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1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horsten\source\repos\Verum\VerumModel\"/>
    </mc:Choice>
  </mc:AlternateContent>
  <xr:revisionPtr revIDLastSave="0" documentId="13_ncr:1_{FD4B6372-7269-46F6-98DE-69F505726037}" xr6:coauthVersionLast="46" xr6:coauthVersionMax="46" xr10:uidLastSave="{00000000-0000-0000-0000-000000000000}"/>
  <bookViews>
    <workbookView xWindow="1065" yWindow="-120" windowWidth="27855" windowHeight="16440" xr2:uid="{772B8A9F-B272-4752-9DA0-0B16A0D2300F}"/>
  </bookViews>
  <sheets>
    <sheet name="SeriesImport" sheetId="12" r:id="rId1"/>
    <sheet name="Units" sheetId="2" r:id="rId2"/>
    <sheet name="Categories" sheetId="1" r:id="rId3"/>
    <sheet name="Elements" sheetId="5" r:id="rId4"/>
    <sheet name="Source" sheetId="4" r:id="rId5"/>
    <sheet name="Sheet9" sheetId="9" r:id="rId6"/>
    <sheet name="Sheet8" sheetId="8" r:id="rId7"/>
    <sheet name="ElementsDB" sheetId="6" r:id="rId8"/>
    <sheet name="SeriesSelection" sheetId="11" r:id="rId9"/>
    <sheet name="Sheet10" sheetId="10" r:id="rId10"/>
  </sheets>
  <definedNames>
    <definedName name="_xlnm._FilterDatabase" localSheetId="8" hidden="1">SeriesSelection!$A$1:$G$14113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3" i="11" l="1"/>
  <c r="E2" i="11"/>
  <c r="B3" i="11"/>
  <c r="A3" i="11" s="1"/>
  <c r="CB2" i="6"/>
  <c r="CC2" i="6" s="1"/>
  <c r="CB3" i="6"/>
  <c r="CC3" i="6" s="1"/>
  <c r="CB4" i="6"/>
  <c r="CC4" i="6" s="1"/>
  <c r="CB5" i="6"/>
  <c r="CC5" i="6" s="1"/>
  <c r="CB6" i="6"/>
  <c r="CC6" i="6" s="1"/>
  <c r="CB7" i="6"/>
  <c r="CC7" i="6" s="1"/>
  <c r="CB8" i="6"/>
  <c r="CC8" i="6" s="1"/>
  <c r="CB9" i="6"/>
  <c r="CC9" i="6" s="1"/>
  <c r="CB10" i="6"/>
  <c r="CC10" i="6" s="1"/>
  <c r="CB11" i="6"/>
  <c r="CC11" i="6" s="1"/>
  <c r="CB12" i="6"/>
  <c r="CC12" i="6" s="1"/>
  <c r="CB13" i="6"/>
  <c r="CC13" i="6" s="1"/>
  <c r="CB14" i="6"/>
  <c r="CC14" i="6" s="1"/>
  <c r="CB15" i="6"/>
  <c r="CC15" i="6" s="1"/>
  <c r="CB16" i="6"/>
  <c r="CC16" i="6" s="1"/>
  <c r="CB17" i="6"/>
  <c r="CC17" i="6" s="1"/>
  <c r="CB18" i="6"/>
  <c r="CC18" i="6" s="1"/>
  <c r="CB19" i="6"/>
  <c r="CC19" i="6" s="1"/>
  <c r="CB20" i="6"/>
  <c r="CC20" i="6" s="1"/>
  <c r="CB21" i="6"/>
  <c r="CC21" i="6" s="1"/>
  <c r="CB22" i="6"/>
  <c r="CC22" i="6" s="1"/>
  <c r="CB23" i="6"/>
  <c r="CC23" i="6" s="1"/>
  <c r="CB24" i="6"/>
  <c r="CC24" i="6" s="1"/>
  <c r="CB25" i="6"/>
  <c r="CC25" i="6" s="1"/>
  <c r="CB26" i="6"/>
  <c r="CC26" i="6" s="1"/>
  <c r="CB27" i="6"/>
  <c r="CC27" i="6" s="1"/>
  <c r="CB28" i="6"/>
  <c r="CC28" i="6" s="1"/>
  <c r="CB29" i="6"/>
  <c r="CC29" i="6" s="1"/>
  <c r="CB30" i="6"/>
  <c r="CC30" i="6" s="1"/>
  <c r="CB31" i="6"/>
  <c r="CC31" i="6" s="1"/>
  <c r="CB32" i="6"/>
  <c r="CC32" i="6" s="1"/>
  <c r="CB33" i="6"/>
  <c r="CC33" i="6" s="1"/>
  <c r="CB34" i="6"/>
  <c r="CC34" i="6" s="1"/>
  <c r="CB35" i="6"/>
  <c r="CC35" i="6" s="1"/>
  <c r="CB36" i="6"/>
  <c r="CC36" i="6" s="1"/>
  <c r="CB37" i="6"/>
  <c r="CC37" i="6" s="1"/>
  <c r="CB38" i="6"/>
  <c r="CC38" i="6" s="1"/>
  <c r="CB39" i="6"/>
  <c r="CC39" i="6" s="1"/>
  <c r="CB40" i="6"/>
  <c r="CC40" i="6" s="1"/>
  <c r="CB41" i="6"/>
  <c r="CC41" i="6" s="1"/>
  <c r="CB42" i="6"/>
  <c r="CC42" i="6" s="1"/>
  <c r="CB43" i="6"/>
  <c r="CC43" i="6" s="1"/>
  <c r="CB44" i="6"/>
  <c r="CC44" i="6" s="1"/>
  <c r="CB45" i="6"/>
  <c r="CC45" i="6" s="1"/>
  <c r="CB46" i="6"/>
  <c r="CC46" i="6" s="1"/>
  <c r="CB47" i="6"/>
  <c r="CC47" i="6" s="1"/>
  <c r="CB48" i="6"/>
  <c r="CC48" i="6" s="1"/>
  <c r="CB49" i="6"/>
  <c r="CC49" i="6" s="1"/>
  <c r="CB50" i="6"/>
  <c r="CC50" i="6" s="1"/>
  <c r="CB51" i="6"/>
  <c r="CC51" i="6" s="1"/>
  <c r="CB52" i="6"/>
  <c r="CC52" i="6" s="1"/>
  <c r="CB53" i="6"/>
  <c r="CC53" i="6" s="1"/>
  <c r="CB54" i="6"/>
  <c r="CC54" i="6" s="1"/>
  <c r="CB55" i="6"/>
  <c r="CC55" i="6" s="1"/>
  <c r="CB56" i="6"/>
  <c r="CC56" i="6" s="1"/>
  <c r="CB57" i="6"/>
  <c r="CC57" i="6" s="1"/>
  <c r="CB58" i="6"/>
  <c r="CC58" i="6" s="1"/>
  <c r="CB59" i="6"/>
  <c r="CC59" i="6" s="1"/>
  <c r="CB60" i="6"/>
  <c r="CC60" i="6" s="1"/>
  <c r="CB61" i="6"/>
  <c r="CC61" i="6" s="1"/>
  <c r="CB62" i="6"/>
  <c r="CC62" i="6" s="1"/>
  <c r="CB63" i="6"/>
  <c r="CC63" i="6" s="1"/>
  <c r="CB64" i="6"/>
  <c r="CC64" i="6" s="1"/>
  <c r="CB65" i="6"/>
  <c r="CC65" i="6" s="1"/>
  <c r="CB66" i="6"/>
  <c r="CC66" i="6" s="1"/>
  <c r="CB67" i="6"/>
  <c r="CC67" i="6" s="1"/>
  <c r="CB68" i="6"/>
  <c r="CC68" i="6" s="1"/>
  <c r="CB69" i="6"/>
  <c r="CC69" i="6" s="1"/>
  <c r="CB70" i="6"/>
  <c r="CC70" i="6" s="1"/>
  <c r="CB71" i="6"/>
  <c r="CC71" i="6" s="1"/>
  <c r="CB72" i="6"/>
  <c r="CC72" i="6" s="1"/>
  <c r="CB73" i="6"/>
  <c r="CC73" i="6" s="1"/>
  <c r="CB74" i="6"/>
  <c r="CC74" i="6" s="1"/>
  <c r="CB75" i="6"/>
  <c r="CC75" i="6" s="1"/>
  <c r="CB76" i="6"/>
  <c r="CC76" i="6" s="1"/>
  <c r="CB77" i="6"/>
  <c r="CC77" i="6" s="1"/>
  <c r="CB78" i="6"/>
  <c r="CC78" i="6" s="1"/>
  <c r="CB79" i="6"/>
  <c r="CC79" i="6" s="1"/>
  <c r="CB80" i="6"/>
  <c r="CC80" i="6" s="1"/>
  <c r="CB81" i="6"/>
  <c r="CC81" i="6" s="1"/>
  <c r="CB82" i="6"/>
  <c r="CC82" i="6" s="1"/>
  <c r="CB83" i="6"/>
  <c r="CC83" i="6" s="1"/>
  <c r="CB84" i="6"/>
  <c r="CC84" i="6" s="1"/>
  <c r="CB85" i="6"/>
  <c r="CC85" i="6" s="1"/>
  <c r="CB86" i="6"/>
  <c r="CC86" i="6" s="1"/>
  <c r="CB87" i="6"/>
  <c r="CC87" i="6" s="1"/>
  <c r="CB88" i="6"/>
  <c r="CC88" i="6" s="1"/>
  <c r="CB89" i="6"/>
  <c r="CC89" i="6" s="1"/>
  <c r="CB90" i="6"/>
  <c r="CC90" i="6" s="1"/>
  <c r="CB91" i="6"/>
  <c r="CC91" i="6" s="1"/>
  <c r="CB92" i="6"/>
  <c r="CC92" i="6" s="1"/>
  <c r="CB93" i="6"/>
  <c r="CC93" i="6" s="1"/>
  <c r="CB94" i="6"/>
  <c r="CC94" i="6" s="1"/>
  <c r="CB95" i="6"/>
  <c r="CC95" i="6" s="1"/>
  <c r="CB96" i="6"/>
  <c r="CC96" i="6" s="1"/>
  <c r="CB97" i="6"/>
  <c r="CC97" i="6" s="1"/>
  <c r="CB98" i="6"/>
  <c r="CC98" i="6" s="1"/>
  <c r="CB99" i="6"/>
  <c r="CC99" i="6" s="1"/>
  <c r="CB100" i="6"/>
  <c r="CC100" i="6" s="1"/>
  <c r="CB101" i="6"/>
  <c r="CC101" i="6" s="1"/>
  <c r="CB102" i="6"/>
  <c r="CC102" i="6" s="1"/>
  <c r="CB103" i="6"/>
  <c r="CC103" i="6" s="1"/>
  <c r="CB104" i="6"/>
  <c r="CC104" i="6" s="1"/>
  <c r="CB105" i="6"/>
  <c r="CC105" i="6" s="1"/>
  <c r="CB106" i="6"/>
  <c r="CC106" i="6" s="1"/>
  <c r="CB107" i="6"/>
  <c r="CC107" i="6" s="1"/>
  <c r="CB108" i="6"/>
  <c r="CC108" i="6" s="1"/>
  <c r="CB109" i="6"/>
  <c r="CC109" i="6" s="1"/>
  <c r="CB110" i="6"/>
  <c r="CC110" i="6" s="1"/>
  <c r="CB111" i="6"/>
  <c r="CC111" i="6" s="1"/>
  <c r="CB112" i="6"/>
  <c r="CC112" i="6" s="1"/>
  <c r="CB113" i="6"/>
  <c r="CC113" i="6" s="1"/>
  <c r="CB114" i="6"/>
  <c r="CC114" i="6" s="1"/>
  <c r="CB115" i="6"/>
  <c r="CC115" i="6" s="1"/>
  <c r="CB116" i="6"/>
  <c r="CC116" i="6" s="1"/>
  <c r="CB117" i="6"/>
  <c r="CC117" i="6" s="1"/>
  <c r="CB118" i="6"/>
  <c r="CC118" i="6" s="1"/>
  <c r="CB119" i="6"/>
  <c r="CC119" i="6" s="1"/>
  <c r="CB120" i="6"/>
  <c r="CC120" i="6" s="1"/>
  <c r="CB121" i="6"/>
  <c r="CC121" i="6" s="1"/>
  <c r="CB122" i="6"/>
  <c r="CC122" i="6" s="1"/>
  <c r="CB123" i="6"/>
  <c r="CC123" i="6" s="1"/>
  <c r="CB124" i="6"/>
  <c r="CC124" i="6" s="1"/>
  <c r="CB125" i="6"/>
  <c r="CC125" i="6" s="1"/>
  <c r="CB126" i="6"/>
  <c r="CC126" i="6" s="1"/>
  <c r="CB127" i="6"/>
  <c r="CC127" i="6" s="1"/>
  <c r="CB128" i="6"/>
  <c r="CC128" i="6" s="1"/>
  <c r="CB129" i="6"/>
  <c r="CC129" i="6" s="1"/>
  <c r="CB130" i="6"/>
  <c r="CC130" i="6" s="1"/>
  <c r="CB131" i="6"/>
  <c r="CC131" i="6" s="1"/>
  <c r="CB132" i="6"/>
  <c r="CC132" i="6" s="1"/>
  <c r="CB133" i="6"/>
  <c r="CC133" i="6" s="1"/>
  <c r="CB134" i="6"/>
  <c r="CC134" i="6" s="1"/>
  <c r="CB135" i="6"/>
  <c r="CC135" i="6" s="1"/>
  <c r="CB136" i="6"/>
  <c r="CC136" i="6" s="1"/>
  <c r="CB137" i="6"/>
  <c r="CC137" i="6" s="1"/>
  <c r="CB138" i="6"/>
  <c r="CC138" i="6" s="1"/>
  <c r="CB139" i="6"/>
  <c r="CC139" i="6" s="1"/>
  <c r="CB140" i="6"/>
  <c r="CC140" i="6" s="1"/>
  <c r="CB141" i="6"/>
  <c r="CC141" i="6" s="1"/>
  <c r="CB142" i="6"/>
  <c r="CC142" i="6" s="1"/>
  <c r="CB143" i="6"/>
  <c r="CC143" i="6" s="1"/>
  <c r="CB144" i="6"/>
  <c r="CC144" i="6" s="1"/>
  <c r="CB145" i="6"/>
  <c r="CC145" i="6" s="1"/>
  <c r="CB146" i="6"/>
  <c r="CC146" i="6" s="1"/>
  <c r="CB147" i="6"/>
  <c r="CC147" i="6" s="1"/>
  <c r="CB148" i="6"/>
  <c r="CC148" i="6" s="1"/>
  <c r="CB149" i="6"/>
  <c r="CC149" i="6" s="1"/>
  <c r="CB150" i="6"/>
  <c r="CC150" i="6" s="1"/>
  <c r="CB151" i="6"/>
  <c r="CC151" i="6" s="1"/>
  <c r="CB152" i="6"/>
  <c r="CC152" i="6" s="1"/>
  <c r="CB153" i="6"/>
  <c r="CC153" i="6" s="1"/>
  <c r="CB154" i="6"/>
  <c r="CC154" i="6" s="1"/>
  <c r="CB155" i="6"/>
  <c r="CC155" i="6" s="1"/>
  <c r="CB156" i="6"/>
  <c r="CC156" i="6" s="1"/>
  <c r="CB157" i="6"/>
  <c r="CC157" i="6" s="1"/>
  <c r="CB158" i="6"/>
  <c r="CC158" i="6" s="1"/>
  <c r="CB159" i="6"/>
  <c r="CC159" i="6" s="1"/>
  <c r="CB160" i="6"/>
  <c r="CC160" i="6" s="1"/>
  <c r="CB161" i="6"/>
  <c r="CC161" i="6" s="1"/>
  <c r="CB162" i="6"/>
  <c r="CC162" i="6" s="1"/>
  <c r="CB163" i="6"/>
  <c r="CC163" i="6" s="1"/>
  <c r="CB164" i="6"/>
  <c r="CC164" i="6" s="1"/>
  <c r="CB165" i="6"/>
  <c r="CC165" i="6" s="1"/>
  <c r="CB166" i="6"/>
  <c r="CC166" i="6" s="1"/>
  <c r="CB167" i="6"/>
  <c r="CC167" i="6" s="1"/>
  <c r="CB168" i="6"/>
  <c r="CC168" i="6" s="1"/>
  <c r="CB169" i="6"/>
  <c r="CC169" i="6" s="1"/>
  <c r="CB170" i="6"/>
  <c r="CC170" i="6" s="1"/>
  <c r="CB171" i="6"/>
  <c r="CC171" i="6" s="1"/>
  <c r="CB172" i="6"/>
  <c r="CC172" i="6" s="1"/>
  <c r="CB173" i="6"/>
  <c r="CC173" i="6" s="1"/>
  <c r="CB174" i="6"/>
  <c r="CC174" i="6" s="1"/>
  <c r="CB175" i="6"/>
  <c r="CC175" i="6" s="1"/>
  <c r="CB176" i="6"/>
  <c r="CC176" i="6" s="1"/>
  <c r="CB177" i="6"/>
  <c r="CC177" i="6" s="1"/>
  <c r="CB178" i="6"/>
  <c r="CC178" i="6" s="1"/>
  <c r="CB179" i="6"/>
  <c r="CC179" i="6" s="1"/>
  <c r="CB180" i="6"/>
  <c r="CC180" i="6" s="1"/>
  <c r="CB181" i="6"/>
  <c r="CC181" i="6" s="1"/>
  <c r="CB182" i="6"/>
  <c r="CC182" i="6" s="1"/>
  <c r="CB183" i="6"/>
  <c r="CC183" i="6" s="1"/>
  <c r="CB184" i="6"/>
  <c r="CC184" i="6" s="1"/>
  <c r="CB185" i="6"/>
  <c r="CC185" i="6" s="1"/>
  <c r="CB186" i="6"/>
  <c r="CC186" i="6" s="1"/>
  <c r="CB187" i="6"/>
  <c r="CC187" i="6" s="1"/>
  <c r="CB188" i="6"/>
  <c r="CC188" i="6" s="1"/>
  <c r="CB189" i="6"/>
  <c r="CC189" i="6" s="1"/>
  <c r="CB190" i="6"/>
  <c r="CC190" i="6" s="1"/>
  <c r="CB191" i="6"/>
  <c r="CC191" i="6" s="1"/>
  <c r="CB192" i="6"/>
  <c r="CC192" i="6" s="1"/>
  <c r="CB193" i="6"/>
  <c r="CC193" i="6" s="1"/>
  <c r="CB194" i="6"/>
  <c r="CC194" i="6" s="1"/>
  <c r="CB195" i="6"/>
  <c r="CC195" i="6" s="1"/>
  <c r="CB196" i="6"/>
  <c r="CC196" i="6" s="1"/>
  <c r="CB197" i="6"/>
  <c r="CC197" i="6" s="1"/>
  <c r="CB198" i="6"/>
  <c r="CC198" i="6" s="1"/>
  <c r="CB199" i="6"/>
  <c r="CC199" i="6" s="1"/>
  <c r="CB200" i="6"/>
  <c r="CC200" i="6" s="1"/>
  <c r="CB201" i="6"/>
  <c r="CC201" i="6" s="1"/>
  <c r="CB202" i="6"/>
  <c r="CC202" i="6" s="1"/>
  <c r="CB203" i="6"/>
  <c r="CC203" i="6" s="1"/>
  <c r="CB204" i="6"/>
  <c r="CC204" i="6" s="1"/>
  <c r="CB205" i="6"/>
  <c r="CC205" i="6" s="1"/>
  <c r="CB206" i="6"/>
  <c r="CC206" i="6" s="1"/>
  <c r="CB207" i="6"/>
  <c r="CC207" i="6" s="1"/>
  <c r="CB208" i="6"/>
  <c r="CC208" i="6" s="1"/>
  <c r="CB209" i="6"/>
  <c r="CC209" i="6" s="1"/>
  <c r="CB210" i="6"/>
  <c r="CC210" i="6" s="1"/>
  <c r="CB211" i="6"/>
  <c r="CC211" i="6" s="1"/>
  <c r="CB212" i="6"/>
  <c r="CC212" i="6" s="1"/>
  <c r="CB213" i="6"/>
  <c r="CC213" i="6" s="1"/>
  <c r="CB214" i="6"/>
  <c r="CC214" i="6" s="1"/>
  <c r="CB215" i="6"/>
  <c r="CC215" i="6" s="1"/>
  <c r="CB216" i="6"/>
  <c r="CC216" i="6" s="1"/>
  <c r="CB217" i="6"/>
  <c r="CC217" i="6" s="1"/>
  <c r="CB218" i="6"/>
  <c r="CC218" i="6" s="1"/>
  <c r="CB219" i="6"/>
  <c r="CC219" i="6" s="1"/>
  <c r="CB220" i="6"/>
  <c r="CC220" i="6" s="1"/>
  <c r="CB221" i="6"/>
  <c r="CC221" i="6" s="1"/>
  <c r="CB222" i="6"/>
  <c r="CC222" i="6" s="1"/>
  <c r="CB223" i="6"/>
  <c r="CC223" i="6" s="1"/>
  <c r="CB224" i="6"/>
  <c r="CC224" i="6" s="1"/>
  <c r="CB225" i="6"/>
  <c r="CC225" i="6" s="1"/>
  <c r="CB226" i="6"/>
  <c r="CC226" i="6" s="1"/>
  <c r="CB227" i="6"/>
  <c r="CC227" i="6" s="1"/>
  <c r="CB228" i="6"/>
  <c r="CC228" i="6" s="1"/>
  <c r="CB229" i="6"/>
  <c r="CC229" i="6" s="1"/>
  <c r="CB230" i="6"/>
  <c r="CC230" i="6" s="1"/>
  <c r="CB231" i="6"/>
  <c r="CC231" i="6" s="1"/>
  <c r="CB232" i="6"/>
  <c r="CC232" i="6" s="1"/>
  <c r="CB233" i="6"/>
  <c r="CC233" i="6" s="1"/>
  <c r="CB234" i="6"/>
  <c r="CC234" i="6" s="1"/>
  <c r="CB235" i="6"/>
  <c r="CC235" i="6" s="1"/>
  <c r="CB236" i="6"/>
  <c r="CC236" i="6" s="1"/>
  <c r="CB237" i="6"/>
  <c r="CC237" i="6" s="1"/>
  <c r="CB238" i="6"/>
  <c r="CC238" i="6" s="1"/>
  <c r="CB239" i="6"/>
  <c r="CC239" i="6" s="1"/>
  <c r="CB240" i="6"/>
  <c r="CC240" i="6" s="1"/>
  <c r="CB241" i="6"/>
  <c r="CC241" i="6" s="1"/>
  <c r="CB242" i="6"/>
  <c r="CC242" i="6" s="1"/>
  <c r="CB243" i="6"/>
  <c r="CC243" i="6" s="1"/>
  <c r="CB244" i="6"/>
  <c r="CC244" i="6" s="1"/>
  <c r="CB245" i="6"/>
  <c r="CC245" i="6" s="1"/>
  <c r="CB246" i="6"/>
  <c r="CC246" i="6" s="1"/>
  <c r="CB247" i="6"/>
  <c r="CC247" i="6" s="1"/>
  <c r="CB248" i="6"/>
  <c r="CC248" i="6" s="1"/>
  <c r="CB249" i="6"/>
  <c r="CC249" i="6" s="1"/>
  <c r="CB250" i="6"/>
  <c r="CC250" i="6" s="1"/>
  <c r="CB251" i="6"/>
  <c r="CC251" i="6" s="1"/>
  <c r="CB252" i="6"/>
  <c r="CC252" i="6" s="1"/>
  <c r="CB253" i="6"/>
  <c r="CC253" i="6" s="1"/>
  <c r="CB254" i="6"/>
  <c r="CC254" i="6" s="1"/>
  <c r="CB255" i="6"/>
  <c r="CC255" i="6" s="1"/>
  <c r="CB256" i="6"/>
  <c r="CC256" i="6" s="1"/>
  <c r="CB257" i="6"/>
  <c r="CC257" i="6" s="1"/>
  <c r="CB258" i="6"/>
  <c r="CC258" i="6" s="1"/>
  <c r="CB259" i="6"/>
  <c r="CC259" i="6" s="1"/>
  <c r="CB260" i="6"/>
  <c r="CC260" i="6" s="1"/>
  <c r="CB261" i="6"/>
  <c r="CC261" i="6" s="1"/>
  <c r="CB262" i="6"/>
  <c r="CC262" i="6" s="1"/>
  <c r="CB263" i="6"/>
  <c r="CC263" i="6" s="1"/>
  <c r="CB264" i="6"/>
  <c r="CC264" i="6" s="1"/>
  <c r="CB265" i="6"/>
  <c r="CC265" i="6" s="1"/>
  <c r="CB266" i="6"/>
  <c r="CC266" i="6" s="1"/>
  <c r="CB267" i="6"/>
  <c r="CC267" i="6" s="1"/>
  <c r="CB268" i="6"/>
  <c r="CC268" i="6" s="1"/>
  <c r="CB269" i="6"/>
  <c r="CC269" i="6" s="1"/>
  <c r="CB270" i="6"/>
  <c r="CC270" i="6" s="1"/>
  <c r="CB271" i="6"/>
  <c r="CC271" i="6" s="1"/>
  <c r="CB272" i="6"/>
  <c r="CC272" i="6" s="1"/>
  <c r="CB273" i="6"/>
  <c r="CC273" i="6" s="1"/>
  <c r="CB274" i="6"/>
  <c r="CC274" i="6" s="1"/>
  <c r="CB275" i="6"/>
  <c r="CC275" i="6" s="1"/>
  <c r="CB276" i="6"/>
  <c r="CC276" i="6" s="1"/>
  <c r="CB277" i="6"/>
  <c r="CC277" i="6" s="1"/>
  <c r="CB278" i="6"/>
  <c r="CC278" i="6" s="1"/>
  <c r="CB279" i="6"/>
  <c r="CC279" i="6" s="1"/>
  <c r="CB280" i="6"/>
  <c r="CC280" i="6" s="1"/>
  <c r="CB281" i="6"/>
  <c r="CC281" i="6" s="1"/>
  <c r="CB282" i="6"/>
  <c r="CC282" i="6" s="1"/>
  <c r="CB283" i="6"/>
  <c r="CC283" i="6" s="1"/>
  <c r="CB284" i="6"/>
  <c r="CC284" i="6" s="1"/>
  <c r="CB285" i="6"/>
  <c r="CC285" i="6" s="1"/>
  <c r="CB286" i="6"/>
  <c r="CC286" i="6" s="1"/>
  <c r="CB287" i="6"/>
  <c r="CC287" i="6" s="1"/>
  <c r="CB288" i="6"/>
  <c r="CC288" i="6" s="1"/>
  <c r="CB289" i="6"/>
  <c r="CC289" i="6" s="1"/>
  <c r="CB290" i="6"/>
  <c r="CC290" i="6" s="1"/>
  <c r="CB291" i="6"/>
  <c r="CC291" i="6" s="1"/>
  <c r="CB292" i="6"/>
  <c r="CC292" i="6" s="1"/>
  <c r="CB293" i="6"/>
  <c r="CC293" i="6" s="1"/>
  <c r="CB294" i="6"/>
  <c r="CC294" i="6" s="1"/>
  <c r="CB295" i="6"/>
  <c r="CC295" i="6" s="1"/>
  <c r="CB296" i="6"/>
  <c r="CC296" i="6" s="1"/>
  <c r="CB297" i="6"/>
  <c r="CC297" i="6" s="1"/>
  <c r="CB298" i="6"/>
  <c r="CC298" i="6" s="1"/>
  <c r="CB299" i="6"/>
  <c r="CC299" i="6" s="1"/>
  <c r="CB300" i="6"/>
  <c r="CC300" i="6" s="1"/>
  <c r="CB301" i="6"/>
  <c r="CC301" i="6" s="1"/>
  <c r="CB302" i="6"/>
  <c r="CC302" i="6" s="1"/>
  <c r="CB303" i="6"/>
  <c r="CC303" i="6" s="1"/>
  <c r="CB304" i="6"/>
  <c r="CC304" i="6" s="1"/>
  <c r="CB305" i="6"/>
  <c r="CC305" i="6" s="1"/>
  <c r="CB306" i="6"/>
  <c r="CC306" i="6" s="1"/>
  <c r="CB307" i="6"/>
  <c r="CC307" i="6" s="1"/>
  <c r="CB308" i="6"/>
  <c r="CC308" i="6" s="1"/>
  <c r="CB309" i="6"/>
  <c r="CC309" i="6" s="1"/>
  <c r="CB310" i="6"/>
  <c r="CC310" i="6" s="1"/>
  <c r="CB311" i="6"/>
  <c r="CC311" i="6" s="1"/>
  <c r="CB312" i="6"/>
  <c r="CC312" i="6" s="1"/>
  <c r="CB313" i="6"/>
  <c r="CC313" i="6" s="1"/>
  <c r="CB314" i="6"/>
  <c r="CC314" i="6" s="1"/>
  <c r="CB315" i="6"/>
  <c r="CC315" i="6" s="1"/>
  <c r="CB316" i="6"/>
  <c r="CC316" i="6" s="1"/>
  <c r="CB317" i="6"/>
  <c r="CC317" i="6" s="1"/>
  <c r="CB318" i="6"/>
  <c r="CC318" i="6" s="1"/>
  <c r="CB319" i="6"/>
  <c r="CC319" i="6" s="1"/>
  <c r="CB320" i="6"/>
  <c r="CC320" i="6" s="1"/>
  <c r="CB321" i="6"/>
  <c r="CC321" i="6" s="1"/>
  <c r="CB322" i="6"/>
  <c r="CC322" i="6" s="1"/>
  <c r="CB323" i="6"/>
  <c r="CC323" i="6" s="1"/>
  <c r="CB324" i="6"/>
  <c r="CC324" i="6" s="1"/>
  <c r="CB325" i="6"/>
  <c r="CC325" i="6" s="1"/>
  <c r="CB326" i="6"/>
  <c r="CC326" i="6" s="1"/>
  <c r="CB327" i="6"/>
  <c r="CC327" i="6" s="1"/>
  <c r="CB328" i="6"/>
  <c r="CC328" i="6" s="1"/>
  <c r="CB329" i="6"/>
  <c r="CC329" i="6" s="1"/>
  <c r="CB330" i="6"/>
  <c r="CC330" i="6" s="1"/>
  <c r="CB331" i="6"/>
  <c r="CC331" i="6" s="1"/>
  <c r="CB332" i="6"/>
  <c r="CC332" i="6" s="1"/>
  <c r="CB333" i="6"/>
  <c r="CC333" i="6" s="1"/>
  <c r="CB334" i="6"/>
  <c r="CC334" i="6" s="1"/>
  <c r="CB335" i="6"/>
  <c r="CC335" i="6" s="1"/>
  <c r="CB336" i="6"/>
  <c r="CC336" i="6" s="1"/>
  <c r="CB337" i="6"/>
  <c r="CC337" i="6" s="1"/>
  <c r="CB338" i="6"/>
  <c r="CC338" i="6" s="1"/>
  <c r="CB339" i="6"/>
  <c r="CC339" i="6" s="1"/>
  <c r="CB340" i="6"/>
  <c r="CC340" i="6" s="1"/>
  <c r="CB341" i="6"/>
  <c r="CC341" i="6" s="1"/>
  <c r="CB342" i="6"/>
  <c r="CC342" i="6" s="1"/>
  <c r="CB343" i="6"/>
  <c r="CC343" i="6" s="1"/>
  <c r="CB344" i="6"/>
  <c r="CC344" i="6" s="1"/>
  <c r="CB345" i="6"/>
  <c r="CC345" i="6" s="1"/>
  <c r="CB346" i="6"/>
  <c r="CC346" i="6" s="1"/>
  <c r="CB347" i="6"/>
  <c r="CC347" i="6" s="1"/>
  <c r="CB348" i="6"/>
  <c r="CC348" i="6" s="1"/>
  <c r="CB349" i="6"/>
  <c r="CC349" i="6" s="1"/>
  <c r="CB350" i="6"/>
  <c r="CC350" i="6" s="1"/>
  <c r="CB351" i="6"/>
  <c r="CC351" i="6" s="1"/>
  <c r="CB352" i="6"/>
  <c r="CC352" i="6" s="1"/>
  <c r="CB353" i="6"/>
  <c r="CC353" i="6" s="1"/>
  <c r="CB354" i="6"/>
  <c r="CC354" i="6" s="1"/>
  <c r="CB355" i="6"/>
  <c r="CC355" i="6" s="1"/>
  <c r="CB356" i="6"/>
  <c r="CC356" i="6" s="1"/>
  <c r="CB357" i="6"/>
  <c r="CC357" i="6" s="1"/>
  <c r="CB358" i="6"/>
  <c r="CC358" i="6" s="1"/>
  <c r="CB359" i="6"/>
  <c r="CC359" i="6" s="1"/>
  <c r="CB360" i="6"/>
  <c r="CC360" i="6" s="1"/>
  <c r="CB361" i="6"/>
  <c r="CC361" i="6" s="1"/>
  <c r="CB362" i="6"/>
  <c r="CC362" i="6" s="1"/>
  <c r="CB363" i="6"/>
  <c r="CC363" i="6" s="1"/>
  <c r="CB364" i="6"/>
  <c r="CC364" i="6" s="1"/>
  <c r="CB365" i="6"/>
  <c r="CC365" i="6" s="1"/>
  <c r="CB366" i="6"/>
  <c r="CC366" i="6" s="1"/>
  <c r="CB367" i="6"/>
  <c r="CC367" i="6" s="1"/>
  <c r="CB368" i="6"/>
  <c r="CC368" i="6" s="1"/>
  <c r="CB369" i="6"/>
  <c r="CC369" i="6" s="1"/>
  <c r="CB370" i="6"/>
  <c r="CC370" i="6" s="1"/>
  <c r="CB371" i="6"/>
  <c r="CC371" i="6" s="1"/>
  <c r="CB372" i="6"/>
  <c r="CC372" i="6" s="1"/>
  <c r="CB373" i="6"/>
  <c r="CC373" i="6" s="1"/>
  <c r="CB374" i="6"/>
  <c r="CC374" i="6" s="1"/>
  <c r="CB375" i="6"/>
  <c r="CC375" i="6" s="1"/>
  <c r="CB376" i="6"/>
  <c r="CC376" i="6" s="1"/>
  <c r="CB377" i="6"/>
  <c r="CC377" i="6" s="1"/>
  <c r="CB378" i="6"/>
  <c r="CC378" i="6" s="1"/>
  <c r="CB379" i="6"/>
  <c r="CC379" i="6" s="1"/>
  <c r="CB380" i="6"/>
  <c r="CC380" i="6" s="1"/>
  <c r="CB381" i="6"/>
  <c r="CC381" i="6" s="1"/>
  <c r="CB382" i="6"/>
  <c r="CC382" i="6" s="1"/>
  <c r="CB383" i="6"/>
  <c r="CC383" i="6" s="1"/>
  <c r="CB384" i="6"/>
  <c r="CC384" i="6" s="1"/>
  <c r="CB385" i="6"/>
  <c r="CC385" i="6" s="1"/>
  <c r="CB386" i="6"/>
  <c r="CC386" i="6" s="1"/>
  <c r="CB387" i="6"/>
  <c r="CC387" i="6" s="1"/>
  <c r="CB388" i="6"/>
  <c r="CC388" i="6" s="1"/>
  <c r="CB389" i="6"/>
  <c r="CC389" i="6" s="1"/>
  <c r="CB390" i="6"/>
  <c r="CC390" i="6" s="1"/>
  <c r="CB391" i="6"/>
  <c r="CC391" i="6" s="1"/>
  <c r="CB392" i="6"/>
  <c r="CC392" i="6" s="1"/>
  <c r="CB393" i="6"/>
  <c r="CC393" i="6" s="1"/>
  <c r="AM2" i="6"/>
  <c r="AM3" i="6"/>
  <c r="AM4" i="6"/>
  <c r="AM5" i="6"/>
  <c r="AM6" i="6"/>
  <c r="AM7" i="6"/>
  <c r="AM8" i="6"/>
  <c r="AM9" i="6"/>
  <c r="AM10" i="6"/>
  <c r="AM11" i="6"/>
  <c r="AM12" i="6"/>
  <c r="AM13" i="6"/>
  <c r="AM14" i="6"/>
  <c r="AM15" i="6"/>
  <c r="AM16" i="6"/>
  <c r="AM17" i="6"/>
  <c r="AM18" i="6"/>
  <c r="AM19" i="6"/>
  <c r="AM20" i="6"/>
  <c r="AM21" i="6"/>
  <c r="AM22" i="6"/>
  <c r="AM23" i="6"/>
  <c r="AM24" i="6"/>
  <c r="AM25" i="6"/>
  <c r="AM26" i="6"/>
  <c r="AM27" i="6"/>
  <c r="AM28" i="6"/>
  <c r="AM29" i="6"/>
  <c r="AM30" i="6"/>
  <c r="AM31" i="6"/>
  <c r="AM32" i="6"/>
  <c r="AM33" i="6"/>
  <c r="AM34" i="6"/>
  <c r="AM35" i="6"/>
  <c r="AM36" i="6"/>
  <c r="AM37" i="6"/>
  <c r="AM38" i="6"/>
  <c r="AM39" i="6"/>
  <c r="AM40" i="6"/>
  <c r="AM41" i="6"/>
  <c r="AM42" i="6"/>
  <c r="AM43" i="6"/>
  <c r="AM44" i="6"/>
  <c r="AM45" i="6"/>
  <c r="AM46" i="6"/>
  <c r="AM47" i="6"/>
  <c r="AM48" i="6"/>
  <c r="AM49" i="6"/>
  <c r="AM50" i="6"/>
  <c r="AM51" i="6"/>
  <c r="AM52" i="6"/>
  <c r="AM53" i="6"/>
  <c r="AM54" i="6"/>
  <c r="AM55" i="6"/>
  <c r="AM56" i="6"/>
  <c r="AM57" i="6"/>
  <c r="AM58" i="6"/>
  <c r="AM59" i="6"/>
  <c r="AM60" i="6"/>
  <c r="AM61" i="6"/>
  <c r="AM62" i="6"/>
  <c r="AM63" i="6"/>
  <c r="AM64" i="6"/>
  <c r="AM65" i="6"/>
  <c r="AM66" i="6"/>
  <c r="AM67" i="6"/>
  <c r="AM68" i="6"/>
  <c r="AM69" i="6"/>
  <c r="AM70" i="6"/>
  <c r="AM71" i="6"/>
  <c r="AM72" i="6"/>
  <c r="AM73" i="6"/>
  <c r="AM74" i="6"/>
  <c r="AM75" i="6"/>
  <c r="AM76" i="6"/>
  <c r="AM77" i="6"/>
  <c r="AM78" i="6"/>
  <c r="AM79" i="6"/>
  <c r="AM80" i="6"/>
  <c r="AM81" i="6"/>
  <c r="AM82" i="6"/>
  <c r="AM83" i="6"/>
  <c r="AM84" i="6"/>
  <c r="AM85" i="6"/>
  <c r="AM86" i="6"/>
  <c r="AM87" i="6"/>
  <c r="AM88" i="6"/>
  <c r="AM89" i="6"/>
  <c r="AM90" i="6"/>
  <c r="AM91" i="6"/>
  <c r="AM92" i="6"/>
  <c r="AM93" i="6"/>
  <c r="AM94" i="6"/>
  <c r="AM95" i="6"/>
  <c r="AM96" i="6"/>
  <c r="AM97" i="6"/>
  <c r="AM98" i="6"/>
  <c r="AM99" i="6"/>
  <c r="AM100" i="6"/>
  <c r="AM101" i="6"/>
  <c r="AM102" i="6"/>
  <c r="AM103" i="6"/>
  <c r="AM104" i="6"/>
  <c r="AM105" i="6"/>
  <c r="AM106" i="6"/>
  <c r="AM107" i="6"/>
  <c r="AM108" i="6"/>
  <c r="AM109" i="6"/>
  <c r="AM110" i="6"/>
  <c r="AM111" i="6"/>
  <c r="AM112" i="6"/>
  <c r="AM113" i="6"/>
  <c r="AM114" i="6"/>
  <c r="AM115" i="6"/>
  <c r="AM116" i="6"/>
  <c r="AM117" i="6"/>
  <c r="AM118" i="6"/>
  <c r="AM119" i="6"/>
  <c r="AM120" i="6"/>
  <c r="AM121" i="6"/>
  <c r="AM122" i="6"/>
  <c r="AM123" i="6"/>
  <c r="AM124" i="6"/>
  <c r="AM125" i="6"/>
  <c r="AM126" i="6"/>
  <c r="AM127" i="6"/>
  <c r="AM128" i="6"/>
  <c r="AM129" i="6"/>
  <c r="AM130" i="6"/>
  <c r="AM131" i="6"/>
  <c r="AM132" i="6"/>
  <c r="AM133" i="6"/>
  <c r="AM134" i="6"/>
  <c r="AM135" i="6"/>
  <c r="AM136" i="6"/>
  <c r="AM137" i="6"/>
  <c r="AM138" i="6"/>
  <c r="AM139" i="6"/>
  <c r="AM140" i="6"/>
  <c r="AM141" i="6"/>
  <c r="AM142" i="6"/>
  <c r="AM143" i="6"/>
  <c r="AM144" i="6"/>
  <c r="AM145" i="6"/>
  <c r="AM146" i="6"/>
  <c r="AM147" i="6"/>
  <c r="AM148" i="6"/>
  <c r="AM149" i="6"/>
  <c r="AM150" i="6"/>
  <c r="AM151" i="6"/>
  <c r="AM152" i="6"/>
  <c r="AM153" i="6"/>
  <c r="AM154" i="6"/>
  <c r="AM155" i="6"/>
  <c r="AM156" i="6"/>
  <c r="AM157" i="6"/>
  <c r="AM158" i="6"/>
  <c r="AM159" i="6"/>
  <c r="AM160" i="6"/>
  <c r="AM161" i="6"/>
  <c r="AM162" i="6"/>
  <c r="AM163" i="6"/>
  <c r="AM164" i="6"/>
  <c r="AM165" i="6"/>
  <c r="AM166" i="6"/>
  <c r="AM167" i="6"/>
  <c r="AM168" i="6"/>
  <c r="AM169" i="6"/>
  <c r="AM170" i="6"/>
  <c r="AM171" i="6"/>
  <c r="AM172" i="6"/>
  <c r="AM173" i="6"/>
  <c r="AM174" i="6"/>
  <c r="AM175" i="6"/>
  <c r="AM176" i="6"/>
  <c r="AM177" i="6"/>
  <c r="AM178" i="6"/>
  <c r="AM179" i="6"/>
  <c r="AM180" i="6"/>
  <c r="AM181" i="6"/>
  <c r="AM182" i="6"/>
  <c r="AM183" i="6"/>
  <c r="AM184" i="6"/>
  <c r="AM185" i="6"/>
  <c r="AM186" i="6"/>
  <c r="AM187" i="6"/>
  <c r="AM188" i="6"/>
  <c r="AM189" i="6"/>
  <c r="AM190" i="6"/>
  <c r="AM191" i="6"/>
  <c r="AM192" i="6"/>
  <c r="AM193" i="6"/>
  <c r="AM194" i="6"/>
  <c r="AM195" i="6"/>
  <c r="AM196" i="6"/>
  <c r="AM197" i="6"/>
  <c r="AM198" i="6"/>
  <c r="AM199" i="6"/>
  <c r="AM200" i="6"/>
  <c r="AM201" i="6"/>
  <c r="AM202" i="6"/>
  <c r="AM203" i="6"/>
  <c r="AM204" i="6"/>
  <c r="AM205" i="6"/>
  <c r="AM206" i="6"/>
  <c r="AM207" i="6"/>
  <c r="AM208" i="6"/>
  <c r="AM209" i="6"/>
  <c r="AM210" i="6"/>
  <c r="AM211" i="6"/>
  <c r="AM212" i="6"/>
  <c r="AM213" i="6"/>
  <c r="AM214" i="6"/>
  <c r="AM215" i="6"/>
  <c r="AM216" i="6"/>
  <c r="AM217" i="6"/>
  <c r="AM218" i="6"/>
  <c r="AM219" i="6"/>
  <c r="AM220" i="6"/>
  <c r="AM221" i="6"/>
  <c r="AM222" i="6"/>
  <c r="AM223" i="6"/>
  <c r="AM224" i="6"/>
  <c r="AM225" i="6"/>
  <c r="AM226" i="6"/>
  <c r="AM227" i="6"/>
  <c r="AM228" i="6"/>
  <c r="AM229" i="6"/>
  <c r="AM230" i="6"/>
  <c r="AM231" i="6"/>
  <c r="AM232" i="6"/>
  <c r="AM233" i="6"/>
  <c r="AM234" i="6"/>
  <c r="AM235" i="6"/>
  <c r="AM236" i="6"/>
  <c r="AM237" i="6"/>
  <c r="AM238" i="6"/>
  <c r="AM239" i="6"/>
  <c r="AM240" i="6"/>
  <c r="AM241" i="6"/>
  <c r="AM242" i="6"/>
  <c r="AM243" i="6"/>
  <c r="AM244" i="6"/>
  <c r="AM245" i="6"/>
  <c r="AM246" i="6"/>
  <c r="AM247" i="6"/>
  <c r="AM248" i="6"/>
  <c r="AM249" i="6"/>
  <c r="AM250" i="6"/>
  <c r="AM251" i="6"/>
  <c r="AM252" i="6"/>
  <c r="AM253" i="6"/>
  <c r="AM254" i="6"/>
  <c r="AM255" i="6"/>
  <c r="AM256" i="6"/>
  <c r="AM257" i="6"/>
  <c r="AM258" i="6"/>
  <c r="AM259" i="6"/>
  <c r="AM260" i="6"/>
  <c r="AM261" i="6"/>
  <c r="AM262" i="6"/>
  <c r="AM263" i="6"/>
  <c r="AM264" i="6"/>
  <c r="AM265" i="6"/>
  <c r="AM266" i="6"/>
  <c r="AM267" i="6"/>
  <c r="AM268" i="6"/>
  <c r="AM269" i="6"/>
  <c r="AM270" i="6"/>
  <c r="AM271" i="6"/>
  <c r="AM272" i="6"/>
  <c r="AM273" i="6"/>
  <c r="AM274" i="6"/>
  <c r="AM275" i="6"/>
  <c r="AM276" i="6"/>
  <c r="AM277" i="6"/>
  <c r="AM278" i="6"/>
  <c r="AM279" i="6"/>
  <c r="AM280" i="6"/>
  <c r="AM281" i="6"/>
  <c r="AM282" i="6"/>
  <c r="AM283" i="6"/>
  <c r="AM284" i="6"/>
  <c r="AM285" i="6"/>
  <c r="AM286" i="6"/>
  <c r="AM287" i="6"/>
  <c r="AM288" i="6"/>
  <c r="AM289" i="6"/>
  <c r="AM290" i="6"/>
  <c r="AM291" i="6"/>
  <c r="AM292" i="6"/>
  <c r="AM293" i="6"/>
  <c r="AM294" i="6"/>
  <c r="AM295" i="6"/>
  <c r="AM296" i="6"/>
  <c r="AM297" i="6"/>
  <c r="AM298" i="6"/>
  <c r="AM299" i="6"/>
  <c r="AM300" i="6"/>
  <c r="AM301" i="6"/>
  <c r="AM302" i="6"/>
  <c r="AM303" i="6"/>
  <c r="AM304" i="6"/>
  <c r="AM305" i="6"/>
  <c r="AM306" i="6"/>
  <c r="AM307" i="6"/>
  <c r="AM308" i="6"/>
  <c r="AM309" i="6"/>
  <c r="AM310" i="6"/>
  <c r="AM311" i="6"/>
  <c r="AM312" i="6"/>
  <c r="AM313" i="6"/>
  <c r="AM314" i="6"/>
  <c r="AM315" i="6"/>
  <c r="AM316" i="6"/>
  <c r="AM317" i="6"/>
  <c r="AM318" i="6"/>
  <c r="AM319" i="6"/>
  <c r="AM320" i="6"/>
  <c r="AM321" i="6"/>
  <c r="AM322" i="6"/>
  <c r="AM323" i="6"/>
  <c r="AM324" i="6"/>
  <c r="AM325" i="6"/>
  <c r="AM326" i="6"/>
  <c r="AM327" i="6"/>
  <c r="AM328" i="6"/>
  <c r="AM329" i="6"/>
  <c r="AM330" i="6"/>
  <c r="AM331" i="6"/>
  <c r="AM332" i="6"/>
  <c r="AM333" i="6"/>
  <c r="AM334" i="6"/>
  <c r="AM335" i="6"/>
  <c r="AM336" i="6"/>
  <c r="AM337" i="6"/>
  <c r="AM338" i="6"/>
  <c r="AM339" i="6"/>
  <c r="AM340" i="6"/>
  <c r="AM341" i="6"/>
  <c r="AM342" i="6"/>
  <c r="AM343" i="6"/>
  <c r="AM344" i="6"/>
  <c r="AM345" i="6"/>
  <c r="AM346" i="6"/>
  <c r="AM347" i="6"/>
  <c r="AM348" i="6"/>
  <c r="AM349" i="6"/>
  <c r="AM350" i="6"/>
  <c r="AM351" i="6"/>
  <c r="AM352" i="6"/>
  <c r="AM353" i="6"/>
  <c r="AM354" i="6"/>
  <c r="AM355" i="6"/>
  <c r="AM356" i="6"/>
  <c r="AM357" i="6"/>
  <c r="AM358" i="6"/>
  <c r="AM359" i="6"/>
  <c r="AM360" i="6"/>
  <c r="AM361" i="6"/>
  <c r="AM362" i="6"/>
  <c r="AM363" i="6"/>
  <c r="AM364" i="6"/>
  <c r="AM365" i="6"/>
  <c r="AM366" i="6"/>
  <c r="AM367" i="6"/>
  <c r="AM368" i="6"/>
  <c r="AM369" i="6"/>
  <c r="AM370" i="6"/>
  <c r="AM371" i="6"/>
  <c r="AM372" i="6"/>
  <c r="AM373" i="6"/>
  <c r="AM374" i="6"/>
  <c r="AM375" i="6"/>
  <c r="AM376" i="6"/>
  <c r="AM377" i="6"/>
  <c r="AM378" i="6"/>
  <c r="AM379" i="6"/>
  <c r="AM380" i="6"/>
  <c r="AM381" i="6"/>
  <c r="AM382" i="6"/>
  <c r="AM383" i="6"/>
  <c r="AM384" i="6"/>
  <c r="AM385" i="6"/>
  <c r="AM386" i="6"/>
  <c r="AM387" i="6"/>
  <c r="AM388" i="6"/>
  <c r="AM389" i="6"/>
  <c r="AM390" i="6"/>
  <c r="AM391" i="6"/>
  <c r="AM392" i="6"/>
  <c r="AM393" i="6"/>
  <c r="AN2" i="6"/>
  <c r="AN3" i="6"/>
  <c r="AN4" i="6"/>
  <c r="AN5" i="6"/>
  <c r="AN6" i="6"/>
  <c r="AN7" i="6"/>
  <c r="AN8" i="6"/>
  <c r="AN9" i="6"/>
  <c r="AN10" i="6"/>
  <c r="AN11" i="6"/>
  <c r="AN12" i="6"/>
  <c r="AN13" i="6"/>
  <c r="AN14" i="6"/>
  <c r="AN15" i="6"/>
  <c r="AN16" i="6"/>
  <c r="AN17" i="6"/>
  <c r="AN18" i="6"/>
  <c r="AN19" i="6"/>
  <c r="AN20" i="6"/>
  <c r="AN21" i="6"/>
  <c r="AN22" i="6"/>
  <c r="AN23" i="6"/>
  <c r="AN24" i="6"/>
  <c r="AN25" i="6"/>
  <c r="AN26" i="6"/>
  <c r="AN27" i="6"/>
  <c r="AN28" i="6"/>
  <c r="AN29" i="6"/>
  <c r="AN30" i="6"/>
  <c r="AN31" i="6"/>
  <c r="AN32" i="6"/>
  <c r="AN33" i="6"/>
  <c r="AN34" i="6"/>
  <c r="AN35" i="6"/>
  <c r="AN36" i="6"/>
  <c r="AN37" i="6"/>
  <c r="AN38" i="6"/>
  <c r="AN39" i="6"/>
  <c r="AN40" i="6"/>
  <c r="AN41" i="6"/>
  <c r="AN42" i="6"/>
  <c r="AN43" i="6"/>
  <c r="AN44" i="6"/>
  <c r="AN45" i="6"/>
  <c r="AN46" i="6"/>
  <c r="AN47" i="6"/>
  <c r="AN48" i="6"/>
  <c r="AN49" i="6"/>
  <c r="AN50" i="6"/>
  <c r="AN51" i="6"/>
  <c r="AN52" i="6"/>
  <c r="AN53" i="6"/>
  <c r="AN54" i="6"/>
  <c r="AN55" i="6"/>
  <c r="AN56" i="6"/>
  <c r="AN57" i="6"/>
  <c r="AN58" i="6"/>
  <c r="AN59" i="6"/>
  <c r="AN60" i="6"/>
  <c r="AN61" i="6"/>
  <c r="AN62" i="6"/>
  <c r="AN63" i="6"/>
  <c r="AN64" i="6"/>
  <c r="AN65" i="6"/>
  <c r="AN66" i="6"/>
  <c r="AN67" i="6"/>
  <c r="AN68" i="6"/>
  <c r="AN69" i="6"/>
  <c r="AN70" i="6"/>
  <c r="AN71" i="6"/>
  <c r="AN72" i="6"/>
  <c r="AN73" i="6"/>
  <c r="AN74" i="6"/>
  <c r="AN75" i="6"/>
  <c r="AN76" i="6"/>
  <c r="AN77" i="6"/>
  <c r="AN78" i="6"/>
  <c r="AN79" i="6"/>
  <c r="AN80" i="6"/>
  <c r="AN81" i="6"/>
  <c r="AN82" i="6"/>
  <c r="AN83" i="6"/>
  <c r="AN84" i="6"/>
  <c r="AN85" i="6"/>
  <c r="AN86" i="6"/>
  <c r="AN87" i="6"/>
  <c r="AN88" i="6"/>
  <c r="AN89" i="6"/>
  <c r="AN90" i="6"/>
  <c r="AN91" i="6"/>
  <c r="AN92" i="6"/>
  <c r="AN93" i="6"/>
  <c r="AN94" i="6"/>
  <c r="AN95" i="6"/>
  <c r="AN96" i="6"/>
  <c r="AN97" i="6"/>
  <c r="AN98" i="6"/>
  <c r="AN99" i="6"/>
  <c r="AN100" i="6"/>
  <c r="AN101" i="6"/>
  <c r="AN102" i="6"/>
  <c r="AN103" i="6"/>
  <c r="AN104" i="6"/>
  <c r="AN105" i="6"/>
  <c r="AN106" i="6"/>
  <c r="AN107" i="6"/>
  <c r="AN108" i="6"/>
  <c r="AN109" i="6"/>
  <c r="AN110" i="6"/>
  <c r="AN111" i="6"/>
  <c r="AN112" i="6"/>
  <c r="AN113" i="6"/>
  <c r="AN114" i="6"/>
  <c r="AN115" i="6"/>
  <c r="AN116" i="6"/>
  <c r="AN117" i="6"/>
  <c r="AN118" i="6"/>
  <c r="AN119" i="6"/>
  <c r="AN120" i="6"/>
  <c r="AN121" i="6"/>
  <c r="AN122" i="6"/>
  <c r="AN123" i="6"/>
  <c r="AN124" i="6"/>
  <c r="AN125" i="6"/>
  <c r="AN126" i="6"/>
  <c r="AN127" i="6"/>
  <c r="AN128" i="6"/>
  <c r="AN129" i="6"/>
  <c r="AN130" i="6"/>
  <c r="AN131" i="6"/>
  <c r="AN132" i="6"/>
  <c r="AN133" i="6"/>
  <c r="AN134" i="6"/>
  <c r="AN135" i="6"/>
  <c r="AN136" i="6"/>
  <c r="AN137" i="6"/>
  <c r="AN138" i="6"/>
  <c r="AN139" i="6"/>
  <c r="AN140" i="6"/>
  <c r="AN141" i="6"/>
  <c r="AN142" i="6"/>
  <c r="AN143" i="6"/>
  <c r="AN144" i="6"/>
  <c r="AN145" i="6"/>
  <c r="AN146" i="6"/>
  <c r="AN147" i="6"/>
  <c r="AN148" i="6"/>
  <c r="AN149" i="6"/>
  <c r="AN150" i="6"/>
  <c r="AN151" i="6"/>
  <c r="AN152" i="6"/>
  <c r="AN153" i="6"/>
  <c r="AN154" i="6"/>
  <c r="AN155" i="6"/>
  <c r="AN156" i="6"/>
  <c r="AN157" i="6"/>
  <c r="AN158" i="6"/>
  <c r="AN159" i="6"/>
  <c r="AN160" i="6"/>
  <c r="AN161" i="6"/>
  <c r="AN162" i="6"/>
  <c r="AN163" i="6"/>
  <c r="AN164" i="6"/>
  <c r="AN165" i="6"/>
  <c r="AN166" i="6"/>
  <c r="AN167" i="6"/>
  <c r="AN168" i="6"/>
  <c r="AN169" i="6"/>
  <c r="AN170" i="6"/>
  <c r="AN171" i="6"/>
  <c r="AN172" i="6"/>
  <c r="AN173" i="6"/>
  <c r="AN174" i="6"/>
  <c r="AN175" i="6"/>
  <c r="AN176" i="6"/>
  <c r="AN177" i="6"/>
  <c r="AN178" i="6"/>
  <c r="AN179" i="6"/>
  <c r="AN180" i="6"/>
  <c r="AN181" i="6"/>
  <c r="AN182" i="6"/>
  <c r="AN183" i="6"/>
  <c r="AN184" i="6"/>
  <c r="AN185" i="6"/>
  <c r="AN186" i="6"/>
  <c r="AN187" i="6"/>
  <c r="AN188" i="6"/>
  <c r="AN189" i="6"/>
  <c r="AN190" i="6"/>
  <c r="AN191" i="6"/>
  <c r="AN192" i="6"/>
  <c r="AN193" i="6"/>
  <c r="AN194" i="6"/>
  <c r="AN195" i="6"/>
  <c r="AN196" i="6"/>
  <c r="AN197" i="6"/>
  <c r="AN198" i="6"/>
  <c r="AN199" i="6"/>
  <c r="AN200" i="6"/>
  <c r="AN201" i="6"/>
  <c r="AN202" i="6"/>
  <c r="AN203" i="6"/>
  <c r="AN204" i="6"/>
  <c r="AN205" i="6"/>
  <c r="AN206" i="6"/>
  <c r="AN207" i="6"/>
  <c r="AN208" i="6"/>
  <c r="AN209" i="6"/>
  <c r="AN210" i="6"/>
  <c r="AN211" i="6"/>
  <c r="AN212" i="6"/>
  <c r="AN213" i="6"/>
  <c r="AN214" i="6"/>
  <c r="AN215" i="6"/>
  <c r="AN216" i="6"/>
  <c r="AN217" i="6"/>
  <c r="AN218" i="6"/>
  <c r="AN219" i="6"/>
  <c r="AN220" i="6"/>
  <c r="AN221" i="6"/>
  <c r="AN222" i="6"/>
  <c r="AN223" i="6"/>
  <c r="AN224" i="6"/>
  <c r="AN225" i="6"/>
  <c r="AN226" i="6"/>
  <c r="AN227" i="6"/>
  <c r="AN228" i="6"/>
  <c r="AN229" i="6"/>
  <c r="AN230" i="6"/>
  <c r="AN231" i="6"/>
  <c r="AN232" i="6"/>
  <c r="AN233" i="6"/>
  <c r="AN234" i="6"/>
  <c r="AN235" i="6"/>
  <c r="AN236" i="6"/>
  <c r="AN237" i="6"/>
  <c r="AN238" i="6"/>
  <c r="AN239" i="6"/>
  <c r="AN240" i="6"/>
  <c r="AN241" i="6"/>
  <c r="AN242" i="6"/>
  <c r="AN243" i="6"/>
  <c r="AN244" i="6"/>
  <c r="AN245" i="6"/>
  <c r="AN246" i="6"/>
  <c r="AN247" i="6"/>
  <c r="AN248" i="6"/>
  <c r="AN249" i="6"/>
  <c r="AN250" i="6"/>
  <c r="AN251" i="6"/>
  <c r="AN252" i="6"/>
  <c r="AN253" i="6"/>
  <c r="AN254" i="6"/>
  <c r="AN255" i="6"/>
  <c r="AN256" i="6"/>
  <c r="AN257" i="6"/>
  <c r="AN258" i="6"/>
  <c r="AN259" i="6"/>
  <c r="AN260" i="6"/>
  <c r="AN261" i="6"/>
  <c r="AN262" i="6"/>
  <c r="AN263" i="6"/>
  <c r="AN264" i="6"/>
  <c r="AN265" i="6"/>
  <c r="AN266" i="6"/>
  <c r="AN267" i="6"/>
  <c r="AN268" i="6"/>
  <c r="AN269" i="6"/>
  <c r="AN270" i="6"/>
  <c r="AN271" i="6"/>
  <c r="AN272" i="6"/>
  <c r="AN273" i="6"/>
  <c r="AN274" i="6"/>
  <c r="AN275" i="6"/>
  <c r="AN276" i="6"/>
  <c r="AN277" i="6"/>
  <c r="AN278" i="6"/>
  <c r="AN279" i="6"/>
  <c r="AN280" i="6"/>
  <c r="AN281" i="6"/>
  <c r="AN282" i="6"/>
  <c r="AN283" i="6"/>
  <c r="AN284" i="6"/>
  <c r="AN285" i="6"/>
  <c r="AN286" i="6"/>
  <c r="AN287" i="6"/>
  <c r="AN288" i="6"/>
  <c r="AN289" i="6"/>
  <c r="AN290" i="6"/>
  <c r="AN291" i="6"/>
  <c r="AN292" i="6"/>
  <c r="AN293" i="6"/>
  <c r="AN294" i="6"/>
  <c r="AN295" i="6"/>
  <c r="AN296" i="6"/>
  <c r="AN297" i="6"/>
  <c r="AN298" i="6"/>
  <c r="AN299" i="6"/>
  <c r="AN300" i="6"/>
  <c r="AN301" i="6"/>
  <c r="AN302" i="6"/>
  <c r="AN303" i="6"/>
  <c r="AN304" i="6"/>
  <c r="AN305" i="6"/>
  <c r="AN306" i="6"/>
  <c r="AN307" i="6"/>
  <c r="AN308" i="6"/>
  <c r="AN309" i="6"/>
  <c r="AN310" i="6"/>
  <c r="AN311" i="6"/>
  <c r="AN312" i="6"/>
  <c r="AN313" i="6"/>
  <c r="AN314" i="6"/>
  <c r="AN315" i="6"/>
  <c r="AN316" i="6"/>
  <c r="AN317" i="6"/>
  <c r="AN318" i="6"/>
  <c r="AN319" i="6"/>
  <c r="AN320" i="6"/>
  <c r="AN321" i="6"/>
  <c r="AN322" i="6"/>
  <c r="AN323" i="6"/>
  <c r="AN324" i="6"/>
  <c r="AN325" i="6"/>
  <c r="AN326" i="6"/>
  <c r="AN327" i="6"/>
  <c r="AN328" i="6"/>
  <c r="AN329" i="6"/>
  <c r="AN330" i="6"/>
  <c r="AN331" i="6"/>
  <c r="AN332" i="6"/>
  <c r="AN333" i="6"/>
  <c r="AN334" i="6"/>
  <c r="AN335" i="6"/>
  <c r="AN336" i="6"/>
  <c r="AN337" i="6"/>
  <c r="AN338" i="6"/>
  <c r="AN339" i="6"/>
  <c r="AN340" i="6"/>
  <c r="AN341" i="6"/>
  <c r="AN342" i="6"/>
  <c r="AN343" i="6"/>
  <c r="AN344" i="6"/>
  <c r="AN345" i="6"/>
  <c r="AN346" i="6"/>
  <c r="AN347" i="6"/>
  <c r="AN348" i="6"/>
  <c r="AN349" i="6"/>
  <c r="AN350" i="6"/>
  <c r="AN351" i="6"/>
  <c r="AN352" i="6"/>
  <c r="AN353" i="6"/>
  <c r="AN354" i="6"/>
  <c r="AN355" i="6"/>
  <c r="AN356" i="6"/>
  <c r="AN357" i="6"/>
  <c r="AN358" i="6"/>
  <c r="AN359" i="6"/>
  <c r="AN360" i="6"/>
  <c r="AN361" i="6"/>
  <c r="AN362" i="6"/>
  <c r="AN363" i="6"/>
  <c r="AN364" i="6"/>
  <c r="AN365" i="6"/>
  <c r="AN366" i="6"/>
  <c r="AN367" i="6"/>
  <c r="AN368" i="6"/>
  <c r="AN369" i="6"/>
  <c r="AN370" i="6"/>
  <c r="AN371" i="6"/>
  <c r="AN372" i="6"/>
  <c r="AN373" i="6"/>
  <c r="AN374" i="6"/>
  <c r="AN375" i="6"/>
  <c r="AN376" i="6"/>
  <c r="AN377" i="6"/>
  <c r="AN378" i="6"/>
  <c r="AN379" i="6"/>
  <c r="AN380" i="6"/>
  <c r="AN381" i="6"/>
  <c r="AN382" i="6"/>
  <c r="AN383" i="6"/>
  <c r="AN384" i="6"/>
  <c r="AN385" i="6"/>
  <c r="AN386" i="6"/>
  <c r="AN387" i="6"/>
  <c r="AN388" i="6"/>
  <c r="AN389" i="6"/>
  <c r="AN390" i="6"/>
  <c r="AN391" i="6"/>
  <c r="AN392" i="6"/>
  <c r="AN393" i="6"/>
  <c r="AO2" i="6"/>
  <c r="AO3" i="6"/>
  <c r="AO4" i="6"/>
  <c r="AO5" i="6"/>
  <c r="AO6" i="6"/>
  <c r="AO7" i="6"/>
  <c r="AO8" i="6"/>
  <c r="AO9" i="6"/>
  <c r="AO10" i="6"/>
  <c r="AO11" i="6"/>
  <c r="AO12" i="6"/>
  <c r="AO13" i="6"/>
  <c r="AO14" i="6"/>
  <c r="AO15" i="6"/>
  <c r="AO16" i="6"/>
  <c r="AO17" i="6"/>
  <c r="AO18" i="6"/>
  <c r="AO19" i="6"/>
  <c r="AO20" i="6"/>
  <c r="AO21" i="6"/>
  <c r="AO22" i="6"/>
  <c r="AO23" i="6"/>
  <c r="AO24" i="6"/>
  <c r="AO25" i="6"/>
  <c r="AO26" i="6"/>
  <c r="AO27" i="6"/>
  <c r="AO28" i="6"/>
  <c r="AO29" i="6"/>
  <c r="AO30" i="6"/>
  <c r="AO31" i="6"/>
  <c r="AO32" i="6"/>
  <c r="AO33" i="6"/>
  <c r="AO34" i="6"/>
  <c r="AO35" i="6"/>
  <c r="AO36" i="6"/>
  <c r="AO37" i="6"/>
  <c r="AO38" i="6"/>
  <c r="AO39" i="6"/>
  <c r="AO40" i="6"/>
  <c r="AO41" i="6"/>
  <c r="AO42" i="6"/>
  <c r="AO43" i="6"/>
  <c r="AO44" i="6"/>
  <c r="AO45" i="6"/>
  <c r="AO46" i="6"/>
  <c r="AO47" i="6"/>
  <c r="AO48" i="6"/>
  <c r="AO49" i="6"/>
  <c r="AO50" i="6"/>
  <c r="AO51" i="6"/>
  <c r="AO52" i="6"/>
  <c r="AO53" i="6"/>
  <c r="AO54" i="6"/>
  <c r="AO55" i="6"/>
  <c r="AO56" i="6"/>
  <c r="AO57" i="6"/>
  <c r="AO58" i="6"/>
  <c r="AO59" i="6"/>
  <c r="AO60" i="6"/>
  <c r="AO61" i="6"/>
  <c r="AO62" i="6"/>
  <c r="AO63" i="6"/>
  <c r="AO64" i="6"/>
  <c r="AO65" i="6"/>
  <c r="AO66" i="6"/>
  <c r="AO67" i="6"/>
  <c r="AO68" i="6"/>
  <c r="AO69" i="6"/>
  <c r="AO70" i="6"/>
  <c r="AO71" i="6"/>
  <c r="AO72" i="6"/>
  <c r="AO73" i="6"/>
  <c r="AO74" i="6"/>
  <c r="AO75" i="6"/>
  <c r="AO76" i="6"/>
  <c r="AO77" i="6"/>
  <c r="AO78" i="6"/>
  <c r="AO79" i="6"/>
  <c r="AO80" i="6"/>
  <c r="AO81" i="6"/>
  <c r="AO82" i="6"/>
  <c r="AO83" i="6"/>
  <c r="AO84" i="6"/>
  <c r="AO85" i="6"/>
  <c r="AO86" i="6"/>
  <c r="AO87" i="6"/>
  <c r="AO88" i="6"/>
  <c r="AO89" i="6"/>
  <c r="AO90" i="6"/>
  <c r="AO91" i="6"/>
  <c r="AO92" i="6"/>
  <c r="AO93" i="6"/>
  <c r="AO94" i="6"/>
  <c r="AO95" i="6"/>
  <c r="AO96" i="6"/>
  <c r="AO97" i="6"/>
  <c r="AO98" i="6"/>
  <c r="AO99" i="6"/>
  <c r="AO100" i="6"/>
  <c r="AO101" i="6"/>
  <c r="AO102" i="6"/>
  <c r="AO103" i="6"/>
  <c r="AO104" i="6"/>
  <c r="AO105" i="6"/>
  <c r="AO106" i="6"/>
  <c r="AO107" i="6"/>
  <c r="AO108" i="6"/>
  <c r="AO109" i="6"/>
  <c r="AO110" i="6"/>
  <c r="AO111" i="6"/>
  <c r="AO112" i="6"/>
  <c r="AO113" i="6"/>
  <c r="AO114" i="6"/>
  <c r="AO115" i="6"/>
  <c r="AO116" i="6"/>
  <c r="AO117" i="6"/>
  <c r="AO118" i="6"/>
  <c r="AO119" i="6"/>
  <c r="AO120" i="6"/>
  <c r="AO121" i="6"/>
  <c r="AO122" i="6"/>
  <c r="AO123" i="6"/>
  <c r="AO124" i="6"/>
  <c r="AO125" i="6"/>
  <c r="AO126" i="6"/>
  <c r="AO127" i="6"/>
  <c r="AO128" i="6"/>
  <c r="AO129" i="6"/>
  <c r="AO130" i="6"/>
  <c r="AO131" i="6"/>
  <c r="AO132" i="6"/>
  <c r="AO133" i="6"/>
  <c r="AO134" i="6"/>
  <c r="AO135" i="6"/>
  <c r="AO136" i="6"/>
  <c r="AO137" i="6"/>
  <c r="AO138" i="6"/>
  <c r="AO139" i="6"/>
  <c r="AO140" i="6"/>
  <c r="AO141" i="6"/>
  <c r="AO142" i="6"/>
  <c r="AO143" i="6"/>
  <c r="AO144" i="6"/>
  <c r="AO145" i="6"/>
  <c r="AO146" i="6"/>
  <c r="AO147" i="6"/>
  <c r="AO148" i="6"/>
  <c r="AO149" i="6"/>
  <c r="AO150" i="6"/>
  <c r="AO151" i="6"/>
  <c r="AO152" i="6"/>
  <c r="AO153" i="6"/>
  <c r="AO154" i="6"/>
  <c r="AO155" i="6"/>
  <c r="AO156" i="6"/>
  <c r="AO157" i="6"/>
  <c r="AO158" i="6"/>
  <c r="AO159" i="6"/>
  <c r="AO160" i="6"/>
  <c r="AO161" i="6"/>
  <c r="AO162" i="6"/>
  <c r="AO163" i="6"/>
  <c r="AO164" i="6"/>
  <c r="AO165" i="6"/>
  <c r="AO166" i="6"/>
  <c r="AO167" i="6"/>
  <c r="AO168" i="6"/>
  <c r="AO169" i="6"/>
  <c r="AO170" i="6"/>
  <c r="AO171" i="6"/>
  <c r="AO172" i="6"/>
  <c r="AO173" i="6"/>
  <c r="AO174" i="6"/>
  <c r="AO175" i="6"/>
  <c r="AO176" i="6"/>
  <c r="AO177" i="6"/>
  <c r="AO178" i="6"/>
  <c r="AO179" i="6"/>
  <c r="AO180" i="6"/>
  <c r="AO181" i="6"/>
  <c r="AO182" i="6"/>
  <c r="AO183" i="6"/>
  <c r="AO184" i="6"/>
  <c r="AO185" i="6"/>
  <c r="AO186" i="6"/>
  <c r="AO187" i="6"/>
  <c r="AO188" i="6"/>
  <c r="AO189" i="6"/>
  <c r="AO190" i="6"/>
  <c r="AO191" i="6"/>
  <c r="AO192" i="6"/>
  <c r="AO193" i="6"/>
  <c r="AO194" i="6"/>
  <c r="AO195" i="6"/>
  <c r="AO196" i="6"/>
  <c r="AO197" i="6"/>
  <c r="AO198" i="6"/>
  <c r="AO199" i="6"/>
  <c r="AO200" i="6"/>
  <c r="AO201" i="6"/>
  <c r="AO202" i="6"/>
  <c r="AO203" i="6"/>
  <c r="AO204" i="6"/>
  <c r="AO205" i="6"/>
  <c r="AO206" i="6"/>
  <c r="AO207" i="6"/>
  <c r="AO208" i="6"/>
  <c r="AO209" i="6"/>
  <c r="AO210" i="6"/>
  <c r="AO211" i="6"/>
  <c r="AO212" i="6"/>
  <c r="AO213" i="6"/>
  <c r="AO214" i="6"/>
  <c r="AO215" i="6"/>
  <c r="AO216" i="6"/>
  <c r="AO217" i="6"/>
  <c r="AO218" i="6"/>
  <c r="AO219" i="6"/>
  <c r="AO220" i="6"/>
  <c r="AO221" i="6"/>
  <c r="AO222" i="6"/>
  <c r="AO223" i="6"/>
  <c r="AO224" i="6"/>
  <c r="AO225" i="6"/>
  <c r="AO226" i="6"/>
  <c r="AO227" i="6"/>
  <c r="AO228" i="6"/>
  <c r="AO229" i="6"/>
  <c r="AO230" i="6"/>
  <c r="AO231" i="6"/>
  <c r="AO232" i="6"/>
  <c r="AO233" i="6"/>
  <c r="AO234" i="6"/>
  <c r="AO235" i="6"/>
  <c r="AO236" i="6"/>
  <c r="AO237" i="6"/>
  <c r="AO238" i="6"/>
  <c r="AO239" i="6"/>
  <c r="AO240" i="6"/>
  <c r="AO241" i="6"/>
  <c r="AO242" i="6"/>
  <c r="AO243" i="6"/>
  <c r="AO244" i="6"/>
  <c r="AO245" i="6"/>
  <c r="AO246" i="6"/>
  <c r="AO247" i="6"/>
  <c r="AO248" i="6"/>
  <c r="AO249" i="6"/>
  <c r="AO250" i="6"/>
  <c r="AO251" i="6"/>
  <c r="AO252" i="6"/>
  <c r="AO253" i="6"/>
  <c r="AO254" i="6"/>
  <c r="AO255" i="6"/>
  <c r="AO256" i="6"/>
  <c r="AO257" i="6"/>
  <c r="AO258" i="6"/>
  <c r="AO259" i="6"/>
  <c r="AO260" i="6"/>
  <c r="AO261" i="6"/>
  <c r="AO262" i="6"/>
  <c r="AO263" i="6"/>
  <c r="AO264" i="6"/>
  <c r="AO265" i="6"/>
  <c r="AO266" i="6"/>
  <c r="AO267" i="6"/>
  <c r="AO268" i="6"/>
  <c r="AO269" i="6"/>
  <c r="AO270" i="6"/>
  <c r="AO271" i="6"/>
  <c r="AO272" i="6"/>
  <c r="AO273" i="6"/>
  <c r="AO274" i="6"/>
  <c r="AO275" i="6"/>
  <c r="AO276" i="6"/>
  <c r="AO277" i="6"/>
  <c r="AO278" i="6"/>
  <c r="AO279" i="6"/>
  <c r="AO280" i="6"/>
  <c r="AO281" i="6"/>
  <c r="AO282" i="6"/>
  <c r="AO283" i="6"/>
  <c r="AO284" i="6"/>
  <c r="AO285" i="6"/>
  <c r="AO286" i="6"/>
  <c r="AO287" i="6"/>
  <c r="AO288" i="6"/>
  <c r="AO289" i="6"/>
  <c r="AO290" i="6"/>
  <c r="AO291" i="6"/>
  <c r="AO292" i="6"/>
  <c r="AO293" i="6"/>
  <c r="AO294" i="6"/>
  <c r="AO295" i="6"/>
  <c r="AO296" i="6"/>
  <c r="AO297" i="6"/>
  <c r="AO298" i="6"/>
  <c r="AO299" i="6"/>
  <c r="AO300" i="6"/>
  <c r="AO301" i="6"/>
  <c r="AO302" i="6"/>
  <c r="AO303" i="6"/>
  <c r="AO304" i="6"/>
  <c r="AO305" i="6"/>
  <c r="AO306" i="6"/>
  <c r="AO307" i="6"/>
  <c r="AO308" i="6"/>
  <c r="AO309" i="6"/>
  <c r="AO310" i="6"/>
  <c r="AO311" i="6"/>
  <c r="AO312" i="6"/>
  <c r="AO313" i="6"/>
  <c r="AO314" i="6"/>
  <c r="AO315" i="6"/>
  <c r="AO316" i="6"/>
  <c r="AO317" i="6"/>
  <c r="AO318" i="6"/>
  <c r="AO319" i="6"/>
  <c r="AO320" i="6"/>
  <c r="AO321" i="6"/>
  <c r="AO322" i="6"/>
  <c r="AO323" i="6"/>
  <c r="AO324" i="6"/>
  <c r="AO325" i="6"/>
  <c r="AO326" i="6"/>
  <c r="AO327" i="6"/>
  <c r="AO328" i="6"/>
  <c r="AO329" i="6"/>
  <c r="AO330" i="6"/>
  <c r="AO331" i="6"/>
  <c r="AO332" i="6"/>
  <c r="AO333" i="6"/>
  <c r="AO334" i="6"/>
  <c r="AO335" i="6"/>
  <c r="AO336" i="6"/>
  <c r="AO337" i="6"/>
  <c r="AO338" i="6"/>
  <c r="AO339" i="6"/>
  <c r="AO340" i="6"/>
  <c r="AO341" i="6"/>
  <c r="AO342" i="6"/>
  <c r="AO343" i="6"/>
  <c r="AO344" i="6"/>
  <c r="AO345" i="6"/>
  <c r="AO346" i="6"/>
  <c r="AO347" i="6"/>
  <c r="AO348" i="6"/>
  <c r="AO349" i="6"/>
  <c r="AO350" i="6"/>
  <c r="AO351" i="6"/>
  <c r="AO352" i="6"/>
  <c r="AO353" i="6"/>
  <c r="AO354" i="6"/>
  <c r="AO355" i="6"/>
  <c r="AO356" i="6"/>
  <c r="AO357" i="6"/>
  <c r="AO358" i="6"/>
  <c r="AO359" i="6"/>
  <c r="AO360" i="6"/>
  <c r="AO361" i="6"/>
  <c r="AO362" i="6"/>
  <c r="AO363" i="6"/>
  <c r="AO364" i="6"/>
  <c r="AO365" i="6"/>
  <c r="AO366" i="6"/>
  <c r="AO367" i="6"/>
  <c r="AO368" i="6"/>
  <c r="AO369" i="6"/>
  <c r="AO370" i="6"/>
  <c r="AO371" i="6"/>
  <c r="AO372" i="6"/>
  <c r="AO373" i="6"/>
  <c r="AO374" i="6"/>
  <c r="AO375" i="6"/>
  <c r="AO376" i="6"/>
  <c r="AO377" i="6"/>
  <c r="AO378" i="6"/>
  <c r="AO379" i="6"/>
  <c r="AO380" i="6"/>
  <c r="AO381" i="6"/>
  <c r="AO382" i="6"/>
  <c r="AO383" i="6"/>
  <c r="AO384" i="6"/>
  <c r="AO385" i="6"/>
  <c r="AO386" i="6"/>
  <c r="AO387" i="6"/>
  <c r="AO388" i="6"/>
  <c r="AO389" i="6"/>
  <c r="AO390" i="6"/>
  <c r="AO391" i="6"/>
  <c r="AO392" i="6"/>
  <c r="AO393" i="6"/>
  <c r="AP2" i="6"/>
  <c r="AP3" i="6"/>
  <c r="AP4" i="6"/>
  <c r="AP5" i="6"/>
  <c r="AP6" i="6"/>
  <c r="AP7" i="6"/>
  <c r="AP8" i="6"/>
  <c r="AP9" i="6"/>
  <c r="AP10" i="6"/>
  <c r="AP11" i="6"/>
  <c r="AP12" i="6"/>
  <c r="AP13" i="6"/>
  <c r="AP14" i="6"/>
  <c r="AP15" i="6"/>
  <c r="AP16" i="6"/>
  <c r="AP17" i="6"/>
  <c r="AP18" i="6"/>
  <c r="AP19" i="6"/>
  <c r="AP20" i="6"/>
  <c r="AP21" i="6"/>
  <c r="AP22" i="6"/>
  <c r="AP23" i="6"/>
  <c r="AP24" i="6"/>
  <c r="AP25" i="6"/>
  <c r="AP26" i="6"/>
  <c r="AP27" i="6"/>
  <c r="AP28" i="6"/>
  <c r="AP29" i="6"/>
  <c r="AP30" i="6"/>
  <c r="AP31" i="6"/>
  <c r="AP32" i="6"/>
  <c r="AP33" i="6"/>
  <c r="AP34" i="6"/>
  <c r="AP35" i="6"/>
  <c r="AP36" i="6"/>
  <c r="AP37" i="6"/>
  <c r="AP38" i="6"/>
  <c r="AP39" i="6"/>
  <c r="AP40" i="6"/>
  <c r="AP41" i="6"/>
  <c r="AP42" i="6"/>
  <c r="AP43" i="6"/>
  <c r="AP44" i="6"/>
  <c r="AP45" i="6"/>
  <c r="AP46" i="6"/>
  <c r="AP47" i="6"/>
  <c r="AP48" i="6"/>
  <c r="AP49" i="6"/>
  <c r="AP50" i="6"/>
  <c r="AP51" i="6"/>
  <c r="AP52" i="6"/>
  <c r="AP53" i="6"/>
  <c r="AP54" i="6"/>
  <c r="AP55" i="6"/>
  <c r="AP56" i="6"/>
  <c r="AP57" i="6"/>
  <c r="AP58" i="6"/>
  <c r="AP59" i="6"/>
  <c r="AP60" i="6"/>
  <c r="AP61" i="6"/>
  <c r="AP62" i="6"/>
  <c r="AP63" i="6"/>
  <c r="AP64" i="6"/>
  <c r="AP65" i="6"/>
  <c r="AP66" i="6"/>
  <c r="AP67" i="6"/>
  <c r="AP68" i="6"/>
  <c r="AP69" i="6"/>
  <c r="AP70" i="6"/>
  <c r="AP71" i="6"/>
  <c r="AP72" i="6"/>
  <c r="AP73" i="6"/>
  <c r="AP74" i="6"/>
  <c r="AP75" i="6"/>
  <c r="AP76" i="6"/>
  <c r="AP77" i="6"/>
  <c r="AP78" i="6"/>
  <c r="AP79" i="6"/>
  <c r="AP80" i="6"/>
  <c r="AP81" i="6"/>
  <c r="AP82" i="6"/>
  <c r="AP83" i="6"/>
  <c r="AP84" i="6"/>
  <c r="AP85" i="6"/>
  <c r="AP86" i="6"/>
  <c r="AP87" i="6"/>
  <c r="AP88" i="6"/>
  <c r="AP89" i="6"/>
  <c r="AP90" i="6"/>
  <c r="AP91" i="6"/>
  <c r="AP92" i="6"/>
  <c r="AP93" i="6"/>
  <c r="AP94" i="6"/>
  <c r="AP95" i="6"/>
  <c r="AP96" i="6"/>
  <c r="AP97" i="6"/>
  <c r="AP98" i="6"/>
  <c r="AP99" i="6"/>
  <c r="AP100" i="6"/>
  <c r="AP101" i="6"/>
  <c r="AP102" i="6"/>
  <c r="AP103" i="6"/>
  <c r="AP104" i="6"/>
  <c r="AP105" i="6"/>
  <c r="AP106" i="6"/>
  <c r="AP107" i="6"/>
  <c r="AP108" i="6"/>
  <c r="AP109" i="6"/>
  <c r="AP110" i="6"/>
  <c r="AP111" i="6"/>
  <c r="AP112" i="6"/>
  <c r="AP113" i="6"/>
  <c r="AP114" i="6"/>
  <c r="AP115" i="6"/>
  <c r="AP116" i="6"/>
  <c r="AP117" i="6"/>
  <c r="AP118" i="6"/>
  <c r="AP119" i="6"/>
  <c r="AP120" i="6"/>
  <c r="AP121" i="6"/>
  <c r="AP122" i="6"/>
  <c r="AP123" i="6"/>
  <c r="AP124" i="6"/>
  <c r="AP125" i="6"/>
  <c r="AP126" i="6"/>
  <c r="AP127" i="6"/>
  <c r="AP128" i="6"/>
  <c r="AP129" i="6"/>
  <c r="AP130" i="6"/>
  <c r="AP131" i="6"/>
  <c r="AP132" i="6"/>
  <c r="AP133" i="6"/>
  <c r="AP134" i="6"/>
  <c r="AP135" i="6"/>
  <c r="AP136" i="6"/>
  <c r="AP137" i="6"/>
  <c r="AP138" i="6"/>
  <c r="AP139" i="6"/>
  <c r="AP140" i="6"/>
  <c r="AP141" i="6"/>
  <c r="AP142" i="6"/>
  <c r="AP143" i="6"/>
  <c r="AP144" i="6"/>
  <c r="AP145" i="6"/>
  <c r="AP146" i="6"/>
  <c r="AP147" i="6"/>
  <c r="AP148" i="6"/>
  <c r="AP149" i="6"/>
  <c r="AP150" i="6"/>
  <c r="AP151" i="6"/>
  <c r="AP152" i="6"/>
  <c r="AP153" i="6"/>
  <c r="AP154" i="6"/>
  <c r="AP155" i="6"/>
  <c r="AP156" i="6"/>
  <c r="AP157" i="6"/>
  <c r="AP158" i="6"/>
  <c r="AP159" i="6"/>
  <c r="AP160" i="6"/>
  <c r="AP161" i="6"/>
  <c r="AP162" i="6"/>
  <c r="AP163" i="6"/>
  <c r="AP164" i="6"/>
  <c r="AP165" i="6"/>
  <c r="AP166" i="6"/>
  <c r="AP167" i="6"/>
  <c r="AP168" i="6"/>
  <c r="AP169" i="6"/>
  <c r="AP170" i="6"/>
  <c r="AP171" i="6"/>
  <c r="AP172" i="6"/>
  <c r="AP173" i="6"/>
  <c r="AP174" i="6"/>
  <c r="AP175" i="6"/>
  <c r="AP176" i="6"/>
  <c r="AP177" i="6"/>
  <c r="AP178" i="6"/>
  <c r="AP179" i="6"/>
  <c r="AP180" i="6"/>
  <c r="AP181" i="6"/>
  <c r="AP182" i="6"/>
  <c r="AP183" i="6"/>
  <c r="AP184" i="6"/>
  <c r="AP185" i="6"/>
  <c r="AP186" i="6"/>
  <c r="AP187" i="6"/>
  <c r="AP188" i="6"/>
  <c r="AP189" i="6"/>
  <c r="AP190" i="6"/>
  <c r="AP191" i="6"/>
  <c r="AP192" i="6"/>
  <c r="AP193" i="6"/>
  <c r="AP194" i="6"/>
  <c r="AP195" i="6"/>
  <c r="AP196" i="6"/>
  <c r="AP197" i="6"/>
  <c r="AP198" i="6"/>
  <c r="AP199" i="6"/>
  <c r="AP200" i="6"/>
  <c r="AP201" i="6"/>
  <c r="AP202" i="6"/>
  <c r="AP203" i="6"/>
  <c r="AP204" i="6"/>
  <c r="AP205" i="6"/>
  <c r="AP206" i="6"/>
  <c r="AP207" i="6"/>
  <c r="AP208" i="6"/>
  <c r="AP209" i="6"/>
  <c r="AP210" i="6"/>
  <c r="AP211" i="6"/>
  <c r="AP212" i="6"/>
  <c r="AP213" i="6"/>
  <c r="AP214" i="6"/>
  <c r="AP215" i="6"/>
  <c r="AP216" i="6"/>
  <c r="AP217" i="6"/>
  <c r="AP218" i="6"/>
  <c r="AP219" i="6"/>
  <c r="AP220" i="6"/>
  <c r="AP221" i="6"/>
  <c r="AP222" i="6"/>
  <c r="AP223" i="6"/>
  <c r="AP224" i="6"/>
  <c r="AP225" i="6"/>
  <c r="AP226" i="6"/>
  <c r="AP227" i="6"/>
  <c r="AP228" i="6"/>
  <c r="AP229" i="6"/>
  <c r="AP230" i="6"/>
  <c r="AP231" i="6"/>
  <c r="AP232" i="6"/>
  <c r="AP233" i="6"/>
  <c r="AP234" i="6"/>
  <c r="AP235" i="6"/>
  <c r="AP236" i="6"/>
  <c r="AP237" i="6"/>
  <c r="AP238" i="6"/>
  <c r="AP239" i="6"/>
  <c r="AP240" i="6"/>
  <c r="AP241" i="6"/>
  <c r="AP242" i="6"/>
  <c r="AP243" i="6"/>
  <c r="AP244" i="6"/>
  <c r="AP245" i="6"/>
  <c r="AP246" i="6"/>
  <c r="AP247" i="6"/>
  <c r="AP248" i="6"/>
  <c r="AP249" i="6"/>
  <c r="AP250" i="6"/>
  <c r="AP251" i="6"/>
  <c r="AP252" i="6"/>
  <c r="AP253" i="6"/>
  <c r="AP254" i="6"/>
  <c r="AP255" i="6"/>
  <c r="AP256" i="6"/>
  <c r="AP257" i="6"/>
  <c r="AP258" i="6"/>
  <c r="AP259" i="6"/>
  <c r="AP260" i="6"/>
  <c r="AP261" i="6"/>
  <c r="AP262" i="6"/>
  <c r="AP263" i="6"/>
  <c r="AP264" i="6"/>
  <c r="AP265" i="6"/>
  <c r="AP266" i="6"/>
  <c r="AP267" i="6"/>
  <c r="AP268" i="6"/>
  <c r="AP269" i="6"/>
  <c r="AP270" i="6"/>
  <c r="AP271" i="6"/>
  <c r="AP272" i="6"/>
  <c r="AP273" i="6"/>
  <c r="AP274" i="6"/>
  <c r="AP275" i="6"/>
  <c r="AP276" i="6"/>
  <c r="AP277" i="6"/>
  <c r="AP278" i="6"/>
  <c r="AP279" i="6"/>
  <c r="AP280" i="6"/>
  <c r="AP281" i="6"/>
  <c r="AP282" i="6"/>
  <c r="AP283" i="6"/>
  <c r="AP284" i="6"/>
  <c r="AP285" i="6"/>
  <c r="AP286" i="6"/>
  <c r="AP287" i="6"/>
  <c r="AP288" i="6"/>
  <c r="AP289" i="6"/>
  <c r="AP290" i="6"/>
  <c r="AP291" i="6"/>
  <c r="AP292" i="6"/>
  <c r="AP293" i="6"/>
  <c r="AP294" i="6"/>
  <c r="AP295" i="6"/>
  <c r="AP296" i="6"/>
  <c r="AP297" i="6"/>
  <c r="AP298" i="6"/>
  <c r="AP299" i="6"/>
  <c r="AP300" i="6"/>
  <c r="AP301" i="6"/>
  <c r="AP302" i="6"/>
  <c r="AP303" i="6"/>
  <c r="AP304" i="6"/>
  <c r="AP305" i="6"/>
  <c r="AP306" i="6"/>
  <c r="AP307" i="6"/>
  <c r="AP308" i="6"/>
  <c r="AP309" i="6"/>
  <c r="AP310" i="6"/>
  <c r="AP311" i="6"/>
  <c r="AP312" i="6"/>
  <c r="AP313" i="6"/>
  <c r="AP314" i="6"/>
  <c r="AP315" i="6"/>
  <c r="AP316" i="6"/>
  <c r="AP317" i="6"/>
  <c r="AP318" i="6"/>
  <c r="AP319" i="6"/>
  <c r="AP320" i="6"/>
  <c r="AP321" i="6"/>
  <c r="AP322" i="6"/>
  <c r="AP323" i="6"/>
  <c r="AP324" i="6"/>
  <c r="AP325" i="6"/>
  <c r="AP326" i="6"/>
  <c r="AP327" i="6"/>
  <c r="AP328" i="6"/>
  <c r="AP329" i="6"/>
  <c r="AP330" i="6"/>
  <c r="AP331" i="6"/>
  <c r="AP332" i="6"/>
  <c r="AP333" i="6"/>
  <c r="AP334" i="6"/>
  <c r="AP335" i="6"/>
  <c r="AP336" i="6"/>
  <c r="AP337" i="6"/>
  <c r="AP338" i="6"/>
  <c r="AP339" i="6"/>
  <c r="AP340" i="6"/>
  <c r="AP341" i="6"/>
  <c r="AP342" i="6"/>
  <c r="AP343" i="6"/>
  <c r="AP344" i="6"/>
  <c r="AP345" i="6"/>
  <c r="AP346" i="6"/>
  <c r="AP347" i="6"/>
  <c r="AP348" i="6"/>
  <c r="AP349" i="6"/>
  <c r="AP350" i="6"/>
  <c r="AP351" i="6"/>
  <c r="AP352" i="6"/>
  <c r="AP353" i="6"/>
  <c r="AP354" i="6"/>
  <c r="AP355" i="6"/>
  <c r="AP356" i="6"/>
  <c r="AP357" i="6"/>
  <c r="AP358" i="6"/>
  <c r="AP359" i="6"/>
  <c r="AP360" i="6"/>
  <c r="AP361" i="6"/>
  <c r="AP362" i="6"/>
  <c r="AP363" i="6"/>
  <c r="AP364" i="6"/>
  <c r="AP365" i="6"/>
  <c r="AP366" i="6"/>
  <c r="AP367" i="6"/>
  <c r="AP368" i="6"/>
  <c r="AP369" i="6"/>
  <c r="AP370" i="6"/>
  <c r="AP371" i="6"/>
  <c r="AP372" i="6"/>
  <c r="AP373" i="6"/>
  <c r="AP374" i="6"/>
  <c r="AP375" i="6"/>
  <c r="AP376" i="6"/>
  <c r="AP377" i="6"/>
  <c r="AP378" i="6"/>
  <c r="AP379" i="6"/>
  <c r="AP380" i="6"/>
  <c r="AP381" i="6"/>
  <c r="AP382" i="6"/>
  <c r="AP383" i="6"/>
  <c r="AP384" i="6"/>
  <c r="AP385" i="6"/>
  <c r="AP386" i="6"/>
  <c r="AP387" i="6"/>
  <c r="AP388" i="6"/>
  <c r="AP389" i="6"/>
  <c r="AP390" i="6"/>
  <c r="AP391" i="6"/>
  <c r="AP392" i="6"/>
  <c r="AP393" i="6"/>
  <c r="AQ2" i="6"/>
  <c r="AQ3" i="6"/>
  <c r="AQ4" i="6"/>
  <c r="AQ5" i="6"/>
  <c r="AQ6" i="6"/>
  <c r="AQ7" i="6"/>
  <c r="AQ8" i="6"/>
  <c r="AQ9" i="6"/>
  <c r="AQ10" i="6"/>
  <c r="AQ11" i="6"/>
  <c r="AQ12" i="6"/>
  <c r="AQ13" i="6"/>
  <c r="AQ14" i="6"/>
  <c r="AQ15" i="6"/>
  <c r="AQ16" i="6"/>
  <c r="AQ17" i="6"/>
  <c r="AQ18" i="6"/>
  <c r="AQ19" i="6"/>
  <c r="AQ20" i="6"/>
  <c r="AQ21" i="6"/>
  <c r="AQ22" i="6"/>
  <c r="AQ23" i="6"/>
  <c r="AQ24" i="6"/>
  <c r="AQ25" i="6"/>
  <c r="AQ26" i="6"/>
  <c r="AQ27" i="6"/>
  <c r="AQ28" i="6"/>
  <c r="AQ29" i="6"/>
  <c r="AQ30" i="6"/>
  <c r="AQ31" i="6"/>
  <c r="AQ32" i="6"/>
  <c r="AQ33" i="6"/>
  <c r="AQ34" i="6"/>
  <c r="AQ35" i="6"/>
  <c r="AQ36" i="6"/>
  <c r="AQ37" i="6"/>
  <c r="AQ38" i="6"/>
  <c r="AQ39" i="6"/>
  <c r="AQ40" i="6"/>
  <c r="AQ41" i="6"/>
  <c r="AQ42" i="6"/>
  <c r="AQ43" i="6"/>
  <c r="AQ44" i="6"/>
  <c r="AQ45" i="6"/>
  <c r="AQ46" i="6"/>
  <c r="AQ47" i="6"/>
  <c r="AQ48" i="6"/>
  <c r="AQ49" i="6"/>
  <c r="AQ50" i="6"/>
  <c r="AQ51" i="6"/>
  <c r="AQ52" i="6"/>
  <c r="AQ53" i="6"/>
  <c r="AQ54" i="6"/>
  <c r="AQ55" i="6"/>
  <c r="AQ56" i="6"/>
  <c r="AQ57" i="6"/>
  <c r="AQ58" i="6"/>
  <c r="AQ59" i="6"/>
  <c r="AQ60" i="6"/>
  <c r="AQ61" i="6"/>
  <c r="AQ62" i="6"/>
  <c r="AQ63" i="6"/>
  <c r="AQ64" i="6"/>
  <c r="AQ65" i="6"/>
  <c r="AQ66" i="6"/>
  <c r="AQ67" i="6"/>
  <c r="AQ68" i="6"/>
  <c r="AQ69" i="6"/>
  <c r="AQ70" i="6"/>
  <c r="AQ71" i="6"/>
  <c r="AQ72" i="6"/>
  <c r="AQ73" i="6"/>
  <c r="AQ74" i="6"/>
  <c r="AQ75" i="6"/>
  <c r="AQ76" i="6"/>
  <c r="AQ77" i="6"/>
  <c r="AQ78" i="6"/>
  <c r="AQ79" i="6"/>
  <c r="AQ80" i="6"/>
  <c r="AQ81" i="6"/>
  <c r="AQ82" i="6"/>
  <c r="AQ83" i="6"/>
  <c r="AQ84" i="6"/>
  <c r="AQ85" i="6"/>
  <c r="AQ86" i="6"/>
  <c r="AQ87" i="6"/>
  <c r="AQ88" i="6"/>
  <c r="AQ89" i="6"/>
  <c r="AQ90" i="6"/>
  <c r="AQ91" i="6"/>
  <c r="AQ92" i="6"/>
  <c r="AQ93" i="6"/>
  <c r="AQ94" i="6"/>
  <c r="AQ95" i="6"/>
  <c r="AQ96" i="6"/>
  <c r="AQ97" i="6"/>
  <c r="AQ98" i="6"/>
  <c r="AQ99" i="6"/>
  <c r="AQ100" i="6"/>
  <c r="AQ101" i="6"/>
  <c r="AQ102" i="6"/>
  <c r="AQ103" i="6"/>
  <c r="AQ104" i="6"/>
  <c r="AQ105" i="6"/>
  <c r="AQ106" i="6"/>
  <c r="AQ107" i="6"/>
  <c r="AQ108" i="6"/>
  <c r="AQ109" i="6"/>
  <c r="AQ110" i="6"/>
  <c r="AQ111" i="6"/>
  <c r="AQ112" i="6"/>
  <c r="AQ113" i="6"/>
  <c r="AQ114" i="6"/>
  <c r="AQ115" i="6"/>
  <c r="AQ116" i="6"/>
  <c r="AQ117" i="6"/>
  <c r="AQ118" i="6"/>
  <c r="AQ119" i="6"/>
  <c r="AQ120" i="6"/>
  <c r="AQ121" i="6"/>
  <c r="AQ122" i="6"/>
  <c r="AQ123" i="6"/>
  <c r="AQ124" i="6"/>
  <c r="AQ125" i="6"/>
  <c r="AQ126" i="6"/>
  <c r="AQ127" i="6"/>
  <c r="AQ128" i="6"/>
  <c r="AQ129" i="6"/>
  <c r="AQ130" i="6"/>
  <c r="AQ131" i="6"/>
  <c r="AQ132" i="6"/>
  <c r="AQ133" i="6"/>
  <c r="AQ134" i="6"/>
  <c r="AQ135" i="6"/>
  <c r="AQ136" i="6"/>
  <c r="AQ137" i="6"/>
  <c r="AQ138" i="6"/>
  <c r="AQ139" i="6"/>
  <c r="AQ140" i="6"/>
  <c r="AQ141" i="6"/>
  <c r="AQ142" i="6"/>
  <c r="AQ143" i="6"/>
  <c r="AQ144" i="6"/>
  <c r="AQ145" i="6"/>
  <c r="AQ146" i="6"/>
  <c r="AQ147" i="6"/>
  <c r="AQ148" i="6"/>
  <c r="AQ149" i="6"/>
  <c r="AQ150" i="6"/>
  <c r="AQ151" i="6"/>
  <c r="AQ152" i="6"/>
  <c r="AQ153" i="6"/>
  <c r="AQ154" i="6"/>
  <c r="AQ155" i="6"/>
  <c r="AQ156" i="6"/>
  <c r="AQ157" i="6"/>
  <c r="AQ158" i="6"/>
  <c r="AQ159" i="6"/>
  <c r="AQ160" i="6"/>
  <c r="AQ161" i="6"/>
  <c r="AQ162" i="6"/>
  <c r="AQ163" i="6"/>
  <c r="AQ164" i="6"/>
  <c r="AQ165" i="6"/>
  <c r="AQ166" i="6"/>
  <c r="AQ167" i="6"/>
  <c r="AQ168" i="6"/>
  <c r="AQ169" i="6"/>
  <c r="AQ170" i="6"/>
  <c r="AQ171" i="6"/>
  <c r="AQ172" i="6"/>
  <c r="AQ173" i="6"/>
  <c r="AQ174" i="6"/>
  <c r="AQ175" i="6"/>
  <c r="AQ176" i="6"/>
  <c r="AQ177" i="6"/>
  <c r="AQ178" i="6"/>
  <c r="AQ179" i="6"/>
  <c r="AQ180" i="6"/>
  <c r="AQ181" i="6"/>
  <c r="AQ182" i="6"/>
  <c r="AQ183" i="6"/>
  <c r="AQ184" i="6"/>
  <c r="AQ185" i="6"/>
  <c r="AQ186" i="6"/>
  <c r="AQ187" i="6"/>
  <c r="AQ188" i="6"/>
  <c r="AQ189" i="6"/>
  <c r="AQ190" i="6"/>
  <c r="AQ191" i="6"/>
  <c r="AQ192" i="6"/>
  <c r="AQ193" i="6"/>
  <c r="AQ194" i="6"/>
  <c r="AQ195" i="6"/>
  <c r="AQ196" i="6"/>
  <c r="AQ197" i="6"/>
  <c r="AQ198" i="6"/>
  <c r="AQ199" i="6"/>
  <c r="AQ200" i="6"/>
  <c r="AQ201" i="6"/>
  <c r="AQ202" i="6"/>
  <c r="AQ203" i="6"/>
  <c r="AQ204" i="6"/>
  <c r="AQ205" i="6"/>
  <c r="AQ206" i="6"/>
  <c r="AQ207" i="6"/>
  <c r="AQ208" i="6"/>
  <c r="AQ209" i="6"/>
  <c r="AQ210" i="6"/>
  <c r="AQ211" i="6"/>
  <c r="AQ212" i="6"/>
  <c r="AQ213" i="6"/>
  <c r="AQ214" i="6"/>
  <c r="AQ215" i="6"/>
  <c r="AQ216" i="6"/>
  <c r="AQ217" i="6"/>
  <c r="AQ218" i="6"/>
  <c r="AQ219" i="6"/>
  <c r="AQ220" i="6"/>
  <c r="AQ221" i="6"/>
  <c r="AQ222" i="6"/>
  <c r="AQ223" i="6"/>
  <c r="AQ224" i="6"/>
  <c r="AQ225" i="6"/>
  <c r="AQ226" i="6"/>
  <c r="AQ227" i="6"/>
  <c r="AQ228" i="6"/>
  <c r="AQ229" i="6"/>
  <c r="AQ230" i="6"/>
  <c r="AQ231" i="6"/>
  <c r="AQ232" i="6"/>
  <c r="AQ233" i="6"/>
  <c r="AQ234" i="6"/>
  <c r="AQ235" i="6"/>
  <c r="AQ236" i="6"/>
  <c r="AQ237" i="6"/>
  <c r="AQ238" i="6"/>
  <c r="AQ239" i="6"/>
  <c r="AQ240" i="6"/>
  <c r="AQ241" i="6"/>
  <c r="AQ242" i="6"/>
  <c r="AQ243" i="6"/>
  <c r="AQ244" i="6"/>
  <c r="AQ245" i="6"/>
  <c r="AQ246" i="6"/>
  <c r="AQ247" i="6"/>
  <c r="AQ248" i="6"/>
  <c r="AQ249" i="6"/>
  <c r="AQ250" i="6"/>
  <c r="AQ251" i="6"/>
  <c r="AQ252" i="6"/>
  <c r="AQ253" i="6"/>
  <c r="AQ254" i="6"/>
  <c r="AQ255" i="6"/>
  <c r="AQ256" i="6"/>
  <c r="AQ257" i="6"/>
  <c r="AQ258" i="6"/>
  <c r="AQ259" i="6"/>
  <c r="AQ260" i="6"/>
  <c r="AQ261" i="6"/>
  <c r="AQ262" i="6"/>
  <c r="AQ263" i="6"/>
  <c r="AQ264" i="6"/>
  <c r="AQ265" i="6"/>
  <c r="AQ266" i="6"/>
  <c r="AQ267" i="6"/>
  <c r="AQ268" i="6"/>
  <c r="AQ269" i="6"/>
  <c r="AQ270" i="6"/>
  <c r="AQ271" i="6"/>
  <c r="AQ272" i="6"/>
  <c r="AQ273" i="6"/>
  <c r="AQ274" i="6"/>
  <c r="AQ275" i="6"/>
  <c r="AQ276" i="6"/>
  <c r="AQ277" i="6"/>
  <c r="AQ278" i="6"/>
  <c r="AQ279" i="6"/>
  <c r="AQ280" i="6"/>
  <c r="AQ281" i="6"/>
  <c r="AQ282" i="6"/>
  <c r="AQ283" i="6"/>
  <c r="AQ284" i="6"/>
  <c r="AQ285" i="6"/>
  <c r="AQ286" i="6"/>
  <c r="AQ287" i="6"/>
  <c r="AQ288" i="6"/>
  <c r="AQ289" i="6"/>
  <c r="AQ290" i="6"/>
  <c r="AQ291" i="6"/>
  <c r="AQ292" i="6"/>
  <c r="AQ293" i="6"/>
  <c r="AQ294" i="6"/>
  <c r="AQ295" i="6"/>
  <c r="AQ296" i="6"/>
  <c r="AQ297" i="6"/>
  <c r="AQ298" i="6"/>
  <c r="AQ299" i="6"/>
  <c r="AQ300" i="6"/>
  <c r="AQ301" i="6"/>
  <c r="AQ302" i="6"/>
  <c r="AQ303" i="6"/>
  <c r="AQ304" i="6"/>
  <c r="AQ305" i="6"/>
  <c r="AQ306" i="6"/>
  <c r="AQ307" i="6"/>
  <c r="AQ308" i="6"/>
  <c r="AQ309" i="6"/>
  <c r="AQ310" i="6"/>
  <c r="AQ311" i="6"/>
  <c r="AQ312" i="6"/>
  <c r="AQ313" i="6"/>
  <c r="AQ314" i="6"/>
  <c r="AQ315" i="6"/>
  <c r="AQ316" i="6"/>
  <c r="AQ317" i="6"/>
  <c r="AQ318" i="6"/>
  <c r="AQ319" i="6"/>
  <c r="AQ320" i="6"/>
  <c r="AQ321" i="6"/>
  <c r="AQ322" i="6"/>
  <c r="AQ323" i="6"/>
  <c r="AQ324" i="6"/>
  <c r="AQ325" i="6"/>
  <c r="AQ326" i="6"/>
  <c r="AQ327" i="6"/>
  <c r="AQ328" i="6"/>
  <c r="AQ329" i="6"/>
  <c r="AQ330" i="6"/>
  <c r="AQ331" i="6"/>
  <c r="AQ332" i="6"/>
  <c r="AQ333" i="6"/>
  <c r="AQ334" i="6"/>
  <c r="AQ335" i="6"/>
  <c r="AQ336" i="6"/>
  <c r="AQ337" i="6"/>
  <c r="AQ338" i="6"/>
  <c r="AQ339" i="6"/>
  <c r="AQ340" i="6"/>
  <c r="AQ341" i="6"/>
  <c r="AQ342" i="6"/>
  <c r="AQ343" i="6"/>
  <c r="AQ344" i="6"/>
  <c r="AQ345" i="6"/>
  <c r="AQ346" i="6"/>
  <c r="AQ347" i="6"/>
  <c r="AQ348" i="6"/>
  <c r="AQ349" i="6"/>
  <c r="AQ350" i="6"/>
  <c r="AQ351" i="6"/>
  <c r="AQ352" i="6"/>
  <c r="AQ353" i="6"/>
  <c r="AQ354" i="6"/>
  <c r="AQ355" i="6"/>
  <c r="AQ356" i="6"/>
  <c r="AQ357" i="6"/>
  <c r="AQ358" i="6"/>
  <c r="AQ359" i="6"/>
  <c r="AQ360" i="6"/>
  <c r="AQ361" i="6"/>
  <c r="AQ362" i="6"/>
  <c r="AQ363" i="6"/>
  <c r="AQ364" i="6"/>
  <c r="AQ365" i="6"/>
  <c r="AQ366" i="6"/>
  <c r="AQ367" i="6"/>
  <c r="AQ368" i="6"/>
  <c r="AQ369" i="6"/>
  <c r="AQ370" i="6"/>
  <c r="AQ371" i="6"/>
  <c r="AQ372" i="6"/>
  <c r="AQ373" i="6"/>
  <c r="AQ374" i="6"/>
  <c r="AQ375" i="6"/>
  <c r="AQ376" i="6"/>
  <c r="AQ377" i="6"/>
  <c r="AQ378" i="6"/>
  <c r="AQ379" i="6"/>
  <c r="AQ380" i="6"/>
  <c r="AQ381" i="6"/>
  <c r="AQ382" i="6"/>
  <c r="AQ383" i="6"/>
  <c r="AQ384" i="6"/>
  <c r="AQ385" i="6"/>
  <c r="AQ386" i="6"/>
  <c r="AQ387" i="6"/>
  <c r="AQ388" i="6"/>
  <c r="AQ389" i="6"/>
  <c r="AQ390" i="6"/>
  <c r="AQ391" i="6"/>
  <c r="AQ392" i="6"/>
  <c r="AQ393" i="6"/>
  <c r="AR2" i="6"/>
  <c r="AR3" i="6"/>
  <c r="AR4" i="6"/>
  <c r="AR5" i="6"/>
  <c r="AR6" i="6"/>
  <c r="AR7" i="6"/>
  <c r="AR8" i="6"/>
  <c r="AR9" i="6"/>
  <c r="AR10" i="6"/>
  <c r="AR11" i="6"/>
  <c r="AR12" i="6"/>
  <c r="AR13" i="6"/>
  <c r="AR14" i="6"/>
  <c r="AR15" i="6"/>
  <c r="AR16" i="6"/>
  <c r="AR17" i="6"/>
  <c r="AR18" i="6"/>
  <c r="AR19" i="6"/>
  <c r="AR20" i="6"/>
  <c r="AR21" i="6"/>
  <c r="AR22" i="6"/>
  <c r="AR23" i="6"/>
  <c r="AR24" i="6"/>
  <c r="AR25" i="6"/>
  <c r="AR26" i="6"/>
  <c r="AR27" i="6"/>
  <c r="AR28" i="6"/>
  <c r="AR29" i="6"/>
  <c r="AR30" i="6"/>
  <c r="AR31" i="6"/>
  <c r="AR32" i="6"/>
  <c r="AR33" i="6"/>
  <c r="AR34" i="6"/>
  <c r="AR35" i="6"/>
  <c r="AR36" i="6"/>
  <c r="AR37" i="6"/>
  <c r="AR38" i="6"/>
  <c r="AR39" i="6"/>
  <c r="AR40" i="6"/>
  <c r="AR41" i="6"/>
  <c r="AR42" i="6"/>
  <c r="AR43" i="6"/>
  <c r="AR44" i="6"/>
  <c r="AR45" i="6"/>
  <c r="AR46" i="6"/>
  <c r="AR47" i="6"/>
  <c r="AR48" i="6"/>
  <c r="AR49" i="6"/>
  <c r="AR50" i="6"/>
  <c r="AR51" i="6"/>
  <c r="AR52" i="6"/>
  <c r="AR53" i="6"/>
  <c r="AR54" i="6"/>
  <c r="AR55" i="6"/>
  <c r="AR56" i="6"/>
  <c r="AR57" i="6"/>
  <c r="AR58" i="6"/>
  <c r="AR59" i="6"/>
  <c r="AR60" i="6"/>
  <c r="AR61" i="6"/>
  <c r="AR62" i="6"/>
  <c r="AR63" i="6"/>
  <c r="AR64" i="6"/>
  <c r="AR65" i="6"/>
  <c r="AR66" i="6"/>
  <c r="AR67" i="6"/>
  <c r="AR68" i="6"/>
  <c r="AR69" i="6"/>
  <c r="AR70" i="6"/>
  <c r="AR71" i="6"/>
  <c r="AR72" i="6"/>
  <c r="AR73" i="6"/>
  <c r="AR74" i="6"/>
  <c r="AR75" i="6"/>
  <c r="AR76" i="6"/>
  <c r="AR77" i="6"/>
  <c r="AR78" i="6"/>
  <c r="AR79" i="6"/>
  <c r="AR80" i="6"/>
  <c r="AR81" i="6"/>
  <c r="AR82" i="6"/>
  <c r="AR83" i="6"/>
  <c r="AR84" i="6"/>
  <c r="AR85" i="6"/>
  <c r="AR86" i="6"/>
  <c r="AR87" i="6"/>
  <c r="AR88" i="6"/>
  <c r="AR89" i="6"/>
  <c r="AR90" i="6"/>
  <c r="AR91" i="6"/>
  <c r="AR92" i="6"/>
  <c r="AR93" i="6"/>
  <c r="AR94" i="6"/>
  <c r="AR95" i="6"/>
  <c r="AR96" i="6"/>
  <c r="AR97" i="6"/>
  <c r="AR98" i="6"/>
  <c r="AR99" i="6"/>
  <c r="AR100" i="6"/>
  <c r="AR101" i="6"/>
  <c r="AR102" i="6"/>
  <c r="AR103" i="6"/>
  <c r="AR104" i="6"/>
  <c r="AR105" i="6"/>
  <c r="AR106" i="6"/>
  <c r="AR107" i="6"/>
  <c r="AR108" i="6"/>
  <c r="AR109" i="6"/>
  <c r="AR110" i="6"/>
  <c r="AR111" i="6"/>
  <c r="AR112" i="6"/>
  <c r="AR113" i="6"/>
  <c r="AR114" i="6"/>
  <c r="AR115" i="6"/>
  <c r="AR116" i="6"/>
  <c r="AR117" i="6"/>
  <c r="AR118" i="6"/>
  <c r="AR119" i="6"/>
  <c r="AR120" i="6"/>
  <c r="AR121" i="6"/>
  <c r="AR122" i="6"/>
  <c r="AR123" i="6"/>
  <c r="AR124" i="6"/>
  <c r="AR125" i="6"/>
  <c r="AR126" i="6"/>
  <c r="AR127" i="6"/>
  <c r="AR128" i="6"/>
  <c r="AR129" i="6"/>
  <c r="AR130" i="6"/>
  <c r="AR131" i="6"/>
  <c r="AR132" i="6"/>
  <c r="AR133" i="6"/>
  <c r="AR134" i="6"/>
  <c r="AR135" i="6"/>
  <c r="AR136" i="6"/>
  <c r="AR137" i="6"/>
  <c r="AR138" i="6"/>
  <c r="AR139" i="6"/>
  <c r="AR140" i="6"/>
  <c r="AR141" i="6"/>
  <c r="AR142" i="6"/>
  <c r="AR143" i="6"/>
  <c r="AR144" i="6"/>
  <c r="AR145" i="6"/>
  <c r="AR146" i="6"/>
  <c r="AR147" i="6"/>
  <c r="AR148" i="6"/>
  <c r="AR149" i="6"/>
  <c r="AR150" i="6"/>
  <c r="AR151" i="6"/>
  <c r="AR152" i="6"/>
  <c r="AR153" i="6"/>
  <c r="AR154" i="6"/>
  <c r="AR155" i="6"/>
  <c r="AR156" i="6"/>
  <c r="AR157" i="6"/>
  <c r="AR158" i="6"/>
  <c r="AR159" i="6"/>
  <c r="AR160" i="6"/>
  <c r="AR161" i="6"/>
  <c r="AR162" i="6"/>
  <c r="AR163" i="6"/>
  <c r="AR164" i="6"/>
  <c r="AR165" i="6"/>
  <c r="AR166" i="6"/>
  <c r="AR167" i="6"/>
  <c r="AR168" i="6"/>
  <c r="AR169" i="6"/>
  <c r="AR170" i="6"/>
  <c r="AR171" i="6"/>
  <c r="AR172" i="6"/>
  <c r="AR173" i="6"/>
  <c r="AR174" i="6"/>
  <c r="AR175" i="6"/>
  <c r="AR176" i="6"/>
  <c r="AR177" i="6"/>
  <c r="AR178" i="6"/>
  <c r="AR179" i="6"/>
  <c r="AR180" i="6"/>
  <c r="AR181" i="6"/>
  <c r="AR182" i="6"/>
  <c r="AR183" i="6"/>
  <c r="AR184" i="6"/>
  <c r="AR185" i="6"/>
  <c r="AR186" i="6"/>
  <c r="AR187" i="6"/>
  <c r="AR188" i="6"/>
  <c r="AR189" i="6"/>
  <c r="AR190" i="6"/>
  <c r="AR191" i="6"/>
  <c r="AR192" i="6"/>
  <c r="AR193" i="6"/>
  <c r="AR194" i="6"/>
  <c r="AR195" i="6"/>
  <c r="AR196" i="6"/>
  <c r="AR197" i="6"/>
  <c r="AR198" i="6"/>
  <c r="AR199" i="6"/>
  <c r="AR200" i="6"/>
  <c r="AR201" i="6"/>
  <c r="AR202" i="6"/>
  <c r="AR203" i="6"/>
  <c r="AR204" i="6"/>
  <c r="AR205" i="6"/>
  <c r="AR206" i="6"/>
  <c r="AR207" i="6"/>
  <c r="AR208" i="6"/>
  <c r="AR209" i="6"/>
  <c r="AR210" i="6"/>
  <c r="AR211" i="6"/>
  <c r="AR212" i="6"/>
  <c r="AR213" i="6"/>
  <c r="AR214" i="6"/>
  <c r="AR215" i="6"/>
  <c r="AR216" i="6"/>
  <c r="AR217" i="6"/>
  <c r="AR218" i="6"/>
  <c r="AR219" i="6"/>
  <c r="AR220" i="6"/>
  <c r="AR221" i="6"/>
  <c r="AR222" i="6"/>
  <c r="AR223" i="6"/>
  <c r="AR224" i="6"/>
  <c r="AR225" i="6"/>
  <c r="AR226" i="6"/>
  <c r="AR227" i="6"/>
  <c r="AR228" i="6"/>
  <c r="AR229" i="6"/>
  <c r="AR230" i="6"/>
  <c r="AR231" i="6"/>
  <c r="AR232" i="6"/>
  <c r="AR233" i="6"/>
  <c r="AR234" i="6"/>
  <c r="AR235" i="6"/>
  <c r="AR236" i="6"/>
  <c r="AR237" i="6"/>
  <c r="AR238" i="6"/>
  <c r="AR239" i="6"/>
  <c r="AR240" i="6"/>
  <c r="AR241" i="6"/>
  <c r="AR242" i="6"/>
  <c r="AR243" i="6"/>
  <c r="AR244" i="6"/>
  <c r="AR245" i="6"/>
  <c r="AR246" i="6"/>
  <c r="AR247" i="6"/>
  <c r="AR248" i="6"/>
  <c r="AR249" i="6"/>
  <c r="AR250" i="6"/>
  <c r="AR251" i="6"/>
  <c r="AR252" i="6"/>
  <c r="AR253" i="6"/>
  <c r="AR254" i="6"/>
  <c r="AR255" i="6"/>
  <c r="AR256" i="6"/>
  <c r="AR257" i="6"/>
  <c r="AR258" i="6"/>
  <c r="AR259" i="6"/>
  <c r="AR260" i="6"/>
  <c r="AR261" i="6"/>
  <c r="AR262" i="6"/>
  <c r="AR263" i="6"/>
  <c r="AR264" i="6"/>
  <c r="AR265" i="6"/>
  <c r="AR266" i="6"/>
  <c r="AR267" i="6"/>
  <c r="AR268" i="6"/>
  <c r="AR269" i="6"/>
  <c r="AR270" i="6"/>
  <c r="AR271" i="6"/>
  <c r="AR272" i="6"/>
  <c r="AR273" i="6"/>
  <c r="AR274" i="6"/>
  <c r="AR275" i="6"/>
  <c r="AR276" i="6"/>
  <c r="AR277" i="6"/>
  <c r="AR278" i="6"/>
  <c r="AR279" i="6"/>
  <c r="AR280" i="6"/>
  <c r="AR281" i="6"/>
  <c r="AR282" i="6"/>
  <c r="AR283" i="6"/>
  <c r="AR284" i="6"/>
  <c r="AR285" i="6"/>
  <c r="AR286" i="6"/>
  <c r="AR287" i="6"/>
  <c r="AR288" i="6"/>
  <c r="AR289" i="6"/>
  <c r="AR290" i="6"/>
  <c r="AR291" i="6"/>
  <c r="AR292" i="6"/>
  <c r="AR293" i="6"/>
  <c r="AR294" i="6"/>
  <c r="AR295" i="6"/>
  <c r="AR296" i="6"/>
  <c r="AR297" i="6"/>
  <c r="AR298" i="6"/>
  <c r="AR299" i="6"/>
  <c r="AR300" i="6"/>
  <c r="AR301" i="6"/>
  <c r="AR302" i="6"/>
  <c r="AR303" i="6"/>
  <c r="AR304" i="6"/>
  <c r="AR305" i="6"/>
  <c r="AR306" i="6"/>
  <c r="AR307" i="6"/>
  <c r="AR308" i="6"/>
  <c r="AR309" i="6"/>
  <c r="AR310" i="6"/>
  <c r="AR311" i="6"/>
  <c r="AR312" i="6"/>
  <c r="AR313" i="6"/>
  <c r="AR314" i="6"/>
  <c r="AR315" i="6"/>
  <c r="AR316" i="6"/>
  <c r="AR317" i="6"/>
  <c r="AR318" i="6"/>
  <c r="AR319" i="6"/>
  <c r="AR320" i="6"/>
  <c r="AR321" i="6"/>
  <c r="AR322" i="6"/>
  <c r="AR323" i="6"/>
  <c r="AR324" i="6"/>
  <c r="AR325" i="6"/>
  <c r="AR326" i="6"/>
  <c r="AR327" i="6"/>
  <c r="AR328" i="6"/>
  <c r="AR329" i="6"/>
  <c r="AR330" i="6"/>
  <c r="AR331" i="6"/>
  <c r="AR332" i="6"/>
  <c r="AR333" i="6"/>
  <c r="AR334" i="6"/>
  <c r="AR335" i="6"/>
  <c r="AR336" i="6"/>
  <c r="AR337" i="6"/>
  <c r="AR338" i="6"/>
  <c r="AR339" i="6"/>
  <c r="AR340" i="6"/>
  <c r="AR341" i="6"/>
  <c r="AR342" i="6"/>
  <c r="AR343" i="6"/>
  <c r="AR344" i="6"/>
  <c r="AR345" i="6"/>
  <c r="AR346" i="6"/>
  <c r="AR347" i="6"/>
  <c r="AR348" i="6"/>
  <c r="AR349" i="6"/>
  <c r="AR350" i="6"/>
  <c r="AR351" i="6"/>
  <c r="AR352" i="6"/>
  <c r="AR353" i="6"/>
  <c r="AR354" i="6"/>
  <c r="AR355" i="6"/>
  <c r="AR356" i="6"/>
  <c r="AR357" i="6"/>
  <c r="AR358" i="6"/>
  <c r="AR359" i="6"/>
  <c r="AR360" i="6"/>
  <c r="AR361" i="6"/>
  <c r="AR362" i="6"/>
  <c r="AR363" i="6"/>
  <c r="AR364" i="6"/>
  <c r="AR365" i="6"/>
  <c r="AR366" i="6"/>
  <c r="AR367" i="6"/>
  <c r="AR368" i="6"/>
  <c r="AR369" i="6"/>
  <c r="AR370" i="6"/>
  <c r="AR371" i="6"/>
  <c r="AR372" i="6"/>
  <c r="AR373" i="6"/>
  <c r="AR374" i="6"/>
  <c r="AR375" i="6"/>
  <c r="AR376" i="6"/>
  <c r="AR377" i="6"/>
  <c r="AR378" i="6"/>
  <c r="AR379" i="6"/>
  <c r="AR380" i="6"/>
  <c r="AR381" i="6"/>
  <c r="AR382" i="6"/>
  <c r="AR383" i="6"/>
  <c r="AR384" i="6"/>
  <c r="AR385" i="6"/>
  <c r="AR386" i="6"/>
  <c r="AR387" i="6"/>
  <c r="AR388" i="6"/>
  <c r="AR389" i="6"/>
  <c r="AR390" i="6"/>
  <c r="AR391" i="6"/>
  <c r="AR392" i="6"/>
  <c r="AR393" i="6"/>
  <c r="AS2" i="6"/>
  <c r="AS3" i="6"/>
  <c r="AS4" i="6"/>
  <c r="AS5" i="6"/>
  <c r="AS6" i="6"/>
  <c r="AS7" i="6"/>
  <c r="AS8" i="6"/>
  <c r="AS9" i="6"/>
  <c r="AS10" i="6"/>
  <c r="AS11" i="6"/>
  <c r="AS12" i="6"/>
  <c r="AS13" i="6"/>
  <c r="AS14" i="6"/>
  <c r="AS15" i="6"/>
  <c r="AS16" i="6"/>
  <c r="AS17" i="6"/>
  <c r="AS18" i="6"/>
  <c r="AS19" i="6"/>
  <c r="AS20" i="6"/>
  <c r="AS21" i="6"/>
  <c r="AS22" i="6"/>
  <c r="AS23" i="6"/>
  <c r="AS24" i="6"/>
  <c r="AS25" i="6"/>
  <c r="AS26" i="6"/>
  <c r="AS27" i="6"/>
  <c r="AS28" i="6"/>
  <c r="AS29" i="6"/>
  <c r="AS30" i="6"/>
  <c r="AS31" i="6"/>
  <c r="AS32" i="6"/>
  <c r="AS33" i="6"/>
  <c r="AS34" i="6"/>
  <c r="AS35" i="6"/>
  <c r="AS36" i="6"/>
  <c r="AS37" i="6"/>
  <c r="AS38" i="6"/>
  <c r="AS39" i="6"/>
  <c r="AS40" i="6"/>
  <c r="AS41" i="6"/>
  <c r="AS42" i="6"/>
  <c r="AS43" i="6"/>
  <c r="AS44" i="6"/>
  <c r="AS45" i="6"/>
  <c r="AS46" i="6"/>
  <c r="AS47" i="6"/>
  <c r="AS48" i="6"/>
  <c r="AS49" i="6"/>
  <c r="AS50" i="6"/>
  <c r="AS51" i="6"/>
  <c r="AS52" i="6"/>
  <c r="AS53" i="6"/>
  <c r="AS54" i="6"/>
  <c r="AS55" i="6"/>
  <c r="AS56" i="6"/>
  <c r="AS57" i="6"/>
  <c r="AS58" i="6"/>
  <c r="AS59" i="6"/>
  <c r="AS60" i="6"/>
  <c r="AS61" i="6"/>
  <c r="AS62" i="6"/>
  <c r="AS63" i="6"/>
  <c r="AS64" i="6"/>
  <c r="AS65" i="6"/>
  <c r="AS66" i="6"/>
  <c r="AS67" i="6"/>
  <c r="AS68" i="6"/>
  <c r="AS69" i="6"/>
  <c r="AS70" i="6"/>
  <c r="AS71" i="6"/>
  <c r="AS72" i="6"/>
  <c r="AS73" i="6"/>
  <c r="AS74" i="6"/>
  <c r="AS75" i="6"/>
  <c r="AS76" i="6"/>
  <c r="AS77" i="6"/>
  <c r="AS78" i="6"/>
  <c r="AS79" i="6"/>
  <c r="AS80" i="6"/>
  <c r="AS81" i="6"/>
  <c r="AS82" i="6"/>
  <c r="AS83" i="6"/>
  <c r="AS84" i="6"/>
  <c r="AS85" i="6"/>
  <c r="AS86" i="6"/>
  <c r="AS87" i="6"/>
  <c r="AS88" i="6"/>
  <c r="AS89" i="6"/>
  <c r="AS90" i="6"/>
  <c r="AS91" i="6"/>
  <c r="AS92" i="6"/>
  <c r="AS93" i="6"/>
  <c r="AS94" i="6"/>
  <c r="AS95" i="6"/>
  <c r="AS96" i="6"/>
  <c r="AS97" i="6"/>
  <c r="AS98" i="6"/>
  <c r="AS99" i="6"/>
  <c r="AS100" i="6"/>
  <c r="AS101" i="6"/>
  <c r="AS102" i="6"/>
  <c r="AS103" i="6"/>
  <c r="AS104" i="6"/>
  <c r="AS105" i="6"/>
  <c r="AS106" i="6"/>
  <c r="AS107" i="6"/>
  <c r="AS108" i="6"/>
  <c r="AS109" i="6"/>
  <c r="AS110" i="6"/>
  <c r="AS111" i="6"/>
  <c r="AS112" i="6"/>
  <c r="AS113" i="6"/>
  <c r="AS114" i="6"/>
  <c r="AS115" i="6"/>
  <c r="AS116" i="6"/>
  <c r="AS117" i="6"/>
  <c r="AS118" i="6"/>
  <c r="AS119" i="6"/>
  <c r="AS120" i="6"/>
  <c r="AS121" i="6"/>
  <c r="AS122" i="6"/>
  <c r="AS123" i="6"/>
  <c r="AS124" i="6"/>
  <c r="AS125" i="6"/>
  <c r="AS126" i="6"/>
  <c r="AS127" i="6"/>
  <c r="AS128" i="6"/>
  <c r="AS129" i="6"/>
  <c r="AS130" i="6"/>
  <c r="AS131" i="6"/>
  <c r="AS132" i="6"/>
  <c r="AS133" i="6"/>
  <c r="AS134" i="6"/>
  <c r="AS135" i="6"/>
  <c r="AS136" i="6"/>
  <c r="AS137" i="6"/>
  <c r="AS138" i="6"/>
  <c r="AS139" i="6"/>
  <c r="AS140" i="6"/>
  <c r="AS141" i="6"/>
  <c r="AS142" i="6"/>
  <c r="AS143" i="6"/>
  <c r="AS144" i="6"/>
  <c r="AS145" i="6"/>
  <c r="AS146" i="6"/>
  <c r="AS147" i="6"/>
  <c r="AS148" i="6"/>
  <c r="AS149" i="6"/>
  <c r="AS150" i="6"/>
  <c r="AS151" i="6"/>
  <c r="AS152" i="6"/>
  <c r="AS153" i="6"/>
  <c r="AS154" i="6"/>
  <c r="AS155" i="6"/>
  <c r="AS156" i="6"/>
  <c r="AS157" i="6"/>
  <c r="AS158" i="6"/>
  <c r="AS159" i="6"/>
  <c r="AS160" i="6"/>
  <c r="AS161" i="6"/>
  <c r="AS162" i="6"/>
  <c r="AS163" i="6"/>
  <c r="AS164" i="6"/>
  <c r="AS165" i="6"/>
  <c r="AS166" i="6"/>
  <c r="AS167" i="6"/>
  <c r="AS168" i="6"/>
  <c r="AS169" i="6"/>
  <c r="AS170" i="6"/>
  <c r="AS171" i="6"/>
  <c r="AS172" i="6"/>
  <c r="AS173" i="6"/>
  <c r="AS174" i="6"/>
  <c r="AS175" i="6"/>
  <c r="AS176" i="6"/>
  <c r="AS177" i="6"/>
  <c r="AS178" i="6"/>
  <c r="AS179" i="6"/>
  <c r="AS180" i="6"/>
  <c r="AS181" i="6"/>
  <c r="AS182" i="6"/>
  <c r="AS183" i="6"/>
  <c r="AS184" i="6"/>
  <c r="AS185" i="6"/>
  <c r="AS186" i="6"/>
  <c r="AS187" i="6"/>
  <c r="AS188" i="6"/>
  <c r="AS189" i="6"/>
  <c r="AS190" i="6"/>
  <c r="AS191" i="6"/>
  <c r="AS192" i="6"/>
  <c r="AS193" i="6"/>
  <c r="AS194" i="6"/>
  <c r="AS195" i="6"/>
  <c r="AS196" i="6"/>
  <c r="AS197" i="6"/>
  <c r="AS198" i="6"/>
  <c r="AS199" i="6"/>
  <c r="AS200" i="6"/>
  <c r="AS201" i="6"/>
  <c r="AS202" i="6"/>
  <c r="AS203" i="6"/>
  <c r="AS204" i="6"/>
  <c r="AS205" i="6"/>
  <c r="AS206" i="6"/>
  <c r="AS207" i="6"/>
  <c r="AS208" i="6"/>
  <c r="AS209" i="6"/>
  <c r="AS210" i="6"/>
  <c r="AS211" i="6"/>
  <c r="AS212" i="6"/>
  <c r="AS213" i="6"/>
  <c r="AS214" i="6"/>
  <c r="AS215" i="6"/>
  <c r="AS216" i="6"/>
  <c r="AS217" i="6"/>
  <c r="AS218" i="6"/>
  <c r="AS219" i="6"/>
  <c r="AS220" i="6"/>
  <c r="AS221" i="6"/>
  <c r="AS222" i="6"/>
  <c r="AS223" i="6"/>
  <c r="AS224" i="6"/>
  <c r="AS225" i="6"/>
  <c r="AS226" i="6"/>
  <c r="AS227" i="6"/>
  <c r="AS228" i="6"/>
  <c r="AS229" i="6"/>
  <c r="AS230" i="6"/>
  <c r="AS231" i="6"/>
  <c r="AS232" i="6"/>
  <c r="AS233" i="6"/>
  <c r="AS234" i="6"/>
  <c r="AS235" i="6"/>
  <c r="AS236" i="6"/>
  <c r="AS237" i="6"/>
  <c r="AS238" i="6"/>
  <c r="AS239" i="6"/>
  <c r="AS240" i="6"/>
  <c r="AS241" i="6"/>
  <c r="AS242" i="6"/>
  <c r="AS243" i="6"/>
  <c r="AS244" i="6"/>
  <c r="AS245" i="6"/>
  <c r="AS246" i="6"/>
  <c r="AS247" i="6"/>
  <c r="AS248" i="6"/>
  <c r="AS249" i="6"/>
  <c r="AS250" i="6"/>
  <c r="AS251" i="6"/>
  <c r="AS252" i="6"/>
  <c r="AS253" i="6"/>
  <c r="AS254" i="6"/>
  <c r="AS255" i="6"/>
  <c r="AS256" i="6"/>
  <c r="AS257" i="6"/>
  <c r="AS258" i="6"/>
  <c r="AS259" i="6"/>
  <c r="AS260" i="6"/>
  <c r="AS261" i="6"/>
  <c r="AS262" i="6"/>
  <c r="AS263" i="6"/>
  <c r="AS264" i="6"/>
  <c r="AS265" i="6"/>
  <c r="AS266" i="6"/>
  <c r="AS267" i="6"/>
  <c r="AS268" i="6"/>
  <c r="AS269" i="6"/>
  <c r="AS270" i="6"/>
  <c r="AS271" i="6"/>
  <c r="AS272" i="6"/>
  <c r="AS273" i="6"/>
  <c r="AS274" i="6"/>
  <c r="AS275" i="6"/>
  <c r="AS276" i="6"/>
  <c r="AS277" i="6"/>
  <c r="AS278" i="6"/>
  <c r="AS279" i="6"/>
  <c r="AS280" i="6"/>
  <c r="AS281" i="6"/>
  <c r="AS282" i="6"/>
  <c r="AS283" i="6"/>
  <c r="AS284" i="6"/>
  <c r="AS285" i="6"/>
  <c r="AS286" i="6"/>
  <c r="AS287" i="6"/>
  <c r="AS288" i="6"/>
  <c r="AS289" i="6"/>
  <c r="AS290" i="6"/>
  <c r="AS291" i="6"/>
  <c r="AS292" i="6"/>
  <c r="AS293" i="6"/>
  <c r="AS294" i="6"/>
  <c r="AS295" i="6"/>
  <c r="AS296" i="6"/>
  <c r="AS297" i="6"/>
  <c r="AS298" i="6"/>
  <c r="AS299" i="6"/>
  <c r="AS300" i="6"/>
  <c r="AS301" i="6"/>
  <c r="AS302" i="6"/>
  <c r="AS303" i="6"/>
  <c r="AS304" i="6"/>
  <c r="AS305" i="6"/>
  <c r="AS306" i="6"/>
  <c r="AS307" i="6"/>
  <c r="AS308" i="6"/>
  <c r="AS309" i="6"/>
  <c r="AS310" i="6"/>
  <c r="AS311" i="6"/>
  <c r="AS312" i="6"/>
  <c r="AS313" i="6"/>
  <c r="AS314" i="6"/>
  <c r="AS315" i="6"/>
  <c r="AS316" i="6"/>
  <c r="AS317" i="6"/>
  <c r="AS318" i="6"/>
  <c r="AS319" i="6"/>
  <c r="AS320" i="6"/>
  <c r="AS321" i="6"/>
  <c r="AS322" i="6"/>
  <c r="AS323" i="6"/>
  <c r="AS324" i="6"/>
  <c r="AS325" i="6"/>
  <c r="AS326" i="6"/>
  <c r="AS327" i="6"/>
  <c r="AS328" i="6"/>
  <c r="AS329" i="6"/>
  <c r="AS330" i="6"/>
  <c r="AS331" i="6"/>
  <c r="AS332" i="6"/>
  <c r="AS333" i="6"/>
  <c r="AS334" i="6"/>
  <c r="AS335" i="6"/>
  <c r="AS336" i="6"/>
  <c r="AS337" i="6"/>
  <c r="AS338" i="6"/>
  <c r="AS339" i="6"/>
  <c r="AS340" i="6"/>
  <c r="AS341" i="6"/>
  <c r="AS342" i="6"/>
  <c r="AS343" i="6"/>
  <c r="AS344" i="6"/>
  <c r="AS345" i="6"/>
  <c r="AS346" i="6"/>
  <c r="AS347" i="6"/>
  <c r="AS348" i="6"/>
  <c r="AS349" i="6"/>
  <c r="AS350" i="6"/>
  <c r="AS351" i="6"/>
  <c r="AS352" i="6"/>
  <c r="AS353" i="6"/>
  <c r="AS354" i="6"/>
  <c r="AS355" i="6"/>
  <c r="AS356" i="6"/>
  <c r="AS357" i="6"/>
  <c r="AS358" i="6"/>
  <c r="AS359" i="6"/>
  <c r="AS360" i="6"/>
  <c r="AS361" i="6"/>
  <c r="AS362" i="6"/>
  <c r="AS363" i="6"/>
  <c r="AS364" i="6"/>
  <c r="AS365" i="6"/>
  <c r="AS366" i="6"/>
  <c r="AS367" i="6"/>
  <c r="AS368" i="6"/>
  <c r="AS369" i="6"/>
  <c r="AS370" i="6"/>
  <c r="AS371" i="6"/>
  <c r="AS372" i="6"/>
  <c r="AS373" i="6"/>
  <c r="AS374" i="6"/>
  <c r="AS375" i="6"/>
  <c r="AS376" i="6"/>
  <c r="AS377" i="6"/>
  <c r="AS378" i="6"/>
  <c r="AS379" i="6"/>
  <c r="AS380" i="6"/>
  <c r="AS381" i="6"/>
  <c r="AS382" i="6"/>
  <c r="AS383" i="6"/>
  <c r="AS384" i="6"/>
  <c r="AS385" i="6"/>
  <c r="AS386" i="6"/>
  <c r="AS387" i="6"/>
  <c r="AS388" i="6"/>
  <c r="AS389" i="6"/>
  <c r="AS390" i="6"/>
  <c r="AS391" i="6"/>
  <c r="AS392" i="6"/>
  <c r="AS393" i="6"/>
  <c r="AT2" i="6"/>
  <c r="AT3" i="6"/>
  <c r="AT4" i="6"/>
  <c r="AT5" i="6"/>
  <c r="AT6" i="6"/>
  <c r="AT7" i="6"/>
  <c r="AT8" i="6"/>
  <c r="AT9" i="6"/>
  <c r="AT10" i="6"/>
  <c r="AT11" i="6"/>
  <c r="AT12" i="6"/>
  <c r="AT13" i="6"/>
  <c r="AT14" i="6"/>
  <c r="AT15" i="6"/>
  <c r="AT16" i="6"/>
  <c r="AT17" i="6"/>
  <c r="AT18" i="6"/>
  <c r="AT19" i="6"/>
  <c r="AT20" i="6"/>
  <c r="AT21" i="6"/>
  <c r="AT22" i="6"/>
  <c r="AT23" i="6"/>
  <c r="AT24" i="6"/>
  <c r="AT25" i="6"/>
  <c r="AT26" i="6"/>
  <c r="AT27" i="6"/>
  <c r="AT28" i="6"/>
  <c r="AT29" i="6"/>
  <c r="AT30" i="6"/>
  <c r="AT31" i="6"/>
  <c r="AT32" i="6"/>
  <c r="AT33" i="6"/>
  <c r="AT34" i="6"/>
  <c r="AT35" i="6"/>
  <c r="AT36" i="6"/>
  <c r="AT37" i="6"/>
  <c r="AT38" i="6"/>
  <c r="AT39" i="6"/>
  <c r="AT40" i="6"/>
  <c r="AT41" i="6"/>
  <c r="AT42" i="6"/>
  <c r="AT43" i="6"/>
  <c r="AT44" i="6"/>
  <c r="AT45" i="6"/>
  <c r="AT46" i="6"/>
  <c r="AT47" i="6"/>
  <c r="AT48" i="6"/>
  <c r="AT49" i="6"/>
  <c r="AT50" i="6"/>
  <c r="AT51" i="6"/>
  <c r="AT52" i="6"/>
  <c r="AT53" i="6"/>
  <c r="AT54" i="6"/>
  <c r="AT55" i="6"/>
  <c r="AT56" i="6"/>
  <c r="AT57" i="6"/>
  <c r="AT58" i="6"/>
  <c r="AT59" i="6"/>
  <c r="AT60" i="6"/>
  <c r="AT61" i="6"/>
  <c r="AT62" i="6"/>
  <c r="AT63" i="6"/>
  <c r="AT64" i="6"/>
  <c r="AT65" i="6"/>
  <c r="AT66" i="6"/>
  <c r="AT67" i="6"/>
  <c r="AT68" i="6"/>
  <c r="AT69" i="6"/>
  <c r="AT70" i="6"/>
  <c r="AT71" i="6"/>
  <c r="AT72" i="6"/>
  <c r="AT73" i="6"/>
  <c r="AT74" i="6"/>
  <c r="AT75" i="6"/>
  <c r="AT76" i="6"/>
  <c r="AT77" i="6"/>
  <c r="AT78" i="6"/>
  <c r="AT79" i="6"/>
  <c r="AT80" i="6"/>
  <c r="AT81" i="6"/>
  <c r="AT82" i="6"/>
  <c r="AT83" i="6"/>
  <c r="AT84" i="6"/>
  <c r="AT85" i="6"/>
  <c r="AT86" i="6"/>
  <c r="AT87" i="6"/>
  <c r="AT88" i="6"/>
  <c r="AT89" i="6"/>
  <c r="AT90" i="6"/>
  <c r="AT91" i="6"/>
  <c r="AT92" i="6"/>
  <c r="AT93" i="6"/>
  <c r="AT94" i="6"/>
  <c r="AT95" i="6"/>
  <c r="AT96" i="6"/>
  <c r="AT97" i="6"/>
  <c r="AT98" i="6"/>
  <c r="AT99" i="6"/>
  <c r="AT100" i="6"/>
  <c r="AT101" i="6"/>
  <c r="AT102" i="6"/>
  <c r="AT103" i="6"/>
  <c r="AT104" i="6"/>
  <c r="AT105" i="6"/>
  <c r="AT106" i="6"/>
  <c r="AT107" i="6"/>
  <c r="AT108" i="6"/>
  <c r="AT109" i="6"/>
  <c r="AT110" i="6"/>
  <c r="AT111" i="6"/>
  <c r="AT112" i="6"/>
  <c r="AT113" i="6"/>
  <c r="AT114" i="6"/>
  <c r="AT115" i="6"/>
  <c r="AT116" i="6"/>
  <c r="AT117" i="6"/>
  <c r="AT118" i="6"/>
  <c r="AT119" i="6"/>
  <c r="AT120" i="6"/>
  <c r="AT121" i="6"/>
  <c r="AT122" i="6"/>
  <c r="AT123" i="6"/>
  <c r="AT124" i="6"/>
  <c r="AT125" i="6"/>
  <c r="AT126" i="6"/>
  <c r="AT127" i="6"/>
  <c r="AT128" i="6"/>
  <c r="AT129" i="6"/>
  <c r="AT130" i="6"/>
  <c r="AT131" i="6"/>
  <c r="AT132" i="6"/>
  <c r="AT133" i="6"/>
  <c r="AT134" i="6"/>
  <c r="AT135" i="6"/>
  <c r="AT136" i="6"/>
  <c r="AT137" i="6"/>
  <c r="AT138" i="6"/>
  <c r="AT139" i="6"/>
  <c r="AT140" i="6"/>
  <c r="AT141" i="6"/>
  <c r="AT142" i="6"/>
  <c r="AT143" i="6"/>
  <c r="AT144" i="6"/>
  <c r="AT145" i="6"/>
  <c r="AT146" i="6"/>
  <c r="AT147" i="6"/>
  <c r="AT148" i="6"/>
  <c r="AT149" i="6"/>
  <c r="AT150" i="6"/>
  <c r="AT151" i="6"/>
  <c r="AT152" i="6"/>
  <c r="AT153" i="6"/>
  <c r="AT154" i="6"/>
  <c r="AT155" i="6"/>
  <c r="AT156" i="6"/>
  <c r="AT157" i="6"/>
  <c r="AT158" i="6"/>
  <c r="AT159" i="6"/>
  <c r="AT160" i="6"/>
  <c r="AT161" i="6"/>
  <c r="AT162" i="6"/>
  <c r="AT163" i="6"/>
  <c r="AT164" i="6"/>
  <c r="AT165" i="6"/>
  <c r="AT166" i="6"/>
  <c r="AT167" i="6"/>
  <c r="AT168" i="6"/>
  <c r="AT169" i="6"/>
  <c r="AT170" i="6"/>
  <c r="AT171" i="6"/>
  <c r="AT172" i="6"/>
  <c r="AT173" i="6"/>
  <c r="AT174" i="6"/>
  <c r="AT175" i="6"/>
  <c r="AT176" i="6"/>
  <c r="AT177" i="6"/>
  <c r="AT178" i="6"/>
  <c r="AT179" i="6"/>
  <c r="AT180" i="6"/>
  <c r="AT181" i="6"/>
  <c r="AT182" i="6"/>
  <c r="AT183" i="6"/>
  <c r="AT184" i="6"/>
  <c r="AT185" i="6"/>
  <c r="AT186" i="6"/>
  <c r="AT187" i="6"/>
  <c r="AT188" i="6"/>
  <c r="AT189" i="6"/>
  <c r="AT190" i="6"/>
  <c r="AT191" i="6"/>
  <c r="AT192" i="6"/>
  <c r="AT193" i="6"/>
  <c r="AT194" i="6"/>
  <c r="AT195" i="6"/>
  <c r="AT196" i="6"/>
  <c r="AT197" i="6"/>
  <c r="AT198" i="6"/>
  <c r="AT199" i="6"/>
  <c r="AT200" i="6"/>
  <c r="AT201" i="6"/>
  <c r="AT202" i="6"/>
  <c r="AT203" i="6"/>
  <c r="AT204" i="6"/>
  <c r="AT205" i="6"/>
  <c r="AT206" i="6"/>
  <c r="AT207" i="6"/>
  <c r="AT208" i="6"/>
  <c r="AT209" i="6"/>
  <c r="AT210" i="6"/>
  <c r="AT211" i="6"/>
  <c r="AT212" i="6"/>
  <c r="AT213" i="6"/>
  <c r="AT214" i="6"/>
  <c r="AT215" i="6"/>
  <c r="AT216" i="6"/>
  <c r="AT217" i="6"/>
  <c r="AT218" i="6"/>
  <c r="AT219" i="6"/>
  <c r="AT220" i="6"/>
  <c r="AT221" i="6"/>
  <c r="AT222" i="6"/>
  <c r="AT223" i="6"/>
  <c r="AT224" i="6"/>
  <c r="AT225" i="6"/>
  <c r="AT226" i="6"/>
  <c r="AT227" i="6"/>
  <c r="AT228" i="6"/>
  <c r="AT229" i="6"/>
  <c r="AT230" i="6"/>
  <c r="AT231" i="6"/>
  <c r="AT232" i="6"/>
  <c r="AT233" i="6"/>
  <c r="AT234" i="6"/>
  <c r="AT235" i="6"/>
  <c r="AT236" i="6"/>
  <c r="AT237" i="6"/>
  <c r="AT238" i="6"/>
  <c r="AT239" i="6"/>
  <c r="AT240" i="6"/>
  <c r="AT241" i="6"/>
  <c r="AT242" i="6"/>
  <c r="AT243" i="6"/>
  <c r="AT244" i="6"/>
  <c r="AT245" i="6"/>
  <c r="AT246" i="6"/>
  <c r="AT247" i="6"/>
  <c r="AT248" i="6"/>
  <c r="AT249" i="6"/>
  <c r="AT250" i="6"/>
  <c r="AT251" i="6"/>
  <c r="AT252" i="6"/>
  <c r="AT253" i="6"/>
  <c r="AT254" i="6"/>
  <c r="AT255" i="6"/>
  <c r="AT256" i="6"/>
  <c r="AT257" i="6"/>
  <c r="AT258" i="6"/>
  <c r="AT259" i="6"/>
  <c r="AT260" i="6"/>
  <c r="AT261" i="6"/>
  <c r="AT262" i="6"/>
  <c r="AT263" i="6"/>
  <c r="AT264" i="6"/>
  <c r="AT265" i="6"/>
  <c r="AT266" i="6"/>
  <c r="AT267" i="6"/>
  <c r="AT268" i="6"/>
  <c r="AT269" i="6"/>
  <c r="AT270" i="6"/>
  <c r="AT271" i="6"/>
  <c r="AT272" i="6"/>
  <c r="AT273" i="6"/>
  <c r="AT274" i="6"/>
  <c r="AT275" i="6"/>
  <c r="AT276" i="6"/>
  <c r="AT277" i="6"/>
  <c r="AT278" i="6"/>
  <c r="AT279" i="6"/>
  <c r="AT280" i="6"/>
  <c r="AT281" i="6"/>
  <c r="AT282" i="6"/>
  <c r="AT283" i="6"/>
  <c r="AT284" i="6"/>
  <c r="AT285" i="6"/>
  <c r="AT286" i="6"/>
  <c r="AT287" i="6"/>
  <c r="AT288" i="6"/>
  <c r="AT289" i="6"/>
  <c r="AT290" i="6"/>
  <c r="AT291" i="6"/>
  <c r="AT292" i="6"/>
  <c r="AT293" i="6"/>
  <c r="AT294" i="6"/>
  <c r="AT295" i="6"/>
  <c r="AT296" i="6"/>
  <c r="AT297" i="6"/>
  <c r="AT298" i="6"/>
  <c r="AT299" i="6"/>
  <c r="AT300" i="6"/>
  <c r="AT301" i="6"/>
  <c r="AT302" i="6"/>
  <c r="AT303" i="6"/>
  <c r="AT304" i="6"/>
  <c r="AT305" i="6"/>
  <c r="AT306" i="6"/>
  <c r="AT307" i="6"/>
  <c r="AT308" i="6"/>
  <c r="AT309" i="6"/>
  <c r="AT310" i="6"/>
  <c r="AT311" i="6"/>
  <c r="AT312" i="6"/>
  <c r="AT313" i="6"/>
  <c r="AT314" i="6"/>
  <c r="AT315" i="6"/>
  <c r="AT316" i="6"/>
  <c r="AT317" i="6"/>
  <c r="AT318" i="6"/>
  <c r="AT319" i="6"/>
  <c r="AT320" i="6"/>
  <c r="AT321" i="6"/>
  <c r="AT322" i="6"/>
  <c r="AT323" i="6"/>
  <c r="AT324" i="6"/>
  <c r="AT325" i="6"/>
  <c r="AT326" i="6"/>
  <c r="AT327" i="6"/>
  <c r="AT328" i="6"/>
  <c r="AT329" i="6"/>
  <c r="AT330" i="6"/>
  <c r="AT331" i="6"/>
  <c r="AT332" i="6"/>
  <c r="AT333" i="6"/>
  <c r="AT334" i="6"/>
  <c r="AT335" i="6"/>
  <c r="AT336" i="6"/>
  <c r="AT337" i="6"/>
  <c r="AT338" i="6"/>
  <c r="AT339" i="6"/>
  <c r="AT340" i="6"/>
  <c r="AT341" i="6"/>
  <c r="AT342" i="6"/>
  <c r="AT343" i="6"/>
  <c r="AT344" i="6"/>
  <c r="AT345" i="6"/>
  <c r="AT346" i="6"/>
  <c r="AT347" i="6"/>
  <c r="AT348" i="6"/>
  <c r="AT349" i="6"/>
  <c r="AT350" i="6"/>
  <c r="AT351" i="6"/>
  <c r="AT352" i="6"/>
  <c r="AT353" i="6"/>
  <c r="AT354" i="6"/>
  <c r="AT355" i="6"/>
  <c r="AT356" i="6"/>
  <c r="AT357" i="6"/>
  <c r="AT358" i="6"/>
  <c r="AT359" i="6"/>
  <c r="AT360" i="6"/>
  <c r="AT361" i="6"/>
  <c r="AT362" i="6"/>
  <c r="AT363" i="6"/>
  <c r="AT364" i="6"/>
  <c r="AT365" i="6"/>
  <c r="AT366" i="6"/>
  <c r="AT367" i="6"/>
  <c r="AT368" i="6"/>
  <c r="AT369" i="6"/>
  <c r="AT370" i="6"/>
  <c r="AT371" i="6"/>
  <c r="AT372" i="6"/>
  <c r="AT373" i="6"/>
  <c r="AT374" i="6"/>
  <c r="AT375" i="6"/>
  <c r="AT376" i="6"/>
  <c r="AT377" i="6"/>
  <c r="AT378" i="6"/>
  <c r="AT379" i="6"/>
  <c r="AT380" i="6"/>
  <c r="AT381" i="6"/>
  <c r="AT382" i="6"/>
  <c r="AT383" i="6"/>
  <c r="AT384" i="6"/>
  <c r="AT385" i="6"/>
  <c r="AT386" i="6"/>
  <c r="AT387" i="6"/>
  <c r="AT388" i="6"/>
  <c r="AT389" i="6"/>
  <c r="AT390" i="6"/>
  <c r="AT391" i="6"/>
  <c r="AT392" i="6"/>
  <c r="AT393" i="6"/>
  <c r="AU2" i="6"/>
  <c r="AU3" i="6"/>
  <c r="AU4" i="6"/>
  <c r="AU5" i="6"/>
  <c r="AU6" i="6"/>
  <c r="AU7" i="6"/>
  <c r="AU8" i="6"/>
  <c r="AU9" i="6"/>
  <c r="AU10" i="6"/>
  <c r="AU11" i="6"/>
  <c r="AU12" i="6"/>
  <c r="AU13" i="6"/>
  <c r="AU14" i="6"/>
  <c r="AU15" i="6"/>
  <c r="AU16" i="6"/>
  <c r="AU17" i="6"/>
  <c r="AU18" i="6"/>
  <c r="AU19" i="6"/>
  <c r="AU20" i="6"/>
  <c r="AU21" i="6"/>
  <c r="AU22" i="6"/>
  <c r="AU23" i="6"/>
  <c r="AU24" i="6"/>
  <c r="AU25" i="6"/>
  <c r="AU26" i="6"/>
  <c r="AU27" i="6"/>
  <c r="AU28" i="6"/>
  <c r="AU29" i="6"/>
  <c r="AU30" i="6"/>
  <c r="AU31" i="6"/>
  <c r="AU32" i="6"/>
  <c r="AU33" i="6"/>
  <c r="AU34" i="6"/>
  <c r="AU35" i="6"/>
  <c r="AU36" i="6"/>
  <c r="AU37" i="6"/>
  <c r="AU38" i="6"/>
  <c r="AU39" i="6"/>
  <c r="AU40" i="6"/>
  <c r="AU41" i="6"/>
  <c r="AU42" i="6"/>
  <c r="AU43" i="6"/>
  <c r="AU44" i="6"/>
  <c r="AU45" i="6"/>
  <c r="AU46" i="6"/>
  <c r="AU47" i="6"/>
  <c r="AU48" i="6"/>
  <c r="AU49" i="6"/>
  <c r="AU50" i="6"/>
  <c r="AU51" i="6"/>
  <c r="AU52" i="6"/>
  <c r="AU53" i="6"/>
  <c r="AU54" i="6"/>
  <c r="AU55" i="6"/>
  <c r="AU56" i="6"/>
  <c r="AU57" i="6"/>
  <c r="AU58" i="6"/>
  <c r="AU59" i="6"/>
  <c r="AU60" i="6"/>
  <c r="AU61" i="6"/>
  <c r="AU62" i="6"/>
  <c r="AU63" i="6"/>
  <c r="AU64" i="6"/>
  <c r="AU65" i="6"/>
  <c r="AU66" i="6"/>
  <c r="AU67" i="6"/>
  <c r="AU68" i="6"/>
  <c r="AU69" i="6"/>
  <c r="AU70" i="6"/>
  <c r="AU71" i="6"/>
  <c r="AU72" i="6"/>
  <c r="AU73" i="6"/>
  <c r="AU74" i="6"/>
  <c r="AU75" i="6"/>
  <c r="AU76" i="6"/>
  <c r="AU77" i="6"/>
  <c r="AU78" i="6"/>
  <c r="AU79" i="6"/>
  <c r="AU80" i="6"/>
  <c r="AU81" i="6"/>
  <c r="AU82" i="6"/>
  <c r="AU83" i="6"/>
  <c r="AU84" i="6"/>
  <c r="AU85" i="6"/>
  <c r="AU86" i="6"/>
  <c r="AU87" i="6"/>
  <c r="AU88" i="6"/>
  <c r="AU89" i="6"/>
  <c r="AU90" i="6"/>
  <c r="AU91" i="6"/>
  <c r="AU92" i="6"/>
  <c r="AU93" i="6"/>
  <c r="AU94" i="6"/>
  <c r="AU95" i="6"/>
  <c r="AU96" i="6"/>
  <c r="AU97" i="6"/>
  <c r="AU98" i="6"/>
  <c r="AU99" i="6"/>
  <c r="AU100" i="6"/>
  <c r="AU101" i="6"/>
  <c r="AU102" i="6"/>
  <c r="AU103" i="6"/>
  <c r="AU104" i="6"/>
  <c r="AU105" i="6"/>
  <c r="AU106" i="6"/>
  <c r="AU107" i="6"/>
  <c r="AU108" i="6"/>
  <c r="AU109" i="6"/>
  <c r="AU110" i="6"/>
  <c r="AU111" i="6"/>
  <c r="AU112" i="6"/>
  <c r="AU113" i="6"/>
  <c r="AU114" i="6"/>
  <c r="AU115" i="6"/>
  <c r="AU116" i="6"/>
  <c r="AU117" i="6"/>
  <c r="AU118" i="6"/>
  <c r="AU119" i="6"/>
  <c r="AU120" i="6"/>
  <c r="AU121" i="6"/>
  <c r="AU122" i="6"/>
  <c r="AU123" i="6"/>
  <c r="AU124" i="6"/>
  <c r="AU125" i="6"/>
  <c r="AU126" i="6"/>
  <c r="AU127" i="6"/>
  <c r="AU128" i="6"/>
  <c r="AU129" i="6"/>
  <c r="AU130" i="6"/>
  <c r="AU131" i="6"/>
  <c r="AU132" i="6"/>
  <c r="AU133" i="6"/>
  <c r="AU134" i="6"/>
  <c r="AU135" i="6"/>
  <c r="AU136" i="6"/>
  <c r="AU137" i="6"/>
  <c r="AU138" i="6"/>
  <c r="AU139" i="6"/>
  <c r="AU140" i="6"/>
  <c r="AU141" i="6"/>
  <c r="AU142" i="6"/>
  <c r="AU143" i="6"/>
  <c r="AU144" i="6"/>
  <c r="AU145" i="6"/>
  <c r="AU146" i="6"/>
  <c r="AU147" i="6"/>
  <c r="AU148" i="6"/>
  <c r="AU149" i="6"/>
  <c r="AU150" i="6"/>
  <c r="AU151" i="6"/>
  <c r="AU152" i="6"/>
  <c r="AU153" i="6"/>
  <c r="AU154" i="6"/>
  <c r="AU155" i="6"/>
  <c r="AU156" i="6"/>
  <c r="AU157" i="6"/>
  <c r="AU158" i="6"/>
  <c r="AU159" i="6"/>
  <c r="AU160" i="6"/>
  <c r="AU161" i="6"/>
  <c r="AU162" i="6"/>
  <c r="AU163" i="6"/>
  <c r="AU164" i="6"/>
  <c r="AU165" i="6"/>
  <c r="AU166" i="6"/>
  <c r="AU167" i="6"/>
  <c r="AU168" i="6"/>
  <c r="AU169" i="6"/>
  <c r="AU170" i="6"/>
  <c r="AU171" i="6"/>
  <c r="AU172" i="6"/>
  <c r="AU173" i="6"/>
  <c r="AU174" i="6"/>
  <c r="AU175" i="6"/>
  <c r="AU176" i="6"/>
  <c r="AU177" i="6"/>
  <c r="AU178" i="6"/>
  <c r="AU179" i="6"/>
  <c r="AU180" i="6"/>
  <c r="AU181" i="6"/>
  <c r="AU182" i="6"/>
  <c r="AU183" i="6"/>
  <c r="AU184" i="6"/>
  <c r="AU185" i="6"/>
  <c r="AU186" i="6"/>
  <c r="AU187" i="6"/>
  <c r="AU188" i="6"/>
  <c r="AU189" i="6"/>
  <c r="AU190" i="6"/>
  <c r="AU191" i="6"/>
  <c r="AU192" i="6"/>
  <c r="AU193" i="6"/>
  <c r="AU194" i="6"/>
  <c r="AU195" i="6"/>
  <c r="AU196" i="6"/>
  <c r="AU197" i="6"/>
  <c r="AU198" i="6"/>
  <c r="AU199" i="6"/>
  <c r="AU200" i="6"/>
  <c r="AU201" i="6"/>
  <c r="AU202" i="6"/>
  <c r="AU203" i="6"/>
  <c r="AU204" i="6"/>
  <c r="AU205" i="6"/>
  <c r="AU206" i="6"/>
  <c r="AU207" i="6"/>
  <c r="AU208" i="6"/>
  <c r="AU209" i="6"/>
  <c r="AU210" i="6"/>
  <c r="AU211" i="6"/>
  <c r="AU212" i="6"/>
  <c r="AU213" i="6"/>
  <c r="AU214" i="6"/>
  <c r="AU215" i="6"/>
  <c r="AU216" i="6"/>
  <c r="AU217" i="6"/>
  <c r="AU218" i="6"/>
  <c r="AU219" i="6"/>
  <c r="AU220" i="6"/>
  <c r="AU221" i="6"/>
  <c r="AU222" i="6"/>
  <c r="AU223" i="6"/>
  <c r="AU224" i="6"/>
  <c r="AU225" i="6"/>
  <c r="AU226" i="6"/>
  <c r="AU227" i="6"/>
  <c r="AU228" i="6"/>
  <c r="AU229" i="6"/>
  <c r="AU230" i="6"/>
  <c r="AU231" i="6"/>
  <c r="AU232" i="6"/>
  <c r="AU233" i="6"/>
  <c r="AU234" i="6"/>
  <c r="AU235" i="6"/>
  <c r="AU236" i="6"/>
  <c r="AU237" i="6"/>
  <c r="AU238" i="6"/>
  <c r="AU239" i="6"/>
  <c r="AU240" i="6"/>
  <c r="AU241" i="6"/>
  <c r="AU242" i="6"/>
  <c r="AU243" i="6"/>
  <c r="AU244" i="6"/>
  <c r="AU245" i="6"/>
  <c r="AU246" i="6"/>
  <c r="AU247" i="6"/>
  <c r="AU248" i="6"/>
  <c r="AU249" i="6"/>
  <c r="AU250" i="6"/>
  <c r="AU251" i="6"/>
  <c r="AU252" i="6"/>
  <c r="AU253" i="6"/>
  <c r="AU254" i="6"/>
  <c r="AU255" i="6"/>
  <c r="AU256" i="6"/>
  <c r="AU257" i="6"/>
  <c r="AU258" i="6"/>
  <c r="AU259" i="6"/>
  <c r="AU260" i="6"/>
  <c r="AU261" i="6"/>
  <c r="AU262" i="6"/>
  <c r="AU263" i="6"/>
  <c r="AU264" i="6"/>
  <c r="AU265" i="6"/>
  <c r="AU266" i="6"/>
  <c r="AU267" i="6"/>
  <c r="AU268" i="6"/>
  <c r="AU269" i="6"/>
  <c r="AU270" i="6"/>
  <c r="AU271" i="6"/>
  <c r="AU272" i="6"/>
  <c r="AU273" i="6"/>
  <c r="AU274" i="6"/>
  <c r="AU275" i="6"/>
  <c r="AU276" i="6"/>
  <c r="AU277" i="6"/>
  <c r="AU278" i="6"/>
  <c r="AU279" i="6"/>
  <c r="AU280" i="6"/>
  <c r="AU281" i="6"/>
  <c r="AU282" i="6"/>
  <c r="AU283" i="6"/>
  <c r="AU284" i="6"/>
  <c r="AU285" i="6"/>
  <c r="AU286" i="6"/>
  <c r="AU287" i="6"/>
  <c r="AU288" i="6"/>
  <c r="AU289" i="6"/>
  <c r="AU290" i="6"/>
  <c r="AU291" i="6"/>
  <c r="AU292" i="6"/>
  <c r="AU293" i="6"/>
  <c r="AU294" i="6"/>
  <c r="AU295" i="6"/>
  <c r="AU296" i="6"/>
  <c r="AU297" i="6"/>
  <c r="AU298" i="6"/>
  <c r="AU299" i="6"/>
  <c r="AU300" i="6"/>
  <c r="AU301" i="6"/>
  <c r="AU302" i="6"/>
  <c r="AU303" i="6"/>
  <c r="AU304" i="6"/>
  <c r="AU305" i="6"/>
  <c r="AU306" i="6"/>
  <c r="AU307" i="6"/>
  <c r="AU308" i="6"/>
  <c r="AU309" i="6"/>
  <c r="AU310" i="6"/>
  <c r="AU311" i="6"/>
  <c r="AU312" i="6"/>
  <c r="AU313" i="6"/>
  <c r="AU314" i="6"/>
  <c r="AU315" i="6"/>
  <c r="AU316" i="6"/>
  <c r="AU317" i="6"/>
  <c r="AU318" i="6"/>
  <c r="AU319" i="6"/>
  <c r="AU320" i="6"/>
  <c r="AU321" i="6"/>
  <c r="AU322" i="6"/>
  <c r="AU323" i="6"/>
  <c r="AU324" i="6"/>
  <c r="AU325" i="6"/>
  <c r="AU326" i="6"/>
  <c r="AU327" i="6"/>
  <c r="AU328" i="6"/>
  <c r="AU329" i="6"/>
  <c r="AU330" i="6"/>
  <c r="AU331" i="6"/>
  <c r="AU332" i="6"/>
  <c r="AU333" i="6"/>
  <c r="AU334" i="6"/>
  <c r="AU335" i="6"/>
  <c r="AU336" i="6"/>
  <c r="AU337" i="6"/>
  <c r="AU338" i="6"/>
  <c r="AU339" i="6"/>
  <c r="AU340" i="6"/>
  <c r="AU341" i="6"/>
  <c r="AU342" i="6"/>
  <c r="AU343" i="6"/>
  <c r="AU344" i="6"/>
  <c r="AU345" i="6"/>
  <c r="AU346" i="6"/>
  <c r="AU347" i="6"/>
  <c r="AU348" i="6"/>
  <c r="AU349" i="6"/>
  <c r="AU350" i="6"/>
  <c r="AU351" i="6"/>
  <c r="AU352" i="6"/>
  <c r="AU353" i="6"/>
  <c r="AU354" i="6"/>
  <c r="AU355" i="6"/>
  <c r="AU356" i="6"/>
  <c r="AU357" i="6"/>
  <c r="AU358" i="6"/>
  <c r="AU359" i="6"/>
  <c r="AU360" i="6"/>
  <c r="AU361" i="6"/>
  <c r="AU362" i="6"/>
  <c r="AU363" i="6"/>
  <c r="AU364" i="6"/>
  <c r="AU365" i="6"/>
  <c r="AU366" i="6"/>
  <c r="AU367" i="6"/>
  <c r="AU368" i="6"/>
  <c r="AU369" i="6"/>
  <c r="AU370" i="6"/>
  <c r="AU371" i="6"/>
  <c r="AU372" i="6"/>
  <c r="AU373" i="6"/>
  <c r="AU374" i="6"/>
  <c r="AU375" i="6"/>
  <c r="AU376" i="6"/>
  <c r="AU377" i="6"/>
  <c r="AU378" i="6"/>
  <c r="AU379" i="6"/>
  <c r="AU380" i="6"/>
  <c r="AU381" i="6"/>
  <c r="AU382" i="6"/>
  <c r="AU383" i="6"/>
  <c r="AU384" i="6"/>
  <c r="AU385" i="6"/>
  <c r="AU386" i="6"/>
  <c r="AU387" i="6"/>
  <c r="AU388" i="6"/>
  <c r="AU389" i="6"/>
  <c r="AU390" i="6"/>
  <c r="AU391" i="6"/>
  <c r="AU392" i="6"/>
  <c r="AU393" i="6"/>
  <c r="AV2" i="6"/>
  <c r="AV3" i="6"/>
  <c r="AV4" i="6"/>
  <c r="AV5" i="6"/>
  <c r="AV6" i="6"/>
  <c r="AV7" i="6"/>
  <c r="AV8" i="6"/>
  <c r="AV9" i="6"/>
  <c r="AV10" i="6"/>
  <c r="AV11" i="6"/>
  <c r="AV12" i="6"/>
  <c r="AV13" i="6"/>
  <c r="AV14" i="6"/>
  <c r="AV15" i="6"/>
  <c r="AV16" i="6"/>
  <c r="AV17" i="6"/>
  <c r="AV18" i="6"/>
  <c r="AV19" i="6"/>
  <c r="AV20" i="6"/>
  <c r="AV21" i="6"/>
  <c r="AV22" i="6"/>
  <c r="AV23" i="6"/>
  <c r="AV24" i="6"/>
  <c r="AV25" i="6"/>
  <c r="AV26" i="6"/>
  <c r="AV27" i="6"/>
  <c r="AV28" i="6"/>
  <c r="AV29" i="6"/>
  <c r="AV30" i="6"/>
  <c r="AV31" i="6"/>
  <c r="AV32" i="6"/>
  <c r="AV33" i="6"/>
  <c r="AV34" i="6"/>
  <c r="AV35" i="6"/>
  <c r="AV36" i="6"/>
  <c r="AV37" i="6"/>
  <c r="AV38" i="6"/>
  <c r="AV39" i="6"/>
  <c r="AV40" i="6"/>
  <c r="AV41" i="6"/>
  <c r="AV42" i="6"/>
  <c r="AV43" i="6"/>
  <c r="AV44" i="6"/>
  <c r="AV45" i="6"/>
  <c r="AV46" i="6"/>
  <c r="AV47" i="6"/>
  <c r="AV48" i="6"/>
  <c r="AV49" i="6"/>
  <c r="AV50" i="6"/>
  <c r="AV51" i="6"/>
  <c r="AV52" i="6"/>
  <c r="AV53" i="6"/>
  <c r="AV54" i="6"/>
  <c r="AV55" i="6"/>
  <c r="AV56" i="6"/>
  <c r="AV57" i="6"/>
  <c r="AV58" i="6"/>
  <c r="AV59" i="6"/>
  <c r="AV60" i="6"/>
  <c r="AV61" i="6"/>
  <c r="AV62" i="6"/>
  <c r="AV63" i="6"/>
  <c r="AV64" i="6"/>
  <c r="AV65" i="6"/>
  <c r="AV66" i="6"/>
  <c r="AV67" i="6"/>
  <c r="AV68" i="6"/>
  <c r="AV69" i="6"/>
  <c r="AV70" i="6"/>
  <c r="AV71" i="6"/>
  <c r="AV72" i="6"/>
  <c r="AV73" i="6"/>
  <c r="AV74" i="6"/>
  <c r="AV75" i="6"/>
  <c r="AV76" i="6"/>
  <c r="AV77" i="6"/>
  <c r="AV78" i="6"/>
  <c r="AV79" i="6"/>
  <c r="AV80" i="6"/>
  <c r="AV81" i="6"/>
  <c r="AV82" i="6"/>
  <c r="AV83" i="6"/>
  <c r="AV84" i="6"/>
  <c r="AV85" i="6"/>
  <c r="AV86" i="6"/>
  <c r="AV87" i="6"/>
  <c r="AV88" i="6"/>
  <c r="AV89" i="6"/>
  <c r="AV90" i="6"/>
  <c r="AV91" i="6"/>
  <c r="AV92" i="6"/>
  <c r="AV93" i="6"/>
  <c r="AV94" i="6"/>
  <c r="AV95" i="6"/>
  <c r="AV96" i="6"/>
  <c r="AV97" i="6"/>
  <c r="AV98" i="6"/>
  <c r="AV99" i="6"/>
  <c r="AV100" i="6"/>
  <c r="AV101" i="6"/>
  <c r="AV102" i="6"/>
  <c r="AV103" i="6"/>
  <c r="AV104" i="6"/>
  <c r="AV105" i="6"/>
  <c r="AV106" i="6"/>
  <c r="AV107" i="6"/>
  <c r="AV108" i="6"/>
  <c r="AV109" i="6"/>
  <c r="AV110" i="6"/>
  <c r="AV111" i="6"/>
  <c r="AV112" i="6"/>
  <c r="AV113" i="6"/>
  <c r="AV114" i="6"/>
  <c r="AV115" i="6"/>
  <c r="AV116" i="6"/>
  <c r="AV117" i="6"/>
  <c r="AV118" i="6"/>
  <c r="AV119" i="6"/>
  <c r="AV120" i="6"/>
  <c r="AV121" i="6"/>
  <c r="AV122" i="6"/>
  <c r="AV123" i="6"/>
  <c r="AV124" i="6"/>
  <c r="AV125" i="6"/>
  <c r="AV126" i="6"/>
  <c r="AV127" i="6"/>
  <c r="AV128" i="6"/>
  <c r="AV129" i="6"/>
  <c r="AV130" i="6"/>
  <c r="AV131" i="6"/>
  <c r="AV132" i="6"/>
  <c r="AV133" i="6"/>
  <c r="AV134" i="6"/>
  <c r="AV135" i="6"/>
  <c r="AV136" i="6"/>
  <c r="AV137" i="6"/>
  <c r="AV138" i="6"/>
  <c r="AV139" i="6"/>
  <c r="AV140" i="6"/>
  <c r="AV141" i="6"/>
  <c r="AV142" i="6"/>
  <c r="AV143" i="6"/>
  <c r="AV144" i="6"/>
  <c r="AV145" i="6"/>
  <c r="AV146" i="6"/>
  <c r="AV147" i="6"/>
  <c r="AV148" i="6"/>
  <c r="AV149" i="6"/>
  <c r="AV150" i="6"/>
  <c r="AV151" i="6"/>
  <c r="AV152" i="6"/>
  <c r="AV153" i="6"/>
  <c r="AV154" i="6"/>
  <c r="AV155" i="6"/>
  <c r="AV156" i="6"/>
  <c r="AV157" i="6"/>
  <c r="AV158" i="6"/>
  <c r="AV159" i="6"/>
  <c r="AV160" i="6"/>
  <c r="AV161" i="6"/>
  <c r="AV162" i="6"/>
  <c r="AV163" i="6"/>
  <c r="AV164" i="6"/>
  <c r="AV165" i="6"/>
  <c r="AV166" i="6"/>
  <c r="AV167" i="6"/>
  <c r="AV168" i="6"/>
  <c r="AV169" i="6"/>
  <c r="AV170" i="6"/>
  <c r="AV171" i="6"/>
  <c r="AV172" i="6"/>
  <c r="AV173" i="6"/>
  <c r="AV174" i="6"/>
  <c r="AV175" i="6"/>
  <c r="AV176" i="6"/>
  <c r="AV177" i="6"/>
  <c r="AV178" i="6"/>
  <c r="AV179" i="6"/>
  <c r="AV180" i="6"/>
  <c r="AV181" i="6"/>
  <c r="AV182" i="6"/>
  <c r="AV183" i="6"/>
  <c r="AV184" i="6"/>
  <c r="AV185" i="6"/>
  <c r="AV186" i="6"/>
  <c r="AV187" i="6"/>
  <c r="AV188" i="6"/>
  <c r="AV189" i="6"/>
  <c r="AV190" i="6"/>
  <c r="AV191" i="6"/>
  <c r="AV192" i="6"/>
  <c r="AV193" i="6"/>
  <c r="AV194" i="6"/>
  <c r="AV195" i="6"/>
  <c r="AV196" i="6"/>
  <c r="AV197" i="6"/>
  <c r="AV198" i="6"/>
  <c r="AV199" i="6"/>
  <c r="AV200" i="6"/>
  <c r="AV201" i="6"/>
  <c r="AV202" i="6"/>
  <c r="AV203" i="6"/>
  <c r="AV204" i="6"/>
  <c r="AV205" i="6"/>
  <c r="AV206" i="6"/>
  <c r="AV207" i="6"/>
  <c r="AV208" i="6"/>
  <c r="AV209" i="6"/>
  <c r="AV210" i="6"/>
  <c r="AV211" i="6"/>
  <c r="AV212" i="6"/>
  <c r="AV213" i="6"/>
  <c r="AV214" i="6"/>
  <c r="AV215" i="6"/>
  <c r="AV216" i="6"/>
  <c r="AV217" i="6"/>
  <c r="AV218" i="6"/>
  <c r="AV219" i="6"/>
  <c r="AV220" i="6"/>
  <c r="AV221" i="6"/>
  <c r="AV222" i="6"/>
  <c r="AV223" i="6"/>
  <c r="AV224" i="6"/>
  <c r="AV225" i="6"/>
  <c r="AV226" i="6"/>
  <c r="AV227" i="6"/>
  <c r="AV228" i="6"/>
  <c r="AV229" i="6"/>
  <c r="AV230" i="6"/>
  <c r="AV231" i="6"/>
  <c r="AV232" i="6"/>
  <c r="AV233" i="6"/>
  <c r="AV234" i="6"/>
  <c r="AV235" i="6"/>
  <c r="AV236" i="6"/>
  <c r="AV237" i="6"/>
  <c r="AV238" i="6"/>
  <c r="AV239" i="6"/>
  <c r="AV240" i="6"/>
  <c r="AV241" i="6"/>
  <c r="AV242" i="6"/>
  <c r="AV243" i="6"/>
  <c r="AV244" i="6"/>
  <c r="AV245" i="6"/>
  <c r="AV246" i="6"/>
  <c r="AV247" i="6"/>
  <c r="AV248" i="6"/>
  <c r="AV249" i="6"/>
  <c r="AV250" i="6"/>
  <c r="AV251" i="6"/>
  <c r="AV252" i="6"/>
  <c r="AV253" i="6"/>
  <c r="AV254" i="6"/>
  <c r="AV255" i="6"/>
  <c r="AV256" i="6"/>
  <c r="AV257" i="6"/>
  <c r="AV258" i="6"/>
  <c r="AV259" i="6"/>
  <c r="AV260" i="6"/>
  <c r="AV261" i="6"/>
  <c r="AV262" i="6"/>
  <c r="AV263" i="6"/>
  <c r="AV264" i="6"/>
  <c r="AV265" i="6"/>
  <c r="AV266" i="6"/>
  <c r="AV267" i="6"/>
  <c r="AV268" i="6"/>
  <c r="AV269" i="6"/>
  <c r="AV270" i="6"/>
  <c r="AV271" i="6"/>
  <c r="AV272" i="6"/>
  <c r="AV273" i="6"/>
  <c r="AV274" i="6"/>
  <c r="AV275" i="6"/>
  <c r="AV276" i="6"/>
  <c r="AV277" i="6"/>
  <c r="AV278" i="6"/>
  <c r="AV279" i="6"/>
  <c r="AV280" i="6"/>
  <c r="AV281" i="6"/>
  <c r="AV282" i="6"/>
  <c r="AV283" i="6"/>
  <c r="AV284" i="6"/>
  <c r="AV285" i="6"/>
  <c r="AV286" i="6"/>
  <c r="AV287" i="6"/>
  <c r="AV288" i="6"/>
  <c r="AV289" i="6"/>
  <c r="AV290" i="6"/>
  <c r="AV291" i="6"/>
  <c r="AV292" i="6"/>
  <c r="AV293" i="6"/>
  <c r="AV294" i="6"/>
  <c r="AV295" i="6"/>
  <c r="AV296" i="6"/>
  <c r="AV297" i="6"/>
  <c r="AV298" i="6"/>
  <c r="AV299" i="6"/>
  <c r="AV300" i="6"/>
  <c r="AV301" i="6"/>
  <c r="AV302" i="6"/>
  <c r="AV303" i="6"/>
  <c r="AV304" i="6"/>
  <c r="AV305" i="6"/>
  <c r="AV306" i="6"/>
  <c r="AV307" i="6"/>
  <c r="AV308" i="6"/>
  <c r="AV309" i="6"/>
  <c r="AV310" i="6"/>
  <c r="AV311" i="6"/>
  <c r="AV312" i="6"/>
  <c r="AV313" i="6"/>
  <c r="AV314" i="6"/>
  <c r="AV315" i="6"/>
  <c r="AV316" i="6"/>
  <c r="AV317" i="6"/>
  <c r="AV318" i="6"/>
  <c r="AV319" i="6"/>
  <c r="AV320" i="6"/>
  <c r="AV321" i="6"/>
  <c r="AV322" i="6"/>
  <c r="AV323" i="6"/>
  <c r="AV324" i="6"/>
  <c r="AV325" i="6"/>
  <c r="AV326" i="6"/>
  <c r="AV327" i="6"/>
  <c r="AV328" i="6"/>
  <c r="AV329" i="6"/>
  <c r="AV330" i="6"/>
  <c r="AV331" i="6"/>
  <c r="AV332" i="6"/>
  <c r="AV333" i="6"/>
  <c r="AV334" i="6"/>
  <c r="AV335" i="6"/>
  <c r="AV336" i="6"/>
  <c r="AV337" i="6"/>
  <c r="AV338" i="6"/>
  <c r="AV339" i="6"/>
  <c r="AV340" i="6"/>
  <c r="AV341" i="6"/>
  <c r="AV342" i="6"/>
  <c r="AV343" i="6"/>
  <c r="AV344" i="6"/>
  <c r="AV345" i="6"/>
  <c r="AV346" i="6"/>
  <c r="AV347" i="6"/>
  <c r="AV348" i="6"/>
  <c r="AV349" i="6"/>
  <c r="AV350" i="6"/>
  <c r="AV351" i="6"/>
  <c r="AV352" i="6"/>
  <c r="AV353" i="6"/>
  <c r="AV354" i="6"/>
  <c r="AV355" i="6"/>
  <c r="AV356" i="6"/>
  <c r="AV357" i="6"/>
  <c r="AV358" i="6"/>
  <c r="AV359" i="6"/>
  <c r="AV360" i="6"/>
  <c r="AV361" i="6"/>
  <c r="AV362" i="6"/>
  <c r="AV363" i="6"/>
  <c r="AV364" i="6"/>
  <c r="AV365" i="6"/>
  <c r="AV366" i="6"/>
  <c r="AV367" i="6"/>
  <c r="AV368" i="6"/>
  <c r="AV369" i="6"/>
  <c r="AV370" i="6"/>
  <c r="AV371" i="6"/>
  <c r="AV372" i="6"/>
  <c r="AV373" i="6"/>
  <c r="AV374" i="6"/>
  <c r="AV375" i="6"/>
  <c r="AV376" i="6"/>
  <c r="AV377" i="6"/>
  <c r="AV378" i="6"/>
  <c r="AV379" i="6"/>
  <c r="AV380" i="6"/>
  <c r="AV381" i="6"/>
  <c r="AV382" i="6"/>
  <c r="AV383" i="6"/>
  <c r="AV384" i="6"/>
  <c r="AV385" i="6"/>
  <c r="AV386" i="6"/>
  <c r="AV387" i="6"/>
  <c r="AV388" i="6"/>
  <c r="AV389" i="6"/>
  <c r="AV390" i="6"/>
  <c r="AV391" i="6"/>
  <c r="AV392" i="6"/>
  <c r="AV393" i="6"/>
  <c r="AW2" i="6"/>
  <c r="AW3" i="6"/>
  <c r="AW4" i="6"/>
  <c r="AW5" i="6"/>
  <c r="AW6" i="6"/>
  <c r="AW7" i="6"/>
  <c r="AW8" i="6"/>
  <c r="AW9" i="6"/>
  <c r="AW10" i="6"/>
  <c r="AW11" i="6"/>
  <c r="AW12" i="6"/>
  <c r="AW13" i="6"/>
  <c r="AW14" i="6"/>
  <c r="AW15" i="6"/>
  <c r="AW16" i="6"/>
  <c r="AW17" i="6"/>
  <c r="AW18" i="6"/>
  <c r="AW19" i="6"/>
  <c r="AW20" i="6"/>
  <c r="AW21" i="6"/>
  <c r="AW22" i="6"/>
  <c r="AW23" i="6"/>
  <c r="AW24" i="6"/>
  <c r="AW25" i="6"/>
  <c r="AW26" i="6"/>
  <c r="AW27" i="6"/>
  <c r="AW28" i="6"/>
  <c r="AW29" i="6"/>
  <c r="AW30" i="6"/>
  <c r="AW31" i="6"/>
  <c r="AW32" i="6"/>
  <c r="AW33" i="6"/>
  <c r="AW34" i="6"/>
  <c r="AW35" i="6"/>
  <c r="AW36" i="6"/>
  <c r="AW37" i="6"/>
  <c r="AW38" i="6"/>
  <c r="AW39" i="6"/>
  <c r="AW40" i="6"/>
  <c r="AW41" i="6"/>
  <c r="AW42" i="6"/>
  <c r="AW43" i="6"/>
  <c r="AW44" i="6"/>
  <c r="AW45" i="6"/>
  <c r="AW46" i="6"/>
  <c r="AW47" i="6"/>
  <c r="AW48" i="6"/>
  <c r="AW49" i="6"/>
  <c r="AW50" i="6"/>
  <c r="AW51" i="6"/>
  <c r="AW52" i="6"/>
  <c r="AW53" i="6"/>
  <c r="AW54" i="6"/>
  <c r="AW55" i="6"/>
  <c r="AW56" i="6"/>
  <c r="AW57" i="6"/>
  <c r="AW58" i="6"/>
  <c r="AW59" i="6"/>
  <c r="AW60" i="6"/>
  <c r="AW61" i="6"/>
  <c r="AW62" i="6"/>
  <c r="AW63" i="6"/>
  <c r="AW64" i="6"/>
  <c r="AW65" i="6"/>
  <c r="AW66" i="6"/>
  <c r="AW67" i="6"/>
  <c r="AW68" i="6"/>
  <c r="AW69" i="6"/>
  <c r="AW70" i="6"/>
  <c r="AW71" i="6"/>
  <c r="AW72" i="6"/>
  <c r="AW73" i="6"/>
  <c r="AW74" i="6"/>
  <c r="AW75" i="6"/>
  <c r="AW76" i="6"/>
  <c r="AW77" i="6"/>
  <c r="AW78" i="6"/>
  <c r="AW79" i="6"/>
  <c r="AW80" i="6"/>
  <c r="AW81" i="6"/>
  <c r="AW82" i="6"/>
  <c r="AW83" i="6"/>
  <c r="AW84" i="6"/>
  <c r="AW85" i="6"/>
  <c r="AW86" i="6"/>
  <c r="AW87" i="6"/>
  <c r="AW88" i="6"/>
  <c r="AW89" i="6"/>
  <c r="AW90" i="6"/>
  <c r="AW91" i="6"/>
  <c r="AW92" i="6"/>
  <c r="AW93" i="6"/>
  <c r="AW94" i="6"/>
  <c r="AW95" i="6"/>
  <c r="AW96" i="6"/>
  <c r="AW97" i="6"/>
  <c r="AW98" i="6"/>
  <c r="AW99" i="6"/>
  <c r="AW100" i="6"/>
  <c r="AW101" i="6"/>
  <c r="AW102" i="6"/>
  <c r="AW103" i="6"/>
  <c r="AW104" i="6"/>
  <c r="AW105" i="6"/>
  <c r="AW106" i="6"/>
  <c r="AW107" i="6"/>
  <c r="AW108" i="6"/>
  <c r="AW109" i="6"/>
  <c r="AW110" i="6"/>
  <c r="AW111" i="6"/>
  <c r="AW112" i="6"/>
  <c r="AW113" i="6"/>
  <c r="AW114" i="6"/>
  <c r="AW115" i="6"/>
  <c r="AW116" i="6"/>
  <c r="AW117" i="6"/>
  <c r="AW118" i="6"/>
  <c r="AW119" i="6"/>
  <c r="AW120" i="6"/>
  <c r="AW121" i="6"/>
  <c r="AW122" i="6"/>
  <c r="AW123" i="6"/>
  <c r="AW124" i="6"/>
  <c r="AW125" i="6"/>
  <c r="AW126" i="6"/>
  <c r="AW127" i="6"/>
  <c r="AW128" i="6"/>
  <c r="AW129" i="6"/>
  <c r="AW130" i="6"/>
  <c r="AW131" i="6"/>
  <c r="AW132" i="6"/>
  <c r="AW133" i="6"/>
  <c r="AW134" i="6"/>
  <c r="AW135" i="6"/>
  <c r="AW136" i="6"/>
  <c r="AW137" i="6"/>
  <c r="AW138" i="6"/>
  <c r="AW139" i="6"/>
  <c r="AW140" i="6"/>
  <c r="AW141" i="6"/>
  <c r="AW142" i="6"/>
  <c r="AW143" i="6"/>
  <c r="AW144" i="6"/>
  <c r="AW145" i="6"/>
  <c r="AW146" i="6"/>
  <c r="AW147" i="6"/>
  <c r="AW148" i="6"/>
  <c r="AW149" i="6"/>
  <c r="AW150" i="6"/>
  <c r="AW151" i="6"/>
  <c r="AW152" i="6"/>
  <c r="AW153" i="6"/>
  <c r="AW154" i="6"/>
  <c r="AW155" i="6"/>
  <c r="AW156" i="6"/>
  <c r="AW157" i="6"/>
  <c r="AW158" i="6"/>
  <c r="AW159" i="6"/>
  <c r="AW160" i="6"/>
  <c r="AW161" i="6"/>
  <c r="AW162" i="6"/>
  <c r="AW163" i="6"/>
  <c r="AW164" i="6"/>
  <c r="AW165" i="6"/>
  <c r="AW166" i="6"/>
  <c r="AW167" i="6"/>
  <c r="AW168" i="6"/>
  <c r="AW169" i="6"/>
  <c r="AW170" i="6"/>
  <c r="AW171" i="6"/>
  <c r="AW172" i="6"/>
  <c r="AW173" i="6"/>
  <c r="AW174" i="6"/>
  <c r="AW175" i="6"/>
  <c r="AW176" i="6"/>
  <c r="AW177" i="6"/>
  <c r="AW178" i="6"/>
  <c r="AW179" i="6"/>
  <c r="AW180" i="6"/>
  <c r="AW181" i="6"/>
  <c r="AW182" i="6"/>
  <c r="AW183" i="6"/>
  <c r="AW184" i="6"/>
  <c r="AW185" i="6"/>
  <c r="AW186" i="6"/>
  <c r="AW187" i="6"/>
  <c r="AW188" i="6"/>
  <c r="AW189" i="6"/>
  <c r="AW190" i="6"/>
  <c r="AW191" i="6"/>
  <c r="AW192" i="6"/>
  <c r="AW193" i="6"/>
  <c r="AW194" i="6"/>
  <c r="AW195" i="6"/>
  <c r="AW196" i="6"/>
  <c r="AW197" i="6"/>
  <c r="AW198" i="6"/>
  <c r="AW199" i="6"/>
  <c r="AW200" i="6"/>
  <c r="AW201" i="6"/>
  <c r="AW202" i="6"/>
  <c r="AW203" i="6"/>
  <c r="AW204" i="6"/>
  <c r="AW205" i="6"/>
  <c r="AW206" i="6"/>
  <c r="AW207" i="6"/>
  <c r="AW208" i="6"/>
  <c r="AW209" i="6"/>
  <c r="AW210" i="6"/>
  <c r="AW211" i="6"/>
  <c r="AW212" i="6"/>
  <c r="AW213" i="6"/>
  <c r="AW214" i="6"/>
  <c r="AW215" i="6"/>
  <c r="AW216" i="6"/>
  <c r="AW217" i="6"/>
  <c r="AW218" i="6"/>
  <c r="AW219" i="6"/>
  <c r="AW220" i="6"/>
  <c r="AW221" i="6"/>
  <c r="AW222" i="6"/>
  <c r="AW223" i="6"/>
  <c r="AW224" i="6"/>
  <c r="AW225" i="6"/>
  <c r="AW226" i="6"/>
  <c r="AW227" i="6"/>
  <c r="AW228" i="6"/>
  <c r="AW229" i="6"/>
  <c r="AW230" i="6"/>
  <c r="AW231" i="6"/>
  <c r="AW232" i="6"/>
  <c r="AW233" i="6"/>
  <c r="AW234" i="6"/>
  <c r="AW235" i="6"/>
  <c r="AW236" i="6"/>
  <c r="AW237" i="6"/>
  <c r="AW238" i="6"/>
  <c r="AW239" i="6"/>
  <c r="AW240" i="6"/>
  <c r="AW241" i="6"/>
  <c r="AW242" i="6"/>
  <c r="AW243" i="6"/>
  <c r="AW244" i="6"/>
  <c r="AW245" i="6"/>
  <c r="AW246" i="6"/>
  <c r="AW247" i="6"/>
  <c r="AW248" i="6"/>
  <c r="AW249" i="6"/>
  <c r="AW250" i="6"/>
  <c r="AW251" i="6"/>
  <c r="AW252" i="6"/>
  <c r="AW253" i="6"/>
  <c r="AW254" i="6"/>
  <c r="AW255" i="6"/>
  <c r="AW256" i="6"/>
  <c r="AW257" i="6"/>
  <c r="AW258" i="6"/>
  <c r="AW259" i="6"/>
  <c r="AW260" i="6"/>
  <c r="AW261" i="6"/>
  <c r="AW262" i="6"/>
  <c r="AW263" i="6"/>
  <c r="AW264" i="6"/>
  <c r="AW265" i="6"/>
  <c r="AW266" i="6"/>
  <c r="AW267" i="6"/>
  <c r="AW268" i="6"/>
  <c r="AW269" i="6"/>
  <c r="AW270" i="6"/>
  <c r="AW271" i="6"/>
  <c r="AW272" i="6"/>
  <c r="AW273" i="6"/>
  <c r="AW274" i="6"/>
  <c r="AW275" i="6"/>
  <c r="AW276" i="6"/>
  <c r="AW277" i="6"/>
  <c r="AW278" i="6"/>
  <c r="AW279" i="6"/>
  <c r="AW280" i="6"/>
  <c r="AW281" i="6"/>
  <c r="AW282" i="6"/>
  <c r="AW283" i="6"/>
  <c r="AW284" i="6"/>
  <c r="AW285" i="6"/>
  <c r="AW286" i="6"/>
  <c r="AW287" i="6"/>
  <c r="AW288" i="6"/>
  <c r="AW289" i="6"/>
  <c r="AW290" i="6"/>
  <c r="AW291" i="6"/>
  <c r="AW292" i="6"/>
  <c r="AW293" i="6"/>
  <c r="AW294" i="6"/>
  <c r="AW295" i="6"/>
  <c r="AW296" i="6"/>
  <c r="AW297" i="6"/>
  <c r="AW298" i="6"/>
  <c r="AW299" i="6"/>
  <c r="AW300" i="6"/>
  <c r="AW301" i="6"/>
  <c r="AW302" i="6"/>
  <c r="AW303" i="6"/>
  <c r="AW304" i="6"/>
  <c r="AW305" i="6"/>
  <c r="AW306" i="6"/>
  <c r="AW307" i="6"/>
  <c r="AW308" i="6"/>
  <c r="AW309" i="6"/>
  <c r="AW310" i="6"/>
  <c r="AW311" i="6"/>
  <c r="AW312" i="6"/>
  <c r="AW313" i="6"/>
  <c r="AW314" i="6"/>
  <c r="AW315" i="6"/>
  <c r="AW316" i="6"/>
  <c r="AW317" i="6"/>
  <c r="AW318" i="6"/>
  <c r="AW319" i="6"/>
  <c r="AW320" i="6"/>
  <c r="AW321" i="6"/>
  <c r="AW322" i="6"/>
  <c r="AW323" i="6"/>
  <c r="AW324" i="6"/>
  <c r="AW325" i="6"/>
  <c r="AW326" i="6"/>
  <c r="AW327" i="6"/>
  <c r="AW328" i="6"/>
  <c r="AW329" i="6"/>
  <c r="AW330" i="6"/>
  <c r="AW331" i="6"/>
  <c r="AW332" i="6"/>
  <c r="AW333" i="6"/>
  <c r="AW334" i="6"/>
  <c r="AW335" i="6"/>
  <c r="AW336" i="6"/>
  <c r="AW337" i="6"/>
  <c r="AW338" i="6"/>
  <c r="AW339" i="6"/>
  <c r="AW340" i="6"/>
  <c r="AW341" i="6"/>
  <c r="AW342" i="6"/>
  <c r="AW343" i="6"/>
  <c r="AW344" i="6"/>
  <c r="AW345" i="6"/>
  <c r="AW346" i="6"/>
  <c r="AW347" i="6"/>
  <c r="AW348" i="6"/>
  <c r="AW349" i="6"/>
  <c r="AW350" i="6"/>
  <c r="AW351" i="6"/>
  <c r="AW352" i="6"/>
  <c r="AW353" i="6"/>
  <c r="AW354" i="6"/>
  <c r="AW355" i="6"/>
  <c r="AW356" i="6"/>
  <c r="AW357" i="6"/>
  <c r="AW358" i="6"/>
  <c r="AW359" i="6"/>
  <c r="AW360" i="6"/>
  <c r="AW361" i="6"/>
  <c r="AW362" i="6"/>
  <c r="AW363" i="6"/>
  <c r="AW364" i="6"/>
  <c r="AW365" i="6"/>
  <c r="AW366" i="6"/>
  <c r="AW367" i="6"/>
  <c r="AW368" i="6"/>
  <c r="AW369" i="6"/>
  <c r="AW370" i="6"/>
  <c r="AW371" i="6"/>
  <c r="AW372" i="6"/>
  <c r="AW373" i="6"/>
  <c r="AW374" i="6"/>
  <c r="AW375" i="6"/>
  <c r="AW376" i="6"/>
  <c r="AW377" i="6"/>
  <c r="AW378" i="6"/>
  <c r="AW379" i="6"/>
  <c r="AW380" i="6"/>
  <c r="AW381" i="6"/>
  <c r="AW382" i="6"/>
  <c r="AW383" i="6"/>
  <c r="AW384" i="6"/>
  <c r="AW385" i="6"/>
  <c r="AW386" i="6"/>
  <c r="AW387" i="6"/>
  <c r="AW388" i="6"/>
  <c r="AW389" i="6"/>
  <c r="AW390" i="6"/>
  <c r="AW391" i="6"/>
  <c r="AW392" i="6"/>
  <c r="AW393" i="6"/>
  <c r="AX2" i="6"/>
  <c r="AX3" i="6"/>
  <c r="AX4" i="6"/>
  <c r="AX5" i="6"/>
  <c r="AX6" i="6"/>
  <c r="AX7" i="6"/>
  <c r="AX8" i="6"/>
  <c r="AX9" i="6"/>
  <c r="AX10" i="6"/>
  <c r="AX11" i="6"/>
  <c r="AX12" i="6"/>
  <c r="AX13" i="6"/>
  <c r="AX14" i="6"/>
  <c r="AX15" i="6"/>
  <c r="AX16" i="6"/>
  <c r="AX17" i="6"/>
  <c r="AX18" i="6"/>
  <c r="AX19" i="6"/>
  <c r="AX20" i="6"/>
  <c r="AX21" i="6"/>
  <c r="AX22" i="6"/>
  <c r="AX23" i="6"/>
  <c r="AX24" i="6"/>
  <c r="AX25" i="6"/>
  <c r="AX26" i="6"/>
  <c r="AX27" i="6"/>
  <c r="AX28" i="6"/>
  <c r="AX29" i="6"/>
  <c r="AX30" i="6"/>
  <c r="AX31" i="6"/>
  <c r="AX32" i="6"/>
  <c r="AX33" i="6"/>
  <c r="AX34" i="6"/>
  <c r="AX35" i="6"/>
  <c r="AX36" i="6"/>
  <c r="AX37" i="6"/>
  <c r="AX38" i="6"/>
  <c r="AX39" i="6"/>
  <c r="AX40" i="6"/>
  <c r="AX41" i="6"/>
  <c r="AX42" i="6"/>
  <c r="AX43" i="6"/>
  <c r="AX44" i="6"/>
  <c r="AX45" i="6"/>
  <c r="AX46" i="6"/>
  <c r="AX47" i="6"/>
  <c r="AX48" i="6"/>
  <c r="AX49" i="6"/>
  <c r="AX50" i="6"/>
  <c r="AX51" i="6"/>
  <c r="AX52" i="6"/>
  <c r="AX53" i="6"/>
  <c r="AX54" i="6"/>
  <c r="AX55" i="6"/>
  <c r="AX56" i="6"/>
  <c r="AX57" i="6"/>
  <c r="AX58" i="6"/>
  <c r="AX59" i="6"/>
  <c r="AX60" i="6"/>
  <c r="AX61" i="6"/>
  <c r="AX62" i="6"/>
  <c r="AX63" i="6"/>
  <c r="AX64" i="6"/>
  <c r="AX65" i="6"/>
  <c r="AX66" i="6"/>
  <c r="AX67" i="6"/>
  <c r="AX68" i="6"/>
  <c r="AX69" i="6"/>
  <c r="AX70" i="6"/>
  <c r="AX71" i="6"/>
  <c r="AX72" i="6"/>
  <c r="AX73" i="6"/>
  <c r="AX74" i="6"/>
  <c r="AX75" i="6"/>
  <c r="AX76" i="6"/>
  <c r="AX77" i="6"/>
  <c r="AX78" i="6"/>
  <c r="AX79" i="6"/>
  <c r="AX80" i="6"/>
  <c r="AX81" i="6"/>
  <c r="AX82" i="6"/>
  <c r="AX83" i="6"/>
  <c r="AX84" i="6"/>
  <c r="AX85" i="6"/>
  <c r="AX86" i="6"/>
  <c r="AX87" i="6"/>
  <c r="AX88" i="6"/>
  <c r="AX89" i="6"/>
  <c r="AX90" i="6"/>
  <c r="AX91" i="6"/>
  <c r="AX92" i="6"/>
  <c r="AX93" i="6"/>
  <c r="AX94" i="6"/>
  <c r="AX95" i="6"/>
  <c r="AX96" i="6"/>
  <c r="AX97" i="6"/>
  <c r="AX98" i="6"/>
  <c r="AX99" i="6"/>
  <c r="AX100" i="6"/>
  <c r="AX101" i="6"/>
  <c r="AX102" i="6"/>
  <c r="AX103" i="6"/>
  <c r="AX104" i="6"/>
  <c r="AX105" i="6"/>
  <c r="AX106" i="6"/>
  <c r="AX107" i="6"/>
  <c r="AX108" i="6"/>
  <c r="AX109" i="6"/>
  <c r="AX110" i="6"/>
  <c r="AX111" i="6"/>
  <c r="AX112" i="6"/>
  <c r="AX113" i="6"/>
  <c r="AX114" i="6"/>
  <c r="AX115" i="6"/>
  <c r="AX116" i="6"/>
  <c r="AX117" i="6"/>
  <c r="AX118" i="6"/>
  <c r="AX119" i="6"/>
  <c r="AX120" i="6"/>
  <c r="AX121" i="6"/>
  <c r="AX122" i="6"/>
  <c r="AX123" i="6"/>
  <c r="AX124" i="6"/>
  <c r="AX125" i="6"/>
  <c r="AX126" i="6"/>
  <c r="AX127" i="6"/>
  <c r="AX128" i="6"/>
  <c r="AX129" i="6"/>
  <c r="AX130" i="6"/>
  <c r="AX131" i="6"/>
  <c r="AX132" i="6"/>
  <c r="AX133" i="6"/>
  <c r="AX134" i="6"/>
  <c r="AX135" i="6"/>
  <c r="AX136" i="6"/>
  <c r="AX137" i="6"/>
  <c r="AX138" i="6"/>
  <c r="AX139" i="6"/>
  <c r="AX140" i="6"/>
  <c r="AX141" i="6"/>
  <c r="AX142" i="6"/>
  <c r="AX143" i="6"/>
  <c r="AX144" i="6"/>
  <c r="AX145" i="6"/>
  <c r="AX146" i="6"/>
  <c r="AX147" i="6"/>
  <c r="AX148" i="6"/>
  <c r="AX149" i="6"/>
  <c r="AX150" i="6"/>
  <c r="AX151" i="6"/>
  <c r="AX152" i="6"/>
  <c r="AX153" i="6"/>
  <c r="AX154" i="6"/>
  <c r="AX155" i="6"/>
  <c r="AX156" i="6"/>
  <c r="AX157" i="6"/>
  <c r="AX158" i="6"/>
  <c r="AX159" i="6"/>
  <c r="AX160" i="6"/>
  <c r="AX161" i="6"/>
  <c r="AX162" i="6"/>
  <c r="AX163" i="6"/>
  <c r="AX164" i="6"/>
  <c r="AX165" i="6"/>
  <c r="AX166" i="6"/>
  <c r="AX167" i="6"/>
  <c r="AX168" i="6"/>
  <c r="AX169" i="6"/>
  <c r="AX170" i="6"/>
  <c r="AX171" i="6"/>
  <c r="AX172" i="6"/>
  <c r="AX173" i="6"/>
  <c r="AX174" i="6"/>
  <c r="AX175" i="6"/>
  <c r="AX176" i="6"/>
  <c r="AX177" i="6"/>
  <c r="AX178" i="6"/>
  <c r="AX179" i="6"/>
  <c r="AX180" i="6"/>
  <c r="AX181" i="6"/>
  <c r="AX182" i="6"/>
  <c r="AX183" i="6"/>
  <c r="AX184" i="6"/>
  <c r="AX185" i="6"/>
  <c r="AX186" i="6"/>
  <c r="AX187" i="6"/>
  <c r="AX188" i="6"/>
  <c r="AX189" i="6"/>
  <c r="AX190" i="6"/>
  <c r="AX191" i="6"/>
  <c r="AX192" i="6"/>
  <c r="AX193" i="6"/>
  <c r="AX194" i="6"/>
  <c r="AX195" i="6"/>
  <c r="AX196" i="6"/>
  <c r="AX197" i="6"/>
  <c r="AX198" i="6"/>
  <c r="AX199" i="6"/>
  <c r="AX200" i="6"/>
  <c r="AX201" i="6"/>
  <c r="AX202" i="6"/>
  <c r="AX203" i="6"/>
  <c r="AX204" i="6"/>
  <c r="AX205" i="6"/>
  <c r="AX206" i="6"/>
  <c r="AX207" i="6"/>
  <c r="AX208" i="6"/>
  <c r="AX209" i="6"/>
  <c r="AX210" i="6"/>
  <c r="AX211" i="6"/>
  <c r="AX212" i="6"/>
  <c r="AX213" i="6"/>
  <c r="AX214" i="6"/>
  <c r="AX215" i="6"/>
  <c r="AX216" i="6"/>
  <c r="AX217" i="6"/>
  <c r="AX218" i="6"/>
  <c r="AX219" i="6"/>
  <c r="AX220" i="6"/>
  <c r="AX221" i="6"/>
  <c r="AX222" i="6"/>
  <c r="AX223" i="6"/>
  <c r="AX224" i="6"/>
  <c r="AX225" i="6"/>
  <c r="AX226" i="6"/>
  <c r="AX227" i="6"/>
  <c r="AX228" i="6"/>
  <c r="AX229" i="6"/>
  <c r="AX230" i="6"/>
  <c r="AX231" i="6"/>
  <c r="AX232" i="6"/>
  <c r="AX233" i="6"/>
  <c r="AX234" i="6"/>
  <c r="AX235" i="6"/>
  <c r="AX236" i="6"/>
  <c r="AX237" i="6"/>
  <c r="AX238" i="6"/>
  <c r="AX239" i="6"/>
  <c r="AX240" i="6"/>
  <c r="AX241" i="6"/>
  <c r="AX242" i="6"/>
  <c r="AX243" i="6"/>
  <c r="AX244" i="6"/>
  <c r="AX245" i="6"/>
  <c r="AX246" i="6"/>
  <c r="AX247" i="6"/>
  <c r="AX248" i="6"/>
  <c r="AX249" i="6"/>
  <c r="AX250" i="6"/>
  <c r="AX251" i="6"/>
  <c r="AX252" i="6"/>
  <c r="AX253" i="6"/>
  <c r="AX254" i="6"/>
  <c r="AX255" i="6"/>
  <c r="AX256" i="6"/>
  <c r="AX257" i="6"/>
  <c r="AX258" i="6"/>
  <c r="AX259" i="6"/>
  <c r="AX260" i="6"/>
  <c r="AX261" i="6"/>
  <c r="AX262" i="6"/>
  <c r="AX263" i="6"/>
  <c r="AX264" i="6"/>
  <c r="AX265" i="6"/>
  <c r="AX266" i="6"/>
  <c r="AX267" i="6"/>
  <c r="AX268" i="6"/>
  <c r="AX269" i="6"/>
  <c r="AX270" i="6"/>
  <c r="AX271" i="6"/>
  <c r="AX272" i="6"/>
  <c r="AX273" i="6"/>
  <c r="AX274" i="6"/>
  <c r="AX275" i="6"/>
  <c r="AX276" i="6"/>
  <c r="AX277" i="6"/>
  <c r="AX278" i="6"/>
  <c r="AX279" i="6"/>
  <c r="AX280" i="6"/>
  <c r="AX281" i="6"/>
  <c r="AX282" i="6"/>
  <c r="AX283" i="6"/>
  <c r="AX284" i="6"/>
  <c r="AX285" i="6"/>
  <c r="AX286" i="6"/>
  <c r="AX287" i="6"/>
  <c r="AX288" i="6"/>
  <c r="AX289" i="6"/>
  <c r="AX290" i="6"/>
  <c r="AX291" i="6"/>
  <c r="AX292" i="6"/>
  <c r="AX293" i="6"/>
  <c r="AX294" i="6"/>
  <c r="AX295" i="6"/>
  <c r="AX296" i="6"/>
  <c r="AX297" i="6"/>
  <c r="AX298" i="6"/>
  <c r="AX299" i="6"/>
  <c r="AX300" i="6"/>
  <c r="AX301" i="6"/>
  <c r="AX302" i="6"/>
  <c r="AX303" i="6"/>
  <c r="AX304" i="6"/>
  <c r="AX305" i="6"/>
  <c r="AX306" i="6"/>
  <c r="AX307" i="6"/>
  <c r="AX308" i="6"/>
  <c r="AX309" i="6"/>
  <c r="AX310" i="6"/>
  <c r="AX311" i="6"/>
  <c r="AX312" i="6"/>
  <c r="AX313" i="6"/>
  <c r="AX314" i="6"/>
  <c r="AX315" i="6"/>
  <c r="AX316" i="6"/>
  <c r="AX317" i="6"/>
  <c r="AX318" i="6"/>
  <c r="AX319" i="6"/>
  <c r="AX320" i="6"/>
  <c r="AX321" i="6"/>
  <c r="AX322" i="6"/>
  <c r="AX323" i="6"/>
  <c r="AX324" i="6"/>
  <c r="AX325" i="6"/>
  <c r="AX326" i="6"/>
  <c r="AX327" i="6"/>
  <c r="AX328" i="6"/>
  <c r="AX329" i="6"/>
  <c r="AX330" i="6"/>
  <c r="AX331" i="6"/>
  <c r="AX332" i="6"/>
  <c r="AX333" i="6"/>
  <c r="AX334" i="6"/>
  <c r="AX335" i="6"/>
  <c r="AX336" i="6"/>
  <c r="AX337" i="6"/>
  <c r="AX338" i="6"/>
  <c r="AX339" i="6"/>
  <c r="AX340" i="6"/>
  <c r="AX341" i="6"/>
  <c r="AX342" i="6"/>
  <c r="AX343" i="6"/>
  <c r="AX344" i="6"/>
  <c r="AX345" i="6"/>
  <c r="AX346" i="6"/>
  <c r="AX347" i="6"/>
  <c r="AX348" i="6"/>
  <c r="AX349" i="6"/>
  <c r="AX350" i="6"/>
  <c r="AX351" i="6"/>
  <c r="AX352" i="6"/>
  <c r="AX353" i="6"/>
  <c r="AX354" i="6"/>
  <c r="AX355" i="6"/>
  <c r="AX356" i="6"/>
  <c r="AX357" i="6"/>
  <c r="AX358" i="6"/>
  <c r="AX359" i="6"/>
  <c r="AX360" i="6"/>
  <c r="AX361" i="6"/>
  <c r="AX362" i="6"/>
  <c r="AX363" i="6"/>
  <c r="AX364" i="6"/>
  <c r="AX365" i="6"/>
  <c r="AX366" i="6"/>
  <c r="AX367" i="6"/>
  <c r="AX368" i="6"/>
  <c r="AX369" i="6"/>
  <c r="AX370" i="6"/>
  <c r="AX371" i="6"/>
  <c r="AX372" i="6"/>
  <c r="AX373" i="6"/>
  <c r="AX374" i="6"/>
  <c r="AX375" i="6"/>
  <c r="AX376" i="6"/>
  <c r="AX377" i="6"/>
  <c r="AX378" i="6"/>
  <c r="AX379" i="6"/>
  <c r="AX380" i="6"/>
  <c r="AX381" i="6"/>
  <c r="AX382" i="6"/>
  <c r="AX383" i="6"/>
  <c r="AX384" i="6"/>
  <c r="AX385" i="6"/>
  <c r="AX386" i="6"/>
  <c r="AX387" i="6"/>
  <c r="AX388" i="6"/>
  <c r="AX389" i="6"/>
  <c r="AX390" i="6"/>
  <c r="AX391" i="6"/>
  <c r="AX392" i="6"/>
  <c r="AX393" i="6"/>
  <c r="AY2" i="6"/>
  <c r="AY3" i="6"/>
  <c r="AY4" i="6"/>
  <c r="AY5" i="6"/>
  <c r="AY6" i="6"/>
  <c r="AY7" i="6"/>
  <c r="AY8" i="6"/>
  <c r="AY9" i="6"/>
  <c r="AY10" i="6"/>
  <c r="AY11" i="6"/>
  <c r="AY12" i="6"/>
  <c r="AY13" i="6"/>
  <c r="AY14" i="6"/>
  <c r="AY15" i="6"/>
  <c r="AY16" i="6"/>
  <c r="AY17" i="6"/>
  <c r="AY18" i="6"/>
  <c r="AY19" i="6"/>
  <c r="AY20" i="6"/>
  <c r="AY21" i="6"/>
  <c r="AY22" i="6"/>
  <c r="AY23" i="6"/>
  <c r="AY24" i="6"/>
  <c r="AY25" i="6"/>
  <c r="AY26" i="6"/>
  <c r="AY27" i="6"/>
  <c r="AY28" i="6"/>
  <c r="AY29" i="6"/>
  <c r="AY30" i="6"/>
  <c r="AY31" i="6"/>
  <c r="AY32" i="6"/>
  <c r="AY33" i="6"/>
  <c r="AY34" i="6"/>
  <c r="AY35" i="6"/>
  <c r="AY36" i="6"/>
  <c r="AY37" i="6"/>
  <c r="AY38" i="6"/>
  <c r="AY39" i="6"/>
  <c r="AY40" i="6"/>
  <c r="AY41" i="6"/>
  <c r="AY42" i="6"/>
  <c r="AY43" i="6"/>
  <c r="AY44" i="6"/>
  <c r="AY45" i="6"/>
  <c r="AY46" i="6"/>
  <c r="AY47" i="6"/>
  <c r="AY48" i="6"/>
  <c r="AY49" i="6"/>
  <c r="AY50" i="6"/>
  <c r="AY51" i="6"/>
  <c r="AY52" i="6"/>
  <c r="AY53" i="6"/>
  <c r="AY54" i="6"/>
  <c r="AY55" i="6"/>
  <c r="AY56" i="6"/>
  <c r="AY57" i="6"/>
  <c r="AY58" i="6"/>
  <c r="AY59" i="6"/>
  <c r="AY60" i="6"/>
  <c r="AY61" i="6"/>
  <c r="AY62" i="6"/>
  <c r="AY63" i="6"/>
  <c r="AY64" i="6"/>
  <c r="AY65" i="6"/>
  <c r="AY66" i="6"/>
  <c r="AY67" i="6"/>
  <c r="AY68" i="6"/>
  <c r="AY69" i="6"/>
  <c r="AY70" i="6"/>
  <c r="AY71" i="6"/>
  <c r="AY72" i="6"/>
  <c r="AY73" i="6"/>
  <c r="AY74" i="6"/>
  <c r="AY75" i="6"/>
  <c r="AY76" i="6"/>
  <c r="AY77" i="6"/>
  <c r="AY78" i="6"/>
  <c r="AY79" i="6"/>
  <c r="AY80" i="6"/>
  <c r="AY81" i="6"/>
  <c r="AY82" i="6"/>
  <c r="AY83" i="6"/>
  <c r="AY84" i="6"/>
  <c r="AY85" i="6"/>
  <c r="AY86" i="6"/>
  <c r="AY87" i="6"/>
  <c r="AY88" i="6"/>
  <c r="AY89" i="6"/>
  <c r="AY90" i="6"/>
  <c r="AY91" i="6"/>
  <c r="AY92" i="6"/>
  <c r="AY93" i="6"/>
  <c r="AY94" i="6"/>
  <c r="AY95" i="6"/>
  <c r="AY96" i="6"/>
  <c r="AY97" i="6"/>
  <c r="AY98" i="6"/>
  <c r="AY99" i="6"/>
  <c r="AY100" i="6"/>
  <c r="AY101" i="6"/>
  <c r="AY102" i="6"/>
  <c r="AY103" i="6"/>
  <c r="AY104" i="6"/>
  <c r="AY105" i="6"/>
  <c r="AY106" i="6"/>
  <c r="AY107" i="6"/>
  <c r="AY108" i="6"/>
  <c r="AY109" i="6"/>
  <c r="AY110" i="6"/>
  <c r="AY111" i="6"/>
  <c r="AY112" i="6"/>
  <c r="AY113" i="6"/>
  <c r="AY114" i="6"/>
  <c r="AY115" i="6"/>
  <c r="AY116" i="6"/>
  <c r="AY117" i="6"/>
  <c r="AY118" i="6"/>
  <c r="AY119" i="6"/>
  <c r="AY120" i="6"/>
  <c r="AY121" i="6"/>
  <c r="AY122" i="6"/>
  <c r="AY123" i="6"/>
  <c r="AY124" i="6"/>
  <c r="AY125" i="6"/>
  <c r="AY126" i="6"/>
  <c r="AY127" i="6"/>
  <c r="AY128" i="6"/>
  <c r="AY129" i="6"/>
  <c r="AY130" i="6"/>
  <c r="AY131" i="6"/>
  <c r="AY132" i="6"/>
  <c r="AY133" i="6"/>
  <c r="AY134" i="6"/>
  <c r="AY135" i="6"/>
  <c r="AY136" i="6"/>
  <c r="AY137" i="6"/>
  <c r="AY138" i="6"/>
  <c r="AY139" i="6"/>
  <c r="AY140" i="6"/>
  <c r="AY141" i="6"/>
  <c r="AY142" i="6"/>
  <c r="AY143" i="6"/>
  <c r="AY144" i="6"/>
  <c r="AY145" i="6"/>
  <c r="AY146" i="6"/>
  <c r="AY147" i="6"/>
  <c r="AY148" i="6"/>
  <c r="AY149" i="6"/>
  <c r="AY150" i="6"/>
  <c r="AY151" i="6"/>
  <c r="AY152" i="6"/>
  <c r="AY153" i="6"/>
  <c r="AY154" i="6"/>
  <c r="AY155" i="6"/>
  <c r="AY156" i="6"/>
  <c r="AY157" i="6"/>
  <c r="AY158" i="6"/>
  <c r="AY159" i="6"/>
  <c r="AY160" i="6"/>
  <c r="AY161" i="6"/>
  <c r="AY162" i="6"/>
  <c r="AY163" i="6"/>
  <c r="AY164" i="6"/>
  <c r="AY165" i="6"/>
  <c r="AY166" i="6"/>
  <c r="AY167" i="6"/>
  <c r="AY168" i="6"/>
  <c r="AY169" i="6"/>
  <c r="AY170" i="6"/>
  <c r="AY171" i="6"/>
  <c r="AY172" i="6"/>
  <c r="AY173" i="6"/>
  <c r="AY174" i="6"/>
  <c r="AY175" i="6"/>
  <c r="AY176" i="6"/>
  <c r="AY177" i="6"/>
  <c r="AY178" i="6"/>
  <c r="AY179" i="6"/>
  <c r="AY180" i="6"/>
  <c r="AY181" i="6"/>
  <c r="AY182" i="6"/>
  <c r="AY183" i="6"/>
  <c r="AY184" i="6"/>
  <c r="AY185" i="6"/>
  <c r="AY186" i="6"/>
  <c r="AY187" i="6"/>
  <c r="AY188" i="6"/>
  <c r="AY189" i="6"/>
  <c r="AY190" i="6"/>
  <c r="AY191" i="6"/>
  <c r="AY192" i="6"/>
  <c r="AY193" i="6"/>
  <c r="AY194" i="6"/>
  <c r="AY195" i="6"/>
  <c r="AY196" i="6"/>
  <c r="AY197" i="6"/>
  <c r="AY198" i="6"/>
  <c r="AY199" i="6"/>
  <c r="AY200" i="6"/>
  <c r="AY201" i="6"/>
  <c r="AY202" i="6"/>
  <c r="AY203" i="6"/>
  <c r="AY204" i="6"/>
  <c r="AY205" i="6"/>
  <c r="AY206" i="6"/>
  <c r="AY207" i="6"/>
  <c r="AY208" i="6"/>
  <c r="AY209" i="6"/>
  <c r="AY210" i="6"/>
  <c r="AY211" i="6"/>
  <c r="AY212" i="6"/>
  <c r="AY213" i="6"/>
  <c r="AY214" i="6"/>
  <c r="AY215" i="6"/>
  <c r="AY216" i="6"/>
  <c r="AY217" i="6"/>
  <c r="AY218" i="6"/>
  <c r="AY219" i="6"/>
  <c r="AY220" i="6"/>
  <c r="AY221" i="6"/>
  <c r="AY222" i="6"/>
  <c r="AY223" i="6"/>
  <c r="AY224" i="6"/>
  <c r="AY225" i="6"/>
  <c r="AY226" i="6"/>
  <c r="AY227" i="6"/>
  <c r="AY228" i="6"/>
  <c r="AY229" i="6"/>
  <c r="AY230" i="6"/>
  <c r="AY231" i="6"/>
  <c r="AY232" i="6"/>
  <c r="AY233" i="6"/>
  <c r="AY234" i="6"/>
  <c r="AY235" i="6"/>
  <c r="AY236" i="6"/>
  <c r="AY237" i="6"/>
  <c r="AY238" i="6"/>
  <c r="AY239" i="6"/>
  <c r="AY240" i="6"/>
  <c r="AY241" i="6"/>
  <c r="AY242" i="6"/>
  <c r="AY243" i="6"/>
  <c r="AY244" i="6"/>
  <c r="AY245" i="6"/>
  <c r="AY246" i="6"/>
  <c r="AY247" i="6"/>
  <c r="AY248" i="6"/>
  <c r="AY249" i="6"/>
  <c r="AY250" i="6"/>
  <c r="AY251" i="6"/>
  <c r="AY252" i="6"/>
  <c r="AY253" i="6"/>
  <c r="AY254" i="6"/>
  <c r="AY255" i="6"/>
  <c r="AY256" i="6"/>
  <c r="AY257" i="6"/>
  <c r="AY258" i="6"/>
  <c r="AY259" i="6"/>
  <c r="AY260" i="6"/>
  <c r="AY261" i="6"/>
  <c r="AY262" i="6"/>
  <c r="AY263" i="6"/>
  <c r="AY264" i="6"/>
  <c r="AY265" i="6"/>
  <c r="AY266" i="6"/>
  <c r="AY267" i="6"/>
  <c r="AY268" i="6"/>
  <c r="AY269" i="6"/>
  <c r="AY270" i="6"/>
  <c r="AY271" i="6"/>
  <c r="AY272" i="6"/>
  <c r="AY273" i="6"/>
  <c r="AY274" i="6"/>
  <c r="AY275" i="6"/>
  <c r="AY276" i="6"/>
  <c r="AY277" i="6"/>
  <c r="AY278" i="6"/>
  <c r="AY279" i="6"/>
  <c r="AY280" i="6"/>
  <c r="AY281" i="6"/>
  <c r="AY282" i="6"/>
  <c r="AY283" i="6"/>
  <c r="AY284" i="6"/>
  <c r="AY285" i="6"/>
  <c r="AY286" i="6"/>
  <c r="AY287" i="6"/>
  <c r="AY288" i="6"/>
  <c r="AY289" i="6"/>
  <c r="AY290" i="6"/>
  <c r="AY291" i="6"/>
  <c r="AY292" i="6"/>
  <c r="AY293" i="6"/>
  <c r="AY294" i="6"/>
  <c r="AY295" i="6"/>
  <c r="AY296" i="6"/>
  <c r="AY297" i="6"/>
  <c r="AY298" i="6"/>
  <c r="AY299" i="6"/>
  <c r="AY300" i="6"/>
  <c r="AY301" i="6"/>
  <c r="AY302" i="6"/>
  <c r="AY303" i="6"/>
  <c r="AY304" i="6"/>
  <c r="AY305" i="6"/>
  <c r="AY306" i="6"/>
  <c r="AY307" i="6"/>
  <c r="AY308" i="6"/>
  <c r="AY309" i="6"/>
  <c r="AY310" i="6"/>
  <c r="AY311" i="6"/>
  <c r="AY312" i="6"/>
  <c r="AY313" i="6"/>
  <c r="AY314" i="6"/>
  <c r="AY315" i="6"/>
  <c r="AY316" i="6"/>
  <c r="AY317" i="6"/>
  <c r="AY318" i="6"/>
  <c r="AY319" i="6"/>
  <c r="AY320" i="6"/>
  <c r="AY321" i="6"/>
  <c r="AY322" i="6"/>
  <c r="AY323" i="6"/>
  <c r="AY324" i="6"/>
  <c r="AY325" i="6"/>
  <c r="AY326" i="6"/>
  <c r="AY327" i="6"/>
  <c r="AY328" i="6"/>
  <c r="AY329" i="6"/>
  <c r="AY330" i="6"/>
  <c r="AY331" i="6"/>
  <c r="AY332" i="6"/>
  <c r="AY333" i="6"/>
  <c r="AY334" i="6"/>
  <c r="AY335" i="6"/>
  <c r="AY336" i="6"/>
  <c r="AY337" i="6"/>
  <c r="AY338" i="6"/>
  <c r="AY339" i="6"/>
  <c r="AY340" i="6"/>
  <c r="AY341" i="6"/>
  <c r="AY342" i="6"/>
  <c r="AY343" i="6"/>
  <c r="AY344" i="6"/>
  <c r="AY345" i="6"/>
  <c r="AY346" i="6"/>
  <c r="AY347" i="6"/>
  <c r="AY348" i="6"/>
  <c r="AY349" i="6"/>
  <c r="AY350" i="6"/>
  <c r="AY351" i="6"/>
  <c r="AY352" i="6"/>
  <c r="AY353" i="6"/>
  <c r="AY354" i="6"/>
  <c r="AY355" i="6"/>
  <c r="AY356" i="6"/>
  <c r="AY357" i="6"/>
  <c r="AY358" i="6"/>
  <c r="AY359" i="6"/>
  <c r="AY360" i="6"/>
  <c r="AY361" i="6"/>
  <c r="AY362" i="6"/>
  <c r="AY363" i="6"/>
  <c r="AY364" i="6"/>
  <c r="AY365" i="6"/>
  <c r="AY366" i="6"/>
  <c r="AY367" i="6"/>
  <c r="AY368" i="6"/>
  <c r="AY369" i="6"/>
  <c r="AY370" i="6"/>
  <c r="AY371" i="6"/>
  <c r="AY372" i="6"/>
  <c r="AY373" i="6"/>
  <c r="AY374" i="6"/>
  <c r="AY375" i="6"/>
  <c r="AY376" i="6"/>
  <c r="AY377" i="6"/>
  <c r="AY378" i="6"/>
  <c r="AY379" i="6"/>
  <c r="AY380" i="6"/>
  <c r="AY381" i="6"/>
  <c r="AY382" i="6"/>
  <c r="AY383" i="6"/>
  <c r="AY384" i="6"/>
  <c r="AY385" i="6"/>
  <c r="AY386" i="6"/>
  <c r="AY387" i="6"/>
  <c r="AY388" i="6"/>
  <c r="AY389" i="6"/>
  <c r="AY390" i="6"/>
  <c r="AY391" i="6"/>
  <c r="AY392" i="6"/>
  <c r="AY393" i="6"/>
  <c r="AZ2" i="6"/>
  <c r="AZ3" i="6"/>
  <c r="AZ4" i="6"/>
  <c r="AZ5" i="6"/>
  <c r="AZ6" i="6"/>
  <c r="AZ7" i="6"/>
  <c r="AZ8" i="6"/>
  <c r="AZ9" i="6"/>
  <c r="AZ10" i="6"/>
  <c r="AZ11" i="6"/>
  <c r="AZ12" i="6"/>
  <c r="AZ13" i="6"/>
  <c r="AZ14" i="6"/>
  <c r="AZ15" i="6"/>
  <c r="AZ16" i="6"/>
  <c r="AZ17" i="6"/>
  <c r="AZ18" i="6"/>
  <c r="AZ19" i="6"/>
  <c r="AZ20" i="6"/>
  <c r="AZ21" i="6"/>
  <c r="AZ22" i="6"/>
  <c r="AZ23" i="6"/>
  <c r="AZ24" i="6"/>
  <c r="AZ25" i="6"/>
  <c r="AZ26" i="6"/>
  <c r="AZ27" i="6"/>
  <c r="AZ28" i="6"/>
  <c r="AZ29" i="6"/>
  <c r="AZ30" i="6"/>
  <c r="AZ31" i="6"/>
  <c r="AZ32" i="6"/>
  <c r="AZ33" i="6"/>
  <c r="AZ34" i="6"/>
  <c r="AZ35" i="6"/>
  <c r="AZ36" i="6"/>
  <c r="AZ37" i="6"/>
  <c r="AZ38" i="6"/>
  <c r="AZ39" i="6"/>
  <c r="AZ40" i="6"/>
  <c r="AZ41" i="6"/>
  <c r="AZ42" i="6"/>
  <c r="AZ43" i="6"/>
  <c r="AZ44" i="6"/>
  <c r="AZ45" i="6"/>
  <c r="AZ46" i="6"/>
  <c r="AZ47" i="6"/>
  <c r="AZ48" i="6"/>
  <c r="AZ49" i="6"/>
  <c r="AZ50" i="6"/>
  <c r="AZ51" i="6"/>
  <c r="AZ52" i="6"/>
  <c r="AZ53" i="6"/>
  <c r="AZ54" i="6"/>
  <c r="AZ55" i="6"/>
  <c r="AZ56" i="6"/>
  <c r="AZ57" i="6"/>
  <c r="AZ58" i="6"/>
  <c r="AZ59" i="6"/>
  <c r="AZ60" i="6"/>
  <c r="AZ61" i="6"/>
  <c r="AZ62" i="6"/>
  <c r="AZ63" i="6"/>
  <c r="AZ64" i="6"/>
  <c r="AZ65" i="6"/>
  <c r="AZ66" i="6"/>
  <c r="AZ67" i="6"/>
  <c r="AZ68" i="6"/>
  <c r="AZ69" i="6"/>
  <c r="AZ70" i="6"/>
  <c r="AZ71" i="6"/>
  <c r="AZ72" i="6"/>
  <c r="AZ73" i="6"/>
  <c r="AZ74" i="6"/>
  <c r="AZ75" i="6"/>
  <c r="AZ76" i="6"/>
  <c r="AZ77" i="6"/>
  <c r="AZ78" i="6"/>
  <c r="AZ79" i="6"/>
  <c r="AZ80" i="6"/>
  <c r="AZ81" i="6"/>
  <c r="AZ82" i="6"/>
  <c r="AZ83" i="6"/>
  <c r="AZ84" i="6"/>
  <c r="AZ85" i="6"/>
  <c r="AZ86" i="6"/>
  <c r="AZ87" i="6"/>
  <c r="AZ88" i="6"/>
  <c r="AZ89" i="6"/>
  <c r="AZ90" i="6"/>
  <c r="AZ91" i="6"/>
  <c r="AZ92" i="6"/>
  <c r="AZ93" i="6"/>
  <c r="AZ94" i="6"/>
  <c r="AZ95" i="6"/>
  <c r="AZ96" i="6"/>
  <c r="AZ97" i="6"/>
  <c r="AZ98" i="6"/>
  <c r="AZ99" i="6"/>
  <c r="AZ100" i="6"/>
  <c r="AZ101" i="6"/>
  <c r="AZ102" i="6"/>
  <c r="AZ103" i="6"/>
  <c r="AZ104" i="6"/>
  <c r="AZ105" i="6"/>
  <c r="AZ106" i="6"/>
  <c r="AZ107" i="6"/>
  <c r="AZ108" i="6"/>
  <c r="AZ109" i="6"/>
  <c r="AZ110" i="6"/>
  <c r="AZ111" i="6"/>
  <c r="AZ112" i="6"/>
  <c r="AZ113" i="6"/>
  <c r="AZ114" i="6"/>
  <c r="AZ115" i="6"/>
  <c r="AZ116" i="6"/>
  <c r="AZ117" i="6"/>
  <c r="AZ118" i="6"/>
  <c r="AZ119" i="6"/>
  <c r="AZ120" i="6"/>
  <c r="AZ121" i="6"/>
  <c r="AZ122" i="6"/>
  <c r="AZ123" i="6"/>
  <c r="AZ124" i="6"/>
  <c r="AZ125" i="6"/>
  <c r="AZ126" i="6"/>
  <c r="AZ127" i="6"/>
  <c r="AZ128" i="6"/>
  <c r="AZ129" i="6"/>
  <c r="AZ130" i="6"/>
  <c r="AZ131" i="6"/>
  <c r="AZ132" i="6"/>
  <c r="AZ133" i="6"/>
  <c r="AZ134" i="6"/>
  <c r="AZ135" i="6"/>
  <c r="AZ136" i="6"/>
  <c r="AZ137" i="6"/>
  <c r="AZ138" i="6"/>
  <c r="AZ139" i="6"/>
  <c r="AZ140" i="6"/>
  <c r="AZ141" i="6"/>
  <c r="AZ142" i="6"/>
  <c r="AZ143" i="6"/>
  <c r="AZ144" i="6"/>
  <c r="AZ145" i="6"/>
  <c r="AZ146" i="6"/>
  <c r="AZ147" i="6"/>
  <c r="AZ148" i="6"/>
  <c r="AZ149" i="6"/>
  <c r="AZ150" i="6"/>
  <c r="AZ151" i="6"/>
  <c r="AZ152" i="6"/>
  <c r="AZ153" i="6"/>
  <c r="AZ154" i="6"/>
  <c r="AZ155" i="6"/>
  <c r="AZ156" i="6"/>
  <c r="AZ157" i="6"/>
  <c r="AZ158" i="6"/>
  <c r="AZ159" i="6"/>
  <c r="AZ160" i="6"/>
  <c r="AZ161" i="6"/>
  <c r="AZ162" i="6"/>
  <c r="AZ163" i="6"/>
  <c r="AZ164" i="6"/>
  <c r="AZ165" i="6"/>
  <c r="AZ166" i="6"/>
  <c r="AZ167" i="6"/>
  <c r="AZ168" i="6"/>
  <c r="AZ169" i="6"/>
  <c r="AZ170" i="6"/>
  <c r="AZ171" i="6"/>
  <c r="AZ172" i="6"/>
  <c r="AZ173" i="6"/>
  <c r="AZ174" i="6"/>
  <c r="AZ175" i="6"/>
  <c r="AZ176" i="6"/>
  <c r="AZ177" i="6"/>
  <c r="AZ178" i="6"/>
  <c r="AZ179" i="6"/>
  <c r="AZ180" i="6"/>
  <c r="AZ181" i="6"/>
  <c r="AZ182" i="6"/>
  <c r="AZ183" i="6"/>
  <c r="AZ184" i="6"/>
  <c r="AZ185" i="6"/>
  <c r="AZ186" i="6"/>
  <c r="AZ187" i="6"/>
  <c r="AZ188" i="6"/>
  <c r="AZ189" i="6"/>
  <c r="AZ190" i="6"/>
  <c r="AZ191" i="6"/>
  <c r="AZ192" i="6"/>
  <c r="AZ193" i="6"/>
  <c r="AZ194" i="6"/>
  <c r="AZ195" i="6"/>
  <c r="AZ196" i="6"/>
  <c r="AZ197" i="6"/>
  <c r="AZ198" i="6"/>
  <c r="AZ199" i="6"/>
  <c r="AZ200" i="6"/>
  <c r="AZ201" i="6"/>
  <c r="AZ202" i="6"/>
  <c r="AZ203" i="6"/>
  <c r="AZ204" i="6"/>
  <c r="AZ205" i="6"/>
  <c r="AZ206" i="6"/>
  <c r="AZ207" i="6"/>
  <c r="AZ208" i="6"/>
  <c r="AZ209" i="6"/>
  <c r="AZ210" i="6"/>
  <c r="AZ211" i="6"/>
  <c r="AZ212" i="6"/>
  <c r="AZ213" i="6"/>
  <c r="AZ214" i="6"/>
  <c r="AZ215" i="6"/>
  <c r="AZ216" i="6"/>
  <c r="AZ217" i="6"/>
  <c r="AZ218" i="6"/>
  <c r="AZ219" i="6"/>
  <c r="AZ220" i="6"/>
  <c r="AZ221" i="6"/>
  <c r="AZ222" i="6"/>
  <c r="AZ223" i="6"/>
  <c r="AZ224" i="6"/>
  <c r="AZ225" i="6"/>
  <c r="AZ226" i="6"/>
  <c r="AZ227" i="6"/>
  <c r="AZ228" i="6"/>
  <c r="AZ229" i="6"/>
  <c r="AZ230" i="6"/>
  <c r="AZ231" i="6"/>
  <c r="AZ232" i="6"/>
  <c r="AZ233" i="6"/>
  <c r="AZ234" i="6"/>
  <c r="AZ235" i="6"/>
  <c r="AZ236" i="6"/>
  <c r="AZ237" i="6"/>
  <c r="AZ238" i="6"/>
  <c r="AZ239" i="6"/>
  <c r="AZ240" i="6"/>
  <c r="AZ241" i="6"/>
  <c r="AZ242" i="6"/>
  <c r="AZ243" i="6"/>
  <c r="AZ244" i="6"/>
  <c r="AZ245" i="6"/>
  <c r="AZ246" i="6"/>
  <c r="AZ247" i="6"/>
  <c r="AZ248" i="6"/>
  <c r="AZ249" i="6"/>
  <c r="AZ250" i="6"/>
  <c r="AZ251" i="6"/>
  <c r="AZ252" i="6"/>
  <c r="AZ253" i="6"/>
  <c r="AZ254" i="6"/>
  <c r="AZ255" i="6"/>
  <c r="AZ256" i="6"/>
  <c r="AZ257" i="6"/>
  <c r="AZ258" i="6"/>
  <c r="AZ259" i="6"/>
  <c r="AZ260" i="6"/>
  <c r="AZ261" i="6"/>
  <c r="AZ262" i="6"/>
  <c r="AZ263" i="6"/>
  <c r="AZ264" i="6"/>
  <c r="AZ265" i="6"/>
  <c r="AZ266" i="6"/>
  <c r="AZ267" i="6"/>
  <c r="AZ268" i="6"/>
  <c r="AZ269" i="6"/>
  <c r="AZ270" i="6"/>
  <c r="AZ271" i="6"/>
  <c r="AZ272" i="6"/>
  <c r="AZ273" i="6"/>
  <c r="AZ274" i="6"/>
  <c r="AZ275" i="6"/>
  <c r="AZ276" i="6"/>
  <c r="AZ277" i="6"/>
  <c r="AZ278" i="6"/>
  <c r="AZ279" i="6"/>
  <c r="AZ280" i="6"/>
  <c r="AZ281" i="6"/>
  <c r="AZ282" i="6"/>
  <c r="AZ283" i="6"/>
  <c r="AZ284" i="6"/>
  <c r="AZ285" i="6"/>
  <c r="AZ286" i="6"/>
  <c r="AZ287" i="6"/>
  <c r="AZ288" i="6"/>
  <c r="AZ289" i="6"/>
  <c r="AZ290" i="6"/>
  <c r="AZ291" i="6"/>
  <c r="AZ292" i="6"/>
  <c r="AZ293" i="6"/>
  <c r="AZ294" i="6"/>
  <c r="AZ295" i="6"/>
  <c r="AZ296" i="6"/>
  <c r="AZ297" i="6"/>
  <c r="AZ298" i="6"/>
  <c r="AZ299" i="6"/>
  <c r="AZ300" i="6"/>
  <c r="AZ301" i="6"/>
  <c r="AZ302" i="6"/>
  <c r="AZ303" i="6"/>
  <c r="AZ304" i="6"/>
  <c r="AZ305" i="6"/>
  <c r="AZ306" i="6"/>
  <c r="AZ307" i="6"/>
  <c r="AZ308" i="6"/>
  <c r="AZ309" i="6"/>
  <c r="AZ310" i="6"/>
  <c r="AZ311" i="6"/>
  <c r="AZ312" i="6"/>
  <c r="AZ313" i="6"/>
  <c r="AZ314" i="6"/>
  <c r="AZ315" i="6"/>
  <c r="AZ316" i="6"/>
  <c r="AZ317" i="6"/>
  <c r="AZ318" i="6"/>
  <c r="AZ319" i="6"/>
  <c r="AZ320" i="6"/>
  <c r="AZ321" i="6"/>
  <c r="AZ322" i="6"/>
  <c r="AZ323" i="6"/>
  <c r="AZ324" i="6"/>
  <c r="AZ325" i="6"/>
  <c r="AZ326" i="6"/>
  <c r="AZ327" i="6"/>
  <c r="AZ328" i="6"/>
  <c r="AZ329" i="6"/>
  <c r="AZ330" i="6"/>
  <c r="AZ331" i="6"/>
  <c r="AZ332" i="6"/>
  <c r="AZ333" i="6"/>
  <c r="AZ334" i="6"/>
  <c r="AZ335" i="6"/>
  <c r="AZ336" i="6"/>
  <c r="AZ337" i="6"/>
  <c r="AZ338" i="6"/>
  <c r="AZ339" i="6"/>
  <c r="AZ340" i="6"/>
  <c r="AZ341" i="6"/>
  <c r="AZ342" i="6"/>
  <c r="AZ343" i="6"/>
  <c r="AZ344" i="6"/>
  <c r="AZ345" i="6"/>
  <c r="AZ346" i="6"/>
  <c r="AZ347" i="6"/>
  <c r="AZ348" i="6"/>
  <c r="AZ349" i="6"/>
  <c r="AZ350" i="6"/>
  <c r="AZ351" i="6"/>
  <c r="AZ352" i="6"/>
  <c r="AZ353" i="6"/>
  <c r="AZ354" i="6"/>
  <c r="AZ355" i="6"/>
  <c r="AZ356" i="6"/>
  <c r="AZ357" i="6"/>
  <c r="AZ358" i="6"/>
  <c r="AZ359" i="6"/>
  <c r="AZ360" i="6"/>
  <c r="AZ361" i="6"/>
  <c r="AZ362" i="6"/>
  <c r="AZ363" i="6"/>
  <c r="AZ364" i="6"/>
  <c r="AZ365" i="6"/>
  <c r="AZ366" i="6"/>
  <c r="AZ367" i="6"/>
  <c r="AZ368" i="6"/>
  <c r="AZ369" i="6"/>
  <c r="AZ370" i="6"/>
  <c r="AZ371" i="6"/>
  <c r="AZ372" i="6"/>
  <c r="AZ373" i="6"/>
  <c r="AZ374" i="6"/>
  <c r="AZ375" i="6"/>
  <c r="AZ376" i="6"/>
  <c r="AZ377" i="6"/>
  <c r="AZ378" i="6"/>
  <c r="AZ379" i="6"/>
  <c r="AZ380" i="6"/>
  <c r="AZ381" i="6"/>
  <c r="AZ382" i="6"/>
  <c r="AZ383" i="6"/>
  <c r="AZ384" i="6"/>
  <c r="AZ385" i="6"/>
  <c r="AZ386" i="6"/>
  <c r="AZ387" i="6"/>
  <c r="AZ388" i="6"/>
  <c r="AZ389" i="6"/>
  <c r="AZ390" i="6"/>
  <c r="AZ391" i="6"/>
  <c r="AZ392" i="6"/>
  <c r="AZ393" i="6"/>
  <c r="BA2" i="6"/>
  <c r="BA3" i="6"/>
  <c r="BA4" i="6"/>
  <c r="BA5" i="6"/>
  <c r="BA6" i="6"/>
  <c r="BA7" i="6"/>
  <c r="BA8" i="6"/>
  <c r="BA9" i="6"/>
  <c r="BA10" i="6"/>
  <c r="BA11" i="6"/>
  <c r="BA12" i="6"/>
  <c r="BA13" i="6"/>
  <c r="BA14" i="6"/>
  <c r="BA15" i="6"/>
  <c r="BA16" i="6"/>
  <c r="BA17" i="6"/>
  <c r="BA18" i="6"/>
  <c r="BA19" i="6"/>
  <c r="BA20" i="6"/>
  <c r="BA21" i="6"/>
  <c r="BA22" i="6"/>
  <c r="BA23" i="6"/>
  <c r="BA24" i="6"/>
  <c r="BA25" i="6"/>
  <c r="BA26" i="6"/>
  <c r="BA27" i="6"/>
  <c r="BA28" i="6"/>
  <c r="BA29" i="6"/>
  <c r="BA30" i="6"/>
  <c r="BA31" i="6"/>
  <c r="BA32" i="6"/>
  <c r="BA33" i="6"/>
  <c r="BA34" i="6"/>
  <c r="BA35" i="6"/>
  <c r="BA36" i="6"/>
  <c r="BA37" i="6"/>
  <c r="BA38" i="6"/>
  <c r="BA39" i="6"/>
  <c r="BA40" i="6"/>
  <c r="BA41" i="6"/>
  <c r="BA42" i="6"/>
  <c r="BA43" i="6"/>
  <c r="BA44" i="6"/>
  <c r="BA45" i="6"/>
  <c r="BA46" i="6"/>
  <c r="BA47" i="6"/>
  <c r="BA48" i="6"/>
  <c r="BA49" i="6"/>
  <c r="BA50" i="6"/>
  <c r="BA51" i="6"/>
  <c r="BA52" i="6"/>
  <c r="BA53" i="6"/>
  <c r="BA54" i="6"/>
  <c r="BA55" i="6"/>
  <c r="BA56" i="6"/>
  <c r="BA57" i="6"/>
  <c r="BA58" i="6"/>
  <c r="BA59" i="6"/>
  <c r="BA60" i="6"/>
  <c r="BA61" i="6"/>
  <c r="BA62" i="6"/>
  <c r="BA63" i="6"/>
  <c r="BA64" i="6"/>
  <c r="BA65" i="6"/>
  <c r="BA66" i="6"/>
  <c r="BA67" i="6"/>
  <c r="BA68" i="6"/>
  <c r="BA69" i="6"/>
  <c r="BA70" i="6"/>
  <c r="BA71" i="6"/>
  <c r="BA72" i="6"/>
  <c r="BA73" i="6"/>
  <c r="BA74" i="6"/>
  <c r="BA75" i="6"/>
  <c r="BA76" i="6"/>
  <c r="BA77" i="6"/>
  <c r="BA78" i="6"/>
  <c r="BA79" i="6"/>
  <c r="BA80" i="6"/>
  <c r="BA81" i="6"/>
  <c r="BA82" i="6"/>
  <c r="BA83" i="6"/>
  <c r="BA84" i="6"/>
  <c r="BA85" i="6"/>
  <c r="BA86" i="6"/>
  <c r="BA87" i="6"/>
  <c r="BA88" i="6"/>
  <c r="BA89" i="6"/>
  <c r="BA90" i="6"/>
  <c r="BA91" i="6"/>
  <c r="BA92" i="6"/>
  <c r="BA93" i="6"/>
  <c r="BA94" i="6"/>
  <c r="BA95" i="6"/>
  <c r="BA96" i="6"/>
  <c r="BA97" i="6"/>
  <c r="BA98" i="6"/>
  <c r="BA99" i="6"/>
  <c r="BA100" i="6"/>
  <c r="BA101" i="6"/>
  <c r="BA102" i="6"/>
  <c r="BA103" i="6"/>
  <c r="BA104" i="6"/>
  <c r="BA105" i="6"/>
  <c r="BA106" i="6"/>
  <c r="BA107" i="6"/>
  <c r="BA108" i="6"/>
  <c r="BA109" i="6"/>
  <c r="BA110" i="6"/>
  <c r="BA111" i="6"/>
  <c r="BA112" i="6"/>
  <c r="BA113" i="6"/>
  <c r="BA114" i="6"/>
  <c r="BA115" i="6"/>
  <c r="BA116" i="6"/>
  <c r="BA117" i="6"/>
  <c r="BA118" i="6"/>
  <c r="BA119" i="6"/>
  <c r="BA120" i="6"/>
  <c r="BA121" i="6"/>
  <c r="BA122" i="6"/>
  <c r="BA123" i="6"/>
  <c r="BA124" i="6"/>
  <c r="BA125" i="6"/>
  <c r="BA126" i="6"/>
  <c r="BA127" i="6"/>
  <c r="BA128" i="6"/>
  <c r="BA129" i="6"/>
  <c r="BA130" i="6"/>
  <c r="BA131" i="6"/>
  <c r="BA132" i="6"/>
  <c r="BA133" i="6"/>
  <c r="BA134" i="6"/>
  <c r="BA135" i="6"/>
  <c r="BA136" i="6"/>
  <c r="BA137" i="6"/>
  <c r="BA138" i="6"/>
  <c r="BA139" i="6"/>
  <c r="BA140" i="6"/>
  <c r="BA141" i="6"/>
  <c r="BA142" i="6"/>
  <c r="BA143" i="6"/>
  <c r="BA144" i="6"/>
  <c r="BA145" i="6"/>
  <c r="BA146" i="6"/>
  <c r="BA147" i="6"/>
  <c r="BA148" i="6"/>
  <c r="BA149" i="6"/>
  <c r="BA150" i="6"/>
  <c r="BA151" i="6"/>
  <c r="BA152" i="6"/>
  <c r="BA153" i="6"/>
  <c r="BA154" i="6"/>
  <c r="BA155" i="6"/>
  <c r="BA156" i="6"/>
  <c r="BA157" i="6"/>
  <c r="BA158" i="6"/>
  <c r="BA159" i="6"/>
  <c r="BA160" i="6"/>
  <c r="BA161" i="6"/>
  <c r="BA162" i="6"/>
  <c r="BA163" i="6"/>
  <c r="BA164" i="6"/>
  <c r="BA165" i="6"/>
  <c r="BA166" i="6"/>
  <c r="BA167" i="6"/>
  <c r="BA168" i="6"/>
  <c r="BA169" i="6"/>
  <c r="BA170" i="6"/>
  <c r="BA171" i="6"/>
  <c r="BA172" i="6"/>
  <c r="BA173" i="6"/>
  <c r="BA174" i="6"/>
  <c r="BA175" i="6"/>
  <c r="BA176" i="6"/>
  <c r="BA177" i="6"/>
  <c r="BA178" i="6"/>
  <c r="BA179" i="6"/>
  <c r="BA180" i="6"/>
  <c r="BA181" i="6"/>
  <c r="BA182" i="6"/>
  <c r="BA183" i="6"/>
  <c r="BA184" i="6"/>
  <c r="BA185" i="6"/>
  <c r="BA186" i="6"/>
  <c r="BA187" i="6"/>
  <c r="BA188" i="6"/>
  <c r="BA189" i="6"/>
  <c r="BA190" i="6"/>
  <c r="BA191" i="6"/>
  <c r="BA192" i="6"/>
  <c r="BA193" i="6"/>
  <c r="BA194" i="6"/>
  <c r="BA195" i="6"/>
  <c r="BA196" i="6"/>
  <c r="BA197" i="6"/>
  <c r="BA198" i="6"/>
  <c r="BA199" i="6"/>
  <c r="BA200" i="6"/>
  <c r="BA201" i="6"/>
  <c r="BA202" i="6"/>
  <c r="BA203" i="6"/>
  <c r="BA204" i="6"/>
  <c r="BA205" i="6"/>
  <c r="BA206" i="6"/>
  <c r="BA207" i="6"/>
  <c r="BA208" i="6"/>
  <c r="BA209" i="6"/>
  <c r="BA210" i="6"/>
  <c r="BA211" i="6"/>
  <c r="BA212" i="6"/>
  <c r="BA213" i="6"/>
  <c r="BA214" i="6"/>
  <c r="BA215" i="6"/>
  <c r="BA216" i="6"/>
  <c r="BA217" i="6"/>
  <c r="BA218" i="6"/>
  <c r="BA219" i="6"/>
  <c r="BA220" i="6"/>
  <c r="BA221" i="6"/>
  <c r="BA222" i="6"/>
  <c r="BA223" i="6"/>
  <c r="BA224" i="6"/>
  <c r="BA225" i="6"/>
  <c r="BA226" i="6"/>
  <c r="BA227" i="6"/>
  <c r="BA228" i="6"/>
  <c r="BA229" i="6"/>
  <c r="BA230" i="6"/>
  <c r="BA231" i="6"/>
  <c r="BA232" i="6"/>
  <c r="BA233" i="6"/>
  <c r="BA234" i="6"/>
  <c r="BA235" i="6"/>
  <c r="BA236" i="6"/>
  <c r="BA237" i="6"/>
  <c r="BA238" i="6"/>
  <c r="BA239" i="6"/>
  <c r="BA240" i="6"/>
  <c r="BA241" i="6"/>
  <c r="BA242" i="6"/>
  <c r="BA243" i="6"/>
  <c r="BA244" i="6"/>
  <c r="BA245" i="6"/>
  <c r="BA246" i="6"/>
  <c r="BA247" i="6"/>
  <c r="BA248" i="6"/>
  <c r="BA249" i="6"/>
  <c r="BA250" i="6"/>
  <c r="BA251" i="6"/>
  <c r="BA252" i="6"/>
  <c r="BA253" i="6"/>
  <c r="BA254" i="6"/>
  <c r="BA255" i="6"/>
  <c r="BA256" i="6"/>
  <c r="BA257" i="6"/>
  <c r="BA258" i="6"/>
  <c r="BA259" i="6"/>
  <c r="BA260" i="6"/>
  <c r="BA261" i="6"/>
  <c r="BA262" i="6"/>
  <c r="BA263" i="6"/>
  <c r="BA264" i="6"/>
  <c r="BA265" i="6"/>
  <c r="BA266" i="6"/>
  <c r="BA267" i="6"/>
  <c r="BA268" i="6"/>
  <c r="BA269" i="6"/>
  <c r="BA270" i="6"/>
  <c r="BA271" i="6"/>
  <c r="BA272" i="6"/>
  <c r="BA273" i="6"/>
  <c r="BA274" i="6"/>
  <c r="BA275" i="6"/>
  <c r="BA276" i="6"/>
  <c r="BA277" i="6"/>
  <c r="BA278" i="6"/>
  <c r="BA279" i="6"/>
  <c r="BA280" i="6"/>
  <c r="BA281" i="6"/>
  <c r="BA282" i="6"/>
  <c r="BA283" i="6"/>
  <c r="BA284" i="6"/>
  <c r="BA285" i="6"/>
  <c r="BA286" i="6"/>
  <c r="BA287" i="6"/>
  <c r="BA288" i="6"/>
  <c r="BA289" i="6"/>
  <c r="BA290" i="6"/>
  <c r="BA291" i="6"/>
  <c r="BA292" i="6"/>
  <c r="BA293" i="6"/>
  <c r="BA294" i="6"/>
  <c r="BA295" i="6"/>
  <c r="BA296" i="6"/>
  <c r="BA297" i="6"/>
  <c r="BA298" i="6"/>
  <c r="BA299" i="6"/>
  <c r="BA300" i="6"/>
  <c r="BA301" i="6"/>
  <c r="BA302" i="6"/>
  <c r="BA303" i="6"/>
  <c r="BA304" i="6"/>
  <c r="BA305" i="6"/>
  <c r="BA306" i="6"/>
  <c r="BA307" i="6"/>
  <c r="BA308" i="6"/>
  <c r="BA309" i="6"/>
  <c r="BA310" i="6"/>
  <c r="BA311" i="6"/>
  <c r="BA312" i="6"/>
  <c r="BA313" i="6"/>
  <c r="BA314" i="6"/>
  <c r="BA315" i="6"/>
  <c r="BA316" i="6"/>
  <c r="BA317" i="6"/>
  <c r="BA318" i="6"/>
  <c r="BA319" i="6"/>
  <c r="BA320" i="6"/>
  <c r="BA321" i="6"/>
  <c r="BA322" i="6"/>
  <c r="BA323" i="6"/>
  <c r="BA324" i="6"/>
  <c r="BA325" i="6"/>
  <c r="BA326" i="6"/>
  <c r="BA327" i="6"/>
  <c r="BA328" i="6"/>
  <c r="BA329" i="6"/>
  <c r="BA330" i="6"/>
  <c r="BA331" i="6"/>
  <c r="BA332" i="6"/>
  <c r="BA333" i="6"/>
  <c r="BA334" i="6"/>
  <c r="BA335" i="6"/>
  <c r="BA336" i="6"/>
  <c r="BA337" i="6"/>
  <c r="BA338" i="6"/>
  <c r="BA339" i="6"/>
  <c r="BA340" i="6"/>
  <c r="BA341" i="6"/>
  <c r="BA342" i="6"/>
  <c r="BA343" i="6"/>
  <c r="BA344" i="6"/>
  <c r="BA345" i="6"/>
  <c r="BA346" i="6"/>
  <c r="BA347" i="6"/>
  <c r="BA348" i="6"/>
  <c r="BA349" i="6"/>
  <c r="BA350" i="6"/>
  <c r="BA351" i="6"/>
  <c r="BA352" i="6"/>
  <c r="BA353" i="6"/>
  <c r="BA354" i="6"/>
  <c r="BA355" i="6"/>
  <c r="BA356" i="6"/>
  <c r="BA357" i="6"/>
  <c r="BA358" i="6"/>
  <c r="BA359" i="6"/>
  <c r="BA360" i="6"/>
  <c r="BA361" i="6"/>
  <c r="BA362" i="6"/>
  <c r="BA363" i="6"/>
  <c r="BA364" i="6"/>
  <c r="BA365" i="6"/>
  <c r="BA366" i="6"/>
  <c r="BA367" i="6"/>
  <c r="BA368" i="6"/>
  <c r="BA369" i="6"/>
  <c r="BA370" i="6"/>
  <c r="BA371" i="6"/>
  <c r="BA372" i="6"/>
  <c r="BA373" i="6"/>
  <c r="BA374" i="6"/>
  <c r="BA375" i="6"/>
  <c r="BA376" i="6"/>
  <c r="BA377" i="6"/>
  <c r="BA378" i="6"/>
  <c r="BA379" i="6"/>
  <c r="BA380" i="6"/>
  <c r="BA381" i="6"/>
  <c r="BA382" i="6"/>
  <c r="BA383" i="6"/>
  <c r="BA384" i="6"/>
  <c r="BA385" i="6"/>
  <c r="BA386" i="6"/>
  <c r="BA387" i="6"/>
  <c r="BA388" i="6"/>
  <c r="BA389" i="6"/>
  <c r="BA390" i="6"/>
  <c r="BA391" i="6"/>
  <c r="BA392" i="6"/>
  <c r="BA393" i="6"/>
  <c r="BB2" i="6"/>
  <c r="BB3" i="6"/>
  <c r="BB4" i="6"/>
  <c r="BB5" i="6"/>
  <c r="BB6" i="6"/>
  <c r="BB7" i="6"/>
  <c r="BB8" i="6"/>
  <c r="BB9" i="6"/>
  <c r="BB10" i="6"/>
  <c r="BB11" i="6"/>
  <c r="BB12" i="6"/>
  <c r="BB13" i="6"/>
  <c r="BB14" i="6"/>
  <c r="BB15" i="6"/>
  <c r="BB16" i="6"/>
  <c r="BB17" i="6"/>
  <c r="BB18" i="6"/>
  <c r="BB19" i="6"/>
  <c r="BB20" i="6"/>
  <c r="BB21" i="6"/>
  <c r="BB22" i="6"/>
  <c r="BB23" i="6"/>
  <c r="BB24" i="6"/>
  <c r="BB25" i="6"/>
  <c r="BB26" i="6"/>
  <c r="BB27" i="6"/>
  <c r="BB28" i="6"/>
  <c r="BB29" i="6"/>
  <c r="BB30" i="6"/>
  <c r="BB31" i="6"/>
  <c r="BB32" i="6"/>
  <c r="BB33" i="6"/>
  <c r="BB34" i="6"/>
  <c r="BB35" i="6"/>
  <c r="BB36" i="6"/>
  <c r="BB37" i="6"/>
  <c r="BB38" i="6"/>
  <c r="BB39" i="6"/>
  <c r="BB40" i="6"/>
  <c r="BB41" i="6"/>
  <c r="BB42" i="6"/>
  <c r="BB43" i="6"/>
  <c r="BB44" i="6"/>
  <c r="BB45" i="6"/>
  <c r="BB46" i="6"/>
  <c r="BB47" i="6"/>
  <c r="BB48" i="6"/>
  <c r="BB49" i="6"/>
  <c r="BB50" i="6"/>
  <c r="BB51" i="6"/>
  <c r="BB52" i="6"/>
  <c r="BB53" i="6"/>
  <c r="BB54" i="6"/>
  <c r="BB55" i="6"/>
  <c r="BB56" i="6"/>
  <c r="BB57" i="6"/>
  <c r="BB58" i="6"/>
  <c r="BB59" i="6"/>
  <c r="BB60" i="6"/>
  <c r="BB61" i="6"/>
  <c r="BB62" i="6"/>
  <c r="BB63" i="6"/>
  <c r="BB64" i="6"/>
  <c r="BB65" i="6"/>
  <c r="BB66" i="6"/>
  <c r="BB67" i="6"/>
  <c r="BB68" i="6"/>
  <c r="BB69" i="6"/>
  <c r="BB70" i="6"/>
  <c r="BB71" i="6"/>
  <c r="BB72" i="6"/>
  <c r="BB73" i="6"/>
  <c r="BB74" i="6"/>
  <c r="BB75" i="6"/>
  <c r="BB76" i="6"/>
  <c r="BB77" i="6"/>
  <c r="BB78" i="6"/>
  <c r="BB79" i="6"/>
  <c r="BB80" i="6"/>
  <c r="BB81" i="6"/>
  <c r="BB82" i="6"/>
  <c r="BB83" i="6"/>
  <c r="BB84" i="6"/>
  <c r="BB85" i="6"/>
  <c r="BB86" i="6"/>
  <c r="BB87" i="6"/>
  <c r="BB88" i="6"/>
  <c r="BB89" i="6"/>
  <c r="BB90" i="6"/>
  <c r="BB91" i="6"/>
  <c r="BB92" i="6"/>
  <c r="BB93" i="6"/>
  <c r="BB94" i="6"/>
  <c r="BB95" i="6"/>
  <c r="BB96" i="6"/>
  <c r="BB97" i="6"/>
  <c r="BB98" i="6"/>
  <c r="BB99" i="6"/>
  <c r="BB100" i="6"/>
  <c r="BB101" i="6"/>
  <c r="BB102" i="6"/>
  <c r="BB103" i="6"/>
  <c r="BB104" i="6"/>
  <c r="BB105" i="6"/>
  <c r="BB106" i="6"/>
  <c r="BB107" i="6"/>
  <c r="BB108" i="6"/>
  <c r="BB109" i="6"/>
  <c r="BB110" i="6"/>
  <c r="BB111" i="6"/>
  <c r="BB112" i="6"/>
  <c r="BB113" i="6"/>
  <c r="BB114" i="6"/>
  <c r="BB115" i="6"/>
  <c r="BB116" i="6"/>
  <c r="BB117" i="6"/>
  <c r="BB118" i="6"/>
  <c r="BB119" i="6"/>
  <c r="BB120" i="6"/>
  <c r="BB121" i="6"/>
  <c r="BB122" i="6"/>
  <c r="BB123" i="6"/>
  <c r="BB124" i="6"/>
  <c r="BB125" i="6"/>
  <c r="BB126" i="6"/>
  <c r="BB127" i="6"/>
  <c r="BB128" i="6"/>
  <c r="BB129" i="6"/>
  <c r="BB130" i="6"/>
  <c r="BB131" i="6"/>
  <c r="BB132" i="6"/>
  <c r="BB133" i="6"/>
  <c r="BB134" i="6"/>
  <c r="BB135" i="6"/>
  <c r="BB136" i="6"/>
  <c r="BB137" i="6"/>
  <c r="BB138" i="6"/>
  <c r="BB139" i="6"/>
  <c r="BB140" i="6"/>
  <c r="BB141" i="6"/>
  <c r="BB142" i="6"/>
  <c r="BB143" i="6"/>
  <c r="BB144" i="6"/>
  <c r="BB145" i="6"/>
  <c r="BB146" i="6"/>
  <c r="BB147" i="6"/>
  <c r="BB148" i="6"/>
  <c r="BB149" i="6"/>
  <c r="BB150" i="6"/>
  <c r="BB151" i="6"/>
  <c r="BB152" i="6"/>
  <c r="BB153" i="6"/>
  <c r="BB154" i="6"/>
  <c r="BB155" i="6"/>
  <c r="BB156" i="6"/>
  <c r="BB157" i="6"/>
  <c r="BB158" i="6"/>
  <c r="BB159" i="6"/>
  <c r="BB160" i="6"/>
  <c r="BB161" i="6"/>
  <c r="BB162" i="6"/>
  <c r="BB163" i="6"/>
  <c r="BB164" i="6"/>
  <c r="BB165" i="6"/>
  <c r="BB166" i="6"/>
  <c r="BB167" i="6"/>
  <c r="BB168" i="6"/>
  <c r="BB169" i="6"/>
  <c r="BB170" i="6"/>
  <c r="BB171" i="6"/>
  <c r="BB172" i="6"/>
  <c r="BB173" i="6"/>
  <c r="BB174" i="6"/>
  <c r="BB175" i="6"/>
  <c r="BB176" i="6"/>
  <c r="BB177" i="6"/>
  <c r="BB178" i="6"/>
  <c r="BB179" i="6"/>
  <c r="BB180" i="6"/>
  <c r="BB181" i="6"/>
  <c r="BB182" i="6"/>
  <c r="BB183" i="6"/>
  <c r="BB184" i="6"/>
  <c r="BB185" i="6"/>
  <c r="BB186" i="6"/>
  <c r="BB187" i="6"/>
  <c r="BB188" i="6"/>
  <c r="BB189" i="6"/>
  <c r="BB190" i="6"/>
  <c r="BB191" i="6"/>
  <c r="BB192" i="6"/>
  <c r="BB193" i="6"/>
  <c r="BB194" i="6"/>
  <c r="BB195" i="6"/>
  <c r="BB196" i="6"/>
  <c r="BB197" i="6"/>
  <c r="BB198" i="6"/>
  <c r="BB199" i="6"/>
  <c r="BB200" i="6"/>
  <c r="BB201" i="6"/>
  <c r="BB202" i="6"/>
  <c r="BB203" i="6"/>
  <c r="BB204" i="6"/>
  <c r="BB205" i="6"/>
  <c r="BB206" i="6"/>
  <c r="BB207" i="6"/>
  <c r="BB208" i="6"/>
  <c r="BB209" i="6"/>
  <c r="BB210" i="6"/>
  <c r="BB211" i="6"/>
  <c r="BB212" i="6"/>
  <c r="BB213" i="6"/>
  <c r="BB214" i="6"/>
  <c r="BB215" i="6"/>
  <c r="BB216" i="6"/>
  <c r="BB217" i="6"/>
  <c r="BB218" i="6"/>
  <c r="BB219" i="6"/>
  <c r="BB220" i="6"/>
  <c r="BB221" i="6"/>
  <c r="BB222" i="6"/>
  <c r="BB223" i="6"/>
  <c r="BB224" i="6"/>
  <c r="BB225" i="6"/>
  <c r="BB226" i="6"/>
  <c r="BB227" i="6"/>
  <c r="BB228" i="6"/>
  <c r="BB229" i="6"/>
  <c r="BB230" i="6"/>
  <c r="BB231" i="6"/>
  <c r="BB232" i="6"/>
  <c r="BB233" i="6"/>
  <c r="BB234" i="6"/>
  <c r="BB235" i="6"/>
  <c r="BB236" i="6"/>
  <c r="BB237" i="6"/>
  <c r="BB238" i="6"/>
  <c r="BB239" i="6"/>
  <c r="BB240" i="6"/>
  <c r="BB241" i="6"/>
  <c r="BB242" i="6"/>
  <c r="BB243" i="6"/>
  <c r="BB244" i="6"/>
  <c r="BB245" i="6"/>
  <c r="BB246" i="6"/>
  <c r="BB247" i="6"/>
  <c r="BB248" i="6"/>
  <c r="BB249" i="6"/>
  <c r="BB250" i="6"/>
  <c r="BB251" i="6"/>
  <c r="BB252" i="6"/>
  <c r="BB253" i="6"/>
  <c r="BB254" i="6"/>
  <c r="BB255" i="6"/>
  <c r="BB256" i="6"/>
  <c r="BB257" i="6"/>
  <c r="BB258" i="6"/>
  <c r="BB259" i="6"/>
  <c r="BB260" i="6"/>
  <c r="BB261" i="6"/>
  <c r="BB262" i="6"/>
  <c r="BB263" i="6"/>
  <c r="BB264" i="6"/>
  <c r="BB265" i="6"/>
  <c r="BB266" i="6"/>
  <c r="BB267" i="6"/>
  <c r="BB268" i="6"/>
  <c r="BB269" i="6"/>
  <c r="BB270" i="6"/>
  <c r="BB271" i="6"/>
  <c r="BB272" i="6"/>
  <c r="BB273" i="6"/>
  <c r="BB274" i="6"/>
  <c r="BB275" i="6"/>
  <c r="BB276" i="6"/>
  <c r="BB277" i="6"/>
  <c r="BB278" i="6"/>
  <c r="BB279" i="6"/>
  <c r="BB280" i="6"/>
  <c r="BB281" i="6"/>
  <c r="BB282" i="6"/>
  <c r="BB283" i="6"/>
  <c r="BB284" i="6"/>
  <c r="BB285" i="6"/>
  <c r="BB286" i="6"/>
  <c r="BB287" i="6"/>
  <c r="BB288" i="6"/>
  <c r="BB289" i="6"/>
  <c r="BB290" i="6"/>
  <c r="BB291" i="6"/>
  <c r="BB292" i="6"/>
  <c r="BB293" i="6"/>
  <c r="BB294" i="6"/>
  <c r="BB295" i="6"/>
  <c r="BB296" i="6"/>
  <c r="BB297" i="6"/>
  <c r="BB298" i="6"/>
  <c r="BB299" i="6"/>
  <c r="BB300" i="6"/>
  <c r="BB301" i="6"/>
  <c r="BB302" i="6"/>
  <c r="BB303" i="6"/>
  <c r="BB304" i="6"/>
  <c r="BB305" i="6"/>
  <c r="BB306" i="6"/>
  <c r="BB307" i="6"/>
  <c r="BB308" i="6"/>
  <c r="BB309" i="6"/>
  <c r="BB310" i="6"/>
  <c r="BB311" i="6"/>
  <c r="BB312" i="6"/>
  <c r="BB313" i="6"/>
  <c r="BB314" i="6"/>
  <c r="BB315" i="6"/>
  <c r="BB316" i="6"/>
  <c r="BB317" i="6"/>
  <c r="BB318" i="6"/>
  <c r="BB319" i="6"/>
  <c r="BB320" i="6"/>
  <c r="BB321" i="6"/>
  <c r="BB322" i="6"/>
  <c r="BB323" i="6"/>
  <c r="BB324" i="6"/>
  <c r="BB325" i="6"/>
  <c r="BB326" i="6"/>
  <c r="BB327" i="6"/>
  <c r="BB328" i="6"/>
  <c r="BB329" i="6"/>
  <c r="BB330" i="6"/>
  <c r="BB331" i="6"/>
  <c r="BB332" i="6"/>
  <c r="BB333" i="6"/>
  <c r="BB334" i="6"/>
  <c r="BB335" i="6"/>
  <c r="BB336" i="6"/>
  <c r="BB337" i="6"/>
  <c r="BB338" i="6"/>
  <c r="BB339" i="6"/>
  <c r="BB340" i="6"/>
  <c r="BB341" i="6"/>
  <c r="BB342" i="6"/>
  <c r="BB343" i="6"/>
  <c r="BB344" i="6"/>
  <c r="BB345" i="6"/>
  <c r="BB346" i="6"/>
  <c r="BB347" i="6"/>
  <c r="BB348" i="6"/>
  <c r="BB349" i="6"/>
  <c r="BB350" i="6"/>
  <c r="BB351" i="6"/>
  <c r="BB352" i="6"/>
  <c r="BB353" i="6"/>
  <c r="BB354" i="6"/>
  <c r="BB355" i="6"/>
  <c r="BB356" i="6"/>
  <c r="BB357" i="6"/>
  <c r="BB358" i="6"/>
  <c r="BB359" i="6"/>
  <c r="BB360" i="6"/>
  <c r="BB361" i="6"/>
  <c r="BB362" i="6"/>
  <c r="BB363" i="6"/>
  <c r="BB364" i="6"/>
  <c r="BB365" i="6"/>
  <c r="BB366" i="6"/>
  <c r="BB367" i="6"/>
  <c r="BB368" i="6"/>
  <c r="BB369" i="6"/>
  <c r="BB370" i="6"/>
  <c r="BB371" i="6"/>
  <c r="BB372" i="6"/>
  <c r="BB373" i="6"/>
  <c r="BB374" i="6"/>
  <c r="BB375" i="6"/>
  <c r="BB376" i="6"/>
  <c r="BB377" i="6"/>
  <c r="BB378" i="6"/>
  <c r="BB379" i="6"/>
  <c r="BB380" i="6"/>
  <c r="BB381" i="6"/>
  <c r="BB382" i="6"/>
  <c r="BB383" i="6"/>
  <c r="BB384" i="6"/>
  <c r="BB385" i="6"/>
  <c r="BB386" i="6"/>
  <c r="BB387" i="6"/>
  <c r="BB388" i="6"/>
  <c r="BB389" i="6"/>
  <c r="BB390" i="6"/>
  <c r="BB391" i="6"/>
  <c r="BB392" i="6"/>
  <c r="BB393" i="6"/>
  <c r="BC2" i="6"/>
  <c r="BC3" i="6"/>
  <c r="BC4" i="6"/>
  <c r="BC5" i="6"/>
  <c r="BC6" i="6"/>
  <c r="BC7" i="6"/>
  <c r="BC8" i="6"/>
  <c r="BC9" i="6"/>
  <c r="BC10" i="6"/>
  <c r="BC11" i="6"/>
  <c r="BC12" i="6"/>
  <c r="BC13" i="6"/>
  <c r="BC14" i="6"/>
  <c r="BC15" i="6"/>
  <c r="BC16" i="6"/>
  <c r="BC17" i="6"/>
  <c r="BC18" i="6"/>
  <c r="BC19" i="6"/>
  <c r="BC20" i="6"/>
  <c r="BC21" i="6"/>
  <c r="BC22" i="6"/>
  <c r="BC23" i="6"/>
  <c r="BC24" i="6"/>
  <c r="BC25" i="6"/>
  <c r="BC26" i="6"/>
  <c r="BC27" i="6"/>
  <c r="BC28" i="6"/>
  <c r="BC29" i="6"/>
  <c r="BC30" i="6"/>
  <c r="BC31" i="6"/>
  <c r="BC32" i="6"/>
  <c r="BC33" i="6"/>
  <c r="BC34" i="6"/>
  <c r="BC35" i="6"/>
  <c r="BC36" i="6"/>
  <c r="BC37" i="6"/>
  <c r="BC38" i="6"/>
  <c r="BC39" i="6"/>
  <c r="BC40" i="6"/>
  <c r="BC41" i="6"/>
  <c r="BC42" i="6"/>
  <c r="BC43" i="6"/>
  <c r="BC44" i="6"/>
  <c r="BC45" i="6"/>
  <c r="BC46" i="6"/>
  <c r="BC47" i="6"/>
  <c r="BC48" i="6"/>
  <c r="BC49" i="6"/>
  <c r="BC50" i="6"/>
  <c r="BC51" i="6"/>
  <c r="BC52" i="6"/>
  <c r="BC53" i="6"/>
  <c r="BC54" i="6"/>
  <c r="BC55" i="6"/>
  <c r="BC56" i="6"/>
  <c r="BC57" i="6"/>
  <c r="BC58" i="6"/>
  <c r="BC59" i="6"/>
  <c r="BC60" i="6"/>
  <c r="BC61" i="6"/>
  <c r="BC62" i="6"/>
  <c r="BC63" i="6"/>
  <c r="BC64" i="6"/>
  <c r="BC65" i="6"/>
  <c r="BC66" i="6"/>
  <c r="BC67" i="6"/>
  <c r="BC68" i="6"/>
  <c r="BC69" i="6"/>
  <c r="BC70" i="6"/>
  <c r="BC71" i="6"/>
  <c r="BC72" i="6"/>
  <c r="BC73" i="6"/>
  <c r="BC74" i="6"/>
  <c r="BC75" i="6"/>
  <c r="BC76" i="6"/>
  <c r="BC77" i="6"/>
  <c r="BC78" i="6"/>
  <c r="BC79" i="6"/>
  <c r="BC80" i="6"/>
  <c r="BC81" i="6"/>
  <c r="BC82" i="6"/>
  <c r="BC83" i="6"/>
  <c r="BC84" i="6"/>
  <c r="BC85" i="6"/>
  <c r="BC86" i="6"/>
  <c r="BC87" i="6"/>
  <c r="BC88" i="6"/>
  <c r="BC89" i="6"/>
  <c r="BC90" i="6"/>
  <c r="BC91" i="6"/>
  <c r="BC92" i="6"/>
  <c r="BC93" i="6"/>
  <c r="BC94" i="6"/>
  <c r="BC95" i="6"/>
  <c r="BC96" i="6"/>
  <c r="BC97" i="6"/>
  <c r="BC98" i="6"/>
  <c r="BC99" i="6"/>
  <c r="BC100" i="6"/>
  <c r="BC101" i="6"/>
  <c r="BC102" i="6"/>
  <c r="BC103" i="6"/>
  <c r="BC104" i="6"/>
  <c r="BC105" i="6"/>
  <c r="BC106" i="6"/>
  <c r="BC107" i="6"/>
  <c r="BC108" i="6"/>
  <c r="BC109" i="6"/>
  <c r="BC110" i="6"/>
  <c r="BC111" i="6"/>
  <c r="BC112" i="6"/>
  <c r="BC113" i="6"/>
  <c r="BC114" i="6"/>
  <c r="BC115" i="6"/>
  <c r="BC116" i="6"/>
  <c r="BC117" i="6"/>
  <c r="BC118" i="6"/>
  <c r="BC119" i="6"/>
  <c r="BC120" i="6"/>
  <c r="BC121" i="6"/>
  <c r="BC122" i="6"/>
  <c r="BC123" i="6"/>
  <c r="BC124" i="6"/>
  <c r="BC125" i="6"/>
  <c r="BC126" i="6"/>
  <c r="BC127" i="6"/>
  <c r="BC128" i="6"/>
  <c r="BC129" i="6"/>
  <c r="BC130" i="6"/>
  <c r="BC131" i="6"/>
  <c r="BC132" i="6"/>
  <c r="BC133" i="6"/>
  <c r="BC134" i="6"/>
  <c r="BC135" i="6"/>
  <c r="BC136" i="6"/>
  <c r="BC137" i="6"/>
  <c r="BC138" i="6"/>
  <c r="BC139" i="6"/>
  <c r="BC140" i="6"/>
  <c r="BC141" i="6"/>
  <c r="BC142" i="6"/>
  <c r="BC143" i="6"/>
  <c r="BC144" i="6"/>
  <c r="BC145" i="6"/>
  <c r="BC146" i="6"/>
  <c r="BC147" i="6"/>
  <c r="BC148" i="6"/>
  <c r="BC149" i="6"/>
  <c r="BC150" i="6"/>
  <c r="BC151" i="6"/>
  <c r="BC152" i="6"/>
  <c r="BC153" i="6"/>
  <c r="BC154" i="6"/>
  <c r="BC155" i="6"/>
  <c r="BC156" i="6"/>
  <c r="BC157" i="6"/>
  <c r="BC158" i="6"/>
  <c r="BC159" i="6"/>
  <c r="BC160" i="6"/>
  <c r="BC161" i="6"/>
  <c r="BC162" i="6"/>
  <c r="BC163" i="6"/>
  <c r="BC164" i="6"/>
  <c r="BC165" i="6"/>
  <c r="BC166" i="6"/>
  <c r="BC167" i="6"/>
  <c r="BC168" i="6"/>
  <c r="BC169" i="6"/>
  <c r="BC170" i="6"/>
  <c r="BC171" i="6"/>
  <c r="BC172" i="6"/>
  <c r="BC173" i="6"/>
  <c r="BC174" i="6"/>
  <c r="BC175" i="6"/>
  <c r="BC176" i="6"/>
  <c r="BC177" i="6"/>
  <c r="BC178" i="6"/>
  <c r="BC179" i="6"/>
  <c r="BC180" i="6"/>
  <c r="BC181" i="6"/>
  <c r="BC182" i="6"/>
  <c r="BC183" i="6"/>
  <c r="BC184" i="6"/>
  <c r="BC185" i="6"/>
  <c r="BC186" i="6"/>
  <c r="BC187" i="6"/>
  <c r="BC188" i="6"/>
  <c r="BC189" i="6"/>
  <c r="BC190" i="6"/>
  <c r="BC191" i="6"/>
  <c r="BC192" i="6"/>
  <c r="BC193" i="6"/>
  <c r="BC194" i="6"/>
  <c r="BC195" i="6"/>
  <c r="BC196" i="6"/>
  <c r="BC197" i="6"/>
  <c r="BC198" i="6"/>
  <c r="BC199" i="6"/>
  <c r="BC200" i="6"/>
  <c r="BC201" i="6"/>
  <c r="BC202" i="6"/>
  <c r="BC203" i="6"/>
  <c r="BC204" i="6"/>
  <c r="BC205" i="6"/>
  <c r="BC206" i="6"/>
  <c r="BC207" i="6"/>
  <c r="BC208" i="6"/>
  <c r="BC209" i="6"/>
  <c r="BC210" i="6"/>
  <c r="BC211" i="6"/>
  <c r="BC212" i="6"/>
  <c r="BC213" i="6"/>
  <c r="BC214" i="6"/>
  <c r="BC215" i="6"/>
  <c r="BC216" i="6"/>
  <c r="BC217" i="6"/>
  <c r="BC218" i="6"/>
  <c r="BC219" i="6"/>
  <c r="BC220" i="6"/>
  <c r="BC221" i="6"/>
  <c r="BC222" i="6"/>
  <c r="BC223" i="6"/>
  <c r="BC224" i="6"/>
  <c r="BC225" i="6"/>
  <c r="BC226" i="6"/>
  <c r="BC227" i="6"/>
  <c r="BC228" i="6"/>
  <c r="BC229" i="6"/>
  <c r="BC230" i="6"/>
  <c r="BC231" i="6"/>
  <c r="BC232" i="6"/>
  <c r="BC233" i="6"/>
  <c r="BC234" i="6"/>
  <c r="BC235" i="6"/>
  <c r="BC236" i="6"/>
  <c r="BC237" i="6"/>
  <c r="BC238" i="6"/>
  <c r="BC239" i="6"/>
  <c r="BC240" i="6"/>
  <c r="BC241" i="6"/>
  <c r="BC242" i="6"/>
  <c r="BC243" i="6"/>
  <c r="BC244" i="6"/>
  <c r="BC245" i="6"/>
  <c r="BC246" i="6"/>
  <c r="BC247" i="6"/>
  <c r="BC248" i="6"/>
  <c r="BC249" i="6"/>
  <c r="BC250" i="6"/>
  <c r="BC251" i="6"/>
  <c r="BC252" i="6"/>
  <c r="BC253" i="6"/>
  <c r="BC254" i="6"/>
  <c r="BC255" i="6"/>
  <c r="BC256" i="6"/>
  <c r="BC257" i="6"/>
  <c r="BC258" i="6"/>
  <c r="BC259" i="6"/>
  <c r="BC260" i="6"/>
  <c r="BC261" i="6"/>
  <c r="BC262" i="6"/>
  <c r="BC263" i="6"/>
  <c r="BC264" i="6"/>
  <c r="BC265" i="6"/>
  <c r="BC266" i="6"/>
  <c r="BC267" i="6"/>
  <c r="BC268" i="6"/>
  <c r="BC269" i="6"/>
  <c r="BC270" i="6"/>
  <c r="BC271" i="6"/>
  <c r="BC272" i="6"/>
  <c r="BC273" i="6"/>
  <c r="BC274" i="6"/>
  <c r="BC275" i="6"/>
  <c r="BC276" i="6"/>
  <c r="BC277" i="6"/>
  <c r="BC278" i="6"/>
  <c r="BC279" i="6"/>
  <c r="BC280" i="6"/>
  <c r="BC281" i="6"/>
  <c r="BC282" i="6"/>
  <c r="BC283" i="6"/>
  <c r="BC284" i="6"/>
  <c r="BC285" i="6"/>
  <c r="BC286" i="6"/>
  <c r="BC287" i="6"/>
  <c r="BC288" i="6"/>
  <c r="BC289" i="6"/>
  <c r="BC290" i="6"/>
  <c r="BC291" i="6"/>
  <c r="BC292" i="6"/>
  <c r="BC293" i="6"/>
  <c r="BC294" i="6"/>
  <c r="BC295" i="6"/>
  <c r="BC296" i="6"/>
  <c r="BC297" i="6"/>
  <c r="BC298" i="6"/>
  <c r="BC299" i="6"/>
  <c r="BC300" i="6"/>
  <c r="BC301" i="6"/>
  <c r="BC302" i="6"/>
  <c r="BC303" i="6"/>
  <c r="BC304" i="6"/>
  <c r="BC305" i="6"/>
  <c r="BC306" i="6"/>
  <c r="BC307" i="6"/>
  <c r="BC308" i="6"/>
  <c r="BC309" i="6"/>
  <c r="BC310" i="6"/>
  <c r="BC311" i="6"/>
  <c r="BC312" i="6"/>
  <c r="BC313" i="6"/>
  <c r="BC314" i="6"/>
  <c r="BC315" i="6"/>
  <c r="BC316" i="6"/>
  <c r="BC317" i="6"/>
  <c r="BC318" i="6"/>
  <c r="BC319" i="6"/>
  <c r="BC320" i="6"/>
  <c r="BC321" i="6"/>
  <c r="BC322" i="6"/>
  <c r="BC323" i="6"/>
  <c r="BC324" i="6"/>
  <c r="BC325" i="6"/>
  <c r="BC326" i="6"/>
  <c r="BC327" i="6"/>
  <c r="BC328" i="6"/>
  <c r="BC329" i="6"/>
  <c r="BC330" i="6"/>
  <c r="BC331" i="6"/>
  <c r="BC332" i="6"/>
  <c r="BC333" i="6"/>
  <c r="BC334" i="6"/>
  <c r="BC335" i="6"/>
  <c r="BC336" i="6"/>
  <c r="BC337" i="6"/>
  <c r="BC338" i="6"/>
  <c r="BC339" i="6"/>
  <c r="BC340" i="6"/>
  <c r="BC341" i="6"/>
  <c r="BC342" i="6"/>
  <c r="BC343" i="6"/>
  <c r="BC344" i="6"/>
  <c r="BC345" i="6"/>
  <c r="BC346" i="6"/>
  <c r="BC347" i="6"/>
  <c r="BC348" i="6"/>
  <c r="BC349" i="6"/>
  <c r="BC350" i="6"/>
  <c r="BC351" i="6"/>
  <c r="BC352" i="6"/>
  <c r="BC353" i="6"/>
  <c r="BC354" i="6"/>
  <c r="BC355" i="6"/>
  <c r="BC356" i="6"/>
  <c r="BC357" i="6"/>
  <c r="BC358" i="6"/>
  <c r="BC359" i="6"/>
  <c r="BC360" i="6"/>
  <c r="BC361" i="6"/>
  <c r="BC362" i="6"/>
  <c r="BC363" i="6"/>
  <c r="BC364" i="6"/>
  <c r="BC365" i="6"/>
  <c r="BC366" i="6"/>
  <c r="BC367" i="6"/>
  <c r="BC368" i="6"/>
  <c r="BC369" i="6"/>
  <c r="BC370" i="6"/>
  <c r="BC371" i="6"/>
  <c r="BC372" i="6"/>
  <c r="BC373" i="6"/>
  <c r="BC374" i="6"/>
  <c r="BC375" i="6"/>
  <c r="BC376" i="6"/>
  <c r="BC377" i="6"/>
  <c r="BC378" i="6"/>
  <c r="BC379" i="6"/>
  <c r="BC380" i="6"/>
  <c r="BC381" i="6"/>
  <c r="BC382" i="6"/>
  <c r="BC383" i="6"/>
  <c r="BC384" i="6"/>
  <c r="BC385" i="6"/>
  <c r="BC386" i="6"/>
  <c r="BC387" i="6"/>
  <c r="BC388" i="6"/>
  <c r="BC389" i="6"/>
  <c r="BC390" i="6"/>
  <c r="BC391" i="6"/>
  <c r="BC392" i="6"/>
  <c r="BC393" i="6"/>
  <c r="BD2" i="6"/>
  <c r="BD3" i="6"/>
  <c r="BD4" i="6"/>
  <c r="BD5" i="6"/>
  <c r="BD6" i="6"/>
  <c r="BD7" i="6"/>
  <c r="BD8" i="6"/>
  <c r="BD9" i="6"/>
  <c r="BD10" i="6"/>
  <c r="BD11" i="6"/>
  <c r="BD12" i="6"/>
  <c r="BD13" i="6"/>
  <c r="BD14" i="6"/>
  <c r="BD15" i="6"/>
  <c r="BD16" i="6"/>
  <c r="BD17" i="6"/>
  <c r="BD18" i="6"/>
  <c r="BD19" i="6"/>
  <c r="BD20" i="6"/>
  <c r="BD21" i="6"/>
  <c r="BD22" i="6"/>
  <c r="BD23" i="6"/>
  <c r="BD24" i="6"/>
  <c r="BD25" i="6"/>
  <c r="BD26" i="6"/>
  <c r="BD27" i="6"/>
  <c r="BD28" i="6"/>
  <c r="BD29" i="6"/>
  <c r="BD30" i="6"/>
  <c r="BD31" i="6"/>
  <c r="BD32" i="6"/>
  <c r="BD33" i="6"/>
  <c r="BD34" i="6"/>
  <c r="BD35" i="6"/>
  <c r="BD36" i="6"/>
  <c r="BD37" i="6"/>
  <c r="BD38" i="6"/>
  <c r="BD39" i="6"/>
  <c r="BD40" i="6"/>
  <c r="BD41" i="6"/>
  <c r="BD42" i="6"/>
  <c r="BD43" i="6"/>
  <c r="BD44" i="6"/>
  <c r="BD45" i="6"/>
  <c r="BD46" i="6"/>
  <c r="BD47" i="6"/>
  <c r="BD48" i="6"/>
  <c r="BD49" i="6"/>
  <c r="BD50" i="6"/>
  <c r="BD51" i="6"/>
  <c r="BD52" i="6"/>
  <c r="BD53" i="6"/>
  <c r="BD54" i="6"/>
  <c r="BD55" i="6"/>
  <c r="BD56" i="6"/>
  <c r="BD57" i="6"/>
  <c r="BD58" i="6"/>
  <c r="BD59" i="6"/>
  <c r="BD60" i="6"/>
  <c r="BD61" i="6"/>
  <c r="BD62" i="6"/>
  <c r="BD63" i="6"/>
  <c r="BD64" i="6"/>
  <c r="BD65" i="6"/>
  <c r="BD66" i="6"/>
  <c r="BD67" i="6"/>
  <c r="BD68" i="6"/>
  <c r="BD69" i="6"/>
  <c r="BD70" i="6"/>
  <c r="BD71" i="6"/>
  <c r="BD72" i="6"/>
  <c r="BD73" i="6"/>
  <c r="BD74" i="6"/>
  <c r="BD75" i="6"/>
  <c r="BD76" i="6"/>
  <c r="BD77" i="6"/>
  <c r="BD78" i="6"/>
  <c r="BD79" i="6"/>
  <c r="BD80" i="6"/>
  <c r="BD81" i="6"/>
  <c r="BD82" i="6"/>
  <c r="BD83" i="6"/>
  <c r="BD84" i="6"/>
  <c r="BD85" i="6"/>
  <c r="BD86" i="6"/>
  <c r="BD87" i="6"/>
  <c r="BD88" i="6"/>
  <c r="BD89" i="6"/>
  <c r="BD90" i="6"/>
  <c r="BD91" i="6"/>
  <c r="BD92" i="6"/>
  <c r="BD93" i="6"/>
  <c r="BD94" i="6"/>
  <c r="BD95" i="6"/>
  <c r="BD96" i="6"/>
  <c r="BD97" i="6"/>
  <c r="BD98" i="6"/>
  <c r="BD99" i="6"/>
  <c r="BD100" i="6"/>
  <c r="BD101" i="6"/>
  <c r="BD102" i="6"/>
  <c r="BD103" i="6"/>
  <c r="BD104" i="6"/>
  <c r="BD105" i="6"/>
  <c r="BD106" i="6"/>
  <c r="BD107" i="6"/>
  <c r="BD108" i="6"/>
  <c r="BD109" i="6"/>
  <c r="BD110" i="6"/>
  <c r="BD111" i="6"/>
  <c r="BD112" i="6"/>
  <c r="BD113" i="6"/>
  <c r="BD114" i="6"/>
  <c r="BD115" i="6"/>
  <c r="BD116" i="6"/>
  <c r="BD117" i="6"/>
  <c r="BD118" i="6"/>
  <c r="BD119" i="6"/>
  <c r="BD120" i="6"/>
  <c r="BD121" i="6"/>
  <c r="BD122" i="6"/>
  <c r="BD123" i="6"/>
  <c r="BD124" i="6"/>
  <c r="BD125" i="6"/>
  <c r="BD126" i="6"/>
  <c r="BD127" i="6"/>
  <c r="BD128" i="6"/>
  <c r="BD129" i="6"/>
  <c r="BD130" i="6"/>
  <c r="BD131" i="6"/>
  <c r="BD132" i="6"/>
  <c r="BD133" i="6"/>
  <c r="BD134" i="6"/>
  <c r="BD135" i="6"/>
  <c r="BD136" i="6"/>
  <c r="BD137" i="6"/>
  <c r="BD138" i="6"/>
  <c r="BD139" i="6"/>
  <c r="BD140" i="6"/>
  <c r="BD141" i="6"/>
  <c r="BD142" i="6"/>
  <c r="BD143" i="6"/>
  <c r="BD144" i="6"/>
  <c r="BD145" i="6"/>
  <c r="BD146" i="6"/>
  <c r="BD147" i="6"/>
  <c r="BD148" i="6"/>
  <c r="BD149" i="6"/>
  <c r="BD150" i="6"/>
  <c r="BD151" i="6"/>
  <c r="BD152" i="6"/>
  <c r="BD153" i="6"/>
  <c r="BD154" i="6"/>
  <c r="BD155" i="6"/>
  <c r="BD156" i="6"/>
  <c r="BD157" i="6"/>
  <c r="BD158" i="6"/>
  <c r="BD159" i="6"/>
  <c r="BD160" i="6"/>
  <c r="BD161" i="6"/>
  <c r="BD162" i="6"/>
  <c r="BD163" i="6"/>
  <c r="BD164" i="6"/>
  <c r="BD165" i="6"/>
  <c r="BD166" i="6"/>
  <c r="BD167" i="6"/>
  <c r="BD168" i="6"/>
  <c r="BD169" i="6"/>
  <c r="BD170" i="6"/>
  <c r="BD171" i="6"/>
  <c r="BD172" i="6"/>
  <c r="BD173" i="6"/>
  <c r="BD174" i="6"/>
  <c r="BD175" i="6"/>
  <c r="BD176" i="6"/>
  <c r="BD177" i="6"/>
  <c r="BD178" i="6"/>
  <c r="BD179" i="6"/>
  <c r="BD180" i="6"/>
  <c r="BD181" i="6"/>
  <c r="BD182" i="6"/>
  <c r="BD183" i="6"/>
  <c r="BD184" i="6"/>
  <c r="BD185" i="6"/>
  <c r="BD186" i="6"/>
  <c r="BD187" i="6"/>
  <c r="BD188" i="6"/>
  <c r="BD189" i="6"/>
  <c r="BD190" i="6"/>
  <c r="BD191" i="6"/>
  <c r="BD192" i="6"/>
  <c r="BD193" i="6"/>
  <c r="BD194" i="6"/>
  <c r="BD195" i="6"/>
  <c r="BD196" i="6"/>
  <c r="BD197" i="6"/>
  <c r="BD198" i="6"/>
  <c r="BD199" i="6"/>
  <c r="BD200" i="6"/>
  <c r="BD201" i="6"/>
  <c r="BD202" i="6"/>
  <c r="BD203" i="6"/>
  <c r="BD204" i="6"/>
  <c r="BD205" i="6"/>
  <c r="BD206" i="6"/>
  <c r="BD207" i="6"/>
  <c r="BD208" i="6"/>
  <c r="BD209" i="6"/>
  <c r="BD210" i="6"/>
  <c r="BD211" i="6"/>
  <c r="BD212" i="6"/>
  <c r="BD213" i="6"/>
  <c r="BD214" i="6"/>
  <c r="BD215" i="6"/>
  <c r="BD216" i="6"/>
  <c r="BD217" i="6"/>
  <c r="BD218" i="6"/>
  <c r="BD219" i="6"/>
  <c r="BD220" i="6"/>
  <c r="BD221" i="6"/>
  <c r="BD222" i="6"/>
  <c r="BD223" i="6"/>
  <c r="BD224" i="6"/>
  <c r="BD225" i="6"/>
  <c r="BD226" i="6"/>
  <c r="BD227" i="6"/>
  <c r="BD228" i="6"/>
  <c r="BD229" i="6"/>
  <c r="BD230" i="6"/>
  <c r="BD231" i="6"/>
  <c r="BD232" i="6"/>
  <c r="BD233" i="6"/>
  <c r="BD234" i="6"/>
  <c r="BD235" i="6"/>
  <c r="BD236" i="6"/>
  <c r="BD237" i="6"/>
  <c r="BD238" i="6"/>
  <c r="BD239" i="6"/>
  <c r="BD240" i="6"/>
  <c r="BD241" i="6"/>
  <c r="BD242" i="6"/>
  <c r="BD243" i="6"/>
  <c r="BD244" i="6"/>
  <c r="BD245" i="6"/>
  <c r="BD246" i="6"/>
  <c r="BD247" i="6"/>
  <c r="BD248" i="6"/>
  <c r="BD249" i="6"/>
  <c r="BD250" i="6"/>
  <c r="BD251" i="6"/>
  <c r="BD252" i="6"/>
  <c r="BD253" i="6"/>
  <c r="BD254" i="6"/>
  <c r="BD255" i="6"/>
  <c r="BD256" i="6"/>
  <c r="BD257" i="6"/>
  <c r="BD258" i="6"/>
  <c r="BD259" i="6"/>
  <c r="BD260" i="6"/>
  <c r="BD261" i="6"/>
  <c r="BD262" i="6"/>
  <c r="BD263" i="6"/>
  <c r="BD264" i="6"/>
  <c r="BD265" i="6"/>
  <c r="BD266" i="6"/>
  <c r="BD267" i="6"/>
  <c r="BD268" i="6"/>
  <c r="BD269" i="6"/>
  <c r="BD270" i="6"/>
  <c r="BD271" i="6"/>
  <c r="BD272" i="6"/>
  <c r="BD273" i="6"/>
  <c r="BD274" i="6"/>
  <c r="BD275" i="6"/>
  <c r="BD276" i="6"/>
  <c r="BD277" i="6"/>
  <c r="BD278" i="6"/>
  <c r="BD279" i="6"/>
  <c r="BD280" i="6"/>
  <c r="BD281" i="6"/>
  <c r="BD282" i="6"/>
  <c r="BD283" i="6"/>
  <c r="BD284" i="6"/>
  <c r="BD285" i="6"/>
  <c r="BD286" i="6"/>
  <c r="BD287" i="6"/>
  <c r="BD288" i="6"/>
  <c r="BD289" i="6"/>
  <c r="BD290" i="6"/>
  <c r="BD291" i="6"/>
  <c r="BD292" i="6"/>
  <c r="BD293" i="6"/>
  <c r="BD294" i="6"/>
  <c r="BD295" i="6"/>
  <c r="BD296" i="6"/>
  <c r="BD297" i="6"/>
  <c r="BD298" i="6"/>
  <c r="BD299" i="6"/>
  <c r="BD300" i="6"/>
  <c r="BD301" i="6"/>
  <c r="BD302" i="6"/>
  <c r="BD303" i="6"/>
  <c r="BD304" i="6"/>
  <c r="BD305" i="6"/>
  <c r="BD306" i="6"/>
  <c r="BD307" i="6"/>
  <c r="BD308" i="6"/>
  <c r="BD309" i="6"/>
  <c r="BD310" i="6"/>
  <c r="BD311" i="6"/>
  <c r="BD312" i="6"/>
  <c r="BD313" i="6"/>
  <c r="BD314" i="6"/>
  <c r="BD315" i="6"/>
  <c r="BD316" i="6"/>
  <c r="BD317" i="6"/>
  <c r="BD318" i="6"/>
  <c r="BD319" i="6"/>
  <c r="BD320" i="6"/>
  <c r="BD321" i="6"/>
  <c r="BD322" i="6"/>
  <c r="BD323" i="6"/>
  <c r="BD324" i="6"/>
  <c r="BD325" i="6"/>
  <c r="BD326" i="6"/>
  <c r="BD327" i="6"/>
  <c r="BD328" i="6"/>
  <c r="BD329" i="6"/>
  <c r="BD330" i="6"/>
  <c r="BD331" i="6"/>
  <c r="BD332" i="6"/>
  <c r="BD333" i="6"/>
  <c r="BD334" i="6"/>
  <c r="BD335" i="6"/>
  <c r="BD336" i="6"/>
  <c r="BD337" i="6"/>
  <c r="BD338" i="6"/>
  <c r="BD339" i="6"/>
  <c r="BD340" i="6"/>
  <c r="BD341" i="6"/>
  <c r="BD342" i="6"/>
  <c r="BD343" i="6"/>
  <c r="BD344" i="6"/>
  <c r="BD345" i="6"/>
  <c r="BD346" i="6"/>
  <c r="BD347" i="6"/>
  <c r="BD348" i="6"/>
  <c r="BD349" i="6"/>
  <c r="BD350" i="6"/>
  <c r="BD351" i="6"/>
  <c r="BD352" i="6"/>
  <c r="BD353" i="6"/>
  <c r="BD354" i="6"/>
  <c r="BD355" i="6"/>
  <c r="BD356" i="6"/>
  <c r="BD357" i="6"/>
  <c r="BD358" i="6"/>
  <c r="BD359" i="6"/>
  <c r="BD360" i="6"/>
  <c r="BD361" i="6"/>
  <c r="BD362" i="6"/>
  <c r="BD363" i="6"/>
  <c r="BD364" i="6"/>
  <c r="BD365" i="6"/>
  <c r="BD366" i="6"/>
  <c r="BD367" i="6"/>
  <c r="BD368" i="6"/>
  <c r="BD369" i="6"/>
  <c r="BD370" i="6"/>
  <c r="BD371" i="6"/>
  <c r="BD372" i="6"/>
  <c r="BD373" i="6"/>
  <c r="BD374" i="6"/>
  <c r="BD375" i="6"/>
  <c r="BD376" i="6"/>
  <c r="BD377" i="6"/>
  <c r="BD378" i="6"/>
  <c r="BD379" i="6"/>
  <c r="BD380" i="6"/>
  <c r="BD381" i="6"/>
  <c r="BD382" i="6"/>
  <c r="BD383" i="6"/>
  <c r="BD384" i="6"/>
  <c r="BD385" i="6"/>
  <c r="BD386" i="6"/>
  <c r="BD387" i="6"/>
  <c r="BD388" i="6"/>
  <c r="BD389" i="6"/>
  <c r="BD390" i="6"/>
  <c r="BD391" i="6"/>
  <c r="BD392" i="6"/>
  <c r="BD393" i="6"/>
  <c r="BE2" i="6"/>
  <c r="BE3" i="6"/>
  <c r="BE4" i="6"/>
  <c r="BE5" i="6"/>
  <c r="BE6" i="6"/>
  <c r="BE7" i="6"/>
  <c r="BE8" i="6"/>
  <c r="BE9" i="6"/>
  <c r="BE10" i="6"/>
  <c r="BE11" i="6"/>
  <c r="BE12" i="6"/>
  <c r="BE13" i="6"/>
  <c r="BE14" i="6"/>
  <c r="BE15" i="6"/>
  <c r="BE16" i="6"/>
  <c r="BE17" i="6"/>
  <c r="BE18" i="6"/>
  <c r="BE19" i="6"/>
  <c r="BE20" i="6"/>
  <c r="BE21" i="6"/>
  <c r="BE22" i="6"/>
  <c r="BE23" i="6"/>
  <c r="BE24" i="6"/>
  <c r="BE25" i="6"/>
  <c r="BE26" i="6"/>
  <c r="BE27" i="6"/>
  <c r="BE28" i="6"/>
  <c r="BE29" i="6"/>
  <c r="BE30" i="6"/>
  <c r="BE31" i="6"/>
  <c r="BE32" i="6"/>
  <c r="BE33" i="6"/>
  <c r="BE34" i="6"/>
  <c r="BE35" i="6"/>
  <c r="BE36" i="6"/>
  <c r="BE37" i="6"/>
  <c r="BE38" i="6"/>
  <c r="BE39" i="6"/>
  <c r="BE40" i="6"/>
  <c r="BE41" i="6"/>
  <c r="BE42" i="6"/>
  <c r="BE43" i="6"/>
  <c r="BE44" i="6"/>
  <c r="BE45" i="6"/>
  <c r="BE46" i="6"/>
  <c r="BE47" i="6"/>
  <c r="BE48" i="6"/>
  <c r="BE49" i="6"/>
  <c r="BE50" i="6"/>
  <c r="BE51" i="6"/>
  <c r="BE52" i="6"/>
  <c r="BE53" i="6"/>
  <c r="BE54" i="6"/>
  <c r="BE55" i="6"/>
  <c r="BE56" i="6"/>
  <c r="BE57" i="6"/>
  <c r="BE58" i="6"/>
  <c r="BE59" i="6"/>
  <c r="BE60" i="6"/>
  <c r="BE61" i="6"/>
  <c r="BE62" i="6"/>
  <c r="BE63" i="6"/>
  <c r="BE64" i="6"/>
  <c r="BE65" i="6"/>
  <c r="BE66" i="6"/>
  <c r="BE67" i="6"/>
  <c r="BE68" i="6"/>
  <c r="BE69" i="6"/>
  <c r="BE70" i="6"/>
  <c r="BE71" i="6"/>
  <c r="BE72" i="6"/>
  <c r="BE73" i="6"/>
  <c r="BE74" i="6"/>
  <c r="BE75" i="6"/>
  <c r="BE76" i="6"/>
  <c r="BE77" i="6"/>
  <c r="BE78" i="6"/>
  <c r="BE79" i="6"/>
  <c r="BE80" i="6"/>
  <c r="BE81" i="6"/>
  <c r="BE82" i="6"/>
  <c r="BE83" i="6"/>
  <c r="BE84" i="6"/>
  <c r="BE85" i="6"/>
  <c r="BE86" i="6"/>
  <c r="BE87" i="6"/>
  <c r="BE88" i="6"/>
  <c r="BE89" i="6"/>
  <c r="BE90" i="6"/>
  <c r="BE91" i="6"/>
  <c r="BE92" i="6"/>
  <c r="BE93" i="6"/>
  <c r="BE94" i="6"/>
  <c r="BE95" i="6"/>
  <c r="BE96" i="6"/>
  <c r="BE97" i="6"/>
  <c r="BE98" i="6"/>
  <c r="BE99" i="6"/>
  <c r="BE100" i="6"/>
  <c r="BE101" i="6"/>
  <c r="BE102" i="6"/>
  <c r="BE103" i="6"/>
  <c r="BE104" i="6"/>
  <c r="BE105" i="6"/>
  <c r="BE106" i="6"/>
  <c r="BE107" i="6"/>
  <c r="BE108" i="6"/>
  <c r="BE109" i="6"/>
  <c r="BE110" i="6"/>
  <c r="BE111" i="6"/>
  <c r="BE112" i="6"/>
  <c r="BE113" i="6"/>
  <c r="BE114" i="6"/>
  <c r="BE115" i="6"/>
  <c r="BE116" i="6"/>
  <c r="BE117" i="6"/>
  <c r="BE118" i="6"/>
  <c r="BE119" i="6"/>
  <c r="BE120" i="6"/>
  <c r="BE121" i="6"/>
  <c r="BE122" i="6"/>
  <c r="BE123" i="6"/>
  <c r="BE124" i="6"/>
  <c r="BE125" i="6"/>
  <c r="BE126" i="6"/>
  <c r="BE127" i="6"/>
  <c r="BE128" i="6"/>
  <c r="BE129" i="6"/>
  <c r="BE130" i="6"/>
  <c r="BE131" i="6"/>
  <c r="BE132" i="6"/>
  <c r="BE133" i="6"/>
  <c r="BE134" i="6"/>
  <c r="BE135" i="6"/>
  <c r="BE136" i="6"/>
  <c r="BE137" i="6"/>
  <c r="BE138" i="6"/>
  <c r="BE139" i="6"/>
  <c r="BE140" i="6"/>
  <c r="BE141" i="6"/>
  <c r="BE142" i="6"/>
  <c r="BE143" i="6"/>
  <c r="BE144" i="6"/>
  <c r="BE145" i="6"/>
  <c r="BE146" i="6"/>
  <c r="BE147" i="6"/>
  <c r="BE148" i="6"/>
  <c r="BE149" i="6"/>
  <c r="BE150" i="6"/>
  <c r="BE151" i="6"/>
  <c r="BE152" i="6"/>
  <c r="BE153" i="6"/>
  <c r="BE154" i="6"/>
  <c r="BE155" i="6"/>
  <c r="BE156" i="6"/>
  <c r="BE157" i="6"/>
  <c r="BE158" i="6"/>
  <c r="BE159" i="6"/>
  <c r="BE160" i="6"/>
  <c r="BE161" i="6"/>
  <c r="BE162" i="6"/>
  <c r="BE163" i="6"/>
  <c r="BE164" i="6"/>
  <c r="BE165" i="6"/>
  <c r="BE166" i="6"/>
  <c r="BE167" i="6"/>
  <c r="BE168" i="6"/>
  <c r="BE169" i="6"/>
  <c r="BE170" i="6"/>
  <c r="BE171" i="6"/>
  <c r="BE172" i="6"/>
  <c r="BE173" i="6"/>
  <c r="BE174" i="6"/>
  <c r="BE175" i="6"/>
  <c r="BE176" i="6"/>
  <c r="BE177" i="6"/>
  <c r="BE178" i="6"/>
  <c r="BE179" i="6"/>
  <c r="BE180" i="6"/>
  <c r="BE181" i="6"/>
  <c r="BE182" i="6"/>
  <c r="BE183" i="6"/>
  <c r="BE184" i="6"/>
  <c r="BE185" i="6"/>
  <c r="BE186" i="6"/>
  <c r="BE187" i="6"/>
  <c r="BE188" i="6"/>
  <c r="BE189" i="6"/>
  <c r="BE190" i="6"/>
  <c r="BE191" i="6"/>
  <c r="BE192" i="6"/>
  <c r="BE193" i="6"/>
  <c r="BE194" i="6"/>
  <c r="BE195" i="6"/>
  <c r="BE196" i="6"/>
  <c r="BE197" i="6"/>
  <c r="BE198" i="6"/>
  <c r="BE199" i="6"/>
  <c r="BE200" i="6"/>
  <c r="BE201" i="6"/>
  <c r="BE202" i="6"/>
  <c r="BE203" i="6"/>
  <c r="BE204" i="6"/>
  <c r="BE205" i="6"/>
  <c r="BE206" i="6"/>
  <c r="BE207" i="6"/>
  <c r="BE208" i="6"/>
  <c r="BE209" i="6"/>
  <c r="BE210" i="6"/>
  <c r="BE211" i="6"/>
  <c r="BE212" i="6"/>
  <c r="BE213" i="6"/>
  <c r="BE214" i="6"/>
  <c r="BE215" i="6"/>
  <c r="BE216" i="6"/>
  <c r="BE217" i="6"/>
  <c r="BE218" i="6"/>
  <c r="BE219" i="6"/>
  <c r="BE220" i="6"/>
  <c r="BE221" i="6"/>
  <c r="BE222" i="6"/>
  <c r="BE223" i="6"/>
  <c r="BE224" i="6"/>
  <c r="BE225" i="6"/>
  <c r="BE226" i="6"/>
  <c r="BE227" i="6"/>
  <c r="BE228" i="6"/>
  <c r="BE229" i="6"/>
  <c r="BE230" i="6"/>
  <c r="BE231" i="6"/>
  <c r="BE232" i="6"/>
  <c r="BE233" i="6"/>
  <c r="BE234" i="6"/>
  <c r="BE235" i="6"/>
  <c r="BE236" i="6"/>
  <c r="BE237" i="6"/>
  <c r="BE238" i="6"/>
  <c r="BE239" i="6"/>
  <c r="BE240" i="6"/>
  <c r="BE241" i="6"/>
  <c r="BE242" i="6"/>
  <c r="BE243" i="6"/>
  <c r="BE244" i="6"/>
  <c r="BE245" i="6"/>
  <c r="BE246" i="6"/>
  <c r="BE247" i="6"/>
  <c r="BE248" i="6"/>
  <c r="BE249" i="6"/>
  <c r="BE250" i="6"/>
  <c r="BE251" i="6"/>
  <c r="BE252" i="6"/>
  <c r="BE253" i="6"/>
  <c r="BE254" i="6"/>
  <c r="BE255" i="6"/>
  <c r="BE256" i="6"/>
  <c r="BE257" i="6"/>
  <c r="BE258" i="6"/>
  <c r="BE259" i="6"/>
  <c r="BE260" i="6"/>
  <c r="BE261" i="6"/>
  <c r="BE262" i="6"/>
  <c r="BE263" i="6"/>
  <c r="BE264" i="6"/>
  <c r="BE265" i="6"/>
  <c r="BE266" i="6"/>
  <c r="BE267" i="6"/>
  <c r="BE268" i="6"/>
  <c r="BE269" i="6"/>
  <c r="BE270" i="6"/>
  <c r="BE271" i="6"/>
  <c r="BE272" i="6"/>
  <c r="BE273" i="6"/>
  <c r="BE274" i="6"/>
  <c r="BE275" i="6"/>
  <c r="BE276" i="6"/>
  <c r="BE277" i="6"/>
  <c r="BE278" i="6"/>
  <c r="BE279" i="6"/>
  <c r="BE280" i="6"/>
  <c r="BE281" i="6"/>
  <c r="BE282" i="6"/>
  <c r="BE283" i="6"/>
  <c r="BE284" i="6"/>
  <c r="BE285" i="6"/>
  <c r="BE286" i="6"/>
  <c r="BE287" i="6"/>
  <c r="BE288" i="6"/>
  <c r="BE289" i="6"/>
  <c r="BE290" i="6"/>
  <c r="BE291" i="6"/>
  <c r="BE292" i="6"/>
  <c r="BE293" i="6"/>
  <c r="BE294" i="6"/>
  <c r="BE295" i="6"/>
  <c r="BE296" i="6"/>
  <c r="BE297" i="6"/>
  <c r="BE298" i="6"/>
  <c r="BE299" i="6"/>
  <c r="BE300" i="6"/>
  <c r="BE301" i="6"/>
  <c r="BE302" i="6"/>
  <c r="BE303" i="6"/>
  <c r="BE304" i="6"/>
  <c r="BE305" i="6"/>
  <c r="BE306" i="6"/>
  <c r="BE307" i="6"/>
  <c r="BE308" i="6"/>
  <c r="BE309" i="6"/>
  <c r="BE310" i="6"/>
  <c r="BE311" i="6"/>
  <c r="BE312" i="6"/>
  <c r="BE313" i="6"/>
  <c r="BE314" i="6"/>
  <c r="BE315" i="6"/>
  <c r="BE316" i="6"/>
  <c r="BE317" i="6"/>
  <c r="BE318" i="6"/>
  <c r="BE319" i="6"/>
  <c r="BE320" i="6"/>
  <c r="BE321" i="6"/>
  <c r="BE322" i="6"/>
  <c r="BE323" i="6"/>
  <c r="BE324" i="6"/>
  <c r="BE325" i="6"/>
  <c r="BE326" i="6"/>
  <c r="BE327" i="6"/>
  <c r="BE328" i="6"/>
  <c r="BE329" i="6"/>
  <c r="BE330" i="6"/>
  <c r="BE331" i="6"/>
  <c r="BE332" i="6"/>
  <c r="BE333" i="6"/>
  <c r="BE334" i="6"/>
  <c r="BE335" i="6"/>
  <c r="BE336" i="6"/>
  <c r="BE337" i="6"/>
  <c r="BE338" i="6"/>
  <c r="BE339" i="6"/>
  <c r="BE340" i="6"/>
  <c r="BE341" i="6"/>
  <c r="BE342" i="6"/>
  <c r="BE343" i="6"/>
  <c r="BE344" i="6"/>
  <c r="BE345" i="6"/>
  <c r="BE346" i="6"/>
  <c r="BE347" i="6"/>
  <c r="BE348" i="6"/>
  <c r="BE349" i="6"/>
  <c r="BE350" i="6"/>
  <c r="BE351" i="6"/>
  <c r="BE352" i="6"/>
  <c r="BE353" i="6"/>
  <c r="BE354" i="6"/>
  <c r="BE355" i="6"/>
  <c r="BE356" i="6"/>
  <c r="BE357" i="6"/>
  <c r="BE358" i="6"/>
  <c r="BE359" i="6"/>
  <c r="BE360" i="6"/>
  <c r="BE361" i="6"/>
  <c r="BE362" i="6"/>
  <c r="BE363" i="6"/>
  <c r="BE364" i="6"/>
  <c r="BE365" i="6"/>
  <c r="BE366" i="6"/>
  <c r="BE367" i="6"/>
  <c r="BE368" i="6"/>
  <c r="BE369" i="6"/>
  <c r="BE370" i="6"/>
  <c r="BE371" i="6"/>
  <c r="BE372" i="6"/>
  <c r="BE373" i="6"/>
  <c r="BE374" i="6"/>
  <c r="BE375" i="6"/>
  <c r="BE376" i="6"/>
  <c r="BE377" i="6"/>
  <c r="BE378" i="6"/>
  <c r="BE379" i="6"/>
  <c r="BE380" i="6"/>
  <c r="BE381" i="6"/>
  <c r="BE382" i="6"/>
  <c r="BE383" i="6"/>
  <c r="BE384" i="6"/>
  <c r="BE385" i="6"/>
  <c r="BE386" i="6"/>
  <c r="BE387" i="6"/>
  <c r="BE388" i="6"/>
  <c r="BE389" i="6"/>
  <c r="BE390" i="6"/>
  <c r="BE391" i="6"/>
  <c r="BE392" i="6"/>
  <c r="BE393" i="6"/>
  <c r="BF2" i="6"/>
  <c r="BF3" i="6"/>
  <c r="BF4" i="6"/>
  <c r="BF5" i="6"/>
  <c r="BF6" i="6"/>
  <c r="BF7" i="6"/>
  <c r="BF8" i="6"/>
  <c r="BF9" i="6"/>
  <c r="BF10" i="6"/>
  <c r="BF11" i="6"/>
  <c r="BF12" i="6"/>
  <c r="BF13" i="6"/>
  <c r="BF14" i="6"/>
  <c r="BF15" i="6"/>
  <c r="BF16" i="6"/>
  <c r="BF17" i="6"/>
  <c r="BF18" i="6"/>
  <c r="BF19" i="6"/>
  <c r="BF20" i="6"/>
  <c r="BF21" i="6"/>
  <c r="BF22" i="6"/>
  <c r="BF23" i="6"/>
  <c r="BF24" i="6"/>
  <c r="BF25" i="6"/>
  <c r="BF26" i="6"/>
  <c r="BF27" i="6"/>
  <c r="BF28" i="6"/>
  <c r="BF29" i="6"/>
  <c r="BF30" i="6"/>
  <c r="BF31" i="6"/>
  <c r="BF32" i="6"/>
  <c r="BF33" i="6"/>
  <c r="BF34" i="6"/>
  <c r="BF35" i="6"/>
  <c r="BF36" i="6"/>
  <c r="BF37" i="6"/>
  <c r="BF38" i="6"/>
  <c r="BF39" i="6"/>
  <c r="BF40" i="6"/>
  <c r="BF41" i="6"/>
  <c r="BF42" i="6"/>
  <c r="BF43" i="6"/>
  <c r="BF44" i="6"/>
  <c r="BF45" i="6"/>
  <c r="BF46" i="6"/>
  <c r="BF47" i="6"/>
  <c r="BF48" i="6"/>
  <c r="BF49" i="6"/>
  <c r="BF50" i="6"/>
  <c r="BF51" i="6"/>
  <c r="BF52" i="6"/>
  <c r="BF53" i="6"/>
  <c r="BF54" i="6"/>
  <c r="BF55" i="6"/>
  <c r="BF56" i="6"/>
  <c r="BF57" i="6"/>
  <c r="BF58" i="6"/>
  <c r="BF59" i="6"/>
  <c r="BF60" i="6"/>
  <c r="BF61" i="6"/>
  <c r="BF62" i="6"/>
  <c r="BF63" i="6"/>
  <c r="BF64" i="6"/>
  <c r="BF65" i="6"/>
  <c r="BF66" i="6"/>
  <c r="BF67" i="6"/>
  <c r="BF68" i="6"/>
  <c r="BF69" i="6"/>
  <c r="BF70" i="6"/>
  <c r="BF71" i="6"/>
  <c r="BF72" i="6"/>
  <c r="BF73" i="6"/>
  <c r="BF74" i="6"/>
  <c r="BF75" i="6"/>
  <c r="BF76" i="6"/>
  <c r="BF77" i="6"/>
  <c r="BF78" i="6"/>
  <c r="BF79" i="6"/>
  <c r="BF80" i="6"/>
  <c r="BF81" i="6"/>
  <c r="BF82" i="6"/>
  <c r="BF83" i="6"/>
  <c r="BF84" i="6"/>
  <c r="BF85" i="6"/>
  <c r="BF86" i="6"/>
  <c r="BF87" i="6"/>
  <c r="BF88" i="6"/>
  <c r="BF89" i="6"/>
  <c r="BF90" i="6"/>
  <c r="BF91" i="6"/>
  <c r="BF92" i="6"/>
  <c r="BF93" i="6"/>
  <c r="BF94" i="6"/>
  <c r="BF95" i="6"/>
  <c r="BF96" i="6"/>
  <c r="BF97" i="6"/>
  <c r="BF98" i="6"/>
  <c r="BF99" i="6"/>
  <c r="BF100" i="6"/>
  <c r="BF101" i="6"/>
  <c r="BF102" i="6"/>
  <c r="BF103" i="6"/>
  <c r="BF104" i="6"/>
  <c r="BF105" i="6"/>
  <c r="BF106" i="6"/>
  <c r="BF107" i="6"/>
  <c r="BF108" i="6"/>
  <c r="BF109" i="6"/>
  <c r="BF110" i="6"/>
  <c r="BF111" i="6"/>
  <c r="BF112" i="6"/>
  <c r="BF113" i="6"/>
  <c r="BF114" i="6"/>
  <c r="BF115" i="6"/>
  <c r="BF116" i="6"/>
  <c r="BF117" i="6"/>
  <c r="BF118" i="6"/>
  <c r="BF119" i="6"/>
  <c r="BF120" i="6"/>
  <c r="BF121" i="6"/>
  <c r="BF122" i="6"/>
  <c r="BF123" i="6"/>
  <c r="BF124" i="6"/>
  <c r="BF125" i="6"/>
  <c r="BF126" i="6"/>
  <c r="BF127" i="6"/>
  <c r="BF128" i="6"/>
  <c r="BF129" i="6"/>
  <c r="BF130" i="6"/>
  <c r="BF131" i="6"/>
  <c r="BF132" i="6"/>
  <c r="BF133" i="6"/>
  <c r="BF134" i="6"/>
  <c r="BF135" i="6"/>
  <c r="BF136" i="6"/>
  <c r="BF137" i="6"/>
  <c r="BF138" i="6"/>
  <c r="BF139" i="6"/>
  <c r="BF140" i="6"/>
  <c r="BF141" i="6"/>
  <c r="BF142" i="6"/>
  <c r="BF143" i="6"/>
  <c r="BF144" i="6"/>
  <c r="BF145" i="6"/>
  <c r="BF146" i="6"/>
  <c r="BF147" i="6"/>
  <c r="BF148" i="6"/>
  <c r="BF149" i="6"/>
  <c r="BF150" i="6"/>
  <c r="BF151" i="6"/>
  <c r="BF152" i="6"/>
  <c r="BF153" i="6"/>
  <c r="BF154" i="6"/>
  <c r="BF155" i="6"/>
  <c r="BF156" i="6"/>
  <c r="BF157" i="6"/>
  <c r="BF158" i="6"/>
  <c r="BF159" i="6"/>
  <c r="BF160" i="6"/>
  <c r="BF161" i="6"/>
  <c r="BF162" i="6"/>
  <c r="BF163" i="6"/>
  <c r="BF164" i="6"/>
  <c r="BF165" i="6"/>
  <c r="BF166" i="6"/>
  <c r="BF167" i="6"/>
  <c r="BF168" i="6"/>
  <c r="BF169" i="6"/>
  <c r="BF170" i="6"/>
  <c r="BF171" i="6"/>
  <c r="BF172" i="6"/>
  <c r="BF173" i="6"/>
  <c r="BF174" i="6"/>
  <c r="BF175" i="6"/>
  <c r="BF176" i="6"/>
  <c r="BF177" i="6"/>
  <c r="BF178" i="6"/>
  <c r="BF179" i="6"/>
  <c r="BF180" i="6"/>
  <c r="BF181" i="6"/>
  <c r="BF182" i="6"/>
  <c r="BF183" i="6"/>
  <c r="BF184" i="6"/>
  <c r="BF185" i="6"/>
  <c r="BF186" i="6"/>
  <c r="BF187" i="6"/>
  <c r="BF188" i="6"/>
  <c r="BF189" i="6"/>
  <c r="BF190" i="6"/>
  <c r="BF191" i="6"/>
  <c r="BF192" i="6"/>
  <c r="BF193" i="6"/>
  <c r="BF194" i="6"/>
  <c r="BF195" i="6"/>
  <c r="BF196" i="6"/>
  <c r="BF197" i="6"/>
  <c r="BF198" i="6"/>
  <c r="BF199" i="6"/>
  <c r="BF200" i="6"/>
  <c r="BF201" i="6"/>
  <c r="BF202" i="6"/>
  <c r="BF203" i="6"/>
  <c r="BF204" i="6"/>
  <c r="BF205" i="6"/>
  <c r="BF206" i="6"/>
  <c r="BF207" i="6"/>
  <c r="BF208" i="6"/>
  <c r="BF209" i="6"/>
  <c r="BF210" i="6"/>
  <c r="BF211" i="6"/>
  <c r="BF212" i="6"/>
  <c r="BF213" i="6"/>
  <c r="BF214" i="6"/>
  <c r="BF215" i="6"/>
  <c r="BF216" i="6"/>
  <c r="BF217" i="6"/>
  <c r="BF218" i="6"/>
  <c r="BF219" i="6"/>
  <c r="BF220" i="6"/>
  <c r="BF221" i="6"/>
  <c r="BF222" i="6"/>
  <c r="BF223" i="6"/>
  <c r="BF224" i="6"/>
  <c r="BF225" i="6"/>
  <c r="BF226" i="6"/>
  <c r="BF227" i="6"/>
  <c r="BF228" i="6"/>
  <c r="BF229" i="6"/>
  <c r="BF230" i="6"/>
  <c r="BF231" i="6"/>
  <c r="BF232" i="6"/>
  <c r="BF233" i="6"/>
  <c r="BF234" i="6"/>
  <c r="BF235" i="6"/>
  <c r="BF236" i="6"/>
  <c r="BF237" i="6"/>
  <c r="BF238" i="6"/>
  <c r="BF239" i="6"/>
  <c r="BF240" i="6"/>
  <c r="BF241" i="6"/>
  <c r="BF242" i="6"/>
  <c r="BF243" i="6"/>
  <c r="BF244" i="6"/>
  <c r="BF245" i="6"/>
  <c r="BF246" i="6"/>
  <c r="BF247" i="6"/>
  <c r="BF248" i="6"/>
  <c r="BF249" i="6"/>
  <c r="BF250" i="6"/>
  <c r="BF251" i="6"/>
  <c r="BF252" i="6"/>
  <c r="BF253" i="6"/>
  <c r="BF254" i="6"/>
  <c r="BF255" i="6"/>
  <c r="BF256" i="6"/>
  <c r="BF257" i="6"/>
  <c r="BF258" i="6"/>
  <c r="BF259" i="6"/>
  <c r="BF260" i="6"/>
  <c r="BF261" i="6"/>
  <c r="BF262" i="6"/>
  <c r="BF263" i="6"/>
  <c r="BF264" i="6"/>
  <c r="BF265" i="6"/>
  <c r="BF266" i="6"/>
  <c r="BF267" i="6"/>
  <c r="BF268" i="6"/>
  <c r="BF269" i="6"/>
  <c r="BF270" i="6"/>
  <c r="BF271" i="6"/>
  <c r="BF272" i="6"/>
  <c r="BF273" i="6"/>
  <c r="BF274" i="6"/>
  <c r="BF275" i="6"/>
  <c r="BF276" i="6"/>
  <c r="BF277" i="6"/>
  <c r="BF278" i="6"/>
  <c r="BF279" i="6"/>
  <c r="BF280" i="6"/>
  <c r="BF281" i="6"/>
  <c r="BF282" i="6"/>
  <c r="BF283" i="6"/>
  <c r="BF284" i="6"/>
  <c r="BF285" i="6"/>
  <c r="BF286" i="6"/>
  <c r="BF287" i="6"/>
  <c r="BF288" i="6"/>
  <c r="BF289" i="6"/>
  <c r="BF290" i="6"/>
  <c r="BF291" i="6"/>
  <c r="BF292" i="6"/>
  <c r="BF293" i="6"/>
  <c r="BF294" i="6"/>
  <c r="BF295" i="6"/>
  <c r="BF296" i="6"/>
  <c r="BF297" i="6"/>
  <c r="BF298" i="6"/>
  <c r="BF299" i="6"/>
  <c r="BF300" i="6"/>
  <c r="BF301" i="6"/>
  <c r="BF302" i="6"/>
  <c r="BF303" i="6"/>
  <c r="BF304" i="6"/>
  <c r="BF305" i="6"/>
  <c r="BF306" i="6"/>
  <c r="BF307" i="6"/>
  <c r="BF308" i="6"/>
  <c r="BF309" i="6"/>
  <c r="BF310" i="6"/>
  <c r="BF311" i="6"/>
  <c r="BF312" i="6"/>
  <c r="BF313" i="6"/>
  <c r="BF314" i="6"/>
  <c r="BF315" i="6"/>
  <c r="BF316" i="6"/>
  <c r="BF317" i="6"/>
  <c r="BF318" i="6"/>
  <c r="BF319" i="6"/>
  <c r="BF320" i="6"/>
  <c r="BF321" i="6"/>
  <c r="BF322" i="6"/>
  <c r="BF323" i="6"/>
  <c r="BF324" i="6"/>
  <c r="BF325" i="6"/>
  <c r="BF326" i="6"/>
  <c r="BF327" i="6"/>
  <c r="BF328" i="6"/>
  <c r="BF329" i="6"/>
  <c r="BF330" i="6"/>
  <c r="BF331" i="6"/>
  <c r="BF332" i="6"/>
  <c r="BF333" i="6"/>
  <c r="BF334" i="6"/>
  <c r="BF335" i="6"/>
  <c r="BF336" i="6"/>
  <c r="BF337" i="6"/>
  <c r="BF338" i="6"/>
  <c r="BF339" i="6"/>
  <c r="BF340" i="6"/>
  <c r="BF341" i="6"/>
  <c r="BF342" i="6"/>
  <c r="BF343" i="6"/>
  <c r="BF344" i="6"/>
  <c r="BF345" i="6"/>
  <c r="BF346" i="6"/>
  <c r="BF347" i="6"/>
  <c r="BF348" i="6"/>
  <c r="BF349" i="6"/>
  <c r="BF350" i="6"/>
  <c r="BF351" i="6"/>
  <c r="BF352" i="6"/>
  <c r="BF353" i="6"/>
  <c r="BF354" i="6"/>
  <c r="BF355" i="6"/>
  <c r="BF356" i="6"/>
  <c r="BF357" i="6"/>
  <c r="BF358" i="6"/>
  <c r="BF359" i="6"/>
  <c r="BF360" i="6"/>
  <c r="BF361" i="6"/>
  <c r="BF362" i="6"/>
  <c r="BF363" i="6"/>
  <c r="BF364" i="6"/>
  <c r="BF365" i="6"/>
  <c r="BF366" i="6"/>
  <c r="BF367" i="6"/>
  <c r="BF368" i="6"/>
  <c r="BF369" i="6"/>
  <c r="BF370" i="6"/>
  <c r="BF371" i="6"/>
  <c r="BF372" i="6"/>
  <c r="BF373" i="6"/>
  <c r="BF374" i="6"/>
  <c r="BF375" i="6"/>
  <c r="BF376" i="6"/>
  <c r="BF377" i="6"/>
  <c r="BF378" i="6"/>
  <c r="BF379" i="6"/>
  <c r="BF380" i="6"/>
  <c r="BF381" i="6"/>
  <c r="BF382" i="6"/>
  <c r="BF383" i="6"/>
  <c r="BF384" i="6"/>
  <c r="BF385" i="6"/>
  <c r="BF386" i="6"/>
  <c r="BF387" i="6"/>
  <c r="BF388" i="6"/>
  <c r="BF389" i="6"/>
  <c r="BF390" i="6"/>
  <c r="BF391" i="6"/>
  <c r="BF392" i="6"/>
  <c r="BF393" i="6"/>
  <c r="BG2" i="6"/>
  <c r="BG3" i="6"/>
  <c r="BG4" i="6"/>
  <c r="BG5" i="6"/>
  <c r="BG6" i="6"/>
  <c r="BG7" i="6"/>
  <c r="BG8" i="6"/>
  <c r="BG9" i="6"/>
  <c r="BG10" i="6"/>
  <c r="BG11" i="6"/>
  <c r="BG12" i="6"/>
  <c r="BG13" i="6"/>
  <c r="BG14" i="6"/>
  <c r="BG15" i="6"/>
  <c r="BG16" i="6"/>
  <c r="BG17" i="6"/>
  <c r="BG18" i="6"/>
  <c r="BG19" i="6"/>
  <c r="BG20" i="6"/>
  <c r="BG21" i="6"/>
  <c r="BG22" i="6"/>
  <c r="BG23" i="6"/>
  <c r="BG24" i="6"/>
  <c r="BG25" i="6"/>
  <c r="BG26" i="6"/>
  <c r="BG27" i="6"/>
  <c r="BG28" i="6"/>
  <c r="BG29" i="6"/>
  <c r="BG30" i="6"/>
  <c r="BG31" i="6"/>
  <c r="BG32" i="6"/>
  <c r="BG33" i="6"/>
  <c r="BG34" i="6"/>
  <c r="BG35" i="6"/>
  <c r="BG36" i="6"/>
  <c r="BG37" i="6"/>
  <c r="BG38" i="6"/>
  <c r="BG39" i="6"/>
  <c r="BG40" i="6"/>
  <c r="BG41" i="6"/>
  <c r="BG42" i="6"/>
  <c r="BG43" i="6"/>
  <c r="BG44" i="6"/>
  <c r="BG45" i="6"/>
  <c r="BG46" i="6"/>
  <c r="BG47" i="6"/>
  <c r="BG48" i="6"/>
  <c r="BG49" i="6"/>
  <c r="BG50" i="6"/>
  <c r="BG51" i="6"/>
  <c r="BG52" i="6"/>
  <c r="BG53" i="6"/>
  <c r="BG54" i="6"/>
  <c r="BG55" i="6"/>
  <c r="BG56" i="6"/>
  <c r="BG57" i="6"/>
  <c r="BG58" i="6"/>
  <c r="BG59" i="6"/>
  <c r="BG60" i="6"/>
  <c r="BG61" i="6"/>
  <c r="BG62" i="6"/>
  <c r="BG63" i="6"/>
  <c r="BG64" i="6"/>
  <c r="BG65" i="6"/>
  <c r="BG66" i="6"/>
  <c r="BG67" i="6"/>
  <c r="BG68" i="6"/>
  <c r="BG69" i="6"/>
  <c r="BG70" i="6"/>
  <c r="BG71" i="6"/>
  <c r="BG72" i="6"/>
  <c r="BG73" i="6"/>
  <c r="BG74" i="6"/>
  <c r="BG75" i="6"/>
  <c r="BG76" i="6"/>
  <c r="BG77" i="6"/>
  <c r="BG78" i="6"/>
  <c r="BG79" i="6"/>
  <c r="BG80" i="6"/>
  <c r="BG81" i="6"/>
  <c r="BG82" i="6"/>
  <c r="BG83" i="6"/>
  <c r="BG84" i="6"/>
  <c r="BG85" i="6"/>
  <c r="BG86" i="6"/>
  <c r="BG87" i="6"/>
  <c r="BG88" i="6"/>
  <c r="BG89" i="6"/>
  <c r="BG90" i="6"/>
  <c r="BG91" i="6"/>
  <c r="BG92" i="6"/>
  <c r="BG93" i="6"/>
  <c r="BG94" i="6"/>
  <c r="BG95" i="6"/>
  <c r="BG96" i="6"/>
  <c r="BG97" i="6"/>
  <c r="BG98" i="6"/>
  <c r="BG99" i="6"/>
  <c r="BG100" i="6"/>
  <c r="BG101" i="6"/>
  <c r="BG102" i="6"/>
  <c r="BG103" i="6"/>
  <c r="BG104" i="6"/>
  <c r="BG105" i="6"/>
  <c r="BG106" i="6"/>
  <c r="BG107" i="6"/>
  <c r="BG108" i="6"/>
  <c r="BG109" i="6"/>
  <c r="BG110" i="6"/>
  <c r="BG111" i="6"/>
  <c r="BG112" i="6"/>
  <c r="BG113" i="6"/>
  <c r="BG114" i="6"/>
  <c r="BG115" i="6"/>
  <c r="BG116" i="6"/>
  <c r="BG117" i="6"/>
  <c r="BG118" i="6"/>
  <c r="BG119" i="6"/>
  <c r="BG120" i="6"/>
  <c r="BG121" i="6"/>
  <c r="BG122" i="6"/>
  <c r="BG123" i="6"/>
  <c r="BG124" i="6"/>
  <c r="BG125" i="6"/>
  <c r="BG126" i="6"/>
  <c r="BG127" i="6"/>
  <c r="BG128" i="6"/>
  <c r="BG129" i="6"/>
  <c r="BG130" i="6"/>
  <c r="BG131" i="6"/>
  <c r="BG132" i="6"/>
  <c r="BG133" i="6"/>
  <c r="BG134" i="6"/>
  <c r="BG135" i="6"/>
  <c r="BG136" i="6"/>
  <c r="BG137" i="6"/>
  <c r="BG138" i="6"/>
  <c r="BG139" i="6"/>
  <c r="BG140" i="6"/>
  <c r="BG141" i="6"/>
  <c r="BG142" i="6"/>
  <c r="BG143" i="6"/>
  <c r="BG144" i="6"/>
  <c r="BG145" i="6"/>
  <c r="BG146" i="6"/>
  <c r="BG147" i="6"/>
  <c r="BG148" i="6"/>
  <c r="BG149" i="6"/>
  <c r="BG150" i="6"/>
  <c r="BG151" i="6"/>
  <c r="BG152" i="6"/>
  <c r="BG153" i="6"/>
  <c r="BG154" i="6"/>
  <c r="BG155" i="6"/>
  <c r="BG156" i="6"/>
  <c r="BG157" i="6"/>
  <c r="BG158" i="6"/>
  <c r="BG159" i="6"/>
  <c r="BG160" i="6"/>
  <c r="BG161" i="6"/>
  <c r="BG162" i="6"/>
  <c r="BG163" i="6"/>
  <c r="BG164" i="6"/>
  <c r="BG165" i="6"/>
  <c r="BG166" i="6"/>
  <c r="BG167" i="6"/>
  <c r="BG168" i="6"/>
  <c r="BG169" i="6"/>
  <c r="BG170" i="6"/>
  <c r="BG171" i="6"/>
  <c r="BG172" i="6"/>
  <c r="BG173" i="6"/>
  <c r="BG174" i="6"/>
  <c r="BG175" i="6"/>
  <c r="BG176" i="6"/>
  <c r="BG177" i="6"/>
  <c r="BG178" i="6"/>
  <c r="BG179" i="6"/>
  <c r="BG180" i="6"/>
  <c r="BG181" i="6"/>
  <c r="BG182" i="6"/>
  <c r="BG183" i="6"/>
  <c r="BG184" i="6"/>
  <c r="BG185" i="6"/>
  <c r="BG186" i="6"/>
  <c r="BG187" i="6"/>
  <c r="BG188" i="6"/>
  <c r="BG189" i="6"/>
  <c r="BG190" i="6"/>
  <c r="BG191" i="6"/>
  <c r="BG192" i="6"/>
  <c r="BG193" i="6"/>
  <c r="BG194" i="6"/>
  <c r="BG195" i="6"/>
  <c r="BG196" i="6"/>
  <c r="BG197" i="6"/>
  <c r="BG198" i="6"/>
  <c r="BG199" i="6"/>
  <c r="BG200" i="6"/>
  <c r="BG201" i="6"/>
  <c r="BG202" i="6"/>
  <c r="BG203" i="6"/>
  <c r="BG204" i="6"/>
  <c r="BG205" i="6"/>
  <c r="BG206" i="6"/>
  <c r="BG207" i="6"/>
  <c r="BG208" i="6"/>
  <c r="BG209" i="6"/>
  <c r="BG210" i="6"/>
  <c r="BG211" i="6"/>
  <c r="BG212" i="6"/>
  <c r="BG213" i="6"/>
  <c r="BG214" i="6"/>
  <c r="BG215" i="6"/>
  <c r="BG216" i="6"/>
  <c r="BG217" i="6"/>
  <c r="BG218" i="6"/>
  <c r="BG219" i="6"/>
  <c r="BG220" i="6"/>
  <c r="BG221" i="6"/>
  <c r="BG222" i="6"/>
  <c r="BG223" i="6"/>
  <c r="BG224" i="6"/>
  <c r="BG225" i="6"/>
  <c r="BG226" i="6"/>
  <c r="BG227" i="6"/>
  <c r="BG228" i="6"/>
  <c r="BG229" i="6"/>
  <c r="BG230" i="6"/>
  <c r="BG231" i="6"/>
  <c r="BG232" i="6"/>
  <c r="BG233" i="6"/>
  <c r="BG234" i="6"/>
  <c r="BG235" i="6"/>
  <c r="BG236" i="6"/>
  <c r="BG237" i="6"/>
  <c r="BG238" i="6"/>
  <c r="BG239" i="6"/>
  <c r="BG240" i="6"/>
  <c r="BG241" i="6"/>
  <c r="BG242" i="6"/>
  <c r="BG243" i="6"/>
  <c r="BG244" i="6"/>
  <c r="BG245" i="6"/>
  <c r="BG246" i="6"/>
  <c r="BG247" i="6"/>
  <c r="BG248" i="6"/>
  <c r="BG249" i="6"/>
  <c r="BG250" i="6"/>
  <c r="BG251" i="6"/>
  <c r="BG252" i="6"/>
  <c r="BG253" i="6"/>
  <c r="BG254" i="6"/>
  <c r="BG255" i="6"/>
  <c r="BG256" i="6"/>
  <c r="BG257" i="6"/>
  <c r="BG258" i="6"/>
  <c r="BG259" i="6"/>
  <c r="BG260" i="6"/>
  <c r="BG261" i="6"/>
  <c r="BG262" i="6"/>
  <c r="BG263" i="6"/>
  <c r="BG264" i="6"/>
  <c r="BG265" i="6"/>
  <c r="BG266" i="6"/>
  <c r="BG267" i="6"/>
  <c r="BG268" i="6"/>
  <c r="BG269" i="6"/>
  <c r="BG270" i="6"/>
  <c r="BG271" i="6"/>
  <c r="BG272" i="6"/>
  <c r="BG273" i="6"/>
  <c r="BG274" i="6"/>
  <c r="BG275" i="6"/>
  <c r="BG276" i="6"/>
  <c r="BG277" i="6"/>
  <c r="BG278" i="6"/>
  <c r="BG279" i="6"/>
  <c r="BG280" i="6"/>
  <c r="BG281" i="6"/>
  <c r="BG282" i="6"/>
  <c r="BG283" i="6"/>
  <c r="BG284" i="6"/>
  <c r="BG285" i="6"/>
  <c r="BG286" i="6"/>
  <c r="BG287" i="6"/>
  <c r="BG288" i="6"/>
  <c r="BG289" i="6"/>
  <c r="BG290" i="6"/>
  <c r="BG291" i="6"/>
  <c r="BG292" i="6"/>
  <c r="BG293" i="6"/>
  <c r="BG294" i="6"/>
  <c r="BG295" i="6"/>
  <c r="BG296" i="6"/>
  <c r="BG297" i="6"/>
  <c r="BG298" i="6"/>
  <c r="BG299" i="6"/>
  <c r="BG300" i="6"/>
  <c r="BG301" i="6"/>
  <c r="BG302" i="6"/>
  <c r="BG303" i="6"/>
  <c r="BG304" i="6"/>
  <c r="BG305" i="6"/>
  <c r="BG306" i="6"/>
  <c r="BG307" i="6"/>
  <c r="BG308" i="6"/>
  <c r="BG309" i="6"/>
  <c r="BG310" i="6"/>
  <c r="BG311" i="6"/>
  <c r="BG312" i="6"/>
  <c r="BG313" i="6"/>
  <c r="BG314" i="6"/>
  <c r="BG315" i="6"/>
  <c r="BG316" i="6"/>
  <c r="BG317" i="6"/>
  <c r="BG318" i="6"/>
  <c r="BG319" i="6"/>
  <c r="BG320" i="6"/>
  <c r="BG321" i="6"/>
  <c r="BG322" i="6"/>
  <c r="BG323" i="6"/>
  <c r="BG324" i="6"/>
  <c r="BG325" i="6"/>
  <c r="BG326" i="6"/>
  <c r="BG327" i="6"/>
  <c r="BG328" i="6"/>
  <c r="BG329" i="6"/>
  <c r="BG330" i="6"/>
  <c r="BG331" i="6"/>
  <c r="BG332" i="6"/>
  <c r="BG333" i="6"/>
  <c r="BG334" i="6"/>
  <c r="BG335" i="6"/>
  <c r="BG336" i="6"/>
  <c r="BG337" i="6"/>
  <c r="BG338" i="6"/>
  <c r="BG339" i="6"/>
  <c r="BG340" i="6"/>
  <c r="BG341" i="6"/>
  <c r="BG342" i="6"/>
  <c r="BG343" i="6"/>
  <c r="BG344" i="6"/>
  <c r="BG345" i="6"/>
  <c r="BG346" i="6"/>
  <c r="BG347" i="6"/>
  <c r="BG348" i="6"/>
  <c r="BG349" i="6"/>
  <c r="BG350" i="6"/>
  <c r="BG351" i="6"/>
  <c r="BG352" i="6"/>
  <c r="BG353" i="6"/>
  <c r="BG354" i="6"/>
  <c r="BG355" i="6"/>
  <c r="BG356" i="6"/>
  <c r="BG357" i="6"/>
  <c r="BG358" i="6"/>
  <c r="BG359" i="6"/>
  <c r="BG360" i="6"/>
  <c r="BG361" i="6"/>
  <c r="BG362" i="6"/>
  <c r="BG363" i="6"/>
  <c r="BG364" i="6"/>
  <c r="BG365" i="6"/>
  <c r="BG366" i="6"/>
  <c r="BG367" i="6"/>
  <c r="BG368" i="6"/>
  <c r="BG369" i="6"/>
  <c r="BG370" i="6"/>
  <c r="BG371" i="6"/>
  <c r="BG372" i="6"/>
  <c r="BG373" i="6"/>
  <c r="BG374" i="6"/>
  <c r="BG375" i="6"/>
  <c r="BG376" i="6"/>
  <c r="BG377" i="6"/>
  <c r="BG378" i="6"/>
  <c r="BG379" i="6"/>
  <c r="BG380" i="6"/>
  <c r="BG381" i="6"/>
  <c r="BG382" i="6"/>
  <c r="BG383" i="6"/>
  <c r="BG384" i="6"/>
  <c r="BG385" i="6"/>
  <c r="BG386" i="6"/>
  <c r="BG387" i="6"/>
  <c r="BG388" i="6"/>
  <c r="BG389" i="6"/>
  <c r="BG390" i="6"/>
  <c r="BG391" i="6"/>
  <c r="BG392" i="6"/>
  <c r="BG393" i="6"/>
  <c r="BH2" i="6"/>
  <c r="BH3" i="6"/>
  <c r="BH4" i="6"/>
  <c r="BH5" i="6"/>
  <c r="BH6" i="6"/>
  <c r="BH7" i="6"/>
  <c r="BH8" i="6"/>
  <c r="BH9" i="6"/>
  <c r="BH10" i="6"/>
  <c r="BH11" i="6"/>
  <c r="BH12" i="6"/>
  <c r="BH13" i="6"/>
  <c r="BH14" i="6"/>
  <c r="BH15" i="6"/>
  <c r="BH16" i="6"/>
  <c r="BH17" i="6"/>
  <c r="BH18" i="6"/>
  <c r="BH19" i="6"/>
  <c r="BH20" i="6"/>
  <c r="BH21" i="6"/>
  <c r="BH22" i="6"/>
  <c r="BH23" i="6"/>
  <c r="BH24" i="6"/>
  <c r="BH25" i="6"/>
  <c r="BH26" i="6"/>
  <c r="BH27" i="6"/>
  <c r="BH28" i="6"/>
  <c r="BH29" i="6"/>
  <c r="BH30" i="6"/>
  <c r="BH31" i="6"/>
  <c r="BH32" i="6"/>
  <c r="BH33" i="6"/>
  <c r="BH34" i="6"/>
  <c r="BH35" i="6"/>
  <c r="BH36" i="6"/>
  <c r="BH37" i="6"/>
  <c r="BH38" i="6"/>
  <c r="BH39" i="6"/>
  <c r="BH40" i="6"/>
  <c r="BH41" i="6"/>
  <c r="BH42" i="6"/>
  <c r="BH43" i="6"/>
  <c r="BH44" i="6"/>
  <c r="BH45" i="6"/>
  <c r="BH46" i="6"/>
  <c r="BH47" i="6"/>
  <c r="BH48" i="6"/>
  <c r="BH49" i="6"/>
  <c r="BH50" i="6"/>
  <c r="BH51" i="6"/>
  <c r="BH52" i="6"/>
  <c r="BH53" i="6"/>
  <c r="BH54" i="6"/>
  <c r="BH55" i="6"/>
  <c r="BH56" i="6"/>
  <c r="BH57" i="6"/>
  <c r="BH58" i="6"/>
  <c r="BH59" i="6"/>
  <c r="BH60" i="6"/>
  <c r="BH61" i="6"/>
  <c r="BH62" i="6"/>
  <c r="BH63" i="6"/>
  <c r="BH64" i="6"/>
  <c r="BH65" i="6"/>
  <c r="BH66" i="6"/>
  <c r="BH67" i="6"/>
  <c r="BH68" i="6"/>
  <c r="BH69" i="6"/>
  <c r="BH70" i="6"/>
  <c r="BH71" i="6"/>
  <c r="BH72" i="6"/>
  <c r="BH73" i="6"/>
  <c r="BH74" i="6"/>
  <c r="BH75" i="6"/>
  <c r="BH76" i="6"/>
  <c r="BH77" i="6"/>
  <c r="BH78" i="6"/>
  <c r="BH79" i="6"/>
  <c r="BH80" i="6"/>
  <c r="BH81" i="6"/>
  <c r="BH82" i="6"/>
  <c r="BH83" i="6"/>
  <c r="BH84" i="6"/>
  <c r="BH85" i="6"/>
  <c r="BH86" i="6"/>
  <c r="BH87" i="6"/>
  <c r="BH88" i="6"/>
  <c r="BH89" i="6"/>
  <c r="BH90" i="6"/>
  <c r="BH91" i="6"/>
  <c r="BH92" i="6"/>
  <c r="BH93" i="6"/>
  <c r="BH94" i="6"/>
  <c r="BH95" i="6"/>
  <c r="BH96" i="6"/>
  <c r="BH97" i="6"/>
  <c r="BH98" i="6"/>
  <c r="BH99" i="6"/>
  <c r="BH100" i="6"/>
  <c r="BH101" i="6"/>
  <c r="BH102" i="6"/>
  <c r="BH103" i="6"/>
  <c r="BH104" i="6"/>
  <c r="BH105" i="6"/>
  <c r="BH106" i="6"/>
  <c r="BH107" i="6"/>
  <c r="BH108" i="6"/>
  <c r="BH109" i="6"/>
  <c r="BH110" i="6"/>
  <c r="BH111" i="6"/>
  <c r="BH112" i="6"/>
  <c r="BH113" i="6"/>
  <c r="BH114" i="6"/>
  <c r="BH115" i="6"/>
  <c r="BH116" i="6"/>
  <c r="BH117" i="6"/>
  <c r="BH118" i="6"/>
  <c r="BH119" i="6"/>
  <c r="BH120" i="6"/>
  <c r="BH121" i="6"/>
  <c r="BH122" i="6"/>
  <c r="BH123" i="6"/>
  <c r="BH124" i="6"/>
  <c r="BH125" i="6"/>
  <c r="BH126" i="6"/>
  <c r="BH127" i="6"/>
  <c r="BH128" i="6"/>
  <c r="BH129" i="6"/>
  <c r="BH130" i="6"/>
  <c r="BH131" i="6"/>
  <c r="BH132" i="6"/>
  <c r="BH133" i="6"/>
  <c r="BH134" i="6"/>
  <c r="BH135" i="6"/>
  <c r="BH136" i="6"/>
  <c r="BH137" i="6"/>
  <c r="BH138" i="6"/>
  <c r="BH139" i="6"/>
  <c r="BH140" i="6"/>
  <c r="BH141" i="6"/>
  <c r="BH142" i="6"/>
  <c r="BH143" i="6"/>
  <c r="BH144" i="6"/>
  <c r="BH145" i="6"/>
  <c r="BH146" i="6"/>
  <c r="BH147" i="6"/>
  <c r="BH148" i="6"/>
  <c r="BH149" i="6"/>
  <c r="BH150" i="6"/>
  <c r="BH151" i="6"/>
  <c r="BH152" i="6"/>
  <c r="BH153" i="6"/>
  <c r="BH154" i="6"/>
  <c r="BH155" i="6"/>
  <c r="BH156" i="6"/>
  <c r="BH157" i="6"/>
  <c r="BH158" i="6"/>
  <c r="BH159" i="6"/>
  <c r="BH160" i="6"/>
  <c r="BH161" i="6"/>
  <c r="BH162" i="6"/>
  <c r="BH163" i="6"/>
  <c r="BH164" i="6"/>
  <c r="BH165" i="6"/>
  <c r="BH166" i="6"/>
  <c r="BH167" i="6"/>
  <c r="BH168" i="6"/>
  <c r="BH169" i="6"/>
  <c r="BH170" i="6"/>
  <c r="BH171" i="6"/>
  <c r="BH172" i="6"/>
  <c r="BH173" i="6"/>
  <c r="BH174" i="6"/>
  <c r="BH175" i="6"/>
  <c r="BH176" i="6"/>
  <c r="BH177" i="6"/>
  <c r="BH178" i="6"/>
  <c r="BH179" i="6"/>
  <c r="BH180" i="6"/>
  <c r="BH181" i="6"/>
  <c r="BH182" i="6"/>
  <c r="BH183" i="6"/>
  <c r="BH184" i="6"/>
  <c r="BH185" i="6"/>
  <c r="BH186" i="6"/>
  <c r="BH187" i="6"/>
  <c r="BH188" i="6"/>
  <c r="BH189" i="6"/>
  <c r="BH190" i="6"/>
  <c r="BH191" i="6"/>
  <c r="BH192" i="6"/>
  <c r="BH193" i="6"/>
  <c r="BH194" i="6"/>
  <c r="BH195" i="6"/>
  <c r="BH196" i="6"/>
  <c r="BH197" i="6"/>
  <c r="BH198" i="6"/>
  <c r="BH199" i="6"/>
  <c r="BH200" i="6"/>
  <c r="BH201" i="6"/>
  <c r="BH202" i="6"/>
  <c r="BH203" i="6"/>
  <c r="BH204" i="6"/>
  <c r="BH205" i="6"/>
  <c r="BH206" i="6"/>
  <c r="BH207" i="6"/>
  <c r="BH208" i="6"/>
  <c r="BH209" i="6"/>
  <c r="BH210" i="6"/>
  <c r="BH211" i="6"/>
  <c r="BH212" i="6"/>
  <c r="BH213" i="6"/>
  <c r="BH214" i="6"/>
  <c r="BH215" i="6"/>
  <c r="BH216" i="6"/>
  <c r="BH217" i="6"/>
  <c r="BH218" i="6"/>
  <c r="BH219" i="6"/>
  <c r="BH220" i="6"/>
  <c r="BH221" i="6"/>
  <c r="BH222" i="6"/>
  <c r="BH223" i="6"/>
  <c r="BH224" i="6"/>
  <c r="BH225" i="6"/>
  <c r="BH226" i="6"/>
  <c r="BH227" i="6"/>
  <c r="BH228" i="6"/>
  <c r="BH229" i="6"/>
  <c r="BH230" i="6"/>
  <c r="BH231" i="6"/>
  <c r="BH232" i="6"/>
  <c r="BH233" i="6"/>
  <c r="BH234" i="6"/>
  <c r="BH235" i="6"/>
  <c r="BH236" i="6"/>
  <c r="BH237" i="6"/>
  <c r="BH238" i="6"/>
  <c r="BH239" i="6"/>
  <c r="BH240" i="6"/>
  <c r="BH241" i="6"/>
  <c r="BH242" i="6"/>
  <c r="BH243" i="6"/>
  <c r="BH244" i="6"/>
  <c r="BH245" i="6"/>
  <c r="BH246" i="6"/>
  <c r="BH247" i="6"/>
  <c r="BH248" i="6"/>
  <c r="BH249" i="6"/>
  <c r="BH250" i="6"/>
  <c r="BH251" i="6"/>
  <c r="BH252" i="6"/>
  <c r="BH253" i="6"/>
  <c r="BH254" i="6"/>
  <c r="BH255" i="6"/>
  <c r="BH256" i="6"/>
  <c r="BH257" i="6"/>
  <c r="BH258" i="6"/>
  <c r="BH259" i="6"/>
  <c r="BH260" i="6"/>
  <c r="BH261" i="6"/>
  <c r="BH262" i="6"/>
  <c r="BH263" i="6"/>
  <c r="BH264" i="6"/>
  <c r="BH265" i="6"/>
  <c r="BH266" i="6"/>
  <c r="BH267" i="6"/>
  <c r="BH268" i="6"/>
  <c r="BH269" i="6"/>
  <c r="BH270" i="6"/>
  <c r="BH271" i="6"/>
  <c r="BH272" i="6"/>
  <c r="BH273" i="6"/>
  <c r="BH274" i="6"/>
  <c r="BH275" i="6"/>
  <c r="BH276" i="6"/>
  <c r="BH277" i="6"/>
  <c r="BH278" i="6"/>
  <c r="BH279" i="6"/>
  <c r="BH280" i="6"/>
  <c r="BH281" i="6"/>
  <c r="BH282" i="6"/>
  <c r="BH283" i="6"/>
  <c r="BH284" i="6"/>
  <c r="BH285" i="6"/>
  <c r="BH286" i="6"/>
  <c r="BH287" i="6"/>
  <c r="BH288" i="6"/>
  <c r="BH289" i="6"/>
  <c r="BH290" i="6"/>
  <c r="BH291" i="6"/>
  <c r="BH292" i="6"/>
  <c r="BH293" i="6"/>
  <c r="BH294" i="6"/>
  <c r="BH295" i="6"/>
  <c r="BH296" i="6"/>
  <c r="BH297" i="6"/>
  <c r="BH298" i="6"/>
  <c r="BH299" i="6"/>
  <c r="BH300" i="6"/>
  <c r="BH301" i="6"/>
  <c r="BH302" i="6"/>
  <c r="BH303" i="6"/>
  <c r="BH304" i="6"/>
  <c r="BH305" i="6"/>
  <c r="BH306" i="6"/>
  <c r="BH307" i="6"/>
  <c r="BH308" i="6"/>
  <c r="BH309" i="6"/>
  <c r="BH310" i="6"/>
  <c r="BH311" i="6"/>
  <c r="BH312" i="6"/>
  <c r="BH313" i="6"/>
  <c r="BH314" i="6"/>
  <c r="BH315" i="6"/>
  <c r="BH316" i="6"/>
  <c r="BH317" i="6"/>
  <c r="BH318" i="6"/>
  <c r="BH319" i="6"/>
  <c r="BH320" i="6"/>
  <c r="BH321" i="6"/>
  <c r="BH322" i="6"/>
  <c r="BH323" i="6"/>
  <c r="BH324" i="6"/>
  <c r="BH325" i="6"/>
  <c r="BH326" i="6"/>
  <c r="BH327" i="6"/>
  <c r="BH328" i="6"/>
  <c r="BH329" i="6"/>
  <c r="BH330" i="6"/>
  <c r="BH331" i="6"/>
  <c r="BH332" i="6"/>
  <c r="BH333" i="6"/>
  <c r="BH334" i="6"/>
  <c r="BH335" i="6"/>
  <c r="BH336" i="6"/>
  <c r="BH337" i="6"/>
  <c r="BH338" i="6"/>
  <c r="BH339" i="6"/>
  <c r="BH340" i="6"/>
  <c r="BH341" i="6"/>
  <c r="BH342" i="6"/>
  <c r="BH343" i="6"/>
  <c r="BH344" i="6"/>
  <c r="BH345" i="6"/>
  <c r="BH346" i="6"/>
  <c r="BH347" i="6"/>
  <c r="BH348" i="6"/>
  <c r="BH349" i="6"/>
  <c r="BH350" i="6"/>
  <c r="BH351" i="6"/>
  <c r="BH352" i="6"/>
  <c r="BH353" i="6"/>
  <c r="BH354" i="6"/>
  <c r="BH355" i="6"/>
  <c r="BH356" i="6"/>
  <c r="BH357" i="6"/>
  <c r="BH358" i="6"/>
  <c r="BH359" i="6"/>
  <c r="BH360" i="6"/>
  <c r="BH361" i="6"/>
  <c r="BH362" i="6"/>
  <c r="BH363" i="6"/>
  <c r="BH364" i="6"/>
  <c r="BH365" i="6"/>
  <c r="BH366" i="6"/>
  <c r="BH367" i="6"/>
  <c r="BH368" i="6"/>
  <c r="BH369" i="6"/>
  <c r="BH370" i="6"/>
  <c r="BH371" i="6"/>
  <c r="BH372" i="6"/>
  <c r="BH373" i="6"/>
  <c r="BH374" i="6"/>
  <c r="BH375" i="6"/>
  <c r="BH376" i="6"/>
  <c r="BH377" i="6"/>
  <c r="BH378" i="6"/>
  <c r="BH379" i="6"/>
  <c r="BH380" i="6"/>
  <c r="BH381" i="6"/>
  <c r="BH382" i="6"/>
  <c r="BH383" i="6"/>
  <c r="BH384" i="6"/>
  <c r="BH385" i="6"/>
  <c r="BH386" i="6"/>
  <c r="BH387" i="6"/>
  <c r="BH388" i="6"/>
  <c r="BH389" i="6"/>
  <c r="BH390" i="6"/>
  <c r="BH391" i="6"/>
  <c r="BH392" i="6"/>
  <c r="BH393" i="6"/>
  <c r="BI2" i="6"/>
  <c r="BI3" i="6"/>
  <c r="BI4" i="6"/>
  <c r="BI5" i="6"/>
  <c r="BI6" i="6"/>
  <c r="BI7" i="6"/>
  <c r="BI8" i="6"/>
  <c r="BI9" i="6"/>
  <c r="BI10" i="6"/>
  <c r="BI11" i="6"/>
  <c r="BI12" i="6"/>
  <c r="BI13" i="6"/>
  <c r="BI14" i="6"/>
  <c r="BI15" i="6"/>
  <c r="BI16" i="6"/>
  <c r="BI17" i="6"/>
  <c r="BI18" i="6"/>
  <c r="BI19" i="6"/>
  <c r="BI20" i="6"/>
  <c r="BI21" i="6"/>
  <c r="BI22" i="6"/>
  <c r="BI23" i="6"/>
  <c r="BI24" i="6"/>
  <c r="BI25" i="6"/>
  <c r="BI26" i="6"/>
  <c r="BI27" i="6"/>
  <c r="BI28" i="6"/>
  <c r="BI29" i="6"/>
  <c r="BI30" i="6"/>
  <c r="BI31" i="6"/>
  <c r="BI32" i="6"/>
  <c r="BI33" i="6"/>
  <c r="BI34" i="6"/>
  <c r="BI35" i="6"/>
  <c r="BI36" i="6"/>
  <c r="BI37" i="6"/>
  <c r="BI38" i="6"/>
  <c r="BI39" i="6"/>
  <c r="BI40" i="6"/>
  <c r="BI41" i="6"/>
  <c r="BI42" i="6"/>
  <c r="BI43" i="6"/>
  <c r="BI44" i="6"/>
  <c r="BI45" i="6"/>
  <c r="BI46" i="6"/>
  <c r="BI47" i="6"/>
  <c r="BI48" i="6"/>
  <c r="BI49" i="6"/>
  <c r="BI50" i="6"/>
  <c r="BI51" i="6"/>
  <c r="BI52" i="6"/>
  <c r="BI53" i="6"/>
  <c r="BI54" i="6"/>
  <c r="BI55" i="6"/>
  <c r="BI56" i="6"/>
  <c r="BI57" i="6"/>
  <c r="BI58" i="6"/>
  <c r="BI59" i="6"/>
  <c r="BI60" i="6"/>
  <c r="BI61" i="6"/>
  <c r="BI62" i="6"/>
  <c r="BI63" i="6"/>
  <c r="BI64" i="6"/>
  <c r="BI65" i="6"/>
  <c r="BI66" i="6"/>
  <c r="BI67" i="6"/>
  <c r="BI68" i="6"/>
  <c r="BI69" i="6"/>
  <c r="BI70" i="6"/>
  <c r="BI71" i="6"/>
  <c r="BI72" i="6"/>
  <c r="BI73" i="6"/>
  <c r="BI74" i="6"/>
  <c r="BI75" i="6"/>
  <c r="BI76" i="6"/>
  <c r="BI77" i="6"/>
  <c r="BI78" i="6"/>
  <c r="BI79" i="6"/>
  <c r="BI80" i="6"/>
  <c r="BI81" i="6"/>
  <c r="BI82" i="6"/>
  <c r="BI83" i="6"/>
  <c r="BI84" i="6"/>
  <c r="BI85" i="6"/>
  <c r="BI86" i="6"/>
  <c r="BI87" i="6"/>
  <c r="BI88" i="6"/>
  <c r="BI89" i="6"/>
  <c r="BI90" i="6"/>
  <c r="BI91" i="6"/>
  <c r="BI92" i="6"/>
  <c r="BI93" i="6"/>
  <c r="BI94" i="6"/>
  <c r="BI95" i="6"/>
  <c r="BI96" i="6"/>
  <c r="BI97" i="6"/>
  <c r="BI98" i="6"/>
  <c r="BI99" i="6"/>
  <c r="BI100" i="6"/>
  <c r="BI101" i="6"/>
  <c r="BI102" i="6"/>
  <c r="BI103" i="6"/>
  <c r="BI104" i="6"/>
  <c r="BI105" i="6"/>
  <c r="BI106" i="6"/>
  <c r="BI107" i="6"/>
  <c r="BI108" i="6"/>
  <c r="BI109" i="6"/>
  <c r="BI110" i="6"/>
  <c r="BI111" i="6"/>
  <c r="BI112" i="6"/>
  <c r="BI113" i="6"/>
  <c r="BI114" i="6"/>
  <c r="BI115" i="6"/>
  <c r="BI116" i="6"/>
  <c r="BI117" i="6"/>
  <c r="BI118" i="6"/>
  <c r="BI119" i="6"/>
  <c r="BI120" i="6"/>
  <c r="BI121" i="6"/>
  <c r="BI122" i="6"/>
  <c r="BI123" i="6"/>
  <c r="BI124" i="6"/>
  <c r="BI125" i="6"/>
  <c r="BI126" i="6"/>
  <c r="BI127" i="6"/>
  <c r="BI128" i="6"/>
  <c r="BI129" i="6"/>
  <c r="BI130" i="6"/>
  <c r="BI131" i="6"/>
  <c r="BI132" i="6"/>
  <c r="BI133" i="6"/>
  <c r="BI134" i="6"/>
  <c r="BI135" i="6"/>
  <c r="BI136" i="6"/>
  <c r="BI137" i="6"/>
  <c r="BI138" i="6"/>
  <c r="BI139" i="6"/>
  <c r="BI140" i="6"/>
  <c r="BI141" i="6"/>
  <c r="BI142" i="6"/>
  <c r="BI143" i="6"/>
  <c r="BI144" i="6"/>
  <c r="BI145" i="6"/>
  <c r="BI146" i="6"/>
  <c r="BI147" i="6"/>
  <c r="BI148" i="6"/>
  <c r="BI149" i="6"/>
  <c r="BI150" i="6"/>
  <c r="BI151" i="6"/>
  <c r="BI152" i="6"/>
  <c r="BI153" i="6"/>
  <c r="BI154" i="6"/>
  <c r="BI155" i="6"/>
  <c r="BI156" i="6"/>
  <c r="BI157" i="6"/>
  <c r="BI158" i="6"/>
  <c r="BI159" i="6"/>
  <c r="BI160" i="6"/>
  <c r="BI161" i="6"/>
  <c r="BI162" i="6"/>
  <c r="BI163" i="6"/>
  <c r="BI164" i="6"/>
  <c r="BI165" i="6"/>
  <c r="BI166" i="6"/>
  <c r="BI167" i="6"/>
  <c r="BI168" i="6"/>
  <c r="BI169" i="6"/>
  <c r="BI170" i="6"/>
  <c r="BI171" i="6"/>
  <c r="BI172" i="6"/>
  <c r="BI173" i="6"/>
  <c r="BI174" i="6"/>
  <c r="BI175" i="6"/>
  <c r="BI176" i="6"/>
  <c r="BI177" i="6"/>
  <c r="BI178" i="6"/>
  <c r="BI179" i="6"/>
  <c r="BI180" i="6"/>
  <c r="BI181" i="6"/>
  <c r="BI182" i="6"/>
  <c r="BI183" i="6"/>
  <c r="BI184" i="6"/>
  <c r="BI185" i="6"/>
  <c r="BI186" i="6"/>
  <c r="BI187" i="6"/>
  <c r="BI188" i="6"/>
  <c r="BI189" i="6"/>
  <c r="BI190" i="6"/>
  <c r="BI191" i="6"/>
  <c r="BI192" i="6"/>
  <c r="BI193" i="6"/>
  <c r="BI194" i="6"/>
  <c r="BI195" i="6"/>
  <c r="BI196" i="6"/>
  <c r="BI197" i="6"/>
  <c r="BI198" i="6"/>
  <c r="BI199" i="6"/>
  <c r="BI200" i="6"/>
  <c r="BI201" i="6"/>
  <c r="BI202" i="6"/>
  <c r="BI203" i="6"/>
  <c r="BI204" i="6"/>
  <c r="BI205" i="6"/>
  <c r="BI206" i="6"/>
  <c r="BI207" i="6"/>
  <c r="BI208" i="6"/>
  <c r="BI209" i="6"/>
  <c r="BI210" i="6"/>
  <c r="BI211" i="6"/>
  <c r="BI212" i="6"/>
  <c r="BI213" i="6"/>
  <c r="BI214" i="6"/>
  <c r="BI215" i="6"/>
  <c r="BI216" i="6"/>
  <c r="BI217" i="6"/>
  <c r="BI218" i="6"/>
  <c r="BI219" i="6"/>
  <c r="BI220" i="6"/>
  <c r="BI221" i="6"/>
  <c r="BI222" i="6"/>
  <c r="BI223" i="6"/>
  <c r="BI224" i="6"/>
  <c r="BI225" i="6"/>
  <c r="BI226" i="6"/>
  <c r="BI227" i="6"/>
  <c r="BI228" i="6"/>
  <c r="BI229" i="6"/>
  <c r="BI230" i="6"/>
  <c r="BI231" i="6"/>
  <c r="BI232" i="6"/>
  <c r="BI233" i="6"/>
  <c r="BI234" i="6"/>
  <c r="BI235" i="6"/>
  <c r="BI236" i="6"/>
  <c r="BI237" i="6"/>
  <c r="BI238" i="6"/>
  <c r="BI239" i="6"/>
  <c r="BI240" i="6"/>
  <c r="BI241" i="6"/>
  <c r="BI242" i="6"/>
  <c r="BI243" i="6"/>
  <c r="BI244" i="6"/>
  <c r="BI245" i="6"/>
  <c r="BI246" i="6"/>
  <c r="BI247" i="6"/>
  <c r="BI248" i="6"/>
  <c r="BI249" i="6"/>
  <c r="BI250" i="6"/>
  <c r="BI251" i="6"/>
  <c r="BI252" i="6"/>
  <c r="BI253" i="6"/>
  <c r="BI254" i="6"/>
  <c r="BI255" i="6"/>
  <c r="BI256" i="6"/>
  <c r="BI257" i="6"/>
  <c r="BI258" i="6"/>
  <c r="BI259" i="6"/>
  <c r="BI260" i="6"/>
  <c r="BI261" i="6"/>
  <c r="BI262" i="6"/>
  <c r="BI263" i="6"/>
  <c r="BI264" i="6"/>
  <c r="BI265" i="6"/>
  <c r="BI266" i="6"/>
  <c r="BI267" i="6"/>
  <c r="BI268" i="6"/>
  <c r="BI269" i="6"/>
  <c r="BI270" i="6"/>
  <c r="BI271" i="6"/>
  <c r="BI272" i="6"/>
  <c r="BI273" i="6"/>
  <c r="BI274" i="6"/>
  <c r="BI275" i="6"/>
  <c r="BI276" i="6"/>
  <c r="BI277" i="6"/>
  <c r="BI278" i="6"/>
  <c r="BI279" i="6"/>
  <c r="BI280" i="6"/>
  <c r="BI281" i="6"/>
  <c r="BI282" i="6"/>
  <c r="BI283" i="6"/>
  <c r="BI284" i="6"/>
  <c r="BI285" i="6"/>
  <c r="BI286" i="6"/>
  <c r="BI287" i="6"/>
  <c r="BI288" i="6"/>
  <c r="BI289" i="6"/>
  <c r="BI290" i="6"/>
  <c r="BI291" i="6"/>
  <c r="BI292" i="6"/>
  <c r="BI293" i="6"/>
  <c r="BI294" i="6"/>
  <c r="BI295" i="6"/>
  <c r="BI296" i="6"/>
  <c r="BI297" i="6"/>
  <c r="BI298" i="6"/>
  <c r="BI299" i="6"/>
  <c r="BI300" i="6"/>
  <c r="BI301" i="6"/>
  <c r="BI302" i="6"/>
  <c r="BI303" i="6"/>
  <c r="BI304" i="6"/>
  <c r="BI305" i="6"/>
  <c r="BI306" i="6"/>
  <c r="BI307" i="6"/>
  <c r="BI308" i="6"/>
  <c r="BI309" i="6"/>
  <c r="BI310" i="6"/>
  <c r="BI311" i="6"/>
  <c r="BI312" i="6"/>
  <c r="BI313" i="6"/>
  <c r="BI314" i="6"/>
  <c r="BI315" i="6"/>
  <c r="BI316" i="6"/>
  <c r="BI317" i="6"/>
  <c r="BI318" i="6"/>
  <c r="BI319" i="6"/>
  <c r="BI320" i="6"/>
  <c r="BI321" i="6"/>
  <c r="BI322" i="6"/>
  <c r="BI323" i="6"/>
  <c r="BI324" i="6"/>
  <c r="BI325" i="6"/>
  <c r="BI326" i="6"/>
  <c r="BI327" i="6"/>
  <c r="BI328" i="6"/>
  <c r="BI329" i="6"/>
  <c r="BI330" i="6"/>
  <c r="BI331" i="6"/>
  <c r="BI332" i="6"/>
  <c r="BI333" i="6"/>
  <c r="BI334" i="6"/>
  <c r="BI335" i="6"/>
  <c r="BI336" i="6"/>
  <c r="BI337" i="6"/>
  <c r="BI338" i="6"/>
  <c r="BI339" i="6"/>
  <c r="BI340" i="6"/>
  <c r="BI341" i="6"/>
  <c r="BI342" i="6"/>
  <c r="BI343" i="6"/>
  <c r="BI344" i="6"/>
  <c r="BI345" i="6"/>
  <c r="BI346" i="6"/>
  <c r="BI347" i="6"/>
  <c r="BI348" i="6"/>
  <c r="BI349" i="6"/>
  <c r="BI350" i="6"/>
  <c r="BI351" i="6"/>
  <c r="BI352" i="6"/>
  <c r="BI353" i="6"/>
  <c r="BI354" i="6"/>
  <c r="BI355" i="6"/>
  <c r="BI356" i="6"/>
  <c r="BI357" i="6"/>
  <c r="BI358" i="6"/>
  <c r="BI359" i="6"/>
  <c r="BI360" i="6"/>
  <c r="BI361" i="6"/>
  <c r="BI362" i="6"/>
  <c r="BI363" i="6"/>
  <c r="BI364" i="6"/>
  <c r="BI365" i="6"/>
  <c r="BI366" i="6"/>
  <c r="BI367" i="6"/>
  <c r="BI368" i="6"/>
  <c r="BI369" i="6"/>
  <c r="BI370" i="6"/>
  <c r="BI371" i="6"/>
  <c r="BI372" i="6"/>
  <c r="BI373" i="6"/>
  <c r="BI374" i="6"/>
  <c r="BI375" i="6"/>
  <c r="BI376" i="6"/>
  <c r="BI377" i="6"/>
  <c r="BI378" i="6"/>
  <c r="BI379" i="6"/>
  <c r="BI380" i="6"/>
  <c r="BI381" i="6"/>
  <c r="BI382" i="6"/>
  <c r="BI383" i="6"/>
  <c r="BI384" i="6"/>
  <c r="BI385" i="6"/>
  <c r="BI386" i="6"/>
  <c r="BI387" i="6"/>
  <c r="BI388" i="6"/>
  <c r="BI389" i="6"/>
  <c r="BI390" i="6"/>
  <c r="BI391" i="6"/>
  <c r="BI392" i="6"/>
  <c r="BI393" i="6"/>
  <c r="BJ2" i="6"/>
  <c r="BJ3" i="6"/>
  <c r="BJ4" i="6"/>
  <c r="BJ5" i="6"/>
  <c r="BJ6" i="6"/>
  <c r="BJ7" i="6"/>
  <c r="BJ8" i="6"/>
  <c r="BJ9" i="6"/>
  <c r="BJ10" i="6"/>
  <c r="BJ11" i="6"/>
  <c r="BJ12" i="6"/>
  <c r="BJ13" i="6"/>
  <c r="BJ14" i="6"/>
  <c r="BJ15" i="6"/>
  <c r="BJ16" i="6"/>
  <c r="BJ17" i="6"/>
  <c r="BJ18" i="6"/>
  <c r="BJ19" i="6"/>
  <c r="BJ20" i="6"/>
  <c r="BJ21" i="6"/>
  <c r="BJ22" i="6"/>
  <c r="BJ23" i="6"/>
  <c r="BJ24" i="6"/>
  <c r="BJ25" i="6"/>
  <c r="BJ26" i="6"/>
  <c r="BJ27" i="6"/>
  <c r="BJ28" i="6"/>
  <c r="BJ29" i="6"/>
  <c r="BJ30" i="6"/>
  <c r="BJ31" i="6"/>
  <c r="BJ32" i="6"/>
  <c r="BJ33" i="6"/>
  <c r="BJ34" i="6"/>
  <c r="BJ35" i="6"/>
  <c r="BJ36" i="6"/>
  <c r="BJ37" i="6"/>
  <c r="BJ38" i="6"/>
  <c r="BJ39" i="6"/>
  <c r="BJ40" i="6"/>
  <c r="BJ41" i="6"/>
  <c r="BJ42" i="6"/>
  <c r="BJ43" i="6"/>
  <c r="BJ44" i="6"/>
  <c r="BJ45" i="6"/>
  <c r="BJ46" i="6"/>
  <c r="BJ47" i="6"/>
  <c r="BJ48" i="6"/>
  <c r="BJ49" i="6"/>
  <c r="BJ50" i="6"/>
  <c r="BJ51" i="6"/>
  <c r="BJ52" i="6"/>
  <c r="BJ53" i="6"/>
  <c r="BJ54" i="6"/>
  <c r="BJ55" i="6"/>
  <c r="BJ56" i="6"/>
  <c r="BJ57" i="6"/>
  <c r="BJ58" i="6"/>
  <c r="BJ59" i="6"/>
  <c r="BJ60" i="6"/>
  <c r="BJ61" i="6"/>
  <c r="BJ62" i="6"/>
  <c r="BJ63" i="6"/>
  <c r="BJ64" i="6"/>
  <c r="BJ65" i="6"/>
  <c r="BJ66" i="6"/>
  <c r="BJ67" i="6"/>
  <c r="BJ68" i="6"/>
  <c r="BJ69" i="6"/>
  <c r="BJ70" i="6"/>
  <c r="BJ71" i="6"/>
  <c r="BJ72" i="6"/>
  <c r="BJ73" i="6"/>
  <c r="BJ74" i="6"/>
  <c r="BJ75" i="6"/>
  <c r="BJ76" i="6"/>
  <c r="BJ77" i="6"/>
  <c r="BJ78" i="6"/>
  <c r="BJ79" i="6"/>
  <c r="BJ80" i="6"/>
  <c r="BJ81" i="6"/>
  <c r="BJ82" i="6"/>
  <c r="BJ83" i="6"/>
  <c r="BJ84" i="6"/>
  <c r="BJ85" i="6"/>
  <c r="BJ86" i="6"/>
  <c r="BJ87" i="6"/>
  <c r="BJ88" i="6"/>
  <c r="BJ89" i="6"/>
  <c r="BJ90" i="6"/>
  <c r="BJ91" i="6"/>
  <c r="BJ92" i="6"/>
  <c r="BJ93" i="6"/>
  <c r="BJ94" i="6"/>
  <c r="BJ95" i="6"/>
  <c r="BJ96" i="6"/>
  <c r="BJ97" i="6"/>
  <c r="BJ98" i="6"/>
  <c r="BJ99" i="6"/>
  <c r="BJ100" i="6"/>
  <c r="BJ101" i="6"/>
  <c r="BJ102" i="6"/>
  <c r="BJ103" i="6"/>
  <c r="BJ104" i="6"/>
  <c r="BJ105" i="6"/>
  <c r="BJ106" i="6"/>
  <c r="BJ107" i="6"/>
  <c r="BJ108" i="6"/>
  <c r="BJ109" i="6"/>
  <c r="BJ110" i="6"/>
  <c r="BJ111" i="6"/>
  <c r="BJ112" i="6"/>
  <c r="BJ113" i="6"/>
  <c r="BJ114" i="6"/>
  <c r="BJ115" i="6"/>
  <c r="BJ116" i="6"/>
  <c r="BJ117" i="6"/>
  <c r="BJ118" i="6"/>
  <c r="BJ119" i="6"/>
  <c r="BJ120" i="6"/>
  <c r="BJ121" i="6"/>
  <c r="BJ122" i="6"/>
  <c r="BJ123" i="6"/>
  <c r="BJ124" i="6"/>
  <c r="BJ125" i="6"/>
  <c r="BJ126" i="6"/>
  <c r="BJ127" i="6"/>
  <c r="BJ128" i="6"/>
  <c r="BJ129" i="6"/>
  <c r="BJ130" i="6"/>
  <c r="BJ131" i="6"/>
  <c r="BJ132" i="6"/>
  <c r="BJ133" i="6"/>
  <c r="BJ134" i="6"/>
  <c r="BJ135" i="6"/>
  <c r="BJ136" i="6"/>
  <c r="BJ137" i="6"/>
  <c r="BJ138" i="6"/>
  <c r="BJ139" i="6"/>
  <c r="BJ140" i="6"/>
  <c r="BJ141" i="6"/>
  <c r="BJ142" i="6"/>
  <c r="BJ143" i="6"/>
  <c r="BJ144" i="6"/>
  <c r="BJ145" i="6"/>
  <c r="BJ146" i="6"/>
  <c r="BJ147" i="6"/>
  <c r="BJ148" i="6"/>
  <c r="BJ149" i="6"/>
  <c r="BJ150" i="6"/>
  <c r="BJ151" i="6"/>
  <c r="BJ152" i="6"/>
  <c r="BJ153" i="6"/>
  <c r="BJ154" i="6"/>
  <c r="BJ155" i="6"/>
  <c r="BJ156" i="6"/>
  <c r="BJ157" i="6"/>
  <c r="BJ158" i="6"/>
  <c r="BJ159" i="6"/>
  <c r="BJ160" i="6"/>
  <c r="BJ161" i="6"/>
  <c r="BJ162" i="6"/>
  <c r="BJ163" i="6"/>
  <c r="BJ164" i="6"/>
  <c r="BJ165" i="6"/>
  <c r="BJ166" i="6"/>
  <c r="BJ167" i="6"/>
  <c r="BJ168" i="6"/>
  <c r="BJ169" i="6"/>
  <c r="BJ170" i="6"/>
  <c r="BJ171" i="6"/>
  <c r="BJ172" i="6"/>
  <c r="BJ173" i="6"/>
  <c r="BJ174" i="6"/>
  <c r="BJ175" i="6"/>
  <c r="BJ176" i="6"/>
  <c r="BJ177" i="6"/>
  <c r="BJ178" i="6"/>
  <c r="BJ179" i="6"/>
  <c r="BJ180" i="6"/>
  <c r="BJ181" i="6"/>
  <c r="BJ182" i="6"/>
  <c r="BJ183" i="6"/>
  <c r="BJ184" i="6"/>
  <c r="BJ185" i="6"/>
  <c r="BJ186" i="6"/>
  <c r="BJ187" i="6"/>
  <c r="BJ188" i="6"/>
  <c r="BJ189" i="6"/>
  <c r="BJ190" i="6"/>
  <c r="BJ191" i="6"/>
  <c r="BJ192" i="6"/>
  <c r="BJ193" i="6"/>
  <c r="BJ194" i="6"/>
  <c r="BJ195" i="6"/>
  <c r="BJ196" i="6"/>
  <c r="BJ197" i="6"/>
  <c r="BJ198" i="6"/>
  <c r="BJ199" i="6"/>
  <c r="BJ200" i="6"/>
  <c r="BJ201" i="6"/>
  <c r="BJ202" i="6"/>
  <c r="BJ203" i="6"/>
  <c r="BJ204" i="6"/>
  <c r="BJ205" i="6"/>
  <c r="BJ206" i="6"/>
  <c r="BJ207" i="6"/>
  <c r="BJ208" i="6"/>
  <c r="BJ209" i="6"/>
  <c r="BJ210" i="6"/>
  <c r="BJ211" i="6"/>
  <c r="BJ212" i="6"/>
  <c r="BJ213" i="6"/>
  <c r="BJ214" i="6"/>
  <c r="BJ215" i="6"/>
  <c r="BJ216" i="6"/>
  <c r="BJ217" i="6"/>
  <c r="BJ218" i="6"/>
  <c r="BJ219" i="6"/>
  <c r="BJ220" i="6"/>
  <c r="BJ221" i="6"/>
  <c r="BJ222" i="6"/>
  <c r="BJ223" i="6"/>
  <c r="BJ224" i="6"/>
  <c r="BJ225" i="6"/>
  <c r="BJ226" i="6"/>
  <c r="BJ227" i="6"/>
  <c r="BJ228" i="6"/>
  <c r="BJ229" i="6"/>
  <c r="BJ230" i="6"/>
  <c r="BJ231" i="6"/>
  <c r="BJ232" i="6"/>
  <c r="BJ233" i="6"/>
  <c r="BJ234" i="6"/>
  <c r="BJ235" i="6"/>
  <c r="BJ236" i="6"/>
  <c r="BJ237" i="6"/>
  <c r="BJ238" i="6"/>
  <c r="BJ239" i="6"/>
  <c r="BJ240" i="6"/>
  <c r="BJ241" i="6"/>
  <c r="BJ242" i="6"/>
  <c r="BJ243" i="6"/>
  <c r="BJ244" i="6"/>
  <c r="BJ245" i="6"/>
  <c r="BJ246" i="6"/>
  <c r="BJ247" i="6"/>
  <c r="BJ248" i="6"/>
  <c r="BJ249" i="6"/>
  <c r="BJ250" i="6"/>
  <c r="BJ251" i="6"/>
  <c r="BJ252" i="6"/>
  <c r="BJ253" i="6"/>
  <c r="BJ254" i="6"/>
  <c r="BJ255" i="6"/>
  <c r="BJ256" i="6"/>
  <c r="BJ257" i="6"/>
  <c r="BJ258" i="6"/>
  <c r="BJ259" i="6"/>
  <c r="BJ260" i="6"/>
  <c r="BJ261" i="6"/>
  <c r="BJ262" i="6"/>
  <c r="BJ263" i="6"/>
  <c r="BJ264" i="6"/>
  <c r="BJ265" i="6"/>
  <c r="BJ266" i="6"/>
  <c r="BJ267" i="6"/>
  <c r="BJ268" i="6"/>
  <c r="BJ269" i="6"/>
  <c r="BJ270" i="6"/>
  <c r="BJ271" i="6"/>
  <c r="BJ272" i="6"/>
  <c r="BJ273" i="6"/>
  <c r="BJ274" i="6"/>
  <c r="BJ275" i="6"/>
  <c r="BJ276" i="6"/>
  <c r="BJ277" i="6"/>
  <c r="BJ278" i="6"/>
  <c r="BJ279" i="6"/>
  <c r="BJ280" i="6"/>
  <c r="BJ281" i="6"/>
  <c r="BJ282" i="6"/>
  <c r="BJ283" i="6"/>
  <c r="BJ284" i="6"/>
  <c r="BJ285" i="6"/>
  <c r="BJ286" i="6"/>
  <c r="BJ287" i="6"/>
  <c r="BJ288" i="6"/>
  <c r="BJ289" i="6"/>
  <c r="BJ290" i="6"/>
  <c r="BJ291" i="6"/>
  <c r="BJ292" i="6"/>
  <c r="BJ293" i="6"/>
  <c r="BJ294" i="6"/>
  <c r="BJ295" i="6"/>
  <c r="BJ296" i="6"/>
  <c r="BJ297" i="6"/>
  <c r="BJ298" i="6"/>
  <c r="BJ299" i="6"/>
  <c r="BJ300" i="6"/>
  <c r="BJ301" i="6"/>
  <c r="BJ302" i="6"/>
  <c r="BJ303" i="6"/>
  <c r="BJ304" i="6"/>
  <c r="BJ305" i="6"/>
  <c r="BJ306" i="6"/>
  <c r="BJ307" i="6"/>
  <c r="BJ308" i="6"/>
  <c r="BJ309" i="6"/>
  <c r="BJ310" i="6"/>
  <c r="BJ311" i="6"/>
  <c r="BJ312" i="6"/>
  <c r="BJ313" i="6"/>
  <c r="BJ314" i="6"/>
  <c r="BJ315" i="6"/>
  <c r="BJ316" i="6"/>
  <c r="BJ317" i="6"/>
  <c r="BJ318" i="6"/>
  <c r="BJ319" i="6"/>
  <c r="BJ320" i="6"/>
  <c r="BJ321" i="6"/>
  <c r="BJ322" i="6"/>
  <c r="BJ323" i="6"/>
  <c r="BJ324" i="6"/>
  <c r="BJ325" i="6"/>
  <c r="BJ326" i="6"/>
  <c r="BJ327" i="6"/>
  <c r="BJ328" i="6"/>
  <c r="BJ329" i="6"/>
  <c r="BJ330" i="6"/>
  <c r="BJ331" i="6"/>
  <c r="BJ332" i="6"/>
  <c r="BJ333" i="6"/>
  <c r="BJ334" i="6"/>
  <c r="BJ335" i="6"/>
  <c r="BJ336" i="6"/>
  <c r="BJ337" i="6"/>
  <c r="BJ338" i="6"/>
  <c r="BJ339" i="6"/>
  <c r="BJ340" i="6"/>
  <c r="BJ341" i="6"/>
  <c r="BJ342" i="6"/>
  <c r="BJ343" i="6"/>
  <c r="BJ344" i="6"/>
  <c r="BJ345" i="6"/>
  <c r="BJ346" i="6"/>
  <c r="BJ347" i="6"/>
  <c r="BJ348" i="6"/>
  <c r="BJ349" i="6"/>
  <c r="BJ350" i="6"/>
  <c r="BJ351" i="6"/>
  <c r="BJ352" i="6"/>
  <c r="BJ353" i="6"/>
  <c r="BJ354" i="6"/>
  <c r="BJ355" i="6"/>
  <c r="BJ356" i="6"/>
  <c r="BJ357" i="6"/>
  <c r="BJ358" i="6"/>
  <c r="BJ359" i="6"/>
  <c r="BJ360" i="6"/>
  <c r="BJ361" i="6"/>
  <c r="BJ362" i="6"/>
  <c r="BJ363" i="6"/>
  <c r="BJ364" i="6"/>
  <c r="BJ365" i="6"/>
  <c r="BJ366" i="6"/>
  <c r="BJ367" i="6"/>
  <c r="BJ368" i="6"/>
  <c r="BJ369" i="6"/>
  <c r="BJ370" i="6"/>
  <c r="BJ371" i="6"/>
  <c r="BJ372" i="6"/>
  <c r="BJ373" i="6"/>
  <c r="BJ374" i="6"/>
  <c r="BJ375" i="6"/>
  <c r="BJ376" i="6"/>
  <c r="BJ377" i="6"/>
  <c r="BJ378" i="6"/>
  <c r="BJ379" i="6"/>
  <c r="BJ380" i="6"/>
  <c r="BJ381" i="6"/>
  <c r="BJ382" i="6"/>
  <c r="BJ383" i="6"/>
  <c r="BJ384" i="6"/>
  <c r="BJ385" i="6"/>
  <c r="BJ386" i="6"/>
  <c r="BJ387" i="6"/>
  <c r="BJ388" i="6"/>
  <c r="BJ389" i="6"/>
  <c r="BJ390" i="6"/>
  <c r="BJ391" i="6"/>
  <c r="BJ392" i="6"/>
  <c r="BJ393" i="6"/>
  <c r="BK2" i="6"/>
  <c r="BK3" i="6"/>
  <c r="BK4" i="6"/>
  <c r="BK5" i="6"/>
  <c r="BK6" i="6"/>
  <c r="BK7" i="6"/>
  <c r="BK8" i="6"/>
  <c r="BK9" i="6"/>
  <c r="BK10" i="6"/>
  <c r="BK11" i="6"/>
  <c r="BK12" i="6"/>
  <c r="BK13" i="6"/>
  <c r="BK14" i="6"/>
  <c r="BK15" i="6"/>
  <c r="BK16" i="6"/>
  <c r="BK17" i="6"/>
  <c r="BK18" i="6"/>
  <c r="BK19" i="6"/>
  <c r="BK20" i="6"/>
  <c r="BK21" i="6"/>
  <c r="BK22" i="6"/>
  <c r="BK23" i="6"/>
  <c r="BK24" i="6"/>
  <c r="BK25" i="6"/>
  <c r="BK26" i="6"/>
  <c r="BK27" i="6"/>
  <c r="BK28" i="6"/>
  <c r="BK29" i="6"/>
  <c r="BK30" i="6"/>
  <c r="BK31" i="6"/>
  <c r="BK32" i="6"/>
  <c r="BK33" i="6"/>
  <c r="BK34" i="6"/>
  <c r="BK35" i="6"/>
  <c r="BK36" i="6"/>
  <c r="BK37" i="6"/>
  <c r="BK38" i="6"/>
  <c r="BK39" i="6"/>
  <c r="BK40" i="6"/>
  <c r="BK41" i="6"/>
  <c r="BK42" i="6"/>
  <c r="BK43" i="6"/>
  <c r="BK44" i="6"/>
  <c r="BK45" i="6"/>
  <c r="BK46" i="6"/>
  <c r="BK47" i="6"/>
  <c r="BK48" i="6"/>
  <c r="BK49" i="6"/>
  <c r="BK50" i="6"/>
  <c r="BK51" i="6"/>
  <c r="BK52" i="6"/>
  <c r="BK53" i="6"/>
  <c r="BK54" i="6"/>
  <c r="BK55" i="6"/>
  <c r="BK56" i="6"/>
  <c r="BK57" i="6"/>
  <c r="BK58" i="6"/>
  <c r="BK59" i="6"/>
  <c r="BK60" i="6"/>
  <c r="BK61" i="6"/>
  <c r="BK62" i="6"/>
  <c r="BK63" i="6"/>
  <c r="BK64" i="6"/>
  <c r="BK65" i="6"/>
  <c r="BK66" i="6"/>
  <c r="BK67" i="6"/>
  <c r="BK68" i="6"/>
  <c r="BK69" i="6"/>
  <c r="BK70" i="6"/>
  <c r="BK71" i="6"/>
  <c r="BK72" i="6"/>
  <c r="BK73" i="6"/>
  <c r="BK74" i="6"/>
  <c r="BK75" i="6"/>
  <c r="BK76" i="6"/>
  <c r="BK77" i="6"/>
  <c r="BK78" i="6"/>
  <c r="BK79" i="6"/>
  <c r="BK80" i="6"/>
  <c r="BK81" i="6"/>
  <c r="BK82" i="6"/>
  <c r="BK83" i="6"/>
  <c r="BK84" i="6"/>
  <c r="BK85" i="6"/>
  <c r="BK86" i="6"/>
  <c r="BK87" i="6"/>
  <c r="BK88" i="6"/>
  <c r="BK89" i="6"/>
  <c r="BK90" i="6"/>
  <c r="BK91" i="6"/>
  <c r="BK92" i="6"/>
  <c r="BK93" i="6"/>
  <c r="BK94" i="6"/>
  <c r="BK95" i="6"/>
  <c r="BK96" i="6"/>
  <c r="BK97" i="6"/>
  <c r="BK98" i="6"/>
  <c r="BK99" i="6"/>
  <c r="BK100" i="6"/>
  <c r="BK101" i="6"/>
  <c r="BK102" i="6"/>
  <c r="BK103" i="6"/>
  <c r="BK104" i="6"/>
  <c r="BK105" i="6"/>
  <c r="BK106" i="6"/>
  <c r="BK107" i="6"/>
  <c r="BK108" i="6"/>
  <c r="BK109" i="6"/>
  <c r="BK110" i="6"/>
  <c r="BK111" i="6"/>
  <c r="BK112" i="6"/>
  <c r="BK113" i="6"/>
  <c r="BK114" i="6"/>
  <c r="BK115" i="6"/>
  <c r="BK116" i="6"/>
  <c r="BK117" i="6"/>
  <c r="BK118" i="6"/>
  <c r="BK119" i="6"/>
  <c r="BK120" i="6"/>
  <c r="BK121" i="6"/>
  <c r="BK122" i="6"/>
  <c r="BK123" i="6"/>
  <c r="BK124" i="6"/>
  <c r="BK125" i="6"/>
  <c r="BK126" i="6"/>
  <c r="BK127" i="6"/>
  <c r="BK128" i="6"/>
  <c r="BK129" i="6"/>
  <c r="BK130" i="6"/>
  <c r="BK131" i="6"/>
  <c r="BK132" i="6"/>
  <c r="BK133" i="6"/>
  <c r="BK134" i="6"/>
  <c r="BK135" i="6"/>
  <c r="BK136" i="6"/>
  <c r="BK137" i="6"/>
  <c r="BK138" i="6"/>
  <c r="BK139" i="6"/>
  <c r="BK140" i="6"/>
  <c r="BK141" i="6"/>
  <c r="BK142" i="6"/>
  <c r="BK143" i="6"/>
  <c r="BK144" i="6"/>
  <c r="BK145" i="6"/>
  <c r="BK146" i="6"/>
  <c r="BK147" i="6"/>
  <c r="BK148" i="6"/>
  <c r="BK149" i="6"/>
  <c r="BK150" i="6"/>
  <c r="BK151" i="6"/>
  <c r="BK152" i="6"/>
  <c r="BK153" i="6"/>
  <c r="BK154" i="6"/>
  <c r="BK155" i="6"/>
  <c r="BK156" i="6"/>
  <c r="BK157" i="6"/>
  <c r="BK158" i="6"/>
  <c r="BK159" i="6"/>
  <c r="BK160" i="6"/>
  <c r="BK161" i="6"/>
  <c r="BK162" i="6"/>
  <c r="BK163" i="6"/>
  <c r="BK164" i="6"/>
  <c r="BK165" i="6"/>
  <c r="BK166" i="6"/>
  <c r="BK167" i="6"/>
  <c r="BK168" i="6"/>
  <c r="BK169" i="6"/>
  <c r="BK170" i="6"/>
  <c r="BK171" i="6"/>
  <c r="BK172" i="6"/>
  <c r="BK173" i="6"/>
  <c r="BK174" i="6"/>
  <c r="BK175" i="6"/>
  <c r="BK176" i="6"/>
  <c r="BK177" i="6"/>
  <c r="BK178" i="6"/>
  <c r="BK179" i="6"/>
  <c r="BK180" i="6"/>
  <c r="BK181" i="6"/>
  <c r="BK182" i="6"/>
  <c r="BK183" i="6"/>
  <c r="BK184" i="6"/>
  <c r="BK185" i="6"/>
  <c r="BK186" i="6"/>
  <c r="BK187" i="6"/>
  <c r="BK188" i="6"/>
  <c r="BK189" i="6"/>
  <c r="BK190" i="6"/>
  <c r="BK191" i="6"/>
  <c r="BK192" i="6"/>
  <c r="BK193" i="6"/>
  <c r="BK194" i="6"/>
  <c r="BK195" i="6"/>
  <c r="BK196" i="6"/>
  <c r="BK197" i="6"/>
  <c r="BK198" i="6"/>
  <c r="BK199" i="6"/>
  <c r="BK200" i="6"/>
  <c r="BK201" i="6"/>
  <c r="BK202" i="6"/>
  <c r="BK203" i="6"/>
  <c r="BK204" i="6"/>
  <c r="BK205" i="6"/>
  <c r="BK206" i="6"/>
  <c r="BK207" i="6"/>
  <c r="BK208" i="6"/>
  <c r="BK209" i="6"/>
  <c r="BK210" i="6"/>
  <c r="BK211" i="6"/>
  <c r="BK212" i="6"/>
  <c r="BK213" i="6"/>
  <c r="BK214" i="6"/>
  <c r="BK215" i="6"/>
  <c r="BK216" i="6"/>
  <c r="BK217" i="6"/>
  <c r="BK218" i="6"/>
  <c r="BK219" i="6"/>
  <c r="BK220" i="6"/>
  <c r="BK221" i="6"/>
  <c r="BK222" i="6"/>
  <c r="BK223" i="6"/>
  <c r="BK224" i="6"/>
  <c r="BK225" i="6"/>
  <c r="BK226" i="6"/>
  <c r="BK227" i="6"/>
  <c r="BK228" i="6"/>
  <c r="BK229" i="6"/>
  <c r="BK230" i="6"/>
  <c r="BK231" i="6"/>
  <c r="BK232" i="6"/>
  <c r="BK233" i="6"/>
  <c r="BK234" i="6"/>
  <c r="BK235" i="6"/>
  <c r="BK236" i="6"/>
  <c r="BK237" i="6"/>
  <c r="BK238" i="6"/>
  <c r="BK239" i="6"/>
  <c r="BK240" i="6"/>
  <c r="BK241" i="6"/>
  <c r="BK242" i="6"/>
  <c r="BK243" i="6"/>
  <c r="BK244" i="6"/>
  <c r="BK245" i="6"/>
  <c r="BK246" i="6"/>
  <c r="BK247" i="6"/>
  <c r="BK248" i="6"/>
  <c r="BK249" i="6"/>
  <c r="BK250" i="6"/>
  <c r="BK251" i="6"/>
  <c r="BK252" i="6"/>
  <c r="BK253" i="6"/>
  <c r="BK254" i="6"/>
  <c r="BK255" i="6"/>
  <c r="BK256" i="6"/>
  <c r="BK257" i="6"/>
  <c r="BK258" i="6"/>
  <c r="BK259" i="6"/>
  <c r="BK260" i="6"/>
  <c r="BK261" i="6"/>
  <c r="BK262" i="6"/>
  <c r="BK263" i="6"/>
  <c r="BK264" i="6"/>
  <c r="BK265" i="6"/>
  <c r="BK266" i="6"/>
  <c r="BK267" i="6"/>
  <c r="BK268" i="6"/>
  <c r="BK269" i="6"/>
  <c r="BK270" i="6"/>
  <c r="BK271" i="6"/>
  <c r="BK272" i="6"/>
  <c r="BK273" i="6"/>
  <c r="BK274" i="6"/>
  <c r="BK275" i="6"/>
  <c r="BK276" i="6"/>
  <c r="BK277" i="6"/>
  <c r="BK278" i="6"/>
  <c r="BK279" i="6"/>
  <c r="BK280" i="6"/>
  <c r="BK281" i="6"/>
  <c r="BK282" i="6"/>
  <c r="BK283" i="6"/>
  <c r="BK284" i="6"/>
  <c r="BK285" i="6"/>
  <c r="BK286" i="6"/>
  <c r="BK287" i="6"/>
  <c r="BK288" i="6"/>
  <c r="BK289" i="6"/>
  <c r="BK290" i="6"/>
  <c r="BK291" i="6"/>
  <c r="BK292" i="6"/>
  <c r="BK293" i="6"/>
  <c r="BK294" i="6"/>
  <c r="BK295" i="6"/>
  <c r="BK296" i="6"/>
  <c r="BK297" i="6"/>
  <c r="BK298" i="6"/>
  <c r="BK299" i="6"/>
  <c r="BK300" i="6"/>
  <c r="BK301" i="6"/>
  <c r="BK302" i="6"/>
  <c r="BK303" i="6"/>
  <c r="BK304" i="6"/>
  <c r="BK305" i="6"/>
  <c r="BK306" i="6"/>
  <c r="BK307" i="6"/>
  <c r="BK308" i="6"/>
  <c r="BK309" i="6"/>
  <c r="BK310" i="6"/>
  <c r="BK311" i="6"/>
  <c r="BK312" i="6"/>
  <c r="BK313" i="6"/>
  <c r="BK314" i="6"/>
  <c r="BK315" i="6"/>
  <c r="BK316" i="6"/>
  <c r="BK317" i="6"/>
  <c r="BK318" i="6"/>
  <c r="BK319" i="6"/>
  <c r="BK320" i="6"/>
  <c r="BK321" i="6"/>
  <c r="BK322" i="6"/>
  <c r="BK323" i="6"/>
  <c r="BK324" i="6"/>
  <c r="BK325" i="6"/>
  <c r="BK326" i="6"/>
  <c r="BK327" i="6"/>
  <c r="BK328" i="6"/>
  <c r="BK329" i="6"/>
  <c r="BK330" i="6"/>
  <c r="BK331" i="6"/>
  <c r="BK332" i="6"/>
  <c r="BK333" i="6"/>
  <c r="BK334" i="6"/>
  <c r="BK335" i="6"/>
  <c r="BK336" i="6"/>
  <c r="BK337" i="6"/>
  <c r="BK338" i="6"/>
  <c r="BK339" i="6"/>
  <c r="BK340" i="6"/>
  <c r="BK341" i="6"/>
  <c r="BK342" i="6"/>
  <c r="BK343" i="6"/>
  <c r="BK344" i="6"/>
  <c r="BK345" i="6"/>
  <c r="BK346" i="6"/>
  <c r="BK347" i="6"/>
  <c r="BK348" i="6"/>
  <c r="BK349" i="6"/>
  <c r="BK350" i="6"/>
  <c r="BK351" i="6"/>
  <c r="BK352" i="6"/>
  <c r="BK353" i="6"/>
  <c r="BK354" i="6"/>
  <c r="BK355" i="6"/>
  <c r="BK356" i="6"/>
  <c r="BK357" i="6"/>
  <c r="BK358" i="6"/>
  <c r="BK359" i="6"/>
  <c r="BK360" i="6"/>
  <c r="BK361" i="6"/>
  <c r="BK362" i="6"/>
  <c r="BK363" i="6"/>
  <c r="BK364" i="6"/>
  <c r="BK365" i="6"/>
  <c r="BK366" i="6"/>
  <c r="BK367" i="6"/>
  <c r="BK368" i="6"/>
  <c r="BK369" i="6"/>
  <c r="BK370" i="6"/>
  <c r="BK371" i="6"/>
  <c r="BK372" i="6"/>
  <c r="BK373" i="6"/>
  <c r="BK374" i="6"/>
  <c r="BK375" i="6"/>
  <c r="BK376" i="6"/>
  <c r="BK377" i="6"/>
  <c r="BK378" i="6"/>
  <c r="BK379" i="6"/>
  <c r="BK380" i="6"/>
  <c r="BK381" i="6"/>
  <c r="BK382" i="6"/>
  <c r="BK383" i="6"/>
  <c r="BK384" i="6"/>
  <c r="BK385" i="6"/>
  <c r="BK386" i="6"/>
  <c r="BK387" i="6"/>
  <c r="BK388" i="6"/>
  <c r="BK389" i="6"/>
  <c r="BK390" i="6"/>
  <c r="BK391" i="6"/>
  <c r="BK392" i="6"/>
  <c r="BK393" i="6"/>
  <c r="BL2" i="6"/>
  <c r="BL3" i="6"/>
  <c r="BL4" i="6"/>
  <c r="BL5" i="6"/>
  <c r="BL6" i="6"/>
  <c r="BL7" i="6"/>
  <c r="BL8" i="6"/>
  <c r="BL9" i="6"/>
  <c r="BL10" i="6"/>
  <c r="BL11" i="6"/>
  <c r="BL12" i="6"/>
  <c r="BL13" i="6"/>
  <c r="BL14" i="6"/>
  <c r="BL15" i="6"/>
  <c r="BL16" i="6"/>
  <c r="BL17" i="6"/>
  <c r="BL18" i="6"/>
  <c r="BL19" i="6"/>
  <c r="BL20" i="6"/>
  <c r="BL21" i="6"/>
  <c r="BL22" i="6"/>
  <c r="BL23" i="6"/>
  <c r="BL24" i="6"/>
  <c r="BL25" i="6"/>
  <c r="BL26" i="6"/>
  <c r="BL27" i="6"/>
  <c r="BL28" i="6"/>
  <c r="BL29" i="6"/>
  <c r="BL30" i="6"/>
  <c r="BL31" i="6"/>
  <c r="BL32" i="6"/>
  <c r="BL33" i="6"/>
  <c r="BL34" i="6"/>
  <c r="BL35" i="6"/>
  <c r="BL36" i="6"/>
  <c r="BL37" i="6"/>
  <c r="BL38" i="6"/>
  <c r="BL39" i="6"/>
  <c r="BL40" i="6"/>
  <c r="BL41" i="6"/>
  <c r="BL42" i="6"/>
  <c r="BL43" i="6"/>
  <c r="BL44" i="6"/>
  <c r="BL45" i="6"/>
  <c r="BL46" i="6"/>
  <c r="BL47" i="6"/>
  <c r="BL48" i="6"/>
  <c r="BL49" i="6"/>
  <c r="BL50" i="6"/>
  <c r="BL51" i="6"/>
  <c r="BL52" i="6"/>
  <c r="BL53" i="6"/>
  <c r="BL54" i="6"/>
  <c r="BL55" i="6"/>
  <c r="BL56" i="6"/>
  <c r="BL57" i="6"/>
  <c r="BL58" i="6"/>
  <c r="BL59" i="6"/>
  <c r="BL60" i="6"/>
  <c r="BL61" i="6"/>
  <c r="BL62" i="6"/>
  <c r="BL63" i="6"/>
  <c r="BL64" i="6"/>
  <c r="BL65" i="6"/>
  <c r="BL66" i="6"/>
  <c r="BL67" i="6"/>
  <c r="BL68" i="6"/>
  <c r="BL69" i="6"/>
  <c r="BL70" i="6"/>
  <c r="BL71" i="6"/>
  <c r="BL72" i="6"/>
  <c r="BL73" i="6"/>
  <c r="BL74" i="6"/>
  <c r="BL75" i="6"/>
  <c r="BL76" i="6"/>
  <c r="BL77" i="6"/>
  <c r="BL78" i="6"/>
  <c r="BL79" i="6"/>
  <c r="BL80" i="6"/>
  <c r="BL81" i="6"/>
  <c r="BL82" i="6"/>
  <c r="BL83" i="6"/>
  <c r="BL84" i="6"/>
  <c r="BL85" i="6"/>
  <c r="BL86" i="6"/>
  <c r="BL87" i="6"/>
  <c r="BL88" i="6"/>
  <c r="BL89" i="6"/>
  <c r="BL90" i="6"/>
  <c r="BL91" i="6"/>
  <c r="BL92" i="6"/>
  <c r="BL93" i="6"/>
  <c r="BL94" i="6"/>
  <c r="BL95" i="6"/>
  <c r="BL96" i="6"/>
  <c r="BL97" i="6"/>
  <c r="BL98" i="6"/>
  <c r="BL99" i="6"/>
  <c r="BL100" i="6"/>
  <c r="BL101" i="6"/>
  <c r="BL102" i="6"/>
  <c r="BL103" i="6"/>
  <c r="BL104" i="6"/>
  <c r="BL105" i="6"/>
  <c r="BL106" i="6"/>
  <c r="BL107" i="6"/>
  <c r="BL108" i="6"/>
  <c r="BL109" i="6"/>
  <c r="BL110" i="6"/>
  <c r="BL111" i="6"/>
  <c r="BL112" i="6"/>
  <c r="BL113" i="6"/>
  <c r="BL114" i="6"/>
  <c r="BL115" i="6"/>
  <c r="BL116" i="6"/>
  <c r="BL117" i="6"/>
  <c r="BL118" i="6"/>
  <c r="BL119" i="6"/>
  <c r="BL120" i="6"/>
  <c r="BL121" i="6"/>
  <c r="BL122" i="6"/>
  <c r="BL123" i="6"/>
  <c r="BL124" i="6"/>
  <c r="BL125" i="6"/>
  <c r="BL126" i="6"/>
  <c r="BL127" i="6"/>
  <c r="BL128" i="6"/>
  <c r="BL129" i="6"/>
  <c r="BL130" i="6"/>
  <c r="BL131" i="6"/>
  <c r="BL132" i="6"/>
  <c r="BL133" i="6"/>
  <c r="BL134" i="6"/>
  <c r="BL135" i="6"/>
  <c r="BL136" i="6"/>
  <c r="BL137" i="6"/>
  <c r="BL138" i="6"/>
  <c r="BL139" i="6"/>
  <c r="BL140" i="6"/>
  <c r="BL141" i="6"/>
  <c r="BL142" i="6"/>
  <c r="BL143" i="6"/>
  <c r="BL144" i="6"/>
  <c r="BL145" i="6"/>
  <c r="BL146" i="6"/>
  <c r="BL147" i="6"/>
  <c r="BL148" i="6"/>
  <c r="BL149" i="6"/>
  <c r="BL150" i="6"/>
  <c r="BL151" i="6"/>
  <c r="BL152" i="6"/>
  <c r="BL153" i="6"/>
  <c r="BL154" i="6"/>
  <c r="BL155" i="6"/>
  <c r="BL156" i="6"/>
  <c r="BL157" i="6"/>
  <c r="BL158" i="6"/>
  <c r="BL159" i="6"/>
  <c r="BL160" i="6"/>
  <c r="BL161" i="6"/>
  <c r="BL162" i="6"/>
  <c r="BL163" i="6"/>
  <c r="BL164" i="6"/>
  <c r="BL165" i="6"/>
  <c r="BL166" i="6"/>
  <c r="BL167" i="6"/>
  <c r="BL168" i="6"/>
  <c r="BL169" i="6"/>
  <c r="BL170" i="6"/>
  <c r="BL171" i="6"/>
  <c r="BL172" i="6"/>
  <c r="BL173" i="6"/>
  <c r="BL174" i="6"/>
  <c r="BL175" i="6"/>
  <c r="BL176" i="6"/>
  <c r="BL177" i="6"/>
  <c r="BL178" i="6"/>
  <c r="BL179" i="6"/>
  <c r="BL180" i="6"/>
  <c r="BL181" i="6"/>
  <c r="BL182" i="6"/>
  <c r="BL183" i="6"/>
  <c r="BL184" i="6"/>
  <c r="BL185" i="6"/>
  <c r="BL186" i="6"/>
  <c r="BL187" i="6"/>
  <c r="BL188" i="6"/>
  <c r="BL189" i="6"/>
  <c r="BL190" i="6"/>
  <c r="BL191" i="6"/>
  <c r="BL192" i="6"/>
  <c r="BL193" i="6"/>
  <c r="BL194" i="6"/>
  <c r="BL195" i="6"/>
  <c r="BL196" i="6"/>
  <c r="BL197" i="6"/>
  <c r="BL198" i="6"/>
  <c r="BL199" i="6"/>
  <c r="BL200" i="6"/>
  <c r="BL201" i="6"/>
  <c r="BL202" i="6"/>
  <c r="BL203" i="6"/>
  <c r="BL204" i="6"/>
  <c r="BL205" i="6"/>
  <c r="BL206" i="6"/>
  <c r="BL207" i="6"/>
  <c r="BL208" i="6"/>
  <c r="BL209" i="6"/>
  <c r="BL210" i="6"/>
  <c r="BL211" i="6"/>
  <c r="BL212" i="6"/>
  <c r="BL213" i="6"/>
  <c r="BL214" i="6"/>
  <c r="BL215" i="6"/>
  <c r="BL216" i="6"/>
  <c r="BL217" i="6"/>
  <c r="BL218" i="6"/>
  <c r="BL219" i="6"/>
  <c r="BL220" i="6"/>
  <c r="BL221" i="6"/>
  <c r="BL222" i="6"/>
  <c r="BL223" i="6"/>
  <c r="BL224" i="6"/>
  <c r="BL225" i="6"/>
  <c r="BL226" i="6"/>
  <c r="BL227" i="6"/>
  <c r="BL228" i="6"/>
  <c r="BL229" i="6"/>
  <c r="BL230" i="6"/>
  <c r="BL231" i="6"/>
  <c r="BL232" i="6"/>
  <c r="BL233" i="6"/>
  <c r="BL234" i="6"/>
  <c r="BL235" i="6"/>
  <c r="BL236" i="6"/>
  <c r="BL237" i="6"/>
  <c r="BL238" i="6"/>
  <c r="BL239" i="6"/>
  <c r="BL240" i="6"/>
  <c r="BL241" i="6"/>
  <c r="BL242" i="6"/>
  <c r="BL243" i="6"/>
  <c r="BL244" i="6"/>
  <c r="BL245" i="6"/>
  <c r="BL246" i="6"/>
  <c r="BL247" i="6"/>
  <c r="BL248" i="6"/>
  <c r="BL249" i="6"/>
  <c r="BL250" i="6"/>
  <c r="BL251" i="6"/>
  <c r="BL252" i="6"/>
  <c r="BL253" i="6"/>
  <c r="BL254" i="6"/>
  <c r="BL255" i="6"/>
  <c r="BL256" i="6"/>
  <c r="BL257" i="6"/>
  <c r="BL258" i="6"/>
  <c r="BL259" i="6"/>
  <c r="BL260" i="6"/>
  <c r="BL261" i="6"/>
  <c r="BL262" i="6"/>
  <c r="BL263" i="6"/>
  <c r="BL264" i="6"/>
  <c r="BL265" i="6"/>
  <c r="BL266" i="6"/>
  <c r="BL267" i="6"/>
  <c r="BL268" i="6"/>
  <c r="BL269" i="6"/>
  <c r="BL270" i="6"/>
  <c r="BL271" i="6"/>
  <c r="BL272" i="6"/>
  <c r="BL273" i="6"/>
  <c r="BL274" i="6"/>
  <c r="BL275" i="6"/>
  <c r="BL276" i="6"/>
  <c r="BL277" i="6"/>
  <c r="BL278" i="6"/>
  <c r="BL279" i="6"/>
  <c r="BL280" i="6"/>
  <c r="BL281" i="6"/>
  <c r="BL282" i="6"/>
  <c r="BL283" i="6"/>
  <c r="BL284" i="6"/>
  <c r="BL285" i="6"/>
  <c r="BL286" i="6"/>
  <c r="BL287" i="6"/>
  <c r="BL288" i="6"/>
  <c r="BL289" i="6"/>
  <c r="BL290" i="6"/>
  <c r="BL291" i="6"/>
  <c r="BL292" i="6"/>
  <c r="BL293" i="6"/>
  <c r="BL294" i="6"/>
  <c r="BL295" i="6"/>
  <c r="BL296" i="6"/>
  <c r="BL297" i="6"/>
  <c r="BL298" i="6"/>
  <c r="BL299" i="6"/>
  <c r="BL300" i="6"/>
  <c r="BL301" i="6"/>
  <c r="BL302" i="6"/>
  <c r="BL303" i="6"/>
  <c r="BL304" i="6"/>
  <c r="BL305" i="6"/>
  <c r="BL306" i="6"/>
  <c r="BL307" i="6"/>
  <c r="BL308" i="6"/>
  <c r="BL309" i="6"/>
  <c r="BL310" i="6"/>
  <c r="BL311" i="6"/>
  <c r="BL312" i="6"/>
  <c r="BL313" i="6"/>
  <c r="BL314" i="6"/>
  <c r="BL315" i="6"/>
  <c r="BL316" i="6"/>
  <c r="BL317" i="6"/>
  <c r="BL318" i="6"/>
  <c r="BL319" i="6"/>
  <c r="BL320" i="6"/>
  <c r="BL321" i="6"/>
  <c r="BL322" i="6"/>
  <c r="BL323" i="6"/>
  <c r="BL324" i="6"/>
  <c r="BL325" i="6"/>
  <c r="BL326" i="6"/>
  <c r="BL327" i="6"/>
  <c r="BL328" i="6"/>
  <c r="BL329" i="6"/>
  <c r="BL330" i="6"/>
  <c r="BL331" i="6"/>
  <c r="BL332" i="6"/>
  <c r="BL333" i="6"/>
  <c r="BL334" i="6"/>
  <c r="BL335" i="6"/>
  <c r="BL336" i="6"/>
  <c r="BL337" i="6"/>
  <c r="BL338" i="6"/>
  <c r="BL339" i="6"/>
  <c r="BL340" i="6"/>
  <c r="BL341" i="6"/>
  <c r="BL342" i="6"/>
  <c r="BL343" i="6"/>
  <c r="BL344" i="6"/>
  <c r="BL345" i="6"/>
  <c r="BL346" i="6"/>
  <c r="BL347" i="6"/>
  <c r="BL348" i="6"/>
  <c r="BL349" i="6"/>
  <c r="BL350" i="6"/>
  <c r="BL351" i="6"/>
  <c r="BL352" i="6"/>
  <c r="BL353" i="6"/>
  <c r="BL354" i="6"/>
  <c r="BL355" i="6"/>
  <c r="BL356" i="6"/>
  <c r="BL357" i="6"/>
  <c r="BL358" i="6"/>
  <c r="BL359" i="6"/>
  <c r="BL360" i="6"/>
  <c r="BL361" i="6"/>
  <c r="BL362" i="6"/>
  <c r="BL363" i="6"/>
  <c r="BL364" i="6"/>
  <c r="BL365" i="6"/>
  <c r="BL366" i="6"/>
  <c r="BL367" i="6"/>
  <c r="BL368" i="6"/>
  <c r="BL369" i="6"/>
  <c r="BL370" i="6"/>
  <c r="BL371" i="6"/>
  <c r="BL372" i="6"/>
  <c r="BL373" i="6"/>
  <c r="BL374" i="6"/>
  <c r="BL375" i="6"/>
  <c r="BL376" i="6"/>
  <c r="BL377" i="6"/>
  <c r="BL378" i="6"/>
  <c r="BL379" i="6"/>
  <c r="BL380" i="6"/>
  <c r="BL381" i="6"/>
  <c r="BL382" i="6"/>
  <c r="BL383" i="6"/>
  <c r="BL384" i="6"/>
  <c r="BL385" i="6"/>
  <c r="BL386" i="6"/>
  <c r="BL387" i="6"/>
  <c r="BL388" i="6"/>
  <c r="BL389" i="6"/>
  <c r="BL390" i="6"/>
  <c r="BL391" i="6"/>
  <c r="BL392" i="6"/>
  <c r="BL393" i="6"/>
  <c r="BM2" i="6"/>
  <c r="BM3" i="6"/>
  <c r="BM4" i="6"/>
  <c r="BM5" i="6"/>
  <c r="BM6" i="6"/>
  <c r="BM7" i="6"/>
  <c r="BM8" i="6"/>
  <c r="BM9" i="6"/>
  <c r="BM10" i="6"/>
  <c r="BM11" i="6"/>
  <c r="BM12" i="6"/>
  <c r="BM13" i="6"/>
  <c r="BM14" i="6"/>
  <c r="BM15" i="6"/>
  <c r="BM16" i="6"/>
  <c r="BM17" i="6"/>
  <c r="BM18" i="6"/>
  <c r="BM19" i="6"/>
  <c r="BM20" i="6"/>
  <c r="BM21" i="6"/>
  <c r="BM22" i="6"/>
  <c r="BM23" i="6"/>
  <c r="BM24" i="6"/>
  <c r="BM25" i="6"/>
  <c r="BM26" i="6"/>
  <c r="BM27" i="6"/>
  <c r="BM28" i="6"/>
  <c r="BM29" i="6"/>
  <c r="BM30" i="6"/>
  <c r="BM31" i="6"/>
  <c r="BM32" i="6"/>
  <c r="BM33" i="6"/>
  <c r="BM34" i="6"/>
  <c r="BM35" i="6"/>
  <c r="BM36" i="6"/>
  <c r="BM37" i="6"/>
  <c r="BM38" i="6"/>
  <c r="BM39" i="6"/>
  <c r="BM40" i="6"/>
  <c r="BM41" i="6"/>
  <c r="BM42" i="6"/>
  <c r="BM43" i="6"/>
  <c r="BM44" i="6"/>
  <c r="BM45" i="6"/>
  <c r="BM46" i="6"/>
  <c r="BM47" i="6"/>
  <c r="BM48" i="6"/>
  <c r="BM49" i="6"/>
  <c r="BM50" i="6"/>
  <c r="BM51" i="6"/>
  <c r="BM52" i="6"/>
  <c r="BM53" i="6"/>
  <c r="BM54" i="6"/>
  <c r="BM55" i="6"/>
  <c r="BM56" i="6"/>
  <c r="BM57" i="6"/>
  <c r="BM58" i="6"/>
  <c r="BM59" i="6"/>
  <c r="BM60" i="6"/>
  <c r="BM61" i="6"/>
  <c r="BM62" i="6"/>
  <c r="BM63" i="6"/>
  <c r="BM64" i="6"/>
  <c r="BM65" i="6"/>
  <c r="BM66" i="6"/>
  <c r="BM67" i="6"/>
  <c r="BM68" i="6"/>
  <c r="BM69" i="6"/>
  <c r="BM70" i="6"/>
  <c r="BM71" i="6"/>
  <c r="BM72" i="6"/>
  <c r="BM73" i="6"/>
  <c r="BM74" i="6"/>
  <c r="BM75" i="6"/>
  <c r="BM76" i="6"/>
  <c r="BM77" i="6"/>
  <c r="BM78" i="6"/>
  <c r="BM79" i="6"/>
  <c r="BM80" i="6"/>
  <c r="BM81" i="6"/>
  <c r="BM82" i="6"/>
  <c r="BM83" i="6"/>
  <c r="BM84" i="6"/>
  <c r="BM85" i="6"/>
  <c r="BM86" i="6"/>
  <c r="BM87" i="6"/>
  <c r="BM88" i="6"/>
  <c r="BM89" i="6"/>
  <c r="BM90" i="6"/>
  <c r="BM91" i="6"/>
  <c r="BM92" i="6"/>
  <c r="BM93" i="6"/>
  <c r="BM94" i="6"/>
  <c r="BM95" i="6"/>
  <c r="BM96" i="6"/>
  <c r="BM97" i="6"/>
  <c r="BM98" i="6"/>
  <c r="BM99" i="6"/>
  <c r="BM100" i="6"/>
  <c r="BM101" i="6"/>
  <c r="BM102" i="6"/>
  <c r="BM103" i="6"/>
  <c r="BM104" i="6"/>
  <c r="BM105" i="6"/>
  <c r="BM106" i="6"/>
  <c r="BM107" i="6"/>
  <c r="BM108" i="6"/>
  <c r="BM109" i="6"/>
  <c r="BM110" i="6"/>
  <c r="BM111" i="6"/>
  <c r="BM112" i="6"/>
  <c r="BM113" i="6"/>
  <c r="BM114" i="6"/>
  <c r="BM115" i="6"/>
  <c r="BM116" i="6"/>
  <c r="BM117" i="6"/>
  <c r="BM118" i="6"/>
  <c r="BM119" i="6"/>
  <c r="BM120" i="6"/>
  <c r="BM121" i="6"/>
  <c r="BM122" i="6"/>
  <c r="BM123" i="6"/>
  <c r="BM124" i="6"/>
  <c r="BM125" i="6"/>
  <c r="BM126" i="6"/>
  <c r="BM127" i="6"/>
  <c r="BM128" i="6"/>
  <c r="BM129" i="6"/>
  <c r="BM130" i="6"/>
  <c r="BM131" i="6"/>
  <c r="BM132" i="6"/>
  <c r="BM133" i="6"/>
  <c r="BM134" i="6"/>
  <c r="BM135" i="6"/>
  <c r="BM136" i="6"/>
  <c r="BM137" i="6"/>
  <c r="BM138" i="6"/>
  <c r="BM139" i="6"/>
  <c r="BM140" i="6"/>
  <c r="BM141" i="6"/>
  <c r="BM142" i="6"/>
  <c r="BM143" i="6"/>
  <c r="BM144" i="6"/>
  <c r="BM145" i="6"/>
  <c r="BM146" i="6"/>
  <c r="BM147" i="6"/>
  <c r="BM148" i="6"/>
  <c r="BM149" i="6"/>
  <c r="BM150" i="6"/>
  <c r="BM151" i="6"/>
  <c r="BM152" i="6"/>
  <c r="BM153" i="6"/>
  <c r="BM154" i="6"/>
  <c r="BM155" i="6"/>
  <c r="BM156" i="6"/>
  <c r="BM157" i="6"/>
  <c r="BM158" i="6"/>
  <c r="BM159" i="6"/>
  <c r="BM160" i="6"/>
  <c r="BM161" i="6"/>
  <c r="BM162" i="6"/>
  <c r="BM163" i="6"/>
  <c r="BM164" i="6"/>
  <c r="BM165" i="6"/>
  <c r="BM166" i="6"/>
  <c r="BM167" i="6"/>
  <c r="BM168" i="6"/>
  <c r="BM169" i="6"/>
  <c r="BM170" i="6"/>
  <c r="BM171" i="6"/>
  <c r="BM172" i="6"/>
  <c r="BM173" i="6"/>
  <c r="BM174" i="6"/>
  <c r="BM175" i="6"/>
  <c r="BM176" i="6"/>
  <c r="BM177" i="6"/>
  <c r="BM178" i="6"/>
  <c r="BM179" i="6"/>
  <c r="BM180" i="6"/>
  <c r="BM181" i="6"/>
  <c r="BM182" i="6"/>
  <c r="BM183" i="6"/>
  <c r="BM184" i="6"/>
  <c r="BM185" i="6"/>
  <c r="BM186" i="6"/>
  <c r="BM187" i="6"/>
  <c r="BM188" i="6"/>
  <c r="BM189" i="6"/>
  <c r="BM190" i="6"/>
  <c r="BM191" i="6"/>
  <c r="BM192" i="6"/>
  <c r="BM193" i="6"/>
  <c r="BM194" i="6"/>
  <c r="BM195" i="6"/>
  <c r="BM196" i="6"/>
  <c r="BM197" i="6"/>
  <c r="BM198" i="6"/>
  <c r="BM199" i="6"/>
  <c r="BM200" i="6"/>
  <c r="BM201" i="6"/>
  <c r="BM202" i="6"/>
  <c r="BM203" i="6"/>
  <c r="BM204" i="6"/>
  <c r="BM205" i="6"/>
  <c r="BM206" i="6"/>
  <c r="BM207" i="6"/>
  <c r="BM208" i="6"/>
  <c r="BM209" i="6"/>
  <c r="BM210" i="6"/>
  <c r="BM211" i="6"/>
  <c r="BM212" i="6"/>
  <c r="BM213" i="6"/>
  <c r="BM214" i="6"/>
  <c r="BM215" i="6"/>
  <c r="BM216" i="6"/>
  <c r="BM217" i="6"/>
  <c r="BM218" i="6"/>
  <c r="BM219" i="6"/>
  <c r="BM220" i="6"/>
  <c r="BM221" i="6"/>
  <c r="BM222" i="6"/>
  <c r="BM223" i="6"/>
  <c r="BM224" i="6"/>
  <c r="BM225" i="6"/>
  <c r="BM226" i="6"/>
  <c r="BM227" i="6"/>
  <c r="BM228" i="6"/>
  <c r="BM229" i="6"/>
  <c r="BM230" i="6"/>
  <c r="BM231" i="6"/>
  <c r="BM232" i="6"/>
  <c r="BM233" i="6"/>
  <c r="BM234" i="6"/>
  <c r="BM235" i="6"/>
  <c r="BM236" i="6"/>
  <c r="BM237" i="6"/>
  <c r="BM238" i="6"/>
  <c r="BM239" i="6"/>
  <c r="BM240" i="6"/>
  <c r="BM241" i="6"/>
  <c r="BM242" i="6"/>
  <c r="BM243" i="6"/>
  <c r="BM244" i="6"/>
  <c r="BM245" i="6"/>
  <c r="BM246" i="6"/>
  <c r="BM247" i="6"/>
  <c r="BM248" i="6"/>
  <c r="BM249" i="6"/>
  <c r="BM250" i="6"/>
  <c r="BM251" i="6"/>
  <c r="BM252" i="6"/>
  <c r="BM253" i="6"/>
  <c r="BM254" i="6"/>
  <c r="BM255" i="6"/>
  <c r="BM256" i="6"/>
  <c r="BM257" i="6"/>
  <c r="BM258" i="6"/>
  <c r="BM259" i="6"/>
  <c r="BM260" i="6"/>
  <c r="BM261" i="6"/>
  <c r="BM262" i="6"/>
  <c r="BM263" i="6"/>
  <c r="BM264" i="6"/>
  <c r="BM265" i="6"/>
  <c r="BM266" i="6"/>
  <c r="BM267" i="6"/>
  <c r="BM268" i="6"/>
  <c r="BM269" i="6"/>
  <c r="BM270" i="6"/>
  <c r="BM271" i="6"/>
  <c r="BM272" i="6"/>
  <c r="BM273" i="6"/>
  <c r="BM274" i="6"/>
  <c r="BM275" i="6"/>
  <c r="BM276" i="6"/>
  <c r="BM277" i="6"/>
  <c r="BM278" i="6"/>
  <c r="BM279" i="6"/>
  <c r="BM280" i="6"/>
  <c r="BM281" i="6"/>
  <c r="BM282" i="6"/>
  <c r="BM283" i="6"/>
  <c r="BM284" i="6"/>
  <c r="BM285" i="6"/>
  <c r="BM286" i="6"/>
  <c r="BM287" i="6"/>
  <c r="BM288" i="6"/>
  <c r="BM289" i="6"/>
  <c r="BM290" i="6"/>
  <c r="BM291" i="6"/>
  <c r="BM292" i="6"/>
  <c r="BM293" i="6"/>
  <c r="BM294" i="6"/>
  <c r="BM295" i="6"/>
  <c r="BM296" i="6"/>
  <c r="BM297" i="6"/>
  <c r="BM298" i="6"/>
  <c r="BM299" i="6"/>
  <c r="BM300" i="6"/>
  <c r="BM301" i="6"/>
  <c r="BM302" i="6"/>
  <c r="BM303" i="6"/>
  <c r="BM304" i="6"/>
  <c r="BM305" i="6"/>
  <c r="BM306" i="6"/>
  <c r="BM307" i="6"/>
  <c r="BM308" i="6"/>
  <c r="BM309" i="6"/>
  <c r="BM310" i="6"/>
  <c r="BM311" i="6"/>
  <c r="BM312" i="6"/>
  <c r="BM313" i="6"/>
  <c r="BM314" i="6"/>
  <c r="BM315" i="6"/>
  <c r="BM316" i="6"/>
  <c r="BM317" i="6"/>
  <c r="BM318" i="6"/>
  <c r="BM319" i="6"/>
  <c r="BM320" i="6"/>
  <c r="BM321" i="6"/>
  <c r="BM322" i="6"/>
  <c r="BM323" i="6"/>
  <c r="BM324" i="6"/>
  <c r="BM325" i="6"/>
  <c r="BM326" i="6"/>
  <c r="BM327" i="6"/>
  <c r="BM328" i="6"/>
  <c r="BM329" i="6"/>
  <c r="BM330" i="6"/>
  <c r="BM331" i="6"/>
  <c r="BM332" i="6"/>
  <c r="BM333" i="6"/>
  <c r="BM334" i="6"/>
  <c r="BM335" i="6"/>
  <c r="BM336" i="6"/>
  <c r="BM337" i="6"/>
  <c r="BM338" i="6"/>
  <c r="BM339" i="6"/>
  <c r="BM340" i="6"/>
  <c r="BM341" i="6"/>
  <c r="BM342" i="6"/>
  <c r="BM343" i="6"/>
  <c r="BM344" i="6"/>
  <c r="BM345" i="6"/>
  <c r="BM346" i="6"/>
  <c r="BM347" i="6"/>
  <c r="BM348" i="6"/>
  <c r="BM349" i="6"/>
  <c r="BM350" i="6"/>
  <c r="BM351" i="6"/>
  <c r="BM352" i="6"/>
  <c r="BM353" i="6"/>
  <c r="BM354" i="6"/>
  <c r="BM355" i="6"/>
  <c r="BM356" i="6"/>
  <c r="BM357" i="6"/>
  <c r="BM358" i="6"/>
  <c r="BM359" i="6"/>
  <c r="BM360" i="6"/>
  <c r="BM361" i="6"/>
  <c r="BM362" i="6"/>
  <c r="BM363" i="6"/>
  <c r="BM364" i="6"/>
  <c r="BM365" i="6"/>
  <c r="BM366" i="6"/>
  <c r="BM367" i="6"/>
  <c r="BM368" i="6"/>
  <c r="BM369" i="6"/>
  <c r="BM370" i="6"/>
  <c r="BM371" i="6"/>
  <c r="BM372" i="6"/>
  <c r="BM373" i="6"/>
  <c r="BM374" i="6"/>
  <c r="BM375" i="6"/>
  <c r="BM376" i="6"/>
  <c r="BM377" i="6"/>
  <c r="BM378" i="6"/>
  <c r="BM379" i="6"/>
  <c r="BM380" i="6"/>
  <c r="BM381" i="6"/>
  <c r="BM382" i="6"/>
  <c r="BM383" i="6"/>
  <c r="BM384" i="6"/>
  <c r="BM385" i="6"/>
  <c r="BM386" i="6"/>
  <c r="BM387" i="6"/>
  <c r="BM388" i="6"/>
  <c r="BM389" i="6"/>
  <c r="BM390" i="6"/>
  <c r="BM391" i="6"/>
  <c r="BM392" i="6"/>
  <c r="BM393" i="6"/>
  <c r="BN2" i="6"/>
  <c r="BN3" i="6"/>
  <c r="BN4" i="6"/>
  <c r="BN5" i="6"/>
  <c r="BN6" i="6"/>
  <c r="BN7" i="6"/>
  <c r="BN8" i="6"/>
  <c r="BN9" i="6"/>
  <c r="BN10" i="6"/>
  <c r="BN11" i="6"/>
  <c r="BN12" i="6"/>
  <c r="BN13" i="6"/>
  <c r="BN14" i="6"/>
  <c r="BN15" i="6"/>
  <c r="BN16" i="6"/>
  <c r="BN17" i="6"/>
  <c r="BN18" i="6"/>
  <c r="BN19" i="6"/>
  <c r="BN20" i="6"/>
  <c r="BN21" i="6"/>
  <c r="BN22" i="6"/>
  <c r="BN23" i="6"/>
  <c r="BN24" i="6"/>
  <c r="BN25" i="6"/>
  <c r="BN26" i="6"/>
  <c r="BN27" i="6"/>
  <c r="BN28" i="6"/>
  <c r="BN29" i="6"/>
  <c r="BN30" i="6"/>
  <c r="BN31" i="6"/>
  <c r="BN32" i="6"/>
  <c r="BN33" i="6"/>
  <c r="BN34" i="6"/>
  <c r="BN35" i="6"/>
  <c r="BN36" i="6"/>
  <c r="BN37" i="6"/>
  <c r="BN38" i="6"/>
  <c r="BN39" i="6"/>
  <c r="BN40" i="6"/>
  <c r="BN41" i="6"/>
  <c r="BN42" i="6"/>
  <c r="BN43" i="6"/>
  <c r="BN44" i="6"/>
  <c r="BN45" i="6"/>
  <c r="BN46" i="6"/>
  <c r="BN47" i="6"/>
  <c r="BN48" i="6"/>
  <c r="BN49" i="6"/>
  <c r="BN50" i="6"/>
  <c r="BN51" i="6"/>
  <c r="BN52" i="6"/>
  <c r="BN53" i="6"/>
  <c r="BN54" i="6"/>
  <c r="BN55" i="6"/>
  <c r="BN56" i="6"/>
  <c r="BN57" i="6"/>
  <c r="BN58" i="6"/>
  <c r="BN59" i="6"/>
  <c r="BN60" i="6"/>
  <c r="BN61" i="6"/>
  <c r="BN62" i="6"/>
  <c r="BN63" i="6"/>
  <c r="BN64" i="6"/>
  <c r="BN65" i="6"/>
  <c r="BN66" i="6"/>
  <c r="BN67" i="6"/>
  <c r="BN68" i="6"/>
  <c r="BN69" i="6"/>
  <c r="BN70" i="6"/>
  <c r="BN71" i="6"/>
  <c r="BN72" i="6"/>
  <c r="BN73" i="6"/>
  <c r="BN74" i="6"/>
  <c r="BN75" i="6"/>
  <c r="BN76" i="6"/>
  <c r="BN77" i="6"/>
  <c r="BN78" i="6"/>
  <c r="BN79" i="6"/>
  <c r="BN80" i="6"/>
  <c r="BN81" i="6"/>
  <c r="BN82" i="6"/>
  <c r="BN83" i="6"/>
  <c r="BN84" i="6"/>
  <c r="BN85" i="6"/>
  <c r="BN86" i="6"/>
  <c r="BN87" i="6"/>
  <c r="BN88" i="6"/>
  <c r="BN89" i="6"/>
  <c r="BN90" i="6"/>
  <c r="BN91" i="6"/>
  <c r="BN92" i="6"/>
  <c r="BN93" i="6"/>
  <c r="BN94" i="6"/>
  <c r="BN95" i="6"/>
  <c r="BN96" i="6"/>
  <c r="BN97" i="6"/>
  <c r="BN98" i="6"/>
  <c r="BN99" i="6"/>
  <c r="BN100" i="6"/>
  <c r="BN101" i="6"/>
  <c r="BN102" i="6"/>
  <c r="BN103" i="6"/>
  <c r="BN104" i="6"/>
  <c r="BN105" i="6"/>
  <c r="BN106" i="6"/>
  <c r="BN107" i="6"/>
  <c r="BN108" i="6"/>
  <c r="BN109" i="6"/>
  <c r="BN110" i="6"/>
  <c r="BN111" i="6"/>
  <c r="BN112" i="6"/>
  <c r="BN113" i="6"/>
  <c r="BN114" i="6"/>
  <c r="BN115" i="6"/>
  <c r="BN116" i="6"/>
  <c r="BN117" i="6"/>
  <c r="BN118" i="6"/>
  <c r="BN119" i="6"/>
  <c r="BN120" i="6"/>
  <c r="BN121" i="6"/>
  <c r="BN122" i="6"/>
  <c r="BN123" i="6"/>
  <c r="BN124" i="6"/>
  <c r="BN125" i="6"/>
  <c r="BN126" i="6"/>
  <c r="BN127" i="6"/>
  <c r="BN128" i="6"/>
  <c r="BN129" i="6"/>
  <c r="BN130" i="6"/>
  <c r="BN131" i="6"/>
  <c r="BN132" i="6"/>
  <c r="BN133" i="6"/>
  <c r="BN134" i="6"/>
  <c r="BN135" i="6"/>
  <c r="BN136" i="6"/>
  <c r="BN137" i="6"/>
  <c r="BN138" i="6"/>
  <c r="BN139" i="6"/>
  <c r="BN140" i="6"/>
  <c r="BN141" i="6"/>
  <c r="BN142" i="6"/>
  <c r="BN143" i="6"/>
  <c r="BN144" i="6"/>
  <c r="BN145" i="6"/>
  <c r="BN146" i="6"/>
  <c r="BN147" i="6"/>
  <c r="BN148" i="6"/>
  <c r="BN149" i="6"/>
  <c r="BN150" i="6"/>
  <c r="BN151" i="6"/>
  <c r="BN152" i="6"/>
  <c r="BN153" i="6"/>
  <c r="BN154" i="6"/>
  <c r="BN155" i="6"/>
  <c r="BN156" i="6"/>
  <c r="BN157" i="6"/>
  <c r="BN158" i="6"/>
  <c r="BN159" i="6"/>
  <c r="BN160" i="6"/>
  <c r="BN161" i="6"/>
  <c r="BN162" i="6"/>
  <c r="BN163" i="6"/>
  <c r="BN164" i="6"/>
  <c r="BN165" i="6"/>
  <c r="BN166" i="6"/>
  <c r="BN167" i="6"/>
  <c r="BN168" i="6"/>
  <c r="BN169" i="6"/>
  <c r="BN170" i="6"/>
  <c r="BN171" i="6"/>
  <c r="BN172" i="6"/>
  <c r="BN173" i="6"/>
  <c r="BN174" i="6"/>
  <c r="BN175" i="6"/>
  <c r="BN176" i="6"/>
  <c r="BN177" i="6"/>
  <c r="BN178" i="6"/>
  <c r="BN179" i="6"/>
  <c r="BN180" i="6"/>
  <c r="BN181" i="6"/>
  <c r="BN182" i="6"/>
  <c r="BN183" i="6"/>
  <c r="BN184" i="6"/>
  <c r="BN185" i="6"/>
  <c r="BN186" i="6"/>
  <c r="BN187" i="6"/>
  <c r="BN188" i="6"/>
  <c r="BN189" i="6"/>
  <c r="BN190" i="6"/>
  <c r="BN191" i="6"/>
  <c r="BN192" i="6"/>
  <c r="BN193" i="6"/>
  <c r="BN194" i="6"/>
  <c r="BN195" i="6"/>
  <c r="BN196" i="6"/>
  <c r="BN197" i="6"/>
  <c r="BN198" i="6"/>
  <c r="BN199" i="6"/>
  <c r="BN200" i="6"/>
  <c r="BN201" i="6"/>
  <c r="BN202" i="6"/>
  <c r="BN203" i="6"/>
  <c r="BN204" i="6"/>
  <c r="BN205" i="6"/>
  <c r="BN206" i="6"/>
  <c r="BN207" i="6"/>
  <c r="BN208" i="6"/>
  <c r="BN209" i="6"/>
  <c r="BN210" i="6"/>
  <c r="BN211" i="6"/>
  <c r="BN212" i="6"/>
  <c r="BN213" i="6"/>
  <c r="BN214" i="6"/>
  <c r="BN215" i="6"/>
  <c r="BN216" i="6"/>
  <c r="BN217" i="6"/>
  <c r="BN218" i="6"/>
  <c r="BN219" i="6"/>
  <c r="BN220" i="6"/>
  <c r="BN221" i="6"/>
  <c r="BN222" i="6"/>
  <c r="BN223" i="6"/>
  <c r="BN224" i="6"/>
  <c r="BN225" i="6"/>
  <c r="BN226" i="6"/>
  <c r="BN227" i="6"/>
  <c r="BN228" i="6"/>
  <c r="BN229" i="6"/>
  <c r="BN230" i="6"/>
  <c r="BN231" i="6"/>
  <c r="BN232" i="6"/>
  <c r="BN233" i="6"/>
  <c r="BN234" i="6"/>
  <c r="BN235" i="6"/>
  <c r="BN236" i="6"/>
  <c r="BN237" i="6"/>
  <c r="BN238" i="6"/>
  <c r="BN239" i="6"/>
  <c r="BN240" i="6"/>
  <c r="BN241" i="6"/>
  <c r="BN242" i="6"/>
  <c r="BN243" i="6"/>
  <c r="BN244" i="6"/>
  <c r="BN245" i="6"/>
  <c r="BN246" i="6"/>
  <c r="BN247" i="6"/>
  <c r="BN248" i="6"/>
  <c r="BN249" i="6"/>
  <c r="BN250" i="6"/>
  <c r="BN251" i="6"/>
  <c r="BN252" i="6"/>
  <c r="BN253" i="6"/>
  <c r="BN254" i="6"/>
  <c r="BN255" i="6"/>
  <c r="BN256" i="6"/>
  <c r="BN257" i="6"/>
  <c r="BN258" i="6"/>
  <c r="BN259" i="6"/>
  <c r="BN260" i="6"/>
  <c r="BN261" i="6"/>
  <c r="BN262" i="6"/>
  <c r="BN263" i="6"/>
  <c r="BN264" i="6"/>
  <c r="BN265" i="6"/>
  <c r="BN266" i="6"/>
  <c r="BN267" i="6"/>
  <c r="BN268" i="6"/>
  <c r="BN269" i="6"/>
  <c r="BN270" i="6"/>
  <c r="BN271" i="6"/>
  <c r="BN272" i="6"/>
  <c r="BN273" i="6"/>
  <c r="BN274" i="6"/>
  <c r="BN275" i="6"/>
  <c r="BN276" i="6"/>
  <c r="BN277" i="6"/>
  <c r="BN278" i="6"/>
  <c r="BN279" i="6"/>
  <c r="BN280" i="6"/>
  <c r="BN281" i="6"/>
  <c r="BN282" i="6"/>
  <c r="BN283" i="6"/>
  <c r="BN284" i="6"/>
  <c r="BN285" i="6"/>
  <c r="BN286" i="6"/>
  <c r="BN287" i="6"/>
  <c r="BN288" i="6"/>
  <c r="BN289" i="6"/>
  <c r="BN290" i="6"/>
  <c r="BN291" i="6"/>
  <c r="BN292" i="6"/>
  <c r="BN293" i="6"/>
  <c r="BN294" i="6"/>
  <c r="BN295" i="6"/>
  <c r="BN296" i="6"/>
  <c r="BN297" i="6"/>
  <c r="BN298" i="6"/>
  <c r="BN299" i="6"/>
  <c r="BN300" i="6"/>
  <c r="BN301" i="6"/>
  <c r="BN302" i="6"/>
  <c r="BN303" i="6"/>
  <c r="BN304" i="6"/>
  <c r="BN305" i="6"/>
  <c r="BN306" i="6"/>
  <c r="BN307" i="6"/>
  <c r="BN308" i="6"/>
  <c r="BN309" i="6"/>
  <c r="BN310" i="6"/>
  <c r="BN311" i="6"/>
  <c r="BN312" i="6"/>
  <c r="BN313" i="6"/>
  <c r="BN314" i="6"/>
  <c r="BN315" i="6"/>
  <c r="BN316" i="6"/>
  <c r="BN317" i="6"/>
  <c r="BN318" i="6"/>
  <c r="BN319" i="6"/>
  <c r="BN320" i="6"/>
  <c r="BN321" i="6"/>
  <c r="BN322" i="6"/>
  <c r="BN323" i="6"/>
  <c r="BN324" i="6"/>
  <c r="BN325" i="6"/>
  <c r="BN326" i="6"/>
  <c r="BN327" i="6"/>
  <c r="BN328" i="6"/>
  <c r="BN329" i="6"/>
  <c r="BN330" i="6"/>
  <c r="BN331" i="6"/>
  <c r="BN332" i="6"/>
  <c r="BN333" i="6"/>
  <c r="BN334" i="6"/>
  <c r="BN335" i="6"/>
  <c r="BN336" i="6"/>
  <c r="BN337" i="6"/>
  <c r="BN338" i="6"/>
  <c r="BN339" i="6"/>
  <c r="BN340" i="6"/>
  <c r="BN341" i="6"/>
  <c r="BN342" i="6"/>
  <c r="BN343" i="6"/>
  <c r="BN344" i="6"/>
  <c r="BN345" i="6"/>
  <c r="BN346" i="6"/>
  <c r="BN347" i="6"/>
  <c r="BN348" i="6"/>
  <c r="BN349" i="6"/>
  <c r="BN350" i="6"/>
  <c r="BN351" i="6"/>
  <c r="BN352" i="6"/>
  <c r="BN353" i="6"/>
  <c r="BN354" i="6"/>
  <c r="BN355" i="6"/>
  <c r="BN356" i="6"/>
  <c r="BN357" i="6"/>
  <c r="BN358" i="6"/>
  <c r="BN359" i="6"/>
  <c r="BN360" i="6"/>
  <c r="BN361" i="6"/>
  <c r="BN362" i="6"/>
  <c r="BN363" i="6"/>
  <c r="BN364" i="6"/>
  <c r="BN365" i="6"/>
  <c r="BN366" i="6"/>
  <c r="BN367" i="6"/>
  <c r="BN368" i="6"/>
  <c r="BN369" i="6"/>
  <c r="BN370" i="6"/>
  <c r="BN371" i="6"/>
  <c r="BN372" i="6"/>
  <c r="BN373" i="6"/>
  <c r="BN374" i="6"/>
  <c r="BN375" i="6"/>
  <c r="BN376" i="6"/>
  <c r="BN377" i="6"/>
  <c r="BN378" i="6"/>
  <c r="BN379" i="6"/>
  <c r="BN380" i="6"/>
  <c r="BN381" i="6"/>
  <c r="BN382" i="6"/>
  <c r="BN383" i="6"/>
  <c r="BN384" i="6"/>
  <c r="BN385" i="6"/>
  <c r="BN386" i="6"/>
  <c r="BN387" i="6"/>
  <c r="BN388" i="6"/>
  <c r="BN389" i="6"/>
  <c r="BN390" i="6"/>
  <c r="BN391" i="6"/>
  <c r="BN392" i="6"/>
  <c r="BN393" i="6"/>
  <c r="BO2" i="6"/>
  <c r="BO3" i="6"/>
  <c r="BO4" i="6"/>
  <c r="BO5" i="6"/>
  <c r="BO6" i="6"/>
  <c r="BO7" i="6"/>
  <c r="BO8" i="6"/>
  <c r="BO9" i="6"/>
  <c r="BO10" i="6"/>
  <c r="BO11" i="6"/>
  <c r="BO12" i="6"/>
  <c r="BO13" i="6"/>
  <c r="BO14" i="6"/>
  <c r="BO15" i="6"/>
  <c r="BO16" i="6"/>
  <c r="BO17" i="6"/>
  <c r="BO18" i="6"/>
  <c r="BO19" i="6"/>
  <c r="BO20" i="6"/>
  <c r="BO21" i="6"/>
  <c r="BO22" i="6"/>
  <c r="BO23" i="6"/>
  <c r="BO24" i="6"/>
  <c r="BO25" i="6"/>
  <c r="BO26" i="6"/>
  <c r="BO27" i="6"/>
  <c r="BO28" i="6"/>
  <c r="BO29" i="6"/>
  <c r="BO30" i="6"/>
  <c r="BO31" i="6"/>
  <c r="BO32" i="6"/>
  <c r="BO33" i="6"/>
  <c r="BO34" i="6"/>
  <c r="BO35" i="6"/>
  <c r="BO36" i="6"/>
  <c r="BO37" i="6"/>
  <c r="BO38" i="6"/>
  <c r="BO39" i="6"/>
  <c r="BO40" i="6"/>
  <c r="BO41" i="6"/>
  <c r="BO42" i="6"/>
  <c r="BO43" i="6"/>
  <c r="BO44" i="6"/>
  <c r="BO45" i="6"/>
  <c r="BO46" i="6"/>
  <c r="BO47" i="6"/>
  <c r="BO48" i="6"/>
  <c r="BO49" i="6"/>
  <c r="BO50" i="6"/>
  <c r="BO51" i="6"/>
  <c r="BO52" i="6"/>
  <c r="BO53" i="6"/>
  <c r="BO54" i="6"/>
  <c r="BO55" i="6"/>
  <c r="BO56" i="6"/>
  <c r="BO57" i="6"/>
  <c r="BO58" i="6"/>
  <c r="BO59" i="6"/>
  <c r="BO60" i="6"/>
  <c r="BO61" i="6"/>
  <c r="BO62" i="6"/>
  <c r="BO63" i="6"/>
  <c r="BO64" i="6"/>
  <c r="BO65" i="6"/>
  <c r="BO66" i="6"/>
  <c r="BO67" i="6"/>
  <c r="BO68" i="6"/>
  <c r="BO69" i="6"/>
  <c r="BO70" i="6"/>
  <c r="BO71" i="6"/>
  <c r="BO72" i="6"/>
  <c r="BO73" i="6"/>
  <c r="BO74" i="6"/>
  <c r="BO75" i="6"/>
  <c r="BO76" i="6"/>
  <c r="BO77" i="6"/>
  <c r="BO78" i="6"/>
  <c r="BO79" i="6"/>
  <c r="BO80" i="6"/>
  <c r="BO81" i="6"/>
  <c r="BO82" i="6"/>
  <c r="BO83" i="6"/>
  <c r="BO84" i="6"/>
  <c r="BO85" i="6"/>
  <c r="BO86" i="6"/>
  <c r="BO87" i="6"/>
  <c r="BO88" i="6"/>
  <c r="BO89" i="6"/>
  <c r="BO90" i="6"/>
  <c r="BO91" i="6"/>
  <c r="BO92" i="6"/>
  <c r="BO93" i="6"/>
  <c r="BO94" i="6"/>
  <c r="BO95" i="6"/>
  <c r="BO96" i="6"/>
  <c r="BO97" i="6"/>
  <c r="BO98" i="6"/>
  <c r="BO99" i="6"/>
  <c r="BO100" i="6"/>
  <c r="BO101" i="6"/>
  <c r="BO102" i="6"/>
  <c r="BO103" i="6"/>
  <c r="BO104" i="6"/>
  <c r="BO105" i="6"/>
  <c r="BO106" i="6"/>
  <c r="BO107" i="6"/>
  <c r="BO108" i="6"/>
  <c r="BO109" i="6"/>
  <c r="BO110" i="6"/>
  <c r="BO111" i="6"/>
  <c r="BO112" i="6"/>
  <c r="BO113" i="6"/>
  <c r="BO114" i="6"/>
  <c r="BO115" i="6"/>
  <c r="BO116" i="6"/>
  <c r="BO117" i="6"/>
  <c r="BO118" i="6"/>
  <c r="BO119" i="6"/>
  <c r="BO120" i="6"/>
  <c r="BO121" i="6"/>
  <c r="BO122" i="6"/>
  <c r="BO123" i="6"/>
  <c r="BO124" i="6"/>
  <c r="BO125" i="6"/>
  <c r="BO126" i="6"/>
  <c r="BO127" i="6"/>
  <c r="BO128" i="6"/>
  <c r="BO129" i="6"/>
  <c r="BO130" i="6"/>
  <c r="BO131" i="6"/>
  <c r="BO132" i="6"/>
  <c r="BO133" i="6"/>
  <c r="BO134" i="6"/>
  <c r="BO135" i="6"/>
  <c r="BO136" i="6"/>
  <c r="BO137" i="6"/>
  <c r="BO138" i="6"/>
  <c r="BO139" i="6"/>
  <c r="BO140" i="6"/>
  <c r="BO141" i="6"/>
  <c r="BO142" i="6"/>
  <c r="BO143" i="6"/>
  <c r="BO144" i="6"/>
  <c r="BO145" i="6"/>
  <c r="BO146" i="6"/>
  <c r="BO147" i="6"/>
  <c r="BO148" i="6"/>
  <c r="BO149" i="6"/>
  <c r="BO150" i="6"/>
  <c r="BO151" i="6"/>
  <c r="BO152" i="6"/>
  <c r="BO153" i="6"/>
  <c r="BO154" i="6"/>
  <c r="BO155" i="6"/>
  <c r="BO156" i="6"/>
  <c r="BO157" i="6"/>
  <c r="BO158" i="6"/>
  <c r="BO159" i="6"/>
  <c r="BO160" i="6"/>
  <c r="BO161" i="6"/>
  <c r="BO162" i="6"/>
  <c r="BO163" i="6"/>
  <c r="BO164" i="6"/>
  <c r="BO165" i="6"/>
  <c r="BO166" i="6"/>
  <c r="BO167" i="6"/>
  <c r="BO168" i="6"/>
  <c r="BO169" i="6"/>
  <c r="BO170" i="6"/>
  <c r="BO171" i="6"/>
  <c r="BO172" i="6"/>
  <c r="BO173" i="6"/>
  <c r="BO174" i="6"/>
  <c r="BO175" i="6"/>
  <c r="BO176" i="6"/>
  <c r="BO177" i="6"/>
  <c r="BO178" i="6"/>
  <c r="BO179" i="6"/>
  <c r="BO180" i="6"/>
  <c r="BO181" i="6"/>
  <c r="BO182" i="6"/>
  <c r="BO183" i="6"/>
  <c r="BO184" i="6"/>
  <c r="BO185" i="6"/>
  <c r="BO186" i="6"/>
  <c r="BO187" i="6"/>
  <c r="BO188" i="6"/>
  <c r="BO189" i="6"/>
  <c r="BO190" i="6"/>
  <c r="BO191" i="6"/>
  <c r="BO192" i="6"/>
  <c r="BO193" i="6"/>
  <c r="BO194" i="6"/>
  <c r="BO195" i="6"/>
  <c r="BO196" i="6"/>
  <c r="BO197" i="6"/>
  <c r="BO198" i="6"/>
  <c r="BO199" i="6"/>
  <c r="BO200" i="6"/>
  <c r="BO201" i="6"/>
  <c r="BO202" i="6"/>
  <c r="BO203" i="6"/>
  <c r="BO204" i="6"/>
  <c r="BO205" i="6"/>
  <c r="BO206" i="6"/>
  <c r="BO207" i="6"/>
  <c r="BO208" i="6"/>
  <c r="BO209" i="6"/>
  <c r="BO210" i="6"/>
  <c r="BO211" i="6"/>
  <c r="BO212" i="6"/>
  <c r="BO213" i="6"/>
  <c r="BO214" i="6"/>
  <c r="BO215" i="6"/>
  <c r="BO216" i="6"/>
  <c r="BO217" i="6"/>
  <c r="BO218" i="6"/>
  <c r="BO219" i="6"/>
  <c r="BO220" i="6"/>
  <c r="BO221" i="6"/>
  <c r="BO222" i="6"/>
  <c r="BO223" i="6"/>
  <c r="BO224" i="6"/>
  <c r="BO225" i="6"/>
  <c r="BO226" i="6"/>
  <c r="BO227" i="6"/>
  <c r="BO228" i="6"/>
  <c r="BO229" i="6"/>
  <c r="BO230" i="6"/>
  <c r="BO231" i="6"/>
  <c r="BO232" i="6"/>
  <c r="BO233" i="6"/>
  <c r="BO234" i="6"/>
  <c r="BO235" i="6"/>
  <c r="BO236" i="6"/>
  <c r="BO237" i="6"/>
  <c r="BO238" i="6"/>
  <c r="BO239" i="6"/>
  <c r="BO240" i="6"/>
  <c r="BO241" i="6"/>
  <c r="BO242" i="6"/>
  <c r="BO243" i="6"/>
  <c r="BO244" i="6"/>
  <c r="BO245" i="6"/>
  <c r="BO246" i="6"/>
  <c r="BO247" i="6"/>
  <c r="BO248" i="6"/>
  <c r="BO249" i="6"/>
  <c r="BO250" i="6"/>
  <c r="BO251" i="6"/>
  <c r="BO252" i="6"/>
  <c r="BO253" i="6"/>
  <c r="BO254" i="6"/>
  <c r="BO255" i="6"/>
  <c r="BO256" i="6"/>
  <c r="BO257" i="6"/>
  <c r="BO258" i="6"/>
  <c r="BO259" i="6"/>
  <c r="BO260" i="6"/>
  <c r="BO261" i="6"/>
  <c r="BO262" i="6"/>
  <c r="BO263" i="6"/>
  <c r="BO264" i="6"/>
  <c r="BO265" i="6"/>
  <c r="BO266" i="6"/>
  <c r="BO267" i="6"/>
  <c r="BO268" i="6"/>
  <c r="BO269" i="6"/>
  <c r="BO270" i="6"/>
  <c r="BO271" i="6"/>
  <c r="BO272" i="6"/>
  <c r="BO273" i="6"/>
  <c r="BO274" i="6"/>
  <c r="BO275" i="6"/>
  <c r="BO276" i="6"/>
  <c r="BO277" i="6"/>
  <c r="BO278" i="6"/>
  <c r="BO279" i="6"/>
  <c r="BO280" i="6"/>
  <c r="BO281" i="6"/>
  <c r="BO282" i="6"/>
  <c r="BO283" i="6"/>
  <c r="BO284" i="6"/>
  <c r="BO285" i="6"/>
  <c r="BO286" i="6"/>
  <c r="BO287" i="6"/>
  <c r="BO288" i="6"/>
  <c r="BO289" i="6"/>
  <c r="BO290" i="6"/>
  <c r="BO291" i="6"/>
  <c r="BO292" i="6"/>
  <c r="BO293" i="6"/>
  <c r="BO294" i="6"/>
  <c r="BO295" i="6"/>
  <c r="BO296" i="6"/>
  <c r="BO297" i="6"/>
  <c r="BO298" i="6"/>
  <c r="BO299" i="6"/>
  <c r="BO300" i="6"/>
  <c r="BO301" i="6"/>
  <c r="BO302" i="6"/>
  <c r="BO303" i="6"/>
  <c r="BO304" i="6"/>
  <c r="BO305" i="6"/>
  <c r="BO306" i="6"/>
  <c r="BO307" i="6"/>
  <c r="BO308" i="6"/>
  <c r="BO309" i="6"/>
  <c r="BO310" i="6"/>
  <c r="BO311" i="6"/>
  <c r="BO312" i="6"/>
  <c r="BO313" i="6"/>
  <c r="BO314" i="6"/>
  <c r="BO315" i="6"/>
  <c r="BO316" i="6"/>
  <c r="BO317" i="6"/>
  <c r="BO318" i="6"/>
  <c r="BO319" i="6"/>
  <c r="BO320" i="6"/>
  <c r="BO321" i="6"/>
  <c r="BO322" i="6"/>
  <c r="BO323" i="6"/>
  <c r="BO324" i="6"/>
  <c r="BO325" i="6"/>
  <c r="BO326" i="6"/>
  <c r="BO327" i="6"/>
  <c r="BO328" i="6"/>
  <c r="BO329" i="6"/>
  <c r="BO330" i="6"/>
  <c r="BO331" i="6"/>
  <c r="BO332" i="6"/>
  <c r="BO333" i="6"/>
  <c r="BO334" i="6"/>
  <c r="BO335" i="6"/>
  <c r="BO336" i="6"/>
  <c r="BO337" i="6"/>
  <c r="BO338" i="6"/>
  <c r="BO339" i="6"/>
  <c r="BO340" i="6"/>
  <c r="BO341" i="6"/>
  <c r="BO342" i="6"/>
  <c r="BO343" i="6"/>
  <c r="BO344" i="6"/>
  <c r="BO345" i="6"/>
  <c r="BO346" i="6"/>
  <c r="BO347" i="6"/>
  <c r="BO348" i="6"/>
  <c r="BO349" i="6"/>
  <c r="BO350" i="6"/>
  <c r="BO351" i="6"/>
  <c r="BO352" i="6"/>
  <c r="BO353" i="6"/>
  <c r="BO354" i="6"/>
  <c r="BO355" i="6"/>
  <c r="BO356" i="6"/>
  <c r="BO357" i="6"/>
  <c r="BO358" i="6"/>
  <c r="BO359" i="6"/>
  <c r="BO360" i="6"/>
  <c r="BO361" i="6"/>
  <c r="BO362" i="6"/>
  <c r="BO363" i="6"/>
  <c r="BO364" i="6"/>
  <c r="BO365" i="6"/>
  <c r="BO366" i="6"/>
  <c r="BO367" i="6"/>
  <c r="BO368" i="6"/>
  <c r="BO369" i="6"/>
  <c r="BO370" i="6"/>
  <c r="BO371" i="6"/>
  <c r="BO372" i="6"/>
  <c r="BO373" i="6"/>
  <c r="BO374" i="6"/>
  <c r="BO375" i="6"/>
  <c r="BO376" i="6"/>
  <c r="BO377" i="6"/>
  <c r="BO378" i="6"/>
  <c r="BO379" i="6"/>
  <c r="BO380" i="6"/>
  <c r="BO381" i="6"/>
  <c r="BO382" i="6"/>
  <c r="BO383" i="6"/>
  <c r="BO384" i="6"/>
  <c r="BO385" i="6"/>
  <c r="BO386" i="6"/>
  <c r="BO387" i="6"/>
  <c r="BO388" i="6"/>
  <c r="BO389" i="6"/>
  <c r="BO390" i="6"/>
  <c r="BO391" i="6"/>
  <c r="BO392" i="6"/>
  <c r="BO393" i="6"/>
  <c r="BP2" i="6"/>
  <c r="BP3" i="6"/>
  <c r="BP4" i="6"/>
  <c r="BP5" i="6"/>
  <c r="BP6" i="6"/>
  <c r="BP7" i="6"/>
  <c r="BP8" i="6"/>
  <c r="BP9" i="6"/>
  <c r="BP10" i="6"/>
  <c r="BP11" i="6"/>
  <c r="BP12" i="6"/>
  <c r="BP13" i="6"/>
  <c r="BP14" i="6"/>
  <c r="BP15" i="6"/>
  <c r="BP16" i="6"/>
  <c r="BP17" i="6"/>
  <c r="BP18" i="6"/>
  <c r="BP19" i="6"/>
  <c r="BP20" i="6"/>
  <c r="BP21" i="6"/>
  <c r="BP22" i="6"/>
  <c r="BP23" i="6"/>
  <c r="BP24" i="6"/>
  <c r="BP25" i="6"/>
  <c r="BP26" i="6"/>
  <c r="BP27" i="6"/>
  <c r="BP28" i="6"/>
  <c r="BP29" i="6"/>
  <c r="BP30" i="6"/>
  <c r="BP31" i="6"/>
  <c r="BP32" i="6"/>
  <c r="BP33" i="6"/>
  <c r="BP34" i="6"/>
  <c r="BP35" i="6"/>
  <c r="BP36" i="6"/>
  <c r="BP37" i="6"/>
  <c r="BP38" i="6"/>
  <c r="BP39" i="6"/>
  <c r="BP40" i="6"/>
  <c r="BP41" i="6"/>
  <c r="BP42" i="6"/>
  <c r="BP43" i="6"/>
  <c r="BP44" i="6"/>
  <c r="BP45" i="6"/>
  <c r="BP46" i="6"/>
  <c r="BP47" i="6"/>
  <c r="BP48" i="6"/>
  <c r="BP49" i="6"/>
  <c r="BP50" i="6"/>
  <c r="BP51" i="6"/>
  <c r="BP52" i="6"/>
  <c r="BP53" i="6"/>
  <c r="BP54" i="6"/>
  <c r="BP55" i="6"/>
  <c r="BP56" i="6"/>
  <c r="BP57" i="6"/>
  <c r="BP58" i="6"/>
  <c r="BP59" i="6"/>
  <c r="BP60" i="6"/>
  <c r="BP61" i="6"/>
  <c r="BP62" i="6"/>
  <c r="BP63" i="6"/>
  <c r="BP64" i="6"/>
  <c r="BP65" i="6"/>
  <c r="BP66" i="6"/>
  <c r="BP67" i="6"/>
  <c r="BP68" i="6"/>
  <c r="BP69" i="6"/>
  <c r="BP70" i="6"/>
  <c r="BP71" i="6"/>
  <c r="BP72" i="6"/>
  <c r="BP73" i="6"/>
  <c r="BP74" i="6"/>
  <c r="BP75" i="6"/>
  <c r="BP76" i="6"/>
  <c r="BP77" i="6"/>
  <c r="BP78" i="6"/>
  <c r="BP79" i="6"/>
  <c r="BP80" i="6"/>
  <c r="BP81" i="6"/>
  <c r="BP82" i="6"/>
  <c r="BP83" i="6"/>
  <c r="BP84" i="6"/>
  <c r="BP85" i="6"/>
  <c r="BP86" i="6"/>
  <c r="BP87" i="6"/>
  <c r="BP88" i="6"/>
  <c r="BP89" i="6"/>
  <c r="BP90" i="6"/>
  <c r="BP91" i="6"/>
  <c r="BP92" i="6"/>
  <c r="BP93" i="6"/>
  <c r="BP94" i="6"/>
  <c r="BP95" i="6"/>
  <c r="BP96" i="6"/>
  <c r="BP97" i="6"/>
  <c r="BP98" i="6"/>
  <c r="BP99" i="6"/>
  <c r="BP100" i="6"/>
  <c r="BP101" i="6"/>
  <c r="BP102" i="6"/>
  <c r="BP103" i="6"/>
  <c r="BP104" i="6"/>
  <c r="BP105" i="6"/>
  <c r="BP106" i="6"/>
  <c r="BP107" i="6"/>
  <c r="BP108" i="6"/>
  <c r="BP109" i="6"/>
  <c r="BP110" i="6"/>
  <c r="BP111" i="6"/>
  <c r="BP112" i="6"/>
  <c r="BP113" i="6"/>
  <c r="BP114" i="6"/>
  <c r="BP115" i="6"/>
  <c r="BP116" i="6"/>
  <c r="BP117" i="6"/>
  <c r="BP118" i="6"/>
  <c r="BP119" i="6"/>
  <c r="BP120" i="6"/>
  <c r="BP121" i="6"/>
  <c r="BP122" i="6"/>
  <c r="BP123" i="6"/>
  <c r="BP124" i="6"/>
  <c r="BP125" i="6"/>
  <c r="BP126" i="6"/>
  <c r="BP127" i="6"/>
  <c r="BP128" i="6"/>
  <c r="BP129" i="6"/>
  <c r="BP130" i="6"/>
  <c r="BP131" i="6"/>
  <c r="BP132" i="6"/>
  <c r="BP133" i="6"/>
  <c r="BP134" i="6"/>
  <c r="BP135" i="6"/>
  <c r="BP136" i="6"/>
  <c r="BP137" i="6"/>
  <c r="BP138" i="6"/>
  <c r="BP139" i="6"/>
  <c r="BP140" i="6"/>
  <c r="BP141" i="6"/>
  <c r="BP142" i="6"/>
  <c r="BP143" i="6"/>
  <c r="BP144" i="6"/>
  <c r="BP145" i="6"/>
  <c r="BP146" i="6"/>
  <c r="BP147" i="6"/>
  <c r="BP148" i="6"/>
  <c r="BP149" i="6"/>
  <c r="BP150" i="6"/>
  <c r="BP151" i="6"/>
  <c r="BP152" i="6"/>
  <c r="BP153" i="6"/>
  <c r="BP154" i="6"/>
  <c r="BP155" i="6"/>
  <c r="BP156" i="6"/>
  <c r="BP157" i="6"/>
  <c r="BP158" i="6"/>
  <c r="BP159" i="6"/>
  <c r="BP160" i="6"/>
  <c r="BP161" i="6"/>
  <c r="BP162" i="6"/>
  <c r="BP163" i="6"/>
  <c r="BP164" i="6"/>
  <c r="BP165" i="6"/>
  <c r="BP166" i="6"/>
  <c r="BP167" i="6"/>
  <c r="BP168" i="6"/>
  <c r="BP169" i="6"/>
  <c r="BP170" i="6"/>
  <c r="BP171" i="6"/>
  <c r="BP172" i="6"/>
  <c r="BP173" i="6"/>
  <c r="BP174" i="6"/>
  <c r="BP175" i="6"/>
  <c r="BP176" i="6"/>
  <c r="BP177" i="6"/>
  <c r="BP178" i="6"/>
  <c r="BP179" i="6"/>
  <c r="BP180" i="6"/>
  <c r="BP181" i="6"/>
  <c r="BP182" i="6"/>
  <c r="BP183" i="6"/>
  <c r="BP184" i="6"/>
  <c r="BP185" i="6"/>
  <c r="BP186" i="6"/>
  <c r="BP187" i="6"/>
  <c r="BP188" i="6"/>
  <c r="BP189" i="6"/>
  <c r="BP190" i="6"/>
  <c r="BP191" i="6"/>
  <c r="BP192" i="6"/>
  <c r="BP193" i="6"/>
  <c r="BP194" i="6"/>
  <c r="BP195" i="6"/>
  <c r="BP196" i="6"/>
  <c r="BP197" i="6"/>
  <c r="BP198" i="6"/>
  <c r="BP199" i="6"/>
  <c r="BP200" i="6"/>
  <c r="BP201" i="6"/>
  <c r="BP202" i="6"/>
  <c r="BP203" i="6"/>
  <c r="BP204" i="6"/>
  <c r="BP205" i="6"/>
  <c r="BP206" i="6"/>
  <c r="BP207" i="6"/>
  <c r="BP208" i="6"/>
  <c r="BP209" i="6"/>
  <c r="BP210" i="6"/>
  <c r="BP211" i="6"/>
  <c r="BP212" i="6"/>
  <c r="BP213" i="6"/>
  <c r="BP214" i="6"/>
  <c r="BP215" i="6"/>
  <c r="BP216" i="6"/>
  <c r="BP217" i="6"/>
  <c r="BP218" i="6"/>
  <c r="BP219" i="6"/>
  <c r="BP220" i="6"/>
  <c r="BP221" i="6"/>
  <c r="BP222" i="6"/>
  <c r="BP223" i="6"/>
  <c r="BP224" i="6"/>
  <c r="BP225" i="6"/>
  <c r="BP226" i="6"/>
  <c r="BP227" i="6"/>
  <c r="BP228" i="6"/>
  <c r="BP229" i="6"/>
  <c r="BP230" i="6"/>
  <c r="BP231" i="6"/>
  <c r="BP232" i="6"/>
  <c r="BP233" i="6"/>
  <c r="BP234" i="6"/>
  <c r="BP235" i="6"/>
  <c r="BP236" i="6"/>
  <c r="BP237" i="6"/>
  <c r="BP238" i="6"/>
  <c r="BP239" i="6"/>
  <c r="BP240" i="6"/>
  <c r="BP241" i="6"/>
  <c r="BP242" i="6"/>
  <c r="BP243" i="6"/>
  <c r="BP244" i="6"/>
  <c r="BP245" i="6"/>
  <c r="BP246" i="6"/>
  <c r="BP247" i="6"/>
  <c r="BP248" i="6"/>
  <c r="BP249" i="6"/>
  <c r="BP250" i="6"/>
  <c r="BP251" i="6"/>
  <c r="BP252" i="6"/>
  <c r="BP253" i="6"/>
  <c r="BP254" i="6"/>
  <c r="BP255" i="6"/>
  <c r="BP256" i="6"/>
  <c r="BP257" i="6"/>
  <c r="BP258" i="6"/>
  <c r="BP259" i="6"/>
  <c r="BP260" i="6"/>
  <c r="BP261" i="6"/>
  <c r="BP262" i="6"/>
  <c r="BP263" i="6"/>
  <c r="BP264" i="6"/>
  <c r="BP265" i="6"/>
  <c r="BP266" i="6"/>
  <c r="BP267" i="6"/>
  <c r="BP268" i="6"/>
  <c r="BP269" i="6"/>
  <c r="BP270" i="6"/>
  <c r="BP271" i="6"/>
  <c r="BP272" i="6"/>
  <c r="BP273" i="6"/>
  <c r="BP274" i="6"/>
  <c r="BP275" i="6"/>
  <c r="BP276" i="6"/>
  <c r="BP277" i="6"/>
  <c r="BP278" i="6"/>
  <c r="BP279" i="6"/>
  <c r="BP280" i="6"/>
  <c r="BP281" i="6"/>
  <c r="BP282" i="6"/>
  <c r="BP283" i="6"/>
  <c r="BP284" i="6"/>
  <c r="BP285" i="6"/>
  <c r="BP286" i="6"/>
  <c r="BP287" i="6"/>
  <c r="BP288" i="6"/>
  <c r="BP289" i="6"/>
  <c r="BP290" i="6"/>
  <c r="BP291" i="6"/>
  <c r="BP292" i="6"/>
  <c r="BP293" i="6"/>
  <c r="BP294" i="6"/>
  <c r="BP295" i="6"/>
  <c r="BP296" i="6"/>
  <c r="BP297" i="6"/>
  <c r="BP298" i="6"/>
  <c r="BP299" i="6"/>
  <c r="BP300" i="6"/>
  <c r="BP301" i="6"/>
  <c r="BP302" i="6"/>
  <c r="BP303" i="6"/>
  <c r="BP304" i="6"/>
  <c r="BP305" i="6"/>
  <c r="BP306" i="6"/>
  <c r="BP307" i="6"/>
  <c r="BP308" i="6"/>
  <c r="BP309" i="6"/>
  <c r="BP310" i="6"/>
  <c r="BP311" i="6"/>
  <c r="BP312" i="6"/>
  <c r="BP313" i="6"/>
  <c r="BP314" i="6"/>
  <c r="BP315" i="6"/>
  <c r="BP316" i="6"/>
  <c r="BP317" i="6"/>
  <c r="BP318" i="6"/>
  <c r="BP319" i="6"/>
  <c r="BP320" i="6"/>
  <c r="BP321" i="6"/>
  <c r="BP322" i="6"/>
  <c r="BP323" i="6"/>
  <c r="BP324" i="6"/>
  <c r="BP325" i="6"/>
  <c r="BP326" i="6"/>
  <c r="BP327" i="6"/>
  <c r="BP328" i="6"/>
  <c r="BP329" i="6"/>
  <c r="BP330" i="6"/>
  <c r="BP331" i="6"/>
  <c r="BP332" i="6"/>
  <c r="BP333" i="6"/>
  <c r="BP334" i="6"/>
  <c r="BP335" i="6"/>
  <c r="BP336" i="6"/>
  <c r="BP337" i="6"/>
  <c r="BP338" i="6"/>
  <c r="BP339" i="6"/>
  <c r="BP340" i="6"/>
  <c r="BP341" i="6"/>
  <c r="BP342" i="6"/>
  <c r="BP343" i="6"/>
  <c r="BP344" i="6"/>
  <c r="BP345" i="6"/>
  <c r="BP346" i="6"/>
  <c r="BP347" i="6"/>
  <c r="BP348" i="6"/>
  <c r="BP349" i="6"/>
  <c r="BP350" i="6"/>
  <c r="BP351" i="6"/>
  <c r="BP352" i="6"/>
  <c r="BP353" i="6"/>
  <c r="BP354" i="6"/>
  <c r="BP355" i="6"/>
  <c r="BP356" i="6"/>
  <c r="BP357" i="6"/>
  <c r="BP358" i="6"/>
  <c r="BP359" i="6"/>
  <c r="BP360" i="6"/>
  <c r="BP361" i="6"/>
  <c r="BP362" i="6"/>
  <c r="BP363" i="6"/>
  <c r="BP364" i="6"/>
  <c r="BP365" i="6"/>
  <c r="BP366" i="6"/>
  <c r="BP367" i="6"/>
  <c r="BP368" i="6"/>
  <c r="BP369" i="6"/>
  <c r="BP370" i="6"/>
  <c r="BP371" i="6"/>
  <c r="BP372" i="6"/>
  <c r="BP373" i="6"/>
  <c r="BP374" i="6"/>
  <c r="BP375" i="6"/>
  <c r="BP376" i="6"/>
  <c r="BP377" i="6"/>
  <c r="BP378" i="6"/>
  <c r="BP379" i="6"/>
  <c r="BP380" i="6"/>
  <c r="BP381" i="6"/>
  <c r="BP382" i="6"/>
  <c r="BP383" i="6"/>
  <c r="BP384" i="6"/>
  <c r="BP385" i="6"/>
  <c r="BP386" i="6"/>
  <c r="BP387" i="6"/>
  <c r="BP388" i="6"/>
  <c r="BP389" i="6"/>
  <c r="BP390" i="6"/>
  <c r="BP391" i="6"/>
  <c r="BP392" i="6"/>
  <c r="BP393" i="6"/>
  <c r="BQ2" i="6"/>
  <c r="BQ3" i="6"/>
  <c r="BQ4" i="6"/>
  <c r="BQ5" i="6"/>
  <c r="BQ6" i="6"/>
  <c r="BQ7" i="6"/>
  <c r="BQ8" i="6"/>
  <c r="BQ9" i="6"/>
  <c r="BQ10" i="6"/>
  <c r="BQ11" i="6"/>
  <c r="BQ12" i="6"/>
  <c r="BQ13" i="6"/>
  <c r="BQ14" i="6"/>
  <c r="BQ15" i="6"/>
  <c r="BQ16" i="6"/>
  <c r="BQ17" i="6"/>
  <c r="BQ18" i="6"/>
  <c r="BQ19" i="6"/>
  <c r="BQ20" i="6"/>
  <c r="BQ21" i="6"/>
  <c r="BQ22" i="6"/>
  <c r="BQ23" i="6"/>
  <c r="BQ24" i="6"/>
  <c r="BQ25" i="6"/>
  <c r="BQ26" i="6"/>
  <c r="BQ27" i="6"/>
  <c r="BQ28" i="6"/>
  <c r="BQ29" i="6"/>
  <c r="BQ30" i="6"/>
  <c r="BQ31" i="6"/>
  <c r="BQ32" i="6"/>
  <c r="BQ33" i="6"/>
  <c r="BQ34" i="6"/>
  <c r="BQ35" i="6"/>
  <c r="BQ36" i="6"/>
  <c r="BQ37" i="6"/>
  <c r="BQ38" i="6"/>
  <c r="BQ39" i="6"/>
  <c r="BQ40" i="6"/>
  <c r="BQ41" i="6"/>
  <c r="BQ42" i="6"/>
  <c r="BQ43" i="6"/>
  <c r="BQ44" i="6"/>
  <c r="BQ45" i="6"/>
  <c r="BQ46" i="6"/>
  <c r="BQ47" i="6"/>
  <c r="BQ48" i="6"/>
  <c r="BQ49" i="6"/>
  <c r="BQ50" i="6"/>
  <c r="BQ51" i="6"/>
  <c r="BQ52" i="6"/>
  <c r="BQ53" i="6"/>
  <c r="BQ54" i="6"/>
  <c r="BQ55" i="6"/>
  <c r="BQ56" i="6"/>
  <c r="BQ57" i="6"/>
  <c r="BQ58" i="6"/>
  <c r="BQ59" i="6"/>
  <c r="BQ60" i="6"/>
  <c r="BQ61" i="6"/>
  <c r="BQ62" i="6"/>
  <c r="BQ63" i="6"/>
  <c r="BQ64" i="6"/>
  <c r="BQ65" i="6"/>
  <c r="BQ66" i="6"/>
  <c r="BQ67" i="6"/>
  <c r="BQ68" i="6"/>
  <c r="BQ69" i="6"/>
  <c r="BQ70" i="6"/>
  <c r="BQ71" i="6"/>
  <c r="BQ72" i="6"/>
  <c r="BQ73" i="6"/>
  <c r="BQ74" i="6"/>
  <c r="BQ75" i="6"/>
  <c r="BQ76" i="6"/>
  <c r="BQ77" i="6"/>
  <c r="BQ78" i="6"/>
  <c r="BQ79" i="6"/>
  <c r="BQ80" i="6"/>
  <c r="BQ81" i="6"/>
  <c r="BQ82" i="6"/>
  <c r="BQ83" i="6"/>
  <c r="BQ84" i="6"/>
  <c r="BQ85" i="6"/>
  <c r="BQ86" i="6"/>
  <c r="BQ87" i="6"/>
  <c r="BQ88" i="6"/>
  <c r="BQ89" i="6"/>
  <c r="BQ90" i="6"/>
  <c r="BQ91" i="6"/>
  <c r="BQ92" i="6"/>
  <c r="BQ93" i="6"/>
  <c r="BQ94" i="6"/>
  <c r="BQ95" i="6"/>
  <c r="BQ96" i="6"/>
  <c r="BQ97" i="6"/>
  <c r="BQ98" i="6"/>
  <c r="BQ99" i="6"/>
  <c r="BQ100" i="6"/>
  <c r="BQ101" i="6"/>
  <c r="BQ102" i="6"/>
  <c r="BQ103" i="6"/>
  <c r="BQ104" i="6"/>
  <c r="BQ105" i="6"/>
  <c r="BQ106" i="6"/>
  <c r="BQ107" i="6"/>
  <c r="BQ108" i="6"/>
  <c r="BQ109" i="6"/>
  <c r="BQ110" i="6"/>
  <c r="BQ111" i="6"/>
  <c r="BQ112" i="6"/>
  <c r="BQ113" i="6"/>
  <c r="BQ114" i="6"/>
  <c r="BQ115" i="6"/>
  <c r="BQ116" i="6"/>
  <c r="BQ117" i="6"/>
  <c r="BQ118" i="6"/>
  <c r="BQ119" i="6"/>
  <c r="BQ120" i="6"/>
  <c r="BQ121" i="6"/>
  <c r="BQ122" i="6"/>
  <c r="BQ123" i="6"/>
  <c r="BQ124" i="6"/>
  <c r="BQ125" i="6"/>
  <c r="BQ126" i="6"/>
  <c r="BQ127" i="6"/>
  <c r="BQ128" i="6"/>
  <c r="BQ129" i="6"/>
  <c r="BQ130" i="6"/>
  <c r="BQ131" i="6"/>
  <c r="BQ132" i="6"/>
  <c r="BQ133" i="6"/>
  <c r="BQ134" i="6"/>
  <c r="BQ135" i="6"/>
  <c r="BQ136" i="6"/>
  <c r="BQ137" i="6"/>
  <c r="BQ138" i="6"/>
  <c r="BQ139" i="6"/>
  <c r="BQ140" i="6"/>
  <c r="BQ141" i="6"/>
  <c r="BQ142" i="6"/>
  <c r="BQ143" i="6"/>
  <c r="BQ144" i="6"/>
  <c r="BQ145" i="6"/>
  <c r="BQ146" i="6"/>
  <c r="BQ147" i="6"/>
  <c r="BQ148" i="6"/>
  <c r="BQ149" i="6"/>
  <c r="BQ150" i="6"/>
  <c r="BQ151" i="6"/>
  <c r="BQ152" i="6"/>
  <c r="BQ153" i="6"/>
  <c r="BQ154" i="6"/>
  <c r="BQ155" i="6"/>
  <c r="BQ156" i="6"/>
  <c r="BQ157" i="6"/>
  <c r="BQ158" i="6"/>
  <c r="BQ159" i="6"/>
  <c r="BQ160" i="6"/>
  <c r="BQ161" i="6"/>
  <c r="BQ162" i="6"/>
  <c r="BQ163" i="6"/>
  <c r="BQ164" i="6"/>
  <c r="BQ165" i="6"/>
  <c r="BQ166" i="6"/>
  <c r="BQ167" i="6"/>
  <c r="BQ168" i="6"/>
  <c r="BQ169" i="6"/>
  <c r="BQ170" i="6"/>
  <c r="BQ171" i="6"/>
  <c r="BQ172" i="6"/>
  <c r="BQ173" i="6"/>
  <c r="BQ174" i="6"/>
  <c r="BQ175" i="6"/>
  <c r="BQ176" i="6"/>
  <c r="BQ177" i="6"/>
  <c r="BQ178" i="6"/>
  <c r="BQ179" i="6"/>
  <c r="BQ180" i="6"/>
  <c r="BQ181" i="6"/>
  <c r="BQ182" i="6"/>
  <c r="BQ183" i="6"/>
  <c r="BQ184" i="6"/>
  <c r="BQ185" i="6"/>
  <c r="BQ186" i="6"/>
  <c r="BQ187" i="6"/>
  <c r="BQ188" i="6"/>
  <c r="BQ189" i="6"/>
  <c r="BQ190" i="6"/>
  <c r="BQ191" i="6"/>
  <c r="BQ192" i="6"/>
  <c r="BQ193" i="6"/>
  <c r="BQ194" i="6"/>
  <c r="BQ195" i="6"/>
  <c r="BQ196" i="6"/>
  <c r="BQ197" i="6"/>
  <c r="BQ198" i="6"/>
  <c r="BQ199" i="6"/>
  <c r="BQ200" i="6"/>
  <c r="BQ201" i="6"/>
  <c r="BQ202" i="6"/>
  <c r="BQ203" i="6"/>
  <c r="BQ204" i="6"/>
  <c r="BQ205" i="6"/>
  <c r="BQ206" i="6"/>
  <c r="BQ207" i="6"/>
  <c r="BQ208" i="6"/>
  <c r="BQ209" i="6"/>
  <c r="BQ210" i="6"/>
  <c r="BQ211" i="6"/>
  <c r="BQ212" i="6"/>
  <c r="BQ213" i="6"/>
  <c r="BQ214" i="6"/>
  <c r="BQ215" i="6"/>
  <c r="BQ216" i="6"/>
  <c r="BQ217" i="6"/>
  <c r="BQ218" i="6"/>
  <c r="BQ219" i="6"/>
  <c r="BQ220" i="6"/>
  <c r="BQ221" i="6"/>
  <c r="BQ222" i="6"/>
  <c r="BQ223" i="6"/>
  <c r="BQ224" i="6"/>
  <c r="BQ225" i="6"/>
  <c r="BQ226" i="6"/>
  <c r="BQ227" i="6"/>
  <c r="BQ228" i="6"/>
  <c r="BQ229" i="6"/>
  <c r="BQ230" i="6"/>
  <c r="BQ231" i="6"/>
  <c r="BQ232" i="6"/>
  <c r="BQ233" i="6"/>
  <c r="BQ234" i="6"/>
  <c r="BQ235" i="6"/>
  <c r="BQ236" i="6"/>
  <c r="BQ237" i="6"/>
  <c r="BQ238" i="6"/>
  <c r="BQ239" i="6"/>
  <c r="BQ240" i="6"/>
  <c r="BQ241" i="6"/>
  <c r="BQ242" i="6"/>
  <c r="BQ243" i="6"/>
  <c r="BQ244" i="6"/>
  <c r="BQ245" i="6"/>
  <c r="BQ246" i="6"/>
  <c r="BQ247" i="6"/>
  <c r="BQ248" i="6"/>
  <c r="BQ249" i="6"/>
  <c r="BQ250" i="6"/>
  <c r="BQ251" i="6"/>
  <c r="BQ252" i="6"/>
  <c r="BQ253" i="6"/>
  <c r="BQ254" i="6"/>
  <c r="BQ255" i="6"/>
  <c r="BQ256" i="6"/>
  <c r="BQ257" i="6"/>
  <c r="BQ258" i="6"/>
  <c r="BQ259" i="6"/>
  <c r="BQ260" i="6"/>
  <c r="BQ261" i="6"/>
  <c r="BQ262" i="6"/>
  <c r="BQ263" i="6"/>
  <c r="BQ264" i="6"/>
  <c r="BQ265" i="6"/>
  <c r="BQ266" i="6"/>
  <c r="BQ267" i="6"/>
  <c r="BQ268" i="6"/>
  <c r="BQ269" i="6"/>
  <c r="BQ270" i="6"/>
  <c r="BQ271" i="6"/>
  <c r="BQ272" i="6"/>
  <c r="BQ273" i="6"/>
  <c r="BQ274" i="6"/>
  <c r="BQ275" i="6"/>
  <c r="BQ276" i="6"/>
  <c r="BQ277" i="6"/>
  <c r="BQ278" i="6"/>
  <c r="BQ279" i="6"/>
  <c r="BQ280" i="6"/>
  <c r="BQ281" i="6"/>
  <c r="BQ282" i="6"/>
  <c r="BQ283" i="6"/>
  <c r="BQ284" i="6"/>
  <c r="BQ285" i="6"/>
  <c r="BQ286" i="6"/>
  <c r="BQ287" i="6"/>
  <c r="BQ288" i="6"/>
  <c r="BQ289" i="6"/>
  <c r="BQ290" i="6"/>
  <c r="BQ291" i="6"/>
  <c r="BQ292" i="6"/>
  <c r="BQ293" i="6"/>
  <c r="BQ294" i="6"/>
  <c r="BQ295" i="6"/>
  <c r="BQ296" i="6"/>
  <c r="BQ297" i="6"/>
  <c r="BQ298" i="6"/>
  <c r="BQ299" i="6"/>
  <c r="BQ300" i="6"/>
  <c r="BQ301" i="6"/>
  <c r="BQ302" i="6"/>
  <c r="BQ303" i="6"/>
  <c r="BQ304" i="6"/>
  <c r="BQ305" i="6"/>
  <c r="BQ306" i="6"/>
  <c r="BQ307" i="6"/>
  <c r="BQ308" i="6"/>
  <c r="BQ309" i="6"/>
  <c r="BQ310" i="6"/>
  <c r="BQ311" i="6"/>
  <c r="BQ312" i="6"/>
  <c r="BQ313" i="6"/>
  <c r="BQ314" i="6"/>
  <c r="BQ315" i="6"/>
  <c r="BQ316" i="6"/>
  <c r="BQ317" i="6"/>
  <c r="BQ318" i="6"/>
  <c r="BQ319" i="6"/>
  <c r="BQ320" i="6"/>
  <c r="BQ321" i="6"/>
  <c r="BQ322" i="6"/>
  <c r="BQ323" i="6"/>
  <c r="BQ324" i="6"/>
  <c r="BQ325" i="6"/>
  <c r="BQ326" i="6"/>
  <c r="BQ327" i="6"/>
  <c r="BQ328" i="6"/>
  <c r="BQ329" i="6"/>
  <c r="BQ330" i="6"/>
  <c r="BQ331" i="6"/>
  <c r="BQ332" i="6"/>
  <c r="BQ333" i="6"/>
  <c r="BQ334" i="6"/>
  <c r="BQ335" i="6"/>
  <c r="BQ336" i="6"/>
  <c r="BQ337" i="6"/>
  <c r="BQ338" i="6"/>
  <c r="BQ339" i="6"/>
  <c r="BQ340" i="6"/>
  <c r="BQ341" i="6"/>
  <c r="BQ342" i="6"/>
  <c r="BQ343" i="6"/>
  <c r="BQ344" i="6"/>
  <c r="BQ345" i="6"/>
  <c r="BQ346" i="6"/>
  <c r="BQ347" i="6"/>
  <c r="BQ348" i="6"/>
  <c r="BQ349" i="6"/>
  <c r="BQ350" i="6"/>
  <c r="BQ351" i="6"/>
  <c r="BQ352" i="6"/>
  <c r="BQ353" i="6"/>
  <c r="BQ354" i="6"/>
  <c r="BQ355" i="6"/>
  <c r="BQ356" i="6"/>
  <c r="BQ357" i="6"/>
  <c r="BQ358" i="6"/>
  <c r="BQ359" i="6"/>
  <c r="BQ360" i="6"/>
  <c r="BQ361" i="6"/>
  <c r="BQ362" i="6"/>
  <c r="BQ363" i="6"/>
  <c r="BQ364" i="6"/>
  <c r="BQ365" i="6"/>
  <c r="BQ366" i="6"/>
  <c r="BQ367" i="6"/>
  <c r="BQ368" i="6"/>
  <c r="BQ369" i="6"/>
  <c r="BQ370" i="6"/>
  <c r="BQ371" i="6"/>
  <c r="BQ372" i="6"/>
  <c r="BQ373" i="6"/>
  <c r="BQ374" i="6"/>
  <c r="BQ375" i="6"/>
  <c r="BQ376" i="6"/>
  <c r="BQ377" i="6"/>
  <c r="BQ378" i="6"/>
  <c r="BQ379" i="6"/>
  <c r="BQ380" i="6"/>
  <c r="BQ381" i="6"/>
  <c r="BQ382" i="6"/>
  <c r="BQ383" i="6"/>
  <c r="BQ384" i="6"/>
  <c r="BQ385" i="6"/>
  <c r="BQ386" i="6"/>
  <c r="BQ387" i="6"/>
  <c r="BQ388" i="6"/>
  <c r="BQ389" i="6"/>
  <c r="BQ390" i="6"/>
  <c r="BQ391" i="6"/>
  <c r="BQ392" i="6"/>
  <c r="BQ393" i="6"/>
  <c r="BR2" i="6"/>
  <c r="BR3" i="6"/>
  <c r="BR4" i="6"/>
  <c r="BR5" i="6"/>
  <c r="BR6" i="6"/>
  <c r="BR7" i="6"/>
  <c r="BR8" i="6"/>
  <c r="BR9" i="6"/>
  <c r="BR10" i="6"/>
  <c r="BR11" i="6"/>
  <c r="BR12" i="6"/>
  <c r="BR13" i="6"/>
  <c r="BR14" i="6"/>
  <c r="BR15" i="6"/>
  <c r="BR16" i="6"/>
  <c r="BR17" i="6"/>
  <c r="BR18" i="6"/>
  <c r="BR19" i="6"/>
  <c r="BR20" i="6"/>
  <c r="BR21" i="6"/>
  <c r="BR22" i="6"/>
  <c r="BR23" i="6"/>
  <c r="BR24" i="6"/>
  <c r="BR25" i="6"/>
  <c r="BR26" i="6"/>
  <c r="BR27" i="6"/>
  <c r="BR28" i="6"/>
  <c r="BR29" i="6"/>
  <c r="BR30" i="6"/>
  <c r="BR31" i="6"/>
  <c r="BR32" i="6"/>
  <c r="BR33" i="6"/>
  <c r="BR34" i="6"/>
  <c r="BR35" i="6"/>
  <c r="BR36" i="6"/>
  <c r="BR37" i="6"/>
  <c r="BR38" i="6"/>
  <c r="BR39" i="6"/>
  <c r="BR40" i="6"/>
  <c r="BR41" i="6"/>
  <c r="BR42" i="6"/>
  <c r="BR43" i="6"/>
  <c r="BR44" i="6"/>
  <c r="BR45" i="6"/>
  <c r="BR46" i="6"/>
  <c r="BR47" i="6"/>
  <c r="BR48" i="6"/>
  <c r="BR49" i="6"/>
  <c r="BR50" i="6"/>
  <c r="BR51" i="6"/>
  <c r="BR52" i="6"/>
  <c r="BR53" i="6"/>
  <c r="BR54" i="6"/>
  <c r="BR55" i="6"/>
  <c r="BR56" i="6"/>
  <c r="BR57" i="6"/>
  <c r="BR58" i="6"/>
  <c r="BR59" i="6"/>
  <c r="BR60" i="6"/>
  <c r="BR61" i="6"/>
  <c r="BR62" i="6"/>
  <c r="BR63" i="6"/>
  <c r="BR64" i="6"/>
  <c r="BR65" i="6"/>
  <c r="BR66" i="6"/>
  <c r="BR67" i="6"/>
  <c r="BR68" i="6"/>
  <c r="BR69" i="6"/>
  <c r="BR70" i="6"/>
  <c r="BR71" i="6"/>
  <c r="BR72" i="6"/>
  <c r="BR73" i="6"/>
  <c r="BR74" i="6"/>
  <c r="BR75" i="6"/>
  <c r="BR76" i="6"/>
  <c r="BR77" i="6"/>
  <c r="BR78" i="6"/>
  <c r="BR79" i="6"/>
  <c r="BR80" i="6"/>
  <c r="BR81" i="6"/>
  <c r="BR82" i="6"/>
  <c r="BR83" i="6"/>
  <c r="BR84" i="6"/>
  <c r="BR85" i="6"/>
  <c r="BR86" i="6"/>
  <c r="BR87" i="6"/>
  <c r="BR88" i="6"/>
  <c r="BR89" i="6"/>
  <c r="BR90" i="6"/>
  <c r="BR91" i="6"/>
  <c r="BR92" i="6"/>
  <c r="BR93" i="6"/>
  <c r="BR94" i="6"/>
  <c r="BR95" i="6"/>
  <c r="BR96" i="6"/>
  <c r="BR97" i="6"/>
  <c r="BR98" i="6"/>
  <c r="BR99" i="6"/>
  <c r="BR100" i="6"/>
  <c r="BR101" i="6"/>
  <c r="BR102" i="6"/>
  <c r="BR103" i="6"/>
  <c r="BR104" i="6"/>
  <c r="BR105" i="6"/>
  <c r="BR106" i="6"/>
  <c r="BR107" i="6"/>
  <c r="BR108" i="6"/>
  <c r="BR109" i="6"/>
  <c r="BR110" i="6"/>
  <c r="BR111" i="6"/>
  <c r="BR112" i="6"/>
  <c r="BR113" i="6"/>
  <c r="BR114" i="6"/>
  <c r="BR115" i="6"/>
  <c r="BR116" i="6"/>
  <c r="BR117" i="6"/>
  <c r="BR118" i="6"/>
  <c r="BR119" i="6"/>
  <c r="BR120" i="6"/>
  <c r="BR121" i="6"/>
  <c r="BR122" i="6"/>
  <c r="BR123" i="6"/>
  <c r="BR124" i="6"/>
  <c r="BR125" i="6"/>
  <c r="BR126" i="6"/>
  <c r="BR127" i="6"/>
  <c r="BR128" i="6"/>
  <c r="BR129" i="6"/>
  <c r="BR130" i="6"/>
  <c r="BR131" i="6"/>
  <c r="BR132" i="6"/>
  <c r="BR133" i="6"/>
  <c r="BR134" i="6"/>
  <c r="BR135" i="6"/>
  <c r="BR136" i="6"/>
  <c r="BR137" i="6"/>
  <c r="BR138" i="6"/>
  <c r="BR139" i="6"/>
  <c r="BR140" i="6"/>
  <c r="BR141" i="6"/>
  <c r="BR142" i="6"/>
  <c r="BR143" i="6"/>
  <c r="BR144" i="6"/>
  <c r="BR145" i="6"/>
  <c r="BR146" i="6"/>
  <c r="BR147" i="6"/>
  <c r="BR148" i="6"/>
  <c r="BR149" i="6"/>
  <c r="BR150" i="6"/>
  <c r="BR151" i="6"/>
  <c r="BR152" i="6"/>
  <c r="BR153" i="6"/>
  <c r="BR154" i="6"/>
  <c r="BR155" i="6"/>
  <c r="BR156" i="6"/>
  <c r="BR157" i="6"/>
  <c r="BR158" i="6"/>
  <c r="BR159" i="6"/>
  <c r="BR160" i="6"/>
  <c r="BR161" i="6"/>
  <c r="BR162" i="6"/>
  <c r="BR163" i="6"/>
  <c r="BR164" i="6"/>
  <c r="BR165" i="6"/>
  <c r="BR166" i="6"/>
  <c r="BR167" i="6"/>
  <c r="BR168" i="6"/>
  <c r="BR169" i="6"/>
  <c r="BR170" i="6"/>
  <c r="BR171" i="6"/>
  <c r="BR172" i="6"/>
  <c r="BR173" i="6"/>
  <c r="BR174" i="6"/>
  <c r="BR175" i="6"/>
  <c r="BR176" i="6"/>
  <c r="BR177" i="6"/>
  <c r="BR178" i="6"/>
  <c r="BR179" i="6"/>
  <c r="BR180" i="6"/>
  <c r="BR181" i="6"/>
  <c r="BR182" i="6"/>
  <c r="BR183" i="6"/>
  <c r="BR184" i="6"/>
  <c r="BR185" i="6"/>
  <c r="BR186" i="6"/>
  <c r="BR187" i="6"/>
  <c r="BR188" i="6"/>
  <c r="BR189" i="6"/>
  <c r="BR190" i="6"/>
  <c r="BR191" i="6"/>
  <c r="BR192" i="6"/>
  <c r="BR193" i="6"/>
  <c r="BR194" i="6"/>
  <c r="BR195" i="6"/>
  <c r="BR196" i="6"/>
  <c r="BR197" i="6"/>
  <c r="BR198" i="6"/>
  <c r="BR199" i="6"/>
  <c r="BR200" i="6"/>
  <c r="BR201" i="6"/>
  <c r="BR202" i="6"/>
  <c r="BR203" i="6"/>
  <c r="BR204" i="6"/>
  <c r="BR205" i="6"/>
  <c r="BR206" i="6"/>
  <c r="BR207" i="6"/>
  <c r="BR208" i="6"/>
  <c r="BR209" i="6"/>
  <c r="BR210" i="6"/>
  <c r="BR211" i="6"/>
  <c r="BR212" i="6"/>
  <c r="BR213" i="6"/>
  <c r="BR214" i="6"/>
  <c r="BR215" i="6"/>
  <c r="BR216" i="6"/>
  <c r="BR217" i="6"/>
  <c r="BR218" i="6"/>
  <c r="BR219" i="6"/>
  <c r="BR220" i="6"/>
  <c r="BR221" i="6"/>
  <c r="BR222" i="6"/>
  <c r="BR223" i="6"/>
  <c r="BR224" i="6"/>
  <c r="BR225" i="6"/>
  <c r="BR226" i="6"/>
  <c r="BR227" i="6"/>
  <c r="BR228" i="6"/>
  <c r="BR229" i="6"/>
  <c r="BR230" i="6"/>
  <c r="BR231" i="6"/>
  <c r="BR232" i="6"/>
  <c r="BR233" i="6"/>
  <c r="BR234" i="6"/>
  <c r="BR235" i="6"/>
  <c r="BR236" i="6"/>
  <c r="BR237" i="6"/>
  <c r="BR238" i="6"/>
  <c r="BR239" i="6"/>
  <c r="BR240" i="6"/>
  <c r="BR241" i="6"/>
  <c r="BR242" i="6"/>
  <c r="BR243" i="6"/>
  <c r="BR244" i="6"/>
  <c r="BR245" i="6"/>
  <c r="BR246" i="6"/>
  <c r="BR247" i="6"/>
  <c r="BR248" i="6"/>
  <c r="BR249" i="6"/>
  <c r="BR250" i="6"/>
  <c r="BR251" i="6"/>
  <c r="BR252" i="6"/>
  <c r="BR253" i="6"/>
  <c r="BR254" i="6"/>
  <c r="BR255" i="6"/>
  <c r="BR256" i="6"/>
  <c r="BR257" i="6"/>
  <c r="BR258" i="6"/>
  <c r="BR259" i="6"/>
  <c r="BR260" i="6"/>
  <c r="BR261" i="6"/>
  <c r="BR262" i="6"/>
  <c r="BR263" i="6"/>
  <c r="BR264" i="6"/>
  <c r="BR265" i="6"/>
  <c r="BR266" i="6"/>
  <c r="BR267" i="6"/>
  <c r="BR268" i="6"/>
  <c r="BR269" i="6"/>
  <c r="BR270" i="6"/>
  <c r="BR271" i="6"/>
  <c r="BR272" i="6"/>
  <c r="BR273" i="6"/>
  <c r="BR274" i="6"/>
  <c r="BR275" i="6"/>
  <c r="BR276" i="6"/>
  <c r="BR277" i="6"/>
  <c r="BR278" i="6"/>
  <c r="BR279" i="6"/>
  <c r="BR280" i="6"/>
  <c r="BR281" i="6"/>
  <c r="BR282" i="6"/>
  <c r="BR283" i="6"/>
  <c r="BR284" i="6"/>
  <c r="BR285" i="6"/>
  <c r="BR286" i="6"/>
  <c r="BR287" i="6"/>
  <c r="BR288" i="6"/>
  <c r="BR289" i="6"/>
  <c r="BR290" i="6"/>
  <c r="BR291" i="6"/>
  <c r="BR292" i="6"/>
  <c r="BR293" i="6"/>
  <c r="BR294" i="6"/>
  <c r="BR295" i="6"/>
  <c r="BR296" i="6"/>
  <c r="BR297" i="6"/>
  <c r="BR298" i="6"/>
  <c r="BR299" i="6"/>
  <c r="BR300" i="6"/>
  <c r="BR301" i="6"/>
  <c r="BR302" i="6"/>
  <c r="BR303" i="6"/>
  <c r="BR304" i="6"/>
  <c r="BR305" i="6"/>
  <c r="BR306" i="6"/>
  <c r="BR307" i="6"/>
  <c r="BR308" i="6"/>
  <c r="BR309" i="6"/>
  <c r="BR310" i="6"/>
  <c r="BR311" i="6"/>
  <c r="BR312" i="6"/>
  <c r="BR313" i="6"/>
  <c r="BR314" i="6"/>
  <c r="BR315" i="6"/>
  <c r="BR316" i="6"/>
  <c r="BR317" i="6"/>
  <c r="BR318" i="6"/>
  <c r="BR319" i="6"/>
  <c r="BR320" i="6"/>
  <c r="BR321" i="6"/>
  <c r="BR322" i="6"/>
  <c r="BR323" i="6"/>
  <c r="BR324" i="6"/>
  <c r="BR325" i="6"/>
  <c r="BR326" i="6"/>
  <c r="BR327" i="6"/>
  <c r="BR328" i="6"/>
  <c r="BR329" i="6"/>
  <c r="BR330" i="6"/>
  <c r="BR331" i="6"/>
  <c r="BR332" i="6"/>
  <c r="BR333" i="6"/>
  <c r="BR334" i="6"/>
  <c r="BR335" i="6"/>
  <c r="BR336" i="6"/>
  <c r="BR337" i="6"/>
  <c r="BR338" i="6"/>
  <c r="BR339" i="6"/>
  <c r="BR340" i="6"/>
  <c r="BR341" i="6"/>
  <c r="BR342" i="6"/>
  <c r="BR343" i="6"/>
  <c r="BR344" i="6"/>
  <c r="BR345" i="6"/>
  <c r="BR346" i="6"/>
  <c r="BR347" i="6"/>
  <c r="BR348" i="6"/>
  <c r="BR349" i="6"/>
  <c r="BR350" i="6"/>
  <c r="BR351" i="6"/>
  <c r="BR352" i="6"/>
  <c r="BR353" i="6"/>
  <c r="BR354" i="6"/>
  <c r="BR355" i="6"/>
  <c r="BR356" i="6"/>
  <c r="BR357" i="6"/>
  <c r="BR358" i="6"/>
  <c r="BR359" i="6"/>
  <c r="BR360" i="6"/>
  <c r="BR361" i="6"/>
  <c r="BR362" i="6"/>
  <c r="BR363" i="6"/>
  <c r="BR364" i="6"/>
  <c r="BR365" i="6"/>
  <c r="BR366" i="6"/>
  <c r="BR367" i="6"/>
  <c r="BR368" i="6"/>
  <c r="BR369" i="6"/>
  <c r="BR370" i="6"/>
  <c r="BR371" i="6"/>
  <c r="BR372" i="6"/>
  <c r="BR373" i="6"/>
  <c r="BR374" i="6"/>
  <c r="BR375" i="6"/>
  <c r="BR376" i="6"/>
  <c r="BR377" i="6"/>
  <c r="BR378" i="6"/>
  <c r="BR379" i="6"/>
  <c r="BR380" i="6"/>
  <c r="BR381" i="6"/>
  <c r="BR382" i="6"/>
  <c r="BR383" i="6"/>
  <c r="BR384" i="6"/>
  <c r="BR385" i="6"/>
  <c r="BR386" i="6"/>
  <c r="BR387" i="6"/>
  <c r="BR388" i="6"/>
  <c r="BR389" i="6"/>
  <c r="BR390" i="6"/>
  <c r="BR391" i="6"/>
  <c r="BR392" i="6"/>
  <c r="BR393" i="6"/>
  <c r="BS2" i="6"/>
  <c r="BS3" i="6"/>
  <c r="BS4" i="6"/>
  <c r="BS5" i="6"/>
  <c r="BS6" i="6"/>
  <c r="BS7" i="6"/>
  <c r="BS8" i="6"/>
  <c r="BS9" i="6"/>
  <c r="BS10" i="6"/>
  <c r="BS11" i="6"/>
  <c r="BS12" i="6"/>
  <c r="BS13" i="6"/>
  <c r="BS14" i="6"/>
  <c r="BS15" i="6"/>
  <c r="BS16" i="6"/>
  <c r="BS17" i="6"/>
  <c r="BS18" i="6"/>
  <c r="BS19" i="6"/>
  <c r="BS20" i="6"/>
  <c r="BS21" i="6"/>
  <c r="BS22" i="6"/>
  <c r="BS23" i="6"/>
  <c r="BS24" i="6"/>
  <c r="BS25" i="6"/>
  <c r="BS26" i="6"/>
  <c r="BS27" i="6"/>
  <c r="BS28" i="6"/>
  <c r="BS29" i="6"/>
  <c r="BS30" i="6"/>
  <c r="BS31" i="6"/>
  <c r="BS32" i="6"/>
  <c r="BS33" i="6"/>
  <c r="BS34" i="6"/>
  <c r="BS35" i="6"/>
  <c r="BS36" i="6"/>
  <c r="BS37" i="6"/>
  <c r="BS38" i="6"/>
  <c r="BS39" i="6"/>
  <c r="BS40" i="6"/>
  <c r="BS41" i="6"/>
  <c r="BS42" i="6"/>
  <c r="BS43" i="6"/>
  <c r="BS44" i="6"/>
  <c r="BS45" i="6"/>
  <c r="BS46" i="6"/>
  <c r="BS47" i="6"/>
  <c r="BS48" i="6"/>
  <c r="BS49" i="6"/>
  <c r="BS50" i="6"/>
  <c r="BS51" i="6"/>
  <c r="BS52" i="6"/>
  <c r="BS53" i="6"/>
  <c r="BS54" i="6"/>
  <c r="BS55" i="6"/>
  <c r="BS56" i="6"/>
  <c r="BS57" i="6"/>
  <c r="BS58" i="6"/>
  <c r="BS59" i="6"/>
  <c r="BS60" i="6"/>
  <c r="BS61" i="6"/>
  <c r="BS62" i="6"/>
  <c r="BS63" i="6"/>
  <c r="BS64" i="6"/>
  <c r="BS65" i="6"/>
  <c r="BS66" i="6"/>
  <c r="BS67" i="6"/>
  <c r="BS68" i="6"/>
  <c r="BS69" i="6"/>
  <c r="BS70" i="6"/>
  <c r="BS71" i="6"/>
  <c r="BS72" i="6"/>
  <c r="BS73" i="6"/>
  <c r="BS74" i="6"/>
  <c r="BS75" i="6"/>
  <c r="BS76" i="6"/>
  <c r="BS77" i="6"/>
  <c r="BS78" i="6"/>
  <c r="BS79" i="6"/>
  <c r="BS80" i="6"/>
  <c r="BS81" i="6"/>
  <c r="BS82" i="6"/>
  <c r="BS83" i="6"/>
  <c r="BS84" i="6"/>
  <c r="BS85" i="6"/>
  <c r="BS86" i="6"/>
  <c r="BS87" i="6"/>
  <c r="BS88" i="6"/>
  <c r="BS89" i="6"/>
  <c r="BS90" i="6"/>
  <c r="BS91" i="6"/>
  <c r="BS92" i="6"/>
  <c r="BS93" i="6"/>
  <c r="BS94" i="6"/>
  <c r="BS95" i="6"/>
  <c r="BS96" i="6"/>
  <c r="BS97" i="6"/>
  <c r="BS98" i="6"/>
  <c r="BS99" i="6"/>
  <c r="BS100" i="6"/>
  <c r="BS101" i="6"/>
  <c r="BS102" i="6"/>
  <c r="BS103" i="6"/>
  <c r="BS104" i="6"/>
  <c r="BS105" i="6"/>
  <c r="BS106" i="6"/>
  <c r="BS107" i="6"/>
  <c r="BS108" i="6"/>
  <c r="BS109" i="6"/>
  <c r="BS110" i="6"/>
  <c r="BS111" i="6"/>
  <c r="BS112" i="6"/>
  <c r="BS113" i="6"/>
  <c r="BS114" i="6"/>
  <c r="BS115" i="6"/>
  <c r="BS116" i="6"/>
  <c r="BS117" i="6"/>
  <c r="BS118" i="6"/>
  <c r="BS119" i="6"/>
  <c r="BS120" i="6"/>
  <c r="BS121" i="6"/>
  <c r="BS122" i="6"/>
  <c r="BS123" i="6"/>
  <c r="BS124" i="6"/>
  <c r="BS125" i="6"/>
  <c r="BS126" i="6"/>
  <c r="BS127" i="6"/>
  <c r="BS128" i="6"/>
  <c r="BS129" i="6"/>
  <c r="BS130" i="6"/>
  <c r="BS131" i="6"/>
  <c r="BS132" i="6"/>
  <c r="BS133" i="6"/>
  <c r="BS134" i="6"/>
  <c r="BS135" i="6"/>
  <c r="BS136" i="6"/>
  <c r="BS137" i="6"/>
  <c r="BS138" i="6"/>
  <c r="BS139" i="6"/>
  <c r="BS140" i="6"/>
  <c r="BS141" i="6"/>
  <c r="BS142" i="6"/>
  <c r="BS143" i="6"/>
  <c r="BS144" i="6"/>
  <c r="BS145" i="6"/>
  <c r="BS146" i="6"/>
  <c r="BS147" i="6"/>
  <c r="BS148" i="6"/>
  <c r="BS149" i="6"/>
  <c r="BS150" i="6"/>
  <c r="BS151" i="6"/>
  <c r="BS152" i="6"/>
  <c r="BS153" i="6"/>
  <c r="BS154" i="6"/>
  <c r="BS155" i="6"/>
  <c r="BS156" i="6"/>
  <c r="BS157" i="6"/>
  <c r="BS158" i="6"/>
  <c r="BS159" i="6"/>
  <c r="BS160" i="6"/>
  <c r="BS161" i="6"/>
  <c r="BS162" i="6"/>
  <c r="BS163" i="6"/>
  <c r="BS164" i="6"/>
  <c r="BS165" i="6"/>
  <c r="BS166" i="6"/>
  <c r="BS167" i="6"/>
  <c r="BS168" i="6"/>
  <c r="BS169" i="6"/>
  <c r="BS170" i="6"/>
  <c r="BS171" i="6"/>
  <c r="BS172" i="6"/>
  <c r="BS173" i="6"/>
  <c r="BS174" i="6"/>
  <c r="BS175" i="6"/>
  <c r="BS176" i="6"/>
  <c r="BS177" i="6"/>
  <c r="BS178" i="6"/>
  <c r="BS179" i="6"/>
  <c r="BS180" i="6"/>
  <c r="BS181" i="6"/>
  <c r="BS182" i="6"/>
  <c r="BS183" i="6"/>
  <c r="BS184" i="6"/>
  <c r="BS185" i="6"/>
  <c r="BS186" i="6"/>
  <c r="BS187" i="6"/>
  <c r="BS188" i="6"/>
  <c r="BS189" i="6"/>
  <c r="BS190" i="6"/>
  <c r="BS191" i="6"/>
  <c r="BS192" i="6"/>
  <c r="BS193" i="6"/>
  <c r="BS194" i="6"/>
  <c r="BS195" i="6"/>
  <c r="BS196" i="6"/>
  <c r="BS197" i="6"/>
  <c r="BS198" i="6"/>
  <c r="BS199" i="6"/>
  <c r="BS200" i="6"/>
  <c r="BS201" i="6"/>
  <c r="BS202" i="6"/>
  <c r="BS203" i="6"/>
  <c r="BS204" i="6"/>
  <c r="BS205" i="6"/>
  <c r="BS206" i="6"/>
  <c r="BS207" i="6"/>
  <c r="BS208" i="6"/>
  <c r="BS209" i="6"/>
  <c r="BS210" i="6"/>
  <c r="BS211" i="6"/>
  <c r="BS212" i="6"/>
  <c r="BS213" i="6"/>
  <c r="BS214" i="6"/>
  <c r="BS215" i="6"/>
  <c r="BS216" i="6"/>
  <c r="BS217" i="6"/>
  <c r="BS218" i="6"/>
  <c r="BS219" i="6"/>
  <c r="BS220" i="6"/>
  <c r="BS221" i="6"/>
  <c r="BS222" i="6"/>
  <c r="BS223" i="6"/>
  <c r="BS224" i="6"/>
  <c r="BS225" i="6"/>
  <c r="BS226" i="6"/>
  <c r="BS227" i="6"/>
  <c r="BS228" i="6"/>
  <c r="BS229" i="6"/>
  <c r="BS230" i="6"/>
  <c r="BS231" i="6"/>
  <c r="BS232" i="6"/>
  <c r="BS233" i="6"/>
  <c r="BS234" i="6"/>
  <c r="BS235" i="6"/>
  <c r="BS236" i="6"/>
  <c r="BS237" i="6"/>
  <c r="BS238" i="6"/>
  <c r="BS239" i="6"/>
  <c r="BS240" i="6"/>
  <c r="BS241" i="6"/>
  <c r="BS242" i="6"/>
  <c r="BS243" i="6"/>
  <c r="BS244" i="6"/>
  <c r="BS245" i="6"/>
  <c r="BS246" i="6"/>
  <c r="BS247" i="6"/>
  <c r="BS248" i="6"/>
  <c r="BS249" i="6"/>
  <c r="BS250" i="6"/>
  <c r="BS251" i="6"/>
  <c r="BS252" i="6"/>
  <c r="BS253" i="6"/>
  <c r="BS254" i="6"/>
  <c r="BS255" i="6"/>
  <c r="BS256" i="6"/>
  <c r="BS257" i="6"/>
  <c r="BS258" i="6"/>
  <c r="BS259" i="6"/>
  <c r="BS260" i="6"/>
  <c r="BS261" i="6"/>
  <c r="BS262" i="6"/>
  <c r="BS263" i="6"/>
  <c r="BS264" i="6"/>
  <c r="BS265" i="6"/>
  <c r="BS266" i="6"/>
  <c r="BS267" i="6"/>
  <c r="BS268" i="6"/>
  <c r="BS269" i="6"/>
  <c r="BS270" i="6"/>
  <c r="BS271" i="6"/>
  <c r="BS272" i="6"/>
  <c r="BS273" i="6"/>
  <c r="BS274" i="6"/>
  <c r="BS275" i="6"/>
  <c r="BS276" i="6"/>
  <c r="BS277" i="6"/>
  <c r="BS278" i="6"/>
  <c r="BS279" i="6"/>
  <c r="BS280" i="6"/>
  <c r="BS281" i="6"/>
  <c r="BS282" i="6"/>
  <c r="BS283" i="6"/>
  <c r="BS284" i="6"/>
  <c r="BS285" i="6"/>
  <c r="BS286" i="6"/>
  <c r="BS287" i="6"/>
  <c r="BS288" i="6"/>
  <c r="BS289" i="6"/>
  <c r="BS290" i="6"/>
  <c r="BS291" i="6"/>
  <c r="BS292" i="6"/>
  <c r="BS293" i="6"/>
  <c r="BS294" i="6"/>
  <c r="BS295" i="6"/>
  <c r="BS296" i="6"/>
  <c r="BS297" i="6"/>
  <c r="BS298" i="6"/>
  <c r="BS299" i="6"/>
  <c r="BS300" i="6"/>
  <c r="BS301" i="6"/>
  <c r="BS302" i="6"/>
  <c r="BS303" i="6"/>
  <c r="BS304" i="6"/>
  <c r="BS305" i="6"/>
  <c r="BS306" i="6"/>
  <c r="BS307" i="6"/>
  <c r="BS308" i="6"/>
  <c r="BS309" i="6"/>
  <c r="BS310" i="6"/>
  <c r="BS311" i="6"/>
  <c r="BS312" i="6"/>
  <c r="BS313" i="6"/>
  <c r="BS314" i="6"/>
  <c r="BS315" i="6"/>
  <c r="BS316" i="6"/>
  <c r="BS317" i="6"/>
  <c r="BS318" i="6"/>
  <c r="BS319" i="6"/>
  <c r="BS320" i="6"/>
  <c r="BS321" i="6"/>
  <c r="BS322" i="6"/>
  <c r="BS323" i="6"/>
  <c r="BS324" i="6"/>
  <c r="BS325" i="6"/>
  <c r="BS326" i="6"/>
  <c r="BS327" i="6"/>
  <c r="BS328" i="6"/>
  <c r="BS329" i="6"/>
  <c r="BS330" i="6"/>
  <c r="BS331" i="6"/>
  <c r="BS332" i="6"/>
  <c r="BS333" i="6"/>
  <c r="BS334" i="6"/>
  <c r="BS335" i="6"/>
  <c r="BS336" i="6"/>
  <c r="BS337" i="6"/>
  <c r="BS338" i="6"/>
  <c r="BS339" i="6"/>
  <c r="BS340" i="6"/>
  <c r="BS341" i="6"/>
  <c r="BS342" i="6"/>
  <c r="BS343" i="6"/>
  <c r="BS344" i="6"/>
  <c r="BS345" i="6"/>
  <c r="BS346" i="6"/>
  <c r="BS347" i="6"/>
  <c r="BS348" i="6"/>
  <c r="BS349" i="6"/>
  <c r="BS350" i="6"/>
  <c r="BS351" i="6"/>
  <c r="BS352" i="6"/>
  <c r="BS353" i="6"/>
  <c r="BS354" i="6"/>
  <c r="BS355" i="6"/>
  <c r="BS356" i="6"/>
  <c r="BS357" i="6"/>
  <c r="BS358" i="6"/>
  <c r="BS359" i="6"/>
  <c r="BS360" i="6"/>
  <c r="BS361" i="6"/>
  <c r="BS362" i="6"/>
  <c r="BS363" i="6"/>
  <c r="BS364" i="6"/>
  <c r="BS365" i="6"/>
  <c r="BS366" i="6"/>
  <c r="BS367" i="6"/>
  <c r="BS368" i="6"/>
  <c r="BS369" i="6"/>
  <c r="BS370" i="6"/>
  <c r="BS371" i="6"/>
  <c r="BS372" i="6"/>
  <c r="BS373" i="6"/>
  <c r="BS374" i="6"/>
  <c r="BS375" i="6"/>
  <c r="BS376" i="6"/>
  <c r="BS377" i="6"/>
  <c r="BS378" i="6"/>
  <c r="BS379" i="6"/>
  <c r="BS380" i="6"/>
  <c r="BS381" i="6"/>
  <c r="BS382" i="6"/>
  <c r="BS383" i="6"/>
  <c r="BS384" i="6"/>
  <c r="BS385" i="6"/>
  <c r="BS386" i="6"/>
  <c r="BS387" i="6"/>
  <c r="BS388" i="6"/>
  <c r="BS389" i="6"/>
  <c r="BS390" i="6"/>
  <c r="BS391" i="6"/>
  <c r="BS392" i="6"/>
  <c r="BS393" i="6"/>
  <c r="BT2" i="6"/>
  <c r="BT3" i="6"/>
  <c r="BT4" i="6"/>
  <c r="BT5" i="6"/>
  <c r="BT6" i="6"/>
  <c r="BT7" i="6"/>
  <c r="BT8" i="6"/>
  <c r="BT9" i="6"/>
  <c r="BT10" i="6"/>
  <c r="BT11" i="6"/>
  <c r="BT12" i="6"/>
  <c r="BT13" i="6"/>
  <c r="BT14" i="6"/>
  <c r="BT15" i="6"/>
  <c r="BT16" i="6"/>
  <c r="BT17" i="6"/>
  <c r="BT18" i="6"/>
  <c r="BT19" i="6"/>
  <c r="BT20" i="6"/>
  <c r="BT21" i="6"/>
  <c r="BT22" i="6"/>
  <c r="BT23" i="6"/>
  <c r="BT24" i="6"/>
  <c r="BT25" i="6"/>
  <c r="BT26" i="6"/>
  <c r="BT27" i="6"/>
  <c r="BT28" i="6"/>
  <c r="BT29" i="6"/>
  <c r="BT30" i="6"/>
  <c r="BT31" i="6"/>
  <c r="BT32" i="6"/>
  <c r="BT33" i="6"/>
  <c r="BT34" i="6"/>
  <c r="BT35" i="6"/>
  <c r="BT36" i="6"/>
  <c r="BT37" i="6"/>
  <c r="BT38" i="6"/>
  <c r="BT39" i="6"/>
  <c r="BT40" i="6"/>
  <c r="BT41" i="6"/>
  <c r="BT42" i="6"/>
  <c r="BT43" i="6"/>
  <c r="BT44" i="6"/>
  <c r="BT45" i="6"/>
  <c r="BT46" i="6"/>
  <c r="BT47" i="6"/>
  <c r="BT48" i="6"/>
  <c r="BT49" i="6"/>
  <c r="BT50" i="6"/>
  <c r="BT51" i="6"/>
  <c r="BT52" i="6"/>
  <c r="BT53" i="6"/>
  <c r="BT54" i="6"/>
  <c r="BT55" i="6"/>
  <c r="BT56" i="6"/>
  <c r="BT57" i="6"/>
  <c r="BT58" i="6"/>
  <c r="BT59" i="6"/>
  <c r="BT60" i="6"/>
  <c r="BT61" i="6"/>
  <c r="BT62" i="6"/>
  <c r="BT63" i="6"/>
  <c r="BT64" i="6"/>
  <c r="BT65" i="6"/>
  <c r="BT66" i="6"/>
  <c r="BT67" i="6"/>
  <c r="BT68" i="6"/>
  <c r="BT69" i="6"/>
  <c r="BT70" i="6"/>
  <c r="BT71" i="6"/>
  <c r="BT72" i="6"/>
  <c r="BT73" i="6"/>
  <c r="BT74" i="6"/>
  <c r="BT75" i="6"/>
  <c r="BT76" i="6"/>
  <c r="BT77" i="6"/>
  <c r="BT78" i="6"/>
  <c r="BT79" i="6"/>
  <c r="BT80" i="6"/>
  <c r="BT81" i="6"/>
  <c r="BT82" i="6"/>
  <c r="BT83" i="6"/>
  <c r="BT84" i="6"/>
  <c r="BT85" i="6"/>
  <c r="BT86" i="6"/>
  <c r="BT87" i="6"/>
  <c r="BT88" i="6"/>
  <c r="BT89" i="6"/>
  <c r="BT90" i="6"/>
  <c r="BT91" i="6"/>
  <c r="BT92" i="6"/>
  <c r="BT93" i="6"/>
  <c r="BT94" i="6"/>
  <c r="BT95" i="6"/>
  <c r="BT96" i="6"/>
  <c r="BT97" i="6"/>
  <c r="BT98" i="6"/>
  <c r="BT99" i="6"/>
  <c r="BT100" i="6"/>
  <c r="BT101" i="6"/>
  <c r="BT102" i="6"/>
  <c r="BT103" i="6"/>
  <c r="BT104" i="6"/>
  <c r="BT105" i="6"/>
  <c r="BT106" i="6"/>
  <c r="BT107" i="6"/>
  <c r="BT108" i="6"/>
  <c r="BT109" i="6"/>
  <c r="BT110" i="6"/>
  <c r="BT111" i="6"/>
  <c r="BT112" i="6"/>
  <c r="BT113" i="6"/>
  <c r="BT114" i="6"/>
  <c r="BT115" i="6"/>
  <c r="BT116" i="6"/>
  <c r="BT117" i="6"/>
  <c r="BT118" i="6"/>
  <c r="BT119" i="6"/>
  <c r="BT120" i="6"/>
  <c r="BT121" i="6"/>
  <c r="BT122" i="6"/>
  <c r="BT123" i="6"/>
  <c r="BT124" i="6"/>
  <c r="BT125" i="6"/>
  <c r="BT126" i="6"/>
  <c r="BT127" i="6"/>
  <c r="BT128" i="6"/>
  <c r="BT129" i="6"/>
  <c r="BT130" i="6"/>
  <c r="BT131" i="6"/>
  <c r="BT132" i="6"/>
  <c r="BT133" i="6"/>
  <c r="BT134" i="6"/>
  <c r="BT135" i="6"/>
  <c r="BT136" i="6"/>
  <c r="BT137" i="6"/>
  <c r="BT138" i="6"/>
  <c r="BT139" i="6"/>
  <c r="BT140" i="6"/>
  <c r="BT141" i="6"/>
  <c r="BT142" i="6"/>
  <c r="BT143" i="6"/>
  <c r="BT144" i="6"/>
  <c r="BT145" i="6"/>
  <c r="BT146" i="6"/>
  <c r="BT147" i="6"/>
  <c r="BT148" i="6"/>
  <c r="BT149" i="6"/>
  <c r="BT150" i="6"/>
  <c r="BT151" i="6"/>
  <c r="BT152" i="6"/>
  <c r="BT153" i="6"/>
  <c r="BT154" i="6"/>
  <c r="BT155" i="6"/>
  <c r="BT156" i="6"/>
  <c r="BT157" i="6"/>
  <c r="BT158" i="6"/>
  <c r="BT159" i="6"/>
  <c r="BT160" i="6"/>
  <c r="BT161" i="6"/>
  <c r="BT162" i="6"/>
  <c r="BT163" i="6"/>
  <c r="BT164" i="6"/>
  <c r="BT165" i="6"/>
  <c r="BT166" i="6"/>
  <c r="BT167" i="6"/>
  <c r="BT168" i="6"/>
  <c r="BT169" i="6"/>
  <c r="BT170" i="6"/>
  <c r="BT171" i="6"/>
  <c r="BT172" i="6"/>
  <c r="BT173" i="6"/>
  <c r="BT174" i="6"/>
  <c r="BT175" i="6"/>
  <c r="BT176" i="6"/>
  <c r="BT177" i="6"/>
  <c r="BT178" i="6"/>
  <c r="BT179" i="6"/>
  <c r="BT180" i="6"/>
  <c r="BT181" i="6"/>
  <c r="BT182" i="6"/>
  <c r="BT183" i="6"/>
  <c r="BT184" i="6"/>
  <c r="BT185" i="6"/>
  <c r="BT186" i="6"/>
  <c r="BT187" i="6"/>
  <c r="BT188" i="6"/>
  <c r="BT189" i="6"/>
  <c r="BT190" i="6"/>
  <c r="BT191" i="6"/>
  <c r="BT192" i="6"/>
  <c r="BT193" i="6"/>
  <c r="BT194" i="6"/>
  <c r="BT195" i="6"/>
  <c r="BT196" i="6"/>
  <c r="BT197" i="6"/>
  <c r="BT198" i="6"/>
  <c r="BT199" i="6"/>
  <c r="BT200" i="6"/>
  <c r="BT201" i="6"/>
  <c r="BT202" i="6"/>
  <c r="BT203" i="6"/>
  <c r="BT204" i="6"/>
  <c r="BT205" i="6"/>
  <c r="BT206" i="6"/>
  <c r="BT207" i="6"/>
  <c r="BT208" i="6"/>
  <c r="BT209" i="6"/>
  <c r="BT210" i="6"/>
  <c r="BT211" i="6"/>
  <c r="BT212" i="6"/>
  <c r="BT213" i="6"/>
  <c r="BT214" i="6"/>
  <c r="BT215" i="6"/>
  <c r="BT216" i="6"/>
  <c r="BT217" i="6"/>
  <c r="BT218" i="6"/>
  <c r="BT219" i="6"/>
  <c r="BT220" i="6"/>
  <c r="BT221" i="6"/>
  <c r="BT222" i="6"/>
  <c r="BT223" i="6"/>
  <c r="BT224" i="6"/>
  <c r="BT225" i="6"/>
  <c r="BT226" i="6"/>
  <c r="BT227" i="6"/>
  <c r="BT228" i="6"/>
  <c r="BT229" i="6"/>
  <c r="BT230" i="6"/>
  <c r="BT231" i="6"/>
  <c r="BT232" i="6"/>
  <c r="BT233" i="6"/>
  <c r="BT234" i="6"/>
  <c r="BT235" i="6"/>
  <c r="BT236" i="6"/>
  <c r="BT237" i="6"/>
  <c r="BT238" i="6"/>
  <c r="BT239" i="6"/>
  <c r="BT240" i="6"/>
  <c r="BT241" i="6"/>
  <c r="BT242" i="6"/>
  <c r="BT243" i="6"/>
  <c r="BT244" i="6"/>
  <c r="BT245" i="6"/>
  <c r="BT246" i="6"/>
  <c r="BT247" i="6"/>
  <c r="BT248" i="6"/>
  <c r="BT249" i="6"/>
  <c r="BT250" i="6"/>
  <c r="BT251" i="6"/>
  <c r="BT252" i="6"/>
  <c r="BT253" i="6"/>
  <c r="BT254" i="6"/>
  <c r="BT255" i="6"/>
  <c r="BT256" i="6"/>
  <c r="BT257" i="6"/>
  <c r="BT258" i="6"/>
  <c r="BT259" i="6"/>
  <c r="BT260" i="6"/>
  <c r="BT261" i="6"/>
  <c r="BT262" i="6"/>
  <c r="BT263" i="6"/>
  <c r="BT264" i="6"/>
  <c r="BT265" i="6"/>
  <c r="BT266" i="6"/>
  <c r="BT267" i="6"/>
  <c r="BT268" i="6"/>
  <c r="BT269" i="6"/>
  <c r="BT270" i="6"/>
  <c r="BT271" i="6"/>
  <c r="BT272" i="6"/>
  <c r="BT273" i="6"/>
  <c r="BT274" i="6"/>
  <c r="BT275" i="6"/>
  <c r="BT276" i="6"/>
  <c r="BT277" i="6"/>
  <c r="BT278" i="6"/>
  <c r="BT279" i="6"/>
  <c r="BT280" i="6"/>
  <c r="BT281" i="6"/>
  <c r="BT282" i="6"/>
  <c r="BT283" i="6"/>
  <c r="BT284" i="6"/>
  <c r="BT285" i="6"/>
  <c r="BT286" i="6"/>
  <c r="BT287" i="6"/>
  <c r="BT288" i="6"/>
  <c r="BT289" i="6"/>
  <c r="BT290" i="6"/>
  <c r="BT291" i="6"/>
  <c r="BT292" i="6"/>
  <c r="BT293" i="6"/>
  <c r="BT294" i="6"/>
  <c r="BT295" i="6"/>
  <c r="BT296" i="6"/>
  <c r="BT297" i="6"/>
  <c r="BT298" i="6"/>
  <c r="BT299" i="6"/>
  <c r="BT300" i="6"/>
  <c r="BT301" i="6"/>
  <c r="BT302" i="6"/>
  <c r="BT303" i="6"/>
  <c r="BT304" i="6"/>
  <c r="BT305" i="6"/>
  <c r="BT306" i="6"/>
  <c r="BT307" i="6"/>
  <c r="BT308" i="6"/>
  <c r="BT309" i="6"/>
  <c r="BT310" i="6"/>
  <c r="BT311" i="6"/>
  <c r="BT312" i="6"/>
  <c r="BT313" i="6"/>
  <c r="BT314" i="6"/>
  <c r="BT315" i="6"/>
  <c r="BT316" i="6"/>
  <c r="BT317" i="6"/>
  <c r="BT318" i="6"/>
  <c r="BT319" i="6"/>
  <c r="BT320" i="6"/>
  <c r="BT321" i="6"/>
  <c r="BT322" i="6"/>
  <c r="BT323" i="6"/>
  <c r="BT324" i="6"/>
  <c r="BT325" i="6"/>
  <c r="BT326" i="6"/>
  <c r="BT327" i="6"/>
  <c r="BT328" i="6"/>
  <c r="BT329" i="6"/>
  <c r="BT330" i="6"/>
  <c r="BT331" i="6"/>
  <c r="BT332" i="6"/>
  <c r="BT333" i="6"/>
  <c r="BT334" i="6"/>
  <c r="BT335" i="6"/>
  <c r="BT336" i="6"/>
  <c r="BT337" i="6"/>
  <c r="BT338" i="6"/>
  <c r="BT339" i="6"/>
  <c r="BT340" i="6"/>
  <c r="BT341" i="6"/>
  <c r="BT342" i="6"/>
  <c r="BT343" i="6"/>
  <c r="BT344" i="6"/>
  <c r="BT345" i="6"/>
  <c r="BT346" i="6"/>
  <c r="BT347" i="6"/>
  <c r="BT348" i="6"/>
  <c r="BT349" i="6"/>
  <c r="BT350" i="6"/>
  <c r="BT351" i="6"/>
  <c r="BT352" i="6"/>
  <c r="BT353" i="6"/>
  <c r="BT354" i="6"/>
  <c r="BT355" i="6"/>
  <c r="BT356" i="6"/>
  <c r="BT357" i="6"/>
  <c r="BT358" i="6"/>
  <c r="BT359" i="6"/>
  <c r="BT360" i="6"/>
  <c r="BT361" i="6"/>
  <c r="BT362" i="6"/>
  <c r="BT363" i="6"/>
  <c r="BT364" i="6"/>
  <c r="BT365" i="6"/>
  <c r="BT366" i="6"/>
  <c r="BT367" i="6"/>
  <c r="BT368" i="6"/>
  <c r="BT369" i="6"/>
  <c r="BT370" i="6"/>
  <c r="BT371" i="6"/>
  <c r="BT372" i="6"/>
  <c r="BT373" i="6"/>
  <c r="BT374" i="6"/>
  <c r="BT375" i="6"/>
  <c r="BT376" i="6"/>
  <c r="BT377" i="6"/>
  <c r="BT378" i="6"/>
  <c r="BT379" i="6"/>
  <c r="BT380" i="6"/>
  <c r="BT381" i="6"/>
  <c r="BT382" i="6"/>
  <c r="BT383" i="6"/>
  <c r="BT384" i="6"/>
  <c r="BT385" i="6"/>
  <c r="BT386" i="6"/>
  <c r="BT387" i="6"/>
  <c r="BT388" i="6"/>
  <c r="BT389" i="6"/>
  <c r="BT390" i="6"/>
  <c r="BT391" i="6"/>
  <c r="BT392" i="6"/>
  <c r="BT393" i="6"/>
  <c r="BU2" i="6"/>
  <c r="BU3" i="6"/>
  <c r="BU4" i="6"/>
  <c r="BU5" i="6"/>
  <c r="BU6" i="6"/>
  <c r="BU7" i="6"/>
  <c r="BU8" i="6"/>
  <c r="BU9" i="6"/>
  <c r="BU10" i="6"/>
  <c r="BU11" i="6"/>
  <c r="BU12" i="6"/>
  <c r="BU13" i="6"/>
  <c r="BU14" i="6"/>
  <c r="BU15" i="6"/>
  <c r="BU16" i="6"/>
  <c r="BU17" i="6"/>
  <c r="BU18" i="6"/>
  <c r="BU19" i="6"/>
  <c r="BU20" i="6"/>
  <c r="BU21" i="6"/>
  <c r="BU22" i="6"/>
  <c r="BU23" i="6"/>
  <c r="BU24" i="6"/>
  <c r="BU25" i="6"/>
  <c r="BU26" i="6"/>
  <c r="BU27" i="6"/>
  <c r="BU28" i="6"/>
  <c r="BU29" i="6"/>
  <c r="BU30" i="6"/>
  <c r="BU31" i="6"/>
  <c r="BU32" i="6"/>
  <c r="BU33" i="6"/>
  <c r="BU34" i="6"/>
  <c r="BU35" i="6"/>
  <c r="BU36" i="6"/>
  <c r="BU37" i="6"/>
  <c r="BU38" i="6"/>
  <c r="BU39" i="6"/>
  <c r="BU40" i="6"/>
  <c r="BU41" i="6"/>
  <c r="BU42" i="6"/>
  <c r="BU43" i="6"/>
  <c r="BU44" i="6"/>
  <c r="BU45" i="6"/>
  <c r="BU46" i="6"/>
  <c r="BU47" i="6"/>
  <c r="BU48" i="6"/>
  <c r="BU49" i="6"/>
  <c r="BU50" i="6"/>
  <c r="BU51" i="6"/>
  <c r="BU52" i="6"/>
  <c r="BU53" i="6"/>
  <c r="BU54" i="6"/>
  <c r="BU55" i="6"/>
  <c r="BU56" i="6"/>
  <c r="BU57" i="6"/>
  <c r="BU58" i="6"/>
  <c r="BU59" i="6"/>
  <c r="BU60" i="6"/>
  <c r="BU61" i="6"/>
  <c r="BU62" i="6"/>
  <c r="BU63" i="6"/>
  <c r="BU64" i="6"/>
  <c r="BU65" i="6"/>
  <c r="BU66" i="6"/>
  <c r="BU67" i="6"/>
  <c r="BU68" i="6"/>
  <c r="BU69" i="6"/>
  <c r="BU70" i="6"/>
  <c r="BU71" i="6"/>
  <c r="BU72" i="6"/>
  <c r="BU73" i="6"/>
  <c r="BU74" i="6"/>
  <c r="BU75" i="6"/>
  <c r="BU76" i="6"/>
  <c r="BU77" i="6"/>
  <c r="BU78" i="6"/>
  <c r="BU79" i="6"/>
  <c r="BU80" i="6"/>
  <c r="BU81" i="6"/>
  <c r="BU82" i="6"/>
  <c r="BU83" i="6"/>
  <c r="BU84" i="6"/>
  <c r="BU85" i="6"/>
  <c r="BU86" i="6"/>
  <c r="BU87" i="6"/>
  <c r="BU88" i="6"/>
  <c r="BU89" i="6"/>
  <c r="BU90" i="6"/>
  <c r="BU91" i="6"/>
  <c r="BU92" i="6"/>
  <c r="BU93" i="6"/>
  <c r="BU94" i="6"/>
  <c r="BU95" i="6"/>
  <c r="BU96" i="6"/>
  <c r="BU97" i="6"/>
  <c r="BU98" i="6"/>
  <c r="BU99" i="6"/>
  <c r="BU100" i="6"/>
  <c r="BU101" i="6"/>
  <c r="BU102" i="6"/>
  <c r="BU103" i="6"/>
  <c r="BU104" i="6"/>
  <c r="BU105" i="6"/>
  <c r="BU106" i="6"/>
  <c r="BU107" i="6"/>
  <c r="BU108" i="6"/>
  <c r="BU109" i="6"/>
  <c r="BU110" i="6"/>
  <c r="BU111" i="6"/>
  <c r="BU112" i="6"/>
  <c r="BU113" i="6"/>
  <c r="BU114" i="6"/>
  <c r="BU115" i="6"/>
  <c r="BU116" i="6"/>
  <c r="BU117" i="6"/>
  <c r="BU118" i="6"/>
  <c r="BU119" i="6"/>
  <c r="BU120" i="6"/>
  <c r="BU121" i="6"/>
  <c r="BU122" i="6"/>
  <c r="BU123" i="6"/>
  <c r="BU124" i="6"/>
  <c r="BU125" i="6"/>
  <c r="BU126" i="6"/>
  <c r="BU127" i="6"/>
  <c r="BU128" i="6"/>
  <c r="BU129" i="6"/>
  <c r="BU130" i="6"/>
  <c r="BU131" i="6"/>
  <c r="BU132" i="6"/>
  <c r="BU133" i="6"/>
  <c r="BU134" i="6"/>
  <c r="BU135" i="6"/>
  <c r="BU136" i="6"/>
  <c r="BU137" i="6"/>
  <c r="BU138" i="6"/>
  <c r="BU139" i="6"/>
  <c r="BU140" i="6"/>
  <c r="BU141" i="6"/>
  <c r="BU142" i="6"/>
  <c r="BU143" i="6"/>
  <c r="BU144" i="6"/>
  <c r="BU145" i="6"/>
  <c r="BU146" i="6"/>
  <c r="BU147" i="6"/>
  <c r="BU148" i="6"/>
  <c r="BU149" i="6"/>
  <c r="BU150" i="6"/>
  <c r="BU151" i="6"/>
  <c r="BU152" i="6"/>
  <c r="BU153" i="6"/>
  <c r="BU154" i="6"/>
  <c r="BU155" i="6"/>
  <c r="BU156" i="6"/>
  <c r="BU157" i="6"/>
  <c r="BU158" i="6"/>
  <c r="BU159" i="6"/>
  <c r="BU160" i="6"/>
  <c r="BU161" i="6"/>
  <c r="BU162" i="6"/>
  <c r="BU163" i="6"/>
  <c r="BU164" i="6"/>
  <c r="BU165" i="6"/>
  <c r="BU166" i="6"/>
  <c r="BU167" i="6"/>
  <c r="BU168" i="6"/>
  <c r="BU169" i="6"/>
  <c r="BU170" i="6"/>
  <c r="BU171" i="6"/>
  <c r="BU172" i="6"/>
  <c r="BU173" i="6"/>
  <c r="BU174" i="6"/>
  <c r="BU175" i="6"/>
  <c r="BU176" i="6"/>
  <c r="BU177" i="6"/>
  <c r="BU178" i="6"/>
  <c r="BU179" i="6"/>
  <c r="BU180" i="6"/>
  <c r="BU181" i="6"/>
  <c r="BU182" i="6"/>
  <c r="BU183" i="6"/>
  <c r="BU184" i="6"/>
  <c r="BU185" i="6"/>
  <c r="BU186" i="6"/>
  <c r="BU187" i="6"/>
  <c r="BU188" i="6"/>
  <c r="BU189" i="6"/>
  <c r="BU190" i="6"/>
  <c r="BU191" i="6"/>
  <c r="BU192" i="6"/>
  <c r="BU193" i="6"/>
  <c r="BU194" i="6"/>
  <c r="BU195" i="6"/>
  <c r="BU196" i="6"/>
  <c r="BU197" i="6"/>
  <c r="BU198" i="6"/>
  <c r="BU199" i="6"/>
  <c r="BU200" i="6"/>
  <c r="BU201" i="6"/>
  <c r="BU202" i="6"/>
  <c r="BU203" i="6"/>
  <c r="BU204" i="6"/>
  <c r="BU205" i="6"/>
  <c r="BU206" i="6"/>
  <c r="BU207" i="6"/>
  <c r="BU208" i="6"/>
  <c r="BU209" i="6"/>
  <c r="BU210" i="6"/>
  <c r="BU211" i="6"/>
  <c r="BU212" i="6"/>
  <c r="BU213" i="6"/>
  <c r="BU214" i="6"/>
  <c r="BU215" i="6"/>
  <c r="BU216" i="6"/>
  <c r="BU217" i="6"/>
  <c r="BU218" i="6"/>
  <c r="BU219" i="6"/>
  <c r="BU220" i="6"/>
  <c r="BU221" i="6"/>
  <c r="BU222" i="6"/>
  <c r="BU223" i="6"/>
  <c r="BU224" i="6"/>
  <c r="BU225" i="6"/>
  <c r="BU226" i="6"/>
  <c r="BU227" i="6"/>
  <c r="BU228" i="6"/>
  <c r="BU229" i="6"/>
  <c r="BU230" i="6"/>
  <c r="BU231" i="6"/>
  <c r="BU232" i="6"/>
  <c r="BU233" i="6"/>
  <c r="BU234" i="6"/>
  <c r="BU235" i="6"/>
  <c r="BU236" i="6"/>
  <c r="BU237" i="6"/>
  <c r="BU238" i="6"/>
  <c r="BU239" i="6"/>
  <c r="BU240" i="6"/>
  <c r="BU241" i="6"/>
  <c r="BU242" i="6"/>
  <c r="BU243" i="6"/>
  <c r="BU244" i="6"/>
  <c r="BU245" i="6"/>
  <c r="BU246" i="6"/>
  <c r="BU247" i="6"/>
  <c r="BU248" i="6"/>
  <c r="BU249" i="6"/>
  <c r="BU250" i="6"/>
  <c r="BU251" i="6"/>
  <c r="BU252" i="6"/>
  <c r="BU253" i="6"/>
  <c r="BU254" i="6"/>
  <c r="BU255" i="6"/>
  <c r="BU256" i="6"/>
  <c r="BU257" i="6"/>
  <c r="BU258" i="6"/>
  <c r="BU259" i="6"/>
  <c r="BU260" i="6"/>
  <c r="BU261" i="6"/>
  <c r="BU262" i="6"/>
  <c r="BU263" i="6"/>
  <c r="BU264" i="6"/>
  <c r="BU265" i="6"/>
  <c r="BU266" i="6"/>
  <c r="BU267" i="6"/>
  <c r="BU268" i="6"/>
  <c r="BU269" i="6"/>
  <c r="BU270" i="6"/>
  <c r="BU271" i="6"/>
  <c r="BU272" i="6"/>
  <c r="BU273" i="6"/>
  <c r="BU274" i="6"/>
  <c r="BU275" i="6"/>
  <c r="BU276" i="6"/>
  <c r="BU277" i="6"/>
  <c r="BU278" i="6"/>
  <c r="BU279" i="6"/>
  <c r="BU280" i="6"/>
  <c r="BU281" i="6"/>
  <c r="BU282" i="6"/>
  <c r="BU283" i="6"/>
  <c r="BU284" i="6"/>
  <c r="BU285" i="6"/>
  <c r="BU286" i="6"/>
  <c r="BU287" i="6"/>
  <c r="BU288" i="6"/>
  <c r="BU289" i="6"/>
  <c r="BU290" i="6"/>
  <c r="BU291" i="6"/>
  <c r="BU292" i="6"/>
  <c r="BU293" i="6"/>
  <c r="BU294" i="6"/>
  <c r="BU295" i="6"/>
  <c r="BU296" i="6"/>
  <c r="BU297" i="6"/>
  <c r="BU298" i="6"/>
  <c r="BU299" i="6"/>
  <c r="BU300" i="6"/>
  <c r="BU301" i="6"/>
  <c r="BU302" i="6"/>
  <c r="BU303" i="6"/>
  <c r="BU304" i="6"/>
  <c r="BU305" i="6"/>
  <c r="BU306" i="6"/>
  <c r="BU307" i="6"/>
  <c r="BU308" i="6"/>
  <c r="BU309" i="6"/>
  <c r="BU310" i="6"/>
  <c r="BU311" i="6"/>
  <c r="BU312" i="6"/>
  <c r="BU313" i="6"/>
  <c r="BU314" i="6"/>
  <c r="BU315" i="6"/>
  <c r="BU316" i="6"/>
  <c r="BU317" i="6"/>
  <c r="BU318" i="6"/>
  <c r="BU319" i="6"/>
  <c r="BU320" i="6"/>
  <c r="BU321" i="6"/>
  <c r="BU322" i="6"/>
  <c r="BU323" i="6"/>
  <c r="BU324" i="6"/>
  <c r="BU325" i="6"/>
  <c r="BU326" i="6"/>
  <c r="BU327" i="6"/>
  <c r="BU328" i="6"/>
  <c r="BU329" i="6"/>
  <c r="BU330" i="6"/>
  <c r="BU331" i="6"/>
  <c r="BU332" i="6"/>
  <c r="BU333" i="6"/>
  <c r="BU334" i="6"/>
  <c r="BU335" i="6"/>
  <c r="BU336" i="6"/>
  <c r="BU337" i="6"/>
  <c r="BU338" i="6"/>
  <c r="BU339" i="6"/>
  <c r="BU340" i="6"/>
  <c r="BU341" i="6"/>
  <c r="BU342" i="6"/>
  <c r="BU343" i="6"/>
  <c r="BU344" i="6"/>
  <c r="BU345" i="6"/>
  <c r="BU346" i="6"/>
  <c r="BU347" i="6"/>
  <c r="BU348" i="6"/>
  <c r="BU349" i="6"/>
  <c r="BU350" i="6"/>
  <c r="BU351" i="6"/>
  <c r="BU352" i="6"/>
  <c r="BU353" i="6"/>
  <c r="BU354" i="6"/>
  <c r="BU355" i="6"/>
  <c r="BU356" i="6"/>
  <c r="BU357" i="6"/>
  <c r="BU358" i="6"/>
  <c r="BU359" i="6"/>
  <c r="BU360" i="6"/>
  <c r="BU361" i="6"/>
  <c r="BU362" i="6"/>
  <c r="BU363" i="6"/>
  <c r="BU364" i="6"/>
  <c r="BU365" i="6"/>
  <c r="BU366" i="6"/>
  <c r="BU367" i="6"/>
  <c r="BU368" i="6"/>
  <c r="BU369" i="6"/>
  <c r="BU370" i="6"/>
  <c r="BU371" i="6"/>
  <c r="BU372" i="6"/>
  <c r="BU373" i="6"/>
  <c r="BU374" i="6"/>
  <c r="BU375" i="6"/>
  <c r="BU376" i="6"/>
  <c r="BU377" i="6"/>
  <c r="BU378" i="6"/>
  <c r="BU379" i="6"/>
  <c r="BU380" i="6"/>
  <c r="BU381" i="6"/>
  <c r="BU382" i="6"/>
  <c r="BU383" i="6"/>
  <c r="BU384" i="6"/>
  <c r="BU385" i="6"/>
  <c r="BU386" i="6"/>
  <c r="BU387" i="6"/>
  <c r="BU388" i="6"/>
  <c r="BU389" i="6"/>
  <c r="BU390" i="6"/>
  <c r="BU391" i="6"/>
  <c r="BU392" i="6"/>
  <c r="BU393" i="6"/>
  <c r="BV2" i="6"/>
  <c r="BV3" i="6"/>
  <c r="BV4" i="6"/>
  <c r="BV5" i="6"/>
  <c r="BV6" i="6"/>
  <c r="BV7" i="6"/>
  <c r="BV8" i="6"/>
  <c r="BV9" i="6"/>
  <c r="BV10" i="6"/>
  <c r="BV11" i="6"/>
  <c r="BV12" i="6"/>
  <c r="BV13" i="6"/>
  <c r="BV14" i="6"/>
  <c r="BV15" i="6"/>
  <c r="BV16" i="6"/>
  <c r="BV17" i="6"/>
  <c r="BV18" i="6"/>
  <c r="BV19" i="6"/>
  <c r="BV20" i="6"/>
  <c r="BV21" i="6"/>
  <c r="BV22" i="6"/>
  <c r="BV23" i="6"/>
  <c r="BV24" i="6"/>
  <c r="BV25" i="6"/>
  <c r="BV26" i="6"/>
  <c r="BV27" i="6"/>
  <c r="BV28" i="6"/>
  <c r="BV29" i="6"/>
  <c r="BV30" i="6"/>
  <c r="BV31" i="6"/>
  <c r="BV32" i="6"/>
  <c r="BV33" i="6"/>
  <c r="BV34" i="6"/>
  <c r="BV35" i="6"/>
  <c r="BV36" i="6"/>
  <c r="BV37" i="6"/>
  <c r="BV38" i="6"/>
  <c r="BV39" i="6"/>
  <c r="BV40" i="6"/>
  <c r="BV41" i="6"/>
  <c r="BV42" i="6"/>
  <c r="BV43" i="6"/>
  <c r="BV44" i="6"/>
  <c r="BV45" i="6"/>
  <c r="BV46" i="6"/>
  <c r="BV47" i="6"/>
  <c r="BV48" i="6"/>
  <c r="BV49" i="6"/>
  <c r="BV50" i="6"/>
  <c r="BV51" i="6"/>
  <c r="BV52" i="6"/>
  <c r="BV53" i="6"/>
  <c r="BV54" i="6"/>
  <c r="BV55" i="6"/>
  <c r="BV56" i="6"/>
  <c r="BV57" i="6"/>
  <c r="BV58" i="6"/>
  <c r="BV59" i="6"/>
  <c r="BV60" i="6"/>
  <c r="BV61" i="6"/>
  <c r="BV62" i="6"/>
  <c r="BV63" i="6"/>
  <c r="BV64" i="6"/>
  <c r="BV65" i="6"/>
  <c r="BV66" i="6"/>
  <c r="BV67" i="6"/>
  <c r="BV68" i="6"/>
  <c r="BV69" i="6"/>
  <c r="BV70" i="6"/>
  <c r="BV71" i="6"/>
  <c r="BV72" i="6"/>
  <c r="BV73" i="6"/>
  <c r="BV74" i="6"/>
  <c r="BV75" i="6"/>
  <c r="BV76" i="6"/>
  <c r="BV77" i="6"/>
  <c r="BV78" i="6"/>
  <c r="BV79" i="6"/>
  <c r="BV80" i="6"/>
  <c r="BV81" i="6"/>
  <c r="BV82" i="6"/>
  <c r="BV83" i="6"/>
  <c r="BV84" i="6"/>
  <c r="BV85" i="6"/>
  <c r="BV86" i="6"/>
  <c r="BV87" i="6"/>
  <c r="BV88" i="6"/>
  <c r="BV89" i="6"/>
  <c r="BV90" i="6"/>
  <c r="BV91" i="6"/>
  <c r="BV92" i="6"/>
  <c r="BV93" i="6"/>
  <c r="BV94" i="6"/>
  <c r="BV95" i="6"/>
  <c r="BV96" i="6"/>
  <c r="BV97" i="6"/>
  <c r="BV98" i="6"/>
  <c r="BV99" i="6"/>
  <c r="BV100" i="6"/>
  <c r="BV101" i="6"/>
  <c r="BV102" i="6"/>
  <c r="BV103" i="6"/>
  <c r="BV104" i="6"/>
  <c r="BV105" i="6"/>
  <c r="BV106" i="6"/>
  <c r="BV107" i="6"/>
  <c r="BV108" i="6"/>
  <c r="BV109" i="6"/>
  <c r="BV110" i="6"/>
  <c r="BV111" i="6"/>
  <c r="BV112" i="6"/>
  <c r="BV113" i="6"/>
  <c r="BV114" i="6"/>
  <c r="BV115" i="6"/>
  <c r="BV116" i="6"/>
  <c r="BV117" i="6"/>
  <c r="BV118" i="6"/>
  <c r="BV119" i="6"/>
  <c r="BV120" i="6"/>
  <c r="BV121" i="6"/>
  <c r="BV122" i="6"/>
  <c r="BV123" i="6"/>
  <c r="BV124" i="6"/>
  <c r="BV125" i="6"/>
  <c r="BV126" i="6"/>
  <c r="BV127" i="6"/>
  <c r="BV128" i="6"/>
  <c r="BV129" i="6"/>
  <c r="BV130" i="6"/>
  <c r="BV131" i="6"/>
  <c r="BV132" i="6"/>
  <c r="BV133" i="6"/>
  <c r="BV134" i="6"/>
  <c r="BV135" i="6"/>
  <c r="BV136" i="6"/>
  <c r="BV137" i="6"/>
  <c r="BV138" i="6"/>
  <c r="BV139" i="6"/>
  <c r="BV140" i="6"/>
  <c r="BV141" i="6"/>
  <c r="BV142" i="6"/>
  <c r="BV143" i="6"/>
  <c r="BV144" i="6"/>
  <c r="BV145" i="6"/>
  <c r="BV146" i="6"/>
  <c r="BV147" i="6"/>
  <c r="BV148" i="6"/>
  <c r="BV149" i="6"/>
  <c r="BV150" i="6"/>
  <c r="BV151" i="6"/>
  <c r="BV152" i="6"/>
  <c r="BV153" i="6"/>
  <c r="BV154" i="6"/>
  <c r="BV155" i="6"/>
  <c r="BV156" i="6"/>
  <c r="BV157" i="6"/>
  <c r="BV158" i="6"/>
  <c r="BV159" i="6"/>
  <c r="BV160" i="6"/>
  <c r="BV161" i="6"/>
  <c r="BV162" i="6"/>
  <c r="BV163" i="6"/>
  <c r="BV164" i="6"/>
  <c r="BV165" i="6"/>
  <c r="BV166" i="6"/>
  <c r="BV167" i="6"/>
  <c r="BV168" i="6"/>
  <c r="BV169" i="6"/>
  <c r="BV170" i="6"/>
  <c r="BV171" i="6"/>
  <c r="BV172" i="6"/>
  <c r="BV173" i="6"/>
  <c r="BV174" i="6"/>
  <c r="BV175" i="6"/>
  <c r="BV176" i="6"/>
  <c r="BV177" i="6"/>
  <c r="BV178" i="6"/>
  <c r="BV179" i="6"/>
  <c r="BV180" i="6"/>
  <c r="BV181" i="6"/>
  <c r="BV182" i="6"/>
  <c r="BV183" i="6"/>
  <c r="BV184" i="6"/>
  <c r="BV185" i="6"/>
  <c r="BV186" i="6"/>
  <c r="BV187" i="6"/>
  <c r="BV188" i="6"/>
  <c r="BV189" i="6"/>
  <c r="BV190" i="6"/>
  <c r="BV191" i="6"/>
  <c r="BV192" i="6"/>
  <c r="BV193" i="6"/>
  <c r="BV194" i="6"/>
  <c r="BV195" i="6"/>
  <c r="BV196" i="6"/>
  <c r="BV197" i="6"/>
  <c r="BV198" i="6"/>
  <c r="BV199" i="6"/>
  <c r="BV200" i="6"/>
  <c r="BV201" i="6"/>
  <c r="BV202" i="6"/>
  <c r="BV203" i="6"/>
  <c r="BV204" i="6"/>
  <c r="BV205" i="6"/>
  <c r="BV206" i="6"/>
  <c r="BV207" i="6"/>
  <c r="BV208" i="6"/>
  <c r="BV209" i="6"/>
  <c r="BV210" i="6"/>
  <c r="BV211" i="6"/>
  <c r="BV212" i="6"/>
  <c r="BV213" i="6"/>
  <c r="BV214" i="6"/>
  <c r="BV215" i="6"/>
  <c r="BV216" i="6"/>
  <c r="BV217" i="6"/>
  <c r="BV218" i="6"/>
  <c r="BV219" i="6"/>
  <c r="BV220" i="6"/>
  <c r="BV221" i="6"/>
  <c r="BV222" i="6"/>
  <c r="BV223" i="6"/>
  <c r="BV224" i="6"/>
  <c r="BV225" i="6"/>
  <c r="BV226" i="6"/>
  <c r="BV227" i="6"/>
  <c r="BV228" i="6"/>
  <c r="BV229" i="6"/>
  <c r="BV230" i="6"/>
  <c r="BV231" i="6"/>
  <c r="BV232" i="6"/>
  <c r="BV233" i="6"/>
  <c r="BV234" i="6"/>
  <c r="BV235" i="6"/>
  <c r="BV236" i="6"/>
  <c r="BV237" i="6"/>
  <c r="BV238" i="6"/>
  <c r="BV239" i="6"/>
  <c r="BV240" i="6"/>
  <c r="BV241" i="6"/>
  <c r="BV242" i="6"/>
  <c r="BV243" i="6"/>
  <c r="BV244" i="6"/>
  <c r="BV245" i="6"/>
  <c r="BV246" i="6"/>
  <c r="BV247" i="6"/>
  <c r="BV248" i="6"/>
  <c r="BV249" i="6"/>
  <c r="BV250" i="6"/>
  <c r="BV251" i="6"/>
  <c r="BV252" i="6"/>
  <c r="BV253" i="6"/>
  <c r="BV254" i="6"/>
  <c r="BV255" i="6"/>
  <c r="BV256" i="6"/>
  <c r="BV257" i="6"/>
  <c r="BV258" i="6"/>
  <c r="BV259" i="6"/>
  <c r="BV260" i="6"/>
  <c r="BV261" i="6"/>
  <c r="BV262" i="6"/>
  <c r="BV263" i="6"/>
  <c r="BV264" i="6"/>
  <c r="BV265" i="6"/>
  <c r="BV266" i="6"/>
  <c r="BV267" i="6"/>
  <c r="BV268" i="6"/>
  <c r="BV269" i="6"/>
  <c r="BV270" i="6"/>
  <c r="BV271" i="6"/>
  <c r="BV272" i="6"/>
  <c r="BV273" i="6"/>
  <c r="BV274" i="6"/>
  <c r="BV275" i="6"/>
  <c r="BV276" i="6"/>
  <c r="BV277" i="6"/>
  <c r="BV278" i="6"/>
  <c r="BV279" i="6"/>
  <c r="BV280" i="6"/>
  <c r="BV281" i="6"/>
  <c r="BV282" i="6"/>
  <c r="BV283" i="6"/>
  <c r="BV284" i="6"/>
  <c r="BV285" i="6"/>
  <c r="BV286" i="6"/>
  <c r="BV287" i="6"/>
  <c r="BV288" i="6"/>
  <c r="BV289" i="6"/>
  <c r="BV290" i="6"/>
  <c r="BV291" i="6"/>
  <c r="BV292" i="6"/>
  <c r="BV293" i="6"/>
  <c r="BV294" i="6"/>
  <c r="BV295" i="6"/>
  <c r="BV296" i="6"/>
  <c r="BV297" i="6"/>
  <c r="BV298" i="6"/>
  <c r="BV299" i="6"/>
  <c r="BV300" i="6"/>
  <c r="BV301" i="6"/>
  <c r="BV302" i="6"/>
  <c r="BV303" i="6"/>
  <c r="BV304" i="6"/>
  <c r="BV305" i="6"/>
  <c r="BV306" i="6"/>
  <c r="BV307" i="6"/>
  <c r="BV308" i="6"/>
  <c r="BV309" i="6"/>
  <c r="BV310" i="6"/>
  <c r="BV311" i="6"/>
  <c r="BV312" i="6"/>
  <c r="BV313" i="6"/>
  <c r="BV314" i="6"/>
  <c r="BV315" i="6"/>
  <c r="BV316" i="6"/>
  <c r="BV317" i="6"/>
  <c r="BV318" i="6"/>
  <c r="BV319" i="6"/>
  <c r="BV320" i="6"/>
  <c r="BV321" i="6"/>
  <c r="BV322" i="6"/>
  <c r="BV323" i="6"/>
  <c r="BV324" i="6"/>
  <c r="BV325" i="6"/>
  <c r="BV326" i="6"/>
  <c r="BV327" i="6"/>
  <c r="BV328" i="6"/>
  <c r="BV329" i="6"/>
  <c r="BV330" i="6"/>
  <c r="BV331" i="6"/>
  <c r="BV332" i="6"/>
  <c r="BV333" i="6"/>
  <c r="BV334" i="6"/>
  <c r="BV335" i="6"/>
  <c r="BV336" i="6"/>
  <c r="BV337" i="6"/>
  <c r="BV338" i="6"/>
  <c r="BV339" i="6"/>
  <c r="BV340" i="6"/>
  <c r="BV341" i="6"/>
  <c r="BV342" i="6"/>
  <c r="BV343" i="6"/>
  <c r="BV344" i="6"/>
  <c r="BV345" i="6"/>
  <c r="BV346" i="6"/>
  <c r="BV347" i="6"/>
  <c r="BV348" i="6"/>
  <c r="BV349" i="6"/>
  <c r="BV350" i="6"/>
  <c r="BV351" i="6"/>
  <c r="BV352" i="6"/>
  <c r="BV353" i="6"/>
  <c r="BV354" i="6"/>
  <c r="BV355" i="6"/>
  <c r="BV356" i="6"/>
  <c r="BV357" i="6"/>
  <c r="BV358" i="6"/>
  <c r="BV359" i="6"/>
  <c r="BV360" i="6"/>
  <c r="BV361" i="6"/>
  <c r="BV362" i="6"/>
  <c r="BV363" i="6"/>
  <c r="BV364" i="6"/>
  <c r="BV365" i="6"/>
  <c r="BV366" i="6"/>
  <c r="BV367" i="6"/>
  <c r="BV368" i="6"/>
  <c r="BV369" i="6"/>
  <c r="BV370" i="6"/>
  <c r="BV371" i="6"/>
  <c r="BV372" i="6"/>
  <c r="BV373" i="6"/>
  <c r="BV374" i="6"/>
  <c r="BV375" i="6"/>
  <c r="BV376" i="6"/>
  <c r="BV377" i="6"/>
  <c r="BV378" i="6"/>
  <c r="BV379" i="6"/>
  <c r="BV380" i="6"/>
  <c r="BV381" i="6"/>
  <c r="BV382" i="6"/>
  <c r="BV383" i="6"/>
  <c r="BV384" i="6"/>
  <c r="BV385" i="6"/>
  <c r="BV386" i="6"/>
  <c r="BV387" i="6"/>
  <c r="BV388" i="6"/>
  <c r="BV389" i="6"/>
  <c r="BV390" i="6"/>
  <c r="BV391" i="6"/>
  <c r="BV392" i="6"/>
  <c r="BV393" i="6"/>
  <c r="BW2" i="6"/>
  <c r="BW3" i="6"/>
  <c r="BW4" i="6"/>
  <c r="BW5" i="6"/>
  <c r="BW6" i="6"/>
  <c r="BW7" i="6"/>
  <c r="BW8" i="6"/>
  <c r="BW9" i="6"/>
  <c r="BW10" i="6"/>
  <c r="BW11" i="6"/>
  <c r="BW12" i="6"/>
  <c r="BW13" i="6"/>
  <c r="BW14" i="6"/>
  <c r="BW15" i="6"/>
  <c r="BW16" i="6"/>
  <c r="BW17" i="6"/>
  <c r="BW18" i="6"/>
  <c r="BW19" i="6"/>
  <c r="BW20" i="6"/>
  <c r="BW21" i="6"/>
  <c r="BW22" i="6"/>
  <c r="BW23" i="6"/>
  <c r="BW24" i="6"/>
  <c r="BW25" i="6"/>
  <c r="BW26" i="6"/>
  <c r="BW27" i="6"/>
  <c r="BW28" i="6"/>
  <c r="BW29" i="6"/>
  <c r="BW30" i="6"/>
  <c r="BW31" i="6"/>
  <c r="BW32" i="6"/>
  <c r="BW33" i="6"/>
  <c r="BW34" i="6"/>
  <c r="BW35" i="6"/>
  <c r="BW36" i="6"/>
  <c r="BW37" i="6"/>
  <c r="BW38" i="6"/>
  <c r="BW39" i="6"/>
  <c r="BW40" i="6"/>
  <c r="BW41" i="6"/>
  <c r="BW42" i="6"/>
  <c r="BW43" i="6"/>
  <c r="BW44" i="6"/>
  <c r="BW45" i="6"/>
  <c r="BW46" i="6"/>
  <c r="BW47" i="6"/>
  <c r="BW48" i="6"/>
  <c r="BW49" i="6"/>
  <c r="BW50" i="6"/>
  <c r="BW51" i="6"/>
  <c r="BW52" i="6"/>
  <c r="BW53" i="6"/>
  <c r="BW54" i="6"/>
  <c r="BW55" i="6"/>
  <c r="BW56" i="6"/>
  <c r="BW57" i="6"/>
  <c r="BW58" i="6"/>
  <c r="BW59" i="6"/>
  <c r="BW60" i="6"/>
  <c r="BW61" i="6"/>
  <c r="BW62" i="6"/>
  <c r="BW63" i="6"/>
  <c r="BW64" i="6"/>
  <c r="BW65" i="6"/>
  <c r="BW66" i="6"/>
  <c r="BW67" i="6"/>
  <c r="BW68" i="6"/>
  <c r="BW69" i="6"/>
  <c r="BW70" i="6"/>
  <c r="BW71" i="6"/>
  <c r="BW72" i="6"/>
  <c r="BW73" i="6"/>
  <c r="BW74" i="6"/>
  <c r="BW75" i="6"/>
  <c r="BW76" i="6"/>
  <c r="BW77" i="6"/>
  <c r="BW78" i="6"/>
  <c r="BW79" i="6"/>
  <c r="BW80" i="6"/>
  <c r="BW81" i="6"/>
  <c r="BW82" i="6"/>
  <c r="BW83" i="6"/>
  <c r="BW84" i="6"/>
  <c r="BW85" i="6"/>
  <c r="BW86" i="6"/>
  <c r="BW87" i="6"/>
  <c r="BW88" i="6"/>
  <c r="BW89" i="6"/>
  <c r="BW90" i="6"/>
  <c r="BW91" i="6"/>
  <c r="BW92" i="6"/>
  <c r="BW93" i="6"/>
  <c r="BW94" i="6"/>
  <c r="BW95" i="6"/>
  <c r="BW96" i="6"/>
  <c r="BW97" i="6"/>
  <c r="BW98" i="6"/>
  <c r="BW99" i="6"/>
  <c r="BW100" i="6"/>
  <c r="BW101" i="6"/>
  <c r="BW102" i="6"/>
  <c r="BW103" i="6"/>
  <c r="BW104" i="6"/>
  <c r="BW105" i="6"/>
  <c r="BW106" i="6"/>
  <c r="BW107" i="6"/>
  <c r="BW108" i="6"/>
  <c r="BW109" i="6"/>
  <c r="BW110" i="6"/>
  <c r="BW111" i="6"/>
  <c r="BW112" i="6"/>
  <c r="BW113" i="6"/>
  <c r="BW114" i="6"/>
  <c r="BW115" i="6"/>
  <c r="BW116" i="6"/>
  <c r="BW117" i="6"/>
  <c r="BW118" i="6"/>
  <c r="BW119" i="6"/>
  <c r="BW120" i="6"/>
  <c r="BW121" i="6"/>
  <c r="BW122" i="6"/>
  <c r="BW123" i="6"/>
  <c r="BW124" i="6"/>
  <c r="BW125" i="6"/>
  <c r="BW126" i="6"/>
  <c r="BW127" i="6"/>
  <c r="BW128" i="6"/>
  <c r="BW129" i="6"/>
  <c r="BW130" i="6"/>
  <c r="BW131" i="6"/>
  <c r="BW132" i="6"/>
  <c r="BW133" i="6"/>
  <c r="BW134" i="6"/>
  <c r="BW135" i="6"/>
  <c r="BW136" i="6"/>
  <c r="BW137" i="6"/>
  <c r="BW138" i="6"/>
  <c r="BW139" i="6"/>
  <c r="BW140" i="6"/>
  <c r="BW141" i="6"/>
  <c r="BW142" i="6"/>
  <c r="BW143" i="6"/>
  <c r="BW144" i="6"/>
  <c r="BW145" i="6"/>
  <c r="BW146" i="6"/>
  <c r="BW147" i="6"/>
  <c r="BW148" i="6"/>
  <c r="BW149" i="6"/>
  <c r="BW150" i="6"/>
  <c r="BW151" i="6"/>
  <c r="BW152" i="6"/>
  <c r="BW153" i="6"/>
  <c r="BW154" i="6"/>
  <c r="BW155" i="6"/>
  <c r="BW156" i="6"/>
  <c r="BW157" i="6"/>
  <c r="BW158" i="6"/>
  <c r="BW159" i="6"/>
  <c r="BW160" i="6"/>
  <c r="BW161" i="6"/>
  <c r="BW162" i="6"/>
  <c r="BW163" i="6"/>
  <c r="BW164" i="6"/>
  <c r="BW165" i="6"/>
  <c r="BW166" i="6"/>
  <c r="BW167" i="6"/>
  <c r="BW168" i="6"/>
  <c r="BW169" i="6"/>
  <c r="BW170" i="6"/>
  <c r="BW171" i="6"/>
  <c r="BW172" i="6"/>
  <c r="BW173" i="6"/>
  <c r="BW174" i="6"/>
  <c r="BW175" i="6"/>
  <c r="BW176" i="6"/>
  <c r="BW177" i="6"/>
  <c r="BW178" i="6"/>
  <c r="BW179" i="6"/>
  <c r="BW180" i="6"/>
  <c r="BW181" i="6"/>
  <c r="BW182" i="6"/>
  <c r="BW183" i="6"/>
  <c r="BW184" i="6"/>
  <c r="BW185" i="6"/>
  <c r="BW186" i="6"/>
  <c r="BW187" i="6"/>
  <c r="BW188" i="6"/>
  <c r="BW189" i="6"/>
  <c r="BW190" i="6"/>
  <c r="BW191" i="6"/>
  <c r="BW192" i="6"/>
  <c r="BW193" i="6"/>
  <c r="BW194" i="6"/>
  <c r="BW195" i="6"/>
  <c r="BW196" i="6"/>
  <c r="BW197" i="6"/>
  <c r="BW198" i="6"/>
  <c r="BW199" i="6"/>
  <c r="BW200" i="6"/>
  <c r="BW201" i="6"/>
  <c r="BW202" i="6"/>
  <c r="BW203" i="6"/>
  <c r="BW204" i="6"/>
  <c r="BW205" i="6"/>
  <c r="BW206" i="6"/>
  <c r="BW207" i="6"/>
  <c r="BW208" i="6"/>
  <c r="BW209" i="6"/>
  <c r="BW210" i="6"/>
  <c r="BW211" i="6"/>
  <c r="BW212" i="6"/>
  <c r="BW213" i="6"/>
  <c r="BW214" i="6"/>
  <c r="BW215" i="6"/>
  <c r="BW216" i="6"/>
  <c r="BW217" i="6"/>
  <c r="BW218" i="6"/>
  <c r="BW219" i="6"/>
  <c r="BW220" i="6"/>
  <c r="BW221" i="6"/>
  <c r="BW222" i="6"/>
  <c r="BW223" i="6"/>
  <c r="BW224" i="6"/>
  <c r="BW225" i="6"/>
  <c r="BW226" i="6"/>
  <c r="BW227" i="6"/>
  <c r="BW228" i="6"/>
  <c r="BW229" i="6"/>
  <c r="BW230" i="6"/>
  <c r="BW231" i="6"/>
  <c r="BW232" i="6"/>
  <c r="BW233" i="6"/>
  <c r="BW234" i="6"/>
  <c r="BW235" i="6"/>
  <c r="BW236" i="6"/>
  <c r="BW237" i="6"/>
  <c r="BW238" i="6"/>
  <c r="BW239" i="6"/>
  <c r="BW240" i="6"/>
  <c r="BW241" i="6"/>
  <c r="BW242" i="6"/>
  <c r="BW243" i="6"/>
  <c r="BW244" i="6"/>
  <c r="BW245" i="6"/>
  <c r="BW246" i="6"/>
  <c r="BW247" i="6"/>
  <c r="BW248" i="6"/>
  <c r="BW249" i="6"/>
  <c r="BW250" i="6"/>
  <c r="BW251" i="6"/>
  <c r="BW252" i="6"/>
  <c r="BW253" i="6"/>
  <c r="BW254" i="6"/>
  <c r="BW255" i="6"/>
  <c r="BW256" i="6"/>
  <c r="BW257" i="6"/>
  <c r="BW258" i="6"/>
  <c r="BW259" i="6"/>
  <c r="BW260" i="6"/>
  <c r="BW261" i="6"/>
  <c r="BW262" i="6"/>
  <c r="BW263" i="6"/>
  <c r="BW264" i="6"/>
  <c r="BW265" i="6"/>
  <c r="BW266" i="6"/>
  <c r="BW267" i="6"/>
  <c r="BW268" i="6"/>
  <c r="BW269" i="6"/>
  <c r="BW270" i="6"/>
  <c r="BW271" i="6"/>
  <c r="BW272" i="6"/>
  <c r="BW273" i="6"/>
  <c r="BW274" i="6"/>
  <c r="BW275" i="6"/>
  <c r="BW276" i="6"/>
  <c r="BW277" i="6"/>
  <c r="BW278" i="6"/>
  <c r="BW279" i="6"/>
  <c r="BW280" i="6"/>
  <c r="BW281" i="6"/>
  <c r="BW282" i="6"/>
  <c r="BW283" i="6"/>
  <c r="BW284" i="6"/>
  <c r="BW285" i="6"/>
  <c r="BW286" i="6"/>
  <c r="BW287" i="6"/>
  <c r="BW288" i="6"/>
  <c r="BW289" i="6"/>
  <c r="BW290" i="6"/>
  <c r="BW291" i="6"/>
  <c r="BW292" i="6"/>
  <c r="BW293" i="6"/>
  <c r="BW294" i="6"/>
  <c r="BW295" i="6"/>
  <c r="BW296" i="6"/>
  <c r="BW297" i="6"/>
  <c r="BW298" i="6"/>
  <c r="BW299" i="6"/>
  <c r="BW300" i="6"/>
  <c r="BW301" i="6"/>
  <c r="BW302" i="6"/>
  <c r="BW303" i="6"/>
  <c r="BW304" i="6"/>
  <c r="BW305" i="6"/>
  <c r="BW306" i="6"/>
  <c r="BW307" i="6"/>
  <c r="BW308" i="6"/>
  <c r="BW309" i="6"/>
  <c r="BW310" i="6"/>
  <c r="BW311" i="6"/>
  <c r="BW312" i="6"/>
  <c r="BW313" i="6"/>
  <c r="BW314" i="6"/>
  <c r="BW315" i="6"/>
  <c r="BW316" i="6"/>
  <c r="BW317" i="6"/>
  <c r="BW318" i="6"/>
  <c r="BW319" i="6"/>
  <c r="BW320" i="6"/>
  <c r="BW321" i="6"/>
  <c r="BW322" i="6"/>
  <c r="BW323" i="6"/>
  <c r="BW324" i="6"/>
  <c r="BW325" i="6"/>
  <c r="BW326" i="6"/>
  <c r="BW327" i="6"/>
  <c r="BW328" i="6"/>
  <c r="BW329" i="6"/>
  <c r="BW330" i="6"/>
  <c r="BW331" i="6"/>
  <c r="BW332" i="6"/>
  <c r="BW333" i="6"/>
  <c r="BW334" i="6"/>
  <c r="BW335" i="6"/>
  <c r="BW336" i="6"/>
  <c r="BW337" i="6"/>
  <c r="BW338" i="6"/>
  <c r="BW339" i="6"/>
  <c r="BW340" i="6"/>
  <c r="BW341" i="6"/>
  <c r="BW342" i="6"/>
  <c r="BW343" i="6"/>
  <c r="BW344" i="6"/>
  <c r="BW345" i="6"/>
  <c r="BW346" i="6"/>
  <c r="BW347" i="6"/>
  <c r="BW348" i="6"/>
  <c r="BW349" i="6"/>
  <c r="BW350" i="6"/>
  <c r="BW351" i="6"/>
  <c r="BW352" i="6"/>
  <c r="BW353" i="6"/>
  <c r="BW354" i="6"/>
  <c r="BW355" i="6"/>
  <c r="BW356" i="6"/>
  <c r="BW357" i="6"/>
  <c r="BW358" i="6"/>
  <c r="BW359" i="6"/>
  <c r="BW360" i="6"/>
  <c r="BW361" i="6"/>
  <c r="BW362" i="6"/>
  <c r="BW363" i="6"/>
  <c r="BW364" i="6"/>
  <c r="BW365" i="6"/>
  <c r="BW366" i="6"/>
  <c r="BW367" i="6"/>
  <c r="BW368" i="6"/>
  <c r="BW369" i="6"/>
  <c r="BW370" i="6"/>
  <c r="BW371" i="6"/>
  <c r="BW372" i="6"/>
  <c r="BW373" i="6"/>
  <c r="BW374" i="6"/>
  <c r="BW375" i="6"/>
  <c r="BW376" i="6"/>
  <c r="BW377" i="6"/>
  <c r="BW378" i="6"/>
  <c r="BW379" i="6"/>
  <c r="BW380" i="6"/>
  <c r="BW381" i="6"/>
  <c r="BW382" i="6"/>
  <c r="BW383" i="6"/>
  <c r="BW384" i="6"/>
  <c r="BW385" i="6"/>
  <c r="BW386" i="6"/>
  <c r="BW387" i="6"/>
  <c r="BW388" i="6"/>
  <c r="BW389" i="6"/>
  <c r="BW390" i="6"/>
  <c r="BW391" i="6"/>
  <c r="BW392" i="6"/>
  <c r="BW393" i="6"/>
  <c r="BX2" i="6"/>
  <c r="BX3" i="6"/>
  <c r="BX4" i="6"/>
  <c r="BX5" i="6"/>
  <c r="BX6" i="6"/>
  <c r="BX7" i="6"/>
  <c r="BX8" i="6"/>
  <c r="BX9" i="6"/>
  <c r="BX10" i="6"/>
  <c r="BX11" i="6"/>
  <c r="BX12" i="6"/>
  <c r="BX13" i="6"/>
  <c r="BX14" i="6"/>
  <c r="BX15" i="6"/>
  <c r="BX16" i="6"/>
  <c r="BX17" i="6"/>
  <c r="BX18" i="6"/>
  <c r="BX19" i="6"/>
  <c r="BX20" i="6"/>
  <c r="BX21" i="6"/>
  <c r="BX22" i="6"/>
  <c r="BX23" i="6"/>
  <c r="BX24" i="6"/>
  <c r="BX25" i="6"/>
  <c r="BX26" i="6"/>
  <c r="BX27" i="6"/>
  <c r="BX28" i="6"/>
  <c r="BX29" i="6"/>
  <c r="BX30" i="6"/>
  <c r="BX31" i="6"/>
  <c r="BX32" i="6"/>
  <c r="BX33" i="6"/>
  <c r="BX34" i="6"/>
  <c r="BX35" i="6"/>
  <c r="BX36" i="6"/>
  <c r="BX37" i="6"/>
  <c r="BX38" i="6"/>
  <c r="BX39" i="6"/>
  <c r="BX40" i="6"/>
  <c r="BX41" i="6"/>
  <c r="BX42" i="6"/>
  <c r="BX43" i="6"/>
  <c r="BX44" i="6"/>
  <c r="BX45" i="6"/>
  <c r="BX46" i="6"/>
  <c r="BX47" i="6"/>
  <c r="BX48" i="6"/>
  <c r="BX49" i="6"/>
  <c r="BX50" i="6"/>
  <c r="BX51" i="6"/>
  <c r="BX52" i="6"/>
  <c r="BX53" i="6"/>
  <c r="BX54" i="6"/>
  <c r="BX55" i="6"/>
  <c r="BX56" i="6"/>
  <c r="BX57" i="6"/>
  <c r="BX58" i="6"/>
  <c r="BX59" i="6"/>
  <c r="BX60" i="6"/>
  <c r="BX61" i="6"/>
  <c r="BX62" i="6"/>
  <c r="BX63" i="6"/>
  <c r="BX64" i="6"/>
  <c r="BX65" i="6"/>
  <c r="BX66" i="6"/>
  <c r="BX67" i="6"/>
  <c r="BX68" i="6"/>
  <c r="BX69" i="6"/>
  <c r="BX70" i="6"/>
  <c r="BX71" i="6"/>
  <c r="BX72" i="6"/>
  <c r="BX73" i="6"/>
  <c r="BX74" i="6"/>
  <c r="BX75" i="6"/>
  <c r="BX76" i="6"/>
  <c r="BX77" i="6"/>
  <c r="BX78" i="6"/>
  <c r="BX79" i="6"/>
  <c r="BX80" i="6"/>
  <c r="BX81" i="6"/>
  <c r="BX82" i="6"/>
  <c r="BX83" i="6"/>
  <c r="BX84" i="6"/>
  <c r="BX85" i="6"/>
  <c r="BX86" i="6"/>
  <c r="BX87" i="6"/>
  <c r="BX88" i="6"/>
  <c r="BX89" i="6"/>
  <c r="BX90" i="6"/>
  <c r="BX91" i="6"/>
  <c r="BX92" i="6"/>
  <c r="BX93" i="6"/>
  <c r="BX94" i="6"/>
  <c r="BX95" i="6"/>
  <c r="BX96" i="6"/>
  <c r="BX97" i="6"/>
  <c r="BX98" i="6"/>
  <c r="BX99" i="6"/>
  <c r="BX100" i="6"/>
  <c r="BX101" i="6"/>
  <c r="BX102" i="6"/>
  <c r="BX103" i="6"/>
  <c r="BX104" i="6"/>
  <c r="BX105" i="6"/>
  <c r="BX106" i="6"/>
  <c r="BX107" i="6"/>
  <c r="BX108" i="6"/>
  <c r="BX109" i="6"/>
  <c r="BX110" i="6"/>
  <c r="BX111" i="6"/>
  <c r="BX112" i="6"/>
  <c r="BX113" i="6"/>
  <c r="BX114" i="6"/>
  <c r="BX115" i="6"/>
  <c r="BX116" i="6"/>
  <c r="BX117" i="6"/>
  <c r="BX118" i="6"/>
  <c r="BX119" i="6"/>
  <c r="BX120" i="6"/>
  <c r="BX121" i="6"/>
  <c r="BX122" i="6"/>
  <c r="BX123" i="6"/>
  <c r="BX124" i="6"/>
  <c r="BX125" i="6"/>
  <c r="BX126" i="6"/>
  <c r="BX127" i="6"/>
  <c r="BX128" i="6"/>
  <c r="BX129" i="6"/>
  <c r="BX130" i="6"/>
  <c r="BX131" i="6"/>
  <c r="BX132" i="6"/>
  <c r="BX133" i="6"/>
  <c r="BX134" i="6"/>
  <c r="BX135" i="6"/>
  <c r="BX136" i="6"/>
  <c r="BX137" i="6"/>
  <c r="BX138" i="6"/>
  <c r="BX139" i="6"/>
  <c r="BX140" i="6"/>
  <c r="BX141" i="6"/>
  <c r="BX142" i="6"/>
  <c r="BX143" i="6"/>
  <c r="BX144" i="6"/>
  <c r="BX145" i="6"/>
  <c r="BX146" i="6"/>
  <c r="BX147" i="6"/>
  <c r="BX148" i="6"/>
  <c r="BX149" i="6"/>
  <c r="BX150" i="6"/>
  <c r="BX151" i="6"/>
  <c r="BX152" i="6"/>
  <c r="BX153" i="6"/>
  <c r="BX154" i="6"/>
  <c r="BX155" i="6"/>
  <c r="BX156" i="6"/>
  <c r="BX157" i="6"/>
  <c r="BX158" i="6"/>
  <c r="BX159" i="6"/>
  <c r="BX160" i="6"/>
  <c r="BX161" i="6"/>
  <c r="BX162" i="6"/>
  <c r="BX163" i="6"/>
  <c r="BX164" i="6"/>
  <c r="BX165" i="6"/>
  <c r="BX166" i="6"/>
  <c r="BX167" i="6"/>
  <c r="BX168" i="6"/>
  <c r="BX169" i="6"/>
  <c r="BX170" i="6"/>
  <c r="BX171" i="6"/>
  <c r="BX172" i="6"/>
  <c r="BX173" i="6"/>
  <c r="BX174" i="6"/>
  <c r="BX175" i="6"/>
  <c r="BX176" i="6"/>
  <c r="BX177" i="6"/>
  <c r="BX178" i="6"/>
  <c r="BX179" i="6"/>
  <c r="BX180" i="6"/>
  <c r="BX181" i="6"/>
  <c r="BX182" i="6"/>
  <c r="BX183" i="6"/>
  <c r="BX184" i="6"/>
  <c r="BX185" i="6"/>
  <c r="BX186" i="6"/>
  <c r="BX187" i="6"/>
  <c r="BX188" i="6"/>
  <c r="BX189" i="6"/>
  <c r="BX190" i="6"/>
  <c r="BX191" i="6"/>
  <c r="BX192" i="6"/>
  <c r="BX193" i="6"/>
  <c r="BX194" i="6"/>
  <c r="BX195" i="6"/>
  <c r="BX196" i="6"/>
  <c r="BX197" i="6"/>
  <c r="BX198" i="6"/>
  <c r="BX199" i="6"/>
  <c r="BX200" i="6"/>
  <c r="BX201" i="6"/>
  <c r="BX202" i="6"/>
  <c r="BX203" i="6"/>
  <c r="BX204" i="6"/>
  <c r="BX205" i="6"/>
  <c r="BX206" i="6"/>
  <c r="BX207" i="6"/>
  <c r="BX208" i="6"/>
  <c r="BX209" i="6"/>
  <c r="BX210" i="6"/>
  <c r="BX211" i="6"/>
  <c r="BX212" i="6"/>
  <c r="BX213" i="6"/>
  <c r="BX214" i="6"/>
  <c r="BX215" i="6"/>
  <c r="BX216" i="6"/>
  <c r="BX217" i="6"/>
  <c r="BX218" i="6"/>
  <c r="BX219" i="6"/>
  <c r="BX220" i="6"/>
  <c r="BX221" i="6"/>
  <c r="BX222" i="6"/>
  <c r="BX223" i="6"/>
  <c r="BX224" i="6"/>
  <c r="BX225" i="6"/>
  <c r="BX226" i="6"/>
  <c r="BX227" i="6"/>
  <c r="BX228" i="6"/>
  <c r="BX229" i="6"/>
  <c r="BX230" i="6"/>
  <c r="BX231" i="6"/>
  <c r="BX232" i="6"/>
  <c r="BX233" i="6"/>
  <c r="BX234" i="6"/>
  <c r="BX235" i="6"/>
  <c r="BX236" i="6"/>
  <c r="BX237" i="6"/>
  <c r="BX238" i="6"/>
  <c r="BX239" i="6"/>
  <c r="BX240" i="6"/>
  <c r="BX241" i="6"/>
  <c r="BX242" i="6"/>
  <c r="BX243" i="6"/>
  <c r="BX244" i="6"/>
  <c r="BX245" i="6"/>
  <c r="BX246" i="6"/>
  <c r="BX247" i="6"/>
  <c r="BX248" i="6"/>
  <c r="BX249" i="6"/>
  <c r="BX250" i="6"/>
  <c r="BX251" i="6"/>
  <c r="BX252" i="6"/>
  <c r="BX253" i="6"/>
  <c r="BX254" i="6"/>
  <c r="BX255" i="6"/>
  <c r="BX256" i="6"/>
  <c r="BX257" i="6"/>
  <c r="BX258" i="6"/>
  <c r="BX259" i="6"/>
  <c r="BX260" i="6"/>
  <c r="BX261" i="6"/>
  <c r="BX262" i="6"/>
  <c r="BX263" i="6"/>
  <c r="BX264" i="6"/>
  <c r="BX265" i="6"/>
  <c r="BX266" i="6"/>
  <c r="BX267" i="6"/>
  <c r="BX268" i="6"/>
  <c r="BX269" i="6"/>
  <c r="BX270" i="6"/>
  <c r="BX271" i="6"/>
  <c r="BX272" i="6"/>
  <c r="BX273" i="6"/>
  <c r="BX274" i="6"/>
  <c r="BX275" i="6"/>
  <c r="BX276" i="6"/>
  <c r="BX277" i="6"/>
  <c r="BX278" i="6"/>
  <c r="BX279" i="6"/>
  <c r="BX280" i="6"/>
  <c r="BX281" i="6"/>
  <c r="BX282" i="6"/>
  <c r="BX283" i="6"/>
  <c r="BX284" i="6"/>
  <c r="BX285" i="6"/>
  <c r="BX286" i="6"/>
  <c r="BX287" i="6"/>
  <c r="BX288" i="6"/>
  <c r="BX289" i="6"/>
  <c r="BX290" i="6"/>
  <c r="BX291" i="6"/>
  <c r="BX292" i="6"/>
  <c r="BX293" i="6"/>
  <c r="BX294" i="6"/>
  <c r="BX295" i="6"/>
  <c r="BX296" i="6"/>
  <c r="BX297" i="6"/>
  <c r="BX298" i="6"/>
  <c r="BX299" i="6"/>
  <c r="BX300" i="6"/>
  <c r="BX301" i="6"/>
  <c r="BX302" i="6"/>
  <c r="BX303" i="6"/>
  <c r="BX304" i="6"/>
  <c r="BX305" i="6"/>
  <c r="BX306" i="6"/>
  <c r="BX307" i="6"/>
  <c r="BX308" i="6"/>
  <c r="BX309" i="6"/>
  <c r="BX310" i="6"/>
  <c r="BX311" i="6"/>
  <c r="BX312" i="6"/>
  <c r="BX313" i="6"/>
  <c r="BX314" i="6"/>
  <c r="BX315" i="6"/>
  <c r="BX316" i="6"/>
  <c r="BX317" i="6"/>
  <c r="BX318" i="6"/>
  <c r="BX319" i="6"/>
  <c r="BX320" i="6"/>
  <c r="BX321" i="6"/>
  <c r="BX322" i="6"/>
  <c r="BX323" i="6"/>
  <c r="BX324" i="6"/>
  <c r="BX325" i="6"/>
  <c r="BX326" i="6"/>
  <c r="BX327" i="6"/>
  <c r="BX328" i="6"/>
  <c r="BX329" i="6"/>
  <c r="BX330" i="6"/>
  <c r="BX331" i="6"/>
  <c r="BX332" i="6"/>
  <c r="BX333" i="6"/>
  <c r="BX334" i="6"/>
  <c r="BX335" i="6"/>
  <c r="BX336" i="6"/>
  <c r="BX337" i="6"/>
  <c r="BX338" i="6"/>
  <c r="BX339" i="6"/>
  <c r="BX340" i="6"/>
  <c r="BX341" i="6"/>
  <c r="BX342" i="6"/>
  <c r="BX343" i="6"/>
  <c r="BX344" i="6"/>
  <c r="BX345" i="6"/>
  <c r="BX346" i="6"/>
  <c r="BX347" i="6"/>
  <c r="BX348" i="6"/>
  <c r="BX349" i="6"/>
  <c r="BX350" i="6"/>
  <c r="BX351" i="6"/>
  <c r="BX352" i="6"/>
  <c r="BX353" i="6"/>
  <c r="BX354" i="6"/>
  <c r="BX355" i="6"/>
  <c r="BX356" i="6"/>
  <c r="BX357" i="6"/>
  <c r="BX358" i="6"/>
  <c r="BX359" i="6"/>
  <c r="BX360" i="6"/>
  <c r="BX361" i="6"/>
  <c r="BX362" i="6"/>
  <c r="BX363" i="6"/>
  <c r="BX364" i="6"/>
  <c r="BX365" i="6"/>
  <c r="BX366" i="6"/>
  <c r="BX367" i="6"/>
  <c r="BX368" i="6"/>
  <c r="BX369" i="6"/>
  <c r="BX370" i="6"/>
  <c r="BX371" i="6"/>
  <c r="BX372" i="6"/>
  <c r="BX373" i="6"/>
  <c r="BX374" i="6"/>
  <c r="BX375" i="6"/>
  <c r="BX376" i="6"/>
  <c r="BX377" i="6"/>
  <c r="BX378" i="6"/>
  <c r="BX379" i="6"/>
  <c r="BX380" i="6"/>
  <c r="BX381" i="6"/>
  <c r="BX382" i="6"/>
  <c r="BX383" i="6"/>
  <c r="BX384" i="6"/>
  <c r="BX385" i="6"/>
  <c r="BX386" i="6"/>
  <c r="BX387" i="6"/>
  <c r="BX388" i="6"/>
  <c r="BX389" i="6"/>
  <c r="BX390" i="6"/>
  <c r="BX391" i="6"/>
  <c r="BX392" i="6"/>
  <c r="BX393" i="6"/>
  <c r="BY2" i="6"/>
  <c r="BY3" i="6"/>
  <c r="BY4" i="6"/>
  <c r="BY5" i="6"/>
  <c r="BY6" i="6"/>
  <c r="BY7" i="6"/>
  <c r="BY8" i="6"/>
  <c r="BY9" i="6"/>
  <c r="BY10" i="6"/>
  <c r="BY11" i="6"/>
  <c r="BY12" i="6"/>
  <c r="BY13" i="6"/>
  <c r="BY14" i="6"/>
  <c r="BY15" i="6"/>
  <c r="BY16" i="6"/>
  <c r="BY17" i="6"/>
  <c r="BY18" i="6"/>
  <c r="BY19" i="6"/>
  <c r="BY20" i="6"/>
  <c r="BY21" i="6"/>
  <c r="BY22" i="6"/>
  <c r="BY23" i="6"/>
  <c r="BY24" i="6"/>
  <c r="BY25" i="6"/>
  <c r="BY26" i="6"/>
  <c r="BY27" i="6"/>
  <c r="BY28" i="6"/>
  <c r="BY29" i="6"/>
  <c r="BY30" i="6"/>
  <c r="BY31" i="6"/>
  <c r="BY32" i="6"/>
  <c r="BY33" i="6"/>
  <c r="BY34" i="6"/>
  <c r="BY35" i="6"/>
  <c r="BY36" i="6"/>
  <c r="BY37" i="6"/>
  <c r="BY38" i="6"/>
  <c r="BY39" i="6"/>
  <c r="BY40" i="6"/>
  <c r="BY41" i="6"/>
  <c r="BY42" i="6"/>
  <c r="BY43" i="6"/>
  <c r="BY44" i="6"/>
  <c r="BY45" i="6"/>
  <c r="BY46" i="6"/>
  <c r="BY47" i="6"/>
  <c r="BY48" i="6"/>
  <c r="BY49" i="6"/>
  <c r="BY50" i="6"/>
  <c r="BY51" i="6"/>
  <c r="BY52" i="6"/>
  <c r="BY53" i="6"/>
  <c r="BY54" i="6"/>
  <c r="BY55" i="6"/>
  <c r="BY56" i="6"/>
  <c r="BY57" i="6"/>
  <c r="BY58" i="6"/>
  <c r="BY59" i="6"/>
  <c r="BY60" i="6"/>
  <c r="BY61" i="6"/>
  <c r="BY62" i="6"/>
  <c r="BY63" i="6"/>
  <c r="BY64" i="6"/>
  <c r="BY65" i="6"/>
  <c r="BY66" i="6"/>
  <c r="BY67" i="6"/>
  <c r="BY68" i="6"/>
  <c r="BY69" i="6"/>
  <c r="BY70" i="6"/>
  <c r="BY71" i="6"/>
  <c r="BY72" i="6"/>
  <c r="BY73" i="6"/>
  <c r="BY74" i="6"/>
  <c r="BY75" i="6"/>
  <c r="BY76" i="6"/>
  <c r="BY77" i="6"/>
  <c r="BY78" i="6"/>
  <c r="BY79" i="6"/>
  <c r="BY80" i="6"/>
  <c r="BY81" i="6"/>
  <c r="BY82" i="6"/>
  <c r="BY83" i="6"/>
  <c r="BY84" i="6"/>
  <c r="BY85" i="6"/>
  <c r="BY86" i="6"/>
  <c r="BY87" i="6"/>
  <c r="BY88" i="6"/>
  <c r="BY89" i="6"/>
  <c r="BY90" i="6"/>
  <c r="BY91" i="6"/>
  <c r="BY92" i="6"/>
  <c r="BY93" i="6"/>
  <c r="BY94" i="6"/>
  <c r="BY95" i="6"/>
  <c r="BY96" i="6"/>
  <c r="BY97" i="6"/>
  <c r="BY98" i="6"/>
  <c r="BY99" i="6"/>
  <c r="BY100" i="6"/>
  <c r="BY101" i="6"/>
  <c r="BY102" i="6"/>
  <c r="BY103" i="6"/>
  <c r="BY104" i="6"/>
  <c r="BY105" i="6"/>
  <c r="BY106" i="6"/>
  <c r="BY107" i="6"/>
  <c r="BY108" i="6"/>
  <c r="BY109" i="6"/>
  <c r="BY110" i="6"/>
  <c r="BY111" i="6"/>
  <c r="BY112" i="6"/>
  <c r="BY113" i="6"/>
  <c r="BY114" i="6"/>
  <c r="BY115" i="6"/>
  <c r="BY116" i="6"/>
  <c r="BY117" i="6"/>
  <c r="BY118" i="6"/>
  <c r="BY119" i="6"/>
  <c r="BY120" i="6"/>
  <c r="BY121" i="6"/>
  <c r="BY122" i="6"/>
  <c r="BY123" i="6"/>
  <c r="BY124" i="6"/>
  <c r="BY125" i="6"/>
  <c r="BY126" i="6"/>
  <c r="BY127" i="6"/>
  <c r="BY128" i="6"/>
  <c r="BY129" i="6"/>
  <c r="BY130" i="6"/>
  <c r="BY131" i="6"/>
  <c r="BY132" i="6"/>
  <c r="BY133" i="6"/>
  <c r="BY134" i="6"/>
  <c r="BY135" i="6"/>
  <c r="BY136" i="6"/>
  <c r="BY137" i="6"/>
  <c r="BY138" i="6"/>
  <c r="BY139" i="6"/>
  <c r="BY140" i="6"/>
  <c r="BY141" i="6"/>
  <c r="BY142" i="6"/>
  <c r="BY143" i="6"/>
  <c r="BY144" i="6"/>
  <c r="BY145" i="6"/>
  <c r="BY146" i="6"/>
  <c r="BY147" i="6"/>
  <c r="BY148" i="6"/>
  <c r="BY149" i="6"/>
  <c r="BY150" i="6"/>
  <c r="BY151" i="6"/>
  <c r="BY152" i="6"/>
  <c r="BY153" i="6"/>
  <c r="BY154" i="6"/>
  <c r="BY155" i="6"/>
  <c r="BY156" i="6"/>
  <c r="BY157" i="6"/>
  <c r="BY158" i="6"/>
  <c r="BY159" i="6"/>
  <c r="BY160" i="6"/>
  <c r="BY161" i="6"/>
  <c r="BY162" i="6"/>
  <c r="BY163" i="6"/>
  <c r="BY164" i="6"/>
  <c r="BY165" i="6"/>
  <c r="BY166" i="6"/>
  <c r="BY167" i="6"/>
  <c r="BY168" i="6"/>
  <c r="BY169" i="6"/>
  <c r="BY170" i="6"/>
  <c r="BY171" i="6"/>
  <c r="BY172" i="6"/>
  <c r="BY173" i="6"/>
  <c r="BY174" i="6"/>
  <c r="BY175" i="6"/>
  <c r="BY176" i="6"/>
  <c r="BY177" i="6"/>
  <c r="BY178" i="6"/>
  <c r="BY179" i="6"/>
  <c r="BY180" i="6"/>
  <c r="BY181" i="6"/>
  <c r="BY182" i="6"/>
  <c r="BY183" i="6"/>
  <c r="BY184" i="6"/>
  <c r="BY185" i="6"/>
  <c r="BY186" i="6"/>
  <c r="BY187" i="6"/>
  <c r="BY188" i="6"/>
  <c r="BY189" i="6"/>
  <c r="BY190" i="6"/>
  <c r="BY191" i="6"/>
  <c r="BY192" i="6"/>
  <c r="BY193" i="6"/>
  <c r="BY194" i="6"/>
  <c r="BY195" i="6"/>
  <c r="BY196" i="6"/>
  <c r="BY197" i="6"/>
  <c r="BY198" i="6"/>
  <c r="BY199" i="6"/>
  <c r="BY200" i="6"/>
  <c r="BY201" i="6"/>
  <c r="BY202" i="6"/>
  <c r="BY203" i="6"/>
  <c r="BY204" i="6"/>
  <c r="BY205" i="6"/>
  <c r="BY206" i="6"/>
  <c r="BY207" i="6"/>
  <c r="BY208" i="6"/>
  <c r="BY209" i="6"/>
  <c r="BY210" i="6"/>
  <c r="BY211" i="6"/>
  <c r="BY212" i="6"/>
  <c r="BY213" i="6"/>
  <c r="BY214" i="6"/>
  <c r="BY215" i="6"/>
  <c r="BY216" i="6"/>
  <c r="BY217" i="6"/>
  <c r="BY218" i="6"/>
  <c r="BY219" i="6"/>
  <c r="BY220" i="6"/>
  <c r="BY221" i="6"/>
  <c r="BY222" i="6"/>
  <c r="BY223" i="6"/>
  <c r="BY224" i="6"/>
  <c r="BY225" i="6"/>
  <c r="BY226" i="6"/>
  <c r="BY227" i="6"/>
  <c r="BY228" i="6"/>
  <c r="BY229" i="6"/>
  <c r="BY230" i="6"/>
  <c r="BY231" i="6"/>
  <c r="BY232" i="6"/>
  <c r="BY233" i="6"/>
  <c r="BY234" i="6"/>
  <c r="BY235" i="6"/>
  <c r="BY236" i="6"/>
  <c r="BY237" i="6"/>
  <c r="BY238" i="6"/>
  <c r="BY239" i="6"/>
  <c r="BY240" i="6"/>
  <c r="BY241" i="6"/>
  <c r="BY242" i="6"/>
  <c r="BY243" i="6"/>
  <c r="BY244" i="6"/>
  <c r="BY245" i="6"/>
  <c r="BY246" i="6"/>
  <c r="BY247" i="6"/>
  <c r="BY248" i="6"/>
  <c r="BY249" i="6"/>
  <c r="BY250" i="6"/>
  <c r="BY251" i="6"/>
  <c r="BY252" i="6"/>
  <c r="BY253" i="6"/>
  <c r="BY254" i="6"/>
  <c r="BY255" i="6"/>
  <c r="BY256" i="6"/>
  <c r="BY257" i="6"/>
  <c r="BY258" i="6"/>
  <c r="BY259" i="6"/>
  <c r="BY260" i="6"/>
  <c r="BY261" i="6"/>
  <c r="BY262" i="6"/>
  <c r="BY263" i="6"/>
  <c r="BY264" i="6"/>
  <c r="BY265" i="6"/>
  <c r="BY266" i="6"/>
  <c r="BY267" i="6"/>
  <c r="BY268" i="6"/>
  <c r="BY269" i="6"/>
  <c r="BY270" i="6"/>
  <c r="BY271" i="6"/>
  <c r="BY272" i="6"/>
  <c r="BY273" i="6"/>
  <c r="BY274" i="6"/>
  <c r="BY275" i="6"/>
  <c r="BY276" i="6"/>
  <c r="BY277" i="6"/>
  <c r="BY278" i="6"/>
  <c r="BY279" i="6"/>
  <c r="BY280" i="6"/>
  <c r="BY281" i="6"/>
  <c r="BY282" i="6"/>
  <c r="BY283" i="6"/>
  <c r="BY284" i="6"/>
  <c r="BY285" i="6"/>
  <c r="BY286" i="6"/>
  <c r="BY287" i="6"/>
  <c r="BY288" i="6"/>
  <c r="BY289" i="6"/>
  <c r="BY290" i="6"/>
  <c r="BY291" i="6"/>
  <c r="BY292" i="6"/>
  <c r="BY293" i="6"/>
  <c r="BY294" i="6"/>
  <c r="BY295" i="6"/>
  <c r="BY296" i="6"/>
  <c r="BY297" i="6"/>
  <c r="BY298" i="6"/>
  <c r="BY299" i="6"/>
  <c r="BY300" i="6"/>
  <c r="BY301" i="6"/>
  <c r="BY302" i="6"/>
  <c r="BY303" i="6"/>
  <c r="BY304" i="6"/>
  <c r="BY305" i="6"/>
  <c r="BY306" i="6"/>
  <c r="BY307" i="6"/>
  <c r="BY308" i="6"/>
  <c r="BY309" i="6"/>
  <c r="BY310" i="6"/>
  <c r="BY311" i="6"/>
  <c r="BY312" i="6"/>
  <c r="BY313" i="6"/>
  <c r="BY314" i="6"/>
  <c r="BY315" i="6"/>
  <c r="BY316" i="6"/>
  <c r="BY317" i="6"/>
  <c r="BY318" i="6"/>
  <c r="BY319" i="6"/>
  <c r="BY320" i="6"/>
  <c r="BY321" i="6"/>
  <c r="BY322" i="6"/>
  <c r="BY323" i="6"/>
  <c r="BY324" i="6"/>
  <c r="BY325" i="6"/>
  <c r="BY326" i="6"/>
  <c r="BY327" i="6"/>
  <c r="BY328" i="6"/>
  <c r="BY329" i="6"/>
  <c r="BY330" i="6"/>
  <c r="BY331" i="6"/>
  <c r="BY332" i="6"/>
  <c r="BY333" i="6"/>
  <c r="BY334" i="6"/>
  <c r="BY335" i="6"/>
  <c r="BY336" i="6"/>
  <c r="BY337" i="6"/>
  <c r="BY338" i="6"/>
  <c r="BY339" i="6"/>
  <c r="BY340" i="6"/>
  <c r="BY341" i="6"/>
  <c r="BY342" i="6"/>
  <c r="BY343" i="6"/>
  <c r="BY344" i="6"/>
  <c r="BY345" i="6"/>
  <c r="BY346" i="6"/>
  <c r="BY347" i="6"/>
  <c r="BY348" i="6"/>
  <c r="BY349" i="6"/>
  <c r="BY350" i="6"/>
  <c r="BY351" i="6"/>
  <c r="BY352" i="6"/>
  <c r="BY353" i="6"/>
  <c r="BY354" i="6"/>
  <c r="BY355" i="6"/>
  <c r="BY356" i="6"/>
  <c r="BY357" i="6"/>
  <c r="BY358" i="6"/>
  <c r="BY359" i="6"/>
  <c r="BY360" i="6"/>
  <c r="BY361" i="6"/>
  <c r="BY362" i="6"/>
  <c r="BY363" i="6"/>
  <c r="BY364" i="6"/>
  <c r="BY365" i="6"/>
  <c r="BY366" i="6"/>
  <c r="BY367" i="6"/>
  <c r="BY368" i="6"/>
  <c r="BY369" i="6"/>
  <c r="BY370" i="6"/>
  <c r="BY371" i="6"/>
  <c r="BY372" i="6"/>
  <c r="BY373" i="6"/>
  <c r="BY374" i="6"/>
  <c r="BY375" i="6"/>
  <c r="BY376" i="6"/>
  <c r="BY377" i="6"/>
  <c r="BY378" i="6"/>
  <c r="BY379" i="6"/>
  <c r="BY380" i="6"/>
  <c r="BY381" i="6"/>
  <c r="BY382" i="6"/>
  <c r="BY383" i="6"/>
  <c r="BY384" i="6"/>
  <c r="BY385" i="6"/>
  <c r="BY386" i="6"/>
  <c r="BY387" i="6"/>
  <c r="BY388" i="6"/>
  <c r="BY389" i="6"/>
  <c r="BY390" i="6"/>
  <c r="BY391" i="6"/>
  <c r="BY392" i="6"/>
  <c r="BY393" i="6"/>
  <c r="BZ2" i="6"/>
  <c r="BZ3" i="6"/>
  <c r="BZ4" i="6"/>
  <c r="BZ5" i="6"/>
  <c r="BZ6" i="6"/>
  <c r="BZ7" i="6"/>
  <c r="BZ8" i="6"/>
  <c r="BZ9" i="6"/>
  <c r="BZ10" i="6"/>
  <c r="BZ11" i="6"/>
  <c r="BZ12" i="6"/>
  <c r="BZ13" i="6"/>
  <c r="BZ14" i="6"/>
  <c r="BZ15" i="6"/>
  <c r="BZ16" i="6"/>
  <c r="BZ17" i="6"/>
  <c r="BZ18" i="6"/>
  <c r="BZ19" i="6"/>
  <c r="BZ20" i="6"/>
  <c r="BZ21" i="6"/>
  <c r="BZ22" i="6"/>
  <c r="BZ23" i="6"/>
  <c r="BZ24" i="6"/>
  <c r="BZ25" i="6"/>
  <c r="BZ26" i="6"/>
  <c r="BZ27" i="6"/>
  <c r="BZ28" i="6"/>
  <c r="BZ29" i="6"/>
  <c r="BZ30" i="6"/>
  <c r="BZ31" i="6"/>
  <c r="BZ32" i="6"/>
  <c r="BZ33" i="6"/>
  <c r="BZ34" i="6"/>
  <c r="BZ35" i="6"/>
  <c r="BZ36" i="6"/>
  <c r="BZ37" i="6"/>
  <c r="BZ38" i="6"/>
  <c r="BZ39" i="6"/>
  <c r="BZ40" i="6"/>
  <c r="BZ41" i="6"/>
  <c r="BZ42" i="6"/>
  <c r="BZ43" i="6"/>
  <c r="BZ44" i="6"/>
  <c r="BZ45" i="6"/>
  <c r="BZ46" i="6"/>
  <c r="BZ47" i="6"/>
  <c r="BZ48" i="6"/>
  <c r="BZ49" i="6"/>
  <c r="BZ50" i="6"/>
  <c r="BZ51" i="6"/>
  <c r="BZ52" i="6"/>
  <c r="BZ53" i="6"/>
  <c r="BZ54" i="6"/>
  <c r="BZ55" i="6"/>
  <c r="BZ56" i="6"/>
  <c r="BZ57" i="6"/>
  <c r="BZ58" i="6"/>
  <c r="BZ59" i="6"/>
  <c r="BZ60" i="6"/>
  <c r="BZ61" i="6"/>
  <c r="BZ62" i="6"/>
  <c r="BZ63" i="6"/>
  <c r="BZ64" i="6"/>
  <c r="BZ65" i="6"/>
  <c r="BZ66" i="6"/>
  <c r="BZ67" i="6"/>
  <c r="BZ68" i="6"/>
  <c r="BZ69" i="6"/>
  <c r="BZ70" i="6"/>
  <c r="BZ71" i="6"/>
  <c r="BZ72" i="6"/>
  <c r="BZ73" i="6"/>
  <c r="BZ74" i="6"/>
  <c r="BZ75" i="6"/>
  <c r="BZ76" i="6"/>
  <c r="BZ77" i="6"/>
  <c r="BZ78" i="6"/>
  <c r="BZ79" i="6"/>
  <c r="BZ80" i="6"/>
  <c r="BZ81" i="6"/>
  <c r="BZ82" i="6"/>
  <c r="BZ83" i="6"/>
  <c r="BZ84" i="6"/>
  <c r="BZ85" i="6"/>
  <c r="BZ86" i="6"/>
  <c r="BZ87" i="6"/>
  <c r="BZ88" i="6"/>
  <c r="BZ89" i="6"/>
  <c r="BZ90" i="6"/>
  <c r="BZ91" i="6"/>
  <c r="BZ92" i="6"/>
  <c r="BZ93" i="6"/>
  <c r="BZ94" i="6"/>
  <c r="BZ95" i="6"/>
  <c r="BZ96" i="6"/>
  <c r="BZ97" i="6"/>
  <c r="BZ98" i="6"/>
  <c r="BZ99" i="6"/>
  <c r="BZ100" i="6"/>
  <c r="BZ101" i="6"/>
  <c r="BZ102" i="6"/>
  <c r="BZ103" i="6"/>
  <c r="BZ104" i="6"/>
  <c r="BZ105" i="6"/>
  <c r="BZ106" i="6"/>
  <c r="BZ107" i="6"/>
  <c r="BZ108" i="6"/>
  <c r="BZ109" i="6"/>
  <c r="BZ110" i="6"/>
  <c r="BZ111" i="6"/>
  <c r="BZ112" i="6"/>
  <c r="BZ113" i="6"/>
  <c r="BZ114" i="6"/>
  <c r="BZ115" i="6"/>
  <c r="BZ116" i="6"/>
  <c r="BZ117" i="6"/>
  <c r="BZ118" i="6"/>
  <c r="BZ119" i="6"/>
  <c r="BZ120" i="6"/>
  <c r="BZ121" i="6"/>
  <c r="BZ122" i="6"/>
  <c r="BZ123" i="6"/>
  <c r="BZ124" i="6"/>
  <c r="BZ125" i="6"/>
  <c r="BZ126" i="6"/>
  <c r="BZ127" i="6"/>
  <c r="BZ128" i="6"/>
  <c r="BZ129" i="6"/>
  <c r="BZ130" i="6"/>
  <c r="BZ131" i="6"/>
  <c r="BZ132" i="6"/>
  <c r="BZ133" i="6"/>
  <c r="BZ134" i="6"/>
  <c r="BZ135" i="6"/>
  <c r="BZ136" i="6"/>
  <c r="BZ137" i="6"/>
  <c r="BZ138" i="6"/>
  <c r="BZ139" i="6"/>
  <c r="BZ140" i="6"/>
  <c r="BZ141" i="6"/>
  <c r="BZ142" i="6"/>
  <c r="BZ143" i="6"/>
  <c r="BZ144" i="6"/>
  <c r="BZ145" i="6"/>
  <c r="BZ146" i="6"/>
  <c r="BZ147" i="6"/>
  <c r="BZ148" i="6"/>
  <c r="BZ149" i="6"/>
  <c r="BZ150" i="6"/>
  <c r="BZ151" i="6"/>
  <c r="BZ152" i="6"/>
  <c r="BZ153" i="6"/>
  <c r="BZ154" i="6"/>
  <c r="BZ155" i="6"/>
  <c r="BZ156" i="6"/>
  <c r="BZ157" i="6"/>
  <c r="BZ158" i="6"/>
  <c r="BZ159" i="6"/>
  <c r="BZ160" i="6"/>
  <c r="BZ161" i="6"/>
  <c r="BZ162" i="6"/>
  <c r="BZ163" i="6"/>
  <c r="BZ164" i="6"/>
  <c r="BZ165" i="6"/>
  <c r="BZ166" i="6"/>
  <c r="BZ167" i="6"/>
  <c r="BZ168" i="6"/>
  <c r="BZ169" i="6"/>
  <c r="BZ170" i="6"/>
  <c r="BZ171" i="6"/>
  <c r="BZ172" i="6"/>
  <c r="BZ173" i="6"/>
  <c r="BZ174" i="6"/>
  <c r="BZ175" i="6"/>
  <c r="BZ176" i="6"/>
  <c r="BZ177" i="6"/>
  <c r="BZ178" i="6"/>
  <c r="BZ179" i="6"/>
  <c r="BZ180" i="6"/>
  <c r="BZ181" i="6"/>
  <c r="BZ182" i="6"/>
  <c r="BZ183" i="6"/>
  <c r="BZ184" i="6"/>
  <c r="BZ185" i="6"/>
  <c r="BZ186" i="6"/>
  <c r="BZ187" i="6"/>
  <c r="BZ188" i="6"/>
  <c r="BZ189" i="6"/>
  <c r="BZ190" i="6"/>
  <c r="BZ191" i="6"/>
  <c r="BZ192" i="6"/>
  <c r="BZ193" i="6"/>
  <c r="BZ194" i="6"/>
  <c r="BZ195" i="6"/>
  <c r="BZ196" i="6"/>
  <c r="BZ197" i="6"/>
  <c r="BZ198" i="6"/>
  <c r="BZ199" i="6"/>
  <c r="BZ200" i="6"/>
  <c r="BZ201" i="6"/>
  <c r="BZ202" i="6"/>
  <c r="BZ203" i="6"/>
  <c r="BZ204" i="6"/>
  <c r="BZ205" i="6"/>
  <c r="BZ206" i="6"/>
  <c r="BZ207" i="6"/>
  <c r="BZ208" i="6"/>
  <c r="BZ209" i="6"/>
  <c r="BZ210" i="6"/>
  <c r="BZ211" i="6"/>
  <c r="BZ212" i="6"/>
  <c r="BZ213" i="6"/>
  <c r="BZ214" i="6"/>
  <c r="BZ215" i="6"/>
  <c r="BZ216" i="6"/>
  <c r="BZ217" i="6"/>
  <c r="BZ218" i="6"/>
  <c r="BZ219" i="6"/>
  <c r="BZ220" i="6"/>
  <c r="BZ221" i="6"/>
  <c r="BZ222" i="6"/>
  <c r="BZ223" i="6"/>
  <c r="BZ224" i="6"/>
  <c r="BZ225" i="6"/>
  <c r="BZ226" i="6"/>
  <c r="BZ227" i="6"/>
  <c r="BZ228" i="6"/>
  <c r="BZ229" i="6"/>
  <c r="BZ230" i="6"/>
  <c r="BZ231" i="6"/>
  <c r="BZ232" i="6"/>
  <c r="BZ233" i="6"/>
  <c r="BZ234" i="6"/>
  <c r="BZ235" i="6"/>
  <c r="BZ236" i="6"/>
  <c r="BZ237" i="6"/>
  <c r="BZ238" i="6"/>
  <c r="BZ239" i="6"/>
  <c r="BZ240" i="6"/>
  <c r="BZ241" i="6"/>
  <c r="BZ242" i="6"/>
  <c r="BZ243" i="6"/>
  <c r="BZ244" i="6"/>
  <c r="BZ245" i="6"/>
  <c r="BZ246" i="6"/>
  <c r="BZ247" i="6"/>
  <c r="BZ248" i="6"/>
  <c r="BZ249" i="6"/>
  <c r="BZ250" i="6"/>
  <c r="BZ251" i="6"/>
  <c r="BZ252" i="6"/>
  <c r="BZ253" i="6"/>
  <c r="BZ254" i="6"/>
  <c r="BZ255" i="6"/>
  <c r="BZ256" i="6"/>
  <c r="BZ257" i="6"/>
  <c r="BZ258" i="6"/>
  <c r="BZ259" i="6"/>
  <c r="BZ260" i="6"/>
  <c r="BZ261" i="6"/>
  <c r="BZ262" i="6"/>
  <c r="BZ263" i="6"/>
  <c r="BZ264" i="6"/>
  <c r="BZ265" i="6"/>
  <c r="BZ266" i="6"/>
  <c r="BZ267" i="6"/>
  <c r="BZ268" i="6"/>
  <c r="BZ269" i="6"/>
  <c r="BZ270" i="6"/>
  <c r="BZ271" i="6"/>
  <c r="BZ272" i="6"/>
  <c r="BZ273" i="6"/>
  <c r="BZ274" i="6"/>
  <c r="BZ275" i="6"/>
  <c r="BZ276" i="6"/>
  <c r="BZ277" i="6"/>
  <c r="BZ278" i="6"/>
  <c r="BZ279" i="6"/>
  <c r="BZ280" i="6"/>
  <c r="BZ281" i="6"/>
  <c r="BZ282" i="6"/>
  <c r="BZ283" i="6"/>
  <c r="BZ284" i="6"/>
  <c r="BZ285" i="6"/>
  <c r="BZ286" i="6"/>
  <c r="BZ287" i="6"/>
  <c r="BZ288" i="6"/>
  <c r="BZ289" i="6"/>
  <c r="BZ290" i="6"/>
  <c r="BZ291" i="6"/>
  <c r="BZ292" i="6"/>
  <c r="BZ293" i="6"/>
  <c r="BZ294" i="6"/>
  <c r="BZ295" i="6"/>
  <c r="BZ296" i="6"/>
  <c r="BZ297" i="6"/>
  <c r="BZ298" i="6"/>
  <c r="BZ299" i="6"/>
  <c r="BZ300" i="6"/>
  <c r="BZ301" i="6"/>
  <c r="BZ302" i="6"/>
  <c r="BZ303" i="6"/>
  <c r="BZ304" i="6"/>
  <c r="BZ305" i="6"/>
  <c r="BZ306" i="6"/>
  <c r="BZ307" i="6"/>
  <c r="BZ308" i="6"/>
  <c r="BZ309" i="6"/>
  <c r="BZ310" i="6"/>
  <c r="BZ311" i="6"/>
  <c r="BZ312" i="6"/>
  <c r="BZ313" i="6"/>
  <c r="BZ314" i="6"/>
  <c r="BZ315" i="6"/>
  <c r="BZ316" i="6"/>
  <c r="BZ317" i="6"/>
  <c r="BZ318" i="6"/>
  <c r="BZ319" i="6"/>
  <c r="BZ320" i="6"/>
  <c r="BZ321" i="6"/>
  <c r="BZ322" i="6"/>
  <c r="BZ323" i="6"/>
  <c r="BZ324" i="6"/>
  <c r="BZ325" i="6"/>
  <c r="BZ326" i="6"/>
  <c r="BZ327" i="6"/>
  <c r="BZ328" i="6"/>
  <c r="BZ329" i="6"/>
  <c r="BZ330" i="6"/>
  <c r="BZ331" i="6"/>
  <c r="BZ332" i="6"/>
  <c r="BZ333" i="6"/>
  <c r="BZ334" i="6"/>
  <c r="BZ335" i="6"/>
  <c r="BZ336" i="6"/>
  <c r="BZ337" i="6"/>
  <c r="BZ338" i="6"/>
  <c r="BZ339" i="6"/>
  <c r="BZ340" i="6"/>
  <c r="BZ341" i="6"/>
  <c r="BZ342" i="6"/>
  <c r="BZ343" i="6"/>
  <c r="BZ344" i="6"/>
  <c r="BZ345" i="6"/>
  <c r="BZ346" i="6"/>
  <c r="BZ347" i="6"/>
  <c r="BZ348" i="6"/>
  <c r="BZ349" i="6"/>
  <c r="BZ350" i="6"/>
  <c r="BZ351" i="6"/>
  <c r="BZ352" i="6"/>
  <c r="BZ353" i="6"/>
  <c r="BZ354" i="6"/>
  <c r="BZ355" i="6"/>
  <c r="BZ356" i="6"/>
  <c r="BZ357" i="6"/>
  <c r="BZ358" i="6"/>
  <c r="BZ359" i="6"/>
  <c r="BZ360" i="6"/>
  <c r="BZ361" i="6"/>
  <c r="BZ362" i="6"/>
  <c r="BZ363" i="6"/>
  <c r="BZ364" i="6"/>
  <c r="BZ365" i="6"/>
  <c r="BZ366" i="6"/>
  <c r="BZ367" i="6"/>
  <c r="BZ368" i="6"/>
  <c r="BZ369" i="6"/>
  <c r="BZ370" i="6"/>
  <c r="BZ371" i="6"/>
  <c r="BZ372" i="6"/>
  <c r="BZ373" i="6"/>
  <c r="BZ374" i="6"/>
  <c r="BZ375" i="6"/>
  <c r="BZ376" i="6"/>
  <c r="BZ377" i="6"/>
  <c r="BZ378" i="6"/>
  <c r="BZ379" i="6"/>
  <c r="BZ380" i="6"/>
  <c r="BZ381" i="6"/>
  <c r="BZ382" i="6"/>
  <c r="BZ383" i="6"/>
  <c r="BZ384" i="6"/>
  <c r="BZ385" i="6"/>
  <c r="BZ386" i="6"/>
  <c r="BZ387" i="6"/>
  <c r="BZ388" i="6"/>
  <c r="BZ389" i="6"/>
  <c r="BZ390" i="6"/>
  <c r="BZ391" i="6"/>
  <c r="BZ392" i="6"/>
  <c r="BZ393" i="6"/>
  <c r="AL2" i="6"/>
  <c r="AL3" i="6"/>
  <c r="AL4" i="6"/>
  <c r="AL5" i="6"/>
  <c r="AL6" i="6"/>
  <c r="AL7" i="6"/>
  <c r="AL8" i="6"/>
  <c r="AL9" i="6"/>
  <c r="AL10" i="6"/>
  <c r="AL11" i="6"/>
  <c r="AL12" i="6"/>
  <c r="AL13" i="6"/>
  <c r="AL14" i="6"/>
  <c r="AL15" i="6"/>
  <c r="AL16" i="6"/>
  <c r="AL17" i="6"/>
  <c r="AL18" i="6"/>
  <c r="AL19" i="6"/>
  <c r="AL20" i="6"/>
  <c r="AL21" i="6"/>
  <c r="AL22" i="6"/>
  <c r="AL23" i="6"/>
  <c r="AL24" i="6"/>
  <c r="AL25" i="6"/>
  <c r="AL26" i="6"/>
  <c r="AL27" i="6"/>
  <c r="AL28" i="6"/>
  <c r="AL29" i="6"/>
  <c r="AL30" i="6"/>
  <c r="AL31" i="6"/>
  <c r="AL32" i="6"/>
  <c r="AL33" i="6"/>
  <c r="AL34" i="6"/>
  <c r="AL35" i="6"/>
  <c r="AL36" i="6"/>
  <c r="AL37" i="6"/>
  <c r="AL38" i="6"/>
  <c r="AL39" i="6"/>
  <c r="AL40" i="6"/>
  <c r="AL41" i="6"/>
  <c r="AL42" i="6"/>
  <c r="AL43" i="6"/>
  <c r="AL44" i="6"/>
  <c r="AL45" i="6"/>
  <c r="AL46" i="6"/>
  <c r="AL47" i="6"/>
  <c r="AL48" i="6"/>
  <c r="AL49" i="6"/>
  <c r="AL50" i="6"/>
  <c r="AL51" i="6"/>
  <c r="AL52" i="6"/>
  <c r="AL53" i="6"/>
  <c r="AL54" i="6"/>
  <c r="AL55" i="6"/>
  <c r="AL56" i="6"/>
  <c r="AL57" i="6"/>
  <c r="AL58" i="6"/>
  <c r="AL59" i="6"/>
  <c r="AL60" i="6"/>
  <c r="AL61" i="6"/>
  <c r="AL62" i="6"/>
  <c r="AL63" i="6"/>
  <c r="AL64" i="6"/>
  <c r="AL65" i="6"/>
  <c r="AL66" i="6"/>
  <c r="AL67" i="6"/>
  <c r="AL68" i="6"/>
  <c r="AL69" i="6"/>
  <c r="AL70" i="6"/>
  <c r="AL71" i="6"/>
  <c r="AL72" i="6"/>
  <c r="AL73" i="6"/>
  <c r="AL74" i="6"/>
  <c r="AL75" i="6"/>
  <c r="AL76" i="6"/>
  <c r="AL77" i="6"/>
  <c r="AL78" i="6"/>
  <c r="AL79" i="6"/>
  <c r="AL80" i="6"/>
  <c r="AL81" i="6"/>
  <c r="AL82" i="6"/>
  <c r="AL83" i="6"/>
  <c r="AL84" i="6"/>
  <c r="AL85" i="6"/>
  <c r="AL86" i="6"/>
  <c r="AL87" i="6"/>
  <c r="AL88" i="6"/>
  <c r="AL89" i="6"/>
  <c r="AL90" i="6"/>
  <c r="AL91" i="6"/>
  <c r="AL92" i="6"/>
  <c r="AL93" i="6"/>
  <c r="AL94" i="6"/>
  <c r="AL95" i="6"/>
  <c r="AL96" i="6"/>
  <c r="AL97" i="6"/>
  <c r="AL98" i="6"/>
  <c r="AL99" i="6"/>
  <c r="AL100" i="6"/>
  <c r="AL101" i="6"/>
  <c r="AL102" i="6"/>
  <c r="AL103" i="6"/>
  <c r="AL104" i="6"/>
  <c r="AL105" i="6"/>
  <c r="AL106" i="6"/>
  <c r="AL107" i="6"/>
  <c r="AL108" i="6"/>
  <c r="AL109" i="6"/>
  <c r="AL110" i="6"/>
  <c r="AL111" i="6"/>
  <c r="AL112" i="6"/>
  <c r="AL113" i="6"/>
  <c r="AL114" i="6"/>
  <c r="AL115" i="6"/>
  <c r="AL116" i="6"/>
  <c r="AL117" i="6"/>
  <c r="AL118" i="6"/>
  <c r="AL119" i="6"/>
  <c r="AL120" i="6"/>
  <c r="AL121" i="6"/>
  <c r="AL122" i="6"/>
  <c r="AL123" i="6"/>
  <c r="AL124" i="6"/>
  <c r="AL125" i="6"/>
  <c r="AL126" i="6"/>
  <c r="AL127" i="6"/>
  <c r="AL128" i="6"/>
  <c r="AL129" i="6"/>
  <c r="AL130" i="6"/>
  <c r="AL131" i="6"/>
  <c r="AL132" i="6"/>
  <c r="AL133" i="6"/>
  <c r="AL134" i="6"/>
  <c r="AL135" i="6"/>
  <c r="AL136" i="6"/>
  <c r="AL137" i="6"/>
  <c r="AL138" i="6"/>
  <c r="AL139" i="6"/>
  <c r="AL140" i="6"/>
  <c r="AL141" i="6"/>
  <c r="AL142" i="6"/>
  <c r="AL143" i="6"/>
  <c r="AL144" i="6"/>
  <c r="AL145" i="6"/>
  <c r="AL146" i="6"/>
  <c r="AL147" i="6"/>
  <c r="AL148" i="6"/>
  <c r="AL149" i="6"/>
  <c r="AL150" i="6"/>
  <c r="AL151" i="6"/>
  <c r="AL152" i="6"/>
  <c r="AL153" i="6"/>
  <c r="AL154" i="6"/>
  <c r="AL155" i="6"/>
  <c r="AL156" i="6"/>
  <c r="AL157" i="6"/>
  <c r="AL158" i="6"/>
  <c r="AL159" i="6"/>
  <c r="AL160" i="6"/>
  <c r="AL161" i="6"/>
  <c r="AL162" i="6"/>
  <c r="AL163" i="6"/>
  <c r="AL164" i="6"/>
  <c r="AL165" i="6"/>
  <c r="AL166" i="6"/>
  <c r="AL167" i="6"/>
  <c r="AL168" i="6"/>
  <c r="AL169" i="6"/>
  <c r="AL170" i="6"/>
  <c r="AL171" i="6"/>
  <c r="AL172" i="6"/>
  <c r="AL173" i="6"/>
  <c r="AL174" i="6"/>
  <c r="AL175" i="6"/>
  <c r="AL176" i="6"/>
  <c r="AL177" i="6"/>
  <c r="AL178" i="6"/>
  <c r="AL179" i="6"/>
  <c r="AL180" i="6"/>
  <c r="AL181" i="6"/>
  <c r="AL182" i="6"/>
  <c r="AL183" i="6"/>
  <c r="AL184" i="6"/>
  <c r="AL185" i="6"/>
  <c r="AL186" i="6"/>
  <c r="AL187" i="6"/>
  <c r="AL188" i="6"/>
  <c r="AL189" i="6"/>
  <c r="AL190" i="6"/>
  <c r="AL191" i="6"/>
  <c r="AL192" i="6"/>
  <c r="AL193" i="6"/>
  <c r="AL194" i="6"/>
  <c r="AL195" i="6"/>
  <c r="AL196" i="6"/>
  <c r="AL197" i="6"/>
  <c r="AL198" i="6"/>
  <c r="AL199" i="6"/>
  <c r="AL200" i="6"/>
  <c r="AL201" i="6"/>
  <c r="AL202" i="6"/>
  <c r="AL203" i="6"/>
  <c r="AL204" i="6"/>
  <c r="AL205" i="6"/>
  <c r="AL206" i="6"/>
  <c r="AL207" i="6"/>
  <c r="AL208" i="6"/>
  <c r="AL209" i="6"/>
  <c r="AL210" i="6"/>
  <c r="AL211" i="6"/>
  <c r="AL212" i="6"/>
  <c r="AL213" i="6"/>
  <c r="AL214" i="6"/>
  <c r="AL215" i="6"/>
  <c r="AL216" i="6"/>
  <c r="AL217" i="6"/>
  <c r="AL218" i="6"/>
  <c r="AL219" i="6"/>
  <c r="AL220" i="6"/>
  <c r="AL221" i="6"/>
  <c r="AL222" i="6"/>
  <c r="AL223" i="6"/>
  <c r="AL224" i="6"/>
  <c r="AL225" i="6"/>
  <c r="AL226" i="6"/>
  <c r="AL227" i="6"/>
  <c r="AL228" i="6"/>
  <c r="AL229" i="6"/>
  <c r="AL230" i="6"/>
  <c r="AL231" i="6"/>
  <c r="AL232" i="6"/>
  <c r="AL233" i="6"/>
  <c r="AL234" i="6"/>
  <c r="AL235" i="6"/>
  <c r="AL236" i="6"/>
  <c r="AL237" i="6"/>
  <c r="AL238" i="6"/>
  <c r="AL239" i="6"/>
  <c r="AL240" i="6"/>
  <c r="AL241" i="6"/>
  <c r="AL242" i="6"/>
  <c r="AL243" i="6"/>
  <c r="AL244" i="6"/>
  <c r="AL245" i="6"/>
  <c r="AL246" i="6"/>
  <c r="AL247" i="6"/>
  <c r="AL248" i="6"/>
  <c r="AL249" i="6"/>
  <c r="AL250" i="6"/>
  <c r="AL251" i="6"/>
  <c r="AL252" i="6"/>
  <c r="AL253" i="6"/>
  <c r="AL254" i="6"/>
  <c r="AL255" i="6"/>
  <c r="AL256" i="6"/>
  <c r="AL257" i="6"/>
  <c r="AL258" i="6"/>
  <c r="AL259" i="6"/>
  <c r="AL260" i="6"/>
  <c r="AL261" i="6"/>
  <c r="AL262" i="6"/>
  <c r="AL263" i="6"/>
  <c r="AL264" i="6"/>
  <c r="AL265" i="6"/>
  <c r="AL266" i="6"/>
  <c r="AL267" i="6"/>
  <c r="AL268" i="6"/>
  <c r="AL269" i="6"/>
  <c r="AL270" i="6"/>
  <c r="AL271" i="6"/>
  <c r="AL272" i="6"/>
  <c r="AL273" i="6"/>
  <c r="AL274" i="6"/>
  <c r="AL275" i="6"/>
  <c r="AL276" i="6"/>
  <c r="AL277" i="6"/>
  <c r="AL278" i="6"/>
  <c r="AL279" i="6"/>
  <c r="AL280" i="6"/>
  <c r="AL281" i="6"/>
  <c r="AL282" i="6"/>
  <c r="AL283" i="6"/>
  <c r="AL284" i="6"/>
  <c r="AL285" i="6"/>
  <c r="AL286" i="6"/>
  <c r="AL287" i="6"/>
  <c r="AL288" i="6"/>
  <c r="AL289" i="6"/>
  <c r="AL290" i="6"/>
  <c r="AL291" i="6"/>
  <c r="AL292" i="6"/>
  <c r="AL293" i="6"/>
  <c r="AL294" i="6"/>
  <c r="AL295" i="6"/>
  <c r="AL296" i="6"/>
  <c r="AL297" i="6"/>
  <c r="AL298" i="6"/>
  <c r="AL299" i="6"/>
  <c r="AL300" i="6"/>
  <c r="AL301" i="6"/>
  <c r="AL302" i="6"/>
  <c r="AL303" i="6"/>
  <c r="AL304" i="6"/>
  <c r="AL305" i="6"/>
  <c r="AL306" i="6"/>
  <c r="AL307" i="6"/>
  <c r="AL308" i="6"/>
  <c r="AL309" i="6"/>
  <c r="AL310" i="6"/>
  <c r="AL311" i="6"/>
  <c r="AL312" i="6"/>
  <c r="AL313" i="6"/>
  <c r="AL314" i="6"/>
  <c r="AL315" i="6"/>
  <c r="AL316" i="6"/>
  <c r="AL317" i="6"/>
  <c r="AL318" i="6"/>
  <c r="AL319" i="6"/>
  <c r="AL320" i="6"/>
  <c r="AL321" i="6"/>
  <c r="AL322" i="6"/>
  <c r="AL323" i="6"/>
  <c r="AL324" i="6"/>
  <c r="AL325" i="6"/>
  <c r="AL326" i="6"/>
  <c r="AL327" i="6"/>
  <c r="AL328" i="6"/>
  <c r="AL329" i="6"/>
  <c r="AL330" i="6"/>
  <c r="AL331" i="6"/>
  <c r="AL332" i="6"/>
  <c r="AL333" i="6"/>
  <c r="AL334" i="6"/>
  <c r="AL335" i="6"/>
  <c r="AL336" i="6"/>
  <c r="AL337" i="6"/>
  <c r="AL338" i="6"/>
  <c r="AL339" i="6"/>
  <c r="AL340" i="6"/>
  <c r="AL341" i="6"/>
  <c r="AL342" i="6"/>
  <c r="AL343" i="6"/>
  <c r="AL344" i="6"/>
  <c r="AL345" i="6"/>
  <c r="AL346" i="6"/>
  <c r="AL347" i="6"/>
  <c r="AL348" i="6"/>
  <c r="AL349" i="6"/>
  <c r="AL350" i="6"/>
  <c r="AL351" i="6"/>
  <c r="AL352" i="6"/>
  <c r="AL353" i="6"/>
  <c r="AL354" i="6"/>
  <c r="AL355" i="6"/>
  <c r="AL356" i="6"/>
  <c r="AL357" i="6"/>
  <c r="AL358" i="6"/>
  <c r="AL359" i="6"/>
  <c r="AL360" i="6"/>
  <c r="AL361" i="6"/>
  <c r="AL362" i="6"/>
  <c r="AL363" i="6"/>
  <c r="AL364" i="6"/>
  <c r="AL365" i="6"/>
  <c r="AL366" i="6"/>
  <c r="AL367" i="6"/>
  <c r="AL368" i="6"/>
  <c r="AL369" i="6"/>
  <c r="AL370" i="6"/>
  <c r="AL371" i="6"/>
  <c r="AL372" i="6"/>
  <c r="AL373" i="6"/>
  <c r="AL374" i="6"/>
  <c r="AL375" i="6"/>
  <c r="AL376" i="6"/>
  <c r="AL377" i="6"/>
  <c r="AL378" i="6"/>
  <c r="AL379" i="6"/>
  <c r="AL380" i="6"/>
  <c r="AL381" i="6"/>
  <c r="AL382" i="6"/>
  <c r="AL383" i="6"/>
  <c r="AL384" i="6"/>
  <c r="AL385" i="6"/>
  <c r="AL386" i="6"/>
  <c r="AL387" i="6"/>
  <c r="AL388" i="6"/>
  <c r="AL389" i="6"/>
  <c r="AL390" i="6"/>
  <c r="AL391" i="6"/>
  <c r="AL392" i="6"/>
  <c r="AL393" i="6"/>
  <c r="AJ2" i="6"/>
  <c r="AJ3" i="6"/>
  <c r="AJ4" i="6"/>
  <c r="AJ5" i="6"/>
  <c r="AJ6" i="6"/>
  <c r="AJ7" i="6"/>
  <c r="AJ8" i="6"/>
  <c r="AJ9" i="6"/>
  <c r="AJ10" i="6"/>
  <c r="AJ11" i="6"/>
  <c r="AJ12" i="6"/>
  <c r="AJ13" i="6"/>
  <c r="AJ14" i="6"/>
  <c r="AJ15" i="6"/>
  <c r="AJ16" i="6"/>
  <c r="AJ17" i="6"/>
  <c r="AJ18" i="6"/>
  <c r="AJ19" i="6"/>
  <c r="AJ20" i="6"/>
  <c r="AJ21" i="6"/>
  <c r="AJ22" i="6"/>
  <c r="AJ23" i="6"/>
  <c r="AJ24" i="6"/>
  <c r="AJ25" i="6"/>
  <c r="AJ26" i="6"/>
  <c r="AJ27" i="6"/>
  <c r="AJ28" i="6"/>
  <c r="AJ29" i="6"/>
  <c r="AJ30" i="6"/>
  <c r="AJ31" i="6"/>
  <c r="AJ32" i="6"/>
  <c r="AJ33" i="6"/>
  <c r="AJ34" i="6"/>
  <c r="AJ35" i="6"/>
  <c r="AJ36" i="6"/>
  <c r="AJ37" i="6"/>
  <c r="AJ38" i="6"/>
  <c r="AJ39" i="6"/>
  <c r="AJ40" i="6"/>
  <c r="AJ41" i="6"/>
  <c r="AJ42" i="6"/>
  <c r="AJ43" i="6"/>
  <c r="AJ44" i="6"/>
  <c r="AJ45" i="6"/>
  <c r="AJ46" i="6"/>
  <c r="AJ47" i="6"/>
  <c r="AJ48" i="6"/>
  <c r="AJ49" i="6"/>
  <c r="AJ50" i="6"/>
  <c r="AJ51" i="6"/>
  <c r="AJ52" i="6"/>
  <c r="AJ53" i="6"/>
  <c r="AJ54" i="6"/>
  <c r="AJ55" i="6"/>
  <c r="AJ56" i="6"/>
  <c r="AJ57" i="6"/>
  <c r="AJ58" i="6"/>
  <c r="AJ59" i="6"/>
  <c r="AJ60" i="6"/>
  <c r="AJ61" i="6"/>
  <c r="AJ62" i="6"/>
  <c r="AJ63" i="6"/>
  <c r="AJ64" i="6"/>
  <c r="AJ65" i="6"/>
  <c r="AJ66" i="6"/>
  <c r="AJ67" i="6"/>
  <c r="AJ68" i="6"/>
  <c r="AJ69" i="6"/>
  <c r="AJ70" i="6"/>
  <c r="AJ71" i="6"/>
  <c r="AJ72" i="6"/>
  <c r="AJ73" i="6"/>
  <c r="AJ74" i="6"/>
  <c r="AJ75" i="6"/>
  <c r="AJ76" i="6"/>
  <c r="AJ77" i="6"/>
  <c r="AJ78" i="6"/>
  <c r="AJ79" i="6"/>
  <c r="AJ80" i="6"/>
  <c r="AJ81" i="6"/>
  <c r="AJ82" i="6"/>
  <c r="AJ83" i="6"/>
  <c r="AJ84" i="6"/>
  <c r="AJ85" i="6"/>
  <c r="AJ86" i="6"/>
  <c r="AJ87" i="6"/>
  <c r="AJ88" i="6"/>
  <c r="AJ89" i="6"/>
  <c r="AJ90" i="6"/>
  <c r="AJ91" i="6"/>
  <c r="AJ92" i="6"/>
  <c r="AJ93" i="6"/>
  <c r="AJ94" i="6"/>
  <c r="AJ95" i="6"/>
  <c r="AJ96" i="6"/>
  <c r="AJ97" i="6"/>
  <c r="AJ98" i="6"/>
  <c r="AJ99" i="6"/>
  <c r="AJ100" i="6"/>
  <c r="AJ101" i="6"/>
  <c r="AJ102" i="6"/>
  <c r="AJ103" i="6"/>
  <c r="AJ104" i="6"/>
  <c r="AJ105" i="6"/>
  <c r="AJ106" i="6"/>
  <c r="AJ107" i="6"/>
  <c r="AJ108" i="6"/>
  <c r="AJ109" i="6"/>
  <c r="AJ110" i="6"/>
  <c r="AJ111" i="6"/>
  <c r="AJ112" i="6"/>
  <c r="AJ113" i="6"/>
  <c r="AJ114" i="6"/>
  <c r="AJ115" i="6"/>
  <c r="AJ116" i="6"/>
  <c r="AJ117" i="6"/>
  <c r="AJ118" i="6"/>
  <c r="AJ119" i="6"/>
  <c r="AJ120" i="6"/>
  <c r="AJ121" i="6"/>
  <c r="AJ122" i="6"/>
  <c r="AJ123" i="6"/>
  <c r="AJ124" i="6"/>
  <c r="AJ125" i="6"/>
  <c r="AJ126" i="6"/>
  <c r="AJ127" i="6"/>
  <c r="AJ128" i="6"/>
  <c r="AJ129" i="6"/>
  <c r="AJ130" i="6"/>
  <c r="AJ131" i="6"/>
  <c r="AJ132" i="6"/>
  <c r="AJ133" i="6"/>
  <c r="AJ134" i="6"/>
  <c r="AJ135" i="6"/>
  <c r="AJ136" i="6"/>
  <c r="AJ137" i="6"/>
  <c r="AJ138" i="6"/>
  <c r="AJ139" i="6"/>
  <c r="AJ140" i="6"/>
  <c r="AJ141" i="6"/>
  <c r="AJ142" i="6"/>
  <c r="AJ143" i="6"/>
  <c r="AJ144" i="6"/>
  <c r="AJ145" i="6"/>
  <c r="AJ146" i="6"/>
  <c r="AJ147" i="6"/>
  <c r="AJ148" i="6"/>
  <c r="AJ149" i="6"/>
  <c r="AJ150" i="6"/>
  <c r="AJ151" i="6"/>
  <c r="AJ152" i="6"/>
  <c r="AJ153" i="6"/>
  <c r="AJ154" i="6"/>
  <c r="AJ155" i="6"/>
  <c r="AJ156" i="6"/>
  <c r="AJ157" i="6"/>
  <c r="AJ158" i="6"/>
  <c r="AJ159" i="6"/>
  <c r="AJ160" i="6"/>
  <c r="AJ161" i="6"/>
  <c r="AJ162" i="6"/>
  <c r="AJ163" i="6"/>
  <c r="AJ164" i="6"/>
  <c r="AJ165" i="6"/>
  <c r="AJ166" i="6"/>
  <c r="AJ167" i="6"/>
  <c r="AJ168" i="6"/>
  <c r="AJ169" i="6"/>
  <c r="AJ170" i="6"/>
  <c r="AJ171" i="6"/>
  <c r="AJ172" i="6"/>
  <c r="AJ173" i="6"/>
  <c r="AJ174" i="6"/>
  <c r="AJ175" i="6"/>
  <c r="AJ176" i="6"/>
  <c r="AJ177" i="6"/>
  <c r="AJ178" i="6"/>
  <c r="AJ179" i="6"/>
  <c r="AJ180" i="6"/>
  <c r="AJ181" i="6"/>
  <c r="AJ182" i="6"/>
  <c r="AJ183" i="6"/>
  <c r="AJ184" i="6"/>
  <c r="AJ185" i="6"/>
  <c r="AJ186" i="6"/>
  <c r="AJ187" i="6"/>
  <c r="AJ188" i="6"/>
  <c r="AJ189" i="6"/>
  <c r="AJ190" i="6"/>
  <c r="AJ191" i="6"/>
  <c r="AJ192" i="6"/>
  <c r="AJ193" i="6"/>
  <c r="AJ194" i="6"/>
  <c r="AJ195" i="6"/>
  <c r="AJ196" i="6"/>
  <c r="AJ197" i="6"/>
  <c r="AJ198" i="6"/>
  <c r="AJ199" i="6"/>
  <c r="AJ200" i="6"/>
  <c r="AJ201" i="6"/>
  <c r="AJ202" i="6"/>
  <c r="AJ203" i="6"/>
  <c r="AJ204" i="6"/>
  <c r="AJ205" i="6"/>
  <c r="AJ206" i="6"/>
  <c r="AJ207" i="6"/>
  <c r="AJ208" i="6"/>
  <c r="AJ209" i="6"/>
  <c r="AJ210" i="6"/>
  <c r="AJ211" i="6"/>
  <c r="AJ212" i="6"/>
  <c r="AJ213" i="6"/>
  <c r="AJ214" i="6"/>
  <c r="AJ215" i="6"/>
  <c r="AJ216" i="6"/>
  <c r="AJ217" i="6"/>
  <c r="AJ218" i="6"/>
  <c r="AJ219" i="6"/>
  <c r="AJ220" i="6"/>
  <c r="AJ221" i="6"/>
  <c r="AJ222" i="6"/>
  <c r="AJ223" i="6"/>
  <c r="AJ224" i="6"/>
  <c r="AJ225" i="6"/>
  <c r="AJ226" i="6"/>
  <c r="AJ227" i="6"/>
  <c r="AJ228" i="6"/>
  <c r="AJ229" i="6"/>
  <c r="AJ230" i="6"/>
  <c r="AJ231" i="6"/>
  <c r="AJ232" i="6"/>
  <c r="AJ233" i="6"/>
  <c r="AJ234" i="6"/>
  <c r="AJ235" i="6"/>
  <c r="AJ236" i="6"/>
  <c r="AJ237" i="6"/>
  <c r="AJ238" i="6"/>
  <c r="AJ239" i="6"/>
  <c r="AJ240" i="6"/>
  <c r="AJ241" i="6"/>
  <c r="AJ242" i="6"/>
  <c r="AJ243" i="6"/>
  <c r="AJ244" i="6"/>
  <c r="AJ245" i="6"/>
  <c r="AJ246" i="6"/>
  <c r="AJ247" i="6"/>
  <c r="AJ248" i="6"/>
  <c r="AJ249" i="6"/>
  <c r="AJ250" i="6"/>
  <c r="AJ251" i="6"/>
  <c r="AJ252" i="6"/>
  <c r="AJ253" i="6"/>
  <c r="AJ254" i="6"/>
  <c r="AJ255" i="6"/>
  <c r="AJ256" i="6"/>
  <c r="AJ257" i="6"/>
  <c r="AJ258" i="6"/>
  <c r="AJ259" i="6"/>
  <c r="AJ260" i="6"/>
  <c r="AJ261" i="6"/>
  <c r="AJ262" i="6"/>
  <c r="AJ263" i="6"/>
  <c r="AJ264" i="6"/>
  <c r="AJ265" i="6"/>
  <c r="AJ266" i="6"/>
  <c r="AJ267" i="6"/>
  <c r="AJ268" i="6"/>
  <c r="AJ269" i="6"/>
  <c r="AJ270" i="6"/>
  <c r="AJ271" i="6"/>
  <c r="AJ272" i="6"/>
  <c r="AJ273" i="6"/>
  <c r="AJ274" i="6"/>
  <c r="AJ275" i="6"/>
  <c r="AJ276" i="6"/>
  <c r="AJ277" i="6"/>
  <c r="AJ278" i="6"/>
  <c r="AJ279" i="6"/>
  <c r="AJ280" i="6"/>
  <c r="AJ281" i="6"/>
  <c r="AJ282" i="6"/>
  <c r="AJ283" i="6"/>
  <c r="AJ284" i="6"/>
  <c r="AJ285" i="6"/>
  <c r="AJ286" i="6"/>
  <c r="AJ287" i="6"/>
  <c r="AJ288" i="6"/>
  <c r="AJ289" i="6"/>
  <c r="AJ290" i="6"/>
  <c r="AJ291" i="6"/>
  <c r="AJ292" i="6"/>
  <c r="AJ293" i="6"/>
  <c r="AJ294" i="6"/>
  <c r="AJ295" i="6"/>
  <c r="AJ296" i="6"/>
  <c r="AJ297" i="6"/>
  <c r="AJ298" i="6"/>
  <c r="AJ299" i="6"/>
  <c r="AJ300" i="6"/>
  <c r="AJ301" i="6"/>
  <c r="AJ302" i="6"/>
  <c r="AJ303" i="6"/>
  <c r="AJ304" i="6"/>
  <c r="AJ305" i="6"/>
  <c r="AJ306" i="6"/>
  <c r="AJ307" i="6"/>
  <c r="AJ308" i="6"/>
  <c r="AJ309" i="6"/>
  <c r="AJ310" i="6"/>
  <c r="AJ311" i="6"/>
  <c r="AJ312" i="6"/>
  <c r="AJ313" i="6"/>
  <c r="AJ314" i="6"/>
  <c r="AJ315" i="6"/>
  <c r="AJ316" i="6"/>
  <c r="AJ317" i="6"/>
  <c r="AJ318" i="6"/>
  <c r="AJ319" i="6"/>
  <c r="AJ320" i="6"/>
  <c r="AJ321" i="6"/>
  <c r="AJ322" i="6"/>
  <c r="AJ323" i="6"/>
  <c r="AJ324" i="6"/>
  <c r="AJ325" i="6"/>
  <c r="AJ326" i="6"/>
  <c r="AJ327" i="6"/>
  <c r="AJ328" i="6"/>
  <c r="AJ329" i="6"/>
  <c r="AJ330" i="6"/>
  <c r="AJ331" i="6"/>
  <c r="AJ332" i="6"/>
  <c r="AJ333" i="6"/>
  <c r="AJ334" i="6"/>
  <c r="AJ335" i="6"/>
  <c r="AJ336" i="6"/>
  <c r="AJ337" i="6"/>
  <c r="AJ338" i="6"/>
  <c r="AJ339" i="6"/>
  <c r="AJ340" i="6"/>
  <c r="AJ341" i="6"/>
  <c r="AJ342" i="6"/>
  <c r="AJ343" i="6"/>
  <c r="AJ344" i="6"/>
  <c r="AJ345" i="6"/>
  <c r="AJ346" i="6"/>
  <c r="AJ347" i="6"/>
  <c r="AJ348" i="6"/>
  <c r="AJ349" i="6"/>
  <c r="AJ350" i="6"/>
  <c r="AJ351" i="6"/>
  <c r="AJ352" i="6"/>
  <c r="AJ353" i="6"/>
  <c r="AJ354" i="6"/>
  <c r="AJ355" i="6"/>
  <c r="AJ356" i="6"/>
  <c r="AJ357" i="6"/>
  <c r="AJ358" i="6"/>
  <c r="AJ359" i="6"/>
  <c r="AJ360" i="6"/>
  <c r="AJ361" i="6"/>
  <c r="AJ362" i="6"/>
  <c r="AJ363" i="6"/>
  <c r="AJ364" i="6"/>
  <c r="AJ365" i="6"/>
  <c r="AJ366" i="6"/>
  <c r="AJ367" i="6"/>
  <c r="AJ368" i="6"/>
  <c r="AJ369" i="6"/>
  <c r="AJ370" i="6"/>
  <c r="AJ371" i="6"/>
  <c r="AJ372" i="6"/>
  <c r="AJ373" i="6"/>
  <c r="AJ374" i="6"/>
  <c r="AJ375" i="6"/>
  <c r="AJ376" i="6"/>
  <c r="AJ377" i="6"/>
  <c r="AJ378" i="6"/>
  <c r="AJ379" i="6"/>
  <c r="AJ380" i="6"/>
  <c r="AJ381" i="6"/>
  <c r="AJ382" i="6"/>
  <c r="AJ383" i="6"/>
  <c r="AJ384" i="6"/>
  <c r="AJ385" i="6"/>
  <c r="AJ386" i="6"/>
  <c r="AJ387" i="6"/>
  <c r="AJ388" i="6"/>
  <c r="AJ389" i="6"/>
  <c r="AJ390" i="6"/>
  <c r="AJ391" i="6"/>
  <c r="AJ392" i="6"/>
  <c r="AJ393" i="6"/>
  <c r="AI2" i="6"/>
  <c r="AI3" i="6"/>
  <c r="AI4" i="6"/>
  <c r="AI5" i="6"/>
  <c r="AI6" i="6"/>
  <c r="AI7" i="6"/>
  <c r="AI8" i="6"/>
  <c r="AI9" i="6"/>
  <c r="AI10" i="6"/>
  <c r="AI11" i="6"/>
  <c r="AI12" i="6"/>
  <c r="AI13" i="6"/>
  <c r="AI14" i="6"/>
  <c r="AI15" i="6"/>
  <c r="AI16" i="6"/>
  <c r="AI17" i="6"/>
  <c r="AI18" i="6"/>
  <c r="AI19" i="6"/>
  <c r="AI20" i="6"/>
  <c r="AI21" i="6"/>
  <c r="AI22" i="6"/>
  <c r="AI23" i="6"/>
  <c r="AI24" i="6"/>
  <c r="AI25" i="6"/>
  <c r="AI26" i="6"/>
  <c r="AI27" i="6"/>
  <c r="AI28" i="6"/>
  <c r="AI29" i="6"/>
  <c r="AI30" i="6"/>
  <c r="AI31" i="6"/>
  <c r="AI32" i="6"/>
  <c r="AI33" i="6"/>
  <c r="AI34" i="6"/>
  <c r="AI35" i="6"/>
  <c r="AI36" i="6"/>
  <c r="AI37" i="6"/>
  <c r="AI38" i="6"/>
  <c r="AI39" i="6"/>
  <c r="AI40" i="6"/>
  <c r="AI41" i="6"/>
  <c r="AI42" i="6"/>
  <c r="AI43" i="6"/>
  <c r="AI44" i="6"/>
  <c r="AI45" i="6"/>
  <c r="AI46" i="6"/>
  <c r="AI47" i="6"/>
  <c r="AI48" i="6"/>
  <c r="AI49" i="6"/>
  <c r="AI50" i="6"/>
  <c r="AI51" i="6"/>
  <c r="AI52" i="6"/>
  <c r="AI53" i="6"/>
  <c r="AI54" i="6"/>
  <c r="AI55" i="6"/>
  <c r="AI56" i="6"/>
  <c r="AI57" i="6"/>
  <c r="AI58" i="6"/>
  <c r="AI59" i="6"/>
  <c r="AI60" i="6"/>
  <c r="AI61" i="6"/>
  <c r="AI62" i="6"/>
  <c r="AI63" i="6"/>
  <c r="AI64" i="6"/>
  <c r="AI65" i="6"/>
  <c r="AI66" i="6"/>
  <c r="AI67" i="6"/>
  <c r="AI68" i="6"/>
  <c r="AI69" i="6"/>
  <c r="AI70" i="6"/>
  <c r="AI71" i="6"/>
  <c r="AI72" i="6"/>
  <c r="AI73" i="6"/>
  <c r="AI74" i="6"/>
  <c r="AI75" i="6"/>
  <c r="AI76" i="6"/>
  <c r="AI77" i="6"/>
  <c r="AI78" i="6"/>
  <c r="AI79" i="6"/>
  <c r="AI80" i="6"/>
  <c r="AI81" i="6"/>
  <c r="AI82" i="6"/>
  <c r="AI83" i="6"/>
  <c r="AI84" i="6"/>
  <c r="AI85" i="6"/>
  <c r="AI86" i="6"/>
  <c r="AI87" i="6"/>
  <c r="AI88" i="6"/>
  <c r="AI89" i="6"/>
  <c r="AI90" i="6"/>
  <c r="AI91" i="6"/>
  <c r="AI92" i="6"/>
  <c r="AI93" i="6"/>
  <c r="AI94" i="6"/>
  <c r="AI95" i="6"/>
  <c r="AI96" i="6"/>
  <c r="AI97" i="6"/>
  <c r="AI98" i="6"/>
  <c r="AI99" i="6"/>
  <c r="AI100" i="6"/>
  <c r="AI101" i="6"/>
  <c r="AI102" i="6"/>
  <c r="AI103" i="6"/>
  <c r="AI104" i="6"/>
  <c r="AI105" i="6"/>
  <c r="AI106" i="6"/>
  <c r="AI107" i="6"/>
  <c r="AI108" i="6"/>
  <c r="AI109" i="6"/>
  <c r="AI110" i="6"/>
  <c r="AI111" i="6"/>
  <c r="AI112" i="6"/>
  <c r="AI113" i="6"/>
  <c r="AI114" i="6"/>
  <c r="AI115" i="6"/>
  <c r="AI116" i="6"/>
  <c r="AI117" i="6"/>
  <c r="AI118" i="6"/>
  <c r="AI119" i="6"/>
  <c r="AI120" i="6"/>
  <c r="AI121" i="6"/>
  <c r="AI122" i="6"/>
  <c r="AI123" i="6"/>
  <c r="AI124" i="6"/>
  <c r="AI125" i="6"/>
  <c r="AI126" i="6"/>
  <c r="AI127" i="6"/>
  <c r="AI128" i="6"/>
  <c r="AI129" i="6"/>
  <c r="AI130" i="6"/>
  <c r="AI131" i="6"/>
  <c r="AI132" i="6"/>
  <c r="AI133" i="6"/>
  <c r="AI134" i="6"/>
  <c r="AI135" i="6"/>
  <c r="AI136" i="6"/>
  <c r="AI137" i="6"/>
  <c r="AI138" i="6"/>
  <c r="AI139" i="6"/>
  <c r="AI140" i="6"/>
  <c r="AI141" i="6"/>
  <c r="AI142" i="6"/>
  <c r="AI143" i="6"/>
  <c r="AI144" i="6"/>
  <c r="AI145" i="6"/>
  <c r="AI146" i="6"/>
  <c r="AI147" i="6"/>
  <c r="AI148" i="6"/>
  <c r="AI149" i="6"/>
  <c r="AI150" i="6"/>
  <c r="AI151" i="6"/>
  <c r="AI152" i="6"/>
  <c r="AI153" i="6"/>
  <c r="AI154" i="6"/>
  <c r="AI155" i="6"/>
  <c r="AI156" i="6"/>
  <c r="AI157" i="6"/>
  <c r="AI158" i="6"/>
  <c r="AI159" i="6"/>
  <c r="AI160" i="6"/>
  <c r="AI161" i="6"/>
  <c r="AI162" i="6"/>
  <c r="AI163" i="6"/>
  <c r="AI164" i="6"/>
  <c r="AI165" i="6"/>
  <c r="AI166" i="6"/>
  <c r="AI167" i="6"/>
  <c r="AI168" i="6"/>
  <c r="AI169" i="6"/>
  <c r="AI170" i="6"/>
  <c r="AI171" i="6"/>
  <c r="AI172" i="6"/>
  <c r="AI173" i="6"/>
  <c r="AI174" i="6"/>
  <c r="AI175" i="6"/>
  <c r="AI176" i="6"/>
  <c r="AI177" i="6"/>
  <c r="AI178" i="6"/>
  <c r="AI179" i="6"/>
  <c r="AI180" i="6"/>
  <c r="AI181" i="6"/>
  <c r="AI182" i="6"/>
  <c r="AI183" i="6"/>
  <c r="AI184" i="6"/>
  <c r="AI185" i="6"/>
  <c r="AI186" i="6"/>
  <c r="AI187" i="6"/>
  <c r="AI188" i="6"/>
  <c r="AI189" i="6"/>
  <c r="AI190" i="6"/>
  <c r="AI191" i="6"/>
  <c r="AI192" i="6"/>
  <c r="AI193" i="6"/>
  <c r="AI194" i="6"/>
  <c r="AI195" i="6"/>
  <c r="AI196" i="6"/>
  <c r="AI197" i="6"/>
  <c r="AI198" i="6"/>
  <c r="AI199" i="6"/>
  <c r="AI200" i="6"/>
  <c r="AI201" i="6"/>
  <c r="AI202" i="6"/>
  <c r="AI203" i="6"/>
  <c r="AI204" i="6"/>
  <c r="AI205" i="6"/>
  <c r="AI206" i="6"/>
  <c r="AI207" i="6"/>
  <c r="AI208" i="6"/>
  <c r="AI209" i="6"/>
  <c r="AI210" i="6"/>
  <c r="AI211" i="6"/>
  <c r="AI212" i="6"/>
  <c r="AI213" i="6"/>
  <c r="AI214" i="6"/>
  <c r="AI215" i="6"/>
  <c r="AI216" i="6"/>
  <c r="AI217" i="6"/>
  <c r="AI218" i="6"/>
  <c r="AI219" i="6"/>
  <c r="AI220" i="6"/>
  <c r="AI221" i="6"/>
  <c r="AI222" i="6"/>
  <c r="AI223" i="6"/>
  <c r="AI224" i="6"/>
  <c r="AI225" i="6"/>
  <c r="AI226" i="6"/>
  <c r="AI227" i="6"/>
  <c r="AI228" i="6"/>
  <c r="AI229" i="6"/>
  <c r="AI230" i="6"/>
  <c r="AI231" i="6"/>
  <c r="AI232" i="6"/>
  <c r="AI233" i="6"/>
  <c r="AI234" i="6"/>
  <c r="AI235" i="6"/>
  <c r="AI236" i="6"/>
  <c r="AI237" i="6"/>
  <c r="AI238" i="6"/>
  <c r="AI239" i="6"/>
  <c r="AI240" i="6"/>
  <c r="AI241" i="6"/>
  <c r="AI242" i="6"/>
  <c r="AI243" i="6"/>
  <c r="AI244" i="6"/>
  <c r="AI245" i="6"/>
  <c r="AI246" i="6"/>
  <c r="AI247" i="6"/>
  <c r="AI248" i="6"/>
  <c r="AI249" i="6"/>
  <c r="AI250" i="6"/>
  <c r="AI251" i="6"/>
  <c r="AI252" i="6"/>
  <c r="AI253" i="6"/>
  <c r="AI254" i="6"/>
  <c r="AI255" i="6"/>
  <c r="AI256" i="6"/>
  <c r="AI257" i="6"/>
  <c r="AI258" i="6"/>
  <c r="AI259" i="6"/>
  <c r="AI260" i="6"/>
  <c r="AI261" i="6"/>
  <c r="AI262" i="6"/>
  <c r="AI263" i="6"/>
  <c r="AI264" i="6"/>
  <c r="AI265" i="6"/>
  <c r="AI266" i="6"/>
  <c r="AI267" i="6"/>
  <c r="AI268" i="6"/>
  <c r="AI269" i="6"/>
  <c r="AI270" i="6"/>
  <c r="AI271" i="6"/>
  <c r="AI272" i="6"/>
  <c r="AI273" i="6"/>
  <c r="AI274" i="6"/>
  <c r="AI275" i="6"/>
  <c r="AI276" i="6"/>
  <c r="AI277" i="6"/>
  <c r="AI278" i="6"/>
  <c r="AI279" i="6"/>
  <c r="AI280" i="6"/>
  <c r="AI281" i="6"/>
  <c r="AI282" i="6"/>
  <c r="AI283" i="6"/>
  <c r="AI284" i="6"/>
  <c r="AI285" i="6"/>
  <c r="AI286" i="6"/>
  <c r="AI287" i="6"/>
  <c r="AI288" i="6"/>
  <c r="AI289" i="6"/>
  <c r="AI290" i="6"/>
  <c r="AI291" i="6"/>
  <c r="AI292" i="6"/>
  <c r="AI293" i="6"/>
  <c r="AI294" i="6"/>
  <c r="AI295" i="6"/>
  <c r="AI296" i="6"/>
  <c r="AI297" i="6"/>
  <c r="AI298" i="6"/>
  <c r="AI299" i="6"/>
  <c r="AI300" i="6"/>
  <c r="AI301" i="6"/>
  <c r="AI302" i="6"/>
  <c r="AI303" i="6"/>
  <c r="AI304" i="6"/>
  <c r="AI305" i="6"/>
  <c r="AI306" i="6"/>
  <c r="AI307" i="6"/>
  <c r="AI308" i="6"/>
  <c r="AI309" i="6"/>
  <c r="AI310" i="6"/>
  <c r="AI311" i="6"/>
  <c r="AI312" i="6"/>
  <c r="AI313" i="6"/>
  <c r="AI314" i="6"/>
  <c r="AI315" i="6"/>
  <c r="AI316" i="6"/>
  <c r="AI317" i="6"/>
  <c r="AI318" i="6"/>
  <c r="AI319" i="6"/>
  <c r="AI320" i="6"/>
  <c r="AI321" i="6"/>
  <c r="AI322" i="6"/>
  <c r="AI323" i="6"/>
  <c r="AI324" i="6"/>
  <c r="AI325" i="6"/>
  <c r="AI326" i="6"/>
  <c r="AI327" i="6"/>
  <c r="AI328" i="6"/>
  <c r="AI329" i="6"/>
  <c r="AI330" i="6"/>
  <c r="AI331" i="6"/>
  <c r="AI332" i="6"/>
  <c r="AI333" i="6"/>
  <c r="AI334" i="6"/>
  <c r="AI335" i="6"/>
  <c r="AI336" i="6"/>
  <c r="AI337" i="6"/>
  <c r="AI338" i="6"/>
  <c r="AI339" i="6"/>
  <c r="AI340" i="6"/>
  <c r="AI341" i="6"/>
  <c r="AI342" i="6"/>
  <c r="AI343" i="6"/>
  <c r="AI344" i="6"/>
  <c r="AI345" i="6"/>
  <c r="AI346" i="6"/>
  <c r="AI347" i="6"/>
  <c r="AI348" i="6"/>
  <c r="AI349" i="6"/>
  <c r="AI350" i="6"/>
  <c r="AI351" i="6"/>
  <c r="AI352" i="6"/>
  <c r="AI353" i="6"/>
  <c r="AI354" i="6"/>
  <c r="AI355" i="6"/>
  <c r="AI356" i="6"/>
  <c r="AI357" i="6"/>
  <c r="AI358" i="6"/>
  <c r="AI359" i="6"/>
  <c r="AI360" i="6"/>
  <c r="AI361" i="6"/>
  <c r="AI362" i="6"/>
  <c r="AI363" i="6"/>
  <c r="AI364" i="6"/>
  <c r="AI365" i="6"/>
  <c r="AI366" i="6"/>
  <c r="AI367" i="6"/>
  <c r="AI368" i="6"/>
  <c r="AI369" i="6"/>
  <c r="AI370" i="6"/>
  <c r="AI371" i="6"/>
  <c r="AI372" i="6"/>
  <c r="AI373" i="6"/>
  <c r="AI374" i="6"/>
  <c r="AI375" i="6"/>
  <c r="AI376" i="6"/>
  <c r="AI377" i="6"/>
  <c r="AI378" i="6"/>
  <c r="AI379" i="6"/>
  <c r="AI380" i="6"/>
  <c r="AI381" i="6"/>
  <c r="AI382" i="6"/>
  <c r="AI383" i="6"/>
  <c r="AI384" i="6"/>
  <c r="AI385" i="6"/>
  <c r="AI386" i="6"/>
  <c r="AI387" i="6"/>
  <c r="AI388" i="6"/>
  <c r="AI389" i="6"/>
  <c r="AI390" i="6"/>
  <c r="AI391" i="6"/>
  <c r="AI392" i="6"/>
  <c r="AI393" i="6"/>
  <c r="AH2" i="6"/>
  <c r="AH3" i="6"/>
  <c r="AH4" i="6"/>
  <c r="AH5" i="6"/>
  <c r="AH6" i="6"/>
  <c r="AH7" i="6"/>
  <c r="AH8" i="6"/>
  <c r="AH9" i="6"/>
  <c r="AH10" i="6"/>
  <c r="AH11" i="6"/>
  <c r="AH12" i="6"/>
  <c r="AH13" i="6"/>
  <c r="AH14" i="6"/>
  <c r="AH15" i="6"/>
  <c r="AH16" i="6"/>
  <c r="AH17" i="6"/>
  <c r="AH18" i="6"/>
  <c r="AH19" i="6"/>
  <c r="AH20" i="6"/>
  <c r="AH21" i="6"/>
  <c r="AH22" i="6"/>
  <c r="AH23" i="6"/>
  <c r="AH24" i="6"/>
  <c r="AH25" i="6"/>
  <c r="AH26" i="6"/>
  <c r="AH27" i="6"/>
  <c r="AH28" i="6"/>
  <c r="AH29" i="6"/>
  <c r="AH30" i="6"/>
  <c r="AH31" i="6"/>
  <c r="AH32" i="6"/>
  <c r="AH33" i="6"/>
  <c r="AH34" i="6"/>
  <c r="AH35" i="6"/>
  <c r="AH36" i="6"/>
  <c r="AH37" i="6"/>
  <c r="AH38" i="6"/>
  <c r="AH39" i="6"/>
  <c r="AH40" i="6"/>
  <c r="AH41" i="6"/>
  <c r="AH42" i="6"/>
  <c r="AH43" i="6"/>
  <c r="AH44" i="6"/>
  <c r="AH45" i="6"/>
  <c r="AH46" i="6"/>
  <c r="AH47" i="6"/>
  <c r="AH48" i="6"/>
  <c r="AH49" i="6"/>
  <c r="AH50" i="6"/>
  <c r="AH51" i="6"/>
  <c r="AH52" i="6"/>
  <c r="AH53" i="6"/>
  <c r="AH54" i="6"/>
  <c r="AH55" i="6"/>
  <c r="AH56" i="6"/>
  <c r="AH57" i="6"/>
  <c r="AH58" i="6"/>
  <c r="AH59" i="6"/>
  <c r="AH60" i="6"/>
  <c r="AH61" i="6"/>
  <c r="AH62" i="6"/>
  <c r="AH63" i="6"/>
  <c r="AH64" i="6"/>
  <c r="AH65" i="6"/>
  <c r="AH66" i="6"/>
  <c r="AH67" i="6"/>
  <c r="AH68" i="6"/>
  <c r="AH69" i="6"/>
  <c r="AH70" i="6"/>
  <c r="AH71" i="6"/>
  <c r="AH72" i="6"/>
  <c r="AH73" i="6"/>
  <c r="AH74" i="6"/>
  <c r="AH75" i="6"/>
  <c r="AH76" i="6"/>
  <c r="AH77" i="6"/>
  <c r="AH78" i="6"/>
  <c r="AH79" i="6"/>
  <c r="AH80" i="6"/>
  <c r="AH81" i="6"/>
  <c r="AH82" i="6"/>
  <c r="AH83" i="6"/>
  <c r="AH84" i="6"/>
  <c r="AH85" i="6"/>
  <c r="AH86" i="6"/>
  <c r="AH87" i="6"/>
  <c r="AH88" i="6"/>
  <c r="AH89" i="6"/>
  <c r="AH90" i="6"/>
  <c r="AH91" i="6"/>
  <c r="AH92" i="6"/>
  <c r="AH93" i="6"/>
  <c r="AH94" i="6"/>
  <c r="AH95" i="6"/>
  <c r="AH96" i="6"/>
  <c r="AH97" i="6"/>
  <c r="AH98" i="6"/>
  <c r="AH99" i="6"/>
  <c r="AH100" i="6"/>
  <c r="AH101" i="6"/>
  <c r="AH102" i="6"/>
  <c r="AH103" i="6"/>
  <c r="AH104" i="6"/>
  <c r="AH105" i="6"/>
  <c r="AH106" i="6"/>
  <c r="AH107" i="6"/>
  <c r="AH108" i="6"/>
  <c r="AH109" i="6"/>
  <c r="AH110" i="6"/>
  <c r="AH111" i="6"/>
  <c r="AH112" i="6"/>
  <c r="AH113" i="6"/>
  <c r="AH114" i="6"/>
  <c r="AH115" i="6"/>
  <c r="AH116" i="6"/>
  <c r="AH117" i="6"/>
  <c r="AH118" i="6"/>
  <c r="AH119" i="6"/>
  <c r="AH120" i="6"/>
  <c r="AH121" i="6"/>
  <c r="AH122" i="6"/>
  <c r="AH123" i="6"/>
  <c r="AH124" i="6"/>
  <c r="AH125" i="6"/>
  <c r="AH126" i="6"/>
  <c r="AH127" i="6"/>
  <c r="AH128" i="6"/>
  <c r="AH129" i="6"/>
  <c r="AH130" i="6"/>
  <c r="AH131" i="6"/>
  <c r="AH132" i="6"/>
  <c r="AH133" i="6"/>
  <c r="AH134" i="6"/>
  <c r="AH135" i="6"/>
  <c r="AH136" i="6"/>
  <c r="AH137" i="6"/>
  <c r="AH138" i="6"/>
  <c r="AH139" i="6"/>
  <c r="AH140" i="6"/>
  <c r="AH141" i="6"/>
  <c r="AH142" i="6"/>
  <c r="AH143" i="6"/>
  <c r="AH144" i="6"/>
  <c r="AH145" i="6"/>
  <c r="AH146" i="6"/>
  <c r="AH147" i="6"/>
  <c r="AH148" i="6"/>
  <c r="AH149" i="6"/>
  <c r="AH150" i="6"/>
  <c r="AH151" i="6"/>
  <c r="AH152" i="6"/>
  <c r="AH153" i="6"/>
  <c r="AH154" i="6"/>
  <c r="AH155" i="6"/>
  <c r="AH156" i="6"/>
  <c r="AH157" i="6"/>
  <c r="AH158" i="6"/>
  <c r="AH159" i="6"/>
  <c r="AH160" i="6"/>
  <c r="AH161" i="6"/>
  <c r="AH162" i="6"/>
  <c r="AH163" i="6"/>
  <c r="AH164" i="6"/>
  <c r="AH165" i="6"/>
  <c r="AH166" i="6"/>
  <c r="AH167" i="6"/>
  <c r="AH168" i="6"/>
  <c r="AH169" i="6"/>
  <c r="AH170" i="6"/>
  <c r="AH171" i="6"/>
  <c r="AH172" i="6"/>
  <c r="AH173" i="6"/>
  <c r="AH174" i="6"/>
  <c r="AH175" i="6"/>
  <c r="AH176" i="6"/>
  <c r="AH177" i="6"/>
  <c r="AH178" i="6"/>
  <c r="AH179" i="6"/>
  <c r="AH180" i="6"/>
  <c r="AH181" i="6"/>
  <c r="AH182" i="6"/>
  <c r="AH183" i="6"/>
  <c r="AH184" i="6"/>
  <c r="AH185" i="6"/>
  <c r="AH186" i="6"/>
  <c r="AH187" i="6"/>
  <c r="AH188" i="6"/>
  <c r="AH189" i="6"/>
  <c r="AH190" i="6"/>
  <c r="AH191" i="6"/>
  <c r="AH192" i="6"/>
  <c r="AH193" i="6"/>
  <c r="AH194" i="6"/>
  <c r="AH195" i="6"/>
  <c r="AH196" i="6"/>
  <c r="AH197" i="6"/>
  <c r="AH198" i="6"/>
  <c r="AH199" i="6"/>
  <c r="AH200" i="6"/>
  <c r="AH201" i="6"/>
  <c r="AH202" i="6"/>
  <c r="AH203" i="6"/>
  <c r="AH204" i="6"/>
  <c r="AH205" i="6"/>
  <c r="AH206" i="6"/>
  <c r="AH207" i="6"/>
  <c r="AH208" i="6"/>
  <c r="AH209" i="6"/>
  <c r="AH210" i="6"/>
  <c r="AH211" i="6"/>
  <c r="AH212" i="6"/>
  <c r="AH213" i="6"/>
  <c r="AH214" i="6"/>
  <c r="AH215" i="6"/>
  <c r="AH216" i="6"/>
  <c r="AH217" i="6"/>
  <c r="AH218" i="6"/>
  <c r="AH219" i="6"/>
  <c r="AH220" i="6"/>
  <c r="AH221" i="6"/>
  <c r="AH222" i="6"/>
  <c r="AH223" i="6"/>
  <c r="AH224" i="6"/>
  <c r="AH225" i="6"/>
  <c r="AH226" i="6"/>
  <c r="AH227" i="6"/>
  <c r="AH228" i="6"/>
  <c r="AH229" i="6"/>
  <c r="AH230" i="6"/>
  <c r="AH231" i="6"/>
  <c r="AH232" i="6"/>
  <c r="AH233" i="6"/>
  <c r="AH234" i="6"/>
  <c r="AH235" i="6"/>
  <c r="AH236" i="6"/>
  <c r="AH237" i="6"/>
  <c r="AH238" i="6"/>
  <c r="AH239" i="6"/>
  <c r="AH240" i="6"/>
  <c r="AH241" i="6"/>
  <c r="AH242" i="6"/>
  <c r="AH243" i="6"/>
  <c r="AH244" i="6"/>
  <c r="AH245" i="6"/>
  <c r="AH246" i="6"/>
  <c r="AH247" i="6"/>
  <c r="AH248" i="6"/>
  <c r="AH249" i="6"/>
  <c r="AH250" i="6"/>
  <c r="AH251" i="6"/>
  <c r="AH252" i="6"/>
  <c r="AH253" i="6"/>
  <c r="AH254" i="6"/>
  <c r="AH255" i="6"/>
  <c r="AH256" i="6"/>
  <c r="AH257" i="6"/>
  <c r="AH258" i="6"/>
  <c r="AH259" i="6"/>
  <c r="AH260" i="6"/>
  <c r="AH261" i="6"/>
  <c r="AH262" i="6"/>
  <c r="AH263" i="6"/>
  <c r="AH264" i="6"/>
  <c r="AH265" i="6"/>
  <c r="AH266" i="6"/>
  <c r="AH267" i="6"/>
  <c r="AH268" i="6"/>
  <c r="AH269" i="6"/>
  <c r="AH270" i="6"/>
  <c r="AH271" i="6"/>
  <c r="AH272" i="6"/>
  <c r="AH273" i="6"/>
  <c r="AH274" i="6"/>
  <c r="AH275" i="6"/>
  <c r="AH276" i="6"/>
  <c r="AH277" i="6"/>
  <c r="AH278" i="6"/>
  <c r="AH279" i="6"/>
  <c r="AH280" i="6"/>
  <c r="AH281" i="6"/>
  <c r="AH282" i="6"/>
  <c r="AH283" i="6"/>
  <c r="AH284" i="6"/>
  <c r="AH285" i="6"/>
  <c r="AH286" i="6"/>
  <c r="AH287" i="6"/>
  <c r="AH288" i="6"/>
  <c r="AH289" i="6"/>
  <c r="AH290" i="6"/>
  <c r="AH291" i="6"/>
  <c r="AH292" i="6"/>
  <c r="AH293" i="6"/>
  <c r="AH294" i="6"/>
  <c r="AH295" i="6"/>
  <c r="AH296" i="6"/>
  <c r="AH297" i="6"/>
  <c r="AH298" i="6"/>
  <c r="AH299" i="6"/>
  <c r="AH300" i="6"/>
  <c r="AH301" i="6"/>
  <c r="AH302" i="6"/>
  <c r="AH303" i="6"/>
  <c r="AH304" i="6"/>
  <c r="AH305" i="6"/>
  <c r="AH306" i="6"/>
  <c r="AH307" i="6"/>
  <c r="AH308" i="6"/>
  <c r="AH309" i="6"/>
  <c r="AH310" i="6"/>
  <c r="AH311" i="6"/>
  <c r="AH312" i="6"/>
  <c r="AH313" i="6"/>
  <c r="AH314" i="6"/>
  <c r="AH315" i="6"/>
  <c r="AH316" i="6"/>
  <c r="AH317" i="6"/>
  <c r="AH318" i="6"/>
  <c r="AH319" i="6"/>
  <c r="AH320" i="6"/>
  <c r="AH321" i="6"/>
  <c r="AH322" i="6"/>
  <c r="AH323" i="6"/>
  <c r="AH324" i="6"/>
  <c r="AH325" i="6"/>
  <c r="AH326" i="6"/>
  <c r="AH327" i="6"/>
  <c r="AH328" i="6"/>
  <c r="AH329" i="6"/>
  <c r="AH330" i="6"/>
  <c r="AH331" i="6"/>
  <c r="AH332" i="6"/>
  <c r="AH333" i="6"/>
  <c r="AH334" i="6"/>
  <c r="AH335" i="6"/>
  <c r="AH336" i="6"/>
  <c r="AH337" i="6"/>
  <c r="AH338" i="6"/>
  <c r="AH339" i="6"/>
  <c r="AH340" i="6"/>
  <c r="AH341" i="6"/>
  <c r="AH342" i="6"/>
  <c r="AH343" i="6"/>
  <c r="AH344" i="6"/>
  <c r="AH345" i="6"/>
  <c r="AH346" i="6"/>
  <c r="AH347" i="6"/>
  <c r="AH348" i="6"/>
  <c r="AH349" i="6"/>
  <c r="AH350" i="6"/>
  <c r="AH351" i="6"/>
  <c r="AH352" i="6"/>
  <c r="AH353" i="6"/>
  <c r="AH354" i="6"/>
  <c r="AH355" i="6"/>
  <c r="AH356" i="6"/>
  <c r="AH357" i="6"/>
  <c r="AH358" i="6"/>
  <c r="AH359" i="6"/>
  <c r="AH360" i="6"/>
  <c r="AH361" i="6"/>
  <c r="AH362" i="6"/>
  <c r="AH363" i="6"/>
  <c r="AH364" i="6"/>
  <c r="AH365" i="6"/>
  <c r="AH366" i="6"/>
  <c r="AH367" i="6"/>
  <c r="AH368" i="6"/>
  <c r="AH369" i="6"/>
  <c r="AH370" i="6"/>
  <c r="AH371" i="6"/>
  <c r="AH372" i="6"/>
  <c r="AH373" i="6"/>
  <c r="AH374" i="6"/>
  <c r="AH375" i="6"/>
  <c r="AH376" i="6"/>
  <c r="AH377" i="6"/>
  <c r="AH378" i="6"/>
  <c r="AH379" i="6"/>
  <c r="AH380" i="6"/>
  <c r="AH381" i="6"/>
  <c r="AH382" i="6"/>
  <c r="AH383" i="6"/>
  <c r="AH384" i="6"/>
  <c r="AH385" i="6"/>
  <c r="AH386" i="6"/>
  <c r="AH387" i="6"/>
  <c r="AH388" i="6"/>
  <c r="AH389" i="6"/>
  <c r="AH390" i="6"/>
  <c r="AH391" i="6"/>
  <c r="AH392" i="6"/>
  <c r="AH393" i="6"/>
  <c r="AG2" i="6"/>
  <c r="AG3" i="6"/>
  <c r="AG4" i="6"/>
  <c r="AG5" i="6"/>
  <c r="AG6" i="6"/>
  <c r="AG7" i="6"/>
  <c r="AG8" i="6"/>
  <c r="AG9" i="6"/>
  <c r="AG10" i="6"/>
  <c r="AG11" i="6"/>
  <c r="AG12" i="6"/>
  <c r="AG13" i="6"/>
  <c r="AG14" i="6"/>
  <c r="AG15" i="6"/>
  <c r="AG16" i="6"/>
  <c r="AG17" i="6"/>
  <c r="AG18" i="6"/>
  <c r="AG19" i="6"/>
  <c r="AG20" i="6"/>
  <c r="AG21" i="6"/>
  <c r="AG22" i="6"/>
  <c r="AG23" i="6"/>
  <c r="AG24" i="6"/>
  <c r="AG25" i="6"/>
  <c r="AG26" i="6"/>
  <c r="AG27" i="6"/>
  <c r="AG28" i="6"/>
  <c r="AG29" i="6"/>
  <c r="AG30" i="6"/>
  <c r="AG31" i="6"/>
  <c r="AG32" i="6"/>
  <c r="AG33" i="6"/>
  <c r="AG34" i="6"/>
  <c r="AG35" i="6"/>
  <c r="AG36" i="6"/>
  <c r="AG37" i="6"/>
  <c r="AG38" i="6"/>
  <c r="AG39" i="6"/>
  <c r="AG40" i="6"/>
  <c r="AG41" i="6"/>
  <c r="AG42" i="6"/>
  <c r="AG43" i="6"/>
  <c r="AG44" i="6"/>
  <c r="AG45" i="6"/>
  <c r="AG46" i="6"/>
  <c r="AG47" i="6"/>
  <c r="AG48" i="6"/>
  <c r="AG49" i="6"/>
  <c r="AG50" i="6"/>
  <c r="AG51" i="6"/>
  <c r="AG52" i="6"/>
  <c r="AG53" i="6"/>
  <c r="AG54" i="6"/>
  <c r="AG55" i="6"/>
  <c r="AG56" i="6"/>
  <c r="AG57" i="6"/>
  <c r="AG58" i="6"/>
  <c r="AG59" i="6"/>
  <c r="AG60" i="6"/>
  <c r="AG61" i="6"/>
  <c r="AG62" i="6"/>
  <c r="AG63" i="6"/>
  <c r="AG64" i="6"/>
  <c r="AG65" i="6"/>
  <c r="AG66" i="6"/>
  <c r="AG67" i="6"/>
  <c r="AG68" i="6"/>
  <c r="AG69" i="6"/>
  <c r="AG70" i="6"/>
  <c r="AG71" i="6"/>
  <c r="AG72" i="6"/>
  <c r="AG73" i="6"/>
  <c r="AG74" i="6"/>
  <c r="AG75" i="6"/>
  <c r="AG76" i="6"/>
  <c r="AG77" i="6"/>
  <c r="AG78" i="6"/>
  <c r="AG79" i="6"/>
  <c r="AG80" i="6"/>
  <c r="AG81" i="6"/>
  <c r="AG82" i="6"/>
  <c r="AG83" i="6"/>
  <c r="AG84" i="6"/>
  <c r="AG85" i="6"/>
  <c r="AG86" i="6"/>
  <c r="AG87" i="6"/>
  <c r="AG88" i="6"/>
  <c r="AG89" i="6"/>
  <c r="AG90" i="6"/>
  <c r="AG91" i="6"/>
  <c r="AG92" i="6"/>
  <c r="AG93" i="6"/>
  <c r="AG94" i="6"/>
  <c r="AG95" i="6"/>
  <c r="AG96" i="6"/>
  <c r="AG97" i="6"/>
  <c r="AG98" i="6"/>
  <c r="AG99" i="6"/>
  <c r="AG100" i="6"/>
  <c r="AG101" i="6"/>
  <c r="AG102" i="6"/>
  <c r="AG103" i="6"/>
  <c r="AG104" i="6"/>
  <c r="AG105" i="6"/>
  <c r="AG106" i="6"/>
  <c r="AG107" i="6"/>
  <c r="AG108" i="6"/>
  <c r="AG109" i="6"/>
  <c r="AG110" i="6"/>
  <c r="AG111" i="6"/>
  <c r="AG112" i="6"/>
  <c r="AG113" i="6"/>
  <c r="AG114" i="6"/>
  <c r="AG115" i="6"/>
  <c r="AG116" i="6"/>
  <c r="AG117" i="6"/>
  <c r="AG118" i="6"/>
  <c r="AG119" i="6"/>
  <c r="AG120" i="6"/>
  <c r="AG121" i="6"/>
  <c r="AG122" i="6"/>
  <c r="AG123" i="6"/>
  <c r="AG124" i="6"/>
  <c r="AG125" i="6"/>
  <c r="AG126" i="6"/>
  <c r="AG127" i="6"/>
  <c r="AG128" i="6"/>
  <c r="AG129" i="6"/>
  <c r="AG130" i="6"/>
  <c r="AG131" i="6"/>
  <c r="AG132" i="6"/>
  <c r="AG133" i="6"/>
  <c r="AG134" i="6"/>
  <c r="AG135" i="6"/>
  <c r="AG136" i="6"/>
  <c r="AG137" i="6"/>
  <c r="AG138" i="6"/>
  <c r="AG139" i="6"/>
  <c r="AG140" i="6"/>
  <c r="AG141" i="6"/>
  <c r="AG142" i="6"/>
  <c r="AG143" i="6"/>
  <c r="AG144" i="6"/>
  <c r="AG145" i="6"/>
  <c r="AG146" i="6"/>
  <c r="AG147" i="6"/>
  <c r="AG148" i="6"/>
  <c r="AG149" i="6"/>
  <c r="AG150" i="6"/>
  <c r="AG151" i="6"/>
  <c r="AG152" i="6"/>
  <c r="AG153" i="6"/>
  <c r="AG154" i="6"/>
  <c r="AG155" i="6"/>
  <c r="AG156" i="6"/>
  <c r="AG157" i="6"/>
  <c r="AG158" i="6"/>
  <c r="AG159" i="6"/>
  <c r="AG160" i="6"/>
  <c r="AG161" i="6"/>
  <c r="AG162" i="6"/>
  <c r="AG163" i="6"/>
  <c r="AG164" i="6"/>
  <c r="AG165" i="6"/>
  <c r="AG166" i="6"/>
  <c r="AG167" i="6"/>
  <c r="AG168" i="6"/>
  <c r="AG169" i="6"/>
  <c r="AG170" i="6"/>
  <c r="AG171" i="6"/>
  <c r="AG172" i="6"/>
  <c r="AG173" i="6"/>
  <c r="AG174" i="6"/>
  <c r="AG175" i="6"/>
  <c r="AG176" i="6"/>
  <c r="AG177" i="6"/>
  <c r="AG178" i="6"/>
  <c r="AG179" i="6"/>
  <c r="AG180" i="6"/>
  <c r="AG181" i="6"/>
  <c r="AG182" i="6"/>
  <c r="AG183" i="6"/>
  <c r="AG184" i="6"/>
  <c r="AG185" i="6"/>
  <c r="AG186" i="6"/>
  <c r="AG187" i="6"/>
  <c r="AG188" i="6"/>
  <c r="AG189" i="6"/>
  <c r="AG190" i="6"/>
  <c r="AG191" i="6"/>
  <c r="AG192" i="6"/>
  <c r="AG193" i="6"/>
  <c r="AG194" i="6"/>
  <c r="AG195" i="6"/>
  <c r="AG196" i="6"/>
  <c r="AG197" i="6"/>
  <c r="AG198" i="6"/>
  <c r="AG199" i="6"/>
  <c r="AG200" i="6"/>
  <c r="AG201" i="6"/>
  <c r="AG202" i="6"/>
  <c r="AG203" i="6"/>
  <c r="AG204" i="6"/>
  <c r="AG205" i="6"/>
  <c r="AG206" i="6"/>
  <c r="AG207" i="6"/>
  <c r="AG208" i="6"/>
  <c r="AG209" i="6"/>
  <c r="AG210" i="6"/>
  <c r="AG211" i="6"/>
  <c r="AG212" i="6"/>
  <c r="AG213" i="6"/>
  <c r="AG214" i="6"/>
  <c r="AG215" i="6"/>
  <c r="AG216" i="6"/>
  <c r="AG217" i="6"/>
  <c r="AG218" i="6"/>
  <c r="AG219" i="6"/>
  <c r="AG220" i="6"/>
  <c r="AG221" i="6"/>
  <c r="AG222" i="6"/>
  <c r="AG223" i="6"/>
  <c r="AG224" i="6"/>
  <c r="AG225" i="6"/>
  <c r="AG226" i="6"/>
  <c r="AG227" i="6"/>
  <c r="AG228" i="6"/>
  <c r="AG229" i="6"/>
  <c r="AG230" i="6"/>
  <c r="AG231" i="6"/>
  <c r="AG232" i="6"/>
  <c r="AG233" i="6"/>
  <c r="AG234" i="6"/>
  <c r="AG235" i="6"/>
  <c r="AG236" i="6"/>
  <c r="AG237" i="6"/>
  <c r="AG238" i="6"/>
  <c r="AG239" i="6"/>
  <c r="AG240" i="6"/>
  <c r="AG241" i="6"/>
  <c r="AG242" i="6"/>
  <c r="AG243" i="6"/>
  <c r="AG244" i="6"/>
  <c r="AG245" i="6"/>
  <c r="AG246" i="6"/>
  <c r="AG247" i="6"/>
  <c r="AG248" i="6"/>
  <c r="AG249" i="6"/>
  <c r="AG250" i="6"/>
  <c r="AG251" i="6"/>
  <c r="AG252" i="6"/>
  <c r="AG253" i="6"/>
  <c r="AG254" i="6"/>
  <c r="AG255" i="6"/>
  <c r="AG256" i="6"/>
  <c r="AG257" i="6"/>
  <c r="AG258" i="6"/>
  <c r="AG259" i="6"/>
  <c r="AG260" i="6"/>
  <c r="AG261" i="6"/>
  <c r="AG262" i="6"/>
  <c r="AG263" i="6"/>
  <c r="AG264" i="6"/>
  <c r="AG265" i="6"/>
  <c r="AG266" i="6"/>
  <c r="AG267" i="6"/>
  <c r="AG268" i="6"/>
  <c r="AG269" i="6"/>
  <c r="AG270" i="6"/>
  <c r="AG271" i="6"/>
  <c r="AG272" i="6"/>
  <c r="AG273" i="6"/>
  <c r="AG274" i="6"/>
  <c r="AG275" i="6"/>
  <c r="AG276" i="6"/>
  <c r="AG277" i="6"/>
  <c r="AG278" i="6"/>
  <c r="AG279" i="6"/>
  <c r="AG280" i="6"/>
  <c r="AG281" i="6"/>
  <c r="AG282" i="6"/>
  <c r="AG283" i="6"/>
  <c r="AG284" i="6"/>
  <c r="AG285" i="6"/>
  <c r="AG286" i="6"/>
  <c r="AG287" i="6"/>
  <c r="AG288" i="6"/>
  <c r="AG289" i="6"/>
  <c r="AG290" i="6"/>
  <c r="AG291" i="6"/>
  <c r="AG292" i="6"/>
  <c r="AG293" i="6"/>
  <c r="AG294" i="6"/>
  <c r="AG295" i="6"/>
  <c r="AG296" i="6"/>
  <c r="AG297" i="6"/>
  <c r="AG298" i="6"/>
  <c r="AG299" i="6"/>
  <c r="AG300" i="6"/>
  <c r="AG301" i="6"/>
  <c r="AG302" i="6"/>
  <c r="AG303" i="6"/>
  <c r="AG304" i="6"/>
  <c r="AG305" i="6"/>
  <c r="AG306" i="6"/>
  <c r="AG307" i="6"/>
  <c r="AG308" i="6"/>
  <c r="AG309" i="6"/>
  <c r="AG310" i="6"/>
  <c r="AG311" i="6"/>
  <c r="AG312" i="6"/>
  <c r="AG313" i="6"/>
  <c r="AG314" i="6"/>
  <c r="AG315" i="6"/>
  <c r="AG316" i="6"/>
  <c r="AG317" i="6"/>
  <c r="AG318" i="6"/>
  <c r="AG319" i="6"/>
  <c r="AG320" i="6"/>
  <c r="AG321" i="6"/>
  <c r="AG322" i="6"/>
  <c r="AG323" i="6"/>
  <c r="AG324" i="6"/>
  <c r="AG325" i="6"/>
  <c r="AG326" i="6"/>
  <c r="AG327" i="6"/>
  <c r="AG328" i="6"/>
  <c r="AG329" i="6"/>
  <c r="AG330" i="6"/>
  <c r="AG331" i="6"/>
  <c r="AG332" i="6"/>
  <c r="AG333" i="6"/>
  <c r="AG334" i="6"/>
  <c r="AG335" i="6"/>
  <c r="AG336" i="6"/>
  <c r="AG337" i="6"/>
  <c r="AG338" i="6"/>
  <c r="AG339" i="6"/>
  <c r="AG340" i="6"/>
  <c r="AG341" i="6"/>
  <c r="AG342" i="6"/>
  <c r="AG343" i="6"/>
  <c r="AG344" i="6"/>
  <c r="AG345" i="6"/>
  <c r="AG346" i="6"/>
  <c r="AG347" i="6"/>
  <c r="AG348" i="6"/>
  <c r="AG349" i="6"/>
  <c r="AG350" i="6"/>
  <c r="AG351" i="6"/>
  <c r="AG352" i="6"/>
  <c r="AG353" i="6"/>
  <c r="AG354" i="6"/>
  <c r="AG355" i="6"/>
  <c r="AG356" i="6"/>
  <c r="AG357" i="6"/>
  <c r="AG358" i="6"/>
  <c r="AG359" i="6"/>
  <c r="AG360" i="6"/>
  <c r="AG361" i="6"/>
  <c r="AG362" i="6"/>
  <c r="AG363" i="6"/>
  <c r="AG364" i="6"/>
  <c r="AG365" i="6"/>
  <c r="AG366" i="6"/>
  <c r="AG367" i="6"/>
  <c r="AG368" i="6"/>
  <c r="AG369" i="6"/>
  <c r="AG370" i="6"/>
  <c r="AG371" i="6"/>
  <c r="AG372" i="6"/>
  <c r="AG373" i="6"/>
  <c r="AG374" i="6"/>
  <c r="AG375" i="6"/>
  <c r="AG376" i="6"/>
  <c r="AG377" i="6"/>
  <c r="AG378" i="6"/>
  <c r="AG379" i="6"/>
  <c r="AG380" i="6"/>
  <c r="AG381" i="6"/>
  <c r="AG382" i="6"/>
  <c r="AG383" i="6"/>
  <c r="AG384" i="6"/>
  <c r="AG385" i="6"/>
  <c r="AG386" i="6"/>
  <c r="AG387" i="6"/>
  <c r="AG388" i="6"/>
  <c r="AG389" i="6"/>
  <c r="AG390" i="6"/>
  <c r="AG391" i="6"/>
  <c r="AG392" i="6"/>
  <c r="AG393" i="6"/>
  <c r="AF2" i="6"/>
  <c r="AK2" i="6" s="1"/>
  <c r="A2" i="9" s="1"/>
  <c r="AF3" i="6"/>
  <c r="AK3" i="6" s="1"/>
  <c r="A3" i="9" s="1"/>
  <c r="AF4" i="6"/>
  <c r="AK4" i="6" s="1"/>
  <c r="A4" i="9" s="1"/>
  <c r="AF5" i="6"/>
  <c r="AK5" i="6" s="1"/>
  <c r="A5" i="9" s="1"/>
  <c r="AF6" i="6"/>
  <c r="AK6" i="6" s="1"/>
  <c r="A6" i="9" s="1"/>
  <c r="AF7" i="6"/>
  <c r="AK7" i="6" s="1"/>
  <c r="A7" i="9" s="1"/>
  <c r="AF8" i="6"/>
  <c r="AK8" i="6" s="1"/>
  <c r="A8" i="9" s="1"/>
  <c r="AF9" i="6"/>
  <c r="AK9" i="6" s="1"/>
  <c r="A9" i="9" s="1"/>
  <c r="AF10" i="6"/>
  <c r="AK10" i="6" s="1"/>
  <c r="A10" i="9" s="1"/>
  <c r="AF11" i="6"/>
  <c r="AK11" i="6" s="1"/>
  <c r="A11" i="9" s="1"/>
  <c r="AF12" i="6"/>
  <c r="AK12" i="6" s="1"/>
  <c r="A12" i="9" s="1"/>
  <c r="AF13" i="6"/>
  <c r="AK13" i="6" s="1"/>
  <c r="A13" i="9" s="1"/>
  <c r="AF14" i="6"/>
  <c r="AK14" i="6" s="1"/>
  <c r="A14" i="9" s="1"/>
  <c r="AF15" i="6"/>
  <c r="AK15" i="6" s="1"/>
  <c r="A15" i="9" s="1"/>
  <c r="AF16" i="6"/>
  <c r="AK16" i="6" s="1"/>
  <c r="A16" i="9" s="1"/>
  <c r="AF17" i="6"/>
  <c r="AK17" i="6" s="1"/>
  <c r="A17" i="9" s="1"/>
  <c r="AF18" i="6"/>
  <c r="AK18" i="6" s="1"/>
  <c r="A18" i="9" s="1"/>
  <c r="AF19" i="6"/>
  <c r="AK19" i="6" s="1"/>
  <c r="A19" i="9" s="1"/>
  <c r="AF20" i="6"/>
  <c r="AK20" i="6" s="1"/>
  <c r="A20" i="9" s="1"/>
  <c r="AF21" i="6"/>
  <c r="AK21" i="6" s="1"/>
  <c r="A21" i="9" s="1"/>
  <c r="AF22" i="6"/>
  <c r="AK22" i="6" s="1"/>
  <c r="A22" i="9" s="1"/>
  <c r="AF23" i="6"/>
  <c r="AK23" i="6" s="1"/>
  <c r="A23" i="9" s="1"/>
  <c r="AF24" i="6"/>
  <c r="AK24" i="6" s="1"/>
  <c r="A24" i="9" s="1"/>
  <c r="AF25" i="6"/>
  <c r="AK25" i="6" s="1"/>
  <c r="A25" i="9" s="1"/>
  <c r="AF26" i="6"/>
  <c r="AK26" i="6" s="1"/>
  <c r="A26" i="9" s="1"/>
  <c r="AF27" i="6"/>
  <c r="AK27" i="6" s="1"/>
  <c r="A27" i="9" s="1"/>
  <c r="AF28" i="6"/>
  <c r="AK28" i="6" s="1"/>
  <c r="A28" i="9" s="1"/>
  <c r="AF29" i="6"/>
  <c r="AK29" i="6" s="1"/>
  <c r="A29" i="9" s="1"/>
  <c r="AF30" i="6"/>
  <c r="AK30" i="6" s="1"/>
  <c r="A30" i="9" s="1"/>
  <c r="AF31" i="6"/>
  <c r="AK31" i="6" s="1"/>
  <c r="A31" i="9" s="1"/>
  <c r="AF32" i="6"/>
  <c r="AK32" i="6" s="1"/>
  <c r="A32" i="9" s="1"/>
  <c r="AF33" i="6"/>
  <c r="AK33" i="6" s="1"/>
  <c r="A33" i="9" s="1"/>
  <c r="AF34" i="6"/>
  <c r="AK34" i="6" s="1"/>
  <c r="A34" i="9" s="1"/>
  <c r="AF35" i="6"/>
  <c r="AK35" i="6" s="1"/>
  <c r="A35" i="9" s="1"/>
  <c r="AF36" i="6"/>
  <c r="AK36" i="6" s="1"/>
  <c r="A36" i="9" s="1"/>
  <c r="AF37" i="6"/>
  <c r="AK37" i="6" s="1"/>
  <c r="A37" i="9" s="1"/>
  <c r="AF38" i="6"/>
  <c r="AK38" i="6" s="1"/>
  <c r="A38" i="9" s="1"/>
  <c r="AF39" i="6"/>
  <c r="AK39" i="6" s="1"/>
  <c r="A39" i="9" s="1"/>
  <c r="AF40" i="6"/>
  <c r="AK40" i="6" s="1"/>
  <c r="A40" i="9" s="1"/>
  <c r="AF41" i="6"/>
  <c r="AK41" i="6" s="1"/>
  <c r="A41" i="9" s="1"/>
  <c r="AF42" i="6"/>
  <c r="AK42" i="6" s="1"/>
  <c r="A42" i="9" s="1"/>
  <c r="AF43" i="6"/>
  <c r="AK43" i="6" s="1"/>
  <c r="A43" i="9" s="1"/>
  <c r="AF44" i="6"/>
  <c r="AK44" i="6" s="1"/>
  <c r="A44" i="9" s="1"/>
  <c r="AF45" i="6"/>
  <c r="AK45" i="6" s="1"/>
  <c r="A45" i="9" s="1"/>
  <c r="AF46" i="6"/>
  <c r="AK46" i="6" s="1"/>
  <c r="A46" i="9" s="1"/>
  <c r="AF47" i="6"/>
  <c r="AK47" i="6" s="1"/>
  <c r="A47" i="9" s="1"/>
  <c r="AF48" i="6"/>
  <c r="AK48" i="6" s="1"/>
  <c r="A48" i="9" s="1"/>
  <c r="AF49" i="6"/>
  <c r="AK49" i="6" s="1"/>
  <c r="A49" i="9" s="1"/>
  <c r="AF50" i="6"/>
  <c r="AK50" i="6" s="1"/>
  <c r="A50" i="9" s="1"/>
  <c r="AF51" i="6"/>
  <c r="AK51" i="6" s="1"/>
  <c r="A51" i="9" s="1"/>
  <c r="AF52" i="6"/>
  <c r="AK52" i="6" s="1"/>
  <c r="A52" i="9" s="1"/>
  <c r="AF53" i="6"/>
  <c r="AK53" i="6" s="1"/>
  <c r="A53" i="9" s="1"/>
  <c r="AF54" i="6"/>
  <c r="AK54" i="6" s="1"/>
  <c r="A54" i="9" s="1"/>
  <c r="AF55" i="6"/>
  <c r="AK55" i="6" s="1"/>
  <c r="A55" i="9" s="1"/>
  <c r="AF56" i="6"/>
  <c r="AK56" i="6" s="1"/>
  <c r="A56" i="9" s="1"/>
  <c r="AF57" i="6"/>
  <c r="AK57" i="6" s="1"/>
  <c r="A57" i="9" s="1"/>
  <c r="AF58" i="6"/>
  <c r="AK58" i="6" s="1"/>
  <c r="A58" i="9" s="1"/>
  <c r="AF59" i="6"/>
  <c r="AK59" i="6" s="1"/>
  <c r="A59" i="9" s="1"/>
  <c r="AF60" i="6"/>
  <c r="AK60" i="6" s="1"/>
  <c r="A60" i="9" s="1"/>
  <c r="AF61" i="6"/>
  <c r="AK61" i="6" s="1"/>
  <c r="A61" i="9" s="1"/>
  <c r="AF62" i="6"/>
  <c r="AK62" i="6" s="1"/>
  <c r="A62" i="9" s="1"/>
  <c r="AF63" i="6"/>
  <c r="AK63" i="6" s="1"/>
  <c r="A63" i="9" s="1"/>
  <c r="AF64" i="6"/>
  <c r="AK64" i="6" s="1"/>
  <c r="A64" i="9" s="1"/>
  <c r="AF65" i="6"/>
  <c r="AK65" i="6" s="1"/>
  <c r="A65" i="9" s="1"/>
  <c r="AF66" i="6"/>
  <c r="AK66" i="6" s="1"/>
  <c r="A66" i="9" s="1"/>
  <c r="AF67" i="6"/>
  <c r="AK67" i="6" s="1"/>
  <c r="A67" i="9" s="1"/>
  <c r="AF68" i="6"/>
  <c r="AK68" i="6" s="1"/>
  <c r="A68" i="9" s="1"/>
  <c r="AF69" i="6"/>
  <c r="AK69" i="6" s="1"/>
  <c r="A69" i="9" s="1"/>
  <c r="AF70" i="6"/>
  <c r="AK70" i="6" s="1"/>
  <c r="A70" i="9" s="1"/>
  <c r="AF71" i="6"/>
  <c r="AK71" i="6" s="1"/>
  <c r="A71" i="9" s="1"/>
  <c r="AF72" i="6"/>
  <c r="AK72" i="6" s="1"/>
  <c r="A72" i="9" s="1"/>
  <c r="AF73" i="6"/>
  <c r="AK73" i="6" s="1"/>
  <c r="A73" i="9" s="1"/>
  <c r="AF74" i="6"/>
  <c r="AK74" i="6" s="1"/>
  <c r="A74" i="9" s="1"/>
  <c r="AF75" i="6"/>
  <c r="AK75" i="6" s="1"/>
  <c r="A75" i="9" s="1"/>
  <c r="AF76" i="6"/>
  <c r="AK76" i="6" s="1"/>
  <c r="A76" i="9" s="1"/>
  <c r="AF77" i="6"/>
  <c r="AK77" i="6" s="1"/>
  <c r="A77" i="9" s="1"/>
  <c r="AF78" i="6"/>
  <c r="AK78" i="6" s="1"/>
  <c r="A78" i="9" s="1"/>
  <c r="AF79" i="6"/>
  <c r="AK79" i="6" s="1"/>
  <c r="A79" i="9" s="1"/>
  <c r="AF80" i="6"/>
  <c r="AK80" i="6" s="1"/>
  <c r="A80" i="9" s="1"/>
  <c r="AF81" i="6"/>
  <c r="AK81" i="6" s="1"/>
  <c r="A81" i="9" s="1"/>
  <c r="AF82" i="6"/>
  <c r="AK82" i="6" s="1"/>
  <c r="A82" i="9" s="1"/>
  <c r="AF83" i="6"/>
  <c r="AK83" i="6" s="1"/>
  <c r="A83" i="9" s="1"/>
  <c r="AF84" i="6"/>
  <c r="AK84" i="6" s="1"/>
  <c r="A84" i="9" s="1"/>
  <c r="AF85" i="6"/>
  <c r="AK85" i="6" s="1"/>
  <c r="A85" i="9" s="1"/>
  <c r="AF86" i="6"/>
  <c r="AK86" i="6" s="1"/>
  <c r="A86" i="9" s="1"/>
  <c r="AF87" i="6"/>
  <c r="AK87" i="6" s="1"/>
  <c r="A87" i="9" s="1"/>
  <c r="AF88" i="6"/>
  <c r="AK88" i="6" s="1"/>
  <c r="A88" i="9" s="1"/>
  <c r="AF89" i="6"/>
  <c r="AK89" i="6" s="1"/>
  <c r="A89" i="9" s="1"/>
  <c r="AF90" i="6"/>
  <c r="AK90" i="6" s="1"/>
  <c r="A90" i="9" s="1"/>
  <c r="AF91" i="6"/>
  <c r="AK91" i="6" s="1"/>
  <c r="A91" i="9" s="1"/>
  <c r="AF92" i="6"/>
  <c r="AK92" i="6" s="1"/>
  <c r="A92" i="9" s="1"/>
  <c r="AF93" i="6"/>
  <c r="AK93" i="6" s="1"/>
  <c r="A93" i="9" s="1"/>
  <c r="AF94" i="6"/>
  <c r="AK94" i="6" s="1"/>
  <c r="A94" i="9" s="1"/>
  <c r="AF95" i="6"/>
  <c r="AK95" i="6" s="1"/>
  <c r="A95" i="9" s="1"/>
  <c r="AF96" i="6"/>
  <c r="AK96" i="6" s="1"/>
  <c r="A96" i="9" s="1"/>
  <c r="AF97" i="6"/>
  <c r="AK97" i="6" s="1"/>
  <c r="A97" i="9" s="1"/>
  <c r="AF98" i="6"/>
  <c r="AK98" i="6" s="1"/>
  <c r="A98" i="9" s="1"/>
  <c r="AF99" i="6"/>
  <c r="AK99" i="6" s="1"/>
  <c r="A99" i="9" s="1"/>
  <c r="AF100" i="6"/>
  <c r="AK100" i="6" s="1"/>
  <c r="A100" i="9" s="1"/>
  <c r="AF101" i="6"/>
  <c r="AK101" i="6" s="1"/>
  <c r="A101" i="9" s="1"/>
  <c r="AF102" i="6"/>
  <c r="AK102" i="6" s="1"/>
  <c r="A102" i="9" s="1"/>
  <c r="AF103" i="6"/>
  <c r="AK103" i="6" s="1"/>
  <c r="A103" i="9" s="1"/>
  <c r="AF104" i="6"/>
  <c r="AK104" i="6" s="1"/>
  <c r="A104" i="9" s="1"/>
  <c r="AF105" i="6"/>
  <c r="AK105" i="6" s="1"/>
  <c r="A105" i="9" s="1"/>
  <c r="AF106" i="6"/>
  <c r="AK106" i="6" s="1"/>
  <c r="A106" i="9" s="1"/>
  <c r="AF107" i="6"/>
  <c r="AK107" i="6" s="1"/>
  <c r="A107" i="9" s="1"/>
  <c r="AF108" i="6"/>
  <c r="AK108" i="6" s="1"/>
  <c r="A108" i="9" s="1"/>
  <c r="AF109" i="6"/>
  <c r="AK109" i="6" s="1"/>
  <c r="A109" i="9" s="1"/>
  <c r="AF110" i="6"/>
  <c r="AK110" i="6" s="1"/>
  <c r="A110" i="9" s="1"/>
  <c r="AF111" i="6"/>
  <c r="AK111" i="6" s="1"/>
  <c r="A111" i="9" s="1"/>
  <c r="AF112" i="6"/>
  <c r="AK112" i="6" s="1"/>
  <c r="A112" i="9" s="1"/>
  <c r="AF113" i="6"/>
  <c r="AK113" i="6" s="1"/>
  <c r="A113" i="9" s="1"/>
  <c r="AF114" i="6"/>
  <c r="AK114" i="6" s="1"/>
  <c r="A114" i="9" s="1"/>
  <c r="AF115" i="6"/>
  <c r="AK115" i="6" s="1"/>
  <c r="A115" i="9" s="1"/>
  <c r="AF116" i="6"/>
  <c r="AK116" i="6" s="1"/>
  <c r="A116" i="9" s="1"/>
  <c r="AF117" i="6"/>
  <c r="AK117" i="6" s="1"/>
  <c r="A117" i="9" s="1"/>
  <c r="AF118" i="6"/>
  <c r="AK118" i="6" s="1"/>
  <c r="A118" i="9" s="1"/>
  <c r="AF119" i="6"/>
  <c r="AK119" i="6" s="1"/>
  <c r="A119" i="9" s="1"/>
  <c r="AF120" i="6"/>
  <c r="AK120" i="6" s="1"/>
  <c r="A120" i="9" s="1"/>
  <c r="AF121" i="6"/>
  <c r="AK121" i="6" s="1"/>
  <c r="A121" i="9" s="1"/>
  <c r="AF122" i="6"/>
  <c r="AK122" i="6" s="1"/>
  <c r="A122" i="9" s="1"/>
  <c r="AF123" i="6"/>
  <c r="AK123" i="6" s="1"/>
  <c r="A123" i="9" s="1"/>
  <c r="AF124" i="6"/>
  <c r="AK124" i="6" s="1"/>
  <c r="A124" i="9" s="1"/>
  <c r="AF125" i="6"/>
  <c r="AK125" i="6" s="1"/>
  <c r="A125" i="9" s="1"/>
  <c r="AF126" i="6"/>
  <c r="AK126" i="6" s="1"/>
  <c r="A126" i="9" s="1"/>
  <c r="AF127" i="6"/>
  <c r="AK127" i="6" s="1"/>
  <c r="A127" i="9" s="1"/>
  <c r="AF128" i="6"/>
  <c r="AK128" i="6" s="1"/>
  <c r="A128" i="9" s="1"/>
  <c r="AF129" i="6"/>
  <c r="AK129" i="6" s="1"/>
  <c r="A129" i="9" s="1"/>
  <c r="AF130" i="6"/>
  <c r="AK130" i="6" s="1"/>
  <c r="A130" i="9" s="1"/>
  <c r="AF131" i="6"/>
  <c r="AK131" i="6" s="1"/>
  <c r="A131" i="9" s="1"/>
  <c r="AF132" i="6"/>
  <c r="AK132" i="6" s="1"/>
  <c r="A132" i="9" s="1"/>
  <c r="AF133" i="6"/>
  <c r="AK133" i="6" s="1"/>
  <c r="A133" i="9" s="1"/>
  <c r="AF134" i="6"/>
  <c r="AK134" i="6" s="1"/>
  <c r="A134" i="9" s="1"/>
  <c r="AF135" i="6"/>
  <c r="AK135" i="6" s="1"/>
  <c r="A135" i="9" s="1"/>
  <c r="AF136" i="6"/>
  <c r="AK136" i="6" s="1"/>
  <c r="A136" i="9" s="1"/>
  <c r="AF137" i="6"/>
  <c r="AK137" i="6" s="1"/>
  <c r="A137" i="9" s="1"/>
  <c r="AF138" i="6"/>
  <c r="AK138" i="6" s="1"/>
  <c r="A138" i="9" s="1"/>
  <c r="AF139" i="6"/>
  <c r="AK139" i="6" s="1"/>
  <c r="A139" i="9" s="1"/>
  <c r="AF140" i="6"/>
  <c r="AK140" i="6" s="1"/>
  <c r="A140" i="9" s="1"/>
  <c r="AF141" i="6"/>
  <c r="AK141" i="6" s="1"/>
  <c r="A141" i="9" s="1"/>
  <c r="AF142" i="6"/>
  <c r="AK142" i="6" s="1"/>
  <c r="A142" i="9" s="1"/>
  <c r="AF143" i="6"/>
  <c r="AK143" i="6" s="1"/>
  <c r="A143" i="9" s="1"/>
  <c r="AF144" i="6"/>
  <c r="AK144" i="6" s="1"/>
  <c r="A144" i="9" s="1"/>
  <c r="AF145" i="6"/>
  <c r="AK145" i="6" s="1"/>
  <c r="A145" i="9" s="1"/>
  <c r="AF146" i="6"/>
  <c r="AK146" i="6" s="1"/>
  <c r="A146" i="9" s="1"/>
  <c r="AF147" i="6"/>
  <c r="AK147" i="6" s="1"/>
  <c r="A147" i="9" s="1"/>
  <c r="AF148" i="6"/>
  <c r="AK148" i="6" s="1"/>
  <c r="A148" i="9" s="1"/>
  <c r="AF149" i="6"/>
  <c r="AK149" i="6" s="1"/>
  <c r="A149" i="9" s="1"/>
  <c r="AF150" i="6"/>
  <c r="AK150" i="6" s="1"/>
  <c r="A150" i="9" s="1"/>
  <c r="AF151" i="6"/>
  <c r="AK151" i="6" s="1"/>
  <c r="A151" i="9" s="1"/>
  <c r="AF152" i="6"/>
  <c r="AK152" i="6" s="1"/>
  <c r="A152" i="9" s="1"/>
  <c r="AF153" i="6"/>
  <c r="AK153" i="6" s="1"/>
  <c r="A153" i="9" s="1"/>
  <c r="AF154" i="6"/>
  <c r="AK154" i="6" s="1"/>
  <c r="A154" i="9" s="1"/>
  <c r="AF155" i="6"/>
  <c r="AK155" i="6" s="1"/>
  <c r="A155" i="9" s="1"/>
  <c r="AF156" i="6"/>
  <c r="AK156" i="6" s="1"/>
  <c r="A156" i="9" s="1"/>
  <c r="AF157" i="6"/>
  <c r="AK157" i="6" s="1"/>
  <c r="A157" i="9" s="1"/>
  <c r="AF158" i="6"/>
  <c r="AK158" i="6" s="1"/>
  <c r="A158" i="9" s="1"/>
  <c r="AF159" i="6"/>
  <c r="AK159" i="6" s="1"/>
  <c r="A159" i="9" s="1"/>
  <c r="AF160" i="6"/>
  <c r="AK160" i="6" s="1"/>
  <c r="A160" i="9" s="1"/>
  <c r="AF161" i="6"/>
  <c r="AK161" i="6" s="1"/>
  <c r="A161" i="9" s="1"/>
  <c r="AF162" i="6"/>
  <c r="AK162" i="6" s="1"/>
  <c r="A162" i="9" s="1"/>
  <c r="AF163" i="6"/>
  <c r="AK163" i="6" s="1"/>
  <c r="A163" i="9" s="1"/>
  <c r="AF164" i="6"/>
  <c r="AK164" i="6" s="1"/>
  <c r="A164" i="9" s="1"/>
  <c r="AF165" i="6"/>
  <c r="AK165" i="6" s="1"/>
  <c r="A165" i="9" s="1"/>
  <c r="AF166" i="6"/>
  <c r="AK166" i="6" s="1"/>
  <c r="A166" i="9" s="1"/>
  <c r="AF167" i="6"/>
  <c r="AK167" i="6" s="1"/>
  <c r="A167" i="9" s="1"/>
  <c r="AF168" i="6"/>
  <c r="AK168" i="6" s="1"/>
  <c r="A168" i="9" s="1"/>
  <c r="AF169" i="6"/>
  <c r="AK169" i="6" s="1"/>
  <c r="A169" i="9" s="1"/>
  <c r="AF170" i="6"/>
  <c r="AK170" i="6" s="1"/>
  <c r="A170" i="9" s="1"/>
  <c r="AF171" i="6"/>
  <c r="AK171" i="6" s="1"/>
  <c r="A171" i="9" s="1"/>
  <c r="AF172" i="6"/>
  <c r="AK172" i="6" s="1"/>
  <c r="A172" i="9" s="1"/>
  <c r="AF173" i="6"/>
  <c r="AK173" i="6" s="1"/>
  <c r="A173" i="9" s="1"/>
  <c r="AF174" i="6"/>
  <c r="AK174" i="6" s="1"/>
  <c r="A174" i="9" s="1"/>
  <c r="AF175" i="6"/>
  <c r="AK175" i="6" s="1"/>
  <c r="A175" i="9" s="1"/>
  <c r="AF176" i="6"/>
  <c r="AK176" i="6" s="1"/>
  <c r="A176" i="9" s="1"/>
  <c r="AF177" i="6"/>
  <c r="AK177" i="6" s="1"/>
  <c r="A177" i="9" s="1"/>
  <c r="AF178" i="6"/>
  <c r="AK178" i="6" s="1"/>
  <c r="A178" i="9" s="1"/>
  <c r="AF179" i="6"/>
  <c r="AK179" i="6" s="1"/>
  <c r="A179" i="9" s="1"/>
  <c r="AF180" i="6"/>
  <c r="AK180" i="6" s="1"/>
  <c r="A180" i="9" s="1"/>
  <c r="AF181" i="6"/>
  <c r="AK181" i="6" s="1"/>
  <c r="A181" i="9" s="1"/>
  <c r="AF182" i="6"/>
  <c r="AK182" i="6" s="1"/>
  <c r="A182" i="9" s="1"/>
  <c r="AF183" i="6"/>
  <c r="AK183" i="6" s="1"/>
  <c r="A183" i="9" s="1"/>
  <c r="AF184" i="6"/>
  <c r="AK184" i="6" s="1"/>
  <c r="A184" i="9" s="1"/>
  <c r="AF185" i="6"/>
  <c r="AK185" i="6" s="1"/>
  <c r="A185" i="9" s="1"/>
  <c r="AF186" i="6"/>
  <c r="AK186" i="6" s="1"/>
  <c r="A186" i="9" s="1"/>
  <c r="AF187" i="6"/>
  <c r="AK187" i="6" s="1"/>
  <c r="A187" i="9" s="1"/>
  <c r="AF188" i="6"/>
  <c r="AK188" i="6" s="1"/>
  <c r="A188" i="9" s="1"/>
  <c r="AF189" i="6"/>
  <c r="AK189" i="6" s="1"/>
  <c r="A189" i="9" s="1"/>
  <c r="AF190" i="6"/>
  <c r="AK190" i="6" s="1"/>
  <c r="A190" i="9" s="1"/>
  <c r="AF191" i="6"/>
  <c r="AK191" i="6" s="1"/>
  <c r="A191" i="9" s="1"/>
  <c r="AF192" i="6"/>
  <c r="AK192" i="6" s="1"/>
  <c r="A192" i="9" s="1"/>
  <c r="AF193" i="6"/>
  <c r="AK193" i="6" s="1"/>
  <c r="A193" i="9" s="1"/>
  <c r="AF194" i="6"/>
  <c r="AK194" i="6" s="1"/>
  <c r="A194" i="9" s="1"/>
  <c r="AF195" i="6"/>
  <c r="AK195" i="6" s="1"/>
  <c r="A195" i="9" s="1"/>
  <c r="AF196" i="6"/>
  <c r="AK196" i="6" s="1"/>
  <c r="A196" i="9" s="1"/>
  <c r="AF197" i="6"/>
  <c r="AK197" i="6" s="1"/>
  <c r="A197" i="9" s="1"/>
  <c r="AF198" i="6"/>
  <c r="AK198" i="6" s="1"/>
  <c r="A198" i="9" s="1"/>
  <c r="AF199" i="6"/>
  <c r="AK199" i="6" s="1"/>
  <c r="A199" i="9" s="1"/>
  <c r="AF200" i="6"/>
  <c r="AK200" i="6" s="1"/>
  <c r="A200" i="9" s="1"/>
  <c r="AF201" i="6"/>
  <c r="AK201" i="6" s="1"/>
  <c r="A201" i="9" s="1"/>
  <c r="AF202" i="6"/>
  <c r="AK202" i="6" s="1"/>
  <c r="A202" i="9" s="1"/>
  <c r="AF203" i="6"/>
  <c r="AK203" i="6" s="1"/>
  <c r="A203" i="9" s="1"/>
  <c r="AF204" i="6"/>
  <c r="AK204" i="6" s="1"/>
  <c r="A204" i="9" s="1"/>
  <c r="AF205" i="6"/>
  <c r="AK205" i="6" s="1"/>
  <c r="A205" i="9" s="1"/>
  <c r="AF206" i="6"/>
  <c r="AK206" i="6" s="1"/>
  <c r="A206" i="9" s="1"/>
  <c r="AF207" i="6"/>
  <c r="AF208" i="6"/>
  <c r="AK208" i="6" s="1"/>
  <c r="A208" i="9" s="1"/>
  <c r="AF209" i="6"/>
  <c r="AK209" i="6" s="1"/>
  <c r="A209" i="9" s="1"/>
  <c r="AF210" i="6"/>
  <c r="AK210" i="6" s="1"/>
  <c r="A210" i="9" s="1"/>
  <c r="AF211" i="6"/>
  <c r="AK211" i="6" s="1"/>
  <c r="A211" i="9" s="1"/>
  <c r="AF212" i="6"/>
  <c r="AK212" i="6" s="1"/>
  <c r="A212" i="9" s="1"/>
  <c r="AF213" i="6"/>
  <c r="AK213" i="6" s="1"/>
  <c r="A213" i="9" s="1"/>
  <c r="AF214" i="6"/>
  <c r="AK214" i="6" s="1"/>
  <c r="A214" i="9" s="1"/>
  <c r="AF215" i="6"/>
  <c r="AK215" i="6" s="1"/>
  <c r="A215" i="9" s="1"/>
  <c r="AF216" i="6"/>
  <c r="AK216" i="6" s="1"/>
  <c r="A216" i="9" s="1"/>
  <c r="AF217" i="6"/>
  <c r="AK217" i="6" s="1"/>
  <c r="A217" i="9" s="1"/>
  <c r="AF218" i="6"/>
  <c r="AK218" i="6" s="1"/>
  <c r="A218" i="9" s="1"/>
  <c r="AF219" i="6"/>
  <c r="AK219" i="6" s="1"/>
  <c r="A219" i="9" s="1"/>
  <c r="AF220" i="6"/>
  <c r="AK220" i="6" s="1"/>
  <c r="A220" i="9" s="1"/>
  <c r="AF221" i="6"/>
  <c r="AK221" i="6" s="1"/>
  <c r="A221" i="9" s="1"/>
  <c r="AF222" i="6"/>
  <c r="AK222" i="6" s="1"/>
  <c r="A222" i="9" s="1"/>
  <c r="AF223" i="6"/>
  <c r="AK223" i="6" s="1"/>
  <c r="A223" i="9" s="1"/>
  <c r="AF224" i="6"/>
  <c r="AK224" i="6" s="1"/>
  <c r="A224" i="9" s="1"/>
  <c r="AF225" i="6"/>
  <c r="AK225" i="6" s="1"/>
  <c r="A225" i="9" s="1"/>
  <c r="AF226" i="6"/>
  <c r="AK226" i="6" s="1"/>
  <c r="A226" i="9" s="1"/>
  <c r="AF227" i="6"/>
  <c r="AK227" i="6" s="1"/>
  <c r="A227" i="9" s="1"/>
  <c r="AF228" i="6"/>
  <c r="AK228" i="6" s="1"/>
  <c r="A228" i="9" s="1"/>
  <c r="AF229" i="6"/>
  <c r="AK229" i="6" s="1"/>
  <c r="A229" i="9" s="1"/>
  <c r="AF230" i="6"/>
  <c r="AK230" i="6" s="1"/>
  <c r="A230" i="9" s="1"/>
  <c r="AF231" i="6"/>
  <c r="AK231" i="6" s="1"/>
  <c r="A231" i="9" s="1"/>
  <c r="AF232" i="6"/>
  <c r="AK232" i="6" s="1"/>
  <c r="A232" i="9" s="1"/>
  <c r="AF233" i="6"/>
  <c r="AK233" i="6" s="1"/>
  <c r="A233" i="9" s="1"/>
  <c r="AF234" i="6"/>
  <c r="AK234" i="6" s="1"/>
  <c r="A234" i="9" s="1"/>
  <c r="AF235" i="6"/>
  <c r="AK235" i="6" s="1"/>
  <c r="A235" i="9" s="1"/>
  <c r="AF236" i="6"/>
  <c r="AK236" i="6" s="1"/>
  <c r="A236" i="9" s="1"/>
  <c r="AF237" i="6"/>
  <c r="AK237" i="6" s="1"/>
  <c r="A237" i="9" s="1"/>
  <c r="AF238" i="6"/>
  <c r="AK238" i="6" s="1"/>
  <c r="A238" i="9" s="1"/>
  <c r="AF239" i="6"/>
  <c r="AK239" i="6" s="1"/>
  <c r="A239" i="9" s="1"/>
  <c r="AF240" i="6"/>
  <c r="AK240" i="6" s="1"/>
  <c r="A240" i="9" s="1"/>
  <c r="AF241" i="6"/>
  <c r="AK241" i="6" s="1"/>
  <c r="A241" i="9" s="1"/>
  <c r="AF242" i="6"/>
  <c r="AK242" i="6" s="1"/>
  <c r="A242" i="9" s="1"/>
  <c r="AF243" i="6"/>
  <c r="AK243" i="6" s="1"/>
  <c r="A243" i="9" s="1"/>
  <c r="AF244" i="6"/>
  <c r="AK244" i="6" s="1"/>
  <c r="A244" i="9" s="1"/>
  <c r="AF245" i="6"/>
  <c r="AK245" i="6" s="1"/>
  <c r="A245" i="9" s="1"/>
  <c r="AF246" i="6"/>
  <c r="AK246" i="6" s="1"/>
  <c r="A246" i="9" s="1"/>
  <c r="AF247" i="6"/>
  <c r="AK247" i="6" s="1"/>
  <c r="A247" i="9" s="1"/>
  <c r="AF248" i="6"/>
  <c r="AK248" i="6" s="1"/>
  <c r="A248" i="9" s="1"/>
  <c r="AF249" i="6"/>
  <c r="AK249" i="6" s="1"/>
  <c r="A249" i="9" s="1"/>
  <c r="AF250" i="6"/>
  <c r="AK250" i="6" s="1"/>
  <c r="A250" i="9" s="1"/>
  <c r="AF251" i="6"/>
  <c r="AK251" i="6" s="1"/>
  <c r="A251" i="9" s="1"/>
  <c r="AF252" i="6"/>
  <c r="AK252" i="6" s="1"/>
  <c r="A252" i="9" s="1"/>
  <c r="AF253" i="6"/>
  <c r="AK253" i="6" s="1"/>
  <c r="A253" i="9" s="1"/>
  <c r="AF254" i="6"/>
  <c r="AK254" i="6" s="1"/>
  <c r="A254" i="9" s="1"/>
  <c r="AF255" i="6"/>
  <c r="AK255" i="6" s="1"/>
  <c r="A255" i="9" s="1"/>
  <c r="AF256" i="6"/>
  <c r="AK256" i="6" s="1"/>
  <c r="A256" i="9" s="1"/>
  <c r="AF257" i="6"/>
  <c r="AK257" i="6" s="1"/>
  <c r="A257" i="9" s="1"/>
  <c r="AF258" i="6"/>
  <c r="AK258" i="6" s="1"/>
  <c r="A258" i="9" s="1"/>
  <c r="AF259" i="6"/>
  <c r="AK259" i="6" s="1"/>
  <c r="A259" i="9" s="1"/>
  <c r="AF260" i="6"/>
  <c r="AK260" i="6" s="1"/>
  <c r="A260" i="9" s="1"/>
  <c r="AF261" i="6"/>
  <c r="AK261" i="6" s="1"/>
  <c r="A261" i="9" s="1"/>
  <c r="AF262" i="6"/>
  <c r="AK262" i="6" s="1"/>
  <c r="A262" i="9" s="1"/>
  <c r="AF263" i="6"/>
  <c r="AK263" i="6" s="1"/>
  <c r="A263" i="9" s="1"/>
  <c r="AF264" i="6"/>
  <c r="AK264" i="6" s="1"/>
  <c r="A264" i="9" s="1"/>
  <c r="AF265" i="6"/>
  <c r="AK265" i="6" s="1"/>
  <c r="A265" i="9" s="1"/>
  <c r="AF266" i="6"/>
  <c r="AK266" i="6" s="1"/>
  <c r="A266" i="9" s="1"/>
  <c r="AF267" i="6"/>
  <c r="AK267" i="6" s="1"/>
  <c r="A267" i="9" s="1"/>
  <c r="AF268" i="6"/>
  <c r="AK268" i="6" s="1"/>
  <c r="A268" i="9" s="1"/>
  <c r="AF269" i="6"/>
  <c r="AK269" i="6" s="1"/>
  <c r="A269" i="9" s="1"/>
  <c r="AF270" i="6"/>
  <c r="AK270" i="6" s="1"/>
  <c r="A270" i="9" s="1"/>
  <c r="AF271" i="6"/>
  <c r="AK271" i="6" s="1"/>
  <c r="A271" i="9" s="1"/>
  <c r="AF272" i="6"/>
  <c r="AK272" i="6" s="1"/>
  <c r="A272" i="9" s="1"/>
  <c r="AF273" i="6"/>
  <c r="AK273" i="6" s="1"/>
  <c r="A273" i="9" s="1"/>
  <c r="AF274" i="6"/>
  <c r="AK274" i="6" s="1"/>
  <c r="A274" i="9" s="1"/>
  <c r="AF275" i="6"/>
  <c r="AK275" i="6" s="1"/>
  <c r="A275" i="9" s="1"/>
  <c r="AF276" i="6"/>
  <c r="AK276" i="6" s="1"/>
  <c r="A276" i="9" s="1"/>
  <c r="AF277" i="6"/>
  <c r="AK277" i="6" s="1"/>
  <c r="A277" i="9" s="1"/>
  <c r="AF278" i="6"/>
  <c r="AK278" i="6" s="1"/>
  <c r="A278" i="9" s="1"/>
  <c r="AF279" i="6"/>
  <c r="AK279" i="6" s="1"/>
  <c r="A279" i="9" s="1"/>
  <c r="AF280" i="6"/>
  <c r="AK280" i="6" s="1"/>
  <c r="A280" i="9" s="1"/>
  <c r="AF281" i="6"/>
  <c r="AK281" i="6" s="1"/>
  <c r="A281" i="9" s="1"/>
  <c r="AF282" i="6"/>
  <c r="AK282" i="6" s="1"/>
  <c r="A282" i="9" s="1"/>
  <c r="AF283" i="6"/>
  <c r="AK283" i="6" s="1"/>
  <c r="A283" i="9" s="1"/>
  <c r="AF284" i="6"/>
  <c r="AK284" i="6" s="1"/>
  <c r="A284" i="9" s="1"/>
  <c r="AF285" i="6"/>
  <c r="AK285" i="6" s="1"/>
  <c r="A285" i="9" s="1"/>
  <c r="AF286" i="6"/>
  <c r="AK286" i="6" s="1"/>
  <c r="A286" i="9" s="1"/>
  <c r="AF287" i="6"/>
  <c r="AK287" i="6" s="1"/>
  <c r="A287" i="9" s="1"/>
  <c r="AF288" i="6"/>
  <c r="AK288" i="6" s="1"/>
  <c r="A288" i="9" s="1"/>
  <c r="AF289" i="6"/>
  <c r="AK289" i="6" s="1"/>
  <c r="A289" i="9" s="1"/>
  <c r="AF290" i="6"/>
  <c r="AK290" i="6" s="1"/>
  <c r="A290" i="9" s="1"/>
  <c r="AF291" i="6"/>
  <c r="AK291" i="6" s="1"/>
  <c r="A291" i="9" s="1"/>
  <c r="AF292" i="6"/>
  <c r="AK292" i="6" s="1"/>
  <c r="A292" i="9" s="1"/>
  <c r="AF293" i="6"/>
  <c r="AK293" i="6" s="1"/>
  <c r="A293" i="9" s="1"/>
  <c r="AF294" i="6"/>
  <c r="AK294" i="6" s="1"/>
  <c r="A294" i="9" s="1"/>
  <c r="AF295" i="6"/>
  <c r="AK295" i="6" s="1"/>
  <c r="A295" i="9" s="1"/>
  <c r="AF296" i="6"/>
  <c r="AK296" i="6" s="1"/>
  <c r="A296" i="9" s="1"/>
  <c r="AF297" i="6"/>
  <c r="AK297" i="6" s="1"/>
  <c r="A297" i="9" s="1"/>
  <c r="AF298" i="6"/>
  <c r="AK298" i="6" s="1"/>
  <c r="A298" i="9" s="1"/>
  <c r="AF299" i="6"/>
  <c r="AK299" i="6" s="1"/>
  <c r="A299" i="9" s="1"/>
  <c r="AF300" i="6"/>
  <c r="AK300" i="6" s="1"/>
  <c r="A300" i="9" s="1"/>
  <c r="AF301" i="6"/>
  <c r="AK301" i="6" s="1"/>
  <c r="A301" i="9" s="1"/>
  <c r="AF302" i="6"/>
  <c r="AK302" i="6" s="1"/>
  <c r="A302" i="9" s="1"/>
  <c r="AF303" i="6"/>
  <c r="AK303" i="6" s="1"/>
  <c r="A303" i="9" s="1"/>
  <c r="AF304" i="6"/>
  <c r="AK304" i="6" s="1"/>
  <c r="A304" i="9" s="1"/>
  <c r="AF305" i="6"/>
  <c r="AK305" i="6" s="1"/>
  <c r="A305" i="9" s="1"/>
  <c r="AF306" i="6"/>
  <c r="AK306" i="6" s="1"/>
  <c r="A306" i="9" s="1"/>
  <c r="AF307" i="6"/>
  <c r="AK307" i="6" s="1"/>
  <c r="A307" i="9" s="1"/>
  <c r="AF308" i="6"/>
  <c r="AK308" i="6" s="1"/>
  <c r="A308" i="9" s="1"/>
  <c r="AF309" i="6"/>
  <c r="AK309" i="6" s="1"/>
  <c r="A309" i="9" s="1"/>
  <c r="AF310" i="6"/>
  <c r="AK310" i="6" s="1"/>
  <c r="A310" i="9" s="1"/>
  <c r="AF311" i="6"/>
  <c r="AK311" i="6" s="1"/>
  <c r="A311" i="9" s="1"/>
  <c r="AF312" i="6"/>
  <c r="AK312" i="6" s="1"/>
  <c r="A312" i="9" s="1"/>
  <c r="AF313" i="6"/>
  <c r="AK313" i="6" s="1"/>
  <c r="A313" i="9" s="1"/>
  <c r="AF314" i="6"/>
  <c r="AK314" i="6" s="1"/>
  <c r="A314" i="9" s="1"/>
  <c r="AF315" i="6"/>
  <c r="AK315" i="6" s="1"/>
  <c r="A315" i="9" s="1"/>
  <c r="AF316" i="6"/>
  <c r="AK316" i="6" s="1"/>
  <c r="A316" i="9" s="1"/>
  <c r="AF317" i="6"/>
  <c r="AK317" i="6" s="1"/>
  <c r="A317" i="9" s="1"/>
  <c r="AF318" i="6"/>
  <c r="AK318" i="6" s="1"/>
  <c r="A318" i="9" s="1"/>
  <c r="AF319" i="6"/>
  <c r="AK319" i="6" s="1"/>
  <c r="A319" i="9" s="1"/>
  <c r="AF320" i="6"/>
  <c r="AK320" i="6" s="1"/>
  <c r="A320" i="9" s="1"/>
  <c r="AF321" i="6"/>
  <c r="AK321" i="6" s="1"/>
  <c r="A321" i="9" s="1"/>
  <c r="AF322" i="6"/>
  <c r="AK322" i="6" s="1"/>
  <c r="A322" i="9" s="1"/>
  <c r="AF323" i="6"/>
  <c r="AK323" i="6" s="1"/>
  <c r="A323" i="9" s="1"/>
  <c r="AF324" i="6"/>
  <c r="AK324" i="6" s="1"/>
  <c r="A324" i="9" s="1"/>
  <c r="AF325" i="6"/>
  <c r="AK325" i="6" s="1"/>
  <c r="A325" i="9" s="1"/>
  <c r="AF326" i="6"/>
  <c r="AK326" i="6" s="1"/>
  <c r="A326" i="9" s="1"/>
  <c r="AF327" i="6"/>
  <c r="AK327" i="6" s="1"/>
  <c r="A327" i="9" s="1"/>
  <c r="AF328" i="6"/>
  <c r="AK328" i="6" s="1"/>
  <c r="A328" i="9" s="1"/>
  <c r="AF329" i="6"/>
  <c r="AK329" i="6" s="1"/>
  <c r="A329" i="9" s="1"/>
  <c r="AF330" i="6"/>
  <c r="AK330" i="6" s="1"/>
  <c r="A330" i="9" s="1"/>
  <c r="AF331" i="6"/>
  <c r="AK331" i="6" s="1"/>
  <c r="A331" i="9" s="1"/>
  <c r="AF332" i="6"/>
  <c r="AK332" i="6" s="1"/>
  <c r="A332" i="9" s="1"/>
  <c r="AF333" i="6"/>
  <c r="AK333" i="6" s="1"/>
  <c r="A333" i="9" s="1"/>
  <c r="AF334" i="6"/>
  <c r="AK334" i="6" s="1"/>
  <c r="A334" i="9" s="1"/>
  <c r="AF335" i="6"/>
  <c r="AK335" i="6" s="1"/>
  <c r="A335" i="9" s="1"/>
  <c r="AF336" i="6"/>
  <c r="AK336" i="6" s="1"/>
  <c r="A336" i="9" s="1"/>
  <c r="AF337" i="6"/>
  <c r="AK337" i="6" s="1"/>
  <c r="A337" i="9" s="1"/>
  <c r="AF338" i="6"/>
  <c r="AK338" i="6" s="1"/>
  <c r="A338" i="9" s="1"/>
  <c r="AF339" i="6"/>
  <c r="AK339" i="6" s="1"/>
  <c r="A339" i="9" s="1"/>
  <c r="AF340" i="6"/>
  <c r="AK340" i="6" s="1"/>
  <c r="A340" i="9" s="1"/>
  <c r="AF341" i="6"/>
  <c r="AK341" i="6" s="1"/>
  <c r="A341" i="9" s="1"/>
  <c r="AF342" i="6"/>
  <c r="AK342" i="6" s="1"/>
  <c r="A342" i="9" s="1"/>
  <c r="AF343" i="6"/>
  <c r="AK343" i="6" s="1"/>
  <c r="A343" i="9" s="1"/>
  <c r="AF344" i="6"/>
  <c r="AK344" i="6" s="1"/>
  <c r="A344" i="9" s="1"/>
  <c r="AF345" i="6"/>
  <c r="AK345" i="6" s="1"/>
  <c r="A345" i="9" s="1"/>
  <c r="AF346" i="6"/>
  <c r="AK346" i="6" s="1"/>
  <c r="A346" i="9" s="1"/>
  <c r="AF347" i="6"/>
  <c r="AK347" i="6" s="1"/>
  <c r="A347" i="9" s="1"/>
  <c r="AF348" i="6"/>
  <c r="AK348" i="6" s="1"/>
  <c r="A348" i="9" s="1"/>
  <c r="AF349" i="6"/>
  <c r="AK349" i="6" s="1"/>
  <c r="A349" i="9" s="1"/>
  <c r="AF350" i="6"/>
  <c r="AK350" i="6" s="1"/>
  <c r="A350" i="9" s="1"/>
  <c r="AF351" i="6"/>
  <c r="AK351" i="6" s="1"/>
  <c r="A351" i="9" s="1"/>
  <c r="AF352" i="6"/>
  <c r="AK352" i="6" s="1"/>
  <c r="A352" i="9" s="1"/>
  <c r="AF353" i="6"/>
  <c r="AK353" i="6" s="1"/>
  <c r="A353" i="9" s="1"/>
  <c r="AF354" i="6"/>
  <c r="AK354" i="6" s="1"/>
  <c r="A354" i="9" s="1"/>
  <c r="AF355" i="6"/>
  <c r="AK355" i="6" s="1"/>
  <c r="A355" i="9" s="1"/>
  <c r="AF356" i="6"/>
  <c r="AK356" i="6" s="1"/>
  <c r="A356" i="9" s="1"/>
  <c r="AF357" i="6"/>
  <c r="AK357" i="6" s="1"/>
  <c r="A357" i="9" s="1"/>
  <c r="AF358" i="6"/>
  <c r="AK358" i="6" s="1"/>
  <c r="A358" i="9" s="1"/>
  <c r="AF359" i="6"/>
  <c r="AK359" i="6" s="1"/>
  <c r="A359" i="9" s="1"/>
  <c r="AF360" i="6"/>
  <c r="AK360" i="6" s="1"/>
  <c r="A360" i="9" s="1"/>
  <c r="AF361" i="6"/>
  <c r="AK361" i="6" s="1"/>
  <c r="A361" i="9" s="1"/>
  <c r="AF362" i="6"/>
  <c r="AK362" i="6" s="1"/>
  <c r="A362" i="9" s="1"/>
  <c r="AF363" i="6"/>
  <c r="AK363" i="6" s="1"/>
  <c r="A363" i="9" s="1"/>
  <c r="AF364" i="6"/>
  <c r="AK364" i="6" s="1"/>
  <c r="A364" i="9" s="1"/>
  <c r="AF365" i="6"/>
  <c r="AK365" i="6" s="1"/>
  <c r="A365" i="9" s="1"/>
  <c r="AF366" i="6"/>
  <c r="AK366" i="6" s="1"/>
  <c r="A366" i="9" s="1"/>
  <c r="AF367" i="6"/>
  <c r="AK367" i="6" s="1"/>
  <c r="A367" i="9" s="1"/>
  <c r="AF368" i="6"/>
  <c r="AK368" i="6" s="1"/>
  <c r="A368" i="9" s="1"/>
  <c r="AF369" i="6"/>
  <c r="AK369" i="6" s="1"/>
  <c r="A369" i="9" s="1"/>
  <c r="AF370" i="6"/>
  <c r="AK370" i="6" s="1"/>
  <c r="A370" i="9" s="1"/>
  <c r="AF371" i="6"/>
  <c r="AK371" i="6" s="1"/>
  <c r="A371" i="9" s="1"/>
  <c r="AF372" i="6"/>
  <c r="AK372" i="6" s="1"/>
  <c r="A372" i="9" s="1"/>
  <c r="AF373" i="6"/>
  <c r="AK373" i="6" s="1"/>
  <c r="A373" i="9" s="1"/>
  <c r="AF374" i="6"/>
  <c r="AK374" i="6" s="1"/>
  <c r="A374" i="9" s="1"/>
  <c r="AF375" i="6"/>
  <c r="AK375" i="6" s="1"/>
  <c r="A375" i="9" s="1"/>
  <c r="AF376" i="6"/>
  <c r="AK376" i="6" s="1"/>
  <c r="A376" i="9" s="1"/>
  <c r="AF377" i="6"/>
  <c r="AK377" i="6" s="1"/>
  <c r="A377" i="9" s="1"/>
  <c r="AF378" i="6"/>
  <c r="AK378" i="6" s="1"/>
  <c r="A378" i="9" s="1"/>
  <c r="AF379" i="6"/>
  <c r="AK379" i="6" s="1"/>
  <c r="A379" i="9" s="1"/>
  <c r="AF380" i="6"/>
  <c r="AK380" i="6" s="1"/>
  <c r="A380" i="9" s="1"/>
  <c r="AF381" i="6"/>
  <c r="AK381" i="6" s="1"/>
  <c r="A381" i="9" s="1"/>
  <c r="AF382" i="6"/>
  <c r="AK382" i="6" s="1"/>
  <c r="A382" i="9" s="1"/>
  <c r="AF383" i="6"/>
  <c r="AK383" i="6" s="1"/>
  <c r="A383" i="9" s="1"/>
  <c r="AF384" i="6"/>
  <c r="AK384" i="6" s="1"/>
  <c r="A384" i="9" s="1"/>
  <c r="AF385" i="6"/>
  <c r="AK385" i="6" s="1"/>
  <c r="A385" i="9" s="1"/>
  <c r="AF386" i="6"/>
  <c r="AK386" i="6" s="1"/>
  <c r="A386" i="9" s="1"/>
  <c r="AF387" i="6"/>
  <c r="AK387" i="6" s="1"/>
  <c r="A387" i="9" s="1"/>
  <c r="AF388" i="6"/>
  <c r="AK388" i="6" s="1"/>
  <c r="A388" i="9" s="1"/>
  <c r="AF389" i="6"/>
  <c r="AK389" i="6" s="1"/>
  <c r="A389" i="9" s="1"/>
  <c r="AF390" i="6"/>
  <c r="AK390" i="6" s="1"/>
  <c r="A390" i="9" s="1"/>
  <c r="AF391" i="6"/>
  <c r="AK391" i="6" s="1"/>
  <c r="A391" i="9" s="1"/>
  <c r="AF392" i="6"/>
  <c r="AK392" i="6" s="1"/>
  <c r="A392" i="9" s="1"/>
  <c r="AF393" i="6"/>
  <c r="AK393" i="6" s="1"/>
  <c r="A393" i="9" s="1"/>
  <c r="A136" i="6"/>
  <c r="A7" i="6"/>
  <c r="A123" i="6"/>
  <c r="A186" i="6"/>
  <c r="A106" i="6"/>
  <c r="A149" i="6"/>
  <c r="A194" i="6"/>
  <c r="A264" i="6"/>
  <c r="A133" i="6"/>
  <c r="A158" i="6"/>
  <c r="A111" i="6"/>
  <c r="A185" i="6"/>
  <c r="A146" i="6"/>
  <c r="A313" i="6"/>
  <c r="A52" i="6"/>
  <c r="A217" i="6"/>
  <c r="A175" i="6"/>
  <c r="A277" i="6"/>
  <c r="A215" i="6"/>
  <c r="A350" i="6"/>
  <c r="A49" i="6"/>
  <c r="A116" i="6"/>
  <c r="A34" i="6"/>
  <c r="A325" i="6"/>
  <c r="A64" i="6"/>
  <c r="A252" i="6"/>
  <c r="A98" i="6"/>
  <c r="A363" i="6"/>
  <c r="A193" i="6"/>
  <c r="A110" i="6"/>
  <c r="A288" i="6"/>
  <c r="A278" i="6"/>
  <c r="A117" i="6"/>
  <c r="A234" i="6"/>
  <c r="A210" i="6"/>
  <c r="A187" i="6"/>
  <c r="A377" i="6"/>
  <c r="A207" i="6"/>
  <c r="A115" i="6"/>
  <c r="A87" i="6"/>
  <c r="A317" i="6"/>
  <c r="A371" i="6"/>
  <c r="A331" i="6"/>
  <c r="A213" i="6"/>
  <c r="A370" i="6"/>
  <c r="A223" i="6"/>
  <c r="A192" i="6"/>
  <c r="A250" i="6"/>
  <c r="A353" i="6"/>
  <c r="A306" i="6"/>
  <c r="A299" i="6"/>
  <c r="A67" i="6"/>
  <c r="A58" i="6"/>
  <c r="A100" i="6"/>
  <c r="A165" i="6"/>
  <c r="A354" i="6"/>
  <c r="A172" i="6"/>
  <c r="A368" i="6"/>
  <c r="A189" i="6"/>
  <c r="A25" i="6"/>
  <c r="A69" i="6"/>
  <c r="A126" i="6"/>
  <c r="A65" i="6"/>
  <c r="A164" i="6"/>
  <c r="A145" i="6"/>
  <c r="A168" i="6"/>
  <c r="A36" i="6"/>
  <c r="A44" i="6"/>
  <c r="A184" i="6"/>
  <c r="A139" i="6"/>
  <c r="A101" i="6"/>
  <c r="A191" i="6"/>
  <c r="A60" i="6"/>
  <c r="A196" i="6"/>
  <c r="A28" i="6"/>
  <c r="A316" i="6"/>
  <c r="A253" i="6"/>
  <c r="A267" i="6"/>
  <c r="A225" i="6"/>
  <c r="A147" i="6"/>
  <c r="A308" i="6"/>
  <c r="A392" i="6"/>
  <c r="A134" i="6"/>
  <c r="A268" i="6"/>
  <c r="A344" i="6"/>
  <c r="A372" i="6"/>
  <c r="A312" i="6"/>
  <c r="A224" i="6"/>
  <c r="A37" i="6"/>
  <c r="A56" i="6"/>
  <c r="A109" i="6"/>
  <c r="A57" i="6"/>
  <c r="A18" i="6"/>
  <c r="A20" i="6"/>
  <c r="A358" i="6"/>
  <c r="A303" i="6"/>
  <c r="A152" i="6"/>
  <c r="A17" i="6"/>
  <c r="A159" i="6"/>
  <c r="A248" i="6"/>
  <c r="A143" i="6"/>
  <c r="A78" i="6"/>
  <c r="A296" i="6"/>
  <c r="A74" i="6"/>
  <c r="A200" i="6"/>
  <c r="A318" i="6"/>
  <c r="A390" i="6"/>
  <c r="A243" i="6"/>
  <c r="A227" i="6"/>
  <c r="A383" i="6"/>
  <c r="A130" i="6"/>
  <c r="A162" i="6"/>
  <c r="A13" i="6"/>
  <c r="A272" i="6"/>
  <c r="A347" i="6"/>
  <c r="A32" i="6"/>
  <c r="A108" i="6"/>
  <c r="A305" i="6"/>
  <c r="A167" i="6"/>
  <c r="A41" i="6"/>
  <c r="A265" i="6"/>
  <c r="A171" i="6"/>
  <c r="A174" i="6"/>
  <c r="A181" i="6"/>
  <c r="A232" i="6"/>
  <c r="A249" i="6"/>
  <c r="A76" i="6"/>
  <c r="A26" i="6"/>
  <c r="A131" i="6"/>
  <c r="A62" i="6"/>
  <c r="A322" i="6"/>
  <c r="A240" i="6"/>
  <c r="A23" i="6"/>
  <c r="A246" i="6"/>
  <c r="A94" i="6"/>
  <c r="A286" i="6"/>
  <c r="A389" i="6"/>
  <c r="A271" i="6"/>
  <c r="A95" i="6"/>
  <c r="A99" i="6"/>
  <c r="A129" i="6"/>
  <c r="A211" i="6"/>
  <c r="A141" i="6"/>
  <c r="A135" i="6"/>
  <c r="A367" i="6"/>
  <c r="A228" i="6"/>
  <c r="A14" i="6"/>
  <c r="A214" i="6"/>
  <c r="A112" i="6"/>
  <c r="A231" i="6"/>
  <c r="A88" i="6"/>
  <c r="A173" i="6"/>
  <c r="A336" i="6"/>
  <c r="A346" i="6"/>
  <c r="A297" i="6"/>
  <c r="A161" i="6"/>
  <c r="A360" i="6"/>
  <c r="A45" i="6"/>
  <c r="A304" i="6"/>
  <c r="A378" i="6"/>
  <c r="A150" i="6"/>
  <c r="A229" i="6"/>
  <c r="A382" i="6"/>
  <c r="A92" i="6"/>
  <c r="A355" i="6"/>
  <c r="A103" i="6"/>
  <c r="A19" i="6"/>
  <c r="A90" i="6"/>
  <c r="A3" i="6"/>
  <c r="A61" i="6"/>
  <c r="A287" i="6"/>
  <c r="A242" i="6"/>
  <c r="A46" i="6"/>
  <c r="A315" i="6"/>
  <c r="A218" i="6"/>
  <c r="A345" i="6"/>
  <c r="A357" i="6"/>
  <c r="A160" i="6"/>
  <c r="A48" i="6"/>
  <c r="A376" i="6"/>
  <c r="A238" i="6"/>
  <c r="A341" i="6"/>
  <c r="A125" i="6"/>
  <c r="A201" i="6"/>
  <c r="A53" i="6"/>
  <c r="A199" i="6"/>
  <c r="A73" i="6"/>
  <c r="A349" i="6"/>
  <c r="A182" i="6"/>
  <c r="A188" i="6"/>
  <c r="A80" i="6"/>
  <c r="A251" i="6"/>
  <c r="A179" i="6"/>
  <c r="A282" i="6"/>
  <c r="A176" i="6"/>
  <c r="A63" i="6"/>
  <c r="A270" i="6"/>
  <c r="A2" i="6"/>
  <c r="F2" i="11" s="1"/>
  <c r="G2" i="11" s="1"/>
  <c r="A244" i="6"/>
  <c r="A342" i="6"/>
  <c r="A84" i="6"/>
  <c r="A321" i="6"/>
  <c r="A274" i="6"/>
  <c r="A33" i="6"/>
  <c r="A132" i="6"/>
  <c r="A255" i="6"/>
  <c r="A385" i="6"/>
  <c r="A233" i="6"/>
  <c r="A35" i="6"/>
  <c r="A222" i="6"/>
  <c r="A319" i="6"/>
  <c r="A15" i="6"/>
  <c r="A379" i="6"/>
  <c r="A9" i="6"/>
  <c r="A356" i="6"/>
  <c r="A352" i="6"/>
  <c r="A122" i="6"/>
  <c r="A154" i="6"/>
  <c r="A204" i="6"/>
  <c r="A59" i="6"/>
  <c r="A326" i="6"/>
  <c r="A202" i="6"/>
  <c r="A177" i="6"/>
  <c r="A237" i="6"/>
  <c r="A365" i="6"/>
  <c r="A151" i="6"/>
  <c r="A258" i="6"/>
  <c r="A348" i="6"/>
  <c r="A4" i="6"/>
  <c r="A77" i="6"/>
  <c r="A290" i="6"/>
  <c r="A307" i="6"/>
  <c r="A157" i="6"/>
  <c r="A208" i="6"/>
  <c r="A51" i="6"/>
  <c r="A301" i="6"/>
  <c r="A96" i="6"/>
  <c r="A79" i="6"/>
  <c r="A54" i="6"/>
  <c r="A245" i="6"/>
  <c r="A169" i="6"/>
  <c r="A163" i="6"/>
  <c r="A361" i="6"/>
  <c r="A339" i="6"/>
  <c r="A386" i="6"/>
  <c r="A22" i="6"/>
  <c r="A12" i="6"/>
  <c r="A266" i="6"/>
  <c r="A85" i="6"/>
  <c r="A66" i="6"/>
  <c r="A254" i="6"/>
  <c r="A293" i="6"/>
  <c r="A178" i="6"/>
  <c r="A226" i="6"/>
  <c r="A166" i="6"/>
  <c r="A327" i="6"/>
  <c r="A205" i="6"/>
  <c r="A21" i="6"/>
  <c r="A283" i="6"/>
  <c r="A280" i="6"/>
  <c r="A83" i="6"/>
  <c r="A369" i="6"/>
  <c r="A388" i="6"/>
  <c r="A375" i="6"/>
  <c r="A298" i="6"/>
  <c r="A300" i="6"/>
  <c r="A71" i="6"/>
  <c r="A284" i="6"/>
  <c r="A24" i="6"/>
  <c r="A220" i="6"/>
  <c r="A333" i="6"/>
  <c r="A295" i="6"/>
  <c r="A6" i="6"/>
  <c r="A155" i="6"/>
  <c r="A39" i="6"/>
  <c r="A260" i="6"/>
  <c r="A216" i="6"/>
  <c r="A140" i="6"/>
  <c r="A195" i="6"/>
  <c r="A338" i="6"/>
  <c r="A11" i="6"/>
  <c r="A276" i="6"/>
  <c r="A256" i="6"/>
  <c r="A128" i="6"/>
  <c r="A387" i="6"/>
  <c r="A381" i="6"/>
  <c r="A335" i="6"/>
  <c r="A82" i="6"/>
  <c r="A393" i="6"/>
  <c r="A247" i="6"/>
  <c r="A384" i="6"/>
  <c r="A81" i="6"/>
  <c r="A55" i="6"/>
  <c r="A261" i="6"/>
  <c r="A183" i="6"/>
  <c r="A72" i="6"/>
  <c r="A27" i="6"/>
  <c r="A127" i="6"/>
  <c r="A137" i="6"/>
  <c r="A221" i="6"/>
  <c r="A329" i="6"/>
  <c r="A5" i="6"/>
  <c r="A104" i="6"/>
  <c r="A75" i="6"/>
  <c r="A241" i="6"/>
  <c r="A170" i="6"/>
  <c r="A219" i="6"/>
  <c r="A366" i="6"/>
  <c r="A332" i="6"/>
  <c r="A273" i="6"/>
  <c r="A309" i="6"/>
  <c r="A262" i="6"/>
  <c r="A30" i="6"/>
  <c r="A275" i="6"/>
  <c r="A119" i="6"/>
  <c r="A239" i="6"/>
  <c r="A314" i="6"/>
  <c r="A121" i="6"/>
  <c r="A330" i="6"/>
  <c r="A374" i="6"/>
  <c r="A50" i="6"/>
  <c r="A31" i="6"/>
  <c r="A91" i="6"/>
  <c r="A285" i="6"/>
  <c r="A212" i="6"/>
  <c r="A279" i="6"/>
  <c r="A323" i="6"/>
  <c r="A269" i="6"/>
  <c r="A334" i="6"/>
  <c r="A291" i="6"/>
  <c r="A113" i="6"/>
  <c r="A206" i="6"/>
  <c r="A294" i="6"/>
  <c r="A89" i="6"/>
  <c r="A10" i="6"/>
  <c r="A311" i="6"/>
  <c r="A359" i="6"/>
  <c r="A198" i="6"/>
  <c r="A86" i="6"/>
  <c r="A362" i="6"/>
  <c r="A105" i="6"/>
  <c r="A263" i="6"/>
  <c r="A156" i="6"/>
  <c r="A320" i="6"/>
  <c r="A281" i="6"/>
  <c r="A124" i="6"/>
  <c r="A236" i="6"/>
  <c r="A153" i="6"/>
  <c r="A337" i="6"/>
  <c r="A138" i="6"/>
  <c r="A364" i="6"/>
  <c r="A42" i="6"/>
  <c r="A142" i="6"/>
  <c r="A102" i="6"/>
  <c r="A203" i="6"/>
  <c r="A209" i="6"/>
  <c r="A8" i="6"/>
  <c r="A340" i="6"/>
  <c r="A351" i="6"/>
  <c r="A257" i="6"/>
  <c r="A38" i="6"/>
  <c r="A373" i="6"/>
  <c r="A97" i="6"/>
  <c r="A343" i="6"/>
  <c r="A118" i="6"/>
  <c r="A120" i="6"/>
  <c r="A70" i="6"/>
  <c r="A292" i="6"/>
  <c r="A302" i="6"/>
  <c r="A190" i="6"/>
  <c r="A230" i="6"/>
  <c r="A180" i="6"/>
  <c r="A289" i="6"/>
  <c r="A391" i="6"/>
  <c r="A68" i="6"/>
  <c r="A40" i="6"/>
  <c r="A259" i="6"/>
  <c r="A148" i="6"/>
  <c r="A197" i="6"/>
  <c r="A114" i="6"/>
  <c r="A29" i="6"/>
  <c r="A328" i="6"/>
  <c r="A235" i="6"/>
  <c r="A380" i="6"/>
  <c r="A107" i="6"/>
  <c r="A47" i="6"/>
  <c r="A310" i="6"/>
  <c r="A324" i="6"/>
  <c r="A16" i="6"/>
  <c r="A144" i="6"/>
  <c r="A93" i="6"/>
  <c r="A43" i="6"/>
  <c r="AC393" i="5"/>
  <c r="AB393" i="5"/>
  <c r="AA393" i="5"/>
  <c r="Z393" i="5"/>
  <c r="AC392" i="5"/>
  <c r="AA392" i="5"/>
  <c r="Y392" i="5"/>
  <c r="X392" i="5"/>
  <c r="W392" i="5"/>
  <c r="AC391" i="5"/>
  <c r="AB391" i="5"/>
  <c r="AA391" i="5"/>
  <c r="Z391" i="5"/>
  <c r="AC390" i="5"/>
  <c r="AA390" i="5"/>
  <c r="Y390" i="5"/>
  <c r="X390" i="5"/>
  <c r="W390" i="5"/>
  <c r="AC389" i="5"/>
  <c r="AB389" i="5"/>
  <c r="AA389" i="5"/>
  <c r="Z389" i="5"/>
  <c r="AC388" i="5"/>
  <c r="AA388" i="5"/>
  <c r="Y388" i="5"/>
  <c r="X388" i="5"/>
  <c r="W388" i="5"/>
  <c r="AC387" i="5"/>
  <c r="AB387" i="5"/>
  <c r="AA387" i="5"/>
  <c r="Z387" i="5"/>
  <c r="AC386" i="5"/>
  <c r="AA386" i="5"/>
  <c r="Y386" i="5"/>
  <c r="X386" i="5"/>
  <c r="W386" i="5"/>
  <c r="AC385" i="5"/>
  <c r="AB385" i="5"/>
  <c r="AA385" i="5"/>
  <c r="Z385" i="5"/>
  <c r="AC384" i="5"/>
  <c r="AA384" i="5"/>
  <c r="Y384" i="5"/>
  <c r="X384" i="5"/>
  <c r="W384" i="5"/>
  <c r="AC383" i="5"/>
  <c r="AB383" i="5"/>
  <c r="AA383" i="5"/>
  <c r="Z383" i="5"/>
  <c r="AC382" i="5"/>
  <c r="AA382" i="5"/>
  <c r="Y382" i="5"/>
  <c r="X382" i="5"/>
  <c r="W382" i="5"/>
  <c r="AC381" i="5"/>
  <c r="AB381" i="5"/>
  <c r="AA381" i="5"/>
  <c r="Z381" i="5"/>
  <c r="AC380" i="5"/>
  <c r="AA380" i="5"/>
  <c r="Y380" i="5"/>
  <c r="X380" i="5"/>
  <c r="W380" i="5"/>
  <c r="AC379" i="5"/>
  <c r="AB379" i="5"/>
  <c r="AA379" i="5"/>
  <c r="Z379" i="5"/>
  <c r="AC378" i="5"/>
  <c r="AA378" i="5"/>
  <c r="Y378" i="5"/>
  <c r="X378" i="5"/>
  <c r="W378" i="5"/>
  <c r="AC377" i="5"/>
  <c r="AB377" i="5"/>
  <c r="AA377" i="5"/>
  <c r="Z377" i="5"/>
  <c r="Y377" i="5"/>
  <c r="X377" i="5"/>
  <c r="W377" i="5"/>
  <c r="V377" i="5"/>
  <c r="U377" i="5"/>
  <c r="AC376" i="5"/>
  <c r="AB376" i="5"/>
  <c r="AA376" i="5"/>
  <c r="Z376" i="5"/>
  <c r="Y376" i="5"/>
  <c r="X376" i="5"/>
  <c r="W376" i="5"/>
  <c r="V376" i="5"/>
  <c r="U376" i="5"/>
  <c r="AC375" i="5"/>
  <c r="AB375" i="5"/>
  <c r="AA375" i="5"/>
  <c r="Z375" i="5"/>
  <c r="Y375" i="5"/>
  <c r="X375" i="5"/>
  <c r="W375" i="5"/>
  <c r="V375" i="5"/>
  <c r="U375" i="5"/>
  <c r="AC374" i="5"/>
  <c r="AB374" i="5"/>
  <c r="AA374" i="5"/>
  <c r="Z374" i="5"/>
  <c r="Y374" i="5"/>
  <c r="X374" i="5"/>
  <c r="W374" i="5"/>
  <c r="V374" i="5"/>
  <c r="U374" i="5"/>
  <c r="AC373" i="5"/>
  <c r="AB373" i="5"/>
  <c r="AA373" i="5"/>
  <c r="Z373" i="5"/>
  <c r="Y373" i="5"/>
  <c r="X373" i="5"/>
  <c r="W373" i="5"/>
  <c r="V373" i="5"/>
  <c r="U373" i="5"/>
  <c r="AC372" i="5"/>
  <c r="AB372" i="5"/>
  <c r="AA372" i="5"/>
  <c r="Z372" i="5"/>
  <c r="Y372" i="5"/>
  <c r="X372" i="5"/>
  <c r="W372" i="5"/>
  <c r="V372" i="5"/>
  <c r="U372" i="5"/>
  <c r="AC371" i="5"/>
  <c r="AB371" i="5"/>
  <c r="AA371" i="5"/>
  <c r="Z371" i="5"/>
  <c r="Y371" i="5"/>
  <c r="X371" i="5"/>
  <c r="W371" i="5"/>
  <c r="V371" i="5"/>
  <c r="U371" i="5"/>
  <c r="AC370" i="5"/>
  <c r="AB370" i="5"/>
  <c r="AA370" i="5"/>
  <c r="Z370" i="5"/>
  <c r="Y370" i="5"/>
  <c r="X370" i="5"/>
  <c r="W370" i="5"/>
  <c r="V370" i="5"/>
  <c r="U370" i="5"/>
  <c r="AC369" i="5"/>
  <c r="AB369" i="5"/>
  <c r="AA369" i="5"/>
  <c r="Z369" i="5"/>
  <c r="Y369" i="5"/>
  <c r="X369" i="5"/>
  <c r="W369" i="5"/>
  <c r="V369" i="5"/>
  <c r="U369" i="5"/>
  <c r="AC368" i="5"/>
  <c r="AB368" i="5"/>
  <c r="AA368" i="5"/>
  <c r="Z368" i="5"/>
  <c r="Y368" i="5"/>
  <c r="X368" i="5"/>
  <c r="W368" i="5"/>
  <c r="V368" i="5"/>
  <c r="U368" i="5"/>
  <c r="AC367" i="5"/>
  <c r="AB367" i="5"/>
  <c r="AA367" i="5"/>
  <c r="Z367" i="5"/>
  <c r="Y367" i="5"/>
  <c r="X367" i="5"/>
  <c r="W367" i="5"/>
  <c r="V367" i="5"/>
  <c r="U367" i="5"/>
  <c r="AC366" i="5"/>
  <c r="AB366" i="5"/>
  <c r="AA366" i="5"/>
  <c r="Z366" i="5"/>
  <c r="Y366" i="5"/>
  <c r="X366" i="5"/>
  <c r="W366" i="5"/>
  <c r="V366" i="5"/>
  <c r="U366" i="5"/>
  <c r="AC365" i="5"/>
  <c r="AB365" i="5"/>
  <c r="AA365" i="5"/>
  <c r="Z365" i="5"/>
  <c r="Y365" i="5"/>
  <c r="X365" i="5"/>
  <c r="W365" i="5"/>
  <c r="V365" i="5"/>
  <c r="U365" i="5"/>
  <c r="AC364" i="5"/>
  <c r="AB364" i="5"/>
  <c r="AA364" i="5"/>
  <c r="Z364" i="5"/>
  <c r="Y364" i="5"/>
  <c r="X364" i="5"/>
  <c r="W364" i="5"/>
  <c r="V364" i="5"/>
  <c r="U364" i="5"/>
  <c r="AC363" i="5"/>
  <c r="AB363" i="5"/>
  <c r="AA363" i="5"/>
  <c r="Z363" i="5"/>
  <c r="Y363" i="5"/>
  <c r="X363" i="5"/>
  <c r="W363" i="5"/>
  <c r="V363" i="5"/>
  <c r="U363" i="5"/>
  <c r="AC362" i="5"/>
  <c r="AB362" i="5"/>
  <c r="AA362" i="5"/>
  <c r="Z362" i="5"/>
  <c r="Y362" i="5"/>
  <c r="X362" i="5"/>
  <c r="W362" i="5"/>
  <c r="V362" i="5"/>
  <c r="U362" i="5"/>
  <c r="AC361" i="5"/>
  <c r="AB361" i="5"/>
  <c r="AA361" i="5"/>
  <c r="Z361" i="5"/>
  <c r="Y361" i="5"/>
  <c r="X361" i="5"/>
  <c r="W361" i="5"/>
  <c r="V361" i="5"/>
  <c r="U361" i="5"/>
  <c r="AC360" i="5"/>
  <c r="AB360" i="5"/>
  <c r="AA360" i="5"/>
  <c r="Z360" i="5"/>
  <c r="Y360" i="5"/>
  <c r="X360" i="5"/>
  <c r="W360" i="5"/>
  <c r="V360" i="5"/>
  <c r="U360" i="5"/>
  <c r="AC359" i="5"/>
  <c r="AB359" i="5"/>
  <c r="AA359" i="5"/>
  <c r="Z359" i="5"/>
  <c r="Y359" i="5"/>
  <c r="X359" i="5"/>
  <c r="W359" i="5"/>
  <c r="V359" i="5"/>
  <c r="U359" i="5"/>
  <c r="AC358" i="5"/>
  <c r="AB358" i="5"/>
  <c r="AA358" i="5"/>
  <c r="Z358" i="5"/>
  <c r="Y358" i="5"/>
  <c r="X358" i="5"/>
  <c r="W358" i="5"/>
  <c r="V358" i="5"/>
  <c r="U358" i="5"/>
  <c r="AC357" i="5"/>
  <c r="AB357" i="5"/>
  <c r="AA357" i="5"/>
  <c r="Z357" i="5"/>
  <c r="Y357" i="5"/>
  <c r="X357" i="5"/>
  <c r="W357" i="5"/>
  <c r="V357" i="5"/>
  <c r="U357" i="5"/>
  <c r="AC356" i="5"/>
  <c r="AB356" i="5"/>
  <c r="AA356" i="5"/>
  <c r="Z356" i="5"/>
  <c r="Y356" i="5"/>
  <c r="X356" i="5"/>
  <c r="W356" i="5"/>
  <c r="V356" i="5"/>
  <c r="U356" i="5"/>
  <c r="AC355" i="5"/>
  <c r="AB355" i="5"/>
  <c r="AA355" i="5"/>
  <c r="Z355" i="5"/>
  <c r="Y355" i="5"/>
  <c r="X355" i="5"/>
  <c r="W355" i="5"/>
  <c r="V355" i="5"/>
  <c r="U355" i="5"/>
  <c r="AC354" i="5"/>
  <c r="AB354" i="5"/>
  <c r="AA354" i="5"/>
  <c r="Z354" i="5"/>
  <c r="AC353" i="5"/>
  <c r="AA353" i="5"/>
  <c r="Y353" i="5"/>
  <c r="X353" i="5"/>
  <c r="W353" i="5"/>
  <c r="AC352" i="5"/>
  <c r="AB352" i="5"/>
  <c r="AA352" i="5"/>
  <c r="Z352" i="5"/>
  <c r="AC351" i="5"/>
  <c r="AA351" i="5"/>
  <c r="Y351" i="5"/>
  <c r="X351" i="5"/>
  <c r="W351" i="5"/>
  <c r="AC350" i="5"/>
  <c r="AB350" i="5"/>
  <c r="AA350" i="5"/>
  <c r="Z350" i="5"/>
  <c r="Y350" i="5"/>
  <c r="X350" i="5"/>
  <c r="W350" i="5"/>
  <c r="V350" i="5"/>
  <c r="U350" i="5"/>
  <c r="AC349" i="5"/>
  <c r="AB349" i="5"/>
  <c r="AA349" i="5"/>
  <c r="Z349" i="5"/>
  <c r="Y349" i="5"/>
  <c r="X349" i="5"/>
  <c r="W349" i="5"/>
  <c r="V349" i="5"/>
  <c r="U349" i="5"/>
  <c r="AC348" i="5"/>
  <c r="AB348" i="5"/>
  <c r="AA348" i="5"/>
  <c r="Z348" i="5"/>
  <c r="Y348" i="5"/>
  <c r="X348" i="5"/>
  <c r="W348" i="5"/>
  <c r="V348" i="5"/>
  <c r="U348" i="5"/>
  <c r="AC347" i="5"/>
  <c r="AB347" i="5"/>
  <c r="AA347" i="5"/>
  <c r="Z347" i="5"/>
  <c r="Y347" i="5"/>
  <c r="X347" i="5"/>
  <c r="W347" i="5"/>
  <c r="V347" i="5"/>
  <c r="U347" i="5"/>
  <c r="AC346" i="5"/>
  <c r="AB346" i="5"/>
  <c r="AA346" i="5"/>
  <c r="Z346" i="5"/>
  <c r="Y346" i="5"/>
  <c r="X346" i="5"/>
  <c r="W346" i="5"/>
  <c r="V346" i="5"/>
  <c r="U346" i="5"/>
  <c r="AC345" i="5"/>
  <c r="AB345" i="5"/>
  <c r="AA345" i="5"/>
  <c r="Z345" i="5"/>
  <c r="Y345" i="5"/>
  <c r="X345" i="5"/>
  <c r="W345" i="5"/>
  <c r="V345" i="5"/>
  <c r="U345" i="5"/>
  <c r="AC344" i="5"/>
  <c r="AB344" i="5"/>
  <c r="AA344" i="5"/>
  <c r="Z344" i="5"/>
  <c r="Y344" i="5"/>
  <c r="X344" i="5"/>
  <c r="W344" i="5"/>
  <c r="V344" i="5"/>
  <c r="U344" i="5"/>
  <c r="AC343" i="5"/>
  <c r="AB343" i="5"/>
  <c r="AA343" i="5"/>
  <c r="Z343" i="5"/>
  <c r="Y343" i="5"/>
  <c r="X343" i="5"/>
  <c r="W343" i="5"/>
  <c r="V343" i="5"/>
  <c r="U343" i="5"/>
  <c r="AC342" i="5"/>
  <c r="AB342" i="5"/>
  <c r="AA342" i="5"/>
  <c r="Z342" i="5"/>
  <c r="Y342" i="5"/>
  <c r="X342" i="5"/>
  <c r="W342" i="5"/>
  <c r="V342" i="5"/>
  <c r="U342" i="5"/>
  <c r="AC341" i="5"/>
  <c r="AB341" i="5"/>
  <c r="AA341" i="5"/>
  <c r="Z341" i="5"/>
  <c r="Y341" i="5"/>
  <c r="X341" i="5"/>
  <c r="W341" i="5"/>
  <c r="V341" i="5"/>
  <c r="U341" i="5"/>
  <c r="AC340" i="5"/>
  <c r="AB340" i="5"/>
  <c r="AA340" i="5"/>
  <c r="Z340" i="5"/>
  <c r="Y340" i="5"/>
  <c r="X340" i="5"/>
  <c r="W340" i="5"/>
  <c r="V340" i="5"/>
  <c r="U340" i="5"/>
  <c r="AC339" i="5"/>
  <c r="AB339" i="5"/>
  <c r="AA339" i="5"/>
  <c r="Z339" i="5"/>
  <c r="Y339" i="5"/>
  <c r="X339" i="5"/>
  <c r="W339" i="5"/>
  <c r="V339" i="5"/>
  <c r="U339" i="5"/>
  <c r="AC338" i="5"/>
  <c r="AB338" i="5"/>
  <c r="AA338" i="5"/>
  <c r="Z338" i="5"/>
  <c r="Y338" i="5"/>
  <c r="X338" i="5"/>
  <c r="W338" i="5"/>
  <c r="V338" i="5"/>
  <c r="U338" i="5"/>
  <c r="AC337" i="5"/>
  <c r="AB337" i="5"/>
  <c r="AA337" i="5"/>
  <c r="Z337" i="5"/>
  <c r="Y337" i="5"/>
  <c r="X337" i="5"/>
  <c r="W337" i="5"/>
  <c r="V337" i="5"/>
  <c r="U337" i="5"/>
  <c r="AC336" i="5"/>
  <c r="AB336" i="5"/>
  <c r="AA336" i="5"/>
  <c r="Z336" i="5"/>
  <c r="Y336" i="5"/>
  <c r="X336" i="5"/>
  <c r="W336" i="5"/>
  <c r="V336" i="5"/>
  <c r="U336" i="5"/>
  <c r="AC335" i="5"/>
  <c r="AB335" i="5"/>
  <c r="AA335" i="5"/>
  <c r="Z335" i="5"/>
  <c r="Y335" i="5"/>
  <c r="X335" i="5"/>
  <c r="W335" i="5"/>
  <c r="V335" i="5"/>
  <c r="U335" i="5"/>
  <c r="AC334" i="5"/>
  <c r="AB334" i="5"/>
  <c r="AA334" i="5"/>
  <c r="Z334" i="5"/>
  <c r="Y334" i="5"/>
  <c r="X334" i="5"/>
  <c r="W334" i="5"/>
  <c r="V334" i="5"/>
  <c r="U334" i="5"/>
  <c r="AC333" i="5"/>
  <c r="AB333" i="5"/>
  <c r="AA333" i="5"/>
  <c r="Z333" i="5"/>
  <c r="Y333" i="5"/>
  <c r="X333" i="5"/>
  <c r="W333" i="5"/>
  <c r="V333" i="5"/>
  <c r="U333" i="5"/>
  <c r="AC332" i="5"/>
  <c r="AB332" i="5"/>
  <c r="AA332" i="5"/>
  <c r="Z332" i="5"/>
  <c r="Y332" i="5"/>
  <c r="X332" i="5"/>
  <c r="W332" i="5"/>
  <c r="V332" i="5"/>
  <c r="U332" i="5"/>
  <c r="AC331" i="5"/>
  <c r="AB331" i="5"/>
  <c r="AA331" i="5"/>
  <c r="Z331" i="5"/>
  <c r="Y331" i="5"/>
  <c r="X331" i="5"/>
  <c r="W331" i="5"/>
  <c r="V331" i="5"/>
  <c r="U331" i="5"/>
  <c r="AC330" i="5"/>
  <c r="AB330" i="5"/>
  <c r="AA330" i="5"/>
  <c r="Z330" i="5"/>
  <c r="Y330" i="5"/>
  <c r="X330" i="5"/>
  <c r="W330" i="5"/>
  <c r="V330" i="5"/>
  <c r="U330" i="5"/>
  <c r="AC329" i="5"/>
  <c r="AB329" i="5"/>
  <c r="AA329" i="5"/>
  <c r="Z329" i="5"/>
  <c r="Y329" i="5"/>
  <c r="X329" i="5"/>
  <c r="W329" i="5"/>
  <c r="V329" i="5"/>
  <c r="U329" i="5"/>
  <c r="AC328" i="5"/>
  <c r="AB328" i="5"/>
  <c r="AA328" i="5"/>
  <c r="Z328" i="5"/>
  <c r="Y328" i="5"/>
  <c r="X328" i="5"/>
  <c r="W328" i="5"/>
  <c r="V328" i="5"/>
  <c r="U328" i="5"/>
  <c r="AC327" i="5"/>
  <c r="AB327" i="5"/>
  <c r="AA327" i="5"/>
  <c r="Z327" i="5"/>
  <c r="Y327" i="5"/>
  <c r="X327" i="5"/>
  <c r="W327" i="5"/>
  <c r="V327" i="5"/>
  <c r="U327" i="5"/>
  <c r="AC326" i="5"/>
  <c r="AB326" i="5"/>
  <c r="AA326" i="5"/>
  <c r="Z326" i="5"/>
  <c r="Y326" i="5"/>
  <c r="X326" i="5"/>
  <c r="W326" i="5"/>
  <c r="V326" i="5"/>
  <c r="U326" i="5"/>
  <c r="AC325" i="5"/>
  <c r="AB325" i="5"/>
  <c r="AA325" i="5"/>
  <c r="Z325" i="5"/>
  <c r="Y325" i="5"/>
  <c r="X325" i="5"/>
  <c r="W325" i="5"/>
  <c r="V325" i="5"/>
  <c r="U325" i="5"/>
  <c r="AC324" i="5"/>
  <c r="AB324" i="5"/>
  <c r="AA324" i="5"/>
  <c r="Z324" i="5"/>
  <c r="Y324" i="5"/>
  <c r="X324" i="5"/>
  <c r="W324" i="5"/>
  <c r="V324" i="5"/>
  <c r="U324" i="5"/>
  <c r="AC323" i="5"/>
  <c r="AB323" i="5"/>
  <c r="AA323" i="5"/>
  <c r="Z323" i="5"/>
  <c r="Y323" i="5"/>
  <c r="X323" i="5"/>
  <c r="W323" i="5"/>
  <c r="V323" i="5"/>
  <c r="U323" i="5"/>
  <c r="AC322" i="5"/>
  <c r="AB322" i="5"/>
  <c r="AA322" i="5"/>
  <c r="Z322" i="5"/>
  <c r="Y322" i="5"/>
  <c r="X322" i="5"/>
  <c r="W322" i="5"/>
  <c r="V322" i="5"/>
  <c r="U322" i="5"/>
  <c r="AC321" i="5"/>
  <c r="AB321" i="5"/>
  <c r="AA321" i="5"/>
  <c r="Z321" i="5"/>
  <c r="Y321" i="5"/>
  <c r="X321" i="5"/>
  <c r="W321" i="5"/>
  <c r="V321" i="5"/>
  <c r="U321" i="5"/>
  <c r="AC320" i="5"/>
  <c r="AB320" i="5"/>
  <c r="AA320" i="5"/>
  <c r="Z320" i="5"/>
  <c r="Y320" i="5"/>
  <c r="X320" i="5"/>
  <c r="W320" i="5"/>
  <c r="V320" i="5"/>
  <c r="U320" i="5"/>
  <c r="AC319" i="5"/>
  <c r="AB319" i="5"/>
  <c r="AA319" i="5"/>
  <c r="Z319" i="5"/>
  <c r="Y319" i="5"/>
  <c r="X319" i="5"/>
  <c r="W319" i="5"/>
  <c r="V319" i="5"/>
  <c r="U319" i="5"/>
  <c r="AC318" i="5"/>
  <c r="AB318" i="5"/>
  <c r="AA318" i="5"/>
  <c r="Z318" i="5"/>
  <c r="Y318" i="5"/>
  <c r="X318" i="5"/>
  <c r="W318" i="5"/>
  <c r="V318" i="5"/>
  <c r="U318" i="5"/>
  <c r="AC317" i="5"/>
  <c r="AB317" i="5"/>
  <c r="AA317" i="5"/>
  <c r="Z317" i="5"/>
  <c r="Y317" i="5"/>
  <c r="X317" i="5"/>
  <c r="W317" i="5"/>
  <c r="V317" i="5"/>
  <c r="U317" i="5"/>
  <c r="AC316" i="5"/>
  <c r="AB316" i="5"/>
  <c r="AA316" i="5"/>
  <c r="Z316" i="5"/>
  <c r="Y316" i="5"/>
  <c r="X316" i="5"/>
  <c r="W316" i="5"/>
  <c r="V316" i="5"/>
  <c r="U316" i="5"/>
  <c r="AC315" i="5"/>
  <c r="AB315" i="5"/>
  <c r="AA315" i="5"/>
  <c r="Z315" i="5"/>
  <c r="Y315" i="5"/>
  <c r="X315" i="5"/>
  <c r="W315" i="5"/>
  <c r="V315" i="5"/>
  <c r="U315" i="5"/>
  <c r="AC314" i="5"/>
  <c r="AB314" i="5"/>
  <c r="AA314" i="5"/>
  <c r="Z314" i="5"/>
  <c r="Y314" i="5"/>
  <c r="X314" i="5"/>
  <c r="W314" i="5"/>
  <c r="V314" i="5"/>
  <c r="U314" i="5"/>
  <c r="AC313" i="5"/>
  <c r="AB313" i="5"/>
  <c r="AA313" i="5"/>
  <c r="Z313" i="5"/>
  <c r="Y313" i="5"/>
  <c r="X313" i="5"/>
  <c r="W313" i="5"/>
  <c r="V313" i="5"/>
  <c r="U313" i="5"/>
  <c r="AC312" i="5"/>
  <c r="AB312" i="5"/>
  <c r="AA312" i="5"/>
  <c r="Z312" i="5"/>
  <c r="Y312" i="5"/>
  <c r="X312" i="5"/>
  <c r="W312" i="5"/>
  <c r="V312" i="5"/>
  <c r="U312" i="5"/>
  <c r="AC311" i="5"/>
  <c r="AB311" i="5"/>
  <c r="AA311" i="5"/>
  <c r="Z311" i="5"/>
  <c r="Y311" i="5"/>
  <c r="X311" i="5"/>
  <c r="W311" i="5"/>
  <c r="V311" i="5"/>
  <c r="U311" i="5"/>
  <c r="AC310" i="5"/>
  <c r="AB310" i="5"/>
  <c r="AA310" i="5"/>
  <c r="Z310" i="5"/>
  <c r="Y310" i="5"/>
  <c r="X310" i="5"/>
  <c r="W310" i="5"/>
  <c r="V310" i="5"/>
  <c r="U310" i="5"/>
  <c r="AC309" i="5"/>
  <c r="AB309" i="5"/>
  <c r="AA309" i="5"/>
  <c r="Z309" i="5"/>
  <c r="Y309" i="5"/>
  <c r="X309" i="5"/>
  <c r="W309" i="5"/>
  <c r="V309" i="5"/>
  <c r="U309" i="5"/>
  <c r="AC308" i="5"/>
  <c r="AB308" i="5"/>
  <c r="AA308" i="5"/>
  <c r="Z308" i="5"/>
  <c r="Y308" i="5"/>
  <c r="X308" i="5"/>
  <c r="W308" i="5"/>
  <c r="V308" i="5"/>
  <c r="U308" i="5"/>
  <c r="AC307" i="5"/>
  <c r="AB307" i="5"/>
  <c r="AA307" i="5"/>
  <c r="Z307" i="5"/>
  <c r="Y307" i="5"/>
  <c r="X307" i="5"/>
  <c r="W307" i="5"/>
  <c r="V307" i="5"/>
  <c r="U307" i="5"/>
  <c r="AC306" i="5"/>
  <c r="AB306" i="5"/>
  <c r="AA306" i="5"/>
  <c r="Z306" i="5"/>
  <c r="Y306" i="5"/>
  <c r="X306" i="5"/>
  <c r="W306" i="5"/>
  <c r="V306" i="5"/>
  <c r="U306" i="5"/>
  <c r="AC305" i="5"/>
  <c r="AA305" i="5"/>
  <c r="Y305" i="5"/>
  <c r="X305" i="5"/>
  <c r="W305" i="5"/>
  <c r="AC304" i="5"/>
  <c r="AA304" i="5"/>
  <c r="Y304" i="5"/>
  <c r="X304" i="5"/>
  <c r="W304" i="5"/>
  <c r="AC303" i="5"/>
  <c r="AB303" i="5"/>
  <c r="AA303" i="5"/>
  <c r="Z303" i="5"/>
  <c r="AC302" i="5"/>
  <c r="AA302" i="5"/>
  <c r="Y302" i="5"/>
  <c r="X302" i="5"/>
  <c r="W302" i="5"/>
  <c r="AC301" i="5"/>
  <c r="AB301" i="5"/>
  <c r="AA301" i="5"/>
  <c r="Z301" i="5"/>
  <c r="AC300" i="5"/>
  <c r="AA300" i="5"/>
  <c r="Y300" i="5"/>
  <c r="X300" i="5"/>
  <c r="W300" i="5"/>
  <c r="AC299" i="5"/>
  <c r="AB299" i="5"/>
  <c r="AA299" i="5"/>
  <c r="Z299" i="5"/>
  <c r="AC298" i="5"/>
  <c r="AA298" i="5"/>
  <c r="Y298" i="5"/>
  <c r="X298" i="5"/>
  <c r="W298" i="5"/>
  <c r="AC297" i="5"/>
  <c r="AB297" i="5"/>
  <c r="AA297" i="5"/>
  <c r="Z297" i="5"/>
  <c r="AC296" i="5"/>
  <c r="AA296" i="5"/>
  <c r="Y296" i="5"/>
  <c r="X296" i="5"/>
  <c r="W296" i="5"/>
  <c r="AC295" i="5"/>
  <c r="AB295" i="5"/>
  <c r="AA295" i="5"/>
  <c r="Z295" i="5"/>
  <c r="AC294" i="5"/>
  <c r="AA294" i="5"/>
  <c r="Y294" i="5"/>
  <c r="X294" i="5"/>
  <c r="W294" i="5"/>
  <c r="AC293" i="5"/>
  <c r="AB293" i="5"/>
  <c r="AA293" i="5"/>
  <c r="Z293" i="5"/>
  <c r="Y293" i="5"/>
  <c r="AC292" i="5"/>
  <c r="AA292" i="5"/>
  <c r="Y292" i="5"/>
  <c r="X292" i="5"/>
  <c r="W292" i="5"/>
  <c r="AC291" i="5"/>
  <c r="AB291" i="5"/>
  <c r="AA291" i="5"/>
  <c r="Z291" i="5"/>
  <c r="AC290" i="5"/>
  <c r="AA290" i="5"/>
  <c r="Y290" i="5"/>
  <c r="X290" i="5"/>
  <c r="W290" i="5"/>
  <c r="AC289" i="5"/>
  <c r="AB289" i="5"/>
  <c r="AA289" i="5"/>
  <c r="Z289" i="5"/>
  <c r="AC288" i="5"/>
  <c r="AA288" i="5"/>
  <c r="Y288" i="5"/>
  <c r="X288" i="5"/>
  <c r="W288" i="5"/>
  <c r="AC287" i="5"/>
  <c r="AB287" i="5"/>
  <c r="AA287" i="5"/>
  <c r="Z287" i="5"/>
  <c r="AC286" i="5"/>
  <c r="AA286" i="5"/>
  <c r="Y286" i="5"/>
  <c r="X286" i="5"/>
  <c r="W286" i="5"/>
  <c r="AC285" i="5"/>
  <c r="AB285" i="5"/>
  <c r="AA285" i="5"/>
  <c r="Z285" i="5"/>
  <c r="AC284" i="5"/>
  <c r="AA284" i="5"/>
  <c r="Y284" i="5"/>
  <c r="X284" i="5"/>
  <c r="W284" i="5"/>
  <c r="AC283" i="5"/>
  <c r="AB283" i="5"/>
  <c r="AA283" i="5"/>
  <c r="Z283" i="5"/>
  <c r="AC282" i="5"/>
  <c r="AA282" i="5"/>
  <c r="Y282" i="5"/>
  <c r="X282" i="5"/>
  <c r="W282" i="5"/>
  <c r="AC281" i="5"/>
  <c r="AB281" i="5"/>
  <c r="AA281" i="5"/>
  <c r="Z281" i="5"/>
  <c r="AC280" i="5"/>
  <c r="AA280" i="5"/>
  <c r="Y280" i="5"/>
  <c r="X280" i="5"/>
  <c r="W280" i="5"/>
  <c r="AC279" i="5"/>
  <c r="AB279" i="5"/>
  <c r="AA279" i="5"/>
  <c r="Z279" i="5"/>
  <c r="AC278" i="5"/>
  <c r="AA278" i="5"/>
  <c r="Y278" i="5"/>
  <c r="X278" i="5"/>
  <c r="W278" i="5"/>
  <c r="AC277" i="5"/>
  <c r="AB277" i="5"/>
  <c r="AA277" i="5"/>
  <c r="Z277" i="5"/>
  <c r="AC276" i="5"/>
  <c r="AA276" i="5"/>
  <c r="Y276" i="5"/>
  <c r="X276" i="5"/>
  <c r="W276" i="5"/>
  <c r="AC275" i="5"/>
  <c r="AB275" i="5"/>
  <c r="AA275" i="5"/>
  <c r="Z275" i="5"/>
  <c r="AC274" i="5"/>
  <c r="AA274" i="5"/>
  <c r="Y274" i="5"/>
  <c r="X274" i="5"/>
  <c r="W274" i="5"/>
  <c r="AC273" i="5"/>
  <c r="AB273" i="5"/>
  <c r="AA273" i="5"/>
  <c r="Z273" i="5"/>
  <c r="AC272" i="5"/>
  <c r="AA272" i="5"/>
  <c r="Y272" i="5"/>
  <c r="X272" i="5"/>
  <c r="W272" i="5"/>
  <c r="AC271" i="5"/>
  <c r="AB271" i="5"/>
  <c r="AA271" i="5"/>
  <c r="Z271" i="5"/>
  <c r="AC270" i="5"/>
  <c r="AA270" i="5"/>
  <c r="Y270" i="5"/>
  <c r="X270" i="5"/>
  <c r="W270" i="5"/>
  <c r="AC269" i="5"/>
  <c r="AB269" i="5"/>
  <c r="AA269" i="5"/>
  <c r="Z269" i="5"/>
  <c r="AC268" i="5"/>
  <c r="AA268" i="5"/>
  <c r="Y268" i="5"/>
  <c r="X268" i="5"/>
  <c r="W268" i="5"/>
  <c r="AC267" i="5"/>
  <c r="AB267" i="5"/>
  <c r="AA267" i="5"/>
  <c r="Z267" i="5"/>
  <c r="AC266" i="5"/>
  <c r="AA266" i="5"/>
  <c r="Y266" i="5"/>
  <c r="X266" i="5"/>
  <c r="W266" i="5"/>
  <c r="AC265" i="5"/>
  <c r="AB265" i="5"/>
  <c r="AA265" i="5"/>
  <c r="Z265" i="5"/>
  <c r="AC264" i="5"/>
  <c r="AA264" i="5"/>
  <c r="Y264" i="5"/>
  <c r="X264" i="5"/>
  <c r="W264" i="5"/>
  <c r="AC263" i="5"/>
  <c r="AB263" i="5"/>
  <c r="AA263" i="5"/>
  <c r="Z263" i="5"/>
  <c r="AC262" i="5"/>
  <c r="AA262" i="5"/>
  <c r="Y262" i="5"/>
  <c r="X262" i="5"/>
  <c r="W262" i="5"/>
  <c r="AC261" i="5"/>
  <c r="AB261" i="5"/>
  <c r="AA261" i="5"/>
  <c r="Z261" i="5"/>
  <c r="AC260" i="5"/>
  <c r="AA260" i="5"/>
  <c r="Y260" i="5"/>
  <c r="X260" i="5"/>
  <c r="W260" i="5"/>
  <c r="AC259" i="5"/>
  <c r="AB259" i="5"/>
  <c r="AA259" i="5"/>
  <c r="Z259" i="5"/>
  <c r="Y259" i="5"/>
  <c r="X259" i="5"/>
  <c r="AC258" i="5"/>
  <c r="AB258" i="5"/>
  <c r="AA258" i="5"/>
  <c r="Z258" i="5"/>
  <c r="AC257" i="5"/>
  <c r="AA257" i="5"/>
  <c r="Y257" i="5"/>
  <c r="X257" i="5"/>
  <c r="W257" i="5"/>
  <c r="AC256" i="5"/>
  <c r="AB256" i="5"/>
  <c r="AA256" i="5"/>
  <c r="Z256" i="5"/>
  <c r="AC255" i="5"/>
  <c r="AA255" i="5"/>
  <c r="Y255" i="5"/>
  <c r="X255" i="5"/>
  <c r="W255" i="5"/>
  <c r="AC254" i="5"/>
  <c r="AB254" i="5"/>
  <c r="AA254" i="5"/>
  <c r="Z254" i="5"/>
  <c r="AC253" i="5"/>
  <c r="AA253" i="5"/>
  <c r="Y253" i="5"/>
  <c r="X253" i="5"/>
  <c r="W253" i="5"/>
  <c r="AC252" i="5"/>
  <c r="AB252" i="5"/>
  <c r="AA252" i="5"/>
  <c r="Z252" i="5"/>
  <c r="AC251" i="5"/>
  <c r="AA251" i="5"/>
  <c r="Y251" i="5"/>
  <c r="X251" i="5"/>
  <c r="W251" i="5"/>
  <c r="AC250" i="5"/>
  <c r="AB250" i="5"/>
  <c r="AA250" i="5"/>
  <c r="Z250" i="5"/>
  <c r="AC249" i="5"/>
  <c r="AA249" i="5"/>
  <c r="Y249" i="5"/>
  <c r="X249" i="5"/>
  <c r="W249" i="5"/>
  <c r="AC248" i="5"/>
  <c r="AB248" i="5"/>
  <c r="AA248" i="5"/>
  <c r="Z248" i="5"/>
  <c r="AC247" i="5"/>
  <c r="AA247" i="5"/>
  <c r="Y247" i="5"/>
  <c r="X247" i="5"/>
  <c r="W247" i="5"/>
  <c r="AC246" i="5"/>
  <c r="AB246" i="5"/>
  <c r="AA246" i="5"/>
  <c r="Z246" i="5"/>
  <c r="AC245" i="5"/>
  <c r="AA245" i="5"/>
  <c r="Y245" i="5"/>
  <c r="X245" i="5"/>
  <c r="W245" i="5"/>
  <c r="AC244" i="5"/>
  <c r="AB244" i="5"/>
  <c r="AA244" i="5"/>
  <c r="Z244" i="5"/>
  <c r="AC243" i="5"/>
  <c r="AA243" i="5"/>
  <c r="Y243" i="5"/>
  <c r="X243" i="5"/>
  <c r="W243" i="5"/>
  <c r="AC242" i="5"/>
  <c r="AB242" i="5"/>
  <c r="AA242" i="5"/>
  <c r="Z242" i="5"/>
  <c r="AC241" i="5"/>
  <c r="AA241" i="5"/>
  <c r="Y241" i="5"/>
  <c r="X241" i="5"/>
  <c r="W241" i="5"/>
  <c r="AC240" i="5"/>
  <c r="AB240" i="5"/>
  <c r="AA240" i="5"/>
  <c r="Z240" i="5"/>
  <c r="AC239" i="5"/>
  <c r="AA239" i="5"/>
  <c r="Y239" i="5"/>
  <c r="X239" i="5"/>
  <c r="W239" i="5"/>
  <c r="AC238" i="5"/>
  <c r="AB238" i="5"/>
  <c r="AA238" i="5"/>
  <c r="Z238" i="5"/>
  <c r="AC237" i="5"/>
  <c r="AA237" i="5"/>
  <c r="Y237" i="5"/>
  <c r="X237" i="5"/>
  <c r="W237" i="5"/>
  <c r="AC236" i="5"/>
  <c r="AB236" i="5"/>
  <c r="AA236" i="5"/>
  <c r="Z236" i="5"/>
  <c r="Y236" i="5"/>
  <c r="X236" i="5"/>
  <c r="W236" i="5"/>
  <c r="V236" i="5"/>
  <c r="U236" i="5"/>
  <c r="AC235" i="5"/>
  <c r="AB235" i="5"/>
  <c r="AA235" i="5"/>
  <c r="Z235" i="5"/>
  <c r="Y235" i="5"/>
  <c r="X235" i="5"/>
  <c r="W235" i="5"/>
  <c r="V235" i="5"/>
  <c r="U235" i="5"/>
  <c r="AC234" i="5"/>
  <c r="AB234" i="5"/>
  <c r="AA234" i="5"/>
  <c r="Z234" i="5"/>
  <c r="Y234" i="5"/>
  <c r="X234" i="5"/>
  <c r="W234" i="5"/>
  <c r="V234" i="5"/>
  <c r="U234" i="5"/>
  <c r="AC233" i="5"/>
  <c r="AB233" i="5"/>
  <c r="AA233" i="5"/>
  <c r="Z233" i="5"/>
  <c r="Y233" i="5"/>
  <c r="X233" i="5"/>
  <c r="W233" i="5"/>
  <c r="V233" i="5"/>
  <c r="U233" i="5"/>
  <c r="AC232" i="5"/>
  <c r="AB232" i="5"/>
  <c r="AA232" i="5"/>
  <c r="Z232" i="5"/>
  <c r="Y232" i="5"/>
  <c r="X232" i="5"/>
  <c r="W232" i="5"/>
  <c r="V232" i="5"/>
  <c r="U232" i="5"/>
  <c r="AC231" i="5"/>
  <c r="AB231" i="5"/>
  <c r="AA231" i="5"/>
  <c r="Z231" i="5"/>
  <c r="Y231" i="5"/>
  <c r="X231" i="5"/>
  <c r="W231" i="5"/>
  <c r="V231" i="5"/>
  <c r="U231" i="5"/>
  <c r="AC230" i="5"/>
  <c r="AB230" i="5"/>
  <c r="AA230" i="5"/>
  <c r="Z230" i="5"/>
  <c r="Y230" i="5"/>
  <c r="X230" i="5"/>
  <c r="W230" i="5"/>
  <c r="V230" i="5"/>
  <c r="U230" i="5"/>
  <c r="AC229" i="5"/>
  <c r="AB229" i="5"/>
  <c r="AA229" i="5"/>
  <c r="Z229" i="5"/>
  <c r="Y229" i="5"/>
  <c r="X229" i="5"/>
  <c r="W229" i="5"/>
  <c r="V229" i="5"/>
  <c r="U229" i="5"/>
  <c r="AC228" i="5"/>
  <c r="AB228" i="5"/>
  <c r="AA228" i="5"/>
  <c r="Z228" i="5"/>
  <c r="Y228" i="5"/>
  <c r="X228" i="5"/>
  <c r="W228" i="5"/>
  <c r="V228" i="5"/>
  <c r="U228" i="5"/>
  <c r="AC227" i="5"/>
  <c r="AB227" i="5"/>
  <c r="AA227" i="5"/>
  <c r="Z227" i="5"/>
  <c r="Y227" i="5"/>
  <c r="X227" i="5"/>
  <c r="W227" i="5"/>
  <c r="V227" i="5"/>
  <c r="U227" i="5"/>
  <c r="AC226" i="5"/>
  <c r="AB226" i="5"/>
  <c r="AA226" i="5"/>
  <c r="Z226" i="5"/>
  <c r="Y226" i="5"/>
  <c r="X226" i="5"/>
  <c r="W226" i="5"/>
  <c r="V226" i="5"/>
  <c r="U226" i="5"/>
  <c r="AC225" i="5"/>
  <c r="AA225" i="5"/>
  <c r="V225" i="5"/>
  <c r="AC224" i="5"/>
  <c r="AB224" i="5"/>
  <c r="AA224" i="5"/>
  <c r="Z224" i="5"/>
  <c r="Y224" i="5"/>
  <c r="X224" i="5"/>
  <c r="W224" i="5"/>
  <c r="V224" i="5"/>
  <c r="U224" i="5"/>
  <c r="AC223" i="5"/>
  <c r="AB223" i="5"/>
  <c r="AA223" i="5"/>
  <c r="Z223" i="5"/>
  <c r="Y223" i="5"/>
  <c r="X223" i="5"/>
  <c r="W223" i="5"/>
  <c r="V223" i="5"/>
  <c r="U223" i="5"/>
  <c r="AC222" i="5"/>
  <c r="AB222" i="5"/>
  <c r="AA222" i="5"/>
  <c r="Z222" i="5"/>
  <c r="Y222" i="5"/>
  <c r="X222" i="5"/>
  <c r="W222" i="5"/>
  <c r="V222" i="5"/>
  <c r="U222" i="5"/>
  <c r="AC221" i="5"/>
  <c r="AB221" i="5"/>
  <c r="AA221" i="5"/>
  <c r="Z221" i="5"/>
  <c r="Y221" i="5"/>
  <c r="X221" i="5"/>
  <c r="W221" i="5"/>
  <c r="V221" i="5"/>
  <c r="U221" i="5"/>
  <c r="AC220" i="5"/>
  <c r="AB220" i="5"/>
  <c r="AA220" i="5"/>
  <c r="Z220" i="5"/>
  <c r="Y220" i="5"/>
  <c r="X220" i="5"/>
  <c r="W220" i="5"/>
  <c r="V220" i="5"/>
  <c r="U220" i="5"/>
  <c r="AC219" i="5"/>
  <c r="AB219" i="5"/>
  <c r="AA219" i="5"/>
  <c r="Y219" i="5"/>
  <c r="X219" i="5"/>
  <c r="W219" i="5"/>
  <c r="AC218" i="5"/>
  <c r="AB218" i="5"/>
  <c r="AA218" i="5"/>
  <c r="V218" i="5"/>
  <c r="AC217" i="5"/>
  <c r="AB217" i="5"/>
  <c r="AA217" i="5"/>
  <c r="Y217" i="5"/>
  <c r="X217" i="5"/>
  <c r="W217" i="5"/>
  <c r="AC216" i="5"/>
  <c r="AB216" i="5"/>
  <c r="AA216" i="5"/>
  <c r="V216" i="5"/>
  <c r="AC215" i="5"/>
  <c r="AB215" i="5"/>
  <c r="AA215" i="5"/>
  <c r="AC214" i="5"/>
  <c r="AB214" i="5"/>
  <c r="AA214" i="5"/>
  <c r="Y214" i="5"/>
  <c r="X214" i="5"/>
  <c r="AC213" i="5"/>
  <c r="AB213" i="5"/>
  <c r="AA213" i="5"/>
  <c r="Y213" i="5"/>
  <c r="X213" i="5"/>
  <c r="W213" i="5"/>
  <c r="AC212" i="5"/>
  <c r="AB212" i="5"/>
  <c r="AA212" i="5"/>
  <c r="Z212" i="5"/>
  <c r="Y212" i="5"/>
  <c r="X212" i="5"/>
  <c r="W212" i="5"/>
  <c r="V212" i="5"/>
  <c r="U212" i="5"/>
  <c r="AC211" i="5"/>
  <c r="AB211" i="5"/>
  <c r="AA211" i="5"/>
  <c r="Z211" i="5"/>
  <c r="Y211" i="5"/>
  <c r="X211" i="5"/>
  <c r="W211" i="5"/>
  <c r="V211" i="5"/>
  <c r="U211" i="5"/>
  <c r="AC210" i="5"/>
  <c r="AB210" i="5"/>
  <c r="AA210" i="5"/>
  <c r="Z210" i="5"/>
  <c r="Y210" i="5"/>
  <c r="X210" i="5"/>
  <c r="W210" i="5"/>
  <c r="V210" i="5"/>
  <c r="U210" i="5"/>
  <c r="AC209" i="5"/>
  <c r="AB209" i="5"/>
  <c r="AA209" i="5"/>
  <c r="Z209" i="5"/>
  <c r="Y209" i="5"/>
  <c r="X209" i="5"/>
  <c r="W209" i="5"/>
  <c r="V209" i="5"/>
  <c r="U209" i="5"/>
  <c r="AC208" i="5"/>
  <c r="AB208" i="5"/>
  <c r="AA208" i="5"/>
  <c r="Z208" i="5"/>
  <c r="Y208" i="5"/>
  <c r="X208" i="5"/>
  <c r="W208" i="5"/>
  <c r="V208" i="5"/>
  <c r="U208" i="5"/>
  <c r="AC207" i="5"/>
  <c r="AB207" i="5"/>
  <c r="AA207" i="5"/>
  <c r="Z207" i="5"/>
  <c r="Y207" i="5"/>
  <c r="X207" i="5"/>
  <c r="W207" i="5"/>
  <c r="V207" i="5"/>
  <c r="U207" i="5"/>
  <c r="AC206" i="5"/>
  <c r="AB206" i="5"/>
  <c r="AA206" i="5"/>
  <c r="Z206" i="5"/>
  <c r="Y206" i="5"/>
  <c r="X206" i="5"/>
  <c r="W206" i="5"/>
  <c r="V206" i="5"/>
  <c r="U206" i="5"/>
  <c r="AC205" i="5"/>
  <c r="AB205" i="5"/>
  <c r="AA205" i="5"/>
  <c r="Z205" i="5"/>
  <c r="Y205" i="5"/>
  <c r="X205" i="5"/>
  <c r="W205" i="5"/>
  <c r="V205" i="5"/>
  <c r="U205" i="5"/>
  <c r="AC204" i="5"/>
  <c r="AB204" i="5"/>
  <c r="AA204" i="5"/>
  <c r="Z204" i="5"/>
  <c r="Y204" i="5"/>
  <c r="X204" i="5"/>
  <c r="W204" i="5"/>
  <c r="V204" i="5"/>
  <c r="U204" i="5"/>
  <c r="AC203" i="5"/>
  <c r="AB203" i="5"/>
  <c r="AA203" i="5"/>
  <c r="V203" i="5"/>
  <c r="AC202" i="5"/>
  <c r="AB202" i="5"/>
  <c r="AA202" i="5"/>
  <c r="Y202" i="5"/>
  <c r="X202" i="5"/>
  <c r="AC201" i="5"/>
  <c r="AB201" i="5"/>
  <c r="AA201" i="5"/>
  <c r="Y201" i="5"/>
  <c r="X201" i="5"/>
  <c r="W201" i="5"/>
  <c r="AC200" i="5"/>
  <c r="AB200" i="5"/>
  <c r="AA200" i="5"/>
  <c r="AC199" i="5"/>
  <c r="AB199" i="5"/>
  <c r="AA199" i="5"/>
  <c r="Y199" i="5"/>
  <c r="X199" i="5"/>
  <c r="AC198" i="5"/>
  <c r="AB198" i="5"/>
  <c r="AA198" i="5"/>
  <c r="Y198" i="5"/>
  <c r="X198" i="5"/>
  <c r="W198" i="5"/>
  <c r="AC197" i="5"/>
  <c r="AB197" i="5"/>
  <c r="AA197" i="5"/>
  <c r="Y197" i="5"/>
  <c r="X197" i="5"/>
  <c r="W197" i="5"/>
  <c r="AC196" i="5"/>
  <c r="AB196" i="5"/>
  <c r="AA196" i="5"/>
  <c r="V196" i="5"/>
  <c r="AC195" i="5"/>
  <c r="AB195" i="5"/>
  <c r="AA195" i="5"/>
  <c r="V195" i="5"/>
  <c r="AC194" i="5"/>
  <c r="AB194" i="5"/>
  <c r="AA194" i="5"/>
  <c r="Y194" i="5"/>
  <c r="X194" i="5"/>
  <c r="AC193" i="5"/>
  <c r="AB193" i="5"/>
  <c r="AA193" i="5"/>
  <c r="Y193" i="5"/>
  <c r="X193" i="5"/>
  <c r="W193" i="5"/>
  <c r="AC192" i="5"/>
  <c r="AB192" i="5"/>
  <c r="AA192" i="5"/>
  <c r="Z192" i="5"/>
  <c r="Y192" i="5"/>
  <c r="X192" i="5"/>
  <c r="W192" i="5"/>
  <c r="V192" i="5"/>
  <c r="U192" i="5"/>
  <c r="AC191" i="5"/>
  <c r="AB191" i="5"/>
  <c r="AA191" i="5"/>
  <c r="Z191" i="5"/>
  <c r="Y191" i="5"/>
  <c r="X191" i="5"/>
  <c r="W191" i="5"/>
  <c r="V191" i="5"/>
  <c r="U191" i="5"/>
  <c r="AC190" i="5"/>
  <c r="AB190" i="5"/>
  <c r="AA190" i="5"/>
  <c r="Z190" i="5"/>
  <c r="Y190" i="5"/>
  <c r="X190" i="5"/>
  <c r="W190" i="5"/>
  <c r="V190" i="5"/>
  <c r="U190" i="5"/>
  <c r="AC189" i="5"/>
  <c r="AB189" i="5"/>
  <c r="AA189" i="5"/>
  <c r="Z189" i="5"/>
  <c r="Y189" i="5"/>
  <c r="X189" i="5"/>
  <c r="W189" i="5"/>
  <c r="V189" i="5"/>
  <c r="U189" i="5"/>
  <c r="AC188" i="5"/>
  <c r="AB188" i="5"/>
  <c r="AA188" i="5"/>
  <c r="AC187" i="5"/>
  <c r="AB187" i="5"/>
  <c r="AA187" i="5"/>
  <c r="Y187" i="5"/>
  <c r="X187" i="5"/>
  <c r="AC186" i="5"/>
  <c r="AB186" i="5"/>
  <c r="AA186" i="5"/>
  <c r="Y186" i="5"/>
  <c r="X186" i="5"/>
  <c r="W186" i="5"/>
  <c r="AC185" i="5"/>
  <c r="AB185" i="5"/>
  <c r="AA185" i="5"/>
  <c r="V185" i="5"/>
  <c r="AC184" i="5"/>
  <c r="AB184" i="5"/>
  <c r="AA184" i="5"/>
  <c r="Y184" i="5"/>
  <c r="X184" i="5"/>
  <c r="AC183" i="5"/>
  <c r="AB183" i="5"/>
  <c r="AA183" i="5"/>
  <c r="Y183" i="5"/>
  <c r="X183" i="5"/>
  <c r="W183" i="5"/>
  <c r="AC182" i="5"/>
  <c r="AB182" i="5"/>
  <c r="AA182" i="5"/>
  <c r="AC181" i="5"/>
  <c r="AB181" i="5"/>
  <c r="AA181" i="5"/>
  <c r="Y181" i="5"/>
  <c r="X181" i="5"/>
  <c r="AC180" i="5"/>
  <c r="AB180" i="5"/>
  <c r="AA180" i="5"/>
  <c r="Y180" i="5"/>
  <c r="X180" i="5"/>
  <c r="W180" i="5"/>
  <c r="AC179" i="5"/>
  <c r="AB179" i="5"/>
  <c r="AA179" i="5"/>
  <c r="Z179" i="5"/>
  <c r="Y179" i="5"/>
  <c r="X179" i="5"/>
  <c r="W179" i="5"/>
  <c r="V179" i="5"/>
  <c r="U179" i="5"/>
  <c r="AC178" i="5"/>
  <c r="AB178" i="5"/>
  <c r="AA178" i="5"/>
  <c r="V178" i="5"/>
  <c r="AC177" i="5"/>
  <c r="AB177" i="5"/>
  <c r="AA177" i="5"/>
  <c r="Y177" i="5"/>
  <c r="X177" i="5"/>
  <c r="AC176" i="5"/>
  <c r="AB176" i="5"/>
  <c r="AA176" i="5"/>
  <c r="Y176" i="5"/>
  <c r="X176" i="5"/>
  <c r="W176" i="5"/>
  <c r="AC175" i="5"/>
  <c r="AB175" i="5"/>
  <c r="AA175" i="5"/>
  <c r="Z175" i="5"/>
  <c r="Y175" i="5"/>
  <c r="X175" i="5"/>
  <c r="W175" i="5"/>
  <c r="V175" i="5"/>
  <c r="U175" i="5"/>
  <c r="AC174" i="5"/>
  <c r="AB174" i="5"/>
  <c r="AA174" i="5"/>
  <c r="Z174" i="5"/>
  <c r="Y174" i="5"/>
  <c r="X174" i="5"/>
  <c r="W174" i="5"/>
  <c r="V174" i="5"/>
  <c r="U174" i="5"/>
  <c r="AC173" i="5"/>
  <c r="AB173" i="5"/>
  <c r="AA173" i="5"/>
  <c r="Z173" i="5"/>
  <c r="Y173" i="5"/>
  <c r="X173" i="5"/>
  <c r="W173" i="5"/>
  <c r="V173" i="5"/>
  <c r="U173" i="5"/>
  <c r="AC172" i="5"/>
  <c r="AB172" i="5"/>
  <c r="AA172" i="5"/>
  <c r="Z172" i="5"/>
  <c r="Y172" i="5"/>
  <c r="X172" i="5"/>
  <c r="W172" i="5"/>
  <c r="V172" i="5"/>
  <c r="U172" i="5"/>
  <c r="AC171" i="5"/>
  <c r="AB171" i="5"/>
  <c r="AA171" i="5"/>
  <c r="Z171" i="5"/>
  <c r="Y171" i="5"/>
  <c r="X171" i="5"/>
  <c r="W171" i="5"/>
  <c r="V171" i="5"/>
  <c r="U171" i="5"/>
  <c r="AC170" i="5"/>
  <c r="AB170" i="5"/>
  <c r="AA170" i="5"/>
  <c r="Z170" i="5"/>
  <c r="Y170" i="5"/>
  <c r="X170" i="5"/>
  <c r="W170" i="5"/>
  <c r="V170" i="5"/>
  <c r="U170" i="5"/>
  <c r="AC169" i="5"/>
  <c r="AB169" i="5"/>
  <c r="AA169" i="5"/>
  <c r="Z169" i="5"/>
  <c r="Y169" i="5"/>
  <c r="X169" i="5"/>
  <c r="W169" i="5"/>
  <c r="V169" i="5"/>
  <c r="U169" i="5"/>
  <c r="AC168" i="5"/>
  <c r="AB168" i="5"/>
  <c r="AA168" i="5"/>
  <c r="Z168" i="5"/>
  <c r="Y168" i="5"/>
  <c r="X168" i="5"/>
  <c r="W168" i="5"/>
  <c r="V168" i="5"/>
  <c r="U168" i="5"/>
  <c r="AC167" i="5"/>
  <c r="AB167" i="5"/>
  <c r="AA167" i="5"/>
  <c r="Z167" i="5"/>
  <c r="Y167" i="5"/>
  <c r="X167" i="5"/>
  <c r="W167" i="5"/>
  <c r="V167" i="5"/>
  <c r="U167" i="5"/>
  <c r="AC166" i="5"/>
  <c r="AB166" i="5"/>
  <c r="AA166" i="5"/>
  <c r="Z166" i="5"/>
  <c r="Y166" i="5"/>
  <c r="X166" i="5"/>
  <c r="W166" i="5"/>
  <c r="V166" i="5"/>
  <c r="U166" i="5"/>
  <c r="AC165" i="5"/>
  <c r="AB165" i="5"/>
  <c r="AA165" i="5"/>
  <c r="Z165" i="5"/>
  <c r="Y165" i="5"/>
  <c r="X165" i="5"/>
  <c r="W165" i="5"/>
  <c r="V165" i="5"/>
  <c r="U165" i="5"/>
  <c r="AC164" i="5"/>
  <c r="AB164" i="5"/>
  <c r="AA164" i="5"/>
  <c r="Z164" i="5"/>
  <c r="Y164" i="5"/>
  <c r="X164" i="5"/>
  <c r="W164" i="5"/>
  <c r="V164" i="5"/>
  <c r="U164" i="5"/>
  <c r="AC163" i="5"/>
  <c r="AB163" i="5"/>
  <c r="AA163" i="5"/>
  <c r="V163" i="5"/>
  <c r="AC162" i="5"/>
  <c r="AB162" i="5"/>
  <c r="AA162" i="5"/>
  <c r="Y162" i="5"/>
  <c r="X162" i="5"/>
  <c r="AC161" i="5"/>
  <c r="AB161" i="5"/>
  <c r="AA161" i="5"/>
  <c r="Y161" i="5"/>
  <c r="X161" i="5"/>
  <c r="W161" i="5"/>
  <c r="AC160" i="5"/>
  <c r="AB160" i="5"/>
  <c r="AA160" i="5"/>
  <c r="Z160" i="5"/>
  <c r="Y160" i="5"/>
  <c r="X160" i="5"/>
  <c r="W160" i="5"/>
  <c r="V160" i="5"/>
  <c r="U160" i="5"/>
  <c r="AC159" i="5"/>
  <c r="AB159" i="5"/>
  <c r="AA159" i="5"/>
  <c r="V159" i="5"/>
  <c r="AC158" i="5"/>
  <c r="AB158" i="5"/>
  <c r="AA158" i="5"/>
  <c r="V158" i="5"/>
  <c r="AC157" i="5"/>
  <c r="AB157" i="5"/>
  <c r="AA157" i="5"/>
  <c r="Z157" i="5"/>
  <c r="Y157" i="5"/>
  <c r="X157" i="5"/>
  <c r="W157" i="5"/>
  <c r="V157" i="5"/>
  <c r="U157" i="5"/>
  <c r="AC156" i="5"/>
  <c r="AB156" i="5"/>
  <c r="AA156" i="5"/>
  <c r="V156" i="5"/>
  <c r="AC155" i="5"/>
  <c r="AB155" i="5"/>
  <c r="AA155" i="5"/>
  <c r="Z155" i="5"/>
  <c r="V155" i="5"/>
  <c r="AC154" i="5"/>
  <c r="AB154" i="5"/>
  <c r="AA154" i="5"/>
  <c r="Z154" i="5"/>
  <c r="V154" i="5"/>
  <c r="AC153" i="5"/>
  <c r="AB153" i="5"/>
  <c r="AA153" i="5"/>
  <c r="Z153" i="5"/>
  <c r="V153" i="5"/>
  <c r="AC152" i="5"/>
  <c r="AB152" i="5"/>
  <c r="AA152" i="5"/>
  <c r="Z152" i="5"/>
  <c r="Y152" i="5"/>
  <c r="X152" i="5"/>
  <c r="W152" i="5"/>
  <c r="V152" i="5"/>
  <c r="AC151" i="5"/>
  <c r="AB151" i="5"/>
  <c r="AA151" i="5"/>
  <c r="Z151" i="5"/>
  <c r="Y151" i="5"/>
  <c r="X151" i="5"/>
  <c r="W151" i="5"/>
  <c r="AC150" i="5"/>
  <c r="AB150" i="5"/>
  <c r="AA150" i="5"/>
  <c r="Z150" i="5"/>
  <c r="Y150" i="5"/>
  <c r="X150" i="5"/>
  <c r="W150" i="5"/>
  <c r="V150" i="5"/>
  <c r="AC149" i="5"/>
  <c r="AB149" i="5"/>
  <c r="AA149" i="5"/>
  <c r="Z149" i="5"/>
  <c r="Y149" i="5"/>
  <c r="X149" i="5"/>
  <c r="AC148" i="5"/>
  <c r="AB148" i="5"/>
  <c r="AA148" i="5"/>
  <c r="Z148" i="5"/>
  <c r="Y148" i="5"/>
  <c r="X148" i="5"/>
  <c r="W148" i="5"/>
  <c r="V148" i="5"/>
  <c r="AC147" i="5"/>
  <c r="AB147" i="5"/>
  <c r="AA147" i="5"/>
  <c r="Z147" i="5"/>
  <c r="V147" i="5"/>
  <c r="AC146" i="5"/>
  <c r="AB146" i="5"/>
  <c r="AA146" i="5"/>
  <c r="Z146" i="5"/>
  <c r="V146" i="5"/>
  <c r="AC145" i="5"/>
  <c r="AB145" i="5"/>
  <c r="AA145" i="5"/>
  <c r="Z145" i="5"/>
  <c r="Y145" i="5"/>
  <c r="X145" i="5"/>
  <c r="W145" i="5"/>
  <c r="AC144" i="5"/>
  <c r="AB144" i="5"/>
  <c r="AA144" i="5"/>
  <c r="Z144" i="5"/>
  <c r="Y144" i="5"/>
  <c r="X144" i="5"/>
  <c r="W144" i="5"/>
  <c r="V144" i="5"/>
  <c r="AC143" i="5"/>
  <c r="AB143" i="5"/>
  <c r="AA143" i="5"/>
  <c r="Z143" i="5"/>
  <c r="AC142" i="5"/>
  <c r="AB142" i="5"/>
  <c r="AA142" i="5"/>
  <c r="Z142" i="5"/>
  <c r="Y142" i="5"/>
  <c r="X142" i="5"/>
  <c r="W142" i="5"/>
  <c r="AC141" i="5"/>
  <c r="AB141" i="5"/>
  <c r="AA141" i="5"/>
  <c r="Z141" i="5"/>
  <c r="V141" i="5"/>
  <c r="AC140" i="5"/>
  <c r="AB140" i="5"/>
  <c r="AA140" i="5"/>
  <c r="Z140" i="5"/>
  <c r="Y140" i="5"/>
  <c r="X140" i="5"/>
  <c r="W140" i="5"/>
  <c r="AC139" i="5"/>
  <c r="AB139" i="5"/>
  <c r="AA139" i="5"/>
  <c r="Z139" i="5"/>
  <c r="Y139" i="5"/>
  <c r="X139" i="5"/>
  <c r="W139" i="5"/>
  <c r="V139" i="5"/>
  <c r="AC138" i="5"/>
  <c r="AB138" i="5"/>
  <c r="AA138" i="5"/>
  <c r="Z138" i="5"/>
  <c r="AC137" i="5"/>
  <c r="AB137" i="5"/>
  <c r="AA137" i="5"/>
  <c r="Z137" i="5"/>
  <c r="Y137" i="5"/>
  <c r="X137" i="5"/>
  <c r="W137" i="5"/>
  <c r="AC136" i="5"/>
  <c r="AB136" i="5"/>
  <c r="AA136" i="5"/>
  <c r="Z136" i="5"/>
  <c r="V136" i="5"/>
  <c r="AC135" i="5"/>
  <c r="AB135" i="5"/>
  <c r="AA135" i="5"/>
  <c r="Z135" i="5"/>
  <c r="Y135" i="5"/>
  <c r="X135" i="5"/>
  <c r="W135" i="5"/>
  <c r="AC134" i="5"/>
  <c r="AB134" i="5"/>
  <c r="AA134" i="5"/>
  <c r="Z134" i="5"/>
  <c r="Y134" i="5"/>
  <c r="X134" i="5"/>
  <c r="W134" i="5"/>
  <c r="V134" i="5"/>
  <c r="AC133" i="5"/>
  <c r="AB133" i="5"/>
  <c r="AA133" i="5"/>
  <c r="Z133" i="5"/>
  <c r="AC132" i="5"/>
  <c r="AB132" i="5"/>
  <c r="AA132" i="5"/>
  <c r="Z132" i="5"/>
  <c r="Y132" i="5"/>
  <c r="X132" i="5"/>
  <c r="W132" i="5"/>
  <c r="AC131" i="5"/>
  <c r="AB131" i="5"/>
  <c r="AA131" i="5"/>
  <c r="Z131" i="5"/>
  <c r="V131" i="5"/>
  <c r="AC130" i="5"/>
  <c r="AB130" i="5"/>
  <c r="AA130" i="5"/>
  <c r="Z130" i="5"/>
  <c r="Y130" i="5"/>
  <c r="X130" i="5"/>
  <c r="W130" i="5"/>
  <c r="V130" i="5"/>
  <c r="AC129" i="5"/>
  <c r="AB129" i="5"/>
  <c r="AA129" i="5"/>
  <c r="Z129" i="5"/>
  <c r="Y129" i="5"/>
  <c r="X129" i="5"/>
  <c r="W129" i="5"/>
  <c r="V129" i="5"/>
  <c r="AC128" i="5"/>
  <c r="AB128" i="5"/>
  <c r="AA128" i="5"/>
  <c r="Z128" i="5"/>
  <c r="Y128" i="5"/>
  <c r="X128" i="5"/>
  <c r="W128" i="5"/>
  <c r="AC127" i="5"/>
  <c r="AB127" i="5"/>
  <c r="AA127" i="5"/>
  <c r="Z127" i="5"/>
  <c r="Y127" i="5"/>
  <c r="AC126" i="5"/>
  <c r="AB126" i="5"/>
  <c r="AA126" i="5"/>
  <c r="Z126" i="5"/>
  <c r="Y126" i="5"/>
  <c r="X126" i="5"/>
  <c r="W126" i="5"/>
  <c r="V126" i="5"/>
  <c r="AC125" i="5"/>
  <c r="AB125" i="5"/>
  <c r="AA125" i="5"/>
  <c r="Z125" i="5"/>
  <c r="Y125" i="5"/>
  <c r="X125" i="5"/>
  <c r="W125" i="5"/>
  <c r="V125" i="5"/>
  <c r="AC124" i="5"/>
  <c r="AB124" i="5"/>
  <c r="AA124" i="5"/>
  <c r="Z124" i="5"/>
  <c r="Y124" i="5"/>
  <c r="X124" i="5"/>
  <c r="W124" i="5"/>
  <c r="V124" i="5"/>
  <c r="U124" i="5"/>
  <c r="AC123" i="5"/>
  <c r="AB123" i="5"/>
  <c r="AA123" i="5"/>
  <c r="Z123" i="5"/>
  <c r="Y123" i="5"/>
  <c r="X123" i="5"/>
  <c r="W123" i="5"/>
  <c r="V123" i="5"/>
  <c r="AC122" i="5"/>
  <c r="AB122" i="5"/>
  <c r="AA122" i="5"/>
  <c r="Z122" i="5"/>
  <c r="Y122" i="5"/>
  <c r="X122" i="5"/>
  <c r="W122" i="5"/>
  <c r="V122" i="5"/>
  <c r="AC121" i="5"/>
  <c r="AB121" i="5"/>
  <c r="AA121" i="5"/>
  <c r="Z121" i="5"/>
  <c r="Y121" i="5"/>
  <c r="X121" i="5"/>
  <c r="W121" i="5"/>
  <c r="AC120" i="5"/>
  <c r="AB120" i="5"/>
  <c r="AA120" i="5"/>
  <c r="Z120" i="5"/>
  <c r="Y120" i="5"/>
  <c r="AC119" i="5"/>
  <c r="AB119" i="5"/>
  <c r="AA119" i="5"/>
  <c r="Z119" i="5"/>
  <c r="Y119" i="5"/>
  <c r="X119" i="5"/>
  <c r="W119" i="5"/>
  <c r="V119" i="5"/>
  <c r="AC118" i="5"/>
  <c r="AB118" i="5"/>
  <c r="AA118" i="5"/>
  <c r="Z118" i="5"/>
  <c r="Y118" i="5"/>
  <c r="X118" i="5"/>
  <c r="W118" i="5"/>
  <c r="V118" i="5"/>
  <c r="AC117" i="5"/>
  <c r="AB117" i="5"/>
  <c r="AA117" i="5"/>
  <c r="Z117" i="5"/>
  <c r="Y117" i="5"/>
  <c r="X117" i="5"/>
  <c r="W117" i="5"/>
  <c r="V117" i="5"/>
  <c r="U117" i="5"/>
  <c r="AC116" i="5"/>
  <c r="AB116" i="5"/>
  <c r="AA116" i="5"/>
  <c r="Z116" i="5"/>
  <c r="Y116" i="5"/>
  <c r="X116" i="5"/>
  <c r="W116" i="5"/>
  <c r="V116" i="5"/>
  <c r="U116" i="5"/>
  <c r="AC115" i="5"/>
  <c r="AB115" i="5"/>
  <c r="AA115" i="5"/>
  <c r="Z115" i="5"/>
  <c r="Y115" i="5"/>
  <c r="X115" i="5"/>
  <c r="W115" i="5"/>
  <c r="V115" i="5"/>
  <c r="U115" i="5"/>
  <c r="AC114" i="5"/>
  <c r="AB114" i="5"/>
  <c r="AA114" i="5"/>
  <c r="Z114" i="5"/>
  <c r="Y114" i="5"/>
  <c r="X114" i="5"/>
  <c r="W114" i="5"/>
  <c r="V114" i="5"/>
  <c r="U114" i="5"/>
  <c r="AC113" i="5"/>
  <c r="AB113" i="5"/>
  <c r="AA113" i="5"/>
  <c r="Z113" i="5"/>
  <c r="Y113" i="5"/>
  <c r="X113" i="5"/>
  <c r="W113" i="5"/>
  <c r="V113" i="5"/>
  <c r="U113" i="5"/>
  <c r="AC112" i="5"/>
  <c r="AB112" i="5"/>
  <c r="AA112" i="5"/>
  <c r="Z112" i="5"/>
  <c r="Y112" i="5"/>
  <c r="X112" i="5"/>
  <c r="W112" i="5"/>
  <c r="V112" i="5"/>
  <c r="U112" i="5"/>
  <c r="AC111" i="5"/>
  <c r="AB111" i="5"/>
  <c r="AA111" i="5"/>
  <c r="Z111" i="5"/>
  <c r="Y111" i="5"/>
  <c r="X111" i="5"/>
  <c r="W111" i="5"/>
  <c r="V111" i="5"/>
  <c r="U111" i="5"/>
  <c r="AC110" i="5"/>
  <c r="AB110" i="5"/>
  <c r="AA110" i="5"/>
  <c r="Z110" i="5"/>
  <c r="Y110" i="5"/>
  <c r="X110" i="5"/>
  <c r="W110" i="5"/>
  <c r="V110" i="5"/>
  <c r="U110" i="5"/>
  <c r="AC109" i="5"/>
  <c r="AB109" i="5"/>
  <c r="AA109" i="5"/>
  <c r="Z109" i="5"/>
  <c r="Y109" i="5"/>
  <c r="X109" i="5"/>
  <c r="W109" i="5"/>
  <c r="V109" i="5"/>
  <c r="U109" i="5"/>
  <c r="AC108" i="5"/>
  <c r="AB108" i="5"/>
  <c r="AA108" i="5"/>
  <c r="Z108" i="5"/>
  <c r="Y108" i="5"/>
  <c r="X108" i="5"/>
  <c r="W108" i="5"/>
  <c r="V108" i="5"/>
  <c r="U108" i="5"/>
  <c r="AC107" i="5"/>
  <c r="AB107" i="5"/>
  <c r="AA107" i="5"/>
  <c r="Z107" i="5"/>
  <c r="Y107" i="5"/>
  <c r="X107" i="5"/>
  <c r="W107" i="5"/>
  <c r="V107" i="5"/>
  <c r="U107" i="5"/>
  <c r="AC106" i="5"/>
  <c r="AB106" i="5"/>
  <c r="AA106" i="5"/>
  <c r="Z106" i="5"/>
  <c r="Y106" i="5"/>
  <c r="X106" i="5"/>
  <c r="W106" i="5"/>
  <c r="V106" i="5"/>
  <c r="U106" i="5"/>
  <c r="AC105" i="5"/>
  <c r="AB105" i="5"/>
  <c r="AA105" i="5"/>
  <c r="Z105" i="5"/>
  <c r="Y105" i="5"/>
  <c r="X105" i="5"/>
  <c r="W105" i="5"/>
  <c r="V105" i="5"/>
  <c r="U105" i="5"/>
  <c r="AC104" i="5"/>
  <c r="AB104" i="5"/>
  <c r="AA104" i="5"/>
  <c r="Z104" i="5"/>
  <c r="Y104" i="5"/>
  <c r="X104" i="5"/>
  <c r="W104" i="5"/>
  <c r="V104" i="5"/>
  <c r="U104" i="5"/>
  <c r="AC103" i="5"/>
  <c r="AB103" i="5"/>
  <c r="AA103" i="5"/>
  <c r="Z103" i="5"/>
  <c r="Y103" i="5"/>
  <c r="X103" i="5"/>
  <c r="W103" i="5"/>
  <c r="V103" i="5"/>
  <c r="U103" i="5"/>
  <c r="AC102" i="5"/>
  <c r="AB102" i="5"/>
  <c r="AA102" i="5"/>
  <c r="Z102" i="5"/>
  <c r="Y102" i="5"/>
  <c r="X102" i="5"/>
  <c r="W102" i="5"/>
  <c r="V102" i="5"/>
  <c r="U102" i="5"/>
  <c r="AC101" i="5"/>
  <c r="AB101" i="5"/>
  <c r="AA101" i="5"/>
  <c r="Z101" i="5"/>
  <c r="Y101" i="5"/>
  <c r="X101" i="5"/>
  <c r="W101" i="5"/>
  <c r="V101" i="5"/>
  <c r="U101" i="5"/>
  <c r="AC100" i="5"/>
  <c r="AB100" i="5"/>
  <c r="AA100" i="5"/>
  <c r="Z100" i="5"/>
  <c r="Y100" i="5"/>
  <c r="X100" i="5"/>
  <c r="W100" i="5"/>
  <c r="V100" i="5"/>
  <c r="U100" i="5"/>
  <c r="AC99" i="5"/>
  <c r="AB99" i="5"/>
  <c r="AA99" i="5"/>
  <c r="Z99" i="5"/>
  <c r="Y99" i="5"/>
  <c r="X99" i="5"/>
  <c r="W99" i="5"/>
  <c r="V99" i="5"/>
  <c r="U99" i="5"/>
  <c r="AC98" i="5"/>
  <c r="AB98" i="5"/>
  <c r="AA98" i="5"/>
  <c r="Z98" i="5"/>
  <c r="Y98" i="5"/>
  <c r="X98" i="5"/>
  <c r="W98" i="5"/>
  <c r="V98" i="5"/>
  <c r="U98" i="5"/>
  <c r="AC97" i="5"/>
  <c r="AB97" i="5"/>
  <c r="AA97" i="5"/>
  <c r="Z97" i="5"/>
  <c r="Y97" i="5"/>
  <c r="X97" i="5"/>
  <c r="W97" i="5"/>
  <c r="V97" i="5"/>
  <c r="U97" i="5"/>
  <c r="AC96" i="5"/>
  <c r="AB96" i="5"/>
  <c r="AA96" i="5"/>
  <c r="Z96" i="5"/>
  <c r="Y96" i="5"/>
  <c r="X96" i="5"/>
  <c r="W96" i="5"/>
  <c r="V96" i="5"/>
  <c r="U96" i="5"/>
  <c r="AC95" i="5"/>
  <c r="AB95" i="5"/>
  <c r="AA95" i="5"/>
  <c r="Z95" i="5"/>
  <c r="Y95" i="5"/>
  <c r="X95" i="5"/>
  <c r="W95" i="5"/>
  <c r="V95" i="5"/>
  <c r="U95" i="5"/>
  <c r="AC94" i="5"/>
  <c r="AB94" i="5"/>
  <c r="AA94" i="5"/>
  <c r="Z94" i="5"/>
  <c r="Y94" i="5"/>
  <c r="X94" i="5"/>
  <c r="W94" i="5"/>
  <c r="V94" i="5"/>
  <c r="U94" i="5"/>
  <c r="AC93" i="5"/>
  <c r="AB93" i="5"/>
  <c r="AA93" i="5"/>
  <c r="Z93" i="5"/>
  <c r="Y93" i="5"/>
  <c r="X93" i="5"/>
  <c r="W93" i="5"/>
  <c r="V93" i="5"/>
  <c r="U93" i="5"/>
  <c r="AC92" i="5"/>
  <c r="AB92" i="5"/>
  <c r="AA92" i="5"/>
  <c r="Z92" i="5"/>
  <c r="Y92" i="5"/>
  <c r="X92" i="5"/>
  <c r="W92" i="5"/>
  <c r="V92" i="5"/>
  <c r="U92" i="5"/>
  <c r="AC91" i="5"/>
  <c r="AB91" i="5"/>
  <c r="AA91" i="5"/>
  <c r="Z91" i="5"/>
  <c r="Y91" i="5"/>
  <c r="X91" i="5"/>
  <c r="W91" i="5"/>
  <c r="V91" i="5"/>
  <c r="U91" i="5"/>
  <c r="AC90" i="5"/>
  <c r="AB90" i="5"/>
  <c r="AA90" i="5"/>
  <c r="Z90" i="5"/>
  <c r="Y90" i="5"/>
  <c r="X90" i="5"/>
  <c r="W90" i="5"/>
  <c r="V90" i="5"/>
  <c r="U90" i="5"/>
  <c r="AC89" i="5"/>
  <c r="AB89" i="5"/>
  <c r="AA89" i="5"/>
  <c r="Z89" i="5"/>
  <c r="Y89" i="5"/>
  <c r="X89" i="5"/>
  <c r="W89" i="5"/>
  <c r="V89" i="5"/>
  <c r="U89" i="5"/>
  <c r="AC88" i="5"/>
  <c r="AB88" i="5"/>
  <c r="AA88" i="5"/>
  <c r="Z88" i="5"/>
  <c r="Y88" i="5"/>
  <c r="X88" i="5"/>
  <c r="W88" i="5"/>
  <c r="V88" i="5"/>
  <c r="U88" i="5"/>
  <c r="AC87" i="5"/>
  <c r="AB87" i="5"/>
  <c r="AA87" i="5"/>
  <c r="Z87" i="5"/>
  <c r="Y87" i="5"/>
  <c r="X87" i="5"/>
  <c r="W87" i="5"/>
  <c r="V87" i="5"/>
  <c r="U87" i="5"/>
  <c r="AC86" i="5"/>
  <c r="AB86" i="5"/>
  <c r="AA86" i="5"/>
  <c r="Z86" i="5"/>
  <c r="Y86" i="5"/>
  <c r="X86" i="5"/>
  <c r="W86" i="5"/>
  <c r="V86" i="5"/>
  <c r="U86" i="5"/>
  <c r="AC85" i="5"/>
  <c r="AB85" i="5"/>
  <c r="AA85" i="5"/>
  <c r="Z85" i="5"/>
  <c r="Y85" i="5"/>
  <c r="X85" i="5"/>
  <c r="W85" i="5"/>
  <c r="V85" i="5"/>
  <c r="U85" i="5"/>
  <c r="AC84" i="5"/>
  <c r="AB84" i="5"/>
  <c r="AA84" i="5"/>
  <c r="Z84" i="5"/>
  <c r="Y84" i="5"/>
  <c r="X84" i="5"/>
  <c r="W84" i="5"/>
  <c r="V84" i="5"/>
  <c r="U84" i="5"/>
  <c r="AC83" i="5"/>
  <c r="AB83" i="5"/>
  <c r="AA83" i="5"/>
  <c r="Z83" i="5"/>
  <c r="Y83" i="5"/>
  <c r="X83" i="5"/>
  <c r="W83" i="5"/>
  <c r="V83" i="5"/>
  <c r="U83" i="5"/>
  <c r="AC82" i="5"/>
  <c r="AB82" i="5"/>
  <c r="AA82" i="5"/>
  <c r="Z82" i="5"/>
  <c r="Y82" i="5"/>
  <c r="X82" i="5"/>
  <c r="W82" i="5"/>
  <c r="V82" i="5"/>
  <c r="U82" i="5"/>
  <c r="AC81" i="5"/>
  <c r="AB81" i="5"/>
  <c r="AA81" i="5"/>
  <c r="Z81" i="5"/>
  <c r="Y81" i="5"/>
  <c r="X81" i="5"/>
  <c r="W81" i="5"/>
  <c r="V81" i="5"/>
  <c r="U81" i="5"/>
  <c r="AC80" i="5"/>
  <c r="AB80" i="5"/>
  <c r="AA80" i="5"/>
  <c r="Z80" i="5"/>
  <c r="Y80" i="5"/>
  <c r="X80" i="5"/>
  <c r="W80" i="5"/>
  <c r="V80" i="5"/>
  <c r="U80" i="5"/>
  <c r="AC79" i="5"/>
  <c r="AB79" i="5"/>
  <c r="AA79" i="5"/>
  <c r="Z79" i="5"/>
  <c r="Y79" i="5"/>
  <c r="X79" i="5"/>
  <c r="W79" i="5"/>
  <c r="V79" i="5"/>
  <c r="U79" i="5"/>
  <c r="AC78" i="5"/>
  <c r="AB78" i="5"/>
  <c r="AA78" i="5"/>
  <c r="Z78" i="5"/>
  <c r="Y78" i="5"/>
  <c r="X78" i="5"/>
  <c r="W78" i="5"/>
  <c r="V78" i="5"/>
  <c r="U78" i="5"/>
  <c r="AC77" i="5"/>
  <c r="AB77" i="5"/>
  <c r="AA77" i="5"/>
  <c r="Z77" i="5"/>
  <c r="Y77" i="5"/>
  <c r="X77" i="5"/>
  <c r="W77" i="5"/>
  <c r="V77" i="5"/>
  <c r="U77" i="5"/>
  <c r="AC76" i="5"/>
  <c r="AB76" i="5"/>
  <c r="AA76" i="5"/>
  <c r="Z76" i="5"/>
  <c r="Y76" i="5"/>
  <c r="X76" i="5"/>
  <c r="W76" i="5"/>
  <c r="V76" i="5"/>
  <c r="U76" i="5"/>
  <c r="AC75" i="5"/>
  <c r="AB75" i="5"/>
  <c r="AA75" i="5"/>
  <c r="Z75" i="5"/>
  <c r="Y75" i="5"/>
  <c r="X75" i="5"/>
  <c r="W75" i="5"/>
  <c r="AC74" i="5"/>
  <c r="AB74" i="5"/>
  <c r="AA74" i="5"/>
  <c r="Z74" i="5"/>
  <c r="Y74" i="5"/>
  <c r="X74" i="5"/>
  <c r="W74" i="5"/>
  <c r="V74" i="5"/>
  <c r="U74" i="5"/>
  <c r="AC73" i="5"/>
  <c r="AB73" i="5"/>
  <c r="AA73" i="5"/>
  <c r="Z73" i="5"/>
  <c r="Y73" i="5"/>
  <c r="X73" i="5"/>
  <c r="W73" i="5"/>
  <c r="V73" i="5"/>
  <c r="U73" i="5"/>
  <c r="AC72" i="5"/>
  <c r="AB72" i="5"/>
  <c r="AA72" i="5"/>
  <c r="Z72" i="5"/>
  <c r="Y72" i="5"/>
  <c r="X72" i="5"/>
  <c r="W72" i="5"/>
  <c r="AC71" i="5"/>
  <c r="AB71" i="5"/>
  <c r="AA71" i="5"/>
  <c r="Z71" i="5"/>
  <c r="Y71" i="5"/>
  <c r="X71" i="5"/>
  <c r="W71" i="5"/>
  <c r="V71" i="5"/>
  <c r="U71" i="5"/>
  <c r="AC70" i="5"/>
  <c r="AB70" i="5"/>
  <c r="AA70" i="5"/>
  <c r="Z70" i="5"/>
  <c r="Y70" i="5"/>
  <c r="X70" i="5"/>
  <c r="W70" i="5"/>
  <c r="V70" i="5"/>
  <c r="U70" i="5"/>
  <c r="AC69" i="5"/>
  <c r="AA69" i="5"/>
  <c r="V69" i="5"/>
  <c r="AC68" i="5"/>
  <c r="AB68" i="5"/>
  <c r="AA68" i="5"/>
  <c r="Z68" i="5"/>
  <c r="Y68" i="5"/>
  <c r="X68" i="5"/>
  <c r="W68" i="5"/>
  <c r="V68" i="5"/>
  <c r="U68" i="5"/>
  <c r="AC67" i="5"/>
  <c r="AA67" i="5"/>
  <c r="V67" i="5"/>
  <c r="AC66" i="5"/>
  <c r="AA66" i="5"/>
  <c r="Y66" i="5"/>
  <c r="X66" i="5"/>
  <c r="W66" i="5"/>
  <c r="AC65" i="5"/>
  <c r="AB65" i="5"/>
  <c r="AA65" i="5"/>
  <c r="Z65" i="5"/>
  <c r="Y65" i="5"/>
  <c r="X65" i="5"/>
  <c r="W65" i="5"/>
  <c r="V65" i="5"/>
  <c r="U65" i="5"/>
  <c r="AC64" i="5"/>
  <c r="AA64" i="5"/>
  <c r="Y64" i="5"/>
  <c r="X64" i="5"/>
  <c r="W64" i="5"/>
  <c r="AC63" i="5"/>
  <c r="AA63" i="5"/>
  <c r="Y63" i="5"/>
  <c r="X63" i="5"/>
  <c r="W63" i="5"/>
  <c r="AC62" i="5"/>
  <c r="AA62" i="5"/>
  <c r="Y62" i="5"/>
  <c r="X62" i="5"/>
  <c r="W62" i="5"/>
  <c r="AC61" i="5"/>
  <c r="AA61" i="5"/>
  <c r="Y61" i="5"/>
  <c r="X61" i="5"/>
  <c r="W61" i="5"/>
  <c r="AC60" i="5"/>
  <c r="AB60" i="5"/>
  <c r="AA60" i="5"/>
  <c r="Z60" i="5"/>
  <c r="Y60" i="5"/>
  <c r="X60" i="5"/>
  <c r="W60" i="5"/>
  <c r="V60" i="5"/>
  <c r="U60" i="5"/>
  <c r="AC59" i="5"/>
  <c r="AA59" i="5"/>
  <c r="Y59" i="5"/>
  <c r="X59" i="5"/>
  <c r="W59" i="5"/>
  <c r="AC58" i="5"/>
  <c r="AA58" i="5"/>
  <c r="Y58" i="5"/>
  <c r="X58" i="5"/>
  <c r="W58" i="5"/>
  <c r="AC57" i="5"/>
  <c r="AB57" i="5"/>
  <c r="AA57" i="5"/>
  <c r="Z57" i="5"/>
  <c r="Y57" i="5"/>
  <c r="X57" i="5"/>
  <c r="W57" i="5"/>
  <c r="V57" i="5"/>
  <c r="U57" i="5"/>
  <c r="AC56" i="5"/>
  <c r="AA56" i="5"/>
  <c r="Y56" i="5"/>
  <c r="X56" i="5"/>
  <c r="W56" i="5"/>
  <c r="AC55" i="5"/>
  <c r="AA55" i="5"/>
  <c r="Y55" i="5"/>
  <c r="X55" i="5"/>
  <c r="W55" i="5"/>
  <c r="AC54" i="5"/>
  <c r="AB54" i="5"/>
  <c r="AA54" i="5"/>
  <c r="Z54" i="5"/>
  <c r="Y54" i="5"/>
  <c r="X54" i="5"/>
  <c r="W54" i="5"/>
  <c r="V54" i="5"/>
  <c r="U54" i="5"/>
  <c r="AC53" i="5"/>
  <c r="AA53" i="5"/>
  <c r="Y53" i="5"/>
  <c r="X53" i="5"/>
  <c r="W53" i="5"/>
  <c r="AC52" i="5"/>
  <c r="AB52" i="5"/>
  <c r="AA52" i="5"/>
  <c r="Z52" i="5"/>
  <c r="Y52" i="5"/>
  <c r="X52" i="5"/>
  <c r="W52" i="5"/>
  <c r="V52" i="5"/>
  <c r="U52" i="5"/>
  <c r="AC51" i="5"/>
  <c r="AA51" i="5"/>
  <c r="Y51" i="5"/>
  <c r="X51" i="5"/>
  <c r="W51" i="5"/>
  <c r="AC50" i="5"/>
  <c r="AB50" i="5"/>
  <c r="AA50" i="5"/>
  <c r="Z50" i="5"/>
  <c r="Y50" i="5"/>
  <c r="X50" i="5"/>
  <c r="AC45" i="5"/>
  <c r="Z45" i="5"/>
  <c r="AC44" i="5"/>
  <c r="AB44" i="5"/>
  <c r="Z44" i="5"/>
  <c r="AC42" i="5"/>
  <c r="AB42" i="5"/>
  <c r="Z42" i="5"/>
  <c r="AC38" i="5"/>
  <c r="AB38" i="5"/>
  <c r="AA38" i="5"/>
  <c r="Z38" i="5"/>
  <c r="Y38" i="5"/>
  <c r="X38" i="5"/>
  <c r="AC37" i="5"/>
  <c r="AB37" i="5"/>
  <c r="AA37" i="5"/>
  <c r="Z37" i="5"/>
  <c r="Y37" i="5"/>
  <c r="X37" i="5"/>
  <c r="W37" i="5"/>
  <c r="V37" i="5"/>
  <c r="AC36" i="5"/>
  <c r="AB36" i="5"/>
  <c r="AA36" i="5"/>
  <c r="Z36" i="5"/>
  <c r="Y36" i="5"/>
  <c r="X36" i="5"/>
  <c r="W36" i="5"/>
  <c r="V36" i="5"/>
  <c r="AC35" i="5"/>
  <c r="AB35" i="5"/>
  <c r="AA35" i="5"/>
  <c r="Z35" i="5"/>
  <c r="Y35" i="5"/>
  <c r="X35" i="5"/>
  <c r="W35" i="5"/>
  <c r="AC34" i="5"/>
  <c r="AB34" i="5"/>
  <c r="AA34" i="5"/>
  <c r="Z34" i="5"/>
  <c r="Y34" i="5"/>
  <c r="X34" i="5"/>
  <c r="W34" i="5"/>
  <c r="V34" i="5"/>
  <c r="AC33" i="5"/>
  <c r="AB33" i="5"/>
  <c r="AA33" i="5"/>
  <c r="Z33" i="5"/>
  <c r="Y33" i="5"/>
  <c r="X33" i="5"/>
  <c r="W33" i="5"/>
  <c r="V33" i="5"/>
  <c r="AC32" i="5"/>
  <c r="AB32" i="5"/>
  <c r="AA32" i="5"/>
  <c r="Z32" i="5"/>
  <c r="Y32" i="5"/>
  <c r="X32" i="5"/>
  <c r="W32" i="5"/>
  <c r="AC31" i="5"/>
  <c r="AB31" i="5"/>
  <c r="AA31" i="5"/>
  <c r="Z31" i="5"/>
  <c r="Y31" i="5"/>
  <c r="X31" i="5"/>
  <c r="W31" i="5"/>
  <c r="V31" i="5"/>
  <c r="AC30" i="5"/>
  <c r="AB30" i="5"/>
  <c r="AA30" i="5"/>
  <c r="Z30" i="5"/>
  <c r="Y30" i="5"/>
  <c r="X30" i="5"/>
  <c r="W30" i="5"/>
  <c r="V30" i="5"/>
  <c r="AC29" i="5"/>
  <c r="AB29" i="5"/>
  <c r="AA29" i="5"/>
  <c r="Z29" i="5"/>
  <c r="Y29" i="5"/>
  <c r="X29" i="5"/>
  <c r="W29" i="5"/>
  <c r="AC27" i="5"/>
  <c r="AB27" i="5"/>
  <c r="AA27" i="5"/>
  <c r="Z27" i="5"/>
  <c r="Y27" i="5"/>
  <c r="X27" i="5"/>
  <c r="W27" i="5"/>
  <c r="V27" i="5"/>
  <c r="U27" i="5"/>
  <c r="AC26" i="5"/>
  <c r="AB26" i="5"/>
  <c r="AA26" i="5"/>
  <c r="Z26" i="5"/>
  <c r="Y26" i="5"/>
  <c r="X26" i="5"/>
  <c r="W26" i="5"/>
  <c r="V26" i="5"/>
  <c r="U26" i="5"/>
  <c r="AC25" i="5"/>
  <c r="AB25" i="5"/>
  <c r="AA25" i="5"/>
  <c r="Z25" i="5"/>
  <c r="Y25" i="5"/>
  <c r="X25" i="5"/>
  <c r="W25" i="5"/>
  <c r="V25" i="5"/>
  <c r="U25" i="5"/>
  <c r="AC24" i="5"/>
  <c r="AB24" i="5"/>
  <c r="AA24" i="5"/>
  <c r="Z24" i="5"/>
  <c r="Y24" i="5"/>
  <c r="X24" i="5"/>
  <c r="W24" i="5"/>
  <c r="V24" i="5"/>
  <c r="U24" i="5"/>
  <c r="AC23" i="5"/>
  <c r="AB23" i="5"/>
  <c r="AA23" i="5"/>
  <c r="Z23" i="5"/>
  <c r="Y23" i="5"/>
  <c r="X23" i="5"/>
  <c r="W23" i="5"/>
  <c r="V23" i="5"/>
  <c r="U23" i="5"/>
  <c r="AC22" i="5"/>
  <c r="AB22" i="5"/>
  <c r="AA22" i="5"/>
  <c r="Z22" i="5"/>
  <c r="Y22" i="5"/>
  <c r="X22" i="5"/>
  <c r="W22" i="5"/>
  <c r="V22" i="5"/>
  <c r="U22" i="5"/>
  <c r="AC21" i="5"/>
  <c r="AB21" i="5"/>
  <c r="AA21" i="5"/>
  <c r="Z21" i="5"/>
  <c r="Y21" i="5"/>
  <c r="X21" i="5"/>
  <c r="W21" i="5"/>
  <c r="V21" i="5"/>
  <c r="U21" i="5"/>
  <c r="AC20" i="5"/>
  <c r="AB20" i="5"/>
  <c r="AA20" i="5"/>
  <c r="Z20" i="5"/>
  <c r="Y20" i="5"/>
  <c r="X20" i="5"/>
  <c r="W20" i="5"/>
  <c r="V20" i="5"/>
  <c r="U20" i="5"/>
  <c r="AC19" i="5"/>
  <c r="AB19" i="5"/>
  <c r="AA19" i="5"/>
  <c r="Z19" i="5"/>
  <c r="Y19" i="5"/>
  <c r="X19" i="5"/>
  <c r="W19" i="5"/>
  <c r="V19" i="5"/>
  <c r="U19" i="5"/>
  <c r="AC18" i="5"/>
  <c r="AB18" i="5"/>
  <c r="AA18" i="5"/>
  <c r="Z18" i="5"/>
  <c r="Y18" i="5"/>
  <c r="X18" i="5"/>
  <c r="W18" i="5"/>
  <c r="V18" i="5"/>
  <c r="U18" i="5"/>
  <c r="AC17" i="5"/>
  <c r="AB17" i="5"/>
  <c r="AA17" i="5"/>
  <c r="Z17" i="5"/>
  <c r="Y17" i="5"/>
  <c r="X17" i="5"/>
  <c r="W17" i="5"/>
  <c r="V17" i="5"/>
  <c r="U17" i="5"/>
  <c r="AC16" i="5"/>
  <c r="AB16" i="5"/>
  <c r="AA16" i="5"/>
  <c r="Z16" i="5"/>
  <c r="Y16" i="5"/>
  <c r="X16" i="5"/>
  <c r="W16" i="5"/>
  <c r="V16" i="5"/>
  <c r="U16" i="5"/>
  <c r="AC15" i="5"/>
  <c r="AB15" i="5"/>
  <c r="AA15" i="5"/>
  <c r="Z15" i="5"/>
  <c r="Y15" i="5"/>
  <c r="X15" i="5"/>
  <c r="W15" i="5"/>
  <c r="V15" i="5"/>
  <c r="U15" i="5"/>
  <c r="AC14" i="5"/>
  <c r="AB14" i="5"/>
  <c r="AA14" i="5"/>
  <c r="Z14" i="5"/>
  <c r="Y14" i="5"/>
  <c r="X14" i="5"/>
  <c r="W14" i="5"/>
  <c r="V14" i="5"/>
  <c r="U14" i="5"/>
  <c r="AC13" i="5"/>
  <c r="AB13" i="5"/>
  <c r="AA13" i="5"/>
  <c r="Z13" i="5"/>
  <c r="Y13" i="5"/>
  <c r="X13" i="5"/>
  <c r="W13" i="5"/>
  <c r="V13" i="5"/>
  <c r="U13" i="5"/>
  <c r="AC12" i="5"/>
  <c r="AB12" i="5"/>
  <c r="AA12" i="5"/>
  <c r="Z12" i="5"/>
  <c r="Y12" i="5"/>
  <c r="X12" i="5"/>
  <c r="W12" i="5"/>
  <c r="V12" i="5"/>
  <c r="U12" i="5"/>
  <c r="AC11" i="5"/>
  <c r="AB11" i="5"/>
  <c r="AA11" i="5"/>
  <c r="Z11" i="5"/>
  <c r="Y11" i="5"/>
  <c r="X11" i="5"/>
  <c r="W11" i="5"/>
  <c r="V11" i="5"/>
  <c r="U11" i="5"/>
  <c r="AC10" i="5"/>
  <c r="AB10" i="5"/>
  <c r="AA10" i="5"/>
  <c r="Z10" i="5"/>
  <c r="Y10" i="5"/>
  <c r="X10" i="5"/>
  <c r="W10" i="5"/>
  <c r="V10" i="5"/>
  <c r="U10" i="5"/>
  <c r="AC9" i="5"/>
  <c r="AB9" i="5"/>
  <c r="AA9" i="5"/>
  <c r="Z9" i="5"/>
  <c r="Y9" i="5"/>
  <c r="X9" i="5"/>
  <c r="W9" i="5"/>
  <c r="V9" i="5"/>
  <c r="U9" i="5"/>
  <c r="AC8" i="5"/>
  <c r="AB8" i="5"/>
  <c r="AA8" i="5"/>
  <c r="Z8" i="5"/>
  <c r="Y8" i="5"/>
  <c r="X8" i="5"/>
  <c r="W8" i="5"/>
  <c r="V8" i="5"/>
  <c r="U8" i="5"/>
  <c r="AC7" i="5"/>
  <c r="AB7" i="5"/>
  <c r="AA7" i="5"/>
  <c r="Z7" i="5"/>
  <c r="Y7" i="5"/>
  <c r="X7" i="5"/>
  <c r="W7" i="5"/>
  <c r="V7" i="5"/>
  <c r="U7" i="5"/>
  <c r="AC6" i="5"/>
  <c r="AB6" i="5"/>
  <c r="AA6" i="5"/>
  <c r="Z6" i="5"/>
  <c r="Y6" i="5"/>
  <c r="X6" i="5"/>
  <c r="W6" i="5"/>
  <c r="V6" i="5"/>
  <c r="U6" i="5"/>
  <c r="AC5" i="5"/>
  <c r="AB5" i="5"/>
  <c r="AA5" i="5"/>
  <c r="Z5" i="5"/>
  <c r="Y5" i="5"/>
  <c r="X5" i="5"/>
  <c r="W5" i="5"/>
  <c r="V5" i="5"/>
  <c r="U5" i="5"/>
  <c r="AC4" i="5"/>
  <c r="AB4" i="5"/>
  <c r="AA4" i="5"/>
  <c r="Z4" i="5"/>
  <c r="Y4" i="5"/>
  <c r="X4" i="5"/>
  <c r="W4" i="5"/>
  <c r="V4" i="5"/>
  <c r="U4" i="5"/>
  <c r="AC3" i="5"/>
  <c r="AB3" i="5"/>
  <c r="AA3" i="5"/>
  <c r="Z3" i="5"/>
  <c r="Y3" i="5"/>
  <c r="X3" i="5"/>
  <c r="W3" i="5"/>
  <c r="V3" i="5"/>
  <c r="U3" i="5"/>
  <c r="AC2" i="5"/>
  <c r="AB2" i="5"/>
  <c r="AA2" i="5"/>
  <c r="Z2" i="5"/>
  <c r="Y2" i="5"/>
  <c r="X2" i="5"/>
  <c r="W2" i="5"/>
  <c r="V2" i="5"/>
  <c r="U2" i="5"/>
  <c r="T393" i="5"/>
  <c r="T392" i="5"/>
  <c r="T391" i="5"/>
  <c r="T390" i="5"/>
  <c r="T389" i="5"/>
  <c r="T388" i="5"/>
  <c r="T387" i="5"/>
  <c r="T386" i="5"/>
  <c r="T385" i="5"/>
  <c r="T384" i="5"/>
  <c r="T383" i="5"/>
  <c r="T382" i="5"/>
  <c r="T381" i="5"/>
  <c r="T380" i="5"/>
  <c r="T379" i="5"/>
  <c r="T378" i="5"/>
  <c r="T377" i="5"/>
  <c r="T376" i="5"/>
  <c r="T375" i="5"/>
  <c r="T374" i="5"/>
  <c r="T373" i="5"/>
  <c r="T372" i="5"/>
  <c r="T371" i="5"/>
  <c r="T370" i="5"/>
  <c r="T369" i="5"/>
  <c r="T368" i="5"/>
  <c r="T367" i="5"/>
  <c r="T366" i="5"/>
  <c r="T365" i="5"/>
  <c r="T364" i="5"/>
  <c r="T363" i="5"/>
  <c r="T362" i="5"/>
  <c r="T361" i="5"/>
  <c r="T360" i="5"/>
  <c r="T359" i="5"/>
  <c r="T358" i="5"/>
  <c r="T357" i="5"/>
  <c r="T356" i="5"/>
  <c r="T355" i="5"/>
  <c r="T354" i="5"/>
  <c r="T353" i="5"/>
  <c r="T352" i="5"/>
  <c r="T351" i="5"/>
  <c r="T350" i="5"/>
  <c r="T349" i="5"/>
  <c r="T348" i="5"/>
  <c r="T347" i="5"/>
  <c r="T346" i="5"/>
  <c r="T345" i="5"/>
  <c r="T344" i="5"/>
  <c r="T343" i="5"/>
  <c r="T342" i="5"/>
  <c r="T341" i="5"/>
  <c r="T340" i="5"/>
  <c r="T339" i="5"/>
  <c r="T338" i="5"/>
  <c r="T337" i="5"/>
  <c r="T336" i="5"/>
  <c r="T335" i="5"/>
  <c r="T334" i="5"/>
  <c r="T333" i="5"/>
  <c r="T332" i="5"/>
  <c r="T331" i="5"/>
  <c r="T330" i="5"/>
  <c r="T329" i="5"/>
  <c r="T328" i="5"/>
  <c r="T327" i="5"/>
  <c r="T326" i="5"/>
  <c r="T325" i="5"/>
  <c r="T324" i="5"/>
  <c r="T323" i="5"/>
  <c r="T322" i="5"/>
  <c r="T321" i="5"/>
  <c r="T320" i="5"/>
  <c r="T319" i="5"/>
  <c r="T318" i="5"/>
  <c r="T317" i="5"/>
  <c r="T316" i="5"/>
  <c r="T315" i="5"/>
  <c r="T314" i="5"/>
  <c r="T313" i="5"/>
  <c r="T312" i="5"/>
  <c r="T311" i="5"/>
  <c r="T310" i="5"/>
  <c r="T309" i="5"/>
  <c r="T308" i="5"/>
  <c r="T307" i="5"/>
  <c r="T306" i="5"/>
  <c r="T305" i="5"/>
  <c r="T304" i="5"/>
  <c r="T303" i="5"/>
  <c r="T302" i="5"/>
  <c r="T301" i="5"/>
  <c r="T300" i="5"/>
  <c r="T299" i="5"/>
  <c r="T298" i="5"/>
  <c r="T297" i="5"/>
  <c r="T296" i="5"/>
  <c r="T295" i="5"/>
  <c r="T294" i="5"/>
  <c r="T293" i="5"/>
  <c r="T292" i="5"/>
  <c r="T291" i="5"/>
  <c r="T290" i="5"/>
  <c r="T289" i="5"/>
  <c r="T288" i="5"/>
  <c r="T287" i="5"/>
  <c r="T286" i="5"/>
  <c r="T285" i="5"/>
  <c r="T284" i="5"/>
  <c r="T283" i="5"/>
  <c r="T282" i="5"/>
  <c r="T281" i="5"/>
  <c r="T280" i="5"/>
  <c r="T279" i="5"/>
  <c r="T278" i="5"/>
  <c r="T277" i="5"/>
  <c r="T276" i="5"/>
  <c r="T275" i="5"/>
  <c r="T274" i="5"/>
  <c r="T273" i="5"/>
  <c r="T272" i="5"/>
  <c r="T271" i="5"/>
  <c r="T270" i="5"/>
  <c r="T269" i="5"/>
  <c r="T268" i="5"/>
  <c r="T267" i="5"/>
  <c r="T266" i="5"/>
  <c r="T265" i="5"/>
  <c r="T264" i="5"/>
  <c r="T263" i="5"/>
  <c r="T262" i="5"/>
  <c r="T261" i="5"/>
  <c r="T260" i="5"/>
  <c r="T259" i="5"/>
  <c r="T258" i="5"/>
  <c r="T257" i="5"/>
  <c r="T256" i="5"/>
  <c r="T255" i="5"/>
  <c r="T254" i="5"/>
  <c r="T253" i="5"/>
  <c r="T252" i="5"/>
  <c r="T251" i="5"/>
  <c r="T250" i="5"/>
  <c r="T249" i="5"/>
  <c r="T248" i="5"/>
  <c r="T247" i="5"/>
  <c r="T246" i="5"/>
  <c r="T245" i="5"/>
  <c r="T244" i="5"/>
  <c r="T243" i="5"/>
  <c r="T242" i="5"/>
  <c r="T241" i="5"/>
  <c r="T240" i="5"/>
  <c r="T239" i="5"/>
  <c r="T238" i="5"/>
  <c r="T237" i="5"/>
  <c r="T236" i="5"/>
  <c r="T235" i="5"/>
  <c r="T234" i="5"/>
  <c r="T233" i="5"/>
  <c r="T232" i="5"/>
  <c r="T231" i="5"/>
  <c r="T230" i="5"/>
  <c r="T229" i="5"/>
  <c r="T228" i="5"/>
  <c r="T227" i="5"/>
  <c r="T226" i="5"/>
  <c r="T225" i="5"/>
  <c r="T224" i="5"/>
  <c r="T222" i="5"/>
  <c r="T221" i="5"/>
  <c r="T220" i="5"/>
  <c r="T219" i="5"/>
  <c r="T218" i="5"/>
  <c r="T217" i="5"/>
  <c r="T216" i="5"/>
  <c r="T215" i="5"/>
  <c r="T214" i="5"/>
  <c r="T213" i="5"/>
  <c r="T203" i="5"/>
  <c r="T202" i="5"/>
  <c r="T201" i="5"/>
  <c r="T200" i="5"/>
  <c r="T199" i="5"/>
  <c r="T198" i="5"/>
  <c r="T197" i="5"/>
  <c r="T196" i="5"/>
  <c r="T195" i="5"/>
  <c r="T194" i="5"/>
  <c r="T193" i="5"/>
  <c r="T189" i="5"/>
  <c r="T188" i="5"/>
  <c r="T187" i="5"/>
  <c r="T186" i="5"/>
  <c r="T185" i="5"/>
  <c r="T184" i="5"/>
  <c r="T183" i="5"/>
  <c r="T182" i="5"/>
  <c r="T181" i="5"/>
  <c r="T180" i="5"/>
  <c r="T179" i="5"/>
  <c r="T178" i="5"/>
  <c r="T177" i="5"/>
  <c r="T176" i="5"/>
  <c r="T163" i="5"/>
  <c r="T162" i="5"/>
  <c r="T161" i="5"/>
  <c r="T159" i="5"/>
  <c r="T158" i="5"/>
  <c r="T156" i="5"/>
  <c r="T155" i="5"/>
  <c r="T154" i="5"/>
  <c r="T153" i="5"/>
  <c r="T152" i="5"/>
  <c r="T151" i="5"/>
  <c r="T150" i="5"/>
  <c r="T148" i="5"/>
  <c r="T147" i="5"/>
  <c r="T146" i="5"/>
  <c r="T145" i="5"/>
  <c r="T144" i="5"/>
  <c r="T143" i="5"/>
  <c r="T142" i="5"/>
  <c r="T141" i="5"/>
  <c r="T140" i="5"/>
  <c r="T139" i="5"/>
  <c r="T138" i="5"/>
  <c r="T137" i="5"/>
  <c r="T136" i="5"/>
  <c r="T135" i="5"/>
  <c r="T134" i="5"/>
  <c r="T133" i="5"/>
  <c r="T132" i="5"/>
  <c r="T131" i="5"/>
  <c r="T130" i="5"/>
  <c r="T128" i="5"/>
  <c r="T127" i="5"/>
  <c r="T126" i="5"/>
  <c r="T125" i="5"/>
  <c r="T124" i="5"/>
  <c r="T123" i="5"/>
  <c r="T121" i="5"/>
  <c r="T120" i="5"/>
  <c r="T119" i="5"/>
  <c r="T118" i="5"/>
  <c r="T117" i="5"/>
  <c r="T116" i="5"/>
  <c r="T115" i="5"/>
  <c r="T114" i="5"/>
  <c r="T113" i="5"/>
  <c r="T112" i="5"/>
  <c r="T111" i="5"/>
  <c r="T110" i="5"/>
  <c r="T109" i="5"/>
  <c r="T107" i="5"/>
  <c r="T105" i="5"/>
  <c r="T103" i="5"/>
  <c r="T102" i="5"/>
  <c r="T101" i="5"/>
  <c r="T100" i="5"/>
  <c r="T99" i="5"/>
  <c r="T97" i="5"/>
  <c r="T96" i="5"/>
  <c r="T95" i="5"/>
  <c r="T93" i="5"/>
  <c r="T92" i="5"/>
  <c r="T90" i="5"/>
  <c r="T88" i="5"/>
  <c r="T87" i="5"/>
  <c r="T85" i="5"/>
  <c r="T83" i="5"/>
  <c r="T82" i="5"/>
  <c r="T80" i="5"/>
  <c r="T79" i="5"/>
  <c r="T78" i="5"/>
  <c r="T77" i="5"/>
  <c r="T75" i="5"/>
  <c r="T74" i="5"/>
  <c r="T72" i="5"/>
  <c r="T71" i="5"/>
  <c r="T69" i="5"/>
  <c r="T67" i="5"/>
  <c r="T66" i="5"/>
  <c r="T65" i="5"/>
  <c r="T64" i="5"/>
  <c r="T63" i="5"/>
  <c r="T62" i="5"/>
  <c r="T61" i="5"/>
  <c r="T60" i="5"/>
  <c r="T59" i="5"/>
  <c r="T58" i="5"/>
  <c r="T57" i="5"/>
  <c r="T56" i="5"/>
  <c r="T55" i="5"/>
  <c r="T54" i="5"/>
  <c r="T53" i="5"/>
  <c r="T52" i="5"/>
  <c r="T51" i="5"/>
  <c r="T50" i="5"/>
  <c r="T49" i="5"/>
  <c r="T48" i="5"/>
  <c r="T47" i="5"/>
  <c r="T46" i="5"/>
  <c r="T45" i="5"/>
  <c r="T44" i="5"/>
  <c r="T43" i="5"/>
  <c r="T42" i="5"/>
  <c r="T41" i="5"/>
  <c r="T40" i="5"/>
  <c r="T39" i="5"/>
  <c r="T38" i="5"/>
  <c r="T37" i="5"/>
  <c r="T36" i="5"/>
  <c r="T35" i="5"/>
  <c r="T34" i="5"/>
  <c r="T33" i="5"/>
  <c r="T32" i="5"/>
  <c r="T31" i="5"/>
  <c r="T30" i="5"/>
  <c r="T29" i="5"/>
  <c r="T28" i="5"/>
  <c r="T27" i="5"/>
  <c r="T26" i="5"/>
  <c r="T25" i="5"/>
  <c r="T23" i="5"/>
  <c r="T21" i="5"/>
  <c r="T19" i="5"/>
  <c r="T17" i="5"/>
  <c r="T16" i="5"/>
  <c r="T15" i="5"/>
  <c r="T13" i="5"/>
  <c r="T12" i="5"/>
  <c r="T10" i="5"/>
  <c r="T8" i="5"/>
  <c r="T6" i="5"/>
  <c r="T5" i="5"/>
  <c r="T2" i="5"/>
  <c r="S393" i="5"/>
  <c r="S392" i="5"/>
  <c r="S391" i="5"/>
  <c r="S390" i="5"/>
  <c r="S389" i="5"/>
  <c r="S388" i="5"/>
  <c r="S387" i="5"/>
  <c r="S386" i="5"/>
  <c r="S385" i="5"/>
  <c r="S384" i="5"/>
  <c r="S383" i="5"/>
  <c r="S382" i="5"/>
  <c r="S381" i="5"/>
  <c r="S380" i="5"/>
  <c r="S379" i="5"/>
  <c r="S378" i="5"/>
  <c r="S354" i="5"/>
  <c r="S353" i="5"/>
  <c r="S352" i="5"/>
  <c r="S351" i="5"/>
  <c r="S306" i="5"/>
  <c r="S305" i="5"/>
  <c r="S304" i="5"/>
  <c r="S303" i="5"/>
  <c r="S302" i="5"/>
  <c r="S301" i="5"/>
  <c r="S300" i="5"/>
  <c r="S299" i="5"/>
  <c r="S298" i="5"/>
  <c r="S297" i="5"/>
  <c r="S296" i="5"/>
  <c r="S295" i="5"/>
  <c r="S294" i="5"/>
  <c r="S293" i="5"/>
  <c r="S292" i="5"/>
  <c r="S291" i="5"/>
  <c r="S290" i="5"/>
  <c r="S289" i="5"/>
  <c r="S288" i="5"/>
  <c r="S287" i="5"/>
  <c r="S286" i="5"/>
  <c r="S285" i="5"/>
  <c r="S284" i="5"/>
  <c r="S283" i="5"/>
  <c r="S282" i="5"/>
  <c r="S281" i="5"/>
  <c r="S280" i="5"/>
  <c r="S279" i="5"/>
  <c r="S278" i="5"/>
  <c r="S277" i="5"/>
  <c r="S276" i="5"/>
  <c r="S275" i="5"/>
  <c r="S274" i="5"/>
  <c r="S273" i="5"/>
  <c r="S272" i="5"/>
  <c r="S271" i="5"/>
  <c r="S270" i="5"/>
  <c r="S269" i="5"/>
  <c r="S268" i="5"/>
  <c r="S267" i="5"/>
  <c r="S266" i="5"/>
  <c r="S265" i="5"/>
  <c r="S264" i="5"/>
  <c r="S263" i="5"/>
  <c r="S262" i="5"/>
  <c r="S261" i="5"/>
  <c r="S260" i="5"/>
  <c r="S259" i="5"/>
  <c r="S258" i="5"/>
  <c r="S257" i="5"/>
  <c r="S256" i="5"/>
  <c r="S255" i="5"/>
  <c r="S254" i="5"/>
  <c r="S253" i="5"/>
  <c r="S252" i="5"/>
  <c r="S251" i="5"/>
  <c r="S250" i="5"/>
  <c r="S249" i="5"/>
  <c r="S248" i="5"/>
  <c r="S247" i="5"/>
  <c r="S246" i="5"/>
  <c r="S245" i="5"/>
  <c r="S244" i="5"/>
  <c r="S243" i="5"/>
  <c r="S242" i="5"/>
  <c r="S241" i="5"/>
  <c r="S240" i="5"/>
  <c r="S239" i="5"/>
  <c r="S238" i="5"/>
  <c r="S237" i="5"/>
  <c r="S236" i="5"/>
  <c r="S235" i="5"/>
  <c r="S234" i="5"/>
  <c r="S233" i="5"/>
  <c r="S232" i="5"/>
  <c r="S231" i="5"/>
  <c r="S230" i="5"/>
  <c r="S229" i="5"/>
  <c r="S225" i="5"/>
  <c r="S224" i="5"/>
  <c r="S222" i="5"/>
  <c r="S221" i="5"/>
  <c r="S219" i="5"/>
  <c r="S218" i="5"/>
  <c r="S217" i="5"/>
  <c r="S216" i="5"/>
  <c r="S215" i="5"/>
  <c r="S214" i="5"/>
  <c r="S213" i="5"/>
  <c r="S203" i="5"/>
  <c r="S202" i="5"/>
  <c r="S201" i="5"/>
  <c r="S200" i="5"/>
  <c r="S199" i="5"/>
  <c r="S198" i="5"/>
  <c r="S197" i="5"/>
  <c r="S196" i="5"/>
  <c r="S195" i="5"/>
  <c r="S194" i="5"/>
  <c r="S193" i="5"/>
  <c r="S189" i="5"/>
  <c r="S188" i="5"/>
  <c r="S187" i="5"/>
  <c r="S186" i="5"/>
  <c r="S185" i="5"/>
  <c r="S184" i="5"/>
  <c r="S183" i="5"/>
  <c r="S182" i="5"/>
  <c r="S181" i="5"/>
  <c r="S180" i="5"/>
  <c r="S179" i="5"/>
  <c r="S178" i="5"/>
  <c r="S177" i="5"/>
  <c r="S176" i="5"/>
  <c r="S163" i="5"/>
  <c r="S162" i="5"/>
  <c r="S161" i="5"/>
  <c r="S159" i="5"/>
  <c r="S158" i="5"/>
  <c r="S156" i="5"/>
  <c r="S155" i="5"/>
  <c r="S154" i="5"/>
  <c r="S153" i="5"/>
  <c r="S152" i="5"/>
  <c r="S151" i="5"/>
  <c r="S150" i="5"/>
  <c r="S149" i="5"/>
  <c r="S148" i="5"/>
  <c r="S147" i="5"/>
  <c r="S146" i="5"/>
  <c r="S145" i="5"/>
  <c r="S144" i="5"/>
  <c r="S143" i="5"/>
  <c r="S142" i="5"/>
  <c r="S141" i="5"/>
  <c r="S140" i="5"/>
  <c r="S139" i="5"/>
  <c r="S138" i="5"/>
  <c r="S137" i="5"/>
  <c r="S136" i="5"/>
  <c r="S135" i="5"/>
  <c r="S134" i="5"/>
  <c r="S133" i="5"/>
  <c r="S132" i="5"/>
  <c r="S131" i="5"/>
  <c r="S130" i="5"/>
  <c r="S129" i="5"/>
  <c r="S128" i="5"/>
  <c r="S127" i="5"/>
  <c r="S126" i="5"/>
  <c r="S125" i="5"/>
  <c r="S124" i="5"/>
  <c r="S123" i="5"/>
  <c r="S122" i="5"/>
  <c r="S121" i="5"/>
  <c r="S120" i="5"/>
  <c r="S119" i="5"/>
  <c r="S118" i="5"/>
  <c r="S117" i="5"/>
  <c r="S116" i="5"/>
  <c r="S115" i="5"/>
  <c r="S114" i="5"/>
  <c r="S113" i="5"/>
  <c r="S112" i="5"/>
  <c r="S111" i="5"/>
  <c r="S110" i="5"/>
  <c r="S109" i="5"/>
  <c r="S107" i="5"/>
  <c r="S105" i="5"/>
  <c r="S103" i="5"/>
  <c r="S102" i="5"/>
  <c r="S101" i="5"/>
  <c r="S100" i="5"/>
  <c r="S99" i="5"/>
  <c r="S97" i="5"/>
  <c r="S95" i="5"/>
  <c r="S93" i="5"/>
  <c r="S92" i="5"/>
  <c r="S90" i="5"/>
  <c r="S88" i="5"/>
  <c r="S87" i="5"/>
  <c r="S85" i="5"/>
  <c r="S83" i="5"/>
  <c r="S82" i="5"/>
  <c r="S77" i="5"/>
  <c r="S75" i="5"/>
  <c r="S74" i="5"/>
  <c r="S72" i="5"/>
  <c r="S71" i="5"/>
  <c r="S69" i="5"/>
  <c r="S67" i="5"/>
  <c r="S66" i="5"/>
  <c r="S65" i="5"/>
  <c r="S64" i="5"/>
  <c r="S63" i="5"/>
  <c r="S62" i="5"/>
  <c r="S61" i="5"/>
  <c r="S60" i="5"/>
  <c r="S59" i="5"/>
  <c r="S58" i="5"/>
  <c r="S57" i="5"/>
  <c r="S56" i="5"/>
  <c r="S55" i="5"/>
  <c r="S54" i="5"/>
  <c r="S53" i="5"/>
  <c r="S52" i="5"/>
  <c r="S51" i="5"/>
  <c r="S50" i="5"/>
  <c r="S49" i="5"/>
  <c r="S48" i="5"/>
  <c r="S47" i="5"/>
  <c r="S46" i="5"/>
  <c r="S45" i="5"/>
  <c r="S44" i="5"/>
  <c r="S43" i="5"/>
  <c r="S42" i="5"/>
  <c r="S41" i="5"/>
  <c r="S40" i="5"/>
  <c r="S39" i="5"/>
  <c r="S38" i="5"/>
  <c r="S37" i="5"/>
  <c r="S36" i="5"/>
  <c r="S35" i="5"/>
  <c r="S34" i="5"/>
  <c r="S33" i="5"/>
  <c r="S32" i="5"/>
  <c r="S31" i="5"/>
  <c r="S30" i="5"/>
  <c r="S29" i="5"/>
  <c r="S28" i="5"/>
  <c r="S26" i="5"/>
  <c r="S25" i="5"/>
  <c r="S23" i="5"/>
  <c r="S21" i="5"/>
  <c r="S19" i="5"/>
  <c r="S17" i="5"/>
  <c r="S12" i="5"/>
  <c r="S10" i="5"/>
  <c r="S8" i="5"/>
  <c r="S6" i="5"/>
  <c r="S5" i="5"/>
  <c r="S2" i="5"/>
  <c r="AD393" i="5"/>
  <c r="AD392" i="5"/>
  <c r="AD391" i="5"/>
  <c r="AD390" i="5"/>
  <c r="AD389" i="5"/>
  <c r="AD388" i="5"/>
  <c r="AD387" i="5"/>
  <c r="AD386" i="5"/>
  <c r="AD385" i="5"/>
  <c r="AD384" i="5"/>
  <c r="AD383" i="5"/>
  <c r="AD382" i="5"/>
  <c r="AD381" i="5"/>
  <c r="AD380" i="5"/>
  <c r="AD379" i="5"/>
  <c r="AD378" i="5"/>
  <c r="AD377" i="5"/>
  <c r="AD376" i="5"/>
  <c r="AD375" i="5"/>
  <c r="AD374" i="5"/>
  <c r="AD373" i="5"/>
  <c r="AD372" i="5"/>
  <c r="AD371" i="5"/>
  <c r="AD370" i="5"/>
  <c r="AD369" i="5"/>
  <c r="AD368" i="5"/>
  <c r="AD367" i="5"/>
  <c r="AD366" i="5"/>
  <c r="AD365" i="5"/>
  <c r="AD364" i="5"/>
  <c r="AD363" i="5"/>
  <c r="AD362" i="5"/>
  <c r="AD361" i="5"/>
  <c r="AD360" i="5"/>
  <c r="AD359" i="5"/>
  <c r="AD358" i="5"/>
  <c r="AD357" i="5"/>
  <c r="AD356" i="5"/>
  <c r="AD355" i="5"/>
  <c r="AD354" i="5"/>
  <c r="AD353" i="5"/>
  <c r="AD352" i="5"/>
  <c r="AD351" i="5"/>
  <c r="AD350" i="5"/>
  <c r="AD349" i="5"/>
  <c r="AD348" i="5"/>
  <c r="AD347" i="5"/>
  <c r="AD346" i="5"/>
  <c r="AD345" i="5"/>
  <c r="AD344" i="5"/>
  <c r="AD343" i="5"/>
  <c r="AD342" i="5"/>
  <c r="AD341" i="5"/>
  <c r="AD340" i="5"/>
  <c r="AD339" i="5"/>
  <c r="AD338" i="5"/>
  <c r="AD337" i="5"/>
  <c r="AD336" i="5"/>
  <c r="AD335" i="5"/>
  <c r="AD334" i="5"/>
  <c r="AD333" i="5"/>
  <c r="AD332" i="5"/>
  <c r="AD331" i="5"/>
  <c r="AD330" i="5"/>
  <c r="AD329" i="5"/>
  <c r="AD328" i="5"/>
  <c r="AD327" i="5"/>
  <c r="AD326" i="5"/>
  <c r="AD325" i="5"/>
  <c r="AD324" i="5"/>
  <c r="AD323" i="5"/>
  <c r="AD322" i="5"/>
  <c r="AD321" i="5"/>
  <c r="AD320" i="5"/>
  <c r="AD319" i="5"/>
  <c r="AD318" i="5"/>
  <c r="AD317" i="5"/>
  <c r="AD316" i="5"/>
  <c r="AD315" i="5"/>
  <c r="AD314" i="5"/>
  <c r="AD313" i="5"/>
  <c r="AD312" i="5"/>
  <c r="AD311" i="5"/>
  <c r="AD310" i="5"/>
  <c r="AD309" i="5"/>
  <c r="AD308" i="5"/>
  <c r="AD307" i="5"/>
  <c r="AD306" i="5"/>
  <c r="AD305" i="5"/>
  <c r="AD304" i="5"/>
  <c r="AD303" i="5"/>
  <c r="AD302" i="5"/>
  <c r="AD301" i="5"/>
  <c r="AD300" i="5"/>
  <c r="AD299" i="5"/>
  <c r="AD298" i="5"/>
  <c r="AD297" i="5"/>
  <c r="AD296" i="5"/>
  <c r="AD295" i="5"/>
  <c r="AD294" i="5"/>
  <c r="AD293" i="5"/>
  <c r="AD292" i="5"/>
  <c r="AD291" i="5"/>
  <c r="AD290" i="5"/>
  <c r="AD289" i="5"/>
  <c r="AD288" i="5"/>
  <c r="AD287" i="5"/>
  <c r="AD286" i="5"/>
  <c r="AD285" i="5"/>
  <c r="AD284" i="5"/>
  <c r="AD283" i="5"/>
  <c r="AD282" i="5"/>
  <c r="AD281" i="5"/>
  <c r="AD280" i="5"/>
  <c r="AD279" i="5"/>
  <c r="AD278" i="5"/>
  <c r="AD277" i="5"/>
  <c r="AD276" i="5"/>
  <c r="AD275" i="5"/>
  <c r="AD274" i="5"/>
  <c r="AD273" i="5"/>
  <c r="AD272" i="5"/>
  <c r="AD271" i="5"/>
  <c r="AD270" i="5"/>
  <c r="AD269" i="5"/>
  <c r="AD268" i="5"/>
  <c r="AD267" i="5"/>
  <c r="AD266" i="5"/>
  <c r="AD265" i="5"/>
  <c r="AD264" i="5"/>
  <c r="AD263" i="5"/>
  <c r="AD262" i="5"/>
  <c r="AD261" i="5"/>
  <c r="AD260" i="5"/>
  <c r="AD259" i="5"/>
  <c r="AD258" i="5"/>
  <c r="AD257" i="5"/>
  <c r="AD256" i="5"/>
  <c r="AD255" i="5"/>
  <c r="AD254" i="5"/>
  <c r="AD253" i="5"/>
  <c r="AD252" i="5"/>
  <c r="AD251" i="5"/>
  <c r="AD250" i="5"/>
  <c r="AD249" i="5"/>
  <c r="AD248" i="5"/>
  <c r="AD247" i="5"/>
  <c r="AD246" i="5"/>
  <c r="AD245" i="5"/>
  <c r="AD244" i="5"/>
  <c r="AD243" i="5"/>
  <c r="AD242" i="5"/>
  <c r="AD241" i="5"/>
  <c r="AD240" i="5"/>
  <c r="AD239" i="5"/>
  <c r="AD238" i="5"/>
  <c r="AD237" i="5"/>
  <c r="AD236" i="5"/>
  <c r="AD235" i="5"/>
  <c r="AD234" i="5"/>
  <c r="AD233" i="5"/>
  <c r="AD232" i="5"/>
  <c r="AD231" i="5"/>
  <c r="AD230" i="5"/>
  <c r="AD229" i="5"/>
  <c r="AD228" i="5"/>
  <c r="AD227" i="5"/>
  <c r="AD226" i="5"/>
  <c r="AD225" i="5"/>
  <c r="AD224" i="5"/>
  <c r="AD223" i="5"/>
  <c r="AD222" i="5"/>
  <c r="AD221" i="5"/>
  <c r="AD220" i="5"/>
  <c r="AD219" i="5"/>
  <c r="AD218" i="5"/>
  <c r="AD217" i="5"/>
  <c r="AD216" i="5"/>
  <c r="AD215" i="5"/>
  <c r="AD214" i="5"/>
  <c r="AD213" i="5"/>
  <c r="AD212" i="5"/>
  <c r="AD211" i="5"/>
  <c r="AD210" i="5"/>
  <c r="AD209" i="5"/>
  <c r="AD208" i="5"/>
  <c r="AD207" i="5"/>
  <c r="AD206" i="5"/>
  <c r="AD205" i="5"/>
  <c r="AD204" i="5"/>
  <c r="AD203" i="5"/>
  <c r="AD202" i="5"/>
  <c r="AD201" i="5"/>
  <c r="AD200" i="5"/>
  <c r="AD199" i="5"/>
  <c r="AD198" i="5"/>
  <c r="AD197" i="5"/>
  <c r="AD196" i="5"/>
  <c r="AD195" i="5"/>
  <c r="AD194" i="5"/>
  <c r="AD193" i="5"/>
  <c r="AD192" i="5"/>
  <c r="AD191" i="5"/>
  <c r="AD190" i="5"/>
  <c r="AD189" i="5"/>
  <c r="AD188" i="5"/>
  <c r="AD187" i="5"/>
  <c r="AD186" i="5"/>
  <c r="AD185" i="5"/>
  <c r="AD184" i="5"/>
  <c r="AD183" i="5"/>
  <c r="AD182" i="5"/>
  <c r="AD181" i="5"/>
  <c r="AD180" i="5"/>
  <c r="AD179" i="5"/>
  <c r="AD178" i="5"/>
  <c r="AD177" i="5"/>
  <c r="AD176" i="5"/>
  <c r="AD175" i="5"/>
  <c r="AD174" i="5"/>
  <c r="AD173" i="5"/>
  <c r="AD172" i="5"/>
  <c r="AD171" i="5"/>
  <c r="AD170" i="5"/>
  <c r="AD169" i="5"/>
  <c r="AD168" i="5"/>
  <c r="AD167" i="5"/>
  <c r="AD166" i="5"/>
  <c r="AD165" i="5"/>
  <c r="AD164" i="5"/>
  <c r="AD163" i="5"/>
  <c r="AD162" i="5"/>
  <c r="AD161" i="5"/>
  <c r="AD160" i="5"/>
  <c r="AD159" i="5"/>
  <c r="AD158" i="5"/>
  <c r="AD157" i="5"/>
  <c r="AD156" i="5"/>
  <c r="AD155" i="5"/>
  <c r="AD154" i="5"/>
  <c r="AD153" i="5"/>
  <c r="AD152" i="5"/>
  <c r="AD151" i="5"/>
  <c r="AD150" i="5"/>
  <c r="AD149" i="5"/>
  <c r="AD148" i="5"/>
  <c r="AD147" i="5"/>
  <c r="AD146" i="5"/>
  <c r="AD145" i="5"/>
  <c r="AD144" i="5"/>
  <c r="AD143" i="5"/>
  <c r="AD142" i="5"/>
  <c r="AD141" i="5"/>
  <c r="AD140" i="5"/>
  <c r="AD139" i="5"/>
  <c r="AD138" i="5"/>
  <c r="AD137" i="5"/>
  <c r="AD136" i="5"/>
  <c r="AD135" i="5"/>
  <c r="AD134" i="5"/>
  <c r="AD133" i="5"/>
  <c r="AD132" i="5"/>
  <c r="AD131" i="5"/>
  <c r="AD130" i="5"/>
  <c r="AD129" i="5"/>
  <c r="AD128" i="5"/>
  <c r="AD127" i="5"/>
  <c r="AD126" i="5"/>
  <c r="AD125" i="5"/>
  <c r="AD124" i="5"/>
  <c r="AD123" i="5"/>
  <c r="AD122" i="5"/>
  <c r="AD121" i="5"/>
  <c r="AD120" i="5"/>
  <c r="AD119" i="5"/>
  <c r="AD118" i="5"/>
  <c r="AD117" i="5"/>
  <c r="AD116" i="5"/>
  <c r="AD115" i="5"/>
  <c r="AD114" i="5"/>
  <c r="AD113" i="5"/>
  <c r="AD112" i="5"/>
  <c r="AD111" i="5"/>
  <c r="AD110" i="5"/>
  <c r="AD109" i="5"/>
  <c r="AD108" i="5"/>
  <c r="AD107" i="5"/>
  <c r="AD106" i="5"/>
  <c r="AD105" i="5"/>
  <c r="AD104" i="5"/>
  <c r="AD103" i="5"/>
  <c r="AD102" i="5"/>
  <c r="AD101" i="5"/>
  <c r="AD100" i="5"/>
  <c r="AD99" i="5"/>
  <c r="AD98" i="5"/>
  <c r="AD97" i="5"/>
  <c r="AD96" i="5"/>
  <c r="AD95" i="5"/>
  <c r="AD94" i="5"/>
  <c r="AD93" i="5"/>
  <c r="AD92" i="5"/>
  <c r="AD91" i="5"/>
  <c r="AD90" i="5"/>
  <c r="AD89" i="5"/>
  <c r="AD88" i="5"/>
  <c r="AD87" i="5"/>
  <c r="AD86" i="5"/>
  <c r="AD85" i="5"/>
  <c r="AD84" i="5"/>
  <c r="AD83" i="5"/>
  <c r="AD82" i="5"/>
  <c r="AD81" i="5"/>
  <c r="AD80" i="5"/>
  <c r="AD79" i="5"/>
  <c r="AD78" i="5"/>
  <c r="AD77" i="5"/>
  <c r="AD76" i="5"/>
  <c r="AD75" i="5"/>
  <c r="AD74" i="5"/>
  <c r="AD73" i="5"/>
  <c r="AD72" i="5"/>
  <c r="AD71" i="5"/>
  <c r="AD70" i="5"/>
  <c r="AD69" i="5"/>
  <c r="AD68" i="5"/>
  <c r="AD67" i="5"/>
  <c r="AD66" i="5"/>
  <c r="AD65" i="5"/>
  <c r="AD64" i="5"/>
  <c r="AD63" i="5"/>
  <c r="AD62" i="5"/>
  <c r="AD61" i="5"/>
  <c r="AD60" i="5"/>
  <c r="AD59" i="5"/>
  <c r="AD58" i="5"/>
  <c r="AD57" i="5"/>
  <c r="AD56" i="5"/>
  <c r="AD55" i="5"/>
  <c r="AD54" i="5"/>
  <c r="AD53" i="5"/>
  <c r="AD52" i="5"/>
  <c r="AD51" i="5"/>
  <c r="AD50" i="5"/>
  <c r="AD49" i="5"/>
  <c r="AD48" i="5"/>
  <c r="AD47" i="5"/>
  <c r="AD46" i="5"/>
  <c r="AD45" i="5"/>
  <c r="AD44" i="5"/>
  <c r="AD43" i="5"/>
  <c r="AD42" i="5"/>
  <c r="AD41" i="5"/>
  <c r="AD40" i="5"/>
  <c r="AD39" i="5"/>
  <c r="AD38" i="5"/>
  <c r="AD37" i="5"/>
  <c r="AD36" i="5"/>
  <c r="AD35" i="5"/>
  <c r="AD34" i="5"/>
  <c r="AD33" i="5"/>
  <c r="AD32" i="5"/>
  <c r="AD31" i="5"/>
  <c r="AD30" i="5"/>
  <c r="AD29" i="5"/>
  <c r="AD28" i="5"/>
  <c r="AD27" i="5"/>
  <c r="AD26" i="5"/>
  <c r="AD25" i="5"/>
  <c r="AD24" i="5"/>
  <c r="AD23" i="5"/>
  <c r="AD22" i="5"/>
  <c r="AD21" i="5"/>
  <c r="AD20" i="5"/>
  <c r="AD19" i="5"/>
  <c r="AD18" i="5"/>
  <c r="AD17" i="5"/>
  <c r="AD16" i="5"/>
  <c r="AD15" i="5"/>
  <c r="AD14" i="5"/>
  <c r="AD13" i="5"/>
  <c r="AD12" i="5"/>
  <c r="AD11" i="5"/>
  <c r="AD10" i="5"/>
  <c r="AD9" i="5"/>
  <c r="AD8" i="5"/>
  <c r="AD7" i="5"/>
  <c r="AD6" i="5"/>
  <c r="AD5" i="5"/>
  <c r="AD4" i="5"/>
  <c r="AD3" i="5"/>
  <c r="AD2" i="5"/>
  <c r="AC1" i="5"/>
  <c r="AB1" i="5"/>
  <c r="AA1" i="5"/>
  <c r="Z1" i="5"/>
  <c r="Y1" i="5"/>
  <c r="X1" i="5"/>
  <c r="W1" i="5"/>
  <c r="V1" i="5"/>
  <c r="U1" i="5"/>
  <c r="T1" i="5"/>
  <c r="S1" i="5"/>
  <c r="A393" i="5"/>
  <c r="A392" i="5"/>
  <c r="A391" i="5"/>
  <c r="A390" i="5"/>
  <c r="A389" i="5"/>
  <c r="A388" i="5"/>
  <c r="A387" i="5"/>
  <c r="A386" i="5"/>
  <c r="A385" i="5"/>
  <c r="A384" i="5"/>
  <c r="A383" i="5"/>
  <c r="A382" i="5"/>
  <c r="A381" i="5"/>
  <c r="A380" i="5"/>
  <c r="A379" i="5"/>
  <c r="A378" i="5"/>
  <c r="A377" i="5"/>
  <c r="A376" i="5"/>
  <c r="A375" i="5"/>
  <c r="A374" i="5"/>
  <c r="A373" i="5"/>
  <c r="A372" i="5"/>
  <c r="A371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A324" i="5"/>
  <c r="A323" i="5"/>
  <c r="A322" i="5"/>
  <c r="A321" i="5"/>
  <c r="A320" i="5"/>
  <c r="A319" i="5"/>
  <c r="A318" i="5"/>
  <c r="A317" i="5"/>
  <c r="A316" i="5"/>
  <c r="A315" i="5"/>
  <c r="A314" i="5"/>
  <c r="A313" i="5"/>
  <c r="A312" i="5"/>
  <c r="A311" i="5"/>
  <c r="A310" i="5"/>
  <c r="A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A293" i="5"/>
  <c r="A292" i="5"/>
  <c r="A291" i="5"/>
  <c r="A290" i="5"/>
  <c r="A289" i="5"/>
  <c r="A288" i="5"/>
  <c r="A287" i="5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A2" i="5"/>
  <c r="G393" i="5"/>
  <c r="F393" i="5"/>
  <c r="E393" i="5"/>
  <c r="D393" i="5"/>
  <c r="C393" i="5"/>
  <c r="G392" i="5"/>
  <c r="F392" i="5"/>
  <c r="E392" i="5"/>
  <c r="D392" i="5"/>
  <c r="C392" i="5"/>
  <c r="G391" i="5"/>
  <c r="F391" i="5"/>
  <c r="E391" i="5"/>
  <c r="D391" i="5"/>
  <c r="C391" i="5"/>
  <c r="G390" i="5"/>
  <c r="F390" i="5"/>
  <c r="E390" i="5"/>
  <c r="D390" i="5"/>
  <c r="C390" i="5"/>
  <c r="G389" i="5"/>
  <c r="F389" i="5"/>
  <c r="E389" i="5"/>
  <c r="D389" i="5"/>
  <c r="C389" i="5"/>
  <c r="G388" i="5"/>
  <c r="F388" i="5"/>
  <c r="E388" i="5"/>
  <c r="D388" i="5"/>
  <c r="C388" i="5"/>
  <c r="G387" i="5"/>
  <c r="F387" i="5"/>
  <c r="E387" i="5"/>
  <c r="D387" i="5"/>
  <c r="C387" i="5"/>
  <c r="G386" i="5"/>
  <c r="F386" i="5"/>
  <c r="E386" i="5"/>
  <c r="D386" i="5"/>
  <c r="C386" i="5"/>
  <c r="G385" i="5"/>
  <c r="F385" i="5"/>
  <c r="E385" i="5"/>
  <c r="D385" i="5"/>
  <c r="C385" i="5"/>
  <c r="G384" i="5"/>
  <c r="F384" i="5"/>
  <c r="E384" i="5"/>
  <c r="D384" i="5"/>
  <c r="C384" i="5"/>
  <c r="G383" i="5"/>
  <c r="F383" i="5"/>
  <c r="E383" i="5"/>
  <c r="D383" i="5"/>
  <c r="C383" i="5"/>
  <c r="G382" i="5"/>
  <c r="F382" i="5"/>
  <c r="E382" i="5"/>
  <c r="D382" i="5"/>
  <c r="C382" i="5"/>
  <c r="G381" i="5"/>
  <c r="F381" i="5"/>
  <c r="E381" i="5"/>
  <c r="D381" i="5"/>
  <c r="C381" i="5"/>
  <c r="G380" i="5"/>
  <c r="F380" i="5"/>
  <c r="E380" i="5"/>
  <c r="D380" i="5"/>
  <c r="C380" i="5"/>
  <c r="G379" i="5"/>
  <c r="F379" i="5"/>
  <c r="E379" i="5"/>
  <c r="D379" i="5"/>
  <c r="C379" i="5"/>
  <c r="G378" i="5"/>
  <c r="F378" i="5"/>
  <c r="E378" i="5"/>
  <c r="D378" i="5"/>
  <c r="C378" i="5"/>
  <c r="G377" i="5"/>
  <c r="F377" i="5"/>
  <c r="E377" i="5"/>
  <c r="D377" i="5"/>
  <c r="C377" i="5"/>
  <c r="G376" i="5"/>
  <c r="F376" i="5"/>
  <c r="E376" i="5"/>
  <c r="D376" i="5"/>
  <c r="C376" i="5"/>
  <c r="G375" i="5"/>
  <c r="F375" i="5"/>
  <c r="E375" i="5"/>
  <c r="D375" i="5"/>
  <c r="C375" i="5"/>
  <c r="G374" i="5"/>
  <c r="F374" i="5"/>
  <c r="E374" i="5"/>
  <c r="D374" i="5"/>
  <c r="C374" i="5"/>
  <c r="G373" i="5"/>
  <c r="F373" i="5"/>
  <c r="E373" i="5"/>
  <c r="D373" i="5"/>
  <c r="C373" i="5"/>
  <c r="G372" i="5"/>
  <c r="F372" i="5"/>
  <c r="E372" i="5"/>
  <c r="D372" i="5"/>
  <c r="C372" i="5"/>
  <c r="G371" i="5"/>
  <c r="F371" i="5"/>
  <c r="E371" i="5"/>
  <c r="D371" i="5"/>
  <c r="C371" i="5"/>
  <c r="G370" i="5"/>
  <c r="F370" i="5"/>
  <c r="E370" i="5"/>
  <c r="D370" i="5"/>
  <c r="C370" i="5"/>
  <c r="G369" i="5"/>
  <c r="F369" i="5"/>
  <c r="E369" i="5"/>
  <c r="D369" i="5"/>
  <c r="C369" i="5"/>
  <c r="G368" i="5"/>
  <c r="F368" i="5"/>
  <c r="E368" i="5"/>
  <c r="D368" i="5"/>
  <c r="C368" i="5"/>
  <c r="G367" i="5"/>
  <c r="F367" i="5"/>
  <c r="E367" i="5"/>
  <c r="D367" i="5"/>
  <c r="C367" i="5"/>
  <c r="G366" i="5"/>
  <c r="F366" i="5"/>
  <c r="E366" i="5"/>
  <c r="D366" i="5"/>
  <c r="C366" i="5"/>
  <c r="G365" i="5"/>
  <c r="F365" i="5"/>
  <c r="E365" i="5"/>
  <c r="D365" i="5"/>
  <c r="C365" i="5"/>
  <c r="G364" i="5"/>
  <c r="F364" i="5"/>
  <c r="E364" i="5"/>
  <c r="D364" i="5"/>
  <c r="C364" i="5"/>
  <c r="G363" i="5"/>
  <c r="F363" i="5"/>
  <c r="E363" i="5"/>
  <c r="D363" i="5"/>
  <c r="C363" i="5"/>
  <c r="G362" i="5"/>
  <c r="F362" i="5"/>
  <c r="E362" i="5"/>
  <c r="D362" i="5"/>
  <c r="C362" i="5"/>
  <c r="G361" i="5"/>
  <c r="F361" i="5"/>
  <c r="E361" i="5"/>
  <c r="D361" i="5"/>
  <c r="C361" i="5"/>
  <c r="G360" i="5"/>
  <c r="F360" i="5"/>
  <c r="E360" i="5"/>
  <c r="D360" i="5"/>
  <c r="C360" i="5"/>
  <c r="G359" i="5"/>
  <c r="F359" i="5"/>
  <c r="E359" i="5"/>
  <c r="D359" i="5"/>
  <c r="C359" i="5"/>
  <c r="G358" i="5"/>
  <c r="F358" i="5"/>
  <c r="E358" i="5"/>
  <c r="D358" i="5"/>
  <c r="C358" i="5"/>
  <c r="G357" i="5"/>
  <c r="F357" i="5"/>
  <c r="E357" i="5"/>
  <c r="D357" i="5"/>
  <c r="C357" i="5"/>
  <c r="G356" i="5"/>
  <c r="F356" i="5"/>
  <c r="E356" i="5"/>
  <c r="D356" i="5"/>
  <c r="C356" i="5"/>
  <c r="G355" i="5"/>
  <c r="F355" i="5"/>
  <c r="E355" i="5"/>
  <c r="D355" i="5"/>
  <c r="C355" i="5"/>
  <c r="G354" i="5"/>
  <c r="F354" i="5"/>
  <c r="E354" i="5"/>
  <c r="D354" i="5"/>
  <c r="C354" i="5"/>
  <c r="G353" i="5"/>
  <c r="F353" i="5"/>
  <c r="E353" i="5"/>
  <c r="D353" i="5"/>
  <c r="C353" i="5"/>
  <c r="G352" i="5"/>
  <c r="F352" i="5"/>
  <c r="E352" i="5"/>
  <c r="D352" i="5"/>
  <c r="C352" i="5"/>
  <c r="G351" i="5"/>
  <c r="F351" i="5"/>
  <c r="E351" i="5"/>
  <c r="D351" i="5"/>
  <c r="C351" i="5"/>
  <c r="G350" i="5"/>
  <c r="F350" i="5"/>
  <c r="E350" i="5"/>
  <c r="D350" i="5"/>
  <c r="C350" i="5"/>
  <c r="G349" i="5"/>
  <c r="F349" i="5"/>
  <c r="E349" i="5"/>
  <c r="D349" i="5"/>
  <c r="C349" i="5"/>
  <c r="G348" i="5"/>
  <c r="F348" i="5"/>
  <c r="E348" i="5"/>
  <c r="D348" i="5"/>
  <c r="C348" i="5"/>
  <c r="G347" i="5"/>
  <c r="F347" i="5"/>
  <c r="E347" i="5"/>
  <c r="D347" i="5"/>
  <c r="C347" i="5"/>
  <c r="G346" i="5"/>
  <c r="F346" i="5"/>
  <c r="E346" i="5"/>
  <c r="D346" i="5"/>
  <c r="C346" i="5"/>
  <c r="G345" i="5"/>
  <c r="F345" i="5"/>
  <c r="E345" i="5"/>
  <c r="D345" i="5"/>
  <c r="C345" i="5"/>
  <c r="G344" i="5"/>
  <c r="F344" i="5"/>
  <c r="E344" i="5"/>
  <c r="D344" i="5"/>
  <c r="C344" i="5"/>
  <c r="G343" i="5"/>
  <c r="F343" i="5"/>
  <c r="E343" i="5"/>
  <c r="D343" i="5"/>
  <c r="C343" i="5"/>
  <c r="G342" i="5"/>
  <c r="F342" i="5"/>
  <c r="E342" i="5"/>
  <c r="D342" i="5"/>
  <c r="C342" i="5"/>
  <c r="G341" i="5"/>
  <c r="F341" i="5"/>
  <c r="E341" i="5"/>
  <c r="D341" i="5"/>
  <c r="C341" i="5"/>
  <c r="G340" i="5"/>
  <c r="F340" i="5"/>
  <c r="E340" i="5"/>
  <c r="D340" i="5"/>
  <c r="C340" i="5"/>
  <c r="G339" i="5"/>
  <c r="F339" i="5"/>
  <c r="E339" i="5"/>
  <c r="D339" i="5"/>
  <c r="C339" i="5"/>
  <c r="G338" i="5"/>
  <c r="F338" i="5"/>
  <c r="E338" i="5"/>
  <c r="D338" i="5"/>
  <c r="C338" i="5"/>
  <c r="G337" i="5"/>
  <c r="F337" i="5"/>
  <c r="E337" i="5"/>
  <c r="D337" i="5"/>
  <c r="C337" i="5"/>
  <c r="G336" i="5"/>
  <c r="F336" i="5"/>
  <c r="E336" i="5"/>
  <c r="D336" i="5"/>
  <c r="C336" i="5"/>
  <c r="G335" i="5"/>
  <c r="F335" i="5"/>
  <c r="E335" i="5"/>
  <c r="D335" i="5"/>
  <c r="C335" i="5"/>
  <c r="G334" i="5"/>
  <c r="F334" i="5"/>
  <c r="E334" i="5"/>
  <c r="D334" i="5"/>
  <c r="C334" i="5"/>
  <c r="G333" i="5"/>
  <c r="F333" i="5"/>
  <c r="E333" i="5"/>
  <c r="D333" i="5"/>
  <c r="C333" i="5"/>
  <c r="G332" i="5"/>
  <c r="F332" i="5"/>
  <c r="E332" i="5"/>
  <c r="D332" i="5"/>
  <c r="C332" i="5"/>
  <c r="G331" i="5"/>
  <c r="F331" i="5"/>
  <c r="E331" i="5"/>
  <c r="D331" i="5"/>
  <c r="C331" i="5"/>
  <c r="G330" i="5"/>
  <c r="F330" i="5"/>
  <c r="E330" i="5"/>
  <c r="D330" i="5"/>
  <c r="C330" i="5"/>
  <c r="G329" i="5"/>
  <c r="F329" i="5"/>
  <c r="E329" i="5"/>
  <c r="D329" i="5"/>
  <c r="C329" i="5"/>
  <c r="G328" i="5"/>
  <c r="F328" i="5"/>
  <c r="E328" i="5"/>
  <c r="D328" i="5"/>
  <c r="C328" i="5"/>
  <c r="G327" i="5"/>
  <c r="F327" i="5"/>
  <c r="E327" i="5"/>
  <c r="D327" i="5"/>
  <c r="C327" i="5"/>
  <c r="G326" i="5"/>
  <c r="F326" i="5"/>
  <c r="E326" i="5"/>
  <c r="D326" i="5"/>
  <c r="C326" i="5"/>
  <c r="G325" i="5"/>
  <c r="F325" i="5"/>
  <c r="E325" i="5"/>
  <c r="D325" i="5"/>
  <c r="C325" i="5"/>
  <c r="G324" i="5"/>
  <c r="F324" i="5"/>
  <c r="E324" i="5"/>
  <c r="D324" i="5"/>
  <c r="C324" i="5"/>
  <c r="G323" i="5"/>
  <c r="F323" i="5"/>
  <c r="E323" i="5"/>
  <c r="D323" i="5"/>
  <c r="C323" i="5"/>
  <c r="G322" i="5"/>
  <c r="F322" i="5"/>
  <c r="E322" i="5"/>
  <c r="D322" i="5"/>
  <c r="C322" i="5"/>
  <c r="G321" i="5"/>
  <c r="F321" i="5"/>
  <c r="E321" i="5"/>
  <c r="D321" i="5"/>
  <c r="C321" i="5"/>
  <c r="G320" i="5"/>
  <c r="F320" i="5"/>
  <c r="E320" i="5"/>
  <c r="D320" i="5"/>
  <c r="C320" i="5"/>
  <c r="G319" i="5"/>
  <c r="F319" i="5"/>
  <c r="E319" i="5"/>
  <c r="D319" i="5"/>
  <c r="C319" i="5"/>
  <c r="G318" i="5"/>
  <c r="F318" i="5"/>
  <c r="E318" i="5"/>
  <c r="D318" i="5"/>
  <c r="C318" i="5"/>
  <c r="G317" i="5"/>
  <c r="F317" i="5"/>
  <c r="E317" i="5"/>
  <c r="D317" i="5"/>
  <c r="C317" i="5"/>
  <c r="G316" i="5"/>
  <c r="F316" i="5"/>
  <c r="E316" i="5"/>
  <c r="D316" i="5"/>
  <c r="C316" i="5"/>
  <c r="G315" i="5"/>
  <c r="F315" i="5"/>
  <c r="E315" i="5"/>
  <c r="D315" i="5"/>
  <c r="C315" i="5"/>
  <c r="G314" i="5"/>
  <c r="F314" i="5"/>
  <c r="E314" i="5"/>
  <c r="D314" i="5"/>
  <c r="C314" i="5"/>
  <c r="G313" i="5"/>
  <c r="F313" i="5"/>
  <c r="E313" i="5"/>
  <c r="D313" i="5"/>
  <c r="C313" i="5"/>
  <c r="G312" i="5"/>
  <c r="F312" i="5"/>
  <c r="E312" i="5"/>
  <c r="D312" i="5"/>
  <c r="C312" i="5"/>
  <c r="G311" i="5"/>
  <c r="F311" i="5"/>
  <c r="E311" i="5"/>
  <c r="D311" i="5"/>
  <c r="C311" i="5"/>
  <c r="G310" i="5"/>
  <c r="F310" i="5"/>
  <c r="E310" i="5"/>
  <c r="D310" i="5"/>
  <c r="C310" i="5"/>
  <c r="G309" i="5"/>
  <c r="F309" i="5"/>
  <c r="E309" i="5"/>
  <c r="D309" i="5"/>
  <c r="C309" i="5"/>
  <c r="G308" i="5"/>
  <c r="F308" i="5"/>
  <c r="E308" i="5"/>
  <c r="D308" i="5"/>
  <c r="C308" i="5"/>
  <c r="G307" i="5"/>
  <c r="F307" i="5"/>
  <c r="E307" i="5"/>
  <c r="D307" i="5"/>
  <c r="C307" i="5"/>
  <c r="G306" i="5"/>
  <c r="F306" i="5"/>
  <c r="E306" i="5"/>
  <c r="D306" i="5"/>
  <c r="C306" i="5"/>
  <c r="G305" i="5"/>
  <c r="F305" i="5"/>
  <c r="E305" i="5"/>
  <c r="D305" i="5"/>
  <c r="C305" i="5"/>
  <c r="G304" i="5"/>
  <c r="F304" i="5"/>
  <c r="E304" i="5"/>
  <c r="D304" i="5"/>
  <c r="C304" i="5"/>
  <c r="G303" i="5"/>
  <c r="F303" i="5"/>
  <c r="E303" i="5"/>
  <c r="D303" i="5"/>
  <c r="C303" i="5"/>
  <c r="G302" i="5"/>
  <c r="F302" i="5"/>
  <c r="E302" i="5"/>
  <c r="D302" i="5"/>
  <c r="C302" i="5"/>
  <c r="G301" i="5"/>
  <c r="F301" i="5"/>
  <c r="E301" i="5"/>
  <c r="D301" i="5"/>
  <c r="C301" i="5"/>
  <c r="G300" i="5"/>
  <c r="F300" i="5"/>
  <c r="E300" i="5"/>
  <c r="D300" i="5"/>
  <c r="C300" i="5"/>
  <c r="G299" i="5"/>
  <c r="F299" i="5"/>
  <c r="E299" i="5"/>
  <c r="D299" i="5"/>
  <c r="C299" i="5"/>
  <c r="G298" i="5"/>
  <c r="F298" i="5"/>
  <c r="E298" i="5"/>
  <c r="D298" i="5"/>
  <c r="C298" i="5"/>
  <c r="G297" i="5"/>
  <c r="F297" i="5"/>
  <c r="E297" i="5"/>
  <c r="D297" i="5"/>
  <c r="C297" i="5"/>
  <c r="G296" i="5"/>
  <c r="F296" i="5"/>
  <c r="E296" i="5"/>
  <c r="D296" i="5"/>
  <c r="C296" i="5"/>
  <c r="G295" i="5"/>
  <c r="F295" i="5"/>
  <c r="E295" i="5"/>
  <c r="D295" i="5"/>
  <c r="C295" i="5"/>
  <c r="G294" i="5"/>
  <c r="F294" i="5"/>
  <c r="E294" i="5"/>
  <c r="D294" i="5"/>
  <c r="C294" i="5"/>
  <c r="G293" i="5"/>
  <c r="F293" i="5"/>
  <c r="E293" i="5"/>
  <c r="D293" i="5"/>
  <c r="C293" i="5"/>
  <c r="G292" i="5"/>
  <c r="F292" i="5"/>
  <c r="E292" i="5"/>
  <c r="D292" i="5"/>
  <c r="C292" i="5"/>
  <c r="G291" i="5"/>
  <c r="F291" i="5"/>
  <c r="E291" i="5"/>
  <c r="D291" i="5"/>
  <c r="C291" i="5"/>
  <c r="G290" i="5"/>
  <c r="F290" i="5"/>
  <c r="E290" i="5"/>
  <c r="D290" i="5"/>
  <c r="C290" i="5"/>
  <c r="G289" i="5"/>
  <c r="F289" i="5"/>
  <c r="E289" i="5"/>
  <c r="D289" i="5"/>
  <c r="C289" i="5"/>
  <c r="G288" i="5"/>
  <c r="F288" i="5"/>
  <c r="E288" i="5"/>
  <c r="D288" i="5"/>
  <c r="C288" i="5"/>
  <c r="G287" i="5"/>
  <c r="F287" i="5"/>
  <c r="E287" i="5"/>
  <c r="D287" i="5"/>
  <c r="C287" i="5"/>
  <c r="G286" i="5"/>
  <c r="F286" i="5"/>
  <c r="E286" i="5"/>
  <c r="D286" i="5"/>
  <c r="C286" i="5"/>
  <c r="G285" i="5"/>
  <c r="F285" i="5"/>
  <c r="E285" i="5"/>
  <c r="D285" i="5"/>
  <c r="C285" i="5"/>
  <c r="G284" i="5"/>
  <c r="F284" i="5"/>
  <c r="E284" i="5"/>
  <c r="D284" i="5"/>
  <c r="C284" i="5"/>
  <c r="G283" i="5"/>
  <c r="F283" i="5"/>
  <c r="E283" i="5"/>
  <c r="D283" i="5"/>
  <c r="C283" i="5"/>
  <c r="G282" i="5"/>
  <c r="F282" i="5"/>
  <c r="E282" i="5"/>
  <c r="D282" i="5"/>
  <c r="C282" i="5"/>
  <c r="G281" i="5"/>
  <c r="F281" i="5"/>
  <c r="E281" i="5"/>
  <c r="D281" i="5"/>
  <c r="C281" i="5"/>
  <c r="G280" i="5"/>
  <c r="F280" i="5"/>
  <c r="E280" i="5"/>
  <c r="D280" i="5"/>
  <c r="C280" i="5"/>
  <c r="G279" i="5"/>
  <c r="F279" i="5"/>
  <c r="E279" i="5"/>
  <c r="D279" i="5"/>
  <c r="C279" i="5"/>
  <c r="G278" i="5"/>
  <c r="F278" i="5"/>
  <c r="E278" i="5"/>
  <c r="D278" i="5"/>
  <c r="C278" i="5"/>
  <c r="G277" i="5"/>
  <c r="F277" i="5"/>
  <c r="E277" i="5"/>
  <c r="D277" i="5"/>
  <c r="C277" i="5"/>
  <c r="G276" i="5"/>
  <c r="F276" i="5"/>
  <c r="E276" i="5"/>
  <c r="D276" i="5"/>
  <c r="C276" i="5"/>
  <c r="G275" i="5"/>
  <c r="F275" i="5"/>
  <c r="E275" i="5"/>
  <c r="D275" i="5"/>
  <c r="C275" i="5"/>
  <c r="G274" i="5"/>
  <c r="F274" i="5"/>
  <c r="E274" i="5"/>
  <c r="D274" i="5"/>
  <c r="C274" i="5"/>
  <c r="G273" i="5"/>
  <c r="F273" i="5"/>
  <c r="E273" i="5"/>
  <c r="D273" i="5"/>
  <c r="C273" i="5"/>
  <c r="G272" i="5"/>
  <c r="F272" i="5"/>
  <c r="E272" i="5"/>
  <c r="D272" i="5"/>
  <c r="C272" i="5"/>
  <c r="G271" i="5"/>
  <c r="F271" i="5"/>
  <c r="E271" i="5"/>
  <c r="D271" i="5"/>
  <c r="C271" i="5"/>
  <c r="G270" i="5"/>
  <c r="F270" i="5"/>
  <c r="E270" i="5"/>
  <c r="D270" i="5"/>
  <c r="C270" i="5"/>
  <c r="G269" i="5"/>
  <c r="F269" i="5"/>
  <c r="E269" i="5"/>
  <c r="D269" i="5"/>
  <c r="C269" i="5"/>
  <c r="G268" i="5"/>
  <c r="F268" i="5"/>
  <c r="E268" i="5"/>
  <c r="D268" i="5"/>
  <c r="C268" i="5"/>
  <c r="G267" i="5"/>
  <c r="F267" i="5"/>
  <c r="E267" i="5"/>
  <c r="D267" i="5"/>
  <c r="C267" i="5"/>
  <c r="G266" i="5"/>
  <c r="F266" i="5"/>
  <c r="E266" i="5"/>
  <c r="D266" i="5"/>
  <c r="C266" i="5"/>
  <c r="G265" i="5"/>
  <c r="F265" i="5"/>
  <c r="E265" i="5"/>
  <c r="D265" i="5"/>
  <c r="C265" i="5"/>
  <c r="G264" i="5"/>
  <c r="F264" i="5"/>
  <c r="E264" i="5"/>
  <c r="D264" i="5"/>
  <c r="C264" i="5"/>
  <c r="G263" i="5"/>
  <c r="F263" i="5"/>
  <c r="E263" i="5"/>
  <c r="D263" i="5"/>
  <c r="C263" i="5"/>
  <c r="G262" i="5"/>
  <c r="F262" i="5"/>
  <c r="E262" i="5"/>
  <c r="D262" i="5"/>
  <c r="C262" i="5"/>
  <c r="G261" i="5"/>
  <c r="F261" i="5"/>
  <c r="E261" i="5"/>
  <c r="D261" i="5"/>
  <c r="C261" i="5"/>
  <c r="G260" i="5"/>
  <c r="F260" i="5"/>
  <c r="E260" i="5"/>
  <c r="D260" i="5"/>
  <c r="C260" i="5"/>
  <c r="G259" i="5"/>
  <c r="F259" i="5"/>
  <c r="E259" i="5"/>
  <c r="D259" i="5"/>
  <c r="C259" i="5"/>
  <c r="G258" i="5"/>
  <c r="F258" i="5"/>
  <c r="E258" i="5"/>
  <c r="D258" i="5"/>
  <c r="C258" i="5"/>
  <c r="G257" i="5"/>
  <c r="F257" i="5"/>
  <c r="E257" i="5"/>
  <c r="D257" i="5"/>
  <c r="C257" i="5"/>
  <c r="G256" i="5"/>
  <c r="F256" i="5"/>
  <c r="E256" i="5"/>
  <c r="D256" i="5"/>
  <c r="C256" i="5"/>
  <c r="G255" i="5"/>
  <c r="F255" i="5"/>
  <c r="E255" i="5"/>
  <c r="D255" i="5"/>
  <c r="C255" i="5"/>
  <c r="G254" i="5"/>
  <c r="F254" i="5"/>
  <c r="E254" i="5"/>
  <c r="D254" i="5"/>
  <c r="C254" i="5"/>
  <c r="G253" i="5"/>
  <c r="F253" i="5"/>
  <c r="E253" i="5"/>
  <c r="D253" i="5"/>
  <c r="C253" i="5"/>
  <c r="G252" i="5"/>
  <c r="F252" i="5"/>
  <c r="E252" i="5"/>
  <c r="D252" i="5"/>
  <c r="C252" i="5"/>
  <c r="G251" i="5"/>
  <c r="F251" i="5"/>
  <c r="E251" i="5"/>
  <c r="D251" i="5"/>
  <c r="C251" i="5"/>
  <c r="G250" i="5"/>
  <c r="F250" i="5"/>
  <c r="E250" i="5"/>
  <c r="D250" i="5"/>
  <c r="C250" i="5"/>
  <c r="G249" i="5"/>
  <c r="F249" i="5"/>
  <c r="E249" i="5"/>
  <c r="D249" i="5"/>
  <c r="C249" i="5"/>
  <c r="G248" i="5"/>
  <c r="F248" i="5"/>
  <c r="E248" i="5"/>
  <c r="D248" i="5"/>
  <c r="C248" i="5"/>
  <c r="G247" i="5"/>
  <c r="F247" i="5"/>
  <c r="E247" i="5"/>
  <c r="D247" i="5"/>
  <c r="C247" i="5"/>
  <c r="G246" i="5"/>
  <c r="F246" i="5"/>
  <c r="E246" i="5"/>
  <c r="D246" i="5"/>
  <c r="C246" i="5"/>
  <c r="G245" i="5"/>
  <c r="F245" i="5"/>
  <c r="E245" i="5"/>
  <c r="D245" i="5"/>
  <c r="C245" i="5"/>
  <c r="G244" i="5"/>
  <c r="F244" i="5"/>
  <c r="E244" i="5"/>
  <c r="D244" i="5"/>
  <c r="C244" i="5"/>
  <c r="G243" i="5"/>
  <c r="F243" i="5"/>
  <c r="E243" i="5"/>
  <c r="D243" i="5"/>
  <c r="C243" i="5"/>
  <c r="G242" i="5"/>
  <c r="F242" i="5"/>
  <c r="E242" i="5"/>
  <c r="D242" i="5"/>
  <c r="C242" i="5"/>
  <c r="G241" i="5"/>
  <c r="F241" i="5"/>
  <c r="E241" i="5"/>
  <c r="D241" i="5"/>
  <c r="C241" i="5"/>
  <c r="G240" i="5"/>
  <c r="F240" i="5"/>
  <c r="E240" i="5"/>
  <c r="D240" i="5"/>
  <c r="C240" i="5"/>
  <c r="G239" i="5"/>
  <c r="F239" i="5"/>
  <c r="E239" i="5"/>
  <c r="D239" i="5"/>
  <c r="C239" i="5"/>
  <c r="G238" i="5"/>
  <c r="F238" i="5"/>
  <c r="E238" i="5"/>
  <c r="D238" i="5"/>
  <c r="C238" i="5"/>
  <c r="G237" i="5"/>
  <c r="F237" i="5"/>
  <c r="E237" i="5"/>
  <c r="D237" i="5"/>
  <c r="C237" i="5"/>
  <c r="G236" i="5"/>
  <c r="F236" i="5"/>
  <c r="E236" i="5"/>
  <c r="D236" i="5"/>
  <c r="C236" i="5"/>
  <c r="G235" i="5"/>
  <c r="F235" i="5"/>
  <c r="E235" i="5"/>
  <c r="D235" i="5"/>
  <c r="C235" i="5"/>
  <c r="G234" i="5"/>
  <c r="F234" i="5"/>
  <c r="E234" i="5"/>
  <c r="D234" i="5"/>
  <c r="C234" i="5"/>
  <c r="G233" i="5"/>
  <c r="F233" i="5"/>
  <c r="E233" i="5"/>
  <c r="D233" i="5"/>
  <c r="C233" i="5"/>
  <c r="G232" i="5"/>
  <c r="F232" i="5"/>
  <c r="E232" i="5"/>
  <c r="D232" i="5"/>
  <c r="C232" i="5"/>
  <c r="G231" i="5"/>
  <c r="F231" i="5"/>
  <c r="E231" i="5"/>
  <c r="D231" i="5"/>
  <c r="C231" i="5"/>
  <c r="G230" i="5"/>
  <c r="F230" i="5"/>
  <c r="E230" i="5"/>
  <c r="D230" i="5"/>
  <c r="C230" i="5"/>
  <c r="G229" i="5"/>
  <c r="F229" i="5"/>
  <c r="E229" i="5"/>
  <c r="D229" i="5"/>
  <c r="C229" i="5"/>
  <c r="G228" i="5"/>
  <c r="F228" i="5"/>
  <c r="E228" i="5"/>
  <c r="D228" i="5"/>
  <c r="C228" i="5"/>
  <c r="G227" i="5"/>
  <c r="F227" i="5"/>
  <c r="E227" i="5"/>
  <c r="D227" i="5"/>
  <c r="C227" i="5"/>
  <c r="G226" i="5"/>
  <c r="F226" i="5"/>
  <c r="E226" i="5"/>
  <c r="D226" i="5"/>
  <c r="C226" i="5"/>
  <c r="G225" i="5"/>
  <c r="F225" i="5"/>
  <c r="E225" i="5"/>
  <c r="D225" i="5"/>
  <c r="C225" i="5"/>
  <c r="G224" i="5"/>
  <c r="F224" i="5"/>
  <c r="E224" i="5"/>
  <c r="D224" i="5"/>
  <c r="C224" i="5"/>
  <c r="G223" i="5"/>
  <c r="F223" i="5"/>
  <c r="E223" i="5"/>
  <c r="D223" i="5"/>
  <c r="C223" i="5"/>
  <c r="G222" i="5"/>
  <c r="F222" i="5"/>
  <c r="E222" i="5"/>
  <c r="D222" i="5"/>
  <c r="C222" i="5"/>
  <c r="G221" i="5"/>
  <c r="F221" i="5"/>
  <c r="E221" i="5"/>
  <c r="D221" i="5"/>
  <c r="C221" i="5"/>
  <c r="G220" i="5"/>
  <c r="F220" i="5"/>
  <c r="E220" i="5"/>
  <c r="D220" i="5"/>
  <c r="C220" i="5"/>
  <c r="G219" i="5"/>
  <c r="F219" i="5"/>
  <c r="E219" i="5"/>
  <c r="D219" i="5"/>
  <c r="C219" i="5"/>
  <c r="G218" i="5"/>
  <c r="F218" i="5"/>
  <c r="E218" i="5"/>
  <c r="D218" i="5"/>
  <c r="C218" i="5"/>
  <c r="G217" i="5"/>
  <c r="F217" i="5"/>
  <c r="E217" i="5"/>
  <c r="D217" i="5"/>
  <c r="C217" i="5"/>
  <c r="G216" i="5"/>
  <c r="F216" i="5"/>
  <c r="E216" i="5"/>
  <c r="D216" i="5"/>
  <c r="C216" i="5"/>
  <c r="G215" i="5"/>
  <c r="F215" i="5"/>
  <c r="E215" i="5"/>
  <c r="D215" i="5"/>
  <c r="C215" i="5"/>
  <c r="G214" i="5"/>
  <c r="F214" i="5"/>
  <c r="E214" i="5"/>
  <c r="D214" i="5"/>
  <c r="C214" i="5"/>
  <c r="G213" i="5"/>
  <c r="F213" i="5"/>
  <c r="E213" i="5"/>
  <c r="D213" i="5"/>
  <c r="C213" i="5"/>
  <c r="G212" i="5"/>
  <c r="F212" i="5"/>
  <c r="E212" i="5"/>
  <c r="D212" i="5"/>
  <c r="C212" i="5"/>
  <c r="G211" i="5"/>
  <c r="F211" i="5"/>
  <c r="E211" i="5"/>
  <c r="D211" i="5"/>
  <c r="C211" i="5"/>
  <c r="G210" i="5"/>
  <c r="F210" i="5"/>
  <c r="E210" i="5"/>
  <c r="D210" i="5"/>
  <c r="C210" i="5"/>
  <c r="G209" i="5"/>
  <c r="F209" i="5"/>
  <c r="E209" i="5"/>
  <c r="D209" i="5"/>
  <c r="C209" i="5"/>
  <c r="G208" i="5"/>
  <c r="F208" i="5"/>
  <c r="E208" i="5"/>
  <c r="D208" i="5"/>
  <c r="C208" i="5"/>
  <c r="G207" i="5"/>
  <c r="F207" i="5"/>
  <c r="E207" i="5"/>
  <c r="D207" i="5"/>
  <c r="C207" i="5"/>
  <c r="G206" i="5"/>
  <c r="F206" i="5"/>
  <c r="E206" i="5"/>
  <c r="D206" i="5"/>
  <c r="C206" i="5"/>
  <c r="G205" i="5"/>
  <c r="F205" i="5"/>
  <c r="E205" i="5"/>
  <c r="D205" i="5"/>
  <c r="C205" i="5"/>
  <c r="G204" i="5"/>
  <c r="F204" i="5"/>
  <c r="E204" i="5"/>
  <c r="D204" i="5"/>
  <c r="C204" i="5"/>
  <c r="G203" i="5"/>
  <c r="F203" i="5"/>
  <c r="E203" i="5"/>
  <c r="D203" i="5"/>
  <c r="C203" i="5"/>
  <c r="G202" i="5"/>
  <c r="F202" i="5"/>
  <c r="E202" i="5"/>
  <c r="D202" i="5"/>
  <c r="C202" i="5"/>
  <c r="G201" i="5"/>
  <c r="F201" i="5"/>
  <c r="E201" i="5"/>
  <c r="D201" i="5"/>
  <c r="C201" i="5"/>
  <c r="G200" i="5"/>
  <c r="F200" i="5"/>
  <c r="E200" i="5"/>
  <c r="D200" i="5"/>
  <c r="C200" i="5"/>
  <c r="G199" i="5"/>
  <c r="F199" i="5"/>
  <c r="E199" i="5"/>
  <c r="D199" i="5"/>
  <c r="C199" i="5"/>
  <c r="G198" i="5"/>
  <c r="F198" i="5"/>
  <c r="E198" i="5"/>
  <c r="D198" i="5"/>
  <c r="C198" i="5"/>
  <c r="G197" i="5"/>
  <c r="F197" i="5"/>
  <c r="E197" i="5"/>
  <c r="D197" i="5"/>
  <c r="C197" i="5"/>
  <c r="G196" i="5"/>
  <c r="F196" i="5"/>
  <c r="E196" i="5"/>
  <c r="D196" i="5"/>
  <c r="C196" i="5"/>
  <c r="G195" i="5"/>
  <c r="F195" i="5"/>
  <c r="E195" i="5"/>
  <c r="D195" i="5"/>
  <c r="C195" i="5"/>
  <c r="G194" i="5"/>
  <c r="F194" i="5"/>
  <c r="E194" i="5"/>
  <c r="D194" i="5"/>
  <c r="C194" i="5"/>
  <c r="G193" i="5"/>
  <c r="F193" i="5"/>
  <c r="E193" i="5"/>
  <c r="D193" i="5"/>
  <c r="C193" i="5"/>
  <c r="G192" i="5"/>
  <c r="F192" i="5"/>
  <c r="E192" i="5"/>
  <c r="D192" i="5"/>
  <c r="C192" i="5"/>
  <c r="G191" i="5"/>
  <c r="F191" i="5"/>
  <c r="E191" i="5"/>
  <c r="D191" i="5"/>
  <c r="C191" i="5"/>
  <c r="G190" i="5"/>
  <c r="F190" i="5"/>
  <c r="E190" i="5"/>
  <c r="D190" i="5"/>
  <c r="C190" i="5"/>
  <c r="G189" i="5"/>
  <c r="F189" i="5"/>
  <c r="E189" i="5"/>
  <c r="D189" i="5"/>
  <c r="C189" i="5"/>
  <c r="G188" i="5"/>
  <c r="F188" i="5"/>
  <c r="E188" i="5"/>
  <c r="D188" i="5"/>
  <c r="C188" i="5"/>
  <c r="G187" i="5"/>
  <c r="F187" i="5"/>
  <c r="E187" i="5"/>
  <c r="D187" i="5"/>
  <c r="C187" i="5"/>
  <c r="G186" i="5"/>
  <c r="F186" i="5"/>
  <c r="E186" i="5"/>
  <c r="D186" i="5"/>
  <c r="C186" i="5"/>
  <c r="G185" i="5"/>
  <c r="F185" i="5"/>
  <c r="E185" i="5"/>
  <c r="D185" i="5"/>
  <c r="C185" i="5"/>
  <c r="G184" i="5"/>
  <c r="F184" i="5"/>
  <c r="E184" i="5"/>
  <c r="D184" i="5"/>
  <c r="C184" i="5"/>
  <c r="G183" i="5"/>
  <c r="F183" i="5"/>
  <c r="E183" i="5"/>
  <c r="D183" i="5"/>
  <c r="C183" i="5"/>
  <c r="G182" i="5"/>
  <c r="F182" i="5"/>
  <c r="E182" i="5"/>
  <c r="D182" i="5"/>
  <c r="C182" i="5"/>
  <c r="G181" i="5"/>
  <c r="F181" i="5"/>
  <c r="E181" i="5"/>
  <c r="D181" i="5"/>
  <c r="C181" i="5"/>
  <c r="G180" i="5"/>
  <c r="F180" i="5"/>
  <c r="E180" i="5"/>
  <c r="D180" i="5"/>
  <c r="C180" i="5"/>
  <c r="G179" i="5"/>
  <c r="F179" i="5"/>
  <c r="E179" i="5"/>
  <c r="D179" i="5"/>
  <c r="C179" i="5"/>
  <c r="G178" i="5"/>
  <c r="F178" i="5"/>
  <c r="E178" i="5"/>
  <c r="D178" i="5"/>
  <c r="C178" i="5"/>
  <c r="G177" i="5"/>
  <c r="F177" i="5"/>
  <c r="E177" i="5"/>
  <c r="D177" i="5"/>
  <c r="C177" i="5"/>
  <c r="G176" i="5"/>
  <c r="F176" i="5"/>
  <c r="E176" i="5"/>
  <c r="D176" i="5"/>
  <c r="C176" i="5"/>
  <c r="G175" i="5"/>
  <c r="F175" i="5"/>
  <c r="E175" i="5"/>
  <c r="D175" i="5"/>
  <c r="C175" i="5"/>
  <c r="G174" i="5"/>
  <c r="F174" i="5"/>
  <c r="E174" i="5"/>
  <c r="D174" i="5"/>
  <c r="C174" i="5"/>
  <c r="G173" i="5"/>
  <c r="F173" i="5"/>
  <c r="E173" i="5"/>
  <c r="D173" i="5"/>
  <c r="C173" i="5"/>
  <c r="G172" i="5"/>
  <c r="F172" i="5"/>
  <c r="E172" i="5"/>
  <c r="D172" i="5"/>
  <c r="C172" i="5"/>
  <c r="G171" i="5"/>
  <c r="F171" i="5"/>
  <c r="E171" i="5"/>
  <c r="D171" i="5"/>
  <c r="C171" i="5"/>
  <c r="G170" i="5"/>
  <c r="F170" i="5"/>
  <c r="E170" i="5"/>
  <c r="D170" i="5"/>
  <c r="C170" i="5"/>
  <c r="G169" i="5"/>
  <c r="F169" i="5"/>
  <c r="E169" i="5"/>
  <c r="D169" i="5"/>
  <c r="C169" i="5"/>
  <c r="G168" i="5"/>
  <c r="F168" i="5"/>
  <c r="E168" i="5"/>
  <c r="D168" i="5"/>
  <c r="C168" i="5"/>
  <c r="G167" i="5"/>
  <c r="F167" i="5"/>
  <c r="E167" i="5"/>
  <c r="D167" i="5"/>
  <c r="C167" i="5"/>
  <c r="G166" i="5"/>
  <c r="F166" i="5"/>
  <c r="E166" i="5"/>
  <c r="D166" i="5"/>
  <c r="C166" i="5"/>
  <c r="G165" i="5"/>
  <c r="F165" i="5"/>
  <c r="E165" i="5"/>
  <c r="D165" i="5"/>
  <c r="C165" i="5"/>
  <c r="G164" i="5"/>
  <c r="F164" i="5"/>
  <c r="E164" i="5"/>
  <c r="D164" i="5"/>
  <c r="C164" i="5"/>
  <c r="G163" i="5"/>
  <c r="F163" i="5"/>
  <c r="E163" i="5"/>
  <c r="D163" i="5"/>
  <c r="C163" i="5"/>
  <c r="G162" i="5"/>
  <c r="F162" i="5"/>
  <c r="E162" i="5"/>
  <c r="D162" i="5"/>
  <c r="C162" i="5"/>
  <c r="G161" i="5"/>
  <c r="F161" i="5"/>
  <c r="E161" i="5"/>
  <c r="D161" i="5"/>
  <c r="C161" i="5"/>
  <c r="G160" i="5"/>
  <c r="F160" i="5"/>
  <c r="E160" i="5"/>
  <c r="D160" i="5"/>
  <c r="C160" i="5"/>
  <c r="G159" i="5"/>
  <c r="F159" i="5"/>
  <c r="E159" i="5"/>
  <c r="D159" i="5"/>
  <c r="C159" i="5"/>
  <c r="G158" i="5"/>
  <c r="F158" i="5"/>
  <c r="E158" i="5"/>
  <c r="D158" i="5"/>
  <c r="C158" i="5"/>
  <c r="G157" i="5"/>
  <c r="F157" i="5"/>
  <c r="E157" i="5"/>
  <c r="D157" i="5"/>
  <c r="C157" i="5"/>
  <c r="G156" i="5"/>
  <c r="F156" i="5"/>
  <c r="E156" i="5"/>
  <c r="D156" i="5"/>
  <c r="C156" i="5"/>
  <c r="G155" i="5"/>
  <c r="F155" i="5"/>
  <c r="E155" i="5"/>
  <c r="D155" i="5"/>
  <c r="C155" i="5"/>
  <c r="G154" i="5"/>
  <c r="F154" i="5"/>
  <c r="E154" i="5"/>
  <c r="D154" i="5"/>
  <c r="C154" i="5"/>
  <c r="G153" i="5"/>
  <c r="F153" i="5"/>
  <c r="E153" i="5"/>
  <c r="D153" i="5"/>
  <c r="C153" i="5"/>
  <c r="G152" i="5"/>
  <c r="F152" i="5"/>
  <c r="E152" i="5"/>
  <c r="D152" i="5"/>
  <c r="C152" i="5"/>
  <c r="G151" i="5"/>
  <c r="F151" i="5"/>
  <c r="E151" i="5"/>
  <c r="D151" i="5"/>
  <c r="C151" i="5"/>
  <c r="G150" i="5"/>
  <c r="F150" i="5"/>
  <c r="E150" i="5"/>
  <c r="D150" i="5"/>
  <c r="C150" i="5"/>
  <c r="G149" i="5"/>
  <c r="F149" i="5"/>
  <c r="E149" i="5"/>
  <c r="D149" i="5"/>
  <c r="C149" i="5"/>
  <c r="G148" i="5"/>
  <c r="F148" i="5"/>
  <c r="E148" i="5"/>
  <c r="D148" i="5"/>
  <c r="C148" i="5"/>
  <c r="G147" i="5"/>
  <c r="F147" i="5"/>
  <c r="E147" i="5"/>
  <c r="D147" i="5"/>
  <c r="C147" i="5"/>
  <c r="G146" i="5"/>
  <c r="F146" i="5"/>
  <c r="E146" i="5"/>
  <c r="D146" i="5"/>
  <c r="C146" i="5"/>
  <c r="G145" i="5"/>
  <c r="F145" i="5"/>
  <c r="E145" i="5"/>
  <c r="D145" i="5"/>
  <c r="C145" i="5"/>
  <c r="G144" i="5"/>
  <c r="F144" i="5"/>
  <c r="E144" i="5"/>
  <c r="D144" i="5"/>
  <c r="C144" i="5"/>
  <c r="G143" i="5"/>
  <c r="F143" i="5"/>
  <c r="E143" i="5"/>
  <c r="D143" i="5"/>
  <c r="C143" i="5"/>
  <c r="G142" i="5"/>
  <c r="F142" i="5"/>
  <c r="E142" i="5"/>
  <c r="D142" i="5"/>
  <c r="C142" i="5"/>
  <c r="G141" i="5"/>
  <c r="F141" i="5"/>
  <c r="E141" i="5"/>
  <c r="D141" i="5"/>
  <c r="C141" i="5"/>
  <c r="G140" i="5"/>
  <c r="F140" i="5"/>
  <c r="E140" i="5"/>
  <c r="D140" i="5"/>
  <c r="C140" i="5"/>
  <c r="G139" i="5"/>
  <c r="F139" i="5"/>
  <c r="E139" i="5"/>
  <c r="D139" i="5"/>
  <c r="C139" i="5"/>
  <c r="G138" i="5"/>
  <c r="F138" i="5"/>
  <c r="E138" i="5"/>
  <c r="D138" i="5"/>
  <c r="C138" i="5"/>
  <c r="G137" i="5"/>
  <c r="F137" i="5"/>
  <c r="E137" i="5"/>
  <c r="D137" i="5"/>
  <c r="C137" i="5"/>
  <c r="G136" i="5"/>
  <c r="F136" i="5"/>
  <c r="E136" i="5"/>
  <c r="D136" i="5"/>
  <c r="C136" i="5"/>
  <c r="G135" i="5"/>
  <c r="F135" i="5"/>
  <c r="E135" i="5"/>
  <c r="D135" i="5"/>
  <c r="C135" i="5"/>
  <c r="G134" i="5"/>
  <c r="F134" i="5"/>
  <c r="E134" i="5"/>
  <c r="D134" i="5"/>
  <c r="C134" i="5"/>
  <c r="G133" i="5"/>
  <c r="F133" i="5"/>
  <c r="E133" i="5"/>
  <c r="D133" i="5"/>
  <c r="C133" i="5"/>
  <c r="G132" i="5"/>
  <c r="F132" i="5"/>
  <c r="E132" i="5"/>
  <c r="D132" i="5"/>
  <c r="C132" i="5"/>
  <c r="G131" i="5"/>
  <c r="F131" i="5"/>
  <c r="E131" i="5"/>
  <c r="D131" i="5"/>
  <c r="C131" i="5"/>
  <c r="G130" i="5"/>
  <c r="F130" i="5"/>
  <c r="E130" i="5"/>
  <c r="D130" i="5"/>
  <c r="C130" i="5"/>
  <c r="G129" i="5"/>
  <c r="F129" i="5"/>
  <c r="E129" i="5"/>
  <c r="D129" i="5"/>
  <c r="C129" i="5"/>
  <c r="G128" i="5"/>
  <c r="F128" i="5"/>
  <c r="E128" i="5"/>
  <c r="D128" i="5"/>
  <c r="C128" i="5"/>
  <c r="G127" i="5"/>
  <c r="F127" i="5"/>
  <c r="E127" i="5"/>
  <c r="D127" i="5"/>
  <c r="C127" i="5"/>
  <c r="G126" i="5"/>
  <c r="F126" i="5"/>
  <c r="E126" i="5"/>
  <c r="D126" i="5"/>
  <c r="C126" i="5"/>
  <c r="G125" i="5"/>
  <c r="F125" i="5"/>
  <c r="E125" i="5"/>
  <c r="D125" i="5"/>
  <c r="C125" i="5"/>
  <c r="G124" i="5"/>
  <c r="F124" i="5"/>
  <c r="E124" i="5"/>
  <c r="D124" i="5"/>
  <c r="C124" i="5"/>
  <c r="G123" i="5"/>
  <c r="F123" i="5"/>
  <c r="E123" i="5"/>
  <c r="D123" i="5"/>
  <c r="C123" i="5"/>
  <c r="G122" i="5"/>
  <c r="F122" i="5"/>
  <c r="E122" i="5"/>
  <c r="D122" i="5"/>
  <c r="C122" i="5"/>
  <c r="G121" i="5"/>
  <c r="F121" i="5"/>
  <c r="E121" i="5"/>
  <c r="D121" i="5"/>
  <c r="C121" i="5"/>
  <c r="G120" i="5"/>
  <c r="F120" i="5"/>
  <c r="E120" i="5"/>
  <c r="D120" i="5"/>
  <c r="C120" i="5"/>
  <c r="G119" i="5"/>
  <c r="F119" i="5"/>
  <c r="E119" i="5"/>
  <c r="D119" i="5"/>
  <c r="C119" i="5"/>
  <c r="G118" i="5"/>
  <c r="F118" i="5"/>
  <c r="E118" i="5"/>
  <c r="D118" i="5"/>
  <c r="C118" i="5"/>
  <c r="G117" i="5"/>
  <c r="F117" i="5"/>
  <c r="E117" i="5"/>
  <c r="D117" i="5"/>
  <c r="C117" i="5"/>
  <c r="G116" i="5"/>
  <c r="F116" i="5"/>
  <c r="E116" i="5"/>
  <c r="D116" i="5"/>
  <c r="C116" i="5"/>
  <c r="G115" i="5"/>
  <c r="F115" i="5"/>
  <c r="E115" i="5"/>
  <c r="D115" i="5"/>
  <c r="C115" i="5"/>
  <c r="G114" i="5"/>
  <c r="F114" i="5"/>
  <c r="E114" i="5"/>
  <c r="D114" i="5"/>
  <c r="C114" i="5"/>
  <c r="G113" i="5"/>
  <c r="F113" i="5"/>
  <c r="E113" i="5"/>
  <c r="D113" i="5"/>
  <c r="C113" i="5"/>
  <c r="G112" i="5"/>
  <c r="F112" i="5"/>
  <c r="E112" i="5"/>
  <c r="D112" i="5"/>
  <c r="C112" i="5"/>
  <c r="G111" i="5"/>
  <c r="F111" i="5"/>
  <c r="E111" i="5"/>
  <c r="D111" i="5"/>
  <c r="C111" i="5"/>
  <c r="G110" i="5"/>
  <c r="F110" i="5"/>
  <c r="E110" i="5"/>
  <c r="D110" i="5"/>
  <c r="C110" i="5"/>
  <c r="G109" i="5"/>
  <c r="F109" i="5"/>
  <c r="E109" i="5"/>
  <c r="D109" i="5"/>
  <c r="C109" i="5"/>
  <c r="G108" i="5"/>
  <c r="F108" i="5"/>
  <c r="E108" i="5"/>
  <c r="D108" i="5"/>
  <c r="C108" i="5"/>
  <c r="G107" i="5"/>
  <c r="F107" i="5"/>
  <c r="E107" i="5"/>
  <c r="D107" i="5"/>
  <c r="C107" i="5"/>
  <c r="G106" i="5"/>
  <c r="F106" i="5"/>
  <c r="E106" i="5"/>
  <c r="D106" i="5"/>
  <c r="C106" i="5"/>
  <c r="G105" i="5"/>
  <c r="F105" i="5"/>
  <c r="E105" i="5"/>
  <c r="D105" i="5"/>
  <c r="C105" i="5"/>
  <c r="G104" i="5"/>
  <c r="F104" i="5"/>
  <c r="E104" i="5"/>
  <c r="D104" i="5"/>
  <c r="C104" i="5"/>
  <c r="G103" i="5"/>
  <c r="F103" i="5"/>
  <c r="E103" i="5"/>
  <c r="D103" i="5"/>
  <c r="C103" i="5"/>
  <c r="G102" i="5"/>
  <c r="F102" i="5"/>
  <c r="E102" i="5"/>
  <c r="D102" i="5"/>
  <c r="C102" i="5"/>
  <c r="G101" i="5"/>
  <c r="F101" i="5"/>
  <c r="E101" i="5"/>
  <c r="D101" i="5"/>
  <c r="C101" i="5"/>
  <c r="G100" i="5"/>
  <c r="F100" i="5"/>
  <c r="E100" i="5"/>
  <c r="D100" i="5"/>
  <c r="C100" i="5"/>
  <c r="G99" i="5"/>
  <c r="F99" i="5"/>
  <c r="E99" i="5"/>
  <c r="D99" i="5"/>
  <c r="C99" i="5"/>
  <c r="G98" i="5"/>
  <c r="F98" i="5"/>
  <c r="E98" i="5"/>
  <c r="D98" i="5"/>
  <c r="C98" i="5"/>
  <c r="G97" i="5"/>
  <c r="F97" i="5"/>
  <c r="E97" i="5"/>
  <c r="D97" i="5"/>
  <c r="C97" i="5"/>
  <c r="G96" i="5"/>
  <c r="F96" i="5"/>
  <c r="E96" i="5"/>
  <c r="D96" i="5"/>
  <c r="C96" i="5"/>
  <c r="G95" i="5"/>
  <c r="F95" i="5"/>
  <c r="E95" i="5"/>
  <c r="D95" i="5"/>
  <c r="C95" i="5"/>
  <c r="G94" i="5"/>
  <c r="F94" i="5"/>
  <c r="E94" i="5"/>
  <c r="D94" i="5"/>
  <c r="C94" i="5"/>
  <c r="G93" i="5"/>
  <c r="F93" i="5"/>
  <c r="E93" i="5"/>
  <c r="D93" i="5"/>
  <c r="C93" i="5"/>
  <c r="G92" i="5"/>
  <c r="F92" i="5"/>
  <c r="E92" i="5"/>
  <c r="D92" i="5"/>
  <c r="C92" i="5"/>
  <c r="G91" i="5"/>
  <c r="F91" i="5"/>
  <c r="E91" i="5"/>
  <c r="D91" i="5"/>
  <c r="C91" i="5"/>
  <c r="G90" i="5"/>
  <c r="F90" i="5"/>
  <c r="E90" i="5"/>
  <c r="D90" i="5"/>
  <c r="C90" i="5"/>
  <c r="G89" i="5"/>
  <c r="F89" i="5"/>
  <c r="E89" i="5"/>
  <c r="D89" i="5"/>
  <c r="C89" i="5"/>
  <c r="G88" i="5"/>
  <c r="F88" i="5"/>
  <c r="E88" i="5"/>
  <c r="D88" i="5"/>
  <c r="C88" i="5"/>
  <c r="G87" i="5"/>
  <c r="F87" i="5"/>
  <c r="E87" i="5"/>
  <c r="D87" i="5"/>
  <c r="C87" i="5"/>
  <c r="G86" i="5"/>
  <c r="F86" i="5"/>
  <c r="E86" i="5"/>
  <c r="D86" i="5"/>
  <c r="C86" i="5"/>
  <c r="G85" i="5"/>
  <c r="F85" i="5"/>
  <c r="E85" i="5"/>
  <c r="D85" i="5"/>
  <c r="C85" i="5"/>
  <c r="G84" i="5"/>
  <c r="F84" i="5"/>
  <c r="E84" i="5"/>
  <c r="D84" i="5"/>
  <c r="C84" i="5"/>
  <c r="G83" i="5"/>
  <c r="F83" i="5"/>
  <c r="E83" i="5"/>
  <c r="D83" i="5"/>
  <c r="C83" i="5"/>
  <c r="G82" i="5"/>
  <c r="F82" i="5"/>
  <c r="E82" i="5"/>
  <c r="D82" i="5"/>
  <c r="C82" i="5"/>
  <c r="G81" i="5"/>
  <c r="F81" i="5"/>
  <c r="E81" i="5"/>
  <c r="D81" i="5"/>
  <c r="C81" i="5"/>
  <c r="G80" i="5"/>
  <c r="F80" i="5"/>
  <c r="E80" i="5"/>
  <c r="D80" i="5"/>
  <c r="C80" i="5"/>
  <c r="G79" i="5"/>
  <c r="F79" i="5"/>
  <c r="E79" i="5"/>
  <c r="D79" i="5"/>
  <c r="C79" i="5"/>
  <c r="G78" i="5"/>
  <c r="F78" i="5"/>
  <c r="E78" i="5"/>
  <c r="D78" i="5"/>
  <c r="C78" i="5"/>
  <c r="G77" i="5"/>
  <c r="F77" i="5"/>
  <c r="E77" i="5"/>
  <c r="D77" i="5"/>
  <c r="C77" i="5"/>
  <c r="G76" i="5"/>
  <c r="F76" i="5"/>
  <c r="E76" i="5"/>
  <c r="D76" i="5"/>
  <c r="C76" i="5"/>
  <c r="G75" i="5"/>
  <c r="F75" i="5"/>
  <c r="E75" i="5"/>
  <c r="D75" i="5"/>
  <c r="C75" i="5"/>
  <c r="G74" i="5"/>
  <c r="F74" i="5"/>
  <c r="E74" i="5"/>
  <c r="D74" i="5"/>
  <c r="C74" i="5"/>
  <c r="G73" i="5"/>
  <c r="F73" i="5"/>
  <c r="E73" i="5"/>
  <c r="D73" i="5"/>
  <c r="C73" i="5"/>
  <c r="G72" i="5"/>
  <c r="F72" i="5"/>
  <c r="E72" i="5"/>
  <c r="D72" i="5"/>
  <c r="C72" i="5"/>
  <c r="G71" i="5"/>
  <c r="F71" i="5"/>
  <c r="E71" i="5"/>
  <c r="D71" i="5"/>
  <c r="C71" i="5"/>
  <c r="G70" i="5"/>
  <c r="F70" i="5"/>
  <c r="E70" i="5"/>
  <c r="D70" i="5"/>
  <c r="C70" i="5"/>
  <c r="G69" i="5"/>
  <c r="F69" i="5"/>
  <c r="E69" i="5"/>
  <c r="D69" i="5"/>
  <c r="C69" i="5"/>
  <c r="G68" i="5"/>
  <c r="F68" i="5"/>
  <c r="E68" i="5"/>
  <c r="D68" i="5"/>
  <c r="C68" i="5"/>
  <c r="G67" i="5"/>
  <c r="F67" i="5"/>
  <c r="E67" i="5"/>
  <c r="D67" i="5"/>
  <c r="C67" i="5"/>
  <c r="G66" i="5"/>
  <c r="F66" i="5"/>
  <c r="E66" i="5"/>
  <c r="D66" i="5"/>
  <c r="C66" i="5"/>
  <c r="G65" i="5"/>
  <c r="F65" i="5"/>
  <c r="E65" i="5"/>
  <c r="D65" i="5"/>
  <c r="C65" i="5"/>
  <c r="G64" i="5"/>
  <c r="F64" i="5"/>
  <c r="E64" i="5"/>
  <c r="D64" i="5"/>
  <c r="C64" i="5"/>
  <c r="G63" i="5"/>
  <c r="F63" i="5"/>
  <c r="E63" i="5"/>
  <c r="D63" i="5"/>
  <c r="C63" i="5"/>
  <c r="G62" i="5"/>
  <c r="F62" i="5"/>
  <c r="E62" i="5"/>
  <c r="D62" i="5"/>
  <c r="C62" i="5"/>
  <c r="G61" i="5"/>
  <c r="F61" i="5"/>
  <c r="E61" i="5"/>
  <c r="D61" i="5"/>
  <c r="C61" i="5"/>
  <c r="G60" i="5"/>
  <c r="F60" i="5"/>
  <c r="E60" i="5"/>
  <c r="D60" i="5"/>
  <c r="C60" i="5"/>
  <c r="G59" i="5"/>
  <c r="F59" i="5"/>
  <c r="E59" i="5"/>
  <c r="D59" i="5"/>
  <c r="C59" i="5"/>
  <c r="G58" i="5"/>
  <c r="F58" i="5"/>
  <c r="E58" i="5"/>
  <c r="D58" i="5"/>
  <c r="C58" i="5"/>
  <c r="G57" i="5"/>
  <c r="F57" i="5"/>
  <c r="E57" i="5"/>
  <c r="D57" i="5"/>
  <c r="C57" i="5"/>
  <c r="G56" i="5"/>
  <c r="F56" i="5"/>
  <c r="E56" i="5"/>
  <c r="D56" i="5"/>
  <c r="C56" i="5"/>
  <c r="G55" i="5"/>
  <c r="F55" i="5"/>
  <c r="E55" i="5"/>
  <c r="D55" i="5"/>
  <c r="C55" i="5"/>
  <c r="G54" i="5"/>
  <c r="F54" i="5"/>
  <c r="E54" i="5"/>
  <c r="D54" i="5"/>
  <c r="C54" i="5"/>
  <c r="G53" i="5"/>
  <c r="F53" i="5"/>
  <c r="E53" i="5"/>
  <c r="D53" i="5"/>
  <c r="C53" i="5"/>
  <c r="G52" i="5"/>
  <c r="F52" i="5"/>
  <c r="E52" i="5"/>
  <c r="D52" i="5"/>
  <c r="C52" i="5"/>
  <c r="G51" i="5"/>
  <c r="F51" i="5"/>
  <c r="E51" i="5"/>
  <c r="D51" i="5"/>
  <c r="C51" i="5"/>
  <c r="G50" i="5"/>
  <c r="F50" i="5"/>
  <c r="E50" i="5"/>
  <c r="D50" i="5"/>
  <c r="C50" i="5"/>
  <c r="G49" i="5"/>
  <c r="F49" i="5"/>
  <c r="E49" i="5"/>
  <c r="D49" i="5"/>
  <c r="C49" i="5"/>
  <c r="G48" i="5"/>
  <c r="F48" i="5"/>
  <c r="E48" i="5"/>
  <c r="D48" i="5"/>
  <c r="C48" i="5"/>
  <c r="G47" i="5"/>
  <c r="F47" i="5"/>
  <c r="E47" i="5"/>
  <c r="D47" i="5"/>
  <c r="C47" i="5"/>
  <c r="G46" i="5"/>
  <c r="F46" i="5"/>
  <c r="E46" i="5"/>
  <c r="D46" i="5"/>
  <c r="C46" i="5"/>
  <c r="G45" i="5"/>
  <c r="F45" i="5"/>
  <c r="E45" i="5"/>
  <c r="D45" i="5"/>
  <c r="C45" i="5"/>
  <c r="G44" i="5"/>
  <c r="F44" i="5"/>
  <c r="E44" i="5"/>
  <c r="D44" i="5"/>
  <c r="C44" i="5"/>
  <c r="G43" i="5"/>
  <c r="F43" i="5"/>
  <c r="E43" i="5"/>
  <c r="D43" i="5"/>
  <c r="C43" i="5"/>
  <c r="G42" i="5"/>
  <c r="F42" i="5"/>
  <c r="E42" i="5"/>
  <c r="D42" i="5"/>
  <c r="C42" i="5"/>
  <c r="G41" i="5"/>
  <c r="F41" i="5"/>
  <c r="E41" i="5"/>
  <c r="D41" i="5"/>
  <c r="C41" i="5"/>
  <c r="G40" i="5"/>
  <c r="F40" i="5"/>
  <c r="E40" i="5"/>
  <c r="D40" i="5"/>
  <c r="C40" i="5"/>
  <c r="G39" i="5"/>
  <c r="F39" i="5"/>
  <c r="E39" i="5"/>
  <c r="D39" i="5"/>
  <c r="C39" i="5"/>
  <c r="G38" i="5"/>
  <c r="F38" i="5"/>
  <c r="E38" i="5"/>
  <c r="D38" i="5"/>
  <c r="C38" i="5"/>
  <c r="G37" i="5"/>
  <c r="F37" i="5"/>
  <c r="E37" i="5"/>
  <c r="D37" i="5"/>
  <c r="C37" i="5"/>
  <c r="G36" i="5"/>
  <c r="F36" i="5"/>
  <c r="E36" i="5"/>
  <c r="D36" i="5"/>
  <c r="C36" i="5"/>
  <c r="G35" i="5"/>
  <c r="F35" i="5"/>
  <c r="E35" i="5"/>
  <c r="D35" i="5"/>
  <c r="C35" i="5"/>
  <c r="G34" i="5"/>
  <c r="F34" i="5"/>
  <c r="E34" i="5"/>
  <c r="D34" i="5"/>
  <c r="C34" i="5"/>
  <c r="G33" i="5"/>
  <c r="F33" i="5"/>
  <c r="E33" i="5"/>
  <c r="D33" i="5"/>
  <c r="C33" i="5"/>
  <c r="G32" i="5"/>
  <c r="F32" i="5"/>
  <c r="E32" i="5"/>
  <c r="D32" i="5"/>
  <c r="C32" i="5"/>
  <c r="G31" i="5"/>
  <c r="F31" i="5"/>
  <c r="E31" i="5"/>
  <c r="D31" i="5"/>
  <c r="C31" i="5"/>
  <c r="G30" i="5"/>
  <c r="F30" i="5"/>
  <c r="E30" i="5"/>
  <c r="D30" i="5"/>
  <c r="C30" i="5"/>
  <c r="G29" i="5"/>
  <c r="F29" i="5"/>
  <c r="E29" i="5"/>
  <c r="D29" i="5"/>
  <c r="C29" i="5"/>
  <c r="G28" i="5"/>
  <c r="F28" i="5"/>
  <c r="E28" i="5"/>
  <c r="D28" i="5"/>
  <c r="C28" i="5"/>
  <c r="G27" i="5"/>
  <c r="F27" i="5"/>
  <c r="E27" i="5"/>
  <c r="D27" i="5"/>
  <c r="C27" i="5"/>
  <c r="G26" i="5"/>
  <c r="F26" i="5"/>
  <c r="E26" i="5"/>
  <c r="D26" i="5"/>
  <c r="C26" i="5"/>
  <c r="G25" i="5"/>
  <c r="F25" i="5"/>
  <c r="E25" i="5"/>
  <c r="D25" i="5"/>
  <c r="C25" i="5"/>
  <c r="G24" i="5"/>
  <c r="F24" i="5"/>
  <c r="E24" i="5"/>
  <c r="D24" i="5"/>
  <c r="C24" i="5"/>
  <c r="G23" i="5"/>
  <c r="F23" i="5"/>
  <c r="E23" i="5"/>
  <c r="D23" i="5"/>
  <c r="C23" i="5"/>
  <c r="G22" i="5"/>
  <c r="F22" i="5"/>
  <c r="E22" i="5"/>
  <c r="D22" i="5"/>
  <c r="C22" i="5"/>
  <c r="G21" i="5"/>
  <c r="F21" i="5"/>
  <c r="E21" i="5"/>
  <c r="D21" i="5"/>
  <c r="C21" i="5"/>
  <c r="G20" i="5"/>
  <c r="F20" i="5"/>
  <c r="E20" i="5"/>
  <c r="D20" i="5"/>
  <c r="C20" i="5"/>
  <c r="G19" i="5"/>
  <c r="F19" i="5"/>
  <c r="E19" i="5"/>
  <c r="D19" i="5"/>
  <c r="C19" i="5"/>
  <c r="G18" i="5"/>
  <c r="F18" i="5"/>
  <c r="E18" i="5"/>
  <c r="D18" i="5"/>
  <c r="C18" i="5"/>
  <c r="G17" i="5"/>
  <c r="F17" i="5"/>
  <c r="E17" i="5"/>
  <c r="D17" i="5"/>
  <c r="C17" i="5"/>
  <c r="G16" i="5"/>
  <c r="F16" i="5"/>
  <c r="E16" i="5"/>
  <c r="D16" i="5"/>
  <c r="C16" i="5"/>
  <c r="G15" i="5"/>
  <c r="F15" i="5"/>
  <c r="E15" i="5"/>
  <c r="D15" i="5"/>
  <c r="C15" i="5"/>
  <c r="G14" i="5"/>
  <c r="F14" i="5"/>
  <c r="E14" i="5"/>
  <c r="D14" i="5"/>
  <c r="C14" i="5"/>
  <c r="G13" i="5"/>
  <c r="F13" i="5"/>
  <c r="E13" i="5"/>
  <c r="D13" i="5"/>
  <c r="C13" i="5"/>
  <c r="G12" i="5"/>
  <c r="F12" i="5"/>
  <c r="E12" i="5"/>
  <c r="D12" i="5"/>
  <c r="C12" i="5"/>
  <c r="G11" i="5"/>
  <c r="F11" i="5"/>
  <c r="E11" i="5"/>
  <c r="D11" i="5"/>
  <c r="C11" i="5"/>
  <c r="G10" i="5"/>
  <c r="F10" i="5"/>
  <c r="E10" i="5"/>
  <c r="D10" i="5"/>
  <c r="C10" i="5"/>
  <c r="G9" i="5"/>
  <c r="F9" i="5"/>
  <c r="E9" i="5"/>
  <c r="D9" i="5"/>
  <c r="C9" i="5"/>
  <c r="G8" i="5"/>
  <c r="F8" i="5"/>
  <c r="E8" i="5"/>
  <c r="D8" i="5"/>
  <c r="C8" i="5"/>
  <c r="G7" i="5"/>
  <c r="F7" i="5"/>
  <c r="E7" i="5"/>
  <c r="D7" i="5"/>
  <c r="C7" i="5"/>
  <c r="G6" i="5"/>
  <c r="F6" i="5"/>
  <c r="E6" i="5"/>
  <c r="D6" i="5"/>
  <c r="C6" i="5"/>
  <c r="G5" i="5"/>
  <c r="F5" i="5"/>
  <c r="E5" i="5"/>
  <c r="D5" i="5"/>
  <c r="C5" i="5"/>
  <c r="G4" i="5"/>
  <c r="F4" i="5"/>
  <c r="E4" i="5"/>
  <c r="D4" i="5"/>
  <c r="C4" i="5"/>
  <c r="G3" i="5"/>
  <c r="F3" i="5"/>
  <c r="E3" i="5"/>
  <c r="D3" i="5"/>
  <c r="C3" i="5"/>
  <c r="G2" i="5"/>
  <c r="F2" i="5"/>
  <c r="E2" i="5"/>
  <c r="D2" i="5"/>
  <c r="C2" i="5"/>
  <c r="R393" i="5"/>
  <c r="Q393" i="5"/>
  <c r="P393" i="5"/>
  <c r="O393" i="5"/>
  <c r="N393" i="5"/>
  <c r="M393" i="5"/>
  <c r="L393" i="5"/>
  <c r="K393" i="5"/>
  <c r="J393" i="5"/>
  <c r="I393" i="5"/>
  <c r="H393" i="5"/>
  <c r="R392" i="5"/>
  <c r="Q392" i="5"/>
  <c r="P392" i="5"/>
  <c r="O392" i="5"/>
  <c r="N392" i="5"/>
  <c r="M392" i="5"/>
  <c r="L392" i="5"/>
  <c r="K392" i="5"/>
  <c r="J392" i="5"/>
  <c r="I392" i="5"/>
  <c r="H392" i="5"/>
  <c r="R391" i="5"/>
  <c r="Q391" i="5"/>
  <c r="P391" i="5"/>
  <c r="O391" i="5"/>
  <c r="N391" i="5"/>
  <c r="M391" i="5"/>
  <c r="L391" i="5"/>
  <c r="K391" i="5"/>
  <c r="J391" i="5"/>
  <c r="I391" i="5"/>
  <c r="H391" i="5"/>
  <c r="R390" i="5"/>
  <c r="Q390" i="5"/>
  <c r="P390" i="5"/>
  <c r="O390" i="5"/>
  <c r="N390" i="5"/>
  <c r="M390" i="5"/>
  <c r="L390" i="5"/>
  <c r="K390" i="5"/>
  <c r="J390" i="5"/>
  <c r="I390" i="5"/>
  <c r="H390" i="5"/>
  <c r="R389" i="5"/>
  <c r="Q389" i="5"/>
  <c r="P389" i="5"/>
  <c r="O389" i="5"/>
  <c r="N389" i="5"/>
  <c r="M389" i="5"/>
  <c r="L389" i="5"/>
  <c r="K389" i="5"/>
  <c r="J389" i="5"/>
  <c r="I389" i="5"/>
  <c r="H389" i="5"/>
  <c r="R388" i="5"/>
  <c r="Q388" i="5"/>
  <c r="P388" i="5"/>
  <c r="O388" i="5"/>
  <c r="N388" i="5"/>
  <c r="M388" i="5"/>
  <c r="L388" i="5"/>
  <c r="K388" i="5"/>
  <c r="J388" i="5"/>
  <c r="I388" i="5"/>
  <c r="H388" i="5"/>
  <c r="R387" i="5"/>
  <c r="Q387" i="5"/>
  <c r="P387" i="5"/>
  <c r="O387" i="5"/>
  <c r="N387" i="5"/>
  <c r="M387" i="5"/>
  <c r="L387" i="5"/>
  <c r="K387" i="5"/>
  <c r="J387" i="5"/>
  <c r="I387" i="5"/>
  <c r="H387" i="5"/>
  <c r="R386" i="5"/>
  <c r="Q386" i="5"/>
  <c r="P386" i="5"/>
  <c r="O386" i="5"/>
  <c r="N386" i="5"/>
  <c r="M386" i="5"/>
  <c r="L386" i="5"/>
  <c r="K386" i="5"/>
  <c r="J386" i="5"/>
  <c r="I386" i="5"/>
  <c r="H386" i="5"/>
  <c r="R385" i="5"/>
  <c r="Q385" i="5"/>
  <c r="P385" i="5"/>
  <c r="O385" i="5"/>
  <c r="N385" i="5"/>
  <c r="M385" i="5"/>
  <c r="L385" i="5"/>
  <c r="K385" i="5"/>
  <c r="J385" i="5"/>
  <c r="I385" i="5"/>
  <c r="H385" i="5"/>
  <c r="R384" i="5"/>
  <c r="Q384" i="5"/>
  <c r="P384" i="5"/>
  <c r="O384" i="5"/>
  <c r="N384" i="5"/>
  <c r="M384" i="5"/>
  <c r="L384" i="5"/>
  <c r="K384" i="5"/>
  <c r="J384" i="5"/>
  <c r="I384" i="5"/>
  <c r="H384" i="5"/>
  <c r="R383" i="5"/>
  <c r="Q383" i="5"/>
  <c r="P383" i="5"/>
  <c r="O383" i="5"/>
  <c r="N383" i="5"/>
  <c r="M383" i="5"/>
  <c r="L383" i="5"/>
  <c r="K383" i="5"/>
  <c r="J383" i="5"/>
  <c r="I383" i="5"/>
  <c r="H383" i="5"/>
  <c r="R382" i="5"/>
  <c r="Q382" i="5"/>
  <c r="P382" i="5"/>
  <c r="O382" i="5"/>
  <c r="N382" i="5"/>
  <c r="M382" i="5"/>
  <c r="L382" i="5"/>
  <c r="K382" i="5"/>
  <c r="J382" i="5"/>
  <c r="I382" i="5"/>
  <c r="H382" i="5"/>
  <c r="R381" i="5"/>
  <c r="Q381" i="5"/>
  <c r="P381" i="5"/>
  <c r="O381" i="5"/>
  <c r="N381" i="5"/>
  <c r="M381" i="5"/>
  <c r="L381" i="5"/>
  <c r="K381" i="5"/>
  <c r="J381" i="5"/>
  <c r="I381" i="5"/>
  <c r="H381" i="5"/>
  <c r="R380" i="5"/>
  <c r="Q380" i="5"/>
  <c r="P380" i="5"/>
  <c r="O380" i="5"/>
  <c r="N380" i="5"/>
  <c r="M380" i="5"/>
  <c r="L380" i="5"/>
  <c r="K380" i="5"/>
  <c r="J380" i="5"/>
  <c r="I380" i="5"/>
  <c r="H380" i="5"/>
  <c r="R379" i="5"/>
  <c r="Q379" i="5"/>
  <c r="P379" i="5"/>
  <c r="O379" i="5"/>
  <c r="N379" i="5"/>
  <c r="M379" i="5"/>
  <c r="L379" i="5"/>
  <c r="K379" i="5"/>
  <c r="J379" i="5"/>
  <c r="I379" i="5"/>
  <c r="H379" i="5"/>
  <c r="R378" i="5"/>
  <c r="Q378" i="5"/>
  <c r="P378" i="5"/>
  <c r="O378" i="5"/>
  <c r="N378" i="5"/>
  <c r="M378" i="5"/>
  <c r="L378" i="5"/>
  <c r="K378" i="5"/>
  <c r="J378" i="5"/>
  <c r="I378" i="5"/>
  <c r="H378" i="5"/>
  <c r="R377" i="5"/>
  <c r="Q377" i="5"/>
  <c r="P377" i="5"/>
  <c r="O377" i="5"/>
  <c r="N377" i="5"/>
  <c r="M377" i="5"/>
  <c r="L377" i="5"/>
  <c r="K377" i="5"/>
  <c r="J377" i="5"/>
  <c r="I377" i="5"/>
  <c r="H377" i="5"/>
  <c r="R376" i="5"/>
  <c r="Q376" i="5"/>
  <c r="P376" i="5"/>
  <c r="O376" i="5"/>
  <c r="N376" i="5"/>
  <c r="M376" i="5"/>
  <c r="L376" i="5"/>
  <c r="K376" i="5"/>
  <c r="J376" i="5"/>
  <c r="I376" i="5"/>
  <c r="H376" i="5"/>
  <c r="R375" i="5"/>
  <c r="Q375" i="5"/>
  <c r="P375" i="5"/>
  <c r="O375" i="5"/>
  <c r="N375" i="5"/>
  <c r="M375" i="5"/>
  <c r="L375" i="5"/>
  <c r="K375" i="5"/>
  <c r="J375" i="5"/>
  <c r="I375" i="5"/>
  <c r="H375" i="5"/>
  <c r="R374" i="5"/>
  <c r="Q374" i="5"/>
  <c r="P374" i="5"/>
  <c r="O374" i="5"/>
  <c r="N374" i="5"/>
  <c r="M374" i="5"/>
  <c r="L374" i="5"/>
  <c r="K374" i="5"/>
  <c r="J374" i="5"/>
  <c r="I374" i="5"/>
  <c r="H374" i="5"/>
  <c r="R373" i="5"/>
  <c r="Q373" i="5"/>
  <c r="P373" i="5"/>
  <c r="O373" i="5"/>
  <c r="N373" i="5"/>
  <c r="M373" i="5"/>
  <c r="L373" i="5"/>
  <c r="K373" i="5"/>
  <c r="J373" i="5"/>
  <c r="I373" i="5"/>
  <c r="H373" i="5"/>
  <c r="R372" i="5"/>
  <c r="Q372" i="5"/>
  <c r="P372" i="5"/>
  <c r="O372" i="5"/>
  <c r="N372" i="5"/>
  <c r="M372" i="5"/>
  <c r="L372" i="5"/>
  <c r="K372" i="5"/>
  <c r="J372" i="5"/>
  <c r="I372" i="5"/>
  <c r="H372" i="5"/>
  <c r="R371" i="5"/>
  <c r="Q371" i="5"/>
  <c r="P371" i="5"/>
  <c r="O371" i="5"/>
  <c r="N371" i="5"/>
  <c r="M371" i="5"/>
  <c r="L371" i="5"/>
  <c r="K371" i="5"/>
  <c r="J371" i="5"/>
  <c r="I371" i="5"/>
  <c r="H371" i="5"/>
  <c r="R370" i="5"/>
  <c r="Q370" i="5"/>
  <c r="P370" i="5"/>
  <c r="O370" i="5"/>
  <c r="N370" i="5"/>
  <c r="M370" i="5"/>
  <c r="L370" i="5"/>
  <c r="K370" i="5"/>
  <c r="J370" i="5"/>
  <c r="I370" i="5"/>
  <c r="H370" i="5"/>
  <c r="R369" i="5"/>
  <c r="Q369" i="5"/>
  <c r="P369" i="5"/>
  <c r="O369" i="5"/>
  <c r="N369" i="5"/>
  <c r="M369" i="5"/>
  <c r="L369" i="5"/>
  <c r="K369" i="5"/>
  <c r="J369" i="5"/>
  <c r="I369" i="5"/>
  <c r="H369" i="5"/>
  <c r="R368" i="5"/>
  <c r="Q368" i="5"/>
  <c r="P368" i="5"/>
  <c r="O368" i="5"/>
  <c r="N368" i="5"/>
  <c r="M368" i="5"/>
  <c r="L368" i="5"/>
  <c r="K368" i="5"/>
  <c r="J368" i="5"/>
  <c r="I368" i="5"/>
  <c r="H368" i="5"/>
  <c r="R367" i="5"/>
  <c r="Q367" i="5"/>
  <c r="P367" i="5"/>
  <c r="O367" i="5"/>
  <c r="N367" i="5"/>
  <c r="M367" i="5"/>
  <c r="L367" i="5"/>
  <c r="K367" i="5"/>
  <c r="J367" i="5"/>
  <c r="I367" i="5"/>
  <c r="H367" i="5"/>
  <c r="R366" i="5"/>
  <c r="Q366" i="5"/>
  <c r="P366" i="5"/>
  <c r="O366" i="5"/>
  <c r="N366" i="5"/>
  <c r="M366" i="5"/>
  <c r="L366" i="5"/>
  <c r="K366" i="5"/>
  <c r="J366" i="5"/>
  <c r="I366" i="5"/>
  <c r="H366" i="5"/>
  <c r="R365" i="5"/>
  <c r="Q365" i="5"/>
  <c r="P365" i="5"/>
  <c r="O365" i="5"/>
  <c r="N365" i="5"/>
  <c r="M365" i="5"/>
  <c r="L365" i="5"/>
  <c r="K365" i="5"/>
  <c r="J365" i="5"/>
  <c r="I365" i="5"/>
  <c r="H365" i="5"/>
  <c r="R364" i="5"/>
  <c r="Q364" i="5"/>
  <c r="P364" i="5"/>
  <c r="O364" i="5"/>
  <c r="N364" i="5"/>
  <c r="M364" i="5"/>
  <c r="L364" i="5"/>
  <c r="K364" i="5"/>
  <c r="J364" i="5"/>
  <c r="I364" i="5"/>
  <c r="H364" i="5"/>
  <c r="R363" i="5"/>
  <c r="Q363" i="5"/>
  <c r="P363" i="5"/>
  <c r="O363" i="5"/>
  <c r="N363" i="5"/>
  <c r="M363" i="5"/>
  <c r="L363" i="5"/>
  <c r="K363" i="5"/>
  <c r="J363" i="5"/>
  <c r="I363" i="5"/>
  <c r="H363" i="5"/>
  <c r="R362" i="5"/>
  <c r="Q362" i="5"/>
  <c r="P362" i="5"/>
  <c r="O362" i="5"/>
  <c r="N362" i="5"/>
  <c r="M362" i="5"/>
  <c r="L362" i="5"/>
  <c r="K362" i="5"/>
  <c r="J362" i="5"/>
  <c r="I362" i="5"/>
  <c r="H362" i="5"/>
  <c r="R361" i="5"/>
  <c r="Q361" i="5"/>
  <c r="P361" i="5"/>
  <c r="O361" i="5"/>
  <c r="N361" i="5"/>
  <c r="M361" i="5"/>
  <c r="L361" i="5"/>
  <c r="K361" i="5"/>
  <c r="J361" i="5"/>
  <c r="I361" i="5"/>
  <c r="H361" i="5"/>
  <c r="R360" i="5"/>
  <c r="Q360" i="5"/>
  <c r="P360" i="5"/>
  <c r="O360" i="5"/>
  <c r="N360" i="5"/>
  <c r="M360" i="5"/>
  <c r="L360" i="5"/>
  <c r="K360" i="5"/>
  <c r="J360" i="5"/>
  <c r="I360" i="5"/>
  <c r="H360" i="5"/>
  <c r="R359" i="5"/>
  <c r="Q359" i="5"/>
  <c r="P359" i="5"/>
  <c r="O359" i="5"/>
  <c r="N359" i="5"/>
  <c r="M359" i="5"/>
  <c r="L359" i="5"/>
  <c r="K359" i="5"/>
  <c r="J359" i="5"/>
  <c r="I359" i="5"/>
  <c r="H359" i="5"/>
  <c r="R358" i="5"/>
  <c r="Q358" i="5"/>
  <c r="P358" i="5"/>
  <c r="O358" i="5"/>
  <c r="N358" i="5"/>
  <c r="M358" i="5"/>
  <c r="L358" i="5"/>
  <c r="K358" i="5"/>
  <c r="J358" i="5"/>
  <c r="I358" i="5"/>
  <c r="H358" i="5"/>
  <c r="R357" i="5"/>
  <c r="Q357" i="5"/>
  <c r="P357" i="5"/>
  <c r="O357" i="5"/>
  <c r="N357" i="5"/>
  <c r="M357" i="5"/>
  <c r="L357" i="5"/>
  <c r="K357" i="5"/>
  <c r="J357" i="5"/>
  <c r="I357" i="5"/>
  <c r="H357" i="5"/>
  <c r="R356" i="5"/>
  <c r="Q356" i="5"/>
  <c r="P356" i="5"/>
  <c r="O356" i="5"/>
  <c r="N356" i="5"/>
  <c r="M356" i="5"/>
  <c r="L356" i="5"/>
  <c r="K356" i="5"/>
  <c r="J356" i="5"/>
  <c r="I356" i="5"/>
  <c r="H356" i="5"/>
  <c r="R355" i="5"/>
  <c r="Q355" i="5"/>
  <c r="P355" i="5"/>
  <c r="O355" i="5"/>
  <c r="N355" i="5"/>
  <c r="M355" i="5"/>
  <c r="L355" i="5"/>
  <c r="K355" i="5"/>
  <c r="J355" i="5"/>
  <c r="I355" i="5"/>
  <c r="H355" i="5"/>
  <c r="R354" i="5"/>
  <c r="Q354" i="5"/>
  <c r="P354" i="5"/>
  <c r="O354" i="5"/>
  <c r="N354" i="5"/>
  <c r="M354" i="5"/>
  <c r="L354" i="5"/>
  <c r="K354" i="5"/>
  <c r="J354" i="5"/>
  <c r="I354" i="5"/>
  <c r="H354" i="5"/>
  <c r="R353" i="5"/>
  <c r="Q353" i="5"/>
  <c r="P353" i="5"/>
  <c r="O353" i="5"/>
  <c r="N353" i="5"/>
  <c r="M353" i="5"/>
  <c r="L353" i="5"/>
  <c r="K353" i="5"/>
  <c r="J353" i="5"/>
  <c r="I353" i="5"/>
  <c r="H353" i="5"/>
  <c r="R352" i="5"/>
  <c r="Q352" i="5"/>
  <c r="P352" i="5"/>
  <c r="O352" i="5"/>
  <c r="N352" i="5"/>
  <c r="M352" i="5"/>
  <c r="L352" i="5"/>
  <c r="K352" i="5"/>
  <c r="J352" i="5"/>
  <c r="I352" i="5"/>
  <c r="H352" i="5"/>
  <c r="R351" i="5"/>
  <c r="Q351" i="5"/>
  <c r="P351" i="5"/>
  <c r="O351" i="5"/>
  <c r="N351" i="5"/>
  <c r="M351" i="5"/>
  <c r="L351" i="5"/>
  <c r="K351" i="5"/>
  <c r="J351" i="5"/>
  <c r="I351" i="5"/>
  <c r="H351" i="5"/>
  <c r="R350" i="5"/>
  <c r="Q350" i="5"/>
  <c r="P350" i="5"/>
  <c r="O350" i="5"/>
  <c r="N350" i="5"/>
  <c r="M350" i="5"/>
  <c r="L350" i="5"/>
  <c r="K350" i="5"/>
  <c r="J350" i="5"/>
  <c r="I350" i="5"/>
  <c r="H350" i="5"/>
  <c r="R349" i="5"/>
  <c r="Q349" i="5"/>
  <c r="P349" i="5"/>
  <c r="O349" i="5"/>
  <c r="N349" i="5"/>
  <c r="M349" i="5"/>
  <c r="L349" i="5"/>
  <c r="K349" i="5"/>
  <c r="J349" i="5"/>
  <c r="I349" i="5"/>
  <c r="H349" i="5"/>
  <c r="R348" i="5"/>
  <c r="Q348" i="5"/>
  <c r="P348" i="5"/>
  <c r="O348" i="5"/>
  <c r="N348" i="5"/>
  <c r="M348" i="5"/>
  <c r="L348" i="5"/>
  <c r="K348" i="5"/>
  <c r="J348" i="5"/>
  <c r="I348" i="5"/>
  <c r="H348" i="5"/>
  <c r="R347" i="5"/>
  <c r="Q347" i="5"/>
  <c r="P347" i="5"/>
  <c r="O347" i="5"/>
  <c r="N347" i="5"/>
  <c r="M347" i="5"/>
  <c r="L347" i="5"/>
  <c r="K347" i="5"/>
  <c r="J347" i="5"/>
  <c r="I347" i="5"/>
  <c r="H347" i="5"/>
  <c r="R346" i="5"/>
  <c r="Q346" i="5"/>
  <c r="P346" i="5"/>
  <c r="O346" i="5"/>
  <c r="N346" i="5"/>
  <c r="M346" i="5"/>
  <c r="L346" i="5"/>
  <c r="K346" i="5"/>
  <c r="J346" i="5"/>
  <c r="I346" i="5"/>
  <c r="H346" i="5"/>
  <c r="R345" i="5"/>
  <c r="Q345" i="5"/>
  <c r="P345" i="5"/>
  <c r="O345" i="5"/>
  <c r="N345" i="5"/>
  <c r="M345" i="5"/>
  <c r="L345" i="5"/>
  <c r="K345" i="5"/>
  <c r="J345" i="5"/>
  <c r="I345" i="5"/>
  <c r="H345" i="5"/>
  <c r="R344" i="5"/>
  <c r="Q344" i="5"/>
  <c r="P344" i="5"/>
  <c r="O344" i="5"/>
  <c r="N344" i="5"/>
  <c r="M344" i="5"/>
  <c r="L344" i="5"/>
  <c r="K344" i="5"/>
  <c r="J344" i="5"/>
  <c r="I344" i="5"/>
  <c r="H344" i="5"/>
  <c r="R343" i="5"/>
  <c r="Q343" i="5"/>
  <c r="P343" i="5"/>
  <c r="O343" i="5"/>
  <c r="N343" i="5"/>
  <c r="M343" i="5"/>
  <c r="L343" i="5"/>
  <c r="K343" i="5"/>
  <c r="J343" i="5"/>
  <c r="I343" i="5"/>
  <c r="H343" i="5"/>
  <c r="R342" i="5"/>
  <c r="Q342" i="5"/>
  <c r="P342" i="5"/>
  <c r="O342" i="5"/>
  <c r="N342" i="5"/>
  <c r="M342" i="5"/>
  <c r="L342" i="5"/>
  <c r="K342" i="5"/>
  <c r="J342" i="5"/>
  <c r="I342" i="5"/>
  <c r="H342" i="5"/>
  <c r="R341" i="5"/>
  <c r="Q341" i="5"/>
  <c r="P341" i="5"/>
  <c r="O341" i="5"/>
  <c r="N341" i="5"/>
  <c r="M341" i="5"/>
  <c r="L341" i="5"/>
  <c r="K341" i="5"/>
  <c r="J341" i="5"/>
  <c r="I341" i="5"/>
  <c r="H341" i="5"/>
  <c r="R340" i="5"/>
  <c r="Q340" i="5"/>
  <c r="P340" i="5"/>
  <c r="O340" i="5"/>
  <c r="N340" i="5"/>
  <c r="M340" i="5"/>
  <c r="L340" i="5"/>
  <c r="K340" i="5"/>
  <c r="J340" i="5"/>
  <c r="I340" i="5"/>
  <c r="H340" i="5"/>
  <c r="R339" i="5"/>
  <c r="Q339" i="5"/>
  <c r="P339" i="5"/>
  <c r="O339" i="5"/>
  <c r="N339" i="5"/>
  <c r="M339" i="5"/>
  <c r="L339" i="5"/>
  <c r="K339" i="5"/>
  <c r="J339" i="5"/>
  <c r="I339" i="5"/>
  <c r="H339" i="5"/>
  <c r="R338" i="5"/>
  <c r="Q338" i="5"/>
  <c r="P338" i="5"/>
  <c r="O338" i="5"/>
  <c r="N338" i="5"/>
  <c r="M338" i="5"/>
  <c r="L338" i="5"/>
  <c r="K338" i="5"/>
  <c r="J338" i="5"/>
  <c r="I338" i="5"/>
  <c r="H338" i="5"/>
  <c r="R337" i="5"/>
  <c r="Q337" i="5"/>
  <c r="P337" i="5"/>
  <c r="O337" i="5"/>
  <c r="N337" i="5"/>
  <c r="M337" i="5"/>
  <c r="L337" i="5"/>
  <c r="K337" i="5"/>
  <c r="J337" i="5"/>
  <c r="I337" i="5"/>
  <c r="H337" i="5"/>
  <c r="R336" i="5"/>
  <c r="Q336" i="5"/>
  <c r="P336" i="5"/>
  <c r="O336" i="5"/>
  <c r="N336" i="5"/>
  <c r="M336" i="5"/>
  <c r="L336" i="5"/>
  <c r="K336" i="5"/>
  <c r="J336" i="5"/>
  <c r="I336" i="5"/>
  <c r="H336" i="5"/>
  <c r="R335" i="5"/>
  <c r="Q335" i="5"/>
  <c r="P335" i="5"/>
  <c r="O335" i="5"/>
  <c r="N335" i="5"/>
  <c r="M335" i="5"/>
  <c r="L335" i="5"/>
  <c r="K335" i="5"/>
  <c r="J335" i="5"/>
  <c r="I335" i="5"/>
  <c r="H335" i="5"/>
  <c r="R334" i="5"/>
  <c r="Q334" i="5"/>
  <c r="P334" i="5"/>
  <c r="O334" i="5"/>
  <c r="N334" i="5"/>
  <c r="M334" i="5"/>
  <c r="L334" i="5"/>
  <c r="K334" i="5"/>
  <c r="J334" i="5"/>
  <c r="I334" i="5"/>
  <c r="H334" i="5"/>
  <c r="R333" i="5"/>
  <c r="Q333" i="5"/>
  <c r="P333" i="5"/>
  <c r="O333" i="5"/>
  <c r="N333" i="5"/>
  <c r="M333" i="5"/>
  <c r="L333" i="5"/>
  <c r="K333" i="5"/>
  <c r="J333" i="5"/>
  <c r="I333" i="5"/>
  <c r="H333" i="5"/>
  <c r="R332" i="5"/>
  <c r="Q332" i="5"/>
  <c r="P332" i="5"/>
  <c r="O332" i="5"/>
  <c r="N332" i="5"/>
  <c r="M332" i="5"/>
  <c r="L332" i="5"/>
  <c r="K332" i="5"/>
  <c r="J332" i="5"/>
  <c r="I332" i="5"/>
  <c r="H332" i="5"/>
  <c r="R331" i="5"/>
  <c r="Q331" i="5"/>
  <c r="P331" i="5"/>
  <c r="O331" i="5"/>
  <c r="N331" i="5"/>
  <c r="M331" i="5"/>
  <c r="L331" i="5"/>
  <c r="K331" i="5"/>
  <c r="J331" i="5"/>
  <c r="I331" i="5"/>
  <c r="H331" i="5"/>
  <c r="R330" i="5"/>
  <c r="Q330" i="5"/>
  <c r="P330" i="5"/>
  <c r="O330" i="5"/>
  <c r="N330" i="5"/>
  <c r="M330" i="5"/>
  <c r="L330" i="5"/>
  <c r="K330" i="5"/>
  <c r="J330" i="5"/>
  <c r="I330" i="5"/>
  <c r="H330" i="5"/>
  <c r="R329" i="5"/>
  <c r="Q329" i="5"/>
  <c r="P329" i="5"/>
  <c r="O329" i="5"/>
  <c r="N329" i="5"/>
  <c r="M329" i="5"/>
  <c r="L329" i="5"/>
  <c r="K329" i="5"/>
  <c r="J329" i="5"/>
  <c r="I329" i="5"/>
  <c r="H329" i="5"/>
  <c r="R328" i="5"/>
  <c r="Q328" i="5"/>
  <c r="P328" i="5"/>
  <c r="O328" i="5"/>
  <c r="N328" i="5"/>
  <c r="M328" i="5"/>
  <c r="L328" i="5"/>
  <c r="K328" i="5"/>
  <c r="J328" i="5"/>
  <c r="I328" i="5"/>
  <c r="H328" i="5"/>
  <c r="R327" i="5"/>
  <c r="Q327" i="5"/>
  <c r="P327" i="5"/>
  <c r="O327" i="5"/>
  <c r="N327" i="5"/>
  <c r="M327" i="5"/>
  <c r="L327" i="5"/>
  <c r="K327" i="5"/>
  <c r="J327" i="5"/>
  <c r="I327" i="5"/>
  <c r="H327" i="5"/>
  <c r="R326" i="5"/>
  <c r="Q326" i="5"/>
  <c r="P326" i="5"/>
  <c r="O326" i="5"/>
  <c r="N326" i="5"/>
  <c r="M326" i="5"/>
  <c r="L326" i="5"/>
  <c r="K326" i="5"/>
  <c r="J326" i="5"/>
  <c r="I326" i="5"/>
  <c r="H326" i="5"/>
  <c r="R325" i="5"/>
  <c r="Q325" i="5"/>
  <c r="P325" i="5"/>
  <c r="O325" i="5"/>
  <c r="N325" i="5"/>
  <c r="M325" i="5"/>
  <c r="L325" i="5"/>
  <c r="K325" i="5"/>
  <c r="J325" i="5"/>
  <c r="I325" i="5"/>
  <c r="H325" i="5"/>
  <c r="R324" i="5"/>
  <c r="Q324" i="5"/>
  <c r="P324" i="5"/>
  <c r="O324" i="5"/>
  <c r="N324" i="5"/>
  <c r="M324" i="5"/>
  <c r="L324" i="5"/>
  <c r="K324" i="5"/>
  <c r="J324" i="5"/>
  <c r="I324" i="5"/>
  <c r="H324" i="5"/>
  <c r="R323" i="5"/>
  <c r="Q323" i="5"/>
  <c r="P323" i="5"/>
  <c r="O323" i="5"/>
  <c r="N323" i="5"/>
  <c r="M323" i="5"/>
  <c r="L323" i="5"/>
  <c r="K323" i="5"/>
  <c r="J323" i="5"/>
  <c r="I323" i="5"/>
  <c r="H323" i="5"/>
  <c r="R322" i="5"/>
  <c r="Q322" i="5"/>
  <c r="P322" i="5"/>
  <c r="O322" i="5"/>
  <c r="N322" i="5"/>
  <c r="M322" i="5"/>
  <c r="L322" i="5"/>
  <c r="K322" i="5"/>
  <c r="J322" i="5"/>
  <c r="I322" i="5"/>
  <c r="H322" i="5"/>
  <c r="R321" i="5"/>
  <c r="Q321" i="5"/>
  <c r="P321" i="5"/>
  <c r="O321" i="5"/>
  <c r="N321" i="5"/>
  <c r="M321" i="5"/>
  <c r="L321" i="5"/>
  <c r="K321" i="5"/>
  <c r="J321" i="5"/>
  <c r="I321" i="5"/>
  <c r="H321" i="5"/>
  <c r="R320" i="5"/>
  <c r="Q320" i="5"/>
  <c r="P320" i="5"/>
  <c r="O320" i="5"/>
  <c r="N320" i="5"/>
  <c r="M320" i="5"/>
  <c r="L320" i="5"/>
  <c r="K320" i="5"/>
  <c r="J320" i="5"/>
  <c r="I320" i="5"/>
  <c r="H320" i="5"/>
  <c r="R319" i="5"/>
  <c r="Q319" i="5"/>
  <c r="P319" i="5"/>
  <c r="O319" i="5"/>
  <c r="N319" i="5"/>
  <c r="M319" i="5"/>
  <c r="L319" i="5"/>
  <c r="K319" i="5"/>
  <c r="J319" i="5"/>
  <c r="I319" i="5"/>
  <c r="H319" i="5"/>
  <c r="R318" i="5"/>
  <c r="Q318" i="5"/>
  <c r="P318" i="5"/>
  <c r="O318" i="5"/>
  <c r="N318" i="5"/>
  <c r="M318" i="5"/>
  <c r="L318" i="5"/>
  <c r="K318" i="5"/>
  <c r="J318" i="5"/>
  <c r="I318" i="5"/>
  <c r="H318" i="5"/>
  <c r="R317" i="5"/>
  <c r="Q317" i="5"/>
  <c r="P317" i="5"/>
  <c r="O317" i="5"/>
  <c r="N317" i="5"/>
  <c r="M317" i="5"/>
  <c r="L317" i="5"/>
  <c r="K317" i="5"/>
  <c r="J317" i="5"/>
  <c r="I317" i="5"/>
  <c r="H317" i="5"/>
  <c r="R316" i="5"/>
  <c r="Q316" i="5"/>
  <c r="P316" i="5"/>
  <c r="O316" i="5"/>
  <c r="N316" i="5"/>
  <c r="M316" i="5"/>
  <c r="L316" i="5"/>
  <c r="K316" i="5"/>
  <c r="J316" i="5"/>
  <c r="I316" i="5"/>
  <c r="H316" i="5"/>
  <c r="R315" i="5"/>
  <c r="Q315" i="5"/>
  <c r="P315" i="5"/>
  <c r="O315" i="5"/>
  <c r="N315" i="5"/>
  <c r="M315" i="5"/>
  <c r="L315" i="5"/>
  <c r="K315" i="5"/>
  <c r="J315" i="5"/>
  <c r="I315" i="5"/>
  <c r="H315" i="5"/>
  <c r="R314" i="5"/>
  <c r="Q314" i="5"/>
  <c r="P314" i="5"/>
  <c r="O314" i="5"/>
  <c r="N314" i="5"/>
  <c r="M314" i="5"/>
  <c r="L314" i="5"/>
  <c r="K314" i="5"/>
  <c r="J314" i="5"/>
  <c r="I314" i="5"/>
  <c r="H314" i="5"/>
  <c r="R313" i="5"/>
  <c r="Q313" i="5"/>
  <c r="P313" i="5"/>
  <c r="O313" i="5"/>
  <c r="N313" i="5"/>
  <c r="M313" i="5"/>
  <c r="L313" i="5"/>
  <c r="K313" i="5"/>
  <c r="J313" i="5"/>
  <c r="I313" i="5"/>
  <c r="H313" i="5"/>
  <c r="R312" i="5"/>
  <c r="Q312" i="5"/>
  <c r="P312" i="5"/>
  <c r="O312" i="5"/>
  <c r="N312" i="5"/>
  <c r="M312" i="5"/>
  <c r="L312" i="5"/>
  <c r="K312" i="5"/>
  <c r="J312" i="5"/>
  <c r="I312" i="5"/>
  <c r="H312" i="5"/>
  <c r="R311" i="5"/>
  <c r="Q311" i="5"/>
  <c r="P311" i="5"/>
  <c r="O311" i="5"/>
  <c r="N311" i="5"/>
  <c r="M311" i="5"/>
  <c r="L311" i="5"/>
  <c r="K311" i="5"/>
  <c r="J311" i="5"/>
  <c r="I311" i="5"/>
  <c r="H311" i="5"/>
  <c r="R310" i="5"/>
  <c r="Q310" i="5"/>
  <c r="P310" i="5"/>
  <c r="O310" i="5"/>
  <c r="N310" i="5"/>
  <c r="M310" i="5"/>
  <c r="L310" i="5"/>
  <c r="K310" i="5"/>
  <c r="J310" i="5"/>
  <c r="I310" i="5"/>
  <c r="H310" i="5"/>
  <c r="R309" i="5"/>
  <c r="Q309" i="5"/>
  <c r="P309" i="5"/>
  <c r="O309" i="5"/>
  <c r="N309" i="5"/>
  <c r="M309" i="5"/>
  <c r="L309" i="5"/>
  <c r="K309" i="5"/>
  <c r="J309" i="5"/>
  <c r="I309" i="5"/>
  <c r="H309" i="5"/>
  <c r="R308" i="5"/>
  <c r="Q308" i="5"/>
  <c r="P308" i="5"/>
  <c r="O308" i="5"/>
  <c r="N308" i="5"/>
  <c r="M308" i="5"/>
  <c r="L308" i="5"/>
  <c r="K308" i="5"/>
  <c r="J308" i="5"/>
  <c r="I308" i="5"/>
  <c r="H308" i="5"/>
  <c r="R307" i="5"/>
  <c r="Q307" i="5"/>
  <c r="P307" i="5"/>
  <c r="O307" i="5"/>
  <c r="N307" i="5"/>
  <c r="M307" i="5"/>
  <c r="L307" i="5"/>
  <c r="K307" i="5"/>
  <c r="J307" i="5"/>
  <c r="I307" i="5"/>
  <c r="H307" i="5"/>
  <c r="R306" i="5"/>
  <c r="Q306" i="5"/>
  <c r="P306" i="5"/>
  <c r="O306" i="5"/>
  <c r="N306" i="5"/>
  <c r="M306" i="5"/>
  <c r="L306" i="5"/>
  <c r="K306" i="5"/>
  <c r="J306" i="5"/>
  <c r="I306" i="5"/>
  <c r="H306" i="5"/>
  <c r="R305" i="5"/>
  <c r="Q305" i="5"/>
  <c r="P305" i="5"/>
  <c r="O305" i="5"/>
  <c r="N305" i="5"/>
  <c r="M305" i="5"/>
  <c r="L305" i="5"/>
  <c r="K305" i="5"/>
  <c r="J305" i="5"/>
  <c r="I305" i="5"/>
  <c r="H305" i="5"/>
  <c r="R304" i="5"/>
  <c r="Q304" i="5"/>
  <c r="P304" i="5"/>
  <c r="O304" i="5"/>
  <c r="N304" i="5"/>
  <c r="M304" i="5"/>
  <c r="L304" i="5"/>
  <c r="K304" i="5"/>
  <c r="J304" i="5"/>
  <c r="I304" i="5"/>
  <c r="H304" i="5"/>
  <c r="R303" i="5"/>
  <c r="Q303" i="5"/>
  <c r="P303" i="5"/>
  <c r="O303" i="5"/>
  <c r="N303" i="5"/>
  <c r="M303" i="5"/>
  <c r="L303" i="5"/>
  <c r="K303" i="5"/>
  <c r="J303" i="5"/>
  <c r="I303" i="5"/>
  <c r="H303" i="5"/>
  <c r="R302" i="5"/>
  <c r="Q302" i="5"/>
  <c r="P302" i="5"/>
  <c r="O302" i="5"/>
  <c r="N302" i="5"/>
  <c r="M302" i="5"/>
  <c r="L302" i="5"/>
  <c r="K302" i="5"/>
  <c r="J302" i="5"/>
  <c r="I302" i="5"/>
  <c r="H302" i="5"/>
  <c r="R301" i="5"/>
  <c r="Q301" i="5"/>
  <c r="P301" i="5"/>
  <c r="O301" i="5"/>
  <c r="N301" i="5"/>
  <c r="M301" i="5"/>
  <c r="L301" i="5"/>
  <c r="K301" i="5"/>
  <c r="J301" i="5"/>
  <c r="I301" i="5"/>
  <c r="H301" i="5"/>
  <c r="R300" i="5"/>
  <c r="Q300" i="5"/>
  <c r="P300" i="5"/>
  <c r="O300" i="5"/>
  <c r="N300" i="5"/>
  <c r="M300" i="5"/>
  <c r="L300" i="5"/>
  <c r="K300" i="5"/>
  <c r="J300" i="5"/>
  <c r="I300" i="5"/>
  <c r="H300" i="5"/>
  <c r="R299" i="5"/>
  <c r="Q299" i="5"/>
  <c r="P299" i="5"/>
  <c r="O299" i="5"/>
  <c r="N299" i="5"/>
  <c r="M299" i="5"/>
  <c r="L299" i="5"/>
  <c r="K299" i="5"/>
  <c r="J299" i="5"/>
  <c r="I299" i="5"/>
  <c r="H299" i="5"/>
  <c r="R298" i="5"/>
  <c r="Q298" i="5"/>
  <c r="P298" i="5"/>
  <c r="O298" i="5"/>
  <c r="N298" i="5"/>
  <c r="M298" i="5"/>
  <c r="L298" i="5"/>
  <c r="K298" i="5"/>
  <c r="J298" i="5"/>
  <c r="I298" i="5"/>
  <c r="H298" i="5"/>
  <c r="R297" i="5"/>
  <c r="Q297" i="5"/>
  <c r="P297" i="5"/>
  <c r="O297" i="5"/>
  <c r="N297" i="5"/>
  <c r="M297" i="5"/>
  <c r="L297" i="5"/>
  <c r="K297" i="5"/>
  <c r="J297" i="5"/>
  <c r="I297" i="5"/>
  <c r="H297" i="5"/>
  <c r="R296" i="5"/>
  <c r="Q296" i="5"/>
  <c r="P296" i="5"/>
  <c r="O296" i="5"/>
  <c r="N296" i="5"/>
  <c r="M296" i="5"/>
  <c r="L296" i="5"/>
  <c r="K296" i="5"/>
  <c r="J296" i="5"/>
  <c r="I296" i="5"/>
  <c r="H296" i="5"/>
  <c r="R295" i="5"/>
  <c r="Q295" i="5"/>
  <c r="P295" i="5"/>
  <c r="O295" i="5"/>
  <c r="N295" i="5"/>
  <c r="M295" i="5"/>
  <c r="L295" i="5"/>
  <c r="K295" i="5"/>
  <c r="J295" i="5"/>
  <c r="I295" i="5"/>
  <c r="H295" i="5"/>
  <c r="R294" i="5"/>
  <c r="Q294" i="5"/>
  <c r="P294" i="5"/>
  <c r="O294" i="5"/>
  <c r="N294" i="5"/>
  <c r="M294" i="5"/>
  <c r="L294" i="5"/>
  <c r="K294" i="5"/>
  <c r="J294" i="5"/>
  <c r="I294" i="5"/>
  <c r="H294" i="5"/>
  <c r="R293" i="5"/>
  <c r="Q293" i="5"/>
  <c r="P293" i="5"/>
  <c r="O293" i="5"/>
  <c r="N293" i="5"/>
  <c r="M293" i="5"/>
  <c r="L293" i="5"/>
  <c r="K293" i="5"/>
  <c r="J293" i="5"/>
  <c r="I293" i="5"/>
  <c r="H293" i="5"/>
  <c r="R292" i="5"/>
  <c r="Q292" i="5"/>
  <c r="P292" i="5"/>
  <c r="O292" i="5"/>
  <c r="N292" i="5"/>
  <c r="M292" i="5"/>
  <c r="L292" i="5"/>
  <c r="K292" i="5"/>
  <c r="J292" i="5"/>
  <c r="I292" i="5"/>
  <c r="H292" i="5"/>
  <c r="R291" i="5"/>
  <c r="Q291" i="5"/>
  <c r="P291" i="5"/>
  <c r="O291" i="5"/>
  <c r="N291" i="5"/>
  <c r="M291" i="5"/>
  <c r="L291" i="5"/>
  <c r="K291" i="5"/>
  <c r="J291" i="5"/>
  <c r="I291" i="5"/>
  <c r="H291" i="5"/>
  <c r="R290" i="5"/>
  <c r="Q290" i="5"/>
  <c r="P290" i="5"/>
  <c r="O290" i="5"/>
  <c r="N290" i="5"/>
  <c r="M290" i="5"/>
  <c r="L290" i="5"/>
  <c r="K290" i="5"/>
  <c r="J290" i="5"/>
  <c r="I290" i="5"/>
  <c r="H290" i="5"/>
  <c r="R289" i="5"/>
  <c r="Q289" i="5"/>
  <c r="P289" i="5"/>
  <c r="O289" i="5"/>
  <c r="N289" i="5"/>
  <c r="M289" i="5"/>
  <c r="L289" i="5"/>
  <c r="K289" i="5"/>
  <c r="J289" i="5"/>
  <c r="I289" i="5"/>
  <c r="H289" i="5"/>
  <c r="R288" i="5"/>
  <c r="Q288" i="5"/>
  <c r="P288" i="5"/>
  <c r="O288" i="5"/>
  <c r="N288" i="5"/>
  <c r="M288" i="5"/>
  <c r="L288" i="5"/>
  <c r="K288" i="5"/>
  <c r="J288" i="5"/>
  <c r="I288" i="5"/>
  <c r="H288" i="5"/>
  <c r="R287" i="5"/>
  <c r="Q287" i="5"/>
  <c r="P287" i="5"/>
  <c r="O287" i="5"/>
  <c r="N287" i="5"/>
  <c r="M287" i="5"/>
  <c r="L287" i="5"/>
  <c r="K287" i="5"/>
  <c r="J287" i="5"/>
  <c r="I287" i="5"/>
  <c r="H287" i="5"/>
  <c r="R286" i="5"/>
  <c r="Q286" i="5"/>
  <c r="P286" i="5"/>
  <c r="O286" i="5"/>
  <c r="N286" i="5"/>
  <c r="M286" i="5"/>
  <c r="L286" i="5"/>
  <c r="K286" i="5"/>
  <c r="J286" i="5"/>
  <c r="I286" i="5"/>
  <c r="H286" i="5"/>
  <c r="R285" i="5"/>
  <c r="Q285" i="5"/>
  <c r="P285" i="5"/>
  <c r="O285" i="5"/>
  <c r="N285" i="5"/>
  <c r="M285" i="5"/>
  <c r="L285" i="5"/>
  <c r="K285" i="5"/>
  <c r="J285" i="5"/>
  <c r="I285" i="5"/>
  <c r="H285" i="5"/>
  <c r="R284" i="5"/>
  <c r="Q284" i="5"/>
  <c r="P284" i="5"/>
  <c r="O284" i="5"/>
  <c r="N284" i="5"/>
  <c r="M284" i="5"/>
  <c r="L284" i="5"/>
  <c r="K284" i="5"/>
  <c r="J284" i="5"/>
  <c r="I284" i="5"/>
  <c r="H284" i="5"/>
  <c r="R283" i="5"/>
  <c r="Q283" i="5"/>
  <c r="P283" i="5"/>
  <c r="O283" i="5"/>
  <c r="N283" i="5"/>
  <c r="M283" i="5"/>
  <c r="L283" i="5"/>
  <c r="K283" i="5"/>
  <c r="J283" i="5"/>
  <c r="I283" i="5"/>
  <c r="H283" i="5"/>
  <c r="R282" i="5"/>
  <c r="Q282" i="5"/>
  <c r="P282" i="5"/>
  <c r="O282" i="5"/>
  <c r="N282" i="5"/>
  <c r="M282" i="5"/>
  <c r="L282" i="5"/>
  <c r="K282" i="5"/>
  <c r="J282" i="5"/>
  <c r="I282" i="5"/>
  <c r="H282" i="5"/>
  <c r="R281" i="5"/>
  <c r="Q281" i="5"/>
  <c r="P281" i="5"/>
  <c r="O281" i="5"/>
  <c r="N281" i="5"/>
  <c r="M281" i="5"/>
  <c r="L281" i="5"/>
  <c r="K281" i="5"/>
  <c r="J281" i="5"/>
  <c r="I281" i="5"/>
  <c r="H281" i="5"/>
  <c r="R280" i="5"/>
  <c r="Q280" i="5"/>
  <c r="P280" i="5"/>
  <c r="O280" i="5"/>
  <c r="N280" i="5"/>
  <c r="M280" i="5"/>
  <c r="L280" i="5"/>
  <c r="K280" i="5"/>
  <c r="J280" i="5"/>
  <c r="I280" i="5"/>
  <c r="H280" i="5"/>
  <c r="R279" i="5"/>
  <c r="Q279" i="5"/>
  <c r="P279" i="5"/>
  <c r="O279" i="5"/>
  <c r="N279" i="5"/>
  <c r="M279" i="5"/>
  <c r="L279" i="5"/>
  <c r="K279" i="5"/>
  <c r="J279" i="5"/>
  <c r="I279" i="5"/>
  <c r="H279" i="5"/>
  <c r="R278" i="5"/>
  <c r="Q278" i="5"/>
  <c r="P278" i="5"/>
  <c r="O278" i="5"/>
  <c r="N278" i="5"/>
  <c r="M278" i="5"/>
  <c r="L278" i="5"/>
  <c r="K278" i="5"/>
  <c r="J278" i="5"/>
  <c r="I278" i="5"/>
  <c r="H278" i="5"/>
  <c r="R277" i="5"/>
  <c r="Q277" i="5"/>
  <c r="P277" i="5"/>
  <c r="O277" i="5"/>
  <c r="N277" i="5"/>
  <c r="M277" i="5"/>
  <c r="L277" i="5"/>
  <c r="K277" i="5"/>
  <c r="J277" i="5"/>
  <c r="I277" i="5"/>
  <c r="H277" i="5"/>
  <c r="R276" i="5"/>
  <c r="Q276" i="5"/>
  <c r="P276" i="5"/>
  <c r="O276" i="5"/>
  <c r="N276" i="5"/>
  <c r="M276" i="5"/>
  <c r="L276" i="5"/>
  <c r="K276" i="5"/>
  <c r="J276" i="5"/>
  <c r="I276" i="5"/>
  <c r="H276" i="5"/>
  <c r="R275" i="5"/>
  <c r="Q275" i="5"/>
  <c r="P275" i="5"/>
  <c r="O275" i="5"/>
  <c r="N275" i="5"/>
  <c r="M275" i="5"/>
  <c r="L275" i="5"/>
  <c r="K275" i="5"/>
  <c r="J275" i="5"/>
  <c r="I275" i="5"/>
  <c r="H275" i="5"/>
  <c r="R274" i="5"/>
  <c r="Q274" i="5"/>
  <c r="P274" i="5"/>
  <c r="O274" i="5"/>
  <c r="N274" i="5"/>
  <c r="M274" i="5"/>
  <c r="L274" i="5"/>
  <c r="K274" i="5"/>
  <c r="J274" i="5"/>
  <c r="I274" i="5"/>
  <c r="H274" i="5"/>
  <c r="R273" i="5"/>
  <c r="Q273" i="5"/>
  <c r="P273" i="5"/>
  <c r="O273" i="5"/>
  <c r="N273" i="5"/>
  <c r="M273" i="5"/>
  <c r="L273" i="5"/>
  <c r="K273" i="5"/>
  <c r="J273" i="5"/>
  <c r="I273" i="5"/>
  <c r="H273" i="5"/>
  <c r="R272" i="5"/>
  <c r="Q272" i="5"/>
  <c r="P272" i="5"/>
  <c r="O272" i="5"/>
  <c r="N272" i="5"/>
  <c r="M272" i="5"/>
  <c r="L272" i="5"/>
  <c r="K272" i="5"/>
  <c r="J272" i="5"/>
  <c r="I272" i="5"/>
  <c r="H272" i="5"/>
  <c r="R271" i="5"/>
  <c r="Q271" i="5"/>
  <c r="P271" i="5"/>
  <c r="O271" i="5"/>
  <c r="N271" i="5"/>
  <c r="M271" i="5"/>
  <c r="L271" i="5"/>
  <c r="K271" i="5"/>
  <c r="J271" i="5"/>
  <c r="I271" i="5"/>
  <c r="H271" i="5"/>
  <c r="R270" i="5"/>
  <c r="Q270" i="5"/>
  <c r="P270" i="5"/>
  <c r="O270" i="5"/>
  <c r="N270" i="5"/>
  <c r="M270" i="5"/>
  <c r="L270" i="5"/>
  <c r="K270" i="5"/>
  <c r="J270" i="5"/>
  <c r="I270" i="5"/>
  <c r="H270" i="5"/>
  <c r="R269" i="5"/>
  <c r="Q269" i="5"/>
  <c r="P269" i="5"/>
  <c r="O269" i="5"/>
  <c r="N269" i="5"/>
  <c r="M269" i="5"/>
  <c r="L269" i="5"/>
  <c r="K269" i="5"/>
  <c r="J269" i="5"/>
  <c r="I269" i="5"/>
  <c r="H269" i="5"/>
  <c r="R268" i="5"/>
  <c r="Q268" i="5"/>
  <c r="P268" i="5"/>
  <c r="O268" i="5"/>
  <c r="N268" i="5"/>
  <c r="M268" i="5"/>
  <c r="L268" i="5"/>
  <c r="K268" i="5"/>
  <c r="J268" i="5"/>
  <c r="I268" i="5"/>
  <c r="H268" i="5"/>
  <c r="R267" i="5"/>
  <c r="Q267" i="5"/>
  <c r="P267" i="5"/>
  <c r="O267" i="5"/>
  <c r="N267" i="5"/>
  <c r="M267" i="5"/>
  <c r="L267" i="5"/>
  <c r="K267" i="5"/>
  <c r="J267" i="5"/>
  <c r="I267" i="5"/>
  <c r="H267" i="5"/>
  <c r="R266" i="5"/>
  <c r="Q266" i="5"/>
  <c r="P266" i="5"/>
  <c r="O266" i="5"/>
  <c r="N266" i="5"/>
  <c r="M266" i="5"/>
  <c r="L266" i="5"/>
  <c r="K266" i="5"/>
  <c r="J266" i="5"/>
  <c r="I266" i="5"/>
  <c r="H266" i="5"/>
  <c r="R265" i="5"/>
  <c r="Q265" i="5"/>
  <c r="P265" i="5"/>
  <c r="O265" i="5"/>
  <c r="N265" i="5"/>
  <c r="M265" i="5"/>
  <c r="L265" i="5"/>
  <c r="K265" i="5"/>
  <c r="J265" i="5"/>
  <c r="I265" i="5"/>
  <c r="H265" i="5"/>
  <c r="R264" i="5"/>
  <c r="Q264" i="5"/>
  <c r="P264" i="5"/>
  <c r="O264" i="5"/>
  <c r="N264" i="5"/>
  <c r="M264" i="5"/>
  <c r="L264" i="5"/>
  <c r="K264" i="5"/>
  <c r="J264" i="5"/>
  <c r="I264" i="5"/>
  <c r="H264" i="5"/>
  <c r="R263" i="5"/>
  <c r="Q263" i="5"/>
  <c r="P263" i="5"/>
  <c r="O263" i="5"/>
  <c r="N263" i="5"/>
  <c r="M263" i="5"/>
  <c r="L263" i="5"/>
  <c r="K263" i="5"/>
  <c r="J263" i="5"/>
  <c r="I263" i="5"/>
  <c r="H263" i="5"/>
  <c r="R262" i="5"/>
  <c r="Q262" i="5"/>
  <c r="P262" i="5"/>
  <c r="O262" i="5"/>
  <c r="N262" i="5"/>
  <c r="M262" i="5"/>
  <c r="L262" i="5"/>
  <c r="K262" i="5"/>
  <c r="J262" i="5"/>
  <c r="I262" i="5"/>
  <c r="H262" i="5"/>
  <c r="R261" i="5"/>
  <c r="Q261" i="5"/>
  <c r="P261" i="5"/>
  <c r="O261" i="5"/>
  <c r="N261" i="5"/>
  <c r="M261" i="5"/>
  <c r="L261" i="5"/>
  <c r="K261" i="5"/>
  <c r="J261" i="5"/>
  <c r="I261" i="5"/>
  <c r="H261" i="5"/>
  <c r="R260" i="5"/>
  <c r="Q260" i="5"/>
  <c r="P260" i="5"/>
  <c r="O260" i="5"/>
  <c r="N260" i="5"/>
  <c r="M260" i="5"/>
  <c r="L260" i="5"/>
  <c r="K260" i="5"/>
  <c r="J260" i="5"/>
  <c r="I260" i="5"/>
  <c r="H260" i="5"/>
  <c r="R259" i="5"/>
  <c r="Q259" i="5"/>
  <c r="P259" i="5"/>
  <c r="O259" i="5"/>
  <c r="N259" i="5"/>
  <c r="M259" i="5"/>
  <c r="L259" i="5"/>
  <c r="K259" i="5"/>
  <c r="J259" i="5"/>
  <c r="I259" i="5"/>
  <c r="H259" i="5"/>
  <c r="R258" i="5"/>
  <c r="Q258" i="5"/>
  <c r="P258" i="5"/>
  <c r="O258" i="5"/>
  <c r="N258" i="5"/>
  <c r="M258" i="5"/>
  <c r="L258" i="5"/>
  <c r="K258" i="5"/>
  <c r="J258" i="5"/>
  <c r="I258" i="5"/>
  <c r="H258" i="5"/>
  <c r="R257" i="5"/>
  <c r="Q257" i="5"/>
  <c r="P257" i="5"/>
  <c r="O257" i="5"/>
  <c r="N257" i="5"/>
  <c r="M257" i="5"/>
  <c r="L257" i="5"/>
  <c r="K257" i="5"/>
  <c r="J257" i="5"/>
  <c r="I257" i="5"/>
  <c r="H257" i="5"/>
  <c r="R256" i="5"/>
  <c r="Q256" i="5"/>
  <c r="P256" i="5"/>
  <c r="O256" i="5"/>
  <c r="N256" i="5"/>
  <c r="M256" i="5"/>
  <c r="L256" i="5"/>
  <c r="K256" i="5"/>
  <c r="J256" i="5"/>
  <c r="I256" i="5"/>
  <c r="H256" i="5"/>
  <c r="R255" i="5"/>
  <c r="Q255" i="5"/>
  <c r="P255" i="5"/>
  <c r="O255" i="5"/>
  <c r="N255" i="5"/>
  <c r="M255" i="5"/>
  <c r="L255" i="5"/>
  <c r="K255" i="5"/>
  <c r="J255" i="5"/>
  <c r="I255" i="5"/>
  <c r="H255" i="5"/>
  <c r="R254" i="5"/>
  <c r="Q254" i="5"/>
  <c r="P254" i="5"/>
  <c r="O254" i="5"/>
  <c r="N254" i="5"/>
  <c r="M254" i="5"/>
  <c r="L254" i="5"/>
  <c r="K254" i="5"/>
  <c r="J254" i="5"/>
  <c r="I254" i="5"/>
  <c r="H254" i="5"/>
  <c r="R253" i="5"/>
  <c r="Q253" i="5"/>
  <c r="P253" i="5"/>
  <c r="O253" i="5"/>
  <c r="N253" i="5"/>
  <c r="M253" i="5"/>
  <c r="L253" i="5"/>
  <c r="K253" i="5"/>
  <c r="J253" i="5"/>
  <c r="I253" i="5"/>
  <c r="H253" i="5"/>
  <c r="R252" i="5"/>
  <c r="Q252" i="5"/>
  <c r="P252" i="5"/>
  <c r="O252" i="5"/>
  <c r="N252" i="5"/>
  <c r="M252" i="5"/>
  <c r="L252" i="5"/>
  <c r="K252" i="5"/>
  <c r="J252" i="5"/>
  <c r="I252" i="5"/>
  <c r="H252" i="5"/>
  <c r="R251" i="5"/>
  <c r="Q251" i="5"/>
  <c r="P251" i="5"/>
  <c r="O251" i="5"/>
  <c r="N251" i="5"/>
  <c r="M251" i="5"/>
  <c r="L251" i="5"/>
  <c r="K251" i="5"/>
  <c r="J251" i="5"/>
  <c r="I251" i="5"/>
  <c r="H251" i="5"/>
  <c r="R250" i="5"/>
  <c r="Q250" i="5"/>
  <c r="P250" i="5"/>
  <c r="O250" i="5"/>
  <c r="N250" i="5"/>
  <c r="M250" i="5"/>
  <c r="L250" i="5"/>
  <c r="K250" i="5"/>
  <c r="J250" i="5"/>
  <c r="I250" i="5"/>
  <c r="H250" i="5"/>
  <c r="R249" i="5"/>
  <c r="Q249" i="5"/>
  <c r="P249" i="5"/>
  <c r="O249" i="5"/>
  <c r="N249" i="5"/>
  <c r="M249" i="5"/>
  <c r="L249" i="5"/>
  <c r="K249" i="5"/>
  <c r="J249" i="5"/>
  <c r="I249" i="5"/>
  <c r="H249" i="5"/>
  <c r="R248" i="5"/>
  <c r="Q248" i="5"/>
  <c r="P248" i="5"/>
  <c r="O248" i="5"/>
  <c r="N248" i="5"/>
  <c r="M248" i="5"/>
  <c r="L248" i="5"/>
  <c r="K248" i="5"/>
  <c r="J248" i="5"/>
  <c r="I248" i="5"/>
  <c r="H248" i="5"/>
  <c r="R247" i="5"/>
  <c r="Q247" i="5"/>
  <c r="P247" i="5"/>
  <c r="O247" i="5"/>
  <c r="N247" i="5"/>
  <c r="M247" i="5"/>
  <c r="L247" i="5"/>
  <c r="K247" i="5"/>
  <c r="J247" i="5"/>
  <c r="I247" i="5"/>
  <c r="H247" i="5"/>
  <c r="R246" i="5"/>
  <c r="Q246" i="5"/>
  <c r="P246" i="5"/>
  <c r="O246" i="5"/>
  <c r="N246" i="5"/>
  <c r="M246" i="5"/>
  <c r="L246" i="5"/>
  <c r="K246" i="5"/>
  <c r="J246" i="5"/>
  <c r="I246" i="5"/>
  <c r="H246" i="5"/>
  <c r="R245" i="5"/>
  <c r="Q245" i="5"/>
  <c r="P245" i="5"/>
  <c r="O245" i="5"/>
  <c r="N245" i="5"/>
  <c r="M245" i="5"/>
  <c r="L245" i="5"/>
  <c r="K245" i="5"/>
  <c r="J245" i="5"/>
  <c r="I245" i="5"/>
  <c r="H245" i="5"/>
  <c r="R244" i="5"/>
  <c r="Q244" i="5"/>
  <c r="P244" i="5"/>
  <c r="O244" i="5"/>
  <c r="N244" i="5"/>
  <c r="M244" i="5"/>
  <c r="L244" i="5"/>
  <c r="K244" i="5"/>
  <c r="J244" i="5"/>
  <c r="I244" i="5"/>
  <c r="H244" i="5"/>
  <c r="R243" i="5"/>
  <c r="Q243" i="5"/>
  <c r="P243" i="5"/>
  <c r="O243" i="5"/>
  <c r="N243" i="5"/>
  <c r="M243" i="5"/>
  <c r="L243" i="5"/>
  <c r="K243" i="5"/>
  <c r="J243" i="5"/>
  <c r="I243" i="5"/>
  <c r="H243" i="5"/>
  <c r="R242" i="5"/>
  <c r="Q242" i="5"/>
  <c r="P242" i="5"/>
  <c r="O242" i="5"/>
  <c r="N242" i="5"/>
  <c r="M242" i="5"/>
  <c r="L242" i="5"/>
  <c r="K242" i="5"/>
  <c r="J242" i="5"/>
  <c r="I242" i="5"/>
  <c r="H242" i="5"/>
  <c r="R241" i="5"/>
  <c r="Q241" i="5"/>
  <c r="P241" i="5"/>
  <c r="O241" i="5"/>
  <c r="N241" i="5"/>
  <c r="M241" i="5"/>
  <c r="L241" i="5"/>
  <c r="K241" i="5"/>
  <c r="J241" i="5"/>
  <c r="I241" i="5"/>
  <c r="H241" i="5"/>
  <c r="R240" i="5"/>
  <c r="Q240" i="5"/>
  <c r="P240" i="5"/>
  <c r="O240" i="5"/>
  <c r="N240" i="5"/>
  <c r="M240" i="5"/>
  <c r="L240" i="5"/>
  <c r="K240" i="5"/>
  <c r="J240" i="5"/>
  <c r="I240" i="5"/>
  <c r="H240" i="5"/>
  <c r="R239" i="5"/>
  <c r="Q239" i="5"/>
  <c r="P239" i="5"/>
  <c r="O239" i="5"/>
  <c r="N239" i="5"/>
  <c r="M239" i="5"/>
  <c r="L239" i="5"/>
  <c r="K239" i="5"/>
  <c r="J239" i="5"/>
  <c r="I239" i="5"/>
  <c r="H239" i="5"/>
  <c r="R238" i="5"/>
  <c r="Q238" i="5"/>
  <c r="P238" i="5"/>
  <c r="O238" i="5"/>
  <c r="N238" i="5"/>
  <c r="M238" i="5"/>
  <c r="L238" i="5"/>
  <c r="K238" i="5"/>
  <c r="J238" i="5"/>
  <c r="I238" i="5"/>
  <c r="H238" i="5"/>
  <c r="R237" i="5"/>
  <c r="Q237" i="5"/>
  <c r="P237" i="5"/>
  <c r="O237" i="5"/>
  <c r="N237" i="5"/>
  <c r="M237" i="5"/>
  <c r="L237" i="5"/>
  <c r="K237" i="5"/>
  <c r="J237" i="5"/>
  <c r="I237" i="5"/>
  <c r="H237" i="5"/>
  <c r="R236" i="5"/>
  <c r="Q236" i="5"/>
  <c r="P236" i="5"/>
  <c r="O236" i="5"/>
  <c r="N236" i="5"/>
  <c r="M236" i="5"/>
  <c r="L236" i="5"/>
  <c r="K236" i="5"/>
  <c r="J236" i="5"/>
  <c r="I236" i="5"/>
  <c r="H236" i="5"/>
  <c r="R235" i="5"/>
  <c r="Q235" i="5"/>
  <c r="P235" i="5"/>
  <c r="O235" i="5"/>
  <c r="N235" i="5"/>
  <c r="M235" i="5"/>
  <c r="L235" i="5"/>
  <c r="K235" i="5"/>
  <c r="J235" i="5"/>
  <c r="I235" i="5"/>
  <c r="H235" i="5"/>
  <c r="R234" i="5"/>
  <c r="Q234" i="5"/>
  <c r="P234" i="5"/>
  <c r="O234" i="5"/>
  <c r="N234" i="5"/>
  <c r="M234" i="5"/>
  <c r="L234" i="5"/>
  <c r="K234" i="5"/>
  <c r="J234" i="5"/>
  <c r="I234" i="5"/>
  <c r="H234" i="5"/>
  <c r="R233" i="5"/>
  <c r="Q233" i="5"/>
  <c r="P233" i="5"/>
  <c r="O233" i="5"/>
  <c r="N233" i="5"/>
  <c r="M233" i="5"/>
  <c r="L233" i="5"/>
  <c r="K233" i="5"/>
  <c r="J233" i="5"/>
  <c r="I233" i="5"/>
  <c r="H233" i="5"/>
  <c r="R232" i="5"/>
  <c r="Q232" i="5"/>
  <c r="P232" i="5"/>
  <c r="O232" i="5"/>
  <c r="N232" i="5"/>
  <c r="M232" i="5"/>
  <c r="L232" i="5"/>
  <c r="K232" i="5"/>
  <c r="J232" i="5"/>
  <c r="I232" i="5"/>
  <c r="H232" i="5"/>
  <c r="R231" i="5"/>
  <c r="Q231" i="5"/>
  <c r="P231" i="5"/>
  <c r="O231" i="5"/>
  <c r="N231" i="5"/>
  <c r="M231" i="5"/>
  <c r="L231" i="5"/>
  <c r="K231" i="5"/>
  <c r="J231" i="5"/>
  <c r="I231" i="5"/>
  <c r="H231" i="5"/>
  <c r="R230" i="5"/>
  <c r="Q230" i="5"/>
  <c r="P230" i="5"/>
  <c r="O230" i="5"/>
  <c r="N230" i="5"/>
  <c r="M230" i="5"/>
  <c r="L230" i="5"/>
  <c r="K230" i="5"/>
  <c r="J230" i="5"/>
  <c r="I230" i="5"/>
  <c r="H230" i="5"/>
  <c r="R229" i="5"/>
  <c r="Q229" i="5"/>
  <c r="P229" i="5"/>
  <c r="O229" i="5"/>
  <c r="N229" i="5"/>
  <c r="M229" i="5"/>
  <c r="L229" i="5"/>
  <c r="K229" i="5"/>
  <c r="J229" i="5"/>
  <c r="I229" i="5"/>
  <c r="H229" i="5"/>
  <c r="R228" i="5"/>
  <c r="Q228" i="5"/>
  <c r="P228" i="5"/>
  <c r="O228" i="5"/>
  <c r="N228" i="5"/>
  <c r="M228" i="5"/>
  <c r="L228" i="5"/>
  <c r="K228" i="5"/>
  <c r="J228" i="5"/>
  <c r="I228" i="5"/>
  <c r="H228" i="5"/>
  <c r="R227" i="5"/>
  <c r="Q227" i="5"/>
  <c r="P227" i="5"/>
  <c r="O227" i="5"/>
  <c r="N227" i="5"/>
  <c r="M227" i="5"/>
  <c r="L227" i="5"/>
  <c r="K227" i="5"/>
  <c r="J227" i="5"/>
  <c r="I227" i="5"/>
  <c r="H227" i="5"/>
  <c r="R226" i="5"/>
  <c r="Q226" i="5"/>
  <c r="P226" i="5"/>
  <c r="O226" i="5"/>
  <c r="N226" i="5"/>
  <c r="M226" i="5"/>
  <c r="L226" i="5"/>
  <c r="K226" i="5"/>
  <c r="J226" i="5"/>
  <c r="I226" i="5"/>
  <c r="H226" i="5"/>
  <c r="R225" i="5"/>
  <c r="Q225" i="5"/>
  <c r="P225" i="5"/>
  <c r="O225" i="5"/>
  <c r="N225" i="5"/>
  <c r="M225" i="5"/>
  <c r="L225" i="5"/>
  <c r="K225" i="5"/>
  <c r="J225" i="5"/>
  <c r="I225" i="5"/>
  <c r="H225" i="5"/>
  <c r="R224" i="5"/>
  <c r="Q224" i="5"/>
  <c r="P224" i="5"/>
  <c r="O224" i="5"/>
  <c r="N224" i="5"/>
  <c r="M224" i="5"/>
  <c r="L224" i="5"/>
  <c r="K224" i="5"/>
  <c r="J224" i="5"/>
  <c r="I224" i="5"/>
  <c r="H224" i="5"/>
  <c r="R223" i="5"/>
  <c r="Q223" i="5"/>
  <c r="P223" i="5"/>
  <c r="O223" i="5"/>
  <c r="N223" i="5"/>
  <c r="M223" i="5"/>
  <c r="L223" i="5"/>
  <c r="K223" i="5"/>
  <c r="J223" i="5"/>
  <c r="I223" i="5"/>
  <c r="H223" i="5"/>
  <c r="R222" i="5"/>
  <c r="Q222" i="5"/>
  <c r="P222" i="5"/>
  <c r="O222" i="5"/>
  <c r="N222" i="5"/>
  <c r="M222" i="5"/>
  <c r="L222" i="5"/>
  <c r="K222" i="5"/>
  <c r="J222" i="5"/>
  <c r="I222" i="5"/>
  <c r="H222" i="5"/>
  <c r="R221" i="5"/>
  <c r="Q221" i="5"/>
  <c r="P221" i="5"/>
  <c r="O221" i="5"/>
  <c r="N221" i="5"/>
  <c r="M221" i="5"/>
  <c r="L221" i="5"/>
  <c r="K221" i="5"/>
  <c r="J221" i="5"/>
  <c r="I221" i="5"/>
  <c r="H221" i="5"/>
  <c r="R220" i="5"/>
  <c r="Q220" i="5"/>
  <c r="P220" i="5"/>
  <c r="O220" i="5"/>
  <c r="N220" i="5"/>
  <c r="M220" i="5"/>
  <c r="L220" i="5"/>
  <c r="K220" i="5"/>
  <c r="J220" i="5"/>
  <c r="I220" i="5"/>
  <c r="H220" i="5"/>
  <c r="R219" i="5"/>
  <c r="Q219" i="5"/>
  <c r="P219" i="5"/>
  <c r="O219" i="5"/>
  <c r="N219" i="5"/>
  <c r="M219" i="5"/>
  <c r="L219" i="5"/>
  <c r="K219" i="5"/>
  <c r="J219" i="5"/>
  <c r="I219" i="5"/>
  <c r="H219" i="5"/>
  <c r="R218" i="5"/>
  <c r="Q218" i="5"/>
  <c r="P218" i="5"/>
  <c r="O218" i="5"/>
  <c r="N218" i="5"/>
  <c r="M218" i="5"/>
  <c r="L218" i="5"/>
  <c r="K218" i="5"/>
  <c r="J218" i="5"/>
  <c r="I218" i="5"/>
  <c r="H218" i="5"/>
  <c r="R217" i="5"/>
  <c r="Q217" i="5"/>
  <c r="P217" i="5"/>
  <c r="O217" i="5"/>
  <c r="N217" i="5"/>
  <c r="M217" i="5"/>
  <c r="L217" i="5"/>
  <c r="K217" i="5"/>
  <c r="J217" i="5"/>
  <c r="I217" i="5"/>
  <c r="H217" i="5"/>
  <c r="R216" i="5"/>
  <c r="Q216" i="5"/>
  <c r="P216" i="5"/>
  <c r="O216" i="5"/>
  <c r="N216" i="5"/>
  <c r="M216" i="5"/>
  <c r="L216" i="5"/>
  <c r="K216" i="5"/>
  <c r="J216" i="5"/>
  <c r="I216" i="5"/>
  <c r="H216" i="5"/>
  <c r="R215" i="5"/>
  <c r="Q215" i="5"/>
  <c r="P215" i="5"/>
  <c r="O215" i="5"/>
  <c r="N215" i="5"/>
  <c r="M215" i="5"/>
  <c r="L215" i="5"/>
  <c r="K215" i="5"/>
  <c r="J215" i="5"/>
  <c r="I215" i="5"/>
  <c r="H215" i="5"/>
  <c r="R214" i="5"/>
  <c r="Q214" i="5"/>
  <c r="P214" i="5"/>
  <c r="O214" i="5"/>
  <c r="N214" i="5"/>
  <c r="M214" i="5"/>
  <c r="L214" i="5"/>
  <c r="K214" i="5"/>
  <c r="J214" i="5"/>
  <c r="I214" i="5"/>
  <c r="H214" i="5"/>
  <c r="R213" i="5"/>
  <c r="Q213" i="5"/>
  <c r="P213" i="5"/>
  <c r="O213" i="5"/>
  <c r="N213" i="5"/>
  <c r="M213" i="5"/>
  <c r="L213" i="5"/>
  <c r="K213" i="5"/>
  <c r="J213" i="5"/>
  <c r="I213" i="5"/>
  <c r="H213" i="5"/>
  <c r="R212" i="5"/>
  <c r="Q212" i="5"/>
  <c r="P212" i="5"/>
  <c r="O212" i="5"/>
  <c r="N212" i="5"/>
  <c r="M212" i="5"/>
  <c r="L212" i="5"/>
  <c r="K212" i="5"/>
  <c r="J212" i="5"/>
  <c r="I212" i="5"/>
  <c r="H212" i="5"/>
  <c r="R211" i="5"/>
  <c r="Q211" i="5"/>
  <c r="P211" i="5"/>
  <c r="O211" i="5"/>
  <c r="N211" i="5"/>
  <c r="M211" i="5"/>
  <c r="L211" i="5"/>
  <c r="K211" i="5"/>
  <c r="J211" i="5"/>
  <c r="I211" i="5"/>
  <c r="H211" i="5"/>
  <c r="R210" i="5"/>
  <c r="Q210" i="5"/>
  <c r="P210" i="5"/>
  <c r="O210" i="5"/>
  <c r="N210" i="5"/>
  <c r="M210" i="5"/>
  <c r="L210" i="5"/>
  <c r="K210" i="5"/>
  <c r="J210" i="5"/>
  <c r="I210" i="5"/>
  <c r="H210" i="5"/>
  <c r="R209" i="5"/>
  <c r="Q209" i="5"/>
  <c r="P209" i="5"/>
  <c r="O209" i="5"/>
  <c r="N209" i="5"/>
  <c r="M209" i="5"/>
  <c r="L209" i="5"/>
  <c r="K209" i="5"/>
  <c r="J209" i="5"/>
  <c r="I209" i="5"/>
  <c r="H209" i="5"/>
  <c r="R208" i="5"/>
  <c r="Q208" i="5"/>
  <c r="P208" i="5"/>
  <c r="O208" i="5"/>
  <c r="N208" i="5"/>
  <c r="M208" i="5"/>
  <c r="L208" i="5"/>
  <c r="K208" i="5"/>
  <c r="J208" i="5"/>
  <c r="I208" i="5"/>
  <c r="H208" i="5"/>
  <c r="R207" i="5"/>
  <c r="Q207" i="5"/>
  <c r="P207" i="5"/>
  <c r="O207" i="5"/>
  <c r="N207" i="5"/>
  <c r="M207" i="5"/>
  <c r="L207" i="5"/>
  <c r="K207" i="5"/>
  <c r="J207" i="5"/>
  <c r="I207" i="5"/>
  <c r="H207" i="5"/>
  <c r="R206" i="5"/>
  <c r="Q206" i="5"/>
  <c r="P206" i="5"/>
  <c r="O206" i="5"/>
  <c r="N206" i="5"/>
  <c r="M206" i="5"/>
  <c r="L206" i="5"/>
  <c r="K206" i="5"/>
  <c r="J206" i="5"/>
  <c r="I206" i="5"/>
  <c r="H206" i="5"/>
  <c r="R205" i="5"/>
  <c r="Q205" i="5"/>
  <c r="P205" i="5"/>
  <c r="O205" i="5"/>
  <c r="N205" i="5"/>
  <c r="M205" i="5"/>
  <c r="L205" i="5"/>
  <c r="K205" i="5"/>
  <c r="J205" i="5"/>
  <c r="I205" i="5"/>
  <c r="H205" i="5"/>
  <c r="R204" i="5"/>
  <c r="Q204" i="5"/>
  <c r="P204" i="5"/>
  <c r="O204" i="5"/>
  <c r="N204" i="5"/>
  <c r="M204" i="5"/>
  <c r="L204" i="5"/>
  <c r="K204" i="5"/>
  <c r="J204" i="5"/>
  <c r="I204" i="5"/>
  <c r="H204" i="5"/>
  <c r="R203" i="5"/>
  <c r="Q203" i="5"/>
  <c r="P203" i="5"/>
  <c r="O203" i="5"/>
  <c r="N203" i="5"/>
  <c r="M203" i="5"/>
  <c r="L203" i="5"/>
  <c r="K203" i="5"/>
  <c r="J203" i="5"/>
  <c r="I203" i="5"/>
  <c r="H203" i="5"/>
  <c r="R202" i="5"/>
  <c r="Q202" i="5"/>
  <c r="P202" i="5"/>
  <c r="O202" i="5"/>
  <c r="N202" i="5"/>
  <c r="M202" i="5"/>
  <c r="L202" i="5"/>
  <c r="K202" i="5"/>
  <c r="J202" i="5"/>
  <c r="I202" i="5"/>
  <c r="H202" i="5"/>
  <c r="R201" i="5"/>
  <c r="Q201" i="5"/>
  <c r="P201" i="5"/>
  <c r="O201" i="5"/>
  <c r="N201" i="5"/>
  <c r="M201" i="5"/>
  <c r="L201" i="5"/>
  <c r="K201" i="5"/>
  <c r="J201" i="5"/>
  <c r="I201" i="5"/>
  <c r="H201" i="5"/>
  <c r="R200" i="5"/>
  <c r="Q200" i="5"/>
  <c r="P200" i="5"/>
  <c r="O200" i="5"/>
  <c r="N200" i="5"/>
  <c r="M200" i="5"/>
  <c r="L200" i="5"/>
  <c r="K200" i="5"/>
  <c r="J200" i="5"/>
  <c r="I200" i="5"/>
  <c r="H200" i="5"/>
  <c r="R199" i="5"/>
  <c r="Q199" i="5"/>
  <c r="P199" i="5"/>
  <c r="O199" i="5"/>
  <c r="N199" i="5"/>
  <c r="M199" i="5"/>
  <c r="L199" i="5"/>
  <c r="K199" i="5"/>
  <c r="J199" i="5"/>
  <c r="I199" i="5"/>
  <c r="H199" i="5"/>
  <c r="R198" i="5"/>
  <c r="Q198" i="5"/>
  <c r="P198" i="5"/>
  <c r="O198" i="5"/>
  <c r="N198" i="5"/>
  <c r="M198" i="5"/>
  <c r="L198" i="5"/>
  <c r="K198" i="5"/>
  <c r="J198" i="5"/>
  <c r="I198" i="5"/>
  <c r="H198" i="5"/>
  <c r="R197" i="5"/>
  <c r="Q197" i="5"/>
  <c r="P197" i="5"/>
  <c r="O197" i="5"/>
  <c r="N197" i="5"/>
  <c r="M197" i="5"/>
  <c r="L197" i="5"/>
  <c r="K197" i="5"/>
  <c r="J197" i="5"/>
  <c r="I197" i="5"/>
  <c r="H197" i="5"/>
  <c r="R196" i="5"/>
  <c r="Q196" i="5"/>
  <c r="P196" i="5"/>
  <c r="O196" i="5"/>
  <c r="N196" i="5"/>
  <c r="M196" i="5"/>
  <c r="L196" i="5"/>
  <c r="K196" i="5"/>
  <c r="J196" i="5"/>
  <c r="I196" i="5"/>
  <c r="H196" i="5"/>
  <c r="R195" i="5"/>
  <c r="Q195" i="5"/>
  <c r="P195" i="5"/>
  <c r="O195" i="5"/>
  <c r="N195" i="5"/>
  <c r="M195" i="5"/>
  <c r="L195" i="5"/>
  <c r="K195" i="5"/>
  <c r="J195" i="5"/>
  <c r="I195" i="5"/>
  <c r="H195" i="5"/>
  <c r="R194" i="5"/>
  <c r="Q194" i="5"/>
  <c r="P194" i="5"/>
  <c r="O194" i="5"/>
  <c r="N194" i="5"/>
  <c r="M194" i="5"/>
  <c r="L194" i="5"/>
  <c r="K194" i="5"/>
  <c r="J194" i="5"/>
  <c r="I194" i="5"/>
  <c r="H194" i="5"/>
  <c r="R193" i="5"/>
  <c r="Q193" i="5"/>
  <c r="P193" i="5"/>
  <c r="O193" i="5"/>
  <c r="N193" i="5"/>
  <c r="M193" i="5"/>
  <c r="L193" i="5"/>
  <c r="K193" i="5"/>
  <c r="J193" i="5"/>
  <c r="I193" i="5"/>
  <c r="H193" i="5"/>
  <c r="R192" i="5"/>
  <c r="Q192" i="5"/>
  <c r="P192" i="5"/>
  <c r="O192" i="5"/>
  <c r="N192" i="5"/>
  <c r="M192" i="5"/>
  <c r="L192" i="5"/>
  <c r="K192" i="5"/>
  <c r="J192" i="5"/>
  <c r="I192" i="5"/>
  <c r="H192" i="5"/>
  <c r="R191" i="5"/>
  <c r="Q191" i="5"/>
  <c r="P191" i="5"/>
  <c r="O191" i="5"/>
  <c r="N191" i="5"/>
  <c r="M191" i="5"/>
  <c r="L191" i="5"/>
  <c r="K191" i="5"/>
  <c r="J191" i="5"/>
  <c r="I191" i="5"/>
  <c r="H191" i="5"/>
  <c r="R190" i="5"/>
  <c r="Q190" i="5"/>
  <c r="P190" i="5"/>
  <c r="O190" i="5"/>
  <c r="N190" i="5"/>
  <c r="M190" i="5"/>
  <c r="L190" i="5"/>
  <c r="K190" i="5"/>
  <c r="J190" i="5"/>
  <c r="I190" i="5"/>
  <c r="H190" i="5"/>
  <c r="R189" i="5"/>
  <c r="Q189" i="5"/>
  <c r="P189" i="5"/>
  <c r="O189" i="5"/>
  <c r="N189" i="5"/>
  <c r="M189" i="5"/>
  <c r="L189" i="5"/>
  <c r="K189" i="5"/>
  <c r="J189" i="5"/>
  <c r="I189" i="5"/>
  <c r="H189" i="5"/>
  <c r="R188" i="5"/>
  <c r="Q188" i="5"/>
  <c r="P188" i="5"/>
  <c r="O188" i="5"/>
  <c r="N188" i="5"/>
  <c r="M188" i="5"/>
  <c r="L188" i="5"/>
  <c r="K188" i="5"/>
  <c r="J188" i="5"/>
  <c r="I188" i="5"/>
  <c r="H188" i="5"/>
  <c r="R187" i="5"/>
  <c r="Q187" i="5"/>
  <c r="P187" i="5"/>
  <c r="O187" i="5"/>
  <c r="N187" i="5"/>
  <c r="M187" i="5"/>
  <c r="L187" i="5"/>
  <c r="K187" i="5"/>
  <c r="J187" i="5"/>
  <c r="I187" i="5"/>
  <c r="H187" i="5"/>
  <c r="R186" i="5"/>
  <c r="Q186" i="5"/>
  <c r="P186" i="5"/>
  <c r="O186" i="5"/>
  <c r="N186" i="5"/>
  <c r="M186" i="5"/>
  <c r="L186" i="5"/>
  <c r="K186" i="5"/>
  <c r="J186" i="5"/>
  <c r="I186" i="5"/>
  <c r="H186" i="5"/>
  <c r="R185" i="5"/>
  <c r="Q185" i="5"/>
  <c r="P185" i="5"/>
  <c r="O185" i="5"/>
  <c r="N185" i="5"/>
  <c r="M185" i="5"/>
  <c r="L185" i="5"/>
  <c r="K185" i="5"/>
  <c r="J185" i="5"/>
  <c r="I185" i="5"/>
  <c r="H185" i="5"/>
  <c r="R184" i="5"/>
  <c r="Q184" i="5"/>
  <c r="P184" i="5"/>
  <c r="O184" i="5"/>
  <c r="N184" i="5"/>
  <c r="M184" i="5"/>
  <c r="L184" i="5"/>
  <c r="K184" i="5"/>
  <c r="J184" i="5"/>
  <c r="I184" i="5"/>
  <c r="H184" i="5"/>
  <c r="R183" i="5"/>
  <c r="Q183" i="5"/>
  <c r="P183" i="5"/>
  <c r="O183" i="5"/>
  <c r="N183" i="5"/>
  <c r="M183" i="5"/>
  <c r="L183" i="5"/>
  <c r="K183" i="5"/>
  <c r="J183" i="5"/>
  <c r="I183" i="5"/>
  <c r="H183" i="5"/>
  <c r="R182" i="5"/>
  <c r="Q182" i="5"/>
  <c r="P182" i="5"/>
  <c r="O182" i="5"/>
  <c r="N182" i="5"/>
  <c r="M182" i="5"/>
  <c r="L182" i="5"/>
  <c r="K182" i="5"/>
  <c r="J182" i="5"/>
  <c r="I182" i="5"/>
  <c r="H182" i="5"/>
  <c r="R181" i="5"/>
  <c r="Q181" i="5"/>
  <c r="P181" i="5"/>
  <c r="O181" i="5"/>
  <c r="N181" i="5"/>
  <c r="M181" i="5"/>
  <c r="L181" i="5"/>
  <c r="K181" i="5"/>
  <c r="J181" i="5"/>
  <c r="I181" i="5"/>
  <c r="H181" i="5"/>
  <c r="R180" i="5"/>
  <c r="Q180" i="5"/>
  <c r="P180" i="5"/>
  <c r="O180" i="5"/>
  <c r="N180" i="5"/>
  <c r="M180" i="5"/>
  <c r="L180" i="5"/>
  <c r="K180" i="5"/>
  <c r="J180" i="5"/>
  <c r="I180" i="5"/>
  <c r="H180" i="5"/>
  <c r="R179" i="5"/>
  <c r="Q179" i="5"/>
  <c r="P179" i="5"/>
  <c r="O179" i="5"/>
  <c r="N179" i="5"/>
  <c r="M179" i="5"/>
  <c r="L179" i="5"/>
  <c r="K179" i="5"/>
  <c r="J179" i="5"/>
  <c r="I179" i="5"/>
  <c r="H179" i="5"/>
  <c r="R178" i="5"/>
  <c r="Q178" i="5"/>
  <c r="P178" i="5"/>
  <c r="O178" i="5"/>
  <c r="N178" i="5"/>
  <c r="M178" i="5"/>
  <c r="L178" i="5"/>
  <c r="K178" i="5"/>
  <c r="J178" i="5"/>
  <c r="I178" i="5"/>
  <c r="H178" i="5"/>
  <c r="R177" i="5"/>
  <c r="Q177" i="5"/>
  <c r="P177" i="5"/>
  <c r="O177" i="5"/>
  <c r="N177" i="5"/>
  <c r="M177" i="5"/>
  <c r="L177" i="5"/>
  <c r="K177" i="5"/>
  <c r="J177" i="5"/>
  <c r="I177" i="5"/>
  <c r="H177" i="5"/>
  <c r="R176" i="5"/>
  <c r="Q176" i="5"/>
  <c r="P176" i="5"/>
  <c r="O176" i="5"/>
  <c r="N176" i="5"/>
  <c r="M176" i="5"/>
  <c r="L176" i="5"/>
  <c r="K176" i="5"/>
  <c r="J176" i="5"/>
  <c r="I176" i="5"/>
  <c r="H176" i="5"/>
  <c r="R175" i="5"/>
  <c r="Q175" i="5"/>
  <c r="P175" i="5"/>
  <c r="O175" i="5"/>
  <c r="N175" i="5"/>
  <c r="M175" i="5"/>
  <c r="L175" i="5"/>
  <c r="K175" i="5"/>
  <c r="J175" i="5"/>
  <c r="I175" i="5"/>
  <c r="H175" i="5"/>
  <c r="R174" i="5"/>
  <c r="Q174" i="5"/>
  <c r="P174" i="5"/>
  <c r="O174" i="5"/>
  <c r="N174" i="5"/>
  <c r="M174" i="5"/>
  <c r="L174" i="5"/>
  <c r="K174" i="5"/>
  <c r="J174" i="5"/>
  <c r="I174" i="5"/>
  <c r="H174" i="5"/>
  <c r="R173" i="5"/>
  <c r="Q173" i="5"/>
  <c r="P173" i="5"/>
  <c r="O173" i="5"/>
  <c r="N173" i="5"/>
  <c r="M173" i="5"/>
  <c r="L173" i="5"/>
  <c r="K173" i="5"/>
  <c r="J173" i="5"/>
  <c r="I173" i="5"/>
  <c r="H173" i="5"/>
  <c r="R172" i="5"/>
  <c r="Q172" i="5"/>
  <c r="P172" i="5"/>
  <c r="O172" i="5"/>
  <c r="N172" i="5"/>
  <c r="M172" i="5"/>
  <c r="L172" i="5"/>
  <c r="K172" i="5"/>
  <c r="J172" i="5"/>
  <c r="I172" i="5"/>
  <c r="H172" i="5"/>
  <c r="R171" i="5"/>
  <c r="Q171" i="5"/>
  <c r="P171" i="5"/>
  <c r="O171" i="5"/>
  <c r="N171" i="5"/>
  <c r="M171" i="5"/>
  <c r="L171" i="5"/>
  <c r="K171" i="5"/>
  <c r="J171" i="5"/>
  <c r="I171" i="5"/>
  <c r="H171" i="5"/>
  <c r="R170" i="5"/>
  <c r="Q170" i="5"/>
  <c r="P170" i="5"/>
  <c r="O170" i="5"/>
  <c r="N170" i="5"/>
  <c r="M170" i="5"/>
  <c r="L170" i="5"/>
  <c r="K170" i="5"/>
  <c r="J170" i="5"/>
  <c r="I170" i="5"/>
  <c r="H170" i="5"/>
  <c r="R169" i="5"/>
  <c r="Q169" i="5"/>
  <c r="P169" i="5"/>
  <c r="O169" i="5"/>
  <c r="N169" i="5"/>
  <c r="M169" i="5"/>
  <c r="L169" i="5"/>
  <c r="K169" i="5"/>
  <c r="J169" i="5"/>
  <c r="I169" i="5"/>
  <c r="H169" i="5"/>
  <c r="R168" i="5"/>
  <c r="Q168" i="5"/>
  <c r="P168" i="5"/>
  <c r="O168" i="5"/>
  <c r="N168" i="5"/>
  <c r="M168" i="5"/>
  <c r="L168" i="5"/>
  <c r="K168" i="5"/>
  <c r="J168" i="5"/>
  <c r="I168" i="5"/>
  <c r="H168" i="5"/>
  <c r="R167" i="5"/>
  <c r="Q167" i="5"/>
  <c r="P167" i="5"/>
  <c r="O167" i="5"/>
  <c r="N167" i="5"/>
  <c r="M167" i="5"/>
  <c r="L167" i="5"/>
  <c r="K167" i="5"/>
  <c r="J167" i="5"/>
  <c r="I167" i="5"/>
  <c r="H167" i="5"/>
  <c r="R166" i="5"/>
  <c r="Q166" i="5"/>
  <c r="P166" i="5"/>
  <c r="O166" i="5"/>
  <c r="N166" i="5"/>
  <c r="M166" i="5"/>
  <c r="L166" i="5"/>
  <c r="K166" i="5"/>
  <c r="J166" i="5"/>
  <c r="I166" i="5"/>
  <c r="H166" i="5"/>
  <c r="R165" i="5"/>
  <c r="Q165" i="5"/>
  <c r="P165" i="5"/>
  <c r="O165" i="5"/>
  <c r="N165" i="5"/>
  <c r="M165" i="5"/>
  <c r="L165" i="5"/>
  <c r="K165" i="5"/>
  <c r="J165" i="5"/>
  <c r="I165" i="5"/>
  <c r="H165" i="5"/>
  <c r="R164" i="5"/>
  <c r="Q164" i="5"/>
  <c r="P164" i="5"/>
  <c r="O164" i="5"/>
  <c r="N164" i="5"/>
  <c r="M164" i="5"/>
  <c r="L164" i="5"/>
  <c r="K164" i="5"/>
  <c r="J164" i="5"/>
  <c r="I164" i="5"/>
  <c r="H164" i="5"/>
  <c r="R163" i="5"/>
  <c r="Q163" i="5"/>
  <c r="P163" i="5"/>
  <c r="O163" i="5"/>
  <c r="N163" i="5"/>
  <c r="M163" i="5"/>
  <c r="L163" i="5"/>
  <c r="K163" i="5"/>
  <c r="J163" i="5"/>
  <c r="I163" i="5"/>
  <c r="H163" i="5"/>
  <c r="R162" i="5"/>
  <c r="Q162" i="5"/>
  <c r="P162" i="5"/>
  <c r="O162" i="5"/>
  <c r="N162" i="5"/>
  <c r="M162" i="5"/>
  <c r="L162" i="5"/>
  <c r="K162" i="5"/>
  <c r="J162" i="5"/>
  <c r="I162" i="5"/>
  <c r="H162" i="5"/>
  <c r="R161" i="5"/>
  <c r="Q161" i="5"/>
  <c r="P161" i="5"/>
  <c r="O161" i="5"/>
  <c r="N161" i="5"/>
  <c r="M161" i="5"/>
  <c r="L161" i="5"/>
  <c r="K161" i="5"/>
  <c r="J161" i="5"/>
  <c r="I161" i="5"/>
  <c r="H161" i="5"/>
  <c r="R160" i="5"/>
  <c r="Q160" i="5"/>
  <c r="P160" i="5"/>
  <c r="O160" i="5"/>
  <c r="N160" i="5"/>
  <c r="M160" i="5"/>
  <c r="L160" i="5"/>
  <c r="K160" i="5"/>
  <c r="J160" i="5"/>
  <c r="I160" i="5"/>
  <c r="H160" i="5"/>
  <c r="R159" i="5"/>
  <c r="Q159" i="5"/>
  <c r="P159" i="5"/>
  <c r="O159" i="5"/>
  <c r="N159" i="5"/>
  <c r="M159" i="5"/>
  <c r="L159" i="5"/>
  <c r="K159" i="5"/>
  <c r="J159" i="5"/>
  <c r="I159" i="5"/>
  <c r="H159" i="5"/>
  <c r="R158" i="5"/>
  <c r="Q158" i="5"/>
  <c r="P158" i="5"/>
  <c r="O158" i="5"/>
  <c r="N158" i="5"/>
  <c r="M158" i="5"/>
  <c r="L158" i="5"/>
  <c r="K158" i="5"/>
  <c r="J158" i="5"/>
  <c r="I158" i="5"/>
  <c r="H158" i="5"/>
  <c r="R157" i="5"/>
  <c r="Q157" i="5"/>
  <c r="P157" i="5"/>
  <c r="O157" i="5"/>
  <c r="N157" i="5"/>
  <c r="M157" i="5"/>
  <c r="L157" i="5"/>
  <c r="K157" i="5"/>
  <c r="J157" i="5"/>
  <c r="I157" i="5"/>
  <c r="H157" i="5"/>
  <c r="R156" i="5"/>
  <c r="Q156" i="5"/>
  <c r="P156" i="5"/>
  <c r="O156" i="5"/>
  <c r="N156" i="5"/>
  <c r="M156" i="5"/>
  <c r="L156" i="5"/>
  <c r="K156" i="5"/>
  <c r="J156" i="5"/>
  <c r="I156" i="5"/>
  <c r="H156" i="5"/>
  <c r="R155" i="5"/>
  <c r="Q155" i="5"/>
  <c r="P155" i="5"/>
  <c r="O155" i="5"/>
  <c r="N155" i="5"/>
  <c r="M155" i="5"/>
  <c r="L155" i="5"/>
  <c r="K155" i="5"/>
  <c r="J155" i="5"/>
  <c r="I155" i="5"/>
  <c r="H155" i="5"/>
  <c r="R154" i="5"/>
  <c r="Q154" i="5"/>
  <c r="P154" i="5"/>
  <c r="O154" i="5"/>
  <c r="N154" i="5"/>
  <c r="M154" i="5"/>
  <c r="L154" i="5"/>
  <c r="K154" i="5"/>
  <c r="J154" i="5"/>
  <c r="I154" i="5"/>
  <c r="H154" i="5"/>
  <c r="R153" i="5"/>
  <c r="Q153" i="5"/>
  <c r="P153" i="5"/>
  <c r="O153" i="5"/>
  <c r="N153" i="5"/>
  <c r="M153" i="5"/>
  <c r="L153" i="5"/>
  <c r="K153" i="5"/>
  <c r="J153" i="5"/>
  <c r="I153" i="5"/>
  <c r="H153" i="5"/>
  <c r="R152" i="5"/>
  <c r="Q152" i="5"/>
  <c r="P152" i="5"/>
  <c r="O152" i="5"/>
  <c r="N152" i="5"/>
  <c r="M152" i="5"/>
  <c r="L152" i="5"/>
  <c r="K152" i="5"/>
  <c r="J152" i="5"/>
  <c r="I152" i="5"/>
  <c r="H152" i="5"/>
  <c r="R151" i="5"/>
  <c r="Q151" i="5"/>
  <c r="P151" i="5"/>
  <c r="O151" i="5"/>
  <c r="N151" i="5"/>
  <c r="M151" i="5"/>
  <c r="L151" i="5"/>
  <c r="K151" i="5"/>
  <c r="J151" i="5"/>
  <c r="I151" i="5"/>
  <c r="H151" i="5"/>
  <c r="R150" i="5"/>
  <c r="Q150" i="5"/>
  <c r="P150" i="5"/>
  <c r="O150" i="5"/>
  <c r="N150" i="5"/>
  <c r="M150" i="5"/>
  <c r="L150" i="5"/>
  <c r="K150" i="5"/>
  <c r="J150" i="5"/>
  <c r="I150" i="5"/>
  <c r="H150" i="5"/>
  <c r="R149" i="5"/>
  <c r="Q149" i="5"/>
  <c r="P149" i="5"/>
  <c r="O149" i="5"/>
  <c r="N149" i="5"/>
  <c r="M149" i="5"/>
  <c r="L149" i="5"/>
  <c r="K149" i="5"/>
  <c r="J149" i="5"/>
  <c r="I149" i="5"/>
  <c r="H149" i="5"/>
  <c r="R148" i="5"/>
  <c r="Q148" i="5"/>
  <c r="P148" i="5"/>
  <c r="O148" i="5"/>
  <c r="N148" i="5"/>
  <c r="M148" i="5"/>
  <c r="L148" i="5"/>
  <c r="K148" i="5"/>
  <c r="J148" i="5"/>
  <c r="I148" i="5"/>
  <c r="H148" i="5"/>
  <c r="R147" i="5"/>
  <c r="Q147" i="5"/>
  <c r="P147" i="5"/>
  <c r="O147" i="5"/>
  <c r="N147" i="5"/>
  <c r="M147" i="5"/>
  <c r="L147" i="5"/>
  <c r="K147" i="5"/>
  <c r="J147" i="5"/>
  <c r="I147" i="5"/>
  <c r="H147" i="5"/>
  <c r="R146" i="5"/>
  <c r="Q146" i="5"/>
  <c r="P146" i="5"/>
  <c r="O146" i="5"/>
  <c r="N146" i="5"/>
  <c r="M146" i="5"/>
  <c r="L146" i="5"/>
  <c r="K146" i="5"/>
  <c r="J146" i="5"/>
  <c r="I146" i="5"/>
  <c r="H146" i="5"/>
  <c r="R145" i="5"/>
  <c r="Q145" i="5"/>
  <c r="P145" i="5"/>
  <c r="O145" i="5"/>
  <c r="N145" i="5"/>
  <c r="M145" i="5"/>
  <c r="L145" i="5"/>
  <c r="K145" i="5"/>
  <c r="J145" i="5"/>
  <c r="I145" i="5"/>
  <c r="H145" i="5"/>
  <c r="R144" i="5"/>
  <c r="Q144" i="5"/>
  <c r="P144" i="5"/>
  <c r="O144" i="5"/>
  <c r="N144" i="5"/>
  <c r="M144" i="5"/>
  <c r="L144" i="5"/>
  <c r="K144" i="5"/>
  <c r="J144" i="5"/>
  <c r="I144" i="5"/>
  <c r="H144" i="5"/>
  <c r="R143" i="5"/>
  <c r="Q143" i="5"/>
  <c r="P143" i="5"/>
  <c r="O143" i="5"/>
  <c r="N143" i="5"/>
  <c r="M143" i="5"/>
  <c r="L143" i="5"/>
  <c r="K143" i="5"/>
  <c r="J143" i="5"/>
  <c r="I143" i="5"/>
  <c r="H143" i="5"/>
  <c r="R142" i="5"/>
  <c r="Q142" i="5"/>
  <c r="P142" i="5"/>
  <c r="O142" i="5"/>
  <c r="N142" i="5"/>
  <c r="M142" i="5"/>
  <c r="L142" i="5"/>
  <c r="K142" i="5"/>
  <c r="J142" i="5"/>
  <c r="I142" i="5"/>
  <c r="H142" i="5"/>
  <c r="R141" i="5"/>
  <c r="Q141" i="5"/>
  <c r="P141" i="5"/>
  <c r="O141" i="5"/>
  <c r="N141" i="5"/>
  <c r="M141" i="5"/>
  <c r="L141" i="5"/>
  <c r="K141" i="5"/>
  <c r="J141" i="5"/>
  <c r="I141" i="5"/>
  <c r="H141" i="5"/>
  <c r="R140" i="5"/>
  <c r="Q140" i="5"/>
  <c r="P140" i="5"/>
  <c r="O140" i="5"/>
  <c r="N140" i="5"/>
  <c r="M140" i="5"/>
  <c r="L140" i="5"/>
  <c r="K140" i="5"/>
  <c r="J140" i="5"/>
  <c r="I140" i="5"/>
  <c r="H140" i="5"/>
  <c r="R139" i="5"/>
  <c r="Q139" i="5"/>
  <c r="P139" i="5"/>
  <c r="O139" i="5"/>
  <c r="N139" i="5"/>
  <c r="M139" i="5"/>
  <c r="L139" i="5"/>
  <c r="K139" i="5"/>
  <c r="J139" i="5"/>
  <c r="I139" i="5"/>
  <c r="H139" i="5"/>
  <c r="R138" i="5"/>
  <c r="Q138" i="5"/>
  <c r="P138" i="5"/>
  <c r="O138" i="5"/>
  <c r="N138" i="5"/>
  <c r="M138" i="5"/>
  <c r="L138" i="5"/>
  <c r="K138" i="5"/>
  <c r="J138" i="5"/>
  <c r="I138" i="5"/>
  <c r="H138" i="5"/>
  <c r="R137" i="5"/>
  <c r="Q137" i="5"/>
  <c r="P137" i="5"/>
  <c r="O137" i="5"/>
  <c r="N137" i="5"/>
  <c r="M137" i="5"/>
  <c r="L137" i="5"/>
  <c r="K137" i="5"/>
  <c r="J137" i="5"/>
  <c r="I137" i="5"/>
  <c r="H137" i="5"/>
  <c r="R136" i="5"/>
  <c r="Q136" i="5"/>
  <c r="P136" i="5"/>
  <c r="O136" i="5"/>
  <c r="N136" i="5"/>
  <c r="M136" i="5"/>
  <c r="L136" i="5"/>
  <c r="K136" i="5"/>
  <c r="J136" i="5"/>
  <c r="I136" i="5"/>
  <c r="H136" i="5"/>
  <c r="R135" i="5"/>
  <c r="Q135" i="5"/>
  <c r="P135" i="5"/>
  <c r="O135" i="5"/>
  <c r="N135" i="5"/>
  <c r="M135" i="5"/>
  <c r="L135" i="5"/>
  <c r="K135" i="5"/>
  <c r="J135" i="5"/>
  <c r="I135" i="5"/>
  <c r="H135" i="5"/>
  <c r="R134" i="5"/>
  <c r="Q134" i="5"/>
  <c r="P134" i="5"/>
  <c r="O134" i="5"/>
  <c r="N134" i="5"/>
  <c r="M134" i="5"/>
  <c r="L134" i="5"/>
  <c r="K134" i="5"/>
  <c r="J134" i="5"/>
  <c r="I134" i="5"/>
  <c r="H134" i="5"/>
  <c r="R133" i="5"/>
  <c r="Q133" i="5"/>
  <c r="P133" i="5"/>
  <c r="O133" i="5"/>
  <c r="N133" i="5"/>
  <c r="M133" i="5"/>
  <c r="L133" i="5"/>
  <c r="K133" i="5"/>
  <c r="J133" i="5"/>
  <c r="I133" i="5"/>
  <c r="H133" i="5"/>
  <c r="R132" i="5"/>
  <c r="Q132" i="5"/>
  <c r="P132" i="5"/>
  <c r="O132" i="5"/>
  <c r="N132" i="5"/>
  <c r="M132" i="5"/>
  <c r="L132" i="5"/>
  <c r="K132" i="5"/>
  <c r="J132" i="5"/>
  <c r="I132" i="5"/>
  <c r="H132" i="5"/>
  <c r="R131" i="5"/>
  <c r="Q131" i="5"/>
  <c r="P131" i="5"/>
  <c r="O131" i="5"/>
  <c r="N131" i="5"/>
  <c r="M131" i="5"/>
  <c r="L131" i="5"/>
  <c r="K131" i="5"/>
  <c r="J131" i="5"/>
  <c r="I131" i="5"/>
  <c r="H131" i="5"/>
  <c r="R130" i="5"/>
  <c r="Q130" i="5"/>
  <c r="P130" i="5"/>
  <c r="O130" i="5"/>
  <c r="N130" i="5"/>
  <c r="M130" i="5"/>
  <c r="L130" i="5"/>
  <c r="K130" i="5"/>
  <c r="J130" i="5"/>
  <c r="I130" i="5"/>
  <c r="H130" i="5"/>
  <c r="R129" i="5"/>
  <c r="Q129" i="5"/>
  <c r="P129" i="5"/>
  <c r="O129" i="5"/>
  <c r="N129" i="5"/>
  <c r="M129" i="5"/>
  <c r="L129" i="5"/>
  <c r="K129" i="5"/>
  <c r="J129" i="5"/>
  <c r="I129" i="5"/>
  <c r="H129" i="5"/>
  <c r="R128" i="5"/>
  <c r="Q128" i="5"/>
  <c r="P128" i="5"/>
  <c r="O128" i="5"/>
  <c r="N128" i="5"/>
  <c r="M128" i="5"/>
  <c r="L128" i="5"/>
  <c r="K128" i="5"/>
  <c r="J128" i="5"/>
  <c r="I128" i="5"/>
  <c r="H128" i="5"/>
  <c r="R127" i="5"/>
  <c r="Q127" i="5"/>
  <c r="P127" i="5"/>
  <c r="O127" i="5"/>
  <c r="N127" i="5"/>
  <c r="M127" i="5"/>
  <c r="L127" i="5"/>
  <c r="K127" i="5"/>
  <c r="J127" i="5"/>
  <c r="I127" i="5"/>
  <c r="H127" i="5"/>
  <c r="R126" i="5"/>
  <c r="Q126" i="5"/>
  <c r="P126" i="5"/>
  <c r="O126" i="5"/>
  <c r="N126" i="5"/>
  <c r="M126" i="5"/>
  <c r="L126" i="5"/>
  <c r="K126" i="5"/>
  <c r="J126" i="5"/>
  <c r="I126" i="5"/>
  <c r="H126" i="5"/>
  <c r="R125" i="5"/>
  <c r="Q125" i="5"/>
  <c r="P125" i="5"/>
  <c r="O125" i="5"/>
  <c r="N125" i="5"/>
  <c r="M125" i="5"/>
  <c r="L125" i="5"/>
  <c r="K125" i="5"/>
  <c r="J125" i="5"/>
  <c r="I125" i="5"/>
  <c r="H125" i="5"/>
  <c r="R124" i="5"/>
  <c r="Q124" i="5"/>
  <c r="P124" i="5"/>
  <c r="O124" i="5"/>
  <c r="N124" i="5"/>
  <c r="M124" i="5"/>
  <c r="L124" i="5"/>
  <c r="K124" i="5"/>
  <c r="J124" i="5"/>
  <c r="I124" i="5"/>
  <c r="H124" i="5"/>
  <c r="R123" i="5"/>
  <c r="Q123" i="5"/>
  <c r="P123" i="5"/>
  <c r="O123" i="5"/>
  <c r="N123" i="5"/>
  <c r="M123" i="5"/>
  <c r="L123" i="5"/>
  <c r="K123" i="5"/>
  <c r="J123" i="5"/>
  <c r="I123" i="5"/>
  <c r="H123" i="5"/>
  <c r="R122" i="5"/>
  <c r="Q122" i="5"/>
  <c r="P122" i="5"/>
  <c r="O122" i="5"/>
  <c r="N122" i="5"/>
  <c r="M122" i="5"/>
  <c r="L122" i="5"/>
  <c r="K122" i="5"/>
  <c r="J122" i="5"/>
  <c r="I122" i="5"/>
  <c r="H122" i="5"/>
  <c r="R121" i="5"/>
  <c r="Q121" i="5"/>
  <c r="P121" i="5"/>
  <c r="O121" i="5"/>
  <c r="N121" i="5"/>
  <c r="M121" i="5"/>
  <c r="L121" i="5"/>
  <c r="K121" i="5"/>
  <c r="J121" i="5"/>
  <c r="I121" i="5"/>
  <c r="H121" i="5"/>
  <c r="R120" i="5"/>
  <c r="Q120" i="5"/>
  <c r="P120" i="5"/>
  <c r="O120" i="5"/>
  <c r="N120" i="5"/>
  <c r="M120" i="5"/>
  <c r="L120" i="5"/>
  <c r="K120" i="5"/>
  <c r="J120" i="5"/>
  <c r="I120" i="5"/>
  <c r="H120" i="5"/>
  <c r="R119" i="5"/>
  <c r="Q119" i="5"/>
  <c r="P119" i="5"/>
  <c r="O119" i="5"/>
  <c r="N119" i="5"/>
  <c r="M119" i="5"/>
  <c r="L119" i="5"/>
  <c r="K119" i="5"/>
  <c r="J119" i="5"/>
  <c r="I119" i="5"/>
  <c r="H119" i="5"/>
  <c r="R118" i="5"/>
  <c r="Q118" i="5"/>
  <c r="P118" i="5"/>
  <c r="O118" i="5"/>
  <c r="N118" i="5"/>
  <c r="M118" i="5"/>
  <c r="L118" i="5"/>
  <c r="K118" i="5"/>
  <c r="J118" i="5"/>
  <c r="I118" i="5"/>
  <c r="H118" i="5"/>
  <c r="R117" i="5"/>
  <c r="Q117" i="5"/>
  <c r="P117" i="5"/>
  <c r="O117" i="5"/>
  <c r="N117" i="5"/>
  <c r="M117" i="5"/>
  <c r="L117" i="5"/>
  <c r="K117" i="5"/>
  <c r="J117" i="5"/>
  <c r="I117" i="5"/>
  <c r="H117" i="5"/>
  <c r="R116" i="5"/>
  <c r="Q116" i="5"/>
  <c r="P116" i="5"/>
  <c r="O116" i="5"/>
  <c r="N116" i="5"/>
  <c r="M116" i="5"/>
  <c r="L116" i="5"/>
  <c r="K116" i="5"/>
  <c r="J116" i="5"/>
  <c r="I116" i="5"/>
  <c r="H116" i="5"/>
  <c r="R115" i="5"/>
  <c r="Q115" i="5"/>
  <c r="P115" i="5"/>
  <c r="O115" i="5"/>
  <c r="N115" i="5"/>
  <c r="M115" i="5"/>
  <c r="L115" i="5"/>
  <c r="K115" i="5"/>
  <c r="J115" i="5"/>
  <c r="I115" i="5"/>
  <c r="H115" i="5"/>
  <c r="R114" i="5"/>
  <c r="Q114" i="5"/>
  <c r="P114" i="5"/>
  <c r="O114" i="5"/>
  <c r="N114" i="5"/>
  <c r="M114" i="5"/>
  <c r="L114" i="5"/>
  <c r="K114" i="5"/>
  <c r="J114" i="5"/>
  <c r="I114" i="5"/>
  <c r="H114" i="5"/>
  <c r="R113" i="5"/>
  <c r="Q113" i="5"/>
  <c r="P113" i="5"/>
  <c r="O113" i="5"/>
  <c r="N113" i="5"/>
  <c r="M113" i="5"/>
  <c r="L113" i="5"/>
  <c r="K113" i="5"/>
  <c r="J113" i="5"/>
  <c r="I113" i="5"/>
  <c r="H113" i="5"/>
  <c r="R112" i="5"/>
  <c r="Q112" i="5"/>
  <c r="P112" i="5"/>
  <c r="O112" i="5"/>
  <c r="N112" i="5"/>
  <c r="M112" i="5"/>
  <c r="L112" i="5"/>
  <c r="K112" i="5"/>
  <c r="J112" i="5"/>
  <c r="I112" i="5"/>
  <c r="H112" i="5"/>
  <c r="R111" i="5"/>
  <c r="Q111" i="5"/>
  <c r="P111" i="5"/>
  <c r="O111" i="5"/>
  <c r="N111" i="5"/>
  <c r="M111" i="5"/>
  <c r="L111" i="5"/>
  <c r="K111" i="5"/>
  <c r="J111" i="5"/>
  <c r="I111" i="5"/>
  <c r="H111" i="5"/>
  <c r="R110" i="5"/>
  <c r="Q110" i="5"/>
  <c r="P110" i="5"/>
  <c r="O110" i="5"/>
  <c r="N110" i="5"/>
  <c r="M110" i="5"/>
  <c r="L110" i="5"/>
  <c r="K110" i="5"/>
  <c r="J110" i="5"/>
  <c r="I110" i="5"/>
  <c r="H110" i="5"/>
  <c r="R109" i="5"/>
  <c r="Q109" i="5"/>
  <c r="P109" i="5"/>
  <c r="O109" i="5"/>
  <c r="N109" i="5"/>
  <c r="M109" i="5"/>
  <c r="L109" i="5"/>
  <c r="K109" i="5"/>
  <c r="J109" i="5"/>
  <c r="I109" i="5"/>
  <c r="H109" i="5"/>
  <c r="R108" i="5"/>
  <c r="Q108" i="5"/>
  <c r="P108" i="5"/>
  <c r="O108" i="5"/>
  <c r="N108" i="5"/>
  <c r="M108" i="5"/>
  <c r="L108" i="5"/>
  <c r="K108" i="5"/>
  <c r="J108" i="5"/>
  <c r="I108" i="5"/>
  <c r="H108" i="5"/>
  <c r="R107" i="5"/>
  <c r="Q107" i="5"/>
  <c r="P107" i="5"/>
  <c r="O107" i="5"/>
  <c r="N107" i="5"/>
  <c r="M107" i="5"/>
  <c r="L107" i="5"/>
  <c r="K107" i="5"/>
  <c r="J107" i="5"/>
  <c r="I107" i="5"/>
  <c r="H107" i="5"/>
  <c r="R106" i="5"/>
  <c r="Q106" i="5"/>
  <c r="P106" i="5"/>
  <c r="O106" i="5"/>
  <c r="N106" i="5"/>
  <c r="M106" i="5"/>
  <c r="L106" i="5"/>
  <c r="K106" i="5"/>
  <c r="J106" i="5"/>
  <c r="I106" i="5"/>
  <c r="H106" i="5"/>
  <c r="R105" i="5"/>
  <c r="Q105" i="5"/>
  <c r="P105" i="5"/>
  <c r="O105" i="5"/>
  <c r="N105" i="5"/>
  <c r="M105" i="5"/>
  <c r="L105" i="5"/>
  <c r="K105" i="5"/>
  <c r="J105" i="5"/>
  <c r="I105" i="5"/>
  <c r="H105" i="5"/>
  <c r="R104" i="5"/>
  <c r="Q104" i="5"/>
  <c r="P104" i="5"/>
  <c r="O104" i="5"/>
  <c r="N104" i="5"/>
  <c r="M104" i="5"/>
  <c r="L104" i="5"/>
  <c r="K104" i="5"/>
  <c r="J104" i="5"/>
  <c r="I104" i="5"/>
  <c r="H104" i="5"/>
  <c r="R103" i="5"/>
  <c r="Q103" i="5"/>
  <c r="P103" i="5"/>
  <c r="O103" i="5"/>
  <c r="N103" i="5"/>
  <c r="M103" i="5"/>
  <c r="L103" i="5"/>
  <c r="K103" i="5"/>
  <c r="J103" i="5"/>
  <c r="I103" i="5"/>
  <c r="H103" i="5"/>
  <c r="R102" i="5"/>
  <c r="Q102" i="5"/>
  <c r="P102" i="5"/>
  <c r="O102" i="5"/>
  <c r="N102" i="5"/>
  <c r="M102" i="5"/>
  <c r="L102" i="5"/>
  <c r="K102" i="5"/>
  <c r="J102" i="5"/>
  <c r="I102" i="5"/>
  <c r="H102" i="5"/>
  <c r="R101" i="5"/>
  <c r="Q101" i="5"/>
  <c r="P101" i="5"/>
  <c r="O101" i="5"/>
  <c r="N101" i="5"/>
  <c r="M101" i="5"/>
  <c r="L101" i="5"/>
  <c r="K101" i="5"/>
  <c r="J101" i="5"/>
  <c r="I101" i="5"/>
  <c r="H101" i="5"/>
  <c r="R100" i="5"/>
  <c r="Q100" i="5"/>
  <c r="P100" i="5"/>
  <c r="O100" i="5"/>
  <c r="N100" i="5"/>
  <c r="M100" i="5"/>
  <c r="L100" i="5"/>
  <c r="K100" i="5"/>
  <c r="J100" i="5"/>
  <c r="I100" i="5"/>
  <c r="H100" i="5"/>
  <c r="R99" i="5"/>
  <c r="Q99" i="5"/>
  <c r="P99" i="5"/>
  <c r="O99" i="5"/>
  <c r="N99" i="5"/>
  <c r="M99" i="5"/>
  <c r="L99" i="5"/>
  <c r="K99" i="5"/>
  <c r="J99" i="5"/>
  <c r="I99" i="5"/>
  <c r="H99" i="5"/>
  <c r="R98" i="5"/>
  <c r="Q98" i="5"/>
  <c r="P98" i="5"/>
  <c r="O98" i="5"/>
  <c r="N98" i="5"/>
  <c r="M98" i="5"/>
  <c r="L98" i="5"/>
  <c r="K98" i="5"/>
  <c r="J98" i="5"/>
  <c r="I98" i="5"/>
  <c r="H98" i="5"/>
  <c r="R97" i="5"/>
  <c r="Q97" i="5"/>
  <c r="P97" i="5"/>
  <c r="O97" i="5"/>
  <c r="N97" i="5"/>
  <c r="M97" i="5"/>
  <c r="L97" i="5"/>
  <c r="K97" i="5"/>
  <c r="J97" i="5"/>
  <c r="I97" i="5"/>
  <c r="H97" i="5"/>
  <c r="R96" i="5"/>
  <c r="Q96" i="5"/>
  <c r="P96" i="5"/>
  <c r="O96" i="5"/>
  <c r="N96" i="5"/>
  <c r="M96" i="5"/>
  <c r="L96" i="5"/>
  <c r="K96" i="5"/>
  <c r="J96" i="5"/>
  <c r="I96" i="5"/>
  <c r="H96" i="5"/>
  <c r="R95" i="5"/>
  <c r="Q95" i="5"/>
  <c r="P95" i="5"/>
  <c r="O95" i="5"/>
  <c r="N95" i="5"/>
  <c r="M95" i="5"/>
  <c r="L95" i="5"/>
  <c r="K95" i="5"/>
  <c r="J95" i="5"/>
  <c r="I95" i="5"/>
  <c r="H95" i="5"/>
  <c r="R94" i="5"/>
  <c r="Q94" i="5"/>
  <c r="P94" i="5"/>
  <c r="O94" i="5"/>
  <c r="N94" i="5"/>
  <c r="M94" i="5"/>
  <c r="L94" i="5"/>
  <c r="K94" i="5"/>
  <c r="J94" i="5"/>
  <c r="I94" i="5"/>
  <c r="H94" i="5"/>
  <c r="R93" i="5"/>
  <c r="Q93" i="5"/>
  <c r="P93" i="5"/>
  <c r="O93" i="5"/>
  <c r="N93" i="5"/>
  <c r="M93" i="5"/>
  <c r="L93" i="5"/>
  <c r="K93" i="5"/>
  <c r="J93" i="5"/>
  <c r="I93" i="5"/>
  <c r="H93" i="5"/>
  <c r="R92" i="5"/>
  <c r="Q92" i="5"/>
  <c r="P92" i="5"/>
  <c r="O92" i="5"/>
  <c r="N92" i="5"/>
  <c r="M92" i="5"/>
  <c r="L92" i="5"/>
  <c r="K92" i="5"/>
  <c r="J92" i="5"/>
  <c r="I92" i="5"/>
  <c r="H92" i="5"/>
  <c r="R91" i="5"/>
  <c r="Q91" i="5"/>
  <c r="P91" i="5"/>
  <c r="O91" i="5"/>
  <c r="N91" i="5"/>
  <c r="M91" i="5"/>
  <c r="L91" i="5"/>
  <c r="K91" i="5"/>
  <c r="J91" i="5"/>
  <c r="I91" i="5"/>
  <c r="H91" i="5"/>
  <c r="R90" i="5"/>
  <c r="Q90" i="5"/>
  <c r="P90" i="5"/>
  <c r="O90" i="5"/>
  <c r="N90" i="5"/>
  <c r="M90" i="5"/>
  <c r="L90" i="5"/>
  <c r="K90" i="5"/>
  <c r="J90" i="5"/>
  <c r="I90" i="5"/>
  <c r="H90" i="5"/>
  <c r="R89" i="5"/>
  <c r="Q89" i="5"/>
  <c r="P89" i="5"/>
  <c r="O89" i="5"/>
  <c r="N89" i="5"/>
  <c r="M89" i="5"/>
  <c r="L89" i="5"/>
  <c r="K89" i="5"/>
  <c r="J89" i="5"/>
  <c r="I89" i="5"/>
  <c r="H89" i="5"/>
  <c r="R88" i="5"/>
  <c r="Q88" i="5"/>
  <c r="P88" i="5"/>
  <c r="O88" i="5"/>
  <c r="N88" i="5"/>
  <c r="M88" i="5"/>
  <c r="L88" i="5"/>
  <c r="K88" i="5"/>
  <c r="J88" i="5"/>
  <c r="I88" i="5"/>
  <c r="H88" i="5"/>
  <c r="R87" i="5"/>
  <c r="Q87" i="5"/>
  <c r="P87" i="5"/>
  <c r="O87" i="5"/>
  <c r="N87" i="5"/>
  <c r="M87" i="5"/>
  <c r="L87" i="5"/>
  <c r="K87" i="5"/>
  <c r="J87" i="5"/>
  <c r="I87" i="5"/>
  <c r="H87" i="5"/>
  <c r="R86" i="5"/>
  <c r="Q86" i="5"/>
  <c r="P86" i="5"/>
  <c r="O86" i="5"/>
  <c r="N86" i="5"/>
  <c r="M86" i="5"/>
  <c r="L86" i="5"/>
  <c r="K86" i="5"/>
  <c r="J86" i="5"/>
  <c r="I86" i="5"/>
  <c r="H86" i="5"/>
  <c r="R85" i="5"/>
  <c r="Q85" i="5"/>
  <c r="P85" i="5"/>
  <c r="O85" i="5"/>
  <c r="N85" i="5"/>
  <c r="M85" i="5"/>
  <c r="L85" i="5"/>
  <c r="K85" i="5"/>
  <c r="J85" i="5"/>
  <c r="I85" i="5"/>
  <c r="H85" i="5"/>
  <c r="R84" i="5"/>
  <c r="Q84" i="5"/>
  <c r="P84" i="5"/>
  <c r="O84" i="5"/>
  <c r="N84" i="5"/>
  <c r="M84" i="5"/>
  <c r="L84" i="5"/>
  <c r="K84" i="5"/>
  <c r="J84" i="5"/>
  <c r="I84" i="5"/>
  <c r="H84" i="5"/>
  <c r="R83" i="5"/>
  <c r="Q83" i="5"/>
  <c r="P83" i="5"/>
  <c r="O83" i="5"/>
  <c r="N83" i="5"/>
  <c r="M83" i="5"/>
  <c r="L83" i="5"/>
  <c r="K83" i="5"/>
  <c r="J83" i="5"/>
  <c r="I83" i="5"/>
  <c r="H83" i="5"/>
  <c r="R82" i="5"/>
  <c r="Q82" i="5"/>
  <c r="P82" i="5"/>
  <c r="O82" i="5"/>
  <c r="N82" i="5"/>
  <c r="M82" i="5"/>
  <c r="L82" i="5"/>
  <c r="K82" i="5"/>
  <c r="J82" i="5"/>
  <c r="I82" i="5"/>
  <c r="H82" i="5"/>
  <c r="R81" i="5"/>
  <c r="Q81" i="5"/>
  <c r="P81" i="5"/>
  <c r="O81" i="5"/>
  <c r="N81" i="5"/>
  <c r="M81" i="5"/>
  <c r="L81" i="5"/>
  <c r="K81" i="5"/>
  <c r="J81" i="5"/>
  <c r="I81" i="5"/>
  <c r="H81" i="5"/>
  <c r="R80" i="5"/>
  <c r="Q80" i="5"/>
  <c r="P80" i="5"/>
  <c r="O80" i="5"/>
  <c r="N80" i="5"/>
  <c r="M80" i="5"/>
  <c r="L80" i="5"/>
  <c r="K80" i="5"/>
  <c r="J80" i="5"/>
  <c r="I80" i="5"/>
  <c r="H80" i="5"/>
  <c r="R79" i="5"/>
  <c r="Q79" i="5"/>
  <c r="P79" i="5"/>
  <c r="O79" i="5"/>
  <c r="N79" i="5"/>
  <c r="M79" i="5"/>
  <c r="L79" i="5"/>
  <c r="K79" i="5"/>
  <c r="J79" i="5"/>
  <c r="I79" i="5"/>
  <c r="H79" i="5"/>
  <c r="R78" i="5"/>
  <c r="Q78" i="5"/>
  <c r="P78" i="5"/>
  <c r="O78" i="5"/>
  <c r="N78" i="5"/>
  <c r="M78" i="5"/>
  <c r="L78" i="5"/>
  <c r="K78" i="5"/>
  <c r="J78" i="5"/>
  <c r="I78" i="5"/>
  <c r="H78" i="5"/>
  <c r="R77" i="5"/>
  <c r="Q77" i="5"/>
  <c r="P77" i="5"/>
  <c r="O77" i="5"/>
  <c r="N77" i="5"/>
  <c r="M77" i="5"/>
  <c r="L77" i="5"/>
  <c r="K77" i="5"/>
  <c r="J77" i="5"/>
  <c r="I77" i="5"/>
  <c r="H77" i="5"/>
  <c r="R76" i="5"/>
  <c r="Q76" i="5"/>
  <c r="P76" i="5"/>
  <c r="O76" i="5"/>
  <c r="N76" i="5"/>
  <c r="M76" i="5"/>
  <c r="L76" i="5"/>
  <c r="K76" i="5"/>
  <c r="J76" i="5"/>
  <c r="I76" i="5"/>
  <c r="H76" i="5"/>
  <c r="R75" i="5"/>
  <c r="Q75" i="5"/>
  <c r="P75" i="5"/>
  <c r="O75" i="5"/>
  <c r="N75" i="5"/>
  <c r="M75" i="5"/>
  <c r="L75" i="5"/>
  <c r="K75" i="5"/>
  <c r="J75" i="5"/>
  <c r="I75" i="5"/>
  <c r="H75" i="5"/>
  <c r="R74" i="5"/>
  <c r="Q74" i="5"/>
  <c r="P74" i="5"/>
  <c r="O74" i="5"/>
  <c r="N74" i="5"/>
  <c r="M74" i="5"/>
  <c r="L74" i="5"/>
  <c r="K74" i="5"/>
  <c r="J74" i="5"/>
  <c r="I74" i="5"/>
  <c r="H74" i="5"/>
  <c r="R73" i="5"/>
  <c r="Q73" i="5"/>
  <c r="P73" i="5"/>
  <c r="O73" i="5"/>
  <c r="N73" i="5"/>
  <c r="M73" i="5"/>
  <c r="L73" i="5"/>
  <c r="K73" i="5"/>
  <c r="J73" i="5"/>
  <c r="I73" i="5"/>
  <c r="H73" i="5"/>
  <c r="R72" i="5"/>
  <c r="Q72" i="5"/>
  <c r="P72" i="5"/>
  <c r="O72" i="5"/>
  <c r="N72" i="5"/>
  <c r="M72" i="5"/>
  <c r="L72" i="5"/>
  <c r="K72" i="5"/>
  <c r="J72" i="5"/>
  <c r="I72" i="5"/>
  <c r="H72" i="5"/>
  <c r="R71" i="5"/>
  <c r="Q71" i="5"/>
  <c r="P71" i="5"/>
  <c r="O71" i="5"/>
  <c r="N71" i="5"/>
  <c r="M71" i="5"/>
  <c r="L71" i="5"/>
  <c r="K71" i="5"/>
  <c r="J71" i="5"/>
  <c r="I71" i="5"/>
  <c r="H71" i="5"/>
  <c r="R70" i="5"/>
  <c r="Q70" i="5"/>
  <c r="P70" i="5"/>
  <c r="O70" i="5"/>
  <c r="N70" i="5"/>
  <c r="M70" i="5"/>
  <c r="L70" i="5"/>
  <c r="K70" i="5"/>
  <c r="J70" i="5"/>
  <c r="I70" i="5"/>
  <c r="H70" i="5"/>
  <c r="R69" i="5"/>
  <c r="Q69" i="5"/>
  <c r="P69" i="5"/>
  <c r="O69" i="5"/>
  <c r="N69" i="5"/>
  <c r="M69" i="5"/>
  <c r="L69" i="5"/>
  <c r="K69" i="5"/>
  <c r="J69" i="5"/>
  <c r="I69" i="5"/>
  <c r="H69" i="5"/>
  <c r="R68" i="5"/>
  <c r="Q68" i="5"/>
  <c r="P68" i="5"/>
  <c r="O68" i="5"/>
  <c r="N68" i="5"/>
  <c r="M68" i="5"/>
  <c r="L68" i="5"/>
  <c r="K68" i="5"/>
  <c r="J68" i="5"/>
  <c r="I68" i="5"/>
  <c r="H68" i="5"/>
  <c r="R67" i="5"/>
  <c r="Q67" i="5"/>
  <c r="P67" i="5"/>
  <c r="O67" i="5"/>
  <c r="N67" i="5"/>
  <c r="M67" i="5"/>
  <c r="L67" i="5"/>
  <c r="K67" i="5"/>
  <c r="J67" i="5"/>
  <c r="I67" i="5"/>
  <c r="H67" i="5"/>
  <c r="R66" i="5"/>
  <c r="Q66" i="5"/>
  <c r="P66" i="5"/>
  <c r="O66" i="5"/>
  <c r="N66" i="5"/>
  <c r="M66" i="5"/>
  <c r="L66" i="5"/>
  <c r="K66" i="5"/>
  <c r="J66" i="5"/>
  <c r="I66" i="5"/>
  <c r="H66" i="5"/>
  <c r="R65" i="5"/>
  <c r="Q65" i="5"/>
  <c r="P65" i="5"/>
  <c r="O65" i="5"/>
  <c r="N65" i="5"/>
  <c r="M65" i="5"/>
  <c r="L65" i="5"/>
  <c r="K65" i="5"/>
  <c r="J65" i="5"/>
  <c r="I65" i="5"/>
  <c r="H65" i="5"/>
  <c r="R64" i="5"/>
  <c r="Q64" i="5"/>
  <c r="P64" i="5"/>
  <c r="O64" i="5"/>
  <c r="N64" i="5"/>
  <c r="M64" i="5"/>
  <c r="L64" i="5"/>
  <c r="K64" i="5"/>
  <c r="J64" i="5"/>
  <c r="I64" i="5"/>
  <c r="H64" i="5"/>
  <c r="R63" i="5"/>
  <c r="Q63" i="5"/>
  <c r="P63" i="5"/>
  <c r="O63" i="5"/>
  <c r="N63" i="5"/>
  <c r="M63" i="5"/>
  <c r="L63" i="5"/>
  <c r="K63" i="5"/>
  <c r="J63" i="5"/>
  <c r="I63" i="5"/>
  <c r="H63" i="5"/>
  <c r="R62" i="5"/>
  <c r="Q62" i="5"/>
  <c r="P62" i="5"/>
  <c r="O62" i="5"/>
  <c r="N62" i="5"/>
  <c r="M62" i="5"/>
  <c r="L62" i="5"/>
  <c r="K62" i="5"/>
  <c r="J62" i="5"/>
  <c r="I62" i="5"/>
  <c r="H62" i="5"/>
  <c r="R61" i="5"/>
  <c r="Q61" i="5"/>
  <c r="P61" i="5"/>
  <c r="O61" i="5"/>
  <c r="N61" i="5"/>
  <c r="M61" i="5"/>
  <c r="L61" i="5"/>
  <c r="K61" i="5"/>
  <c r="J61" i="5"/>
  <c r="I61" i="5"/>
  <c r="H61" i="5"/>
  <c r="R60" i="5"/>
  <c r="Q60" i="5"/>
  <c r="P60" i="5"/>
  <c r="O60" i="5"/>
  <c r="N60" i="5"/>
  <c r="M60" i="5"/>
  <c r="L60" i="5"/>
  <c r="K60" i="5"/>
  <c r="J60" i="5"/>
  <c r="I60" i="5"/>
  <c r="H60" i="5"/>
  <c r="R59" i="5"/>
  <c r="Q59" i="5"/>
  <c r="P59" i="5"/>
  <c r="O59" i="5"/>
  <c r="N59" i="5"/>
  <c r="M59" i="5"/>
  <c r="L59" i="5"/>
  <c r="K59" i="5"/>
  <c r="J59" i="5"/>
  <c r="I59" i="5"/>
  <c r="H59" i="5"/>
  <c r="R58" i="5"/>
  <c r="Q58" i="5"/>
  <c r="P58" i="5"/>
  <c r="O58" i="5"/>
  <c r="N58" i="5"/>
  <c r="M58" i="5"/>
  <c r="L58" i="5"/>
  <c r="K58" i="5"/>
  <c r="J58" i="5"/>
  <c r="I58" i="5"/>
  <c r="H58" i="5"/>
  <c r="R57" i="5"/>
  <c r="Q57" i="5"/>
  <c r="P57" i="5"/>
  <c r="O57" i="5"/>
  <c r="N57" i="5"/>
  <c r="M57" i="5"/>
  <c r="L57" i="5"/>
  <c r="K57" i="5"/>
  <c r="J57" i="5"/>
  <c r="I57" i="5"/>
  <c r="H57" i="5"/>
  <c r="R56" i="5"/>
  <c r="Q56" i="5"/>
  <c r="P56" i="5"/>
  <c r="O56" i="5"/>
  <c r="N56" i="5"/>
  <c r="M56" i="5"/>
  <c r="L56" i="5"/>
  <c r="K56" i="5"/>
  <c r="J56" i="5"/>
  <c r="I56" i="5"/>
  <c r="H56" i="5"/>
  <c r="R55" i="5"/>
  <c r="Q55" i="5"/>
  <c r="P55" i="5"/>
  <c r="O55" i="5"/>
  <c r="N55" i="5"/>
  <c r="M55" i="5"/>
  <c r="L55" i="5"/>
  <c r="K55" i="5"/>
  <c r="J55" i="5"/>
  <c r="I55" i="5"/>
  <c r="H55" i="5"/>
  <c r="R54" i="5"/>
  <c r="Q54" i="5"/>
  <c r="P54" i="5"/>
  <c r="O54" i="5"/>
  <c r="N54" i="5"/>
  <c r="M54" i="5"/>
  <c r="L54" i="5"/>
  <c r="K54" i="5"/>
  <c r="J54" i="5"/>
  <c r="I54" i="5"/>
  <c r="H54" i="5"/>
  <c r="R53" i="5"/>
  <c r="Q53" i="5"/>
  <c r="P53" i="5"/>
  <c r="O53" i="5"/>
  <c r="N53" i="5"/>
  <c r="M53" i="5"/>
  <c r="L53" i="5"/>
  <c r="K53" i="5"/>
  <c r="J53" i="5"/>
  <c r="I53" i="5"/>
  <c r="H53" i="5"/>
  <c r="R52" i="5"/>
  <c r="Q52" i="5"/>
  <c r="P52" i="5"/>
  <c r="O52" i="5"/>
  <c r="N52" i="5"/>
  <c r="M52" i="5"/>
  <c r="L52" i="5"/>
  <c r="K52" i="5"/>
  <c r="J52" i="5"/>
  <c r="I52" i="5"/>
  <c r="H52" i="5"/>
  <c r="R51" i="5"/>
  <c r="Q51" i="5"/>
  <c r="P51" i="5"/>
  <c r="O51" i="5"/>
  <c r="N51" i="5"/>
  <c r="M51" i="5"/>
  <c r="L51" i="5"/>
  <c r="K51" i="5"/>
  <c r="J51" i="5"/>
  <c r="I51" i="5"/>
  <c r="H51" i="5"/>
  <c r="R50" i="5"/>
  <c r="Q50" i="5"/>
  <c r="P50" i="5"/>
  <c r="O50" i="5"/>
  <c r="N50" i="5"/>
  <c r="M50" i="5"/>
  <c r="L50" i="5"/>
  <c r="K50" i="5"/>
  <c r="J50" i="5"/>
  <c r="I50" i="5"/>
  <c r="H50" i="5"/>
  <c r="R49" i="5"/>
  <c r="Q49" i="5"/>
  <c r="P49" i="5"/>
  <c r="O49" i="5"/>
  <c r="N49" i="5"/>
  <c r="M49" i="5"/>
  <c r="L49" i="5"/>
  <c r="K49" i="5"/>
  <c r="J49" i="5"/>
  <c r="I49" i="5"/>
  <c r="H49" i="5"/>
  <c r="R48" i="5"/>
  <c r="Q48" i="5"/>
  <c r="P48" i="5"/>
  <c r="O48" i="5"/>
  <c r="N48" i="5"/>
  <c r="M48" i="5"/>
  <c r="L48" i="5"/>
  <c r="K48" i="5"/>
  <c r="J48" i="5"/>
  <c r="I48" i="5"/>
  <c r="H48" i="5"/>
  <c r="R47" i="5"/>
  <c r="Q47" i="5"/>
  <c r="P47" i="5"/>
  <c r="O47" i="5"/>
  <c r="N47" i="5"/>
  <c r="M47" i="5"/>
  <c r="L47" i="5"/>
  <c r="K47" i="5"/>
  <c r="J47" i="5"/>
  <c r="I47" i="5"/>
  <c r="H47" i="5"/>
  <c r="R46" i="5"/>
  <c r="Q46" i="5"/>
  <c r="P46" i="5"/>
  <c r="O46" i="5"/>
  <c r="N46" i="5"/>
  <c r="M46" i="5"/>
  <c r="L46" i="5"/>
  <c r="K46" i="5"/>
  <c r="J46" i="5"/>
  <c r="I46" i="5"/>
  <c r="H46" i="5"/>
  <c r="R45" i="5"/>
  <c r="Q45" i="5"/>
  <c r="P45" i="5"/>
  <c r="O45" i="5"/>
  <c r="N45" i="5"/>
  <c r="M45" i="5"/>
  <c r="L45" i="5"/>
  <c r="K45" i="5"/>
  <c r="J45" i="5"/>
  <c r="I45" i="5"/>
  <c r="H45" i="5"/>
  <c r="R44" i="5"/>
  <c r="Q44" i="5"/>
  <c r="P44" i="5"/>
  <c r="O44" i="5"/>
  <c r="N44" i="5"/>
  <c r="M44" i="5"/>
  <c r="L44" i="5"/>
  <c r="K44" i="5"/>
  <c r="J44" i="5"/>
  <c r="I44" i="5"/>
  <c r="H44" i="5"/>
  <c r="R43" i="5"/>
  <c r="Q43" i="5"/>
  <c r="P43" i="5"/>
  <c r="O43" i="5"/>
  <c r="N43" i="5"/>
  <c r="M43" i="5"/>
  <c r="L43" i="5"/>
  <c r="K43" i="5"/>
  <c r="J43" i="5"/>
  <c r="I43" i="5"/>
  <c r="H43" i="5"/>
  <c r="R42" i="5"/>
  <c r="Q42" i="5"/>
  <c r="P42" i="5"/>
  <c r="O42" i="5"/>
  <c r="N42" i="5"/>
  <c r="M42" i="5"/>
  <c r="L42" i="5"/>
  <c r="K42" i="5"/>
  <c r="J42" i="5"/>
  <c r="I42" i="5"/>
  <c r="H42" i="5"/>
  <c r="R41" i="5"/>
  <c r="Q41" i="5"/>
  <c r="P41" i="5"/>
  <c r="O41" i="5"/>
  <c r="N41" i="5"/>
  <c r="M41" i="5"/>
  <c r="L41" i="5"/>
  <c r="K41" i="5"/>
  <c r="J41" i="5"/>
  <c r="I41" i="5"/>
  <c r="H41" i="5"/>
  <c r="R40" i="5"/>
  <c r="Q40" i="5"/>
  <c r="P40" i="5"/>
  <c r="O40" i="5"/>
  <c r="N40" i="5"/>
  <c r="M40" i="5"/>
  <c r="L40" i="5"/>
  <c r="K40" i="5"/>
  <c r="J40" i="5"/>
  <c r="I40" i="5"/>
  <c r="H40" i="5"/>
  <c r="R39" i="5"/>
  <c r="Q39" i="5"/>
  <c r="P39" i="5"/>
  <c r="O39" i="5"/>
  <c r="N39" i="5"/>
  <c r="M39" i="5"/>
  <c r="L39" i="5"/>
  <c r="K39" i="5"/>
  <c r="J39" i="5"/>
  <c r="I39" i="5"/>
  <c r="H39" i="5"/>
  <c r="R38" i="5"/>
  <c r="Q38" i="5"/>
  <c r="P38" i="5"/>
  <c r="O38" i="5"/>
  <c r="N38" i="5"/>
  <c r="M38" i="5"/>
  <c r="L38" i="5"/>
  <c r="K38" i="5"/>
  <c r="J38" i="5"/>
  <c r="I38" i="5"/>
  <c r="H38" i="5"/>
  <c r="R37" i="5"/>
  <c r="Q37" i="5"/>
  <c r="P37" i="5"/>
  <c r="O37" i="5"/>
  <c r="N37" i="5"/>
  <c r="M37" i="5"/>
  <c r="L37" i="5"/>
  <c r="K37" i="5"/>
  <c r="J37" i="5"/>
  <c r="I37" i="5"/>
  <c r="H37" i="5"/>
  <c r="R36" i="5"/>
  <c r="Q36" i="5"/>
  <c r="P36" i="5"/>
  <c r="O36" i="5"/>
  <c r="N36" i="5"/>
  <c r="M36" i="5"/>
  <c r="L36" i="5"/>
  <c r="K36" i="5"/>
  <c r="J36" i="5"/>
  <c r="I36" i="5"/>
  <c r="H36" i="5"/>
  <c r="R35" i="5"/>
  <c r="Q35" i="5"/>
  <c r="P35" i="5"/>
  <c r="O35" i="5"/>
  <c r="N35" i="5"/>
  <c r="M35" i="5"/>
  <c r="L35" i="5"/>
  <c r="K35" i="5"/>
  <c r="J35" i="5"/>
  <c r="I35" i="5"/>
  <c r="H35" i="5"/>
  <c r="R34" i="5"/>
  <c r="Q34" i="5"/>
  <c r="P34" i="5"/>
  <c r="O34" i="5"/>
  <c r="N34" i="5"/>
  <c r="M34" i="5"/>
  <c r="L34" i="5"/>
  <c r="K34" i="5"/>
  <c r="J34" i="5"/>
  <c r="I34" i="5"/>
  <c r="H34" i="5"/>
  <c r="R33" i="5"/>
  <c r="Q33" i="5"/>
  <c r="P33" i="5"/>
  <c r="O33" i="5"/>
  <c r="N33" i="5"/>
  <c r="M33" i="5"/>
  <c r="L33" i="5"/>
  <c r="K33" i="5"/>
  <c r="J33" i="5"/>
  <c r="I33" i="5"/>
  <c r="H33" i="5"/>
  <c r="R32" i="5"/>
  <c r="Q32" i="5"/>
  <c r="P32" i="5"/>
  <c r="O32" i="5"/>
  <c r="N32" i="5"/>
  <c r="M32" i="5"/>
  <c r="L32" i="5"/>
  <c r="K32" i="5"/>
  <c r="J32" i="5"/>
  <c r="I32" i="5"/>
  <c r="H32" i="5"/>
  <c r="R31" i="5"/>
  <c r="Q31" i="5"/>
  <c r="P31" i="5"/>
  <c r="O31" i="5"/>
  <c r="N31" i="5"/>
  <c r="M31" i="5"/>
  <c r="L31" i="5"/>
  <c r="K31" i="5"/>
  <c r="J31" i="5"/>
  <c r="I31" i="5"/>
  <c r="H31" i="5"/>
  <c r="R30" i="5"/>
  <c r="Q30" i="5"/>
  <c r="P30" i="5"/>
  <c r="O30" i="5"/>
  <c r="N30" i="5"/>
  <c r="M30" i="5"/>
  <c r="L30" i="5"/>
  <c r="K30" i="5"/>
  <c r="J30" i="5"/>
  <c r="I30" i="5"/>
  <c r="H30" i="5"/>
  <c r="R29" i="5"/>
  <c r="Q29" i="5"/>
  <c r="P29" i="5"/>
  <c r="O29" i="5"/>
  <c r="N29" i="5"/>
  <c r="M29" i="5"/>
  <c r="L29" i="5"/>
  <c r="K29" i="5"/>
  <c r="J29" i="5"/>
  <c r="I29" i="5"/>
  <c r="H29" i="5"/>
  <c r="R28" i="5"/>
  <c r="Q28" i="5"/>
  <c r="P28" i="5"/>
  <c r="O28" i="5"/>
  <c r="N28" i="5"/>
  <c r="M28" i="5"/>
  <c r="L28" i="5"/>
  <c r="K28" i="5"/>
  <c r="J28" i="5"/>
  <c r="I28" i="5"/>
  <c r="H28" i="5"/>
  <c r="R27" i="5"/>
  <c r="Q27" i="5"/>
  <c r="P27" i="5"/>
  <c r="O27" i="5"/>
  <c r="N27" i="5"/>
  <c r="M27" i="5"/>
  <c r="L27" i="5"/>
  <c r="K27" i="5"/>
  <c r="J27" i="5"/>
  <c r="I27" i="5"/>
  <c r="H27" i="5"/>
  <c r="R26" i="5"/>
  <c r="Q26" i="5"/>
  <c r="P26" i="5"/>
  <c r="O26" i="5"/>
  <c r="N26" i="5"/>
  <c r="M26" i="5"/>
  <c r="L26" i="5"/>
  <c r="K26" i="5"/>
  <c r="J26" i="5"/>
  <c r="I26" i="5"/>
  <c r="H26" i="5"/>
  <c r="R25" i="5"/>
  <c r="Q25" i="5"/>
  <c r="P25" i="5"/>
  <c r="O25" i="5"/>
  <c r="N25" i="5"/>
  <c r="M25" i="5"/>
  <c r="L25" i="5"/>
  <c r="K25" i="5"/>
  <c r="J25" i="5"/>
  <c r="I25" i="5"/>
  <c r="H25" i="5"/>
  <c r="R24" i="5"/>
  <c r="Q24" i="5"/>
  <c r="P24" i="5"/>
  <c r="O24" i="5"/>
  <c r="N24" i="5"/>
  <c r="M24" i="5"/>
  <c r="L24" i="5"/>
  <c r="K24" i="5"/>
  <c r="J24" i="5"/>
  <c r="I24" i="5"/>
  <c r="H24" i="5"/>
  <c r="R23" i="5"/>
  <c r="Q23" i="5"/>
  <c r="P23" i="5"/>
  <c r="O23" i="5"/>
  <c r="N23" i="5"/>
  <c r="M23" i="5"/>
  <c r="L23" i="5"/>
  <c r="K23" i="5"/>
  <c r="J23" i="5"/>
  <c r="I23" i="5"/>
  <c r="H23" i="5"/>
  <c r="R22" i="5"/>
  <c r="Q22" i="5"/>
  <c r="P22" i="5"/>
  <c r="O22" i="5"/>
  <c r="N22" i="5"/>
  <c r="M22" i="5"/>
  <c r="L22" i="5"/>
  <c r="K22" i="5"/>
  <c r="J22" i="5"/>
  <c r="I22" i="5"/>
  <c r="H22" i="5"/>
  <c r="R21" i="5"/>
  <c r="Q21" i="5"/>
  <c r="P21" i="5"/>
  <c r="O21" i="5"/>
  <c r="N21" i="5"/>
  <c r="M21" i="5"/>
  <c r="L21" i="5"/>
  <c r="K21" i="5"/>
  <c r="J21" i="5"/>
  <c r="I21" i="5"/>
  <c r="H21" i="5"/>
  <c r="R20" i="5"/>
  <c r="Q20" i="5"/>
  <c r="P20" i="5"/>
  <c r="O20" i="5"/>
  <c r="N20" i="5"/>
  <c r="M20" i="5"/>
  <c r="L20" i="5"/>
  <c r="K20" i="5"/>
  <c r="J20" i="5"/>
  <c r="I20" i="5"/>
  <c r="H20" i="5"/>
  <c r="R19" i="5"/>
  <c r="Q19" i="5"/>
  <c r="P19" i="5"/>
  <c r="O19" i="5"/>
  <c r="N19" i="5"/>
  <c r="M19" i="5"/>
  <c r="L19" i="5"/>
  <c r="K19" i="5"/>
  <c r="J19" i="5"/>
  <c r="I19" i="5"/>
  <c r="H19" i="5"/>
  <c r="R18" i="5"/>
  <c r="Q18" i="5"/>
  <c r="P18" i="5"/>
  <c r="O18" i="5"/>
  <c r="N18" i="5"/>
  <c r="M18" i="5"/>
  <c r="L18" i="5"/>
  <c r="K18" i="5"/>
  <c r="J18" i="5"/>
  <c r="I18" i="5"/>
  <c r="H18" i="5"/>
  <c r="R17" i="5"/>
  <c r="Q17" i="5"/>
  <c r="P17" i="5"/>
  <c r="O17" i="5"/>
  <c r="N17" i="5"/>
  <c r="M17" i="5"/>
  <c r="L17" i="5"/>
  <c r="K17" i="5"/>
  <c r="J17" i="5"/>
  <c r="I17" i="5"/>
  <c r="H17" i="5"/>
  <c r="R16" i="5"/>
  <c r="Q16" i="5"/>
  <c r="P16" i="5"/>
  <c r="O16" i="5"/>
  <c r="N16" i="5"/>
  <c r="M16" i="5"/>
  <c r="L16" i="5"/>
  <c r="K16" i="5"/>
  <c r="J16" i="5"/>
  <c r="I16" i="5"/>
  <c r="H16" i="5"/>
  <c r="R15" i="5"/>
  <c r="Q15" i="5"/>
  <c r="P15" i="5"/>
  <c r="O15" i="5"/>
  <c r="N15" i="5"/>
  <c r="M15" i="5"/>
  <c r="L15" i="5"/>
  <c r="K15" i="5"/>
  <c r="J15" i="5"/>
  <c r="I15" i="5"/>
  <c r="H15" i="5"/>
  <c r="R14" i="5"/>
  <c r="Q14" i="5"/>
  <c r="P14" i="5"/>
  <c r="O14" i="5"/>
  <c r="N14" i="5"/>
  <c r="M14" i="5"/>
  <c r="L14" i="5"/>
  <c r="K14" i="5"/>
  <c r="J14" i="5"/>
  <c r="I14" i="5"/>
  <c r="H14" i="5"/>
  <c r="R13" i="5"/>
  <c r="Q13" i="5"/>
  <c r="P13" i="5"/>
  <c r="O13" i="5"/>
  <c r="N13" i="5"/>
  <c r="M13" i="5"/>
  <c r="L13" i="5"/>
  <c r="K13" i="5"/>
  <c r="J13" i="5"/>
  <c r="I13" i="5"/>
  <c r="H13" i="5"/>
  <c r="R12" i="5"/>
  <c r="Q12" i="5"/>
  <c r="P12" i="5"/>
  <c r="O12" i="5"/>
  <c r="N12" i="5"/>
  <c r="M12" i="5"/>
  <c r="L12" i="5"/>
  <c r="K12" i="5"/>
  <c r="J12" i="5"/>
  <c r="I12" i="5"/>
  <c r="H12" i="5"/>
  <c r="R11" i="5"/>
  <c r="Q11" i="5"/>
  <c r="P11" i="5"/>
  <c r="O11" i="5"/>
  <c r="N11" i="5"/>
  <c r="M11" i="5"/>
  <c r="L11" i="5"/>
  <c r="K11" i="5"/>
  <c r="J11" i="5"/>
  <c r="I11" i="5"/>
  <c r="H11" i="5"/>
  <c r="R10" i="5"/>
  <c r="Q10" i="5"/>
  <c r="P10" i="5"/>
  <c r="O10" i="5"/>
  <c r="N10" i="5"/>
  <c r="M10" i="5"/>
  <c r="L10" i="5"/>
  <c r="K10" i="5"/>
  <c r="J10" i="5"/>
  <c r="I10" i="5"/>
  <c r="H10" i="5"/>
  <c r="R9" i="5"/>
  <c r="Q9" i="5"/>
  <c r="P9" i="5"/>
  <c r="O9" i="5"/>
  <c r="N9" i="5"/>
  <c r="M9" i="5"/>
  <c r="L9" i="5"/>
  <c r="K9" i="5"/>
  <c r="J9" i="5"/>
  <c r="I9" i="5"/>
  <c r="H9" i="5"/>
  <c r="R8" i="5"/>
  <c r="Q8" i="5"/>
  <c r="P8" i="5"/>
  <c r="O8" i="5"/>
  <c r="N8" i="5"/>
  <c r="M8" i="5"/>
  <c r="L8" i="5"/>
  <c r="K8" i="5"/>
  <c r="J8" i="5"/>
  <c r="I8" i="5"/>
  <c r="H8" i="5"/>
  <c r="R7" i="5"/>
  <c r="Q7" i="5"/>
  <c r="P7" i="5"/>
  <c r="O7" i="5"/>
  <c r="N7" i="5"/>
  <c r="M7" i="5"/>
  <c r="L7" i="5"/>
  <c r="K7" i="5"/>
  <c r="J7" i="5"/>
  <c r="I7" i="5"/>
  <c r="H7" i="5"/>
  <c r="R6" i="5"/>
  <c r="Q6" i="5"/>
  <c r="P6" i="5"/>
  <c r="O6" i="5"/>
  <c r="N6" i="5"/>
  <c r="M6" i="5"/>
  <c r="L6" i="5"/>
  <c r="K6" i="5"/>
  <c r="J6" i="5"/>
  <c r="I6" i="5"/>
  <c r="H6" i="5"/>
  <c r="R5" i="5"/>
  <c r="Q5" i="5"/>
  <c r="P5" i="5"/>
  <c r="O5" i="5"/>
  <c r="N5" i="5"/>
  <c r="M5" i="5"/>
  <c r="L5" i="5"/>
  <c r="K5" i="5"/>
  <c r="J5" i="5"/>
  <c r="I5" i="5"/>
  <c r="H5" i="5"/>
  <c r="R4" i="5"/>
  <c r="Q4" i="5"/>
  <c r="P4" i="5"/>
  <c r="O4" i="5"/>
  <c r="N4" i="5"/>
  <c r="M4" i="5"/>
  <c r="L4" i="5"/>
  <c r="K4" i="5"/>
  <c r="J4" i="5"/>
  <c r="I4" i="5"/>
  <c r="H4" i="5"/>
  <c r="R3" i="5"/>
  <c r="Q3" i="5"/>
  <c r="P3" i="5"/>
  <c r="O3" i="5"/>
  <c r="N3" i="5"/>
  <c r="M3" i="5"/>
  <c r="L3" i="5"/>
  <c r="K3" i="5"/>
  <c r="J3" i="5"/>
  <c r="I3" i="5"/>
  <c r="H3" i="5"/>
  <c r="R2" i="5"/>
  <c r="Q2" i="5"/>
  <c r="N2" i="5"/>
  <c r="M2" i="5"/>
  <c r="P2" i="5"/>
  <c r="O2" i="5"/>
  <c r="L2" i="5"/>
  <c r="K2" i="5"/>
  <c r="J2" i="5"/>
  <c r="H2" i="5"/>
  <c r="I2" i="5"/>
  <c r="AK207" i="6" l="1"/>
  <c r="A207" i="9" s="1"/>
  <c r="C3" i="11"/>
  <c r="C2" i="11"/>
  <c r="D4" i="11"/>
  <c r="E3" i="11"/>
  <c r="F3" i="11"/>
  <c r="G3" i="11" s="1"/>
  <c r="B4" i="11"/>
  <c r="Z390" i="5"/>
  <c r="Z63" i="5"/>
  <c r="V53" i="5"/>
  <c r="AB28" i="5"/>
  <c r="U35" i="5"/>
  <c r="Y39" i="5"/>
  <c r="X40" i="5"/>
  <c r="W41" i="5"/>
  <c r="V42" i="5"/>
  <c r="U43" i="5"/>
  <c r="AC43" i="5"/>
  <c r="AA45" i="5"/>
  <c r="Z46" i="5"/>
  <c r="Y47" i="5"/>
  <c r="X48" i="5"/>
  <c r="W49" i="5"/>
  <c r="V50" i="5"/>
  <c r="U51" i="5"/>
  <c r="V58" i="5"/>
  <c r="U59" i="5"/>
  <c r="Z62" i="5"/>
  <c r="V66" i="5"/>
  <c r="U67" i="5"/>
  <c r="U75" i="5"/>
  <c r="X120" i="5"/>
  <c r="U123" i="5"/>
  <c r="U131" i="5"/>
  <c r="V132" i="5"/>
  <c r="U133" i="5"/>
  <c r="U134" i="5"/>
  <c r="U150" i="5"/>
  <c r="U153" i="5"/>
  <c r="X155" i="5"/>
  <c r="Z158" i="5"/>
  <c r="Z188" i="5"/>
  <c r="U193" i="5"/>
  <c r="U194" i="5"/>
  <c r="X238" i="5"/>
  <c r="Y246" i="5"/>
  <c r="V249" i="5"/>
  <c r="X256" i="5"/>
  <c r="X263" i="5"/>
  <c r="AB268" i="5"/>
  <c r="W281" i="5"/>
  <c r="Y287" i="5"/>
  <c r="Z294" i="5"/>
  <c r="U299" i="5"/>
  <c r="V354" i="5"/>
  <c r="U28" i="5"/>
  <c r="Y40" i="5"/>
  <c r="U44" i="5"/>
  <c r="AA46" i="5"/>
  <c r="X49" i="5"/>
  <c r="Z55" i="5"/>
  <c r="V75" i="5"/>
  <c r="U137" i="5"/>
  <c r="U144" i="5"/>
  <c r="Y154" i="5"/>
  <c r="Y238" i="5"/>
  <c r="AB251" i="5"/>
  <c r="Z270" i="5"/>
  <c r="AB300" i="5"/>
  <c r="V28" i="5"/>
  <c r="U29" i="5"/>
  <c r="U37" i="5"/>
  <c r="AA39" i="5"/>
  <c r="Z40" i="5"/>
  <c r="Y41" i="5"/>
  <c r="X42" i="5"/>
  <c r="W43" i="5"/>
  <c r="V44" i="5"/>
  <c r="U45" i="5"/>
  <c r="AB46" i="5"/>
  <c r="AA47" i="5"/>
  <c r="Z48" i="5"/>
  <c r="Y49" i="5"/>
  <c r="U53" i="5"/>
  <c r="Z56" i="5"/>
  <c r="U61" i="5"/>
  <c r="AB62" i="5"/>
  <c r="Z64" i="5"/>
  <c r="W67" i="5"/>
  <c r="U69" i="5"/>
  <c r="U125" i="5"/>
  <c r="W131" i="5"/>
  <c r="X133" i="5"/>
  <c r="V137" i="5"/>
  <c r="U138" i="5"/>
  <c r="U139" i="5"/>
  <c r="W143" i="5"/>
  <c r="U145" i="5"/>
  <c r="U147" i="5"/>
  <c r="W153" i="5"/>
  <c r="Z177" i="5"/>
  <c r="Y182" i="5"/>
  <c r="U186" i="5"/>
  <c r="U187" i="5"/>
  <c r="U203" i="5"/>
  <c r="V217" i="5"/>
  <c r="U225" i="5"/>
  <c r="U241" i="5"/>
  <c r="V242" i="5"/>
  <c r="W248" i="5"/>
  <c r="Z253" i="5"/>
  <c r="AB276" i="5"/>
  <c r="W289" i="5"/>
  <c r="V298" i="5"/>
  <c r="Z302" i="5"/>
  <c r="U379" i="5"/>
  <c r="U36" i="5"/>
  <c r="V43" i="5"/>
  <c r="Z47" i="5"/>
  <c r="W50" i="5"/>
  <c r="V133" i="5"/>
  <c r="V143" i="5"/>
  <c r="Z161" i="5"/>
  <c r="U218" i="5"/>
  <c r="Y263" i="5"/>
  <c r="Y391" i="5"/>
  <c r="W28" i="5"/>
  <c r="V29" i="5"/>
  <c r="U30" i="5"/>
  <c r="U38" i="5"/>
  <c r="AB39" i="5"/>
  <c r="AA40" i="5"/>
  <c r="Z41" i="5"/>
  <c r="Y42" i="5"/>
  <c r="X43" i="5"/>
  <c r="W44" i="5"/>
  <c r="V45" i="5"/>
  <c r="U46" i="5"/>
  <c r="AC46" i="5"/>
  <c r="AB47" i="5"/>
  <c r="AA48" i="5"/>
  <c r="Z49" i="5"/>
  <c r="AB55" i="5"/>
  <c r="V61" i="5"/>
  <c r="U62" i="5"/>
  <c r="AB63" i="5"/>
  <c r="X67" i="5"/>
  <c r="U118" i="5"/>
  <c r="U126" i="5"/>
  <c r="X131" i="5"/>
  <c r="Y133" i="5"/>
  <c r="W136" i="5"/>
  <c r="V138" i="5"/>
  <c r="X141" i="5"/>
  <c r="X143" i="5"/>
  <c r="V145" i="5"/>
  <c r="U146" i="5"/>
  <c r="Z182" i="5"/>
  <c r="V186" i="5"/>
  <c r="Z198" i="5"/>
  <c r="U201" i="5"/>
  <c r="U202" i="5"/>
  <c r="Z213" i="5"/>
  <c r="V240" i="5"/>
  <c r="V241" i="5"/>
  <c r="X248" i="5"/>
  <c r="U258" i="5"/>
  <c r="V265" i="5"/>
  <c r="V274" i="5"/>
  <c r="Z278" i="5"/>
  <c r="U283" i="5"/>
  <c r="Y295" i="5"/>
  <c r="AB380" i="5"/>
  <c r="W393" i="5"/>
  <c r="AC28" i="5"/>
  <c r="V35" i="5"/>
  <c r="Z39" i="5"/>
  <c r="W42" i="5"/>
  <c r="AB45" i="5"/>
  <c r="V51" i="5"/>
  <c r="V59" i="5"/>
  <c r="U136" i="5"/>
  <c r="U142" i="5"/>
  <c r="X182" i="5"/>
  <c r="V194" i="5"/>
  <c r="U217" i="5"/>
  <c r="V266" i="5"/>
  <c r="W385" i="5"/>
  <c r="X28" i="5"/>
  <c r="U31" i="5"/>
  <c r="V38" i="5"/>
  <c r="U39" i="5"/>
  <c r="AC39" i="5"/>
  <c r="AB40" i="5"/>
  <c r="AA41" i="5"/>
  <c r="Y43" i="5"/>
  <c r="X44" i="5"/>
  <c r="W45" i="5"/>
  <c r="V46" i="5"/>
  <c r="U47" i="5"/>
  <c r="AC47" i="5"/>
  <c r="AB48" i="5"/>
  <c r="AA49" i="5"/>
  <c r="U55" i="5"/>
  <c r="AB56" i="5"/>
  <c r="Z58" i="5"/>
  <c r="V62" i="5"/>
  <c r="U63" i="5"/>
  <c r="AB64" i="5"/>
  <c r="Z66" i="5"/>
  <c r="Y67" i="5"/>
  <c r="W69" i="5"/>
  <c r="U119" i="5"/>
  <c r="U127" i="5"/>
  <c r="X136" i="5"/>
  <c r="X138" i="5"/>
  <c r="Y141" i="5"/>
  <c r="Y143" i="5"/>
  <c r="X147" i="5"/>
  <c r="U158" i="5"/>
  <c r="U161" i="5"/>
  <c r="U163" i="5"/>
  <c r="U185" i="5"/>
  <c r="Z197" i="5"/>
  <c r="V201" i="5"/>
  <c r="V202" i="5"/>
  <c r="W216" i="5"/>
  <c r="W225" i="5"/>
  <c r="W240" i="5"/>
  <c r="AB243" i="5"/>
  <c r="U251" i="5"/>
  <c r="V258" i="5"/>
  <c r="AB260" i="5"/>
  <c r="W265" i="5"/>
  <c r="Y271" i="5"/>
  <c r="AB284" i="5"/>
  <c r="V378" i="5"/>
  <c r="Z382" i="5"/>
  <c r="U387" i="5"/>
  <c r="X41" i="5"/>
  <c r="Y48" i="5"/>
  <c r="AB53" i="5"/>
  <c r="AB61" i="5"/>
  <c r="AB69" i="5"/>
  <c r="V135" i="5"/>
  <c r="V149" i="5"/>
  <c r="V193" i="5"/>
  <c r="Z214" i="5"/>
  <c r="U242" i="5"/>
  <c r="U259" i="5"/>
  <c r="U275" i="5"/>
  <c r="T210" i="5"/>
  <c r="Y28" i="5"/>
  <c r="U32" i="5"/>
  <c r="W38" i="5"/>
  <c r="V39" i="5"/>
  <c r="U40" i="5"/>
  <c r="AC40" i="5"/>
  <c r="AB41" i="5"/>
  <c r="AA42" i="5"/>
  <c r="Z43" i="5"/>
  <c r="Y44" i="5"/>
  <c r="X45" i="5"/>
  <c r="W46" i="5"/>
  <c r="V47" i="5"/>
  <c r="U48" i="5"/>
  <c r="AC48" i="5"/>
  <c r="AB49" i="5"/>
  <c r="Z51" i="5"/>
  <c r="V55" i="5"/>
  <c r="U56" i="5"/>
  <c r="Z59" i="5"/>
  <c r="V63" i="5"/>
  <c r="U64" i="5"/>
  <c r="Z67" i="5"/>
  <c r="X69" i="5"/>
  <c r="U72" i="5"/>
  <c r="U120" i="5"/>
  <c r="V127" i="5"/>
  <c r="U128" i="5"/>
  <c r="Y138" i="5"/>
  <c r="Y146" i="5"/>
  <c r="W159" i="5"/>
  <c r="V161" i="5"/>
  <c r="U162" i="5"/>
  <c r="U177" i="5"/>
  <c r="Z181" i="5"/>
  <c r="V184" i="5"/>
  <c r="Z196" i="5"/>
  <c r="V200" i="5"/>
  <c r="W215" i="5"/>
  <c r="X216" i="5"/>
  <c r="Z237" i="5"/>
  <c r="X240" i="5"/>
  <c r="Z245" i="5"/>
  <c r="Y254" i="5"/>
  <c r="V257" i="5"/>
  <c r="Z262" i="5"/>
  <c r="V282" i="5"/>
  <c r="Z286" i="5"/>
  <c r="U291" i="5"/>
  <c r="W297" i="5"/>
  <c r="Y303" i="5"/>
  <c r="AB388" i="5"/>
  <c r="Z28" i="5"/>
  <c r="V32" i="5"/>
  <c r="U33" i="5"/>
  <c r="W39" i="5"/>
  <c r="V40" i="5"/>
  <c r="U41" i="5"/>
  <c r="AC41" i="5"/>
  <c r="AA43" i="5"/>
  <c r="Y45" i="5"/>
  <c r="X46" i="5"/>
  <c r="W47" i="5"/>
  <c r="V48" i="5"/>
  <c r="U49" i="5"/>
  <c r="AC49" i="5"/>
  <c r="V56" i="5"/>
  <c r="AB58" i="5"/>
  <c r="V64" i="5"/>
  <c r="AB66" i="5"/>
  <c r="Y69" i="5"/>
  <c r="V72" i="5"/>
  <c r="V120" i="5"/>
  <c r="U121" i="5"/>
  <c r="W127" i="5"/>
  <c r="V128" i="5"/>
  <c r="U129" i="5"/>
  <c r="U155" i="5"/>
  <c r="W156" i="5"/>
  <c r="X158" i="5"/>
  <c r="X159" i="5"/>
  <c r="V162" i="5"/>
  <c r="X163" i="5"/>
  <c r="V176" i="5"/>
  <c r="V177" i="5"/>
  <c r="U178" i="5"/>
  <c r="W184" i="5"/>
  <c r="W185" i="5"/>
  <c r="W200" i="5"/>
  <c r="X215" i="5"/>
  <c r="U219" i="5"/>
  <c r="U250" i="5"/>
  <c r="W273" i="5"/>
  <c r="Y279" i="5"/>
  <c r="AB292" i="5"/>
  <c r="X352" i="5"/>
  <c r="V386" i="5"/>
  <c r="T211" i="5"/>
  <c r="U393" i="5"/>
  <c r="V392" i="5"/>
  <c r="W391" i="5"/>
  <c r="Y389" i="5"/>
  <c r="Z388" i="5"/>
  <c r="AB386" i="5"/>
  <c r="U385" i="5"/>
  <c r="V384" i="5"/>
  <c r="W383" i="5"/>
  <c r="Y381" i="5"/>
  <c r="Z380" i="5"/>
  <c r="AB378" i="5"/>
  <c r="U353" i="5"/>
  <c r="V352" i="5"/>
  <c r="U305" i="5"/>
  <c r="V304" i="5"/>
  <c r="W303" i="5"/>
  <c r="Y301" i="5"/>
  <c r="Z300" i="5"/>
  <c r="AB298" i="5"/>
  <c r="U297" i="5"/>
  <c r="V296" i="5"/>
  <c r="W295" i="5"/>
  <c r="Z292" i="5"/>
  <c r="AB290" i="5"/>
  <c r="U289" i="5"/>
  <c r="V288" i="5"/>
  <c r="W287" i="5"/>
  <c r="Y285" i="5"/>
  <c r="Z284" i="5"/>
  <c r="AB282" i="5"/>
  <c r="U281" i="5"/>
  <c r="V280" i="5"/>
  <c r="W279" i="5"/>
  <c r="Y277" i="5"/>
  <c r="Z276" i="5"/>
  <c r="AB274" i="5"/>
  <c r="U273" i="5"/>
  <c r="V272" i="5"/>
  <c r="W271" i="5"/>
  <c r="Y269" i="5"/>
  <c r="Z268" i="5"/>
  <c r="AB266" i="5"/>
  <c r="U265" i="5"/>
  <c r="V264" i="5"/>
  <c r="W263" i="5"/>
  <c r="Y261" i="5"/>
  <c r="Z260" i="5"/>
  <c r="U257" i="5"/>
  <c r="V256" i="5"/>
  <c r="X254" i="5"/>
  <c r="U249" i="5"/>
  <c r="V248" i="5"/>
  <c r="X246" i="5"/>
  <c r="U392" i="5"/>
  <c r="V391" i="5"/>
  <c r="X389" i="5"/>
  <c r="U384" i="5"/>
  <c r="V383" i="5"/>
  <c r="X381" i="5"/>
  <c r="AB353" i="5"/>
  <c r="U352" i="5"/>
  <c r="V351" i="5"/>
  <c r="AB305" i="5"/>
  <c r="U304" i="5"/>
  <c r="V303" i="5"/>
  <c r="X301" i="5"/>
  <c r="U296" i="5"/>
  <c r="V295" i="5"/>
  <c r="X293" i="5"/>
  <c r="U288" i="5"/>
  <c r="V287" i="5"/>
  <c r="X285" i="5"/>
  <c r="U280" i="5"/>
  <c r="V279" i="5"/>
  <c r="X277" i="5"/>
  <c r="U272" i="5"/>
  <c r="V271" i="5"/>
  <c r="X269" i="5"/>
  <c r="U264" i="5"/>
  <c r="V263" i="5"/>
  <c r="X261" i="5"/>
  <c r="AB257" i="5"/>
  <c r="U256" i="5"/>
  <c r="V255" i="5"/>
  <c r="W254" i="5"/>
  <c r="Y252" i="5"/>
  <c r="Z251" i="5"/>
  <c r="AB249" i="5"/>
  <c r="U248" i="5"/>
  <c r="V247" i="5"/>
  <c r="W246" i="5"/>
  <c r="Y244" i="5"/>
  <c r="Z243" i="5"/>
  <c r="AB241" i="5"/>
  <c r="U240" i="5"/>
  <c r="V239" i="5"/>
  <c r="W238" i="5"/>
  <c r="AB225" i="5"/>
  <c r="Z219" i="5"/>
  <c r="U216" i="5"/>
  <c r="V215" i="5"/>
  <c r="W214" i="5"/>
  <c r="Z203" i="5"/>
  <c r="U200" i="5"/>
  <c r="V199" i="5"/>
  <c r="Y196" i="5"/>
  <c r="Z195" i="5"/>
  <c r="Y188" i="5"/>
  <c r="Z187" i="5"/>
  <c r="U184" i="5"/>
  <c r="V183" i="5"/>
  <c r="W182" i="5"/>
  <c r="U176" i="5"/>
  <c r="Z163" i="5"/>
  <c r="W158" i="5"/>
  <c r="Y156" i="5"/>
  <c r="U152" i="5"/>
  <c r="V151" i="5"/>
  <c r="AB392" i="5"/>
  <c r="U391" i="5"/>
  <c r="V390" i="5"/>
  <c r="W389" i="5"/>
  <c r="Y387" i="5"/>
  <c r="Z386" i="5"/>
  <c r="AB384" i="5"/>
  <c r="U383" i="5"/>
  <c r="V382" i="5"/>
  <c r="W381" i="5"/>
  <c r="Y379" i="5"/>
  <c r="Z378" i="5"/>
  <c r="U351" i="5"/>
  <c r="AB304" i="5"/>
  <c r="U303" i="5"/>
  <c r="V302" i="5"/>
  <c r="W301" i="5"/>
  <c r="Y299" i="5"/>
  <c r="Z298" i="5"/>
  <c r="AB296" i="5"/>
  <c r="U295" i="5"/>
  <c r="V294" i="5"/>
  <c r="W293" i="5"/>
  <c r="Y291" i="5"/>
  <c r="Z290" i="5"/>
  <c r="AB288" i="5"/>
  <c r="U287" i="5"/>
  <c r="V286" i="5"/>
  <c r="W285" i="5"/>
  <c r="Y283" i="5"/>
  <c r="Z282" i="5"/>
  <c r="AB280" i="5"/>
  <c r="U279" i="5"/>
  <c r="V278" i="5"/>
  <c r="W277" i="5"/>
  <c r="Y275" i="5"/>
  <c r="Z274" i="5"/>
  <c r="AB272" i="5"/>
  <c r="U271" i="5"/>
  <c r="V270" i="5"/>
  <c r="W269" i="5"/>
  <c r="Y267" i="5"/>
  <c r="Z266" i="5"/>
  <c r="AB264" i="5"/>
  <c r="U263" i="5"/>
  <c r="V262" i="5"/>
  <c r="W261" i="5"/>
  <c r="U255" i="5"/>
  <c r="V254" i="5"/>
  <c r="X252" i="5"/>
  <c r="U247" i="5"/>
  <c r="V246" i="5"/>
  <c r="X244" i="5"/>
  <c r="U239" i="5"/>
  <c r="V238" i="5"/>
  <c r="Z218" i="5"/>
  <c r="U215" i="5"/>
  <c r="V214" i="5"/>
  <c r="Y203" i="5"/>
  <c r="Z202" i="5"/>
  <c r="U199" i="5"/>
  <c r="V198" i="5"/>
  <c r="X196" i="5"/>
  <c r="Y195" i="5"/>
  <c r="Z194" i="5"/>
  <c r="X188" i="5"/>
  <c r="Z186" i="5"/>
  <c r="U183" i="5"/>
  <c r="V182" i="5"/>
  <c r="W181" i="5"/>
  <c r="Z178" i="5"/>
  <c r="Y163" i="5"/>
  <c r="Z162" i="5"/>
  <c r="U159" i="5"/>
  <c r="X156" i="5"/>
  <c r="Y155" i="5"/>
  <c r="U151" i="5"/>
  <c r="W149" i="5"/>
  <c r="Y147" i="5"/>
  <c r="U143" i="5"/>
  <c r="V142" i="5"/>
  <c r="W141" i="5"/>
  <c r="U135" i="5"/>
  <c r="W133" i="5"/>
  <c r="Y131" i="5"/>
  <c r="U390" i="5"/>
  <c r="V389" i="5"/>
  <c r="X387" i="5"/>
  <c r="U382" i="5"/>
  <c r="V381" i="5"/>
  <c r="X379" i="5"/>
  <c r="Y354" i="5"/>
  <c r="Z353" i="5"/>
  <c r="AB351" i="5"/>
  <c r="Z305" i="5"/>
  <c r="U302" i="5"/>
  <c r="V301" i="5"/>
  <c r="X299" i="5"/>
  <c r="U294" i="5"/>
  <c r="V293" i="5"/>
  <c r="X291" i="5"/>
  <c r="U286" i="5"/>
  <c r="V285" i="5"/>
  <c r="X283" i="5"/>
  <c r="U278" i="5"/>
  <c r="V277" i="5"/>
  <c r="X275" i="5"/>
  <c r="U270" i="5"/>
  <c r="V269" i="5"/>
  <c r="X267" i="5"/>
  <c r="U262" i="5"/>
  <c r="V261" i="5"/>
  <c r="Y258" i="5"/>
  <c r="Z257" i="5"/>
  <c r="AB255" i="5"/>
  <c r="U254" i="5"/>
  <c r="V253" i="5"/>
  <c r="W252" i="5"/>
  <c r="Y250" i="5"/>
  <c r="Z249" i="5"/>
  <c r="AB247" i="5"/>
  <c r="U246" i="5"/>
  <c r="V245" i="5"/>
  <c r="W244" i="5"/>
  <c r="Y242" i="5"/>
  <c r="Z241" i="5"/>
  <c r="AB239" i="5"/>
  <c r="U238" i="5"/>
  <c r="V237" i="5"/>
  <c r="Z225" i="5"/>
  <c r="Y218" i="5"/>
  <c r="Z217" i="5"/>
  <c r="U214" i="5"/>
  <c r="V213" i="5"/>
  <c r="X203" i="5"/>
  <c r="Z201" i="5"/>
  <c r="U198" i="5"/>
  <c r="V197" i="5"/>
  <c r="W196" i="5"/>
  <c r="X195" i="5"/>
  <c r="Z193" i="5"/>
  <c r="W188" i="5"/>
  <c r="Z185" i="5"/>
  <c r="U182" i="5"/>
  <c r="V181" i="5"/>
  <c r="Y178" i="5"/>
  <c r="Y393" i="5"/>
  <c r="Z392" i="5"/>
  <c r="AB390" i="5"/>
  <c r="U389" i="5"/>
  <c r="V388" i="5"/>
  <c r="W387" i="5"/>
  <c r="Y385" i="5"/>
  <c r="Z384" i="5"/>
  <c r="AB382" i="5"/>
  <c r="U381" i="5"/>
  <c r="V380" i="5"/>
  <c r="W379" i="5"/>
  <c r="X354" i="5"/>
  <c r="Z304" i="5"/>
  <c r="AB302" i="5"/>
  <c r="U301" i="5"/>
  <c r="V300" i="5"/>
  <c r="W299" i="5"/>
  <c r="Y297" i="5"/>
  <c r="Z296" i="5"/>
  <c r="AB294" i="5"/>
  <c r="U293" i="5"/>
  <c r="V292" i="5"/>
  <c r="W291" i="5"/>
  <c r="Y289" i="5"/>
  <c r="Z288" i="5"/>
  <c r="AB286" i="5"/>
  <c r="U285" i="5"/>
  <c r="V284" i="5"/>
  <c r="W283" i="5"/>
  <c r="Y281" i="5"/>
  <c r="Z280" i="5"/>
  <c r="AB278" i="5"/>
  <c r="U277" i="5"/>
  <c r="V276" i="5"/>
  <c r="W275" i="5"/>
  <c r="Y273" i="5"/>
  <c r="Z272" i="5"/>
  <c r="AB270" i="5"/>
  <c r="U269" i="5"/>
  <c r="V268" i="5"/>
  <c r="W267" i="5"/>
  <c r="Y265" i="5"/>
  <c r="Z264" i="5"/>
  <c r="AB262" i="5"/>
  <c r="U261" i="5"/>
  <c r="V260" i="5"/>
  <c r="W259" i="5"/>
  <c r="X258" i="5"/>
  <c r="U253" i="5"/>
  <c r="V252" i="5"/>
  <c r="X250" i="5"/>
  <c r="U245" i="5"/>
  <c r="V244" i="5"/>
  <c r="X242" i="5"/>
  <c r="U237" i="5"/>
  <c r="Y225" i="5"/>
  <c r="X218" i="5"/>
  <c r="Z216" i="5"/>
  <c r="U213" i="5"/>
  <c r="W203" i="5"/>
  <c r="Z200" i="5"/>
  <c r="U197" i="5"/>
  <c r="W195" i="5"/>
  <c r="V188" i="5"/>
  <c r="W187" i="5"/>
  <c r="Y185" i="5"/>
  <c r="Z184" i="5"/>
  <c r="U181" i="5"/>
  <c r="V180" i="5"/>
  <c r="X178" i="5"/>
  <c r="Z176" i="5"/>
  <c r="W163" i="5"/>
  <c r="W155" i="5"/>
  <c r="X154" i="5"/>
  <c r="Y153" i="5"/>
  <c r="U149" i="5"/>
  <c r="W147" i="5"/>
  <c r="X146" i="5"/>
  <c r="U141" i="5"/>
  <c r="V140" i="5"/>
  <c r="X393" i="5"/>
  <c r="U388" i="5"/>
  <c r="V387" i="5"/>
  <c r="X385" i="5"/>
  <c r="U380" i="5"/>
  <c r="V379" i="5"/>
  <c r="W354" i="5"/>
  <c r="Y352" i="5"/>
  <c r="Z351" i="5"/>
  <c r="U300" i="5"/>
  <c r="V299" i="5"/>
  <c r="X297" i="5"/>
  <c r="U292" i="5"/>
  <c r="V291" i="5"/>
  <c r="X289" i="5"/>
  <c r="U284" i="5"/>
  <c r="V283" i="5"/>
  <c r="X281" i="5"/>
  <c r="U276" i="5"/>
  <c r="V275" i="5"/>
  <c r="X273" i="5"/>
  <c r="U268" i="5"/>
  <c r="V267" i="5"/>
  <c r="X265" i="5"/>
  <c r="U260" i="5"/>
  <c r="V259" i="5"/>
  <c r="W258" i="5"/>
  <c r="Y256" i="5"/>
  <c r="Z255" i="5"/>
  <c r="AB253" i="5"/>
  <c r="U252" i="5"/>
  <c r="V251" i="5"/>
  <c r="W250" i="5"/>
  <c r="Y248" i="5"/>
  <c r="Z247" i="5"/>
  <c r="AB245" i="5"/>
  <c r="U244" i="5"/>
  <c r="V243" i="5"/>
  <c r="W242" i="5"/>
  <c r="Y240" i="5"/>
  <c r="Z239" i="5"/>
  <c r="AB237" i="5"/>
  <c r="X225" i="5"/>
  <c r="V219" i="5"/>
  <c r="W218" i="5"/>
  <c r="Y216" i="5"/>
  <c r="Z215" i="5"/>
  <c r="W202" i="5"/>
  <c r="Y200" i="5"/>
  <c r="Z199" i="5"/>
  <c r="U196" i="5"/>
  <c r="W194" i="5"/>
  <c r="U188" i="5"/>
  <c r="V187" i="5"/>
  <c r="X185" i="5"/>
  <c r="Z183" i="5"/>
  <c r="U180" i="5"/>
  <c r="W178" i="5"/>
  <c r="W162" i="5"/>
  <c r="Z159" i="5"/>
  <c r="U156" i="5"/>
  <c r="W154" i="5"/>
  <c r="X153" i="5"/>
  <c r="U148" i="5"/>
  <c r="W146" i="5"/>
  <c r="U140" i="5"/>
  <c r="W138" i="5"/>
  <c r="Y136" i="5"/>
  <c r="U132" i="5"/>
  <c r="V393" i="5"/>
  <c r="X391" i="5"/>
  <c r="U386" i="5"/>
  <c r="V385" i="5"/>
  <c r="X383" i="5"/>
  <c r="U378" i="5"/>
  <c r="U354" i="5"/>
  <c r="V353" i="5"/>
  <c r="W352" i="5"/>
  <c r="V305" i="5"/>
  <c r="X303" i="5"/>
  <c r="U298" i="5"/>
  <c r="V297" i="5"/>
  <c r="X295" i="5"/>
  <c r="U290" i="5"/>
  <c r="V289" i="5"/>
  <c r="X287" i="5"/>
  <c r="U282" i="5"/>
  <c r="V281" i="5"/>
  <c r="X279" i="5"/>
  <c r="U274" i="5"/>
  <c r="V273" i="5"/>
  <c r="X271" i="5"/>
  <c r="U266" i="5"/>
  <c r="AA28" i="5"/>
  <c r="U34" i="5"/>
  <c r="X39" i="5"/>
  <c r="W40" i="5"/>
  <c r="V41" i="5"/>
  <c r="U42" i="5"/>
  <c r="AB43" i="5"/>
  <c r="AA44" i="5"/>
  <c r="Y46" i="5"/>
  <c r="X47" i="5"/>
  <c r="W48" i="5"/>
  <c r="V49" i="5"/>
  <c r="U50" i="5"/>
  <c r="AB51" i="5"/>
  <c r="Z53" i="5"/>
  <c r="U58" i="5"/>
  <c r="AB59" i="5"/>
  <c r="Z61" i="5"/>
  <c r="U66" i="5"/>
  <c r="AB67" i="5"/>
  <c r="Z69" i="5"/>
  <c r="W120" i="5"/>
  <c r="V121" i="5"/>
  <c r="U122" i="5"/>
  <c r="X127" i="5"/>
  <c r="U130" i="5"/>
  <c r="U154" i="5"/>
  <c r="Z156" i="5"/>
  <c r="Y158" i="5"/>
  <c r="Y159" i="5"/>
  <c r="W177" i="5"/>
  <c r="Z180" i="5"/>
  <c r="U195" i="5"/>
  <c r="W199" i="5"/>
  <c r="X200" i="5"/>
  <c r="Y215" i="5"/>
  <c r="U243" i="5"/>
  <c r="V250" i="5"/>
  <c r="W256" i="5"/>
  <c r="U267" i="5"/>
  <c r="V290" i="5"/>
  <c r="Y383" i="5"/>
  <c r="T18" i="5"/>
  <c r="T98" i="5"/>
  <c r="T106" i="5"/>
  <c r="T122" i="5"/>
  <c r="T170" i="5"/>
  <c r="T3" i="5"/>
  <c r="T11" i="5"/>
  <c r="T91" i="5"/>
  <c r="T171" i="5"/>
  <c r="S377" i="5"/>
  <c r="T4" i="5"/>
  <c r="T20" i="5"/>
  <c r="T68" i="5"/>
  <c r="T76" i="5"/>
  <c r="T84" i="5"/>
  <c r="T108" i="5"/>
  <c r="T164" i="5"/>
  <c r="T172" i="5"/>
  <c r="T204" i="5"/>
  <c r="T212" i="5"/>
  <c r="T149" i="5"/>
  <c r="T157" i="5"/>
  <c r="T165" i="5"/>
  <c r="T173" i="5"/>
  <c r="T205" i="5"/>
  <c r="T14" i="5"/>
  <c r="T22" i="5"/>
  <c r="T70" i="5"/>
  <c r="T86" i="5"/>
  <c r="T94" i="5"/>
  <c r="T166" i="5"/>
  <c r="T174" i="5"/>
  <c r="T190" i="5"/>
  <c r="T206" i="5"/>
  <c r="T7" i="5"/>
  <c r="T167" i="5"/>
  <c r="T175" i="5"/>
  <c r="T191" i="5"/>
  <c r="T207" i="5"/>
  <c r="T223" i="5"/>
  <c r="T24" i="5"/>
  <c r="T104" i="5"/>
  <c r="T160" i="5"/>
  <c r="T168" i="5"/>
  <c r="T192" i="5"/>
  <c r="T208" i="5"/>
  <c r="T9" i="5"/>
  <c r="T73" i="5"/>
  <c r="T81" i="5"/>
  <c r="T89" i="5"/>
  <c r="T129" i="5"/>
  <c r="T169" i="5"/>
  <c r="T209" i="5"/>
  <c r="S18" i="5"/>
  <c r="S98" i="5"/>
  <c r="S106" i="5"/>
  <c r="S170" i="5"/>
  <c r="S210" i="5"/>
  <c r="S226" i="5"/>
  <c r="S314" i="5"/>
  <c r="S322" i="5"/>
  <c r="S330" i="5"/>
  <c r="S338" i="5"/>
  <c r="S346" i="5"/>
  <c r="S362" i="5"/>
  <c r="S370" i="5"/>
  <c r="S3" i="5"/>
  <c r="S11" i="5"/>
  <c r="S27" i="5"/>
  <c r="S91" i="5"/>
  <c r="S171" i="5"/>
  <c r="S211" i="5"/>
  <c r="S227" i="5"/>
  <c r="S307" i="5"/>
  <c r="S315" i="5"/>
  <c r="S323" i="5"/>
  <c r="S331" i="5"/>
  <c r="S339" i="5"/>
  <c r="S347" i="5"/>
  <c r="S355" i="5"/>
  <c r="S363" i="5"/>
  <c r="S371" i="5"/>
  <c r="S4" i="5"/>
  <c r="S20" i="5"/>
  <c r="S68" i="5"/>
  <c r="S76" i="5"/>
  <c r="S84" i="5"/>
  <c r="S108" i="5"/>
  <c r="S164" i="5"/>
  <c r="S172" i="5"/>
  <c r="S204" i="5"/>
  <c r="S212" i="5"/>
  <c r="S220" i="5"/>
  <c r="S228" i="5"/>
  <c r="S308" i="5"/>
  <c r="S316" i="5"/>
  <c r="S324" i="5"/>
  <c r="S332" i="5"/>
  <c r="S340" i="5"/>
  <c r="S348" i="5"/>
  <c r="S356" i="5"/>
  <c r="S364" i="5"/>
  <c r="S372" i="5"/>
  <c r="S13" i="5"/>
  <c r="S157" i="5"/>
  <c r="S165" i="5"/>
  <c r="S173" i="5"/>
  <c r="S205" i="5"/>
  <c r="S309" i="5"/>
  <c r="S317" i="5"/>
  <c r="S325" i="5"/>
  <c r="S333" i="5"/>
  <c r="S341" i="5"/>
  <c r="S349" i="5"/>
  <c r="S357" i="5"/>
  <c r="S365" i="5"/>
  <c r="S373" i="5"/>
  <c r="S14" i="5"/>
  <c r="S22" i="5"/>
  <c r="S70" i="5"/>
  <c r="S78" i="5"/>
  <c r="S86" i="5"/>
  <c r="S94" i="5"/>
  <c r="S166" i="5"/>
  <c r="S174" i="5"/>
  <c r="S190" i="5"/>
  <c r="S206" i="5"/>
  <c r="S310" i="5"/>
  <c r="S318" i="5"/>
  <c r="S326" i="5"/>
  <c r="S334" i="5"/>
  <c r="S342" i="5"/>
  <c r="S350" i="5"/>
  <c r="S358" i="5"/>
  <c r="S366" i="5"/>
  <c r="S374" i="5"/>
  <c r="S7" i="5"/>
  <c r="S15" i="5"/>
  <c r="S79" i="5"/>
  <c r="S167" i="5"/>
  <c r="S175" i="5"/>
  <c r="S191" i="5"/>
  <c r="S207" i="5"/>
  <c r="S223" i="5"/>
  <c r="S311" i="5"/>
  <c r="S319" i="5"/>
  <c r="S327" i="5"/>
  <c r="S335" i="5"/>
  <c r="S343" i="5"/>
  <c r="S359" i="5"/>
  <c r="S367" i="5"/>
  <c r="S375" i="5"/>
  <c r="S16" i="5"/>
  <c r="S24" i="5"/>
  <c r="S80" i="5"/>
  <c r="S96" i="5"/>
  <c r="S104" i="5"/>
  <c r="S160" i="5"/>
  <c r="S168" i="5"/>
  <c r="S192" i="5"/>
  <c r="S208" i="5"/>
  <c r="S312" i="5"/>
  <c r="S320" i="5"/>
  <c r="S328" i="5"/>
  <c r="S336" i="5"/>
  <c r="S344" i="5"/>
  <c r="S360" i="5"/>
  <c r="S368" i="5"/>
  <c r="S376" i="5"/>
  <c r="S9" i="5"/>
  <c r="S73" i="5"/>
  <c r="S81" i="5"/>
  <c r="S89" i="5"/>
  <c r="S169" i="5"/>
  <c r="S209" i="5"/>
  <c r="S313" i="5"/>
  <c r="S321" i="5"/>
  <c r="S329" i="5"/>
  <c r="S337" i="5"/>
  <c r="S345" i="5"/>
  <c r="S361" i="5"/>
  <c r="S369" i="5"/>
  <c r="D5" i="11" l="1"/>
  <c r="A4" i="11"/>
  <c r="E4" i="11" s="1"/>
  <c r="B5" i="11"/>
  <c r="D6" i="11" l="1"/>
  <c r="C4" i="11"/>
  <c r="F4" i="11"/>
  <c r="G4" i="11" s="1"/>
  <c r="A5" i="11"/>
  <c r="E5" i="11" s="1"/>
  <c r="B6" i="11"/>
  <c r="D7" i="11" l="1"/>
  <c r="C5" i="11"/>
  <c r="F5" i="11"/>
  <c r="G5" i="11" s="1"/>
  <c r="B7" i="11"/>
  <c r="A6" i="11"/>
  <c r="E6" i="11" s="1"/>
  <c r="D8" i="11" l="1"/>
  <c r="C6" i="11"/>
  <c r="F6" i="11"/>
  <c r="G6" i="11" s="1"/>
  <c r="A7" i="11"/>
  <c r="E7" i="11" s="1"/>
  <c r="B8" i="11"/>
  <c r="D9" i="11" l="1"/>
  <c r="C7" i="11"/>
  <c r="F7" i="11"/>
  <c r="G7" i="11" s="1"/>
  <c r="A8" i="11"/>
  <c r="E8" i="11" s="1"/>
  <c r="B9" i="11"/>
  <c r="D10" i="11" l="1"/>
  <c r="C8" i="11"/>
  <c r="F8" i="11"/>
  <c r="G8" i="11" s="1"/>
  <c r="A9" i="11"/>
  <c r="E9" i="11" s="1"/>
  <c r="B10" i="11"/>
  <c r="D11" i="11" l="1"/>
  <c r="C9" i="11"/>
  <c r="F9" i="11"/>
  <c r="G9" i="11" s="1"/>
  <c r="B11" i="11"/>
  <c r="A10" i="11"/>
  <c r="E10" i="11" s="1"/>
  <c r="D12" i="11" l="1"/>
  <c r="C10" i="11"/>
  <c r="F10" i="11"/>
  <c r="G10" i="11" s="1"/>
  <c r="A11" i="11"/>
  <c r="E11" i="11" s="1"/>
  <c r="B12" i="11"/>
  <c r="D13" i="11" l="1"/>
  <c r="C11" i="11"/>
  <c r="F11" i="11"/>
  <c r="G11" i="11" s="1"/>
  <c r="A12" i="11"/>
  <c r="E12" i="11" s="1"/>
  <c r="B13" i="11"/>
  <c r="D14" i="11" l="1"/>
  <c r="C12" i="11"/>
  <c r="F12" i="11"/>
  <c r="G12" i="11" s="1"/>
  <c r="B14" i="11"/>
  <c r="A13" i="11"/>
  <c r="E13" i="11" s="1"/>
  <c r="D15" i="11" l="1"/>
  <c r="C13" i="11"/>
  <c r="F13" i="11"/>
  <c r="G13" i="11" s="1"/>
  <c r="B15" i="11"/>
  <c r="A14" i="11"/>
  <c r="E14" i="11" s="1"/>
  <c r="D16" i="11" l="1"/>
  <c r="C14" i="11"/>
  <c r="F14" i="11"/>
  <c r="G14" i="11" s="1"/>
  <c r="A15" i="11"/>
  <c r="E15" i="11" s="1"/>
  <c r="B16" i="11"/>
  <c r="D17" i="11" l="1"/>
  <c r="C15" i="11"/>
  <c r="F15" i="11"/>
  <c r="G15" i="11" s="1"/>
  <c r="A16" i="11"/>
  <c r="E16" i="11" s="1"/>
  <c r="B17" i="11"/>
  <c r="D18" i="11" l="1"/>
  <c r="C16" i="11"/>
  <c r="F16" i="11"/>
  <c r="G16" i="11" s="1"/>
  <c r="B18" i="11"/>
  <c r="A17" i="11"/>
  <c r="E17" i="11" s="1"/>
  <c r="D19" i="11" l="1"/>
  <c r="C17" i="11"/>
  <c r="F17" i="11"/>
  <c r="G17" i="11" s="1"/>
  <c r="B19" i="11"/>
  <c r="A18" i="11"/>
  <c r="E18" i="11" s="1"/>
  <c r="D20" i="11" l="1"/>
  <c r="C18" i="11"/>
  <c r="F18" i="11"/>
  <c r="G18" i="11" s="1"/>
  <c r="A19" i="11"/>
  <c r="E19" i="11" s="1"/>
  <c r="B20" i="11"/>
  <c r="D21" i="11" l="1"/>
  <c r="C19" i="11"/>
  <c r="F19" i="11"/>
  <c r="G19" i="11" s="1"/>
  <c r="A20" i="11"/>
  <c r="E20" i="11" s="1"/>
  <c r="B21" i="11"/>
  <c r="D22" i="11" l="1"/>
  <c r="C20" i="11"/>
  <c r="F20" i="11"/>
  <c r="G20" i="11" s="1"/>
  <c r="A21" i="11"/>
  <c r="E21" i="11" s="1"/>
  <c r="B22" i="11"/>
  <c r="D23" i="11" l="1"/>
  <c r="C21" i="11"/>
  <c r="F21" i="11"/>
  <c r="G21" i="11" s="1"/>
  <c r="B23" i="11"/>
  <c r="A22" i="11"/>
  <c r="E22" i="11" s="1"/>
  <c r="D24" i="11" l="1"/>
  <c r="C22" i="11"/>
  <c r="F22" i="11"/>
  <c r="G22" i="11" s="1"/>
  <c r="A23" i="11"/>
  <c r="E23" i="11" s="1"/>
  <c r="B24" i="11"/>
  <c r="D25" i="11" l="1"/>
  <c r="C23" i="11"/>
  <c r="F23" i="11"/>
  <c r="G23" i="11" s="1"/>
  <c r="A24" i="11"/>
  <c r="E24" i="11" s="1"/>
  <c r="B25" i="11"/>
  <c r="D26" i="11" l="1"/>
  <c r="C24" i="11"/>
  <c r="F24" i="11"/>
  <c r="G24" i="11" s="1"/>
  <c r="B26" i="11"/>
  <c r="A25" i="11"/>
  <c r="E25" i="11" s="1"/>
  <c r="D27" i="11" l="1"/>
  <c r="C25" i="11"/>
  <c r="F25" i="11"/>
  <c r="G25" i="11" s="1"/>
  <c r="B27" i="11"/>
  <c r="A26" i="11"/>
  <c r="E26" i="11" s="1"/>
  <c r="D28" i="11" l="1"/>
  <c r="C26" i="11"/>
  <c r="F26" i="11"/>
  <c r="G26" i="11" s="1"/>
  <c r="A27" i="11"/>
  <c r="E27" i="11" s="1"/>
  <c r="B28" i="11"/>
  <c r="D29" i="11" l="1"/>
  <c r="C27" i="11"/>
  <c r="F27" i="11"/>
  <c r="G27" i="11" s="1"/>
  <c r="A28" i="11"/>
  <c r="E28" i="11" s="1"/>
  <c r="B29" i="11"/>
  <c r="D30" i="11" l="1"/>
  <c r="C28" i="11"/>
  <c r="F28" i="11"/>
  <c r="G28" i="11" s="1"/>
  <c r="A29" i="11"/>
  <c r="E29" i="11" s="1"/>
  <c r="B30" i="11"/>
  <c r="D31" i="11" l="1"/>
  <c r="C29" i="11"/>
  <c r="F29" i="11"/>
  <c r="G29" i="11" s="1"/>
  <c r="B31" i="11"/>
  <c r="A30" i="11"/>
  <c r="E30" i="11" s="1"/>
  <c r="D32" i="11" l="1"/>
  <c r="C30" i="11"/>
  <c r="F30" i="11"/>
  <c r="G30" i="11" s="1"/>
  <c r="A31" i="11"/>
  <c r="E31" i="11" s="1"/>
  <c r="B32" i="11"/>
  <c r="D33" i="11" l="1"/>
  <c r="C31" i="11"/>
  <c r="F31" i="11"/>
  <c r="G31" i="11" s="1"/>
  <c r="A32" i="11"/>
  <c r="E32" i="11" s="1"/>
  <c r="B33" i="11"/>
  <c r="D34" i="11" l="1"/>
  <c r="C32" i="11"/>
  <c r="F32" i="11"/>
  <c r="G32" i="11" s="1"/>
  <c r="B34" i="11"/>
  <c r="A33" i="11"/>
  <c r="E33" i="11" s="1"/>
  <c r="D35" i="11" l="1"/>
  <c r="C33" i="11"/>
  <c r="F33" i="11"/>
  <c r="G33" i="11" s="1"/>
  <c r="B35" i="11"/>
  <c r="A34" i="11"/>
  <c r="E34" i="11" s="1"/>
  <c r="D36" i="11" l="1"/>
  <c r="C34" i="11"/>
  <c r="F34" i="11"/>
  <c r="G34" i="11" s="1"/>
  <c r="A35" i="11"/>
  <c r="E35" i="11" s="1"/>
  <c r="B36" i="11"/>
  <c r="D37" i="11" l="1"/>
  <c r="C35" i="11"/>
  <c r="F35" i="11"/>
  <c r="G35" i="11" s="1"/>
  <c r="A36" i="11"/>
  <c r="E36" i="11" s="1"/>
  <c r="B37" i="11"/>
  <c r="D38" i="11" l="1"/>
  <c r="C36" i="11"/>
  <c r="F36" i="11"/>
  <c r="G36" i="11" s="1"/>
  <c r="B38" i="11"/>
  <c r="A37" i="11"/>
  <c r="E37" i="11" s="1"/>
  <c r="D39" i="11" l="1"/>
  <c r="C37" i="11"/>
  <c r="F37" i="11"/>
  <c r="G37" i="11" s="1"/>
  <c r="B39" i="11"/>
  <c r="A38" i="11"/>
  <c r="E38" i="11" s="1"/>
  <c r="D40" i="11" l="1"/>
  <c r="C38" i="11"/>
  <c r="F38" i="11"/>
  <c r="G38" i="11" s="1"/>
  <c r="B40" i="11"/>
  <c r="A39" i="11"/>
  <c r="E39" i="11" s="1"/>
  <c r="D41" i="11" l="1"/>
  <c r="C39" i="11"/>
  <c r="F39" i="11"/>
  <c r="G39" i="11" s="1"/>
  <c r="A40" i="11"/>
  <c r="E40" i="11" s="1"/>
  <c r="B41" i="11"/>
  <c r="D42" i="11" l="1"/>
  <c r="C40" i="11"/>
  <c r="F40" i="11"/>
  <c r="G40" i="11" s="1"/>
  <c r="A41" i="11"/>
  <c r="E41" i="11" s="1"/>
  <c r="B42" i="11"/>
  <c r="D43" i="11" l="1"/>
  <c r="C41" i="11"/>
  <c r="F41" i="11"/>
  <c r="G41" i="11" s="1"/>
  <c r="B43" i="11"/>
  <c r="A42" i="11"/>
  <c r="E42" i="11" s="1"/>
  <c r="D44" i="11" l="1"/>
  <c r="C42" i="11"/>
  <c r="F42" i="11"/>
  <c r="G42" i="11" s="1"/>
  <c r="A43" i="11"/>
  <c r="E43" i="11" s="1"/>
  <c r="B44" i="11"/>
  <c r="D45" i="11" l="1"/>
  <c r="C43" i="11"/>
  <c r="F43" i="11"/>
  <c r="G43" i="11" s="1"/>
  <c r="A44" i="11"/>
  <c r="E44" i="11" s="1"/>
  <c r="B45" i="11"/>
  <c r="D46" i="11" l="1"/>
  <c r="C44" i="11"/>
  <c r="F44" i="11"/>
  <c r="G44" i="11" s="1"/>
  <c r="A45" i="11"/>
  <c r="E45" i="11" s="1"/>
  <c r="B46" i="11"/>
  <c r="D47" i="11" l="1"/>
  <c r="C45" i="11"/>
  <c r="F45" i="11"/>
  <c r="G45" i="11" s="1"/>
  <c r="A46" i="11"/>
  <c r="E46" i="11" s="1"/>
  <c r="B47" i="11"/>
  <c r="D48" i="11" l="1"/>
  <c r="C46" i="11"/>
  <c r="F46" i="11"/>
  <c r="G46" i="11" s="1"/>
  <c r="A47" i="11"/>
  <c r="E47" i="11" s="1"/>
  <c r="B48" i="11"/>
  <c r="D49" i="11" l="1"/>
  <c r="C47" i="11"/>
  <c r="F47" i="11"/>
  <c r="G47" i="11" s="1"/>
  <c r="A48" i="11"/>
  <c r="E48" i="11" s="1"/>
  <c r="B49" i="11"/>
  <c r="D50" i="11" l="1"/>
  <c r="C48" i="11"/>
  <c r="F48" i="11"/>
  <c r="G48" i="11" s="1"/>
  <c r="A49" i="11"/>
  <c r="E49" i="11" s="1"/>
  <c r="B50" i="11"/>
  <c r="D51" i="11" l="1"/>
  <c r="C49" i="11"/>
  <c r="F49" i="11"/>
  <c r="G49" i="11" s="1"/>
  <c r="B51" i="11"/>
  <c r="A50" i="11"/>
  <c r="E50" i="11" s="1"/>
  <c r="D52" i="11" l="1"/>
  <c r="C50" i="11"/>
  <c r="F50" i="11"/>
  <c r="G50" i="11" s="1"/>
  <c r="A51" i="11"/>
  <c r="E51" i="11" s="1"/>
  <c r="B52" i="11"/>
  <c r="D53" i="11" l="1"/>
  <c r="C51" i="11"/>
  <c r="F51" i="11"/>
  <c r="G51" i="11" s="1"/>
  <c r="B53" i="11"/>
  <c r="A52" i="11"/>
  <c r="E52" i="11" s="1"/>
  <c r="D54" i="11" l="1"/>
  <c r="C52" i="11"/>
  <c r="F52" i="11"/>
  <c r="G52" i="11" s="1"/>
  <c r="A53" i="11"/>
  <c r="E53" i="11" s="1"/>
  <c r="B54" i="11"/>
  <c r="D55" i="11" l="1"/>
  <c r="C53" i="11"/>
  <c r="F53" i="11"/>
  <c r="G53" i="11" s="1"/>
  <c r="A54" i="11"/>
  <c r="E54" i="11" s="1"/>
  <c r="B55" i="11"/>
  <c r="D56" i="11" l="1"/>
  <c r="C54" i="11"/>
  <c r="F54" i="11"/>
  <c r="G54" i="11" s="1"/>
  <c r="A55" i="11"/>
  <c r="E55" i="11" s="1"/>
  <c r="B56" i="11"/>
  <c r="D57" i="11" l="1"/>
  <c r="C55" i="11"/>
  <c r="F55" i="11"/>
  <c r="G55" i="11" s="1"/>
  <c r="B57" i="11"/>
  <c r="A56" i="11"/>
  <c r="E56" i="11" s="1"/>
  <c r="D58" i="11" l="1"/>
  <c r="C56" i="11"/>
  <c r="F56" i="11"/>
  <c r="G56" i="11" s="1"/>
  <c r="A57" i="11"/>
  <c r="E57" i="11" s="1"/>
  <c r="B58" i="11"/>
  <c r="D59" i="11" l="1"/>
  <c r="C57" i="11"/>
  <c r="F57" i="11"/>
  <c r="G57" i="11" s="1"/>
  <c r="B59" i="11"/>
  <c r="A58" i="11"/>
  <c r="E58" i="11" s="1"/>
  <c r="D60" i="11" l="1"/>
  <c r="C58" i="11"/>
  <c r="F58" i="11"/>
  <c r="G58" i="11" s="1"/>
  <c r="A59" i="11"/>
  <c r="E59" i="11" s="1"/>
  <c r="B60" i="11"/>
  <c r="D61" i="11" l="1"/>
  <c r="C59" i="11"/>
  <c r="F59" i="11"/>
  <c r="G59" i="11" s="1"/>
  <c r="B61" i="11"/>
  <c r="A60" i="11"/>
  <c r="E60" i="11" s="1"/>
  <c r="D62" i="11" l="1"/>
  <c r="C60" i="11"/>
  <c r="F60" i="11"/>
  <c r="G60" i="11" s="1"/>
  <c r="A61" i="11"/>
  <c r="E61" i="11" s="1"/>
  <c r="B62" i="11"/>
  <c r="D63" i="11" l="1"/>
  <c r="C61" i="11"/>
  <c r="F61" i="11"/>
  <c r="G61" i="11" s="1"/>
  <c r="A62" i="11"/>
  <c r="E62" i="11" s="1"/>
  <c r="B63" i="11"/>
  <c r="D64" i="11" l="1"/>
  <c r="C62" i="11"/>
  <c r="F62" i="11"/>
  <c r="G62" i="11" s="1"/>
  <c r="A63" i="11"/>
  <c r="E63" i="11" s="1"/>
  <c r="B64" i="11"/>
  <c r="D65" i="11" l="1"/>
  <c r="C63" i="11"/>
  <c r="F63" i="11"/>
  <c r="G63" i="11" s="1"/>
  <c r="B65" i="11"/>
  <c r="A64" i="11"/>
  <c r="E64" i="11" s="1"/>
  <c r="D66" i="11" l="1"/>
  <c r="C64" i="11"/>
  <c r="F64" i="11"/>
  <c r="G64" i="11" s="1"/>
  <c r="A65" i="11"/>
  <c r="E65" i="11" s="1"/>
  <c r="B66" i="11"/>
  <c r="D67" i="11" l="1"/>
  <c r="C65" i="11"/>
  <c r="F65" i="11"/>
  <c r="G65" i="11" s="1"/>
  <c r="B67" i="11"/>
  <c r="A66" i="11"/>
  <c r="E66" i="11" s="1"/>
  <c r="D68" i="11" l="1"/>
  <c r="C66" i="11"/>
  <c r="F66" i="11"/>
  <c r="G66" i="11" s="1"/>
  <c r="A67" i="11"/>
  <c r="E67" i="11" s="1"/>
  <c r="B68" i="11"/>
  <c r="D69" i="11" l="1"/>
  <c r="C67" i="11"/>
  <c r="F67" i="11"/>
  <c r="G67" i="11" s="1"/>
  <c r="B69" i="11"/>
  <c r="A68" i="11"/>
  <c r="E68" i="11" s="1"/>
  <c r="D70" i="11" l="1"/>
  <c r="C68" i="11"/>
  <c r="F68" i="11"/>
  <c r="G68" i="11" s="1"/>
  <c r="A69" i="11"/>
  <c r="E69" i="11" s="1"/>
  <c r="B70" i="11"/>
  <c r="D71" i="11" l="1"/>
  <c r="C69" i="11"/>
  <c r="F69" i="11"/>
  <c r="G69" i="11" s="1"/>
  <c r="A70" i="11"/>
  <c r="E70" i="11" s="1"/>
  <c r="B71" i="11"/>
  <c r="D72" i="11" l="1"/>
  <c r="C70" i="11"/>
  <c r="F70" i="11"/>
  <c r="G70" i="11" s="1"/>
  <c r="A71" i="11"/>
  <c r="E71" i="11" s="1"/>
  <c r="B72" i="11"/>
  <c r="D73" i="11" l="1"/>
  <c r="C71" i="11"/>
  <c r="F71" i="11"/>
  <c r="G71" i="11" s="1"/>
  <c r="B73" i="11"/>
  <c r="A72" i="11"/>
  <c r="E72" i="11" s="1"/>
  <c r="D74" i="11" l="1"/>
  <c r="C72" i="11"/>
  <c r="F72" i="11"/>
  <c r="G72" i="11" s="1"/>
  <c r="A73" i="11"/>
  <c r="E73" i="11" s="1"/>
  <c r="B74" i="11"/>
  <c r="D75" i="11" l="1"/>
  <c r="C73" i="11"/>
  <c r="F73" i="11"/>
  <c r="G73" i="11" s="1"/>
  <c r="B75" i="11"/>
  <c r="A74" i="11"/>
  <c r="E74" i="11" s="1"/>
  <c r="D76" i="11" l="1"/>
  <c r="C74" i="11"/>
  <c r="F74" i="11"/>
  <c r="G74" i="11" s="1"/>
  <c r="A75" i="11"/>
  <c r="E75" i="11" s="1"/>
  <c r="B76" i="11"/>
  <c r="D77" i="11" l="1"/>
  <c r="C75" i="11"/>
  <c r="F75" i="11"/>
  <c r="G75" i="11" s="1"/>
  <c r="B77" i="11"/>
  <c r="A76" i="11"/>
  <c r="E76" i="11" s="1"/>
  <c r="D78" i="11" l="1"/>
  <c r="C76" i="11"/>
  <c r="F76" i="11"/>
  <c r="G76" i="11" s="1"/>
  <c r="A77" i="11"/>
  <c r="E77" i="11" s="1"/>
  <c r="B78" i="11"/>
  <c r="D79" i="11" l="1"/>
  <c r="C77" i="11"/>
  <c r="F77" i="11"/>
  <c r="G77" i="11" s="1"/>
  <c r="A78" i="11"/>
  <c r="E78" i="11" s="1"/>
  <c r="B79" i="11"/>
  <c r="D80" i="11" l="1"/>
  <c r="C78" i="11"/>
  <c r="F78" i="11"/>
  <c r="G78" i="11" s="1"/>
  <c r="A79" i="11"/>
  <c r="E79" i="11" s="1"/>
  <c r="B80" i="11"/>
  <c r="D81" i="11" l="1"/>
  <c r="C79" i="11"/>
  <c r="F79" i="11"/>
  <c r="G79" i="11" s="1"/>
  <c r="B81" i="11"/>
  <c r="A80" i="11"/>
  <c r="E80" i="11" s="1"/>
  <c r="D82" i="11" l="1"/>
  <c r="C80" i="11"/>
  <c r="F80" i="11"/>
  <c r="G80" i="11" s="1"/>
  <c r="A81" i="11"/>
  <c r="E81" i="11" s="1"/>
  <c r="B82" i="11"/>
  <c r="D83" i="11" l="1"/>
  <c r="C81" i="11"/>
  <c r="F81" i="11"/>
  <c r="G81" i="11" s="1"/>
  <c r="B83" i="11"/>
  <c r="A82" i="11"/>
  <c r="E82" i="11" s="1"/>
  <c r="D84" i="11" l="1"/>
  <c r="C82" i="11"/>
  <c r="F82" i="11"/>
  <c r="G82" i="11" s="1"/>
  <c r="A83" i="11"/>
  <c r="E83" i="11" s="1"/>
  <c r="B84" i="11"/>
  <c r="D85" i="11" l="1"/>
  <c r="C83" i="11"/>
  <c r="F83" i="11"/>
  <c r="G83" i="11" s="1"/>
  <c r="B85" i="11"/>
  <c r="A84" i="11"/>
  <c r="E84" i="11" s="1"/>
  <c r="D86" i="11" l="1"/>
  <c r="C84" i="11"/>
  <c r="F84" i="11"/>
  <c r="G84" i="11" s="1"/>
  <c r="A85" i="11"/>
  <c r="E85" i="11" s="1"/>
  <c r="B86" i="11"/>
  <c r="D87" i="11" l="1"/>
  <c r="C85" i="11"/>
  <c r="F85" i="11"/>
  <c r="G85" i="11" s="1"/>
  <c r="A86" i="11"/>
  <c r="E86" i="11" s="1"/>
  <c r="B87" i="11"/>
  <c r="D88" i="11" l="1"/>
  <c r="C86" i="11"/>
  <c r="F86" i="11"/>
  <c r="G86" i="11" s="1"/>
  <c r="A87" i="11"/>
  <c r="E87" i="11" s="1"/>
  <c r="B88" i="11"/>
  <c r="D89" i="11" l="1"/>
  <c r="C87" i="11"/>
  <c r="F87" i="11"/>
  <c r="G87" i="11" s="1"/>
  <c r="B89" i="11"/>
  <c r="A88" i="11"/>
  <c r="E88" i="11" s="1"/>
  <c r="D90" i="11" l="1"/>
  <c r="C88" i="11"/>
  <c r="F88" i="11"/>
  <c r="G88" i="11" s="1"/>
  <c r="A89" i="11"/>
  <c r="E89" i="11" s="1"/>
  <c r="B90" i="11"/>
  <c r="D91" i="11" l="1"/>
  <c r="C89" i="11"/>
  <c r="F89" i="11"/>
  <c r="G89" i="11" s="1"/>
  <c r="B91" i="11"/>
  <c r="A90" i="11"/>
  <c r="E90" i="11" s="1"/>
  <c r="D92" i="11" l="1"/>
  <c r="C90" i="11"/>
  <c r="F90" i="11"/>
  <c r="G90" i="11" s="1"/>
  <c r="A91" i="11"/>
  <c r="E91" i="11" s="1"/>
  <c r="B92" i="11"/>
  <c r="D93" i="11" l="1"/>
  <c r="C91" i="11"/>
  <c r="F91" i="11"/>
  <c r="G91" i="11" s="1"/>
  <c r="B93" i="11"/>
  <c r="A92" i="11"/>
  <c r="E92" i="11" s="1"/>
  <c r="D94" i="11" l="1"/>
  <c r="C92" i="11"/>
  <c r="F92" i="11"/>
  <c r="G92" i="11" s="1"/>
  <c r="A93" i="11"/>
  <c r="E93" i="11" s="1"/>
  <c r="B94" i="11"/>
  <c r="D95" i="11" l="1"/>
  <c r="C93" i="11"/>
  <c r="F93" i="11"/>
  <c r="G93" i="11" s="1"/>
  <c r="A94" i="11"/>
  <c r="E94" i="11" s="1"/>
  <c r="B95" i="11"/>
  <c r="D96" i="11" l="1"/>
  <c r="C94" i="11"/>
  <c r="F94" i="11"/>
  <c r="G94" i="11" s="1"/>
  <c r="A95" i="11"/>
  <c r="E95" i="11" s="1"/>
  <c r="B96" i="11"/>
  <c r="D97" i="11" l="1"/>
  <c r="C95" i="11"/>
  <c r="F95" i="11"/>
  <c r="G95" i="11" s="1"/>
  <c r="B97" i="11"/>
  <c r="A96" i="11"/>
  <c r="E96" i="11" s="1"/>
  <c r="D98" i="11" l="1"/>
  <c r="C96" i="11"/>
  <c r="F96" i="11"/>
  <c r="G96" i="11" s="1"/>
  <c r="A97" i="11"/>
  <c r="E97" i="11" s="1"/>
  <c r="B98" i="11"/>
  <c r="D99" i="11" l="1"/>
  <c r="C97" i="11"/>
  <c r="F97" i="11"/>
  <c r="G97" i="11" s="1"/>
  <c r="B99" i="11"/>
  <c r="A98" i="11"/>
  <c r="E98" i="11" s="1"/>
  <c r="D100" i="11" l="1"/>
  <c r="C98" i="11"/>
  <c r="F98" i="11"/>
  <c r="G98" i="11" s="1"/>
  <c r="B100" i="11"/>
  <c r="A99" i="11"/>
  <c r="E99" i="11" s="1"/>
  <c r="D101" i="11" l="1"/>
  <c r="C99" i="11"/>
  <c r="F99" i="11"/>
  <c r="G99" i="11" s="1"/>
  <c r="B101" i="11"/>
  <c r="A100" i="11"/>
  <c r="E100" i="11" s="1"/>
  <c r="D102" i="11" l="1"/>
  <c r="C100" i="11"/>
  <c r="F100" i="11"/>
  <c r="G100" i="11" s="1"/>
  <c r="A101" i="11"/>
  <c r="E101" i="11" s="1"/>
  <c r="B102" i="11"/>
  <c r="D103" i="11" l="1"/>
  <c r="C101" i="11"/>
  <c r="F101" i="11"/>
  <c r="G101" i="11" s="1"/>
  <c r="B103" i="11"/>
  <c r="A102" i="11"/>
  <c r="E102" i="11" s="1"/>
  <c r="D104" i="11" l="1"/>
  <c r="C102" i="11"/>
  <c r="F102" i="11"/>
  <c r="G102" i="11" s="1"/>
  <c r="B104" i="11"/>
  <c r="A103" i="11"/>
  <c r="E103" i="11" s="1"/>
  <c r="D105" i="11" l="1"/>
  <c r="C103" i="11"/>
  <c r="F103" i="11"/>
  <c r="G103" i="11" s="1"/>
  <c r="B105" i="11"/>
  <c r="A104" i="11"/>
  <c r="E104" i="11" s="1"/>
  <c r="D106" i="11" l="1"/>
  <c r="C104" i="11"/>
  <c r="F104" i="11"/>
  <c r="G104" i="11" s="1"/>
  <c r="A105" i="11"/>
  <c r="E105" i="11" s="1"/>
  <c r="B106" i="11"/>
  <c r="D107" i="11" l="1"/>
  <c r="C105" i="11"/>
  <c r="F105" i="11"/>
  <c r="G105" i="11" s="1"/>
  <c r="B107" i="11"/>
  <c r="A106" i="11"/>
  <c r="E106" i="11" s="1"/>
  <c r="D108" i="11" l="1"/>
  <c r="C106" i="11"/>
  <c r="F106" i="11"/>
  <c r="G106" i="11" s="1"/>
  <c r="B108" i="11"/>
  <c r="A107" i="11"/>
  <c r="E107" i="11" s="1"/>
  <c r="D109" i="11" l="1"/>
  <c r="C107" i="11"/>
  <c r="F107" i="11"/>
  <c r="G107" i="11" s="1"/>
  <c r="B109" i="11"/>
  <c r="A108" i="11"/>
  <c r="E108" i="11" s="1"/>
  <c r="D110" i="11" l="1"/>
  <c r="C108" i="11"/>
  <c r="F108" i="11"/>
  <c r="G108" i="11" s="1"/>
  <c r="A109" i="11"/>
  <c r="E109" i="11" s="1"/>
  <c r="B110" i="11"/>
  <c r="D111" i="11" l="1"/>
  <c r="C109" i="11"/>
  <c r="F109" i="11"/>
  <c r="G109" i="11" s="1"/>
  <c r="B111" i="11"/>
  <c r="A110" i="11"/>
  <c r="E110" i="11" s="1"/>
  <c r="D112" i="11" l="1"/>
  <c r="C110" i="11"/>
  <c r="F110" i="11"/>
  <c r="G110" i="11" s="1"/>
  <c r="B112" i="11"/>
  <c r="A111" i="11"/>
  <c r="E111" i="11" s="1"/>
  <c r="D113" i="11" l="1"/>
  <c r="C111" i="11"/>
  <c r="F111" i="11"/>
  <c r="G111" i="11" s="1"/>
  <c r="B113" i="11"/>
  <c r="A112" i="11"/>
  <c r="E112" i="11" s="1"/>
  <c r="D114" i="11" l="1"/>
  <c r="C112" i="11"/>
  <c r="F112" i="11"/>
  <c r="G112" i="11" s="1"/>
  <c r="A113" i="11"/>
  <c r="E113" i="11" s="1"/>
  <c r="B114" i="11"/>
  <c r="D115" i="11" l="1"/>
  <c r="C113" i="11"/>
  <c r="F113" i="11"/>
  <c r="G113" i="11" s="1"/>
  <c r="B115" i="11"/>
  <c r="A114" i="11"/>
  <c r="E114" i="11" s="1"/>
  <c r="D116" i="11" l="1"/>
  <c r="C114" i="11"/>
  <c r="F114" i="11"/>
  <c r="G114" i="11" s="1"/>
  <c r="B116" i="11"/>
  <c r="A115" i="11"/>
  <c r="E115" i="11" s="1"/>
  <c r="D117" i="11" l="1"/>
  <c r="C115" i="11"/>
  <c r="F115" i="11"/>
  <c r="G115" i="11" s="1"/>
  <c r="B117" i="11"/>
  <c r="A116" i="11"/>
  <c r="E116" i="11" s="1"/>
  <c r="D118" i="11" l="1"/>
  <c r="C116" i="11"/>
  <c r="F116" i="11"/>
  <c r="G116" i="11" s="1"/>
  <c r="A117" i="11"/>
  <c r="E117" i="11" s="1"/>
  <c r="B118" i="11"/>
  <c r="D119" i="11" l="1"/>
  <c r="C117" i="11"/>
  <c r="F117" i="11"/>
  <c r="G117" i="11" s="1"/>
  <c r="B119" i="11"/>
  <c r="A118" i="11"/>
  <c r="E118" i="11" s="1"/>
  <c r="D120" i="11" l="1"/>
  <c r="C118" i="11"/>
  <c r="F118" i="11"/>
  <c r="G118" i="11" s="1"/>
  <c r="B120" i="11"/>
  <c r="A119" i="11"/>
  <c r="E119" i="11" s="1"/>
  <c r="D121" i="11" l="1"/>
  <c r="C119" i="11"/>
  <c r="F119" i="11"/>
  <c r="G119" i="11" s="1"/>
  <c r="B121" i="11"/>
  <c r="A120" i="11"/>
  <c r="E120" i="11" s="1"/>
  <c r="D122" i="11" l="1"/>
  <c r="C120" i="11"/>
  <c r="F120" i="11"/>
  <c r="G120" i="11" s="1"/>
  <c r="A121" i="11"/>
  <c r="E121" i="11" s="1"/>
  <c r="B122" i="11"/>
  <c r="D123" i="11" l="1"/>
  <c r="C121" i="11"/>
  <c r="F121" i="11"/>
  <c r="G121" i="11" s="1"/>
  <c r="B123" i="11"/>
  <c r="A122" i="11"/>
  <c r="E122" i="11" s="1"/>
  <c r="D124" i="11" l="1"/>
  <c r="C122" i="11"/>
  <c r="F122" i="11"/>
  <c r="G122" i="11" s="1"/>
  <c r="B124" i="11"/>
  <c r="A123" i="11"/>
  <c r="E123" i="11" s="1"/>
  <c r="D125" i="11" l="1"/>
  <c r="C123" i="11"/>
  <c r="F123" i="11"/>
  <c r="G123" i="11" s="1"/>
  <c r="B125" i="11"/>
  <c r="A124" i="11"/>
  <c r="E124" i="11" s="1"/>
  <c r="D126" i="11" l="1"/>
  <c r="C124" i="11"/>
  <c r="F124" i="11"/>
  <c r="G124" i="11" s="1"/>
  <c r="A125" i="11"/>
  <c r="E125" i="11" s="1"/>
  <c r="B126" i="11"/>
  <c r="D127" i="11" l="1"/>
  <c r="C125" i="11"/>
  <c r="F125" i="11"/>
  <c r="G125" i="11" s="1"/>
  <c r="B127" i="11"/>
  <c r="A126" i="11"/>
  <c r="E126" i="11" s="1"/>
  <c r="D128" i="11" l="1"/>
  <c r="C126" i="11"/>
  <c r="F126" i="11"/>
  <c r="G126" i="11" s="1"/>
  <c r="B128" i="11"/>
  <c r="A127" i="11"/>
  <c r="E127" i="11" s="1"/>
  <c r="D129" i="11" l="1"/>
  <c r="C127" i="11"/>
  <c r="F127" i="11"/>
  <c r="G127" i="11" s="1"/>
  <c r="B129" i="11"/>
  <c r="A128" i="11"/>
  <c r="E128" i="11" s="1"/>
  <c r="D130" i="11" l="1"/>
  <c r="C128" i="11"/>
  <c r="F128" i="11"/>
  <c r="G128" i="11" s="1"/>
  <c r="A129" i="11"/>
  <c r="E129" i="11" s="1"/>
  <c r="B130" i="11"/>
  <c r="D131" i="11" l="1"/>
  <c r="C129" i="11"/>
  <c r="F129" i="11"/>
  <c r="G129" i="11" s="1"/>
  <c r="B131" i="11"/>
  <c r="A130" i="11"/>
  <c r="E130" i="11" s="1"/>
  <c r="D132" i="11" l="1"/>
  <c r="C130" i="11"/>
  <c r="F130" i="11"/>
  <c r="G130" i="11" s="1"/>
  <c r="B132" i="11"/>
  <c r="A131" i="11"/>
  <c r="E131" i="11" s="1"/>
  <c r="D133" i="11" l="1"/>
  <c r="C131" i="11"/>
  <c r="F131" i="11"/>
  <c r="G131" i="11" s="1"/>
  <c r="B133" i="11"/>
  <c r="A132" i="11"/>
  <c r="E132" i="11" s="1"/>
  <c r="D134" i="11" l="1"/>
  <c r="C132" i="11"/>
  <c r="F132" i="11"/>
  <c r="G132" i="11" s="1"/>
  <c r="A133" i="11"/>
  <c r="E133" i="11" s="1"/>
  <c r="B134" i="11"/>
  <c r="D135" i="11" l="1"/>
  <c r="C133" i="11"/>
  <c r="F133" i="11"/>
  <c r="G133" i="11" s="1"/>
  <c r="B135" i="11"/>
  <c r="A134" i="11"/>
  <c r="E134" i="11" s="1"/>
  <c r="D136" i="11" l="1"/>
  <c r="C134" i="11"/>
  <c r="F134" i="11"/>
  <c r="G134" i="11" s="1"/>
  <c r="B136" i="11"/>
  <c r="A135" i="11"/>
  <c r="E135" i="11" s="1"/>
  <c r="D137" i="11" l="1"/>
  <c r="C135" i="11"/>
  <c r="F135" i="11"/>
  <c r="G135" i="11" s="1"/>
  <c r="B137" i="11"/>
  <c r="A136" i="11"/>
  <c r="E136" i="11" s="1"/>
  <c r="D138" i="11" l="1"/>
  <c r="C136" i="11"/>
  <c r="F136" i="11"/>
  <c r="G136" i="11" s="1"/>
  <c r="A137" i="11"/>
  <c r="E137" i="11" s="1"/>
  <c r="B138" i="11"/>
  <c r="D139" i="11" l="1"/>
  <c r="C137" i="11"/>
  <c r="F137" i="11"/>
  <c r="G137" i="11" s="1"/>
  <c r="B139" i="11"/>
  <c r="A138" i="11"/>
  <c r="E138" i="11" s="1"/>
  <c r="D140" i="11" l="1"/>
  <c r="C138" i="11"/>
  <c r="F138" i="11"/>
  <c r="G138" i="11" s="1"/>
  <c r="B140" i="11"/>
  <c r="A139" i="11"/>
  <c r="E139" i="11" s="1"/>
  <c r="D141" i="11" l="1"/>
  <c r="C139" i="11"/>
  <c r="F139" i="11"/>
  <c r="G139" i="11" s="1"/>
  <c r="B141" i="11"/>
  <c r="A140" i="11"/>
  <c r="E140" i="11" s="1"/>
  <c r="D142" i="11" l="1"/>
  <c r="C140" i="11"/>
  <c r="F140" i="11"/>
  <c r="G140" i="11" s="1"/>
  <c r="A141" i="11"/>
  <c r="E141" i="11" s="1"/>
  <c r="B142" i="11"/>
  <c r="D143" i="11" l="1"/>
  <c r="C141" i="11"/>
  <c r="F141" i="11"/>
  <c r="G141" i="11" s="1"/>
  <c r="B143" i="11"/>
  <c r="A142" i="11"/>
  <c r="E142" i="11" s="1"/>
  <c r="D144" i="11" l="1"/>
  <c r="C142" i="11"/>
  <c r="F142" i="11"/>
  <c r="G142" i="11" s="1"/>
  <c r="B144" i="11"/>
  <c r="A143" i="11"/>
  <c r="E143" i="11" s="1"/>
  <c r="D145" i="11" l="1"/>
  <c r="C143" i="11"/>
  <c r="F143" i="11"/>
  <c r="G143" i="11" s="1"/>
  <c r="B145" i="11"/>
  <c r="A144" i="11"/>
  <c r="E144" i="11" s="1"/>
  <c r="D146" i="11" l="1"/>
  <c r="C144" i="11"/>
  <c r="F144" i="11"/>
  <c r="G144" i="11" s="1"/>
  <c r="A145" i="11"/>
  <c r="E145" i="11" s="1"/>
  <c r="B146" i="11"/>
  <c r="D147" i="11" l="1"/>
  <c r="C145" i="11"/>
  <c r="F145" i="11"/>
  <c r="G145" i="11" s="1"/>
  <c r="B147" i="11"/>
  <c r="A146" i="11"/>
  <c r="E146" i="11" s="1"/>
  <c r="D148" i="11" l="1"/>
  <c r="C146" i="11"/>
  <c r="F146" i="11"/>
  <c r="G146" i="11" s="1"/>
  <c r="B148" i="11"/>
  <c r="A147" i="11"/>
  <c r="E147" i="11" s="1"/>
  <c r="D149" i="11" l="1"/>
  <c r="C147" i="11"/>
  <c r="F147" i="11"/>
  <c r="G147" i="11" s="1"/>
  <c r="B149" i="11"/>
  <c r="A148" i="11"/>
  <c r="E148" i="11" s="1"/>
  <c r="D150" i="11" l="1"/>
  <c r="C148" i="11"/>
  <c r="F148" i="11"/>
  <c r="G148" i="11" s="1"/>
  <c r="A149" i="11"/>
  <c r="E149" i="11" s="1"/>
  <c r="B150" i="11"/>
  <c r="D151" i="11" l="1"/>
  <c r="C149" i="11"/>
  <c r="F149" i="11"/>
  <c r="G149" i="11" s="1"/>
  <c r="B151" i="11"/>
  <c r="A150" i="11"/>
  <c r="E150" i="11" s="1"/>
  <c r="D152" i="11" l="1"/>
  <c r="C150" i="11"/>
  <c r="F150" i="11"/>
  <c r="G150" i="11" s="1"/>
  <c r="B152" i="11"/>
  <c r="A151" i="11"/>
  <c r="E151" i="11" s="1"/>
  <c r="D153" i="11" l="1"/>
  <c r="C151" i="11"/>
  <c r="F151" i="11"/>
  <c r="G151" i="11" s="1"/>
  <c r="B153" i="11"/>
  <c r="A152" i="11"/>
  <c r="E152" i="11" s="1"/>
  <c r="D154" i="11" l="1"/>
  <c r="C152" i="11"/>
  <c r="F152" i="11"/>
  <c r="G152" i="11" s="1"/>
  <c r="A153" i="11"/>
  <c r="E153" i="11" s="1"/>
  <c r="B154" i="11"/>
  <c r="D155" i="11" l="1"/>
  <c r="C153" i="11"/>
  <c r="F153" i="11"/>
  <c r="G153" i="11" s="1"/>
  <c r="B155" i="11"/>
  <c r="A154" i="11"/>
  <c r="E154" i="11" s="1"/>
  <c r="D156" i="11" l="1"/>
  <c r="C154" i="11"/>
  <c r="F154" i="11"/>
  <c r="G154" i="11" s="1"/>
  <c r="B156" i="11"/>
  <c r="A155" i="11"/>
  <c r="E155" i="11" s="1"/>
  <c r="D157" i="11" l="1"/>
  <c r="C155" i="11"/>
  <c r="F155" i="11"/>
  <c r="G155" i="11" s="1"/>
  <c r="B157" i="11"/>
  <c r="A156" i="11"/>
  <c r="E156" i="11" s="1"/>
  <c r="D158" i="11" l="1"/>
  <c r="C156" i="11"/>
  <c r="F156" i="11"/>
  <c r="G156" i="11" s="1"/>
  <c r="A157" i="11"/>
  <c r="E157" i="11" s="1"/>
  <c r="B158" i="11"/>
  <c r="D159" i="11" l="1"/>
  <c r="C157" i="11"/>
  <c r="F157" i="11"/>
  <c r="G157" i="11" s="1"/>
  <c r="B159" i="11"/>
  <c r="A158" i="11"/>
  <c r="E158" i="11" s="1"/>
  <c r="D160" i="11" l="1"/>
  <c r="C158" i="11"/>
  <c r="F158" i="11"/>
  <c r="G158" i="11" s="1"/>
  <c r="B160" i="11"/>
  <c r="A159" i="11"/>
  <c r="E159" i="11" s="1"/>
  <c r="D161" i="11" l="1"/>
  <c r="C159" i="11"/>
  <c r="F159" i="11"/>
  <c r="G159" i="11" s="1"/>
  <c r="B161" i="11"/>
  <c r="A160" i="11"/>
  <c r="E160" i="11" s="1"/>
  <c r="D162" i="11" l="1"/>
  <c r="C160" i="11"/>
  <c r="F160" i="11"/>
  <c r="G160" i="11" s="1"/>
  <c r="A161" i="11"/>
  <c r="E161" i="11" s="1"/>
  <c r="B162" i="11"/>
  <c r="D163" i="11" l="1"/>
  <c r="C161" i="11"/>
  <c r="F161" i="11"/>
  <c r="G161" i="11" s="1"/>
  <c r="B163" i="11"/>
  <c r="A162" i="11"/>
  <c r="E162" i="11" s="1"/>
  <c r="D164" i="11" l="1"/>
  <c r="C162" i="11"/>
  <c r="F162" i="11"/>
  <c r="G162" i="11" s="1"/>
  <c r="B164" i="11"/>
  <c r="A163" i="11"/>
  <c r="E163" i="11" s="1"/>
  <c r="D165" i="11" l="1"/>
  <c r="C163" i="11"/>
  <c r="F163" i="11"/>
  <c r="G163" i="11" s="1"/>
  <c r="B165" i="11"/>
  <c r="A164" i="11"/>
  <c r="E164" i="11" s="1"/>
  <c r="D166" i="11" l="1"/>
  <c r="C164" i="11"/>
  <c r="F164" i="11"/>
  <c r="G164" i="11" s="1"/>
  <c r="A165" i="11"/>
  <c r="E165" i="11" s="1"/>
  <c r="B166" i="11"/>
  <c r="D167" i="11" l="1"/>
  <c r="C165" i="11"/>
  <c r="F165" i="11"/>
  <c r="G165" i="11" s="1"/>
  <c r="B167" i="11"/>
  <c r="A166" i="11"/>
  <c r="E166" i="11" s="1"/>
  <c r="D168" i="11" l="1"/>
  <c r="C166" i="11"/>
  <c r="F166" i="11"/>
  <c r="G166" i="11" s="1"/>
  <c r="B168" i="11"/>
  <c r="A167" i="11"/>
  <c r="E167" i="11" s="1"/>
  <c r="D169" i="11" l="1"/>
  <c r="C167" i="11"/>
  <c r="F167" i="11"/>
  <c r="G167" i="11" s="1"/>
  <c r="B169" i="11"/>
  <c r="A168" i="11"/>
  <c r="E168" i="11" s="1"/>
  <c r="D170" i="11" l="1"/>
  <c r="C168" i="11"/>
  <c r="F168" i="11"/>
  <c r="G168" i="11" s="1"/>
  <c r="A169" i="11"/>
  <c r="E169" i="11" s="1"/>
  <c r="B170" i="11"/>
  <c r="D171" i="11" l="1"/>
  <c r="C169" i="11"/>
  <c r="F169" i="11"/>
  <c r="G169" i="11" s="1"/>
  <c r="B171" i="11"/>
  <c r="A170" i="11"/>
  <c r="E170" i="11" s="1"/>
  <c r="D172" i="11" l="1"/>
  <c r="C170" i="11"/>
  <c r="F170" i="11"/>
  <c r="G170" i="11" s="1"/>
  <c r="B172" i="11"/>
  <c r="A171" i="11"/>
  <c r="E171" i="11" s="1"/>
  <c r="D173" i="11" l="1"/>
  <c r="C171" i="11"/>
  <c r="F171" i="11"/>
  <c r="G171" i="11" s="1"/>
  <c r="B173" i="11"/>
  <c r="A172" i="11"/>
  <c r="E172" i="11" s="1"/>
  <c r="D174" i="11" l="1"/>
  <c r="C172" i="11"/>
  <c r="F172" i="11"/>
  <c r="G172" i="11" s="1"/>
  <c r="A173" i="11"/>
  <c r="E173" i="11" s="1"/>
  <c r="B174" i="11"/>
  <c r="D175" i="11" l="1"/>
  <c r="C173" i="11"/>
  <c r="F173" i="11"/>
  <c r="G173" i="11" s="1"/>
  <c r="B175" i="11"/>
  <c r="A174" i="11"/>
  <c r="E174" i="11" s="1"/>
  <c r="D176" i="11" l="1"/>
  <c r="C174" i="11"/>
  <c r="F174" i="11"/>
  <c r="G174" i="11" s="1"/>
  <c r="B176" i="11"/>
  <c r="A175" i="11"/>
  <c r="E175" i="11" s="1"/>
  <c r="D177" i="11" l="1"/>
  <c r="C175" i="11"/>
  <c r="F175" i="11"/>
  <c r="G175" i="11" s="1"/>
  <c r="B177" i="11"/>
  <c r="A176" i="11"/>
  <c r="E176" i="11" s="1"/>
  <c r="D178" i="11" l="1"/>
  <c r="C176" i="11"/>
  <c r="F176" i="11"/>
  <c r="G176" i="11" s="1"/>
  <c r="A177" i="11"/>
  <c r="E177" i="11" s="1"/>
  <c r="B178" i="11"/>
  <c r="D179" i="11" l="1"/>
  <c r="C177" i="11"/>
  <c r="F177" i="11"/>
  <c r="G177" i="11" s="1"/>
  <c r="B179" i="11"/>
  <c r="A178" i="11"/>
  <c r="E178" i="11" s="1"/>
  <c r="D180" i="11" l="1"/>
  <c r="C178" i="11"/>
  <c r="F178" i="11"/>
  <c r="G178" i="11" s="1"/>
  <c r="B180" i="11"/>
  <c r="A179" i="11"/>
  <c r="E179" i="11" s="1"/>
  <c r="D181" i="11" l="1"/>
  <c r="C179" i="11"/>
  <c r="F179" i="11"/>
  <c r="G179" i="11" s="1"/>
  <c r="B181" i="11"/>
  <c r="A180" i="11"/>
  <c r="E180" i="11" s="1"/>
  <c r="D182" i="11" l="1"/>
  <c r="C180" i="11"/>
  <c r="F180" i="11"/>
  <c r="G180" i="11" s="1"/>
  <c r="A181" i="11"/>
  <c r="E181" i="11" s="1"/>
  <c r="B182" i="11"/>
  <c r="D183" i="11" l="1"/>
  <c r="C181" i="11"/>
  <c r="F181" i="11"/>
  <c r="G181" i="11" s="1"/>
  <c r="B183" i="11"/>
  <c r="A182" i="11"/>
  <c r="E182" i="11" s="1"/>
  <c r="D184" i="11" l="1"/>
  <c r="C182" i="11"/>
  <c r="F182" i="11"/>
  <c r="G182" i="11" s="1"/>
  <c r="B184" i="11"/>
  <c r="A183" i="11"/>
  <c r="E183" i="11" s="1"/>
  <c r="D185" i="11" l="1"/>
  <c r="C183" i="11"/>
  <c r="F183" i="11"/>
  <c r="G183" i="11" s="1"/>
  <c r="B185" i="11"/>
  <c r="A184" i="11"/>
  <c r="E184" i="11" s="1"/>
  <c r="D186" i="11" l="1"/>
  <c r="C184" i="11"/>
  <c r="F184" i="11"/>
  <c r="G184" i="11" s="1"/>
  <c r="A185" i="11"/>
  <c r="E185" i="11" s="1"/>
  <c r="B186" i="11"/>
  <c r="D187" i="11" l="1"/>
  <c r="C185" i="11"/>
  <c r="F185" i="11"/>
  <c r="G185" i="11" s="1"/>
  <c r="B187" i="11"/>
  <c r="A186" i="11"/>
  <c r="E186" i="11" s="1"/>
  <c r="D188" i="11" l="1"/>
  <c r="C186" i="11"/>
  <c r="F186" i="11"/>
  <c r="G186" i="11" s="1"/>
  <c r="B188" i="11"/>
  <c r="A187" i="11"/>
  <c r="E187" i="11" s="1"/>
  <c r="D189" i="11" l="1"/>
  <c r="C187" i="11"/>
  <c r="F187" i="11"/>
  <c r="G187" i="11" s="1"/>
  <c r="B189" i="11"/>
  <c r="A188" i="11"/>
  <c r="E188" i="11" s="1"/>
  <c r="D190" i="11" l="1"/>
  <c r="C188" i="11"/>
  <c r="F188" i="11"/>
  <c r="G188" i="11" s="1"/>
  <c r="A189" i="11"/>
  <c r="E189" i="11" s="1"/>
  <c r="B190" i="11"/>
  <c r="D191" i="11" l="1"/>
  <c r="C189" i="11"/>
  <c r="F189" i="11"/>
  <c r="G189" i="11" s="1"/>
  <c r="B191" i="11"/>
  <c r="A190" i="11"/>
  <c r="E190" i="11" s="1"/>
  <c r="D192" i="11" l="1"/>
  <c r="C190" i="11"/>
  <c r="F190" i="11"/>
  <c r="G190" i="11" s="1"/>
  <c r="B192" i="11"/>
  <c r="A191" i="11"/>
  <c r="E191" i="11" s="1"/>
  <c r="D193" i="11" l="1"/>
  <c r="C191" i="11"/>
  <c r="F191" i="11"/>
  <c r="G191" i="11" s="1"/>
  <c r="B193" i="11"/>
  <c r="A192" i="11"/>
  <c r="E192" i="11" s="1"/>
  <c r="D194" i="11" l="1"/>
  <c r="C192" i="11"/>
  <c r="F192" i="11"/>
  <c r="G192" i="11" s="1"/>
  <c r="A193" i="11"/>
  <c r="E193" i="11" s="1"/>
  <c r="B194" i="11"/>
  <c r="D195" i="11" l="1"/>
  <c r="C193" i="11"/>
  <c r="F193" i="11"/>
  <c r="G193" i="11" s="1"/>
  <c r="B195" i="11"/>
  <c r="A194" i="11"/>
  <c r="E194" i="11" s="1"/>
  <c r="D196" i="11" l="1"/>
  <c r="C194" i="11"/>
  <c r="F194" i="11"/>
  <c r="G194" i="11" s="1"/>
  <c r="B196" i="11"/>
  <c r="A195" i="11"/>
  <c r="E195" i="11" s="1"/>
  <c r="D197" i="11" l="1"/>
  <c r="C195" i="11"/>
  <c r="F195" i="11"/>
  <c r="G195" i="11" s="1"/>
  <c r="B197" i="11"/>
  <c r="A196" i="11"/>
  <c r="E196" i="11" s="1"/>
  <c r="D198" i="11" l="1"/>
  <c r="C196" i="11"/>
  <c r="F196" i="11"/>
  <c r="G196" i="11" s="1"/>
  <c r="A197" i="11"/>
  <c r="E197" i="11" s="1"/>
  <c r="B198" i="11"/>
  <c r="D199" i="11" l="1"/>
  <c r="C197" i="11"/>
  <c r="F197" i="11"/>
  <c r="G197" i="11" s="1"/>
  <c r="B199" i="11"/>
  <c r="A198" i="11"/>
  <c r="E198" i="11" s="1"/>
  <c r="D200" i="11" l="1"/>
  <c r="C198" i="11"/>
  <c r="F198" i="11"/>
  <c r="G198" i="11" s="1"/>
  <c r="B200" i="11"/>
  <c r="A199" i="11"/>
  <c r="E199" i="11" s="1"/>
  <c r="D201" i="11" l="1"/>
  <c r="C199" i="11"/>
  <c r="F199" i="11"/>
  <c r="G199" i="11" s="1"/>
  <c r="B201" i="11"/>
  <c r="A200" i="11"/>
  <c r="E200" i="11" s="1"/>
  <c r="D202" i="11" l="1"/>
  <c r="C200" i="11"/>
  <c r="F200" i="11"/>
  <c r="G200" i="11" s="1"/>
  <c r="A201" i="11"/>
  <c r="E201" i="11" s="1"/>
  <c r="B202" i="11"/>
  <c r="D203" i="11" l="1"/>
  <c r="C201" i="11"/>
  <c r="F201" i="11"/>
  <c r="G201" i="11" s="1"/>
  <c r="B203" i="11"/>
  <c r="A202" i="11"/>
  <c r="E202" i="11" s="1"/>
  <c r="D204" i="11" l="1"/>
  <c r="C202" i="11"/>
  <c r="F202" i="11"/>
  <c r="G202" i="11" s="1"/>
  <c r="B204" i="11"/>
  <c r="A203" i="11"/>
  <c r="E203" i="11" s="1"/>
  <c r="D205" i="11" l="1"/>
  <c r="C203" i="11"/>
  <c r="F203" i="11"/>
  <c r="G203" i="11" s="1"/>
  <c r="B205" i="11"/>
  <c r="A204" i="11"/>
  <c r="E204" i="11" s="1"/>
  <c r="D206" i="11" l="1"/>
  <c r="C204" i="11"/>
  <c r="F204" i="11"/>
  <c r="G204" i="11" s="1"/>
  <c r="A205" i="11"/>
  <c r="E205" i="11" s="1"/>
  <c r="B206" i="11"/>
  <c r="D207" i="11" l="1"/>
  <c r="C205" i="11"/>
  <c r="F205" i="11"/>
  <c r="G205" i="11" s="1"/>
  <c r="B207" i="11"/>
  <c r="A206" i="11"/>
  <c r="E206" i="11" s="1"/>
  <c r="D208" i="11" l="1"/>
  <c r="C206" i="11"/>
  <c r="F206" i="11"/>
  <c r="G206" i="11" s="1"/>
  <c r="B208" i="11"/>
  <c r="A207" i="11"/>
  <c r="E207" i="11" s="1"/>
  <c r="D209" i="11" l="1"/>
  <c r="C207" i="11"/>
  <c r="F207" i="11"/>
  <c r="G207" i="11" s="1"/>
  <c r="B209" i="11"/>
  <c r="A208" i="11"/>
  <c r="E208" i="11" s="1"/>
  <c r="D210" i="11" l="1"/>
  <c r="C208" i="11"/>
  <c r="F208" i="11"/>
  <c r="G208" i="11" s="1"/>
  <c r="A209" i="11"/>
  <c r="E209" i="11" s="1"/>
  <c r="B210" i="11"/>
  <c r="D211" i="11" l="1"/>
  <c r="C209" i="11"/>
  <c r="F209" i="11"/>
  <c r="G209" i="11" s="1"/>
  <c r="B211" i="11"/>
  <c r="A210" i="11"/>
  <c r="E210" i="11" s="1"/>
  <c r="D212" i="11" l="1"/>
  <c r="C210" i="11"/>
  <c r="F210" i="11"/>
  <c r="G210" i="11" s="1"/>
  <c r="B212" i="11"/>
  <c r="A211" i="11"/>
  <c r="E211" i="11" s="1"/>
  <c r="D213" i="11" l="1"/>
  <c r="C211" i="11"/>
  <c r="F211" i="11"/>
  <c r="G211" i="11" s="1"/>
  <c r="B213" i="11"/>
  <c r="A212" i="11"/>
  <c r="E212" i="11" s="1"/>
  <c r="D214" i="11" l="1"/>
  <c r="C212" i="11"/>
  <c r="F212" i="11"/>
  <c r="G212" i="11" s="1"/>
  <c r="A213" i="11"/>
  <c r="E213" i="11" s="1"/>
  <c r="B214" i="11"/>
  <c r="D215" i="11" l="1"/>
  <c r="C213" i="11"/>
  <c r="F213" i="11"/>
  <c r="G213" i="11" s="1"/>
  <c r="B215" i="11"/>
  <c r="A214" i="11"/>
  <c r="E214" i="11" s="1"/>
  <c r="D216" i="11" l="1"/>
  <c r="C214" i="11"/>
  <c r="F214" i="11"/>
  <c r="G214" i="11" s="1"/>
  <c r="B216" i="11"/>
  <c r="A215" i="11"/>
  <c r="E215" i="11" s="1"/>
  <c r="D217" i="11" l="1"/>
  <c r="C215" i="11"/>
  <c r="F215" i="11"/>
  <c r="G215" i="11" s="1"/>
  <c r="B217" i="11"/>
  <c r="A216" i="11"/>
  <c r="E216" i="11" s="1"/>
  <c r="D218" i="11" l="1"/>
  <c r="C216" i="11"/>
  <c r="F216" i="11"/>
  <c r="G216" i="11" s="1"/>
  <c r="A217" i="11"/>
  <c r="E217" i="11" s="1"/>
  <c r="B218" i="11"/>
  <c r="D219" i="11" l="1"/>
  <c r="C217" i="11"/>
  <c r="F217" i="11"/>
  <c r="G217" i="11" s="1"/>
  <c r="B219" i="11"/>
  <c r="A218" i="11"/>
  <c r="E218" i="11" s="1"/>
  <c r="D220" i="11" l="1"/>
  <c r="C218" i="11"/>
  <c r="F218" i="11"/>
  <c r="G218" i="11" s="1"/>
  <c r="B220" i="11"/>
  <c r="A219" i="11"/>
  <c r="E219" i="11" s="1"/>
  <c r="D221" i="11" l="1"/>
  <c r="C219" i="11"/>
  <c r="F219" i="11"/>
  <c r="G219" i="11" s="1"/>
  <c r="B221" i="11"/>
  <c r="A220" i="11"/>
  <c r="E220" i="11" s="1"/>
  <c r="D222" i="11" l="1"/>
  <c r="C220" i="11"/>
  <c r="F220" i="11"/>
  <c r="G220" i="11" s="1"/>
  <c r="A221" i="11"/>
  <c r="E221" i="11" s="1"/>
  <c r="B222" i="11"/>
  <c r="D223" i="11" l="1"/>
  <c r="C221" i="11"/>
  <c r="F221" i="11"/>
  <c r="G221" i="11" s="1"/>
  <c r="B223" i="11"/>
  <c r="A222" i="11"/>
  <c r="E222" i="11" s="1"/>
  <c r="D224" i="11" l="1"/>
  <c r="C222" i="11"/>
  <c r="F222" i="11"/>
  <c r="G222" i="11" s="1"/>
  <c r="B224" i="11"/>
  <c r="A223" i="11"/>
  <c r="E223" i="11" s="1"/>
  <c r="D225" i="11" l="1"/>
  <c r="C223" i="11"/>
  <c r="F223" i="11"/>
  <c r="G223" i="11" s="1"/>
  <c r="B225" i="11"/>
  <c r="A224" i="11"/>
  <c r="E224" i="11" s="1"/>
  <c r="D226" i="11" l="1"/>
  <c r="C224" i="11"/>
  <c r="F224" i="11"/>
  <c r="G224" i="11" s="1"/>
  <c r="A225" i="11"/>
  <c r="E225" i="11" s="1"/>
  <c r="B226" i="11"/>
  <c r="D227" i="11" l="1"/>
  <c r="C225" i="11"/>
  <c r="F225" i="11"/>
  <c r="G225" i="11" s="1"/>
  <c r="B227" i="11"/>
  <c r="A226" i="11"/>
  <c r="E226" i="11" s="1"/>
  <c r="D228" i="11" l="1"/>
  <c r="C226" i="11"/>
  <c r="F226" i="11"/>
  <c r="G226" i="11" s="1"/>
  <c r="B228" i="11"/>
  <c r="A227" i="11"/>
  <c r="E227" i="11" s="1"/>
  <c r="D229" i="11" l="1"/>
  <c r="C227" i="11"/>
  <c r="F227" i="11"/>
  <c r="G227" i="11" s="1"/>
  <c r="B229" i="11"/>
  <c r="A228" i="11"/>
  <c r="E228" i="11" s="1"/>
  <c r="D230" i="11" l="1"/>
  <c r="C228" i="11"/>
  <c r="F228" i="11"/>
  <c r="G228" i="11" s="1"/>
  <c r="A229" i="11"/>
  <c r="E229" i="11" s="1"/>
  <c r="B230" i="11"/>
  <c r="D231" i="11" l="1"/>
  <c r="C229" i="11"/>
  <c r="F229" i="11"/>
  <c r="G229" i="11" s="1"/>
  <c r="B231" i="11"/>
  <c r="A230" i="11"/>
  <c r="E230" i="11" s="1"/>
  <c r="D232" i="11" l="1"/>
  <c r="C230" i="11"/>
  <c r="F230" i="11"/>
  <c r="G230" i="11" s="1"/>
  <c r="B232" i="11"/>
  <c r="A231" i="11"/>
  <c r="E231" i="11" s="1"/>
  <c r="D233" i="11" l="1"/>
  <c r="C231" i="11"/>
  <c r="F231" i="11"/>
  <c r="G231" i="11" s="1"/>
  <c r="B233" i="11"/>
  <c r="A232" i="11"/>
  <c r="E232" i="11" s="1"/>
  <c r="D234" i="11" l="1"/>
  <c r="C232" i="11"/>
  <c r="F232" i="11"/>
  <c r="G232" i="11" s="1"/>
  <c r="A233" i="11"/>
  <c r="E233" i="11" s="1"/>
  <c r="B234" i="11"/>
  <c r="D235" i="11" l="1"/>
  <c r="C233" i="11"/>
  <c r="F233" i="11"/>
  <c r="G233" i="11" s="1"/>
  <c r="B235" i="11"/>
  <c r="A234" i="11"/>
  <c r="E234" i="11" s="1"/>
  <c r="D236" i="11" l="1"/>
  <c r="C234" i="11"/>
  <c r="F234" i="11"/>
  <c r="G234" i="11" s="1"/>
  <c r="B236" i="11"/>
  <c r="A235" i="11"/>
  <c r="E235" i="11" s="1"/>
  <c r="D237" i="11" l="1"/>
  <c r="C235" i="11"/>
  <c r="F235" i="11"/>
  <c r="G235" i="11" s="1"/>
  <c r="B237" i="11"/>
  <c r="A236" i="11"/>
  <c r="E236" i="11" s="1"/>
  <c r="D238" i="11" l="1"/>
  <c r="C236" i="11"/>
  <c r="F236" i="11"/>
  <c r="G236" i="11" s="1"/>
  <c r="A237" i="11"/>
  <c r="E237" i="11" s="1"/>
  <c r="B238" i="11"/>
  <c r="D239" i="11" l="1"/>
  <c r="C237" i="11"/>
  <c r="F237" i="11"/>
  <c r="G237" i="11" s="1"/>
  <c r="B239" i="11"/>
  <c r="A238" i="11"/>
  <c r="E238" i="11" s="1"/>
  <c r="D240" i="11" l="1"/>
  <c r="C238" i="11"/>
  <c r="F238" i="11"/>
  <c r="G238" i="11" s="1"/>
  <c r="B240" i="11"/>
  <c r="A239" i="11"/>
  <c r="E239" i="11" s="1"/>
  <c r="D241" i="11" l="1"/>
  <c r="C239" i="11"/>
  <c r="F239" i="11"/>
  <c r="G239" i="11" s="1"/>
  <c r="B241" i="11"/>
  <c r="A240" i="11"/>
  <c r="E240" i="11" s="1"/>
  <c r="D242" i="11" l="1"/>
  <c r="C240" i="11"/>
  <c r="F240" i="11"/>
  <c r="G240" i="11" s="1"/>
  <c r="A241" i="11"/>
  <c r="E241" i="11" s="1"/>
  <c r="B242" i="11"/>
  <c r="D243" i="11" l="1"/>
  <c r="C241" i="11"/>
  <c r="F241" i="11"/>
  <c r="G241" i="11" s="1"/>
  <c r="B243" i="11"/>
  <c r="A242" i="11"/>
  <c r="E242" i="11" s="1"/>
  <c r="D244" i="11" l="1"/>
  <c r="C242" i="11"/>
  <c r="F242" i="11"/>
  <c r="G242" i="11" s="1"/>
  <c r="B244" i="11"/>
  <c r="A243" i="11"/>
  <c r="E243" i="11" s="1"/>
  <c r="D245" i="11" l="1"/>
  <c r="C243" i="11"/>
  <c r="F243" i="11"/>
  <c r="G243" i="11" s="1"/>
  <c r="B245" i="11"/>
  <c r="A244" i="11"/>
  <c r="E244" i="11" s="1"/>
  <c r="D246" i="11" l="1"/>
  <c r="C244" i="11"/>
  <c r="F244" i="11"/>
  <c r="G244" i="11" s="1"/>
  <c r="A245" i="11"/>
  <c r="E245" i="11" s="1"/>
  <c r="B246" i="11"/>
  <c r="D247" i="11" l="1"/>
  <c r="C245" i="11"/>
  <c r="F245" i="11"/>
  <c r="G245" i="11" s="1"/>
  <c r="B247" i="11"/>
  <c r="A246" i="11"/>
  <c r="E246" i="11" s="1"/>
  <c r="D248" i="11" l="1"/>
  <c r="C246" i="11"/>
  <c r="F246" i="11"/>
  <c r="G246" i="11" s="1"/>
  <c r="B248" i="11"/>
  <c r="A247" i="11"/>
  <c r="E247" i="11" s="1"/>
  <c r="D249" i="11" l="1"/>
  <c r="C247" i="11"/>
  <c r="F247" i="11"/>
  <c r="G247" i="11" s="1"/>
  <c r="B249" i="11"/>
  <c r="A248" i="11"/>
  <c r="E248" i="11" s="1"/>
  <c r="D250" i="11" l="1"/>
  <c r="C248" i="11"/>
  <c r="F248" i="11"/>
  <c r="G248" i="11" s="1"/>
  <c r="A249" i="11"/>
  <c r="E249" i="11" s="1"/>
  <c r="B250" i="11"/>
  <c r="D251" i="11" l="1"/>
  <c r="C249" i="11"/>
  <c r="F249" i="11"/>
  <c r="G249" i="11" s="1"/>
  <c r="B251" i="11"/>
  <c r="A250" i="11"/>
  <c r="E250" i="11" s="1"/>
  <c r="D252" i="11" l="1"/>
  <c r="C250" i="11"/>
  <c r="F250" i="11"/>
  <c r="G250" i="11" s="1"/>
  <c r="B252" i="11"/>
  <c r="A251" i="11"/>
  <c r="E251" i="11" s="1"/>
  <c r="D253" i="11" l="1"/>
  <c r="C251" i="11"/>
  <c r="F251" i="11"/>
  <c r="G251" i="11" s="1"/>
  <c r="B253" i="11"/>
  <c r="A252" i="11"/>
  <c r="E252" i="11" s="1"/>
  <c r="D254" i="11" l="1"/>
  <c r="C252" i="11"/>
  <c r="F252" i="11"/>
  <c r="G252" i="11" s="1"/>
  <c r="A253" i="11"/>
  <c r="E253" i="11" s="1"/>
  <c r="B254" i="11"/>
  <c r="D255" i="11" l="1"/>
  <c r="C253" i="11"/>
  <c r="F253" i="11"/>
  <c r="G253" i="11" s="1"/>
  <c r="B255" i="11"/>
  <c r="A254" i="11"/>
  <c r="E254" i="11" s="1"/>
  <c r="D256" i="11" l="1"/>
  <c r="C254" i="11"/>
  <c r="F254" i="11"/>
  <c r="G254" i="11" s="1"/>
  <c r="B256" i="11"/>
  <c r="A255" i="11"/>
  <c r="E255" i="11" s="1"/>
  <c r="D257" i="11" l="1"/>
  <c r="C255" i="11"/>
  <c r="F255" i="11"/>
  <c r="G255" i="11" s="1"/>
  <c r="B257" i="11"/>
  <c r="A256" i="11"/>
  <c r="E256" i="11" s="1"/>
  <c r="D258" i="11" l="1"/>
  <c r="C256" i="11"/>
  <c r="F256" i="11"/>
  <c r="G256" i="11" s="1"/>
  <c r="A257" i="11"/>
  <c r="E257" i="11" s="1"/>
  <c r="B258" i="11"/>
  <c r="D259" i="11" l="1"/>
  <c r="C257" i="11"/>
  <c r="F257" i="11"/>
  <c r="G257" i="11" s="1"/>
  <c r="B259" i="11"/>
  <c r="A258" i="11"/>
  <c r="E258" i="11" s="1"/>
  <c r="D260" i="11" l="1"/>
  <c r="C258" i="11"/>
  <c r="F258" i="11"/>
  <c r="G258" i="11" s="1"/>
  <c r="B260" i="11"/>
  <c r="A259" i="11"/>
  <c r="E259" i="11" s="1"/>
  <c r="D261" i="11" l="1"/>
  <c r="C259" i="11"/>
  <c r="F259" i="11"/>
  <c r="G259" i="11" s="1"/>
  <c r="B261" i="11"/>
  <c r="A260" i="11"/>
  <c r="E260" i="11" s="1"/>
  <c r="D262" i="11" l="1"/>
  <c r="C260" i="11"/>
  <c r="F260" i="11"/>
  <c r="G260" i="11" s="1"/>
  <c r="A261" i="11"/>
  <c r="E261" i="11" s="1"/>
  <c r="B262" i="11"/>
  <c r="D263" i="11" l="1"/>
  <c r="C261" i="11"/>
  <c r="F261" i="11"/>
  <c r="G261" i="11" s="1"/>
  <c r="B263" i="11"/>
  <c r="A262" i="11"/>
  <c r="E262" i="11" s="1"/>
  <c r="D264" i="11" l="1"/>
  <c r="C262" i="11"/>
  <c r="F262" i="11"/>
  <c r="G262" i="11" s="1"/>
  <c r="B264" i="11"/>
  <c r="A263" i="11"/>
  <c r="E263" i="11" s="1"/>
  <c r="D265" i="11" l="1"/>
  <c r="C263" i="11"/>
  <c r="F263" i="11"/>
  <c r="G263" i="11" s="1"/>
  <c r="B265" i="11"/>
  <c r="A264" i="11"/>
  <c r="E264" i="11" s="1"/>
  <c r="D266" i="11" l="1"/>
  <c r="C264" i="11"/>
  <c r="F264" i="11"/>
  <c r="G264" i="11" s="1"/>
  <c r="A265" i="11"/>
  <c r="E265" i="11" s="1"/>
  <c r="B266" i="11"/>
  <c r="D267" i="11" l="1"/>
  <c r="C265" i="11"/>
  <c r="F265" i="11"/>
  <c r="G265" i="11" s="1"/>
  <c r="B267" i="11"/>
  <c r="A266" i="11"/>
  <c r="E266" i="11" s="1"/>
  <c r="D268" i="11" l="1"/>
  <c r="C266" i="11"/>
  <c r="F266" i="11"/>
  <c r="G266" i="11" s="1"/>
  <c r="B268" i="11"/>
  <c r="A267" i="11"/>
  <c r="E267" i="11" s="1"/>
  <c r="D269" i="11" l="1"/>
  <c r="C267" i="11"/>
  <c r="F267" i="11"/>
  <c r="G267" i="11" s="1"/>
  <c r="B269" i="11"/>
  <c r="A268" i="11"/>
  <c r="E268" i="11" s="1"/>
  <c r="D270" i="11" l="1"/>
  <c r="C268" i="11"/>
  <c r="F268" i="11"/>
  <c r="G268" i="11" s="1"/>
  <c r="A269" i="11"/>
  <c r="E269" i="11" s="1"/>
  <c r="B270" i="11"/>
  <c r="D271" i="11" l="1"/>
  <c r="C269" i="11"/>
  <c r="F269" i="11"/>
  <c r="G269" i="11" s="1"/>
  <c r="B271" i="11"/>
  <c r="A270" i="11"/>
  <c r="E270" i="11" s="1"/>
  <c r="D272" i="11" l="1"/>
  <c r="C270" i="11"/>
  <c r="F270" i="11"/>
  <c r="G270" i="11" s="1"/>
  <c r="B272" i="11"/>
  <c r="A271" i="11"/>
  <c r="E271" i="11" s="1"/>
  <c r="D273" i="11" l="1"/>
  <c r="C271" i="11"/>
  <c r="F271" i="11"/>
  <c r="G271" i="11" s="1"/>
  <c r="B273" i="11"/>
  <c r="A272" i="11"/>
  <c r="E272" i="11" s="1"/>
  <c r="D274" i="11" l="1"/>
  <c r="C272" i="11"/>
  <c r="F272" i="11"/>
  <c r="G272" i="11" s="1"/>
  <c r="A273" i="11"/>
  <c r="E273" i="11" s="1"/>
  <c r="B274" i="11"/>
  <c r="D275" i="11" l="1"/>
  <c r="C273" i="11"/>
  <c r="F273" i="11"/>
  <c r="G273" i="11" s="1"/>
  <c r="B275" i="11"/>
  <c r="A274" i="11"/>
  <c r="E274" i="11" s="1"/>
  <c r="D276" i="11" l="1"/>
  <c r="C274" i="11"/>
  <c r="F274" i="11"/>
  <c r="G274" i="11" s="1"/>
  <c r="B276" i="11"/>
  <c r="A275" i="11"/>
  <c r="E275" i="11" s="1"/>
  <c r="D277" i="11" l="1"/>
  <c r="C275" i="11"/>
  <c r="F275" i="11"/>
  <c r="G275" i="11" s="1"/>
  <c r="B277" i="11"/>
  <c r="A276" i="11"/>
  <c r="E276" i="11" s="1"/>
  <c r="D278" i="11" l="1"/>
  <c r="C276" i="11"/>
  <c r="F276" i="11"/>
  <c r="G276" i="11" s="1"/>
  <c r="A277" i="11"/>
  <c r="E277" i="11" s="1"/>
  <c r="B278" i="11"/>
  <c r="D279" i="11" l="1"/>
  <c r="C277" i="11"/>
  <c r="F277" i="11"/>
  <c r="G277" i="11" s="1"/>
  <c r="B279" i="11"/>
  <c r="A278" i="11"/>
  <c r="E278" i="11" s="1"/>
  <c r="D280" i="11" l="1"/>
  <c r="C278" i="11"/>
  <c r="F278" i="11"/>
  <c r="G278" i="11" s="1"/>
  <c r="B280" i="11"/>
  <c r="A279" i="11"/>
  <c r="E279" i="11" s="1"/>
  <c r="D281" i="11" l="1"/>
  <c r="C279" i="11"/>
  <c r="F279" i="11"/>
  <c r="G279" i="11" s="1"/>
  <c r="B281" i="11"/>
  <c r="A280" i="11"/>
  <c r="E280" i="11" s="1"/>
  <c r="D282" i="11" l="1"/>
  <c r="C280" i="11"/>
  <c r="F280" i="11"/>
  <c r="G280" i="11" s="1"/>
  <c r="A281" i="11"/>
  <c r="E281" i="11" s="1"/>
  <c r="B282" i="11"/>
  <c r="D283" i="11" l="1"/>
  <c r="C281" i="11"/>
  <c r="F281" i="11"/>
  <c r="G281" i="11" s="1"/>
  <c r="B283" i="11"/>
  <c r="A282" i="11"/>
  <c r="E282" i="11" s="1"/>
  <c r="D284" i="11" l="1"/>
  <c r="C282" i="11"/>
  <c r="F282" i="11"/>
  <c r="G282" i="11" s="1"/>
  <c r="B284" i="11"/>
  <c r="A283" i="11"/>
  <c r="E283" i="11" s="1"/>
  <c r="D285" i="11" l="1"/>
  <c r="C283" i="11"/>
  <c r="F283" i="11"/>
  <c r="G283" i="11" s="1"/>
  <c r="B285" i="11"/>
  <c r="A284" i="11"/>
  <c r="E284" i="11" s="1"/>
  <c r="D286" i="11" l="1"/>
  <c r="C284" i="11"/>
  <c r="F284" i="11"/>
  <c r="G284" i="11" s="1"/>
  <c r="A285" i="11"/>
  <c r="E285" i="11" s="1"/>
  <c r="B286" i="11"/>
  <c r="D287" i="11" l="1"/>
  <c r="C285" i="11"/>
  <c r="F285" i="11"/>
  <c r="G285" i="11" s="1"/>
  <c r="B287" i="11"/>
  <c r="A286" i="11"/>
  <c r="E286" i="11" s="1"/>
  <c r="D288" i="11" l="1"/>
  <c r="C286" i="11"/>
  <c r="F286" i="11"/>
  <c r="G286" i="11" s="1"/>
  <c r="B288" i="11"/>
  <c r="A287" i="11"/>
  <c r="E287" i="11" s="1"/>
  <c r="D289" i="11" l="1"/>
  <c r="C287" i="11"/>
  <c r="F287" i="11"/>
  <c r="G287" i="11" s="1"/>
  <c r="B289" i="11"/>
  <c r="A288" i="11"/>
  <c r="E288" i="11" s="1"/>
  <c r="D290" i="11" l="1"/>
  <c r="C288" i="11"/>
  <c r="F288" i="11"/>
  <c r="G288" i="11" s="1"/>
  <c r="A289" i="11"/>
  <c r="E289" i="11" s="1"/>
  <c r="B290" i="11"/>
  <c r="D291" i="11" l="1"/>
  <c r="C289" i="11"/>
  <c r="F289" i="11"/>
  <c r="G289" i="11" s="1"/>
  <c r="B291" i="11"/>
  <c r="A290" i="11"/>
  <c r="E290" i="11" s="1"/>
  <c r="D292" i="11" l="1"/>
  <c r="C290" i="11"/>
  <c r="F290" i="11"/>
  <c r="G290" i="11" s="1"/>
  <c r="B292" i="11"/>
  <c r="A291" i="11"/>
  <c r="E291" i="11" s="1"/>
  <c r="D293" i="11" l="1"/>
  <c r="C291" i="11"/>
  <c r="F291" i="11"/>
  <c r="G291" i="11" s="1"/>
  <c r="B293" i="11"/>
  <c r="A292" i="11"/>
  <c r="E292" i="11" s="1"/>
  <c r="D294" i="11" l="1"/>
  <c r="C292" i="11"/>
  <c r="F292" i="11"/>
  <c r="G292" i="11" s="1"/>
  <c r="A293" i="11"/>
  <c r="E293" i="11" s="1"/>
  <c r="B294" i="11"/>
  <c r="D295" i="11" l="1"/>
  <c r="C293" i="11"/>
  <c r="F293" i="11"/>
  <c r="G293" i="11" s="1"/>
  <c r="B295" i="11"/>
  <c r="A294" i="11"/>
  <c r="E294" i="11" s="1"/>
  <c r="D296" i="11" l="1"/>
  <c r="C294" i="11"/>
  <c r="F294" i="11"/>
  <c r="G294" i="11" s="1"/>
  <c r="B296" i="11"/>
  <c r="A295" i="11"/>
  <c r="E295" i="11" s="1"/>
  <c r="D297" i="11" l="1"/>
  <c r="C295" i="11"/>
  <c r="F295" i="11"/>
  <c r="G295" i="11" s="1"/>
  <c r="B297" i="11"/>
  <c r="A296" i="11"/>
  <c r="E296" i="11" s="1"/>
  <c r="D298" i="11" l="1"/>
  <c r="C296" i="11"/>
  <c r="F296" i="11"/>
  <c r="G296" i="11" s="1"/>
  <c r="A297" i="11"/>
  <c r="E297" i="11" s="1"/>
  <c r="B298" i="11"/>
  <c r="D299" i="11" l="1"/>
  <c r="C297" i="11"/>
  <c r="F297" i="11"/>
  <c r="G297" i="11" s="1"/>
  <c r="B299" i="11"/>
  <c r="A298" i="11"/>
  <c r="E298" i="11" s="1"/>
  <c r="D300" i="11" l="1"/>
  <c r="C298" i="11"/>
  <c r="F298" i="11"/>
  <c r="G298" i="11" s="1"/>
  <c r="B300" i="11"/>
  <c r="A299" i="11"/>
  <c r="E299" i="11" s="1"/>
  <c r="D301" i="11" l="1"/>
  <c r="C299" i="11"/>
  <c r="F299" i="11"/>
  <c r="G299" i="11" s="1"/>
  <c r="B301" i="11"/>
  <c r="A300" i="11"/>
  <c r="E300" i="11" s="1"/>
  <c r="D302" i="11" l="1"/>
  <c r="C300" i="11"/>
  <c r="F300" i="11"/>
  <c r="G300" i="11" s="1"/>
  <c r="A301" i="11"/>
  <c r="E301" i="11" s="1"/>
  <c r="B302" i="11"/>
  <c r="D303" i="11" l="1"/>
  <c r="C301" i="11"/>
  <c r="F301" i="11"/>
  <c r="G301" i="11" s="1"/>
  <c r="B303" i="11"/>
  <c r="A302" i="11"/>
  <c r="E302" i="11" s="1"/>
  <c r="D304" i="11" l="1"/>
  <c r="C302" i="11"/>
  <c r="F302" i="11"/>
  <c r="G302" i="11" s="1"/>
  <c r="B304" i="11"/>
  <c r="A303" i="11"/>
  <c r="E303" i="11" s="1"/>
  <c r="D305" i="11" l="1"/>
  <c r="C303" i="11"/>
  <c r="F303" i="11"/>
  <c r="G303" i="11" s="1"/>
  <c r="B305" i="11"/>
  <c r="A304" i="11"/>
  <c r="E304" i="11" s="1"/>
  <c r="D306" i="11" l="1"/>
  <c r="C304" i="11"/>
  <c r="F304" i="11"/>
  <c r="G304" i="11" s="1"/>
  <c r="A305" i="11"/>
  <c r="E305" i="11" s="1"/>
  <c r="B306" i="11"/>
  <c r="D307" i="11" l="1"/>
  <c r="C305" i="11"/>
  <c r="F305" i="11"/>
  <c r="G305" i="11" s="1"/>
  <c r="B307" i="11"/>
  <c r="A306" i="11"/>
  <c r="E306" i="11" s="1"/>
  <c r="D308" i="11" l="1"/>
  <c r="C306" i="11"/>
  <c r="F306" i="11"/>
  <c r="G306" i="11" s="1"/>
  <c r="B308" i="11"/>
  <c r="A307" i="11"/>
  <c r="E307" i="11" s="1"/>
  <c r="D309" i="11" l="1"/>
  <c r="C307" i="11"/>
  <c r="F307" i="11"/>
  <c r="G307" i="11" s="1"/>
  <c r="B309" i="11"/>
  <c r="A308" i="11"/>
  <c r="E308" i="11" s="1"/>
  <c r="D310" i="11" l="1"/>
  <c r="C308" i="11"/>
  <c r="F308" i="11"/>
  <c r="G308" i="11" s="1"/>
  <c r="A309" i="11"/>
  <c r="E309" i="11" s="1"/>
  <c r="B310" i="11"/>
  <c r="D311" i="11" l="1"/>
  <c r="C309" i="11"/>
  <c r="F309" i="11"/>
  <c r="G309" i="11" s="1"/>
  <c r="B311" i="11"/>
  <c r="A310" i="11"/>
  <c r="E310" i="11" s="1"/>
  <c r="D312" i="11" l="1"/>
  <c r="C310" i="11"/>
  <c r="F310" i="11"/>
  <c r="G310" i="11" s="1"/>
  <c r="B312" i="11"/>
  <c r="A311" i="11"/>
  <c r="E311" i="11" s="1"/>
  <c r="D313" i="11" l="1"/>
  <c r="C311" i="11"/>
  <c r="F311" i="11"/>
  <c r="G311" i="11" s="1"/>
  <c r="B313" i="11"/>
  <c r="A312" i="11"/>
  <c r="E312" i="11" s="1"/>
  <c r="D314" i="11" l="1"/>
  <c r="C312" i="11"/>
  <c r="F312" i="11"/>
  <c r="G312" i="11" s="1"/>
  <c r="A313" i="11"/>
  <c r="E313" i="11" s="1"/>
  <c r="B314" i="11"/>
  <c r="D315" i="11" l="1"/>
  <c r="C313" i="11"/>
  <c r="F313" i="11"/>
  <c r="G313" i="11" s="1"/>
  <c r="B315" i="11"/>
  <c r="A314" i="11"/>
  <c r="E314" i="11" s="1"/>
  <c r="D316" i="11" l="1"/>
  <c r="C314" i="11"/>
  <c r="F314" i="11"/>
  <c r="G314" i="11" s="1"/>
  <c r="B316" i="11"/>
  <c r="A315" i="11"/>
  <c r="E315" i="11" s="1"/>
  <c r="D317" i="11" l="1"/>
  <c r="C315" i="11"/>
  <c r="F315" i="11"/>
  <c r="G315" i="11" s="1"/>
  <c r="B317" i="11"/>
  <c r="A316" i="11"/>
  <c r="E316" i="11" s="1"/>
  <c r="D318" i="11" l="1"/>
  <c r="C316" i="11"/>
  <c r="F316" i="11"/>
  <c r="G316" i="11" s="1"/>
  <c r="A317" i="11"/>
  <c r="E317" i="11" s="1"/>
  <c r="B318" i="11"/>
  <c r="D319" i="11" l="1"/>
  <c r="C317" i="11"/>
  <c r="F317" i="11"/>
  <c r="G317" i="11" s="1"/>
  <c r="B319" i="11"/>
  <c r="A318" i="11"/>
  <c r="E318" i="11" s="1"/>
  <c r="D320" i="11" l="1"/>
  <c r="C318" i="11"/>
  <c r="F318" i="11"/>
  <c r="G318" i="11" s="1"/>
  <c r="B320" i="11"/>
  <c r="A319" i="11"/>
  <c r="E319" i="11" s="1"/>
  <c r="D321" i="11" l="1"/>
  <c r="C319" i="11"/>
  <c r="F319" i="11"/>
  <c r="G319" i="11" s="1"/>
  <c r="B321" i="11"/>
  <c r="A320" i="11"/>
  <c r="E320" i="11" s="1"/>
  <c r="D322" i="11" l="1"/>
  <c r="C320" i="11"/>
  <c r="F320" i="11"/>
  <c r="G320" i="11" s="1"/>
  <c r="A321" i="11"/>
  <c r="E321" i="11" s="1"/>
  <c r="B322" i="11"/>
  <c r="D323" i="11" l="1"/>
  <c r="C321" i="11"/>
  <c r="F321" i="11"/>
  <c r="G321" i="11" s="1"/>
  <c r="B323" i="11"/>
  <c r="A322" i="11"/>
  <c r="E322" i="11" s="1"/>
  <c r="D324" i="11" l="1"/>
  <c r="C322" i="11"/>
  <c r="F322" i="11"/>
  <c r="G322" i="11" s="1"/>
  <c r="B324" i="11"/>
  <c r="A323" i="11"/>
  <c r="E323" i="11" s="1"/>
  <c r="D325" i="11" l="1"/>
  <c r="C323" i="11"/>
  <c r="F323" i="11"/>
  <c r="G323" i="11" s="1"/>
  <c r="B325" i="11"/>
  <c r="A324" i="11"/>
  <c r="E324" i="11" s="1"/>
  <c r="D326" i="11" l="1"/>
  <c r="C324" i="11"/>
  <c r="F324" i="11"/>
  <c r="G324" i="11" s="1"/>
  <c r="A325" i="11"/>
  <c r="E325" i="11" s="1"/>
  <c r="B326" i="11"/>
  <c r="D327" i="11" l="1"/>
  <c r="C325" i="11"/>
  <c r="F325" i="11"/>
  <c r="G325" i="11" s="1"/>
  <c r="B327" i="11"/>
  <c r="A326" i="11"/>
  <c r="E326" i="11" s="1"/>
  <c r="D328" i="11" l="1"/>
  <c r="C326" i="11"/>
  <c r="F326" i="11"/>
  <c r="G326" i="11" s="1"/>
  <c r="B328" i="11"/>
  <c r="A327" i="11"/>
  <c r="E327" i="11" s="1"/>
  <c r="D329" i="11" l="1"/>
  <c r="C327" i="11"/>
  <c r="F327" i="11"/>
  <c r="G327" i="11" s="1"/>
  <c r="B329" i="11"/>
  <c r="A328" i="11"/>
  <c r="E328" i="11" s="1"/>
  <c r="D330" i="11" l="1"/>
  <c r="C328" i="11"/>
  <c r="F328" i="11"/>
  <c r="G328" i="11" s="1"/>
  <c r="A329" i="11"/>
  <c r="E329" i="11" s="1"/>
  <c r="B330" i="11"/>
  <c r="D331" i="11" l="1"/>
  <c r="C329" i="11"/>
  <c r="F329" i="11"/>
  <c r="G329" i="11" s="1"/>
  <c r="B331" i="11"/>
  <c r="A330" i="11"/>
  <c r="E330" i="11" s="1"/>
  <c r="D332" i="11" l="1"/>
  <c r="C330" i="11"/>
  <c r="F330" i="11"/>
  <c r="G330" i="11" s="1"/>
  <c r="B332" i="11"/>
  <c r="A331" i="11"/>
  <c r="E331" i="11" s="1"/>
  <c r="D333" i="11" l="1"/>
  <c r="C331" i="11"/>
  <c r="F331" i="11"/>
  <c r="G331" i="11" s="1"/>
  <c r="B333" i="11"/>
  <c r="A332" i="11"/>
  <c r="E332" i="11" s="1"/>
  <c r="D334" i="11" l="1"/>
  <c r="C332" i="11"/>
  <c r="F332" i="11"/>
  <c r="G332" i="11" s="1"/>
  <c r="A333" i="11"/>
  <c r="E333" i="11" s="1"/>
  <c r="B334" i="11"/>
  <c r="D335" i="11" l="1"/>
  <c r="C333" i="11"/>
  <c r="F333" i="11"/>
  <c r="G333" i="11" s="1"/>
  <c r="B335" i="11"/>
  <c r="A334" i="11"/>
  <c r="E334" i="11" s="1"/>
  <c r="D336" i="11" l="1"/>
  <c r="C334" i="11"/>
  <c r="F334" i="11"/>
  <c r="G334" i="11" s="1"/>
  <c r="B336" i="11"/>
  <c r="A335" i="11"/>
  <c r="E335" i="11" s="1"/>
  <c r="D337" i="11" l="1"/>
  <c r="C335" i="11"/>
  <c r="F335" i="11"/>
  <c r="G335" i="11" s="1"/>
  <c r="B337" i="11"/>
  <c r="A336" i="11"/>
  <c r="E336" i="11" s="1"/>
  <c r="D338" i="11" l="1"/>
  <c r="C336" i="11"/>
  <c r="F336" i="11"/>
  <c r="G336" i="11" s="1"/>
  <c r="A337" i="11"/>
  <c r="E337" i="11" s="1"/>
  <c r="B338" i="11"/>
  <c r="D339" i="11" l="1"/>
  <c r="C337" i="11"/>
  <c r="F337" i="11"/>
  <c r="G337" i="11" s="1"/>
  <c r="B339" i="11"/>
  <c r="A338" i="11"/>
  <c r="E338" i="11" s="1"/>
  <c r="D340" i="11" l="1"/>
  <c r="C338" i="11"/>
  <c r="F338" i="11"/>
  <c r="G338" i="11" s="1"/>
  <c r="B340" i="11"/>
  <c r="A339" i="11"/>
  <c r="E339" i="11" s="1"/>
  <c r="D341" i="11" l="1"/>
  <c r="C339" i="11"/>
  <c r="F339" i="11"/>
  <c r="G339" i="11" s="1"/>
  <c r="B341" i="11"/>
  <c r="A340" i="11"/>
  <c r="E340" i="11" s="1"/>
  <c r="D342" i="11" l="1"/>
  <c r="C340" i="11"/>
  <c r="F340" i="11"/>
  <c r="G340" i="11" s="1"/>
  <c r="A341" i="11"/>
  <c r="E341" i="11" s="1"/>
  <c r="B342" i="11"/>
  <c r="D343" i="11" l="1"/>
  <c r="C341" i="11"/>
  <c r="F341" i="11"/>
  <c r="G341" i="11" s="1"/>
  <c r="B343" i="11"/>
  <c r="A342" i="11"/>
  <c r="E342" i="11" s="1"/>
  <c r="D344" i="11" l="1"/>
  <c r="C342" i="11"/>
  <c r="F342" i="11"/>
  <c r="G342" i="11" s="1"/>
  <c r="B344" i="11"/>
  <c r="A343" i="11"/>
  <c r="E343" i="11" s="1"/>
  <c r="D345" i="11" l="1"/>
  <c r="C343" i="11"/>
  <c r="F343" i="11"/>
  <c r="G343" i="11" s="1"/>
  <c r="B345" i="11"/>
  <c r="A344" i="11"/>
  <c r="E344" i="11" s="1"/>
  <c r="D346" i="11" l="1"/>
  <c r="C344" i="11"/>
  <c r="F344" i="11"/>
  <c r="G344" i="11" s="1"/>
  <c r="A345" i="11"/>
  <c r="E345" i="11" s="1"/>
  <c r="B346" i="11"/>
  <c r="D347" i="11" l="1"/>
  <c r="C345" i="11"/>
  <c r="F345" i="11"/>
  <c r="G345" i="11" s="1"/>
  <c r="B347" i="11"/>
  <c r="A346" i="11"/>
  <c r="E346" i="11" s="1"/>
  <c r="D348" i="11" l="1"/>
  <c r="C346" i="11"/>
  <c r="F346" i="11"/>
  <c r="G346" i="11" s="1"/>
  <c r="B348" i="11"/>
  <c r="A347" i="11"/>
  <c r="E347" i="11" s="1"/>
  <c r="D349" i="11" l="1"/>
  <c r="C347" i="11"/>
  <c r="F347" i="11"/>
  <c r="G347" i="11" s="1"/>
  <c r="B349" i="11"/>
  <c r="A348" i="11"/>
  <c r="E348" i="11" s="1"/>
  <c r="D350" i="11" l="1"/>
  <c r="C348" i="11"/>
  <c r="F348" i="11"/>
  <c r="G348" i="11" s="1"/>
  <c r="A349" i="11"/>
  <c r="E349" i="11" s="1"/>
  <c r="B350" i="11"/>
  <c r="D351" i="11" l="1"/>
  <c r="C349" i="11"/>
  <c r="F349" i="11"/>
  <c r="G349" i="11" s="1"/>
  <c r="B351" i="11"/>
  <c r="A350" i="11"/>
  <c r="E350" i="11" s="1"/>
  <c r="D352" i="11" l="1"/>
  <c r="C350" i="11"/>
  <c r="F350" i="11"/>
  <c r="G350" i="11" s="1"/>
  <c r="B352" i="11"/>
  <c r="A351" i="11"/>
  <c r="E351" i="11" s="1"/>
  <c r="D353" i="11" l="1"/>
  <c r="C351" i="11"/>
  <c r="F351" i="11"/>
  <c r="G351" i="11" s="1"/>
  <c r="B353" i="11"/>
  <c r="A352" i="11"/>
  <c r="E352" i="11" s="1"/>
  <c r="D354" i="11" l="1"/>
  <c r="C352" i="11"/>
  <c r="F352" i="11"/>
  <c r="G352" i="11" s="1"/>
  <c r="A353" i="11"/>
  <c r="E353" i="11" s="1"/>
  <c r="B354" i="11"/>
  <c r="D355" i="11" l="1"/>
  <c r="C353" i="11"/>
  <c r="F353" i="11"/>
  <c r="G353" i="11" s="1"/>
  <c r="B355" i="11"/>
  <c r="A354" i="11"/>
  <c r="E354" i="11" s="1"/>
  <c r="D356" i="11" l="1"/>
  <c r="C354" i="11"/>
  <c r="F354" i="11"/>
  <c r="G354" i="11" s="1"/>
  <c r="B356" i="11"/>
  <c r="A355" i="11"/>
  <c r="E355" i="11" s="1"/>
  <c r="D357" i="11" l="1"/>
  <c r="C355" i="11"/>
  <c r="F355" i="11"/>
  <c r="G355" i="11" s="1"/>
  <c r="B357" i="11"/>
  <c r="A356" i="11"/>
  <c r="E356" i="11" s="1"/>
  <c r="D358" i="11" l="1"/>
  <c r="C356" i="11"/>
  <c r="F356" i="11"/>
  <c r="G356" i="11" s="1"/>
  <c r="A357" i="11"/>
  <c r="E357" i="11" s="1"/>
  <c r="B358" i="11"/>
  <c r="D359" i="11" l="1"/>
  <c r="C357" i="11"/>
  <c r="F357" i="11"/>
  <c r="G357" i="11" s="1"/>
  <c r="B359" i="11"/>
  <c r="A358" i="11"/>
  <c r="E358" i="11" s="1"/>
  <c r="D360" i="11" l="1"/>
  <c r="C358" i="11"/>
  <c r="F358" i="11"/>
  <c r="G358" i="11" s="1"/>
  <c r="B360" i="11"/>
  <c r="A359" i="11"/>
  <c r="E359" i="11" s="1"/>
  <c r="D361" i="11" l="1"/>
  <c r="C359" i="11"/>
  <c r="F359" i="11"/>
  <c r="G359" i="11" s="1"/>
  <c r="B361" i="11"/>
  <c r="A360" i="11"/>
  <c r="E360" i="11" s="1"/>
  <c r="D362" i="11" l="1"/>
  <c r="C360" i="11"/>
  <c r="F360" i="11"/>
  <c r="G360" i="11" s="1"/>
  <c r="A361" i="11"/>
  <c r="E361" i="11" s="1"/>
  <c r="B362" i="11"/>
  <c r="D363" i="11" l="1"/>
  <c r="C361" i="11"/>
  <c r="F361" i="11"/>
  <c r="G361" i="11" s="1"/>
  <c r="B363" i="11"/>
  <c r="A362" i="11"/>
  <c r="E362" i="11" s="1"/>
  <c r="D364" i="11" l="1"/>
  <c r="C362" i="11"/>
  <c r="F362" i="11"/>
  <c r="G362" i="11" s="1"/>
  <c r="B364" i="11"/>
  <c r="A363" i="11"/>
  <c r="E363" i="11" s="1"/>
  <c r="D365" i="11" l="1"/>
  <c r="C363" i="11"/>
  <c r="F363" i="11"/>
  <c r="G363" i="11" s="1"/>
  <c r="B365" i="11"/>
  <c r="A364" i="11"/>
  <c r="E364" i="11" s="1"/>
  <c r="D366" i="11" l="1"/>
  <c r="C364" i="11"/>
  <c r="F364" i="11"/>
  <c r="G364" i="11" s="1"/>
  <c r="A365" i="11"/>
  <c r="E365" i="11" s="1"/>
  <c r="B366" i="11"/>
  <c r="D367" i="11" l="1"/>
  <c r="C365" i="11"/>
  <c r="F365" i="11"/>
  <c r="G365" i="11" s="1"/>
  <c r="B367" i="11"/>
  <c r="A366" i="11"/>
  <c r="E366" i="11" s="1"/>
  <c r="D368" i="11" l="1"/>
  <c r="C366" i="11"/>
  <c r="F366" i="11"/>
  <c r="G366" i="11" s="1"/>
  <c r="B368" i="11"/>
  <c r="A367" i="11"/>
  <c r="E367" i="11" s="1"/>
  <c r="D369" i="11" l="1"/>
  <c r="C367" i="11"/>
  <c r="F367" i="11"/>
  <c r="G367" i="11" s="1"/>
  <c r="B369" i="11"/>
  <c r="A368" i="11"/>
  <c r="E368" i="11" s="1"/>
  <c r="D370" i="11" l="1"/>
  <c r="C368" i="11"/>
  <c r="F368" i="11"/>
  <c r="G368" i="11" s="1"/>
  <c r="A369" i="11"/>
  <c r="E369" i="11" s="1"/>
  <c r="B370" i="11"/>
  <c r="D371" i="11" l="1"/>
  <c r="C369" i="11"/>
  <c r="F369" i="11"/>
  <c r="G369" i="11" s="1"/>
  <c r="B371" i="11"/>
  <c r="A370" i="11"/>
  <c r="E370" i="11" s="1"/>
  <c r="D372" i="11" l="1"/>
  <c r="C370" i="11"/>
  <c r="F370" i="11"/>
  <c r="G370" i="11" s="1"/>
  <c r="B372" i="11"/>
  <c r="A371" i="11"/>
  <c r="E371" i="11" s="1"/>
  <c r="D373" i="11" l="1"/>
  <c r="C371" i="11"/>
  <c r="F371" i="11"/>
  <c r="G371" i="11" s="1"/>
  <c r="B373" i="11"/>
  <c r="A372" i="11"/>
  <c r="E372" i="11" s="1"/>
  <c r="D374" i="11" l="1"/>
  <c r="C372" i="11"/>
  <c r="F372" i="11"/>
  <c r="G372" i="11" s="1"/>
  <c r="A373" i="11"/>
  <c r="E373" i="11" s="1"/>
  <c r="B374" i="11"/>
  <c r="D375" i="11" l="1"/>
  <c r="C373" i="11"/>
  <c r="F373" i="11"/>
  <c r="G373" i="11" s="1"/>
  <c r="B375" i="11"/>
  <c r="A374" i="11"/>
  <c r="E374" i="11" s="1"/>
  <c r="D376" i="11" l="1"/>
  <c r="C374" i="11"/>
  <c r="F374" i="11"/>
  <c r="G374" i="11" s="1"/>
  <c r="B376" i="11"/>
  <c r="A375" i="11"/>
  <c r="E375" i="11" s="1"/>
  <c r="D377" i="11" l="1"/>
  <c r="C375" i="11"/>
  <c r="F375" i="11"/>
  <c r="G375" i="11" s="1"/>
  <c r="B377" i="11"/>
  <c r="A376" i="11"/>
  <c r="E376" i="11" s="1"/>
  <c r="D378" i="11" l="1"/>
  <c r="C376" i="11"/>
  <c r="F376" i="11"/>
  <c r="G376" i="11" s="1"/>
  <c r="A377" i="11"/>
  <c r="E377" i="11" s="1"/>
  <c r="B378" i="11"/>
  <c r="D379" i="11" l="1"/>
  <c r="C377" i="11"/>
  <c r="F377" i="11"/>
  <c r="G377" i="11" s="1"/>
  <c r="B379" i="11"/>
  <c r="A378" i="11"/>
  <c r="E378" i="11" s="1"/>
  <c r="D380" i="11" l="1"/>
  <c r="C378" i="11"/>
  <c r="F378" i="11"/>
  <c r="G378" i="11" s="1"/>
  <c r="B380" i="11"/>
  <c r="A379" i="11"/>
  <c r="E379" i="11" s="1"/>
  <c r="D381" i="11" l="1"/>
  <c r="C379" i="11"/>
  <c r="F379" i="11"/>
  <c r="G379" i="11" s="1"/>
  <c r="B381" i="11"/>
  <c r="A380" i="11"/>
  <c r="E380" i="11" s="1"/>
  <c r="D382" i="11" l="1"/>
  <c r="C380" i="11"/>
  <c r="F380" i="11"/>
  <c r="G380" i="11" s="1"/>
  <c r="A381" i="11"/>
  <c r="E381" i="11" s="1"/>
  <c r="B382" i="11"/>
  <c r="D383" i="11" l="1"/>
  <c r="C381" i="11"/>
  <c r="F381" i="11"/>
  <c r="G381" i="11" s="1"/>
  <c r="B383" i="11"/>
  <c r="A382" i="11"/>
  <c r="E382" i="11" s="1"/>
  <c r="D384" i="11" l="1"/>
  <c r="C382" i="11"/>
  <c r="F382" i="11"/>
  <c r="G382" i="11" s="1"/>
  <c r="B384" i="11"/>
  <c r="A383" i="11"/>
  <c r="E383" i="11" s="1"/>
  <c r="D385" i="11" l="1"/>
  <c r="C383" i="11"/>
  <c r="F383" i="11"/>
  <c r="G383" i="11" s="1"/>
  <c r="B385" i="11"/>
  <c r="A384" i="11"/>
  <c r="E384" i="11" s="1"/>
  <c r="D386" i="11" l="1"/>
  <c r="C384" i="11"/>
  <c r="F384" i="11"/>
  <c r="G384" i="11" s="1"/>
  <c r="A385" i="11"/>
  <c r="E385" i="11" s="1"/>
  <c r="B386" i="11"/>
  <c r="D387" i="11" l="1"/>
  <c r="C385" i="11"/>
  <c r="F385" i="11"/>
  <c r="G385" i="11" s="1"/>
  <c r="B387" i="11"/>
  <c r="A386" i="11"/>
  <c r="E386" i="11" s="1"/>
  <c r="D388" i="11" l="1"/>
  <c r="C386" i="11"/>
  <c r="F386" i="11"/>
  <c r="G386" i="11" s="1"/>
  <c r="B388" i="11"/>
  <c r="A387" i="11"/>
  <c r="E387" i="11" s="1"/>
  <c r="D389" i="11" l="1"/>
  <c r="C387" i="11"/>
  <c r="F387" i="11"/>
  <c r="G387" i="11" s="1"/>
  <c r="B389" i="11"/>
  <c r="A388" i="11"/>
  <c r="E388" i="11" s="1"/>
  <c r="D390" i="11" l="1"/>
  <c r="C388" i="11"/>
  <c r="F388" i="11"/>
  <c r="G388" i="11" s="1"/>
  <c r="A389" i="11"/>
  <c r="E389" i="11" s="1"/>
  <c r="B390" i="11"/>
  <c r="D391" i="11" l="1"/>
  <c r="C389" i="11"/>
  <c r="F389" i="11"/>
  <c r="G389" i="11" s="1"/>
  <c r="B391" i="11"/>
  <c r="A390" i="11"/>
  <c r="E390" i="11" s="1"/>
  <c r="D392" i="11" l="1"/>
  <c r="C390" i="11"/>
  <c r="F390" i="11"/>
  <c r="G390" i="11" s="1"/>
  <c r="B392" i="11"/>
  <c r="A391" i="11"/>
  <c r="E391" i="11" s="1"/>
  <c r="D393" i="11" l="1"/>
  <c r="C391" i="11"/>
  <c r="F391" i="11"/>
  <c r="G391" i="11" s="1"/>
  <c r="B393" i="11"/>
  <c r="A392" i="11"/>
  <c r="E392" i="11" s="1"/>
  <c r="D394" i="11" l="1"/>
  <c r="C392" i="11"/>
  <c r="F392" i="11"/>
  <c r="G392" i="11" s="1"/>
  <c r="A393" i="11"/>
  <c r="E393" i="11" s="1"/>
  <c r="B394" i="11"/>
  <c r="D395" i="11" l="1"/>
  <c r="C393" i="11"/>
  <c r="F393" i="11"/>
  <c r="G393" i="11" s="1"/>
  <c r="B395" i="11"/>
  <c r="A394" i="11"/>
  <c r="E394" i="11" s="1"/>
  <c r="D396" i="11" l="1"/>
  <c r="C394" i="11"/>
  <c r="F394" i="11"/>
  <c r="G394" i="11" s="1"/>
  <c r="B396" i="11"/>
  <c r="A395" i="11"/>
  <c r="E395" i="11" s="1"/>
  <c r="D397" i="11" l="1"/>
  <c r="C395" i="11"/>
  <c r="F395" i="11"/>
  <c r="G395" i="11" s="1"/>
  <c r="B397" i="11"/>
  <c r="A396" i="11"/>
  <c r="E396" i="11" s="1"/>
  <c r="D398" i="11" l="1"/>
  <c r="C396" i="11"/>
  <c r="F396" i="11"/>
  <c r="G396" i="11" s="1"/>
  <c r="A397" i="11"/>
  <c r="E397" i="11" s="1"/>
  <c r="B398" i="11"/>
  <c r="D399" i="11" l="1"/>
  <c r="C397" i="11"/>
  <c r="F397" i="11"/>
  <c r="G397" i="11" s="1"/>
  <c r="B399" i="11"/>
  <c r="A398" i="11"/>
  <c r="E398" i="11" s="1"/>
  <c r="D400" i="11" l="1"/>
  <c r="C398" i="11"/>
  <c r="F398" i="11"/>
  <c r="G398" i="11" s="1"/>
  <c r="B400" i="11"/>
  <c r="A399" i="11"/>
  <c r="E399" i="11" s="1"/>
  <c r="D401" i="11" l="1"/>
  <c r="C399" i="11"/>
  <c r="F399" i="11"/>
  <c r="G399" i="11" s="1"/>
  <c r="B401" i="11"/>
  <c r="A400" i="11"/>
  <c r="E400" i="11" s="1"/>
  <c r="D402" i="11" l="1"/>
  <c r="C400" i="11"/>
  <c r="F400" i="11"/>
  <c r="G400" i="11" s="1"/>
  <c r="A401" i="11"/>
  <c r="E401" i="11" s="1"/>
  <c r="B402" i="11"/>
  <c r="D403" i="11" l="1"/>
  <c r="C401" i="11"/>
  <c r="F401" i="11"/>
  <c r="G401" i="11" s="1"/>
  <c r="B403" i="11"/>
  <c r="A402" i="11"/>
  <c r="E402" i="11" s="1"/>
  <c r="D404" i="11" l="1"/>
  <c r="C402" i="11"/>
  <c r="F402" i="11"/>
  <c r="G402" i="11" s="1"/>
  <c r="B404" i="11"/>
  <c r="A403" i="11"/>
  <c r="E403" i="11" s="1"/>
  <c r="D405" i="11" l="1"/>
  <c r="C403" i="11"/>
  <c r="F403" i="11"/>
  <c r="G403" i="11" s="1"/>
  <c r="B405" i="11"/>
  <c r="A404" i="11"/>
  <c r="E404" i="11" s="1"/>
  <c r="D406" i="11" l="1"/>
  <c r="C404" i="11"/>
  <c r="F404" i="11"/>
  <c r="G404" i="11" s="1"/>
  <c r="A405" i="11"/>
  <c r="E405" i="11" s="1"/>
  <c r="B406" i="11"/>
  <c r="D407" i="11" l="1"/>
  <c r="C405" i="11"/>
  <c r="F405" i="11"/>
  <c r="G405" i="11" s="1"/>
  <c r="B407" i="11"/>
  <c r="A406" i="11"/>
  <c r="E406" i="11" s="1"/>
  <c r="D408" i="11" l="1"/>
  <c r="C406" i="11"/>
  <c r="F406" i="11"/>
  <c r="G406" i="11" s="1"/>
  <c r="B408" i="11"/>
  <c r="A407" i="11"/>
  <c r="E407" i="11" s="1"/>
  <c r="D409" i="11" l="1"/>
  <c r="C407" i="11"/>
  <c r="F407" i="11"/>
  <c r="G407" i="11" s="1"/>
  <c r="B409" i="11"/>
  <c r="A408" i="11"/>
  <c r="E408" i="11" s="1"/>
  <c r="D410" i="11" l="1"/>
  <c r="C408" i="11"/>
  <c r="F408" i="11"/>
  <c r="G408" i="11" s="1"/>
  <c r="A409" i="11"/>
  <c r="E409" i="11" s="1"/>
  <c r="B410" i="11"/>
  <c r="D411" i="11" l="1"/>
  <c r="C409" i="11"/>
  <c r="F409" i="11"/>
  <c r="G409" i="11" s="1"/>
  <c r="B411" i="11"/>
  <c r="A410" i="11"/>
  <c r="E410" i="11" s="1"/>
  <c r="D412" i="11" l="1"/>
  <c r="C410" i="11"/>
  <c r="F410" i="11"/>
  <c r="G410" i="11" s="1"/>
  <c r="B412" i="11"/>
  <c r="A411" i="11"/>
  <c r="E411" i="11" s="1"/>
  <c r="D413" i="11" l="1"/>
  <c r="C411" i="11"/>
  <c r="F411" i="11"/>
  <c r="G411" i="11" s="1"/>
  <c r="B413" i="11"/>
  <c r="A412" i="11"/>
  <c r="E412" i="11" s="1"/>
  <c r="D414" i="11" l="1"/>
  <c r="C412" i="11"/>
  <c r="F412" i="11"/>
  <c r="G412" i="11" s="1"/>
  <c r="A413" i="11"/>
  <c r="E413" i="11" s="1"/>
  <c r="B414" i="11"/>
  <c r="D415" i="11" l="1"/>
  <c r="C413" i="11"/>
  <c r="F413" i="11"/>
  <c r="G413" i="11" s="1"/>
  <c r="B415" i="11"/>
  <c r="A414" i="11"/>
  <c r="E414" i="11" s="1"/>
  <c r="D416" i="11" l="1"/>
  <c r="C414" i="11"/>
  <c r="F414" i="11"/>
  <c r="G414" i="11" s="1"/>
  <c r="B416" i="11"/>
  <c r="A415" i="11"/>
  <c r="E415" i="11" s="1"/>
  <c r="D417" i="11" l="1"/>
  <c r="C415" i="11"/>
  <c r="F415" i="11"/>
  <c r="G415" i="11" s="1"/>
  <c r="B417" i="11"/>
  <c r="A416" i="11"/>
  <c r="E416" i="11" s="1"/>
  <c r="D418" i="11" l="1"/>
  <c r="C416" i="11"/>
  <c r="F416" i="11"/>
  <c r="G416" i="11" s="1"/>
  <c r="A417" i="11"/>
  <c r="E417" i="11" s="1"/>
  <c r="B418" i="11"/>
  <c r="D419" i="11" l="1"/>
  <c r="C417" i="11"/>
  <c r="F417" i="11"/>
  <c r="G417" i="11" s="1"/>
  <c r="B419" i="11"/>
  <c r="A418" i="11"/>
  <c r="E418" i="11" s="1"/>
  <c r="D420" i="11" l="1"/>
  <c r="C418" i="11"/>
  <c r="F418" i="11"/>
  <c r="G418" i="11" s="1"/>
  <c r="B420" i="11"/>
  <c r="A419" i="11"/>
  <c r="E419" i="11" s="1"/>
  <c r="D421" i="11" l="1"/>
  <c r="C419" i="11"/>
  <c r="F419" i="11"/>
  <c r="G419" i="11" s="1"/>
  <c r="B421" i="11"/>
  <c r="A420" i="11"/>
  <c r="E420" i="11" s="1"/>
  <c r="D422" i="11" l="1"/>
  <c r="C420" i="11"/>
  <c r="F420" i="11"/>
  <c r="G420" i="11" s="1"/>
  <c r="A421" i="11"/>
  <c r="E421" i="11" s="1"/>
  <c r="B422" i="11"/>
  <c r="D423" i="11" l="1"/>
  <c r="C421" i="11"/>
  <c r="F421" i="11"/>
  <c r="G421" i="11" s="1"/>
  <c r="B423" i="11"/>
  <c r="A422" i="11"/>
  <c r="E422" i="11" s="1"/>
  <c r="D424" i="11" l="1"/>
  <c r="C422" i="11"/>
  <c r="F422" i="11"/>
  <c r="G422" i="11" s="1"/>
  <c r="B424" i="11"/>
  <c r="A423" i="11"/>
  <c r="E423" i="11" s="1"/>
  <c r="D425" i="11" l="1"/>
  <c r="C423" i="11"/>
  <c r="F423" i="11"/>
  <c r="G423" i="11" s="1"/>
  <c r="B425" i="11"/>
  <c r="A424" i="11"/>
  <c r="E424" i="11" s="1"/>
  <c r="D426" i="11" l="1"/>
  <c r="C424" i="11"/>
  <c r="F424" i="11"/>
  <c r="G424" i="11" s="1"/>
  <c r="A425" i="11"/>
  <c r="E425" i="11" s="1"/>
  <c r="B426" i="11"/>
  <c r="D427" i="11" l="1"/>
  <c r="C425" i="11"/>
  <c r="F425" i="11"/>
  <c r="G425" i="11" s="1"/>
  <c r="B427" i="11"/>
  <c r="A426" i="11"/>
  <c r="E426" i="11" s="1"/>
  <c r="D428" i="11" l="1"/>
  <c r="C426" i="11"/>
  <c r="F426" i="11"/>
  <c r="G426" i="11" s="1"/>
  <c r="B428" i="11"/>
  <c r="A427" i="11"/>
  <c r="E427" i="11" s="1"/>
  <c r="D429" i="11" l="1"/>
  <c r="C427" i="11"/>
  <c r="F427" i="11"/>
  <c r="G427" i="11" s="1"/>
  <c r="B429" i="11"/>
  <c r="A428" i="11"/>
  <c r="E428" i="11" s="1"/>
  <c r="D430" i="11" l="1"/>
  <c r="C428" i="11"/>
  <c r="F428" i="11"/>
  <c r="G428" i="11" s="1"/>
  <c r="A429" i="11"/>
  <c r="E429" i="11" s="1"/>
  <c r="B430" i="11"/>
  <c r="D431" i="11" l="1"/>
  <c r="C429" i="11"/>
  <c r="F429" i="11"/>
  <c r="G429" i="11" s="1"/>
  <c r="B431" i="11"/>
  <c r="A430" i="11"/>
  <c r="E430" i="11" s="1"/>
  <c r="D432" i="11" l="1"/>
  <c r="C430" i="11"/>
  <c r="F430" i="11"/>
  <c r="G430" i="11" s="1"/>
  <c r="B432" i="11"/>
  <c r="A431" i="11"/>
  <c r="E431" i="11" s="1"/>
  <c r="D433" i="11" l="1"/>
  <c r="C431" i="11"/>
  <c r="F431" i="11"/>
  <c r="G431" i="11" s="1"/>
  <c r="B433" i="11"/>
  <c r="A432" i="11"/>
  <c r="E432" i="11" s="1"/>
  <c r="D434" i="11" l="1"/>
  <c r="C432" i="11"/>
  <c r="F432" i="11"/>
  <c r="G432" i="11" s="1"/>
  <c r="A433" i="11"/>
  <c r="E433" i="11" s="1"/>
  <c r="B434" i="11"/>
  <c r="D435" i="11" l="1"/>
  <c r="C433" i="11"/>
  <c r="F433" i="11"/>
  <c r="G433" i="11" s="1"/>
  <c r="B435" i="11"/>
  <c r="A434" i="11"/>
  <c r="E434" i="11" s="1"/>
  <c r="D436" i="11" l="1"/>
  <c r="C434" i="11"/>
  <c r="F434" i="11"/>
  <c r="G434" i="11" s="1"/>
  <c r="B436" i="11"/>
  <c r="A435" i="11"/>
  <c r="E435" i="11" s="1"/>
  <c r="D437" i="11" l="1"/>
  <c r="C435" i="11"/>
  <c r="F435" i="11"/>
  <c r="G435" i="11" s="1"/>
  <c r="B437" i="11"/>
  <c r="A436" i="11"/>
  <c r="E436" i="11" s="1"/>
  <c r="D438" i="11" l="1"/>
  <c r="C436" i="11"/>
  <c r="F436" i="11"/>
  <c r="G436" i="11" s="1"/>
  <c r="A437" i="11"/>
  <c r="E437" i="11" s="1"/>
  <c r="B438" i="11"/>
  <c r="D439" i="11" l="1"/>
  <c r="C437" i="11"/>
  <c r="F437" i="11"/>
  <c r="G437" i="11" s="1"/>
  <c r="B439" i="11"/>
  <c r="A438" i="11"/>
  <c r="E438" i="11" s="1"/>
  <c r="D440" i="11" l="1"/>
  <c r="C438" i="11"/>
  <c r="F438" i="11"/>
  <c r="G438" i="11" s="1"/>
  <c r="B440" i="11"/>
  <c r="A439" i="11"/>
  <c r="E439" i="11" s="1"/>
  <c r="D441" i="11" l="1"/>
  <c r="C439" i="11"/>
  <c r="F439" i="11"/>
  <c r="G439" i="11" s="1"/>
  <c r="B441" i="11"/>
  <c r="A440" i="11"/>
  <c r="E440" i="11" s="1"/>
  <c r="D442" i="11" l="1"/>
  <c r="C440" i="11"/>
  <c r="F440" i="11"/>
  <c r="G440" i="11" s="1"/>
  <c r="A441" i="11"/>
  <c r="E441" i="11" s="1"/>
  <c r="B442" i="11"/>
  <c r="D443" i="11" l="1"/>
  <c r="C441" i="11"/>
  <c r="F441" i="11"/>
  <c r="G441" i="11" s="1"/>
  <c r="B443" i="11"/>
  <c r="A442" i="11"/>
  <c r="E442" i="11" s="1"/>
  <c r="D444" i="11" l="1"/>
  <c r="C442" i="11"/>
  <c r="F442" i="11"/>
  <c r="G442" i="11" s="1"/>
  <c r="B444" i="11"/>
  <c r="A443" i="11"/>
  <c r="E443" i="11" s="1"/>
  <c r="D445" i="11" l="1"/>
  <c r="C443" i="11"/>
  <c r="F443" i="11"/>
  <c r="G443" i="11" s="1"/>
  <c r="B445" i="11"/>
  <c r="A444" i="11"/>
  <c r="E444" i="11" s="1"/>
  <c r="D446" i="11" l="1"/>
  <c r="C444" i="11"/>
  <c r="F444" i="11"/>
  <c r="G444" i="11" s="1"/>
  <c r="A445" i="11"/>
  <c r="E445" i="11" s="1"/>
  <c r="B446" i="11"/>
  <c r="D447" i="11" l="1"/>
  <c r="C445" i="11"/>
  <c r="F445" i="11"/>
  <c r="G445" i="11" s="1"/>
  <c r="B447" i="11"/>
  <c r="A446" i="11"/>
  <c r="E446" i="11" s="1"/>
  <c r="D448" i="11" l="1"/>
  <c r="C446" i="11"/>
  <c r="F446" i="11"/>
  <c r="G446" i="11" s="1"/>
  <c r="B448" i="11"/>
  <c r="A447" i="11"/>
  <c r="E447" i="11" s="1"/>
  <c r="D449" i="11" l="1"/>
  <c r="C447" i="11"/>
  <c r="F447" i="11"/>
  <c r="G447" i="11" s="1"/>
  <c r="B449" i="11"/>
  <c r="A448" i="11"/>
  <c r="E448" i="11" s="1"/>
  <c r="D450" i="11" l="1"/>
  <c r="C448" i="11"/>
  <c r="F448" i="11"/>
  <c r="G448" i="11" s="1"/>
  <c r="A449" i="11"/>
  <c r="E449" i="11" s="1"/>
  <c r="B450" i="11"/>
  <c r="D451" i="11" l="1"/>
  <c r="C449" i="11"/>
  <c r="F449" i="11"/>
  <c r="G449" i="11" s="1"/>
  <c r="B451" i="11"/>
  <c r="A450" i="11"/>
  <c r="E450" i="11" s="1"/>
  <c r="D452" i="11" l="1"/>
  <c r="C450" i="11"/>
  <c r="F450" i="11"/>
  <c r="G450" i="11" s="1"/>
  <c r="B452" i="11"/>
  <c r="A451" i="11"/>
  <c r="E451" i="11" s="1"/>
  <c r="D453" i="11" l="1"/>
  <c r="C451" i="11"/>
  <c r="F451" i="11"/>
  <c r="G451" i="11" s="1"/>
  <c r="B453" i="11"/>
  <c r="A452" i="11"/>
  <c r="E452" i="11" s="1"/>
  <c r="D454" i="11" l="1"/>
  <c r="C452" i="11"/>
  <c r="F452" i="11"/>
  <c r="G452" i="11" s="1"/>
  <c r="A453" i="11"/>
  <c r="E453" i="11" s="1"/>
  <c r="B454" i="11"/>
  <c r="D455" i="11" l="1"/>
  <c r="C453" i="11"/>
  <c r="F453" i="11"/>
  <c r="G453" i="11" s="1"/>
  <c r="B455" i="11"/>
  <c r="A454" i="11"/>
  <c r="E454" i="11" s="1"/>
  <c r="D456" i="11" l="1"/>
  <c r="C454" i="11"/>
  <c r="F454" i="11"/>
  <c r="G454" i="11" s="1"/>
  <c r="B456" i="11"/>
  <c r="A455" i="11"/>
  <c r="E455" i="11" s="1"/>
  <c r="D457" i="11" l="1"/>
  <c r="C455" i="11"/>
  <c r="F455" i="11"/>
  <c r="G455" i="11" s="1"/>
  <c r="B457" i="11"/>
  <c r="A456" i="11"/>
  <c r="E456" i="11" s="1"/>
  <c r="D458" i="11" l="1"/>
  <c r="C456" i="11"/>
  <c r="F456" i="11"/>
  <c r="G456" i="11" s="1"/>
  <c r="A457" i="11"/>
  <c r="E457" i="11" s="1"/>
  <c r="B458" i="11"/>
  <c r="D459" i="11" l="1"/>
  <c r="C457" i="11"/>
  <c r="F457" i="11"/>
  <c r="G457" i="11" s="1"/>
  <c r="B459" i="11"/>
  <c r="A458" i="11"/>
  <c r="E458" i="11" s="1"/>
  <c r="D460" i="11" l="1"/>
  <c r="C458" i="11"/>
  <c r="F458" i="11"/>
  <c r="G458" i="11" s="1"/>
  <c r="B460" i="11"/>
  <c r="A459" i="11"/>
  <c r="E459" i="11" s="1"/>
  <c r="D461" i="11" l="1"/>
  <c r="C459" i="11"/>
  <c r="F459" i="11"/>
  <c r="G459" i="11" s="1"/>
  <c r="B461" i="11"/>
  <c r="A460" i="11"/>
  <c r="E460" i="11" s="1"/>
  <c r="D462" i="11" l="1"/>
  <c r="C460" i="11"/>
  <c r="F460" i="11"/>
  <c r="G460" i="11" s="1"/>
  <c r="A461" i="11"/>
  <c r="E461" i="11" s="1"/>
  <c r="B462" i="11"/>
  <c r="D463" i="11" l="1"/>
  <c r="C461" i="11"/>
  <c r="F461" i="11"/>
  <c r="G461" i="11" s="1"/>
  <c r="B463" i="11"/>
  <c r="A462" i="11"/>
  <c r="E462" i="11" s="1"/>
  <c r="D464" i="11" l="1"/>
  <c r="C462" i="11"/>
  <c r="F462" i="11"/>
  <c r="G462" i="11" s="1"/>
  <c r="B464" i="11"/>
  <c r="A463" i="11"/>
  <c r="E463" i="11" s="1"/>
  <c r="D465" i="11" l="1"/>
  <c r="C463" i="11"/>
  <c r="F463" i="11"/>
  <c r="G463" i="11" s="1"/>
  <c r="B465" i="11"/>
  <c r="A464" i="11"/>
  <c r="E464" i="11" s="1"/>
  <c r="D466" i="11" l="1"/>
  <c r="C464" i="11"/>
  <c r="F464" i="11"/>
  <c r="G464" i="11" s="1"/>
  <c r="A465" i="11"/>
  <c r="E465" i="11" s="1"/>
  <c r="B466" i="11"/>
  <c r="D467" i="11" l="1"/>
  <c r="C465" i="11"/>
  <c r="F465" i="11"/>
  <c r="G465" i="11" s="1"/>
  <c r="B467" i="11"/>
  <c r="A466" i="11"/>
  <c r="E466" i="11" s="1"/>
  <c r="D468" i="11" l="1"/>
  <c r="C466" i="11"/>
  <c r="F466" i="11"/>
  <c r="G466" i="11" s="1"/>
  <c r="B468" i="11"/>
  <c r="A467" i="11"/>
  <c r="E467" i="11" s="1"/>
  <c r="D469" i="11" l="1"/>
  <c r="C467" i="11"/>
  <c r="F467" i="11"/>
  <c r="G467" i="11" s="1"/>
  <c r="B469" i="11"/>
  <c r="A468" i="11"/>
  <c r="E468" i="11" s="1"/>
  <c r="D470" i="11" l="1"/>
  <c r="C468" i="11"/>
  <c r="F468" i="11"/>
  <c r="G468" i="11" s="1"/>
  <c r="A469" i="11"/>
  <c r="E469" i="11" s="1"/>
  <c r="B470" i="11"/>
  <c r="D471" i="11" l="1"/>
  <c r="C469" i="11"/>
  <c r="F469" i="11"/>
  <c r="G469" i="11" s="1"/>
  <c r="B471" i="11"/>
  <c r="A470" i="11"/>
  <c r="E470" i="11" s="1"/>
  <c r="D472" i="11" l="1"/>
  <c r="C470" i="11"/>
  <c r="F470" i="11"/>
  <c r="G470" i="11" s="1"/>
  <c r="B472" i="11"/>
  <c r="A471" i="11"/>
  <c r="E471" i="11" s="1"/>
  <c r="D473" i="11" l="1"/>
  <c r="C471" i="11"/>
  <c r="F471" i="11"/>
  <c r="G471" i="11" s="1"/>
  <c r="B473" i="11"/>
  <c r="A472" i="11"/>
  <c r="E472" i="11" s="1"/>
  <c r="D474" i="11" l="1"/>
  <c r="C472" i="11"/>
  <c r="F472" i="11"/>
  <c r="G472" i="11" s="1"/>
  <c r="A473" i="11"/>
  <c r="E473" i="11" s="1"/>
  <c r="B474" i="11"/>
  <c r="D475" i="11" l="1"/>
  <c r="C473" i="11"/>
  <c r="F473" i="11"/>
  <c r="G473" i="11" s="1"/>
  <c r="B475" i="11"/>
  <c r="A474" i="11"/>
  <c r="E474" i="11" s="1"/>
  <c r="D476" i="11" l="1"/>
  <c r="C474" i="11"/>
  <c r="F474" i="11"/>
  <c r="G474" i="11" s="1"/>
  <c r="B476" i="11"/>
  <c r="A475" i="11"/>
  <c r="E475" i="11" s="1"/>
  <c r="D477" i="11" l="1"/>
  <c r="C475" i="11"/>
  <c r="F475" i="11"/>
  <c r="G475" i="11" s="1"/>
  <c r="B477" i="11"/>
  <c r="A476" i="11"/>
  <c r="E476" i="11" s="1"/>
  <c r="D478" i="11" l="1"/>
  <c r="C476" i="11"/>
  <c r="F476" i="11"/>
  <c r="G476" i="11" s="1"/>
  <c r="A477" i="11"/>
  <c r="E477" i="11" s="1"/>
  <c r="B478" i="11"/>
  <c r="D479" i="11" l="1"/>
  <c r="C477" i="11"/>
  <c r="F477" i="11"/>
  <c r="G477" i="11" s="1"/>
  <c r="B479" i="11"/>
  <c r="A478" i="11"/>
  <c r="E478" i="11" s="1"/>
  <c r="D480" i="11" l="1"/>
  <c r="C478" i="11"/>
  <c r="F478" i="11"/>
  <c r="G478" i="11" s="1"/>
  <c r="B480" i="11"/>
  <c r="A479" i="11"/>
  <c r="E479" i="11" s="1"/>
  <c r="D481" i="11" l="1"/>
  <c r="C479" i="11"/>
  <c r="F479" i="11"/>
  <c r="G479" i="11" s="1"/>
  <c r="B481" i="11"/>
  <c r="A480" i="11"/>
  <c r="E480" i="11" s="1"/>
  <c r="D482" i="11" l="1"/>
  <c r="C480" i="11"/>
  <c r="F480" i="11"/>
  <c r="G480" i="11" s="1"/>
  <c r="A481" i="11"/>
  <c r="E481" i="11" s="1"/>
  <c r="B482" i="11"/>
  <c r="D483" i="11" l="1"/>
  <c r="C481" i="11"/>
  <c r="F481" i="11"/>
  <c r="G481" i="11" s="1"/>
  <c r="B483" i="11"/>
  <c r="A482" i="11"/>
  <c r="E482" i="11" s="1"/>
  <c r="D484" i="11" l="1"/>
  <c r="C482" i="11"/>
  <c r="F482" i="11"/>
  <c r="G482" i="11" s="1"/>
  <c r="B484" i="11"/>
  <c r="A483" i="11"/>
  <c r="E483" i="11" s="1"/>
  <c r="D485" i="11" l="1"/>
  <c r="C483" i="11"/>
  <c r="F483" i="11"/>
  <c r="G483" i="11" s="1"/>
  <c r="B485" i="11"/>
  <c r="A484" i="11"/>
  <c r="E484" i="11" s="1"/>
  <c r="D486" i="11" l="1"/>
  <c r="C484" i="11"/>
  <c r="F484" i="11"/>
  <c r="G484" i="11" s="1"/>
  <c r="A485" i="11"/>
  <c r="E485" i="11" s="1"/>
  <c r="B486" i="11"/>
  <c r="D487" i="11" l="1"/>
  <c r="C485" i="11"/>
  <c r="F485" i="11"/>
  <c r="G485" i="11" s="1"/>
  <c r="B487" i="11"/>
  <c r="A486" i="11"/>
  <c r="E486" i="11" s="1"/>
  <c r="D488" i="11" l="1"/>
  <c r="C486" i="11"/>
  <c r="F486" i="11"/>
  <c r="G486" i="11" s="1"/>
  <c r="B488" i="11"/>
  <c r="A487" i="11"/>
  <c r="E487" i="11" s="1"/>
  <c r="D489" i="11" l="1"/>
  <c r="C487" i="11"/>
  <c r="F487" i="11"/>
  <c r="G487" i="11" s="1"/>
  <c r="B489" i="11"/>
  <c r="A488" i="11"/>
  <c r="E488" i="11" s="1"/>
  <c r="D490" i="11" l="1"/>
  <c r="C488" i="11"/>
  <c r="F488" i="11"/>
  <c r="G488" i="11" s="1"/>
  <c r="A489" i="11"/>
  <c r="E489" i="11" s="1"/>
  <c r="B490" i="11"/>
  <c r="D491" i="11" l="1"/>
  <c r="C489" i="11"/>
  <c r="F489" i="11"/>
  <c r="G489" i="11" s="1"/>
  <c r="B491" i="11"/>
  <c r="A490" i="11"/>
  <c r="E490" i="11" s="1"/>
  <c r="D492" i="11" l="1"/>
  <c r="C490" i="11"/>
  <c r="F490" i="11"/>
  <c r="G490" i="11" s="1"/>
  <c r="B492" i="11"/>
  <c r="A491" i="11"/>
  <c r="E491" i="11" s="1"/>
  <c r="D493" i="11" l="1"/>
  <c r="C491" i="11"/>
  <c r="F491" i="11"/>
  <c r="G491" i="11" s="1"/>
  <c r="B493" i="11"/>
  <c r="A492" i="11"/>
  <c r="E492" i="11" s="1"/>
  <c r="D494" i="11" l="1"/>
  <c r="C492" i="11"/>
  <c r="F492" i="11"/>
  <c r="G492" i="11" s="1"/>
  <c r="A493" i="11"/>
  <c r="E493" i="11" s="1"/>
  <c r="B494" i="11"/>
  <c r="D495" i="11" l="1"/>
  <c r="C493" i="11"/>
  <c r="F493" i="11"/>
  <c r="G493" i="11" s="1"/>
  <c r="B495" i="11"/>
  <c r="A494" i="11"/>
  <c r="E494" i="11" s="1"/>
  <c r="D496" i="11" l="1"/>
  <c r="C494" i="11"/>
  <c r="F494" i="11"/>
  <c r="G494" i="11" s="1"/>
  <c r="B496" i="11"/>
  <c r="A495" i="11"/>
  <c r="E495" i="11" s="1"/>
  <c r="D497" i="11" l="1"/>
  <c r="C495" i="11"/>
  <c r="F495" i="11"/>
  <c r="G495" i="11" s="1"/>
  <c r="B497" i="11"/>
  <c r="A496" i="11"/>
  <c r="E496" i="11" s="1"/>
  <c r="D498" i="11" l="1"/>
  <c r="C496" i="11"/>
  <c r="F496" i="11"/>
  <c r="G496" i="11" s="1"/>
  <c r="A497" i="11"/>
  <c r="E497" i="11" s="1"/>
  <c r="B498" i="11"/>
  <c r="D499" i="11" l="1"/>
  <c r="C497" i="11"/>
  <c r="F497" i="11"/>
  <c r="G497" i="11" s="1"/>
  <c r="B499" i="11"/>
  <c r="A498" i="11"/>
  <c r="E498" i="11" s="1"/>
  <c r="D500" i="11" l="1"/>
  <c r="C498" i="11"/>
  <c r="F498" i="11"/>
  <c r="G498" i="11" s="1"/>
  <c r="B500" i="11"/>
  <c r="A499" i="11"/>
  <c r="E499" i="11" s="1"/>
  <c r="D501" i="11" l="1"/>
  <c r="C499" i="11"/>
  <c r="F499" i="11"/>
  <c r="G499" i="11" s="1"/>
  <c r="B501" i="11"/>
  <c r="A500" i="11"/>
  <c r="E500" i="11" s="1"/>
  <c r="D502" i="11" l="1"/>
  <c r="C500" i="11"/>
  <c r="F500" i="11"/>
  <c r="G500" i="11" s="1"/>
  <c r="A501" i="11"/>
  <c r="E501" i="11" s="1"/>
  <c r="B502" i="11"/>
  <c r="D503" i="11" l="1"/>
  <c r="C501" i="11"/>
  <c r="F501" i="11"/>
  <c r="G501" i="11" s="1"/>
  <c r="B503" i="11"/>
  <c r="A502" i="11"/>
  <c r="E502" i="11" s="1"/>
  <c r="D504" i="11" l="1"/>
  <c r="C502" i="11"/>
  <c r="F502" i="11"/>
  <c r="G502" i="11" s="1"/>
  <c r="B504" i="11"/>
  <c r="A503" i="11"/>
  <c r="E503" i="11" s="1"/>
  <c r="D505" i="11" l="1"/>
  <c r="C503" i="11"/>
  <c r="F503" i="11"/>
  <c r="G503" i="11" s="1"/>
  <c r="B505" i="11"/>
  <c r="A504" i="11"/>
  <c r="E504" i="11" s="1"/>
  <c r="D506" i="11" l="1"/>
  <c r="C504" i="11"/>
  <c r="F504" i="11"/>
  <c r="G504" i="11" s="1"/>
  <c r="A505" i="11"/>
  <c r="E505" i="11" s="1"/>
  <c r="B506" i="11"/>
  <c r="D507" i="11" l="1"/>
  <c r="C505" i="11"/>
  <c r="F505" i="11"/>
  <c r="G505" i="11" s="1"/>
  <c r="B507" i="11"/>
  <c r="A506" i="11"/>
  <c r="E506" i="11" s="1"/>
  <c r="D508" i="11" l="1"/>
  <c r="C506" i="11"/>
  <c r="F506" i="11"/>
  <c r="G506" i="11" s="1"/>
  <c r="B508" i="11"/>
  <c r="A507" i="11"/>
  <c r="E507" i="11" s="1"/>
  <c r="D509" i="11" l="1"/>
  <c r="C507" i="11"/>
  <c r="F507" i="11"/>
  <c r="G507" i="11" s="1"/>
  <c r="B509" i="11"/>
  <c r="A508" i="11"/>
  <c r="E508" i="11" s="1"/>
  <c r="D510" i="11" l="1"/>
  <c r="C508" i="11"/>
  <c r="F508" i="11"/>
  <c r="G508" i="11" s="1"/>
  <c r="A509" i="11"/>
  <c r="E509" i="11" s="1"/>
  <c r="B510" i="11"/>
  <c r="D511" i="11" l="1"/>
  <c r="C509" i="11"/>
  <c r="F509" i="11"/>
  <c r="G509" i="11" s="1"/>
  <c r="B511" i="11"/>
  <c r="A510" i="11"/>
  <c r="E510" i="11" s="1"/>
  <c r="D512" i="11" l="1"/>
  <c r="C510" i="11"/>
  <c r="F510" i="11"/>
  <c r="G510" i="11" s="1"/>
  <c r="B512" i="11"/>
  <c r="A511" i="11"/>
  <c r="E511" i="11" s="1"/>
  <c r="D513" i="11" l="1"/>
  <c r="C511" i="11"/>
  <c r="F511" i="11"/>
  <c r="G511" i="11" s="1"/>
  <c r="B513" i="11"/>
  <c r="A512" i="11"/>
  <c r="E512" i="11" s="1"/>
  <c r="D514" i="11" l="1"/>
  <c r="C512" i="11"/>
  <c r="F512" i="11"/>
  <c r="G512" i="11" s="1"/>
  <c r="A513" i="11"/>
  <c r="E513" i="11" s="1"/>
  <c r="B514" i="11"/>
  <c r="D515" i="11" l="1"/>
  <c r="C513" i="11"/>
  <c r="F513" i="11"/>
  <c r="G513" i="11" s="1"/>
  <c r="B515" i="11"/>
  <c r="A514" i="11"/>
  <c r="E514" i="11" s="1"/>
  <c r="D516" i="11" l="1"/>
  <c r="C514" i="11"/>
  <c r="F514" i="11"/>
  <c r="G514" i="11" s="1"/>
  <c r="B516" i="11"/>
  <c r="A515" i="11"/>
  <c r="E515" i="11" s="1"/>
  <c r="D517" i="11" l="1"/>
  <c r="C515" i="11"/>
  <c r="F515" i="11"/>
  <c r="G515" i="11" s="1"/>
  <c r="B517" i="11"/>
  <c r="A516" i="11"/>
  <c r="E516" i="11" s="1"/>
  <c r="D518" i="11" l="1"/>
  <c r="C516" i="11"/>
  <c r="F516" i="11"/>
  <c r="G516" i="11" s="1"/>
  <c r="A517" i="11"/>
  <c r="E517" i="11" s="1"/>
  <c r="B518" i="11"/>
  <c r="D519" i="11" l="1"/>
  <c r="C517" i="11"/>
  <c r="F517" i="11"/>
  <c r="G517" i="11" s="1"/>
  <c r="B519" i="11"/>
  <c r="A518" i="11"/>
  <c r="E518" i="11" s="1"/>
  <c r="D520" i="11" l="1"/>
  <c r="C518" i="11"/>
  <c r="F518" i="11"/>
  <c r="G518" i="11" s="1"/>
  <c r="B520" i="11"/>
  <c r="A519" i="11"/>
  <c r="E519" i="11" s="1"/>
  <c r="D521" i="11" l="1"/>
  <c r="C519" i="11"/>
  <c r="F519" i="11"/>
  <c r="G519" i="11" s="1"/>
  <c r="B521" i="11"/>
  <c r="A520" i="11"/>
  <c r="E520" i="11" s="1"/>
  <c r="D522" i="11" l="1"/>
  <c r="C520" i="11"/>
  <c r="F520" i="11"/>
  <c r="G520" i="11" s="1"/>
  <c r="A521" i="11"/>
  <c r="E521" i="11" s="1"/>
  <c r="B522" i="11"/>
  <c r="D523" i="11" l="1"/>
  <c r="C521" i="11"/>
  <c r="F521" i="11"/>
  <c r="G521" i="11" s="1"/>
  <c r="B523" i="11"/>
  <c r="A522" i="11"/>
  <c r="E522" i="11" s="1"/>
  <c r="D524" i="11" l="1"/>
  <c r="C522" i="11"/>
  <c r="F522" i="11"/>
  <c r="G522" i="11" s="1"/>
  <c r="B524" i="11"/>
  <c r="A523" i="11"/>
  <c r="E523" i="11" s="1"/>
  <c r="D525" i="11" l="1"/>
  <c r="C523" i="11"/>
  <c r="F523" i="11"/>
  <c r="G523" i="11" s="1"/>
  <c r="B525" i="11"/>
  <c r="A524" i="11"/>
  <c r="E524" i="11" s="1"/>
  <c r="D526" i="11" l="1"/>
  <c r="C524" i="11"/>
  <c r="F524" i="11"/>
  <c r="G524" i="11" s="1"/>
  <c r="A525" i="11"/>
  <c r="E525" i="11" s="1"/>
  <c r="B526" i="11"/>
  <c r="D527" i="11" l="1"/>
  <c r="C525" i="11"/>
  <c r="F525" i="11"/>
  <c r="G525" i="11" s="1"/>
  <c r="B527" i="11"/>
  <c r="A526" i="11"/>
  <c r="E526" i="11" s="1"/>
  <c r="D528" i="11" l="1"/>
  <c r="C526" i="11"/>
  <c r="F526" i="11"/>
  <c r="G526" i="11" s="1"/>
  <c r="B528" i="11"/>
  <c r="A527" i="11"/>
  <c r="E527" i="11" s="1"/>
  <c r="D529" i="11" l="1"/>
  <c r="C527" i="11"/>
  <c r="F527" i="11"/>
  <c r="G527" i="11" s="1"/>
  <c r="B529" i="11"/>
  <c r="A528" i="11"/>
  <c r="E528" i="11" s="1"/>
  <c r="D530" i="11" l="1"/>
  <c r="C528" i="11"/>
  <c r="F528" i="11"/>
  <c r="G528" i="11" s="1"/>
  <c r="A529" i="11"/>
  <c r="E529" i="11" s="1"/>
  <c r="B530" i="11"/>
  <c r="D531" i="11" l="1"/>
  <c r="C529" i="11"/>
  <c r="F529" i="11"/>
  <c r="G529" i="11" s="1"/>
  <c r="B531" i="11"/>
  <c r="A530" i="11"/>
  <c r="E530" i="11" s="1"/>
  <c r="D532" i="11" l="1"/>
  <c r="C530" i="11"/>
  <c r="F530" i="11"/>
  <c r="G530" i="11" s="1"/>
  <c r="B532" i="11"/>
  <c r="A531" i="11"/>
  <c r="E531" i="11" s="1"/>
  <c r="D533" i="11" l="1"/>
  <c r="C531" i="11"/>
  <c r="F531" i="11"/>
  <c r="G531" i="11" s="1"/>
  <c r="B533" i="11"/>
  <c r="A532" i="11"/>
  <c r="E532" i="11" s="1"/>
  <c r="D534" i="11" l="1"/>
  <c r="C532" i="11"/>
  <c r="F532" i="11"/>
  <c r="G532" i="11" s="1"/>
  <c r="A533" i="11"/>
  <c r="E533" i="11" s="1"/>
  <c r="B534" i="11"/>
  <c r="D535" i="11" l="1"/>
  <c r="C533" i="11"/>
  <c r="F533" i="11"/>
  <c r="G533" i="11" s="1"/>
  <c r="B535" i="11"/>
  <c r="A534" i="11"/>
  <c r="E534" i="11" s="1"/>
  <c r="D536" i="11" l="1"/>
  <c r="C534" i="11"/>
  <c r="F534" i="11"/>
  <c r="G534" i="11" s="1"/>
  <c r="B536" i="11"/>
  <c r="A535" i="11"/>
  <c r="E535" i="11" s="1"/>
  <c r="D537" i="11" l="1"/>
  <c r="C535" i="11"/>
  <c r="F535" i="11"/>
  <c r="G535" i="11" s="1"/>
  <c r="B537" i="11"/>
  <c r="A536" i="11"/>
  <c r="E536" i="11" s="1"/>
  <c r="D538" i="11" l="1"/>
  <c r="C536" i="11"/>
  <c r="F536" i="11"/>
  <c r="G536" i="11" s="1"/>
  <c r="A537" i="11"/>
  <c r="E537" i="11" s="1"/>
  <c r="B538" i="11"/>
  <c r="D539" i="11" l="1"/>
  <c r="C537" i="11"/>
  <c r="F537" i="11"/>
  <c r="G537" i="11" s="1"/>
  <c r="B539" i="11"/>
  <c r="A538" i="11"/>
  <c r="E538" i="11" s="1"/>
  <c r="D540" i="11" l="1"/>
  <c r="C538" i="11"/>
  <c r="F538" i="11"/>
  <c r="G538" i="11" s="1"/>
  <c r="B540" i="11"/>
  <c r="A539" i="11"/>
  <c r="E539" i="11" s="1"/>
  <c r="D541" i="11" l="1"/>
  <c r="C539" i="11"/>
  <c r="F539" i="11"/>
  <c r="G539" i="11" s="1"/>
  <c r="B541" i="11"/>
  <c r="A540" i="11"/>
  <c r="E540" i="11" s="1"/>
  <c r="D542" i="11" l="1"/>
  <c r="C540" i="11"/>
  <c r="F540" i="11"/>
  <c r="G540" i="11" s="1"/>
  <c r="A541" i="11"/>
  <c r="E541" i="11" s="1"/>
  <c r="B542" i="11"/>
  <c r="D543" i="11" l="1"/>
  <c r="C541" i="11"/>
  <c r="F541" i="11"/>
  <c r="G541" i="11" s="1"/>
  <c r="B543" i="11"/>
  <c r="A542" i="11"/>
  <c r="E542" i="11" s="1"/>
  <c r="D544" i="11" l="1"/>
  <c r="C542" i="11"/>
  <c r="F542" i="11"/>
  <c r="G542" i="11" s="1"/>
  <c r="B544" i="11"/>
  <c r="A543" i="11"/>
  <c r="E543" i="11" s="1"/>
  <c r="D545" i="11" l="1"/>
  <c r="C543" i="11"/>
  <c r="F543" i="11"/>
  <c r="G543" i="11" s="1"/>
  <c r="B545" i="11"/>
  <c r="A544" i="11"/>
  <c r="E544" i="11" s="1"/>
  <c r="D546" i="11" l="1"/>
  <c r="C544" i="11"/>
  <c r="F544" i="11"/>
  <c r="G544" i="11" s="1"/>
  <c r="A545" i="11"/>
  <c r="E545" i="11" s="1"/>
  <c r="B546" i="11"/>
  <c r="D547" i="11" l="1"/>
  <c r="C545" i="11"/>
  <c r="F545" i="11"/>
  <c r="G545" i="11" s="1"/>
  <c r="B547" i="11"/>
  <c r="A546" i="11"/>
  <c r="E546" i="11" s="1"/>
  <c r="D548" i="11" l="1"/>
  <c r="C546" i="11"/>
  <c r="F546" i="11"/>
  <c r="G546" i="11" s="1"/>
  <c r="B548" i="11"/>
  <c r="A547" i="11"/>
  <c r="E547" i="11" s="1"/>
  <c r="D549" i="11" l="1"/>
  <c r="C547" i="11"/>
  <c r="F547" i="11"/>
  <c r="G547" i="11" s="1"/>
  <c r="B549" i="11"/>
  <c r="A548" i="11"/>
  <c r="E548" i="11" s="1"/>
  <c r="D550" i="11" l="1"/>
  <c r="C548" i="11"/>
  <c r="F548" i="11"/>
  <c r="G548" i="11" s="1"/>
  <c r="A549" i="11"/>
  <c r="E549" i="11" s="1"/>
  <c r="B550" i="11"/>
  <c r="D551" i="11" l="1"/>
  <c r="C549" i="11"/>
  <c r="F549" i="11"/>
  <c r="G549" i="11" s="1"/>
  <c r="B551" i="11"/>
  <c r="A550" i="11"/>
  <c r="E550" i="11" s="1"/>
  <c r="D552" i="11" l="1"/>
  <c r="C550" i="11"/>
  <c r="F550" i="11"/>
  <c r="G550" i="11" s="1"/>
  <c r="B552" i="11"/>
  <c r="A551" i="11"/>
  <c r="E551" i="11" s="1"/>
  <c r="D553" i="11" l="1"/>
  <c r="C551" i="11"/>
  <c r="F551" i="11"/>
  <c r="G551" i="11" s="1"/>
  <c r="B553" i="11"/>
  <c r="A552" i="11"/>
  <c r="E552" i="11" s="1"/>
  <c r="D554" i="11" l="1"/>
  <c r="C552" i="11"/>
  <c r="F552" i="11"/>
  <c r="G552" i="11" s="1"/>
  <c r="A553" i="11"/>
  <c r="E553" i="11" s="1"/>
  <c r="B554" i="11"/>
  <c r="D555" i="11" l="1"/>
  <c r="C553" i="11"/>
  <c r="F553" i="11"/>
  <c r="G553" i="11" s="1"/>
  <c r="B555" i="11"/>
  <c r="A554" i="11"/>
  <c r="E554" i="11" s="1"/>
  <c r="D556" i="11" l="1"/>
  <c r="C554" i="11"/>
  <c r="F554" i="11"/>
  <c r="G554" i="11" s="1"/>
  <c r="B556" i="11"/>
  <c r="A555" i="11"/>
  <c r="E555" i="11" s="1"/>
  <c r="D557" i="11" l="1"/>
  <c r="C555" i="11"/>
  <c r="F555" i="11"/>
  <c r="G555" i="11" s="1"/>
  <c r="B557" i="11"/>
  <c r="A556" i="11"/>
  <c r="E556" i="11" s="1"/>
  <c r="D558" i="11" l="1"/>
  <c r="C556" i="11"/>
  <c r="F556" i="11"/>
  <c r="G556" i="11" s="1"/>
  <c r="A557" i="11"/>
  <c r="E557" i="11" s="1"/>
  <c r="B558" i="11"/>
  <c r="D559" i="11" l="1"/>
  <c r="C557" i="11"/>
  <c r="F557" i="11"/>
  <c r="G557" i="11" s="1"/>
  <c r="B559" i="11"/>
  <c r="A558" i="11"/>
  <c r="E558" i="11" s="1"/>
  <c r="D560" i="11" l="1"/>
  <c r="C558" i="11"/>
  <c r="F558" i="11"/>
  <c r="G558" i="11" s="1"/>
  <c r="B560" i="11"/>
  <c r="A559" i="11"/>
  <c r="E559" i="11" s="1"/>
  <c r="D561" i="11" l="1"/>
  <c r="C559" i="11"/>
  <c r="F559" i="11"/>
  <c r="G559" i="11" s="1"/>
  <c r="B561" i="11"/>
  <c r="A560" i="11"/>
  <c r="E560" i="11" s="1"/>
  <c r="D562" i="11" l="1"/>
  <c r="C560" i="11"/>
  <c r="F560" i="11"/>
  <c r="G560" i="11" s="1"/>
  <c r="A561" i="11"/>
  <c r="E561" i="11" s="1"/>
  <c r="B562" i="11"/>
  <c r="D563" i="11" l="1"/>
  <c r="C561" i="11"/>
  <c r="F561" i="11"/>
  <c r="G561" i="11" s="1"/>
  <c r="B563" i="11"/>
  <c r="A562" i="11"/>
  <c r="E562" i="11" s="1"/>
  <c r="D564" i="11" l="1"/>
  <c r="C562" i="11"/>
  <c r="F562" i="11"/>
  <c r="G562" i="11" s="1"/>
  <c r="B564" i="11"/>
  <c r="A563" i="11"/>
  <c r="E563" i="11" s="1"/>
  <c r="D565" i="11" l="1"/>
  <c r="C563" i="11"/>
  <c r="F563" i="11"/>
  <c r="G563" i="11" s="1"/>
  <c r="B565" i="11"/>
  <c r="A564" i="11"/>
  <c r="E564" i="11" s="1"/>
  <c r="D566" i="11" l="1"/>
  <c r="C564" i="11"/>
  <c r="F564" i="11"/>
  <c r="G564" i="11" s="1"/>
  <c r="A565" i="11"/>
  <c r="E565" i="11" s="1"/>
  <c r="B566" i="11"/>
  <c r="D567" i="11" l="1"/>
  <c r="C565" i="11"/>
  <c r="F565" i="11"/>
  <c r="G565" i="11" s="1"/>
  <c r="B567" i="11"/>
  <c r="A566" i="11"/>
  <c r="E566" i="11" s="1"/>
  <c r="D568" i="11" l="1"/>
  <c r="C566" i="11"/>
  <c r="F566" i="11"/>
  <c r="G566" i="11" s="1"/>
  <c r="B568" i="11"/>
  <c r="A567" i="11"/>
  <c r="E567" i="11" s="1"/>
  <c r="D569" i="11" l="1"/>
  <c r="C567" i="11"/>
  <c r="F567" i="11"/>
  <c r="G567" i="11" s="1"/>
  <c r="B569" i="11"/>
  <c r="A568" i="11"/>
  <c r="E568" i="11" s="1"/>
  <c r="D570" i="11" l="1"/>
  <c r="C568" i="11"/>
  <c r="F568" i="11"/>
  <c r="G568" i="11" s="1"/>
  <c r="A569" i="11"/>
  <c r="E569" i="11" s="1"/>
  <c r="B570" i="11"/>
  <c r="D571" i="11" l="1"/>
  <c r="C569" i="11"/>
  <c r="F569" i="11"/>
  <c r="G569" i="11" s="1"/>
  <c r="B571" i="11"/>
  <c r="A570" i="11"/>
  <c r="E570" i="11" s="1"/>
  <c r="D572" i="11" l="1"/>
  <c r="C570" i="11"/>
  <c r="F570" i="11"/>
  <c r="G570" i="11" s="1"/>
  <c r="B572" i="11"/>
  <c r="A571" i="11"/>
  <c r="E571" i="11" s="1"/>
  <c r="D573" i="11" l="1"/>
  <c r="C571" i="11"/>
  <c r="F571" i="11"/>
  <c r="G571" i="11" s="1"/>
  <c r="B573" i="11"/>
  <c r="A572" i="11"/>
  <c r="E572" i="11" s="1"/>
  <c r="D574" i="11" l="1"/>
  <c r="C572" i="11"/>
  <c r="F572" i="11"/>
  <c r="G572" i="11" s="1"/>
  <c r="A573" i="11"/>
  <c r="E573" i="11" s="1"/>
  <c r="B574" i="11"/>
  <c r="D575" i="11" l="1"/>
  <c r="C573" i="11"/>
  <c r="F573" i="11"/>
  <c r="G573" i="11" s="1"/>
  <c r="B575" i="11"/>
  <c r="A574" i="11"/>
  <c r="E574" i="11" s="1"/>
  <c r="D576" i="11" l="1"/>
  <c r="C574" i="11"/>
  <c r="F574" i="11"/>
  <c r="G574" i="11" s="1"/>
  <c r="B576" i="11"/>
  <c r="A575" i="11"/>
  <c r="E575" i="11" s="1"/>
  <c r="D577" i="11" l="1"/>
  <c r="C575" i="11"/>
  <c r="F575" i="11"/>
  <c r="G575" i="11" s="1"/>
  <c r="B577" i="11"/>
  <c r="A576" i="11"/>
  <c r="E576" i="11" s="1"/>
  <c r="D578" i="11" l="1"/>
  <c r="C576" i="11"/>
  <c r="F576" i="11"/>
  <c r="G576" i="11" s="1"/>
  <c r="A577" i="11"/>
  <c r="E577" i="11" s="1"/>
  <c r="B578" i="11"/>
  <c r="D579" i="11" l="1"/>
  <c r="C577" i="11"/>
  <c r="F577" i="11"/>
  <c r="G577" i="11" s="1"/>
  <c r="B579" i="11"/>
  <c r="A578" i="11"/>
  <c r="E578" i="11" s="1"/>
  <c r="D580" i="11" l="1"/>
  <c r="C578" i="11"/>
  <c r="F578" i="11"/>
  <c r="G578" i="11" s="1"/>
  <c r="B580" i="11"/>
  <c r="A579" i="11"/>
  <c r="E579" i="11" s="1"/>
  <c r="D581" i="11" l="1"/>
  <c r="C579" i="11"/>
  <c r="F579" i="11"/>
  <c r="G579" i="11" s="1"/>
  <c r="B581" i="11"/>
  <c r="A580" i="11"/>
  <c r="E580" i="11" s="1"/>
  <c r="D582" i="11" l="1"/>
  <c r="C580" i="11"/>
  <c r="F580" i="11"/>
  <c r="G580" i="11" s="1"/>
  <c r="A581" i="11"/>
  <c r="E581" i="11" s="1"/>
  <c r="B582" i="11"/>
  <c r="D583" i="11" l="1"/>
  <c r="C581" i="11"/>
  <c r="F581" i="11"/>
  <c r="G581" i="11" s="1"/>
  <c r="B583" i="11"/>
  <c r="A582" i="11"/>
  <c r="E582" i="11" s="1"/>
  <c r="D584" i="11" l="1"/>
  <c r="C582" i="11"/>
  <c r="F582" i="11"/>
  <c r="G582" i="11" s="1"/>
  <c r="B584" i="11"/>
  <c r="A583" i="11"/>
  <c r="E583" i="11" s="1"/>
  <c r="D585" i="11" l="1"/>
  <c r="C583" i="11"/>
  <c r="F583" i="11"/>
  <c r="G583" i="11" s="1"/>
  <c r="B585" i="11"/>
  <c r="A584" i="11"/>
  <c r="E584" i="11" s="1"/>
  <c r="D586" i="11" l="1"/>
  <c r="C584" i="11"/>
  <c r="F584" i="11"/>
  <c r="G584" i="11" s="1"/>
  <c r="A585" i="11"/>
  <c r="E585" i="11" s="1"/>
  <c r="B586" i="11"/>
  <c r="D587" i="11" l="1"/>
  <c r="C585" i="11"/>
  <c r="F585" i="11"/>
  <c r="G585" i="11" s="1"/>
  <c r="B587" i="11"/>
  <c r="A586" i="11"/>
  <c r="E586" i="11" s="1"/>
  <c r="D588" i="11" l="1"/>
  <c r="C586" i="11"/>
  <c r="F586" i="11"/>
  <c r="G586" i="11" s="1"/>
  <c r="B588" i="11"/>
  <c r="A587" i="11"/>
  <c r="E587" i="11" s="1"/>
  <c r="D589" i="11" l="1"/>
  <c r="C587" i="11"/>
  <c r="F587" i="11"/>
  <c r="G587" i="11" s="1"/>
  <c r="B589" i="11"/>
  <c r="A588" i="11"/>
  <c r="E588" i="11" s="1"/>
  <c r="D590" i="11" l="1"/>
  <c r="C588" i="11"/>
  <c r="F588" i="11"/>
  <c r="G588" i="11" s="1"/>
  <c r="A589" i="11"/>
  <c r="E589" i="11" s="1"/>
  <c r="B590" i="11"/>
  <c r="D591" i="11" l="1"/>
  <c r="C589" i="11"/>
  <c r="F589" i="11"/>
  <c r="G589" i="11" s="1"/>
  <c r="B591" i="11"/>
  <c r="A590" i="11"/>
  <c r="E590" i="11" s="1"/>
  <c r="D592" i="11" l="1"/>
  <c r="C590" i="11"/>
  <c r="F590" i="11"/>
  <c r="G590" i="11" s="1"/>
  <c r="B592" i="11"/>
  <c r="A591" i="11"/>
  <c r="E591" i="11" s="1"/>
  <c r="D593" i="11" l="1"/>
  <c r="C591" i="11"/>
  <c r="F591" i="11"/>
  <c r="G591" i="11" s="1"/>
  <c r="B593" i="11"/>
  <c r="A592" i="11"/>
  <c r="E592" i="11" s="1"/>
  <c r="D594" i="11" l="1"/>
  <c r="C592" i="11"/>
  <c r="F592" i="11"/>
  <c r="G592" i="11" s="1"/>
  <c r="A593" i="11"/>
  <c r="E593" i="11" s="1"/>
  <c r="B594" i="11"/>
  <c r="D595" i="11" l="1"/>
  <c r="C593" i="11"/>
  <c r="F593" i="11"/>
  <c r="G593" i="11" s="1"/>
  <c r="B595" i="11"/>
  <c r="A594" i="11"/>
  <c r="E594" i="11" s="1"/>
  <c r="D596" i="11" l="1"/>
  <c r="C594" i="11"/>
  <c r="F594" i="11"/>
  <c r="G594" i="11" s="1"/>
  <c r="B596" i="11"/>
  <c r="A595" i="11"/>
  <c r="E595" i="11" s="1"/>
  <c r="D597" i="11" l="1"/>
  <c r="C595" i="11"/>
  <c r="F595" i="11"/>
  <c r="G595" i="11" s="1"/>
  <c r="B597" i="11"/>
  <c r="A596" i="11"/>
  <c r="E596" i="11" s="1"/>
  <c r="D598" i="11" l="1"/>
  <c r="C596" i="11"/>
  <c r="F596" i="11"/>
  <c r="G596" i="11" s="1"/>
  <c r="A597" i="11"/>
  <c r="E597" i="11" s="1"/>
  <c r="B598" i="11"/>
  <c r="D599" i="11" l="1"/>
  <c r="C597" i="11"/>
  <c r="F597" i="11"/>
  <c r="G597" i="11" s="1"/>
  <c r="B599" i="11"/>
  <c r="A598" i="11"/>
  <c r="E598" i="11" s="1"/>
  <c r="D600" i="11" l="1"/>
  <c r="C598" i="11"/>
  <c r="F598" i="11"/>
  <c r="G598" i="11" s="1"/>
  <c r="B600" i="11"/>
  <c r="A599" i="11"/>
  <c r="E599" i="11" s="1"/>
  <c r="D601" i="11" l="1"/>
  <c r="C599" i="11"/>
  <c r="F599" i="11"/>
  <c r="G599" i="11" s="1"/>
  <c r="B601" i="11"/>
  <c r="A600" i="11"/>
  <c r="E600" i="11" s="1"/>
  <c r="D602" i="11" l="1"/>
  <c r="C600" i="11"/>
  <c r="F600" i="11"/>
  <c r="G600" i="11" s="1"/>
  <c r="A601" i="11"/>
  <c r="E601" i="11" s="1"/>
  <c r="B602" i="11"/>
  <c r="D603" i="11" l="1"/>
  <c r="C601" i="11"/>
  <c r="F601" i="11"/>
  <c r="G601" i="11" s="1"/>
  <c r="B603" i="11"/>
  <c r="A602" i="11"/>
  <c r="E602" i="11" s="1"/>
  <c r="D604" i="11" l="1"/>
  <c r="C602" i="11"/>
  <c r="F602" i="11"/>
  <c r="G602" i="11" s="1"/>
  <c r="B604" i="11"/>
  <c r="A603" i="11"/>
  <c r="E603" i="11" s="1"/>
  <c r="D605" i="11" l="1"/>
  <c r="C603" i="11"/>
  <c r="F603" i="11"/>
  <c r="G603" i="11" s="1"/>
  <c r="B605" i="11"/>
  <c r="A604" i="11"/>
  <c r="E604" i="11" s="1"/>
  <c r="D606" i="11" l="1"/>
  <c r="C604" i="11"/>
  <c r="F604" i="11"/>
  <c r="G604" i="11" s="1"/>
  <c r="A605" i="11"/>
  <c r="E605" i="11" s="1"/>
  <c r="B606" i="11"/>
  <c r="D607" i="11" l="1"/>
  <c r="C605" i="11"/>
  <c r="F605" i="11"/>
  <c r="G605" i="11" s="1"/>
  <c r="B607" i="11"/>
  <c r="A606" i="11"/>
  <c r="E606" i="11" s="1"/>
  <c r="D608" i="11" l="1"/>
  <c r="C606" i="11"/>
  <c r="F606" i="11"/>
  <c r="G606" i="11" s="1"/>
  <c r="B608" i="11"/>
  <c r="A607" i="11"/>
  <c r="E607" i="11" s="1"/>
  <c r="D609" i="11" l="1"/>
  <c r="C607" i="11"/>
  <c r="F607" i="11"/>
  <c r="G607" i="11" s="1"/>
  <c r="B609" i="11"/>
  <c r="A608" i="11"/>
  <c r="E608" i="11" s="1"/>
  <c r="D610" i="11" l="1"/>
  <c r="C608" i="11"/>
  <c r="F608" i="11"/>
  <c r="G608" i="11" s="1"/>
  <c r="A609" i="11"/>
  <c r="E609" i="11" s="1"/>
  <c r="B610" i="11"/>
  <c r="D611" i="11" l="1"/>
  <c r="C609" i="11"/>
  <c r="F609" i="11"/>
  <c r="G609" i="11" s="1"/>
  <c r="B611" i="11"/>
  <c r="A610" i="11"/>
  <c r="E610" i="11" s="1"/>
  <c r="D612" i="11" l="1"/>
  <c r="C610" i="11"/>
  <c r="F610" i="11"/>
  <c r="G610" i="11" s="1"/>
  <c r="B612" i="11"/>
  <c r="A611" i="11"/>
  <c r="E611" i="11" s="1"/>
  <c r="D613" i="11" l="1"/>
  <c r="C611" i="11"/>
  <c r="F611" i="11"/>
  <c r="G611" i="11" s="1"/>
  <c r="B613" i="11"/>
  <c r="A612" i="11"/>
  <c r="E612" i="11" s="1"/>
  <c r="D614" i="11" l="1"/>
  <c r="C612" i="11"/>
  <c r="F612" i="11"/>
  <c r="G612" i="11" s="1"/>
  <c r="A613" i="11"/>
  <c r="E613" i="11" s="1"/>
  <c r="B614" i="11"/>
  <c r="D615" i="11" l="1"/>
  <c r="C613" i="11"/>
  <c r="F613" i="11"/>
  <c r="G613" i="11" s="1"/>
  <c r="B615" i="11"/>
  <c r="A614" i="11"/>
  <c r="E614" i="11" s="1"/>
  <c r="D616" i="11" l="1"/>
  <c r="C614" i="11"/>
  <c r="F614" i="11"/>
  <c r="G614" i="11" s="1"/>
  <c r="B616" i="11"/>
  <c r="A615" i="11"/>
  <c r="E615" i="11" s="1"/>
  <c r="D617" i="11" l="1"/>
  <c r="C615" i="11"/>
  <c r="F615" i="11"/>
  <c r="G615" i="11" s="1"/>
  <c r="B617" i="11"/>
  <c r="A616" i="11"/>
  <c r="E616" i="11" s="1"/>
  <c r="D618" i="11" l="1"/>
  <c r="C616" i="11"/>
  <c r="F616" i="11"/>
  <c r="G616" i="11" s="1"/>
  <c r="A617" i="11"/>
  <c r="E617" i="11" s="1"/>
  <c r="B618" i="11"/>
  <c r="D619" i="11" l="1"/>
  <c r="C617" i="11"/>
  <c r="F617" i="11"/>
  <c r="G617" i="11" s="1"/>
  <c r="B619" i="11"/>
  <c r="A618" i="11"/>
  <c r="E618" i="11" s="1"/>
  <c r="D620" i="11" l="1"/>
  <c r="C618" i="11"/>
  <c r="F618" i="11"/>
  <c r="G618" i="11" s="1"/>
  <c r="B620" i="11"/>
  <c r="A619" i="11"/>
  <c r="E619" i="11" s="1"/>
  <c r="D621" i="11" l="1"/>
  <c r="C619" i="11"/>
  <c r="F619" i="11"/>
  <c r="G619" i="11" s="1"/>
  <c r="B621" i="11"/>
  <c r="A620" i="11"/>
  <c r="E620" i="11" s="1"/>
  <c r="D622" i="11" l="1"/>
  <c r="C620" i="11"/>
  <c r="F620" i="11"/>
  <c r="G620" i="11" s="1"/>
  <c r="A621" i="11"/>
  <c r="E621" i="11" s="1"/>
  <c r="B622" i="11"/>
  <c r="D623" i="11" l="1"/>
  <c r="C621" i="11"/>
  <c r="F621" i="11"/>
  <c r="G621" i="11" s="1"/>
  <c r="B623" i="11"/>
  <c r="A622" i="11"/>
  <c r="E622" i="11" s="1"/>
  <c r="D624" i="11" l="1"/>
  <c r="C622" i="11"/>
  <c r="F622" i="11"/>
  <c r="G622" i="11" s="1"/>
  <c r="B624" i="11"/>
  <c r="A623" i="11"/>
  <c r="E623" i="11" s="1"/>
  <c r="D625" i="11" l="1"/>
  <c r="C623" i="11"/>
  <c r="F623" i="11"/>
  <c r="G623" i="11" s="1"/>
  <c r="B625" i="11"/>
  <c r="A624" i="11"/>
  <c r="E624" i="11" s="1"/>
  <c r="D626" i="11" l="1"/>
  <c r="C624" i="11"/>
  <c r="F624" i="11"/>
  <c r="G624" i="11" s="1"/>
  <c r="A625" i="11"/>
  <c r="E625" i="11" s="1"/>
  <c r="B626" i="11"/>
  <c r="D627" i="11" l="1"/>
  <c r="C625" i="11"/>
  <c r="F625" i="11"/>
  <c r="G625" i="11" s="1"/>
  <c r="B627" i="11"/>
  <c r="A626" i="11"/>
  <c r="E626" i="11" s="1"/>
  <c r="D628" i="11" l="1"/>
  <c r="C626" i="11"/>
  <c r="F626" i="11"/>
  <c r="G626" i="11" s="1"/>
  <c r="B628" i="11"/>
  <c r="A627" i="11"/>
  <c r="E627" i="11" s="1"/>
  <c r="D629" i="11" l="1"/>
  <c r="C627" i="11"/>
  <c r="F627" i="11"/>
  <c r="G627" i="11" s="1"/>
  <c r="B629" i="11"/>
  <c r="A628" i="11"/>
  <c r="E628" i="11" s="1"/>
  <c r="D630" i="11" l="1"/>
  <c r="C628" i="11"/>
  <c r="F628" i="11"/>
  <c r="G628" i="11" s="1"/>
  <c r="A629" i="11"/>
  <c r="E629" i="11" s="1"/>
  <c r="B630" i="11"/>
  <c r="D631" i="11" l="1"/>
  <c r="C629" i="11"/>
  <c r="F629" i="11"/>
  <c r="G629" i="11" s="1"/>
  <c r="B631" i="11"/>
  <c r="A630" i="11"/>
  <c r="E630" i="11" s="1"/>
  <c r="D632" i="11" l="1"/>
  <c r="C630" i="11"/>
  <c r="F630" i="11"/>
  <c r="G630" i="11" s="1"/>
  <c r="B632" i="11"/>
  <c r="A631" i="11"/>
  <c r="E631" i="11" s="1"/>
  <c r="D633" i="11" l="1"/>
  <c r="C631" i="11"/>
  <c r="F631" i="11"/>
  <c r="G631" i="11" s="1"/>
  <c r="B633" i="11"/>
  <c r="A632" i="11"/>
  <c r="E632" i="11" s="1"/>
  <c r="D634" i="11" l="1"/>
  <c r="C632" i="11"/>
  <c r="F632" i="11"/>
  <c r="G632" i="11" s="1"/>
  <c r="A633" i="11"/>
  <c r="E633" i="11" s="1"/>
  <c r="B634" i="11"/>
  <c r="D635" i="11" l="1"/>
  <c r="C633" i="11"/>
  <c r="F633" i="11"/>
  <c r="G633" i="11" s="1"/>
  <c r="B635" i="11"/>
  <c r="A634" i="11"/>
  <c r="E634" i="11" s="1"/>
  <c r="D636" i="11" l="1"/>
  <c r="C634" i="11"/>
  <c r="F634" i="11"/>
  <c r="G634" i="11" s="1"/>
  <c r="B636" i="11"/>
  <c r="A635" i="11"/>
  <c r="E635" i="11" s="1"/>
  <c r="D637" i="11" l="1"/>
  <c r="C635" i="11"/>
  <c r="F635" i="11"/>
  <c r="G635" i="11" s="1"/>
  <c r="B637" i="11"/>
  <c r="A636" i="11"/>
  <c r="E636" i="11" s="1"/>
  <c r="D638" i="11" l="1"/>
  <c r="C636" i="11"/>
  <c r="F636" i="11"/>
  <c r="G636" i="11" s="1"/>
  <c r="B638" i="11"/>
  <c r="A637" i="11"/>
  <c r="E637" i="11" s="1"/>
  <c r="D639" i="11" l="1"/>
  <c r="C637" i="11"/>
  <c r="F637" i="11"/>
  <c r="G637" i="11" s="1"/>
  <c r="B639" i="11"/>
  <c r="A638" i="11"/>
  <c r="E638" i="11" s="1"/>
  <c r="D640" i="11" l="1"/>
  <c r="C638" i="11"/>
  <c r="F638" i="11"/>
  <c r="G638" i="11" s="1"/>
  <c r="B640" i="11"/>
  <c r="A639" i="11"/>
  <c r="E639" i="11" s="1"/>
  <c r="D641" i="11" l="1"/>
  <c r="C639" i="11"/>
  <c r="F639" i="11"/>
  <c r="G639" i="11" s="1"/>
  <c r="A640" i="11"/>
  <c r="E640" i="11" s="1"/>
  <c r="B641" i="11"/>
  <c r="D642" i="11" l="1"/>
  <c r="C640" i="11"/>
  <c r="F640" i="11"/>
  <c r="G640" i="11" s="1"/>
  <c r="B642" i="11"/>
  <c r="A641" i="11"/>
  <c r="E641" i="11" s="1"/>
  <c r="D643" i="11" l="1"/>
  <c r="C641" i="11"/>
  <c r="F641" i="11"/>
  <c r="G641" i="11" s="1"/>
  <c r="B643" i="11"/>
  <c r="A642" i="11"/>
  <c r="E642" i="11" s="1"/>
  <c r="D644" i="11" l="1"/>
  <c r="C642" i="11"/>
  <c r="F642" i="11"/>
  <c r="G642" i="11" s="1"/>
  <c r="B644" i="11"/>
  <c r="A643" i="11"/>
  <c r="E643" i="11" s="1"/>
  <c r="D645" i="11" l="1"/>
  <c r="C643" i="11"/>
  <c r="F643" i="11"/>
  <c r="G643" i="11" s="1"/>
  <c r="A644" i="11"/>
  <c r="E644" i="11" s="1"/>
  <c r="B645" i="11"/>
  <c r="D646" i="11" l="1"/>
  <c r="C644" i="11"/>
  <c r="F644" i="11"/>
  <c r="G644" i="11" s="1"/>
  <c r="B646" i="11"/>
  <c r="A645" i="11"/>
  <c r="E645" i="11" s="1"/>
  <c r="D647" i="11" l="1"/>
  <c r="C645" i="11"/>
  <c r="F645" i="11"/>
  <c r="G645" i="11" s="1"/>
  <c r="B647" i="11"/>
  <c r="A646" i="11"/>
  <c r="E646" i="11" s="1"/>
  <c r="D648" i="11" l="1"/>
  <c r="C646" i="11"/>
  <c r="F646" i="11"/>
  <c r="G646" i="11" s="1"/>
  <c r="B648" i="11"/>
  <c r="A647" i="11"/>
  <c r="E647" i="11" s="1"/>
  <c r="D649" i="11" l="1"/>
  <c r="C647" i="11"/>
  <c r="F647" i="11"/>
  <c r="G647" i="11" s="1"/>
  <c r="A648" i="11"/>
  <c r="E648" i="11" s="1"/>
  <c r="B649" i="11"/>
  <c r="D650" i="11" l="1"/>
  <c r="C648" i="11"/>
  <c r="F648" i="11"/>
  <c r="G648" i="11" s="1"/>
  <c r="B650" i="11"/>
  <c r="A649" i="11"/>
  <c r="E649" i="11" s="1"/>
  <c r="D651" i="11" l="1"/>
  <c r="C649" i="11"/>
  <c r="F649" i="11"/>
  <c r="G649" i="11" s="1"/>
  <c r="B651" i="11"/>
  <c r="A650" i="11"/>
  <c r="E650" i="11" s="1"/>
  <c r="D652" i="11" l="1"/>
  <c r="C650" i="11"/>
  <c r="F650" i="11"/>
  <c r="G650" i="11" s="1"/>
  <c r="B652" i="11"/>
  <c r="A651" i="11"/>
  <c r="E651" i="11" s="1"/>
  <c r="D653" i="11" l="1"/>
  <c r="C651" i="11"/>
  <c r="F651" i="11"/>
  <c r="G651" i="11" s="1"/>
  <c r="A652" i="11"/>
  <c r="E652" i="11" s="1"/>
  <c r="B653" i="11"/>
  <c r="D654" i="11" l="1"/>
  <c r="C652" i="11"/>
  <c r="F652" i="11"/>
  <c r="G652" i="11" s="1"/>
  <c r="B654" i="11"/>
  <c r="A653" i="11"/>
  <c r="E653" i="11" s="1"/>
  <c r="D655" i="11" l="1"/>
  <c r="C653" i="11"/>
  <c r="F653" i="11"/>
  <c r="G653" i="11" s="1"/>
  <c r="B655" i="11"/>
  <c r="A654" i="11"/>
  <c r="E654" i="11" s="1"/>
  <c r="D656" i="11" l="1"/>
  <c r="C654" i="11"/>
  <c r="F654" i="11"/>
  <c r="G654" i="11" s="1"/>
  <c r="B656" i="11"/>
  <c r="A655" i="11"/>
  <c r="E655" i="11" s="1"/>
  <c r="D657" i="11" l="1"/>
  <c r="C655" i="11"/>
  <c r="F655" i="11"/>
  <c r="G655" i="11" s="1"/>
  <c r="A656" i="11"/>
  <c r="E656" i="11" s="1"/>
  <c r="B657" i="11"/>
  <c r="D658" i="11" l="1"/>
  <c r="C656" i="11"/>
  <c r="F656" i="11"/>
  <c r="G656" i="11" s="1"/>
  <c r="B658" i="11"/>
  <c r="A657" i="11"/>
  <c r="E657" i="11" s="1"/>
  <c r="D659" i="11" l="1"/>
  <c r="C657" i="11"/>
  <c r="F657" i="11"/>
  <c r="G657" i="11" s="1"/>
  <c r="B659" i="11"/>
  <c r="A658" i="11"/>
  <c r="E658" i="11" s="1"/>
  <c r="D660" i="11" l="1"/>
  <c r="C658" i="11"/>
  <c r="F658" i="11"/>
  <c r="G658" i="11" s="1"/>
  <c r="B660" i="11"/>
  <c r="A659" i="11"/>
  <c r="E659" i="11" s="1"/>
  <c r="D661" i="11" l="1"/>
  <c r="C659" i="11"/>
  <c r="F659" i="11"/>
  <c r="G659" i="11" s="1"/>
  <c r="A660" i="11"/>
  <c r="E660" i="11" s="1"/>
  <c r="B661" i="11"/>
  <c r="D662" i="11" l="1"/>
  <c r="C660" i="11"/>
  <c r="F660" i="11"/>
  <c r="G660" i="11" s="1"/>
  <c r="B662" i="11"/>
  <c r="A661" i="11"/>
  <c r="E661" i="11" s="1"/>
  <c r="D663" i="11" l="1"/>
  <c r="C661" i="11"/>
  <c r="F661" i="11"/>
  <c r="G661" i="11" s="1"/>
  <c r="B663" i="11"/>
  <c r="A662" i="11"/>
  <c r="E662" i="11" s="1"/>
  <c r="D664" i="11" l="1"/>
  <c r="C662" i="11"/>
  <c r="F662" i="11"/>
  <c r="G662" i="11" s="1"/>
  <c r="B664" i="11"/>
  <c r="A663" i="11"/>
  <c r="E663" i="11" s="1"/>
  <c r="D665" i="11" l="1"/>
  <c r="C663" i="11"/>
  <c r="F663" i="11"/>
  <c r="G663" i="11" s="1"/>
  <c r="A664" i="11"/>
  <c r="E664" i="11" s="1"/>
  <c r="B665" i="11"/>
  <c r="D666" i="11" l="1"/>
  <c r="C664" i="11"/>
  <c r="F664" i="11"/>
  <c r="G664" i="11" s="1"/>
  <c r="B666" i="11"/>
  <c r="A665" i="11"/>
  <c r="E665" i="11" s="1"/>
  <c r="D667" i="11" l="1"/>
  <c r="C665" i="11"/>
  <c r="F665" i="11"/>
  <c r="G665" i="11" s="1"/>
  <c r="B667" i="11"/>
  <c r="A666" i="11"/>
  <c r="E666" i="11" s="1"/>
  <c r="D668" i="11" l="1"/>
  <c r="C666" i="11"/>
  <c r="F666" i="11"/>
  <c r="G666" i="11" s="1"/>
  <c r="B668" i="11"/>
  <c r="A667" i="11"/>
  <c r="E667" i="11" s="1"/>
  <c r="D669" i="11" l="1"/>
  <c r="C667" i="11"/>
  <c r="F667" i="11"/>
  <c r="G667" i="11" s="1"/>
  <c r="A668" i="11"/>
  <c r="E668" i="11" s="1"/>
  <c r="B669" i="11"/>
  <c r="D670" i="11" l="1"/>
  <c r="C668" i="11"/>
  <c r="F668" i="11"/>
  <c r="G668" i="11" s="1"/>
  <c r="B670" i="11"/>
  <c r="A669" i="11"/>
  <c r="E669" i="11" s="1"/>
  <c r="D671" i="11" l="1"/>
  <c r="C669" i="11"/>
  <c r="F669" i="11"/>
  <c r="G669" i="11" s="1"/>
  <c r="B671" i="11"/>
  <c r="A670" i="11"/>
  <c r="E670" i="11" s="1"/>
  <c r="D672" i="11" l="1"/>
  <c r="C670" i="11"/>
  <c r="F670" i="11"/>
  <c r="G670" i="11" s="1"/>
  <c r="B672" i="11"/>
  <c r="A671" i="11"/>
  <c r="E671" i="11" s="1"/>
  <c r="D673" i="11" l="1"/>
  <c r="C671" i="11"/>
  <c r="F671" i="11"/>
  <c r="G671" i="11" s="1"/>
  <c r="A672" i="11"/>
  <c r="E672" i="11" s="1"/>
  <c r="B673" i="11"/>
  <c r="D674" i="11" l="1"/>
  <c r="C672" i="11"/>
  <c r="F672" i="11"/>
  <c r="G672" i="11" s="1"/>
  <c r="B674" i="11"/>
  <c r="A673" i="11"/>
  <c r="E673" i="11" s="1"/>
  <c r="D675" i="11" l="1"/>
  <c r="C673" i="11"/>
  <c r="F673" i="11"/>
  <c r="G673" i="11" s="1"/>
  <c r="B675" i="11"/>
  <c r="A674" i="11"/>
  <c r="E674" i="11" s="1"/>
  <c r="D676" i="11" l="1"/>
  <c r="C674" i="11"/>
  <c r="F674" i="11"/>
  <c r="G674" i="11" s="1"/>
  <c r="B676" i="11"/>
  <c r="A675" i="11"/>
  <c r="E675" i="11" s="1"/>
  <c r="D677" i="11" l="1"/>
  <c r="C675" i="11"/>
  <c r="F675" i="11"/>
  <c r="G675" i="11" s="1"/>
  <c r="A676" i="11"/>
  <c r="E676" i="11" s="1"/>
  <c r="B677" i="11"/>
  <c r="D678" i="11" l="1"/>
  <c r="C676" i="11"/>
  <c r="F676" i="11"/>
  <c r="G676" i="11" s="1"/>
  <c r="B678" i="11"/>
  <c r="A677" i="11"/>
  <c r="E677" i="11" s="1"/>
  <c r="D679" i="11" l="1"/>
  <c r="C677" i="11"/>
  <c r="F677" i="11"/>
  <c r="G677" i="11" s="1"/>
  <c r="B679" i="11"/>
  <c r="A678" i="11"/>
  <c r="E678" i="11" s="1"/>
  <c r="D680" i="11" l="1"/>
  <c r="C678" i="11"/>
  <c r="F678" i="11"/>
  <c r="G678" i="11" s="1"/>
  <c r="B680" i="11"/>
  <c r="A679" i="11"/>
  <c r="E679" i="11" s="1"/>
  <c r="D681" i="11" l="1"/>
  <c r="C679" i="11"/>
  <c r="F679" i="11"/>
  <c r="G679" i="11" s="1"/>
  <c r="A680" i="11"/>
  <c r="E680" i="11" s="1"/>
  <c r="B681" i="11"/>
  <c r="D682" i="11" l="1"/>
  <c r="C680" i="11"/>
  <c r="F680" i="11"/>
  <c r="G680" i="11" s="1"/>
  <c r="B682" i="11"/>
  <c r="A681" i="11"/>
  <c r="E681" i="11" s="1"/>
  <c r="D683" i="11" l="1"/>
  <c r="C681" i="11"/>
  <c r="F681" i="11"/>
  <c r="G681" i="11" s="1"/>
  <c r="B683" i="11"/>
  <c r="A682" i="11"/>
  <c r="E682" i="11" s="1"/>
  <c r="D684" i="11" l="1"/>
  <c r="C682" i="11"/>
  <c r="F682" i="11"/>
  <c r="G682" i="11" s="1"/>
  <c r="B684" i="11"/>
  <c r="A683" i="11"/>
  <c r="E683" i="11" s="1"/>
  <c r="D685" i="11" l="1"/>
  <c r="C683" i="11"/>
  <c r="F683" i="11"/>
  <c r="G683" i="11" s="1"/>
  <c r="A684" i="11"/>
  <c r="E684" i="11" s="1"/>
  <c r="B685" i="11"/>
  <c r="D686" i="11" l="1"/>
  <c r="C684" i="11"/>
  <c r="F684" i="11"/>
  <c r="G684" i="11" s="1"/>
  <c r="B686" i="11"/>
  <c r="A685" i="11"/>
  <c r="E685" i="11" s="1"/>
  <c r="D687" i="11" l="1"/>
  <c r="C685" i="11"/>
  <c r="F685" i="11"/>
  <c r="G685" i="11" s="1"/>
  <c r="B687" i="11"/>
  <c r="A686" i="11"/>
  <c r="E686" i="11" s="1"/>
  <c r="D688" i="11" l="1"/>
  <c r="C686" i="11"/>
  <c r="F686" i="11"/>
  <c r="G686" i="11" s="1"/>
  <c r="B688" i="11"/>
  <c r="A687" i="11"/>
  <c r="E687" i="11" s="1"/>
  <c r="D689" i="11" l="1"/>
  <c r="C687" i="11"/>
  <c r="F687" i="11"/>
  <c r="G687" i="11" s="1"/>
  <c r="A688" i="11"/>
  <c r="E688" i="11" s="1"/>
  <c r="B689" i="11"/>
  <c r="D690" i="11" l="1"/>
  <c r="C688" i="11"/>
  <c r="F688" i="11"/>
  <c r="G688" i="11" s="1"/>
  <c r="B690" i="11"/>
  <c r="A689" i="11"/>
  <c r="E689" i="11" s="1"/>
  <c r="D691" i="11" l="1"/>
  <c r="C689" i="11"/>
  <c r="F689" i="11"/>
  <c r="G689" i="11" s="1"/>
  <c r="B691" i="11"/>
  <c r="A690" i="11"/>
  <c r="E690" i="11" s="1"/>
  <c r="D692" i="11" l="1"/>
  <c r="C690" i="11"/>
  <c r="F690" i="11"/>
  <c r="G690" i="11" s="1"/>
  <c r="B692" i="11"/>
  <c r="A691" i="11"/>
  <c r="E691" i="11" s="1"/>
  <c r="D693" i="11" l="1"/>
  <c r="C691" i="11"/>
  <c r="F691" i="11"/>
  <c r="G691" i="11" s="1"/>
  <c r="A692" i="11"/>
  <c r="E692" i="11" s="1"/>
  <c r="B693" i="11"/>
  <c r="D694" i="11" l="1"/>
  <c r="C692" i="11"/>
  <c r="F692" i="11"/>
  <c r="G692" i="11" s="1"/>
  <c r="B694" i="11"/>
  <c r="A693" i="11"/>
  <c r="E693" i="11" s="1"/>
  <c r="D695" i="11" l="1"/>
  <c r="C693" i="11"/>
  <c r="F693" i="11"/>
  <c r="G693" i="11" s="1"/>
  <c r="B695" i="11"/>
  <c r="A694" i="11"/>
  <c r="E694" i="11" s="1"/>
  <c r="D696" i="11" l="1"/>
  <c r="C694" i="11"/>
  <c r="F694" i="11"/>
  <c r="G694" i="11" s="1"/>
  <c r="B696" i="11"/>
  <c r="A695" i="11"/>
  <c r="E695" i="11" s="1"/>
  <c r="D697" i="11" l="1"/>
  <c r="C695" i="11"/>
  <c r="F695" i="11"/>
  <c r="G695" i="11" s="1"/>
  <c r="A696" i="11"/>
  <c r="E696" i="11" s="1"/>
  <c r="B697" i="11"/>
  <c r="D698" i="11" l="1"/>
  <c r="C696" i="11"/>
  <c r="F696" i="11"/>
  <c r="G696" i="11" s="1"/>
  <c r="B698" i="11"/>
  <c r="A697" i="11"/>
  <c r="E697" i="11" s="1"/>
  <c r="D699" i="11" l="1"/>
  <c r="C697" i="11"/>
  <c r="F697" i="11"/>
  <c r="G697" i="11" s="1"/>
  <c r="B699" i="11"/>
  <c r="A698" i="11"/>
  <c r="E698" i="11" s="1"/>
  <c r="D700" i="11" l="1"/>
  <c r="C698" i="11"/>
  <c r="F698" i="11"/>
  <c r="G698" i="11" s="1"/>
  <c r="B700" i="11"/>
  <c r="A699" i="11"/>
  <c r="E699" i="11" s="1"/>
  <c r="D701" i="11" l="1"/>
  <c r="C699" i="11"/>
  <c r="F699" i="11"/>
  <c r="G699" i="11" s="1"/>
  <c r="A700" i="11"/>
  <c r="E700" i="11" s="1"/>
  <c r="B701" i="11"/>
  <c r="D702" i="11" l="1"/>
  <c r="C700" i="11"/>
  <c r="F700" i="11"/>
  <c r="G700" i="11" s="1"/>
  <c r="B702" i="11"/>
  <c r="A701" i="11"/>
  <c r="E701" i="11" s="1"/>
  <c r="D703" i="11" l="1"/>
  <c r="C701" i="11"/>
  <c r="F701" i="11"/>
  <c r="G701" i="11" s="1"/>
  <c r="B703" i="11"/>
  <c r="A702" i="11"/>
  <c r="E702" i="11" s="1"/>
  <c r="D704" i="11" l="1"/>
  <c r="C702" i="11"/>
  <c r="F702" i="11"/>
  <c r="G702" i="11" s="1"/>
  <c r="B704" i="11"/>
  <c r="A703" i="11"/>
  <c r="E703" i="11" s="1"/>
  <c r="D705" i="11" l="1"/>
  <c r="C703" i="11"/>
  <c r="F703" i="11"/>
  <c r="G703" i="11" s="1"/>
  <c r="A704" i="11"/>
  <c r="E704" i="11" s="1"/>
  <c r="B705" i="11"/>
  <c r="D706" i="11" l="1"/>
  <c r="C704" i="11"/>
  <c r="F704" i="11"/>
  <c r="G704" i="11" s="1"/>
  <c r="B706" i="11"/>
  <c r="A705" i="11"/>
  <c r="E705" i="11" s="1"/>
  <c r="D707" i="11" l="1"/>
  <c r="C705" i="11"/>
  <c r="F705" i="11"/>
  <c r="G705" i="11" s="1"/>
  <c r="B707" i="11"/>
  <c r="A706" i="11"/>
  <c r="E706" i="11" s="1"/>
  <c r="D708" i="11" l="1"/>
  <c r="C706" i="11"/>
  <c r="F706" i="11"/>
  <c r="G706" i="11" s="1"/>
  <c r="B708" i="11"/>
  <c r="A707" i="11"/>
  <c r="E707" i="11" s="1"/>
  <c r="D709" i="11" l="1"/>
  <c r="C707" i="11"/>
  <c r="F707" i="11"/>
  <c r="G707" i="11" s="1"/>
  <c r="A708" i="11"/>
  <c r="E708" i="11" s="1"/>
  <c r="B709" i="11"/>
  <c r="D710" i="11" l="1"/>
  <c r="C708" i="11"/>
  <c r="F708" i="11"/>
  <c r="G708" i="11" s="1"/>
  <c r="B710" i="11"/>
  <c r="A709" i="11"/>
  <c r="E709" i="11" s="1"/>
  <c r="D711" i="11" l="1"/>
  <c r="C709" i="11"/>
  <c r="F709" i="11"/>
  <c r="G709" i="11" s="1"/>
  <c r="B711" i="11"/>
  <c r="A710" i="11"/>
  <c r="E710" i="11" s="1"/>
  <c r="D712" i="11" l="1"/>
  <c r="C710" i="11"/>
  <c r="F710" i="11"/>
  <c r="G710" i="11" s="1"/>
  <c r="B712" i="11"/>
  <c r="A711" i="11"/>
  <c r="E711" i="11" s="1"/>
  <c r="D713" i="11" l="1"/>
  <c r="C711" i="11"/>
  <c r="F711" i="11"/>
  <c r="G711" i="11" s="1"/>
  <c r="A712" i="11"/>
  <c r="E712" i="11" s="1"/>
  <c r="B713" i="11"/>
  <c r="D714" i="11" l="1"/>
  <c r="C712" i="11"/>
  <c r="F712" i="11"/>
  <c r="G712" i="11" s="1"/>
  <c r="B714" i="11"/>
  <c r="A713" i="11"/>
  <c r="E713" i="11" s="1"/>
  <c r="D715" i="11" l="1"/>
  <c r="C713" i="11"/>
  <c r="F713" i="11"/>
  <c r="G713" i="11" s="1"/>
  <c r="B715" i="11"/>
  <c r="A714" i="11"/>
  <c r="E714" i="11" s="1"/>
  <c r="D716" i="11" l="1"/>
  <c r="C714" i="11"/>
  <c r="F714" i="11"/>
  <c r="G714" i="11" s="1"/>
  <c r="B716" i="11"/>
  <c r="A715" i="11"/>
  <c r="E715" i="11" s="1"/>
  <c r="D717" i="11" l="1"/>
  <c r="C715" i="11"/>
  <c r="F715" i="11"/>
  <c r="G715" i="11" s="1"/>
  <c r="A716" i="11"/>
  <c r="E716" i="11" s="1"/>
  <c r="B717" i="11"/>
  <c r="D718" i="11" l="1"/>
  <c r="C716" i="11"/>
  <c r="F716" i="11"/>
  <c r="G716" i="11" s="1"/>
  <c r="B718" i="11"/>
  <c r="A717" i="11"/>
  <c r="E717" i="11" s="1"/>
  <c r="D719" i="11" l="1"/>
  <c r="C717" i="11"/>
  <c r="F717" i="11"/>
  <c r="G717" i="11" s="1"/>
  <c r="B719" i="11"/>
  <c r="A718" i="11"/>
  <c r="E718" i="11" s="1"/>
  <c r="D720" i="11" l="1"/>
  <c r="C718" i="11"/>
  <c r="F718" i="11"/>
  <c r="G718" i="11" s="1"/>
  <c r="B720" i="11"/>
  <c r="A719" i="11"/>
  <c r="E719" i="11" s="1"/>
  <c r="D721" i="11" l="1"/>
  <c r="C719" i="11"/>
  <c r="F719" i="11"/>
  <c r="G719" i="11" s="1"/>
  <c r="A720" i="11"/>
  <c r="E720" i="11" s="1"/>
  <c r="B721" i="11"/>
  <c r="D722" i="11" l="1"/>
  <c r="C720" i="11"/>
  <c r="F720" i="11"/>
  <c r="G720" i="11" s="1"/>
  <c r="B722" i="11"/>
  <c r="A721" i="11"/>
  <c r="E721" i="11" s="1"/>
  <c r="D723" i="11" l="1"/>
  <c r="C721" i="11"/>
  <c r="F721" i="11"/>
  <c r="G721" i="11" s="1"/>
  <c r="B723" i="11"/>
  <c r="A722" i="11"/>
  <c r="E722" i="11" s="1"/>
  <c r="D724" i="11" l="1"/>
  <c r="C722" i="11"/>
  <c r="F722" i="11"/>
  <c r="G722" i="11" s="1"/>
  <c r="B724" i="11"/>
  <c r="A723" i="11"/>
  <c r="E723" i="11" s="1"/>
  <c r="D725" i="11" l="1"/>
  <c r="C723" i="11"/>
  <c r="F723" i="11"/>
  <c r="G723" i="11" s="1"/>
  <c r="A724" i="11"/>
  <c r="E724" i="11" s="1"/>
  <c r="B725" i="11"/>
  <c r="D726" i="11" l="1"/>
  <c r="C724" i="11"/>
  <c r="F724" i="11"/>
  <c r="G724" i="11" s="1"/>
  <c r="B726" i="11"/>
  <c r="A725" i="11"/>
  <c r="E725" i="11" s="1"/>
  <c r="D727" i="11" l="1"/>
  <c r="C725" i="11"/>
  <c r="F725" i="11"/>
  <c r="G725" i="11" s="1"/>
  <c r="B727" i="11"/>
  <c r="A726" i="11"/>
  <c r="E726" i="11" s="1"/>
  <c r="D728" i="11" l="1"/>
  <c r="C726" i="11"/>
  <c r="F726" i="11"/>
  <c r="G726" i="11" s="1"/>
  <c r="B728" i="11"/>
  <c r="A727" i="11"/>
  <c r="E727" i="11" s="1"/>
  <c r="D729" i="11" l="1"/>
  <c r="C727" i="11"/>
  <c r="F727" i="11"/>
  <c r="G727" i="11" s="1"/>
  <c r="A728" i="11"/>
  <c r="E728" i="11" s="1"/>
  <c r="B729" i="11"/>
  <c r="D730" i="11" l="1"/>
  <c r="C728" i="11"/>
  <c r="F728" i="11"/>
  <c r="G728" i="11" s="1"/>
  <c r="B730" i="11"/>
  <c r="A729" i="11"/>
  <c r="E729" i="11" s="1"/>
  <c r="D731" i="11" l="1"/>
  <c r="C729" i="11"/>
  <c r="F729" i="11"/>
  <c r="G729" i="11" s="1"/>
  <c r="B731" i="11"/>
  <c r="A730" i="11"/>
  <c r="E730" i="11" s="1"/>
  <c r="D732" i="11" l="1"/>
  <c r="C730" i="11"/>
  <c r="F730" i="11"/>
  <c r="G730" i="11" s="1"/>
  <c r="B732" i="11"/>
  <c r="A731" i="11"/>
  <c r="E731" i="11" s="1"/>
  <c r="D733" i="11" l="1"/>
  <c r="C731" i="11"/>
  <c r="F731" i="11"/>
  <c r="G731" i="11" s="1"/>
  <c r="A732" i="11"/>
  <c r="E732" i="11" s="1"/>
  <c r="B733" i="11"/>
  <c r="D734" i="11" l="1"/>
  <c r="C732" i="11"/>
  <c r="F732" i="11"/>
  <c r="G732" i="11" s="1"/>
  <c r="B734" i="11"/>
  <c r="A733" i="11"/>
  <c r="E733" i="11" s="1"/>
  <c r="D735" i="11" l="1"/>
  <c r="C733" i="11"/>
  <c r="F733" i="11"/>
  <c r="G733" i="11" s="1"/>
  <c r="B735" i="11"/>
  <c r="A734" i="11"/>
  <c r="E734" i="11" s="1"/>
  <c r="D736" i="11" l="1"/>
  <c r="C734" i="11"/>
  <c r="F734" i="11"/>
  <c r="G734" i="11" s="1"/>
  <c r="B736" i="11"/>
  <c r="A735" i="11"/>
  <c r="E735" i="11" s="1"/>
  <c r="D737" i="11" l="1"/>
  <c r="C735" i="11"/>
  <c r="F735" i="11"/>
  <c r="G735" i="11" s="1"/>
  <c r="A736" i="11"/>
  <c r="E736" i="11" s="1"/>
  <c r="B737" i="11"/>
  <c r="D738" i="11" l="1"/>
  <c r="C736" i="11"/>
  <c r="F736" i="11"/>
  <c r="G736" i="11" s="1"/>
  <c r="B738" i="11"/>
  <c r="A737" i="11"/>
  <c r="E737" i="11" s="1"/>
  <c r="D739" i="11" l="1"/>
  <c r="C737" i="11"/>
  <c r="F737" i="11"/>
  <c r="G737" i="11" s="1"/>
  <c r="B739" i="11"/>
  <c r="A738" i="11"/>
  <c r="E738" i="11" s="1"/>
  <c r="D740" i="11" l="1"/>
  <c r="C738" i="11"/>
  <c r="F738" i="11"/>
  <c r="G738" i="11" s="1"/>
  <c r="B740" i="11"/>
  <c r="A739" i="11"/>
  <c r="E739" i="11" s="1"/>
  <c r="D741" i="11" l="1"/>
  <c r="C739" i="11"/>
  <c r="F739" i="11"/>
  <c r="G739" i="11" s="1"/>
  <c r="A740" i="11"/>
  <c r="E740" i="11" s="1"/>
  <c r="B741" i="11"/>
  <c r="D742" i="11" l="1"/>
  <c r="C740" i="11"/>
  <c r="F740" i="11"/>
  <c r="G740" i="11" s="1"/>
  <c r="B742" i="11"/>
  <c r="A741" i="11"/>
  <c r="E741" i="11" s="1"/>
  <c r="D743" i="11" l="1"/>
  <c r="C741" i="11"/>
  <c r="F741" i="11"/>
  <c r="G741" i="11" s="1"/>
  <c r="B743" i="11"/>
  <c r="A742" i="11"/>
  <c r="E742" i="11" s="1"/>
  <c r="D744" i="11" l="1"/>
  <c r="C742" i="11"/>
  <c r="F742" i="11"/>
  <c r="G742" i="11" s="1"/>
  <c r="B744" i="11"/>
  <c r="A743" i="11"/>
  <c r="E743" i="11" s="1"/>
  <c r="D745" i="11" l="1"/>
  <c r="C743" i="11"/>
  <c r="F743" i="11"/>
  <c r="G743" i="11" s="1"/>
  <c r="A744" i="11"/>
  <c r="E744" i="11" s="1"/>
  <c r="B745" i="11"/>
  <c r="D746" i="11" l="1"/>
  <c r="C744" i="11"/>
  <c r="F744" i="11"/>
  <c r="G744" i="11" s="1"/>
  <c r="B746" i="11"/>
  <c r="A745" i="11"/>
  <c r="E745" i="11" s="1"/>
  <c r="D747" i="11" l="1"/>
  <c r="C745" i="11"/>
  <c r="F745" i="11"/>
  <c r="G745" i="11" s="1"/>
  <c r="B747" i="11"/>
  <c r="A746" i="11"/>
  <c r="E746" i="11" s="1"/>
  <c r="D748" i="11" l="1"/>
  <c r="C746" i="11"/>
  <c r="F746" i="11"/>
  <c r="G746" i="11" s="1"/>
  <c r="B748" i="11"/>
  <c r="A747" i="11"/>
  <c r="E747" i="11" s="1"/>
  <c r="D749" i="11" l="1"/>
  <c r="C747" i="11"/>
  <c r="F747" i="11"/>
  <c r="G747" i="11" s="1"/>
  <c r="A748" i="11"/>
  <c r="E748" i="11" s="1"/>
  <c r="B749" i="11"/>
  <c r="D750" i="11" l="1"/>
  <c r="C748" i="11"/>
  <c r="F748" i="11"/>
  <c r="G748" i="11" s="1"/>
  <c r="B750" i="11"/>
  <c r="A749" i="11"/>
  <c r="E749" i="11" s="1"/>
  <c r="D751" i="11" l="1"/>
  <c r="C749" i="11"/>
  <c r="F749" i="11"/>
  <c r="G749" i="11" s="1"/>
  <c r="B751" i="11"/>
  <c r="A750" i="11"/>
  <c r="E750" i="11" s="1"/>
  <c r="D752" i="11" l="1"/>
  <c r="C750" i="11"/>
  <c r="F750" i="11"/>
  <c r="G750" i="11" s="1"/>
  <c r="B752" i="11"/>
  <c r="A751" i="11"/>
  <c r="E751" i="11" s="1"/>
  <c r="D753" i="11" l="1"/>
  <c r="C751" i="11"/>
  <c r="F751" i="11"/>
  <c r="G751" i="11" s="1"/>
  <c r="A752" i="11"/>
  <c r="E752" i="11" s="1"/>
  <c r="B753" i="11"/>
  <c r="D754" i="11" l="1"/>
  <c r="C752" i="11"/>
  <c r="F752" i="11"/>
  <c r="G752" i="11" s="1"/>
  <c r="B754" i="11"/>
  <c r="A753" i="11"/>
  <c r="E753" i="11" s="1"/>
  <c r="D755" i="11" l="1"/>
  <c r="C753" i="11"/>
  <c r="F753" i="11"/>
  <c r="G753" i="11" s="1"/>
  <c r="B755" i="11"/>
  <c r="A754" i="11"/>
  <c r="E754" i="11" s="1"/>
  <c r="D756" i="11" l="1"/>
  <c r="C754" i="11"/>
  <c r="F754" i="11"/>
  <c r="G754" i="11" s="1"/>
  <c r="B756" i="11"/>
  <c r="A755" i="11"/>
  <c r="E755" i="11" s="1"/>
  <c r="D757" i="11" l="1"/>
  <c r="C755" i="11"/>
  <c r="F755" i="11"/>
  <c r="G755" i="11" s="1"/>
  <c r="A756" i="11"/>
  <c r="E756" i="11" s="1"/>
  <c r="B757" i="11"/>
  <c r="D758" i="11" l="1"/>
  <c r="C756" i="11"/>
  <c r="F756" i="11"/>
  <c r="G756" i="11" s="1"/>
  <c r="B758" i="11"/>
  <c r="A757" i="11"/>
  <c r="E757" i="11" s="1"/>
  <c r="D759" i="11" l="1"/>
  <c r="C757" i="11"/>
  <c r="F757" i="11"/>
  <c r="G757" i="11" s="1"/>
  <c r="B759" i="11"/>
  <c r="A758" i="11"/>
  <c r="E758" i="11" s="1"/>
  <c r="D760" i="11" l="1"/>
  <c r="C758" i="11"/>
  <c r="F758" i="11"/>
  <c r="G758" i="11" s="1"/>
  <c r="B760" i="11"/>
  <c r="A759" i="11"/>
  <c r="E759" i="11" s="1"/>
  <c r="D761" i="11" l="1"/>
  <c r="C759" i="11"/>
  <c r="F759" i="11"/>
  <c r="G759" i="11" s="1"/>
  <c r="A760" i="11"/>
  <c r="E760" i="11" s="1"/>
  <c r="B761" i="11"/>
  <c r="D762" i="11" l="1"/>
  <c r="C760" i="11"/>
  <c r="F760" i="11"/>
  <c r="G760" i="11" s="1"/>
  <c r="B762" i="11"/>
  <c r="A761" i="11"/>
  <c r="E761" i="11" s="1"/>
  <c r="D763" i="11" l="1"/>
  <c r="C761" i="11"/>
  <c r="F761" i="11"/>
  <c r="G761" i="11" s="1"/>
  <c r="B763" i="11"/>
  <c r="A762" i="11"/>
  <c r="E762" i="11" s="1"/>
  <c r="D764" i="11" l="1"/>
  <c r="C762" i="11"/>
  <c r="F762" i="11"/>
  <c r="G762" i="11" s="1"/>
  <c r="B764" i="11"/>
  <c r="A763" i="11"/>
  <c r="E763" i="11" s="1"/>
  <c r="D765" i="11" l="1"/>
  <c r="C763" i="11"/>
  <c r="F763" i="11"/>
  <c r="G763" i="11" s="1"/>
  <c r="A764" i="11"/>
  <c r="E764" i="11" s="1"/>
  <c r="B765" i="11"/>
  <c r="D766" i="11" l="1"/>
  <c r="C764" i="11"/>
  <c r="F764" i="11"/>
  <c r="G764" i="11" s="1"/>
  <c r="B766" i="11"/>
  <c r="A765" i="11"/>
  <c r="E765" i="11" s="1"/>
  <c r="D767" i="11" l="1"/>
  <c r="C765" i="11"/>
  <c r="F765" i="11"/>
  <c r="G765" i="11" s="1"/>
  <c r="B767" i="11"/>
  <c r="A766" i="11"/>
  <c r="E766" i="11" s="1"/>
  <c r="D768" i="11" l="1"/>
  <c r="C766" i="11"/>
  <c r="F766" i="11"/>
  <c r="G766" i="11" s="1"/>
  <c r="B768" i="11"/>
  <c r="A767" i="11"/>
  <c r="E767" i="11" s="1"/>
  <c r="D769" i="11" l="1"/>
  <c r="C767" i="11"/>
  <c r="F767" i="11"/>
  <c r="G767" i="11" s="1"/>
  <c r="A768" i="11"/>
  <c r="E768" i="11" s="1"/>
  <c r="B769" i="11"/>
  <c r="D770" i="11" l="1"/>
  <c r="C768" i="11"/>
  <c r="F768" i="11"/>
  <c r="G768" i="11" s="1"/>
  <c r="B770" i="11"/>
  <c r="A769" i="11"/>
  <c r="E769" i="11" s="1"/>
  <c r="D771" i="11" l="1"/>
  <c r="C769" i="11"/>
  <c r="F769" i="11"/>
  <c r="G769" i="11" s="1"/>
  <c r="B771" i="11"/>
  <c r="A770" i="11"/>
  <c r="E770" i="11" s="1"/>
  <c r="D772" i="11" l="1"/>
  <c r="C770" i="11"/>
  <c r="F770" i="11"/>
  <c r="G770" i="11" s="1"/>
  <c r="B772" i="11"/>
  <c r="A771" i="11"/>
  <c r="E771" i="11" s="1"/>
  <c r="D773" i="11" l="1"/>
  <c r="C771" i="11"/>
  <c r="F771" i="11"/>
  <c r="G771" i="11" s="1"/>
  <c r="A772" i="11"/>
  <c r="E772" i="11" s="1"/>
  <c r="B773" i="11"/>
  <c r="D774" i="11" l="1"/>
  <c r="C772" i="11"/>
  <c r="F772" i="11"/>
  <c r="G772" i="11" s="1"/>
  <c r="B774" i="11"/>
  <c r="A773" i="11"/>
  <c r="E773" i="11" s="1"/>
  <c r="D775" i="11" l="1"/>
  <c r="C773" i="11"/>
  <c r="F773" i="11"/>
  <c r="G773" i="11" s="1"/>
  <c r="B775" i="11"/>
  <c r="A774" i="11"/>
  <c r="E774" i="11" s="1"/>
  <c r="D776" i="11" l="1"/>
  <c r="C774" i="11"/>
  <c r="F774" i="11"/>
  <c r="G774" i="11" s="1"/>
  <c r="B776" i="11"/>
  <c r="A775" i="11"/>
  <c r="E775" i="11" s="1"/>
  <c r="D777" i="11" l="1"/>
  <c r="C775" i="11"/>
  <c r="F775" i="11"/>
  <c r="G775" i="11" s="1"/>
  <c r="A776" i="11"/>
  <c r="E776" i="11" s="1"/>
  <c r="B777" i="11"/>
  <c r="D778" i="11" l="1"/>
  <c r="C776" i="11"/>
  <c r="F776" i="11"/>
  <c r="G776" i="11" s="1"/>
  <c r="B778" i="11"/>
  <c r="A777" i="11"/>
  <c r="E777" i="11" s="1"/>
  <c r="D779" i="11" l="1"/>
  <c r="C777" i="11"/>
  <c r="F777" i="11"/>
  <c r="G777" i="11" s="1"/>
  <c r="B779" i="11"/>
  <c r="A778" i="11"/>
  <c r="E778" i="11" s="1"/>
  <c r="D780" i="11" l="1"/>
  <c r="C778" i="11"/>
  <c r="F778" i="11"/>
  <c r="G778" i="11" s="1"/>
  <c r="B780" i="11"/>
  <c r="A779" i="11"/>
  <c r="E779" i="11" s="1"/>
  <c r="D781" i="11" l="1"/>
  <c r="C779" i="11"/>
  <c r="F779" i="11"/>
  <c r="G779" i="11" s="1"/>
  <c r="A780" i="11"/>
  <c r="E780" i="11" s="1"/>
  <c r="B781" i="11"/>
  <c r="D782" i="11" l="1"/>
  <c r="C780" i="11"/>
  <c r="F780" i="11"/>
  <c r="G780" i="11" s="1"/>
  <c r="B782" i="11"/>
  <c r="A781" i="11"/>
  <c r="E781" i="11" s="1"/>
  <c r="D783" i="11" l="1"/>
  <c r="C781" i="11"/>
  <c r="F781" i="11"/>
  <c r="G781" i="11" s="1"/>
  <c r="B783" i="11"/>
  <c r="A782" i="11"/>
  <c r="E782" i="11" s="1"/>
  <c r="D784" i="11" l="1"/>
  <c r="C782" i="11"/>
  <c r="F782" i="11"/>
  <c r="G782" i="11" s="1"/>
  <c r="B784" i="11"/>
  <c r="A783" i="11"/>
  <c r="E783" i="11" s="1"/>
  <c r="D785" i="11" l="1"/>
  <c r="C783" i="11"/>
  <c r="F783" i="11"/>
  <c r="G783" i="11" s="1"/>
  <c r="A784" i="11"/>
  <c r="E784" i="11" s="1"/>
  <c r="B785" i="11"/>
  <c r="D786" i="11" l="1"/>
  <c r="C784" i="11"/>
  <c r="F784" i="11"/>
  <c r="G784" i="11" s="1"/>
  <c r="B786" i="11"/>
  <c r="A785" i="11"/>
  <c r="E785" i="11" s="1"/>
  <c r="D787" i="11" l="1"/>
  <c r="C785" i="11"/>
  <c r="F785" i="11"/>
  <c r="G785" i="11" s="1"/>
  <c r="B787" i="11"/>
  <c r="A786" i="11"/>
  <c r="E786" i="11" s="1"/>
  <c r="D788" i="11" l="1"/>
  <c r="C786" i="11"/>
  <c r="F786" i="11"/>
  <c r="G786" i="11" s="1"/>
  <c r="B788" i="11"/>
  <c r="A787" i="11"/>
  <c r="E787" i="11" s="1"/>
  <c r="D789" i="11" l="1"/>
  <c r="C787" i="11"/>
  <c r="F787" i="11"/>
  <c r="G787" i="11" s="1"/>
  <c r="A788" i="11"/>
  <c r="E788" i="11" s="1"/>
  <c r="B789" i="11"/>
  <c r="D790" i="11" l="1"/>
  <c r="C788" i="11"/>
  <c r="F788" i="11"/>
  <c r="G788" i="11" s="1"/>
  <c r="B790" i="11"/>
  <c r="A789" i="11"/>
  <c r="E789" i="11" s="1"/>
  <c r="D791" i="11" l="1"/>
  <c r="C789" i="11"/>
  <c r="F789" i="11"/>
  <c r="G789" i="11" s="1"/>
  <c r="B791" i="11"/>
  <c r="A790" i="11"/>
  <c r="E790" i="11" s="1"/>
  <c r="D792" i="11" l="1"/>
  <c r="C790" i="11"/>
  <c r="F790" i="11"/>
  <c r="G790" i="11" s="1"/>
  <c r="B792" i="11"/>
  <c r="A791" i="11"/>
  <c r="E791" i="11" s="1"/>
  <c r="D793" i="11" l="1"/>
  <c r="C791" i="11"/>
  <c r="F791" i="11"/>
  <c r="G791" i="11" s="1"/>
  <c r="A792" i="11"/>
  <c r="E792" i="11" s="1"/>
  <c r="B793" i="11"/>
  <c r="D794" i="11" l="1"/>
  <c r="C792" i="11"/>
  <c r="F792" i="11"/>
  <c r="G792" i="11" s="1"/>
  <c r="B794" i="11"/>
  <c r="A793" i="11"/>
  <c r="E793" i="11" s="1"/>
  <c r="D795" i="11" l="1"/>
  <c r="C793" i="11"/>
  <c r="F793" i="11"/>
  <c r="G793" i="11" s="1"/>
  <c r="B795" i="11"/>
  <c r="A794" i="11"/>
  <c r="E794" i="11" s="1"/>
  <c r="D796" i="11" l="1"/>
  <c r="C794" i="11"/>
  <c r="F794" i="11"/>
  <c r="G794" i="11" s="1"/>
  <c r="B796" i="11"/>
  <c r="A795" i="11"/>
  <c r="E795" i="11" s="1"/>
  <c r="D797" i="11" l="1"/>
  <c r="C795" i="11"/>
  <c r="F795" i="11"/>
  <c r="G795" i="11" s="1"/>
  <c r="A796" i="11"/>
  <c r="E796" i="11" s="1"/>
  <c r="B797" i="11"/>
  <c r="D798" i="11" l="1"/>
  <c r="C796" i="11"/>
  <c r="F796" i="11"/>
  <c r="G796" i="11" s="1"/>
  <c r="B798" i="11"/>
  <c r="A797" i="11"/>
  <c r="E797" i="11" s="1"/>
  <c r="D799" i="11" l="1"/>
  <c r="C797" i="11"/>
  <c r="F797" i="11"/>
  <c r="G797" i="11" s="1"/>
  <c r="B799" i="11"/>
  <c r="A798" i="11"/>
  <c r="E798" i="11" s="1"/>
  <c r="D800" i="11" l="1"/>
  <c r="C798" i="11"/>
  <c r="F798" i="11"/>
  <c r="G798" i="11" s="1"/>
  <c r="B800" i="11"/>
  <c r="A799" i="11"/>
  <c r="E799" i="11" s="1"/>
  <c r="D801" i="11" l="1"/>
  <c r="C799" i="11"/>
  <c r="F799" i="11"/>
  <c r="G799" i="11" s="1"/>
  <c r="A800" i="11"/>
  <c r="E800" i="11" s="1"/>
  <c r="B801" i="11"/>
  <c r="D802" i="11" l="1"/>
  <c r="C800" i="11"/>
  <c r="F800" i="11"/>
  <c r="G800" i="11" s="1"/>
  <c r="B802" i="11"/>
  <c r="A801" i="11"/>
  <c r="E801" i="11" s="1"/>
  <c r="D803" i="11" l="1"/>
  <c r="C801" i="11"/>
  <c r="F801" i="11"/>
  <c r="G801" i="11" s="1"/>
  <c r="B803" i="11"/>
  <c r="A802" i="11"/>
  <c r="E802" i="11" s="1"/>
  <c r="D804" i="11" l="1"/>
  <c r="C802" i="11"/>
  <c r="F802" i="11"/>
  <c r="G802" i="11" s="1"/>
  <c r="B804" i="11"/>
  <c r="A803" i="11"/>
  <c r="E803" i="11" s="1"/>
  <c r="D805" i="11" l="1"/>
  <c r="C803" i="11"/>
  <c r="F803" i="11"/>
  <c r="G803" i="11" s="1"/>
  <c r="A804" i="11"/>
  <c r="E804" i="11" s="1"/>
  <c r="B805" i="11"/>
  <c r="D806" i="11" l="1"/>
  <c r="C804" i="11"/>
  <c r="F804" i="11"/>
  <c r="G804" i="11" s="1"/>
  <c r="B806" i="11"/>
  <c r="A805" i="11"/>
  <c r="E805" i="11" s="1"/>
  <c r="D807" i="11" l="1"/>
  <c r="C805" i="11"/>
  <c r="F805" i="11"/>
  <c r="G805" i="11" s="1"/>
  <c r="B807" i="11"/>
  <c r="A806" i="11"/>
  <c r="E806" i="11" s="1"/>
  <c r="D808" i="11" l="1"/>
  <c r="C806" i="11"/>
  <c r="F806" i="11"/>
  <c r="G806" i="11" s="1"/>
  <c r="B808" i="11"/>
  <c r="A807" i="11"/>
  <c r="E807" i="11" s="1"/>
  <c r="D809" i="11" l="1"/>
  <c r="C807" i="11"/>
  <c r="F807" i="11"/>
  <c r="G807" i="11" s="1"/>
  <c r="A808" i="11"/>
  <c r="E808" i="11" s="1"/>
  <c r="B809" i="11"/>
  <c r="D810" i="11" l="1"/>
  <c r="C808" i="11"/>
  <c r="F808" i="11"/>
  <c r="G808" i="11" s="1"/>
  <c r="B810" i="11"/>
  <c r="A809" i="11"/>
  <c r="E809" i="11" s="1"/>
  <c r="D811" i="11" l="1"/>
  <c r="C809" i="11"/>
  <c r="F809" i="11"/>
  <c r="G809" i="11" s="1"/>
  <c r="B811" i="11"/>
  <c r="A810" i="11"/>
  <c r="E810" i="11" s="1"/>
  <c r="D812" i="11" l="1"/>
  <c r="C810" i="11"/>
  <c r="F810" i="11"/>
  <c r="G810" i="11" s="1"/>
  <c r="B812" i="11"/>
  <c r="A811" i="11"/>
  <c r="E811" i="11" s="1"/>
  <c r="D813" i="11" l="1"/>
  <c r="C811" i="11"/>
  <c r="F811" i="11"/>
  <c r="G811" i="11" s="1"/>
  <c r="A812" i="11"/>
  <c r="E812" i="11" s="1"/>
  <c r="B813" i="11"/>
  <c r="D814" i="11" l="1"/>
  <c r="C812" i="11"/>
  <c r="F812" i="11"/>
  <c r="G812" i="11" s="1"/>
  <c r="B814" i="11"/>
  <c r="A813" i="11"/>
  <c r="E813" i="11" s="1"/>
  <c r="D815" i="11" l="1"/>
  <c r="C813" i="11"/>
  <c r="F813" i="11"/>
  <c r="G813" i="11" s="1"/>
  <c r="B815" i="11"/>
  <c r="A814" i="11"/>
  <c r="E814" i="11" s="1"/>
  <c r="D816" i="11" l="1"/>
  <c r="C814" i="11"/>
  <c r="F814" i="11"/>
  <c r="G814" i="11" s="1"/>
  <c r="B816" i="11"/>
  <c r="A815" i="11"/>
  <c r="E815" i="11" s="1"/>
  <c r="D817" i="11" l="1"/>
  <c r="C815" i="11"/>
  <c r="F815" i="11"/>
  <c r="G815" i="11" s="1"/>
  <c r="A816" i="11"/>
  <c r="E816" i="11" s="1"/>
  <c r="B817" i="11"/>
  <c r="D818" i="11" l="1"/>
  <c r="C816" i="11"/>
  <c r="F816" i="11"/>
  <c r="G816" i="11" s="1"/>
  <c r="B818" i="11"/>
  <c r="A817" i="11"/>
  <c r="E817" i="11" s="1"/>
  <c r="D819" i="11" l="1"/>
  <c r="C817" i="11"/>
  <c r="F817" i="11"/>
  <c r="G817" i="11" s="1"/>
  <c r="B819" i="11"/>
  <c r="A818" i="11"/>
  <c r="E818" i="11" s="1"/>
  <c r="D820" i="11" l="1"/>
  <c r="C818" i="11"/>
  <c r="F818" i="11"/>
  <c r="G818" i="11" s="1"/>
  <c r="B820" i="11"/>
  <c r="A819" i="11"/>
  <c r="E819" i="11" s="1"/>
  <c r="D821" i="11" l="1"/>
  <c r="C819" i="11"/>
  <c r="F819" i="11"/>
  <c r="G819" i="11" s="1"/>
  <c r="A820" i="11"/>
  <c r="E820" i="11" s="1"/>
  <c r="B821" i="11"/>
  <c r="D822" i="11" l="1"/>
  <c r="C820" i="11"/>
  <c r="F820" i="11"/>
  <c r="G820" i="11" s="1"/>
  <c r="B822" i="11"/>
  <c r="A821" i="11"/>
  <c r="E821" i="11" s="1"/>
  <c r="D823" i="11" l="1"/>
  <c r="C821" i="11"/>
  <c r="F821" i="11"/>
  <c r="G821" i="11" s="1"/>
  <c r="B823" i="11"/>
  <c r="A822" i="11"/>
  <c r="E822" i="11" s="1"/>
  <c r="D824" i="11" l="1"/>
  <c r="C822" i="11"/>
  <c r="F822" i="11"/>
  <c r="G822" i="11" s="1"/>
  <c r="B824" i="11"/>
  <c r="A823" i="11"/>
  <c r="E823" i="11" s="1"/>
  <c r="D825" i="11" l="1"/>
  <c r="C823" i="11"/>
  <c r="F823" i="11"/>
  <c r="G823" i="11" s="1"/>
  <c r="A824" i="11"/>
  <c r="E824" i="11" s="1"/>
  <c r="B825" i="11"/>
  <c r="D826" i="11" l="1"/>
  <c r="C824" i="11"/>
  <c r="F824" i="11"/>
  <c r="G824" i="11" s="1"/>
  <c r="B826" i="11"/>
  <c r="A825" i="11"/>
  <c r="E825" i="11" s="1"/>
  <c r="D827" i="11" l="1"/>
  <c r="C825" i="11"/>
  <c r="F825" i="11"/>
  <c r="G825" i="11" s="1"/>
  <c r="B827" i="11"/>
  <c r="A826" i="11"/>
  <c r="E826" i="11" s="1"/>
  <c r="D828" i="11" l="1"/>
  <c r="C826" i="11"/>
  <c r="F826" i="11"/>
  <c r="G826" i="11" s="1"/>
  <c r="B828" i="11"/>
  <c r="A827" i="11"/>
  <c r="E827" i="11" s="1"/>
  <c r="D829" i="11" l="1"/>
  <c r="C827" i="11"/>
  <c r="F827" i="11"/>
  <c r="G827" i="11" s="1"/>
  <c r="A828" i="11"/>
  <c r="E828" i="11" s="1"/>
  <c r="B829" i="11"/>
  <c r="D830" i="11" l="1"/>
  <c r="C828" i="11"/>
  <c r="F828" i="11"/>
  <c r="G828" i="11" s="1"/>
  <c r="B830" i="11"/>
  <c r="A829" i="11"/>
  <c r="E829" i="11" s="1"/>
  <c r="D831" i="11" l="1"/>
  <c r="C829" i="11"/>
  <c r="F829" i="11"/>
  <c r="G829" i="11" s="1"/>
  <c r="B831" i="11"/>
  <c r="A830" i="11"/>
  <c r="E830" i="11" s="1"/>
  <c r="D832" i="11" l="1"/>
  <c r="C830" i="11"/>
  <c r="F830" i="11"/>
  <c r="G830" i="11" s="1"/>
  <c r="B832" i="11"/>
  <c r="A831" i="11"/>
  <c r="E831" i="11" s="1"/>
  <c r="D833" i="11" l="1"/>
  <c r="C831" i="11"/>
  <c r="F831" i="11"/>
  <c r="G831" i="11" s="1"/>
  <c r="A832" i="11"/>
  <c r="E832" i="11" s="1"/>
  <c r="B833" i="11"/>
  <c r="D834" i="11" l="1"/>
  <c r="C832" i="11"/>
  <c r="F832" i="11"/>
  <c r="G832" i="11" s="1"/>
  <c r="B834" i="11"/>
  <c r="A833" i="11"/>
  <c r="E833" i="11" s="1"/>
  <c r="D835" i="11" l="1"/>
  <c r="C833" i="11"/>
  <c r="F833" i="11"/>
  <c r="G833" i="11" s="1"/>
  <c r="B835" i="11"/>
  <c r="A834" i="11"/>
  <c r="E834" i="11" s="1"/>
  <c r="D836" i="11" l="1"/>
  <c r="C834" i="11"/>
  <c r="F834" i="11"/>
  <c r="G834" i="11" s="1"/>
  <c r="B836" i="11"/>
  <c r="A835" i="11"/>
  <c r="E835" i="11" s="1"/>
  <c r="D837" i="11" l="1"/>
  <c r="C835" i="11"/>
  <c r="F835" i="11"/>
  <c r="G835" i="11" s="1"/>
  <c r="A836" i="11"/>
  <c r="E836" i="11" s="1"/>
  <c r="B837" i="11"/>
  <c r="D838" i="11" l="1"/>
  <c r="C836" i="11"/>
  <c r="F836" i="11"/>
  <c r="G836" i="11" s="1"/>
  <c r="B838" i="11"/>
  <c r="A837" i="11"/>
  <c r="E837" i="11" s="1"/>
  <c r="D839" i="11" l="1"/>
  <c r="C837" i="11"/>
  <c r="F837" i="11"/>
  <c r="G837" i="11" s="1"/>
  <c r="B839" i="11"/>
  <c r="A838" i="11"/>
  <c r="E838" i="11" s="1"/>
  <c r="D840" i="11" l="1"/>
  <c r="C838" i="11"/>
  <c r="F838" i="11"/>
  <c r="G838" i="11" s="1"/>
  <c r="B840" i="11"/>
  <c r="A839" i="11"/>
  <c r="E839" i="11" s="1"/>
  <c r="D841" i="11" l="1"/>
  <c r="C839" i="11"/>
  <c r="F839" i="11"/>
  <c r="G839" i="11" s="1"/>
  <c r="A840" i="11"/>
  <c r="E840" i="11" s="1"/>
  <c r="B841" i="11"/>
  <c r="D842" i="11" l="1"/>
  <c r="C840" i="11"/>
  <c r="F840" i="11"/>
  <c r="G840" i="11" s="1"/>
  <c r="B842" i="11"/>
  <c r="A841" i="11"/>
  <c r="E841" i="11" s="1"/>
  <c r="D843" i="11" l="1"/>
  <c r="C841" i="11"/>
  <c r="F841" i="11"/>
  <c r="G841" i="11" s="1"/>
  <c r="B843" i="11"/>
  <c r="A842" i="11"/>
  <c r="E842" i="11" s="1"/>
  <c r="D844" i="11" l="1"/>
  <c r="C842" i="11"/>
  <c r="F842" i="11"/>
  <c r="G842" i="11" s="1"/>
  <c r="B844" i="11"/>
  <c r="A843" i="11"/>
  <c r="E843" i="11" s="1"/>
  <c r="D845" i="11" l="1"/>
  <c r="C843" i="11"/>
  <c r="F843" i="11"/>
  <c r="G843" i="11" s="1"/>
  <c r="A844" i="11"/>
  <c r="E844" i="11" s="1"/>
  <c r="B845" i="11"/>
  <c r="D846" i="11" l="1"/>
  <c r="C844" i="11"/>
  <c r="F844" i="11"/>
  <c r="G844" i="11" s="1"/>
  <c r="B846" i="11"/>
  <c r="A845" i="11"/>
  <c r="E845" i="11" s="1"/>
  <c r="D847" i="11" l="1"/>
  <c r="C845" i="11"/>
  <c r="F845" i="11"/>
  <c r="G845" i="11" s="1"/>
  <c r="B847" i="11"/>
  <c r="A846" i="11"/>
  <c r="E846" i="11" s="1"/>
  <c r="D848" i="11" l="1"/>
  <c r="C846" i="11"/>
  <c r="F846" i="11"/>
  <c r="G846" i="11" s="1"/>
  <c r="B848" i="11"/>
  <c r="A847" i="11"/>
  <c r="E847" i="11" s="1"/>
  <c r="D849" i="11" l="1"/>
  <c r="C847" i="11"/>
  <c r="F847" i="11"/>
  <c r="G847" i="11" s="1"/>
  <c r="A848" i="11"/>
  <c r="E848" i="11" s="1"/>
  <c r="B849" i="11"/>
  <c r="D850" i="11" l="1"/>
  <c r="C848" i="11"/>
  <c r="F848" i="11"/>
  <c r="G848" i="11" s="1"/>
  <c r="B850" i="11"/>
  <c r="A849" i="11"/>
  <c r="E849" i="11" s="1"/>
  <c r="D851" i="11" l="1"/>
  <c r="C849" i="11"/>
  <c r="F849" i="11"/>
  <c r="G849" i="11" s="1"/>
  <c r="B851" i="11"/>
  <c r="A850" i="11"/>
  <c r="E850" i="11" s="1"/>
  <c r="D852" i="11" l="1"/>
  <c r="C850" i="11"/>
  <c r="F850" i="11"/>
  <c r="G850" i="11" s="1"/>
  <c r="B852" i="11"/>
  <c r="A851" i="11"/>
  <c r="E851" i="11" s="1"/>
  <c r="D853" i="11" l="1"/>
  <c r="C851" i="11"/>
  <c r="F851" i="11"/>
  <c r="G851" i="11" s="1"/>
  <c r="A852" i="11"/>
  <c r="E852" i="11" s="1"/>
  <c r="B853" i="11"/>
  <c r="D854" i="11" l="1"/>
  <c r="C852" i="11"/>
  <c r="F852" i="11"/>
  <c r="G852" i="11" s="1"/>
  <c r="B854" i="11"/>
  <c r="A853" i="11"/>
  <c r="E853" i="11" s="1"/>
  <c r="D855" i="11" l="1"/>
  <c r="C853" i="11"/>
  <c r="F853" i="11"/>
  <c r="G853" i="11" s="1"/>
  <c r="B855" i="11"/>
  <c r="A854" i="11"/>
  <c r="E854" i="11" s="1"/>
  <c r="D856" i="11" l="1"/>
  <c r="C854" i="11"/>
  <c r="F854" i="11"/>
  <c r="G854" i="11" s="1"/>
  <c r="B856" i="11"/>
  <c r="A855" i="11"/>
  <c r="E855" i="11" s="1"/>
  <c r="D857" i="11" l="1"/>
  <c r="C855" i="11"/>
  <c r="F855" i="11"/>
  <c r="G855" i="11" s="1"/>
  <c r="A856" i="11"/>
  <c r="E856" i="11" s="1"/>
  <c r="B857" i="11"/>
  <c r="D858" i="11" l="1"/>
  <c r="C856" i="11"/>
  <c r="F856" i="11"/>
  <c r="G856" i="11" s="1"/>
  <c r="B858" i="11"/>
  <c r="A857" i="11"/>
  <c r="E857" i="11" s="1"/>
  <c r="D859" i="11" l="1"/>
  <c r="C857" i="11"/>
  <c r="F857" i="11"/>
  <c r="G857" i="11" s="1"/>
  <c r="B859" i="11"/>
  <c r="A858" i="11"/>
  <c r="E858" i="11" s="1"/>
  <c r="D860" i="11" l="1"/>
  <c r="C858" i="11"/>
  <c r="F858" i="11"/>
  <c r="G858" i="11" s="1"/>
  <c r="B860" i="11"/>
  <c r="A859" i="11"/>
  <c r="E859" i="11" s="1"/>
  <c r="D861" i="11" l="1"/>
  <c r="C859" i="11"/>
  <c r="F859" i="11"/>
  <c r="G859" i="11" s="1"/>
  <c r="A860" i="11"/>
  <c r="E860" i="11" s="1"/>
  <c r="B861" i="11"/>
  <c r="D862" i="11" l="1"/>
  <c r="C860" i="11"/>
  <c r="F860" i="11"/>
  <c r="G860" i="11" s="1"/>
  <c r="B862" i="11"/>
  <c r="A861" i="11"/>
  <c r="E861" i="11" s="1"/>
  <c r="D863" i="11" l="1"/>
  <c r="C861" i="11"/>
  <c r="F861" i="11"/>
  <c r="G861" i="11" s="1"/>
  <c r="B863" i="11"/>
  <c r="A862" i="11"/>
  <c r="E862" i="11" s="1"/>
  <c r="D864" i="11" l="1"/>
  <c r="C862" i="11"/>
  <c r="F862" i="11"/>
  <c r="G862" i="11" s="1"/>
  <c r="B864" i="11"/>
  <c r="A863" i="11"/>
  <c r="E863" i="11" s="1"/>
  <c r="D865" i="11" l="1"/>
  <c r="C863" i="11"/>
  <c r="F863" i="11"/>
  <c r="G863" i="11" s="1"/>
  <c r="A864" i="11"/>
  <c r="E864" i="11" s="1"/>
  <c r="B865" i="11"/>
  <c r="D866" i="11" l="1"/>
  <c r="C864" i="11"/>
  <c r="F864" i="11"/>
  <c r="G864" i="11" s="1"/>
  <c r="B866" i="11"/>
  <c r="A865" i="11"/>
  <c r="E865" i="11" s="1"/>
  <c r="D867" i="11" l="1"/>
  <c r="C865" i="11"/>
  <c r="F865" i="11"/>
  <c r="G865" i="11" s="1"/>
  <c r="B867" i="11"/>
  <c r="A866" i="11"/>
  <c r="E866" i="11" s="1"/>
  <c r="D868" i="11" l="1"/>
  <c r="C866" i="11"/>
  <c r="F866" i="11"/>
  <c r="G866" i="11" s="1"/>
  <c r="B868" i="11"/>
  <c r="A867" i="11"/>
  <c r="E867" i="11" s="1"/>
  <c r="D869" i="11" l="1"/>
  <c r="C867" i="11"/>
  <c r="F867" i="11"/>
  <c r="G867" i="11" s="1"/>
  <c r="A868" i="11"/>
  <c r="E868" i="11" s="1"/>
  <c r="B869" i="11"/>
  <c r="D870" i="11" l="1"/>
  <c r="C868" i="11"/>
  <c r="F868" i="11"/>
  <c r="G868" i="11" s="1"/>
  <c r="B870" i="11"/>
  <c r="A869" i="11"/>
  <c r="E869" i="11" s="1"/>
  <c r="D871" i="11" l="1"/>
  <c r="C869" i="11"/>
  <c r="F869" i="11"/>
  <c r="G869" i="11" s="1"/>
  <c r="B871" i="11"/>
  <c r="A870" i="11"/>
  <c r="E870" i="11" s="1"/>
  <c r="D872" i="11" l="1"/>
  <c r="C870" i="11"/>
  <c r="F870" i="11"/>
  <c r="G870" i="11" s="1"/>
  <c r="B872" i="11"/>
  <c r="A871" i="11"/>
  <c r="E871" i="11" s="1"/>
  <c r="D873" i="11" l="1"/>
  <c r="C871" i="11"/>
  <c r="F871" i="11"/>
  <c r="G871" i="11" s="1"/>
  <c r="A872" i="11"/>
  <c r="E872" i="11" s="1"/>
  <c r="B873" i="11"/>
  <c r="D874" i="11" l="1"/>
  <c r="C872" i="11"/>
  <c r="F872" i="11"/>
  <c r="G872" i="11" s="1"/>
  <c r="B874" i="11"/>
  <c r="A873" i="11"/>
  <c r="E873" i="11" s="1"/>
  <c r="D875" i="11" l="1"/>
  <c r="C873" i="11"/>
  <c r="F873" i="11"/>
  <c r="G873" i="11" s="1"/>
  <c r="B875" i="11"/>
  <c r="A874" i="11"/>
  <c r="E874" i="11" s="1"/>
  <c r="D876" i="11" l="1"/>
  <c r="C874" i="11"/>
  <c r="F874" i="11"/>
  <c r="G874" i="11" s="1"/>
  <c r="B876" i="11"/>
  <c r="A875" i="11"/>
  <c r="E875" i="11" s="1"/>
  <c r="D877" i="11" l="1"/>
  <c r="C875" i="11"/>
  <c r="F875" i="11"/>
  <c r="G875" i="11" s="1"/>
  <c r="A876" i="11"/>
  <c r="E876" i="11" s="1"/>
  <c r="B877" i="11"/>
  <c r="D878" i="11" l="1"/>
  <c r="C876" i="11"/>
  <c r="F876" i="11"/>
  <c r="G876" i="11" s="1"/>
  <c r="B878" i="11"/>
  <c r="A877" i="11"/>
  <c r="E877" i="11" s="1"/>
  <c r="D879" i="11" l="1"/>
  <c r="C877" i="11"/>
  <c r="F877" i="11"/>
  <c r="G877" i="11" s="1"/>
  <c r="B879" i="11"/>
  <c r="A878" i="11"/>
  <c r="E878" i="11" s="1"/>
  <c r="D880" i="11" l="1"/>
  <c r="C878" i="11"/>
  <c r="F878" i="11"/>
  <c r="G878" i="11" s="1"/>
  <c r="B880" i="11"/>
  <c r="A879" i="11"/>
  <c r="E879" i="11" s="1"/>
  <c r="D881" i="11" l="1"/>
  <c r="C879" i="11"/>
  <c r="F879" i="11"/>
  <c r="G879" i="11" s="1"/>
  <c r="A880" i="11"/>
  <c r="E880" i="11" s="1"/>
  <c r="B881" i="11"/>
  <c r="D882" i="11" l="1"/>
  <c r="C880" i="11"/>
  <c r="F880" i="11"/>
  <c r="G880" i="11" s="1"/>
  <c r="B882" i="11"/>
  <c r="A881" i="11"/>
  <c r="E881" i="11" s="1"/>
  <c r="D883" i="11" l="1"/>
  <c r="C881" i="11"/>
  <c r="F881" i="11"/>
  <c r="G881" i="11" s="1"/>
  <c r="B883" i="11"/>
  <c r="A882" i="11"/>
  <c r="E882" i="11" s="1"/>
  <c r="D884" i="11" l="1"/>
  <c r="C882" i="11"/>
  <c r="F882" i="11"/>
  <c r="G882" i="11" s="1"/>
  <c r="B884" i="11"/>
  <c r="A883" i="11"/>
  <c r="E883" i="11" s="1"/>
  <c r="D885" i="11" l="1"/>
  <c r="C883" i="11"/>
  <c r="F883" i="11"/>
  <c r="G883" i="11" s="1"/>
  <c r="A884" i="11"/>
  <c r="E884" i="11" s="1"/>
  <c r="B885" i="11"/>
  <c r="D886" i="11" l="1"/>
  <c r="C884" i="11"/>
  <c r="F884" i="11"/>
  <c r="G884" i="11" s="1"/>
  <c r="B886" i="11"/>
  <c r="A885" i="11"/>
  <c r="E885" i="11" s="1"/>
  <c r="D887" i="11" l="1"/>
  <c r="C885" i="11"/>
  <c r="F885" i="11"/>
  <c r="G885" i="11" s="1"/>
  <c r="B887" i="11"/>
  <c r="A886" i="11"/>
  <c r="E886" i="11" s="1"/>
  <c r="D888" i="11" l="1"/>
  <c r="C886" i="11"/>
  <c r="F886" i="11"/>
  <c r="G886" i="11" s="1"/>
  <c r="B888" i="11"/>
  <c r="A887" i="11"/>
  <c r="E887" i="11" s="1"/>
  <c r="D889" i="11" l="1"/>
  <c r="C887" i="11"/>
  <c r="F887" i="11"/>
  <c r="G887" i="11" s="1"/>
  <c r="A888" i="11"/>
  <c r="E888" i="11" s="1"/>
  <c r="B889" i="11"/>
  <c r="D890" i="11" l="1"/>
  <c r="C888" i="11"/>
  <c r="F888" i="11"/>
  <c r="G888" i="11" s="1"/>
  <c r="B890" i="11"/>
  <c r="A889" i="11"/>
  <c r="E889" i="11" s="1"/>
  <c r="D891" i="11" l="1"/>
  <c r="C889" i="11"/>
  <c r="F889" i="11"/>
  <c r="G889" i="11" s="1"/>
  <c r="B891" i="11"/>
  <c r="A890" i="11"/>
  <c r="E890" i="11" s="1"/>
  <c r="D892" i="11" l="1"/>
  <c r="C890" i="11"/>
  <c r="F890" i="11"/>
  <c r="G890" i="11" s="1"/>
  <c r="B892" i="11"/>
  <c r="A891" i="11"/>
  <c r="E891" i="11" s="1"/>
  <c r="D893" i="11" l="1"/>
  <c r="C891" i="11"/>
  <c r="F891" i="11"/>
  <c r="G891" i="11" s="1"/>
  <c r="A892" i="11"/>
  <c r="E892" i="11" s="1"/>
  <c r="B893" i="11"/>
  <c r="D894" i="11" l="1"/>
  <c r="C892" i="11"/>
  <c r="F892" i="11"/>
  <c r="G892" i="11" s="1"/>
  <c r="B894" i="11"/>
  <c r="A893" i="11"/>
  <c r="E893" i="11" s="1"/>
  <c r="D895" i="11" l="1"/>
  <c r="C893" i="11"/>
  <c r="F893" i="11"/>
  <c r="G893" i="11" s="1"/>
  <c r="B895" i="11"/>
  <c r="A894" i="11"/>
  <c r="E894" i="11" s="1"/>
  <c r="D896" i="11" l="1"/>
  <c r="C894" i="11"/>
  <c r="F894" i="11"/>
  <c r="G894" i="11" s="1"/>
  <c r="B896" i="11"/>
  <c r="A895" i="11"/>
  <c r="E895" i="11" s="1"/>
  <c r="D897" i="11" l="1"/>
  <c r="C895" i="11"/>
  <c r="F895" i="11"/>
  <c r="G895" i="11" s="1"/>
  <c r="A896" i="11"/>
  <c r="E896" i="11" s="1"/>
  <c r="B897" i="11"/>
  <c r="D898" i="11" l="1"/>
  <c r="C896" i="11"/>
  <c r="F896" i="11"/>
  <c r="G896" i="11" s="1"/>
  <c r="B898" i="11"/>
  <c r="A897" i="11"/>
  <c r="E897" i="11" s="1"/>
  <c r="D899" i="11" l="1"/>
  <c r="C897" i="11"/>
  <c r="F897" i="11"/>
  <c r="G897" i="11" s="1"/>
  <c r="B899" i="11"/>
  <c r="A898" i="11"/>
  <c r="E898" i="11" s="1"/>
  <c r="D900" i="11" l="1"/>
  <c r="C898" i="11"/>
  <c r="F898" i="11"/>
  <c r="G898" i="11" s="1"/>
  <c r="B900" i="11"/>
  <c r="A899" i="11"/>
  <c r="E899" i="11" s="1"/>
  <c r="D901" i="11" l="1"/>
  <c r="C899" i="11"/>
  <c r="F899" i="11"/>
  <c r="G899" i="11" s="1"/>
  <c r="A900" i="11"/>
  <c r="E900" i="11" s="1"/>
  <c r="B901" i="11"/>
  <c r="D902" i="11" l="1"/>
  <c r="C900" i="11"/>
  <c r="F900" i="11"/>
  <c r="G900" i="11" s="1"/>
  <c r="B902" i="11"/>
  <c r="A901" i="11"/>
  <c r="E901" i="11" s="1"/>
  <c r="D903" i="11" l="1"/>
  <c r="C901" i="11"/>
  <c r="F901" i="11"/>
  <c r="G901" i="11" s="1"/>
  <c r="B903" i="11"/>
  <c r="A902" i="11"/>
  <c r="E902" i="11" s="1"/>
  <c r="D904" i="11" l="1"/>
  <c r="C902" i="11"/>
  <c r="F902" i="11"/>
  <c r="G902" i="11" s="1"/>
  <c r="B904" i="11"/>
  <c r="A903" i="11"/>
  <c r="E903" i="11" s="1"/>
  <c r="D905" i="11" l="1"/>
  <c r="C903" i="11"/>
  <c r="F903" i="11"/>
  <c r="G903" i="11" s="1"/>
  <c r="A904" i="11"/>
  <c r="E904" i="11" s="1"/>
  <c r="B905" i="11"/>
  <c r="D906" i="11" l="1"/>
  <c r="C904" i="11"/>
  <c r="F904" i="11"/>
  <c r="G904" i="11" s="1"/>
  <c r="B906" i="11"/>
  <c r="A905" i="11"/>
  <c r="E905" i="11" s="1"/>
  <c r="D907" i="11" l="1"/>
  <c r="C905" i="11"/>
  <c r="F905" i="11"/>
  <c r="G905" i="11" s="1"/>
  <c r="B907" i="11"/>
  <c r="A906" i="11"/>
  <c r="E906" i="11" s="1"/>
  <c r="D908" i="11" l="1"/>
  <c r="C906" i="11"/>
  <c r="F906" i="11"/>
  <c r="G906" i="11" s="1"/>
  <c r="B908" i="11"/>
  <c r="A907" i="11"/>
  <c r="E907" i="11" s="1"/>
  <c r="D909" i="11" l="1"/>
  <c r="C907" i="11"/>
  <c r="F907" i="11"/>
  <c r="G907" i="11" s="1"/>
  <c r="A908" i="11"/>
  <c r="E908" i="11" s="1"/>
  <c r="B909" i="11"/>
  <c r="D910" i="11" l="1"/>
  <c r="C908" i="11"/>
  <c r="F908" i="11"/>
  <c r="G908" i="11" s="1"/>
  <c r="B910" i="11"/>
  <c r="A909" i="11"/>
  <c r="E909" i="11" s="1"/>
  <c r="D911" i="11" l="1"/>
  <c r="C909" i="11"/>
  <c r="F909" i="11"/>
  <c r="G909" i="11" s="1"/>
  <c r="B911" i="11"/>
  <c r="A910" i="11"/>
  <c r="E910" i="11" s="1"/>
  <c r="D912" i="11" l="1"/>
  <c r="C910" i="11"/>
  <c r="F910" i="11"/>
  <c r="G910" i="11" s="1"/>
  <c r="B912" i="11"/>
  <c r="A911" i="11"/>
  <c r="E911" i="11" s="1"/>
  <c r="D913" i="11" l="1"/>
  <c r="C911" i="11"/>
  <c r="F911" i="11"/>
  <c r="G911" i="11" s="1"/>
  <c r="A912" i="11"/>
  <c r="E912" i="11" s="1"/>
  <c r="B913" i="11"/>
  <c r="D914" i="11" l="1"/>
  <c r="C912" i="11"/>
  <c r="F912" i="11"/>
  <c r="G912" i="11" s="1"/>
  <c r="B914" i="11"/>
  <c r="A913" i="11"/>
  <c r="E913" i="11" s="1"/>
  <c r="D915" i="11" l="1"/>
  <c r="C913" i="11"/>
  <c r="F913" i="11"/>
  <c r="G913" i="11" s="1"/>
  <c r="B915" i="11"/>
  <c r="A914" i="11"/>
  <c r="E914" i="11" s="1"/>
  <c r="D916" i="11" l="1"/>
  <c r="C914" i="11"/>
  <c r="F914" i="11"/>
  <c r="G914" i="11" s="1"/>
  <c r="B916" i="11"/>
  <c r="A915" i="11"/>
  <c r="E915" i="11" s="1"/>
  <c r="D917" i="11" l="1"/>
  <c r="C915" i="11"/>
  <c r="F915" i="11"/>
  <c r="G915" i="11" s="1"/>
  <c r="A916" i="11"/>
  <c r="E916" i="11" s="1"/>
  <c r="B917" i="11"/>
  <c r="D918" i="11" l="1"/>
  <c r="C916" i="11"/>
  <c r="F916" i="11"/>
  <c r="G916" i="11" s="1"/>
  <c r="B918" i="11"/>
  <c r="A917" i="11"/>
  <c r="E917" i="11" s="1"/>
  <c r="D919" i="11" l="1"/>
  <c r="C917" i="11"/>
  <c r="F917" i="11"/>
  <c r="G917" i="11" s="1"/>
  <c r="B919" i="11"/>
  <c r="A918" i="11"/>
  <c r="E918" i="11" s="1"/>
  <c r="D920" i="11" l="1"/>
  <c r="C918" i="11"/>
  <c r="F918" i="11"/>
  <c r="G918" i="11" s="1"/>
  <c r="B920" i="11"/>
  <c r="A919" i="11"/>
  <c r="E919" i="11" s="1"/>
  <c r="D921" i="11" l="1"/>
  <c r="C919" i="11"/>
  <c r="F919" i="11"/>
  <c r="G919" i="11" s="1"/>
  <c r="A920" i="11"/>
  <c r="E920" i="11" s="1"/>
  <c r="B921" i="11"/>
  <c r="D922" i="11" l="1"/>
  <c r="C920" i="11"/>
  <c r="F920" i="11"/>
  <c r="G920" i="11" s="1"/>
  <c r="B922" i="11"/>
  <c r="A921" i="11"/>
  <c r="E921" i="11" s="1"/>
  <c r="D923" i="11" l="1"/>
  <c r="C921" i="11"/>
  <c r="F921" i="11"/>
  <c r="G921" i="11" s="1"/>
  <c r="B923" i="11"/>
  <c r="A922" i="11"/>
  <c r="E922" i="11" s="1"/>
  <c r="D924" i="11" l="1"/>
  <c r="C922" i="11"/>
  <c r="F922" i="11"/>
  <c r="G922" i="11" s="1"/>
  <c r="B924" i="11"/>
  <c r="A923" i="11"/>
  <c r="E923" i="11" s="1"/>
  <c r="D925" i="11" l="1"/>
  <c r="C923" i="11"/>
  <c r="F923" i="11"/>
  <c r="G923" i="11" s="1"/>
  <c r="A924" i="11"/>
  <c r="E924" i="11" s="1"/>
  <c r="B925" i="11"/>
  <c r="D926" i="11" l="1"/>
  <c r="C924" i="11"/>
  <c r="F924" i="11"/>
  <c r="G924" i="11" s="1"/>
  <c r="B926" i="11"/>
  <c r="A925" i="11"/>
  <c r="E925" i="11" s="1"/>
  <c r="D927" i="11" l="1"/>
  <c r="C925" i="11"/>
  <c r="F925" i="11"/>
  <c r="G925" i="11" s="1"/>
  <c r="B927" i="11"/>
  <c r="A926" i="11"/>
  <c r="E926" i="11" s="1"/>
  <c r="D928" i="11" l="1"/>
  <c r="C926" i="11"/>
  <c r="F926" i="11"/>
  <c r="G926" i="11" s="1"/>
  <c r="B928" i="11"/>
  <c r="A927" i="11"/>
  <c r="E927" i="11" s="1"/>
  <c r="D929" i="11" l="1"/>
  <c r="C927" i="11"/>
  <c r="F927" i="11"/>
  <c r="G927" i="11" s="1"/>
  <c r="A928" i="11"/>
  <c r="E928" i="11" s="1"/>
  <c r="B929" i="11"/>
  <c r="D930" i="11" l="1"/>
  <c r="C928" i="11"/>
  <c r="F928" i="11"/>
  <c r="G928" i="11" s="1"/>
  <c r="B930" i="11"/>
  <c r="A929" i="11"/>
  <c r="E929" i="11" s="1"/>
  <c r="D931" i="11" l="1"/>
  <c r="C929" i="11"/>
  <c r="F929" i="11"/>
  <c r="G929" i="11" s="1"/>
  <c r="B931" i="11"/>
  <c r="A930" i="11"/>
  <c r="E930" i="11" s="1"/>
  <c r="D932" i="11" l="1"/>
  <c r="C930" i="11"/>
  <c r="F930" i="11"/>
  <c r="G930" i="11" s="1"/>
  <c r="B932" i="11"/>
  <c r="A931" i="11"/>
  <c r="E931" i="11" s="1"/>
  <c r="D933" i="11" l="1"/>
  <c r="C931" i="11"/>
  <c r="F931" i="11"/>
  <c r="G931" i="11" s="1"/>
  <c r="A932" i="11"/>
  <c r="E932" i="11" s="1"/>
  <c r="B933" i="11"/>
  <c r="D934" i="11" l="1"/>
  <c r="C932" i="11"/>
  <c r="F932" i="11"/>
  <c r="G932" i="11" s="1"/>
  <c r="B934" i="11"/>
  <c r="A933" i="11"/>
  <c r="E933" i="11" s="1"/>
  <c r="D935" i="11" l="1"/>
  <c r="C933" i="11"/>
  <c r="F933" i="11"/>
  <c r="G933" i="11" s="1"/>
  <c r="B935" i="11"/>
  <c r="A934" i="11"/>
  <c r="E934" i="11" s="1"/>
  <c r="D936" i="11" l="1"/>
  <c r="C934" i="11"/>
  <c r="F934" i="11"/>
  <c r="G934" i="11" s="1"/>
  <c r="B936" i="11"/>
  <c r="A935" i="11"/>
  <c r="E935" i="11" s="1"/>
  <c r="D937" i="11" l="1"/>
  <c r="C935" i="11"/>
  <c r="F935" i="11"/>
  <c r="G935" i="11" s="1"/>
  <c r="A936" i="11"/>
  <c r="E936" i="11" s="1"/>
  <c r="B937" i="11"/>
  <c r="D938" i="11" l="1"/>
  <c r="C936" i="11"/>
  <c r="F936" i="11"/>
  <c r="G936" i="11" s="1"/>
  <c r="B938" i="11"/>
  <c r="A937" i="11"/>
  <c r="E937" i="11" s="1"/>
  <c r="D939" i="11" l="1"/>
  <c r="C937" i="11"/>
  <c r="F937" i="11"/>
  <c r="G937" i="11" s="1"/>
  <c r="B939" i="11"/>
  <c r="A938" i="11"/>
  <c r="E938" i="11" s="1"/>
  <c r="D940" i="11" l="1"/>
  <c r="C938" i="11"/>
  <c r="F938" i="11"/>
  <c r="G938" i="11" s="1"/>
  <c r="B940" i="11"/>
  <c r="A939" i="11"/>
  <c r="E939" i="11" s="1"/>
  <c r="D941" i="11" l="1"/>
  <c r="C939" i="11"/>
  <c r="F939" i="11"/>
  <c r="G939" i="11" s="1"/>
  <c r="A940" i="11"/>
  <c r="E940" i="11" s="1"/>
  <c r="B941" i="11"/>
  <c r="D942" i="11" l="1"/>
  <c r="C940" i="11"/>
  <c r="F940" i="11"/>
  <c r="G940" i="11" s="1"/>
  <c r="B942" i="11"/>
  <c r="A941" i="11"/>
  <c r="E941" i="11" s="1"/>
  <c r="D943" i="11" l="1"/>
  <c r="C941" i="11"/>
  <c r="F941" i="11"/>
  <c r="G941" i="11" s="1"/>
  <c r="B943" i="11"/>
  <c r="A942" i="11"/>
  <c r="E942" i="11" s="1"/>
  <c r="D944" i="11" l="1"/>
  <c r="C942" i="11"/>
  <c r="F942" i="11"/>
  <c r="G942" i="11" s="1"/>
  <c r="B944" i="11"/>
  <c r="A943" i="11"/>
  <c r="E943" i="11" s="1"/>
  <c r="D945" i="11" l="1"/>
  <c r="C943" i="11"/>
  <c r="F943" i="11"/>
  <c r="G943" i="11" s="1"/>
  <c r="A944" i="11"/>
  <c r="E944" i="11" s="1"/>
  <c r="B945" i="11"/>
  <c r="D946" i="11" l="1"/>
  <c r="C944" i="11"/>
  <c r="F944" i="11"/>
  <c r="G944" i="11" s="1"/>
  <c r="B946" i="11"/>
  <c r="A945" i="11"/>
  <c r="E945" i="11" s="1"/>
  <c r="D947" i="11" l="1"/>
  <c r="C945" i="11"/>
  <c r="F945" i="11"/>
  <c r="G945" i="11" s="1"/>
  <c r="B947" i="11"/>
  <c r="A946" i="11"/>
  <c r="E946" i="11" s="1"/>
  <c r="D948" i="11" l="1"/>
  <c r="C946" i="11"/>
  <c r="F946" i="11"/>
  <c r="G946" i="11" s="1"/>
  <c r="B948" i="11"/>
  <c r="A947" i="11"/>
  <c r="E947" i="11" s="1"/>
  <c r="D949" i="11" l="1"/>
  <c r="C947" i="11"/>
  <c r="F947" i="11"/>
  <c r="G947" i="11" s="1"/>
  <c r="A948" i="11"/>
  <c r="E948" i="11" s="1"/>
  <c r="B949" i="11"/>
  <c r="D950" i="11" l="1"/>
  <c r="C948" i="11"/>
  <c r="F948" i="11"/>
  <c r="G948" i="11" s="1"/>
  <c r="B950" i="11"/>
  <c r="A949" i="11"/>
  <c r="E949" i="11" s="1"/>
  <c r="D951" i="11" l="1"/>
  <c r="C949" i="11"/>
  <c r="F949" i="11"/>
  <c r="G949" i="11" s="1"/>
  <c r="B951" i="11"/>
  <c r="A950" i="11"/>
  <c r="E950" i="11" s="1"/>
  <c r="D952" i="11" l="1"/>
  <c r="C950" i="11"/>
  <c r="F950" i="11"/>
  <c r="G950" i="11" s="1"/>
  <c r="B952" i="11"/>
  <c r="A951" i="11"/>
  <c r="E951" i="11" s="1"/>
  <c r="D953" i="11" l="1"/>
  <c r="C951" i="11"/>
  <c r="F951" i="11"/>
  <c r="G951" i="11" s="1"/>
  <c r="A952" i="11"/>
  <c r="E952" i="11" s="1"/>
  <c r="B953" i="11"/>
  <c r="D954" i="11" l="1"/>
  <c r="C952" i="11"/>
  <c r="F952" i="11"/>
  <c r="G952" i="11" s="1"/>
  <c r="B954" i="11"/>
  <c r="A953" i="11"/>
  <c r="E953" i="11" s="1"/>
  <c r="D955" i="11" l="1"/>
  <c r="C953" i="11"/>
  <c r="F953" i="11"/>
  <c r="G953" i="11" s="1"/>
  <c r="B955" i="11"/>
  <c r="A954" i="11"/>
  <c r="E954" i="11" s="1"/>
  <c r="D956" i="11" l="1"/>
  <c r="C954" i="11"/>
  <c r="F954" i="11"/>
  <c r="G954" i="11" s="1"/>
  <c r="B956" i="11"/>
  <c r="A955" i="11"/>
  <c r="E955" i="11" s="1"/>
  <c r="D957" i="11" l="1"/>
  <c r="C955" i="11"/>
  <c r="F955" i="11"/>
  <c r="G955" i="11" s="1"/>
  <c r="A956" i="11"/>
  <c r="E956" i="11" s="1"/>
  <c r="B957" i="11"/>
  <c r="D958" i="11" l="1"/>
  <c r="C956" i="11"/>
  <c r="F956" i="11"/>
  <c r="G956" i="11" s="1"/>
  <c r="B958" i="11"/>
  <c r="A957" i="11"/>
  <c r="E957" i="11" s="1"/>
  <c r="D959" i="11" l="1"/>
  <c r="C957" i="11"/>
  <c r="F957" i="11"/>
  <c r="G957" i="11" s="1"/>
  <c r="B959" i="11"/>
  <c r="A958" i="11"/>
  <c r="E958" i="11" s="1"/>
  <c r="D960" i="11" l="1"/>
  <c r="C958" i="11"/>
  <c r="F958" i="11"/>
  <c r="G958" i="11" s="1"/>
  <c r="B960" i="11"/>
  <c r="A959" i="11"/>
  <c r="E959" i="11" s="1"/>
  <c r="D961" i="11" l="1"/>
  <c r="C959" i="11"/>
  <c r="F959" i="11"/>
  <c r="G959" i="11" s="1"/>
  <c r="A960" i="11"/>
  <c r="E960" i="11" s="1"/>
  <c r="B961" i="11"/>
  <c r="D962" i="11" l="1"/>
  <c r="C960" i="11"/>
  <c r="F960" i="11"/>
  <c r="G960" i="11" s="1"/>
  <c r="B962" i="11"/>
  <c r="A961" i="11"/>
  <c r="E961" i="11" s="1"/>
  <c r="D963" i="11" l="1"/>
  <c r="C961" i="11"/>
  <c r="F961" i="11"/>
  <c r="G961" i="11" s="1"/>
  <c r="B963" i="11"/>
  <c r="A962" i="11"/>
  <c r="E962" i="11" s="1"/>
  <c r="D964" i="11" l="1"/>
  <c r="C962" i="11"/>
  <c r="F962" i="11"/>
  <c r="G962" i="11" s="1"/>
  <c r="B964" i="11"/>
  <c r="A963" i="11"/>
  <c r="E963" i="11" s="1"/>
  <c r="D965" i="11" l="1"/>
  <c r="C963" i="11"/>
  <c r="F963" i="11"/>
  <c r="G963" i="11" s="1"/>
  <c r="A964" i="11"/>
  <c r="E964" i="11" s="1"/>
  <c r="B965" i="11"/>
  <c r="D966" i="11" l="1"/>
  <c r="C964" i="11"/>
  <c r="F964" i="11"/>
  <c r="G964" i="11" s="1"/>
  <c r="B966" i="11"/>
  <c r="A965" i="11"/>
  <c r="E965" i="11" s="1"/>
  <c r="D967" i="11" l="1"/>
  <c r="C965" i="11"/>
  <c r="F965" i="11"/>
  <c r="G965" i="11" s="1"/>
  <c r="B967" i="11"/>
  <c r="A966" i="11"/>
  <c r="E966" i="11" s="1"/>
  <c r="D968" i="11" l="1"/>
  <c r="C966" i="11"/>
  <c r="F966" i="11"/>
  <c r="G966" i="11" s="1"/>
  <c r="B968" i="11"/>
  <c r="A967" i="11"/>
  <c r="E967" i="11" s="1"/>
  <c r="D969" i="11" l="1"/>
  <c r="C967" i="11"/>
  <c r="F967" i="11"/>
  <c r="G967" i="11" s="1"/>
  <c r="A968" i="11"/>
  <c r="E968" i="11" s="1"/>
  <c r="B969" i="11"/>
  <c r="D970" i="11" l="1"/>
  <c r="C968" i="11"/>
  <c r="F968" i="11"/>
  <c r="G968" i="11" s="1"/>
  <c r="B970" i="11"/>
  <c r="A969" i="11"/>
  <c r="E969" i="11" s="1"/>
  <c r="D971" i="11" l="1"/>
  <c r="C969" i="11"/>
  <c r="F969" i="11"/>
  <c r="G969" i="11" s="1"/>
  <c r="B971" i="11"/>
  <c r="A970" i="11"/>
  <c r="E970" i="11" s="1"/>
  <c r="D972" i="11" l="1"/>
  <c r="C970" i="11"/>
  <c r="F970" i="11"/>
  <c r="G970" i="11" s="1"/>
  <c r="B972" i="11"/>
  <c r="A971" i="11"/>
  <c r="E971" i="11" s="1"/>
  <c r="D973" i="11" l="1"/>
  <c r="C971" i="11"/>
  <c r="F971" i="11"/>
  <c r="G971" i="11" s="1"/>
  <c r="A972" i="11"/>
  <c r="E972" i="11" s="1"/>
  <c r="B973" i="11"/>
  <c r="D974" i="11" l="1"/>
  <c r="C972" i="11"/>
  <c r="F972" i="11"/>
  <c r="G972" i="11" s="1"/>
  <c r="B974" i="11"/>
  <c r="A973" i="11"/>
  <c r="E973" i="11" s="1"/>
  <c r="D975" i="11" l="1"/>
  <c r="C973" i="11"/>
  <c r="F973" i="11"/>
  <c r="G973" i="11" s="1"/>
  <c r="B975" i="11"/>
  <c r="A974" i="11"/>
  <c r="E974" i="11" s="1"/>
  <c r="D976" i="11" l="1"/>
  <c r="C974" i="11"/>
  <c r="F974" i="11"/>
  <c r="G974" i="11" s="1"/>
  <c r="B976" i="11"/>
  <c r="A975" i="11"/>
  <c r="E975" i="11" s="1"/>
  <c r="D977" i="11" l="1"/>
  <c r="C975" i="11"/>
  <c r="F975" i="11"/>
  <c r="G975" i="11" s="1"/>
  <c r="A976" i="11"/>
  <c r="E976" i="11" s="1"/>
  <c r="B977" i="11"/>
  <c r="D978" i="11" l="1"/>
  <c r="C976" i="11"/>
  <c r="F976" i="11"/>
  <c r="G976" i="11" s="1"/>
  <c r="B978" i="11"/>
  <c r="A977" i="11"/>
  <c r="E977" i="11" s="1"/>
  <c r="D979" i="11" l="1"/>
  <c r="C977" i="11"/>
  <c r="F977" i="11"/>
  <c r="G977" i="11" s="1"/>
  <c r="B979" i="11"/>
  <c r="A978" i="11"/>
  <c r="E978" i="11" s="1"/>
  <c r="D980" i="11" l="1"/>
  <c r="C978" i="11"/>
  <c r="F978" i="11"/>
  <c r="G978" i="11" s="1"/>
  <c r="B980" i="11"/>
  <c r="A979" i="11"/>
  <c r="E979" i="11" s="1"/>
  <c r="D981" i="11" l="1"/>
  <c r="C979" i="11"/>
  <c r="F979" i="11"/>
  <c r="G979" i="11" s="1"/>
  <c r="A980" i="11"/>
  <c r="E980" i="11" s="1"/>
  <c r="B981" i="11"/>
  <c r="D982" i="11" l="1"/>
  <c r="C980" i="11"/>
  <c r="F980" i="11"/>
  <c r="G980" i="11" s="1"/>
  <c r="B982" i="11"/>
  <c r="A981" i="11"/>
  <c r="E981" i="11" s="1"/>
  <c r="D983" i="11" l="1"/>
  <c r="C981" i="11"/>
  <c r="F981" i="11"/>
  <c r="G981" i="11" s="1"/>
  <c r="B983" i="11"/>
  <c r="A982" i="11"/>
  <c r="E982" i="11" s="1"/>
  <c r="D984" i="11" l="1"/>
  <c r="C982" i="11"/>
  <c r="F982" i="11"/>
  <c r="G982" i="11" s="1"/>
  <c r="B984" i="11"/>
  <c r="A983" i="11"/>
  <c r="E983" i="11" s="1"/>
  <c r="D985" i="11" l="1"/>
  <c r="C983" i="11"/>
  <c r="F983" i="11"/>
  <c r="G983" i="11" s="1"/>
  <c r="A984" i="11"/>
  <c r="E984" i="11" s="1"/>
  <c r="B985" i="11"/>
  <c r="D986" i="11" l="1"/>
  <c r="C984" i="11"/>
  <c r="F984" i="11"/>
  <c r="G984" i="11" s="1"/>
  <c r="B986" i="11"/>
  <c r="A985" i="11"/>
  <c r="E985" i="11" s="1"/>
  <c r="D987" i="11" l="1"/>
  <c r="C985" i="11"/>
  <c r="F985" i="11"/>
  <c r="G985" i="11" s="1"/>
  <c r="B987" i="11"/>
  <c r="A986" i="11"/>
  <c r="E986" i="11" s="1"/>
  <c r="D988" i="11" l="1"/>
  <c r="C986" i="11"/>
  <c r="F986" i="11"/>
  <c r="G986" i="11" s="1"/>
  <c r="B988" i="11"/>
  <c r="A987" i="11"/>
  <c r="E987" i="11" s="1"/>
  <c r="D989" i="11" l="1"/>
  <c r="C987" i="11"/>
  <c r="F987" i="11"/>
  <c r="G987" i="11" s="1"/>
  <c r="A988" i="11"/>
  <c r="E988" i="11" s="1"/>
  <c r="B989" i="11"/>
  <c r="D990" i="11" l="1"/>
  <c r="C988" i="11"/>
  <c r="F988" i="11"/>
  <c r="G988" i="11" s="1"/>
  <c r="B990" i="11"/>
  <c r="A989" i="11"/>
  <c r="E989" i="11" s="1"/>
  <c r="D991" i="11" l="1"/>
  <c r="C989" i="11"/>
  <c r="F989" i="11"/>
  <c r="G989" i="11" s="1"/>
  <c r="B991" i="11"/>
  <c r="A990" i="11"/>
  <c r="E990" i="11" s="1"/>
  <c r="D992" i="11" l="1"/>
  <c r="C990" i="11"/>
  <c r="F990" i="11"/>
  <c r="G990" i="11" s="1"/>
  <c r="B992" i="11"/>
  <c r="A991" i="11"/>
  <c r="E991" i="11" s="1"/>
  <c r="D993" i="11" l="1"/>
  <c r="C991" i="11"/>
  <c r="F991" i="11"/>
  <c r="G991" i="11" s="1"/>
  <c r="A992" i="11"/>
  <c r="E992" i="11" s="1"/>
  <c r="B993" i="11"/>
  <c r="D994" i="11" l="1"/>
  <c r="C992" i="11"/>
  <c r="F992" i="11"/>
  <c r="G992" i="11" s="1"/>
  <c r="B994" i="11"/>
  <c r="A993" i="11"/>
  <c r="E993" i="11" s="1"/>
  <c r="D995" i="11" l="1"/>
  <c r="C993" i="11"/>
  <c r="F993" i="11"/>
  <c r="G993" i="11" s="1"/>
  <c r="B995" i="11"/>
  <c r="A994" i="11"/>
  <c r="E994" i="11" s="1"/>
  <c r="D996" i="11" l="1"/>
  <c r="C994" i="11"/>
  <c r="F994" i="11"/>
  <c r="G994" i="11" s="1"/>
  <c r="B996" i="11"/>
  <c r="A995" i="11"/>
  <c r="E995" i="11" s="1"/>
  <c r="D997" i="11" l="1"/>
  <c r="C995" i="11"/>
  <c r="F995" i="11"/>
  <c r="G995" i="11" s="1"/>
  <c r="A996" i="11"/>
  <c r="E996" i="11" s="1"/>
  <c r="B997" i="11"/>
  <c r="D998" i="11" l="1"/>
  <c r="C996" i="11"/>
  <c r="F996" i="11"/>
  <c r="G996" i="11" s="1"/>
  <c r="B998" i="11"/>
  <c r="A997" i="11"/>
  <c r="E997" i="11" s="1"/>
  <c r="D999" i="11" l="1"/>
  <c r="C997" i="11"/>
  <c r="F997" i="11"/>
  <c r="G997" i="11" s="1"/>
  <c r="B999" i="11"/>
  <c r="A998" i="11"/>
  <c r="E998" i="11" s="1"/>
  <c r="D1000" i="11" l="1"/>
  <c r="C998" i="11"/>
  <c r="F998" i="11"/>
  <c r="G998" i="11" s="1"/>
  <c r="B1000" i="11"/>
  <c r="A999" i="11"/>
  <c r="E999" i="11" s="1"/>
  <c r="D1001" i="11" l="1"/>
  <c r="C999" i="11"/>
  <c r="F999" i="11"/>
  <c r="G999" i="11" s="1"/>
  <c r="A1000" i="11"/>
  <c r="E1000" i="11" s="1"/>
  <c r="B1001" i="11"/>
  <c r="D1002" i="11" l="1"/>
  <c r="C1000" i="11"/>
  <c r="F1000" i="11"/>
  <c r="G1000" i="11" s="1"/>
  <c r="B1002" i="11"/>
  <c r="A1001" i="11"/>
  <c r="E1001" i="11" s="1"/>
  <c r="D1003" i="11" l="1"/>
  <c r="C1001" i="11"/>
  <c r="F1001" i="11"/>
  <c r="G1001" i="11" s="1"/>
  <c r="B1003" i="11"/>
  <c r="A1002" i="11"/>
  <c r="E1002" i="11" s="1"/>
  <c r="D1004" i="11" l="1"/>
  <c r="C1002" i="11"/>
  <c r="F1002" i="11"/>
  <c r="G1002" i="11" s="1"/>
  <c r="B1004" i="11"/>
  <c r="A1003" i="11"/>
  <c r="E1003" i="11" s="1"/>
  <c r="D1005" i="11" l="1"/>
  <c r="C1003" i="11"/>
  <c r="F1003" i="11"/>
  <c r="G1003" i="11" s="1"/>
  <c r="A1004" i="11"/>
  <c r="E1004" i="11" s="1"/>
  <c r="B1005" i="11"/>
  <c r="D1006" i="11" l="1"/>
  <c r="C1004" i="11"/>
  <c r="F1004" i="11"/>
  <c r="G1004" i="11" s="1"/>
  <c r="B1006" i="11"/>
  <c r="A1005" i="11"/>
  <c r="E1005" i="11" s="1"/>
  <c r="D1007" i="11" l="1"/>
  <c r="C1005" i="11"/>
  <c r="F1005" i="11"/>
  <c r="G1005" i="11" s="1"/>
  <c r="B1007" i="11"/>
  <c r="A1006" i="11"/>
  <c r="E1006" i="11" s="1"/>
  <c r="D1008" i="11" l="1"/>
  <c r="C1006" i="11"/>
  <c r="F1006" i="11"/>
  <c r="G1006" i="11" s="1"/>
  <c r="B1008" i="11"/>
  <c r="A1007" i="11"/>
  <c r="E1007" i="11" s="1"/>
  <c r="D1009" i="11" l="1"/>
  <c r="C1007" i="11"/>
  <c r="F1007" i="11"/>
  <c r="G1007" i="11" s="1"/>
  <c r="A1008" i="11"/>
  <c r="E1008" i="11" s="1"/>
  <c r="B1009" i="11"/>
  <c r="D1010" i="11" l="1"/>
  <c r="C1008" i="11"/>
  <c r="F1008" i="11"/>
  <c r="G1008" i="11" s="1"/>
  <c r="B1010" i="11"/>
  <c r="A1009" i="11"/>
  <c r="E1009" i="11" s="1"/>
  <c r="D1011" i="11" l="1"/>
  <c r="C1009" i="11"/>
  <c r="F1009" i="11"/>
  <c r="G1009" i="11" s="1"/>
  <c r="B1011" i="11"/>
  <c r="A1010" i="11"/>
  <c r="E1010" i="11" s="1"/>
  <c r="D1012" i="11" l="1"/>
  <c r="C1010" i="11"/>
  <c r="F1010" i="11"/>
  <c r="G1010" i="11" s="1"/>
  <c r="B1012" i="11"/>
  <c r="A1011" i="11"/>
  <c r="E1011" i="11" s="1"/>
  <c r="D1013" i="11" l="1"/>
  <c r="C1011" i="11"/>
  <c r="F1011" i="11"/>
  <c r="G1011" i="11" s="1"/>
  <c r="A1012" i="11"/>
  <c r="E1012" i="11" s="1"/>
  <c r="B1013" i="11"/>
  <c r="D1014" i="11" l="1"/>
  <c r="C1012" i="11"/>
  <c r="F1012" i="11"/>
  <c r="G1012" i="11" s="1"/>
  <c r="B1014" i="11"/>
  <c r="A1013" i="11"/>
  <c r="E1013" i="11" s="1"/>
  <c r="D1015" i="11" l="1"/>
  <c r="C1013" i="11"/>
  <c r="F1013" i="11"/>
  <c r="G1013" i="11" s="1"/>
  <c r="B1015" i="11"/>
  <c r="A1014" i="11"/>
  <c r="E1014" i="11" s="1"/>
  <c r="D1016" i="11" l="1"/>
  <c r="C1014" i="11"/>
  <c r="F1014" i="11"/>
  <c r="G1014" i="11" s="1"/>
  <c r="B1016" i="11"/>
  <c r="A1015" i="11"/>
  <c r="E1015" i="11" s="1"/>
  <c r="D1017" i="11" l="1"/>
  <c r="C1015" i="11"/>
  <c r="F1015" i="11"/>
  <c r="G1015" i="11" s="1"/>
  <c r="A1016" i="11"/>
  <c r="E1016" i="11" s="1"/>
  <c r="B1017" i="11"/>
  <c r="D1018" i="11" l="1"/>
  <c r="C1016" i="11"/>
  <c r="F1016" i="11"/>
  <c r="G1016" i="11" s="1"/>
  <c r="B1018" i="11"/>
  <c r="A1017" i="11"/>
  <c r="E1017" i="11" s="1"/>
  <c r="D1019" i="11" l="1"/>
  <c r="C1017" i="11"/>
  <c r="F1017" i="11"/>
  <c r="G1017" i="11" s="1"/>
  <c r="B1019" i="11"/>
  <c r="A1018" i="11"/>
  <c r="E1018" i="11" s="1"/>
  <c r="D1020" i="11" l="1"/>
  <c r="C1018" i="11"/>
  <c r="F1018" i="11"/>
  <c r="G1018" i="11" s="1"/>
  <c r="B1020" i="11"/>
  <c r="A1019" i="11"/>
  <c r="E1019" i="11" s="1"/>
  <c r="D1021" i="11" l="1"/>
  <c r="C1019" i="11"/>
  <c r="F1019" i="11"/>
  <c r="G1019" i="11" s="1"/>
  <c r="A1020" i="11"/>
  <c r="E1020" i="11" s="1"/>
  <c r="B1021" i="11"/>
  <c r="D1022" i="11" l="1"/>
  <c r="C1020" i="11"/>
  <c r="F1020" i="11"/>
  <c r="G1020" i="11" s="1"/>
  <c r="B1022" i="11"/>
  <c r="A1021" i="11"/>
  <c r="E1021" i="11" s="1"/>
  <c r="D1023" i="11" l="1"/>
  <c r="C1021" i="11"/>
  <c r="F1021" i="11"/>
  <c r="G1021" i="11" s="1"/>
  <c r="B1023" i="11"/>
  <c r="A1022" i="11"/>
  <c r="E1022" i="11" s="1"/>
  <c r="D1024" i="11" l="1"/>
  <c r="C1022" i="11"/>
  <c r="F1022" i="11"/>
  <c r="G1022" i="11" s="1"/>
  <c r="B1024" i="11"/>
  <c r="A1023" i="11"/>
  <c r="E1023" i="11" s="1"/>
  <c r="D1025" i="11" l="1"/>
  <c r="C1023" i="11"/>
  <c r="F1023" i="11"/>
  <c r="G1023" i="11" s="1"/>
  <c r="A1024" i="11"/>
  <c r="E1024" i="11" s="1"/>
  <c r="B1025" i="11"/>
  <c r="D1026" i="11" l="1"/>
  <c r="C1024" i="11"/>
  <c r="F1024" i="11"/>
  <c r="G1024" i="11" s="1"/>
  <c r="B1026" i="11"/>
  <c r="A1025" i="11"/>
  <c r="E1025" i="11" s="1"/>
  <c r="D1027" i="11" l="1"/>
  <c r="C1025" i="11"/>
  <c r="F1025" i="11"/>
  <c r="G1025" i="11" s="1"/>
  <c r="B1027" i="11"/>
  <c r="A1026" i="11"/>
  <c r="E1026" i="11" s="1"/>
  <c r="D1028" i="11" l="1"/>
  <c r="C1026" i="11"/>
  <c r="F1026" i="11"/>
  <c r="G1026" i="11" s="1"/>
  <c r="B1028" i="11"/>
  <c r="A1027" i="11"/>
  <c r="E1027" i="11" s="1"/>
  <c r="D1029" i="11" l="1"/>
  <c r="C1027" i="11"/>
  <c r="F1027" i="11"/>
  <c r="G1027" i="11" s="1"/>
  <c r="A1028" i="11"/>
  <c r="E1028" i="11" s="1"/>
  <c r="B1029" i="11"/>
  <c r="D1030" i="11" l="1"/>
  <c r="C1028" i="11"/>
  <c r="F1028" i="11"/>
  <c r="G1028" i="11" s="1"/>
  <c r="B1030" i="11"/>
  <c r="A1029" i="11"/>
  <c r="E1029" i="11" s="1"/>
  <c r="D1031" i="11" l="1"/>
  <c r="C1029" i="11"/>
  <c r="F1029" i="11"/>
  <c r="G1029" i="11" s="1"/>
  <c r="B1031" i="11"/>
  <c r="A1030" i="11"/>
  <c r="E1030" i="11" s="1"/>
  <c r="D1032" i="11" l="1"/>
  <c r="C1030" i="11"/>
  <c r="F1030" i="11"/>
  <c r="G1030" i="11" s="1"/>
  <c r="B1032" i="11"/>
  <c r="A1031" i="11"/>
  <c r="E1031" i="11" s="1"/>
  <c r="D1033" i="11" l="1"/>
  <c r="C1031" i="11"/>
  <c r="F1031" i="11"/>
  <c r="G1031" i="11" s="1"/>
  <c r="A1032" i="11"/>
  <c r="E1032" i="11" s="1"/>
  <c r="B1033" i="11"/>
  <c r="D1034" i="11" l="1"/>
  <c r="C1032" i="11"/>
  <c r="F1032" i="11"/>
  <c r="G1032" i="11" s="1"/>
  <c r="B1034" i="11"/>
  <c r="A1033" i="11"/>
  <c r="E1033" i="11" s="1"/>
  <c r="D1035" i="11" l="1"/>
  <c r="C1033" i="11"/>
  <c r="F1033" i="11"/>
  <c r="G1033" i="11" s="1"/>
  <c r="B1035" i="11"/>
  <c r="A1034" i="11"/>
  <c r="E1034" i="11" s="1"/>
  <c r="D1036" i="11" l="1"/>
  <c r="C1034" i="11"/>
  <c r="F1034" i="11"/>
  <c r="G1034" i="11" s="1"/>
  <c r="B1036" i="11"/>
  <c r="A1035" i="11"/>
  <c r="E1035" i="11" s="1"/>
  <c r="D1037" i="11" l="1"/>
  <c r="C1035" i="11"/>
  <c r="F1035" i="11"/>
  <c r="G1035" i="11" s="1"/>
  <c r="A1036" i="11"/>
  <c r="E1036" i="11" s="1"/>
  <c r="B1037" i="11"/>
  <c r="D1038" i="11" l="1"/>
  <c r="C1036" i="11"/>
  <c r="F1036" i="11"/>
  <c r="G1036" i="11" s="1"/>
  <c r="B1038" i="11"/>
  <c r="A1037" i="11"/>
  <c r="E1037" i="11" s="1"/>
  <c r="D1039" i="11" l="1"/>
  <c r="C1037" i="11"/>
  <c r="F1037" i="11"/>
  <c r="G1037" i="11" s="1"/>
  <c r="B1039" i="11"/>
  <c r="A1038" i="11"/>
  <c r="E1038" i="11" s="1"/>
  <c r="D1040" i="11" l="1"/>
  <c r="C1038" i="11"/>
  <c r="F1038" i="11"/>
  <c r="G1038" i="11" s="1"/>
  <c r="B1040" i="11"/>
  <c r="A1039" i="11"/>
  <c r="E1039" i="11" s="1"/>
  <c r="D1041" i="11" l="1"/>
  <c r="C1039" i="11"/>
  <c r="F1039" i="11"/>
  <c r="G1039" i="11" s="1"/>
  <c r="A1040" i="11"/>
  <c r="E1040" i="11" s="1"/>
  <c r="B1041" i="11"/>
  <c r="D1042" i="11" l="1"/>
  <c r="C1040" i="11"/>
  <c r="F1040" i="11"/>
  <c r="G1040" i="11" s="1"/>
  <c r="B1042" i="11"/>
  <c r="A1041" i="11"/>
  <c r="E1041" i="11" s="1"/>
  <c r="D1043" i="11" l="1"/>
  <c r="C1041" i="11"/>
  <c r="F1041" i="11"/>
  <c r="G1041" i="11" s="1"/>
  <c r="B1043" i="11"/>
  <c r="A1042" i="11"/>
  <c r="E1042" i="11" s="1"/>
  <c r="D1044" i="11" l="1"/>
  <c r="C1042" i="11"/>
  <c r="F1042" i="11"/>
  <c r="G1042" i="11" s="1"/>
  <c r="B1044" i="11"/>
  <c r="A1043" i="11"/>
  <c r="E1043" i="11" s="1"/>
  <c r="D1045" i="11" l="1"/>
  <c r="C1043" i="11"/>
  <c r="F1043" i="11"/>
  <c r="G1043" i="11" s="1"/>
  <c r="A1044" i="11"/>
  <c r="E1044" i="11" s="1"/>
  <c r="B1045" i="11"/>
  <c r="D1046" i="11" l="1"/>
  <c r="C1044" i="11"/>
  <c r="F1044" i="11"/>
  <c r="G1044" i="11" s="1"/>
  <c r="B1046" i="11"/>
  <c r="A1045" i="11"/>
  <c r="E1045" i="11" s="1"/>
  <c r="D1047" i="11" l="1"/>
  <c r="C1045" i="11"/>
  <c r="F1045" i="11"/>
  <c r="G1045" i="11" s="1"/>
  <c r="B1047" i="11"/>
  <c r="A1046" i="11"/>
  <c r="E1046" i="11" s="1"/>
  <c r="D1048" i="11" l="1"/>
  <c r="C1046" i="11"/>
  <c r="F1046" i="11"/>
  <c r="G1046" i="11" s="1"/>
  <c r="B1048" i="11"/>
  <c r="A1047" i="11"/>
  <c r="E1047" i="11" s="1"/>
  <c r="D1049" i="11" l="1"/>
  <c r="C1047" i="11"/>
  <c r="F1047" i="11"/>
  <c r="G1047" i="11" s="1"/>
  <c r="A1048" i="11"/>
  <c r="E1048" i="11" s="1"/>
  <c r="B1049" i="11"/>
  <c r="D1050" i="11" l="1"/>
  <c r="C1048" i="11"/>
  <c r="F1048" i="11"/>
  <c r="G1048" i="11" s="1"/>
  <c r="B1050" i="11"/>
  <c r="A1049" i="11"/>
  <c r="E1049" i="11" s="1"/>
  <c r="D1051" i="11" l="1"/>
  <c r="C1049" i="11"/>
  <c r="F1049" i="11"/>
  <c r="G1049" i="11" s="1"/>
  <c r="B1051" i="11"/>
  <c r="A1050" i="11"/>
  <c r="E1050" i="11" s="1"/>
  <c r="D1052" i="11" l="1"/>
  <c r="C1050" i="11"/>
  <c r="F1050" i="11"/>
  <c r="G1050" i="11" s="1"/>
  <c r="B1052" i="11"/>
  <c r="A1051" i="11"/>
  <c r="E1051" i="11" s="1"/>
  <c r="D1053" i="11" l="1"/>
  <c r="C1051" i="11"/>
  <c r="F1051" i="11"/>
  <c r="G1051" i="11" s="1"/>
  <c r="A1052" i="11"/>
  <c r="E1052" i="11" s="1"/>
  <c r="B1053" i="11"/>
  <c r="D1054" i="11" l="1"/>
  <c r="C1052" i="11"/>
  <c r="F1052" i="11"/>
  <c r="G1052" i="11" s="1"/>
  <c r="B1054" i="11"/>
  <c r="A1053" i="11"/>
  <c r="E1053" i="11" s="1"/>
  <c r="D1055" i="11" l="1"/>
  <c r="C1053" i="11"/>
  <c r="F1053" i="11"/>
  <c r="G1053" i="11" s="1"/>
  <c r="B1055" i="11"/>
  <c r="A1054" i="11"/>
  <c r="E1054" i="11" s="1"/>
  <c r="D1056" i="11" l="1"/>
  <c r="C1054" i="11"/>
  <c r="F1054" i="11"/>
  <c r="G1054" i="11" s="1"/>
  <c r="B1056" i="11"/>
  <c r="A1055" i="11"/>
  <c r="E1055" i="11" s="1"/>
  <c r="D1057" i="11" l="1"/>
  <c r="C1055" i="11"/>
  <c r="F1055" i="11"/>
  <c r="G1055" i="11" s="1"/>
  <c r="A1056" i="11"/>
  <c r="E1056" i="11" s="1"/>
  <c r="B1057" i="11"/>
  <c r="D1058" i="11" l="1"/>
  <c r="C1056" i="11"/>
  <c r="F1056" i="11"/>
  <c r="G1056" i="11" s="1"/>
  <c r="B1058" i="11"/>
  <c r="A1057" i="11"/>
  <c r="E1057" i="11" s="1"/>
  <c r="D1059" i="11" l="1"/>
  <c r="C1057" i="11"/>
  <c r="F1057" i="11"/>
  <c r="G1057" i="11" s="1"/>
  <c r="B1059" i="11"/>
  <c r="A1058" i="11"/>
  <c r="E1058" i="11" s="1"/>
  <c r="D1060" i="11" l="1"/>
  <c r="C1058" i="11"/>
  <c r="F1058" i="11"/>
  <c r="G1058" i="11" s="1"/>
  <c r="B1060" i="11"/>
  <c r="A1059" i="11"/>
  <c r="E1059" i="11" s="1"/>
  <c r="D1061" i="11" l="1"/>
  <c r="C1059" i="11"/>
  <c r="F1059" i="11"/>
  <c r="G1059" i="11" s="1"/>
  <c r="A1060" i="11"/>
  <c r="E1060" i="11" s="1"/>
  <c r="B1061" i="11"/>
  <c r="D1062" i="11" l="1"/>
  <c r="C1060" i="11"/>
  <c r="F1060" i="11"/>
  <c r="G1060" i="11" s="1"/>
  <c r="B1062" i="11"/>
  <c r="A1061" i="11"/>
  <c r="E1061" i="11" s="1"/>
  <c r="D1063" i="11" l="1"/>
  <c r="C1061" i="11"/>
  <c r="F1061" i="11"/>
  <c r="G1061" i="11" s="1"/>
  <c r="B1063" i="11"/>
  <c r="A1062" i="11"/>
  <c r="E1062" i="11" s="1"/>
  <c r="D1064" i="11" l="1"/>
  <c r="C1062" i="11"/>
  <c r="F1062" i="11"/>
  <c r="G1062" i="11" s="1"/>
  <c r="B1064" i="11"/>
  <c r="A1063" i="11"/>
  <c r="E1063" i="11" s="1"/>
  <c r="D1065" i="11" l="1"/>
  <c r="C1063" i="11"/>
  <c r="F1063" i="11"/>
  <c r="G1063" i="11" s="1"/>
  <c r="A1064" i="11"/>
  <c r="E1064" i="11" s="1"/>
  <c r="B1065" i="11"/>
  <c r="D1066" i="11" l="1"/>
  <c r="C1064" i="11"/>
  <c r="F1064" i="11"/>
  <c r="G1064" i="11" s="1"/>
  <c r="B1066" i="11"/>
  <c r="A1065" i="11"/>
  <c r="E1065" i="11" s="1"/>
  <c r="D1067" i="11" l="1"/>
  <c r="C1065" i="11"/>
  <c r="F1065" i="11"/>
  <c r="G1065" i="11" s="1"/>
  <c r="B1067" i="11"/>
  <c r="A1066" i="11"/>
  <c r="E1066" i="11" s="1"/>
  <c r="D1068" i="11" l="1"/>
  <c r="C1066" i="11"/>
  <c r="F1066" i="11"/>
  <c r="G1066" i="11" s="1"/>
  <c r="B1068" i="11"/>
  <c r="A1067" i="11"/>
  <c r="E1067" i="11" s="1"/>
  <c r="D1069" i="11" l="1"/>
  <c r="C1067" i="11"/>
  <c r="F1067" i="11"/>
  <c r="G1067" i="11" s="1"/>
  <c r="A1068" i="11"/>
  <c r="E1068" i="11" s="1"/>
  <c r="B1069" i="11"/>
  <c r="D1070" i="11" l="1"/>
  <c r="C1068" i="11"/>
  <c r="F1068" i="11"/>
  <c r="G1068" i="11" s="1"/>
  <c r="B1070" i="11"/>
  <c r="A1069" i="11"/>
  <c r="E1069" i="11" s="1"/>
  <c r="D1071" i="11" l="1"/>
  <c r="C1069" i="11"/>
  <c r="F1069" i="11"/>
  <c r="G1069" i="11" s="1"/>
  <c r="B1071" i="11"/>
  <c r="A1070" i="11"/>
  <c r="E1070" i="11" s="1"/>
  <c r="D1072" i="11" l="1"/>
  <c r="C1070" i="11"/>
  <c r="F1070" i="11"/>
  <c r="G1070" i="11" s="1"/>
  <c r="B1072" i="11"/>
  <c r="A1071" i="11"/>
  <c r="E1071" i="11" s="1"/>
  <c r="D1073" i="11" l="1"/>
  <c r="C1071" i="11"/>
  <c r="F1071" i="11"/>
  <c r="G1071" i="11" s="1"/>
  <c r="A1072" i="11"/>
  <c r="E1072" i="11" s="1"/>
  <c r="B1073" i="11"/>
  <c r="D1074" i="11" l="1"/>
  <c r="C1072" i="11"/>
  <c r="F1072" i="11"/>
  <c r="G1072" i="11" s="1"/>
  <c r="B1074" i="11"/>
  <c r="A1073" i="11"/>
  <c r="E1073" i="11" s="1"/>
  <c r="D1075" i="11" l="1"/>
  <c r="C1073" i="11"/>
  <c r="F1073" i="11"/>
  <c r="G1073" i="11" s="1"/>
  <c r="B1075" i="11"/>
  <c r="A1074" i="11"/>
  <c r="E1074" i="11" s="1"/>
  <c r="D1076" i="11" l="1"/>
  <c r="C1074" i="11"/>
  <c r="F1074" i="11"/>
  <c r="G1074" i="11" s="1"/>
  <c r="B1076" i="11"/>
  <c r="A1075" i="11"/>
  <c r="E1075" i="11" s="1"/>
  <c r="D1077" i="11" l="1"/>
  <c r="C1075" i="11"/>
  <c r="F1075" i="11"/>
  <c r="G1075" i="11" s="1"/>
  <c r="A1076" i="11"/>
  <c r="E1076" i="11" s="1"/>
  <c r="B1077" i="11"/>
  <c r="D1078" i="11" l="1"/>
  <c r="C1076" i="11"/>
  <c r="F1076" i="11"/>
  <c r="G1076" i="11" s="1"/>
  <c r="B1078" i="11"/>
  <c r="A1077" i="11"/>
  <c r="E1077" i="11" s="1"/>
  <c r="D1079" i="11" l="1"/>
  <c r="C1077" i="11"/>
  <c r="F1077" i="11"/>
  <c r="G1077" i="11" s="1"/>
  <c r="B1079" i="11"/>
  <c r="A1078" i="11"/>
  <c r="E1078" i="11" s="1"/>
  <c r="D1080" i="11" l="1"/>
  <c r="C1078" i="11"/>
  <c r="F1078" i="11"/>
  <c r="G1078" i="11" s="1"/>
  <c r="B1080" i="11"/>
  <c r="A1079" i="11"/>
  <c r="E1079" i="11" s="1"/>
  <c r="D1081" i="11" l="1"/>
  <c r="C1079" i="11"/>
  <c r="F1079" i="11"/>
  <c r="G1079" i="11" s="1"/>
  <c r="A1080" i="11"/>
  <c r="E1080" i="11" s="1"/>
  <c r="B1081" i="11"/>
  <c r="D1082" i="11" l="1"/>
  <c r="C1080" i="11"/>
  <c r="F1080" i="11"/>
  <c r="G1080" i="11" s="1"/>
  <c r="B1082" i="11"/>
  <c r="A1081" i="11"/>
  <c r="E1081" i="11" s="1"/>
  <c r="D1083" i="11" l="1"/>
  <c r="C1081" i="11"/>
  <c r="F1081" i="11"/>
  <c r="G1081" i="11" s="1"/>
  <c r="B1083" i="11"/>
  <c r="A1082" i="11"/>
  <c r="E1082" i="11" s="1"/>
  <c r="D1084" i="11" l="1"/>
  <c r="C1082" i="11"/>
  <c r="F1082" i="11"/>
  <c r="G1082" i="11" s="1"/>
  <c r="B1084" i="11"/>
  <c r="A1083" i="11"/>
  <c r="E1083" i="11" s="1"/>
  <c r="D1085" i="11" l="1"/>
  <c r="C1083" i="11"/>
  <c r="F1083" i="11"/>
  <c r="G1083" i="11" s="1"/>
  <c r="A1084" i="11"/>
  <c r="E1084" i="11" s="1"/>
  <c r="B1085" i="11"/>
  <c r="D1086" i="11" l="1"/>
  <c r="C1084" i="11"/>
  <c r="F1084" i="11"/>
  <c r="G1084" i="11" s="1"/>
  <c r="B1086" i="11"/>
  <c r="A1085" i="11"/>
  <c r="E1085" i="11" s="1"/>
  <c r="D1087" i="11" l="1"/>
  <c r="C1085" i="11"/>
  <c r="F1085" i="11"/>
  <c r="G1085" i="11" s="1"/>
  <c r="B1087" i="11"/>
  <c r="A1086" i="11"/>
  <c r="E1086" i="11" s="1"/>
  <c r="D1088" i="11" l="1"/>
  <c r="C1086" i="11"/>
  <c r="F1086" i="11"/>
  <c r="G1086" i="11" s="1"/>
  <c r="B1088" i="11"/>
  <c r="A1087" i="11"/>
  <c r="E1087" i="11" s="1"/>
  <c r="D1089" i="11" l="1"/>
  <c r="C1087" i="11"/>
  <c r="F1087" i="11"/>
  <c r="G1087" i="11" s="1"/>
  <c r="A1088" i="11"/>
  <c r="E1088" i="11" s="1"/>
  <c r="B1089" i="11"/>
  <c r="D1090" i="11" l="1"/>
  <c r="C1088" i="11"/>
  <c r="F1088" i="11"/>
  <c r="G1088" i="11" s="1"/>
  <c r="B1090" i="11"/>
  <c r="A1089" i="11"/>
  <c r="E1089" i="11" s="1"/>
  <c r="D1091" i="11" l="1"/>
  <c r="C1089" i="11"/>
  <c r="F1089" i="11"/>
  <c r="G1089" i="11" s="1"/>
  <c r="B1091" i="11"/>
  <c r="A1090" i="11"/>
  <c r="E1090" i="11" s="1"/>
  <c r="D1092" i="11" l="1"/>
  <c r="C1090" i="11"/>
  <c r="F1090" i="11"/>
  <c r="G1090" i="11" s="1"/>
  <c r="B1092" i="11"/>
  <c r="A1091" i="11"/>
  <c r="E1091" i="11" s="1"/>
  <c r="D1093" i="11" l="1"/>
  <c r="C1091" i="11"/>
  <c r="F1091" i="11"/>
  <c r="G1091" i="11" s="1"/>
  <c r="A1092" i="11"/>
  <c r="E1092" i="11" s="1"/>
  <c r="B1093" i="11"/>
  <c r="D1094" i="11" l="1"/>
  <c r="C1092" i="11"/>
  <c r="F1092" i="11"/>
  <c r="G1092" i="11" s="1"/>
  <c r="B1094" i="11"/>
  <c r="A1093" i="11"/>
  <c r="E1093" i="11" s="1"/>
  <c r="D1095" i="11" l="1"/>
  <c r="C1093" i="11"/>
  <c r="F1093" i="11"/>
  <c r="G1093" i="11" s="1"/>
  <c r="B1095" i="11"/>
  <c r="A1094" i="11"/>
  <c r="E1094" i="11" s="1"/>
  <c r="D1096" i="11" l="1"/>
  <c r="C1094" i="11"/>
  <c r="F1094" i="11"/>
  <c r="G1094" i="11" s="1"/>
  <c r="B1096" i="11"/>
  <c r="A1095" i="11"/>
  <c r="E1095" i="11" s="1"/>
  <c r="D1097" i="11" l="1"/>
  <c r="C1095" i="11"/>
  <c r="F1095" i="11"/>
  <c r="G1095" i="11" s="1"/>
  <c r="A1096" i="11"/>
  <c r="E1096" i="11" s="1"/>
  <c r="B1097" i="11"/>
  <c r="D1098" i="11" l="1"/>
  <c r="C1096" i="11"/>
  <c r="F1096" i="11"/>
  <c r="G1096" i="11" s="1"/>
  <c r="B1098" i="11"/>
  <c r="A1097" i="11"/>
  <c r="E1097" i="11" s="1"/>
  <c r="D1099" i="11" l="1"/>
  <c r="C1097" i="11"/>
  <c r="F1097" i="11"/>
  <c r="G1097" i="11" s="1"/>
  <c r="B1099" i="11"/>
  <c r="A1098" i="11"/>
  <c r="E1098" i="11" s="1"/>
  <c r="D1100" i="11" l="1"/>
  <c r="C1098" i="11"/>
  <c r="F1098" i="11"/>
  <c r="G1098" i="11" s="1"/>
  <c r="B1100" i="11"/>
  <c r="A1099" i="11"/>
  <c r="E1099" i="11" s="1"/>
  <c r="D1101" i="11" l="1"/>
  <c r="C1099" i="11"/>
  <c r="F1099" i="11"/>
  <c r="G1099" i="11" s="1"/>
  <c r="A1100" i="11"/>
  <c r="E1100" i="11" s="1"/>
  <c r="B1101" i="11"/>
  <c r="D1102" i="11" l="1"/>
  <c r="C1100" i="11"/>
  <c r="F1100" i="11"/>
  <c r="G1100" i="11" s="1"/>
  <c r="B1102" i="11"/>
  <c r="A1101" i="11"/>
  <c r="E1101" i="11" s="1"/>
  <c r="D1103" i="11" l="1"/>
  <c r="C1101" i="11"/>
  <c r="F1101" i="11"/>
  <c r="G1101" i="11" s="1"/>
  <c r="B1103" i="11"/>
  <c r="A1102" i="11"/>
  <c r="E1102" i="11" s="1"/>
  <c r="D1104" i="11" l="1"/>
  <c r="C1102" i="11"/>
  <c r="F1102" i="11"/>
  <c r="G1102" i="11" s="1"/>
  <c r="B1104" i="11"/>
  <c r="A1103" i="11"/>
  <c r="E1103" i="11" s="1"/>
  <c r="D1105" i="11" l="1"/>
  <c r="C1103" i="11"/>
  <c r="F1103" i="11"/>
  <c r="G1103" i="11" s="1"/>
  <c r="A1104" i="11"/>
  <c r="E1104" i="11" s="1"/>
  <c r="B1105" i="11"/>
  <c r="D1106" i="11" l="1"/>
  <c r="C1104" i="11"/>
  <c r="F1104" i="11"/>
  <c r="G1104" i="11" s="1"/>
  <c r="B1106" i="11"/>
  <c r="A1105" i="11"/>
  <c r="E1105" i="11" s="1"/>
  <c r="D1107" i="11" l="1"/>
  <c r="C1105" i="11"/>
  <c r="F1105" i="11"/>
  <c r="G1105" i="11" s="1"/>
  <c r="B1107" i="11"/>
  <c r="A1106" i="11"/>
  <c r="E1106" i="11" s="1"/>
  <c r="D1108" i="11" l="1"/>
  <c r="C1106" i="11"/>
  <c r="F1106" i="11"/>
  <c r="G1106" i="11" s="1"/>
  <c r="B1108" i="11"/>
  <c r="A1107" i="11"/>
  <c r="E1107" i="11" s="1"/>
  <c r="D1109" i="11" l="1"/>
  <c r="C1107" i="11"/>
  <c r="F1107" i="11"/>
  <c r="G1107" i="11" s="1"/>
  <c r="A1108" i="11"/>
  <c r="E1108" i="11" s="1"/>
  <c r="B1109" i="11"/>
  <c r="D1110" i="11" l="1"/>
  <c r="C1108" i="11"/>
  <c r="F1108" i="11"/>
  <c r="G1108" i="11" s="1"/>
  <c r="B1110" i="11"/>
  <c r="A1109" i="11"/>
  <c r="E1109" i="11" s="1"/>
  <c r="D1111" i="11" l="1"/>
  <c r="C1109" i="11"/>
  <c r="F1109" i="11"/>
  <c r="G1109" i="11" s="1"/>
  <c r="B1111" i="11"/>
  <c r="A1110" i="11"/>
  <c r="E1110" i="11" s="1"/>
  <c r="D1112" i="11" l="1"/>
  <c r="C1110" i="11"/>
  <c r="F1110" i="11"/>
  <c r="G1110" i="11" s="1"/>
  <c r="B1112" i="11"/>
  <c r="A1111" i="11"/>
  <c r="E1111" i="11" s="1"/>
  <c r="D1113" i="11" l="1"/>
  <c r="C1111" i="11"/>
  <c r="F1111" i="11"/>
  <c r="G1111" i="11" s="1"/>
  <c r="A1112" i="11"/>
  <c r="E1112" i="11" s="1"/>
  <c r="B1113" i="11"/>
  <c r="D1114" i="11" l="1"/>
  <c r="C1112" i="11"/>
  <c r="F1112" i="11"/>
  <c r="G1112" i="11" s="1"/>
  <c r="B1114" i="11"/>
  <c r="A1113" i="11"/>
  <c r="E1113" i="11" s="1"/>
  <c r="D1115" i="11" l="1"/>
  <c r="C1113" i="11"/>
  <c r="F1113" i="11"/>
  <c r="G1113" i="11" s="1"/>
  <c r="B1115" i="11"/>
  <c r="A1114" i="11"/>
  <c r="E1114" i="11" s="1"/>
  <c r="D1116" i="11" l="1"/>
  <c r="C1114" i="11"/>
  <c r="F1114" i="11"/>
  <c r="G1114" i="11" s="1"/>
  <c r="B1116" i="11"/>
  <c r="A1115" i="11"/>
  <c r="E1115" i="11" s="1"/>
  <c r="D1117" i="11" l="1"/>
  <c r="C1115" i="11"/>
  <c r="F1115" i="11"/>
  <c r="G1115" i="11" s="1"/>
  <c r="A1116" i="11"/>
  <c r="E1116" i="11" s="1"/>
  <c r="B1117" i="11"/>
  <c r="D1118" i="11" l="1"/>
  <c r="C1116" i="11"/>
  <c r="F1116" i="11"/>
  <c r="G1116" i="11" s="1"/>
  <c r="B1118" i="11"/>
  <c r="A1117" i="11"/>
  <c r="E1117" i="11" s="1"/>
  <c r="D1119" i="11" l="1"/>
  <c r="C1117" i="11"/>
  <c r="F1117" i="11"/>
  <c r="G1117" i="11" s="1"/>
  <c r="B1119" i="11"/>
  <c r="A1118" i="11"/>
  <c r="E1118" i="11" s="1"/>
  <c r="D1120" i="11" l="1"/>
  <c r="C1118" i="11"/>
  <c r="F1118" i="11"/>
  <c r="G1118" i="11" s="1"/>
  <c r="B1120" i="11"/>
  <c r="A1119" i="11"/>
  <c r="E1119" i="11" s="1"/>
  <c r="D1121" i="11" l="1"/>
  <c r="C1119" i="11"/>
  <c r="F1119" i="11"/>
  <c r="G1119" i="11" s="1"/>
  <c r="A1120" i="11"/>
  <c r="E1120" i="11" s="1"/>
  <c r="B1121" i="11"/>
  <c r="D1122" i="11" l="1"/>
  <c r="C1120" i="11"/>
  <c r="F1120" i="11"/>
  <c r="G1120" i="11" s="1"/>
  <c r="B1122" i="11"/>
  <c r="A1121" i="11"/>
  <c r="E1121" i="11" s="1"/>
  <c r="D1123" i="11" l="1"/>
  <c r="C1121" i="11"/>
  <c r="F1121" i="11"/>
  <c r="G1121" i="11" s="1"/>
  <c r="B1123" i="11"/>
  <c r="A1122" i="11"/>
  <c r="E1122" i="11" s="1"/>
  <c r="D1124" i="11" l="1"/>
  <c r="C1122" i="11"/>
  <c r="F1122" i="11"/>
  <c r="G1122" i="11" s="1"/>
  <c r="B1124" i="11"/>
  <c r="A1123" i="11"/>
  <c r="E1123" i="11" s="1"/>
  <c r="D1125" i="11" l="1"/>
  <c r="C1123" i="11"/>
  <c r="F1123" i="11"/>
  <c r="G1123" i="11" s="1"/>
  <c r="A1124" i="11"/>
  <c r="E1124" i="11" s="1"/>
  <c r="B1125" i="11"/>
  <c r="D1126" i="11" l="1"/>
  <c r="C1124" i="11"/>
  <c r="F1124" i="11"/>
  <c r="G1124" i="11" s="1"/>
  <c r="B1126" i="11"/>
  <c r="A1125" i="11"/>
  <c r="E1125" i="11" s="1"/>
  <c r="D1127" i="11" l="1"/>
  <c r="C1125" i="11"/>
  <c r="F1125" i="11"/>
  <c r="G1125" i="11" s="1"/>
  <c r="B1127" i="11"/>
  <c r="A1126" i="11"/>
  <c r="E1126" i="11" s="1"/>
  <c r="D1128" i="11" l="1"/>
  <c r="C1126" i="11"/>
  <c r="F1126" i="11"/>
  <c r="G1126" i="11" s="1"/>
  <c r="B1128" i="11"/>
  <c r="A1127" i="11"/>
  <c r="E1127" i="11" s="1"/>
  <c r="D1129" i="11" l="1"/>
  <c r="C1127" i="11"/>
  <c r="F1127" i="11"/>
  <c r="G1127" i="11" s="1"/>
  <c r="A1128" i="11"/>
  <c r="E1128" i="11" s="1"/>
  <c r="B1129" i="11"/>
  <c r="D1130" i="11" l="1"/>
  <c r="C1128" i="11"/>
  <c r="F1128" i="11"/>
  <c r="G1128" i="11" s="1"/>
  <c r="B1130" i="11"/>
  <c r="A1129" i="11"/>
  <c r="E1129" i="11" s="1"/>
  <c r="D1131" i="11" l="1"/>
  <c r="C1129" i="11"/>
  <c r="F1129" i="11"/>
  <c r="G1129" i="11" s="1"/>
  <c r="B1131" i="11"/>
  <c r="A1130" i="11"/>
  <c r="E1130" i="11" s="1"/>
  <c r="D1132" i="11" l="1"/>
  <c r="C1130" i="11"/>
  <c r="F1130" i="11"/>
  <c r="G1130" i="11" s="1"/>
  <c r="B1132" i="11"/>
  <c r="A1131" i="11"/>
  <c r="E1131" i="11" s="1"/>
  <c r="D1133" i="11" l="1"/>
  <c r="C1131" i="11"/>
  <c r="F1131" i="11"/>
  <c r="G1131" i="11" s="1"/>
  <c r="A1132" i="11"/>
  <c r="E1132" i="11" s="1"/>
  <c r="B1133" i="11"/>
  <c r="D1134" i="11" l="1"/>
  <c r="C1132" i="11"/>
  <c r="F1132" i="11"/>
  <c r="G1132" i="11" s="1"/>
  <c r="B1134" i="11"/>
  <c r="A1133" i="11"/>
  <c r="E1133" i="11" s="1"/>
  <c r="D1135" i="11" l="1"/>
  <c r="C1133" i="11"/>
  <c r="F1133" i="11"/>
  <c r="G1133" i="11" s="1"/>
  <c r="B1135" i="11"/>
  <c r="A1134" i="11"/>
  <c r="E1134" i="11" s="1"/>
  <c r="D1136" i="11" l="1"/>
  <c r="C1134" i="11"/>
  <c r="F1134" i="11"/>
  <c r="G1134" i="11" s="1"/>
  <c r="B1136" i="11"/>
  <c r="A1135" i="11"/>
  <c r="E1135" i="11" s="1"/>
  <c r="D1137" i="11" l="1"/>
  <c r="C1135" i="11"/>
  <c r="F1135" i="11"/>
  <c r="G1135" i="11" s="1"/>
  <c r="A1136" i="11"/>
  <c r="E1136" i="11" s="1"/>
  <c r="B1137" i="11"/>
  <c r="D1138" i="11" l="1"/>
  <c r="C1136" i="11"/>
  <c r="F1136" i="11"/>
  <c r="G1136" i="11" s="1"/>
  <c r="B1138" i="11"/>
  <c r="A1137" i="11"/>
  <c r="E1137" i="11" s="1"/>
  <c r="D1139" i="11" l="1"/>
  <c r="C1137" i="11"/>
  <c r="F1137" i="11"/>
  <c r="G1137" i="11" s="1"/>
  <c r="B1139" i="11"/>
  <c r="A1138" i="11"/>
  <c r="E1138" i="11" s="1"/>
  <c r="D1140" i="11" l="1"/>
  <c r="C1138" i="11"/>
  <c r="F1138" i="11"/>
  <c r="G1138" i="11" s="1"/>
  <c r="B1140" i="11"/>
  <c r="A1139" i="11"/>
  <c r="E1139" i="11" s="1"/>
  <c r="D1141" i="11" l="1"/>
  <c r="C1139" i="11"/>
  <c r="F1139" i="11"/>
  <c r="G1139" i="11" s="1"/>
  <c r="A1140" i="11"/>
  <c r="E1140" i="11" s="1"/>
  <c r="B1141" i="11"/>
  <c r="D1142" i="11" l="1"/>
  <c r="C1140" i="11"/>
  <c r="F1140" i="11"/>
  <c r="G1140" i="11" s="1"/>
  <c r="B1142" i="11"/>
  <c r="A1141" i="11"/>
  <c r="E1141" i="11" s="1"/>
  <c r="D1143" i="11" l="1"/>
  <c r="C1141" i="11"/>
  <c r="F1141" i="11"/>
  <c r="G1141" i="11" s="1"/>
  <c r="B1143" i="11"/>
  <c r="A1142" i="11"/>
  <c r="E1142" i="11" s="1"/>
  <c r="D1144" i="11" l="1"/>
  <c r="C1142" i="11"/>
  <c r="F1142" i="11"/>
  <c r="G1142" i="11" s="1"/>
  <c r="B1144" i="11"/>
  <c r="A1143" i="11"/>
  <c r="E1143" i="11" s="1"/>
  <c r="D1145" i="11" l="1"/>
  <c r="C1143" i="11"/>
  <c r="F1143" i="11"/>
  <c r="G1143" i="11" s="1"/>
  <c r="A1144" i="11"/>
  <c r="E1144" i="11" s="1"/>
  <c r="B1145" i="11"/>
  <c r="D1146" i="11" l="1"/>
  <c r="C1144" i="11"/>
  <c r="F1144" i="11"/>
  <c r="G1144" i="11" s="1"/>
  <c r="B1146" i="11"/>
  <c r="A1145" i="11"/>
  <c r="E1145" i="11" s="1"/>
  <c r="D1147" i="11" l="1"/>
  <c r="C1145" i="11"/>
  <c r="F1145" i="11"/>
  <c r="G1145" i="11" s="1"/>
  <c r="B1147" i="11"/>
  <c r="A1146" i="11"/>
  <c r="E1146" i="11" s="1"/>
  <c r="D1148" i="11" l="1"/>
  <c r="C1146" i="11"/>
  <c r="F1146" i="11"/>
  <c r="G1146" i="11" s="1"/>
  <c r="B1148" i="11"/>
  <c r="A1147" i="11"/>
  <c r="E1147" i="11" s="1"/>
  <c r="D1149" i="11" l="1"/>
  <c r="C1147" i="11"/>
  <c r="F1147" i="11"/>
  <c r="G1147" i="11" s="1"/>
  <c r="A1148" i="11"/>
  <c r="E1148" i="11" s="1"/>
  <c r="B1149" i="11"/>
  <c r="D1150" i="11" l="1"/>
  <c r="C1148" i="11"/>
  <c r="F1148" i="11"/>
  <c r="G1148" i="11" s="1"/>
  <c r="B1150" i="11"/>
  <c r="A1149" i="11"/>
  <c r="E1149" i="11" s="1"/>
  <c r="D1151" i="11" l="1"/>
  <c r="C1149" i="11"/>
  <c r="F1149" i="11"/>
  <c r="G1149" i="11" s="1"/>
  <c r="B1151" i="11"/>
  <c r="A1150" i="11"/>
  <c r="E1150" i="11" s="1"/>
  <c r="D1152" i="11" l="1"/>
  <c r="C1150" i="11"/>
  <c r="F1150" i="11"/>
  <c r="G1150" i="11" s="1"/>
  <c r="B1152" i="11"/>
  <c r="A1151" i="11"/>
  <c r="E1151" i="11" s="1"/>
  <c r="D1153" i="11" l="1"/>
  <c r="C1151" i="11"/>
  <c r="F1151" i="11"/>
  <c r="G1151" i="11" s="1"/>
  <c r="A1152" i="11"/>
  <c r="E1152" i="11" s="1"/>
  <c r="B1153" i="11"/>
  <c r="D1154" i="11" l="1"/>
  <c r="C1152" i="11"/>
  <c r="F1152" i="11"/>
  <c r="G1152" i="11" s="1"/>
  <c r="B1154" i="11"/>
  <c r="A1153" i="11"/>
  <c r="E1153" i="11" s="1"/>
  <c r="D1155" i="11" l="1"/>
  <c r="C1153" i="11"/>
  <c r="F1153" i="11"/>
  <c r="G1153" i="11" s="1"/>
  <c r="B1155" i="11"/>
  <c r="A1154" i="11"/>
  <c r="E1154" i="11" s="1"/>
  <c r="D1156" i="11" l="1"/>
  <c r="C1154" i="11"/>
  <c r="F1154" i="11"/>
  <c r="G1154" i="11" s="1"/>
  <c r="B1156" i="11"/>
  <c r="A1155" i="11"/>
  <c r="E1155" i="11" s="1"/>
  <c r="D1157" i="11" l="1"/>
  <c r="C1155" i="11"/>
  <c r="F1155" i="11"/>
  <c r="G1155" i="11" s="1"/>
  <c r="A1156" i="11"/>
  <c r="E1156" i="11" s="1"/>
  <c r="B1157" i="11"/>
  <c r="D1158" i="11" l="1"/>
  <c r="C1156" i="11"/>
  <c r="F1156" i="11"/>
  <c r="G1156" i="11" s="1"/>
  <c r="B1158" i="11"/>
  <c r="A1157" i="11"/>
  <c r="E1157" i="11" s="1"/>
  <c r="D1159" i="11" l="1"/>
  <c r="C1157" i="11"/>
  <c r="F1157" i="11"/>
  <c r="G1157" i="11" s="1"/>
  <c r="B1159" i="11"/>
  <c r="A1158" i="11"/>
  <c r="E1158" i="11" s="1"/>
  <c r="D1160" i="11" l="1"/>
  <c r="C1158" i="11"/>
  <c r="F1158" i="11"/>
  <c r="G1158" i="11" s="1"/>
  <c r="B1160" i="11"/>
  <c r="A1159" i="11"/>
  <c r="E1159" i="11" s="1"/>
  <c r="D1161" i="11" l="1"/>
  <c r="C1159" i="11"/>
  <c r="F1159" i="11"/>
  <c r="G1159" i="11" s="1"/>
  <c r="A1160" i="11"/>
  <c r="E1160" i="11" s="1"/>
  <c r="B1161" i="11"/>
  <c r="D1162" i="11" l="1"/>
  <c r="C1160" i="11"/>
  <c r="F1160" i="11"/>
  <c r="G1160" i="11" s="1"/>
  <c r="B1162" i="11"/>
  <c r="A1161" i="11"/>
  <c r="E1161" i="11" s="1"/>
  <c r="D1163" i="11" l="1"/>
  <c r="C1161" i="11"/>
  <c r="F1161" i="11"/>
  <c r="G1161" i="11" s="1"/>
  <c r="B1163" i="11"/>
  <c r="A1162" i="11"/>
  <c r="E1162" i="11" s="1"/>
  <c r="D1164" i="11" l="1"/>
  <c r="C1162" i="11"/>
  <c r="F1162" i="11"/>
  <c r="G1162" i="11" s="1"/>
  <c r="B1164" i="11"/>
  <c r="A1163" i="11"/>
  <c r="E1163" i="11" s="1"/>
  <c r="D1165" i="11" l="1"/>
  <c r="C1163" i="11"/>
  <c r="F1163" i="11"/>
  <c r="G1163" i="11" s="1"/>
  <c r="A1164" i="11"/>
  <c r="E1164" i="11" s="1"/>
  <c r="B1165" i="11"/>
  <c r="D1166" i="11" l="1"/>
  <c r="C1164" i="11"/>
  <c r="F1164" i="11"/>
  <c r="G1164" i="11" s="1"/>
  <c r="B1166" i="11"/>
  <c r="A1165" i="11"/>
  <c r="E1165" i="11" s="1"/>
  <c r="D1167" i="11" l="1"/>
  <c r="C1165" i="11"/>
  <c r="F1165" i="11"/>
  <c r="G1165" i="11" s="1"/>
  <c r="B1167" i="11"/>
  <c r="A1166" i="11"/>
  <c r="E1166" i="11" s="1"/>
  <c r="D1168" i="11" l="1"/>
  <c r="C1166" i="11"/>
  <c r="F1166" i="11"/>
  <c r="G1166" i="11" s="1"/>
  <c r="B1168" i="11"/>
  <c r="A1167" i="11"/>
  <c r="E1167" i="11" s="1"/>
  <c r="D1169" i="11" l="1"/>
  <c r="C1167" i="11"/>
  <c r="F1167" i="11"/>
  <c r="G1167" i="11" s="1"/>
  <c r="A1168" i="11"/>
  <c r="E1168" i="11" s="1"/>
  <c r="B1169" i="11"/>
  <c r="D1170" i="11" l="1"/>
  <c r="C1168" i="11"/>
  <c r="F1168" i="11"/>
  <c r="G1168" i="11" s="1"/>
  <c r="B1170" i="11"/>
  <c r="A1169" i="11"/>
  <c r="E1169" i="11" s="1"/>
  <c r="D1171" i="11" l="1"/>
  <c r="C1169" i="11"/>
  <c r="F1169" i="11"/>
  <c r="G1169" i="11" s="1"/>
  <c r="B1171" i="11"/>
  <c r="A1170" i="11"/>
  <c r="E1170" i="11" s="1"/>
  <c r="D1172" i="11" l="1"/>
  <c r="C1170" i="11"/>
  <c r="F1170" i="11"/>
  <c r="G1170" i="11" s="1"/>
  <c r="B1172" i="11"/>
  <c r="A1171" i="11"/>
  <c r="E1171" i="11" s="1"/>
  <c r="D1173" i="11" l="1"/>
  <c r="C1171" i="11"/>
  <c r="F1171" i="11"/>
  <c r="G1171" i="11" s="1"/>
  <c r="A1172" i="11"/>
  <c r="E1172" i="11" s="1"/>
  <c r="B1173" i="11"/>
  <c r="D1174" i="11" l="1"/>
  <c r="C1172" i="11"/>
  <c r="F1172" i="11"/>
  <c r="G1172" i="11" s="1"/>
  <c r="A1173" i="11"/>
  <c r="E1173" i="11" s="1"/>
  <c r="B1174" i="11"/>
  <c r="D1175" i="11" l="1"/>
  <c r="C1173" i="11"/>
  <c r="F1173" i="11"/>
  <c r="G1173" i="11" s="1"/>
  <c r="B1175" i="11"/>
  <c r="A1174" i="11"/>
  <c r="E1174" i="11" s="1"/>
  <c r="D1176" i="11" l="1"/>
  <c r="C1174" i="11"/>
  <c r="F1174" i="11"/>
  <c r="G1174" i="11" s="1"/>
  <c r="A1175" i="11"/>
  <c r="E1175" i="11" s="1"/>
  <c r="B1176" i="11"/>
  <c r="D1177" i="11" l="1"/>
  <c r="C1175" i="11"/>
  <c r="F1175" i="11"/>
  <c r="G1175" i="11" s="1"/>
  <c r="A1176" i="11"/>
  <c r="E1176" i="11" s="1"/>
  <c r="B1177" i="11"/>
  <c r="D1178" i="11" l="1"/>
  <c r="C1176" i="11"/>
  <c r="F1176" i="11"/>
  <c r="G1176" i="11" s="1"/>
  <c r="A1177" i="11"/>
  <c r="E1177" i="11" s="1"/>
  <c r="B1178" i="11"/>
  <c r="D1179" i="11" l="1"/>
  <c r="C1177" i="11"/>
  <c r="F1177" i="11"/>
  <c r="G1177" i="11" s="1"/>
  <c r="B1179" i="11"/>
  <c r="A1178" i="11"/>
  <c r="E1178" i="11" s="1"/>
  <c r="D1180" i="11" l="1"/>
  <c r="C1178" i="11"/>
  <c r="F1178" i="11"/>
  <c r="G1178" i="11" s="1"/>
  <c r="A1179" i="11"/>
  <c r="E1179" i="11" s="1"/>
  <c r="B1180" i="11"/>
  <c r="D1181" i="11" l="1"/>
  <c r="C1179" i="11"/>
  <c r="F1179" i="11"/>
  <c r="G1179" i="11" s="1"/>
  <c r="A1180" i="11"/>
  <c r="E1180" i="11" s="1"/>
  <c r="B1181" i="11"/>
  <c r="D1182" i="11" l="1"/>
  <c r="C1180" i="11"/>
  <c r="F1180" i="11"/>
  <c r="G1180" i="11" s="1"/>
  <c r="A1181" i="11"/>
  <c r="E1181" i="11" s="1"/>
  <c r="B1182" i="11"/>
  <c r="D1183" i="11" l="1"/>
  <c r="C1181" i="11"/>
  <c r="F1181" i="11"/>
  <c r="G1181" i="11" s="1"/>
  <c r="B1183" i="11"/>
  <c r="A1182" i="11"/>
  <c r="E1182" i="11" s="1"/>
  <c r="D1184" i="11" l="1"/>
  <c r="C1182" i="11"/>
  <c r="F1182" i="11"/>
  <c r="G1182" i="11" s="1"/>
  <c r="A1183" i="11"/>
  <c r="E1183" i="11" s="1"/>
  <c r="B1184" i="11"/>
  <c r="D1185" i="11" l="1"/>
  <c r="C1183" i="11"/>
  <c r="F1183" i="11"/>
  <c r="G1183" i="11" s="1"/>
  <c r="A1184" i="11"/>
  <c r="E1184" i="11" s="1"/>
  <c r="B1185" i="11"/>
  <c r="D1186" i="11" l="1"/>
  <c r="C1184" i="11"/>
  <c r="F1184" i="11"/>
  <c r="G1184" i="11" s="1"/>
  <c r="A1185" i="11"/>
  <c r="E1185" i="11" s="1"/>
  <c r="B1186" i="11"/>
  <c r="D1187" i="11" l="1"/>
  <c r="C1185" i="11"/>
  <c r="F1185" i="11"/>
  <c r="G1185" i="11" s="1"/>
  <c r="B1187" i="11"/>
  <c r="A1186" i="11"/>
  <c r="E1186" i="11" s="1"/>
  <c r="D1188" i="11" l="1"/>
  <c r="C1186" i="11"/>
  <c r="F1186" i="11"/>
  <c r="G1186" i="11" s="1"/>
  <c r="A1187" i="11"/>
  <c r="E1187" i="11" s="1"/>
  <c r="B1188" i="11"/>
  <c r="D1189" i="11" l="1"/>
  <c r="C1187" i="11"/>
  <c r="F1187" i="11"/>
  <c r="G1187" i="11" s="1"/>
  <c r="A1188" i="11"/>
  <c r="E1188" i="11" s="1"/>
  <c r="B1189" i="11"/>
  <c r="D1190" i="11" l="1"/>
  <c r="C1188" i="11"/>
  <c r="F1188" i="11"/>
  <c r="G1188" i="11" s="1"/>
  <c r="A1189" i="11"/>
  <c r="E1189" i="11" s="1"/>
  <c r="B1190" i="11"/>
  <c r="D1191" i="11" l="1"/>
  <c r="C1189" i="11"/>
  <c r="F1189" i="11"/>
  <c r="G1189" i="11" s="1"/>
  <c r="B1191" i="11"/>
  <c r="A1190" i="11"/>
  <c r="E1190" i="11" s="1"/>
  <c r="D1192" i="11" l="1"/>
  <c r="C1190" i="11"/>
  <c r="F1190" i="11"/>
  <c r="G1190" i="11" s="1"/>
  <c r="A1191" i="11"/>
  <c r="E1191" i="11" s="1"/>
  <c r="B1192" i="11"/>
  <c r="D1193" i="11" l="1"/>
  <c r="C1191" i="11"/>
  <c r="F1191" i="11"/>
  <c r="G1191" i="11" s="1"/>
  <c r="A1192" i="11"/>
  <c r="E1192" i="11" s="1"/>
  <c r="B1193" i="11"/>
  <c r="D1194" i="11" l="1"/>
  <c r="C1192" i="11"/>
  <c r="F1192" i="11"/>
  <c r="G1192" i="11" s="1"/>
  <c r="A1193" i="11"/>
  <c r="E1193" i="11" s="1"/>
  <c r="B1194" i="11"/>
  <c r="D1195" i="11" l="1"/>
  <c r="C1193" i="11"/>
  <c r="F1193" i="11"/>
  <c r="G1193" i="11" s="1"/>
  <c r="B1195" i="11"/>
  <c r="A1194" i="11"/>
  <c r="E1194" i="11" s="1"/>
  <c r="D1196" i="11" l="1"/>
  <c r="C1194" i="11"/>
  <c r="F1194" i="11"/>
  <c r="G1194" i="11" s="1"/>
  <c r="A1195" i="11"/>
  <c r="E1195" i="11" s="1"/>
  <c r="B1196" i="11"/>
  <c r="D1197" i="11" l="1"/>
  <c r="C1195" i="11"/>
  <c r="F1195" i="11"/>
  <c r="G1195" i="11" s="1"/>
  <c r="A1196" i="11"/>
  <c r="E1196" i="11" s="1"/>
  <c r="B1197" i="11"/>
  <c r="D1198" i="11" l="1"/>
  <c r="C1196" i="11"/>
  <c r="F1196" i="11"/>
  <c r="G1196" i="11" s="1"/>
  <c r="A1197" i="11"/>
  <c r="E1197" i="11" s="1"/>
  <c r="B1198" i="11"/>
  <c r="D1199" i="11" l="1"/>
  <c r="C1197" i="11"/>
  <c r="F1197" i="11"/>
  <c r="G1197" i="11" s="1"/>
  <c r="B1199" i="11"/>
  <c r="A1198" i="11"/>
  <c r="E1198" i="11" s="1"/>
  <c r="D1200" i="11" l="1"/>
  <c r="C1198" i="11"/>
  <c r="F1198" i="11"/>
  <c r="G1198" i="11" s="1"/>
  <c r="A1199" i="11"/>
  <c r="E1199" i="11" s="1"/>
  <c r="B1200" i="11"/>
  <c r="D1201" i="11" l="1"/>
  <c r="C1199" i="11"/>
  <c r="F1199" i="11"/>
  <c r="G1199" i="11" s="1"/>
  <c r="A1200" i="11"/>
  <c r="E1200" i="11" s="1"/>
  <c r="B1201" i="11"/>
  <c r="D1202" i="11" l="1"/>
  <c r="C1200" i="11"/>
  <c r="F1200" i="11"/>
  <c r="G1200" i="11" s="1"/>
  <c r="A1201" i="11"/>
  <c r="E1201" i="11" s="1"/>
  <c r="B1202" i="11"/>
  <c r="D1203" i="11" l="1"/>
  <c r="C1201" i="11"/>
  <c r="F1201" i="11"/>
  <c r="G1201" i="11" s="1"/>
  <c r="B1203" i="11"/>
  <c r="A1202" i="11"/>
  <c r="E1202" i="11" s="1"/>
  <c r="D1204" i="11" l="1"/>
  <c r="C1202" i="11"/>
  <c r="F1202" i="11"/>
  <c r="G1202" i="11" s="1"/>
  <c r="A1203" i="11"/>
  <c r="E1203" i="11" s="1"/>
  <c r="B1204" i="11"/>
  <c r="D1205" i="11" l="1"/>
  <c r="C1203" i="11"/>
  <c r="F1203" i="11"/>
  <c r="G1203" i="11" s="1"/>
  <c r="A1204" i="11"/>
  <c r="E1204" i="11" s="1"/>
  <c r="B1205" i="11"/>
  <c r="D1206" i="11" l="1"/>
  <c r="C1204" i="11"/>
  <c r="F1204" i="11"/>
  <c r="G1204" i="11" s="1"/>
  <c r="A1205" i="11"/>
  <c r="E1205" i="11" s="1"/>
  <c r="B1206" i="11"/>
  <c r="D1207" i="11" l="1"/>
  <c r="C1205" i="11"/>
  <c r="F1205" i="11"/>
  <c r="G1205" i="11" s="1"/>
  <c r="B1207" i="11"/>
  <c r="A1206" i="11"/>
  <c r="E1206" i="11" s="1"/>
  <c r="D1208" i="11" l="1"/>
  <c r="C1206" i="11"/>
  <c r="F1206" i="11"/>
  <c r="G1206" i="11" s="1"/>
  <c r="A1207" i="11"/>
  <c r="E1207" i="11" s="1"/>
  <c r="B1208" i="11"/>
  <c r="D1209" i="11" l="1"/>
  <c r="C1207" i="11"/>
  <c r="F1207" i="11"/>
  <c r="G1207" i="11" s="1"/>
  <c r="A1208" i="11"/>
  <c r="E1208" i="11" s="1"/>
  <c r="B1209" i="11"/>
  <c r="D1210" i="11" l="1"/>
  <c r="C1208" i="11"/>
  <c r="F1208" i="11"/>
  <c r="G1208" i="11" s="1"/>
  <c r="A1209" i="11"/>
  <c r="E1209" i="11" s="1"/>
  <c r="B1210" i="11"/>
  <c r="D1211" i="11" l="1"/>
  <c r="C1209" i="11"/>
  <c r="F1209" i="11"/>
  <c r="G1209" i="11" s="1"/>
  <c r="B1211" i="11"/>
  <c r="A1210" i="11"/>
  <c r="E1210" i="11" s="1"/>
  <c r="D1212" i="11" l="1"/>
  <c r="C1210" i="11"/>
  <c r="F1210" i="11"/>
  <c r="G1210" i="11" s="1"/>
  <c r="A1211" i="11"/>
  <c r="E1211" i="11" s="1"/>
  <c r="B1212" i="11"/>
  <c r="D1213" i="11" l="1"/>
  <c r="C1211" i="11"/>
  <c r="F1211" i="11"/>
  <c r="G1211" i="11" s="1"/>
  <c r="A1212" i="11"/>
  <c r="E1212" i="11" s="1"/>
  <c r="B1213" i="11"/>
  <c r="D1214" i="11" l="1"/>
  <c r="C1212" i="11"/>
  <c r="F1212" i="11"/>
  <c r="G1212" i="11" s="1"/>
  <c r="A1213" i="11"/>
  <c r="E1213" i="11" s="1"/>
  <c r="B1214" i="11"/>
  <c r="D1215" i="11" l="1"/>
  <c r="C1213" i="11"/>
  <c r="F1213" i="11"/>
  <c r="G1213" i="11" s="1"/>
  <c r="B1215" i="11"/>
  <c r="A1214" i="11"/>
  <c r="E1214" i="11" s="1"/>
  <c r="D1216" i="11" l="1"/>
  <c r="C1214" i="11"/>
  <c r="F1214" i="11"/>
  <c r="G1214" i="11" s="1"/>
  <c r="A1215" i="11"/>
  <c r="E1215" i="11" s="1"/>
  <c r="B1216" i="11"/>
  <c r="D1217" i="11" l="1"/>
  <c r="C1215" i="11"/>
  <c r="F1215" i="11"/>
  <c r="G1215" i="11" s="1"/>
  <c r="A1216" i="11"/>
  <c r="E1216" i="11" s="1"/>
  <c r="B1217" i="11"/>
  <c r="D1218" i="11" l="1"/>
  <c r="C1216" i="11"/>
  <c r="F1216" i="11"/>
  <c r="G1216" i="11" s="1"/>
  <c r="A1217" i="11"/>
  <c r="E1217" i="11" s="1"/>
  <c r="B1218" i="11"/>
  <c r="D1219" i="11" l="1"/>
  <c r="C1217" i="11"/>
  <c r="F1217" i="11"/>
  <c r="G1217" i="11" s="1"/>
  <c r="B1219" i="11"/>
  <c r="A1218" i="11"/>
  <c r="E1218" i="11" s="1"/>
  <c r="D1220" i="11" l="1"/>
  <c r="C1218" i="11"/>
  <c r="F1218" i="11"/>
  <c r="G1218" i="11" s="1"/>
  <c r="A1219" i="11"/>
  <c r="E1219" i="11" s="1"/>
  <c r="B1220" i="11"/>
  <c r="D1221" i="11" l="1"/>
  <c r="C1219" i="11"/>
  <c r="F1219" i="11"/>
  <c r="G1219" i="11" s="1"/>
  <c r="A1220" i="11"/>
  <c r="E1220" i="11" s="1"/>
  <c r="B1221" i="11"/>
  <c r="D1222" i="11" l="1"/>
  <c r="C1220" i="11"/>
  <c r="F1220" i="11"/>
  <c r="G1220" i="11" s="1"/>
  <c r="A1221" i="11"/>
  <c r="E1221" i="11" s="1"/>
  <c r="B1222" i="11"/>
  <c r="D1223" i="11" l="1"/>
  <c r="C1221" i="11"/>
  <c r="F1221" i="11"/>
  <c r="G1221" i="11" s="1"/>
  <c r="B1223" i="11"/>
  <c r="A1222" i="11"/>
  <c r="E1222" i="11" s="1"/>
  <c r="D1224" i="11" l="1"/>
  <c r="C1222" i="11"/>
  <c r="F1222" i="11"/>
  <c r="G1222" i="11" s="1"/>
  <c r="A1223" i="11"/>
  <c r="E1223" i="11" s="1"/>
  <c r="B1224" i="11"/>
  <c r="D1225" i="11" l="1"/>
  <c r="C1223" i="11"/>
  <c r="F1223" i="11"/>
  <c r="G1223" i="11" s="1"/>
  <c r="A1224" i="11"/>
  <c r="E1224" i="11" s="1"/>
  <c r="B1225" i="11"/>
  <c r="D1226" i="11" l="1"/>
  <c r="C1224" i="11"/>
  <c r="F1224" i="11"/>
  <c r="G1224" i="11" s="1"/>
  <c r="A1225" i="11"/>
  <c r="E1225" i="11" s="1"/>
  <c r="B1226" i="11"/>
  <c r="D1227" i="11" l="1"/>
  <c r="C1225" i="11"/>
  <c r="F1225" i="11"/>
  <c r="G1225" i="11" s="1"/>
  <c r="B1227" i="11"/>
  <c r="A1226" i="11"/>
  <c r="E1226" i="11" s="1"/>
  <c r="D1228" i="11" l="1"/>
  <c r="C1226" i="11"/>
  <c r="F1226" i="11"/>
  <c r="G1226" i="11" s="1"/>
  <c r="A1227" i="11"/>
  <c r="E1227" i="11" s="1"/>
  <c r="B1228" i="11"/>
  <c r="D1229" i="11" l="1"/>
  <c r="C1227" i="11"/>
  <c r="F1227" i="11"/>
  <c r="G1227" i="11" s="1"/>
  <c r="A1228" i="11"/>
  <c r="E1228" i="11" s="1"/>
  <c r="B1229" i="11"/>
  <c r="D1230" i="11" l="1"/>
  <c r="C1228" i="11"/>
  <c r="F1228" i="11"/>
  <c r="G1228" i="11" s="1"/>
  <c r="A1229" i="11"/>
  <c r="E1229" i="11" s="1"/>
  <c r="B1230" i="11"/>
  <c r="D1231" i="11" l="1"/>
  <c r="C1229" i="11"/>
  <c r="F1229" i="11"/>
  <c r="G1229" i="11" s="1"/>
  <c r="B1231" i="11"/>
  <c r="A1230" i="11"/>
  <c r="E1230" i="11" s="1"/>
  <c r="D1232" i="11" l="1"/>
  <c r="C1230" i="11"/>
  <c r="F1230" i="11"/>
  <c r="G1230" i="11" s="1"/>
  <c r="A1231" i="11"/>
  <c r="E1231" i="11" s="1"/>
  <c r="B1232" i="11"/>
  <c r="D1233" i="11" l="1"/>
  <c r="C1231" i="11"/>
  <c r="F1231" i="11"/>
  <c r="G1231" i="11" s="1"/>
  <c r="A1232" i="11"/>
  <c r="E1232" i="11" s="1"/>
  <c r="B1233" i="11"/>
  <c r="D1234" i="11" l="1"/>
  <c r="C1232" i="11"/>
  <c r="F1232" i="11"/>
  <c r="G1232" i="11" s="1"/>
  <c r="A1233" i="11"/>
  <c r="E1233" i="11" s="1"/>
  <c r="B1234" i="11"/>
  <c r="D1235" i="11" l="1"/>
  <c r="C1233" i="11"/>
  <c r="F1233" i="11"/>
  <c r="G1233" i="11" s="1"/>
  <c r="B1235" i="11"/>
  <c r="A1234" i="11"/>
  <c r="E1234" i="11" s="1"/>
  <c r="D1236" i="11" l="1"/>
  <c r="C1234" i="11"/>
  <c r="F1234" i="11"/>
  <c r="G1234" i="11" s="1"/>
  <c r="A1235" i="11"/>
  <c r="E1235" i="11" s="1"/>
  <c r="B1236" i="11"/>
  <c r="D1237" i="11" l="1"/>
  <c r="C1235" i="11"/>
  <c r="F1235" i="11"/>
  <c r="G1235" i="11" s="1"/>
  <c r="A1236" i="11"/>
  <c r="E1236" i="11" s="1"/>
  <c r="B1237" i="11"/>
  <c r="D1238" i="11" l="1"/>
  <c r="C1236" i="11"/>
  <c r="F1236" i="11"/>
  <c r="G1236" i="11" s="1"/>
  <c r="A1237" i="11"/>
  <c r="E1237" i="11" s="1"/>
  <c r="B1238" i="11"/>
  <c r="D1239" i="11" l="1"/>
  <c r="C1237" i="11"/>
  <c r="F1237" i="11"/>
  <c r="G1237" i="11" s="1"/>
  <c r="B1239" i="11"/>
  <c r="A1238" i="11"/>
  <c r="E1238" i="11" s="1"/>
  <c r="D1240" i="11" l="1"/>
  <c r="C1238" i="11"/>
  <c r="F1238" i="11"/>
  <c r="G1238" i="11" s="1"/>
  <c r="A1239" i="11"/>
  <c r="E1239" i="11" s="1"/>
  <c r="B1240" i="11"/>
  <c r="D1241" i="11" l="1"/>
  <c r="C1239" i="11"/>
  <c r="F1239" i="11"/>
  <c r="G1239" i="11" s="1"/>
  <c r="A1240" i="11"/>
  <c r="E1240" i="11" s="1"/>
  <c r="B1241" i="11"/>
  <c r="D1242" i="11" l="1"/>
  <c r="C1240" i="11"/>
  <c r="F1240" i="11"/>
  <c r="G1240" i="11" s="1"/>
  <c r="A1241" i="11"/>
  <c r="E1241" i="11" s="1"/>
  <c r="B1242" i="11"/>
  <c r="D1243" i="11" l="1"/>
  <c r="C1241" i="11"/>
  <c r="F1241" i="11"/>
  <c r="G1241" i="11" s="1"/>
  <c r="B1243" i="11"/>
  <c r="A1242" i="11"/>
  <c r="E1242" i="11" s="1"/>
  <c r="D1244" i="11" l="1"/>
  <c r="C1242" i="11"/>
  <c r="F1242" i="11"/>
  <c r="G1242" i="11" s="1"/>
  <c r="A1243" i="11"/>
  <c r="E1243" i="11" s="1"/>
  <c r="B1244" i="11"/>
  <c r="D1245" i="11" l="1"/>
  <c r="C1243" i="11"/>
  <c r="F1243" i="11"/>
  <c r="G1243" i="11" s="1"/>
  <c r="A1244" i="11"/>
  <c r="E1244" i="11" s="1"/>
  <c r="B1245" i="11"/>
  <c r="D1246" i="11" l="1"/>
  <c r="C1244" i="11"/>
  <c r="F1244" i="11"/>
  <c r="G1244" i="11" s="1"/>
  <c r="A1245" i="11"/>
  <c r="E1245" i="11" s="1"/>
  <c r="B1246" i="11"/>
  <c r="D1247" i="11" l="1"/>
  <c r="C1245" i="11"/>
  <c r="F1245" i="11"/>
  <c r="G1245" i="11" s="1"/>
  <c r="B1247" i="11"/>
  <c r="A1246" i="11"/>
  <c r="E1246" i="11" s="1"/>
  <c r="D1248" i="11" l="1"/>
  <c r="C1246" i="11"/>
  <c r="F1246" i="11"/>
  <c r="G1246" i="11" s="1"/>
  <c r="A1247" i="11"/>
  <c r="E1247" i="11" s="1"/>
  <c r="B1248" i="11"/>
  <c r="D1249" i="11" l="1"/>
  <c r="C1247" i="11"/>
  <c r="F1247" i="11"/>
  <c r="G1247" i="11" s="1"/>
  <c r="A1248" i="11"/>
  <c r="E1248" i="11" s="1"/>
  <c r="B1249" i="11"/>
  <c r="D1250" i="11" l="1"/>
  <c r="C1248" i="11"/>
  <c r="F1248" i="11"/>
  <c r="G1248" i="11" s="1"/>
  <c r="A1249" i="11"/>
  <c r="E1249" i="11" s="1"/>
  <c r="B1250" i="11"/>
  <c r="D1251" i="11" l="1"/>
  <c r="C1249" i="11"/>
  <c r="F1249" i="11"/>
  <c r="G1249" i="11" s="1"/>
  <c r="B1251" i="11"/>
  <c r="A1250" i="11"/>
  <c r="E1250" i="11" s="1"/>
  <c r="D1252" i="11" l="1"/>
  <c r="C1250" i="11"/>
  <c r="F1250" i="11"/>
  <c r="G1250" i="11" s="1"/>
  <c r="A1251" i="11"/>
  <c r="E1251" i="11" s="1"/>
  <c r="B1252" i="11"/>
  <c r="D1253" i="11" l="1"/>
  <c r="C1251" i="11"/>
  <c r="F1251" i="11"/>
  <c r="G1251" i="11" s="1"/>
  <c r="A1252" i="11"/>
  <c r="E1252" i="11" s="1"/>
  <c r="B1253" i="11"/>
  <c r="D1254" i="11" l="1"/>
  <c r="C1252" i="11"/>
  <c r="F1252" i="11"/>
  <c r="G1252" i="11" s="1"/>
  <c r="A1253" i="11"/>
  <c r="E1253" i="11" s="1"/>
  <c r="B1254" i="11"/>
  <c r="D1255" i="11" l="1"/>
  <c r="C1253" i="11"/>
  <c r="F1253" i="11"/>
  <c r="G1253" i="11" s="1"/>
  <c r="B1255" i="11"/>
  <c r="A1254" i="11"/>
  <c r="E1254" i="11" s="1"/>
  <c r="D1256" i="11" l="1"/>
  <c r="C1254" i="11"/>
  <c r="F1254" i="11"/>
  <c r="G1254" i="11" s="1"/>
  <c r="A1255" i="11"/>
  <c r="E1255" i="11" s="1"/>
  <c r="B1256" i="11"/>
  <c r="D1257" i="11" l="1"/>
  <c r="C1255" i="11"/>
  <c r="F1255" i="11"/>
  <c r="G1255" i="11" s="1"/>
  <c r="A1256" i="11"/>
  <c r="E1256" i="11" s="1"/>
  <c r="B1257" i="11"/>
  <c r="D1258" i="11" l="1"/>
  <c r="C1256" i="11"/>
  <c r="F1256" i="11"/>
  <c r="G1256" i="11" s="1"/>
  <c r="A1257" i="11"/>
  <c r="E1257" i="11" s="1"/>
  <c r="B1258" i="11"/>
  <c r="D1259" i="11" l="1"/>
  <c r="C1257" i="11"/>
  <c r="F1257" i="11"/>
  <c r="G1257" i="11" s="1"/>
  <c r="B1259" i="11"/>
  <c r="A1258" i="11"/>
  <c r="E1258" i="11" s="1"/>
  <c r="D1260" i="11" l="1"/>
  <c r="C1258" i="11"/>
  <c r="F1258" i="11"/>
  <c r="G1258" i="11" s="1"/>
  <c r="A1259" i="11"/>
  <c r="E1259" i="11" s="1"/>
  <c r="B1260" i="11"/>
  <c r="D1261" i="11" l="1"/>
  <c r="C1259" i="11"/>
  <c r="F1259" i="11"/>
  <c r="G1259" i="11" s="1"/>
  <c r="A1260" i="11"/>
  <c r="E1260" i="11" s="1"/>
  <c r="B1261" i="11"/>
  <c r="D1262" i="11" l="1"/>
  <c r="C1260" i="11"/>
  <c r="F1260" i="11"/>
  <c r="G1260" i="11" s="1"/>
  <c r="A1261" i="11"/>
  <c r="E1261" i="11" s="1"/>
  <c r="B1262" i="11"/>
  <c r="D1263" i="11" l="1"/>
  <c r="C1261" i="11"/>
  <c r="F1261" i="11"/>
  <c r="G1261" i="11" s="1"/>
  <c r="B1263" i="11"/>
  <c r="A1262" i="11"/>
  <c r="E1262" i="11" s="1"/>
  <c r="D1264" i="11" l="1"/>
  <c r="C1262" i="11"/>
  <c r="F1262" i="11"/>
  <c r="G1262" i="11" s="1"/>
  <c r="A1263" i="11"/>
  <c r="E1263" i="11" s="1"/>
  <c r="B1264" i="11"/>
  <c r="D1265" i="11" l="1"/>
  <c r="C1263" i="11"/>
  <c r="F1263" i="11"/>
  <c r="G1263" i="11" s="1"/>
  <c r="A1264" i="11"/>
  <c r="E1264" i="11" s="1"/>
  <c r="B1265" i="11"/>
  <c r="D1266" i="11" l="1"/>
  <c r="C1264" i="11"/>
  <c r="F1264" i="11"/>
  <c r="G1264" i="11" s="1"/>
  <c r="A1265" i="11"/>
  <c r="E1265" i="11" s="1"/>
  <c r="B1266" i="11"/>
  <c r="D1267" i="11" l="1"/>
  <c r="C1265" i="11"/>
  <c r="F1265" i="11"/>
  <c r="G1265" i="11" s="1"/>
  <c r="B1267" i="11"/>
  <c r="A1266" i="11"/>
  <c r="E1266" i="11" s="1"/>
  <c r="D1268" i="11" l="1"/>
  <c r="C1266" i="11"/>
  <c r="F1266" i="11"/>
  <c r="G1266" i="11" s="1"/>
  <c r="A1267" i="11"/>
  <c r="E1267" i="11" s="1"/>
  <c r="B1268" i="11"/>
  <c r="D1269" i="11" l="1"/>
  <c r="C1267" i="11"/>
  <c r="F1267" i="11"/>
  <c r="G1267" i="11" s="1"/>
  <c r="A1268" i="11"/>
  <c r="E1268" i="11" s="1"/>
  <c r="B1269" i="11"/>
  <c r="D1270" i="11" l="1"/>
  <c r="C1268" i="11"/>
  <c r="F1268" i="11"/>
  <c r="G1268" i="11" s="1"/>
  <c r="A1269" i="11"/>
  <c r="E1269" i="11" s="1"/>
  <c r="B1270" i="11"/>
  <c r="D1271" i="11" l="1"/>
  <c r="C1269" i="11"/>
  <c r="F1269" i="11"/>
  <c r="G1269" i="11" s="1"/>
  <c r="B1271" i="11"/>
  <c r="A1270" i="11"/>
  <c r="E1270" i="11" s="1"/>
  <c r="D1272" i="11" l="1"/>
  <c r="C1270" i="11"/>
  <c r="F1270" i="11"/>
  <c r="G1270" i="11" s="1"/>
  <c r="A1271" i="11"/>
  <c r="E1271" i="11" s="1"/>
  <c r="B1272" i="11"/>
  <c r="D1273" i="11" l="1"/>
  <c r="C1271" i="11"/>
  <c r="F1271" i="11"/>
  <c r="G1271" i="11" s="1"/>
  <c r="A1272" i="11"/>
  <c r="E1272" i="11" s="1"/>
  <c r="B1273" i="11"/>
  <c r="D1274" i="11" l="1"/>
  <c r="C1272" i="11"/>
  <c r="F1272" i="11"/>
  <c r="G1272" i="11" s="1"/>
  <c r="A1273" i="11"/>
  <c r="E1273" i="11" s="1"/>
  <c r="B1274" i="11"/>
  <c r="D1275" i="11" l="1"/>
  <c r="C1273" i="11"/>
  <c r="F1273" i="11"/>
  <c r="G1273" i="11" s="1"/>
  <c r="B1275" i="11"/>
  <c r="A1274" i="11"/>
  <c r="E1274" i="11" s="1"/>
  <c r="D1276" i="11" l="1"/>
  <c r="C1274" i="11"/>
  <c r="F1274" i="11"/>
  <c r="G1274" i="11" s="1"/>
  <c r="A1275" i="11"/>
  <c r="E1275" i="11" s="1"/>
  <c r="B1276" i="11"/>
  <c r="D1277" i="11" l="1"/>
  <c r="C1275" i="11"/>
  <c r="F1275" i="11"/>
  <c r="G1275" i="11" s="1"/>
  <c r="A1276" i="11"/>
  <c r="E1276" i="11" s="1"/>
  <c r="B1277" i="11"/>
  <c r="D1278" i="11" l="1"/>
  <c r="C1276" i="11"/>
  <c r="F1276" i="11"/>
  <c r="G1276" i="11" s="1"/>
  <c r="A1277" i="11"/>
  <c r="E1277" i="11" s="1"/>
  <c r="B1278" i="11"/>
  <c r="D1279" i="11" l="1"/>
  <c r="C1277" i="11"/>
  <c r="F1277" i="11"/>
  <c r="G1277" i="11" s="1"/>
  <c r="B1279" i="11"/>
  <c r="A1278" i="11"/>
  <c r="E1278" i="11" s="1"/>
  <c r="D1280" i="11" l="1"/>
  <c r="C1278" i="11"/>
  <c r="F1278" i="11"/>
  <c r="G1278" i="11" s="1"/>
  <c r="A1279" i="11"/>
  <c r="E1279" i="11" s="1"/>
  <c r="B1280" i="11"/>
  <c r="D1281" i="11" l="1"/>
  <c r="C1279" i="11"/>
  <c r="F1279" i="11"/>
  <c r="G1279" i="11" s="1"/>
  <c r="A1280" i="11"/>
  <c r="E1280" i="11" s="1"/>
  <c r="B1281" i="11"/>
  <c r="D1282" i="11" l="1"/>
  <c r="C1280" i="11"/>
  <c r="F1280" i="11"/>
  <c r="G1280" i="11" s="1"/>
  <c r="A1281" i="11"/>
  <c r="E1281" i="11" s="1"/>
  <c r="B1282" i="11"/>
  <c r="D1283" i="11" l="1"/>
  <c r="C1281" i="11"/>
  <c r="F1281" i="11"/>
  <c r="G1281" i="11" s="1"/>
  <c r="B1283" i="11"/>
  <c r="A1282" i="11"/>
  <c r="E1282" i="11" s="1"/>
  <c r="D1284" i="11" l="1"/>
  <c r="C1282" i="11"/>
  <c r="F1282" i="11"/>
  <c r="G1282" i="11" s="1"/>
  <c r="A1283" i="11"/>
  <c r="E1283" i="11" s="1"/>
  <c r="B1284" i="11"/>
  <c r="D1285" i="11" l="1"/>
  <c r="C1283" i="11"/>
  <c r="F1283" i="11"/>
  <c r="G1283" i="11" s="1"/>
  <c r="A1284" i="11"/>
  <c r="E1284" i="11" s="1"/>
  <c r="B1285" i="11"/>
  <c r="D1286" i="11" l="1"/>
  <c r="C1284" i="11"/>
  <c r="F1284" i="11"/>
  <c r="G1284" i="11" s="1"/>
  <c r="A1285" i="11"/>
  <c r="E1285" i="11" s="1"/>
  <c r="B1286" i="11"/>
  <c r="D1287" i="11" l="1"/>
  <c r="C1285" i="11"/>
  <c r="F1285" i="11"/>
  <c r="G1285" i="11" s="1"/>
  <c r="B1287" i="11"/>
  <c r="A1286" i="11"/>
  <c r="E1286" i="11" s="1"/>
  <c r="D1288" i="11" l="1"/>
  <c r="C1286" i="11"/>
  <c r="F1286" i="11"/>
  <c r="G1286" i="11" s="1"/>
  <c r="A1287" i="11"/>
  <c r="E1287" i="11" s="1"/>
  <c r="B1288" i="11"/>
  <c r="D1289" i="11" l="1"/>
  <c r="C1287" i="11"/>
  <c r="F1287" i="11"/>
  <c r="G1287" i="11" s="1"/>
  <c r="A1288" i="11"/>
  <c r="E1288" i="11" s="1"/>
  <c r="B1289" i="11"/>
  <c r="D1290" i="11" l="1"/>
  <c r="C1288" i="11"/>
  <c r="F1288" i="11"/>
  <c r="G1288" i="11" s="1"/>
  <c r="A1289" i="11"/>
  <c r="E1289" i="11" s="1"/>
  <c r="B1290" i="11"/>
  <c r="D1291" i="11" l="1"/>
  <c r="C1289" i="11"/>
  <c r="F1289" i="11"/>
  <c r="G1289" i="11" s="1"/>
  <c r="B1291" i="11"/>
  <c r="A1290" i="11"/>
  <c r="E1290" i="11" s="1"/>
  <c r="D1292" i="11" l="1"/>
  <c r="C1290" i="11"/>
  <c r="F1290" i="11"/>
  <c r="G1290" i="11" s="1"/>
  <c r="A1291" i="11"/>
  <c r="E1291" i="11" s="1"/>
  <c r="B1292" i="11"/>
  <c r="D1293" i="11" l="1"/>
  <c r="C1291" i="11"/>
  <c r="F1291" i="11"/>
  <c r="G1291" i="11" s="1"/>
  <c r="A1292" i="11"/>
  <c r="E1292" i="11" s="1"/>
  <c r="B1293" i="11"/>
  <c r="D1294" i="11" l="1"/>
  <c r="C1292" i="11"/>
  <c r="F1292" i="11"/>
  <c r="G1292" i="11" s="1"/>
  <c r="A1293" i="11"/>
  <c r="E1293" i="11" s="1"/>
  <c r="B1294" i="11"/>
  <c r="D1295" i="11" l="1"/>
  <c r="C1293" i="11"/>
  <c r="F1293" i="11"/>
  <c r="G1293" i="11" s="1"/>
  <c r="B1295" i="11"/>
  <c r="A1294" i="11"/>
  <c r="E1294" i="11" s="1"/>
  <c r="D1296" i="11" l="1"/>
  <c r="C1294" i="11"/>
  <c r="F1294" i="11"/>
  <c r="G1294" i="11" s="1"/>
  <c r="A1295" i="11"/>
  <c r="E1295" i="11" s="1"/>
  <c r="B1296" i="11"/>
  <c r="D1297" i="11" l="1"/>
  <c r="C1295" i="11"/>
  <c r="F1295" i="11"/>
  <c r="G1295" i="11" s="1"/>
  <c r="A1296" i="11"/>
  <c r="E1296" i="11" s="1"/>
  <c r="B1297" i="11"/>
  <c r="D1298" i="11" l="1"/>
  <c r="C1296" i="11"/>
  <c r="F1296" i="11"/>
  <c r="G1296" i="11" s="1"/>
  <c r="A1297" i="11"/>
  <c r="E1297" i="11" s="1"/>
  <c r="B1298" i="11"/>
  <c r="D1299" i="11" l="1"/>
  <c r="C1297" i="11"/>
  <c r="F1297" i="11"/>
  <c r="G1297" i="11" s="1"/>
  <c r="B1299" i="11"/>
  <c r="A1298" i="11"/>
  <c r="E1298" i="11" s="1"/>
  <c r="D1300" i="11" l="1"/>
  <c r="C1298" i="11"/>
  <c r="F1298" i="11"/>
  <c r="G1298" i="11" s="1"/>
  <c r="A1299" i="11"/>
  <c r="E1299" i="11" s="1"/>
  <c r="B1300" i="11"/>
  <c r="D1301" i="11" l="1"/>
  <c r="C1299" i="11"/>
  <c r="F1299" i="11"/>
  <c r="G1299" i="11" s="1"/>
  <c r="A1300" i="11"/>
  <c r="E1300" i="11" s="1"/>
  <c r="B1301" i="11"/>
  <c r="D1302" i="11" l="1"/>
  <c r="C1300" i="11"/>
  <c r="F1300" i="11"/>
  <c r="G1300" i="11" s="1"/>
  <c r="A1301" i="11"/>
  <c r="E1301" i="11" s="1"/>
  <c r="B1302" i="11"/>
  <c r="D1303" i="11" l="1"/>
  <c r="C1301" i="11"/>
  <c r="F1301" i="11"/>
  <c r="G1301" i="11" s="1"/>
  <c r="B1303" i="11"/>
  <c r="A1302" i="11"/>
  <c r="E1302" i="11" s="1"/>
  <c r="D1304" i="11" l="1"/>
  <c r="C1302" i="11"/>
  <c r="F1302" i="11"/>
  <c r="G1302" i="11" s="1"/>
  <c r="A1303" i="11"/>
  <c r="E1303" i="11" s="1"/>
  <c r="B1304" i="11"/>
  <c r="D1305" i="11" l="1"/>
  <c r="C1303" i="11"/>
  <c r="F1303" i="11"/>
  <c r="G1303" i="11" s="1"/>
  <c r="A1304" i="11"/>
  <c r="E1304" i="11" s="1"/>
  <c r="B1305" i="11"/>
  <c r="D1306" i="11" l="1"/>
  <c r="C1304" i="11"/>
  <c r="F1304" i="11"/>
  <c r="G1304" i="11" s="1"/>
  <c r="A1305" i="11"/>
  <c r="E1305" i="11" s="1"/>
  <c r="B1306" i="11"/>
  <c r="D1307" i="11" l="1"/>
  <c r="C1305" i="11"/>
  <c r="F1305" i="11"/>
  <c r="G1305" i="11" s="1"/>
  <c r="B1307" i="11"/>
  <c r="A1306" i="11"/>
  <c r="E1306" i="11" s="1"/>
  <c r="D1308" i="11" l="1"/>
  <c r="C1306" i="11"/>
  <c r="F1306" i="11"/>
  <c r="G1306" i="11" s="1"/>
  <c r="A1307" i="11"/>
  <c r="E1307" i="11" s="1"/>
  <c r="B1308" i="11"/>
  <c r="D1309" i="11" l="1"/>
  <c r="C1307" i="11"/>
  <c r="F1307" i="11"/>
  <c r="G1307" i="11" s="1"/>
  <c r="A1308" i="11"/>
  <c r="E1308" i="11" s="1"/>
  <c r="B1309" i="11"/>
  <c r="D1310" i="11" l="1"/>
  <c r="C1308" i="11"/>
  <c r="F1308" i="11"/>
  <c r="G1308" i="11" s="1"/>
  <c r="A1309" i="11"/>
  <c r="E1309" i="11" s="1"/>
  <c r="B1310" i="11"/>
  <c r="D1311" i="11" l="1"/>
  <c r="C1309" i="11"/>
  <c r="F1309" i="11"/>
  <c r="G1309" i="11" s="1"/>
  <c r="B1311" i="11"/>
  <c r="A1310" i="11"/>
  <c r="E1310" i="11" s="1"/>
  <c r="D1312" i="11" l="1"/>
  <c r="C1310" i="11"/>
  <c r="F1310" i="11"/>
  <c r="G1310" i="11" s="1"/>
  <c r="A1311" i="11"/>
  <c r="E1311" i="11" s="1"/>
  <c r="B1312" i="11"/>
  <c r="D1313" i="11" l="1"/>
  <c r="C1311" i="11"/>
  <c r="F1311" i="11"/>
  <c r="G1311" i="11" s="1"/>
  <c r="A1312" i="11"/>
  <c r="E1312" i="11" s="1"/>
  <c r="B1313" i="11"/>
  <c r="D1314" i="11" l="1"/>
  <c r="C1312" i="11"/>
  <c r="F1312" i="11"/>
  <c r="G1312" i="11" s="1"/>
  <c r="A1313" i="11"/>
  <c r="E1313" i="11" s="1"/>
  <c r="B1314" i="11"/>
  <c r="D1315" i="11" l="1"/>
  <c r="C1313" i="11"/>
  <c r="F1313" i="11"/>
  <c r="G1313" i="11" s="1"/>
  <c r="B1315" i="11"/>
  <c r="A1314" i="11"/>
  <c r="E1314" i="11" s="1"/>
  <c r="D1316" i="11" l="1"/>
  <c r="C1314" i="11"/>
  <c r="F1314" i="11"/>
  <c r="G1314" i="11" s="1"/>
  <c r="A1315" i="11"/>
  <c r="E1315" i="11" s="1"/>
  <c r="B1316" i="11"/>
  <c r="D1317" i="11" l="1"/>
  <c r="C1315" i="11"/>
  <c r="F1315" i="11"/>
  <c r="G1315" i="11" s="1"/>
  <c r="A1316" i="11"/>
  <c r="E1316" i="11" s="1"/>
  <c r="B1317" i="11"/>
  <c r="D1318" i="11" l="1"/>
  <c r="C1316" i="11"/>
  <c r="F1316" i="11"/>
  <c r="G1316" i="11" s="1"/>
  <c r="A1317" i="11"/>
  <c r="E1317" i="11" s="1"/>
  <c r="B1318" i="11"/>
  <c r="D1319" i="11" l="1"/>
  <c r="C1317" i="11"/>
  <c r="F1317" i="11"/>
  <c r="G1317" i="11" s="1"/>
  <c r="B1319" i="11"/>
  <c r="A1318" i="11"/>
  <c r="E1318" i="11" s="1"/>
  <c r="D1320" i="11" l="1"/>
  <c r="C1318" i="11"/>
  <c r="F1318" i="11"/>
  <c r="G1318" i="11" s="1"/>
  <c r="A1319" i="11"/>
  <c r="E1319" i="11" s="1"/>
  <c r="B1320" i="11"/>
  <c r="D1321" i="11" l="1"/>
  <c r="C1319" i="11"/>
  <c r="F1319" i="11"/>
  <c r="G1319" i="11" s="1"/>
  <c r="A1320" i="11"/>
  <c r="E1320" i="11" s="1"/>
  <c r="B1321" i="11"/>
  <c r="D1322" i="11" l="1"/>
  <c r="C1320" i="11"/>
  <c r="F1320" i="11"/>
  <c r="G1320" i="11" s="1"/>
  <c r="A1321" i="11"/>
  <c r="E1321" i="11" s="1"/>
  <c r="B1322" i="11"/>
  <c r="D1323" i="11" l="1"/>
  <c r="C1321" i="11"/>
  <c r="F1321" i="11"/>
  <c r="G1321" i="11" s="1"/>
  <c r="B1323" i="11"/>
  <c r="A1322" i="11"/>
  <c r="E1322" i="11" s="1"/>
  <c r="D1324" i="11" l="1"/>
  <c r="C1322" i="11"/>
  <c r="F1322" i="11"/>
  <c r="G1322" i="11" s="1"/>
  <c r="A1323" i="11"/>
  <c r="E1323" i="11" s="1"/>
  <c r="B1324" i="11"/>
  <c r="D1325" i="11" l="1"/>
  <c r="C1323" i="11"/>
  <c r="F1323" i="11"/>
  <c r="G1323" i="11" s="1"/>
  <c r="A1324" i="11"/>
  <c r="E1324" i="11" s="1"/>
  <c r="B1325" i="11"/>
  <c r="D1326" i="11" l="1"/>
  <c r="C1324" i="11"/>
  <c r="F1324" i="11"/>
  <c r="G1324" i="11" s="1"/>
  <c r="A1325" i="11"/>
  <c r="E1325" i="11" s="1"/>
  <c r="B1326" i="11"/>
  <c r="D1327" i="11" l="1"/>
  <c r="C1325" i="11"/>
  <c r="F1325" i="11"/>
  <c r="G1325" i="11" s="1"/>
  <c r="B1327" i="11"/>
  <c r="A1326" i="11"/>
  <c r="E1326" i="11" s="1"/>
  <c r="D1328" i="11" l="1"/>
  <c r="C1326" i="11"/>
  <c r="F1326" i="11"/>
  <c r="G1326" i="11" s="1"/>
  <c r="A1327" i="11"/>
  <c r="E1327" i="11" s="1"/>
  <c r="B1328" i="11"/>
  <c r="D1329" i="11" l="1"/>
  <c r="C1327" i="11"/>
  <c r="F1327" i="11"/>
  <c r="G1327" i="11" s="1"/>
  <c r="A1328" i="11"/>
  <c r="E1328" i="11" s="1"/>
  <c r="B1329" i="11"/>
  <c r="D1330" i="11" l="1"/>
  <c r="C1328" i="11"/>
  <c r="F1328" i="11"/>
  <c r="G1328" i="11" s="1"/>
  <c r="A1329" i="11"/>
  <c r="E1329" i="11" s="1"/>
  <c r="B1330" i="11"/>
  <c r="D1331" i="11" l="1"/>
  <c r="C1329" i="11"/>
  <c r="F1329" i="11"/>
  <c r="G1329" i="11" s="1"/>
  <c r="B1331" i="11"/>
  <c r="A1330" i="11"/>
  <c r="E1330" i="11" s="1"/>
  <c r="D1332" i="11" l="1"/>
  <c r="C1330" i="11"/>
  <c r="F1330" i="11"/>
  <c r="G1330" i="11" s="1"/>
  <c r="A1331" i="11"/>
  <c r="E1331" i="11" s="1"/>
  <c r="B1332" i="11"/>
  <c r="D1333" i="11" l="1"/>
  <c r="C1331" i="11"/>
  <c r="F1331" i="11"/>
  <c r="G1331" i="11" s="1"/>
  <c r="A1332" i="11"/>
  <c r="E1332" i="11" s="1"/>
  <c r="B1333" i="11"/>
  <c r="D1334" i="11" l="1"/>
  <c r="C1332" i="11"/>
  <c r="F1332" i="11"/>
  <c r="G1332" i="11" s="1"/>
  <c r="A1333" i="11"/>
  <c r="E1333" i="11" s="1"/>
  <c r="B1334" i="11"/>
  <c r="D1335" i="11" l="1"/>
  <c r="C1333" i="11"/>
  <c r="F1333" i="11"/>
  <c r="G1333" i="11" s="1"/>
  <c r="B1335" i="11"/>
  <c r="A1334" i="11"/>
  <c r="E1334" i="11" s="1"/>
  <c r="D1336" i="11" l="1"/>
  <c r="C1334" i="11"/>
  <c r="F1334" i="11"/>
  <c r="G1334" i="11" s="1"/>
  <c r="A1335" i="11"/>
  <c r="E1335" i="11" s="1"/>
  <c r="B1336" i="11"/>
  <c r="D1337" i="11" l="1"/>
  <c r="C1335" i="11"/>
  <c r="F1335" i="11"/>
  <c r="G1335" i="11" s="1"/>
  <c r="A1336" i="11"/>
  <c r="E1336" i="11" s="1"/>
  <c r="B1337" i="11"/>
  <c r="D1338" i="11" l="1"/>
  <c r="C1336" i="11"/>
  <c r="F1336" i="11"/>
  <c r="G1336" i="11" s="1"/>
  <c r="A1337" i="11"/>
  <c r="E1337" i="11" s="1"/>
  <c r="B1338" i="11"/>
  <c r="D1339" i="11" l="1"/>
  <c r="C1337" i="11"/>
  <c r="F1337" i="11"/>
  <c r="G1337" i="11" s="1"/>
  <c r="B1339" i="11"/>
  <c r="A1338" i="11"/>
  <c r="E1338" i="11" s="1"/>
  <c r="D1340" i="11" l="1"/>
  <c r="C1338" i="11"/>
  <c r="F1338" i="11"/>
  <c r="G1338" i="11" s="1"/>
  <c r="A1339" i="11"/>
  <c r="E1339" i="11" s="1"/>
  <c r="B1340" i="11"/>
  <c r="D1341" i="11" l="1"/>
  <c r="C1339" i="11"/>
  <c r="F1339" i="11"/>
  <c r="G1339" i="11" s="1"/>
  <c r="A1340" i="11"/>
  <c r="E1340" i="11" s="1"/>
  <c r="B1341" i="11"/>
  <c r="D1342" i="11" l="1"/>
  <c r="C1340" i="11"/>
  <c r="F1340" i="11"/>
  <c r="G1340" i="11" s="1"/>
  <c r="A1341" i="11"/>
  <c r="E1341" i="11" s="1"/>
  <c r="B1342" i="11"/>
  <c r="D1343" i="11" l="1"/>
  <c r="C1341" i="11"/>
  <c r="F1341" i="11"/>
  <c r="G1341" i="11" s="1"/>
  <c r="B1343" i="11"/>
  <c r="A1342" i="11"/>
  <c r="E1342" i="11" s="1"/>
  <c r="D1344" i="11" l="1"/>
  <c r="C1342" i="11"/>
  <c r="F1342" i="11"/>
  <c r="G1342" i="11" s="1"/>
  <c r="A1343" i="11"/>
  <c r="E1343" i="11" s="1"/>
  <c r="B1344" i="11"/>
  <c r="D1345" i="11" l="1"/>
  <c r="C1343" i="11"/>
  <c r="F1343" i="11"/>
  <c r="G1343" i="11" s="1"/>
  <c r="A1344" i="11"/>
  <c r="E1344" i="11" s="1"/>
  <c r="B1345" i="11"/>
  <c r="D1346" i="11" l="1"/>
  <c r="C1344" i="11"/>
  <c r="F1344" i="11"/>
  <c r="G1344" i="11" s="1"/>
  <c r="A1345" i="11"/>
  <c r="E1345" i="11" s="1"/>
  <c r="B1346" i="11"/>
  <c r="D1347" i="11" l="1"/>
  <c r="C1345" i="11"/>
  <c r="F1345" i="11"/>
  <c r="G1345" i="11" s="1"/>
  <c r="B1347" i="11"/>
  <c r="A1346" i="11"/>
  <c r="E1346" i="11" s="1"/>
  <c r="D1348" i="11" l="1"/>
  <c r="C1346" i="11"/>
  <c r="F1346" i="11"/>
  <c r="G1346" i="11" s="1"/>
  <c r="A1347" i="11"/>
  <c r="E1347" i="11" s="1"/>
  <c r="B1348" i="11"/>
  <c r="D1349" i="11" l="1"/>
  <c r="C1347" i="11"/>
  <c r="F1347" i="11"/>
  <c r="G1347" i="11" s="1"/>
  <c r="A1348" i="11"/>
  <c r="E1348" i="11" s="1"/>
  <c r="B1349" i="11"/>
  <c r="D1350" i="11" l="1"/>
  <c r="C1348" i="11"/>
  <c r="F1348" i="11"/>
  <c r="G1348" i="11" s="1"/>
  <c r="A1349" i="11"/>
  <c r="E1349" i="11" s="1"/>
  <c r="B1350" i="11"/>
  <c r="D1351" i="11" l="1"/>
  <c r="C1349" i="11"/>
  <c r="F1349" i="11"/>
  <c r="G1349" i="11" s="1"/>
  <c r="B1351" i="11"/>
  <c r="A1350" i="11"/>
  <c r="E1350" i="11" s="1"/>
  <c r="D1352" i="11" l="1"/>
  <c r="C1350" i="11"/>
  <c r="F1350" i="11"/>
  <c r="G1350" i="11" s="1"/>
  <c r="A1351" i="11"/>
  <c r="E1351" i="11" s="1"/>
  <c r="B1352" i="11"/>
  <c r="D1353" i="11" l="1"/>
  <c r="C1351" i="11"/>
  <c r="F1351" i="11"/>
  <c r="G1351" i="11" s="1"/>
  <c r="A1352" i="11"/>
  <c r="E1352" i="11" s="1"/>
  <c r="B1353" i="11"/>
  <c r="D1354" i="11" l="1"/>
  <c r="C1352" i="11"/>
  <c r="F1352" i="11"/>
  <c r="G1352" i="11" s="1"/>
  <c r="A1353" i="11"/>
  <c r="E1353" i="11" s="1"/>
  <c r="B1354" i="11"/>
  <c r="D1355" i="11" l="1"/>
  <c r="C1353" i="11"/>
  <c r="F1353" i="11"/>
  <c r="G1353" i="11" s="1"/>
  <c r="B1355" i="11"/>
  <c r="A1354" i="11"/>
  <c r="E1354" i="11" s="1"/>
  <c r="D1356" i="11" l="1"/>
  <c r="C1354" i="11"/>
  <c r="F1354" i="11"/>
  <c r="G1354" i="11" s="1"/>
  <c r="A1355" i="11"/>
  <c r="E1355" i="11" s="1"/>
  <c r="B1356" i="11"/>
  <c r="D1357" i="11" l="1"/>
  <c r="C1355" i="11"/>
  <c r="F1355" i="11"/>
  <c r="G1355" i="11" s="1"/>
  <c r="A1356" i="11"/>
  <c r="E1356" i="11" s="1"/>
  <c r="B1357" i="11"/>
  <c r="D1358" i="11" l="1"/>
  <c r="C1356" i="11"/>
  <c r="F1356" i="11"/>
  <c r="G1356" i="11" s="1"/>
  <c r="A1357" i="11"/>
  <c r="E1357" i="11" s="1"/>
  <c r="B1358" i="11"/>
  <c r="D1359" i="11" l="1"/>
  <c r="C1357" i="11"/>
  <c r="F1357" i="11"/>
  <c r="G1357" i="11" s="1"/>
  <c r="B1359" i="11"/>
  <c r="A1358" i="11"/>
  <c r="E1358" i="11" s="1"/>
  <c r="D1360" i="11" l="1"/>
  <c r="C1358" i="11"/>
  <c r="F1358" i="11"/>
  <c r="G1358" i="11" s="1"/>
  <c r="A1359" i="11"/>
  <c r="E1359" i="11" s="1"/>
  <c r="B1360" i="11"/>
  <c r="D1361" i="11" l="1"/>
  <c r="C1359" i="11"/>
  <c r="F1359" i="11"/>
  <c r="G1359" i="11" s="1"/>
  <c r="A1360" i="11"/>
  <c r="E1360" i="11" s="1"/>
  <c r="B1361" i="11"/>
  <c r="D1362" i="11" l="1"/>
  <c r="C1360" i="11"/>
  <c r="F1360" i="11"/>
  <c r="G1360" i="11" s="1"/>
  <c r="A1361" i="11"/>
  <c r="E1361" i="11" s="1"/>
  <c r="B1362" i="11"/>
  <c r="D1363" i="11" l="1"/>
  <c r="C1361" i="11"/>
  <c r="F1361" i="11"/>
  <c r="G1361" i="11" s="1"/>
  <c r="B1363" i="11"/>
  <c r="A1362" i="11"/>
  <c r="E1362" i="11" s="1"/>
  <c r="D1364" i="11" l="1"/>
  <c r="C1362" i="11"/>
  <c r="F1362" i="11"/>
  <c r="G1362" i="11" s="1"/>
  <c r="A1363" i="11"/>
  <c r="E1363" i="11" s="1"/>
  <c r="B1364" i="11"/>
  <c r="D1365" i="11" l="1"/>
  <c r="C1363" i="11"/>
  <c r="F1363" i="11"/>
  <c r="G1363" i="11" s="1"/>
  <c r="A1364" i="11"/>
  <c r="E1364" i="11" s="1"/>
  <c r="B1365" i="11"/>
  <c r="D1366" i="11" l="1"/>
  <c r="C1364" i="11"/>
  <c r="F1364" i="11"/>
  <c r="G1364" i="11" s="1"/>
  <c r="A1365" i="11"/>
  <c r="E1365" i="11" s="1"/>
  <c r="B1366" i="11"/>
  <c r="D1367" i="11" l="1"/>
  <c r="C1365" i="11"/>
  <c r="F1365" i="11"/>
  <c r="G1365" i="11" s="1"/>
  <c r="B1367" i="11"/>
  <c r="A1366" i="11"/>
  <c r="E1366" i="11" s="1"/>
  <c r="D1368" i="11" l="1"/>
  <c r="C1366" i="11"/>
  <c r="F1366" i="11"/>
  <c r="G1366" i="11" s="1"/>
  <c r="A1367" i="11"/>
  <c r="E1367" i="11" s="1"/>
  <c r="B1368" i="11"/>
  <c r="D1369" i="11" l="1"/>
  <c r="C1367" i="11"/>
  <c r="F1367" i="11"/>
  <c r="G1367" i="11" s="1"/>
  <c r="A1368" i="11"/>
  <c r="E1368" i="11" s="1"/>
  <c r="B1369" i="11"/>
  <c r="D1370" i="11" l="1"/>
  <c r="C1368" i="11"/>
  <c r="F1368" i="11"/>
  <c r="G1368" i="11" s="1"/>
  <c r="A1369" i="11"/>
  <c r="E1369" i="11" s="1"/>
  <c r="B1370" i="11"/>
  <c r="D1371" i="11" l="1"/>
  <c r="C1369" i="11"/>
  <c r="F1369" i="11"/>
  <c r="G1369" i="11" s="1"/>
  <c r="B1371" i="11"/>
  <c r="A1370" i="11"/>
  <c r="E1370" i="11" s="1"/>
  <c r="D1372" i="11" l="1"/>
  <c r="C1370" i="11"/>
  <c r="F1370" i="11"/>
  <c r="G1370" i="11" s="1"/>
  <c r="A1371" i="11"/>
  <c r="E1371" i="11" s="1"/>
  <c r="B1372" i="11"/>
  <c r="D1373" i="11" l="1"/>
  <c r="C1371" i="11"/>
  <c r="F1371" i="11"/>
  <c r="G1371" i="11" s="1"/>
  <c r="A1372" i="11"/>
  <c r="E1372" i="11" s="1"/>
  <c r="B1373" i="11"/>
  <c r="D1374" i="11" l="1"/>
  <c r="C1372" i="11"/>
  <c r="F1372" i="11"/>
  <c r="G1372" i="11" s="1"/>
  <c r="A1373" i="11"/>
  <c r="E1373" i="11" s="1"/>
  <c r="B1374" i="11"/>
  <c r="D1375" i="11" l="1"/>
  <c r="C1373" i="11"/>
  <c r="F1373" i="11"/>
  <c r="G1373" i="11" s="1"/>
  <c r="B1375" i="11"/>
  <c r="A1374" i="11"/>
  <c r="E1374" i="11" s="1"/>
  <c r="D1376" i="11" l="1"/>
  <c r="C1374" i="11"/>
  <c r="F1374" i="11"/>
  <c r="G1374" i="11" s="1"/>
  <c r="A1375" i="11"/>
  <c r="E1375" i="11" s="1"/>
  <c r="B1376" i="11"/>
  <c r="D1377" i="11" l="1"/>
  <c r="C1375" i="11"/>
  <c r="F1375" i="11"/>
  <c r="G1375" i="11" s="1"/>
  <c r="A1376" i="11"/>
  <c r="E1376" i="11" s="1"/>
  <c r="B1377" i="11"/>
  <c r="D1378" i="11" l="1"/>
  <c r="C1376" i="11"/>
  <c r="F1376" i="11"/>
  <c r="G1376" i="11" s="1"/>
  <c r="A1377" i="11"/>
  <c r="E1377" i="11" s="1"/>
  <c r="B1378" i="11"/>
  <c r="D1379" i="11" l="1"/>
  <c r="C1377" i="11"/>
  <c r="F1377" i="11"/>
  <c r="G1377" i="11" s="1"/>
  <c r="B1379" i="11"/>
  <c r="A1378" i="11"/>
  <c r="E1378" i="11" s="1"/>
  <c r="D1380" i="11" l="1"/>
  <c r="C1378" i="11"/>
  <c r="F1378" i="11"/>
  <c r="G1378" i="11" s="1"/>
  <c r="A1379" i="11"/>
  <c r="E1379" i="11" s="1"/>
  <c r="B1380" i="11"/>
  <c r="D1381" i="11" l="1"/>
  <c r="C1379" i="11"/>
  <c r="F1379" i="11"/>
  <c r="G1379" i="11" s="1"/>
  <c r="A1380" i="11"/>
  <c r="E1380" i="11" s="1"/>
  <c r="B1381" i="11"/>
  <c r="D1382" i="11" l="1"/>
  <c r="C1380" i="11"/>
  <c r="F1380" i="11"/>
  <c r="G1380" i="11" s="1"/>
  <c r="A1381" i="11"/>
  <c r="E1381" i="11" s="1"/>
  <c r="B1382" i="11"/>
  <c r="D1383" i="11" l="1"/>
  <c r="C1381" i="11"/>
  <c r="F1381" i="11"/>
  <c r="G1381" i="11" s="1"/>
  <c r="B1383" i="11"/>
  <c r="A1382" i="11"/>
  <c r="E1382" i="11" s="1"/>
  <c r="D1384" i="11" l="1"/>
  <c r="C1382" i="11"/>
  <c r="F1382" i="11"/>
  <c r="G1382" i="11" s="1"/>
  <c r="A1383" i="11"/>
  <c r="E1383" i="11" s="1"/>
  <c r="B1384" i="11"/>
  <c r="D1385" i="11" l="1"/>
  <c r="C1383" i="11"/>
  <c r="F1383" i="11"/>
  <c r="G1383" i="11" s="1"/>
  <c r="A1384" i="11"/>
  <c r="E1384" i="11" s="1"/>
  <c r="B1385" i="11"/>
  <c r="D1386" i="11" l="1"/>
  <c r="C1384" i="11"/>
  <c r="F1384" i="11"/>
  <c r="G1384" i="11" s="1"/>
  <c r="A1385" i="11"/>
  <c r="E1385" i="11" s="1"/>
  <c r="B1386" i="11"/>
  <c r="D1387" i="11" l="1"/>
  <c r="C1385" i="11"/>
  <c r="F1385" i="11"/>
  <c r="G1385" i="11" s="1"/>
  <c r="B1387" i="11"/>
  <c r="A1386" i="11"/>
  <c r="E1386" i="11" s="1"/>
  <c r="D1388" i="11" l="1"/>
  <c r="C1386" i="11"/>
  <c r="F1386" i="11"/>
  <c r="G1386" i="11" s="1"/>
  <c r="A1387" i="11"/>
  <c r="E1387" i="11" s="1"/>
  <c r="B1388" i="11"/>
  <c r="D1389" i="11" l="1"/>
  <c r="C1387" i="11"/>
  <c r="F1387" i="11"/>
  <c r="G1387" i="11" s="1"/>
  <c r="A1388" i="11"/>
  <c r="E1388" i="11" s="1"/>
  <c r="B1389" i="11"/>
  <c r="D1390" i="11" l="1"/>
  <c r="C1388" i="11"/>
  <c r="F1388" i="11"/>
  <c r="G1388" i="11" s="1"/>
  <c r="A1389" i="11"/>
  <c r="E1389" i="11" s="1"/>
  <c r="B1390" i="11"/>
  <c r="D1391" i="11" l="1"/>
  <c r="C1389" i="11"/>
  <c r="F1389" i="11"/>
  <c r="G1389" i="11" s="1"/>
  <c r="B1391" i="11"/>
  <c r="A1390" i="11"/>
  <c r="E1390" i="11" s="1"/>
  <c r="D1392" i="11" l="1"/>
  <c r="C1390" i="11"/>
  <c r="F1390" i="11"/>
  <c r="G1390" i="11" s="1"/>
  <c r="A1391" i="11"/>
  <c r="E1391" i="11" s="1"/>
  <c r="B1392" i="11"/>
  <c r="D1393" i="11" l="1"/>
  <c r="C1391" i="11"/>
  <c r="F1391" i="11"/>
  <c r="G1391" i="11" s="1"/>
  <c r="A1392" i="11"/>
  <c r="E1392" i="11" s="1"/>
  <c r="B1393" i="11"/>
  <c r="D1394" i="11" l="1"/>
  <c r="C1392" i="11"/>
  <c r="F1392" i="11"/>
  <c r="G1392" i="11" s="1"/>
  <c r="A1393" i="11"/>
  <c r="E1393" i="11" s="1"/>
  <c r="B1394" i="11"/>
  <c r="D1395" i="11" l="1"/>
  <c r="C1393" i="11"/>
  <c r="F1393" i="11"/>
  <c r="G1393" i="11" s="1"/>
  <c r="B1395" i="11"/>
  <c r="A1394" i="11"/>
  <c r="E1394" i="11" s="1"/>
  <c r="D1396" i="11" l="1"/>
  <c r="C1394" i="11"/>
  <c r="F1394" i="11"/>
  <c r="G1394" i="11" s="1"/>
  <c r="A1395" i="11"/>
  <c r="E1395" i="11" s="1"/>
  <c r="B1396" i="11"/>
  <c r="D1397" i="11" l="1"/>
  <c r="C1395" i="11"/>
  <c r="F1395" i="11"/>
  <c r="G1395" i="11" s="1"/>
  <c r="A1396" i="11"/>
  <c r="E1396" i="11" s="1"/>
  <c r="B1397" i="11"/>
  <c r="D1398" i="11" l="1"/>
  <c r="C1396" i="11"/>
  <c r="F1396" i="11"/>
  <c r="G1396" i="11" s="1"/>
  <c r="A1397" i="11"/>
  <c r="E1397" i="11" s="1"/>
  <c r="B1398" i="11"/>
  <c r="D1399" i="11" l="1"/>
  <c r="C1397" i="11"/>
  <c r="F1397" i="11"/>
  <c r="G1397" i="11" s="1"/>
  <c r="B1399" i="11"/>
  <c r="A1398" i="11"/>
  <c r="E1398" i="11" s="1"/>
  <c r="D1400" i="11" l="1"/>
  <c r="C1398" i="11"/>
  <c r="F1398" i="11"/>
  <c r="G1398" i="11" s="1"/>
  <c r="A1399" i="11"/>
  <c r="E1399" i="11" s="1"/>
  <c r="B1400" i="11"/>
  <c r="D1401" i="11" l="1"/>
  <c r="C1399" i="11"/>
  <c r="F1399" i="11"/>
  <c r="G1399" i="11" s="1"/>
  <c r="A1400" i="11"/>
  <c r="E1400" i="11" s="1"/>
  <c r="B1401" i="11"/>
  <c r="D1402" i="11" l="1"/>
  <c r="C1400" i="11"/>
  <c r="F1400" i="11"/>
  <c r="G1400" i="11" s="1"/>
  <c r="A1401" i="11"/>
  <c r="E1401" i="11" s="1"/>
  <c r="B1402" i="11"/>
  <c r="D1403" i="11" l="1"/>
  <c r="C1401" i="11"/>
  <c r="F1401" i="11"/>
  <c r="G1401" i="11" s="1"/>
  <c r="B1403" i="11"/>
  <c r="A1402" i="11"/>
  <c r="E1402" i="11" s="1"/>
  <c r="D1404" i="11" l="1"/>
  <c r="C1402" i="11"/>
  <c r="F1402" i="11"/>
  <c r="G1402" i="11" s="1"/>
  <c r="A1403" i="11"/>
  <c r="E1403" i="11" s="1"/>
  <c r="B1404" i="11"/>
  <c r="D1405" i="11" l="1"/>
  <c r="C1403" i="11"/>
  <c r="F1403" i="11"/>
  <c r="G1403" i="11" s="1"/>
  <c r="A1404" i="11"/>
  <c r="E1404" i="11" s="1"/>
  <c r="B1405" i="11"/>
  <c r="D1406" i="11" l="1"/>
  <c r="C1404" i="11"/>
  <c r="F1404" i="11"/>
  <c r="G1404" i="11" s="1"/>
  <c r="A1405" i="11"/>
  <c r="E1405" i="11" s="1"/>
  <c r="B1406" i="11"/>
  <c r="D1407" i="11" l="1"/>
  <c r="C1405" i="11"/>
  <c r="F1405" i="11"/>
  <c r="G1405" i="11" s="1"/>
  <c r="B1407" i="11"/>
  <c r="A1406" i="11"/>
  <c r="E1406" i="11" s="1"/>
  <c r="D1408" i="11" l="1"/>
  <c r="C1406" i="11"/>
  <c r="F1406" i="11"/>
  <c r="G1406" i="11" s="1"/>
  <c r="A1407" i="11"/>
  <c r="E1407" i="11" s="1"/>
  <c r="B1408" i="11"/>
  <c r="D1409" i="11" l="1"/>
  <c r="C1407" i="11"/>
  <c r="F1407" i="11"/>
  <c r="G1407" i="11" s="1"/>
  <c r="A1408" i="11"/>
  <c r="E1408" i="11" s="1"/>
  <c r="B1409" i="11"/>
  <c r="D1410" i="11" l="1"/>
  <c r="C1408" i="11"/>
  <c r="F1408" i="11"/>
  <c r="G1408" i="11" s="1"/>
  <c r="B1410" i="11"/>
  <c r="A1409" i="11"/>
  <c r="E1409" i="11" s="1"/>
  <c r="D1411" i="11" l="1"/>
  <c r="C1409" i="11"/>
  <c r="F1409" i="11"/>
  <c r="G1409" i="11" s="1"/>
  <c r="B1411" i="11"/>
  <c r="A1410" i="11"/>
  <c r="E1410" i="11" s="1"/>
  <c r="D1412" i="11" l="1"/>
  <c r="C1410" i="11"/>
  <c r="F1410" i="11"/>
  <c r="G1410" i="11" s="1"/>
  <c r="B1412" i="11"/>
  <c r="A1411" i="11"/>
  <c r="E1411" i="11" s="1"/>
  <c r="D1413" i="11" l="1"/>
  <c r="C1411" i="11"/>
  <c r="F1411" i="11"/>
  <c r="G1411" i="11" s="1"/>
  <c r="A1412" i="11"/>
  <c r="E1412" i="11" s="1"/>
  <c r="B1413" i="11"/>
  <c r="D1414" i="11" l="1"/>
  <c r="C1412" i="11"/>
  <c r="F1412" i="11"/>
  <c r="G1412" i="11" s="1"/>
  <c r="B1414" i="11"/>
  <c r="A1413" i="11"/>
  <c r="E1413" i="11" s="1"/>
  <c r="D1415" i="11" l="1"/>
  <c r="C1413" i="11"/>
  <c r="F1413" i="11"/>
  <c r="G1413" i="11" s="1"/>
  <c r="B1415" i="11"/>
  <c r="A1414" i="11"/>
  <c r="E1414" i="11" s="1"/>
  <c r="D1416" i="11" l="1"/>
  <c r="C1414" i="11"/>
  <c r="F1414" i="11"/>
  <c r="G1414" i="11" s="1"/>
  <c r="B1416" i="11"/>
  <c r="A1415" i="11"/>
  <c r="E1415" i="11" s="1"/>
  <c r="D1417" i="11" l="1"/>
  <c r="C1415" i="11"/>
  <c r="F1415" i="11"/>
  <c r="G1415" i="11" s="1"/>
  <c r="A1416" i="11"/>
  <c r="E1416" i="11" s="1"/>
  <c r="B1417" i="11"/>
  <c r="D1418" i="11" l="1"/>
  <c r="C1416" i="11"/>
  <c r="F1416" i="11"/>
  <c r="G1416" i="11" s="1"/>
  <c r="B1418" i="11"/>
  <c r="A1417" i="11"/>
  <c r="E1417" i="11" s="1"/>
  <c r="D1419" i="11" l="1"/>
  <c r="C1417" i="11"/>
  <c r="F1417" i="11"/>
  <c r="G1417" i="11" s="1"/>
  <c r="B1419" i="11"/>
  <c r="A1418" i="11"/>
  <c r="E1418" i="11" s="1"/>
  <c r="D1420" i="11" l="1"/>
  <c r="C1418" i="11"/>
  <c r="F1418" i="11"/>
  <c r="G1418" i="11" s="1"/>
  <c r="B1420" i="11"/>
  <c r="A1419" i="11"/>
  <c r="E1419" i="11" s="1"/>
  <c r="D1421" i="11" l="1"/>
  <c r="C1419" i="11"/>
  <c r="F1419" i="11"/>
  <c r="G1419" i="11" s="1"/>
  <c r="A1420" i="11"/>
  <c r="E1420" i="11" s="1"/>
  <c r="B1421" i="11"/>
  <c r="D1422" i="11" l="1"/>
  <c r="C1420" i="11"/>
  <c r="F1420" i="11"/>
  <c r="G1420" i="11" s="1"/>
  <c r="B1422" i="11"/>
  <c r="A1421" i="11"/>
  <c r="E1421" i="11" s="1"/>
  <c r="D1423" i="11" l="1"/>
  <c r="C1421" i="11"/>
  <c r="F1421" i="11"/>
  <c r="G1421" i="11" s="1"/>
  <c r="B1423" i="11"/>
  <c r="A1422" i="11"/>
  <c r="E1422" i="11" s="1"/>
  <c r="D1424" i="11" l="1"/>
  <c r="C1422" i="11"/>
  <c r="F1422" i="11"/>
  <c r="G1422" i="11" s="1"/>
  <c r="B1424" i="11"/>
  <c r="A1423" i="11"/>
  <c r="E1423" i="11" s="1"/>
  <c r="D1425" i="11" l="1"/>
  <c r="C1423" i="11"/>
  <c r="F1423" i="11"/>
  <c r="G1423" i="11" s="1"/>
  <c r="A1424" i="11"/>
  <c r="E1424" i="11" s="1"/>
  <c r="B1425" i="11"/>
  <c r="D1426" i="11" l="1"/>
  <c r="C1424" i="11"/>
  <c r="F1424" i="11"/>
  <c r="G1424" i="11" s="1"/>
  <c r="B1426" i="11"/>
  <c r="A1425" i="11"/>
  <c r="E1425" i="11" s="1"/>
  <c r="D1427" i="11" l="1"/>
  <c r="C1425" i="11"/>
  <c r="F1425" i="11"/>
  <c r="G1425" i="11" s="1"/>
  <c r="B1427" i="11"/>
  <c r="A1426" i="11"/>
  <c r="E1426" i="11" s="1"/>
  <c r="D1428" i="11" l="1"/>
  <c r="C1426" i="11"/>
  <c r="F1426" i="11"/>
  <c r="G1426" i="11" s="1"/>
  <c r="B1428" i="11"/>
  <c r="A1427" i="11"/>
  <c r="E1427" i="11" s="1"/>
  <c r="D1429" i="11" l="1"/>
  <c r="C1427" i="11"/>
  <c r="F1427" i="11"/>
  <c r="G1427" i="11" s="1"/>
  <c r="A1428" i="11"/>
  <c r="E1428" i="11" s="1"/>
  <c r="B1429" i="11"/>
  <c r="D1430" i="11" l="1"/>
  <c r="C1428" i="11"/>
  <c r="F1428" i="11"/>
  <c r="G1428" i="11" s="1"/>
  <c r="B1430" i="11"/>
  <c r="A1429" i="11"/>
  <c r="E1429" i="11" s="1"/>
  <c r="D1431" i="11" l="1"/>
  <c r="C1429" i="11"/>
  <c r="F1429" i="11"/>
  <c r="G1429" i="11" s="1"/>
  <c r="B1431" i="11"/>
  <c r="A1430" i="11"/>
  <c r="E1430" i="11" s="1"/>
  <c r="D1432" i="11" l="1"/>
  <c r="C1430" i="11"/>
  <c r="F1430" i="11"/>
  <c r="G1430" i="11" s="1"/>
  <c r="B1432" i="11"/>
  <c r="A1431" i="11"/>
  <c r="E1431" i="11" s="1"/>
  <c r="D1433" i="11" l="1"/>
  <c r="C1431" i="11"/>
  <c r="F1431" i="11"/>
  <c r="G1431" i="11" s="1"/>
  <c r="A1432" i="11"/>
  <c r="E1432" i="11" s="1"/>
  <c r="B1433" i="11"/>
  <c r="D1434" i="11" l="1"/>
  <c r="C1432" i="11"/>
  <c r="F1432" i="11"/>
  <c r="G1432" i="11" s="1"/>
  <c r="B1434" i="11"/>
  <c r="A1433" i="11"/>
  <c r="E1433" i="11" s="1"/>
  <c r="D1435" i="11" l="1"/>
  <c r="C1433" i="11"/>
  <c r="F1433" i="11"/>
  <c r="G1433" i="11" s="1"/>
  <c r="B1435" i="11"/>
  <c r="A1434" i="11"/>
  <c r="E1434" i="11" s="1"/>
  <c r="D1436" i="11" l="1"/>
  <c r="C1434" i="11"/>
  <c r="F1434" i="11"/>
  <c r="G1434" i="11" s="1"/>
  <c r="B1436" i="11"/>
  <c r="A1435" i="11"/>
  <c r="E1435" i="11" s="1"/>
  <c r="D1437" i="11" l="1"/>
  <c r="C1435" i="11"/>
  <c r="F1435" i="11"/>
  <c r="G1435" i="11" s="1"/>
  <c r="A1436" i="11"/>
  <c r="E1436" i="11" s="1"/>
  <c r="B1437" i="11"/>
  <c r="D1438" i="11" l="1"/>
  <c r="C1436" i="11"/>
  <c r="F1436" i="11"/>
  <c r="G1436" i="11" s="1"/>
  <c r="B1438" i="11"/>
  <c r="A1437" i="11"/>
  <c r="E1437" i="11" s="1"/>
  <c r="D1439" i="11" l="1"/>
  <c r="C1437" i="11"/>
  <c r="F1437" i="11"/>
  <c r="G1437" i="11" s="1"/>
  <c r="B1439" i="11"/>
  <c r="A1438" i="11"/>
  <c r="E1438" i="11" s="1"/>
  <c r="D1440" i="11" l="1"/>
  <c r="C1438" i="11"/>
  <c r="F1438" i="11"/>
  <c r="G1438" i="11" s="1"/>
  <c r="B1440" i="11"/>
  <c r="A1439" i="11"/>
  <c r="E1439" i="11" s="1"/>
  <c r="D1441" i="11" l="1"/>
  <c r="C1439" i="11"/>
  <c r="F1439" i="11"/>
  <c r="G1439" i="11" s="1"/>
  <c r="A1440" i="11"/>
  <c r="E1440" i="11" s="1"/>
  <c r="B1441" i="11"/>
  <c r="D1442" i="11" l="1"/>
  <c r="C1440" i="11"/>
  <c r="F1440" i="11"/>
  <c r="G1440" i="11" s="1"/>
  <c r="B1442" i="11"/>
  <c r="A1441" i="11"/>
  <c r="E1441" i="11" s="1"/>
  <c r="D1443" i="11" l="1"/>
  <c r="C1441" i="11"/>
  <c r="F1441" i="11"/>
  <c r="G1441" i="11" s="1"/>
  <c r="B1443" i="11"/>
  <c r="A1442" i="11"/>
  <c r="E1442" i="11" s="1"/>
  <c r="D1444" i="11" l="1"/>
  <c r="C1442" i="11"/>
  <c r="F1442" i="11"/>
  <c r="G1442" i="11" s="1"/>
  <c r="B1444" i="11"/>
  <c r="A1443" i="11"/>
  <c r="E1443" i="11" s="1"/>
  <c r="D1445" i="11" l="1"/>
  <c r="C1443" i="11"/>
  <c r="F1443" i="11"/>
  <c r="G1443" i="11" s="1"/>
  <c r="A1444" i="11"/>
  <c r="E1444" i="11" s="1"/>
  <c r="B1445" i="11"/>
  <c r="D1446" i="11" l="1"/>
  <c r="C1444" i="11"/>
  <c r="F1444" i="11"/>
  <c r="G1444" i="11" s="1"/>
  <c r="B1446" i="11"/>
  <c r="A1445" i="11"/>
  <c r="E1445" i="11" s="1"/>
  <c r="D1447" i="11" l="1"/>
  <c r="C1445" i="11"/>
  <c r="F1445" i="11"/>
  <c r="G1445" i="11" s="1"/>
  <c r="B1447" i="11"/>
  <c r="A1446" i="11"/>
  <c r="E1446" i="11" s="1"/>
  <c r="D1448" i="11" l="1"/>
  <c r="C1446" i="11"/>
  <c r="F1446" i="11"/>
  <c r="G1446" i="11" s="1"/>
  <c r="B1448" i="11"/>
  <c r="A1447" i="11"/>
  <c r="E1447" i="11" s="1"/>
  <c r="D1449" i="11" l="1"/>
  <c r="C1447" i="11"/>
  <c r="F1447" i="11"/>
  <c r="G1447" i="11" s="1"/>
  <c r="A1448" i="11"/>
  <c r="E1448" i="11" s="1"/>
  <c r="B1449" i="11"/>
  <c r="D1450" i="11" l="1"/>
  <c r="C1448" i="11"/>
  <c r="F1448" i="11"/>
  <c r="G1448" i="11" s="1"/>
  <c r="B1450" i="11"/>
  <c r="A1449" i="11"/>
  <c r="E1449" i="11" s="1"/>
  <c r="D1451" i="11" l="1"/>
  <c r="C1449" i="11"/>
  <c r="F1449" i="11"/>
  <c r="G1449" i="11" s="1"/>
  <c r="B1451" i="11"/>
  <c r="A1450" i="11"/>
  <c r="E1450" i="11" s="1"/>
  <c r="D1452" i="11" l="1"/>
  <c r="C1450" i="11"/>
  <c r="F1450" i="11"/>
  <c r="G1450" i="11" s="1"/>
  <c r="B1452" i="11"/>
  <c r="A1451" i="11"/>
  <c r="E1451" i="11" s="1"/>
  <c r="D1453" i="11" l="1"/>
  <c r="C1451" i="11"/>
  <c r="F1451" i="11"/>
  <c r="G1451" i="11" s="1"/>
  <c r="A1452" i="11"/>
  <c r="E1452" i="11" s="1"/>
  <c r="B1453" i="11"/>
  <c r="D1454" i="11" l="1"/>
  <c r="C1452" i="11"/>
  <c r="F1452" i="11"/>
  <c r="G1452" i="11" s="1"/>
  <c r="B1454" i="11"/>
  <c r="A1453" i="11"/>
  <c r="E1453" i="11" s="1"/>
  <c r="D1455" i="11" l="1"/>
  <c r="C1453" i="11"/>
  <c r="F1453" i="11"/>
  <c r="G1453" i="11" s="1"/>
  <c r="B1455" i="11"/>
  <c r="A1454" i="11"/>
  <c r="E1454" i="11" s="1"/>
  <c r="D1456" i="11" l="1"/>
  <c r="C1454" i="11"/>
  <c r="F1454" i="11"/>
  <c r="G1454" i="11" s="1"/>
  <c r="B1456" i="11"/>
  <c r="A1455" i="11"/>
  <c r="E1455" i="11" s="1"/>
  <c r="D1457" i="11" l="1"/>
  <c r="C1455" i="11"/>
  <c r="F1455" i="11"/>
  <c r="G1455" i="11" s="1"/>
  <c r="A1456" i="11"/>
  <c r="E1456" i="11" s="1"/>
  <c r="B1457" i="11"/>
  <c r="D1458" i="11" l="1"/>
  <c r="C1456" i="11"/>
  <c r="F1456" i="11"/>
  <c r="G1456" i="11" s="1"/>
  <c r="B1458" i="11"/>
  <c r="A1457" i="11"/>
  <c r="E1457" i="11" s="1"/>
  <c r="D1459" i="11" l="1"/>
  <c r="C1457" i="11"/>
  <c r="F1457" i="11"/>
  <c r="G1457" i="11" s="1"/>
  <c r="B1459" i="11"/>
  <c r="A1458" i="11"/>
  <c r="E1458" i="11" s="1"/>
  <c r="D1460" i="11" l="1"/>
  <c r="C1458" i="11"/>
  <c r="F1458" i="11"/>
  <c r="G1458" i="11" s="1"/>
  <c r="B1460" i="11"/>
  <c r="A1459" i="11"/>
  <c r="E1459" i="11" s="1"/>
  <c r="D1461" i="11" l="1"/>
  <c r="C1459" i="11"/>
  <c r="F1459" i="11"/>
  <c r="G1459" i="11" s="1"/>
  <c r="A1460" i="11"/>
  <c r="E1460" i="11" s="1"/>
  <c r="B1461" i="11"/>
  <c r="D1462" i="11" l="1"/>
  <c r="C1460" i="11"/>
  <c r="F1460" i="11"/>
  <c r="G1460" i="11" s="1"/>
  <c r="B1462" i="11"/>
  <c r="A1461" i="11"/>
  <c r="E1461" i="11" s="1"/>
  <c r="D1463" i="11" l="1"/>
  <c r="C1461" i="11"/>
  <c r="F1461" i="11"/>
  <c r="G1461" i="11" s="1"/>
  <c r="B1463" i="11"/>
  <c r="A1462" i="11"/>
  <c r="E1462" i="11" s="1"/>
  <c r="D1464" i="11" l="1"/>
  <c r="C1462" i="11"/>
  <c r="F1462" i="11"/>
  <c r="G1462" i="11" s="1"/>
  <c r="B1464" i="11"/>
  <c r="A1463" i="11"/>
  <c r="E1463" i="11" s="1"/>
  <c r="D1465" i="11" l="1"/>
  <c r="C1463" i="11"/>
  <c r="F1463" i="11"/>
  <c r="G1463" i="11" s="1"/>
  <c r="A1464" i="11"/>
  <c r="E1464" i="11" s="1"/>
  <c r="B1465" i="11"/>
  <c r="D1466" i="11" l="1"/>
  <c r="C1464" i="11"/>
  <c r="F1464" i="11"/>
  <c r="G1464" i="11" s="1"/>
  <c r="B1466" i="11"/>
  <c r="A1465" i="11"/>
  <c r="E1465" i="11" s="1"/>
  <c r="D1467" i="11" l="1"/>
  <c r="C1465" i="11"/>
  <c r="F1465" i="11"/>
  <c r="G1465" i="11" s="1"/>
  <c r="B1467" i="11"/>
  <c r="A1466" i="11"/>
  <c r="E1466" i="11" s="1"/>
  <c r="D1468" i="11" l="1"/>
  <c r="C1466" i="11"/>
  <c r="F1466" i="11"/>
  <c r="G1466" i="11" s="1"/>
  <c r="B1468" i="11"/>
  <c r="A1467" i="11"/>
  <c r="E1467" i="11" s="1"/>
  <c r="D1469" i="11" l="1"/>
  <c r="C1467" i="11"/>
  <c r="F1467" i="11"/>
  <c r="G1467" i="11" s="1"/>
  <c r="A1468" i="11"/>
  <c r="E1468" i="11" s="1"/>
  <c r="B1469" i="11"/>
  <c r="D1470" i="11" l="1"/>
  <c r="C1468" i="11"/>
  <c r="F1468" i="11"/>
  <c r="G1468" i="11" s="1"/>
  <c r="B1470" i="11"/>
  <c r="A1469" i="11"/>
  <c r="E1469" i="11" s="1"/>
  <c r="D1471" i="11" l="1"/>
  <c r="C1469" i="11"/>
  <c r="F1469" i="11"/>
  <c r="G1469" i="11" s="1"/>
  <c r="B1471" i="11"/>
  <c r="A1470" i="11"/>
  <c r="E1470" i="11" s="1"/>
  <c r="D1472" i="11" l="1"/>
  <c r="C1470" i="11"/>
  <c r="F1470" i="11"/>
  <c r="G1470" i="11" s="1"/>
  <c r="B1472" i="11"/>
  <c r="A1471" i="11"/>
  <c r="E1471" i="11" s="1"/>
  <c r="D1473" i="11" l="1"/>
  <c r="C1471" i="11"/>
  <c r="F1471" i="11"/>
  <c r="G1471" i="11" s="1"/>
  <c r="A1472" i="11"/>
  <c r="E1472" i="11" s="1"/>
  <c r="B1473" i="11"/>
  <c r="D1474" i="11" l="1"/>
  <c r="C1472" i="11"/>
  <c r="F1472" i="11"/>
  <c r="G1472" i="11" s="1"/>
  <c r="B1474" i="11"/>
  <c r="A1473" i="11"/>
  <c r="E1473" i="11" s="1"/>
  <c r="D1475" i="11" l="1"/>
  <c r="C1473" i="11"/>
  <c r="F1473" i="11"/>
  <c r="G1473" i="11" s="1"/>
  <c r="B1475" i="11"/>
  <c r="A1474" i="11"/>
  <c r="E1474" i="11" s="1"/>
  <c r="D1476" i="11" l="1"/>
  <c r="C1474" i="11"/>
  <c r="F1474" i="11"/>
  <c r="G1474" i="11" s="1"/>
  <c r="B1476" i="11"/>
  <c r="A1475" i="11"/>
  <c r="E1475" i="11" s="1"/>
  <c r="D1477" i="11" l="1"/>
  <c r="C1475" i="11"/>
  <c r="F1475" i="11"/>
  <c r="G1475" i="11" s="1"/>
  <c r="A1476" i="11"/>
  <c r="E1476" i="11" s="1"/>
  <c r="B1477" i="11"/>
  <c r="D1478" i="11" l="1"/>
  <c r="C1476" i="11"/>
  <c r="F1476" i="11"/>
  <c r="G1476" i="11" s="1"/>
  <c r="B1478" i="11"/>
  <c r="A1477" i="11"/>
  <c r="E1477" i="11" s="1"/>
  <c r="D1479" i="11" l="1"/>
  <c r="C1477" i="11"/>
  <c r="F1477" i="11"/>
  <c r="G1477" i="11" s="1"/>
  <c r="B1479" i="11"/>
  <c r="A1478" i="11"/>
  <c r="E1478" i="11" s="1"/>
  <c r="D1480" i="11" l="1"/>
  <c r="C1478" i="11"/>
  <c r="F1478" i="11"/>
  <c r="G1478" i="11" s="1"/>
  <c r="B1480" i="11"/>
  <c r="A1479" i="11"/>
  <c r="E1479" i="11" s="1"/>
  <c r="D1481" i="11" l="1"/>
  <c r="C1479" i="11"/>
  <c r="F1479" i="11"/>
  <c r="G1479" i="11" s="1"/>
  <c r="A1480" i="11"/>
  <c r="E1480" i="11" s="1"/>
  <c r="B1481" i="11"/>
  <c r="D1482" i="11" l="1"/>
  <c r="C1480" i="11"/>
  <c r="F1480" i="11"/>
  <c r="G1480" i="11" s="1"/>
  <c r="B1482" i="11"/>
  <c r="A1481" i="11"/>
  <c r="E1481" i="11" s="1"/>
  <c r="D1483" i="11" l="1"/>
  <c r="C1481" i="11"/>
  <c r="F1481" i="11"/>
  <c r="G1481" i="11" s="1"/>
  <c r="B1483" i="11"/>
  <c r="A1482" i="11"/>
  <c r="E1482" i="11" s="1"/>
  <c r="D1484" i="11" l="1"/>
  <c r="C1482" i="11"/>
  <c r="F1482" i="11"/>
  <c r="G1482" i="11" s="1"/>
  <c r="B1484" i="11"/>
  <c r="A1483" i="11"/>
  <c r="E1483" i="11" s="1"/>
  <c r="D1485" i="11" l="1"/>
  <c r="C1483" i="11"/>
  <c r="F1483" i="11"/>
  <c r="G1483" i="11" s="1"/>
  <c r="A1484" i="11"/>
  <c r="E1484" i="11" s="1"/>
  <c r="B1485" i="11"/>
  <c r="D1486" i="11" l="1"/>
  <c r="C1484" i="11"/>
  <c r="F1484" i="11"/>
  <c r="G1484" i="11" s="1"/>
  <c r="B1486" i="11"/>
  <c r="A1485" i="11"/>
  <c r="E1485" i="11" s="1"/>
  <c r="D1487" i="11" l="1"/>
  <c r="C1485" i="11"/>
  <c r="F1485" i="11"/>
  <c r="G1485" i="11" s="1"/>
  <c r="B1487" i="11"/>
  <c r="A1486" i="11"/>
  <c r="E1486" i="11" s="1"/>
  <c r="D1488" i="11" l="1"/>
  <c r="C1486" i="11"/>
  <c r="F1486" i="11"/>
  <c r="G1486" i="11" s="1"/>
  <c r="B1488" i="11"/>
  <c r="A1487" i="11"/>
  <c r="E1487" i="11" s="1"/>
  <c r="D1489" i="11" l="1"/>
  <c r="C1487" i="11"/>
  <c r="F1487" i="11"/>
  <c r="G1487" i="11" s="1"/>
  <c r="A1488" i="11"/>
  <c r="E1488" i="11" s="1"/>
  <c r="B1489" i="11"/>
  <c r="D1490" i="11" l="1"/>
  <c r="C1488" i="11"/>
  <c r="F1488" i="11"/>
  <c r="G1488" i="11" s="1"/>
  <c r="B1490" i="11"/>
  <c r="A1489" i="11"/>
  <c r="E1489" i="11" s="1"/>
  <c r="D1491" i="11" l="1"/>
  <c r="C1489" i="11"/>
  <c r="F1489" i="11"/>
  <c r="G1489" i="11" s="1"/>
  <c r="B1491" i="11"/>
  <c r="A1490" i="11"/>
  <c r="E1490" i="11" s="1"/>
  <c r="D1492" i="11" l="1"/>
  <c r="C1490" i="11"/>
  <c r="F1490" i="11"/>
  <c r="G1490" i="11" s="1"/>
  <c r="B1492" i="11"/>
  <c r="A1491" i="11"/>
  <c r="E1491" i="11" s="1"/>
  <c r="D1493" i="11" l="1"/>
  <c r="C1491" i="11"/>
  <c r="F1491" i="11"/>
  <c r="G1491" i="11" s="1"/>
  <c r="A1492" i="11"/>
  <c r="E1492" i="11" s="1"/>
  <c r="B1493" i="11"/>
  <c r="D1494" i="11" l="1"/>
  <c r="C1492" i="11"/>
  <c r="F1492" i="11"/>
  <c r="G1492" i="11" s="1"/>
  <c r="B1494" i="11"/>
  <c r="A1493" i="11"/>
  <c r="E1493" i="11" s="1"/>
  <c r="D1495" i="11" l="1"/>
  <c r="C1493" i="11"/>
  <c r="F1493" i="11"/>
  <c r="G1493" i="11" s="1"/>
  <c r="B1495" i="11"/>
  <c r="A1494" i="11"/>
  <c r="E1494" i="11" s="1"/>
  <c r="D1496" i="11" l="1"/>
  <c r="C1494" i="11"/>
  <c r="F1494" i="11"/>
  <c r="G1494" i="11" s="1"/>
  <c r="B1496" i="11"/>
  <c r="A1495" i="11"/>
  <c r="E1495" i="11" s="1"/>
  <c r="D1497" i="11" l="1"/>
  <c r="C1495" i="11"/>
  <c r="F1495" i="11"/>
  <c r="G1495" i="11" s="1"/>
  <c r="A1496" i="11"/>
  <c r="E1496" i="11" s="1"/>
  <c r="B1497" i="11"/>
  <c r="D1498" i="11" l="1"/>
  <c r="C1496" i="11"/>
  <c r="F1496" i="11"/>
  <c r="G1496" i="11" s="1"/>
  <c r="B1498" i="11"/>
  <c r="A1497" i="11"/>
  <c r="E1497" i="11" s="1"/>
  <c r="D1499" i="11" l="1"/>
  <c r="C1497" i="11"/>
  <c r="F1497" i="11"/>
  <c r="G1497" i="11" s="1"/>
  <c r="B1499" i="11"/>
  <c r="A1498" i="11"/>
  <c r="E1498" i="11" s="1"/>
  <c r="D1500" i="11" l="1"/>
  <c r="C1498" i="11"/>
  <c r="F1498" i="11"/>
  <c r="G1498" i="11" s="1"/>
  <c r="B1500" i="11"/>
  <c r="A1499" i="11"/>
  <c r="E1499" i="11" s="1"/>
  <c r="D1501" i="11" l="1"/>
  <c r="C1499" i="11"/>
  <c r="F1499" i="11"/>
  <c r="G1499" i="11" s="1"/>
  <c r="A1500" i="11"/>
  <c r="E1500" i="11" s="1"/>
  <c r="B1501" i="11"/>
  <c r="D1502" i="11" l="1"/>
  <c r="C1500" i="11"/>
  <c r="F1500" i="11"/>
  <c r="G1500" i="11" s="1"/>
  <c r="B1502" i="11"/>
  <c r="A1501" i="11"/>
  <c r="E1501" i="11" s="1"/>
  <c r="D1503" i="11" l="1"/>
  <c r="C1501" i="11"/>
  <c r="F1501" i="11"/>
  <c r="G1501" i="11" s="1"/>
  <c r="B1503" i="11"/>
  <c r="A1502" i="11"/>
  <c r="E1502" i="11" s="1"/>
  <c r="D1504" i="11" l="1"/>
  <c r="C1502" i="11"/>
  <c r="F1502" i="11"/>
  <c r="G1502" i="11" s="1"/>
  <c r="B1504" i="11"/>
  <c r="A1503" i="11"/>
  <c r="E1503" i="11" s="1"/>
  <c r="D1505" i="11" l="1"/>
  <c r="C1503" i="11"/>
  <c r="F1503" i="11"/>
  <c r="G1503" i="11" s="1"/>
  <c r="A1504" i="11"/>
  <c r="E1504" i="11" s="1"/>
  <c r="B1505" i="11"/>
  <c r="D1506" i="11" l="1"/>
  <c r="C1504" i="11"/>
  <c r="F1504" i="11"/>
  <c r="G1504" i="11" s="1"/>
  <c r="B1506" i="11"/>
  <c r="A1505" i="11"/>
  <c r="E1505" i="11" s="1"/>
  <c r="D1507" i="11" l="1"/>
  <c r="C1505" i="11"/>
  <c r="F1505" i="11"/>
  <c r="G1505" i="11" s="1"/>
  <c r="B1507" i="11"/>
  <c r="A1506" i="11"/>
  <c r="E1506" i="11" s="1"/>
  <c r="D1508" i="11" l="1"/>
  <c r="C1506" i="11"/>
  <c r="F1506" i="11"/>
  <c r="G1506" i="11" s="1"/>
  <c r="B1508" i="11"/>
  <c r="A1507" i="11"/>
  <c r="E1507" i="11" s="1"/>
  <c r="D1509" i="11" l="1"/>
  <c r="C1507" i="11"/>
  <c r="F1507" i="11"/>
  <c r="G1507" i="11" s="1"/>
  <c r="A1508" i="11"/>
  <c r="E1508" i="11" s="1"/>
  <c r="B1509" i="11"/>
  <c r="D1510" i="11" l="1"/>
  <c r="C1508" i="11"/>
  <c r="F1508" i="11"/>
  <c r="G1508" i="11" s="1"/>
  <c r="B1510" i="11"/>
  <c r="A1509" i="11"/>
  <c r="E1509" i="11" s="1"/>
  <c r="D1511" i="11" l="1"/>
  <c r="C1509" i="11"/>
  <c r="F1509" i="11"/>
  <c r="G1509" i="11" s="1"/>
  <c r="B1511" i="11"/>
  <c r="A1510" i="11"/>
  <c r="E1510" i="11" s="1"/>
  <c r="D1512" i="11" l="1"/>
  <c r="C1510" i="11"/>
  <c r="F1510" i="11"/>
  <c r="G1510" i="11" s="1"/>
  <c r="B1512" i="11"/>
  <c r="A1511" i="11"/>
  <c r="E1511" i="11" s="1"/>
  <c r="D1513" i="11" l="1"/>
  <c r="C1511" i="11"/>
  <c r="F1511" i="11"/>
  <c r="G1511" i="11" s="1"/>
  <c r="A1512" i="11"/>
  <c r="E1512" i="11" s="1"/>
  <c r="B1513" i="11"/>
  <c r="D1514" i="11" l="1"/>
  <c r="C1512" i="11"/>
  <c r="F1512" i="11"/>
  <c r="G1512" i="11" s="1"/>
  <c r="B1514" i="11"/>
  <c r="A1513" i="11"/>
  <c r="E1513" i="11" s="1"/>
  <c r="D1515" i="11" l="1"/>
  <c r="C1513" i="11"/>
  <c r="F1513" i="11"/>
  <c r="G1513" i="11" s="1"/>
  <c r="B1515" i="11"/>
  <c r="A1514" i="11"/>
  <c r="E1514" i="11" s="1"/>
  <c r="D1516" i="11" l="1"/>
  <c r="C1514" i="11"/>
  <c r="F1514" i="11"/>
  <c r="G1514" i="11" s="1"/>
  <c r="B1516" i="11"/>
  <c r="A1515" i="11"/>
  <c r="E1515" i="11" s="1"/>
  <c r="D1517" i="11" l="1"/>
  <c r="C1515" i="11"/>
  <c r="F1515" i="11"/>
  <c r="G1515" i="11" s="1"/>
  <c r="A1516" i="11"/>
  <c r="E1516" i="11" s="1"/>
  <c r="B1517" i="11"/>
  <c r="D1518" i="11" l="1"/>
  <c r="C1516" i="11"/>
  <c r="F1516" i="11"/>
  <c r="G1516" i="11" s="1"/>
  <c r="B1518" i="11"/>
  <c r="A1517" i="11"/>
  <c r="E1517" i="11" s="1"/>
  <c r="D1519" i="11" l="1"/>
  <c r="C1517" i="11"/>
  <c r="F1517" i="11"/>
  <c r="G1517" i="11" s="1"/>
  <c r="B1519" i="11"/>
  <c r="A1518" i="11"/>
  <c r="E1518" i="11" s="1"/>
  <c r="D1520" i="11" l="1"/>
  <c r="C1518" i="11"/>
  <c r="F1518" i="11"/>
  <c r="G1518" i="11" s="1"/>
  <c r="B1520" i="11"/>
  <c r="A1519" i="11"/>
  <c r="E1519" i="11" s="1"/>
  <c r="D1521" i="11" l="1"/>
  <c r="C1519" i="11"/>
  <c r="F1519" i="11"/>
  <c r="G1519" i="11" s="1"/>
  <c r="A1520" i="11"/>
  <c r="E1520" i="11" s="1"/>
  <c r="B1521" i="11"/>
  <c r="D1522" i="11" l="1"/>
  <c r="C1520" i="11"/>
  <c r="F1520" i="11"/>
  <c r="G1520" i="11" s="1"/>
  <c r="B1522" i="11"/>
  <c r="A1521" i="11"/>
  <c r="E1521" i="11" s="1"/>
  <c r="D1523" i="11" l="1"/>
  <c r="C1521" i="11"/>
  <c r="F1521" i="11"/>
  <c r="G1521" i="11" s="1"/>
  <c r="B1523" i="11"/>
  <c r="A1522" i="11"/>
  <c r="E1522" i="11" s="1"/>
  <c r="D1524" i="11" l="1"/>
  <c r="C1522" i="11"/>
  <c r="F1522" i="11"/>
  <c r="G1522" i="11" s="1"/>
  <c r="B1524" i="11"/>
  <c r="A1523" i="11"/>
  <c r="E1523" i="11" s="1"/>
  <c r="D1525" i="11" l="1"/>
  <c r="C1523" i="11"/>
  <c r="F1523" i="11"/>
  <c r="G1523" i="11" s="1"/>
  <c r="A1524" i="11"/>
  <c r="E1524" i="11" s="1"/>
  <c r="B1525" i="11"/>
  <c r="D1526" i="11" l="1"/>
  <c r="C1524" i="11"/>
  <c r="F1524" i="11"/>
  <c r="G1524" i="11" s="1"/>
  <c r="B1526" i="11"/>
  <c r="A1525" i="11"/>
  <c r="E1525" i="11" s="1"/>
  <c r="D1527" i="11" l="1"/>
  <c r="C1525" i="11"/>
  <c r="F1525" i="11"/>
  <c r="G1525" i="11" s="1"/>
  <c r="B1527" i="11"/>
  <c r="A1526" i="11"/>
  <c r="E1526" i="11" s="1"/>
  <c r="D1528" i="11" l="1"/>
  <c r="C1526" i="11"/>
  <c r="F1526" i="11"/>
  <c r="G1526" i="11" s="1"/>
  <c r="B1528" i="11"/>
  <c r="A1527" i="11"/>
  <c r="E1527" i="11" s="1"/>
  <c r="D1529" i="11" l="1"/>
  <c r="C1527" i="11"/>
  <c r="F1527" i="11"/>
  <c r="G1527" i="11" s="1"/>
  <c r="A1528" i="11"/>
  <c r="E1528" i="11" s="1"/>
  <c r="B1529" i="11"/>
  <c r="D1530" i="11" l="1"/>
  <c r="C1528" i="11"/>
  <c r="F1528" i="11"/>
  <c r="G1528" i="11" s="1"/>
  <c r="B1530" i="11"/>
  <c r="A1529" i="11"/>
  <c r="E1529" i="11" s="1"/>
  <c r="D1531" i="11" l="1"/>
  <c r="C1529" i="11"/>
  <c r="F1529" i="11"/>
  <c r="G1529" i="11" s="1"/>
  <c r="B1531" i="11"/>
  <c r="A1530" i="11"/>
  <c r="E1530" i="11" s="1"/>
  <c r="D1532" i="11" l="1"/>
  <c r="C1530" i="11"/>
  <c r="F1530" i="11"/>
  <c r="G1530" i="11" s="1"/>
  <c r="B1532" i="11"/>
  <c r="A1531" i="11"/>
  <c r="E1531" i="11" s="1"/>
  <c r="D1533" i="11" l="1"/>
  <c r="C1531" i="11"/>
  <c r="F1531" i="11"/>
  <c r="G1531" i="11" s="1"/>
  <c r="A1532" i="11"/>
  <c r="E1532" i="11" s="1"/>
  <c r="B1533" i="11"/>
  <c r="D1534" i="11" l="1"/>
  <c r="C1532" i="11"/>
  <c r="F1532" i="11"/>
  <c r="G1532" i="11" s="1"/>
  <c r="B1534" i="11"/>
  <c r="A1533" i="11"/>
  <c r="E1533" i="11" s="1"/>
  <c r="D1535" i="11" l="1"/>
  <c r="C1533" i="11"/>
  <c r="F1533" i="11"/>
  <c r="G1533" i="11" s="1"/>
  <c r="B1535" i="11"/>
  <c r="A1534" i="11"/>
  <c r="E1534" i="11" s="1"/>
  <c r="D1536" i="11" l="1"/>
  <c r="C1534" i="11"/>
  <c r="F1534" i="11"/>
  <c r="G1534" i="11" s="1"/>
  <c r="B1536" i="11"/>
  <c r="A1535" i="11"/>
  <c r="E1535" i="11" s="1"/>
  <c r="D1537" i="11" l="1"/>
  <c r="C1535" i="11"/>
  <c r="F1535" i="11"/>
  <c r="G1535" i="11" s="1"/>
  <c r="A1536" i="11"/>
  <c r="E1536" i="11" s="1"/>
  <c r="B1537" i="11"/>
  <c r="D1538" i="11" l="1"/>
  <c r="C1536" i="11"/>
  <c r="F1536" i="11"/>
  <c r="G1536" i="11" s="1"/>
  <c r="B1538" i="11"/>
  <c r="A1537" i="11"/>
  <c r="E1537" i="11" s="1"/>
  <c r="D1539" i="11" l="1"/>
  <c r="C1537" i="11"/>
  <c r="F1537" i="11"/>
  <c r="G1537" i="11" s="1"/>
  <c r="B1539" i="11"/>
  <c r="A1538" i="11"/>
  <c r="E1538" i="11" s="1"/>
  <c r="D1540" i="11" l="1"/>
  <c r="C1538" i="11"/>
  <c r="F1538" i="11"/>
  <c r="G1538" i="11" s="1"/>
  <c r="B1540" i="11"/>
  <c r="A1539" i="11"/>
  <c r="E1539" i="11" s="1"/>
  <c r="D1541" i="11" l="1"/>
  <c r="C1539" i="11"/>
  <c r="F1539" i="11"/>
  <c r="G1539" i="11" s="1"/>
  <c r="A1540" i="11"/>
  <c r="E1540" i="11" s="1"/>
  <c r="B1541" i="11"/>
  <c r="D1542" i="11" l="1"/>
  <c r="C1540" i="11"/>
  <c r="F1540" i="11"/>
  <c r="G1540" i="11" s="1"/>
  <c r="B1542" i="11"/>
  <c r="A1541" i="11"/>
  <c r="E1541" i="11" s="1"/>
  <c r="D1543" i="11" l="1"/>
  <c r="C1541" i="11"/>
  <c r="F1541" i="11"/>
  <c r="G1541" i="11" s="1"/>
  <c r="B1543" i="11"/>
  <c r="A1542" i="11"/>
  <c r="E1542" i="11" s="1"/>
  <c r="D1544" i="11" l="1"/>
  <c r="C1542" i="11"/>
  <c r="F1542" i="11"/>
  <c r="G1542" i="11" s="1"/>
  <c r="B1544" i="11"/>
  <c r="A1543" i="11"/>
  <c r="E1543" i="11" s="1"/>
  <c r="D1545" i="11" l="1"/>
  <c r="C1543" i="11"/>
  <c r="F1543" i="11"/>
  <c r="G1543" i="11" s="1"/>
  <c r="A1544" i="11"/>
  <c r="E1544" i="11" s="1"/>
  <c r="B1545" i="11"/>
  <c r="D1546" i="11" l="1"/>
  <c r="C1544" i="11"/>
  <c r="F1544" i="11"/>
  <c r="G1544" i="11" s="1"/>
  <c r="B1546" i="11"/>
  <c r="A1545" i="11"/>
  <c r="E1545" i="11" s="1"/>
  <c r="D1547" i="11" l="1"/>
  <c r="C1545" i="11"/>
  <c r="F1545" i="11"/>
  <c r="G1545" i="11" s="1"/>
  <c r="B1547" i="11"/>
  <c r="A1546" i="11"/>
  <c r="E1546" i="11" s="1"/>
  <c r="D1548" i="11" l="1"/>
  <c r="C1546" i="11"/>
  <c r="F1546" i="11"/>
  <c r="G1546" i="11" s="1"/>
  <c r="B1548" i="11"/>
  <c r="A1547" i="11"/>
  <c r="E1547" i="11" s="1"/>
  <c r="D1549" i="11" l="1"/>
  <c r="C1547" i="11"/>
  <c r="F1547" i="11"/>
  <c r="G1547" i="11" s="1"/>
  <c r="A1548" i="11"/>
  <c r="E1548" i="11" s="1"/>
  <c r="B1549" i="11"/>
  <c r="D1550" i="11" l="1"/>
  <c r="C1548" i="11"/>
  <c r="F1548" i="11"/>
  <c r="G1548" i="11" s="1"/>
  <c r="B1550" i="11"/>
  <c r="A1549" i="11"/>
  <c r="E1549" i="11" s="1"/>
  <c r="D1551" i="11" l="1"/>
  <c r="C1549" i="11"/>
  <c r="F1549" i="11"/>
  <c r="G1549" i="11" s="1"/>
  <c r="B1551" i="11"/>
  <c r="A1550" i="11"/>
  <c r="E1550" i="11" s="1"/>
  <c r="D1552" i="11" l="1"/>
  <c r="C1550" i="11"/>
  <c r="F1550" i="11"/>
  <c r="G1550" i="11" s="1"/>
  <c r="B1552" i="11"/>
  <c r="A1551" i="11"/>
  <c r="E1551" i="11" s="1"/>
  <c r="D1553" i="11" l="1"/>
  <c r="C1551" i="11"/>
  <c r="F1551" i="11"/>
  <c r="G1551" i="11" s="1"/>
  <c r="A1552" i="11"/>
  <c r="E1552" i="11" s="1"/>
  <c r="B1553" i="11"/>
  <c r="D1554" i="11" l="1"/>
  <c r="C1552" i="11"/>
  <c r="F1552" i="11"/>
  <c r="G1552" i="11" s="1"/>
  <c r="B1554" i="11"/>
  <c r="A1553" i="11"/>
  <c r="E1553" i="11" s="1"/>
  <c r="D1555" i="11" l="1"/>
  <c r="C1553" i="11"/>
  <c r="F1553" i="11"/>
  <c r="G1553" i="11" s="1"/>
  <c r="B1555" i="11"/>
  <c r="A1554" i="11"/>
  <c r="E1554" i="11" s="1"/>
  <c r="D1556" i="11" l="1"/>
  <c r="C1554" i="11"/>
  <c r="F1554" i="11"/>
  <c r="G1554" i="11" s="1"/>
  <c r="B1556" i="11"/>
  <c r="A1555" i="11"/>
  <c r="E1555" i="11" s="1"/>
  <c r="D1557" i="11" l="1"/>
  <c r="C1555" i="11"/>
  <c r="F1555" i="11"/>
  <c r="G1555" i="11" s="1"/>
  <c r="A1556" i="11"/>
  <c r="E1556" i="11" s="1"/>
  <c r="B1557" i="11"/>
  <c r="D1558" i="11" l="1"/>
  <c r="C1556" i="11"/>
  <c r="F1556" i="11"/>
  <c r="G1556" i="11" s="1"/>
  <c r="B1558" i="11"/>
  <c r="A1557" i="11"/>
  <c r="E1557" i="11" s="1"/>
  <c r="D1559" i="11" l="1"/>
  <c r="C1557" i="11"/>
  <c r="F1557" i="11"/>
  <c r="G1557" i="11" s="1"/>
  <c r="B1559" i="11"/>
  <c r="A1558" i="11"/>
  <c r="E1558" i="11" s="1"/>
  <c r="D1560" i="11" l="1"/>
  <c r="C1558" i="11"/>
  <c r="F1558" i="11"/>
  <c r="G1558" i="11" s="1"/>
  <c r="B1560" i="11"/>
  <c r="A1559" i="11"/>
  <c r="E1559" i="11" s="1"/>
  <c r="D1561" i="11" l="1"/>
  <c r="C1559" i="11"/>
  <c r="F1559" i="11"/>
  <c r="G1559" i="11" s="1"/>
  <c r="A1560" i="11"/>
  <c r="E1560" i="11" s="1"/>
  <c r="B1561" i="11"/>
  <c r="D1562" i="11" l="1"/>
  <c r="C1560" i="11"/>
  <c r="F1560" i="11"/>
  <c r="G1560" i="11" s="1"/>
  <c r="B1562" i="11"/>
  <c r="A1561" i="11"/>
  <c r="E1561" i="11" s="1"/>
  <c r="D1563" i="11" l="1"/>
  <c r="C1561" i="11"/>
  <c r="F1561" i="11"/>
  <c r="G1561" i="11" s="1"/>
  <c r="B1563" i="11"/>
  <c r="A1562" i="11"/>
  <c r="E1562" i="11" s="1"/>
  <c r="D1564" i="11" l="1"/>
  <c r="C1562" i="11"/>
  <c r="F1562" i="11"/>
  <c r="G1562" i="11" s="1"/>
  <c r="B1564" i="11"/>
  <c r="A1563" i="11"/>
  <c r="E1563" i="11" s="1"/>
  <c r="D1565" i="11" l="1"/>
  <c r="C1563" i="11"/>
  <c r="F1563" i="11"/>
  <c r="G1563" i="11" s="1"/>
  <c r="A1564" i="11"/>
  <c r="E1564" i="11" s="1"/>
  <c r="B1565" i="11"/>
  <c r="D1566" i="11" l="1"/>
  <c r="C1564" i="11"/>
  <c r="F1564" i="11"/>
  <c r="G1564" i="11" s="1"/>
  <c r="B1566" i="11"/>
  <c r="A1565" i="11"/>
  <c r="E1565" i="11" s="1"/>
  <c r="D1567" i="11" l="1"/>
  <c r="C1565" i="11"/>
  <c r="F1565" i="11"/>
  <c r="G1565" i="11" s="1"/>
  <c r="B1567" i="11"/>
  <c r="A1566" i="11"/>
  <c r="E1566" i="11" s="1"/>
  <c r="D1568" i="11" l="1"/>
  <c r="C1566" i="11"/>
  <c r="F1566" i="11"/>
  <c r="G1566" i="11" s="1"/>
  <c r="B1568" i="11"/>
  <c r="A1567" i="11"/>
  <c r="E1567" i="11" s="1"/>
  <c r="D1569" i="11" l="1"/>
  <c r="C1567" i="11"/>
  <c r="F1567" i="11"/>
  <c r="G1567" i="11" s="1"/>
  <c r="A1568" i="11"/>
  <c r="E1568" i="11" s="1"/>
  <c r="B1569" i="11"/>
  <c r="D1570" i="11" l="1"/>
  <c r="C1568" i="11"/>
  <c r="F1568" i="11"/>
  <c r="G1568" i="11" s="1"/>
  <c r="B1570" i="11"/>
  <c r="A1569" i="11"/>
  <c r="E1569" i="11" s="1"/>
  <c r="D1571" i="11" l="1"/>
  <c r="C1569" i="11"/>
  <c r="F1569" i="11"/>
  <c r="G1569" i="11" s="1"/>
  <c r="B1571" i="11"/>
  <c r="A1570" i="11"/>
  <c r="E1570" i="11" s="1"/>
  <c r="D1572" i="11" l="1"/>
  <c r="C1570" i="11"/>
  <c r="F1570" i="11"/>
  <c r="G1570" i="11" s="1"/>
  <c r="B1572" i="11"/>
  <c r="A1571" i="11"/>
  <c r="E1571" i="11" s="1"/>
  <c r="D1573" i="11" l="1"/>
  <c r="C1571" i="11"/>
  <c r="F1571" i="11"/>
  <c r="G1571" i="11" s="1"/>
  <c r="A1572" i="11"/>
  <c r="E1572" i="11" s="1"/>
  <c r="B1573" i="11"/>
  <c r="D1574" i="11" l="1"/>
  <c r="C1572" i="11"/>
  <c r="F1572" i="11"/>
  <c r="G1572" i="11" s="1"/>
  <c r="B1574" i="11"/>
  <c r="A1573" i="11"/>
  <c r="E1573" i="11" s="1"/>
  <c r="D1575" i="11" l="1"/>
  <c r="C1573" i="11"/>
  <c r="F1573" i="11"/>
  <c r="G1573" i="11" s="1"/>
  <c r="B1575" i="11"/>
  <c r="A1574" i="11"/>
  <c r="E1574" i="11" s="1"/>
  <c r="D1576" i="11" l="1"/>
  <c r="C1574" i="11"/>
  <c r="F1574" i="11"/>
  <c r="G1574" i="11" s="1"/>
  <c r="B1576" i="11"/>
  <c r="A1575" i="11"/>
  <c r="E1575" i="11" s="1"/>
  <c r="D1577" i="11" l="1"/>
  <c r="C1575" i="11"/>
  <c r="F1575" i="11"/>
  <c r="G1575" i="11" s="1"/>
  <c r="A1576" i="11"/>
  <c r="E1576" i="11" s="1"/>
  <c r="B1577" i="11"/>
  <c r="D1578" i="11" l="1"/>
  <c r="C1576" i="11"/>
  <c r="F1576" i="11"/>
  <c r="G1576" i="11" s="1"/>
  <c r="B1578" i="11"/>
  <c r="A1577" i="11"/>
  <c r="E1577" i="11" s="1"/>
  <c r="D1579" i="11" l="1"/>
  <c r="C1577" i="11"/>
  <c r="F1577" i="11"/>
  <c r="G1577" i="11" s="1"/>
  <c r="B1579" i="11"/>
  <c r="A1578" i="11"/>
  <c r="E1578" i="11" s="1"/>
  <c r="D1580" i="11" l="1"/>
  <c r="C1578" i="11"/>
  <c r="F1578" i="11"/>
  <c r="G1578" i="11" s="1"/>
  <c r="B1580" i="11"/>
  <c r="A1579" i="11"/>
  <c r="E1579" i="11" s="1"/>
  <c r="D1581" i="11" l="1"/>
  <c r="C1579" i="11"/>
  <c r="F1579" i="11"/>
  <c r="G1579" i="11" s="1"/>
  <c r="A1580" i="11"/>
  <c r="E1580" i="11" s="1"/>
  <c r="B1581" i="11"/>
  <c r="D1582" i="11" l="1"/>
  <c r="C1580" i="11"/>
  <c r="F1580" i="11"/>
  <c r="G1580" i="11" s="1"/>
  <c r="B1582" i="11"/>
  <c r="A1581" i="11"/>
  <c r="E1581" i="11" s="1"/>
  <c r="D1583" i="11" l="1"/>
  <c r="C1581" i="11"/>
  <c r="F1581" i="11"/>
  <c r="G1581" i="11" s="1"/>
  <c r="B1583" i="11"/>
  <c r="A1582" i="11"/>
  <c r="E1582" i="11" s="1"/>
  <c r="D1584" i="11" l="1"/>
  <c r="C1582" i="11"/>
  <c r="F1582" i="11"/>
  <c r="G1582" i="11" s="1"/>
  <c r="B1584" i="11"/>
  <c r="A1583" i="11"/>
  <c r="E1583" i="11" s="1"/>
  <c r="D1585" i="11" l="1"/>
  <c r="C1583" i="11"/>
  <c r="F1583" i="11"/>
  <c r="G1583" i="11" s="1"/>
  <c r="A1584" i="11"/>
  <c r="E1584" i="11" s="1"/>
  <c r="B1585" i="11"/>
  <c r="D1586" i="11" l="1"/>
  <c r="C1584" i="11"/>
  <c r="F1584" i="11"/>
  <c r="G1584" i="11" s="1"/>
  <c r="B1586" i="11"/>
  <c r="A1585" i="11"/>
  <c r="E1585" i="11" s="1"/>
  <c r="D1587" i="11" l="1"/>
  <c r="C1585" i="11"/>
  <c r="F1585" i="11"/>
  <c r="G1585" i="11" s="1"/>
  <c r="B1587" i="11"/>
  <c r="A1586" i="11"/>
  <c r="E1586" i="11" s="1"/>
  <c r="D1588" i="11" l="1"/>
  <c r="C1586" i="11"/>
  <c r="F1586" i="11"/>
  <c r="G1586" i="11" s="1"/>
  <c r="B1588" i="11"/>
  <c r="A1587" i="11"/>
  <c r="E1587" i="11" s="1"/>
  <c r="D1589" i="11" l="1"/>
  <c r="C1587" i="11"/>
  <c r="F1587" i="11"/>
  <c r="G1587" i="11" s="1"/>
  <c r="A1588" i="11"/>
  <c r="E1588" i="11" s="1"/>
  <c r="B1589" i="11"/>
  <c r="D1590" i="11" l="1"/>
  <c r="C1588" i="11"/>
  <c r="F1588" i="11"/>
  <c r="G1588" i="11" s="1"/>
  <c r="B1590" i="11"/>
  <c r="A1589" i="11"/>
  <c r="E1589" i="11" s="1"/>
  <c r="D1591" i="11" l="1"/>
  <c r="C1589" i="11"/>
  <c r="F1589" i="11"/>
  <c r="G1589" i="11" s="1"/>
  <c r="B1591" i="11"/>
  <c r="A1590" i="11"/>
  <c r="E1590" i="11" s="1"/>
  <c r="D1592" i="11" l="1"/>
  <c r="C1590" i="11"/>
  <c r="F1590" i="11"/>
  <c r="G1590" i="11" s="1"/>
  <c r="B1592" i="11"/>
  <c r="A1591" i="11"/>
  <c r="E1591" i="11" s="1"/>
  <c r="D1593" i="11" l="1"/>
  <c r="C1591" i="11"/>
  <c r="F1591" i="11"/>
  <c r="G1591" i="11" s="1"/>
  <c r="A1592" i="11"/>
  <c r="E1592" i="11" s="1"/>
  <c r="B1593" i="11"/>
  <c r="D1594" i="11" l="1"/>
  <c r="C1592" i="11"/>
  <c r="F1592" i="11"/>
  <c r="G1592" i="11" s="1"/>
  <c r="B1594" i="11"/>
  <c r="A1593" i="11"/>
  <c r="E1593" i="11" s="1"/>
  <c r="D1595" i="11" l="1"/>
  <c r="C1593" i="11"/>
  <c r="F1593" i="11"/>
  <c r="G1593" i="11" s="1"/>
  <c r="B1595" i="11"/>
  <c r="A1594" i="11"/>
  <c r="E1594" i="11" s="1"/>
  <c r="D1596" i="11" l="1"/>
  <c r="C1594" i="11"/>
  <c r="F1594" i="11"/>
  <c r="G1594" i="11" s="1"/>
  <c r="B1596" i="11"/>
  <c r="A1595" i="11"/>
  <c r="E1595" i="11" s="1"/>
  <c r="D1597" i="11" l="1"/>
  <c r="C1595" i="11"/>
  <c r="F1595" i="11"/>
  <c r="G1595" i="11" s="1"/>
  <c r="A1596" i="11"/>
  <c r="E1596" i="11" s="1"/>
  <c r="B1597" i="11"/>
  <c r="D1598" i="11" l="1"/>
  <c r="C1596" i="11"/>
  <c r="F1596" i="11"/>
  <c r="G1596" i="11" s="1"/>
  <c r="B1598" i="11"/>
  <c r="A1597" i="11"/>
  <c r="E1597" i="11" s="1"/>
  <c r="D1599" i="11" l="1"/>
  <c r="C1597" i="11"/>
  <c r="F1597" i="11"/>
  <c r="G1597" i="11" s="1"/>
  <c r="B1599" i="11"/>
  <c r="A1598" i="11"/>
  <c r="E1598" i="11" s="1"/>
  <c r="D1600" i="11" l="1"/>
  <c r="C1598" i="11"/>
  <c r="F1598" i="11"/>
  <c r="G1598" i="11" s="1"/>
  <c r="B1600" i="11"/>
  <c r="A1599" i="11"/>
  <c r="E1599" i="11" s="1"/>
  <c r="D1601" i="11" l="1"/>
  <c r="C1599" i="11"/>
  <c r="F1599" i="11"/>
  <c r="G1599" i="11" s="1"/>
  <c r="A1600" i="11"/>
  <c r="E1600" i="11" s="1"/>
  <c r="B1601" i="11"/>
  <c r="D1602" i="11" l="1"/>
  <c r="C1600" i="11"/>
  <c r="F1600" i="11"/>
  <c r="G1600" i="11" s="1"/>
  <c r="B1602" i="11"/>
  <c r="A1601" i="11"/>
  <c r="E1601" i="11" s="1"/>
  <c r="D1603" i="11" l="1"/>
  <c r="C1601" i="11"/>
  <c r="F1601" i="11"/>
  <c r="G1601" i="11" s="1"/>
  <c r="B1603" i="11"/>
  <c r="A1602" i="11"/>
  <c r="E1602" i="11" s="1"/>
  <c r="D1604" i="11" l="1"/>
  <c r="C1602" i="11"/>
  <c r="F1602" i="11"/>
  <c r="G1602" i="11" s="1"/>
  <c r="B1604" i="11"/>
  <c r="A1603" i="11"/>
  <c r="E1603" i="11" s="1"/>
  <c r="D1605" i="11" l="1"/>
  <c r="C1603" i="11"/>
  <c r="F1603" i="11"/>
  <c r="G1603" i="11" s="1"/>
  <c r="A1604" i="11"/>
  <c r="E1604" i="11" s="1"/>
  <c r="B1605" i="11"/>
  <c r="D1606" i="11" l="1"/>
  <c r="C1604" i="11"/>
  <c r="F1604" i="11"/>
  <c r="G1604" i="11" s="1"/>
  <c r="B1606" i="11"/>
  <c r="A1605" i="11"/>
  <c r="E1605" i="11" s="1"/>
  <c r="D1607" i="11" l="1"/>
  <c r="C1605" i="11"/>
  <c r="F1605" i="11"/>
  <c r="G1605" i="11" s="1"/>
  <c r="B1607" i="11"/>
  <c r="A1606" i="11"/>
  <c r="E1606" i="11" s="1"/>
  <c r="D1608" i="11" l="1"/>
  <c r="C1606" i="11"/>
  <c r="F1606" i="11"/>
  <c r="G1606" i="11" s="1"/>
  <c r="B1608" i="11"/>
  <c r="A1607" i="11"/>
  <c r="E1607" i="11" s="1"/>
  <c r="D1609" i="11" l="1"/>
  <c r="C1607" i="11"/>
  <c r="F1607" i="11"/>
  <c r="G1607" i="11" s="1"/>
  <c r="A1608" i="11"/>
  <c r="E1608" i="11" s="1"/>
  <c r="B1609" i="11"/>
  <c r="D1610" i="11" l="1"/>
  <c r="C1608" i="11"/>
  <c r="F1608" i="11"/>
  <c r="G1608" i="11" s="1"/>
  <c r="B1610" i="11"/>
  <c r="A1609" i="11"/>
  <c r="E1609" i="11" s="1"/>
  <c r="D1611" i="11" l="1"/>
  <c r="C1609" i="11"/>
  <c r="F1609" i="11"/>
  <c r="G1609" i="11" s="1"/>
  <c r="B1611" i="11"/>
  <c r="A1610" i="11"/>
  <c r="E1610" i="11" s="1"/>
  <c r="D1612" i="11" l="1"/>
  <c r="C1610" i="11"/>
  <c r="F1610" i="11"/>
  <c r="G1610" i="11" s="1"/>
  <c r="B1612" i="11"/>
  <c r="A1611" i="11"/>
  <c r="E1611" i="11" s="1"/>
  <c r="D1613" i="11" l="1"/>
  <c r="C1611" i="11"/>
  <c r="F1611" i="11"/>
  <c r="G1611" i="11" s="1"/>
  <c r="A1612" i="11"/>
  <c r="E1612" i="11" s="1"/>
  <c r="B1613" i="11"/>
  <c r="D1614" i="11" l="1"/>
  <c r="C1612" i="11"/>
  <c r="F1612" i="11"/>
  <c r="G1612" i="11" s="1"/>
  <c r="B1614" i="11"/>
  <c r="A1613" i="11"/>
  <c r="E1613" i="11" s="1"/>
  <c r="D1615" i="11" l="1"/>
  <c r="C1613" i="11"/>
  <c r="F1613" i="11"/>
  <c r="G1613" i="11" s="1"/>
  <c r="B1615" i="11"/>
  <c r="A1614" i="11"/>
  <c r="E1614" i="11" s="1"/>
  <c r="D1616" i="11" l="1"/>
  <c r="C1614" i="11"/>
  <c r="F1614" i="11"/>
  <c r="G1614" i="11" s="1"/>
  <c r="B1616" i="11"/>
  <c r="A1615" i="11"/>
  <c r="E1615" i="11" s="1"/>
  <c r="D1617" i="11" l="1"/>
  <c r="C1615" i="11"/>
  <c r="F1615" i="11"/>
  <c r="G1615" i="11" s="1"/>
  <c r="A1616" i="11"/>
  <c r="E1616" i="11" s="1"/>
  <c r="B1617" i="11"/>
  <c r="D1618" i="11" l="1"/>
  <c r="C1616" i="11"/>
  <c r="F1616" i="11"/>
  <c r="G1616" i="11" s="1"/>
  <c r="B1618" i="11"/>
  <c r="A1617" i="11"/>
  <c r="E1617" i="11" s="1"/>
  <c r="D1619" i="11" l="1"/>
  <c r="C1617" i="11"/>
  <c r="F1617" i="11"/>
  <c r="G1617" i="11" s="1"/>
  <c r="B1619" i="11"/>
  <c r="A1618" i="11"/>
  <c r="E1618" i="11" s="1"/>
  <c r="D1620" i="11" l="1"/>
  <c r="C1618" i="11"/>
  <c r="F1618" i="11"/>
  <c r="G1618" i="11" s="1"/>
  <c r="B1620" i="11"/>
  <c r="A1619" i="11"/>
  <c r="E1619" i="11" s="1"/>
  <c r="D1621" i="11" l="1"/>
  <c r="C1619" i="11"/>
  <c r="F1619" i="11"/>
  <c r="G1619" i="11" s="1"/>
  <c r="A1620" i="11"/>
  <c r="E1620" i="11" s="1"/>
  <c r="B1621" i="11"/>
  <c r="D1622" i="11" l="1"/>
  <c r="C1620" i="11"/>
  <c r="F1620" i="11"/>
  <c r="G1620" i="11" s="1"/>
  <c r="B1622" i="11"/>
  <c r="A1621" i="11"/>
  <c r="E1621" i="11" s="1"/>
  <c r="D1623" i="11" l="1"/>
  <c r="C1621" i="11"/>
  <c r="F1621" i="11"/>
  <c r="G1621" i="11" s="1"/>
  <c r="B1623" i="11"/>
  <c r="A1622" i="11"/>
  <c r="E1622" i="11" s="1"/>
  <c r="D1624" i="11" l="1"/>
  <c r="C1622" i="11"/>
  <c r="F1622" i="11"/>
  <c r="G1622" i="11" s="1"/>
  <c r="B1624" i="11"/>
  <c r="A1623" i="11"/>
  <c r="E1623" i="11" s="1"/>
  <c r="D1625" i="11" l="1"/>
  <c r="C1623" i="11"/>
  <c r="F1623" i="11"/>
  <c r="G1623" i="11" s="1"/>
  <c r="A1624" i="11"/>
  <c r="E1624" i="11" s="1"/>
  <c r="B1625" i="11"/>
  <c r="D1626" i="11" l="1"/>
  <c r="C1624" i="11"/>
  <c r="F1624" i="11"/>
  <c r="G1624" i="11" s="1"/>
  <c r="B1626" i="11"/>
  <c r="A1625" i="11"/>
  <c r="E1625" i="11" s="1"/>
  <c r="D1627" i="11" l="1"/>
  <c r="C1625" i="11"/>
  <c r="F1625" i="11"/>
  <c r="G1625" i="11" s="1"/>
  <c r="B1627" i="11"/>
  <c r="A1626" i="11"/>
  <c r="E1626" i="11" s="1"/>
  <c r="D1628" i="11" l="1"/>
  <c r="C1626" i="11"/>
  <c r="F1626" i="11"/>
  <c r="G1626" i="11" s="1"/>
  <c r="B1628" i="11"/>
  <c r="A1627" i="11"/>
  <c r="E1627" i="11" s="1"/>
  <c r="D1629" i="11" l="1"/>
  <c r="C1627" i="11"/>
  <c r="F1627" i="11"/>
  <c r="G1627" i="11" s="1"/>
  <c r="A1628" i="11"/>
  <c r="E1628" i="11" s="1"/>
  <c r="B1629" i="11"/>
  <c r="D1630" i="11" l="1"/>
  <c r="C1628" i="11"/>
  <c r="F1628" i="11"/>
  <c r="G1628" i="11" s="1"/>
  <c r="B1630" i="11"/>
  <c r="A1629" i="11"/>
  <c r="E1629" i="11" s="1"/>
  <c r="D1631" i="11" l="1"/>
  <c r="C1629" i="11"/>
  <c r="F1629" i="11"/>
  <c r="G1629" i="11" s="1"/>
  <c r="B1631" i="11"/>
  <c r="A1630" i="11"/>
  <c r="E1630" i="11" s="1"/>
  <c r="D1632" i="11" l="1"/>
  <c r="C1630" i="11"/>
  <c r="F1630" i="11"/>
  <c r="G1630" i="11" s="1"/>
  <c r="B1632" i="11"/>
  <c r="A1631" i="11"/>
  <c r="E1631" i="11" s="1"/>
  <c r="D1633" i="11" l="1"/>
  <c r="C1631" i="11"/>
  <c r="F1631" i="11"/>
  <c r="G1631" i="11" s="1"/>
  <c r="A1632" i="11"/>
  <c r="E1632" i="11" s="1"/>
  <c r="B1633" i="11"/>
  <c r="D1634" i="11" l="1"/>
  <c r="C1632" i="11"/>
  <c r="F1632" i="11"/>
  <c r="G1632" i="11" s="1"/>
  <c r="B1634" i="11"/>
  <c r="A1633" i="11"/>
  <c r="E1633" i="11" s="1"/>
  <c r="D1635" i="11" l="1"/>
  <c r="C1633" i="11"/>
  <c r="F1633" i="11"/>
  <c r="G1633" i="11" s="1"/>
  <c r="B1635" i="11"/>
  <c r="A1634" i="11"/>
  <c r="E1634" i="11" s="1"/>
  <c r="D1636" i="11" l="1"/>
  <c r="C1634" i="11"/>
  <c r="F1634" i="11"/>
  <c r="G1634" i="11" s="1"/>
  <c r="B1636" i="11"/>
  <c r="A1635" i="11"/>
  <c r="E1635" i="11" s="1"/>
  <c r="D1637" i="11" l="1"/>
  <c r="C1635" i="11"/>
  <c r="F1635" i="11"/>
  <c r="G1635" i="11" s="1"/>
  <c r="A1636" i="11"/>
  <c r="E1636" i="11" s="1"/>
  <c r="B1637" i="11"/>
  <c r="D1638" i="11" l="1"/>
  <c r="C1636" i="11"/>
  <c r="F1636" i="11"/>
  <c r="G1636" i="11" s="1"/>
  <c r="B1638" i="11"/>
  <c r="A1637" i="11"/>
  <c r="E1637" i="11" s="1"/>
  <c r="D1639" i="11" l="1"/>
  <c r="C1637" i="11"/>
  <c r="F1637" i="11"/>
  <c r="G1637" i="11" s="1"/>
  <c r="B1639" i="11"/>
  <c r="A1638" i="11"/>
  <c r="E1638" i="11" s="1"/>
  <c r="D1640" i="11" l="1"/>
  <c r="C1638" i="11"/>
  <c r="F1638" i="11"/>
  <c r="G1638" i="11" s="1"/>
  <c r="B1640" i="11"/>
  <c r="A1639" i="11"/>
  <c r="E1639" i="11" s="1"/>
  <c r="D1641" i="11" l="1"/>
  <c r="C1639" i="11"/>
  <c r="F1639" i="11"/>
  <c r="G1639" i="11" s="1"/>
  <c r="A1640" i="11"/>
  <c r="E1640" i="11" s="1"/>
  <c r="B1641" i="11"/>
  <c r="D1642" i="11" l="1"/>
  <c r="C1640" i="11"/>
  <c r="F1640" i="11"/>
  <c r="G1640" i="11" s="1"/>
  <c r="B1642" i="11"/>
  <c r="A1641" i="11"/>
  <c r="E1641" i="11" s="1"/>
  <c r="D1643" i="11" l="1"/>
  <c r="C1641" i="11"/>
  <c r="F1641" i="11"/>
  <c r="G1641" i="11" s="1"/>
  <c r="B1643" i="11"/>
  <c r="A1642" i="11"/>
  <c r="E1642" i="11" s="1"/>
  <c r="D1644" i="11" l="1"/>
  <c r="C1642" i="11"/>
  <c r="F1642" i="11"/>
  <c r="G1642" i="11" s="1"/>
  <c r="B1644" i="11"/>
  <c r="A1643" i="11"/>
  <c r="E1643" i="11" s="1"/>
  <c r="D1645" i="11" l="1"/>
  <c r="C1643" i="11"/>
  <c r="F1643" i="11"/>
  <c r="G1643" i="11" s="1"/>
  <c r="A1644" i="11"/>
  <c r="E1644" i="11" s="1"/>
  <c r="B1645" i="11"/>
  <c r="D1646" i="11" l="1"/>
  <c r="C1644" i="11"/>
  <c r="F1644" i="11"/>
  <c r="G1644" i="11" s="1"/>
  <c r="B1646" i="11"/>
  <c r="A1645" i="11"/>
  <c r="E1645" i="11" s="1"/>
  <c r="D1647" i="11" l="1"/>
  <c r="C1645" i="11"/>
  <c r="F1645" i="11"/>
  <c r="G1645" i="11" s="1"/>
  <c r="B1647" i="11"/>
  <c r="A1646" i="11"/>
  <c r="E1646" i="11" s="1"/>
  <c r="D1648" i="11" l="1"/>
  <c r="C1646" i="11"/>
  <c r="F1646" i="11"/>
  <c r="G1646" i="11" s="1"/>
  <c r="B1648" i="11"/>
  <c r="A1647" i="11"/>
  <c r="E1647" i="11" s="1"/>
  <c r="D1649" i="11" l="1"/>
  <c r="C1647" i="11"/>
  <c r="F1647" i="11"/>
  <c r="G1647" i="11" s="1"/>
  <c r="A1648" i="11"/>
  <c r="E1648" i="11" s="1"/>
  <c r="B1649" i="11"/>
  <c r="D1650" i="11" l="1"/>
  <c r="C1648" i="11"/>
  <c r="F1648" i="11"/>
  <c r="G1648" i="11" s="1"/>
  <c r="B1650" i="11"/>
  <c r="A1649" i="11"/>
  <c r="E1649" i="11" s="1"/>
  <c r="D1651" i="11" l="1"/>
  <c r="C1649" i="11"/>
  <c r="F1649" i="11"/>
  <c r="G1649" i="11" s="1"/>
  <c r="B1651" i="11"/>
  <c r="A1650" i="11"/>
  <c r="E1650" i="11" s="1"/>
  <c r="D1652" i="11" l="1"/>
  <c r="C1650" i="11"/>
  <c r="F1650" i="11"/>
  <c r="G1650" i="11" s="1"/>
  <c r="B1652" i="11"/>
  <c r="A1651" i="11"/>
  <c r="E1651" i="11" s="1"/>
  <c r="D1653" i="11" l="1"/>
  <c r="C1651" i="11"/>
  <c r="F1651" i="11"/>
  <c r="G1651" i="11" s="1"/>
  <c r="A1652" i="11"/>
  <c r="E1652" i="11" s="1"/>
  <c r="B1653" i="11"/>
  <c r="D1654" i="11" l="1"/>
  <c r="C1652" i="11"/>
  <c r="F1652" i="11"/>
  <c r="G1652" i="11" s="1"/>
  <c r="B1654" i="11"/>
  <c r="A1653" i="11"/>
  <c r="E1653" i="11" s="1"/>
  <c r="D1655" i="11" l="1"/>
  <c r="C1653" i="11"/>
  <c r="F1653" i="11"/>
  <c r="G1653" i="11" s="1"/>
  <c r="B1655" i="11"/>
  <c r="A1654" i="11"/>
  <c r="E1654" i="11" s="1"/>
  <c r="D1656" i="11" l="1"/>
  <c r="C1654" i="11"/>
  <c r="F1654" i="11"/>
  <c r="G1654" i="11" s="1"/>
  <c r="B1656" i="11"/>
  <c r="A1655" i="11"/>
  <c r="E1655" i="11" s="1"/>
  <c r="D1657" i="11" l="1"/>
  <c r="C1655" i="11"/>
  <c r="F1655" i="11"/>
  <c r="G1655" i="11" s="1"/>
  <c r="A1656" i="11"/>
  <c r="E1656" i="11" s="1"/>
  <c r="B1657" i="11"/>
  <c r="D1658" i="11" l="1"/>
  <c r="C1656" i="11"/>
  <c r="F1656" i="11"/>
  <c r="G1656" i="11" s="1"/>
  <c r="B1658" i="11"/>
  <c r="A1657" i="11"/>
  <c r="E1657" i="11" s="1"/>
  <c r="D1659" i="11" l="1"/>
  <c r="C1657" i="11"/>
  <c r="F1657" i="11"/>
  <c r="G1657" i="11" s="1"/>
  <c r="B1659" i="11"/>
  <c r="A1658" i="11"/>
  <c r="E1658" i="11" s="1"/>
  <c r="D1660" i="11" l="1"/>
  <c r="C1658" i="11"/>
  <c r="F1658" i="11"/>
  <c r="G1658" i="11" s="1"/>
  <c r="B1660" i="11"/>
  <c r="A1659" i="11"/>
  <c r="E1659" i="11" s="1"/>
  <c r="D1661" i="11" l="1"/>
  <c r="C1659" i="11"/>
  <c r="F1659" i="11"/>
  <c r="G1659" i="11" s="1"/>
  <c r="A1660" i="11"/>
  <c r="E1660" i="11" s="1"/>
  <c r="B1661" i="11"/>
  <c r="D1662" i="11" l="1"/>
  <c r="C1660" i="11"/>
  <c r="F1660" i="11"/>
  <c r="G1660" i="11" s="1"/>
  <c r="B1662" i="11"/>
  <c r="A1661" i="11"/>
  <c r="E1661" i="11" s="1"/>
  <c r="D1663" i="11" l="1"/>
  <c r="C1661" i="11"/>
  <c r="F1661" i="11"/>
  <c r="G1661" i="11" s="1"/>
  <c r="B1663" i="11"/>
  <c r="A1662" i="11"/>
  <c r="E1662" i="11" s="1"/>
  <c r="D1664" i="11" l="1"/>
  <c r="C1662" i="11"/>
  <c r="F1662" i="11"/>
  <c r="G1662" i="11" s="1"/>
  <c r="B1664" i="11"/>
  <c r="A1663" i="11"/>
  <c r="E1663" i="11" s="1"/>
  <c r="D1665" i="11" l="1"/>
  <c r="C1663" i="11"/>
  <c r="F1663" i="11"/>
  <c r="G1663" i="11" s="1"/>
  <c r="A1664" i="11"/>
  <c r="E1664" i="11" s="1"/>
  <c r="B1665" i="11"/>
  <c r="D1666" i="11" l="1"/>
  <c r="C1664" i="11"/>
  <c r="F1664" i="11"/>
  <c r="G1664" i="11" s="1"/>
  <c r="B1666" i="11"/>
  <c r="A1665" i="11"/>
  <c r="E1665" i="11" s="1"/>
  <c r="D1667" i="11" l="1"/>
  <c r="C1665" i="11"/>
  <c r="F1665" i="11"/>
  <c r="G1665" i="11" s="1"/>
  <c r="B1667" i="11"/>
  <c r="A1666" i="11"/>
  <c r="E1666" i="11" s="1"/>
  <c r="D1668" i="11" l="1"/>
  <c r="C1666" i="11"/>
  <c r="F1666" i="11"/>
  <c r="G1666" i="11" s="1"/>
  <c r="B1668" i="11"/>
  <c r="A1667" i="11"/>
  <c r="E1667" i="11" s="1"/>
  <c r="D1669" i="11" l="1"/>
  <c r="C1667" i="11"/>
  <c r="F1667" i="11"/>
  <c r="G1667" i="11" s="1"/>
  <c r="A1668" i="11"/>
  <c r="E1668" i="11" s="1"/>
  <c r="B1669" i="11"/>
  <c r="D1670" i="11" l="1"/>
  <c r="C1668" i="11"/>
  <c r="F1668" i="11"/>
  <c r="G1668" i="11" s="1"/>
  <c r="B1670" i="11"/>
  <c r="A1669" i="11"/>
  <c r="E1669" i="11" s="1"/>
  <c r="D1671" i="11" l="1"/>
  <c r="C1669" i="11"/>
  <c r="F1669" i="11"/>
  <c r="G1669" i="11" s="1"/>
  <c r="B1671" i="11"/>
  <c r="A1670" i="11"/>
  <c r="E1670" i="11" s="1"/>
  <c r="D1672" i="11" l="1"/>
  <c r="C1670" i="11"/>
  <c r="F1670" i="11"/>
  <c r="G1670" i="11" s="1"/>
  <c r="B1672" i="11"/>
  <c r="A1671" i="11"/>
  <c r="E1671" i="11" s="1"/>
  <c r="D1673" i="11" l="1"/>
  <c r="C1671" i="11"/>
  <c r="F1671" i="11"/>
  <c r="G1671" i="11" s="1"/>
  <c r="A1672" i="11"/>
  <c r="E1672" i="11" s="1"/>
  <c r="B1673" i="11"/>
  <c r="D1674" i="11" l="1"/>
  <c r="C1672" i="11"/>
  <c r="F1672" i="11"/>
  <c r="G1672" i="11" s="1"/>
  <c r="B1674" i="11"/>
  <c r="A1673" i="11"/>
  <c r="E1673" i="11" s="1"/>
  <c r="D1675" i="11" l="1"/>
  <c r="C1673" i="11"/>
  <c r="F1673" i="11"/>
  <c r="G1673" i="11" s="1"/>
  <c r="B1675" i="11"/>
  <c r="A1674" i="11"/>
  <c r="E1674" i="11" s="1"/>
  <c r="D1676" i="11" l="1"/>
  <c r="C1674" i="11"/>
  <c r="F1674" i="11"/>
  <c r="G1674" i="11" s="1"/>
  <c r="B1676" i="11"/>
  <c r="A1675" i="11"/>
  <c r="E1675" i="11" s="1"/>
  <c r="D1677" i="11" l="1"/>
  <c r="C1675" i="11"/>
  <c r="F1675" i="11"/>
  <c r="G1675" i="11" s="1"/>
  <c r="A1676" i="11"/>
  <c r="E1676" i="11" s="1"/>
  <c r="B1677" i="11"/>
  <c r="D1678" i="11" l="1"/>
  <c r="C1676" i="11"/>
  <c r="F1676" i="11"/>
  <c r="G1676" i="11" s="1"/>
  <c r="B1678" i="11"/>
  <c r="A1677" i="11"/>
  <c r="E1677" i="11" s="1"/>
  <c r="D1679" i="11" l="1"/>
  <c r="C1677" i="11"/>
  <c r="F1677" i="11"/>
  <c r="G1677" i="11" s="1"/>
  <c r="B1679" i="11"/>
  <c r="A1678" i="11"/>
  <c r="E1678" i="11" s="1"/>
  <c r="D1680" i="11" l="1"/>
  <c r="C1678" i="11"/>
  <c r="F1678" i="11"/>
  <c r="G1678" i="11" s="1"/>
  <c r="B1680" i="11"/>
  <c r="A1679" i="11"/>
  <c r="E1679" i="11" s="1"/>
  <c r="D1681" i="11" l="1"/>
  <c r="C1679" i="11"/>
  <c r="F1679" i="11"/>
  <c r="G1679" i="11" s="1"/>
  <c r="A1680" i="11"/>
  <c r="E1680" i="11" s="1"/>
  <c r="B1681" i="11"/>
  <c r="D1682" i="11" l="1"/>
  <c r="C1680" i="11"/>
  <c r="F1680" i="11"/>
  <c r="G1680" i="11" s="1"/>
  <c r="B1682" i="11"/>
  <c r="A1681" i="11"/>
  <c r="E1681" i="11" s="1"/>
  <c r="D1683" i="11" l="1"/>
  <c r="C1681" i="11"/>
  <c r="F1681" i="11"/>
  <c r="G1681" i="11" s="1"/>
  <c r="B1683" i="11"/>
  <c r="A1682" i="11"/>
  <c r="E1682" i="11" s="1"/>
  <c r="D1684" i="11" l="1"/>
  <c r="C1682" i="11"/>
  <c r="F1682" i="11"/>
  <c r="G1682" i="11" s="1"/>
  <c r="B1684" i="11"/>
  <c r="A1683" i="11"/>
  <c r="E1683" i="11" s="1"/>
  <c r="D1685" i="11" l="1"/>
  <c r="C1683" i="11"/>
  <c r="F1683" i="11"/>
  <c r="G1683" i="11" s="1"/>
  <c r="A1684" i="11"/>
  <c r="E1684" i="11" s="1"/>
  <c r="B1685" i="11"/>
  <c r="D1686" i="11" l="1"/>
  <c r="C1684" i="11"/>
  <c r="F1684" i="11"/>
  <c r="G1684" i="11" s="1"/>
  <c r="B1686" i="11"/>
  <c r="A1685" i="11"/>
  <c r="E1685" i="11" s="1"/>
  <c r="D1687" i="11" l="1"/>
  <c r="C1685" i="11"/>
  <c r="F1685" i="11"/>
  <c r="G1685" i="11" s="1"/>
  <c r="B1687" i="11"/>
  <c r="A1686" i="11"/>
  <c r="E1686" i="11" s="1"/>
  <c r="D1688" i="11" l="1"/>
  <c r="C1686" i="11"/>
  <c r="F1686" i="11"/>
  <c r="G1686" i="11" s="1"/>
  <c r="B1688" i="11"/>
  <c r="A1687" i="11"/>
  <c r="E1687" i="11" s="1"/>
  <c r="D1689" i="11" l="1"/>
  <c r="C1687" i="11"/>
  <c r="F1687" i="11"/>
  <c r="G1687" i="11" s="1"/>
  <c r="A1688" i="11"/>
  <c r="E1688" i="11" s="1"/>
  <c r="B1689" i="11"/>
  <c r="D1690" i="11" l="1"/>
  <c r="C1688" i="11"/>
  <c r="F1688" i="11"/>
  <c r="G1688" i="11" s="1"/>
  <c r="B1690" i="11"/>
  <c r="A1689" i="11"/>
  <c r="E1689" i="11" s="1"/>
  <c r="D1691" i="11" l="1"/>
  <c r="C1689" i="11"/>
  <c r="F1689" i="11"/>
  <c r="G1689" i="11" s="1"/>
  <c r="B1691" i="11"/>
  <c r="A1690" i="11"/>
  <c r="E1690" i="11" s="1"/>
  <c r="D1692" i="11" l="1"/>
  <c r="C1690" i="11"/>
  <c r="F1690" i="11"/>
  <c r="G1690" i="11" s="1"/>
  <c r="B1692" i="11"/>
  <c r="A1691" i="11"/>
  <c r="E1691" i="11" s="1"/>
  <c r="D1693" i="11" l="1"/>
  <c r="C1691" i="11"/>
  <c r="F1691" i="11"/>
  <c r="G1691" i="11" s="1"/>
  <c r="A1692" i="11"/>
  <c r="E1692" i="11" s="1"/>
  <c r="B1693" i="11"/>
  <c r="D1694" i="11" l="1"/>
  <c r="C1692" i="11"/>
  <c r="F1692" i="11"/>
  <c r="G1692" i="11" s="1"/>
  <c r="B1694" i="11"/>
  <c r="A1693" i="11"/>
  <c r="E1693" i="11" s="1"/>
  <c r="D1695" i="11" l="1"/>
  <c r="C1693" i="11"/>
  <c r="F1693" i="11"/>
  <c r="G1693" i="11" s="1"/>
  <c r="B1695" i="11"/>
  <c r="A1694" i="11"/>
  <c r="E1694" i="11" s="1"/>
  <c r="D1696" i="11" l="1"/>
  <c r="C1694" i="11"/>
  <c r="F1694" i="11"/>
  <c r="G1694" i="11" s="1"/>
  <c r="B1696" i="11"/>
  <c r="A1695" i="11"/>
  <c r="E1695" i="11" s="1"/>
  <c r="D1697" i="11" l="1"/>
  <c r="C1695" i="11"/>
  <c r="F1695" i="11"/>
  <c r="G1695" i="11" s="1"/>
  <c r="A1696" i="11"/>
  <c r="E1696" i="11" s="1"/>
  <c r="B1697" i="11"/>
  <c r="D1698" i="11" l="1"/>
  <c r="C1696" i="11"/>
  <c r="F1696" i="11"/>
  <c r="G1696" i="11" s="1"/>
  <c r="B1698" i="11"/>
  <c r="A1697" i="11"/>
  <c r="E1697" i="11" s="1"/>
  <c r="D1699" i="11" l="1"/>
  <c r="C1697" i="11"/>
  <c r="F1697" i="11"/>
  <c r="G1697" i="11" s="1"/>
  <c r="B1699" i="11"/>
  <c r="A1698" i="11"/>
  <c r="E1698" i="11" s="1"/>
  <c r="D1700" i="11" l="1"/>
  <c r="C1698" i="11"/>
  <c r="F1698" i="11"/>
  <c r="G1698" i="11" s="1"/>
  <c r="B1700" i="11"/>
  <c r="A1699" i="11"/>
  <c r="E1699" i="11" s="1"/>
  <c r="D1701" i="11" l="1"/>
  <c r="C1699" i="11"/>
  <c r="F1699" i="11"/>
  <c r="G1699" i="11" s="1"/>
  <c r="A1700" i="11"/>
  <c r="E1700" i="11" s="1"/>
  <c r="B1701" i="11"/>
  <c r="D1702" i="11" l="1"/>
  <c r="C1700" i="11"/>
  <c r="F1700" i="11"/>
  <c r="G1700" i="11" s="1"/>
  <c r="B1702" i="11"/>
  <c r="A1701" i="11"/>
  <c r="E1701" i="11" s="1"/>
  <c r="D1703" i="11" l="1"/>
  <c r="C1701" i="11"/>
  <c r="F1701" i="11"/>
  <c r="G1701" i="11" s="1"/>
  <c r="B1703" i="11"/>
  <c r="A1702" i="11"/>
  <c r="E1702" i="11" s="1"/>
  <c r="D1704" i="11" l="1"/>
  <c r="C1702" i="11"/>
  <c r="F1702" i="11"/>
  <c r="G1702" i="11" s="1"/>
  <c r="B1704" i="11"/>
  <c r="A1703" i="11"/>
  <c r="E1703" i="11" s="1"/>
  <c r="D1705" i="11" l="1"/>
  <c r="C1703" i="11"/>
  <c r="F1703" i="11"/>
  <c r="G1703" i="11" s="1"/>
  <c r="A1704" i="11"/>
  <c r="E1704" i="11" s="1"/>
  <c r="B1705" i="11"/>
  <c r="D1706" i="11" l="1"/>
  <c r="C1704" i="11"/>
  <c r="F1704" i="11"/>
  <c r="G1704" i="11" s="1"/>
  <c r="B1706" i="11"/>
  <c r="A1705" i="11"/>
  <c r="E1705" i="11" s="1"/>
  <c r="D1707" i="11" l="1"/>
  <c r="C1705" i="11"/>
  <c r="F1705" i="11"/>
  <c r="G1705" i="11" s="1"/>
  <c r="B1707" i="11"/>
  <c r="A1706" i="11"/>
  <c r="E1706" i="11" s="1"/>
  <c r="D1708" i="11" l="1"/>
  <c r="C1706" i="11"/>
  <c r="F1706" i="11"/>
  <c r="G1706" i="11" s="1"/>
  <c r="B1708" i="11"/>
  <c r="A1707" i="11"/>
  <c r="E1707" i="11" s="1"/>
  <c r="D1709" i="11" l="1"/>
  <c r="C1707" i="11"/>
  <c r="F1707" i="11"/>
  <c r="G1707" i="11" s="1"/>
  <c r="A1708" i="11"/>
  <c r="E1708" i="11" s="1"/>
  <c r="B1709" i="11"/>
  <c r="D1710" i="11" l="1"/>
  <c r="C1708" i="11"/>
  <c r="F1708" i="11"/>
  <c r="G1708" i="11" s="1"/>
  <c r="B1710" i="11"/>
  <c r="A1709" i="11"/>
  <c r="E1709" i="11" s="1"/>
  <c r="D1711" i="11" l="1"/>
  <c r="C1709" i="11"/>
  <c r="F1709" i="11"/>
  <c r="G1709" i="11" s="1"/>
  <c r="B1711" i="11"/>
  <c r="A1710" i="11"/>
  <c r="E1710" i="11" s="1"/>
  <c r="D1712" i="11" l="1"/>
  <c r="C1710" i="11"/>
  <c r="F1710" i="11"/>
  <c r="G1710" i="11" s="1"/>
  <c r="B1712" i="11"/>
  <c r="A1711" i="11"/>
  <c r="E1711" i="11" s="1"/>
  <c r="D1713" i="11" l="1"/>
  <c r="C1711" i="11"/>
  <c r="F1711" i="11"/>
  <c r="G1711" i="11" s="1"/>
  <c r="A1712" i="11"/>
  <c r="E1712" i="11" s="1"/>
  <c r="B1713" i="11"/>
  <c r="D1714" i="11" l="1"/>
  <c r="C1712" i="11"/>
  <c r="F1712" i="11"/>
  <c r="G1712" i="11" s="1"/>
  <c r="B1714" i="11"/>
  <c r="A1713" i="11"/>
  <c r="E1713" i="11" s="1"/>
  <c r="D1715" i="11" l="1"/>
  <c r="C1713" i="11"/>
  <c r="F1713" i="11"/>
  <c r="G1713" i="11" s="1"/>
  <c r="B1715" i="11"/>
  <c r="A1714" i="11"/>
  <c r="E1714" i="11" s="1"/>
  <c r="D1716" i="11" l="1"/>
  <c r="C1714" i="11"/>
  <c r="F1714" i="11"/>
  <c r="G1714" i="11" s="1"/>
  <c r="B1716" i="11"/>
  <c r="A1715" i="11"/>
  <c r="E1715" i="11" s="1"/>
  <c r="D1717" i="11" l="1"/>
  <c r="C1715" i="11"/>
  <c r="F1715" i="11"/>
  <c r="G1715" i="11" s="1"/>
  <c r="A1716" i="11"/>
  <c r="E1716" i="11" s="1"/>
  <c r="B1717" i="11"/>
  <c r="D1718" i="11" l="1"/>
  <c r="C1716" i="11"/>
  <c r="F1716" i="11"/>
  <c r="G1716" i="11" s="1"/>
  <c r="B1718" i="11"/>
  <c r="A1717" i="11"/>
  <c r="E1717" i="11" s="1"/>
  <c r="D1719" i="11" l="1"/>
  <c r="C1717" i="11"/>
  <c r="F1717" i="11"/>
  <c r="G1717" i="11" s="1"/>
  <c r="B1719" i="11"/>
  <c r="A1718" i="11"/>
  <c r="E1718" i="11" s="1"/>
  <c r="D1720" i="11" l="1"/>
  <c r="C1718" i="11"/>
  <c r="F1718" i="11"/>
  <c r="G1718" i="11" s="1"/>
  <c r="B1720" i="11"/>
  <c r="A1719" i="11"/>
  <c r="E1719" i="11" s="1"/>
  <c r="D1721" i="11" l="1"/>
  <c r="C1719" i="11"/>
  <c r="F1719" i="11"/>
  <c r="G1719" i="11" s="1"/>
  <c r="A1720" i="11"/>
  <c r="E1720" i="11" s="1"/>
  <c r="B1721" i="11"/>
  <c r="D1722" i="11" l="1"/>
  <c r="C1720" i="11"/>
  <c r="F1720" i="11"/>
  <c r="G1720" i="11" s="1"/>
  <c r="B1722" i="11"/>
  <c r="A1721" i="11"/>
  <c r="E1721" i="11" s="1"/>
  <c r="D1723" i="11" l="1"/>
  <c r="C1721" i="11"/>
  <c r="F1721" i="11"/>
  <c r="G1721" i="11" s="1"/>
  <c r="B1723" i="11"/>
  <c r="A1722" i="11"/>
  <c r="E1722" i="11" s="1"/>
  <c r="D1724" i="11" l="1"/>
  <c r="C1722" i="11"/>
  <c r="F1722" i="11"/>
  <c r="G1722" i="11" s="1"/>
  <c r="B1724" i="11"/>
  <c r="A1723" i="11"/>
  <c r="E1723" i="11" s="1"/>
  <c r="D1725" i="11" l="1"/>
  <c r="C1723" i="11"/>
  <c r="F1723" i="11"/>
  <c r="G1723" i="11" s="1"/>
  <c r="A1724" i="11"/>
  <c r="E1724" i="11" s="1"/>
  <c r="B1725" i="11"/>
  <c r="D1726" i="11" l="1"/>
  <c r="C1724" i="11"/>
  <c r="F1724" i="11"/>
  <c r="G1724" i="11" s="1"/>
  <c r="B1726" i="11"/>
  <c r="A1725" i="11"/>
  <c r="E1725" i="11" s="1"/>
  <c r="D1727" i="11" l="1"/>
  <c r="C1725" i="11"/>
  <c r="F1725" i="11"/>
  <c r="G1725" i="11" s="1"/>
  <c r="B1727" i="11"/>
  <c r="A1726" i="11"/>
  <c r="E1726" i="11" s="1"/>
  <c r="D1728" i="11" l="1"/>
  <c r="C1726" i="11"/>
  <c r="F1726" i="11"/>
  <c r="G1726" i="11" s="1"/>
  <c r="B1728" i="11"/>
  <c r="A1727" i="11"/>
  <c r="E1727" i="11" s="1"/>
  <c r="D1729" i="11" l="1"/>
  <c r="C1727" i="11"/>
  <c r="F1727" i="11"/>
  <c r="G1727" i="11" s="1"/>
  <c r="A1728" i="11"/>
  <c r="E1728" i="11" s="1"/>
  <c r="B1729" i="11"/>
  <c r="D1730" i="11" l="1"/>
  <c r="C1728" i="11"/>
  <c r="F1728" i="11"/>
  <c r="G1728" i="11" s="1"/>
  <c r="B1730" i="11"/>
  <c r="A1729" i="11"/>
  <c r="E1729" i="11" s="1"/>
  <c r="D1731" i="11" l="1"/>
  <c r="C1729" i="11"/>
  <c r="F1729" i="11"/>
  <c r="G1729" i="11" s="1"/>
  <c r="B1731" i="11"/>
  <c r="A1730" i="11"/>
  <c r="E1730" i="11" s="1"/>
  <c r="D1732" i="11" l="1"/>
  <c r="C1730" i="11"/>
  <c r="F1730" i="11"/>
  <c r="G1730" i="11" s="1"/>
  <c r="B1732" i="11"/>
  <c r="A1731" i="11"/>
  <c r="E1731" i="11" s="1"/>
  <c r="D1733" i="11" l="1"/>
  <c r="C1731" i="11"/>
  <c r="F1731" i="11"/>
  <c r="G1731" i="11" s="1"/>
  <c r="A1732" i="11"/>
  <c r="E1732" i="11" s="1"/>
  <c r="B1733" i="11"/>
  <c r="D1734" i="11" l="1"/>
  <c r="C1732" i="11"/>
  <c r="F1732" i="11"/>
  <c r="G1732" i="11" s="1"/>
  <c r="B1734" i="11"/>
  <c r="A1733" i="11"/>
  <c r="E1733" i="11" s="1"/>
  <c r="D1735" i="11" l="1"/>
  <c r="C1733" i="11"/>
  <c r="F1733" i="11"/>
  <c r="G1733" i="11" s="1"/>
  <c r="B1735" i="11"/>
  <c r="A1734" i="11"/>
  <c r="E1734" i="11" s="1"/>
  <c r="D1736" i="11" l="1"/>
  <c r="C1734" i="11"/>
  <c r="F1734" i="11"/>
  <c r="G1734" i="11" s="1"/>
  <c r="A1735" i="11"/>
  <c r="E1735" i="11" s="1"/>
  <c r="B1736" i="11"/>
  <c r="D1737" i="11" l="1"/>
  <c r="C1735" i="11"/>
  <c r="F1735" i="11"/>
  <c r="G1735" i="11" s="1"/>
  <c r="A1736" i="11"/>
  <c r="E1736" i="11" s="1"/>
  <c r="B1737" i="11"/>
  <c r="D1738" i="11" l="1"/>
  <c r="C1736" i="11"/>
  <c r="F1736" i="11"/>
  <c r="G1736" i="11" s="1"/>
  <c r="A1737" i="11"/>
  <c r="E1737" i="11" s="1"/>
  <c r="B1738" i="11"/>
  <c r="D1739" i="11" l="1"/>
  <c r="C1737" i="11"/>
  <c r="F1737" i="11"/>
  <c r="G1737" i="11" s="1"/>
  <c r="B1739" i="11"/>
  <c r="A1738" i="11"/>
  <c r="E1738" i="11" s="1"/>
  <c r="D1740" i="11" l="1"/>
  <c r="C1738" i="11"/>
  <c r="F1738" i="11"/>
  <c r="G1738" i="11" s="1"/>
  <c r="A1739" i="11"/>
  <c r="E1739" i="11" s="1"/>
  <c r="B1740" i="11"/>
  <c r="D1741" i="11" l="1"/>
  <c r="C1739" i="11"/>
  <c r="F1739" i="11"/>
  <c r="G1739" i="11" s="1"/>
  <c r="B1741" i="11"/>
  <c r="A1740" i="11"/>
  <c r="E1740" i="11" s="1"/>
  <c r="D1742" i="11" l="1"/>
  <c r="C1740" i="11"/>
  <c r="F1740" i="11"/>
  <c r="G1740" i="11" s="1"/>
  <c r="A1741" i="11"/>
  <c r="E1741" i="11" s="1"/>
  <c r="B1742" i="11"/>
  <c r="D1743" i="11" l="1"/>
  <c r="C1741" i="11"/>
  <c r="F1741" i="11"/>
  <c r="G1741" i="11" s="1"/>
  <c r="B1743" i="11"/>
  <c r="A1742" i="11"/>
  <c r="E1742" i="11" s="1"/>
  <c r="D1744" i="11" l="1"/>
  <c r="C1742" i="11"/>
  <c r="F1742" i="11"/>
  <c r="G1742" i="11" s="1"/>
  <c r="A1743" i="11"/>
  <c r="E1743" i="11" s="1"/>
  <c r="B1744" i="11"/>
  <c r="D1745" i="11" l="1"/>
  <c r="C1743" i="11"/>
  <c r="F1743" i="11"/>
  <c r="G1743" i="11" s="1"/>
  <c r="B1745" i="11"/>
  <c r="A1744" i="11"/>
  <c r="E1744" i="11" s="1"/>
  <c r="D1746" i="11" l="1"/>
  <c r="C1744" i="11"/>
  <c r="F1744" i="11"/>
  <c r="G1744" i="11" s="1"/>
  <c r="A1745" i="11"/>
  <c r="E1745" i="11" s="1"/>
  <c r="B1746" i="11"/>
  <c r="D1747" i="11" l="1"/>
  <c r="C1745" i="11"/>
  <c r="F1745" i="11"/>
  <c r="G1745" i="11" s="1"/>
  <c r="A1746" i="11"/>
  <c r="E1746" i="11" s="1"/>
  <c r="B1747" i="11"/>
  <c r="D1748" i="11" l="1"/>
  <c r="C1746" i="11"/>
  <c r="F1746" i="11"/>
  <c r="G1746" i="11" s="1"/>
  <c r="A1747" i="11"/>
  <c r="E1747" i="11" s="1"/>
  <c r="B1748" i="11"/>
  <c r="D1749" i="11" l="1"/>
  <c r="C1747" i="11"/>
  <c r="F1747" i="11"/>
  <c r="G1747" i="11" s="1"/>
  <c r="B1749" i="11"/>
  <c r="A1748" i="11"/>
  <c r="E1748" i="11" s="1"/>
  <c r="D1750" i="11" l="1"/>
  <c r="C1748" i="11"/>
  <c r="F1748" i="11"/>
  <c r="G1748" i="11" s="1"/>
  <c r="B1750" i="11"/>
  <c r="A1749" i="11"/>
  <c r="E1749" i="11" s="1"/>
  <c r="D1751" i="11" l="1"/>
  <c r="C1749" i="11"/>
  <c r="F1749" i="11"/>
  <c r="G1749" i="11" s="1"/>
  <c r="A1750" i="11"/>
  <c r="E1750" i="11" s="1"/>
  <c r="B1751" i="11"/>
  <c r="D1752" i="11" l="1"/>
  <c r="C1750" i="11"/>
  <c r="F1750" i="11"/>
  <c r="G1750" i="11" s="1"/>
  <c r="A1751" i="11"/>
  <c r="E1751" i="11" s="1"/>
  <c r="B1752" i="11"/>
  <c r="D1753" i="11" l="1"/>
  <c r="C1751" i="11"/>
  <c r="F1751" i="11"/>
  <c r="G1751" i="11" s="1"/>
  <c r="B1753" i="11"/>
  <c r="A1752" i="11"/>
  <c r="E1752" i="11" s="1"/>
  <c r="D1754" i="11" l="1"/>
  <c r="C1752" i="11"/>
  <c r="F1752" i="11"/>
  <c r="G1752" i="11" s="1"/>
  <c r="B1754" i="11"/>
  <c r="A1753" i="11"/>
  <c r="E1753" i="11" s="1"/>
  <c r="D1755" i="11" l="1"/>
  <c r="C1753" i="11"/>
  <c r="F1753" i="11"/>
  <c r="G1753" i="11" s="1"/>
  <c r="B1755" i="11"/>
  <c r="A1754" i="11"/>
  <c r="E1754" i="11" s="1"/>
  <c r="D1756" i="11" l="1"/>
  <c r="C1754" i="11"/>
  <c r="F1754" i="11"/>
  <c r="G1754" i="11" s="1"/>
  <c r="A1755" i="11"/>
  <c r="E1755" i="11" s="1"/>
  <c r="B1756" i="11"/>
  <c r="D1757" i="11" l="1"/>
  <c r="C1755" i="11"/>
  <c r="F1755" i="11"/>
  <c r="G1755" i="11" s="1"/>
  <c r="B1757" i="11"/>
  <c r="A1756" i="11"/>
  <c r="E1756" i="11" s="1"/>
  <c r="D1758" i="11" l="1"/>
  <c r="C1756" i="11"/>
  <c r="F1756" i="11"/>
  <c r="G1756" i="11" s="1"/>
  <c r="B1758" i="11"/>
  <c r="A1757" i="11"/>
  <c r="E1757" i="11" s="1"/>
  <c r="D1759" i="11" l="1"/>
  <c r="C1757" i="11"/>
  <c r="F1757" i="11"/>
  <c r="G1757" i="11" s="1"/>
  <c r="A1758" i="11"/>
  <c r="E1758" i="11" s="1"/>
  <c r="B1759" i="11"/>
  <c r="D1760" i="11" l="1"/>
  <c r="C1758" i="11"/>
  <c r="F1758" i="11"/>
  <c r="G1758" i="11" s="1"/>
  <c r="A1759" i="11"/>
  <c r="E1759" i="11" s="1"/>
  <c r="B1760" i="11"/>
  <c r="D1761" i="11" l="1"/>
  <c r="C1759" i="11"/>
  <c r="F1759" i="11"/>
  <c r="G1759" i="11" s="1"/>
  <c r="A1760" i="11"/>
  <c r="E1760" i="11" s="1"/>
  <c r="B1761" i="11"/>
  <c r="D1762" i="11" l="1"/>
  <c r="C1760" i="11"/>
  <c r="F1760" i="11"/>
  <c r="G1760" i="11" s="1"/>
  <c r="A1761" i="11"/>
  <c r="E1761" i="11" s="1"/>
  <c r="B1762" i="11"/>
  <c r="D1763" i="11" l="1"/>
  <c r="C1761" i="11"/>
  <c r="F1761" i="11"/>
  <c r="G1761" i="11" s="1"/>
  <c r="A1762" i="11"/>
  <c r="E1762" i="11" s="1"/>
  <c r="B1763" i="11"/>
  <c r="D1764" i="11" l="1"/>
  <c r="C1762" i="11"/>
  <c r="F1762" i="11"/>
  <c r="G1762" i="11" s="1"/>
  <c r="A1763" i="11"/>
  <c r="E1763" i="11" s="1"/>
  <c r="B1764" i="11"/>
  <c r="D1765" i="11" l="1"/>
  <c r="C1763" i="11"/>
  <c r="F1763" i="11"/>
  <c r="G1763" i="11" s="1"/>
  <c r="A1764" i="11"/>
  <c r="E1764" i="11" s="1"/>
  <c r="B1765" i="11"/>
  <c r="D1766" i="11" l="1"/>
  <c r="C1764" i="11"/>
  <c r="F1764" i="11"/>
  <c r="G1764" i="11" s="1"/>
  <c r="B1766" i="11"/>
  <c r="A1765" i="11"/>
  <c r="E1765" i="11" s="1"/>
  <c r="D1767" i="11" l="1"/>
  <c r="C1765" i="11"/>
  <c r="F1765" i="11"/>
  <c r="G1765" i="11" s="1"/>
  <c r="A1766" i="11"/>
  <c r="E1766" i="11" s="1"/>
  <c r="B1767" i="11"/>
  <c r="D1768" i="11" l="1"/>
  <c r="C1766" i="11"/>
  <c r="F1766" i="11"/>
  <c r="G1766" i="11" s="1"/>
  <c r="A1767" i="11"/>
  <c r="E1767" i="11" s="1"/>
  <c r="B1768" i="11"/>
  <c r="D1769" i="11" l="1"/>
  <c r="C1767" i="11"/>
  <c r="F1767" i="11"/>
  <c r="G1767" i="11" s="1"/>
  <c r="A1768" i="11"/>
  <c r="E1768" i="11" s="1"/>
  <c r="B1769" i="11"/>
  <c r="D1770" i="11" l="1"/>
  <c r="C1768" i="11"/>
  <c r="F1768" i="11"/>
  <c r="G1768" i="11" s="1"/>
  <c r="B1770" i="11"/>
  <c r="A1769" i="11"/>
  <c r="E1769" i="11" s="1"/>
  <c r="D1771" i="11" l="1"/>
  <c r="C1769" i="11"/>
  <c r="F1769" i="11"/>
  <c r="G1769" i="11" s="1"/>
  <c r="A1770" i="11"/>
  <c r="E1770" i="11" s="1"/>
  <c r="B1771" i="11"/>
  <c r="D1772" i="11" l="1"/>
  <c r="C1770" i="11"/>
  <c r="F1770" i="11"/>
  <c r="G1770" i="11" s="1"/>
  <c r="A1771" i="11"/>
  <c r="E1771" i="11" s="1"/>
  <c r="B1772" i="11"/>
  <c r="D1773" i="11" l="1"/>
  <c r="C1771" i="11"/>
  <c r="F1771" i="11"/>
  <c r="G1771" i="11" s="1"/>
  <c r="A1772" i="11"/>
  <c r="E1772" i="11" s="1"/>
  <c r="B1773" i="11"/>
  <c r="D1774" i="11" l="1"/>
  <c r="C1772" i="11"/>
  <c r="F1772" i="11"/>
  <c r="G1772" i="11" s="1"/>
  <c r="A1773" i="11"/>
  <c r="E1773" i="11" s="1"/>
  <c r="B1774" i="11"/>
  <c r="D1775" i="11" l="1"/>
  <c r="C1773" i="11"/>
  <c r="F1773" i="11"/>
  <c r="G1773" i="11" s="1"/>
  <c r="A1774" i="11"/>
  <c r="E1774" i="11" s="1"/>
  <c r="B1775" i="11"/>
  <c r="D1776" i="11" l="1"/>
  <c r="C1774" i="11"/>
  <c r="F1774" i="11"/>
  <c r="G1774" i="11" s="1"/>
  <c r="A1775" i="11"/>
  <c r="E1775" i="11" s="1"/>
  <c r="B1776" i="11"/>
  <c r="D1777" i="11" l="1"/>
  <c r="C1775" i="11"/>
  <c r="F1775" i="11"/>
  <c r="G1775" i="11" s="1"/>
  <c r="A1776" i="11"/>
  <c r="E1776" i="11" s="1"/>
  <c r="B1777" i="11"/>
  <c r="D1778" i="11" l="1"/>
  <c r="C1776" i="11"/>
  <c r="F1776" i="11"/>
  <c r="G1776" i="11" s="1"/>
  <c r="B1778" i="11"/>
  <c r="A1777" i="11"/>
  <c r="E1777" i="11" s="1"/>
  <c r="D1779" i="11" l="1"/>
  <c r="C1777" i="11"/>
  <c r="F1777" i="11"/>
  <c r="G1777" i="11" s="1"/>
  <c r="A1778" i="11"/>
  <c r="E1778" i="11" s="1"/>
  <c r="B1779" i="11"/>
  <c r="D1780" i="11" l="1"/>
  <c r="C1778" i="11"/>
  <c r="F1778" i="11"/>
  <c r="G1778" i="11" s="1"/>
  <c r="A1779" i="11"/>
  <c r="E1779" i="11" s="1"/>
  <c r="B1780" i="11"/>
  <c r="D1781" i="11" l="1"/>
  <c r="C1779" i="11"/>
  <c r="F1779" i="11"/>
  <c r="G1779" i="11" s="1"/>
  <c r="A1780" i="11"/>
  <c r="E1780" i="11" s="1"/>
  <c r="B1781" i="11"/>
  <c r="D1782" i="11" l="1"/>
  <c r="C1780" i="11"/>
  <c r="F1780" i="11"/>
  <c r="G1780" i="11" s="1"/>
  <c r="B1782" i="11"/>
  <c r="A1781" i="11"/>
  <c r="E1781" i="11" s="1"/>
  <c r="D1783" i="11" l="1"/>
  <c r="C1781" i="11"/>
  <c r="F1781" i="11"/>
  <c r="G1781" i="11" s="1"/>
  <c r="A1782" i="11"/>
  <c r="E1782" i="11" s="1"/>
  <c r="B1783" i="11"/>
  <c r="D1784" i="11" l="1"/>
  <c r="C1782" i="11"/>
  <c r="F1782" i="11"/>
  <c r="G1782" i="11" s="1"/>
  <c r="A1783" i="11"/>
  <c r="E1783" i="11" s="1"/>
  <c r="B1784" i="11"/>
  <c r="D1785" i="11" l="1"/>
  <c r="C1783" i="11"/>
  <c r="F1783" i="11"/>
  <c r="G1783" i="11" s="1"/>
  <c r="A1784" i="11"/>
  <c r="E1784" i="11" s="1"/>
  <c r="B1785" i="11"/>
  <c r="D1786" i="11" l="1"/>
  <c r="C1784" i="11"/>
  <c r="F1784" i="11"/>
  <c r="G1784" i="11" s="1"/>
  <c r="B1786" i="11"/>
  <c r="A1785" i="11"/>
  <c r="E1785" i="11" s="1"/>
  <c r="D1787" i="11" l="1"/>
  <c r="C1785" i="11"/>
  <c r="F1785" i="11"/>
  <c r="G1785" i="11" s="1"/>
  <c r="A1786" i="11"/>
  <c r="E1786" i="11" s="1"/>
  <c r="B1787" i="11"/>
  <c r="D1788" i="11" l="1"/>
  <c r="C1786" i="11"/>
  <c r="F1786" i="11"/>
  <c r="G1786" i="11" s="1"/>
  <c r="A1787" i="11"/>
  <c r="E1787" i="11" s="1"/>
  <c r="B1788" i="11"/>
  <c r="D1789" i="11" l="1"/>
  <c r="C1787" i="11"/>
  <c r="F1787" i="11"/>
  <c r="G1787" i="11" s="1"/>
  <c r="A1788" i="11"/>
  <c r="E1788" i="11" s="1"/>
  <c r="B1789" i="11"/>
  <c r="D1790" i="11" l="1"/>
  <c r="C1788" i="11"/>
  <c r="F1788" i="11"/>
  <c r="G1788" i="11" s="1"/>
  <c r="B1790" i="11"/>
  <c r="A1789" i="11"/>
  <c r="E1789" i="11" s="1"/>
  <c r="D1791" i="11" l="1"/>
  <c r="C1789" i="11"/>
  <c r="F1789" i="11"/>
  <c r="G1789" i="11" s="1"/>
  <c r="A1790" i="11"/>
  <c r="E1790" i="11" s="1"/>
  <c r="B1791" i="11"/>
  <c r="D1792" i="11" l="1"/>
  <c r="C1790" i="11"/>
  <c r="F1790" i="11"/>
  <c r="G1790" i="11" s="1"/>
  <c r="A1791" i="11"/>
  <c r="E1791" i="11" s="1"/>
  <c r="B1792" i="11"/>
  <c r="D1793" i="11" l="1"/>
  <c r="C1791" i="11"/>
  <c r="F1791" i="11"/>
  <c r="G1791" i="11" s="1"/>
  <c r="A1792" i="11"/>
  <c r="E1792" i="11" s="1"/>
  <c r="B1793" i="11"/>
  <c r="D1794" i="11" l="1"/>
  <c r="C1792" i="11"/>
  <c r="F1792" i="11"/>
  <c r="G1792" i="11" s="1"/>
  <c r="A1793" i="11"/>
  <c r="E1793" i="11" s="1"/>
  <c r="B1794" i="11"/>
  <c r="D1795" i="11" l="1"/>
  <c r="C1793" i="11"/>
  <c r="F1793" i="11"/>
  <c r="G1793" i="11" s="1"/>
  <c r="A1794" i="11"/>
  <c r="E1794" i="11" s="1"/>
  <c r="B1795" i="11"/>
  <c r="D1796" i="11" l="1"/>
  <c r="C1794" i="11"/>
  <c r="F1794" i="11"/>
  <c r="G1794" i="11" s="1"/>
  <c r="A1795" i="11"/>
  <c r="E1795" i="11" s="1"/>
  <c r="B1796" i="11"/>
  <c r="D1797" i="11" l="1"/>
  <c r="C1795" i="11"/>
  <c r="F1795" i="11"/>
  <c r="G1795" i="11" s="1"/>
  <c r="A1796" i="11"/>
  <c r="E1796" i="11" s="1"/>
  <c r="B1797" i="11"/>
  <c r="D1798" i="11" l="1"/>
  <c r="C1796" i="11"/>
  <c r="F1796" i="11"/>
  <c r="G1796" i="11" s="1"/>
  <c r="A1797" i="11"/>
  <c r="E1797" i="11" s="1"/>
  <c r="B1798" i="11"/>
  <c r="D1799" i="11" l="1"/>
  <c r="C1797" i="11"/>
  <c r="F1797" i="11"/>
  <c r="G1797" i="11" s="1"/>
  <c r="A1798" i="11"/>
  <c r="E1798" i="11" s="1"/>
  <c r="B1799" i="11"/>
  <c r="D1800" i="11" l="1"/>
  <c r="C1798" i="11"/>
  <c r="F1798" i="11"/>
  <c r="G1798" i="11" s="1"/>
  <c r="A1799" i="11"/>
  <c r="E1799" i="11" s="1"/>
  <c r="B1800" i="11"/>
  <c r="D1801" i="11" l="1"/>
  <c r="C1799" i="11"/>
  <c r="F1799" i="11"/>
  <c r="G1799" i="11" s="1"/>
  <c r="A1800" i="11"/>
  <c r="E1800" i="11" s="1"/>
  <c r="B1801" i="11"/>
  <c r="D1802" i="11" l="1"/>
  <c r="C1800" i="11"/>
  <c r="F1800" i="11"/>
  <c r="G1800" i="11" s="1"/>
  <c r="A1801" i="11"/>
  <c r="E1801" i="11" s="1"/>
  <c r="B1802" i="11"/>
  <c r="D1803" i="11" l="1"/>
  <c r="C1801" i="11"/>
  <c r="F1801" i="11"/>
  <c r="G1801" i="11" s="1"/>
  <c r="A1802" i="11"/>
  <c r="E1802" i="11" s="1"/>
  <c r="B1803" i="11"/>
  <c r="D1804" i="11" l="1"/>
  <c r="C1802" i="11"/>
  <c r="F1802" i="11"/>
  <c r="G1802" i="11" s="1"/>
  <c r="A1803" i="11"/>
  <c r="E1803" i="11" s="1"/>
  <c r="B1804" i="11"/>
  <c r="D1805" i="11" l="1"/>
  <c r="C1803" i="11"/>
  <c r="F1803" i="11"/>
  <c r="G1803" i="11" s="1"/>
  <c r="A1804" i="11"/>
  <c r="E1804" i="11" s="1"/>
  <c r="B1805" i="11"/>
  <c r="D1806" i="11" l="1"/>
  <c r="C1804" i="11"/>
  <c r="F1804" i="11"/>
  <c r="G1804" i="11" s="1"/>
  <c r="B1806" i="11"/>
  <c r="A1805" i="11"/>
  <c r="E1805" i="11" s="1"/>
  <c r="D1807" i="11" l="1"/>
  <c r="C1805" i="11"/>
  <c r="F1805" i="11"/>
  <c r="G1805" i="11" s="1"/>
  <c r="A1806" i="11"/>
  <c r="E1806" i="11" s="1"/>
  <c r="B1807" i="11"/>
  <c r="D1808" i="11" l="1"/>
  <c r="C1806" i="11"/>
  <c r="F1806" i="11"/>
  <c r="G1806" i="11" s="1"/>
  <c r="A1807" i="11"/>
  <c r="E1807" i="11" s="1"/>
  <c r="B1808" i="11"/>
  <c r="D1809" i="11" l="1"/>
  <c r="C1807" i="11"/>
  <c r="F1807" i="11"/>
  <c r="G1807" i="11" s="1"/>
  <c r="A1808" i="11"/>
  <c r="E1808" i="11" s="1"/>
  <c r="B1809" i="11"/>
  <c r="D1810" i="11" l="1"/>
  <c r="C1808" i="11"/>
  <c r="F1808" i="11"/>
  <c r="G1808" i="11" s="1"/>
  <c r="B1810" i="11"/>
  <c r="A1809" i="11"/>
  <c r="E1809" i="11" s="1"/>
  <c r="D1811" i="11" l="1"/>
  <c r="C1809" i="11"/>
  <c r="F1809" i="11"/>
  <c r="G1809" i="11" s="1"/>
  <c r="A1810" i="11"/>
  <c r="E1810" i="11" s="1"/>
  <c r="B1811" i="11"/>
  <c r="D1812" i="11" l="1"/>
  <c r="C1810" i="11"/>
  <c r="F1810" i="11"/>
  <c r="G1810" i="11" s="1"/>
  <c r="A1811" i="11"/>
  <c r="E1811" i="11" s="1"/>
  <c r="B1812" i="11"/>
  <c r="D1813" i="11" l="1"/>
  <c r="C1811" i="11"/>
  <c r="F1811" i="11"/>
  <c r="G1811" i="11" s="1"/>
  <c r="A1812" i="11"/>
  <c r="E1812" i="11" s="1"/>
  <c r="B1813" i="11"/>
  <c r="D1814" i="11" l="1"/>
  <c r="C1812" i="11"/>
  <c r="F1812" i="11"/>
  <c r="G1812" i="11" s="1"/>
  <c r="B1814" i="11"/>
  <c r="A1813" i="11"/>
  <c r="E1813" i="11" s="1"/>
  <c r="D1815" i="11" l="1"/>
  <c r="C1813" i="11"/>
  <c r="F1813" i="11"/>
  <c r="G1813" i="11" s="1"/>
  <c r="A1814" i="11"/>
  <c r="E1814" i="11" s="1"/>
  <c r="B1815" i="11"/>
  <c r="D1816" i="11" l="1"/>
  <c r="C1814" i="11"/>
  <c r="F1814" i="11"/>
  <c r="G1814" i="11" s="1"/>
  <c r="A1815" i="11"/>
  <c r="E1815" i="11" s="1"/>
  <c r="B1816" i="11"/>
  <c r="D1817" i="11" l="1"/>
  <c r="C1815" i="11"/>
  <c r="F1815" i="11"/>
  <c r="G1815" i="11" s="1"/>
  <c r="A1816" i="11"/>
  <c r="E1816" i="11" s="1"/>
  <c r="B1817" i="11"/>
  <c r="D1818" i="11" l="1"/>
  <c r="C1816" i="11"/>
  <c r="F1816" i="11"/>
  <c r="G1816" i="11" s="1"/>
  <c r="B1818" i="11"/>
  <c r="A1817" i="11"/>
  <c r="E1817" i="11" s="1"/>
  <c r="D1819" i="11" l="1"/>
  <c r="C1817" i="11"/>
  <c r="F1817" i="11"/>
  <c r="G1817" i="11" s="1"/>
  <c r="A1818" i="11"/>
  <c r="E1818" i="11" s="1"/>
  <c r="B1819" i="11"/>
  <c r="D1820" i="11" l="1"/>
  <c r="C1818" i="11"/>
  <c r="F1818" i="11"/>
  <c r="G1818" i="11" s="1"/>
  <c r="A1819" i="11"/>
  <c r="E1819" i="11" s="1"/>
  <c r="B1820" i="11"/>
  <c r="D1821" i="11" l="1"/>
  <c r="C1819" i="11"/>
  <c r="F1819" i="11"/>
  <c r="G1819" i="11" s="1"/>
  <c r="A1820" i="11"/>
  <c r="E1820" i="11" s="1"/>
  <c r="B1821" i="11"/>
  <c r="D1822" i="11" l="1"/>
  <c r="C1820" i="11"/>
  <c r="F1820" i="11"/>
  <c r="G1820" i="11" s="1"/>
  <c r="B1822" i="11"/>
  <c r="A1821" i="11"/>
  <c r="E1821" i="11" s="1"/>
  <c r="D1823" i="11" l="1"/>
  <c r="C1821" i="11"/>
  <c r="F1821" i="11"/>
  <c r="G1821" i="11" s="1"/>
  <c r="A1822" i="11"/>
  <c r="E1822" i="11" s="1"/>
  <c r="B1823" i="11"/>
  <c r="D1824" i="11" l="1"/>
  <c r="C1822" i="11"/>
  <c r="F1822" i="11"/>
  <c r="G1822" i="11" s="1"/>
  <c r="A1823" i="11"/>
  <c r="E1823" i="11" s="1"/>
  <c r="B1824" i="11"/>
  <c r="D1825" i="11" l="1"/>
  <c r="C1823" i="11"/>
  <c r="F1823" i="11"/>
  <c r="G1823" i="11" s="1"/>
  <c r="A1824" i="11"/>
  <c r="E1824" i="11" s="1"/>
  <c r="B1825" i="11"/>
  <c r="D1826" i="11" l="1"/>
  <c r="C1824" i="11"/>
  <c r="F1824" i="11"/>
  <c r="G1824" i="11" s="1"/>
  <c r="B1826" i="11"/>
  <c r="A1825" i="11"/>
  <c r="E1825" i="11" s="1"/>
  <c r="D1827" i="11" l="1"/>
  <c r="C1825" i="11"/>
  <c r="F1825" i="11"/>
  <c r="G1825" i="11" s="1"/>
  <c r="A1826" i="11"/>
  <c r="E1826" i="11" s="1"/>
  <c r="B1827" i="11"/>
  <c r="D1828" i="11" l="1"/>
  <c r="C1826" i="11"/>
  <c r="F1826" i="11"/>
  <c r="G1826" i="11" s="1"/>
  <c r="A1827" i="11"/>
  <c r="E1827" i="11" s="1"/>
  <c r="B1828" i="11"/>
  <c r="D1829" i="11" l="1"/>
  <c r="C1827" i="11"/>
  <c r="F1827" i="11"/>
  <c r="G1827" i="11" s="1"/>
  <c r="A1828" i="11"/>
  <c r="E1828" i="11" s="1"/>
  <c r="B1829" i="11"/>
  <c r="D1830" i="11" l="1"/>
  <c r="C1828" i="11"/>
  <c r="F1828" i="11"/>
  <c r="G1828" i="11" s="1"/>
  <c r="B1830" i="11"/>
  <c r="A1829" i="11"/>
  <c r="E1829" i="11" s="1"/>
  <c r="D1831" i="11" l="1"/>
  <c r="C1829" i="11"/>
  <c r="F1829" i="11"/>
  <c r="G1829" i="11" s="1"/>
  <c r="A1830" i="11"/>
  <c r="E1830" i="11" s="1"/>
  <c r="B1831" i="11"/>
  <c r="D1832" i="11" l="1"/>
  <c r="C1830" i="11"/>
  <c r="F1830" i="11"/>
  <c r="G1830" i="11" s="1"/>
  <c r="A1831" i="11"/>
  <c r="E1831" i="11" s="1"/>
  <c r="B1832" i="11"/>
  <c r="D1833" i="11" l="1"/>
  <c r="C1831" i="11"/>
  <c r="F1831" i="11"/>
  <c r="G1831" i="11" s="1"/>
  <c r="A1832" i="11"/>
  <c r="E1832" i="11" s="1"/>
  <c r="B1833" i="11"/>
  <c r="D1834" i="11" l="1"/>
  <c r="C1832" i="11"/>
  <c r="F1832" i="11"/>
  <c r="G1832" i="11" s="1"/>
  <c r="B1834" i="11"/>
  <c r="A1833" i="11"/>
  <c r="E1833" i="11" s="1"/>
  <c r="D1835" i="11" l="1"/>
  <c r="C1833" i="11"/>
  <c r="F1833" i="11"/>
  <c r="G1833" i="11" s="1"/>
  <c r="A1834" i="11"/>
  <c r="E1834" i="11" s="1"/>
  <c r="B1835" i="11"/>
  <c r="D1836" i="11" l="1"/>
  <c r="C1834" i="11"/>
  <c r="F1834" i="11"/>
  <c r="G1834" i="11" s="1"/>
  <c r="A1835" i="11"/>
  <c r="E1835" i="11" s="1"/>
  <c r="B1836" i="11"/>
  <c r="D1837" i="11" l="1"/>
  <c r="C1835" i="11"/>
  <c r="F1835" i="11"/>
  <c r="G1835" i="11" s="1"/>
  <c r="A1836" i="11"/>
  <c r="E1836" i="11" s="1"/>
  <c r="B1837" i="11"/>
  <c r="D1838" i="11" l="1"/>
  <c r="C1836" i="11"/>
  <c r="F1836" i="11"/>
  <c r="G1836" i="11" s="1"/>
  <c r="B1838" i="11"/>
  <c r="A1837" i="11"/>
  <c r="E1837" i="11" s="1"/>
  <c r="D1839" i="11" l="1"/>
  <c r="C1837" i="11"/>
  <c r="F1837" i="11"/>
  <c r="G1837" i="11" s="1"/>
  <c r="A1838" i="11"/>
  <c r="E1838" i="11" s="1"/>
  <c r="B1839" i="11"/>
  <c r="D1840" i="11" l="1"/>
  <c r="C1838" i="11"/>
  <c r="F1838" i="11"/>
  <c r="G1838" i="11" s="1"/>
  <c r="A1839" i="11"/>
  <c r="E1839" i="11" s="1"/>
  <c r="B1840" i="11"/>
  <c r="D1841" i="11" l="1"/>
  <c r="C1839" i="11"/>
  <c r="F1839" i="11"/>
  <c r="G1839" i="11" s="1"/>
  <c r="A1840" i="11"/>
  <c r="E1840" i="11" s="1"/>
  <c r="B1841" i="11"/>
  <c r="D1842" i="11" l="1"/>
  <c r="C1840" i="11"/>
  <c r="F1840" i="11"/>
  <c r="G1840" i="11" s="1"/>
  <c r="B1842" i="11"/>
  <c r="A1841" i="11"/>
  <c r="E1841" i="11" s="1"/>
  <c r="D1843" i="11" l="1"/>
  <c r="C1841" i="11"/>
  <c r="F1841" i="11"/>
  <c r="G1841" i="11" s="1"/>
  <c r="A1842" i="11"/>
  <c r="E1842" i="11" s="1"/>
  <c r="B1843" i="11"/>
  <c r="D1844" i="11" l="1"/>
  <c r="C1842" i="11"/>
  <c r="F1842" i="11"/>
  <c r="G1842" i="11" s="1"/>
  <c r="A1843" i="11"/>
  <c r="E1843" i="11" s="1"/>
  <c r="B1844" i="11"/>
  <c r="D1845" i="11" l="1"/>
  <c r="C1843" i="11"/>
  <c r="F1843" i="11"/>
  <c r="G1843" i="11" s="1"/>
  <c r="A1844" i="11"/>
  <c r="E1844" i="11" s="1"/>
  <c r="B1845" i="11"/>
  <c r="D1846" i="11" l="1"/>
  <c r="C1844" i="11"/>
  <c r="F1844" i="11"/>
  <c r="G1844" i="11" s="1"/>
  <c r="B1846" i="11"/>
  <c r="A1845" i="11"/>
  <c r="E1845" i="11" s="1"/>
  <c r="D1847" i="11" l="1"/>
  <c r="C1845" i="11"/>
  <c r="F1845" i="11"/>
  <c r="G1845" i="11" s="1"/>
  <c r="A1846" i="11"/>
  <c r="E1846" i="11" s="1"/>
  <c r="B1847" i="11"/>
  <c r="D1848" i="11" l="1"/>
  <c r="C1846" i="11"/>
  <c r="F1846" i="11"/>
  <c r="G1846" i="11" s="1"/>
  <c r="A1847" i="11"/>
  <c r="E1847" i="11" s="1"/>
  <c r="B1848" i="11"/>
  <c r="D1849" i="11" l="1"/>
  <c r="C1847" i="11"/>
  <c r="F1847" i="11"/>
  <c r="G1847" i="11" s="1"/>
  <c r="A1848" i="11"/>
  <c r="E1848" i="11" s="1"/>
  <c r="B1849" i="11"/>
  <c r="D1850" i="11" l="1"/>
  <c r="C1848" i="11"/>
  <c r="F1848" i="11"/>
  <c r="G1848" i="11" s="1"/>
  <c r="B1850" i="11"/>
  <c r="A1849" i="11"/>
  <c r="E1849" i="11" s="1"/>
  <c r="D1851" i="11" l="1"/>
  <c r="C1849" i="11"/>
  <c r="F1849" i="11"/>
  <c r="G1849" i="11" s="1"/>
  <c r="A1850" i="11"/>
  <c r="E1850" i="11" s="1"/>
  <c r="B1851" i="11"/>
  <c r="D1852" i="11" l="1"/>
  <c r="C1850" i="11"/>
  <c r="F1850" i="11"/>
  <c r="G1850" i="11" s="1"/>
  <c r="A1851" i="11"/>
  <c r="E1851" i="11" s="1"/>
  <c r="B1852" i="11"/>
  <c r="D1853" i="11" l="1"/>
  <c r="C1851" i="11"/>
  <c r="F1851" i="11"/>
  <c r="G1851" i="11" s="1"/>
  <c r="A1852" i="11"/>
  <c r="E1852" i="11" s="1"/>
  <c r="B1853" i="11"/>
  <c r="D1854" i="11" l="1"/>
  <c r="C1852" i="11"/>
  <c r="F1852" i="11"/>
  <c r="G1852" i="11" s="1"/>
  <c r="B1854" i="11"/>
  <c r="A1853" i="11"/>
  <c r="E1853" i="11" s="1"/>
  <c r="D1855" i="11" l="1"/>
  <c r="C1853" i="11"/>
  <c r="F1853" i="11"/>
  <c r="G1853" i="11" s="1"/>
  <c r="A1854" i="11"/>
  <c r="E1854" i="11" s="1"/>
  <c r="B1855" i="11"/>
  <c r="D1856" i="11" l="1"/>
  <c r="C1854" i="11"/>
  <c r="F1854" i="11"/>
  <c r="G1854" i="11" s="1"/>
  <c r="A1855" i="11"/>
  <c r="E1855" i="11" s="1"/>
  <c r="B1856" i="11"/>
  <c r="D1857" i="11" l="1"/>
  <c r="C1855" i="11"/>
  <c r="F1855" i="11"/>
  <c r="G1855" i="11" s="1"/>
  <c r="A1856" i="11"/>
  <c r="E1856" i="11" s="1"/>
  <c r="B1857" i="11"/>
  <c r="D1858" i="11" l="1"/>
  <c r="C1856" i="11"/>
  <c r="F1856" i="11"/>
  <c r="G1856" i="11" s="1"/>
  <c r="B1858" i="11"/>
  <c r="A1857" i="11"/>
  <c r="E1857" i="11" s="1"/>
  <c r="D1859" i="11" l="1"/>
  <c r="C1857" i="11"/>
  <c r="F1857" i="11"/>
  <c r="G1857" i="11" s="1"/>
  <c r="A1858" i="11"/>
  <c r="E1858" i="11" s="1"/>
  <c r="B1859" i="11"/>
  <c r="D1860" i="11" l="1"/>
  <c r="C1858" i="11"/>
  <c r="F1858" i="11"/>
  <c r="G1858" i="11" s="1"/>
  <c r="A1859" i="11"/>
  <c r="E1859" i="11" s="1"/>
  <c r="B1860" i="11"/>
  <c r="D1861" i="11" l="1"/>
  <c r="C1859" i="11"/>
  <c r="F1859" i="11"/>
  <c r="G1859" i="11" s="1"/>
  <c r="A1860" i="11"/>
  <c r="E1860" i="11" s="1"/>
  <c r="B1861" i="11"/>
  <c r="D1862" i="11" l="1"/>
  <c r="C1860" i="11"/>
  <c r="F1860" i="11"/>
  <c r="G1860" i="11" s="1"/>
  <c r="B1862" i="11"/>
  <c r="A1861" i="11"/>
  <c r="E1861" i="11" s="1"/>
  <c r="D1863" i="11" l="1"/>
  <c r="C1861" i="11"/>
  <c r="F1861" i="11"/>
  <c r="G1861" i="11" s="1"/>
  <c r="A1862" i="11"/>
  <c r="E1862" i="11" s="1"/>
  <c r="B1863" i="11"/>
  <c r="D1864" i="11" l="1"/>
  <c r="C1862" i="11"/>
  <c r="F1862" i="11"/>
  <c r="G1862" i="11" s="1"/>
  <c r="A1863" i="11"/>
  <c r="E1863" i="11" s="1"/>
  <c r="B1864" i="11"/>
  <c r="D1865" i="11" l="1"/>
  <c r="C1863" i="11"/>
  <c r="F1863" i="11"/>
  <c r="G1863" i="11" s="1"/>
  <c r="A1864" i="11"/>
  <c r="E1864" i="11" s="1"/>
  <c r="B1865" i="11"/>
  <c r="D1866" i="11" l="1"/>
  <c r="C1864" i="11"/>
  <c r="F1864" i="11"/>
  <c r="G1864" i="11" s="1"/>
  <c r="B1866" i="11"/>
  <c r="A1865" i="11"/>
  <c r="E1865" i="11" s="1"/>
  <c r="D1867" i="11" l="1"/>
  <c r="C1865" i="11"/>
  <c r="F1865" i="11"/>
  <c r="G1865" i="11" s="1"/>
  <c r="A1866" i="11"/>
  <c r="E1866" i="11" s="1"/>
  <c r="B1867" i="11"/>
  <c r="D1868" i="11" l="1"/>
  <c r="C1866" i="11"/>
  <c r="F1866" i="11"/>
  <c r="G1866" i="11" s="1"/>
  <c r="A1867" i="11"/>
  <c r="E1867" i="11" s="1"/>
  <c r="B1868" i="11"/>
  <c r="D1869" i="11" l="1"/>
  <c r="C1867" i="11"/>
  <c r="F1867" i="11"/>
  <c r="G1867" i="11" s="1"/>
  <c r="A1868" i="11"/>
  <c r="E1868" i="11" s="1"/>
  <c r="B1869" i="11"/>
  <c r="D1870" i="11" l="1"/>
  <c r="C1868" i="11"/>
  <c r="F1868" i="11"/>
  <c r="G1868" i="11" s="1"/>
  <c r="B1870" i="11"/>
  <c r="A1869" i="11"/>
  <c r="E1869" i="11" s="1"/>
  <c r="D1871" i="11" l="1"/>
  <c r="C1869" i="11"/>
  <c r="F1869" i="11"/>
  <c r="G1869" i="11" s="1"/>
  <c r="A1870" i="11"/>
  <c r="E1870" i="11" s="1"/>
  <c r="B1871" i="11"/>
  <c r="D1872" i="11" l="1"/>
  <c r="C1870" i="11"/>
  <c r="F1870" i="11"/>
  <c r="G1870" i="11" s="1"/>
  <c r="A1871" i="11"/>
  <c r="E1871" i="11" s="1"/>
  <c r="B1872" i="11"/>
  <c r="D1873" i="11" l="1"/>
  <c r="C1871" i="11"/>
  <c r="F1871" i="11"/>
  <c r="G1871" i="11" s="1"/>
  <c r="A1872" i="11"/>
  <c r="E1872" i="11" s="1"/>
  <c r="B1873" i="11"/>
  <c r="D1874" i="11" l="1"/>
  <c r="C1872" i="11"/>
  <c r="F1872" i="11"/>
  <c r="G1872" i="11" s="1"/>
  <c r="B1874" i="11"/>
  <c r="A1873" i="11"/>
  <c r="E1873" i="11" s="1"/>
  <c r="D1875" i="11" l="1"/>
  <c r="C1873" i="11"/>
  <c r="F1873" i="11"/>
  <c r="G1873" i="11" s="1"/>
  <c r="A1874" i="11"/>
  <c r="E1874" i="11" s="1"/>
  <c r="B1875" i="11"/>
  <c r="D1876" i="11" l="1"/>
  <c r="C1874" i="11"/>
  <c r="F1874" i="11"/>
  <c r="G1874" i="11" s="1"/>
  <c r="A1875" i="11"/>
  <c r="E1875" i="11" s="1"/>
  <c r="B1876" i="11"/>
  <c r="D1877" i="11" l="1"/>
  <c r="C1875" i="11"/>
  <c r="F1875" i="11"/>
  <c r="G1875" i="11" s="1"/>
  <c r="A1876" i="11"/>
  <c r="E1876" i="11" s="1"/>
  <c r="B1877" i="11"/>
  <c r="D1878" i="11" l="1"/>
  <c r="C1876" i="11"/>
  <c r="F1876" i="11"/>
  <c r="G1876" i="11" s="1"/>
  <c r="B1878" i="11"/>
  <c r="A1877" i="11"/>
  <c r="E1877" i="11" s="1"/>
  <c r="D1879" i="11" l="1"/>
  <c r="C1877" i="11"/>
  <c r="F1877" i="11"/>
  <c r="G1877" i="11" s="1"/>
  <c r="A1878" i="11"/>
  <c r="E1878" i="11" s="1"/>
  <c r="B1879" i="11"/>
  <c r="D1880" i="11" l="1"/>
  <c r="C1878" i="11"/>
  <c r="F1878" i="11"/>
  <c r="G1878" i="11" s="1"/>
  <c r="A1879" i="11"/>
  <c r="E1879" i="11" s="1"/>
  <c r="B1880" i="11"/>
  <c r="D1881" i="11" l="1"/>
  <c r="C1879" i="11"/>
  <c r="F1879" i="11"/>
  <c r="G1879" i="11" s="1"/>
  <c r="A1880" i="11"/>
  <c r="E1880" i="11" s="1"/>
  <c r="B1881" i="11"/>
  <c r="D1882" i="11" l="1"/>
  <c r="C1880" i="11"/>
  <c r="F1880" i="11"/>
  <c r="G1880" i="11" s="1"/>
  <c r="B1882" i="11"/>
  <c r="A1881" i="11"/>
  <c r="E1881" i="11" s="1"/>
  <c r="D1883" i="11" l="1"/>
  <c r="C1881" i="11"/>
  <c r="F1881" i="11"/>
  <c r="G1881" i="11" s="1"/>
  <c r="A1882" i="11"/>
  <c r="E1882" i="11" s="1"/>
  <c r="B1883" i="11"/>
  <c r="D1884" i="11" l="1"/>
  <c r="C1882" i="11"/>
  <c r="F1882" i="11"/>
  <c r="G1882" i="11" s="1"/>
  <c r="A1883" i="11"/>
  <c r="E1883" i="11" s="1"/>
  <c r="B1884" i="11"/>
  <c r="D1885" i="11" l="1"/>
  <c r="C1883" i="11"/>
  <c r="F1883" i="11"/>
  <c r="G1883" i="11" s="1"/>
  <c r="A1884" i="11"/>
  <c r="E1884" i="11" s="1"/>
  <c r="B1885" i="11"/>
  <c r="D1886" i="11" l="1"/>
  <c r="C1884" i="11"/>
  <c r="F1884" i="11"/>
  <c r="G1884" i="11" s="1"/>
  <c r="B1886" i="11"/>
  <c r="A1885" i="11"/>
  <c r="E1885" i="11" s="1"/>
  <c r="D1887" i="11" l="1"/>
  <c r="C1885" i="11"/>
  <c r="F1885" i="11"/>
  <c r="G1885" i="11" s="1"/>
  <c r="A1886" i="11"/>
  <c r="E1886" i="11" s="1"/>
  <c r="B1887" i="11"/>
  <c r="D1888" i="11" l="1"/>
  <c r="C1886" i="11"/>
  <c r="F1886" i="11"/>
  <c r="G1886" i="11" s="1"/>
  <c r="A1887" i="11"/>
  <c r="E1887" i="11" s="1"/>
  <c r="B1888" i="11"/>
  <c r="D1889" i="11" l="1"/>
  <c r="C1887" i="11"/>
  <c r="F1887" i="11"/>
  <c r="G1887" i="11" s="1"/>
  <c r="A1888" i="11"/>
  <c r="E1888" i="11" s="1"/>
  <c r="B1889" i="11"/>
  <c r="D1890" i="11" l="1"/>
  <c r="C1888" i="11"/>
  <c r="F1888" i="11"/>
  <c r="G1888" i="11" s="1"/>
  <c r="B1890" i="11"/>
  <c r="A1889" i="11"/>
  <c r="E1889" i="11" s="1"/>
  <c r="D1891" i="11" l="1"/>
  <c r="C1889" i="11"/>
  <c r="F1889" i="11"/>
  <c r="G1889" i="11" s="1"/>
  <c r="A1890" i="11"/>
  <c r="E1890" i="11" s="1"/>
  <c r="B1891" i="11"/>
  <c r="D1892" i="11" l="1"/>
  <c r="C1890" i="11"/>
  <c r="F1890" i="11"/>
  <c r="G1890" i="11" s="1"/>
  <c r="A1891" i="11"/>
  <c r="E1891" i="11" s="1"/>
  <c r="B1892" i="11"/>
  <c r="D1893" i="11" l="1"/>
  <c r="C1891" i="11"/>
  <c r="F1891" i="11"/>
  <c r="G1891" i="11" s="1"/>
  <c r="A1892" i="11"/>
  <c r="E1892" i="11" s="1"/>
  <c r="B1893" i="11"/>
  <c r="D1894" i="11" l="1"/>
  <c r="C1892" i="11"/>
  <c r="F1892" i="11"/>
  <c r="G1892" i="11" s="1"/>
  <c r="B1894" i="11"/>
  <c r="A1893" i="11"/>
  <c r="E1893" i="11" s="1"/>
  <c r="D1895" i="11" l="1"/>
  <c r="C1893" i="11"/>
  <c r="F1893" i="11"/>
  <c r="G1893" i="11" s="1"/>
  <c r="A1894" i="11"/>
  <c r="E1894" i="11" s="1"/>
  <c r="B1895" i="11"/>
  <c r="D1896" i="11" l="1"/>
  <c r="C1894" i="11"/>
  <c r="F1894" i="11"/>
  <c r="G1894" i="11" s="1"/>
  <c r="A1895" i="11"/>
  <c r="E1895" i="11" s="1"/>
  <c r="B1896" i="11"/>
  <c r="D1897" i="11" l="1"/>
  <c r="C1895" i="11"/>
  <c r="F1895" i="11"/>
  <c r="G1895" i="11" s="1"/>
  <c r="A1896" i="11"/>
  <c r="E1896" i="11" s="1"/>
  <c r="B1897" i="11"/>
  <c r="D1898" i="11" l="1"/>
  <c r="C1896" i="11"/>
  <c r="F1896" i="11"/>
  <c r="G1896" i="11" s="1"/>
  <c r="B1898" i="11"/>
  <c r="A1897" i="11"/>
  <c r="E1897" i="11" s="1"/>
  <c r="D1899" i="11" l="1"/>
  <c r="C1897" i="11"/>
  <c r="F1897" i="11"/>
  <c r="G1897" i="11" s="1"/>
  <c r="A1898" i="11"/>
  <c r="E1898" i="11" s="1"/>
  <c r="B1899" i="11"/>
  <c r="D1900" i="11" l="1"/>
  <c r="C1898" i="11"/>
  <c r="F1898" i="11"/>
  <c r="G1898" i="11" s="1"/>
  <c r="A1899" i="11"/>
  <c r="E1899" i="11" s="1"/>
  <c r="B1900" i="11"/>
  <c r="D1901" i="11" l="1"/>
  <c r="C1899" i="11"/>
  <c r="F1899" i="11"/>
  <c r="G1899" i="11" s="1"/>
  <c r="A1900" i="11"/>
  <c r="E1900" i="11" s="1"/>
  <c r="B1901" i="11"/>
  <c r="D1902" i="11" l="1"/>
  <c r="C1900" i="11"/>
  <c r="F1900" i="11"/>
  <c r="G1900" i="11" s="1"/>
  <c r="B1902" i="11"/>
  <c r="A1901" i="11"/>
  <c r="E1901" i="11" s="1"/>
  <c r="D1903" i="11" l="1"/>
  <c r="C1901" i="11"/>
  <c r="F1901" i="11"/>
  <c r="G1901" i="11" s="1"/>
  <c r="A1902" i="11"/>
  <c r="E1902" i="11" s="1"/>
  <c r="B1903" i="11"/>
  <c r="D1904" i="11" l="1"/>
  <c r="C1902" i="11"/>
  <c r="F1902" i="11"/>
  <c r="G1902" i="11" s="1"/>
  <c r="A1903" i="11"/>
  <c r="E1903" i="11" s="1"/>
  <c r="B1904" i="11"/>
  <c r="D1905" i="11" l="1"/>
  <c r="C1903" i="11"/>
  <c r="F1903" i="11"/>
  <c r="G1903" i="11" s="1"/>
  <c r="A1904" i="11"/>
  <c r="E1904" i="11" s="1"/>
  <c r="B1905" i="11"/>
  <c r="D1906" i="11" l="1"/>
  <c r="C1904" i="11"/>
  <c r="F1904" i="11"/>
  <c r="G1904" i="11" s="1"/>
  <c r="B1906" i="11"/>
  <c r="A1905" i="11"/>
  <c r="E1905" i="11" s="1"/>
  <c r="D1907" i="11" l="1"/>
  <c r="C1905" i="11"/>
  <c r="F1905" i="11"/>
  <c r="G1905" i="11" s="1"/>
  <c r="A1906" i="11"/>
  <c r="E1906" i="11" s="1"/>
  <c r="B1907" i="11"/>
  <c r="D1908" i="11" l="1"/>
  <c r="C1906" i="11"/>
  <c r="F1906" i="11"/>
  <c r="G1906" i="11" s="1"/>
  <c r="A1907" i="11"/>
  <c r="E1907" i="11" s="1"/>
  <c r="B1908" i="11"/>
  <c r="D1909" i="11" l="1"/>
  <c r="C1907" i="11"/>
  <c r="F1907" i="11"/>
  <c r="G1907" i="11" s="1"/>
  <c r="A1908" i="11"/>
  <c r="E1908" i="11" s="1"/>
  <c r="B1909" i="11"/>
  <c r="D1910" i="11" l="1"/>
  <c r="C1908" i="11"/>
  <c r="F1908" i="11"/>
  <c r="G1908" i="11" s="1"/>
  <c r="B1910" i="11"/>
  <c r="A1909" i="11"/>
  <c r="E1909" i="11" s="1"/>
  <c r="D1911" i="11" l="1"/>
  <c r="C1909" i="11"/>
  <c r="F1909" i="11"/>
  <c r="G1909" i="11" s="1"/>
  <c r="A1910" i="11"/>
  <c r="E1910" i="11" s="1"/>
  <c r="B1911" i="11"/>
  <c r="D1912" i="11" l="1"/>
  <c r="C1910" i="11"/>
  <c r="F1910" i="11"/>
  <c r="G1910" i="11" s="1"/>
  <c r="A1911" i="11"/>
  <c r="E1911" i="11" s="1"/>
  <c r="B1912" i="11"/>
  <c r="D1913" i="11" l="1"/>
  <c r="C1911" i="11"/>
  <c r="F1911" i="11"/>
  <c r="G1911" i="11" s="1"/>
  <c r="A1912" i="11"/>
  <c r="E1912" i="11" s="1"/>
  <c r="B1913" i="11"/>
  <c r="D1914" i="11" l="1"/>
  <c r="C1912" i="11"/>
  <c r="F1912" i="11"/>
  <c r="G1912" i="11" s="1"/>
  <c r="B1914" i="11"/>
  <c r="A1913" i="11"/>
  <c r="E1913" i="11" s="1"/>
  <c r="D1915" i="11" l="1"/>
  <c r="C1913" i="11"/>
  <c r="F1913" i="11"/>
  <c r="G1913" i="11" s="1"/>
  <c r="A1914" i="11"/>
  <c r="E1914" i="11" s="1"/>
  <c r="B1915" i="11"/>
  <c r="D1916" i="11" l="1"/>
  <c r="C1914" i="11"/>
  <c r="F1914" i="11"/>
  <c r="G1914" i="11" s="1"/>
  <c r="A1915" i="11"/>
  <c r="E1915" i="11" s="1"/>
  <c r="B1916" i="11"/>
  <c r="D1917" i="11" l="1"/>
  <c r="C1915" i="11"/>
  <c r="F1915" i="11"/>
  <c r="G1915" i="11" s="1"/>
  <c r="A1916" i="11"/>
  <c r="E1916" i="11" s="1"/>
  <c r="B1917" i="11"/>
  <c r="D1918" i="11" l="1"/>
  <c r="C1916" i="11"/>
  <c r="F1916" i="11"/>
  <c r="G1916" i="11" s="1"/>
  <c r="B1918" i="11"/>
  <c r="A1917" i="11"/>
  <c r="E1917" i="11" s="1"/>
  <c r="D1919" i="11" l="1"/>
  <c r="C1917" i="11"/>
  <c r="F1917" i="11"/>
  <c r="G1917" i="11" s="1"/>
  <c r="A1918" i="11"/>
  <c r="E1918" i="11" s="1"/>
  <c r="B1919" i="11"/>
  <c r="D1920" i="11" l="1"/>
  <c r="C1918" i="11"/>
  <c r="F1918" i="11"/>
  <c r="G1918" i="11" s="1"/>
  <c r="A1919" i="11"/>
  <c r="E1919" i="11" s="1"/>
  <c r="B1920" i="11"/>
  <c r="D1921" i="11" l="1"/>
  <c r="C1919" i="11"/>
  <c r="F1919" i="11"/>
  <c r="G1919" i="11" s="1"/>
  <c r="B1921" i="11"/>
  <c r="A1920" i="11"/>
  <c r="E1920" i="11" s="1"/>
  <c r="D1922" i="11" l="1"/>
  <c r="C1920" i="11"/>
  <c r="F1920" i="11"/>
  <c r="G1920" i="11" s="1"/>
  <c r="B1922" i="11"/>
  <c r="A1921" i="11"/>
  <c r="E1921" i="11" s="1"/>
  <c r="D1923" i="11" l="1"/>
  <c r="C1921" i="11"/>
  <c r="F1921" i="11"/>
  <c r="G1921" i="11" s="1"/>
  <c r="B1923" i="11"/>
  <c r="A1922" i="11"/>
  <c r="E1922" i="11" s="1"/>
  <c r="D1924" i="11" l="1"/>
  <c r="C1922" i="11"/>
  <c r="F1922" i="11"/>
  <c r="G1922" i="11" s="1"/>
  <c r="B1924" i="11"/>
  <c r="A1923" i="11"/>
  <c r="E1923" i="11" s="1"/>
  <c r="D1925" i="11" l="1"/>
  <c r="C1923" i="11"/>
  <c r="F1923" i="11"/>
  <c r="G1923" i="11" s="1"/>
  <c r="A1924" i="11"/>
  <c r="E1924" i="11" s="1"/>
  <c r="B1925" i="11"/>
  <c r="D1926" i="11" l="1"/>
  <c r="C1924" i="11"/>
  <c r="F1924" i="11"/>
  <c r="G1924" i="11" s="1"/>
  <c r="A1925" i="11"/>
  <c r="E1925" i="11" s="1"/>
  <c r="B1926" i="11"/>
  <c r="D1927" i="11" l="1"/>
  <c r="C1925" i="11"/>
  <c r="F1925" i="11"/>
  <c r="G1925" i="11" s="1"/>
  <c r="B1927" i="11"/>
  <c r="A1926" i="11"/>
  <c r="E1926" i="11" s="1"/>
  <c r="D1928" i="11" l="1"/>
  <c r="C1926" i="11"/>
  <c r="F1926" i="11"/>
  <c r="G1926" i="11" s="1"/>
  <c r="B1928" i="11"/>
  <c r="A1927" i="11"/>
  <c r="E1927" i="11" s="1"/>
  <c r="D1929" i="11" l="1"/>
  <c r="C1927" i="11"/>
  <c r="F1927" i="11"/>
  <c r="G1927" i="11" s="1"/>
  <c r="B1929" i="11"/>
  <c r="A1928" i="11"/>
  <c r="E1928" i="11" s="1"/>
  <c r="D1930" i="11" l="1"/>
  <c r="C1928" i="11"/>
  <c r="F1928" i="11"/>
  <c r="G1928" i="11" s="1"/>
  <c r="A1929" i="11"/>
  <c r="E1929" i="11" s="1"/>
  <c r="B1930" i="11"/>
  <c r="D1931" i="11" l="1"/>
  <c r="C1929" i="11"/>
  <c r="F1929" i="11"/>
  <c r="G1929" i="11" s="1"/>
  <c r="B1931" i="11"/>
  <c r="A1930" i="11"/>
  <c r="E1930" i="11" s="1"/>
  <c r="D1932" i="11" l="1"/>
  <c r="C1930" i="11"/>
  <c r="F1930" i="11"/>
  <c r="G1930" i="11" s="1"/>
  <c r="A1931" i="11"/>
  <c r="E1931" i="11" s="1"/>
  <c r="B1932" i="11"/>
  <c r="D1933" i="11" l="1"/>
  <c r="C1931" i="11"/>
  <c r="F1931" i="11"/>
  <c r="G1931" i="11" s="1"/>
  <c r="B1933" i="11"/>
  <c r="A1932" i="11"/>
  <c r="E1932" i="11" s="1"/>
  <c r="D1934" i="11" l="1"/>
  <c r="C1932" i="11"/>
  <c r="F1932" i="11"/>
  <c r="G1932" i="11" s="1"/>
  <c r="A1933" i="11"/>
  <c r="E1933" i="11" s="1"/>
  <c r="B1934" i="11"/>
  <c r="D1935" i="11" l="1"/>
  <c r="C1933" i="11"/>
  <c r="F1933" i="11"/>
  <c r="G1933" i="11" s="1"/>
  <c r="B1935" i="11"/>
  <c r="A1934" i="11"/>
  <c r="E1934" i="11" s="1"/>
  <c r="D1936" i="11" l="1"/>
  <c r="C1934" i="11"/>
  <c r="F1934" i="11"/>
  <c r="G1934" i="11" s="1"/>
  <c r="B1936" i="11"/>
  <c r="A1935" i="11"/>
  <c r="E1935" i="11" s="1"/>
  <c r="D1937" i="11" l="1"/>
  <c r="C1935" i="11"/>
  <c r="F1935" i="11"/>
  <c r="G1935" i="11" s="1"/>
  <c r="B1937" i="11"/>
  <c r="A1936" i="11"/>
  <c r="E1936" i="11" s="1"/>
  <c r="D1938" i="11" l="1"/>
  <c r="C1936" i="11"/>
  <c r="F1936" i="11"/>
  <c r="G1936" i="11" s="1"/>
  <c r="A1937" i="11"/>
  <c r="E1937" i="11" s="1"/>
  <c r="B1938" i="11"/>
  <c r="D1939" i="11" l="1"/>
  <c r="C1937" i="11"/>
  <c r="F1937" i="11"/>
  <c r="G1937" i="11" s="1"/>
  <c r="B1939" i="11"/>
  <c r="A1938" i="11"/>
  <c r="E1938" i="11" s="1"/>
  <c r="D1940" i="11" l="1"/>
  <c r="C1938" i="11"/>
  <c r="F1938" i="11"/>
  <c r="G1938" i="11" s="1"/>
  <c r="B1940" i="11"/>
  <c r="A1939" i="11"/>
  <c r="E1939" i="11" s="1"/>
  <c r="D1941" i="11" l="1"/>
  <c r="C1939" i="11"/>
  <c r="F1939" i="11"/>
  <c r="G1939" i="11" s="1"/>
  <c r="B1941" i="11"/>
  <c r="A1940" i="11"/>
  <c r="E1940" i="11" s="1"/>
  <c r="D1942" i="11" l="1"/>
  <c r="C1940" i="11"/>
  <c r="F1940" i="11"/>
  <c r="G1940" i="11" s="1"/>
  <c r="A1941" i="11"/>
  <c r="E1941" i="11" s="1"/>
  <c r="B1942" i="11"/>
  <c r="D1943" i="11" l="1"/>
  <c r="C1941" i="11"/>
  <c r="F1941" i="11"/>
  <c r="G1941" i="11" s="1"/>
  <c r="B1943" i="11"/>
  <c r="A1942" i="11"/>
  <c r="E1942" i="11" s="1"/>
  <c r="D1944" i="11" l="1"/>
  <c r="C1942" i="11"/>
  <c r="F1942" i="11"/>
  <c r="G1942" i="11" s="1"/>
  <c r="A1943" i="11"/>
  <c r="E1943" i="11" s="1"/>
  <c r="B1944" i="11"/>
  <c r="D1945" i="11" l="1"/>
  <c r="C1943" i="11"/>
  <c r="F1943" i="11"/>
  <c r="G1943" i="11" s="1"/>
  <c r="A1944" i="11"/>
  <c r="E1944" i="11" s="1"/>
  <c r="B1945" i="11"/>
  <c r="D1946" i="11" l="1"/>
  <c r="C1944" i="11"/>
  <c r="F1944" i="11"/>
  <c r="G1944" i="11" s="1"/>
  <c r="A1945" i="11"/>
  <c r="E1945" i="11" s="1"/>
  <c r="B1946" i="11"/>
  <c r="D1947" i="11" l="1"/>
  <c r="C1945" i="11"/>
  <c r="F1945" i="11"/>
  <c r="G1945" i="11" s="1"/>
  <c r="B1947" i="11"/>
  <c r="A1946" i="11"/>
  <c r="E1946" i="11" s="1"/>
  <c r="D1948" i="11" l="1"/>
  <c r="C1946" i="11"/>
  <c r="F1946" i="11"/>
  <c r="G1946" i="11" s="1"/>
  <c r="B1948" i="11"/>
  <c r="A1947" i="11"/>
  <c r="E1947" i="11" s="1"/>
  <c r="D1949" i="11" l="1"/>
  <c r="C1947" i="11"/>
  <c r="F1947" i="11"/>
  <c r="G1947" i="11" s="1"/>
  <c r="B1949" i="11"/>
  <c r="A1948" i="11"/>
  <c r="E1948" i="11" s="1"/>
  <c r="D1950" i="11" l="1"/>
  <c r="C1948" i="11"/>
  <c r="F1948" i="11"/>
  <c r="G1948" i="11" s="1"/>
  <c r="A1949" i="11"/>
  <c r="E1949" i="11" s="1"/>
  <c r="B1950" i="11"/>
  <c r="D1951" i="11" l="1"/>
  <c r="C1949" i="11"/>
  <c r="F1949" i="11"/>
  <c r="G1949" i="11" s="1"/>
  <c r="B1951" i="11"/>
  <c r="A1950" i="11"/>
  <c r="E1950" i="11" s="1"/>
  <c r="D1952" i="11" l="1"/>
  <c r="C1950" i="11"/>
  <c r="F1950" i="11"/>
  <c r="G1950" i="11" s="1"/>
  <c r="B1952" i="11"/>
  <c r="A1951" i="11"/>
  <c r="E1951" i="11" s="1"/>
  <c r="D1953" i="11" l="1"/>
  <c r="C1951" i="11"/>
  <c r="F1951" i="11"/>
  <c r="G1951" i="11" s="1"/>
  <c r="B1953" i="11"/>
  <c r="A1952" i="11"/>
  <c r="E1952" i="11" s="1"/>
  <c r="D1954" i="11" l="1"/>
  <c r="C1952" i="11"/>
  <c r="F1952" i="11"/>
  <c r="G1952" i="11" s="1"/>
  <c r="A1953" i="11"/>
  <c r="E1953" i="11" s="1"/>
  <c r="B1954" i="11"/>
  <c r="D1955" i="11" l="1"/>
  <c r="C1953" i="11"/>
  <c r="F1953" i="11"/>
  <c r="G1953" i="11" s="1"/>
  <c r="B1955" i="11"/>
  <c r="A1954" i="11"/>
  <c r="E1954" i="11" s="1"/>
  <c r="D1956" i="11" l="1"/>
  <c r="C1954" i="11"/>
  <c r="F1954" i="11"/>
  <c r="G1954" i="11" s="1"/>
  <c r="B1956" i="11"/>
  <c r="A1955" i="11"/>
  <c r="E1955" i="11" s="1"/>
  <c r="D1957" i="11" l="1"/>
  <c r="C1955" i="11"/>
  <c r="F1955" i="11"/>
  <c r="G1955" i="11" s="1"/>
  <c r="A1956" i="11"/>
  <c r="E1956" i="11" s="1"/>
  <c r="B1957" i="11"/>
  <c r="D1958" i="11" l="1"/>
  <c r="C1956" i="11"/>
  <c r="F1956" i="11"/>
  <c r="G1956" i="11" s="1"/>
  <c r="A1957" i="11"/>
  <c r="E1957" i="11" s="1"/>
  <c r="B1958" i="11"/>
  <c r="D1959" i="11" l="1"/>
  <c r="C1957" i="11"/>
  <c r="F1957" i="11"/>
  <c r="G1957" i="11" s="1"/>
  <c r="B1959" i="11"/>
  <c r="A1958" i="11"/>
  <c r="E1958" i="11" s="1"/>
  <c r="D1960" i="11" l="1"/>
  <c r="C1958" i="11"/>
  <c r="F1958" i="11"/>
  <c r="G1958" i="11" s="1"/>
  <c r="B1960" i="11"/>
  <c r="A1959" i="11"/>
  <c r="E1959" i="11" s="1"/>
  <c r="D1961" i="11" l="1"/>
  <c r="C1959" i="11"/>
  <c r="F1959" i="11"/>
  <c r="G1959" i="11" s="1"/>
  <c r="B1961" i="11"/>
  <c r="A1960" i="11"/>
  <c r="E1960" i="11" s="1"/>
  <c r="D1962" i="11" l="1"/>
  <c r="C1960" i="11"/>
  <c r="F1960" i="11"/>
  <c r="G1960" i="11" s="1"/>
  <c r="A1961" i="11"/>
  <c r="E1961" i="11" s="1"/>
  <c r="B1962" i="11"/>
  <c r="D1963" i="11" l="1"/>
  <c r="C1961" i="11"/>
  <c r="F1961" i="11"/>
  <c r="G1961" i="11" s="1"/>
  <c r="B1963" i="11"/>
  <c r="A1962" i="11"/>
  <c r="E1962" i="11" s="1"/>
  <c r="D1964" i="11" l="1"/>
  <c r="C1962" i="11"/>
  <c r="F1962" i="11"/>
  <c r="G1962" i="11" s="1"/>
  <c r="A1963" i="11"/>
  <c r="E1963" i="11" s="1"/>
  <c r="B1964" i="11"/>
  <c r="D1965" i="11" l="1"/>
  <c r="C1963" i="11"/>
  <c r="F1963" i="11"/>
  <c r="G1963" i="11" s="1"/>
  <c r="B1965" i="11"/>
  <c r="A1964" i="11"/>
  <c r="E1964" i="11" s="1"/>
  <c r="D1966" i="11" l="1"/>
  <c r="C1964" i="11"/>
  <c r="F1964" i="11"/>
  <c r="G1964" i="11" s="1"/>
  <c r="A1965" i="11"/>
  <c r="E1965" i="11" s="1"/>
  <c r="B1966" i="11"/>
  <c r="D1967" i="11" l="1"/>
  <c r="C1965" i="11"/>
  <c r="F1965" i="11"/>
  <c r="G1965" i="11" s="1"/>
  <c r="B1967" i="11"/>
  <c r="A1966" i="11"/>
  <c r="E1966" i="11" s="1"/>
  <c r="D1968" i="11" l="1"/>
  <c r="C1966" i="11"/>
  <c r="F1966" i="11"/>
  <c r="G1966" i="11" s="1"/>
  <c r="B1968" i="11"/>
  <c r="A1967" i="11"/>
  <c r="E1967" i="11" s="1"/>
  <c r="D1969" i="11" l="1"/>
  <c r="C1967" i="11"/>
  <c r="F1967" i="11"/>
  <c r="G1967" i="11" s="1"/>
  <c r="B1969" i="11"/>
  <c r="A1968" i="11"/>
  <c r="E1968" i="11" s="1"/>
  <c r="D1970" i="11" l="1"/>
  <c r="C1968" i="11"/>
  <c r="F1968" i="11"/>
  <c r="G1968" i="11" s="1"/>
  <c r="A1969" i="11"/>
  <c r="E1969" i="11" s="1"/>
  <c r="B1970" i="11"/>
  <c r="D1971" i="11" l="1"/>
  <c r="C1969" i="11"/>
  <c r="F1969" i="11"/>
  <c r="G1969" i="11" s="1"/>
  <c r="B1971" i="11"/>
  <c r="A1970" i="11"/>
  <c r="E1970" i="11" s="1"/>
  <c r="D1972" i="11" l="1"/>
  <c r="C1970" i="11"/>
  <c r="F1970" i="11"/>
  <c r="G1970" i="11" s="1"/>
  <c r="B1972" i="11"/>
  <c r="A1971" i="11"/>
  <c r="E1971" i="11" s="1"/>
  <c r="D1973" i="11" l="1"/>
  <c r="C1971" i="11"/>
  <c r="F1971" i="11"/>
  <c r="G1971" i="11" s="1"/>
  <c r="B1973" i="11"/>
  <c r="A1972" i="11"/>
  <c r="E1972" i="11" s="1"/>
  <c r="D1974" i="11" l="1"/>
  <c r="C1972" i="11"/>
  <c r="F1972" i="11"/>
  <c r="G1972" i="11" s="1"/>
  <c r="A1973" i="11"/>
  <c r="E1973" i="11" s="1"/>
  <c r="B1974" i="11"/>
  <c r="D1975" i="11" l="1"/>
  <c r="C1973" i="11"/>
  <c r="F1973" i="11"/>
  <c r="G1973" i="11" s="1"/>
  <c r="B1975" i="11"/>
  <c r="A1974" i="11"/>
  <c r="E1974" i="11" s="1"/>
  <c r="D1976" i="11" l="1"/>
  <c r="C1974" i="11"/>
  <c r="F1974" i="11"/>
  <c r="G1974" i="11" s="1"/>
  <c r="A1975" i="11"/>
  <c r="E1975" i="11" s="1"/>
  <c r="B1976" i="11"/>
  <c r="D1977" i="11" l="1"/>
  <c r="C1975" i="11"/>
  <c r="F1975" i="11"/>
  <c r="G1975" i="11" s="1"/>
  <c r="A1976" i="11"/>
  <c r="E1976" i="11" s="1"/>
  <c r="B1977" i="11"/>
  <c r="D1978" i="11" l="1"/>
  <c r="C1976" i="11"/>
  <c r="F1976" i="11"/>
  <c r="G1976" i="11" s="1"/>
  <c r="A1977" i="11"/>
  <c r="E1977" i="11" s="1"/>
  <c r="B1978" i="11"/>
  <c r="D1979" i="11" l="1"/>
  <c r="C1977" i="11"/>
  <c r="F1977" i="11"/>
  <c r="G1977" i="11" s="1"/>
  <c r="B1979" i="11"/>
  <c r="A1978" i="11"/>
  <c r="E1978" i="11" s="1"/>
  <c r="D1980" i="11" l="1"/>
  <c r="C1978" i="11"/>
  <c r="F1978" i="11"/>
  <c r="G1978" i="11" s="1"/>
  <c r="B1980" i="11"/>
  <c r="A1979" i="11"/>
  <c r="E1979" i="11" s="1"/>
  <c r="D1981" i="11" l="1"/>
  <c r="C1979" i="11"/>
  <c r="F1979" i="11"/>
  <c r="G1979" i="11" s="1"/>
  <c r="B1981" i="11"/>
  <c r="A1980" i="11"/>
  <c r="E1980" i="11" s="1"/>
  <c r="D1982" i="11" l="1"/>
  <c r="C1980" i="11"/>
  <c r="F1980" i="11"/>
  <c r="G1980" i="11" s="1"/>
  <c r="A1981" i="11"/>
  <c r="E1981" i="11" s="1"/>
  <c r="B1982" i="11"/>
  <c r="D1983" i="11" l="1"/>
  <c r="C1981" i="11"/>
  <c r="F1981" i="11"/>
  <c r="G1981" i="11" s="1"/>
  <c r="B1983" i="11"/>
  <c r="A1982" i="11"/>
  <c r="E1982" i="11" s="1"/>
  <c r="D1984" i="11" l="1"/>
  <c r="C1982" i="11"/>
  <c r="F1982" i="11"/>
  <c r="G1982" i="11" s="1"/>
  <c r="A1983" i="11"/>
  <c r="E1983" i="11" s="1"/>
  <c r="B1984" i="11"/>
  <c r="D1985" i="11" l="1"/>
  <c r="C1983" i="11"/>
  <c r="F1983" i="11"/>
  <c r="G1983" i="11" s="1"/>
  <c r="A1984" i="11"/>
  <c r="E1984" i="11" s="1"/>
  <c r="B1985" i="11"/>
  <c r="D1986" i="11" l="1"/>
  <c r="C1984" i="11"/>
  <c r="F1984" i="11"/>
  <c r="G1984" i="11" s="1"/>
  <c r="A1985" i="11"/>
  <c r="E1985" i="11" s="1"/>
  <c r="B1986" i="11"/>
  <c r="D1987" i="11" l="1"/>
  <c r="C1985" i="11"/>
  <c r="F1985" i="11"/>
  <c r="G1985" i="11" s="1"/>
  <c r="B1987" i="11"/>
  <c r="A1986" i="11"/>
  <c r="E1986" i="11" s="1"/>
  <c r="D1988" i="11" l="1"/>
  <c r="C1986" i="11"/>
  <c r="F1986" i="11"/>
  <c r="G1986" i="11" s="1"/>
  <c r="B1988" i="11"/>
  <c r="A1987" i="11"/>
  <c r="E1987" i="11" s="1"/>
  <c r="D1989" i="11" l="1"/>
  <c r="C1987" i="11"/>
  <c r="F1987" i="11"/>
  <c r="G1987" i="11" s="1"/>
  <c r="A1988" i="11"/>
  <c r="E1988" i="11" s="1"/>
  <c r="B1989" i="11"/>
  <c r="D1990" i="11" l="1"/>
  <c r="C1988" i="11"/>
  <c r="F1988" i="11"/>
  <c r="G1988" i="11" s="1"/>
  <c r="A1989" i="11"/>
  <c r="E1989" i="11" s="1"/>
  <c r="B1990" i="11"/>
  <c r="D1991" i="11" l="1"/>
  <c r="C1989" i="11"/>
  <c r="F1989" i="11"/>
  <c r="G1989" i="11" s="1"/>
  <c r="B1991" i="11"/>
  <c r="A1990" i="11"/>
  <c r="E1990" i="11" s="1"/>
  <c r="D1992" i="11" l="1"/>
  <c r="C1990" i="11"/>
  <c r="F1990" i="11"/>
  <c r="G1990" i="11" s="1"/>
  <c r="A1991" i="11"/>
  <c r="E1991" i="11" s="1"/>
  <c r="B1992" i="11"/>
  <c r="D1993" i="11" l="1"/>
  <c r="C1991" i="11"/>
  <c r="F1991" i="11"/>
  <c r="G1991" i="11" s="1"/>
  <c r="A1992" i="11"/>
  <c r="E1992" i="11" s="1"/>
  <c r="B1993" i="11"/>
  <c r="D1994" i="11" l="1"/>
  <c r="C1992" i="11"/>
  <c r="F1992" i="11"/>
  <c r="G1992" i="11" s="1"/>
  <c r="A1993" i="11"/>
  <c r="E1993" i="11" s="1"/>
  <c r="B1994" i="11"/>
  <c r="D1995" i="11" l="1"/>
  <c r="C1993" i="11"/>
  <c r="F1993" i="11"/>
  <c r="G1993" i="11" s="1"/>
  <c r="B1995" i="11"/>
  <c r="A1994" i="11"/>
  <c r="E1994" i="11" s="1"/>
  <c r="D1996" i="11" l="1"/>
  <c r="C1994" i="11"/>
  <c r="F1994" i="11"/>
  <c r="G1994" i="11" s="1"/>
  <c r="B1996" i="11"/>
  <c r="A1995" i="11"/>
  <c r="E1995" i="11" s="1"/>
  <c r="D1997" i="11" l="1"/>
  <c r="C1995" i="11"/>
  <c r="F1995" i="11"/>
  <c r="G1995" i="11" s="1"/>
  <c r="A1996" i="11"/>
  <c r="E1996" i="11" s="1"/>
  <c r="B1997" i="11"/>
  <c r="D1998" i="11" l="1"/>
  <c r="C1996" i="11"/>
  <c r="F1996" i="11"/>
  <c r="G1996" i="11" s="1"/>
  <c r="A1997" i="11"/>
  <c r="E1997" i="11" s="1"/>
  <c r="B1998" i="11"/>
  <c r="D1999" i="11" l="1"/>
  <c r="C1997" i="11"/>
  <c r="F1997" i="11"/>
  <c r="G1997" i="11" s="1"/>
  <c r="B1999" i="11"/>
  <c r="A1998" i="11"/>
  <c r="E1998" i="11" s="1"/>
  <c r="D2000" i="11" l="1"/>
  <c r="C1998" i="11"/>
  <c r="F1998" i="11"/>
  <c r="G1998" i="11" s="1"/>
  <c r="A1999" i="11"/>
  <c r="E1999" i="11" s="1"/>
  <c r="B2000" i="11"/>
  <c r="D2001" i="11" l="1"/>
  <c r="C1999" i="11"/>
  <c r="F1999" i="11"/>
  <c r="G1999" i="11" s="1"/>
  <c r="A2000" i="11"/>
  <c r="E2000" i="11" s="1"/>
  <c r="B2001" i="11"/>
  <c r="D2002" i="11" l="1"/>
  <c r="C2000" i="11"/>
  <c r="F2000" i="11"/>
  <c r="G2000" i="11" s="1"/>
  <c r="A2001" i="11"/>
  <c r="E2001" i="11" s="1"/>
  <c r="B2002" i="11"/>
  <c r="D2003" i="11" l="1"/>
  <c r="C2001" i="11"/>
  <c r="F2001" i="11"/>
  <c r="G2001" i="11" s="1"/>
  <c r="B2003" i="11"/>
  <c r="A2002" i="11"/>
  <c r="E2002" i="11" s="1"/>
  <c r="D2004" i="11" l="1"/>
  <c r="C2002" i="11"/>
  <c r="F2002" i="11"/>
  <c r="G2002" i="11" s="1"/>
  <c r="B2004" i="11"/>
  <c r="A2003" i="11"/>
  <c r="E2003" i="11" s="1"/>
  <c r="D2005" i="11" l="1"/>
  <c r="C2003" i="11"/>
  <c r="F2003" i="11"/>
  <c r="G2003" i="11" s="1"/>
  <c r="A2004" i="11"/>
  <c r="E2004" i="11" s="1"/>
  <c r="B2005" i="11"/>
  <c r="D2006" i="11" l="1"/>
  <c r="C2004" i="11"/>
  <c r="F2004" i="11"/>
  <c r="G2004" i="11" s="1"/>
  <c r="A2005" i="11"/>
  <c r="E2005" i="11" s="1"/>
  <c r="B2006" i="11"/>
  <c r="D2007" i="11" l="1"/>
  <c r="C2005" i="11"/>
  <c r="F2005" i="11"/>
  <c r="G2005" i="11" s="1"/>
  <c r="B2007" i="11"/>
  <c r="A2006" i="11"/>
  <c r="E2006" i="11" s="1"/>
  <c r="D2008" i="11" l="1"/>
  <c r="C2006" i="11"/>
  <c r="F2006" i="11"/>
  <c r="G2006" i="11" s="1"/>
  <c r="A2007" i="11"/>
  <c r="E2007" i="11" s="1"/>
  <c r="B2008" i="11"/>
  <c r="D2009" i="11" l="1"/>
  <c r="C2007" i="11"/>
  <c r="F2007" i="11"/>
  <c r="G2007" i="11" s="1"/>
  <c r="A2008" i="11"/>
  <c r="E2008" i="11" s="1"/>
  <c r="B2009" i="11"/>
  <c r="D2010" i="11" l="1"/>
  <c r="C2008" i="11"/>
  <c r="F2008" i="11"/>
  <c r="G2008" i="11" s="1"/>
  <c r="A2009" i="11"/>
  <c r="E2009" i="11" s="1"/>
  <c r="B2010" i="11"/>
  <c r="D2011" i="11" l="1"/>
  <c r="C2009" i="11"/>
  <c r="F2009" i="11"/>
  <c r="G2009" i="11" s="1"/>
  <c r="B2011" i="11"/>
  <c r="A2010" i="11"/>
  <c r="E2010" i="11" s="1"/>
  <c r="D2012" i="11" l="1"/>
  <c r="C2010" i="11"/>
  <c r="F2010" i="11"/>
  <c r="G2010" i="11" s="1"/>
  <c r="B2012" i="11"/>
  <c r="A2011" i="11"/>
  <c r="E2011" i="11" s="1"/>
  <c r="D2013" i="11" l="1"/>
  <c r="C2011" i="11"/>
  <c r="F2011" i="11"/>
  <c r="G2011" i="11" s="1"/>
  <c r="A2012" i="11"/>
  <c r="E2012" i="11" s="1"/>
  <c r="B2013" i="11"/>
  <c r="D2014" i="11" l="1"/>
  <c r="C2012" i="11"/>
  <c r="F2012" i="11"/>
  <c r="G2012" i="11" s="1"/>
  <c r="A2013" i="11"/>
  <c r="E2013" i="11" s="1"/>
  <c r="B2014" i="11"/>
  <c r="D2015" i="11" l="1"/>
  <c r="C2013" i="11"/>
  <c r="F2013" i="11"/>
  <c r="G2013" i="11" s="1"/>
  <c r="B2015" i="11"/>
  <c r="A2014" i="11"/>
  <c r="E2014" i="11" s="1"/>
  <c r="D2016" i="11" l="1"/>
  <c r="C2014" i="11"/>
  <c r="F2014" i="11"/>
  <c r="G2014" i="11" s="1"/>
  <c r="A2015" i="11"/>
  <c r="E2015" i="11" s="1"/>
  <c r="B2016" i="11"/>
  <c r="D2017" i="11" l="1"/>
  <c r="C2015" i="11"/>
  <c r="F2015" i="11"/>
  <c r="G2015" i="11" s="1"/>
  <c r="A2016" i="11"/>
  <c r="E2016" i="11" s="1"/>
  <c r="B2017" i="11"/>
  <c r="D2018" i="11" l="1"/>
  <c r="C2016" i="11"/>
  <c r="F2016" i="11"/>
  <c r="G2016" i="11" s="1"/>
  <c r="A2017" i="11"/>
  <c r="E2017" i="11" s="1"/>
  <c r="B2018" i="11"/>
  <c r="D2019" i="11" l="1"/>
  <c r="C2017" i="11"/>
  <c r="F2017" i="11"/>
  <c r="G2017" i="11" s="1"/>
  <c r="B2019" i="11"/>
  <c r="A2018" i="11"/>
  <c r="E2018" i="11" s="1"/>
  <c r="D2020" i="11" l="1"/>
  <c r="C2018" i="11"/>
  <c r="F2018" i="11"/>
  <c r="G2018" i="11" s="1"/>
  <c r="B2020" i="11"/>
  <c r="A2019" i="11"/>
  <c r="E2019" i="11" s="1"/>
  <c r="D2021" i="11" l="1"/>
  <c r="C2019" i="11"/>
  <c r="F2019" i="11"/>
  <c r="G2019" i="11" s="1"/>
  <c r="A2020" i="11"/>
  <c r="E2020" i="11" s="1"/>
  <c r="B2021" i="11"/>
  <c r="D2022" i="11" l="1"/>
  <c r="C2020" i="11"/>
  <c r="F2020" i="11"/>
  <c r="G2020" i="11" s="1"/>
  <c r="A2021" i="11"/>
  <c r="E2021" i="11" s="1"/>
  <c r="B2022" i="11"/>
  <c r="D2023" i="11" l="1"/>
  <c r="C2021" i="11"/>
  <c r="F2021" i="11"/>
  <c r="G2021" i="11" s="1"/>
  <c r="B2023" i="11"/>
  <c r="A2022" i="11"/>
  <c r="E2022" i="11" s="1"/>
  <c r="D2024" i="11" l="1"/>
  <c r="C2022" i="11"/>
  <c r="F2022" i="11"/>
  <c r="G2022" i="11" s="1"/>
  <c r="A2023" i="11"/>
  <c r="E2023" i="11" s="1"/>
  <c r="B2024" i="11"/>
  <c r="D2025" i="11" l="1"/>
  <c r="C2023" i="11"/>
  <c r="F2023" i="11"/>
  <c r="G2023" i="11" s="1"/>
  <c r="A2024" i="11"/>
  <c r="E2024" i="11" s="1"/>
  <c r="B2025" i="11"/>
  <c r="D2026" i="11" l="1"/>
  <c r="C2024" i="11"/>
  <c r="F2024" i="11"/>
  <c r="G2024" i="11" s="1"/>
  <c r="A2025" i="11"/>
  <c r="E2025" i="11" s="1"/>
  <c r="B2026" i="11"/>
  <c r="D2027" i="11" l="1"/>
  <c r="C2025" i="11"/>
  <c r="F2025" i="11"/>
  <c r="G2025" i="11" s="1"/>
  <c r="B2027" i="11"/>
  <c r="A2026" i="11"/>
  <c r="E2026" i="11" s="1"/>
  <c r="D2028" i="11" l="1"/>
  <c r="C2026" i="11"/>
  <c r="F2026" i="11"/>
  <c r="G2026" i="11" s="1"/>
  <c r="B2028" i="11"/>
  <c r="A2027" i="11"/>
  <c r="E2027" i="11" s="1"/>
  <c r="D2029" i="11" l="1"/>
  <c r="C2027" i="11"/>
  <c r="F2027" i="11"/>
  <c r="G2027" i="11" s="1"/>
  <c r="A2028" i="11"/>
  <c r="E2028" i="11" s="1"/>
  <c r="B2029" i="11"/>
  <c r="D2030" i="11" l="1"/>
  <c r="C2028" i="11"/>
  <c r="F2028" i="11"/>
  <c r="G2028" i="11" s="1"/>
  <c r="A2029" i="11"/>
  <c r="E2029" i="11" s="1"/>
  <c r="B2030" i="11"/>
  <c r="D2031" i="11" l="1"/>
  <c r="C2029" i="11"/>
  <c r="F2029" i="11"/>
  <c r="G2029" i="11" s="1"/>
  <c r="B2031" i="11"/>
  <c r="A2030" i="11"/>
  <c r="E2030" i="11" s="1"/>
  <c r="D2032" i="11" l="1"/>
  <c r="C2030" i="11"/>
  <c r="F2030" i="11"/>
  <c r="G2030" i="11" s="1"/>
  <c r="A2031" i="11"/>
  <c r="E2031" i="11" s="1"/>
  <c r="B2032" i="11"/>
  <c r="D2033" i="11" l="1"/>
  <c r="C2031" i="11"/>
  <c r="F2031" i="11"/>
  <c r="G2031" i="11" s="1"/>
  <c r="A2032" i="11"/>
  <c r="E2032" i="11" s="1"/>
  <c r="B2033" i="11"/>
  <c r="D2034" i="11" l="1"/>
  <c r="C2032" i="11"/>
  <c r="F2032" i="11"/>
  <c r="G2032" i="11" s="1"/>
  <c r="A2033" i="11"/>
  <c r="E2033" i="11" s="1"/>
  <c r="B2034" i="11"/>
  <c r="D2035" i="11" l="1"/>
  <c r="C2033" i="11"/>
  <c r="F2033" i="11"/>
  <c r="G2033" i="11" s="1"/>
  <c r="B2035" i="11"/>
  <c r="A2034" i="11"/>
  <c r="E2034" i="11" s="1"/>
  <c r="D2036" i="11" l="1"/>
  <c r="C2034" i="11"/>
  <c r="F2034" i="11"/>
  <c r="G2034" i="11" s="1"/>
  <c r="B2036" i="11"/>
  <c r="A2035" i="11"/>
  <c r="E2035" i="11" s="1"/>
  <c r="D2037" i="11" l="1"/>
  <c r="C2035" i="11"/>
  <c r="F2035" i="11"/>
  <c r="G2035" i="11" s="1"/>
  <c r="A2036" i="11"/>
  <c r="E2036" i="11" s="1"/>
  <c r="B2037" i="11"/>
  <c r="D2038" i="11" l="1"/>
  <c r="C2036" i="11"/>
  <c r="F2036" i="11"/>
  <c r="G2036" i="11" s="1"/>
  <c r="A2037" i="11"/>
  <c r="E2037" i="11" s="1"/>
  <c r="B2038" i="11"/>
  <c r="D2039" i="11" l="1"/>
  <c r="C2037" i="11"/>
  <c r="F2037" i="11"/>
  <c r="G2037" i="11" s="1"/>
  <c r="B2039" i="11"/>
  <c r="A2038" i="11"/>
  <c r="E2038" i="11" s="1"/>
  <c r="D2040" i="11" l="1"/>
  <c r="C2038" i="11"/>
  <c r="F2038" i="11"/>
  <c r="G2038" i="11" s="1"/>
  <c r="A2039" i="11"/>
  <c r="E2039" i="11" s="1"/>
  <c r="B2040" i="11"/>
  <c r="D2041" i="11" l="1"/>
  <c r="C2039" i="11"/>
  <c r="F2039" i="11"/>
  <c r="G2039" i="11" s="1"/>
  <c r="A2040" i="11"/>
  <c r="E2040" i="11" s="1"/>
  <c r="B2041" i="11"/>
  <c r="D2042" i="11" l="1"/>
  <c r="C2040" i="11"/>
  <c r="F2040" i="11"/>
  <c r="G2040" i="11" s="1"/>
  <c r="A2041" i="11"/>
  <c r="E2041" i="11" s="1"/>
  <c r="B2042" i="11"/>
  <c r="D2043" i="11" l="1"/>
  <c r="C2041" i="11"/>
  <c r="F2041" i="11"/>
  <c r="G2041" i="11" s="1"/>
  <c r="B2043" i="11"/>
  <c r="A2042" i="11"/>
  <c r="E2042" i="11" s="1"/>
  <c r="D2044" i="11" l="1"/>
  <c r="C2042" i="11"/>
  <c r="F2042" i="11"/>
  <c r="G2042" i="11" s="1"/>
  <c r="B2044" i="11"/>
  <c r="A2043" i="11"/>
  <c r="E2043" i="11" s="1"/>
  <c r="D2045" i="11" l="1"/>
  <c r="C2043" i="11"/>
  <c r="F2043" i="11"/>
  <c r="G2043" i="11" s="1"/>
  <c r="A2044" i="11"/>
  <c r="E2044" i="11" s="1"/>
  <c r="B2045" i="11"/>
  <c r="D2046" i="11" l="1"/>
  <c r="C2044" i="11"/>
  <c r="F2044" i="11"/>
  <c r="G2044" i="11" s="1"/>
  <c r="A2045" i="11"/>
  <c r="E2045" i="11" s="1"/>
  <c r="B2046" i="11"/>
  <c r="D2047" i="11" l="1"/>
  <c r="C2045" i="11"/>
  <c r="F2045" i="11"/>
  <c r="G2045" i="11" s="1"/>
  <c r="B2047" i="11"/>
  <c r="A2046" i="11"/>
  <c r="E2046" i="11" s="1"/>
  <c r="D2048" i="11" l="1"/>
  <c r="C2046" i="11"/>
  <c r="F2046" i="11"/>
  <c r="G2046" i="11" s="1"/>
  <c r="A2047" i="11"/>
  <c r="E2047" i="11" s="1"/>
  <c r="B2048" i="11"/>
  <c r="D2049" i="11" l="1"/>
  <c r="C2047" i="11"/>
  <c r="F2047" i="11"/>
  <c r="G2047" i="11" s="1"/>
  <c r="A2048" i="11"/>
  <c r="E2048" i="11" s="1"/>
  <c r="B2049" i="11"/>
  <c r="D2050" i="11" l="1"/>
  <c r="C2048" i="11"/>
  <c r="F2048" i="11"/>
  <c r="G2048" i="11" s="1"/>
  <c r="A2049" i="11"/>
  <c r="E2049" i="11" s="1"/>
  <c r="B2050" i="11"/>
  <c r="D2051" i="11" l="1"/>
  <c r="C2049" i="11"/>
  <c r="F2049" i="11"/>
  <c r="G2049" i="11" s="1"/>
  <c r="B2051" i="11"/>
  <c r="A2050" i="11"/>
  <c r="E2050" i="11" s="1"/>
  <c r="D2052" i="11" l="1"/>
  <c r="C2050" i="11"/>
  <c r="F2050" i="11"/>
  <c r="G2050" i="11" s="1"/>
  <c r="B2052" i="11"/>
  <c r="A2051" i="11"/>
  <c r="E2051" i="11" s="1"/>
  <c r="D2053" i="11" l="1"/>
  <c r="C2051" i="11"/>
  <c r="F2051" i="11"/>
  <c r="G2051" i="11" s="1"/>
  <c r="A2052" i="11"/>
  <c r="E2052" i="11" s="1"/>
  <c r="B2053" i="11"/>
  <c r="D2054" i="11" l="1"/>
  <c r="C2052" i="11"/>
  <c r="F2052" i="11"/>
  <c r="G2052" i="11" s="1"/>
  <c r="A2053" i="11"/>
  <c r="E2053" i="11" s="1"/>
  <c r="B2054" i="11"/>
  <c r="D2055" i="11" l="1"/>
  <c r="C2053" i="11"/>
  <c r="F2053" i="11"/>
  <c r="G2053" i="11" s="1"/>
  <c r="B2055" i="11"/>
  <c r="A2054" i="11"/>
  <c r="E2054" i="11" s="1"/>
  <c r="D2056" i="11" l="1"/>
  <c r="C2054" i="11"/>
  <c r="F2054" i="11"/>
  <c r="G2054" i="11" s="1"/>
  <c r="A2055" i="11"/>
  <c r="E2055" i="11" s="1"/>
  <c r="B2056" i="11"/>
  <c r="D2057" i="11" l="1"/>
  <c r="C2055" i="11"/>
  <c r="F2055" i="11"/>
  <c r="G2055" i="11" s="1"/>
  <c r="A2056" i="11"/>
  <c r="E2056" i="11" s="1"/>
  <c r="B2057" i="11"/>
  <c r="D2058" i="11" l="1"/>
  <c r="C2056" i="11"/>
  <c r="F2056" i="11"/>
  <c r="G2056" i="11" s="1"/>
  <c r="A2057" i="11"/>
  <c r="E2057" i="11" s="1"/>
  <c r="B2058" i="11"/>
  <c r="D2059" i="11" l="1"/>
  <c r="C2057" i="11"/>
  <c r="F2057" i="11"/>
  <c r="G2057" i="11" s="1"/>
  <c r="B2059" i="11"/>
  <c r="A2058" i="11"/>
  <c r="E2058" i="11" s="1"/>
  <c r="D2060" i="11" l="1"/>
  <c r="C2058" i="11"/>
  <c r="F2058" i="11"/>
  <c r="G2058" i="11" s="1"/>
  <c r="B2060" i="11"/>
  <c r="A2059" i="11"/>
  <c r="E2059" i="11" s="1"/>
  <c r="D2061" i="11" l="1"/>
  <c r="C2059" i="11"/>
  <c r="F2059" i="11"/>
  <c r="G2059" i="11" s="1"/>
  <c r="A2060" i="11"/>
  <c r="E2060" i="11" s="1"/>
  <c r="B2061" i="11"/>
  <c r="D2062" i="11" l="1"/>
  <c r="C2060" i="11"/>
  <c r="F2060" i="11"/>
  <c r="G2060" i="11" s="1"/>
  <c r="A2061" i="11"/>
  <c r="E2061" i="11" s="1"/>
  <c r="B2062" i="11"/>
  <c r="D2063" i="11" l="1"/>
  <c r="C2061" i="11"/>
  <c r="F2061" i="11"/>
  <c r="G2061" i="11" s="1"/>
  <c r="B2063" i="11"/>
  <c r="A2062" i="11"/>
  <c r="E2062" i="11" s="1"/>
  <c r="D2064" i="11" l="1"/>
  <c r="C2062" i="11"/>
  <c r="F2062" i="11"/>
  <c r="G2062" i="11" s="1"/>
  <c r="A2063" i="11"/>
  <c r="E2063" i="11" s="1"/>
  <c r="B2064" i="11"/>
  <c r="D2065" i="11" l="1"/>
  <c r="C2063" i="11"/>
  <c r="F2063" i="11"/>
  <c r="G2063" i="11" s="1"/>
  <c r="B2065" i="11"/>
  <c r="A2064" i="11"/>
  <c r="E2064" i="11" s="1"/>
  <c r="D2066" i="11" l="1"/>
  <c r="C2064" i="11"/>
  <c r="F2064" i="11"/>
  <c r="G2064" i="11" s="1"/>
  <c r="A2065" i="11"/>
  <c r="E2065" i="11" s="1"/>
  <c r="B2066" i="11"/>
  <c r="D2067" i="11" l="1"/>
  <c r="C2065" i="11"/>
  <c r="F2065" i="11"/>
  <c r="G2065" i="11" s="1"/>
  <c r="B2067" i="11"/>
  <c r="A2066" i="11"/>
  <c r="E2066" i="11" s="1"/>
  <c r="D2068" i="11" l="1"/>
  <c r="C2066" i="11"/>
  <c r="F2066" i="11"/>
  <c r="G2066" i="11" s="1"/>
  <c r="B2068" i="11"/>
  <c r="A2067" i="11"/>
  <c r="E2067" i="11" s="1"/>
  <c r="D2069" i="11" l="1"/>
  <c r="C2067" i="11"/>
  <c r="F2067" i="11"/>
  <c r="G2067" i="11" s="1"/>
  <c r="B2069" i="11"/>
  <c r="A2068" i="11"/>
  <c r="E2068" i="11" s="1"/>
  <c r="D2070" i="11" l="1"/>
  <c r="C2068" i="11"/>
  <c r="F2068" i="11"/>
  <c r="G2068" i="11" s="1"/>
  <c r="A2069" i="11"/>
  <c r="E2069" i="11" s="1"/>
  <c r="B2070" i="11"/>
  <c r="D2071" i="11" l="1"/>
  <c r="C2069" i="11"/>
  <c r="F2069" i="11"/>
  <c r="G2069" i="11" s="1"/>
  <c r="B2071" i="11"/>
  <c r="A2070" i="11"/>
  <c r="E2070" i="11" s="1"/>
  <c r="D2072" i="11" l="1"/>
  <c r="C2070" i="11"/>
  <c r="F2070" i="11"/>
  <c r="G2070" i="11" s="1"/>
  <c r="B2072" i="11"/>
  <c r="A2071" i="11"/>
  <c r="E2071" i="11" s="1"/>
  <c r="D2073" i="11" l="1"/>
  <c r="C2071" i="11"/>
  <c r="F2071" i="11"/>
  <c r="G2071" i="11" s="1"/>
  <c r="B2073" i="11"/>
  <c r="A2072" i="11"/>
  <c r="E2072" i="11" s="1"/>
  <c r="D2074" i="11" l="1"/>
  <c r="C2072" i="11"/>
  <c r="F2072" i="11"/>
  <c r="G2072" i="11" s="1"/>
  <c r="A2073" i="11"/>
  <c r="E2073" i="11" s="1"/>
  <c r="B2074" i="11"/>
  <c r="D2075" i="11" l="1"/>
  <c r="C2073" i="11"/>
  <c r="F2073" i="11"/>
  <c r="G2073" i="11" s="1"/>
  <c r="B2075" i="11"/>
  <c r="A2074" i="11"/>
  <c r="E2074" i="11" s="1"/>
  <c r="D2076" i="11" l="1"/>
  <c r="C2074" i="11"/>
  <c r="F2074" i="11"/>
  <c r="G2074" i="11" s="1"/>
  <c r="B2076" i="11"/>
  <c r="A2075" i="11"/>
  <c r="E2075" i="11" s="1"/>
  <c r="D2077" i="11" l="1"/>
  <c r="C2075" i="11"/>
  <c r="F2075" i="11"/>
  <c r="G2075" i="11" s="1"/>
  <c r="B2077" i="11"/>
  <c r="A2076" i="11"/>
  <c r="E2076" i="11" s="1"/>
  <c r="D2078" i="11" l="1"/>
  <c r="C2076" i="11"/>
  <c r="F2076" i="11"/>
  <c r="G2076" i="11" s="1"/>
  <c r="A2077" i="11"/>
  <c r="E2077" i="11" s="1"/>
  <c r="B2078" i="11"/>
  <c r="D2079" i="11" l="1"/>
  <c r="C2077" i="11"/>
  <c r="F2077" i="11"/>
  <c r="G2077" i="11" s="1"/>
  <c r="B2079" i="11"/>
  <c r="A2078" i="11"/>
  <c r="E2078" i="11" s="1"/>
  <c r="D2080" i="11" l="1"/>
  <c r="C2078" i="11"/>
  <c r="F2078" i="11"/>
  <c r="G2078" i="11" s="1"/>
  <c r="B2080" i="11"/>
  <c r="A2079" i="11"/>
  <c r="E2079" i="11" s="1"/>
  <c r="D2081" i="11" l="1"/>
  <c r="C2079" i="11"/>
  <c r="F2079" i="11"/>
  <c r="G2079" i="11" s="1"/>
  <c r="B2081" i="11"/>
  <c r="A2080" i="11"/>
  <c r="E2080" i="11" s="1"/>
  <c r="D2082" i="11" l="1"/>
  <c r="C2080" i="11"/>
  <c r="F2080" i="11"/>
  <c r="G2080" i="11" s="1"/>
  <c r="A2081" i="11"/>
  <c r="E2081" i="11" s="1"/>
  <c r="B2082" i="11"/>
  <c r="D2083" i="11" l="1"/>
  <c r="C2081" i="11"/>
  <c r="F2081" i="11"/>
  <c r="G2081" i="11" s="1"/>
  <c r="B2083" i="11"/>
  <c r="A2082" i="11"/>
  <c r="E2082" i="11" s="1"/>
  <c r="D2084" i="11" l="1"/>
  <c r="C2082" i="11"/>
  <c r="F2082" i="11"/>
  <c r="G2082" i="11" s="1"/>
  <c r="B2084" i="11"/>
  <c r="A2083" i="11"/>
  <c r="E2083" i="11" s="1"/>
  <c r="D2085" i="11" l="1"/>
  <c r="C2083" i="11"/>
  <c r="F2083" i="11"/>
  <c r="G2083" i="11" s="1"/>
  <c r="B2085" i="11"/>
  <c r="A2084" i="11"/>
  <c r="E2084" i="11" s="1"/>
  <c r="D2086" i="11" l="1"/>
  <c r="C2084" i="11"/>
  <c r="F2084" i="11"/>
  <c r="G2084" i="11" s="1"/>
  <c r="A2085" i="11"/>
  <c r="E2085" i="11" s="1"/>
  <c r="B2086" i="11"/>
  <c r="D2087" i="11" l="1"/>
  <c r="C2085" i="11"/>
  <c r="F2085" i="11"/>
  <c r="G2085" i="11" s="1"/>
  <c r="B2087" i="11"/>
  <c r="A2086" i="11"/>
  <c r="E2086" i="11" s="1"/>
  <c r="D2088" i="11" l="1"/>
  <c r="C2086" i="11"/>
  <c r="F2086" i="11"/>
  <c r="G2086" i="11" s="1"/>
  <c r="B2088" i="11"/>
  <c r="A2087" i="11"/>
  <c r="E2087" i="11" s="1"/>
  <c r="D2089" i="11" l="1"/>
  <c r="C2087" i="11"/>
  <c r="F2087" i="11"/>
  <c r="G2087" i="11" s="1"/>
  <c r="B2089" i="11"/>
  <c r="A2088" i="11"/>
  <c r="E2088" i="11" s="1"/>
  <c r="D2090" i="11" l="1"/>
  <c r="C2088" i="11"/>
  <c r="F2088" i="11"/>
  <c r="G2088" i="11" s="1"/>
  <c r="A2089" i="11"/>
  <c r="E2089" i="11" s="1"/>
  <c r="B2090" i="11"/>
  <c r="D2091" i="11" l="1"/>
  <c r="C2089" i="11"/>
  <c r="F2089" i="11"/>
  <c r="G2089" i="11" s="1"/>
  <c r="B2091" i="11"/>
  <c r="A2090" i="11"/>
  <c r="E2090" i="11" s="1"/>
  <c r="D2092" i="11" l="1"/>
  <c r="C2090" i="11"/>
  <c r="F2090" i="11"/>
  <c r="G2090" i="11" s="1"/>
  <c r="B2092" i="11"/>
  <c r="A2091" i="11"/>
  <c r="E2091" i="11" s="1"/>
  <c r="D2093" i="11" l="1"/>
  <c r="C2091" i="11"/>
  <c r="F2091" i="11"/>
  <c r="G2091" i="11" s="1"/>
  <c r="B2093" i="11"/>
  <c r="A2092" i="11"/>
  <c r="E2092" i="11" s="1"/>
  <c r="D2094" i="11" l="1"/>
  <c r="C2092" i="11"/>
  <c r="F2092" i="11"/>
  <c r="G2092" i="11" s="1"/>
  <c r="A2093" i="11"/>
  <c r="E2093" i="11" s="1"/>
  <c r="B2094" i="11"/>
  <c r="D2095" i="11" l="1"/>
  <c r="C2093" i="11"/>
  <c r="F2093" i="11"/>
  <c r="G2093" i="11" s="1"/>
  <c r="B2095" i="11"/>
  <c r="A2094" i="11"/>
  <c r="E2094" i="11" s="1"/>
  <c r="D2096" i="11" l="1"/>
  <c r="C2094" i="11"/>
  <c r="F2094" i="11"/>
  <c r="G2094" i="11" s="1"/>
  <c r="B2096" i="11"/>
  <c r="A2095" i="11"/>
  <c r="E2095" i="11" s="1"/>
  <c r="D2097" i="11" l="1"/>
  <c r="C2095" i="11"/>
  <c r="F2095" i="11"/>
  <c r="G2095" i="11" s="1"/>
  <c r="B2097" i="11"/>
  <c r="A2096" i="11"/>
  <c r="E2096" i="11" s="1"/>
  <c r="D2098" i="11" l="1"/>
  <c r="C2096" i="11"/>
  <c r="F2096" i="11"/>
  <c r="G2096" i="11" s="1"/>
  <c r="A2097" i="11"/>
  <c r="E2097" i="11" s="1"/>
  <c r="B2098" i="11"/>
  <c r="D2099" i="11" l="1"/>
  <c r="C2097" i="11"/>
  <c r="F2097" i="11"/>
  <c r="G2097" i="11" s="1"/>
  <c r="B2099" i="11"/>
  <c r="A2098" i="11"/>
  <c r="E2098" i="11" s="1"/>
  <c r="D2100" i="11" l="1"/>
  <c r="C2098" i="11"/>
  <c r="F2098" i="11"/>
  <c r="G2098" i="11" s="1"/>
  <c r="B2100" i="11"/>
  <c r="A2099" i="11"/>
  <c r="E2099" i="11" s="1"/>
  <c r="D2101" i="11" l="1"/>
  <c r="C2099" i="11"/>
  <c r="F2099" i="11"/>
  <c r="G2099" i="11" s="1"/>
  <c r="B2101" i="11"/>
  <c r="A2100" i="11"/>
  <c r="E2100" i="11" s="1"/>
  <c r="D2102" i="11" l="1"/>
  <c r="C2100" i="11"/>
  <c r="F2100" i="11"/>
  <c r="G2100" i="11" s="1"/>
  <c r="A2101" i="11"/>
  <c r="E2101" i="11" s="1"/>
  <c r="B2102" i="11"/>
  <c r="D2103" i="11" l="1"/>
  <c r="C2101" i="11"/>
  <c r="F2101" i="11"/>
  <c r="G2101" i="11" s="1"/>
  <c r="B2103" i="11"/>
  <c r="A2102" i="11"/>
  <c r="E2102" i="11" s="1"/>
  <c r="D2104" i="11" l="1"/>
  <c r="C2102" i="11"/>
  <c r="F2102" i="11"/>
  <c r="G2102" i="11" s="1"/>
  <c r="B2104" i="11"/>
  <c r="A2103" i="11"/>
  <c r="E2103" i="11" s="1"/>
  <c r="D2105" i="11" l="1"/>
  <c r="C2103" i="11"/>
  <c r="F2103" i="11"/>
  <c r="G2103" i="11" s="1"/>
  <c r="B2105" i="11"/>
  <c r="A2104" i="11"/>
  <c r="E2104" i="11" s="1"/>
  <c r="D2106" i="11" l="1"/>
  <c r="C2104" i="11"/>
  <c r="F2104" i="11"/>
  <c r="G2104" i="11" s="1"/>
  <c r="A2105" i="11"/>
  <c r="E2105" i="11" s="1"/>
  <c r="B2106" i="11"/>
  <c r="D2107" i="11" l="1"/>
  <c r="C2105" i="11"/>
  <c r="F2105" i="11"/>
  <c r="G2105" i="11" s="1"/>
  <c r="B2107" i="11"/>
  <c r="A2106" i="11"/>
  <c r="E2106" i="11" s="1"/>
  <c r="D2108" i="11" l="1"/>
  <c r="C2106" i="11"/>
  <c r="F2106" i="11"/>
  <c r="G2106" i="11" s="1"/>
  <c r="B2108" i="11"/>
  <c r="A2107" i="11"/>
  <c r="E2107" i="11" s="1"/>
  <c r="D2109" i="11" l="1"/>
  <c r="C2107" i="11"/>
  <c r="F2107" i="11"/>
  <c r="G2107" i="11" s="1"/>
  <c r="B2109" i="11"/>
  <c r="A2108" i="11"/>
  <c r="E2108" i="11" s="1"/>
  <c r="D2110" i="11" l="1"/>
  <c r="C2108" i="11"/>
  <c r="F2108" i="11"/>
  <c r="G2108" i="11" s="1"/>
  <c r="A2109" i="11"/>
  <c r="E2109" i="11" s="1"/>
  <c r="B2110" i="11"/>
  <c r="D2111" i="11" l="1"/>
  <c r="C2109" i="11"/>
  <c r="F2109" i="11"/>
  <c r="G2109" i="11" s="1"/>
  <c r="B2111" i="11"/>
  <c r="A2110" i="11"/>
  <c r="E2110" i="11" s="1"/>
  <c r="D2112" i="11" l="1"/>
  <c r="C2110" i="11"/>
  <c r="F2110" i="11"/>
  <c r="G2110" i="11" s="1"/>
  <c r="B2112" i="11"/>
  <c r="A2111" i="11"/>
  <c r="E2111" i="11" s="1"/>
  <c r="D2113" i="11" l="1"/>
  <c r="C2111" i="11"/>
  <c r="F2111" i="11"/>
  <c r="G2111" i="11" s="1"/>
  <c r="B2113" i="11"/>
  <c r="A2112" i="11"/>
  <c r="E2112" i="11" s="1"/>
  <c r="D2114" i="11" l="1"/>
  <c r="C2112" i="11"/>
  <c r="F2112" i="11"/>
  <c r="G2112" i="11" s="1"/>
  <c r="A2113" i="11"/>
  <c r="E2113" i="11" s="1"/>
  <c r="B2114" i="11"/>
  <c r="D2115" i="11" l="1"/>
  <c r="C2113" i="11"/>
  <c r="F2113" i="11"/>
  <c r="G2113" i="11" s="1"/>
  <c r="B2115" i="11"/>
  <c r="A2114" i="11"/>
  <c r="E2114" i="11" s="1"/>
  <c r="D2116" i="11" l="1"/>
  <c r="C2114" i="11"/>
  <c r="F2114" i="11"/>
  <c r="G2114" i="11" s="1"/>
  <c r="B2116" i="11"/>
  <c r="A2115" i="11"/>
  <c r="E2115" i="11" s="1"/>
  <c r="D2117" i="11" l="1"/>
  <c r="C2115" i="11"/>
  <c r="F2115" i="11"/>
  <c r="G2115" i="11" s="1"/>
  <c r="B2117" i="11"/>
  <c r="A2116" i="11"/>
  <c r="E2116" i="11" s="1"/>
  <c r="D2118" i="11" l="1"/>
  <c r="C2116" i="11"/>
  <c r="F2116" i="11"/>
  <c r="G2116" i="11" s="1"/>
  <c r="A2117" i="11"/>
  <c r="E2117" i="11" s="1"/>
  <c r="B2118" i="11"/>
  <c r="D2119" i="11" l="1"/>
  <c r="C2117" i="11"/>
  <c r="F2117" i="11"/>
  <c r="G2117" i="11" s="1"/>
  <c r="B2119" i="11"/>
  <c r="A2118" i="11"/>
  <c r="E2118" i="11" s="1"/>
  <c r="D2120" i="11" l="1"/>
  <c r="C2118" i="11"/>
  <c r="F2118" i="11"/>
  <c r="G2118" i="11" s="1"/>
  <c r="B2120" i="11"/>
  <c r="A2119" i="11"/>
  <c r="E2119" i="11" s="1"/>
  <c r="D2121" i="11" l="1"/>
  <c r="C2119" i="11"/>
  <c r="F2119" i="11"/>
  <c r="G2119" i="11" s="1"/>
  <c r="B2121" i="11"/>
  <c r="A2120" i="11"/>
  <c r="E2120" i="11" s="1"/>
  <c r="D2122" i="11" l="1"/>
  <c r="C2120" i="11"/>
  <c r="F2120" i="11"/>
  <c r="G2120" i="11" s="1"/>
  <c r="A2121" i="11"/>
  <c r="E2121" i="11" s="1"/>
  <c r="B2122" i="11"/>
  <c r="D2123" i="11" l="1"/>
  <c r="C2121" i="11"/>
  <c r="F2121" i="11"/>
  <c r="G2121" i="11" s="1"/>
  <c r="B2123" i="11"/>
  <c r="A2122" i="11"/>
  <c r="E2122" i="11" s="1"/>
  <c r="D2124" i="11" l="1"/>
  <c r="C2122" i="11"/>
  <c r="F2122" i="11"/>
  <c r="G2122" i="11" s="1"/>
  <c r="B2124" i="11"/>
  <c r="A2123" i="11"/>
  <c r="E2123" i="11" s="1"/>
  <c r="D2125" i="11" l="1"/>
  <c r="C2123" i="11"/>
  <c r="F2123" i="11"/>
  <c r="G2123" i="11" s="1"/>
  <c r="B2125" i="11"/>
  <c r="A2124" i="11"/>
  <c r="E2124" i="11" s="1"/>
  <c r="D2126" i="11" l="1"/>
  <c r="C2124" i="11"/>
  <c r="F2124" i="11"/>
  <c r="G2124" i="11" s="1"/>
  <c r="A2125" i="11"/>
  <c r="E2125" i="11" s="1"/>
  <c r="B2126" i="11"/>
  <c r="D2127" i="11" l="1"/>
  <c r="C2125" i="11"/>
  <c r="F2125" i="11"/>
  <c r="G2125" i="11" s="1"/>
  <c r="B2127" i="11"/>
  <c r="A2126" i="11"/>
  <c r="E2126" i="11" s="1"/>
  <c r="D2128" i="11" l="1"/>
  <c r="C2126" i="11"/>
  <c r="F2126" i="11"/>
  <c r="G2126" i="11" s="1"/>
  <c r="B2128" i="11"/>
  <c r="A2127" i="11"/>
  <c r="E2127" i="11" s="1"/>
  <c r="D2129" i="11" l="1"/>
  <c r="C2127" i="11"/>
  <c r="F2127" i="11"/>
  <c r="G2127" i="11" s="1"/>
  <c r="B2129" i="11"/>
  <c r="A2128" i="11"/>
  <c r="E2128" i="11" s="1"/>
  <c r="D2130" i="11" l="1"/>
  <c r="C2128" i="11"/>
  <c r="F2128" i="11"/>
  <c r="G2128" i="11" s="1"/>
  <c r="A2129" i="11"/>
  <c r="E2129" i="11" s="1"/>
  <c r="B2130" i="11"/>
  <c r="D2131" i="11" l="1"/>
  <c r="C2129" i="11"/>
  <c r="F2129" i="11"/>
  <c r="G2129" i="11" s="1"/>
  <c r="B2131" i="11"/>
  <c r="A2130" i="11"/>
  <c r="E2130" i="11" s="1"/>
  <c r="D2132" i="11" l="1"/>
  <c r="C2130" i="11"/>
  <c r="F2130" i="11"/>
  <c r="G2130" i="11" s="1"/>
  <c r="B2132" i="11"/>
  <c r="A2131" i="11"/>
  <c r="E2131" i="11" s="1"/>
  <c r="D2133" i="11" l="1"/>
  <c r="C2131" i="11"/>
  <c r="F2131" i="11"/>
  <c r="G2131" i="11" s="1"/>
  <c r="B2133" i="11"/>
  <c r="A2132" i="11"/>
  <c r="E2132" i="11" s="1"/>
  <c r="D2134" i="11" l="1"/>
  <c r="C2132" i="11"/>
  <c r="F2132" i="11"/>
  <c r="G2132" i="11" s="1"/>
  <c r="A2133" i="11"/>
  <c r="E2133" i="11" s="1"/>
  <c r="B2134" i="11"/>
  <c r="D2135" i="11" l="1"/>
  <c r="C2133" i="11"/>
  <c r="F2133" i="11"/>
  <c r="G2133" i="11" s="1"/>
  <c r="B2135" i="11"/>
  <c r="A2134" i="11"/>
  <c r="E2134" i="11" s="1"/>
  <c r="D2136" i="11" l="1"/>
  <c r="C2134" i="11"/>
  <c r="F2134" i="11"/>
  <c r="G2134" i="11" s="1"/>
  <c r="B2136" i="11"/>
  <c r="A2135" i="11"/>
  <c r="E2135" i="11" s="1"/>
  <c r="D2137" i="11" l="1"/>
  <c r="C2135" i="11"/>
  <c r="F2135" i="11"/>
  <c r="G2135" i="11" s="1"/>
  <c r="B2137" i="11"/>
  <c r="A2136" i="11"/>
  <c r="E2136" i="11" s="1"/>
  <c r="D2138" i="11" l="1"/>
  <c r="C2136" i="11"/>
  <c r="F2136" i="11"/>
  <c r="G2136" i="11" s="1"/>
  <c r="A2137" i="11"/>
  <c r="E2137" i="11" s="1"/>
  <c r="B2138" i="11"/>
  <c r="D2139" i="11" l="1"/>
  <c r="C2137" i="11"/>
  <c r="F2137" i="11"/>
  <c r="G2137" i="11" s="1"/>
  <c r="B2139" i="11"/>
  <c r="A2138" i="11"/>
  <c r="E2138" i="11" s="1"/>
  <c r="D2140" i="11" l="1"/>
  <c r="C2138" i="11"/>
  <c r="F2138" i="11"/>
  <c r="G2138" i="11" s="1"/>
  <c r="B2140" i="11"/>
  <c r="A2139" i="11"/>
  <c r="E2139" i="11" s="1"/>
  <c r="D2141" i="11" l="1"/>
  <c r="C2139" i="11"/>
  <c r="F2139" i="11"/>
  <c r="G2139" i="11" s="1"/>
  <c r="B2141" i="11"/>
  <c r="A2140" i="11"/>
  <c r="E2140" i="11" s="1"/>
  <c r="D2142" i="11" l="1"/>
  <c r="C2140" i="11"/>
  <c r="F2140" i="11"/>
  <c r="G2140" i="11" s="1"/>
  <c r="A2141" i="11"/>
  <c r="E2141" i="11" s="1"/>
  <c r="B2142" i="11"/>
  <c r="D2143" i="11" l="1"/>
  <c r="C2141" i="11"/>
  <c r="F2141" i="11"/>
  <c r="G2141" i="11" s="1"/>
  <c r="B2143" i="11"/>
  <c r="A2142" i="11"/>
  <c r="E2142" i="11" s="1"/>
  <c r="D2144" i="11" l="1"/>
  <c r="C2142" i="11"/>
  <c r="F2142" i="11"/>
  <c r="G2142" i="11" s="1"/>
  <c r="B2144" i="11"/>
  <c r="A2143" i="11"/>
  <c r="E2143" i="11" s="1"/>
  <c r="D2145" i="11" l="1"/>
  <c r="C2143" i="11"/>
  <c r="F2143" i="11"/>
  <c r="G2143" i="11" s="1"/>
  <c r="B2145" i="11"/>
  <c r="A2144" i="11"/>
  <c r="E2144" i="11" s="1"/>
  <c r="D2146" i="11" l="1"/>
  <c r="C2144" i="11"/>
  <c r="F2144" i="11"/>
  <c r="G2144" i="11" s="1"/>
  <c r="A2145" i="11"/>
  <c r="E2145" i="11" s="1"/>
  <c r="B2146" i="11"/>
  <c r="D2147" i="11" l="1"/>
  <c r="C2145" i="11"/>
  <c r="F2145" i="11"/>
  <c r="G2145" i="11" s="1"/>
  <c r="B2147" i="11"/>
  <c r="A2146" i="11"/>
  <c r="E2146" i="11" s="1"/>
  <c r="D2148" i="11" l="1"/>
  <c r="C2146" i="11"/>
  <c r="F2146" i="11"/>
  <c r="G2146" i="11" s="1"/>
  <c r="B2148" i="11"/>
  <c r="A2147" i="11"/>
  <c r="E2147" i="11" s="1"/>
  <c r="D2149" i="11" l="1"/>
  <c r="C2147" i="11"/>
  <c r="F2147" i="11"/>
  <c r="G2147" i="11" s="1"/>
  <c r="B2149" i="11"/>
  <c r="A2148" i="11"/>
  <c r="E2148" i="11" s="1"/>
  <c r="D2150" i="11" l="1"/>
  <c r="C2148" i="11"/>
  <c r="F2148" i="11"/>
  <c r="G2148" i="11" s="1"/>
  <c r="A2149" i="11"/>
  <c r="E2149" i="11" s="1"/>
  <c r="B2150" i="11"/>
  <c r="D2151" i="11" l="1"/>
  <c r="C2149" i="11"/>
  <c r="F2149" i="11"/>
  <c r="G2149" i="11" s="1"/>
  <c r="B2151" i="11"/>
  <c r="A2150" i="11"/>
  <c r="E2150" i="11" s="1"/>
  <c r="D2152" i="11" l="1"/>
  <c r="C2150" i="11"/>
  <c r="F2150" i="11"/>
  <c r="G2150" i="11" s="1"/>
  <c r="B2152" i="11"/>
  <c r="A2151" i="11"/>
  <c r="E2151" i="11" s="1"/>
  <c r="D2153" i="11" l="1"/>
  <c r="C2151" i="11"/>
  <c r="F2151" i="11"/>
  <c r="G2151" i="11" s="1"/>
  <c r="B2153" i="11"/>
  <c r="A2152" i="11"/>
  <c r="E2152" i="11" s="1"/>
  <c r="D2154" i="11" l="1"/>
  <c r="C2152" i="11"/>
  <c r="F2152" i="11"/>
  <c r="G2152" i="11" s="1"/>
  <c r="A2153" i="11"/>
  <c r="E2153" i="11" s="1"/>
  <c r="B2154" i="11"/>
  <c r="D2155" i="11" l="1"/>
  <c r="C2153" i="11"/>
  <c r="F2153" i="11"/>
  <c r="G2153" i="11" s="1"/>
  <c r="B2155" i="11"/>
  <c r="A2154" i="11"/>
  <c r="E2154" i="11" s="1"/>
  <c r="D2156" i="11" l="1"/>
  <c r="C2154" i="11"/>
  <c r="F2154" i="11"/>
  <c r="G2154" i="11" s="1"/>
  <c r="B2156" i="11"/>
  <c r="A2155" i="11"/>
  <c r="E2155" i="11" s="1"/>
  <c r="D2157" i="11" l="1"/>
  <c r="C2155" i="11"/>
  <c r="F2155" i="11"/>
  <c r="G2155" i="11" s="1"/>
  <c r="B2157" i="11"/>
  <c r="A2156" i="11"/>
  <c r="E2156" i="11" s="1"/>
  <c r="D2158" i="11" l="1"/>
  <c r="C2156" i="11"/>
  <c r="F2156" i="11"/>
  <c r="G2156" i="11" s="1"/>
  <c r="A2157" i="11"/>
  <c r="E2157" i="11" s="1"/>
  <c r="B2158" i="11"/>
  <c r="D2159" i="11" l="1"/>
  <c r="C2157" i="11"/>
  <c r="F2157" i="11"/>
  <c r="G2157" i="11" s="1"/>
  <c r="B2159" i="11"/>
  <c r="A2158" i="11"/>
  <c r="E2158" i="11" s="1"/>
  <c r="D2160" i="11" l="1"/>
  <c r="C2158" i="11"/>
  <c r="F2158" i="11"/>
  <c r="G2158" i="11" s="1"/>
  <c r="B2160" i="11"/>
  <c r="A2159" i="11"/>
  <c r="E2159" i="11" s="1"/>
  <c r="D2161" i="11" l="1"/>
  <c r="C2159" i="11"/>
  <c r="F2159" i="11"/>
  <c r="G2159" i="11" s="1"/>
  <c r="B2161" i="11"/>
  <c r="A2160" i="11"/>
  <c r="E2160" i="11" s="1"/>
  <c r="D2162" i="11" l="1"/>
  <c r="C2160" i="11"/>
  <c r="F2160" i="11"/>
  <c r="G2160" i="11" s="1"/>
  <c r="A2161" i="11"/>
  <c r="E2161" i="11" s="1"/>
  <c r="B2162" i="11"/>
  <c r="D2163" i="11" l="1"/>
  <c r="C2161" i="11"/>
  <c r="F2161" i="11"/>
  <c r="G2161" i="11" s="1"/>
  <c r="B2163" i="11"/>
  <c r="A2162" i="11"/>
  <c r="E2162" i="11" s="1"/>
  <c r="D2164" i="11" l="1"/>
  <c r="C2162" i="11"/>
  <c r="F2162" i="11"/>
  <c r="G2162" i="11" s="1"/>
  <c r="B2164" i="11"/>
  <c r="A2163" i="11"/>
  <c r="E2163" i="11" s="1"/>
  <c r="D2165" i="11" l="1"/>
  <c r="C2163" i="11"/>
  <c r="F2163" i="11"/>
  <c r="G2163" i="11" s="1"/>
  <c r="B2165" i="11"/>
  <c r="A2164" i="11"/>
  <c r="E2164" i="11" s="1"/>
  <c r="D2166" i="11" l="1"/>
  <c r="C2164" i="11"/>
  <c r="F2164" i="11"/>
  <c r="G2164" i="11" s="1"/>
  <c r="A2165" i="11"/>
  <c r="E2165" i="11" s="1"/>
  <c r="B2166" i="11"/>
  <c r="D2167" i="11" l="1"/>
  <c r="C2165" i="11"/>
  <c r="F2165" i="11"/>
  <c r="G2165" i="11" s="1"/>
  <c r="B2167" i="11"/>
  <c r="A2166" i="11"/>
  <c r="E2166" i="11" s="1"/>
  <c r="D2168" i="11" l="1"/>
  <c r="C2166" i="11"/>
  <c r="F2166" i="11"/>
  <c r="G2166" i="11" s="1"/>
  <c r="B2168" i="11"/>
  <c r="A2167" i="11"/>
  <c r="E2167" i="11" s="1"/>
  <c r="D2169" i="11" l="1"/>
  <c r="C2167" i="11"/>
  <c r="F2167" i="11"/>
  <c r="G2167" i="11" s="1"/>
  <c r="B2169" i="11"/>
  <c r="A2168" i="11"/>
  <c r="E2168" i="11" s="1"/>
  <c r="D2170" i="11" l="1"/>
  <c r="C2168" i="11"/>
  <c r="F2168" i="11"/>
  <c r="G2168" i="11" s="1"/>
  <c r="A2169" i="11"/>
  <c r="E2169" i="11" s="1"/>
  <c r="B2170" i="11"/>
  <c r="D2171" i="11" l="1"/>
  <c r="C2169" i="11"/>
  <c r="F2169" i="11"/>
  <c r="G2169" i="11" s="1"/>
  <c r="B2171" i="11"/>
  <c r="A2170" i="11"/>
  <c r="E2170" i="11" s="1"/>
  <c r="D2172" i="11" l="1"/>
  <c r="C2170" i="11"/>
  <c r="F2170" i="11"/>
  <c r="G2170" i="11" s="1"/>
  <c r="B2172" i="11"/>
  <c r="A2171" i="11"/>
  <c r="E2171" i="11" s="1"/>
  <c r="D2173" i="11" l="1"/>
  <c r="C2171" i="11"/>
  <c r="F2171" i="11"/>
  <c r="G2171" i="11" s="1"/>
  <c r="B2173" i="11"/>
  <c r="A2172" i="11"/>
  <c r="E2172" i="11" s="1"/>
  <c r="D2174" i="11" l="1"/>
  <c r="C2172" i="11"/>
  <c r="F2172" i="11"/>
  <c r="G2172" i="11" s="1"/>
  <c r="A2173" i="11"/>
  <c r="E2173" i="11" s="1"/>
  <c r="B2174" i="11"/>
  <c r="D2175" i="11" l="1"/>
  <c r="C2173" i="11"/>
  <c r="F2173" i="11"/>
  <c r="G2173" i="11" s="1"/>
  <c r="B2175" i="11"/>
  <c r="A2174" i="11"/>
  <c r="E2174" i="11" s="1"/>
  <c r="D2176" i="11" l="1"/>
  <c r="C2174" i="11"/>
  <c r="F2174" i="11"/>
  <c r="G2174" i="11" s="1"/>
  <c r="B2176" i="11"/>
  <c r="A2175" i="11"/>
  <c r="E2175" i="11" s="1"/>
  <c r="D2177" i="11" l="1"/>
  <c r="C2175" i="11"/>
  <c r="F2175" i="11"/>
  <c r="G2175" i="11" s="1"/>
  <c r="B2177" i="11"/>
  <c r="A2176" i="11"/>
  <c r="E2176" i="11" s="1"/>
  <c r="D2178" i="11" l="1"/>
  <c r="C2176" i="11"/>
  <c r="F2176" i="11"/>
  <c r="G2176" i="11" s="1"/>
  <c r="A2177" i="11"/>
  <c r="E2177" i="11" s="1"/>
  <c r="B2178" i="11"/>
  <c r="D2179" i="11" l="1"/>
  <c r="C2177" i="11"/>
  <c r="F2177" i="11"/>
  <c r="G2177" i="11" s="1"/>
  <c r="B2179" i="11"/>
  <c r="A2178" i="11"/>
  <c r="E2178" i="11" s="1"/>
  <c r="D2180" i="11" l="1"/>
  <c r="C2178" i="11"/>
  <c r="F2178" i="11"/>
  <c r="G2178" i="11" s="1"/>
  <c r="B2180" i="11"/>
  <c r="A2179" i="11"/>
  <c r="E2179" i="11" s="1"/>
  <c r="D2181" i="11" l="1"/>
  <c r="C2179" i="11"/>
  <c r="F2179" i="11"/>
  <c r="G2179" i="11" s="1"/>
  <c r="B2181" i="11"/>
  <c r="A2180" i="11"/>
  <c r="E2180" i="11" s="1"/>
  <c r="D2182" i="11" l="1"/>
  <c r="C2180" i="11"/>
  <c r="F2180" i="11"/>
  <c r="G2180" i="11" s="1"/>
  <c r="A2181" i="11"/>
  <c r="E2181" i="11" s="1"/>
  <c r="B2182" i="11"/>
  <c r="D2183" i="11" l="1"/>
  <c r="C2181" i="11"/>
  <c r="F2181" i="11"/>
  <c r="G2181" i="11" s="1"/>
  <c r="B2183" i="11"/>
  <c r="A2182" i="11"/>
  <c r="E2182" i="11" s="1"/>
  <c r="D2184" i="11" l="1"/>
  <c r="C2182" i="11"/>
  <c r="F2182" i="11"/>
  <c r="G2182" i="11" s="1"/>
  <c r="B2184" i="11"/>
  <c r="A2183" i="11"/>
  <c r="E2183" i="11" s="1"/>
  <c r="D2185" i="11" l="1"/>
  <c r="C2183" i="11"/>
  <c r="F2183" i="11"/>
  <c r="G2183" i="11" s="1"/>
  <c r="B2185" i="11"/>
  <c r="A2184" i="11"/>
  <c r="E2184" i="11" s="1"/>
  <c r="D2186" i="11" l="1"/>
  <c r="C2184" i="11"/>
  <c r="F2184" i="11"/>
  <c r="G2184" i="11" s="1"/>
  <c r="A2185" i="11"/>
  <c r="E2185" i="11" s="1"/>
  <c r="B2186" i="11"/>
  <c r="D2187" i="11" l="1"/>
  <c r="C2185" i="11"/>
  <c r="F2185" i="11"/>
  <c r="G2185" i="11" s="1"/>
  <c r="B2187" i="11"/>
  <c r="A2186" i="11"/>
  <c r="E2186" i="11" s="1"/>
  <c r="D2188" i="11" l="1"/>
  <c r="C2186" i="11"/>
  <c r="F2186" i="11"/>
  <c r="G2186" i="11" s="1"/>
  <c r="B2188" i="11"/>
  <c r="A2187" i="11"/>
  <c r="E2187" i="11" s="1"/>
  <c r="D2189" i="11" l="1"/>
  <c r="C2187" i="11"/>
  <c r="F2187" i="11"/>
  <c r="G2187" i="11" s="1"/>
  <c r="B2189" i="11"/>
  <c r="A2188" i="11"/>
  <c r="E2188" i="11" s="1"/>
  <c r="D2190" i="11" l="1"/>
  <c r="C2188" i="11"/>
  <c r="F2188" i="11"/>
  <c r="G2188" i="11" s="1"/>
  <c r="A2189" i="11"/>
  <c r="E2189" i="11" s="1"/>
  <c r="B2190" i="11"/>
  <c r="D2191" i="11" l="1"/>
  <c r="C2189" i="11"/>
  <c r="F2189" i="11"/>
  <c r="G2189" i="11" s="1"/>
  <c r="B2191" i="11"/>
  <c r="A2190" i="11"/>
  <c r="E2190" i="11" s="1"/>
  <c r="D2192" i="11" l="1"/>
  <c r="C2190" i="11"/>
  <c r="F2190" i="11"/>
  <c r="G2190" i="11" s="1"/>
  <c r="B2192" i="11"/>
  <c r="A2191" i="11"/>
  <c r="E2191" i="11" s="1"/>
  <c r="D2193" i="11" l="1"/>
  <c r="C2191" i="11"/>
  <c r="F2191" i="11"/>
  <c r="G2191" i="11" s="1"/>
  <c r="B2193" i="11"/>
  <c r="A2192" i="11"/>
  <c r="E2192" i="11" s="1"/>
  <c r="D2194" i="11" l="1"/>
  <c r="C2192" i="11"/>
  <c r="F2192" i="11"/>
  <c r="G2192" i="11" s="1"/>
  <c r="A2193" i="11"/>
  <c r="E2193" i="11" s="1"/>
  <c r="B2194" i="11"/>
  <c r="D2195" i="11" l="1"/>
  <c r="C2193" i="11"/>
  <c r="F2193" i="11"/>
  <c r="G2193" i="11" s="1"/>
  <c r="B2195" i="11"/>
  <c r="A2194" i="11"/>
  <c r="E2194" i="11" s="1"/>
  <c r="D2196" i="11" l="1"/>
  <c r="C2194" i="11"/>
  <c r="F2194" i="11"/>
  <c r="G2194" i="11" s="1"/>
  <c r="B2196" i="11"/>
  <c r="A2195" i="11"/>
  <c r="E2195" i="11" s="1"/>
  <c r="D2197" i="11" l="1"/>
  <c r="C2195" i="11"/>
  <c r="F2195" i="11"/>
  <c r="G2195" i="11" s="1"/>
  <c r="B2197" i="11"/>
  <c r="A2196" i="11"/>
  <c r="E2196" i="11" s="1"/>
  <c r="D2198" i="11" l="1"/>
  <c r="C2196" i="11"/>
  <c r="F2196" i="11"/>
  <c r="G2196" i="11" s="1"/>
  <c r="A2197" i="11"/>
  <c r="E2197" i="11" s="1"/>
  <c r="B2198" i="11"/>
  <c r="D2199" i="11" l="1"/>
  <c r="C2197" i="11"/>
  <c r="F2197" i="11"/>
  <c r="G2197" i="11" s="1"/>
  <c r="B2199" i="11"/>
  <c r="A2198" i="11"/>
  <c r="E2198" i="11" s="1"/>
  <c r="D2200" i="11" l="1"/>
  <c r="C2198" i="11"/>
  <c r="F2198" i="11"/>
  <c r="G2198" i="11" s="1"/>
  <c r="B2200" i="11"/>
  <c r="A2199" i="11"/>
  <c r="E2199" i="11" s="1"/>
  <c r="D2201" i="11" l="1"/>
  <c r="C2199" i="11"/>
  <c r="F2199" i="11"/>
  <c r="G2199" i="11" s="1"/>
  <c r="B2201" i="11"/>
  <c r="A2200" i="11"/>
  <c r="E2200" i="11" s="1"/>
  <c r="D2202" i="11" l="1"/>
  <c r="C2200" i="11"/>
  <c r="F2200" i="11"/>
  <c r="G2200" i="11" s="1"/>
  <c r="A2201" i="11"/>
  <c r="E2201" i="11" s="1"/>
  <c r="B2202" i="11"/>
  <c r="D2203" i="11" l="1"/>
  <c r="C2201" i="11"/>
  <c r="F2201" i="11"/>
  <c r="G2201" i="11" s="1"/>
  <c r="B2203" i="11"/>
  <c r="A2202" i="11"/>
  <c r="E2202" i="11" s="1"/>
  <c r="D2204" i="11" l="1"/>
  <c r="C2202" i="11"/>
  <c r="F2202" i="11"/>
  <c r="G2202" i="11" s="1"/>
  <c r="B2204" i="11"/>
  <c r="A2203" i="11"/>
  <c r="E2203" i="11" s="1"/>
  <c r="D2205" i="11" l="1"/>
  <c r="C2203" i="11"/>
  <c r="F2203" i="11"/>
  <c r="G2203" i="11" s="1"/>
  <c r="B2205" i="11"/>
  <c r="A2204" i="11"/>
  <c r="E2204" i="11" s="1"/>
  <c r="D2206" i="11" l="1"/>
  <c r="C2204" i="11"/>
  <c r="F2204" i="11"/>
  <c r="G2204" i="11" s="1"/>
  <c r="A2205" i="11"/>
  <c r="E2205" i="11" s="1"/>
  <c r="B2206" i="11"/>
  <c r="D2207" i="11" l="1"/>
  <c r="C2205" i="11"/>
  <c r="F2205" i="11"/>
  <c r="G2205" i="11" s="1"/>
  <c r="B2207" i="11"/>
  <c r="A2206" i="11"/>
  <c r="E2206" i="11" s="1"/>
  <c r="D2208" i="11" l="1"/>
  <c r="C2206" i="11"/>
  <c r="F2206" i="11"/>
  <c r="G2206" i="11" s="1"/>
  <c r="B2208" i="11"/>
  <c r="A2207" i="11"/>
  <c r="E2207" i="11" s="1"/>
  <c r="D2209" i="11" l="1"/>
  <c r="C2207" i="11"/>
  <c r="F2207" i="11"/>
  <c r="G2207" i="11" s="1"/>
  <c r="B2209" i="11"/>
  <c r="A2208" i="11"/>
  <c r="E2208" i="11" s="1"/>
  <c r="D2210" i="11" l="1"/>
  <c r="C2208" i="11"/>
  <c r="F2208" i="11"/>
  <c r="G2208" i="11" s="1"/>
  <c r="A2209" i="11"/>
  <c r="E2209" i="11" s="1"/>
  <c r="B2210" i="11"/>
  <c r="D2211" i="11" l="1"/>
  <c r="C2209" i="11"/>
  <c r="F2209" i="11"/>
  <c r="G2209" i="11" s="1"/>
  <c r="B2211" i="11"/>
  <c r="A2210" i="11"/>
  <c r="E2210" i="11" s="1"/>
  <c r="D2212" i="11" l="1"/>
  <c r="C2210" i="11"/>
  <c r="F2210" i="11"/>
  <c r="G2210" i="11" s="1"/>
  <c r="B2212" i="11"/>
  <c r="A2211" i="11"/>
  <c r="E2211" i="11" s="1"/>
  <c r="D2213" i="11" l="1"/>
  <c r="C2211" i="11"/>
  <c r="F2211" i="11"/>
  <c r="G2211" i="11" s="1"/>
  <c r="B2213" i="11"/>
  <c r="A2212" i="11"/>
  <c r="E2212" i="11" s="1"/>
  <c r="D2214" i="11" l="1"/>
  <c r="C2212" i="11"/>
  <c r="F2212" i="11"/>
  <c r="G2212" i="11" s="1"/>
  <c r="A2213" i="11"/>
  <c r="E2213" i="11" s="1"/>
  <c r="B2214" i="11"/>
  <c r="D2215" i="11" l="1"/>
  <c r="C2213" i="11"/>
  <c r="F2213" i="11"/>
  <c r="G2213" i="11" s="1"/>
  <c r="B2215" i="11"/>
  <c r="A2214" i="11"/>
  <c r="E2214" i="11" s="1"/>
  <c r="D2216" i="11" l="1"/>
  <c r="C2214" i="11"/>
  <c r="F2214" i="11"/>
  <c r="G2214" i="11" s="1"/>
  <c r="B2216" i="11"/>
  <c r="A2215" i="11"/>
  <c r="E2215" i="11" s="1"/>
  <c r="D2217" i="11" l="1"/>
  <c r="C2215" i="11"/>
  <c r="F2215" i="11"/>
  <c r="G2215" i="11" s="1"/>
  <c r="B2217" i="11"/>
  <c r="A2216" i="11"/>
  <c r="E2216" i="11" s="1"/>
  <c r="D2218" i="11" l="1"/>
  <c r="C2216" i="11"/>
  <c r="F2216" i="11"/>
  <c r="G2216" i="11" s="1"/>
  <c r="A2217" i="11"/>
  <c r="E2217" i="11" s="1"/>
  <c r="B2218" i="11"/>
  <c r="D2219" i="11" l="1"/>
  <c r="C2217" i="11"/>
  <c r="F2217" i="11"/>
  <c r="G2217" i="11" s="1"/>
  <c r="B2219" i="11"/>
  <c r="A2218" i="11"/>
  <c r="E2218" i="11" s="1"/>
  <c r="D2220" i="11" l="1"/>
  <c r="C2218" i="11"/>
  <c r="F2218" i="11"/>
  <c r="G2218" i="11" s="1"/>
  <c r="B2220" i="11"/>
  <c r="A2219" i="11"/>
  <c r="E2219" i="11" s="1"/>
  <c r="D2221" i="11" l="1"/>
  <c r="C2219" i="11"/>
  <c r="F2219" i="11"/>
  <c r="G2219" i="11" s="1"/>
  <c r="B2221" i="11"/>
  <c r="A2220" i="11"/>
  <c r="E2220" i="11" s="1"/>
  <c r="D2222" i="11" l="1"/>
  <c r="C2220" i="11"/>
  <c r="F2220" i="11"/>
  <c r="G2220" i="11" s="1"/>
  <c r="A2221" i="11"/>
  <c r="E2221" i="11" s="1"/>
  <c r="B2222" i="11"/>
  <c r="D2223" i="11" l="1"/>
  <c r="C2221" i="11"/>
  <c r="F2221" i="11"/>
  <c r="G2221" i="11" s="1"/>
  <c r="B2223" i="11"/>
  <c r="A2222" i="11"/>
  <c r="E2222" i="11" s="1"/>
  <c r="D2224" i="11" l="1"/>
  <c r="C2222" i="11"/>
  <c r="F2222" i="11"/>
  <c r="G2222" i="11" s="1"/>
  <c r="B2224" i="11"/>
  <c r="A2223" i="11"/>
  <c r="E2223" i="11" s="1"/>
  <c r="D2225" i="11" l="1"/>
  <c r="C2223" i="11"/>
  <c r="F2223" i="11"/>
  <c r="G2223" i="11" s="1"/>
  <c r="B2225" i="11"/>
  <c r="A2224" i="11"/>
  <c r="E2224" i="11" s="1"/>
  <c r="D2226" i="11" l="1"/>
  <c r="C2224" i="11"/>
  <c r="F2224" i="11"/>
  <c r="G2224" i="11" s="1"/>
  <c r="A2225" i="11"/>
  <c r="E2225" i="11" s="1"/>
  <c r="B2226" i="11"/>
  <c r="D2227" i="11" l="1"/>
  <c r="C2225" i="11"/>
  <c r="F2225" i="11"/>
  <c r="G2225" i="11" s="1"/>
  <c r="B2227" i="11"/>
  <c r="A2226" i="11"/>
  <c r="E2226" i="11" s="1"/>
  <c r="D2228" i="11" l="1"/>
  <c r="C2226" i="11"/>
  <c r="F2226" i="11"/>
  <c r="G2226" i="11" s="1"/>
  <c r="B2228" i="11"/>
  <c r="A2227" i="11"/>
  <c r="E2227" i="11" s="1"/>
  <c r="D2229" i="11" l="1"/>
  <c r="C2227" i="11"/>
  <c r="F2227" i="11"/>
  <c r="G2227" i="11" s="1"/>
  <c r="B2229" i="11"/>
  <c r="A2228" i="11"/>
  <c r="E2228" i="11" s="1"/>
  <c r="D2230" i="11" l="1"/>
  <c r="C2228" i="11"/>
  <c r="F2228" i="11"/>
  <c r="G2228" i="11" s="1"/>
  <c r="A2229" i="11"/>
  <c r="E2229" i="11" s="1"/>
  <c r="B2230" i="11"/>
  <c r="D2231" i="11" l="1"/>
  <c r="C2229" i="11"/>
  <c r="F2229" i="11"/>
  <c r="G2229" i="11" s="1"/>
  <c r="B2231" i="11"/>
  <c r="A2230" i="11"/>
  <c r="E2230" i="11" s="1"/>
  <c r="D2232" i="11" l="1"/>
  <c r="C2230" i="11"/>
  <c r="F2230" i="11"/>
  <c r="G2230" i="11" s="1"/>
  <c r="B2232" i="11"/>
  <c r="A2231" i="11"/>
  <c r="E2231" i="11" s="1"/>
  <c r="D2233" i="11" l="1"/>
  <c r="C2231" i="11"/>
  <c r="F2231" i="11"/>
  <c r="G2231" i="11" s="1"/>
  <c r="B2233" i="11"/>
  <c r="A2232" i="11"/>
  <c r="E2232" i="11" s="1"/>
  <c r="D2234" i="11" l="1"/>
  <c r="C2232" i="11"/>
  <c r="F2232" i="11"/>
  <c r="G2232" i="11" s="1"/>
  <c r="A2233" i="11"/>
  <c r="E2233" i="11" s="1"/>
  <c r="B2234" i="11"/>
  <c r="D2235" i="11" l="1"/>
  <c r="C2233" i="11"/>
  <c r="F2233" i="11"/>
  <c r="G2233" i="11" s="1"/>
  <c r="B2235" i="11"/>
  <c r="A2234" i="11"/>
  <c r="E2234" i="11" s="1"/>
  <c r="D2236" i="11" l="1"/>
  <c r="C2234" i="11"/>
  <c r="F2234" i="11"/>
  <c r="G2234" i="11" s="1"/>
  <c r="B2236" i="11"/>
  <c r="A2235" i="11"/>
  <c r="E2235" i="11" s="1"/>
  <c r="D2237" i="11" l="1"/>
  <c r="C2235" i="11"/>
  <c r="F2235" i="11"/>
  <c r="G2235" i="11" s="1"/>
  <c r="B2237" i="11"/>
  <c r="A2236" i="11"/>
  <c r="E2236" i="11" s="1"/>
  <c r="D2238" i="11" l="1"/>
  <c r="C2236" i="11"/>
  <c r="F2236" i="11"/>
  <c r="G2236" i="11" s="1"/>
  <c r="A2237" i="11"/>
  <c r="E2237" i="11" s="1"/>
  <c r="B2238" i="11"/>
  <c r="D2239" i="11" l="1"/>
  <c r="C2237" i="11"/>
  <c r="F2237" i="11"/>
  <c r="G2237" i="11" s="1"/>
  <c r="B2239" i="11"/>
  <c r="A2238" i="11"/>
  <c r="E2238" i="11" s="1"/>
  <c r="D2240" i="11" l="1"/>
  <c r="C2238" i="11"/>
  <c r="F2238" i="11"/>
  <c r="G2238" i="11" s="1"/>
  <c r="B2240" i="11"/>
  <c r="A2239" i="11"/>
  <c r="E2239" i="11" s="1"/>
  <c r="D2241" i="11" l="1"/>
  <c r="C2239" i="11"/>
  <c r="F2239" i="11"/>
  <c r="G2239" i="11" s="1"/>
  <c r="B2241" i="11"/>
  <c r="A2240" i="11"/>
  <c r="E2240" i="11" s="1"/>
  <c r="D2242" i="11" l="1"/>
  <c r="C2240" i="11"/>
  <c r="F2240" i="11"/>
  <c r="G2240" i="11" s="1"/>
  <c r="A2241" i="11"/>
  <c r="E2241" i="11" s="1"/>
  <c r="B2242" i="11"/>
  <c r="D2243" i="11" l="1"/>
  <c r="C2241" i="11"/>
  <c r="F2241" i="11"/>
  <c r="G2241" i="11" s="1"/>
  <c r="B2243" i="11"/>
  <c r="A2242" i="11"/>
  <c r="E2242" i="11" s="1"/>
  <c r="D2244" i="11" l="1"/>
  <c r="C2242" i="11"/>
  <c r="F2242" i="11"/>
  <c r="G2242" i="11" s="1"/>
  <c r="B2244" i="11"/>
  <c r="A2243" i="11"/>
  <c r="E2243" i="11" s="1"/>
  <c r="D2245" i="11" l="1"/>
  <c r="C2243" i="11"/>
  <c r="F2243" i="11"/>
  <c r="G2243" i="11" s="1"/>
  <c r="B2245" i="11"/>
  <c r="A2244" i="11"/>
  <c r="E2244" i="11" s="1"/>
  <c r="D2246" i="11" l="1"/>
  <c r="C2244" i="11"/>
  <c r="F2244" i="11"/>
  <c r="G2244" i="11" s="1"/>
  <c r="A2245" i="11"/>
  <c r="E2245" i="11" s="1"/>
  <c r="B2246" i="11"/>
  <c r="D2247" i="11" l="1"/>
  <c r="C2245" i="11"/>
  <c r="F2245" i="11"/>
  <c r="G2245" i="11" s="1"/>
  <c r="B2247" i="11"/>
  <c r="A2246" i="11"/>
  <c r="E2246" i="11" s="1"/>
  <c r="D2248" i="11" l="1"/>
  <c r="C2246" i="11"/>
  <c r="F2246" i="11"/>
  <c r="G2246" i="11" s="1"/>
  <c r="B2248" i="11"/>
  <c r="A2247" i="11"/>
  <c r="E2247" i="11" s="1"/>
  <c r="D2249" i="11" l="1"/>
  <c r="C2247" i="11"/>
  <c r="F2247" i="11"/>
  <c r="G2247" i="11" s="1"/>
  <c r="B2249" i="11"/>
  <c r="A2248" i="11"/>
  <c r="E2248" i="11" s="1"/>
  <c r="D2250" i="11" l="1"/>
  <c r="C2248" i="11"/>
  <c r="F2248" i="11"/>
  <c r="G2248" i="11" s="1"/>
  <c r="A2249" i="11"/>
  <c r="E2249" i="11" s="1"/>
  <c r="B2250" i="11"/>
  <c r="D2251" i="11" l="1"/>
  <c r="C2249" i="11"/>
  <c r="F2249" i="11"/>
  <c r="G2249" i="11" s="1"/>
  <c r="B2251" i="11"/>
  <c r="A2250" i="11"/>
  <c r="E2250" i="11" s="1"/>
  <c r="D2252" i="11" l="1"/>
  <c r="C2250" i="11"/>
  <c r="F2250" i="11"/>
  <c r="G2250" i="11" s="1"/>
  <c r="B2252" i="11"/>
  <c r="A2251" i="11"/>
  <c r="E2251" i="11" s="1"/>
  <c r="D2253" i="11" l="1"/>
  <c r="C2251" i="11"/>
  <c r="F2251" i="11"/>
  <c r="G2251" i="11" s="1"/>
  <c r="B2253" i="11"/>
  <c r="A2252" i="11"/>
  <c r="E2252" i="11" s="1"/>
  <c r="D2254" i="11" l="1"/>
  <c r="C2252" i="11"/>
  <c r="F2252" i="11"/>
  <c r="G2252" i="11" s="1"/>
  <c r="A2253" i="11"/>
  <c r="E2253" i="11" s="1"/>
  <c r="B2254" i="11"/>
  <c r="D2255" i="11" l="1"/>
  <c r="C2253" i="11"/>
  <c r="F2253" i="11"/>
  <c r="G2253" i="11" s="1"/>
  <c r="B2255" i="11"/>
  <c r="A2254" i="11"/>
  <c r="E2254" i="11" s="1"/>
  <c r="D2256" i="11" l="1"/>
  <c r="C2254" i="11"/>
  <c r="F2254" i="11"/>
  <c r="G2254" i="11" s="1"/>
  <c r="B2256" i="11"/>
  <c r="A2255" i="11"/>
  <c r="E2255" i="11" s="1"/>
  <c r="D2257" i="11" l="1"/>
  <c r="C2255" i="11"/>
  <c r="F2255" i="11"/>
  <c r="G2255" i="11" s="1"/>
  <c r="B2257" i="11"/>
  <c r="A2256" i="11"/>
  <c r="E2256" i="11" s="1"/>
  <c r="D2258" i="11" l="1"/>
  <c r="C2256" i="11"/>
  <c r="F2256" i="11"/>
  <c r="G2256" i="11" s="1"/>
  <c r="A2257" i="11"/>
  <c r="E2257" i="11" s="1"/>
  <c r="B2258" i="11"/>
  <c r="D2259" i="11" l="1"/>
  <c r="C2257" i="11"/>
  <c r="F2257" i="11"/>
  <c r="G2257" i="11" s="1"/>
  <c r="B2259" i="11"/>
  <c r="A2258" i="11"/>
  <c r="E2258" i="11" s="1"/>
  <c r="D2260" i="11" l="1"/>
  <c r="C2258" i="11"/>
  <c r="F2258" i="11"/>
  <c r="G2258" i="11" s="1"/>
  <c r="B2260" i="11"/>
  <c r="A2259" i="11"/>
  <c r="E2259" i="11" s="1"/>
  <c r="D2261" i="11" l="1"/>
  <c r="C2259" i="11"/>
  <c r="F2259" i="11"/>
  <c r="G2259" i="11" s="1"/>
  <c r="B2261" i="11"/>
  <c r="A2260" i="11"/>
  <c r="E2260" i="11" s="1"/>
  <c r="D2262" i="11" l="1"/>
  <c r="C2260" i="11"/>
  <c r="F2260" i="11"/>
  <c r="G2260" i="11" s="1"/>
  <c r="A2261" i="11"/>
  <c r="E2261" i="11" s="1"/>
  <c r="B2262" i="11"/>
  <c r="D2263" i="11" l="1"/>
  <c r="C2261" i="11"/>
  <c r="F2261" i="11"/>
  <c r="G2261" i="11" s="1"/>
  <c r="B2263" i="11"/>
  <c r="A2262" i="11"/>
  <c r="E2262" i="11" s="1"/>
  <c r="D2264" i="11" l="1"/>
  <c r="C2262" i="11"/>
  <c r="F2262" i="11"/>
  <c r="G2262" i="11" s="1"/>
  <c r="B2264" i="11"/>
  <c r="A2263" i="11"/>
  <c r="E2263" i="11" s="1"/>
  <c r="D2265" i="11" l="1"/>
  <c r="C2263" i="11"/>
  <c r="F2263" i="11"/>
  <c r="G2263" i="11" s="1"/>
  <c r="B2265" i="11"/>
  <c r="A2264" i="11"/>
  <c r="E2264" i="11" s="1"/>
  <c r="D2266" i="11" l="1"/>
  <c r="C2264" i="11"/>
  <c r="F2264" i="11"/>
  <c r="G2264" i="11" s="1"/>
  <c r="A2265" i="11"/>
  <c r="E2265" i="11" s="1"/>
  <c r="B2266" i="11"/>
  <c r="D2267" i="11" l="1"/>
  <c r="C2265" i="11"/>
  <c r="F2265" i="11"/>
  <c r="G2265" i="11" s="1"/>
  <c r="B2267" i="11"/>
  <c r="A2266" i="11"/>
  <c r="E2266" i="11" s="1"/>
  <c r="D2268" i="11" l="1"/>
  <c r="C2266" i="11"/>
  <c r="F2266" i="11"/>
  <c r="G2266" i="11" s="1"/>
  <c r="B2268" i="11"/>
  <c r="A2267" i="11"/>
  <c r="E2267" i="11" s="1"/>
  <c r="D2269" i="11" l="1"/>
  <c r="C2267" i="11"/>
  <c r="F2267" i="11"/>
  <c r="G2267" i="11" s="1"/>
  <c r="B2269" i="11"/>
  <c r="A2268" i="11"/>
  <c r="E2268" i="11" s="1"/>
  <c r="D2270" i="11" l="1"/>
  <c r="C2268" i="11"/>
  <c r="F2268" i="11"/>
  <c r="G2268" i="11" s="1"/>
  <c r="A2269" i="11"/>
  <c r="E2269" i="11" s="1"/>
  <c r="B2270" i="11"/>
  <c r="D2271" i="11" l="1"/>
  <c r="C2269" i="11"/>
  <c r="F2269" i="11"/>
  <c r="G2269" i="11" s="1"/>
  <c r="B2271" i="11"/>
  <c r="A2270" i="11"/>
  <c r="E2270" i="11" s="1"/>
  <c r="D2272" i="11" l="1"/>
  <c r="C2270" i="11"/>
  <c r="F2270" i="11"/>
  <c r="G2270" i="11" s="1"/>
  <c r="B2272" i="11"/>
  <c r="A2271" i="11"/>
  <c r="E2271" i="11" s="1"/>
  <c r="D2273" i="11" l="1"/>
  <c r="C2271" i="11"/>
  <c r="F2271" i="11"/>
  <c r="G2271" i="11" s="1"/>
  <c r="B2273" i="11"/>
  <c r="A2272" i="11"/>
  <c r="E2272" i="11" s="1"/>
  <c r="D2274" i="11" l="1"/>
  <c r="C2272" i="11"/>
  <c r="F2272" i="11"/>
  <c r="G2272" i="11" s="1"/>
  <c r="A2273" i="11"/>
  <c r="E2273" i="11" s="1"/>
  <c r="B2274" i="11"/>
  <c r="D2275" i="11" l="1"/>
  <c r="C2273" i="11"/>
  <c r="F2273" i="11"/>
  <c r="G2273" i="11" s="1"/>
  <c r="B2275" i="11"/>
  <c r="A2274" i="11"/>
  <c r="E2274" i="11" s="1"/>
  <c r="D2276" i="11" l="1"/>
  <c r="C2274" i="11"/>
  <c r="F2274" i="11"/>
  <c r="G2274" i="11" s="1"/>
  <c r="B2276" i="11"/>
  <c r="A2275" i="11"/>
  <c r="E2275" i="11" s="1"/>
  <c r="D2277" i="11" l="1"/>
  <c r="C2275" i="11"/>
  <c r="F2275" i="11"/>
  <c r="G2275" i="11" s="1"/>
  <c r="B2277" i="11"/>
  <c r="A2276" i="11"/>
  <c r="E2276" i="11" s="1"/>
  <c r="D2278" i="11" l="1"/>
  <c r="C2276" i="11"/>
  <c r="F2276" i="11"/>
  <c r="G2276" i="11" s="1"/>
  <c r="A2277" i="11"/>
  <c r="E2277" i="11" s="1"/>
  <c r="B2278" i="11"/>
  <c r="D2279" i="11" l="1"/>
  <c r="C2277" i="11"/>
  <c r="F2277" i="11"/>
  <c r="G2277" i="11" s="1"/>
  <c r="B2279" i="11"/>
  <c r="A2278" i="11"/>
  <c r="E2278" i="11" s="1"/>
  <c r="D2280" i="11" l="1"/>
  <c r="C2278" i="11"/>
  <c r="F2278" i="11"/>
  <c r="G2278" i="11" s="1"/>
  <c r="B2280" i="11"/>
  <c r="A2279" i="11"/>
  <c r="E2279" i="11" s="1"/>
  <c r="D2281" i="11" l="1"/>
  <c r="C2279" i="11"/>
  <c r="F2279" i="11"/>
  <c r="G2279" i="11" s="1"/>
  <c r="B2281" i="11"/>
  <c r="A2280" i="11"/>
  <c r="E2280" i="11" s="1"/>
  <c r="D2282" i="11" l="1"/>
  <c r="C2280" i="11"/>
  <c r="F2280" i="11"/>
  <c r="G2280" i="11" s="1"/>
  <c r="A2281" i="11"/>
  <c r="E2281" i="11" s="1"/>
  <c r="B2282" i="11"/>
  <c r="D2283" i="11" l="1"/>
  <c r="C2281" i="11"/>
  <c r="F2281" i="11"/>
  <c r="G2281" i="11" s="1"/>
  <c r="B2283" i="11"/>
  <c r="A2282" i="11"/>
  <c r="E2282" i="11" s="1"/>
  <c r="D2284" i="11" l="1"/>
  <c r="C2282" i="11"/>
  <c r="F2282" i="11"/>
  <c r="G2282" i="11" s="1"/>
  <c r="B2284" i="11"/>
  <c r="A2283" i="11"/>
  <c r="E2283" i="11" s="1"/>
  <c r="D2285" i="11" l="1"/>
  <c r="C2283" i="11"/>
  <c r="F2283" i="11"/>
  <c r="G2283" i="11" s="1"/>
  <c r="B2285" i="11"/>
  <c r="A2284" i="11"/>
  <c r="E2284" i="11" s="1"/>
  <c r="D2286" i="11" l="1"/>
  <c r="C2284" i="11"/>
  <c r="F2284" i="11"/>
  <c r="G2284" i="11" s="1"/>
  <c r="A2285" i="11"/>
  <c r="E2285" i="11" s="1"/>
  <c r="B2286" i="11"/>
  <c r="D2287" i="11" l="1"/>
  <c r="C2285" i="11"/>
  <c r="F2285" i="11"/>
  <c r="G2285" i="11" s="1"/>
  <c r="B2287" i="11"/>
  <c r="A2286" i="11"/>
  <c r="E2286" i="11" s="1"/>
  <c r="D2288" i="11" l="1"/>
  <c r="C2286" i="11"/>
  <c r="F2286" i="11"/>
  <c r="G2286" i="11" s="1"/>
  <c r="B2288" i="11"/>
  <c r="A2287" i="11"/>
  <c r="E2287" i="11" s="1"/>
  <c r="D2289" i="11" l="1"/>
  <c r="C2287" i="11"/>
  <c r="F2287" i="11"/>
  <c r="G2287" i="11" s="1"/>
  <c r="B2289" i="11"/>
  <c r="A2288" i="11"/>
  <c r="E2288" i="11" s="1"/>
  <c r="D2290" i="11" l="1"/>
  <c r="C2288" i="11"/>
  <c r="F2288" i="11"/>
  <c r="G2288" i="11" s="1"/>
  <c r="A2289" i="11"/>
  <c r="E2289" i="11" s="1"/>
  <c r="B2290" i="11"/>
  <c r="D2291" i="11" l="1"/>
  <c r="C2289" i="11"/>
  <c r="F2289" i="11"/>
  <c r="G2289" i="11" s="1"/>
  <c r="B2291" i="11"/>
  <c r="A2290" i="11"/>
  <c r="E2290" i="11" s="1"/>
  <c r="D2292" i="11" l="1"/>
  <c r="C2290" i="11"/>
  <c r="F2290" i="11"/>
  <c r="G2290" i="11" s="1"/>
  <c r="B2292" i="11"/>
  <c r="A2291" i="11"/>
  <c r="E2291" i="11" s="1"/>
  <c r="D2293" i="11" l="1"/>
  <c r="C2291" i="11"/>
  <c r="F2291" i="11"/>
  <c r="G2291" i="11" s="1"/>
  <c r="B2293" i="11"/>
  <c r="A2292" i="11"/>
  <c r="E2292" i="11" s="1"/>
  <c r="D2294" i="11" l="1"/>
  <c r="C2292" i="11"/>
  <c r="F2292" i="11"/>
  <c r="G2292" i="11" s="1"/>
  <c r="A2293" i="11"/>
  <c r="E2293" i="11" s="1"/>
  <c r="B2294" i="11"/>
  <c r="D2295" i="11" l="1"/>
  <c r="C2293" i="11"/>
  <c r="F2293" i="11"/>
  <c r="G2293" i="11" s="1"/>
  <c r="B2295" i="11"/>
  <c r="A2294" i="11"/>
  <c r="E2294" i="11" s="1"/>
  <c r="D2296" i="11" l="1"/>
  <c r="C2294" i="11"/>
  <c r="F2294" i="11"/>
  <c r="G2294" i="11" s="1"/>
  <c r="B2296" i="11"/>
  <c r="A2295" i="11"/>
  <c r="E2295" i="11" s="1"/>
  <c r="D2297" i="11" l="1"/>
  <c r="C2295" i="11"/>
  <c r="F2295" i="11"/>
  <c r="G2295" i="11" s="1"/>
  <c r="B2297" i="11"/>
  <c r="A2296" i="11"/>
  <c r="E2296" i="11" s="1"/>
  <c r="D2298" i="11" l="1"/>
  <c r="C2296" i="11"/>
  <c r="F2296" i="11"/>
  <c r="G2296" i="11" s="1"/>
  <c r="A2297" i="11"/>
  <c r="E2297" i="11" s="1"/>
  <c r="B2298" i="11"/>
  <c r="D2299" i="11" l="1"/>
  <c r="C2297" i="11"/>
  <c r="F2297" i="11"/>
  <c r="G2297" i="11" s="1"/>
  <c r="B2299" i="11"/>
  <c r="A2298" i="11"/>
  <c r="E2298" i="11" s="1"/>
  <c r="D2300" i="11" l="1"/>
  <c r="C2298" i="11"/>
  <c r="F2298" i="11"/>
  <c r="G2298" i="11" s="1"/>
  <c r="B2300" i="11"/>
  <c r="A2299" i="11"/>
  <c r="E2299" i="11" s="1"/>
  <c r="D2301" i="11" l="1"/>
  <c r="C2299" i="11"/>
  <c r="F2299" i="11"/>
  <c r="G2299" i="11" s="1"/>
  <c r="B2301" i="11"/>
  <c r="A2300" i="11"/>
  <c r="E2300" i="11" s="1"/>
  <c r="D2302" i="11" l="1"/>
  <c r="C2300" i="11"/>
  <c r="F2300" i="11"/>
  <c r="G2300" i="11" s="1"/>
  <c r="A2301" i="11"/>
  <c r="E2301" i="11" s="1"/>
  <c r="B2302" i="11"/>
  <c r="D2303" i="11" l="1"/>
  <c r="C2301" i="11"/>
  <c r="F2301" i="11"/>
  <c r="G2301" i="11" s="1"/>
  <c r="B2303" i="11"/>
  <c r="A2302" i="11"/>
  <c r="E2302" i="11" s="1"/>
  <c r="D2304" i="11" l="1"/>
  <c r="C2302" i="11"/>
  <c r="F2302" i="11"/>
  <c r="G2302" i="11" s="1"/>
  <c r="B2304" i="11"/>
  <c r="A2303" i="11"/>
  <c r="E2303" i="11" s="1"/>
  <c r="D2305" i="11" l="1"/>
  <c r="C2303" i="11"/>
  <c r="F2303" i="11"/>
  <c r="G2303" i="11" s="1"/>
  <c r="B2305" i="11"/>
  <c r="A2304" i="11"/>
  <c r="E2304" i="11" s="1"/>
  <c r="D2306" i="11" l="1"/>
  <c r="C2304" i="11"/>
  <c r="F2304" i="11"/>
  <c r="G2304" i="11" s="1"/>
  <c r="A2305" i="11"/>
  <c r="E2305" i="11" s="1"/>
  <c r="B2306" i="11"/>
  <c r="D2307" i="11" l="1"/>
  <c r="C2305" i="11"/>
  <c r="F2305" i="11"/>
  <c r="G2305" i="11" s="1"/>
  <c r="B2307" i="11"/>
  <c r="A2306" i="11"/>
  <c r="E2306" i="11" s="1"/>
  <c r="D2308" i="11" l="1"/>
  <c r="C2306" i="11"/>
  <c r="F2306" i="11"/>
  <c r="G2306" i="11" s="1"/>
  <c r="B2308" i="11"/>
  <c r="A2307" i="11"/>
  <c r="E2307" i="11" s="1"/>
  <c r="D2309" i="11" l="1"/>
  <c r="C2307" i="11"/>
  <c r="F2307" i="11"/>
  <c r="G2307" i="11" s="1"/>
  <c r="B2309" i="11"/>
  <c r="A2308" i="11"/>
  <c r="E2308" i="11" s="1"/>
  <c r="D2310" i="11" l="1"/>
  <c r="C2308" i="11"/>
  <c r="F2308" i="11"/>
  <c r="G2308" i="11" s="1"/>
  <c r="A2309" i="11"/>
  <c r="E2309" i="11" s="1"/>
  <c r="B2310" i="11"/>
  <c r="D2311" i="11" l="1"/>
  <c r="C2309" i="11"/>
  <c r="F2309" i="11"/>
  <c r="G2309" i="11" s="1"/>
  <c r="B2311" i="11"/>
  <c r="A2310" i="11"/>
  <c r="E2310" i="11" s="1"/>
  <c r="D2312" i="11" l="1"/>
  <c r="C2310" i="11"/>
  <c r="F2310" i="11"/>
  <c r="G2310" i="11" s="1"/>
  <c r="B2312" i="11"/>
  <c r="A2311" i="11"/>
  <c r="E2311" i="11" s="1"/>
  <c r="D2313" i="11" l="1"/>
  <c r="C2311" i="11"/>
  <c r="F2311" i="11"/>
  <c r="G2311" i="11" s="1"/>
  <c r="B2313" i="11"/>
  <c r="A2312" i="11"/>
  <c r="E2312" i="11" s="1"/>
  <c r="D2314" i="11" l="1"/>
  <c r="C2312" i="11"/>
  <c r="F2312" i="11"/>
  <c r="G2312" i="11" s="1"/>
  <c r="A2313" i="11"/>
  <c r="E2313" i="11" s="1"/>
  <c r="B2314" i="11"/>
  <c r="D2315" i="11" l="1"/>
  <c r="C2313" i="11"/>
  <c r="F2313" i="11"/>
  <c r="G2313" i="11" s="1"/>
  <c r="B2315" i="11"/>
  <c r="A2314" i="11"/>
  <c r="E2314" i="11" s="1"/>
  <c r="D2316" i="11" l="1"/>
  <c r="C2314" i="11"/>
  <c r="F2314" i="11"/>
  <c r="G2314" i="11" s="1"/>
  <c r="B2316" i="11"/>
  <c r="A2315" i="11"/>
  <c r="E2315" i="11" s="1"/>
  <c r="D2317" i="11" l="1"/>
  <c r="C2315" i="11"/>
  <c r="F2315" i="11"/>
  <c r="G2315" i="11" s="1"/>
  <c r="B2317" i="11"/>
  <c r="A2316" i="11"/>
  <c r="E2316" i="11" s="1"/>
  <c r="D2318" i="11" l="1"/>
  <c r="C2316" i="11"/>
  <c r="F2316" i="11"/>
  <c r="G2316" i="11" s="1"/>
  <c r="A2317" i="11"/>
  <c r="E2317" i="11" s="1"/>
  <c r="B2318" i="11"/>
  <c r="D2319" i="11" l="1"/>
  <c r="C2317" i="11"/>
  <c r="F2317" i="11"/>
  <c r="G2317" i="11" s="1"/>
  <c r="B2319" i="11"/>
  <c r="A2318" i="11"/>
  <c r="E2318" i="11" s="1"/>
  <c r="D2320" i="11" l="1"/>
  <c r="C2318" i="11"/>
  <c r="F2318" i="11"/>
  <c r="G2318" i="11" s="1"/>
  <c r="B2320" i="11"/>
  <c r="A2319" i="11"/>
  <c r="E2319" i="11" s="1"/>
  <c r="D2321" i="11" l="1"/>
  <c r="C2319" i="11"/>
  <c r="F2319" i="11"/>
  <c r="G2319" i="11" s="1"/>
  <c r="B2321" i="11"/>
  <c r="A2320" i="11"/>
  <c r="E2320" i="11" s="1"/>
  <c r="D2322" i="11" l="1"/>
  <c r="C2320" i="11"/>
  <c r="F2320" i="11"/>
  <c r="G2320" i="11" s="1"/>
  <c r="A2321" i="11"/>
  <c r="E2321" i="11" s="1"/>
  <c r="B2322" i="11"/>
  <c r="D2323" i="11" l="1"/>
  <c r="C2321" i="11"/>
  <c r="F2321" i="11"/>
  <c r="G2321" i="11" s="1"/>
  <c r="B2323" i="11"/>
  <c r="A2322" i="11"/>
  <c r="E2322" i="11" s="1"/>
  <c r="D2324" i="11" l="1"/>
  <c r="C2322" i="11"/>
  <c r="F2322" i="11"/>
  <c r="G2322" i="11" s="1"/>
  <c r="B2324" i="11"/>
  <c r="A2323" i="11"/>
  <c r="E2323" i="11" s="1"/>
  <c r="D2325" i="11" l="1"/>
  <c r="C2323" i="11"/>
  <c r="F2323" i="11"/>
  <c r="G2323" i="11" s="1"/>
  <c r="B2325" i="11"/>
  <c r="A2324" i="11"/>
  <c r="E2324" i="11" s="1"/>
  <c r="D2326" i="11" l="1"/>
  <c r="C2324" i="11"/>
  <c r="F2324" i="11"/>
  <c r="G2324" i="11" s="1"/>
  <c r="A2325" i="11"/>
  <c r="E2325" i="11" s="1"/>
  <c r="B2326" i="11"/>
  <c r="D2327" i="11" l="1"/>
  <c r="C2325" i="11"/>
  <c r="F2325" i="11"/>
  <c r="G2325" i="11" s="1"/>
  <c r="B2327" i="11"/>
  <c r="A2326" i="11"/>
  <c r="E2326" i="11" s="1"/>
  <c r="D2328" i="11" l="1"/>
  <c r="C2326" i="11"/>
  <c r="F2326" i="11"/>
  <c r="G2326" i="11" s="1"/>
  <c r="B2328" i="11"/>
  <c r="A2327" i="11"/>
  <c r="E2327" i="11" s="1"/>
  <c r="D2329" i="11" l="1"/>
  <c r="C2327" i="11"/>
  <c r="F2327" i="11"/>
  <c r="G2327" i="11" s="1"/>
  <c r="B2329" i="11"/>
  <c r="A2328" i="11"/>
  <c r="E2328" i="11" s="1"/>
  <c r="D2330" i="11" l="1"/>
  <c r="C2328" i="11"/>
  <c r="F2328" i="11"/>
  <c r="G2328" i="11" s="1"/>
  <c r="A2329" i="11"/>
  <c r="E2329" i="11" s="1"/>
  <c r="B2330" i="11"/>
  <c r="D2331" i="11" l="1"/>
  <c r="C2329" i="11"/>
  <c r="F2329" i="11"/>
  <c r="G2329" i="11" s="1"/>
  <c r="B2331" i="11"/>
  <c r="A2330" i="11"/>
  <c r="E2330" i="11" s="1"/>
  <c r="D2332" i="11" l="1"/>
  <c r="C2330" i="11"/>
  <c r="F2330" i="11"/>
  <c r="G2330" i="11" s="1"/>
  <c r="B2332" i="11"/>
  <c r="A2331" i="11"/>
  <c r="E2331" i="11" s="1"/>
  <c r="D2333" i="11" l="1"/>
  <c r="C2331" i="11"/>
  <c r="F2331" i="11"/>
  <c r="G2331" i="11" s="1"/>
  <c r="B2333" i="11"/>
  <c r="A2332" i="11"/>
  <c r="E2332" i="11" s="1"/>
  <c r="D2334" i="11" l="1"/>
  <c r="C2332" i="11"/>
  <c r="F2332" i="11"/>
  <c r="G2332" i="11" s="1"/>
  <c r="A2333" i="11"/>
  <c r="E2333" i="11" s="1"/>
  <c r="B2334" i="11"/>
  <c r="D2335" i="11" l="1"/>
  <c r="C2333" i="11"/>
  <c r="F2333" i="11"/>
  <c r="G2333" i="11" s="1"/>
  <c r="B2335" i="11"/>
  <c r="A2334" i="11"/>
  <c r="E2334" i="11" s="1"/>
  <c r="D2336" i="11" l="1"/>
  <c r="C2334" i="11"/>
  <c r="F2334" i="11"/>
  <c r="G2334" i="11" s="1"/>
  <c r="B2336" i="11"/>
  <c r="A2335" i="11"/>
  <c r="E2335" i="11" s="1"/>
  <c r="D2337" i="11" l="1"/>
  <c r="C2335" i="11"/>
  <c r="F2335" i="11"/>
  <c r="G2335" i="11" s="1"/>
  <c r="B2337" i="11"/>
  <c r="A2336" i="11"/>
  <c r="E2336" i="11" s="1"/>
  <c r="D2338" i="11" l="1"/>
  <c r="C2336" i="11"/>
  <c r="F2336" i="11"/>
  <c r="G2336" i="11" s="1"/>
  <c r="A2337" i="11"/>
  <c r="E2337" i="11" s="1"/>
  <c r="B2338" i="11"/>
  <c r="D2339" i="11" l="1"/>
  <c r="C2337" i="11"/>
  <c r="F2337" i="11"/>
  <c r="G2337" i="11" s="1"/>
  <c r="B2339" i="11"/>
  <c r="A2338" i="11"/>
  <c r="E2338" i="11" s="1"/>
  <c r="D2340" i="11" l="1"/>
  <c r="C2338" i="11"/>
  <c r="F2338" i="11"/>
  <c r="G2338" i="11" s="1"/>
  <c r="B2340" i="11"/>
  <c r="A2339" i="11"/>
  <c r="E2339" i="11" s="1"/>
  <c r="D2341" i="11" l="1"/>
  <c r="C2339" i="11"/>
  <c r="F2339" i="11"/>
  <c r="G2339" i="11" s="1"/>
  <c r="B2341" i="11"/>
  <c r="A2340" i="11"/>
  <c r="E2340" i="11" s="1"/>
  <c r="D2342" i="11" l="1"/>
  <c r="C2340" i="11"/>
  <c r="F2340" i="11"/>
  <c r="G2340" i="11" s="1"/>
  <c r="A2341" i="11"/>
  <c r="E2341" i="11" s="1"/>
  <c r="B2342" i="11"/>
  <c r="D2343" i="11" l="1"/>
  <c r="C2341" i="11"/>
  <c r="F2341" i="11"/>
  <c r="G2341" i="11" s="1"/>
  <c r="B2343" i="11"/>
  <c r="A2342" i="11"/>
  <c r="E2342" i="11" s="1"/>
  <c r="D2344" i="11" l="1"/>
  <c r="C2342" i="11"/>
  <c r="F2342" i="11"/>
  <c r="G2342" i="11" s="1"/>
  <c r="B2344" i="11"/>
  <c r="A2343" i="11"/>
  <c r="E2343" i="11" s="1"/>
  <c r="D2345" i="11" l="1"/>
  <c r="C2343" i="11"/>
  <c r="F2343" i="11"/>
  <c r="G2343" i="11" s="1"/>
  <c r="B2345" i="11"/>
  <c r="A2344" i="11"/>
  <c r="E2344" i="11" s="1"/>
  <c r="D2346" i="11" l="1"/>
  <c r="C2344" i="11"/>
  <c r="F2344" i="11"/>
  <c r="G2344" i="11" s="1"/>
  <c r="A2345" i="11"/>
  <c r="E2345" i="11" s="1"/>
  <c r="B2346" i="11"/>
  <c r="D2347" i="11" l="1"/>
  <c r="C2345" i="11"/>
  <c r="F2345" i="11"/>
  <c r="G2345" i="11" s="1"/>
  <c r="B2347" i="11"/>
  <c r="A2346" i="11"/>
  <c r="E2346" i="11" s="1"/>
  <c r="D2348" i="11" l="1"/>
  <c r="C2346" i="11"/>
  <c r="F2346" i="11"/>
  <c r="G2346" i="11" s="1"/>
  <c r="B2348" i="11"/>
  <c r="A2347" i="11"/>
  <c r="E2347" i="11" s="1"/>
  <c r="D2349" i="11" l="1"/>
  <c r="C2347" i="11"/>
  <c r="F2347" i="11"/>
  <c r="G2347" i="11" s="1"/>
  <c r="B2349" i="11"/>
  <c r="A2348" i="11"/>
  <c r="E2348" i="11" s="1"/>
  <c r="D2350" i="11" l="1"/>
  <c r="C2348" i="11"/>
  <c r="F2348" i="11"/>
  <c r="G2348" i="11" s="1"/>
  <c r="A2349" i="11"/>
  <c r="E2349" i="11" s="1"/>
  <c r="B2350" i="11"/>
  <c r="D2351" i="11" l="1"/>
  <c r="C2349" i="11"/>
  <c r="F2349" i="11"/>
  <c r="G2349" i="11" s="1"/>
  <c r="B2351" i="11"/>
  <c r="A2350" i="11"/>
  <c r="E2350" i="11" s="1"/>
  <c r="D2352" i="11" l="1"/>
  <c r="C2350" i="11"/>
  <c r="F2350" i="11"/>
  <c r="G2350" i="11" s="1"/>
  <c r="B2352" i="11"/>
  <c r="A2351" i="11"/>
  <c r="E2351" i="11" s="1"/>
  <c r="D2353" i="11" l="1"/>
  <c r="C2351" i="11"/>
  <c r="F2351" i="11"/>
  <c r="G2351" i="11" s="1"/>
  <c r="B2353" i="11"/>
  <c r="A2352" i="11"/>
  <c r="E2352" i="11" s="1"/>
  <c r="D2354" i="11" l="1"/>
  <c r="C2352" i="11"/>
  <c r="F2352" i="11"/>
  <c r="G2352" i="11" s="1"/>
  <c r="A2353" i="11"/>
  <c r="E2353" i="11" s="1"/>
  <c r="B2354" i="11"/>
  <c r="D2355" i="11" l="1"/>
  <c r="C2353" i="11"/>
  <c r="F2353" i="11"/>
  <c r="G2353" i="11" s="1"/>
  <c r="B2355" i="11"/>
  <c r="A2354" i="11"/>
  <c r="E2354" i="11" s="1"/>
  <c r="D2356" i="11" l="1"/>
  <c r="C2354" i="11"/>
  <c r="F2354" i="11"/>
  <c r="G2354" i="11" s="1"/>
  <c r="B2356" i="11"/>
  <c r="A2355" i="11"/>
  <c r="E2355" i="11" s="1"/>
  <c r="D2357" i="11" l="1"/>
  <c r="C2355" i="11"/>
  <c r="F2355" i="11"/>
  <c r="G2355" i="11" s="1"/>
  <c r="B2357" i="11"/>
  <c r="A2356" i="11"/>
  <c r="E2356" i="11" s="1"/>
  <c r="D2358" i="11" l="1"/>
  <c r="C2356" i="11"/>
  <c r="F2356" i="11"/>
  <c r="G2356" i="11" s="1"/>
  <c r="A2357" i="11"/>
  <c r="E2357" i="11" s="1"/>
  <c r="B2358" i="11"/>
  <c r="D2359" i="11" l="1"/>
  <c r="C2357" i="11"/>
  <c r="F2357" i="11"/>
  <c r="G2357" i="11" s="1"/>
  <c r="B2359" i="11"/>
  <c r="A2358" i="11"/>
  <c r="E2358" i="11" s="1"/>
  <c r="D2360" i="11" l="1"/>
  <c r="C2358" i="11"/>
  <c r="F2358" i="11"/>
  <c r="G2358" i="11" s="1"/>
  <c r="B2360" i="11"/>
  <c r="A2359" i="11"/>
  <c r="E2359" i="11" s="1"/>
  <c r="D2361" i="11" l="1"/>
  <c r="C2359" i="11"/>
  <c r="F2359" i="11"/>
  <c r="G2359" i="11" s="1"/>
  <c r="B2361" i="11"/>
  <c r="A2360" i="11"/>
  <c r="E2360" i="11" s="1"/>
  <c r="D2362" i="11" l="1"/>
  <c r="C2360" i="11"/>
  <c r="F2360" i="11"/>
  <c r="G2360" i="11" s="1"/>
  <c r="A2361" i="11"/>
  <c r="E2361" i="11" s="1"/>
  <c r="B2362" i="11"/>
  <c r="D2363" i="11" l="1"/>
  <c r="C2361" i="11"/>
  <c r="F2361" i="11"/>
  <c r="G2361" i="11" s="1"/>
  <c r="B2363" i="11"/>
  <c r="A2362" i="11"/>
  <c r="E2362" i="11" s="1"/>
  <c r="D2364" i="11" l="1"/>
  <c r="C2362" i="11"/>
  <c r="F2362" i="11"/>
  <c r="G2362" i="11" s="1"/>
  <c r="B2364" i="11"/>
  <c r="A2363" i="11"/>
  <c r="E2363" i="11" s="1"/>
  <c r="D2365" i="11" l="1"/>
  <c r="C2363" i="11"/>
  <c r="F2363" i="11"/>
  <c r="G2363" i="11" s="1"/>
  <c r="B2365" i="11"/>
  <c r="A2364" i="11"/>
  <c r="E2364" i="11" s="1"/>
  <c r="D2366" i="11" l="1"/>
  <c r="C2364" i="11"/>
  <c r="F2364" i="11"/>
  <c r="G2364" i="11" s="1"/>
  <c r="A2365" i="11"/>
  <c r="E2365" i="11" s="1"/>
  <c r="B2366" i="11"/>
  <c r="D2367" i="11" l="1"/>
  <c r="C2365" i="11"/>
  <c r="F2365" i="11"/>
  <c r="G2365" i="11" s="1"/>
  <c r="B2367" i="11"/>
  <c r="A2366" i="11"/>
  <c r="E2366" i="11" s="1"/>
  <c r="D2368" i="11" l="1"/>
  <c r="C2366" i="11"/>
  <c r="F2366" i="11"/>
  <c r="G2366" i="11" s="1"/>
  <c r="B2368" i="11"/>
  <c r="A2367" i="11"/>
  <c r="E2367" i="11" s="1"/>
  <c r="D2369" i="11" l="1"/>
  <c r="C2367" i="11"/>
  <c r="F2367" i="11"/>
  <c r="G2367" i="11" s="1"/>
  <c r="B2369" i="11"/>
  <c r="A2368" i="11"/>
  <c r="E2368" i="11" s="1"/>
  <c r="D2370" i="11" l="1"/>
  <c r="C2368" i="11"/>
  <c r="F2368" i="11"/>
  <c r="G2368" i="11" s="1"/>
  <c r="A2369" i="11"/>
  <c r="E2369" i="11" s="1"/>
  <c r="B2370" i="11"/>
  <c r="D2371" i="11" l="1"/>
  <c r="C2369" i="11"/>
  <c r="F2369" i="11"/>
  <c r="G2369" i="11" s="1"/>
  <c r="B2371" i="11"/>
  <c r="A2370" i="11"/>
  <c r="E2370" i="11" s="1"/>
  <c r="D2372" i="11" l="1"/>
  <c r="C2370" i="11"/>
  <c r="F2370" i="11"/>
  <c r="G2370" i="11" s="1"/>
  <c r="B2372" i="11"/>
  <c r="A2371" i="11"/>
  <c r="E2371" i="11" s="1"/>
  <c r="D2373" i="11" l="1"/>
  <c r="C2371" i="11"/>
  <c r="F2371" i="11"/>
  <c r="G2371" i="11" s="1"/>
  <c r="B2373" i="11"/>
  <c r="A2372" i="11"/>
  <c r="E2372" i="11" s="1"/>
  <c r="D2374" i="11" l="1"/>
  <c r="C2372" i="11"/>
  <c r="F2372" i="11"/>
  <c r="G2372" i="11" s="1"/>
  <c r="A2373" i="11"/>
  <c r="E2373" i="11" s="1"/>
  <c r="B2374" i="11"/>
  <c r="D2375" i="11" l="1"/>
  <c r="C2373" i="11"/>
  <c r="F2373" i="11"/>
  <c r="G2373" i="11" s="1"/>
  <c r="B2375" i="11"/>
  <c r="A2374" i="11"/>
  <c r="E2374" i="11" s="1"/>
  <c r="D2376" i="11" l="1"/>
  <c r="C2374" i="11"/>
  <c r="F2374" i="11"/>
  <c r="G2374" i="11" s="1"/>
  <c r="B2376" i="11"/>
  <c r="A2375" i="11"/>
  <c r="E2375" i="11" s="1"/>
  <c r="D2377" i="11" l="1"/>
  <c r="C2375" i="11"/>
  <c r="F2375" i="11"/>
  <c r="G2375" i="11" s="1"/>
  <c r="B2377" i="11"/>
  <c r="A2376" i="11"/>
  <c r="E2376" i="11" s="1"/>
  <c r="D2378" i="11" l="1"/>
  <c r="C2376" i="11"/>
  <c r="F2376" i="11"/>
  <c r="G2376" i="11" s="1"/>
  <c r="A2377" i="11"/>
  <c r="E2377" i="11" s="1"/>
  <c r="B2378" i="11"/>
  <c r="D2379" i="11" l="1"/>
  <c r="C2377" i="11"/>
  <c r="F2377" i="11"/>
  <c r="G2377" i="11" s="1"/>
  <c r="B2379" i="11"/>
  <c r="A2378" i="11"/>
  <c r="E2378" i="11" s="1"/>
  <c r="D2380" i="11" l="1"/>
  <c r="C2378" i="11"/>
  <c r="F2378" i="11"/>
  <c r="G2378" i="11" s="1"/>
  <c r="B2380" i="11"/>
  <c r="A2379" i="11"/>
  <c r="E2379" i="11" s="1"/>
  <c r="D2381" i="11" l="1"/>
  <c r="C2379" i="11"/>
  <c r="F2379" i="11"/>
  <c r="G2379" i="11" s="1"/>
  <c r="B2381" i="11"/>
  <c r="A2380" i="11"/>
  <c r="E2380" i="11" s="1"/>
  <c r="D2382" i="11" l="1"/>
  <c r="C2380" i="11"/>
  <c r="F2380" i="11"/>
  <c r="G2380" i="11" s="1"/>
  <c r="A2381" i="11"/>
  <c r="E2381" i="11" s="1"/>
  <c r="B2382" i="11"/>
  <c r="D2383" i="11" l="1"/>
  <c r="C2381" i="11"/>
  <c r="F2381" i="11"/>
  <c r="G2381" i="11" s="1"/>
  <c r="B2383" i="11"/>
  <c r="A2382" i="11"/>
  <c r="E2382" i="11" s="1"/>
  <c r="D2384" i="11" l="1"/>
  <c r="C2382" i="11"/>
  <c r="F2382" i="11"/>
  <c r="G2382" i="11" s="1"/>
  <c r="B2384" i="11"/>
  <c r="A2383" i="11"/>
  <c r="E2383" i="11" s="1"/>
  <c r="D2385" i="11" l="1"/>
  <c r="C2383" i="11"/>
  <c r="F2383" i="11"/>
  <c r="G2383" i="11" s="1"/>
  <c r="B2385" i="11"/>
  <c r="A2384" i="11"/>
  <c r="E2384" i="11" s="1"/>
  <c r="D2386" i="11" l="1"/>
  <c r="C2384" i="11"/>
  <c r="F2384" i="11"/>
  <c r="G2384" i="11" s="1"/>
  <c r="A2385" i="11"/>
  <c r="E2385" i="11" s="1"/>
  <c r="B2386" i="11"/>
  <c r="D2387" i="11" l="1"/>
  <c r="C2385" i="11"/>
  <c r="F2385" i="11"/>
  <c r="G2385" i="11" s="1"/>
  <c r="B2387" i="11"/>
  <c r="A2386" i="11"/>
  <c r="E2386" i="11" s="1"/>
  <c r="D2388" i="11" l="1"/>
  <c r="C2386" i="11"/>
  <c r="F2386" i="11"/>
  <c r="G2386" i="11" s="1"/>
  <c r="B2388" i="11"/>
  <c r="A2387" i="11"/>
  <c r="E2387" i="11" s="1"/>
  <c r="D2389" i="11" l="1"/>
  <c r="C2387" i="11"/>
  <c r="F2387" i="11"/>
  <c r="G2387" i="11" s="1"/>
  <c r="B2389" i="11"/>
  <c r="A2388" i="11"/>
  <c r="E2388" i="11" s="1"/>
  <c r="D2390" i="11" l="1"/>
  <c r="C2388" i="11"/>
  <c r="F2388" i="11"/>
  <c r="G2388" i="11" s="1"/>
  <c r="A2389" i="11"/>
  <c r="E2389" i="11" s="1"/>
  <c r="B2390" i="11"/>
  <c r="D2391" i="11" l="1"/>
  <c r="C2389" i="11"/>
  <c r="F2389" i="11"/>
  <c r="G2389" i="11" s="1"/>
  <c r="B2391" i="11"/>
  <c r="A2390" i="11"/>
  <c r="E2390" i="11" s="1"/>
  <c r="D2392" i="11" l="1"/>
  <c r="C2390" i="11"/>
  <c r="F2390" i="11"/>
  <c r="G2390" i="11" s="1"/>
  <c r="B2392" i="11"/>
  <c r="A2391" i="11"/>
  <c r="E2391" i="11" s="1"/>
  <c r="D2393" i="11" l="1"/>
  <c r="C2391" i="11"/>
  <c r="F2391" i="11"/>
  <c r="G2391" i="11" s="1"/>
  <c r="B2393" i="11"/>
  <c r="A2392" i="11"/>
  <c r="E2392" i="11" s="1"/>
  <c r="D2394" i="11" l="1"/>
  <c r="C2392" i="11"/>
  <c r="F2392" i="11"/>
  <c r="G2392" i="11" s="1"/>
  <c r="A2393" i="11"/>
  <c r="E2393" i="11" s="1"/>
  <c r="B2394" i="11"/>
  <c r="D2395" i="11" l="1"/>
  <c r="C2393" i="11"/>
  <c r="F2393" i="11"/>
  <c r="G2393" i="11" s="1"/>
  <c r="B2395" i="11"/>
  <c r="A2394" i="11"/>
  <c r="E2394" i="11" s="1"/>
  <c r="D2396" i="11" l="1"/>
  <c r="C2394" i="11"/>
  <c r="F2394" i="11"/>
  <c r="G2394" i="11" s="1"/>
  <c r="B2396" i="11"/>
  <c r="A2395" i="11"/>
  <c r="E2395" i="11" s="1"/>
  <c r="D2397" i="11" l="1"/>
  <c r="C2395" i="11"/>
  <c r="F2395" i="11"/>
  <c r="G2395" i="11" s="1"/>
  <c r="B2397" i="11"/>
  <c r="A2396" i="11"/>
  <c r="E2396" i="11" s="1"/>
  <c r="D2398" i="11" l="1"/>
  <c r="C2396" i="11"/>
  <c r="F2396" i="11"/>
  <c r="G2396" i="11" s="1"/>
  <c r="A2397" i="11"/>
  <c r="E2397" i="11" s="1"/>
  <c r="B2398" i="11"/>
  <c r="D2399" i="11" l="1"/>
  <c r="C2397" i="11"/>
  <c r="F2397" i="11"/>
  <c r="G2397" i="11" s="1"/>
  <c r="B2399" i="11"/>
  <c r="A2398" i="11"/>
  <c r="E2398" i="11" s="1"/>
  <c r="D2400" i="11" l="1"/>
  <c r="C2398" i="11"/>
  <c r="F2398" i="11"/>
  <c r="G2398" i="11" s="1"/>
  <c r="B2400" i="11"/>
  <c r="A2399" i="11"/>
  <c r="E2399" i="11" s="1"/>
  <c r="D2401" i="11" l="1"/>
  <c r="C2399" i="11"/>
  <c r="F2399" i="11"/>
  <c r="G2399" i="11" s="1"/>
  <c r="B2401" i="11"/>
  <c r="A2400" i="11"/>
  <c r="E2400" i="11" s="1"/>
  <c r="D2402" i="11" l="1"/>
  <c r="C2400" i="11"/>
  <c r="F2400" i="11"/>
  <c r="G2400" i="11" s="1"/>
  <c r="A2401" i="11"/>
  <c r="E2401" i="11" s="1"/>
  <c r="B2402" i="11"/>
  <c r="D2403" i="11" l="1"/>
  <c r="C2401" i="11"/>
  <c r="F2401" i="11"/>
  <c r="G2401" i="11" s="1"/>
  <c r="B2403" i="11"/>
  <c r="A2402" i="11"/>
  <c r="E2402" i="11" s="1"/>
  <c r="D2404" i="11" l="1"/>
  <c r="C2402" i="11"/>
  <c r="F2402" i="11"/>
  <c r="G2402" i="11" s="1"/>
  <c r="B2404" i="11"/>
  <c r="A2403" i="11"/>
  <c r="E2403" i="11" s="1"/>
  <c r="D2405" i="11" l="1"/>
  <c r="C2403" i="11"/>
  <c r="F2403" i="11"/>
  <c r="G2403" i="11" s="1"/>
  <c r="B2405" i="11"/>
  <c r="A2404" i="11"/>
  <c r="E2404" i="11" s="1"/>
  <c r="D2406" i="11" l="1"/>
  <c r="C2404" i="11"/>
  <c r="F2404" i="11"/>
  <c r="G2404" i="11" s="1"/>
  <c r="A2405" i="11"/>
  <c r="E2405" i="11" s="1"/>
  <c r="B2406" i="11"/>
  <c r="D2407" i="11" l="1"/>
  <c r="C2405" i="11"/>
  <c r="F2405" i="11"/>
  <c r="G2405" i="11" s="1"/>
  <c r="B2407" i="11"/>
  <c r="A2406" i="11"/>
  <c r="E2406" i="11" s="1"/>
  <c r="D2408" i="11" l="1"/>
  <c r="C2406" i="11"/>
  <c r="F2406" i="11"/>
  <c r="G2406" i="11" s="1"/>
  <c r="B2408" i="11"/>
  <c r="A2407" i="11"/>
  <c r="E2407" i="11" s="1"/>
  <c r="D2409" i="11" l="1"/>
  <c r="C2407" i="11"/>
  <c r="F2407" i="11"/>
  <c r="G2407" i="11" s="1"/>
  <c r="B2409" i="11"/>
  <c r="A2408" i="11"/>
  <c r="E2408" i="11" s="1"/>
  <c r="D2410" i="11" l="1"/>
  <c r="C2408" i="11"/>
  <c r="F2408" i="11"/>
  <c r="G2408" i="11" s="1"/>
  <c r="A2409" i="11"/>
  <c r="E2409" i="11" s="1"/>
  <c r="B2410" i="11"/>
  <c r="D2411" i="11" l="1"/>
  <c r="C2409" i="11"/>
  <c r="F2409" i="11"/>
  <c r="G2409" i="11" s="1"/>
  <c r="B2411" i="11"/>
  <c r="A2410" i="11"/>
  <c r="E2410" i="11" s="1"/>
  <c r="D2412" i="11" l="1"/>
  <c r="C2410" i="11"/>
  <c r="F2410" i="11"/>
  <c r="G2410" i="11" s="1"/>
  <c r="B2412" i="11"/>
  <c r="A2411" i="11"/>
  <c r="E2411" i="11" s="1"/>
  <c r="D2413" i="11" l="1"/>
  <c r="C2411" i="11"/>
  <c r="F2411" i="11"/>
  <c r="G2411" i="11" s="1"/>
  <c r="B2413" i="11"/>
  <c r="A2412" i="11"/>
  <c r="E2412" i="11" s="1"/>
  <c r="D2414" i="11" l="1"/>
  <c r="C2412" i="11"/>
  <c r="F2412" i="11"/>
  <c r="G2412" i="11" s="1"/>
  <c r="B2414" i="11"/>
  <c r="A2413" i="11"/>
  <c r="E2413" i="11" s="1"/>
  <c r="D2415" i="11" l="1"/>
  <c r="C2413" i="11"/>
  <c r="F2413" i="11"/>
  <c r="G2413" i="11" s="1"/>
  <c r="A2414" i="11"/>
  <c r="E2414" i="11" s="1"/>
  <c r="B2415" i="11"/>
  <c r="D2416" i="11" l="1"/>
  <c r="C2414" i="11"/>
  <c r="F2414" i="11"/>
  <c r="G2414" i="11" s="1"/>
  <c r="B2416" i="11"/>
  <c r="A2415" i="11"/>
  <c r="E2415" i="11" s="1"/>
  <c r="D2417" i="11" l="1"/>
  <c r="C2415" i="11"/>
  <c r="F2415" i="11"/>
  <c r="G2415" i="11" s="1"/>
  <c r="B2417" i="11"/>
  <c r="A2416" i="11"/>
  <c r="E2416" i="11" s="1"/>
  <c r="D2418" i="11" l="1"/>
  <c r="C2416" i="11"/>
  <c r="F2416" i="11"/>
  <c r="G2416" i="11" s="1"/>
  <c r="B2418" i="11"/>
  <c r="A2417" i="11"/>
  <c r="E2417" i="11" s="1"/>
  <c r="D2419" i="11" l="1"/>
  <c r="C2417" i="11"/>
  <c r="F2417" i="11"/>
  <c r="G2417" i="11" s="1"/>
  <c r="B2419" i="11"/>
  <c r="A2418" i="11"/>
  <c r="E2418" i="11" s="1"/>
  <c r="D2420" i="11" l="1"/>
  <c r="C2418" i="11"/>
  <c r="F2418" i="11"/>
  <c r="G2418" i="11" s="1"/>
  <c r="B2420" i="11"/>
  <c r="A2419" i="11"/>
  <c r="E2419" i="11" s="1"/>
  <c r="D2421" i="11" l="1"/>
  <c r="C2419" i="11"/>
  <c r="F2419" i="11"/>
  <c r="G2419" i="11" s="1"/>
  <c r="A2420" i="11"/>
  <c r="E2420" i="11" s="1"/>
  <c r="B2421" i="11"/>
  <c r="D2422" i="11" l="1"/>
  <c r="C2420" i="11"/>
  <c r="F2420" i="11"/>
  <c r="G2420" i="11" s="1"/>
  <c r="B2422" i="11"/>
  <c r="A2421" i="11"/>
  <c r="E2421" i="11" s="1"/>
  <c r="D2423" i="11" l="1"/>
  <c r="C2421" i="11"/>
  <c r="F2421" i="11"/>
  <c r="G2421" i="11" s="1"/>
  <c r="B2423" i="11"/>
  <c r="A2422" i="11"/>
  <c r="E2422" i="11" s="1"/>
  <c r="D2424" i="11" l="1"/>
  <c r="C2422" i="11"/>
  <c r="F2422" i="11"/>
  <c r="G2422" i="11" s="1"/>
  <c r="B2424" i="11"/>
  <c r="A2423" i="11"/>
  <c r="E2423" i="11" s="1"/>
  <c r="D2425" i="11" l="1"/>
  <c r="C2423" i="11"/>
  <c r="F2423" i="11"/>
  <c r="G2423" i="11" s="1"/>
  <c r="B2425" i="11"/>
  <c r="A2424" i="11"/>
  <c r="E2424" i="11" s="1"/>
  <c r="D2426" i="11" l="1"/>
  <c r="C2424" i="11"/>
  <c r="F2424" i="11"/>
  <c r="G2424" i="11" s="1"/>
  <c r="B2426" i="11"/>
  <c r="A2425" i="11"/>
  <c r="E2425" i="11" s="1"/>
  <c r="D2427" i="11" l="1"/>
  <c r="C2425" i="11"/>
  <c r="F2425" i="11"/>
  <c r="G2425" i="11" s="1"/>
  <c r="B2427" i="11"/>
  <c r="A2426" i="11"/>
  <c r="E2426" i="11" s="1"/>
  <c r="D2428" i="11" l="1"/>
  <c r="C2426" i="11"/>
  <c r="F2426" i="11"/>
  <c r="G2426" i="11" s="1"/>
  <c r="B2428" i="11"/>
  <c r="A2427" i="11"/>
  <c r="E2427" i="11" s="1"/>
  <c r="D2429" i="11" l="1"/>
  <c r="C2427" i="11"/>
  <c r="F2427" i="11"/>
  <c r="G2427" i="11" s="1"/>
  <c r="B2429" i="11"/>
  <c r="A2428" i="11"/>
  <c r="E2428" i="11" s="1"/>
  <c r="D2430" i="11" l="1"/>
  <c r="C2428" i="11"/>
  <c r="F2428" i="11"/>
  <c r="G2428" i="11" s="1"/>
  <c r="B2430" i="11"/>
  <c r="A2429" i="11"/>
  <c r="E2429" i="11" s="1"/>
  <c r="D2431" i="11" l="1"/>
  <c r="C2429" i="11"/>
  <c r="F2429" i="11"/>
  <c r="G2429" i="11" s="1"/>
  <c r="B2431" i="11"/>
  <c r="A2430" i="11"/>
  <c r="E2430" i="11" s="1"/>
  <c r="D2432" i="11" l="1"/>
  <c r="C2430" i="11"/>
  <c r="F2430" i="11"/>
  <c r="G2430" i="11" s="1"/>
  <c r="B2432" i="11"/>
  <c r="A2431" i="11"/>
  <c r="E2431" i="11" s="1"/>
  <c r="D2433" i="11" l="1"/>
  <c r="C2431" i="11"/>
  <c r="F2431" i="11"/>
  <c r="G2431" i="11" s="1"/>
  <c r="A2432" i="11"/>
  <c r="E2432" i="11" s="1"/>
  <c r="B2433" i="11"/>
  <c r="D2434" i="11" l="1"/>
  <c r="C2432" i="11"/>
  <c r="F2432" i="11"/>
  <c r="G2432" i="11" s="1"/>
  <c r="B2434" i="11"/>
  <c r="A2433" i="11"/>
  <c r="E2433" i="11" s="1"/>
  <c r="D2435" i="11" l="1"/>
  <c r="C2433" i="11"/>
  <c r="F2433" i="11"/>
  <c r="G2433" i="11" s="1"/>
  <c r="B2435" i="11"/>
  <c r="A2434" i="11"/>
  <c r="E2434" i="11" s="1"/>
  <c r="D2436" i="11" l="1"/>
  <c r="C2434" i="11"/>
  <c r="F2434" i="11"/>
  <c r="G2434" i="11" s="1"/>
  <c r="B2436" i="11"/>
  <c r="A2435" i="11"/>
  <c r="E2435" i="11" s="1"/>
  <c r="D2437" i="11" l="1"/>
  <c r="C2435" i="11"/>
  <c r="F2435" i="11"/>
  <c r="G2435" i="11" s="1"/>
  <c r="B2437" i="11"/>
  <c r="A2436" i="11"/>
  <c r="E2436" i="11" s="1"/>
  <c r="D2438" i="11" l="1"/>
  <c r="C2436" i="11"/>
  <c r="F2436" i="11"/>
  <c r="G2436" i="11" s="1"/>
  <c r="B2438" i="11"/>
  <c r="A2437" i="11"/>
  <c r="E2437" i="11" s="1"/>
  <c r="D2439" i="11" l="1"/>
  <c r="C2437" i="11"/>
  <c r="F2437" i="11"/>
  <c r="G2437" i="11" s="1"/>
  <c r="B2439" i="11"/>
  <c r="A2438" i="11"/>
  <c r="E2438" i="11" s="1"/>
  <c r="D2440" i="11" l="1"/>
  <c r="C2438" i="11"/>
  <c r="F2438" i="11"/>
  <c r="G2438" i="11" s="1"/>
  <c r="B2440" i="11"/>
  <c r="A2439" i="11"/>
  <c r="E2439" i="11" s="1"/>
  <c r="D2441" i="11" l="1"/>
  <c r="C2439" i="11"/>
  <c r="F2439" i="11"/>
  <c r="G2439" i="11" s="1"/>
  <c r="B2441" i="11"/>
  <c r="A2440" i="11"/>
  <c r="E2440" i="11" s="1"/>
  <c r="D2442" i="11" l="1"/>
  <c r="C2440" i="11"/>
  <c r="F2440" i="11"/>
  <c r="G2440" i="11" s="1"/>
  <c r="B2442" i="11"/>
  <c r="A2441" i="11"/>
  <c r="E2441" i="11" s="1"/>
  <c r="D2443" i="11" l="1"/>
  <c r="C2441" i="11"/>
  <c r="F2441" i="11"/>
  <c r="G2441" i="11" s="1"/>
  <c r="B2443" i="11"/>
  <c r="A2442" i="11"/>
  <c r="E2442" i="11" s="1"/>
  <c r="D2444" i="11" l="1"/>
  <c r="C2442" i="11"/>
  <c r="F2442" i="11"/>
  <c r="G2442" i="11" s="1"/>
  <c r="B2444" i="11"/>
  <c r="A2443" i="11"/>
  <c r="E2443" i="11" s="1"/>
  <c r="D2445" i="11" l="1"/>
  <c r="C2443" i="11"/>
  <c r="F2443" i="11"/>
  <c r="G2443" i="11" s="1"/>
  <c r="A2444" i="11"/>
  <c r="E2444" i="11" s="1"/>
  <c r="B2445" i="11"/>
  <c r="D2446" i="11" l="1"/>
  <c r="C2444" i="11"/>
  <c r="F2444" i="11"/>
  <c r="G2444" i="11" s="1"/>
  <c r="B2446" i="11"/>
  <c r="A2445" i="11"/>
  <c r="E2445" i="11" s="1"/>
  <c r="D2447" i="11" l="1"/>
  <c r="C2445" i="11"/>
  <c r="F2445" i="11"/>
  <c r="G2445" i="11" s="1"/>
  <c r="B2447" i="11"/>
  <c r="A2446" i="11"/>
  <c r="E2446" i="11" s="1"/>
  <c r="D2448" i="11" l="1"/>
  <c r="C2446" i="11"/>
  <c r="F2446" i="11"/>
  <c r="G2446" i="11" s="1"/>
  <c r="B2448" i="11"/>
  <c r="A2447" i="11"/>
  <c r="E2447" i="11" s="1"/>
  <c r="D2449" i="11" l="1"/>
  <c r="C2447" i="11"/>
  <c r="F2447" i="11"/>
  <c r="G2447" i="11" s="1"/>
  <c r="B2449" i="11"/>
  <c r="A2448" i="11"/>
  <c r="E2448" i="11" s="1"/>
  <c r="D2450" i="11" l="1"/>
  <c r="C2448" i="11"/>
  <c r="F2448" i="11"/>
  <c r="G2448" i="11" s="1"/>
  <c r="B2450" i="11"/>
  <c r="A2449" i="11"/>
  <c r="E2449" i="11" s="1"/>
  <c r="D2451" i="11" l="1"/>
  <c r="C2449" i="11"/>
  <c r="F2449" i="11"/>
  <c r="G2449" i="11" s="1"/>
  <c r="B2451" i="11"/>
  <c r="A2450" i="11"/>
  <c r="E2450" i="11" s="1"/>
  <c r="D2452" i="11" l="1"/>
  <c r="C2450" i="11"/>
  <c r="F2450" i="11"/>
  <c r="G2450" i="11" s="1"/>
  <c r="B2452" i="11"/>
  <c r="A2451" i="11"/>
  <c r="E2451" i="11" s="1"/>
  <c r="D2453" i="11" l="1"/>
  <c r="C2451" i="11"/>
  <c r="F2451" i="11"/>
  <c r="G2451" i="11" s="1"/>
  <c r="A2452" i="11"/>
  <c r="E2452" i="11" s="1"/>
  <c r="B2453" i="11"/>
  <c r="D2454" i="11" l="1"/>
  <c r="C2452" i="11"/>
  <c r="F2452" i="11"/>
  <c r="G2452" i="11" s="1"/>
  <c r="B2454" i="11"/>
  <c r="A2453" i="11"/>
  <c r="E2453" i="11" s="1"/>
  <c r="D2455" i="11" l="1"/>
  <c r="C2453" i="11"/>
  <c r="F2453" i="11"/>
  <c r="G2453" i="11" s="1"/>
  <c r="B2455" i="11"/>
  <c r="A2454" i="11"/>
  <c r="E2454" i="11" s="1"/>
  <c r="D2456" i="11" l="1"/>
  <c r="C2454" i="11"/>
  <c r="F2454" i="11"/>
  <c r="G2454" i="11" s="1"/>
  <c r="B2456" i="11"/>
  <c r="A2455" i="11"/>
  <c r="E2455" i="11" s="1"/>
  <c r="D2457" i="11" l="1"/>
  <c r="C2455" i="11"/>
  <c r="F2455" i="11"/>
  <c r="G2455" i="11" s="1"/>
  <c r="B2457" i="11"/>
  <c r="A2456" i="11"/>
  <c r="E2456" i="11" s="1"/>
  <c r="D2458" i="11" l="1"/>
  <c r="C2456" i="11"/>
  <c r="F2456" i="11"/>
  <c r="G2456" i="11" s="1"/>
  <c r="B2458" i="11"/>
  <c r="A2457" i="11"/>
  <c r="E2457" i="11" s="1"/>
  <c r="D2459" i="11" l="1"/>
  <c r="C2457" i="11"/>
  <c r="F2457" i="11"/>
  <c r="G2457" i="11" s="1"/>
  <c r="B2459" i="11"/>
  <c r="A2458" i="11"/>
  <c r="E2458" i="11" s="1"/>
  <c r="D2460" i="11" l="1"/>
  <c r="C2458" i="11"/>
  <c r="F2458" i="11"/>
  <c r="G2458" i="11" s="1"/>
  <c r="B2460" i="11"/>
  <c r="A2459" i="11"/>
  <c r="E2459" i="11" s="1"/>
  <c r="D2461" i="11" l="1"/>
  <c r="C2459" i="11"/>
  <c r="F2459" i="11"/>
  <c r="G2459" i="11" s="1"/>
  <c r="B2461" i="11"/>
  <c r="A2460" i="11"/>
  <c r="E2460" i="11" s="1"/>
  <c r="D2462" i="11" l="1"/>
  <c r="C2460" i="11"/>
  <c r="F2460" i="11"/>
  <c r="G2460" i="11" s="1"/>
  <c r="B2462" i="11"/>
  <c r="A2461" i="11"/>
  <c r="E2461" i="11" s="1"/>
  <c r="D2463" i="11" l="1"/>
  <c r="C2461" i="11"/>
  <c r="F2461" i="11"/>
  <c r="G2461" i="11" s="1"/>
  <c r="B2463" i="11"/>
  <c r="A2462" i="11"/>
  <c r="E2462" i="11" s="1"/>
  <c r="D2464" i="11" l="1"/>
  <c r="C2462" i="11"/>
  <c r="F2462" i="11"/>
  <c r="G2462" i="11" s="1"/>
  <c r="B2464" i="11"/>
  <c r="A2463" i="11"/>
  <c r="E2463" i="11" s="1"/>
  <c r="D2465" i="11" l="1"/>
  <c r="C2463" i="11"/>
  <c r="F2463" i="11"/>
  <c r="G2463" i="11" s="1"/>
  <c r="A2464" i="11"/>
  <c r="E2464" i="11" s="1"/>
  <c r="B2465" i="11"/>
  <c r="D2466" i="11" l="1"/>
  <c r="C2464" i="11"/>
  <c r="F2464" i="11"/>
  <c r="G2464" i="11" s="1"/>
  <c r="B2466" i="11"/>
  <c r="A2465" i="11"/>
  <c r="E2465" i="11" s="1"/>
  <c r="D2467" i="11" l="1"/>
  <c r="C2465" i="11"/>
  <c r="F2465" i="11"/>
  <c r="G2465" i="11" s="1"/>
  <c r="B2467" i="11"/>
  <c r="A2466" i="11"/>
  <c r="E2466" i="11" s="1"/>
  <c r="D2468" i="11" l="1"/>
  <c r="C2466" i="11"/>
  <c r="F2466" i="11"/>
  <c r="G2466" i="11" s="1"/>
  <c r="B2468" i="11"/>
  <c r="A2467" i="11"/>
  <c r="E2467" i="11" s="1"/>
  <c r="D2469" i="11" l="1"/>
  <c r="C2467" i="11"/>
  <c r="F2467" i="11"/>
  <c r="G2467" i="11" s="1"/>
  <c r="B2469" i="11"/>
  <c r="A2468" i="11"/>
  <c r="E2468" i="11" s="1"/>
  <c r="D2470" i="11" l="1"/>
  <c r="C2468" i="11"/>
  <c r="F2468" i="11"/>
  <c r="G2468" i="11" s="1"/>
  <c r="B2470" i="11"/>
  <c r="A2469" i="11"/>
  <c r="E2469" i="11" s="1"/>
  <c r="D2471" i="11" l="1"/>
  <c r="C2469" i="11"/>
  <c r="F2469" i="11"/>
  <c r="G2469" i="11" s="1"/>
  <c r="B2471" i="11"/>
  <c r="A2470" i="11"/>
  <c r="E2470" i="11" s="1"/>
  <c r="D2472" i="11" l="1"/>
  <c r="C2470" i="11"/>
  <c r="F2470" i="11"/>
  <c r="G2470" i="11" s="1"/>
  <c r="B2472" i="11"/>
  <c r="A2471" i="11"/>
  <c r="E2471" i="11" s="1"/>
  <c r="D2473" i="11" l="1"/>
  <c r="C2471" i="11"/>
  <c r="F2471" i="11"/>
  <c r="G2471" i="11" s="1"/>
  <c r="B2473" i="11"/>
  <c r="A2472" i="11"/>
  <c r="E2472" i="11" s="1"/>
  <c r="D2474" i="11" l="1"/>
  <c r="C2472" i="11"/>
  <c r="F2472" i="11"/>
  <c r="G2472" i="11" s="1"/>
  <c r="B2474" i="11"/>
  <c r="A2473" i="11"/>
  <c r="E2473" i="11" s="1"/>
  <c r="D2475" i="11" l="1"/>
  <c r="C2473" i="11"/>
  <c r="F2473" i="11"/>
  <c r="G2473" i="11" s="1"/>
  <c r="B2475" i="11"/>
  <c r="A2474" i="11"/>
  <c r="E2474" i="11" s="1"/>
  <c r="D2476" i="11" l="1"/>
  <c r="C2474" i="11"/>
  <c r="F2474" i="11"/>
  <c r="G2474" i="11" s="1"/>
  <c r="B2476" i="11"/>
  <c r="A2475" i="11"/>
  <c r="E2475" i="11" s="1"/>
  <c r="D2477" i="11" l="1"/>
  <c r="C2475" i="11"/>
  <c r="F2475" i="11"/>
  <c r="G2475" i="11" s="1"/>
  <c r="A2476" i="11"/>
  <c r="E2476" i="11" s="1"/>
  <c r="B2477" i="11"/>
  <c r="D2478" i="11" l="1"/>
  <c r="C2476" i="11"/>
  <c r="F2476" i="11"/>
  <c r="G2476" i="11" s="1"/>
  <c r="B2478" i="11"/>
  <c r="A2477" i="11"/>
  <c r="E2477" i="11" s="1"/>
  <c r="D2479" i="11" l="1"/>
  <c r="C2477" i="11"/>
  <c r="F2477" i="11"/>
  <c r="G2477" i="11" s="1"/>
  <c r="B2479" i="11"/>
  <c r="A2478" i="11"/>
  <c r="E2478" i="11" s="1"/>
  <c r="D2480" i="11" l="1"/>
  <c r="C2478" i="11"/>
  <c r="F2478" i="11"/>
  <c r="G2478" i="11" s="1"/>
  <c r="B2480" i="11"/>
  <c r="A2479" i="11"/>
  <c r="E2479" i="11" s="1"/>
  <c r="D2481" i="11" l="1"/>
  <c r="C2479" i="11"/>
  <c r="F2479" i="11"/>
  <c r="G2479" i="11" s="1"/>
  <c r="B2481" i="11"/>
  <c r="A2480" i="11"/>
  <c r="E2480" i="11" s="1"/>
  <c r="D2482" i="11" l="1"/>
  <c r="C2480" i="11"/>
  <c r="F2480" i="11"/>
  <c r="G2480" i="11" s="1"/>
  <c r="B2482" i="11"/>
  <c r="A2481" i="11"/>
  <c r="E2481" i="11" s="1"/>
  <c r="D2483" i="11" l="1"/>
  <c r="C2481" i="11"/>
  <c r="F2481" i="11"/>
  <c r="G2481" i="11" s="1"/>
  <c r="B2483" i="11"/>
  <c r="A2482" i="11"/>
  <c r="E2482" i="11" s="1"/>
  <c r="D2484" i="11" l="1"/>
  <c r="C2482" i="11"/>
  <c r="F2482" i="11"/>
  <c r="G2482" i="11" s="1"/>
  <c r="B2484" i="11"/>
  <c r="A2483" i="11"/>
  <c r="E2483" i="11" s="1"/>
  <c r="D2485" i="11" l="1"/>
  <c r="C2483" i="11"/>
  <c r="F2483" i="11"/>
  <c r="G2483" i="11" s="1"/>
  <c r="A2484" i="11"/>
  <c r="E2484" i="11" s="1"/>
  <c r="B2485" i="11"/>
  <c r="D2486" i="11" l="1"/>
  <c r="C2484" i="11"/>
  <c r="F2484" i="11"/>
  <c r="G2484" i="11" s="1"/>
  <c r="B2486" i="11"/>
  <c r="A2485" i="11"/>
  <c r="E2485" i="11" s="1"/>
  <c r="D2487" i="11" l="1"/>
  <c r="C2485" i="11"/>
  <c r="F2485" i="11"/>
  <c r="G2485" i="11" s="1"/>
  <c r="B2487" i="11"/>
  <c r="A2486" i="11"/>
  <c r="E2486" i="11" s="1"/>
  <c r="D2488" i="11" l="1"/>
  <c r="C2486" i="11"/>
  <c r="F2486" i="11"/>
  <c r="G2486" i="11" s="1"/>
  <c r="B2488" i="11"/>
  <c r="A2487" i="11"/>
  <c r="E2487" i="11" s="1"/>
  <c r="D2489" i="11" l="1"/>
  <c r="C2487" i="11"/>
  <c r="F2487" i="11"/>
  <c r="G2487" i="11" s="1"/>
  <c r="B2489" i="11"/>
  <c r="A2488" i="11"/>
  <c r="E2488" i="11" s="1"/>
  <c r="D2490" i="11" l="1"/>
  <c r="C2488" i="11"/>
  <c r="F2488" i="11"/>
  <c r="G2488" i="11" s="1"/>
  <c r="B2490" i="11"/>
  <c r="A2489" i="11"/>
  <c r="E2489" i="11" s="1"/>
  <c r="D2491" i="11" l="1"/>
  <c r="C2489" i="11"/>
  <c r="F2489" i="11"/>
  <c r="G2489" i="11" s="1"/>
  <c r="B2491" i="11"/>
  <c r="A2490" i="11"/>
  <c r="E2490" i="11" s="1"/>
  <c r="D2492" i="11" l="1"/>
  <c r="C2490" i="11"/>
  <c r="F2490" i="11"/>
  <c r="G2490" i="11" s="1"/>
  <c r="B2492" i="11"/>
  <c r="A2491" i="11"/>
  <c r="E2491" i="11" s="1"/>
  <c r="D2493" i="11" l="1"/>
  <c r="C2491" i="11"/>
  <c r="F2491" i="11"/>
  <c r="G2491" i="11" s="1"/>
  <c r="A2492" i="11"/>
  <c r="E2492" i="11" s="1"/>
  <c r="B2493" i="11"/>
  <c r="D2494" i="11" l="1"/>
  <c r="C2492" i="11"/>
  <c r="F2492" i="11"/>
  <c r="G2492" i="11" s="1"/>
  <c r="B2494" i="11"/>
  <c r="A2493" i="11"/>
  <c r="E2493" i="11" s="1"/>
  <c r="D2495" i="11" l="1"/>
  <c r="C2493" i="11"/>
  <c r="F2493" i="11"/>
  <c r="G2493" i="11" s="1"/>
  <c r="B2495" i="11"/>
  <c r="A2494" i="11"/>
  <c r="E2494" i="11" s="1"/>
  <c r="D2496" i="11" l="1"/>
  <c r="C2494" i="11"/>
  <c r="F2494" i="11"/>
  <c r="G2494" i="11" s="1"/>
  <c r="B2496" i="11"/>
  <c r="A2495" i="11"/>
  <c r="E2495" i="11" s="1"/>
  <c r="D2497" i="11" l="1"/>
  <c r="C2495" i="11"/>
  <c r="F2495" i="11"/>
  <c r="G2495" i="11" s="1"/>
  <c r="B2497" i="11"/>
  <c r="A2496" i="11"/>
  <c r="E2496" i="11" s="1"/>
  <c r="D2498" i="11" l="1"/>
  <c r="C2496" i="11"/>
  <c r="F2496" i="11"/>
  <c r="G2496" i="11" s="1"/>
  <c r="B2498" i="11"/>
  <c r="A2497" i="11"/>
  <c r="E2497" i="11" s="1"/>
  <c r="D2499" i="11" l="1"/>
  <c r="C2497" i="11"/>
  <c r="F2497" i="11"/>
  <c r="G2497" i="11" s="1"/>
  <c r="B2499" i="11"/>
  <c r="A2498" i="11"/>
  <c r="E2498" i="11" s="1"/>
  <c r="D2500" i="11" l="1"/>
  <c r="C2498" i="11"/>
  <c r="F2498" i="11"/>
  <c r="G2498" i="11" s="1"/>
  <c r="B2500" i="11"/>
  <c r="A2499" i="11"/>
  <c r="E2499" i="11" s="1"/>
  <c r="D2501" i="11" l="1"/>
  <c r="C2499" i="11"/>
  <c r="F2499" i="11"/>
  <c r="G2499" i="11" s="1"/>
  <c r="A2500" i="11"/>
  <c r="E2500" i="11" s="1"/>
  <c r="B2501" i="11"/>
  <c r="D2502" i="11" l="1"/>
  <c r="C2500" i="11"/>
  <c r="F2500" i="11"/>
  <c r="G2500" i="11" s="1"/>
  <c r="B2502" i="11"/>
  <c r="A2501" i="11"/>
  <c r="E2501" i="11" s="1"/>
  <c r="D2503" i="11" l="1"/>
  <c r="C2501" i="11"/>
  <c r="F2501" i="11"/>
  <c r="G2501" i="11" s="1"/>
  <c r="B2503" i="11"/>
  <c r="A2502" i="11"/>
  <c r="E2502" i="11" s="1"/>
  <c r="D2504" i="11" l="1"/>
  <c r="C2502" i="11"/>
  <c r="F2502" i="11"/>
  <c r="G2502" i="11" s="1"/>
  <c r="B2504" i="11"/>
  <c r="A2503" i="11"/>
  <c r="E2503" i="11" s="1"/>
  <c r="D2505" i="11" l="1"/>
  <c r="C2503" i="11"/>
  <c r="F2503" i="11"/>
  <c r="G2503" i="11" s="1"/>
  <c r="B2505" i="11"/>
  <c r="A2504" i="11"/>
  <c r="E2504" i="11" s="1"/>
  <c r="D2506" i="11" l="1"/>
  <c r="C2504" i="11"/>
  <c r="F2504" i="11"/>
  <c r="G2504" i="11" s="1"/>
  <c r="B2506" i="11"/>
  <c r="A2505" i="11"/>
  <c r="E2505" i="11" s="1"/>
  <c r="D2507" i="11" l="1"/>
  <c r="C2505" i="11"/>
  <c r="F2505" i="11"/>
  <c r="G2505" i="11" s="1"/>
  <c r="B2507" i="11"/>
  <c r="A2506" i="11"/>
  <c r="E2506" i="11" s="1"/>
  <c r="D2508" i="11" l="1"/>
  <c r="C2506" i="11"/>
  <c r="F2506" i="11"/>
  <c r="G2506" i="11" s="1"/>
  <c r="B2508" i="11"/>
  <c r="A2507" i="11"/>
  <c r="E2507" i="11" s="1"/>
  <c r="D2509" i="11" l="1"/>
  <c r="C2507" i="11"/>
  <c r="F2507" i="11"/>
  <c r="G2507" i="11" s="1"/>
  <c r="A2508" i="11"/>
  <c r="E2508" i="11" s="1"/>
  <c r="B2509" i="11"/>
  <c r="D2510" i="11" l="1"/>
  <c r="C2508" i="11"/>
  <c r="F2508" i="11"/>
  <c r="G2508" i="11" s="1"/>
  <c r="B2510" i="11"/>
  <c r="A2509" i="11"/>
  <c r="E2509" i="11" s="1"/>
  <c r="D2511" i="11" l="1"/>
  <c r="C2509" i="11"/>
  <c r="F2509" i="11"/>
  <c r="G2509" i="11" s="1"/>
  <c r="B2511" i="11"/>
  <c r="A2510" i="11"/>
  <c r="E2510" i="11" s="1"/>
  <c r="D2512" i="11" l="1"/>
  <c r="C2510" i="11"/>
  <c r="F2510" i="11"/>
  <c r="G2510" i="11" s="1"/>
  <c r="B2512" i="11"/>
  <c r="A2511" i="11"/>
  <c r="E2511" i="11" s="1"/>
  <c r="D2513" i="11" l="1"/>
  <c r="C2511" i="11"/>
  <c r="F2511" i="11"/>
  <c r="G2511" i="11" s="1"/>
  <c r="B2513" i="11"/>
  <c r="A2512" i="11"/>
  <c r="E2512" i="11" s="1"/>
  <c r="D2514" i="11" l="1"/>
  <c r="C2512" i="11"/>
  <c r="F2512" i="11"/>
  <c r="G2512" i="11" s="1"/>
  <c r="B2514" i="11"/>
  <c r="A2513" i="11"/>
  <c r="E2513" i="11" s="1"/>
  <c r="D2515" i="11" l="1"/>
  <c r="C2513" i="11"/>
  <c r="F2513" i="11"/>
  <c r="G2513" i="11" s="1"/>
  <c r="B2515" i="11"/>
  <c r="A2514" i="11"/>
  <c r="E2514" i="11" s="1"/>
  <c r="D2516" i="11" l="1"/>
  <c r="C2514" i="11"/>
  <c r="F2514" i="11"/>
  <c r="G2514" i="11" s="1"/>
  <c r="B2516" i="11"/>
  <c r="A2515" i="11"/>
  <c r="E2515" i="11" s="1"/>
  <c r="D2517" i="11" l="1"/>
  <c r="C2515" i="11"/>
  <c r="F2515" i="11"/>
  <c r="G2515" i="11" s="1"/>
  <c r="A2516" i="11"/>
  <c r="E2516" i="11" s="1"/>
  <c r="B2517" i="11"/>
  <c r="D2518" i="11" l="1"/>
  <c r="C2516" i="11"/>
  <c r="F2516" i="11"/>
  <c r="G2516" i="11" s="1"/>
  <c r="B2518" i="11"/>
  <c r="A2517" i="11"/>
  <c r="E2517" i="11" s="1"/>
  <c r="D2519" i="11" l="1"/>
  <c r="C2517" i="11"/>
  <c r="F2517" i="11"/>
  <c r="G2517" i="11" s="1"/>
  <c r="B2519" i="11"/>
  <c r="A2518" i="11"/>
  <c r="E2518" i="11" s="1"/>
  <c r="D2520" i="11" l="1"/>
  <c r="C2518" i="11"/>
  <c r="F2518" i="11"/>
  <c r="G2518" i="11" s="1"/>
  <c r="B2520" i="11"/>
  <c r="A2519" i="11"/>
  <c r="E2519" i="11" s="1"/>
  <c r="D2521" i="11" l="1"/>
  <c r="C2519" i="11"/>
  <c r="F2519" i="11"/>
  <c r="G2519" i="11" s="1"/>
  <c r="B2521" i="11"/>
  <c r="A2520" i="11"/>
  <c r="E2520" i="11" s="1"/>
  <c r="D2522" i="11" l="1"/>
  <c r="C2520" i="11"/>
  <c r="F2520" i="11"/>
  <c r="G2520" i="11" s="1"/>
  <c r="B2522" i="11"/>
  <c r="A2521" i="11"/>
  <c r="E2521" i="11" s="1"/>
  <c r="D2523" i="11" l="1"/>
  <c r="C2521" i="11"/>
  <c r="F2521" i="11"/>
  <c r="G2521" i="11" s="1"/>
  <c r="B2523" i="11"/>
  <c r="A2522" i="11"/>
  <c r="E2522" i="11" s="1"/>
  <c r="D2524" i="11" l="1"/>
  <c r="C2522" i="11"/>
  <c r="F2522" i="11"/>
  <c r="G2522" i="11" s="1"/>
  <c r="B2524" i="11"/>
  <c r="A2523" i="11"/>
  <c r="E2523" i="11" s="1"/>
  <c r="D2525" i="11" l="1"/>
  <c r="C2523" i="11"/>
  <c r="F2523" i="11"/>
  <c r="G2523" i="11" s="1"/>
  <c r="A2524" i="11"/>
  <c r="E2524" i="11" s="1"/>
  <c r="B2525" i="11"/>
  <c r="D2526" i="11" l="1"/>
  <c r="C2524" i="11"/>
  <c r="F2524" i="11"/>
  <c r="G2524" i="11" s="1"/>
  <c r="B2526" i="11"/>
  <c r="A2525" i="11"/>
  <c r="E2525" i="11" s="1"/>
  <c r="D2527" i="11" l="1"/>
  <c r="C2525" i="11"/>
  <c r="F2525" i="11"/>
  <c r="G2525" i="11" s="1"/>
  <c r="B2527" i="11"/>
  <c r="A2526" i="11"/>
  <c r="E2526" i="11" s="1"/>
  <c r="D2528" i="11" l="1"/>
  <c r="C2526" i="11"/>
  <c r="F2526" i="11"/>
  <c r="G2526" i="11" s="1"/>
  <c r="B2528" i="11"/>
  <c r="A2527" i="11"/>
  <c r="E2527" i="11" s="1"/>
  <c r="D2529" i="11" l="1"/>
  <c r="C2527" i="11"/>
  <c r="F2527" i="11"/>
  <c r="G2527" i="11" s="1"/>
  <c r="B2529" i="11"/>
  <c r="A2528" i="11"/>
  <c r="E2528" i="11" s="1"/>
  <c r="D2530" i="11" l="1"/>
  <c r="C2528" i="11"/>
  <c r="F2528" i="11"/>
  <c r="G2528" i="11" s="1"/>
  <c r="B2530" i="11"/>
  <c r="A2529" i="11"/>
  <c r="E2529" i="11" s="1"/>
  <c r="D2531" i="11" l="1"/>
  <c r="C2529" i="11"/>
  <c r="F2529" i="11"/>
  <c r="G2529" i="11" s="1"/>
  <c r="B2531" i="11"/>
  <c r="A2530" i="11"/>
  <c r="E2530" i="11" s="1"/>
  <c r="D2532" i="11" l="1"/>
  <c r="C2530" i="11"/>
  <c r="F2530" i="11"/>
  <c r="G2530" i="11" s="1"/>
  <c r="B2532" i="11"/>
  <c r="A2531" i="11"/>
  <c r="E2531" i="11" s="1"/>
  <c r="D2533" i="11" l="1"/>
  <c r="C2531" i="11"/>
  <c r="F2531" i="11"/>
  <c r="G2531" i="11" s="1"/>
  <c r="A2532" i="11"/>
  <c r="E2532" i="11" s="1"/>
  <c r="B2533" i="11"/>
  <c r="D2534" i="11" l="1"/>
  <c r="C2532" i="11"/>
  <c r="F2532" i="11"/>
  <c r="G2532" i="11" s="1"/>
  <c r="B2534" i="11"/>
  <c r="A2533" i="11"/>
  <c r="E2533" i="11" s="1"/>
  <c r="D2535" i="11" l="1"/>
  <c r="C2533" i="11"/>
  <c r="F2533" i="11"/>
  <c r="G2533" i="11" s="1"/>
  <c r="B2535" i="11"/>
  <c r="A2534" i="11"/>
  <c r="E2534" i="11" s="1"/>
  <c r="D2536" i="11" l="1"/>
  <c r="C2534" i="11"/>
  <c r="F2534" i="11"/>
  <c r="G2534" i="11" s="1"/>
  <c r="B2536" i="11"/>
  <c r="A2535" i="11"/>
  <c r="E2535" i="11" s="1"/>
  <c r="D2537" i="11" l="1"/>
  <c r="C2535" i="11"/>
  <c r="F2535" i="11"/>
  <c r="G2535" i="11" s="1"/>
  <c r="B2537" i="11"/>
  <c r="A2536" i="11"/>
  <c r="E2536" i="11" s="1"/>
  <c r="D2538" i="11" l="1"/>
  <c r="C2536" i="11"/>
  <c r="F2536" i="11"/>
  <c r="G2536" i="11" s="1"/>
  <c r="B2538" i="11"/>
  <c r="A2537" i="11"/>
  <c r="E2537" i="11" s="1"/>
  <c r="D2539" i="11" l="1"/>
  <c r="C2537" i="11"/>
  <c r="F2537" i="11"/>
  <c r="G2537" i="11" s="1"/>
  <c r="B2539" i="11"/>
  <c r="A2538" i="11"/>
  <c r="E2538" i="11" s="1"/>
  <c r="D2540" i="11" l="1"/>
  <c r="C2538" i="11"/>
  <c r="F2538" i="11"/>
  <c r="G2538" i="11" s="1"/>
  <c r="B2540" i="11"/>
  <c r="A2539" i="11"/>
  <c r="E2539" i="11" s="1"/>
  <c r="D2541" i="11" l="1"/>
  <c r="C2539" i="11"/>
  <c r="F2539" i="11"/>
  <c r="G2539" i="11" s="1"/>
  <c r="A2540" i="11"/>
  <c r="E2540" i="11" s="1"/>
  <c r="B2541" i="11"/>
  <c r="D2542" i="11" l="1"/>
  <c r="C2540" i="11"/>
  <c r="F2540" i="11"/>
  <c r="G2540" i="11" s="1"/>
  <c r="B2542" i="11"/>
  <c r="A2541" i="11"/>
  <c r="E2541" i="11" s="1"/>
  <c r="D2543" i="11" l="1"/>
  <c r="C2541" i="11"/>
  <c r="F2541" i="11"/>
  <c r="G2541" i="11" s="1"/>
  <c r="B2543" i="11"/>
  <c r="A2542" i="11"/>
  <c r="E2542" i="11" s="1"/>
  <c r="D2544" i="11" l="1"/>
  <c r="C2542" i="11"/>
  <c r="F2542" i="11"/>
  <c r="G2542" i="11" s="1"/>
  <c r="B2544" i="11"/>
  <c r="A2543" i="11"/>
  <c r="E2543" i="11" s="1"/>
  <c r="D2545" i="11" l="1"/>
  <c r="C2543" i="11"/>
  <c r="F2543" i="11"/>
  <c r="G2543" i="11" s="1"/>
  <c r="B2545" i="11"/>
  <c r="A2544" i="11"/>
  <c r="E2544" i="11" s="1"/>
  <c r="D2546" i="11" l="1"/>
  <c r="C2544" i="11"/>
  <c r="F2544" i="11"/>
  <c r="G2544" i="11" s="1"/>
  <c r="B2546" i="11"/>
  <c r="A2545" i="11"/>
  <c r="E2545" i="11" s="1"/>
  <c r="D2547" i="11" l="1"/>
  <c r="C2545" i="11"/>
  <c r="F2545" i="11"/>
  <c r="G2545" i="11" s="1"/>
  <c r="B2547" i="11"/>
  <c r="A2546" i="11"/>
  <c r="E2546" i="11" s="1"/>
  <c r="D2548" i="11" l="1"/>
  <c r="C2546" i="11"/>
  <c r="F2546" i="11"/>
  <c r="G2546" i="11" s="1"/>
  <c r="B2548" i="11"/>
  <c r="A2547" i="11"/>
  <c r="E2547" i="11" s="1"/>
  <c r="D2549" i="11" l="1"/>
  <c r="C2547" i="11"/>
  <c r="F2547" i="11"/>
  <c r="G2547" i="11" s="1"/>
  <c r="A2548" i="11"/>
  <c r="E2548" i="11" s="1"/>
  <c r="B2549" i="11"/>
  <c r="D2550" i="11" l="1"/>
  <c r="C2548" i="11"/>
  <c r="F2548" i="11"/>
  <c r="G2548" i="11" s="1"/>
  <c r="B2550" i="11"/>
  <c r="A2549" i="11"/>
  <c r="E2549" i="11" s="1"/>
  <c r="D2551" i="11" l="1"/>
  <c r="C2549" i="11"/>
  <c r="F2549" i="11"/>
  <c r="G2549" i="11" s="1"/>
  <c r="B2551" i="11"/>
  <c r="A2550" i="11"/>
  <c r="E2550" i="11" s="1"/>
  <c r="D2552" i="11" l="1"/>
  <c r="C2550" i="11"/>
  <c r="F2550" i="11"/>
  <c r="G2550" i="11" s="1"/>
  <c r="B2552" i="11"/>
  <c r="A2551" i="11"/>
  <c r="E2551" i="11" s="1"/>
  <c r="D2553" i="11" l="1"/>
  <c r="C2551" i="11"/>
  <c r="F2551" i="11"/>
  <c r="G2551" i="11" s="1"/>
  <c r="B2553" i="11"/>
  <c r="A2552" i="11"/>
  <c r="E2552" i="11" s="1"/>
  <c r="D2554" i="11" l="1"/>
  <c r="C2552" i="11"/>
  <c r="F2552" i="11"/>
  <c r="G2552" i="11" s="1"/>
  <c r="B2554" i="11"/>
  <c r="A2553" i="11"/>
  <c r="E2553" i="11" s="1"/>
  <c r="D2555" i="11" l="1"/>
  <c r="C2553" i="11"/>
  <c r="F2553" i="11"/>
  <c r="G2553" i="11" s="1"/>
  <c r="B2555" i="11"/>
  <c r="A2554" i="11"/>
  <c r="E2554" i="11" s="1"/>
  <c r="D2556" i="11" l="1"/>
  <c r="C2554" i="11"/>
  <c r="F2554" i="11"/>
  <c r="G2554" i="11" s="1"/>
  <c r="B2556" i="11"/>
  <c r="A2555" i="11"/>
  <c r="E2555" i="11" s="1"/>
  <c r="D2557" i="11" l="1"/>
  <c r="C2555" i="11"/>
  <c r="F2555" i="11"/>
  <c r="G2555" i="11" s="1"/>
  <c r="A2556" i="11"/>
  <c r="E2556" i="11" s="1"/>
  <c r="B2557" i="11"/>
  <c r="D2558" i="11" l="1"/>
  <c r="C2556" i="11"/>
  <c r="F2556" i="11"/>
  <c r="G2556" i="11" s="1"/>
  <c r="B2558" i="11"/>
  <c r="A2557" i="11"/>
  <c r="E2557" i="11" s="1"/>
  <c r="D2559" i="11" l="1"/>
  <c r="C2557" i="11"/>
  <c r="F2557" i="11"/>
  <c r="G2557" i="11" s="1"/>
  <c r="B2559" i="11"/>
  <c r="A2558" i="11"/>
  <c r="E2558" i="11" s="1"/>
  <c r="D2560" i="11" l="1"/>
  <c r="C2558" i="11"/>
  <c r="F2558" i="11"/>
  <c r="G2558" i="11" s="1"/>
  <c r="B2560" i="11"/>
  <c r="A2559" i="11"/>
  <c r="E2559" i="11" s="1"/>
  <c r="D2561" i="11" l="1"/>
  <c r="C2559" i="11"/>
  <c r="F2559" i="11"/>
  <c r="G2559" i="11" s="1"/>
  <c r="B2561" i="11"/>
  <c r="A2560" i="11"/>
  <c r="E2560" i="11" s="1"/>
  <c r="D2562" i="11" l="1"/>
  <c r="C2560" i="11"/>
  <c r="F2560" i="11"/>
  <c r="G2560" i="11" s="1"/>
  <c r="B2562" i="11"/>
  <c r="A2561" i="11"/>
  <c r="E2561" i="11" s="1"/>
  <c r="D2563" i="11" l="1"/>
  <c r="C2561" i="11"/>
  <c r="F2561" i="11"/>
  <c r="G2561" i="11" s="1"/>
  <c r="B2563" i="11"/>
  <c r="A2562" i="11"/>
  <c r="E2562" i="11" s="1"/>
  <c r="D2564" i="11" l="1"/>
  <c r="C2562" i="11"/>
  <c r="F2562" i="11"/>
  <c r="G2562" i="11" s="1"/>
  <c r="B2564" i="11"/>
  <c r="A2563" i="11"/>
  <c r="E2563" i="11" s="1"/>
  <c r="D2565" i="11" l="1"/>
  <c r="C2563" i="11"/>
  <c r="F2563" i="11"/>
  <c r="G2563" i="11" s="1"/>
  <c r="A2564" i="11"/>
  <c r="E2564" i="11" s="1"/>
  <c r="B2565" i="11"/>
  <c r="D2566" i="11" l="1"/>
  <c r="C2564" i="11"/>
  <c r="F2564" i="11"/>
  <c r="G2564" i="11" s="1"/>
  <c r="B2566" i="11"/>
  <c r="A2565" i="11"/>
  <c r="E2565" i="11" s="1"/>
  <c r="D2567" i="11" l="1"/>
  <c r="C2565" i="11"/>
  <c r="F2565" i="11"/>
  <c r="G2565" i="11" s="1"/>
  <c r="B2567" i="11"/>
  <c r="A2566" i="11"/>
  <c r="E2566" i="11" s="1"/>
  <c r="D2568" i="11" l="1"/>
  <c r="C2566" i="11"/>
  <c r="F2566" i="11"/>
  <c r="G2566" i="11" s="1"/>
  <c r="B2568" i="11"/>
  <c r="A2567" i="11"/>
  <c r="E2567" i="11" s="1"/>
  <c r="D2569" i="11" l="1"/>
  <c r="C2567" i="11"/>
  <c r="F2567" i="11"/>
  <c r="G2567" i="11" s="1"/>
  <c r="B2569" i="11"/>
  <c r="A2568" i="11"/>
  <c r="E2568" i="11" s="1"/>
  <c r="D2570" i="11" l="1"/>
  <c r="C2568" i="11"/>
  <c r="F2568" i="11"/>
  <c r="G2568" i="11" s="1"/>
  <c r="B2570" i="11"/>
  <c r="A2569" i="11"/>
  <c r="E2569" i="11" s="1"/>
  <c r="D2571" i="11" l="1"/>
  <c r="C2569" i="11"/>
  <c r="F2569" i="11"/>
  <c r="G2569" i="11" s="1"/>
  <c r="B2571" i="11"/>
  <c r="A2570" i="11"/>
  <c r="E2570" i="11" s="1"/>
  <c r="D2572" i="11" l="1"/>
  <c r="C2570" i="11"/>
  <c r="F2570" i="11"/>
  <c r="G2570" i="11" s="1"/>
  <c r="B2572" i="11"/>
  <c r="A2571" i="11"/>
  <c r="E2571" i="11" s="1"/>
  <c r="D2573" i="11" l="1"/>
  <c r="C2571" i="11"/>
  <c r="F2571" i="11"/>
  <c r="G2571" i="11" s="1"/>
  <c r="A2572" i="11"/>
  <c r="E2572" i="11" s="1"/>
  <c r="B2573" i="11"/>
  <c r="D2574" i="11" l="1"/>
  <c r="C2572" i="11"/>
  <c r="F2572" i="11"/>
  <c r="G2572" i="11" s="1"/>
  <c r="B2574" i="11"/>
  <c r="A2573" i="11"/>
  <c r="E2573" i="11" s="1"/>
  <c r="D2575" i="11" l="1"/>
  <c r="C2573" i="11"/>
  <c r="F2573" i="11"/>
  <c r="G2573" i="11" s="1"/>
  <c r="B2575" i="11"/>
  <c r="A2574" i="11"/>
  <c r="E2574" i="11" s="1"/>
  <c r="D2576" i="11" l="1"/>
  <c r="C2574" i="11"/>
  <c r="F2574" i="11"/>
  <c r="G2574" i="11" s="1"/>
  <c r="B2576" i="11"/>
  <c r="A2575" i="11"/>
  <c r="E2575" i="11" s="1"/>
  <c r="D2577" i="11" l="1"/>
  <c r="C2575" i="11"/>
  <c r="F2575" i="11"/>
  <c r="G2575" i="11" s="1"/>
  <c r="B2577" i="11"/>
  <c r="A2576" i="11"/>
  <c r="E2576" i="11" s="1"/>
  <c r="D2578" i="11" l="1"/>
  <c r="C2576" i="11"/>
  <c r="F2576" i="11"/>
  <c r="G2576" i="11" s="1"/>
  <c r="B2578" i="11"/>
  <c r="A2577" i="11"/>
  <c r="E2577" i="11" s="1"/>
  <c r="D2579" i="11" l="1"/>
  <c r="C2577" i="11"/>
  <c r="F2577" i="11"/>
  <c r="G2577" i="11" s="1"/>
  <c r="B2579" i="11"/>
  <c r="A2578" i="11"/>
  <c r="E2578" i="11" s="1"/>
  <c r="D2580" i="11" l="1"/>
  <c r="C2578" i="11"/>
  <c r="F2578" i="11"/>
  <c r="G2578" i="11" s="1"/>
  <c r="B2580" i="11"/>
  <c r="A2579" i="11"/>
  <c r="E2579" i="11" s="1"/>
  <c r="D2581" i="11" l="1"/>
  <c r="C2579" i="11"/>
  <c r="F2579" i="11"/>
  <c r="G2579" i="11" s="1"/>
  <c r="A2580" i="11"/>
  <c r="E2580" i="11" s="1"/>
  <c r="B2581" i="11"/>
  <c r="D2582" i="11" l="1"/>
  <c r="C2580" i="11"/>
  <c r="F2580" i="11"/>
  <c r="G2580" i="11" s="1"/>
  <c r="B2582" i="11"/>
  <c r="A2581" i="11"/>
  <c r="E2581" i="11" s="1"/>
  <c r="D2583" i="11" l="1"/>
  <c r="C2581" i="11"/>
  <c r="F2581" i="11"/>
  <c r="G2581" i="11" s="1"/>
  <c r="B2583" i="11"/>
  <c r="A2582" i="11"/>
  <c r="E2582" i="11" s="1"/>
  <c r="D2584" i="11" l="1"/>
  <c r="C2582" i="11"/>
  <c r="F2582" i="11"/>
  <c r="G2582" i="11" s="1"/>
  <c r="B2584" i="11"/>
  <c r="A2583" i="11"/>
  <c r="E2583" i="11" s="1"/>
  <c r="D2585" i="11" l="1"/>
  <c r="C2583" i="11"/>
  <c r="F2583" i="11"/>
  <c r="G2583" i="11" s="1"/>
  <c r="B2585" i="11"/>
  <c r="A2584" i="11"/>
  <c r="E2584" i="11" s="1"/>
  <c r="D2586" i="11" l="1"/>
  <c r="C2584" i="11"/>
  <c r="F2584" i="11"/>
  <c r="G2584" i="11" s="1"/>
  <c r="B2586" i="11"/>
  <c r="A2585" i="11"/>
  <c r="E2585" i="11" s="1"/>
  <c r="D2587" i="11" l="1"/>
  <c r="C2585" i="11"/>
  <c r="F2585" i="11"/>
  <c r="G2585" i="11" s="1"/>
  <c r="B2587" i="11"/>
  <c r="A2586" i="11"/>
  <c r="E2586" i="11" s="1"/>
  <c r="D2588" i="11" l="1"/>
  <c r="C2586" i="11"/>
  <c r="F2586" i="11"/>
  <c r="G2586" i="11" s="1"/>
  <c r="B2588" i="11"/>
  <c r="A2587" i="11"/>
  <c r="E2587" i="11" s="1"/>
  <c r="D2589" i="11" l="1"/>
  <c r="C2587" i="11"/>
  <c r="F2587" i="11"/>
  <c r="G2587" i="11" s="1"/>
  <c r="A2588" i="11"/>
  <c r="E2588" i="11" s="1"/>
  <c r="B2589" i="11"/>
  <c r="D2590" i="11" l="1"/>
  <c r="C2588" i="11"/>
  <c r="F2588" i="11"/>
  <c r="G2588" i="11" s="1"/>
  <c r="B2590" i="11"/>
  <c r="A2589" i="11"/>
  <c r="E2589" i="11" s="1"/>
  <c r="D2591" i="11" l="1"/>
  <c r="C2589" i="11"/>
  <c r="F2589" i="11"/>
  <c r="G2589" i="11" s="1"/>
  <c r="B2591" i="11"/>
  <c r="A2590" i="11"/>
  <c r="E2590" i="11" s="1"/>
  <c r="D2592" i="11" l="1"/>
  <c r="C2590" i="11"/>
  <c r="F2590" i="11"/>
  <c r="G2590" i="11" s="1"/>
  <c r="B2592" i="11"/>
  <c r="A2591" i="11"/>
  <c r="E2591" i="11" s="1"/>
  <c r="D2593" i="11" l="1"/>
  <c r="C2591" i="11"/>
  <c r="F2591" i="11"/>
  <c r="G2591" i="11" s="1"/>
  <c r="B2593" i="11"/>
  <c r="A2592" i="11"/>
  <c r="E2592" i="11" s="1"/>
  <c r="D2594" i="11" l="1"/>
  <c r="C2592" i="11"/>
  <c r="F2592" i="11"/>
  <c r="G2592" i="11" s="1"/>
  <c r="B2594" i="11"/>
  <c r="A2593" i="11"/>
  <c r="E2593" i="11" s="1"/>
  <c r="D2595" i="11" l="1"/>
  <c r="C2593" i="11"/>
  <c r="F2593" i="11"/>
  <c r="G2593" i="11" s="1"/>
  <c r="B2595" i="11"/>
  <c r="A2594" i="11"/>
  <c r="E2594" i="11" s="1"/>
  <c r="D2596" i="11" l="1"/>
  <c r="C2594" i="11"/>
  <c r="F2594" i="11"/>
  <c r="G2594" i="11" s="1"/>
  <c r="B2596" i="11"/>
  <c r="A2595" i="11"/>
  <c r="E2595" i="11" s="1"/>
  <c r="D2597" i="11" l="1"/>
  <c r="C2595" i="11"/>
  <c r="F2595" i="11"/>
  <c r="G2595" i="11" s="1"/>
  <c r="A2596" i="11"/>
  <c r="E2596" i="11" s="1"/>
  <c r="B2597" i="11"/>
  <c r="D2598" i="11" l="1"/>
  <c r="C2596" i="11"/>
  <c r="F2596" i="11"/>
  <c r="G2596" i="11" s="1"/>
  <c r="B2598" i="11"/>
  <c r="A2597" i="11"/>
  <c r="E2597" i="11" s="1"/>
  <c r="D2599" i="11" l="1"/>
  <c r="C2597" i="11"/>
  <c r="F2597" i="11"/>
  <c r="G2597" i="11" s="1"/>
  <c r="B2599" i="11"/>
  <c r="A2598" i="11"/>
  <c r="E2598" i="11" s="1"/>
  <c r="D2600" i="11" l="1"/>
  <c r="C2598" i="11"/>
  <c r="F2598" i="11"/>
  <c r="G2598" i="11" s="1"/>
  <c r="B2600" i="11"/>
  <c r="A2599" i="11"/>
  <c r="E2599" i="11" s="1"/>
  <c r="D2601" i="11" l="1"/>
  <c r="C2599" i="11"/>
  <c r="F2599" i="11"/>
  <c r="G2599" i="11" s="1"/>
  <c r="B2601" i="11"/>
  <c r="A2600" i="11"/>
  <c r="E2600" i="11" s="1"/>
  <c r="D2602" i="11" l="1"/>
  <c r="C2600" i="11"/>
  <c r="F2600" i="11"/>
  <c r="G2600" i="11" s="1"/>
  <c r="B2602" i="11"/>
  <c r="A2601" i="11"/>
  <c r="E2601" i="11" s="1"/>
  <c r="D2603" i="11" l="1"/>
  <c r="C2601" i="11"/>
  <c r="F2601" i="11"/>
  <c r="G2601" i="11" s="1"/>
  <c r="B2603" i="11"/>
  <c r="A2602" i="11"/>
  <c r="E2602" i="11" s="1"/>
  <c r="D2604" i="11" l="1"/>
  <c r="C2602" i="11"/>
  <c r="F2602" i="11"/>
  <c r="G2602" i="11" s="1"/>
  <c r="B2604" i="11"/>
  <c r="A2603" i="11"/>
  <c r="E2603" i="11" s="1"/>
  <c r="D2605" i="11" l="1"/>
  <c r="C2603" i="11"/>
  <c r="F2603" i="11"/>
  <c r="G2603" i="11" s="1"/>
  <c r="A2604" i="11"/>
  <c r="E2604" i="11" s="1"/>
  <c r="B2605" i="11"/>
  <c r="D2606" i="11" l="1"/>
  <c r="C2604" i="11"/>
  <c r="F2604" i="11"/>
  <c r="G2604" i="11" s="1"/>
  <c r="B2606" i="11"/>
  <c r="A2605" i="11"/>
  <c r="E2605" i="11" s="1"/>
  <c r="D2607" i="11" l="1"/>
  <c r="C2605" i="11"/>
  <c r="F2605" i="11"/>
  <c r="G2605" i="11" s="1"/>
  <c r="B2607" i="11"/>
  <c r="A2606" i="11"/>
  <c r="E2606" i="11" s="1"/>
  <c r="D2608" i="11" l="1"/>
  <c r="C2606" i="11"/>
  <c r="F2606" i="11"/>
  <c r="G2606" i="11" s="1"/>
  <c r="A2607" i="11"/>
  <c r="E2607" i="11" s="1"/>
  <c r="B2608" i="11"/>
  <c r="D2609" i="11" l="1"/>
  <c r="C2607" i="11"/>
  <c r="F2607" i="11"/>
  <c r="G2607" i="11" s="1"/>
  <c r="A2608" i="11"/>
  <c r="E2608" i="11" s="1"/>
  <c r="B2609" i="11"/>
  <c r="D2610" i="11" l="1"/>
  <c r="C2608" i="11"/>
  <c r="F2608" i="11"/>
  <c r="G2608" i="11" s="1"/>
  <c r="B2610" i="11"/>
  <c r="A2609" i="11"/>
  <c r="E2609" i="11" s="1"/>
  <c r="D2611" i="11" l="1"/>
  <c r="C2609" i="11"/>
  <c r="F2609" i="11"/>
  <c r="G2609" i="11" s="1"/>
  <c r="B2611" i="11"/>
  <c r="A2610" i="11"/>
  <c r="E2610" i="11" s="1"/>
  <c r="D2612" i="11" l="1"/>
  <c r="C2610" i="11"/>
  <c r="F2610" i="11"/>
  <c r="G2610" i="11" s="1"/>
  <c r="A2611" i="11"/>
  <c r="E2611" i="11" s="1"/>
  <c r="B2612" i="11"/>
  <c r="D2613" i="11" l="1"/>
  <c r="C2611" i="11"/>
  <c r="F2611" i="11"/>
  <c r="G2611" i="11" s="1"/>
  <c r="A2612" i="11"/>
  <c r="E2612" i="11" s="1"/>
  <c r="B2613" i="11"/>
  <c r="D2614" i="11" l="1"/>
  <c r="C2612" i="11"/>
  <c r="F2612" i="11"/>
  <c r="G2612" i="11" s="1"/>
  <c r="B2614" i="11"/>
  <c r="A2613" i="11"/>
  <c r="E2613" i="11" s="1"/>
  <c r="D2615" i="11" l="1"/>
  <c r="C2613" i="11"/>
  <c r="F2613" i="11"/>
  <c r="G2613" i="11" s="1"/>
  <c r="B2615" i="11"/>
  <c r="A2614" i="11"/>
  <c r="E2614" i="11" s="1"/>
  <c r="D2616" i="11" l="1"/>
  <c r="C2614" i="11"/>
  <c r="F2614" i="11"/>
  <c r="G2614" i="11" s="1"/>
  <c r="A2615" i="11"/>
  <c r="E2615" i="11" s="1"/>
  <c r="B2616" i="11"/>
  <c r="D2617" i="11" l="1"/>
  <c r="C2615" i="11"/>
  <c r="F2615" i="11"/>
  <c r="G2615" i="11" s="1"/>
  <c r="A2616" i="11"/>
  <c r="E2616" i="11" s="1"/>
  <c r="B2617" i="11"/>
  <c r="D2618" i="11" l="1"/>
  <c r="C2616" i="11"/>
  <c r="F2616" i="11"/>
  <c r="G2616" i="11" s="1"/>
  <c r="B2618" i="11"/>
  <c r="A2617" i="11"/>
  <c r="E2617" i="11" s="1"/>
  <c r="D2619" i="11" l="1"/>
  <c r="C2617" i="11"/>
  <c r="F2617" i="11"/>
  <c r="G2617" i="11" s="1"/>
  <c r="B2619" i="11"/>
  <c r="A2618" i="11"/>
  <c r="E2618" i="11" s="1"/>
  <c r="D2620" i="11" l="1"/>
  <c r="C2618" i="11"/>
  <c r="F2618" i="11"/>
  <c r="G2618" i="11" s="1"/>
  <c r="A2619" i="11"/>
  <c r="E2619" i="11" s="1"/>
  <c r="B2620" i="11"/>
  <c r="D2621" i="11" l="1"/>
  <c r="C2619" i="11"/>
  <c r="F2619" i="11"/>
  <c r="G2619" i="11" s="1"/>
  <c r="A2620" i="11"/>
  <c r="E2620" i="11" s="1"/>
  <c r="B2621" i="11"/>
  <c r="D2622" i="11" l="1"/>
  <c r="C2620" i="11"/>
  <c r="F2620" i="11"/>
  <c r="G2620" i="11" s="1"/>
  <c r="B2622" i="11"/>
  <c r="A2621" i="11"/>
  <c r="E2621" i="11" s="1"/>
  <c r="D2623" i="11" l="1"/>
  <c r="C2621" i="11"/>
  <c r="F2621" i="11"/>
  <c r="G2621" i="11" s="1"/>
  <c r="B2623" i="11"/>
  <c r="A2622" i="11"/>
  <c r="E2622" i="11" s="1"/>
  <c r="D2624" i="11" l="1"/>
  <c r="C2622" i="11"/>
  <c r="F2622" i="11"/>
  <c r="G2622" i="11" s="1"/>
  <c r="A2623" i="11"/>
  <c r="E2623" i="11" s="1"/>
  <c r="B2624" i="11"/>
  <c r="D2625" i="11" l="1"/>
  <c r="C2623" i="11"/>
  <c r="F2623" i="11"/>
  <c r="G2623" i="11" s="1"/>
  <c r="A2624" i="11"/>
  <c r="E2624" i="11" s="1"/>
  <c r="B2625" i="11"/>
  <c r="D2626" i="11" l="1"/>
  <c r="C2624" i="11"/>
  <c r="F2624" i="11"/>
  <c r="G2624" i="11" s="1"/>
  <c r="B2626" i="11"/>
  <c r="A2625" i="11"/>
  <c r="E2625" i="11" s="1"/>
  <c r="D2627" i="11" l="1"/>
  <c r="C2625" i="11"/>
  <c r="F2625" i="11"/>
  <c r="G2625" i="11" s="1"/>
  <c r="B2627" i="11"/>
  <c r="A2626" i="11"/>
  <c r="E2626" i="11" s="1"/>
  <c r="D2628" i="11" l="1"/>
  <c r="C2626" i="11"/>
  <c r="F2626" i="11"/>
  <c r="G2626" i="11" s="1"/>
  <c r="A2627" i="11"/>
  <c r="E2627" i="11" s="1"/>
  <c r="B2628" i="11"/>
  <c r="D2629" i="11" l="1"/>
  <c r="C2627" i="11"/>
  <c r="F2627" i="11"/>
  <c r="G2627" i="11" s="1"/>
  <c r="A2628" i="11"/>
  <c r="E2628" i="11" s="1"/>
  <c r="B2629" i="11"/>
  <c r="D2630" i="11" l="1"/>
  <c r="C2628" i="11"/>
  <c r="F2628" i="11"/>
  <c r="G2628" i="11" s="1"/>
  <c r="B2630" i="11"/>
  <c r="A2629" i="11"/>
  <c r="E2629" i="11" s="1"/>
  <c r="D2631" i="11" l="1"/>
  <c r="C2629" i="11"/>
  <c r="F2629" i="11"/>
  <c r="G2629" i="11" s="1"/>
  <c r="B2631" i="11"/>
  <c r="A2630" i="11"/>
  <c r="E2630" i="11" s="1"/>
  <c r="D2632" i="11" l="1"/>
  <c r="C2630" i="11"/>
  <c r="F2630" i="11"/>
  <c r="G2630" i="11" s="1"/>
  <c r="A2631" i="11"/>
  <c r="E2631" i="11" s="1"/>
  <c r="B2632" i="11"/>
  <c r="D2633" i="11" l="1"/>
  <c r="C2631" i="11"/>
  <c r="F2631" i="11"/>
  <c r="G2631" i="11" s="1"/>
  <c r="A2632" i="11"/>
  <c r="E2632" i="11" s="1"/>
  <c r="B2633" i="11"/>
  <c r="D2634" i="11" l="1"/>
  <c r="C2632" i="11"/>
  <c r="F2632" i="11"/>
  <c r="G2632" i="11" s="1"/>
  <c r="B2634" i="11"/>
  <c r="A2633" i="11"/>
  <c r="E2633" i="11" s="1"/>
  <c r="D2635" i="11" l="1"/>
  <c r="C2633" i="11"/>
  <c r="F2633" i="11"/>
  <c r="G2633" i="11" s="1"/>
  <c r="B2635" i="11"/>
  <c r="A2634" i="11"/>
  <c r="E2634" i="11" s="1"/>
  <c r="D2636" i="11" l="1"/>
  <c r="C2634" i="11"/>
  <c r="F2634" i="11"/>
  <c r="G2634" i="11" s="1"/>
  <c r="A2635" i="11"/>
  <c r="E2635" i="11" s="1"/>
  <c r="B2636" i="11"/>
  <c r="D2637" i="11" l="1"/>
  <c r="C2635" i="11"/>
  <c r="F2635" i="11"/>
  <c r="G2635" i="11" s="1"/>
  <c r="A2636" i="11"/>
  <c r="E2636" i="11" s="1"/>
  <c r="B2637" i="11"/>
  <c r="D2638" i="11" l="1"/>
  <c r="C2636" i="11"/>
  <c r="F2636" i="11"/>
  <c r="G2636" i="11" s="1"/>
  <c r="B2638" i="11"/>
  <c r="A2637" i="11"/>
  <c r="E2637" i="11" s="1"/>
  <c r="D2639" i="11" l="1"/>
  <c r="C2637" i="11"/>
  <c r="F2637" i="11"/>
  <c r="G2637" i="11" s="1"/>
  <c r="B2639" i="11"/>
  <c r="A2638" i="11"/>
  <c r="E2638" i="11" s="1"/>
  <c r="D2640" i="11" l="1"/>
  <c r="C2638" i="11"/>
  <c r="F2638" i="11"/>
  <c r="G2638" i="11" s="1"/>
  <c r="A2639" i="11"/>
  <c r="E2639" i="11" s="1"/>
  <c r="B2640" i="11"/>
  <c r="D2641" i="11" l="1"/>
  <c r="C2639" i="11"/>
  <c r="F2639" i="11"/>
  <c r="G2639" i="11" s="1"/>
  <c r="A2640" i="11"/>
  <c r="E2640" i="11" s="1"/>
  <c r="B2641" i="11"/>
  <c r="D2642" i="11" l="1"/>
  <c r="C2640" i="11"/>
  <c r="F2640" i="11"/>
  <c r="G2640" i="11" s="1"/>
  <c r="B2642" i="11"/>
  <c r="A2641" i="11"/>
  <c r="E2641" i="11" s="1"/>
  <c r="D2643" i="11" l="1"/>
  <c r="C2641" i="11"/>
  <c r="F2641" i="11"/>
  <c r="G2641" i="11" s="1"/>
  <c r="B2643" i="11"/>
  <c r="A2642" i="11"/>
  <c r="E2642" i="11" s="1"/>
  <c r="D2644" i="11" l="1"/>
  <c r="C2642" i="11"/>
  <c r="F2642" i="11"/>
  <c r="G2642" i="11" s="1"/>
  <c r="A2643" i="11"/>
  <c r="E2643" i="11" s="1"/>
  <c r="B2644" i="11"/>
  <c r="D2645" i="11" l="1"/>
  <c r="C2643" i="11"/>
  <c r="F2643" i="11"/>
  <c r="G2643" i="11" s="1"/>
  <c r="A2644" i="11"/>
  <c r="E2644" i="11" s="1"/>
  <c r="B2645" i="11"/>
  <c r="D2646" i="11" l="1"/>
  <c r="C2644" i="11"/>
  <c r="F2644" i="11"/>
  <c r="G2644" i="11" s="1"/>
  <c r="B2646" i="11"/>
  <c r="A2645" i="11"/>
  <c r="E2645" i="11" s="1"/>
  <c r="D2647" i="11" l="1"/>
  <c r="C2645" i="11"/>
  <c r="F2645" i="11"/>
  <c r="G2645" i="11" s="1"/>
  <c r="B2647" i="11"/>
  <c r="A2646" i="11"/>
  <c r="E2646" i="11" s="1"/>
  <c r="D2648" i="11" l="1"/>
  <c r="C2646" i="11"/>
  <c r="F2646" i="11"/>
  <c r="G2646" i="11" s="1"/>
  <c r="A2647" i="11"/>
  <c r="E2647" i="11" s="1"/>
  <c r="B2648" i="11"/>
  <c r="D2649" i="11" l="1"/>
  <c r="C2647" i="11"/>
  <c r="F2647" i="11"/>
  <c r="G2647" i="11" s="1"/>
  <c r="A2648" i="11"/>
  <c r="E2648" i="11" s="1"/>
  <c r="B2649" i="11"/>
  <c r="D2650" i="11" l="1"/>
  <c r="C2648" i="11"/>
  <c r="F2648" i="11"/>
  <c r="G2648" i="11" s="1"/>
  <c r="B2650" i="11"/>
  <c r="A2649" i="11"/>
  <c r="E2649" i="11" s="1"/>
  <c r="D2651" i="11" l="1"/>
  <c r="C2649" i="11"/>
  <c r="F2649" i="11"/>
  <c r="G2649" i="11" s="1"/>
  <c r="B2651" i="11"/>
  <c r="A2650" i="11"/>
  <c r="E2650" i="11" s="1"/>
  <c r="D2652" i="11" l="1"/>
  <c r="C2650" i="11"/>
  <c r="F2650" i="11"/>
  <c r="G2650" i="11" s="1"/>
  <c r="A2651" i="11"/>
  <c r="E2651" i="11" s="1"/>
  <c r="B2652" i="11"/>
  <c r="D2653" i="11" l="1"/>
  <c r="C2651" i="11"/>
  <c r="F2651" i="11"/>
  <c r="G2651" i="11" s="1"/>
  <c r="A2652" i="11"/>
  <c r="E2652" i="11" s="1"/>
  <c r="B2653" i="11"/>
  <c r="D2654" i="11" l="1"/>
  <c r="C2652" i="11"/>
  <c r="F2652" i="11"/>
  <c r="G2652" i="11" s="1"/>
  <c r="B2654" i="11"/>
  <c r="A2653" i="11"/>
  <c r="E2653" i="11" s="1"/>
  <c r="D2655" i="11" l="1"/>
  <c r="C2653" i="11"/>
  <c r="F2653" i="11"/>
  <c r="G2653" i="11" s="1"/>
  <c r="B2655" i="11"/>
  <c r="A2654" i="11"/>
  <c r="E2654" i="11" s="1"/>
  <c r="D2656" i="11" l="1"/>
  <c r="C2654" i="11"/>
  <c r="F2654" i="11"/>
  <c r="G2654" i="11" s="1"/>
  <c r="A2655" i="11"/>
  <c r="E2655" i="11" s="1"/>
  <c r="B2656" i="11"/>
  <c r="D2657" i="11" l="1"/>
  <c r="C2655" i="11"/>
  <c r="F2655" i="11"/>
  <c r="G2655" i="11" s="1"/>
  <c r="A2656" i="11"/>
  <c r="E2656" i="11" s="1"/>
  <c r="B2657" i="11"/>
  <c r="D2658" i="11" l="1"/>
  <c r="C2656" i="11"/>
  <c r="F2656" i="11"/>
  <c r="G2656" i="11" s="1"/>
  <c r="B2658" i="11"/>
  <c r="A2657" i="11"/>
  <c r="E2657" i="11" s="1"/>
  <c r="D2659" i="11" l="1"/>
  <c r="C2657" i="11"/>
  <c r="F2657" i="11"/>
  <c r="G2657" i="11" s="1"/>
  <c r="B2659" i="11"/>
  <c r="A2658" i="11"/>
  <c r="E2658" i="11" s="1"/>
  <c r="D2660" i="11" l="1"/>
  <c r="C2658" i="11"/>
  <c r="F2658" i="11"/>
  <c r="G2658" i="11" s="1"/>
  <c r="A2659" i="11"/>
  <c r="E2659" i="11" s="1"/>
  <c r="B2660" i="11"/>
  <c r="D2661" i="11" l="1"/>
  <c r="C2659" i="11"/>
  <c r="F2659" i="11"/>
  <c r="G2659" i="11" s="1"/>
  <c r="A2660" i="11"/>
  <c r="E2660" i="11" s="1"/>
  <c r="B2661" i="11"/>
  <c r="D2662" i="11" l="1"/>
  <c r="C2660" i="11"/>
  <c r="F2660" i="11"/>
  <c r="G2660" i="11" s="1"/>
  <c r="B2662" i="11"/>
  <c r="A2661" i="11"/>
  <c r="E2661" i="11" s="1"/>
  <c r="D2663" i="11" l="1"/>
  <c r="C2661" i="11"/>
  <c r="F2661" i="11"/>
  <c r="G2661" i="11" s="1"/>
  <c r="B2663" i="11"/>
  <c r="A2662" i="11"/>
  <c r="E2662" i="11" s="1"/>
  <c r="D2664" i="11" l="1"/>
  <c r="C2662" i="11"/>
  <c r="F2662" i="11"/>
  <c r="G2662" i="11" s="1"/>
  <c r="A2663" i="11"/>
  <c r="E2663" i="11" s="1"/>
  <c r="B2664" i="11"/>
  <c r="D2665" i="11" l="1"/>
  <c r="C2663" i="11"/>
  <c r="F2663" i="11"/>
  <c r="G2663" i="11" s="1"/>
  <c r="A2664" i="11"/>
  <c r="E2664" i="11" s="1"/>
  <c r="B2665" i="11"/>
  <c r="D2666" i="11" l="1"/>
  <c r="C2664" i="11"/>
  <c r="F2664" i="11"/>
  <c r="G2664" i="11" s="1"/>
  <c r="B2666" i="11"/>
  <c r="A2665" i="11"/>
  <c r="E2665" i="11" s="1"/>
  <c r="D2667" i="11" l="1"/>
  <c r="C2665" i="11"/>
  <c r="F2665" i="11"/>
  <c r="G2665" i="11" s="1"/>
  <c r="B2667" i="11"/>
  <c r="A2666" i="11"/>
  <c r="E2666" i="11" s="1"/>
  <c r="D2668" i="11" l="1"/>
  <c r="C2666" i="11"/>
  <c r="F2666" i="11"/>
  <c r="G2666" i="11" s="1"/>
  <c r="A2667" i="11"/>
  <c r="E2667" i="11" s="1"/>
  <c r="B2668" i="11"/>
  <c r="D2669" i="11" l="1"/>
  <c r="C2667" i="11"/>
  <c r="F2667" i="11"/>
  <c r="G2667" i="11" s="1"/>
  <c r="A2668" i="11"/>
  <c r="E2668" i="11" s="1"/>
  <c r="B2669" i="11"/>
  <c r="D2670" i="11" l="1"/>
  <c r="C2668" i="11"/>
  <c r="F2668" i="11"/>
  <c r="G2668" i="11" s="1"/>
  <c r="B2670" i="11"/>
  <c r="A2669" i="11"/>
  <c r="E2669" i="11" s="1"/>
  <c r="D2671" i="11" l="1"/>
  <c r="C2669" i="11"/>
  <c r="F2669" i="11"/>
  <c r="G2669" i="11" s="1"/>
  <c r="B2671" i="11"/>
  <c r="A2670" i="11"/>
  <c r="E2670" i="11" s="1"/>
  <c r="D2672" i="11" l="1"/>
  <c r="C2670" i="11"/>
  <c r="F2670" i="11"/>
  <c r="G2670" i="11" s="1"/>
  <c r="A2671" i="11"/>
  <c r="E2671" i="11" s="1"/>
  <c r="B2672" i="11"/>
  <c r="D2673" i="11" l="1"/>
  <c r="C2671" i="11"/>
  <c r="F2671" i="11"/>
  <c r="G2671" i="11" s="1"/>
  <c r="A2672" i="11"/>
  <c r="E2672" i="11" s="1"/>
  <c r="B2673" i="11"/>
  <c r="D2674" i="11" l="1"/>
  <c r="C2672" i="11"/>
  <c r="F2672" i="11"/>
  <c r="G2672" i="11" s="1"/>
  <c r="B2674" i="11"/>
  <c r="A2673" i="11"/>
  <c r="E2673" i="11" s="1"/>
  <c r="D2675" i="11" l="1"/>
  <c r="C2673" i="11"/>
  <c r="F2673" i="11"/>
  <c r="G2673" i="11" s="1"/>
  <c r="B2675" i="11"/>
  <c r="A2674" i="11"/>
  <c r="E2674" i="11" s="1"/>
  <c r="D2676" i="11" l="1"/>
  <c r="C2674" i="11"/>
  <c r="F2674" i="11"/>
  <c r="G2674" i="11" s="1"/>
  <c r="A2675" i="11"/>
  <c r="E2675" i="11" s="1"/>
  <c r="B2676" i="11"/>
  <c r="D2677" i="11" l="1"/>
  <c r="C2675" i="11"/>
  <c r="F2675" i="11"/>
  <c r="G2675" i="11" s="1"/>
  <c r="A2676" i="11"/>
  <c r="E2676" i="11" s="1"/>
  <c r="B2677" i="11"/>
  <c r="D2678" i="11" l="1"/>
  <c r="C2676" i="11"/>
  <c r="F2676" i="11"/>
  <c r="G2676" i="11" s="1"/>
  <c r="B2678" i="11"/>
  <c r="A2677" i="11"/>
  <c r="E2677" i="11" s="1"/>
  <c r="D2679" i="11" l="1"/>
  <c r="C2677" i="11"/>
  <c r="F2677" i="11"/>
  <c r="G2677" i="11" s="1"/>
  <c r="B2679" i="11"/>
  <c r="A2678" i="11"/>
  <c r="E2678" i="11" s="1"/>
  <c r="D2680" i="11" l="1"/>
  <c r="C2678" i="11"/>
  <c r="F2678" i="11"/>
  <c r="G2678" i="11" s="1"/>
  <c r="A2679" i="11"/>
  <c r="E2679" i="11" s="1"/>
  <c r="B2680" i="11"/>
  <c r="D2681" i="11" l="1"/>
  <c r="C2679" i="11"/>
  <c r="F2679" i="11"/>
  <c r="G2679" i="11" s="1"/>
  <c r="A2680" i="11"/>
  <c r="E2680" i="11" s="1"/>
  <c r="B2681" i="11"/>
  <c r="D2682" i="11" l="1"/>
  <c r="C2680" i="11"/>
  <c r="F2680" i="11"/>
  <c r="G2680" i="11" s="1"/>
  <c r="B2682" i="11"/>
  <c r="A2681" i="11"/>
  <c r="E2681" i="11" s="1"/>
  <c r="D2683" i="11" l="1"/>
  <c r="C2681" i="11"/>
  <c r="F2681" i="11"/>
  <c r="G2681" i="11" s="1"/>
  <c r="B2683" i="11"/>
  <c r="A2682" i="11"/>
  <c r="E2682" i="11" s="1"/>
  <c r="D2684" i="11" l="1"/>
  <c r="C2682" i="11"/>
  <c r="F2682" i="11"/>
  <c r="G2682" i="11" s="1"/>
  <c r="A2683" i="11"/>
  <c r="E2683" i="11" s="1"/>
  <c r="B2684" i="11"/>
  <c r="D2685" i="11" l="1"/>
  <c r="C2683" i="11"/>
  <c r="F2683" i="11"/>
  <c r="G2683" i="11" s="1"/>
  <c r="A2684" i="11"/>
  <c r="E2684" i="11" s="1"/>
  <c r="B2685" i="11"/>
  <c r="D2686" i="11" l="1"/>
  <c r="C2684" i="11"/>
  <c r="F2684" i="11"/>
  <c r="G2684" i="11" s="1"/>
  <c r="B2686" i="11"/>
  <c r="A2685" i="11"/>
  <c r="E2685" i="11" s="1"/>
  <c r="D2687" i="11" l="1"/>
  <c r="C2685" i="11"/>
  <c r="F2685" i="11"/>
  <c r="G2685" i="11" s="1"/>
  <c r="B2687" i="11"/>
  <c r="A2686" i="11"/>
  <c r="E2686" i="11" s="1"/>
  <c r="D2688" i="11" l="1"/>
  <c r="C2686" i="11"/>
  <c r="F2686" i="11"/>
  <c r="G2686" i="11" s="1"/>
  <c r="A2687" i="11"/>
  <c r="E2687" i="11" s="1"/>
  <c r="B2688" i="11"/>
  <c r="D2689" i="11" l="1"/>
  <c r="C2687" i="11"/>
  <c r="F2687" i="11"/>
  <c r="G2687" i="11" s="1"/>
  <c r="A2688" i="11"/>
  <c r="E2688" i="11" s="1"/>
  <c r="B2689" i="11"/>
  <c r="D2690" i="11" l="1"/>
  <c r="C2688" i="11"/>
  <c r="F2688" i="11"/>
  <c r="G2688" i="11" s="1"/>
  <c r="B2690" i="11"/>
  <c r="A2689" i="11"/>
  <c r="E2689" i="11" s="1"/>
  <c r="D2691" i="11" l="1"/>
  <c r="C2689" i="11"/>
  <c r="F2689" i="11"/>
  <c r="G2689" i="11" s="1"/>
  <c r="B2691" i="11"/>
  <c r="A2690" i="11"/>
  <c r="E2690" i="11" s="1"/>
  <c r="D2692" i="11" l="1"/>
  <c r="C2690" i="11"/>
  <c r="F2690" i="11"/>
  <c r="G2690" i="11" s="1"/>
  <c r="A2691" i="11"/>
  <c r="E2691" i="11" s="1"/>
  <c r="B2692" i="11"/>
  <c r="D2693" i="11" l="1"/>
  <c r="C2691" i="11"/>
  <c r="F2691" i="11"/>
  <c r="G2691" i="11" s="1"/>
  <c r="A2692" i="11"/>
  <c r="E2692" i="11" s="1"/>
  <c r="B2693" i="11"/>
  <c r="D2694" i="11" l="1"/>
  <c r="C2692" i="11"/>
  <c r="F2692" i="11"/>
  <c r="G2692" i="11" s="1"/>
  <c r="B2694" i="11"/>
  <c r="A2693" i="11"/>
  <c r="E2693" i="11" s="1"/>
  <c r="D2695" i="11" l="1"/>
  <c r="C2693" i="11"/>
  <c r="F2693" i="11"/>
  <c r="G2693" i="11" s="1"/>
  <c r="B2695" i="11"/>
  <c r="A2694" i="11"/>
  <c r="E2694" i="11" s="1"/>
  <c r="D2696" i="11" l="1"/>
  <c r="C2694" i="11"/>
  <c r="F2694" i="11"/>
  <c r="G2694" i="11" s="1"/>
  <c r="A2695" i="11"/>
  <c r="E2695" i="11" s="1"/>
  <c r="B2696" i="11"/>
  <c r="D2697" i="11" l="1"/>
  <c r="C2695" i="11"/>
  <c r="F2695" i="11"/>
  <c r="G2695" i="11" s="1"/>
  <c r="A2696" i="11"/>
  <c r="E2696" i="11" s="1"/>
  <c r="B2697" i="11"/>
  <c r="D2698" i="11" l="1"/>
  <c r="C2696" i="11"/>
  <c r="F2696" i="11"/>
  <c r="G2696" i="11" s="1"/>
  <c r="B2698" i="11"/>
  <c r="A2697" i="11"/>
  <c r="E2697" i="11" s="1"/>
  <c r="D2699" i="11" l="1"/>
  <c r="C2697" i="11"/>
  <c r="F2697" i="11"/>
  <c r="G2697" i="11" s="1"/>
  <c r="B2699" i="11"/>
  <c r="A2698" i="11"/>
  <c r="E2698" i="11" s="1"/>
  <c r="D2700" i="11" l="1"/>
  <c r="C2698" i="11"/>
  <c r="F2698" i="11"/>
  <c r="G2698" i="11" s="1"/>
  <c r="A2699" i="11"/>
  <c r="E2699" i="11" s="1"/>
  <c r="B2700" i="11"/>
  <c r="D2701" i="11" l="1"/>
  <c r="C2699" i="11"/>
  <c r="F2699" i="11"/>
  <c r="G2699" i="11" s="1"/>
  <c r="A2700" i="11"/>
  <c r="E2700" i="11" s="1"/>
  <c r="B2701" i="11"/>
  <c r="D2702" i="11" l="1"/>
  <c r="C2700" i="11"/>
  <c r="F2700" i="11"/>
  <c r="G2700" i="11" s="1"/>
  <c r="B2702" i="11"/>
  <c r="A2701" i="11"/>
  <c r="E2701" i="11" s="1"/>
  <c r="D2703" i="11" l="1"/>
  <c r="C2701" i="11"/>
  <c r="F2701" i="11"/>
  <c r="G2701" i="11" s="1"/>
  <c r="B2703" i="11"/>
  <c r="A2702" i="11"/>
  <c r="E2702" i="11" s="1"/>
  <c r="D2704" i="11" l="1"/>
  <c r="C2702" i="11"/>
  <c r="F2702" i="11"/>
  <c r="G2702" i="11" s="1"/>
  <c r="A2703" i="11"/>
  <c r="E2703" i="11" s="1"/>
  <c r="B2704" i="11"/>
  <c r="D2705" i="11" l="1"/>
  <c r="C2703" i="11"/>
  <c r="F2703" i="11"/>
  <c r="G2703" i="11" s="1"/>
  <c r="A2704" i="11"/>
  <c r="E2704" i="11" s="1"/>
  <c r="B2705" i="11"/>
  <c r="D2706" i="11" l="1"/>
  <c r="C2704" i="11"/>
  <c r="F2704" i="11"/>
  <c r="G2704" i="11" s="1"/>
  <c r="B2706" i="11"/>
  <c r="A2705" i="11"/>
  <c r="E2705" i="11" s="1"/>
  <c r="D2707" i="11" l="1"/>
  <c r="C2705" i="11"/>
  <c r="F2705" i="11"/>
  <c r="G2705" i="11" s="1"/>
  <c r="B2707" i="11"/>
  <c r="A2706" i="11"/>
  <c r="E2706" i="11" s="1"/>
  <c r="D2708" i="11" l="1"/>
  <c r="C2706" i="11"/>
  <c r="F2706" i="11"/>
  <c r="G2706" i="11" s="1"/>
  <c r="A2707" i="11"/>
  <c r="E2707" i="11" s="1"/>
  <c r="B2708" i="11"/>
  <c r="D2709" i="11" l="1"/>
  <c r="C2707" i="11"/>
  <c r="F2707" i="11"/>
  <c r="G2707" i="11" s="1"/>
  <c r="A2708" i="11"/>
  <c r="E2708" i="11" s="1"/>
  <c r="B2709" i="11"/>
  <c r="D2710" i="11" l="1"/>
  <c r="C2708" i="11"/>
  <c r="F2708" i="11"/>
  <c r="G2708" i="11" s="1"/>
  <c r="B2710" i="11"/>
  <c r="A2709" i="11"/>
  <c r="E2709" i="11" s="1"/>
  <c r="D2711" i="11" l="1"/>
  <c r="C2709" i="11"/>
  <c r="F2709" i="11"/>
  <c r="G2709" i="11" s="1"/>
  <c r="B2711" i="11"/>
  <c r="A2710" i="11"/>
  <c r="E2710" i="11" s="1"/>
  <c r="D2712" i="11" l="1"/>
  <c r="C2710" i="11"/>
  <c r="F2710" i="11"/>
  <c r="G2710" i="11" s="1"/>
  <c r="A2711" i="11"/>
  <c r="E2711" i="11" s="1"/>
  <c r="B2712" i="11"/>
  <c r="D2713" i="11" l="1"/>
  <c r="C2711" i="11"/>
  <c r="F2711" i="11"/>
  <c r="G2711" i="11" s="1"/>
  <c r="A2712" i="11"/>
  <c r="E2712" i="11" s="1"/>
  <c r="B2713" i="11"/>
  <c r="D2714" i="11" l="1"/>
  <c r="C2712" i="11"/>
  <c r="F2712" i="11"/>
  <c r="G2712" i="11" s="1"/>
  <c r="B2714" i="11"/>
  <c r="A2713" i="11"/>
  <c r="E2713" i="11" s="1"/>
  <c r="D2715" i="11" l="1"/>
  <c r="C2713" i="11"/>
  <c r="F2713" i="11"/>
  <c r="G2713" i="11" s="1"/>
  <c r="B2715" i="11"/>
  <c r="A2714" i="11"/>
  <c r="E2714" i="11" s="1"/>
  <c r="D2716" i="11" l="1"/>
  <c r="C2714" i="11"/>
  <c r="F2714" i="11"/>
  <c r="G2714" i="11" s="1"/>
  <c r="A2715" i="11"/>
  <c r="E2715" i="11" s="1"/>
  <c r="B2716" i="11"/>
  <c r="D2717" i="11" l="1"/>
  <c r="C2715" i="11"/>
  <c r="F2715" i="11"/>
  <c r="G2715" i="11" s="1"/>
  <c r="A2716" i="11"/>
  <c r="E2716" i="11" s="1"/>
  <c r="B2717" i="11"/>
  <c r="D2718" i="11" l="1"/>
  <c r="C2716" i="11"/>
  <c r="F2716" i="11"/>
  <c r="G2716" i="11" s="1"/>
  <c r="B2718" i="11"/>
  <c r="A2717" i="11"/>
  <c r="E2717" i="11" s="1"/>
  <c r="D2719" i="11" l="1"/>
  <c r="C2717" i="11"/>
  <c r="F2717" i="11"/>
  <c r="G2717" i="11" s="1"/>
  <c r="B2719" i="11"/>
  <c r="A2718" i="11"/>
  <c r="E2718" i="11" s="1"/>
  <c r="D2720" i="11" l="1"/>
  <c r="C2718" i="11"/>
  <c r="F2718" i="11"/>
  <c r="G2718" i="11" s="1"/>
  <c r="A2719" i="11"/>
  <c r="E2719" i="11" s="1"/>
  <c r="B2720" i="11"/>
  <c r="D2721" i="11" l="1"/>
  <c r="C2719" i="11"/>
  <c r="F2719" i="11"/>
  <c r="G2719" i="11" s="1"/>
  <c r="A2720" i="11"/>
  <c r="E2720" i="11" s="1"/>
  <c r="B2721" i="11"/>
  <c r="D2722" i="11" l="1"/>
  <c r="C2720" i="11"/>
  <c r="F2720" i="11"/>
  <c r="G2720" i="11" s="1"/>
  <c r="B2722" i="11"/>
  <c r="A2721" i="11"/>
  <c r="E2721" i="11" s="1"/>
  <c r="D2723" i="11" l="1"/>
  <c r="C2721" i="11"/>
  <c r="F2721" i="11"/>
  <c r="G2721" i="11" s="1"/>
  <c r="B2723" i="11"/>
  <c r="A2722" i="11"/>
  <c r="E2722" i="11" s="1"/>
  <c r="D2724" i="11" l="1"/>
  <c r="C2722" i="11"/>
  <c r="F2722" i="11"/>
  <c r="G2722" i="11" s="1"/>
  <c r="A2723" i="11"/>
  <c r="E2723" i="11" s="1"/>
  <c r="B2724" i="11"/>
  <c r="D2725" i="11" l="1"/>
  <c r="C2723" i="11"/>
  <c r="F2723" i="11"/>
  <c r="G2723" i="11" s="1"/>
  <c r="A2724" i="11"/>
  <c r="E2724" i="11" s="1"/>
  <c r="B2725" i="11"/>
  <c r="D2726" i="11" l="1"/>
  <c r="C2724" i="11"/>
  <c r="F2724" i="11"/>
  <c r="G2724" i="11" s="1"/>
  <c r="B2726" i="11"/>
  <c r="A2725" i="11"/>
  <c r="E2725" i="11" s="1"/>
  <c r="D2727" i="11" l="1"/>
  <c r="C2725" i="11"/>
  <c r="F2725" i="11"/>
  <c r="G2725" i="11" s="1"/>
  <c r="B2727" i="11"/>
  <c r="A2726" i="11"/>
  <c r="E2726" i="11" s="1"/>
  <c r="D2728" i="11" l="1"/>
  <c r="C2726" i="11"/>
  <c r="F2726" i="11"/>
  <c r="G2726" i="11" s="1"/>
  <c r="A2727" i="11"/>
  <c r="E2727" i="11" s="1"/>
  <c r="B2728" i="11"/>
  <c r="D2729" i="11" l="1"/>
  <c r="C2727" i="11"/>
  <c r="F2727" i="11"/>
  <c r="G2727" i="11" s="1"/>
  <c r="A2728" i="11"/>
  <c r="E2728" i="11" s="1"/>
  <c r="B2729" i="11"/>
  <c r="D2730" i="11" l="1"/>
  <c r="C2728" i="11"/>
  <c r="F2728" i="11"/>
  <c r="G2728" i="11" s="1"/>
  <c r="B2730" i="11"/>
  <c r="A2729" i="11"/>
  <c r="E2729" i="11" s="1"/>
  <c r="D2731" i="11" l="1"/>
  <c r="C2729" i="11"/>
  <c r="F2729" i="11"/>
  <c r="G2729" i="11" s="1"/>
  <c r="B2731" i="11"/>
  <c r="A2730" i="11"/>
  <c r="E2730" i="11" s="1"/>
  <c r="D2732" i="11" l="1"/>
  <c r="C2730" i="11"/>
  <c r="F2730" i="11"/>
  <c r="G2730" i="11" s="1"/>
  <c r="A2731" i="11"/>
  <c r="E2731" i="11" s="1"/>
  <c r="B2732" i="11"/>
  <c r="D2733" i="11" l="1"/>
  <c r="C2731" i="11"/>
  <c r="F2731" i="11"/>
  <c r="G2731" i="11" s="1"/>
  <c r="A2732" i="11"/>
  <c r="E2732" i="11" s="1"/>
  <c r="B2733" i="11"/>
  <c r="D2734" i="11" l="1"/>
  <c r="C2732" i="11"/>
  <c r="F2732" i="11"/>
  <c r="G2732" i="11" s="1"/>
  <c r="B2734" i="11"/>
  <c r="A2733" i="11"/>
  <c r="E2733" i="11" s="1"/>
  <c r="D2735" i="11" l="1"/>
  <c r="C2733" i="11"/>
  <c r="F2733" i="11"/>
  <c r="G2733" i="11" s="1"/>
  <c r="B2735" i="11"/>
  <c r="A2734" i="11"/>
  <c r="E2734" i="11" s="1"/>
  <c r="D2736" i="11" l="1"/>
  <c r="C2734" i="11"/>
  <c r="F2734" i="11"/>
  <c r="G2734" i="11" s="1"/>
  <c r="A2735" i="11"/>
  <c r="E2735" i="11" s="1"/>
  <c r="B2736" i="11"/>
  <c r="D2737" i="11" l="1"/>
  <c r="C2735" i="11"/>
  <c r="F2735" i="11"/>
  <c r="G2735" i="11" s="1"/>
  <c r="A2736" i="11"/>
  <c r="E2736" i="11" s="1"/>
  <c r="B2737" i="11"/>
  <c r="D2738" i="11" l="1"/>
  <c r="C2736" i="11"/>
  <c r="F2736" i="11"/>
  <c r="G2736" i="11" s="1"/>
  <c r="B2738" i="11"/>
  <c r="A2737" i="11"/>
  <c r="E2737" i="11" s="1"/>
  <c r="D2739" i="11" l="1"/>
  <c r="C2737" i="11"/>
  <c r="F2737" i="11"/>
  <c r="G2737" i="11" s="1"/>
  <c r="B2739" i="11"/>
  <c r="A2738" i="11"/>
  <c r="E2738" i="11" s="1"/>
  <c r="D2740" i="11" l="1"/>
  <c r="C2738" i="11"/>
  <c r="F2738" i="11"/>
  <c r="G2738" i="11" s="1"/>
  <c r="A2739" i="11"/>
  <c r="E2739" i="11" s="1"/>
  <c r="B2740" i="11"/>
  <c r="D2741" i="11" l="1"/>
  <c r="C2739" i="11"/>
  <c r="F2739" i="11"/>
  <c r="G2739" i="11" s="1"/>
  <c r="A2740" i="11"/>
  <c r="E2740" i="11" s="1"/>
  <c r="B2741" i="11"/>
  <c r="D2742" i="11" l="1"/>
  <c r="C2740" i="11"/>
  <c r="F2740" i="11"/>
  <c r="G2740" i="11" s="1"/>
  <c r="B2742" i="11"/>
  <c r="A2741" i="11"/>
  <c r="E2741" i="11" s="1"/>
  <c r="D2743" i="11" l="1"/>
  <c r="C2741" i="11"/>
  <c r="F2741" i="11"/>
  <c r="G2741" i="11" s="1"/>
  <c r="B2743" i="11"/>
  <c r="A2742" i="11"/>
  <c r="E2742" i="11" s="1"/>
  <c r="D2744" i="11" l="1"/>
  <c r="C2742" i="11"/>
  <c r="F2742" i="11"/>
  <c r="G2742" i="11" s="1"/>
  <c r="A2743" i="11"/>
  <c r="E2743" i="11" s="1"/>
  <c r="B2744" i="11"/>
  <c r="D2745" i="11" l="1"/>
  <c r="C2743" i="11"/>
  <c r="F2743" i="11"/>
  <c r="G2743" i="11" s="1"/>
  <c r="A2744" i="11"/>
  <c r="E2744" i="11" s="1"/>
  <c r="B2745" i="11"/>
  <c r="D2746" i="11" l="1"/>
  <c r="C2744" i="11"/>
  <c r="F2744" i="11"/>
  <c r="G2744" i="11" s="1"/>
  <c r="B2746" i="11"/>
  <c r="A2745" i="11"/>
  <c r="E2745" i="11" s="1"/>
  <c r="D2747" i="11" l="1"/>
  <c r="C2745" i="11"/>
  <c r="F2745" i="11"/>
  <c r="G2745" i="11" s="1"/>
  <c r="B2747" i="11"/>
  <c r="A2746" i="11"/>
  <c r="E2746" i="11" s="1"/>
  <c r="D2748" i="11" l="1"/>
  <c r="C2746" i="11"/>
  <c r="F2746" i="11"/>
  <c r="G2746" i="11" s="1"/>
  <c r="A2747" i="11"/>
  <c r="E2747" i="11" s="1"/>
  <c r="B2748" i="11"/>
  <c r="D2749" i="11" l="1"/>
  <c r="C2747" i="11"/>
  <c r="F2747" i="11"/>
  <c r="G2747" i="11" s="1"/>
  <c r="A2748" i="11"/>
  <c r="E2748" i="11" s="1"/>
  <c r="B2749" i="11"/>
  <c r="D2750" i="11" l="1"/>
  <c r="C2748" i="11"/>
  <c r="F2748" i="11"/>
  <c r="G2748" i="11" s="1"/>
  <c r="B2750" i="11"/>
  <c r="A2749" i="11"/>
  <c r="E2749" i="11" s="1"/>
  <c r="D2751" i="11" l="1"/>
  <c r="C2749" i="11"/>
  <c r="F2749" i="11"/>
  <c r="G2749" i="11" s="1"/>
  <c r="B2751" i="11"/>
  <c r="A2750" i="11"/>
  <c r="E2750" i="11" s="1"/>
  <c r="D2752" i="11" l="1"/>
  <c r="C2750" i="11"/>
  <c r="F2750" i="11"/>
  <c r="G2750" i="11" s="1"/>
  <c r="A2751" i="11"/>
  <c r="E2751" i="11" s="1"/>
  <c r="B2752" i="11"/>
  <c r="D2753" i="11" l="1"/>
  <c r="C2751" i="11"/>
  <c r="F2751" i="11"/>
  <c r="G2751" i="11" s="1"/>
  <c r="A2752" i="11"/>
  <c r="E2752" i="11" s="1"/>
  <c r="B2753" i="11"/>
  <c r="D2754" i="11" l="1"/>
  <c r="C2752" i="11"/>
  <c r="F2752" i="11"/>
  <c r="G2752" i="11" s="1"/>
  <c r="B2754" i="11"/>
  <c r="A2753" i="11"/>
  <c r="E2753" i="11" s="1"/>
  <c r="D2755" i="11" l="1"/>
  <c r="C2753" i="11"/>
  <c r="F2753" i="11"/>
  <c r="G2753" i="11" s="1"/>
  <c r="B2755" i="11"/>
  <c r="A2754" i="11"/>
  <c r="E2754" i="11" s="1"/>
  <c r="D2756" i="11" l="1"/>
  <c r="C2754" i="11"/>
  <c r="F2754" i="11"/>
  <c r="G2754" i="11" s="1"/>
  <c r="A2755" i="11"/>
  <c r="E2755" i="11" s="1"/>
  <c r="B2756" i="11"/>
  <c r="D2757" i="11" l="1"/>
  <c r="C2755" i="11"/>
  <c r="F2755" i="11"/>
  <c r="G2755" i="11" s="1"/>
  <c r="A2756" i="11"/>
  <c r="E2756" i="11" s="1"/>
  <c r="B2757" i="11"/>
  <c r="D2758" i="11" l="1"/>
  <c r="C2756" i="11"/>
  <c r="F2756" i="11"/>
  <c r="G2756" i="11" s="1"/>
  <c r="B2758" i="11"/>
  <c r="A2757" i="11"/>
  <c r="E2757" i="11" s="1"/>
  <c r="D2759" i="11" l="1"/>
  <c r="C2757" i="11"/>
  <c r="F2757" i="11"/>
  <c r="G2757" i="11" s="1"/>
  <c r="B2759" i="11"/>
  <c r="A2758" i="11"/>
  <c r="E2758" i="11" s="1"/>
  <c r="D2760" i="11" l="1"/>
  <c r="C2758" i="11"/>
  <c r="F2758" i="11"/>
  <c r="G2758" i="11" s="1"/>
  <c r="A2759" i="11"/>
  <c r="E2759" i="11" s="1"/>
  <c r="B2760" i="11"/>
  <c r="D2761" i="11" l="1"/>
  <c r="C2759" i="11"/>
  <c r="F2759" i="11"/>
  <c r="G2759" i="11" s="1"/>
  <c r="A2760" i="11"/>
  <c r="E2760" i="11" s="1"/>
  <c r="B2761" i="11"/>
  <c r="D2762" i="11" l="1"/>
  <c r="C2760" i="11"/>
  <c r="F2760" i="11"/>
  <c r="G2760" i="11" s="1"/>
  <c r="B2762" i="11"/>
  <c r="A2761" i="11"/>
  <c r="E2761" i="11" s="1"/>
  <c r="D2763" i="11" l="1"/>
  <c r="C2761" i="11"/>
  <c r="F2761" i="11"/>
  <c r="G2761" i="11" s="1"/>
  <c r="B2763" i="11"/>
  <c r="A2762" i="11"/>
  <c r="E2762" i="11" s="1"/>
  <c r="D2764" i="11" l="1"/>
  <c r="C2762" i="11"/>
  <c r="F2762" i="11"/>
  <c r="G2762" i="11" s="1"/>
  <c r="A2763" i="11"/>
  <c r="E2763" i="11" s="1"/>
  <c r="B2764" i="11"/>
  <c r="D2765" i="11" l="1"/>
  <c r="C2763" i="11"/>
  <c r="F2763" i="11"/>
  <c r="G2763" i="11" s="1"/>
  <c r="A2764" i="11"/>
  <c r="E2764" i="11" s="1"/>
  <c r="B2765" i="11"/>
  <c r="D2766" i="11" l="1"/>
  <c r="C2764" i="11"/>
  <c r="F2764" i="11"/>
  <c r="G2764" i="11" s="1"/>
  <c r="A2765" i="11"/>
  <c r="E2765" i="11" s="1"/>
  <c r="B2766" i="11"/>
  <c r="D2767" i="11" l="1"/>
  <c r="C2765" i="11"/>
  <c r="F2765" i="11"/>
  <c r="G2765" i="11" s="1"/>
  <c r="B2767" i="11"/>
  <c r="A2766" i="11"/>
  <c r="E2766" i="11" s="1"/>
  <c r="D2768" i="11" l="1"/>
  <c r="C2766" i="11"/>
  <c r="F2766" i="11"/>
  <c r="G2766" i="11" s="1"/>
  <c r="A2767" i="11"/>
  <c r="E2767" i="11" s="1"/>
  <c r="B2768" i="11"/>
  <c r="D2769" i="11" l="1"/>
  <c r="C2767" i="11"/>
  <c r="F2767" i="11"/>
  <c r="G2767" i="11" s="1"/>
  <c r="B2769" i="11"/>
  <c r="A2768" i="11"/>
  <c r="E2768" i="11" s="1"/>
  <c r="D2770" i="11" l="1"/>
  <c r="C2768" i="11"/>
  <c r="F2768" i="11"/>
  <c r="G2768" i="11" s="1"/>
  <c r="A2769" i="11"/>
  <c r="E2769" i="11" s="1"/>
  <c r="B2770" i="11"/>
  <c r="D2771" i="11" l="1"/>
  <c r="C2769" i="11"/>
  <c r="F2769" i="11"/>
  <c r="G2769" i="11" s="1"/>
  <c r="A2770" i="11"/>
  <c r="E2770" i="11" s="1"/>
  <c r="B2771" i="11"/>
  <c r="D2772" i="11" l="1"/>
  <c r="C2770" i="11"/>
  <c r="F2770" i="11"/>
  <c r="G2770" i="11" s="1"/>
  <c r="A2771" i="11"/>
  <c r="E2771" i="11" s="1"/>
  <c r="B2772" i="11"/>
  <c r="D2773" i="11" l="1"/>
  <c r="C2771" i="11"/>
  <c r="F2771" i="11"/>
  <c r="G2771" i="11" s="1"/>
  <c r="B2773" i="11"/>
  <c r="A2772" i="11"/>
  <c r="E2772" i="11" s="1"/>
  <c r="D2774" i="11" l="1"/>
  <c r="C2772" i="11"/>
  <c r="F2772" i="11"/>
  <c r="G2772" i="11" s="1"/>
  <c r="A2773" i="11"/>
  <c r="E2773" i="11" s="1"/>
  <c r="B2774" i="11"/>
  <c r="D2775" i="11" l="1"/>
  <c r="C2773" i="11"/>
  <c r="F2773" i="11"/>
  <c r="G2773" i="11" s="1"/>
  <c r="A2774" i="11"/>
  <c r="E2774" i="11" s="1"/>
  <c r="B2775" i="11"/>
  <c r="D2776" i="11" l="1"/>
  <c r="C2774" i="11"/>
  <c r="F2774" i="11"/>
  <c r="G2774" i="11" s="1"/>
  <c r="A2775" i="11"/>
  <c r="E2775" i="11" s="1"/>
  <c r="B2776" i="11"/>
  <c r="D2777" i="11" l="1"/>
  <c r="C2775" i="11"/>
  <c r="F2775" i="11"/>
  <c r="G2775" i="11" s="1"/>
  <c r="B2777" i="11"/>
  <c r="A2776" i="11"/>
  <c r="E2776" i="11" s="1"/>
  <c r="D2778" i="11" l="1"/>
  <c r="C2776" i="11"/>
  <c r="F2776" i="11"/>
  <c r="G2776" i="11" s="1"/>
  <c r="B2778" i="11"/>
  <c r="A2777" i="11"/>
  <c r="E2777" i="11" s="1"/>
  <c r="D2779" i="11" l="1"/>
  <c r="C2777" i="11"/>
  <c r="F2777" i="11"/>
  <c r="G2777" i="11" s="1"/>
  <c r="A2778" i="11"/>
  <c r="E2778" i="11" s="1"/>
  <c r="B2779" i="11"/>
  <c r="D2780" i="11" l="1"/>
  <c r="C2778" i="11"/>
  <c r="F2778" i="11"/>
  <c r="G2778" i="11" s="1"/>
  <c r="A2779" i="11"/>
  <c r="E2779" i="11" s="1"/>
  <c r="B2780" i="11"/>
  <c r="D2781" i="11" l="1"/>
  <c r="C2779" i="11"/>
  <c r="F2779" i="11"/>
  <c r="G2779" i="11" s="1"/>
  <c r="B2781" i="11"/>
  <c r="A2780" i="11"/>
  <c r="E2780" i="11" s="1"/>
  <c r="D2782" i="11" l="1"/>
  <c r="C2780" i="11"/>
  <c r="F2780" i="11"/>
  <c r="G2780" i="11" s="1"/>
  <c r="B2782" i="11"/>
  <c r="A2781" i="11"/>
  <c r="E2781" i="11" s="1"/>
  <c r="D2783" i="11" l="1"/>
  <c r="C2781" i="11"/>
  <c r="F2781" i="11"/>
  <c r="G2781" i="11" s="1"/>
  <c r="B2783" i="11"/>
  <c r="A2782" i="11"/>
  <c r="E2782" i="11" s="1"/>
  <c r="D2784" i="11" l="1"/>
  <c r="C2782" i="11"/>
  <c r="F2782" i="11"/>
  <c r="G2782" i="11" s="1"/>
  <c r="A2783" i="11"/>
  <c r="E2783" i="11" s="1"/>
  <c r="B2784" i="11"/>
  <c r="D2785" i="11" l="1"/>
  <c r="C2783" i="11"/>
  <c r="F2783" i="11"/>
  <c r="G2783" i="11" s="1"/>
  <c r="B2785" i="11"/>
  <c r="A2784" i="11"/>
  <c r="E2784" i="11" s="1"/>
  <c r="D2786" i="11" l="1"/>
  <c r="C2784" i="11"/>
  <c r="F2784" i="11"/>
  <c r="G2784" i="11" s="1"/>
  <c r="B2786" i="11"/>
  <c r="A2785" i="11"/>
  <c r="E2785" i="11" s="1"/>
  <c r="D2787" i="11" l="1"/>
  <c r="C2785" i="11"/>
  <c r="F2785" i="11"/>
  <c r="G2785" i="11" s="1"/>
  <c r="B2787" i="11"/>
  <c r="A2786" i="11"/>
  <c r="E2786" i="11" s="1"/>
  <c r="D2788" i="11" l="1"/>
  <c r="C2786" i="11"/>
  <c r="F2786" i="11"/>
  <c r="G2786" i="11" s="1"/>
  <c r="A2787" i="11"/>
  <c r="E2787" i="11" s="1"/>
  <c r="B2788" i="11"/>
  <c r="D2789" i="11" l="1"/>
  <c r="C2787" i="11"/>
  <c r="F2787" i="11"/>
  <c r="G2787" i="11" s="1"/>
  <c r="A2788" i="11"/>
  <c r="E2788" i="11" s="1"/>
  <c r="B2789" i="11"/>
  <c r="D2790" i="11" l="1"/>
  <c r="C2788" i="11"/>
  <c r="F2788" i="11"/>
  <c r="G2788" i="11" s="1"/>
  <c r="B2790" i="11"/>
  <c r="A2789" i="11"/>
  <c r="E2789" i="11" s="1"/>
  <c r="D2791" i="11" l="1"/>
  <c r="C2789" i="11"/>
  <c r="F2789" i="11"/>
  <c r="G2789" i="11" s="1"/>
  <c r="B2791" i="11"/>
  <c r="A2790" i="11"/>
  <c r="E2790" i="11" s="1"/>
  <c r="D2792" i="11" l="1"/>
  <c r="C2790" i="11"/>
  <c r="F2790" i="11"/>
  <c r="G2790" i="11" s="1"/>
  <c r="A2791" i="11"/>
  <c r="E2791" i="11" s="1"/>
  <c r="B2792" i="11"/>
  <c r="D2793" i="11" l="1"/>
  <c r="C2791" i="11"/>
  <c r="F2791" i="11"/>
  <c r="G2791" i="11" s="1"/>
  <c r="A2792" i="11"/>
  <c r="E2792" i="11" s="1"/>
  <c r="B2793" i="11"/>
  <c r="D2794" i="11" l="1"/>
  <c r="C2792" i="11"/>
  <c r="F2792" i="11"/>
  <c r="G2792" i="11" s="1"/>
  <c r="B2794" i="11"/>
  <c r="A2793" i="11"/>
  <c r="E2793" i="11" s="1"/>
  <c r="D2795" i="11" l="1"/>
  <c r="C2793" i="11"/>
  <c r="F2793" i="11"/>
  <c r="G2793" i="11" s="1"/>
  <c r="B2795" i="11"/>
  <c r="A2794" i="11"/>
  <c r="E2794" i="11" s="1"/>
  <c r="D2796" i="11" l="1"/>
  <c r="C2794" i="11"/>
  <c r="F2794" i="11"/>
  <c r="G2794" i="11" s="1"/>
  <c r="A2795" i="11"/>
  <c r="E2795" i="11" s="1"/>
  <c r="B2796" i="11"/>
  <c r="D2797" i="11" l="1"/>
  <c r="C2795" i="11"/>
  <c r="F2795" i="11"/>
  <c r="G2795" i="11" s="1"/>
  <c r="A2796" i="11"/>
  <c r="E2796" i="11" s="1"/>
  <c r="B2797" i="11"/>
  <c r="D2798" i="11" l="1"/>
  <c r="C2796" i="11"/>
  <c r="F2796" i="11"/>
  <c r="G2796" i="11" s="1"/>
  <c r="A2797" i="11"/>
  <c r="E2797" i="11" s="1"/>
  <c r="B2798" i="11"/>
  <c r="D2799" i="11" l="1"/>
  <c r="C2797" i="11"/>
  <c r="F2797" i="11"/>
  <c r="G2797" i="11" s="1"/>
  <c r="B2799" i="11"/>
  <c r="A2798" i="11"/>
  <c r="E2798" i="11" s="1"/>
  <c r="D2800" i="11" l="1"/>
  <c r="C2798" i="11"/>
  <c r="F2798" i="11"/>
  <c r="G2798" i="11" s="1"/>
  <c r="A2799" i="11"/>
  <c r="E2799" i="11" s="1"/>
  <c r="B2800" i="11"/>
  <c r="D2801" i="11" l="1"/>
  <c r="C2799" i="11"/>
  <c r="F2799" i="11"/>
  <c r="G2799" i="11" s="1"/>
  <c r="B2801" i="11"/>
  <c r="A2800" i="11"/>
  <c r="E2800" i="11" s="1"/>
  <c r="D2802" i="11" l="1"/>
  <c r="C2800" i="11"/>
  <c r="F2800" i="11"/>
  <c r="G2800" i="11" s="1"/>
  <c r="A2801" i="11"/>
  <c r="E2801" i="11" s="1"/>
  <c r="B2802" i="11"/>
  <c r="D2803" i="11" l="1"/>
  <c r="C2801" i="11"/>
  <c r="F2801" i="11"/>
  <c r="G2801" i="11" s="1"/>
  <c r="A2802" i="11"/>
  <c r="E2802" i="11" s="1"/>
  <c r="B2803" i="11"/>
  <c r="D2804" i="11" l="1"/>
  <c r="C2802" i="11"/>
  <c r="F2802" i="11"/>
  <c r="G2802" i="11" s="1"/>
  <c r="A2803" i="11"/>
  <c r="E2803" i="11" s="1"/>
  <c r="B2804" i="11"/>
  <c r="D2805" i="11" l="1"/>
  <c r="C2803" i="11"/>
  <c r="F2803" i="11"/>
  <c r="G2803" i="11" s="1"/>
  <c r="B2805" i="11"/>
  <c r="A2804" i="11"/>
  <c r="E2804" i="11" s="1"/>
  <c r="D2806" i="11" l="1"/>
  <c r="C2804" i="11"/>
  <c r="F2804" i="11"/>
  <c r="G2804" i="11" s="1"/>
  <c r="A2805" i="11"/>
  <c r="E2805" i="11" s="1"/>
  <c r="B2806" i="11"/>
  <c r="D2807" i="11" l="1"/>
  <c r="C2805" i="11"/>
  <c r="F2805" i="11"/>
  <c r="G2805" i="11" s="1"/>
  <c r="A2806" i="11"/>
  <c r="E2806" i="11" s="1"/>
  <c r="B2807" i="11"/>
  <c r="D2808" i="11" l="1"/>
  <c r="C2806" i="11"/>
  <c r="F2806" i="11"/>
  <c r="G2806" i="11" s="1"/>
  <c r="A2807" i="11"/>
  <c r="E2807" i="11" s="1"/>
  <c r="B2808" i="11"/>
  <c r="D2809" i="11" l="1"/>
  <c r="C2807" i="11"/>
  <c r="F2807" i="11"/>
  <c r="G2807" i="11" s="1"/>
  <c r="B2809" i="11"/>
  <c r="A2808" i="11"/>
  <c r="E2808" i="11" s="1"/>
  <c r="D2810" i="11" l="1"/>
  <c r="C2808" i="11"/>
  <c r="F2808" i="11"/>
  <c r="G2808" i="11" s="1"/>
  <c r="B2810" i="11"/>
  <c r="A2809" i="11"/>
  <c r="E2809" i="11" s="1"/>
  <c r="D2811" i="11" l="1"/>
  <c r="C2809" i="11"/>
  <c r="F2809" i="11"/>
  <c r="G2809" i="11" s="1"/>
  <c r="A2810" i="11"/>
  <c r="E2810" i="11" s="1"/>
  <c r="B2811" i="11"/>
  <c r="D2812" i="11" l="1"/>
  <c r="C2810" i="11"/>
  <c r="F2810" i="11"/>
  <c r="G2810" i="11" s="1"/>
  <c r="A2811" i="11"/>
  <c r="E2811" i="11" s="1"/>
  <c r="B2812" i="11"/>
  <c r="D2813" i="11" l="1"/>
  <c r="C2811" i="11"/>
  <c r="F2811" i="11"/>
  <c r="G2811" i="11" s="1"/>
  <c r="B2813" i="11"/>
  <c r="A2812" i="11"/>
  <c r="E2812" i="11" s="1"/>
  <c r="D2814" i="11" l="1"/>
  <c r="C2812" i="11"/>
  <c r="F2812" i="11"/>
  <c r="G2812" i="11" s="1"/>
  <c r="B2814" i="11"/>
  <c r="A2813" i="11"/>
  <c r="E2813" i="11" s="1"/>
  <c r="D2815" i="11" l="1"/>
  <c r="C2813" i="11"/>
  <c r="F2813" i="11"/>
  <c r="G2813" i="11" s="1"/>
  <c r="B2815" i="11"/>
  <c r="A2814" i="11"/>
  <c r="E2814" i="11" s="1"/>
  <c r="D2816" i="11" l="1"/>
  <c r="C2814" i="11"/>
  <c r="F2814" i="11"/>
  <c r="G2814" i="11" s="1"/>
  <c r="A2815" i="11"/>
  <c r="E2815" i="11" s="1"/>
  <c r="B2816" i="11"/>
  <c r="D2817" i="11" l="1"/>
  <c r="C2815" i="11"/>
  <c r="F2815" i="11"/>
  <c r="G2815" i="11" s="1"/>
  <c r="B2817" i="11"/>
  <c r="A2816" i="11"/>
  <c r="E2816" i="11" s="1"/>
  <c r="D2818" i="11" l="1"/>
  <c r="C2816" i="11"/>
  <c r="F2816" i="11"/>
  <c r="G2816" i="11" s="1"/>
  <c r="B2818" i="11"/>
  <c r="A2817" i="11"/>
  <c r="E2817" i="11" s="1"/>
  <c r="D2819" i="11" l="1"/>
  <c r="C2817" i="11"/>
  <c r="F2817" i="11"/>
  <c r="G2817" i="11" s="1"/>
  <c r="B2819" i="11"/>
  <c r="A2818" i="11"/>
  <c r="E2818" i="11" s="1"/>
  <c r="D2820" i="11" l="1"/>
  <c r="C2818" i="11"/>
  <c r="F2818" i="11"/>
  <c r="G2818" i="11" s="1"/>
  <c r="A2819" i="11"/>
  <c r="E2819" i="11" s="1"/>
  <c r="B2820" i="11"/>
  <c r="D2821" i="11" l="1"/>
  <c r="C2819" i="11"/>
  <c r="F2819" i="11"/>
  <c r="G2819" i="11" s="1"/>
  <c r="A2820" i="11"/>
  <c r="E2820" i="11" s="1"/>
  <c r="B2821" i="11"/>
  <c r="D2822" i="11" l="1"/>
  <c r="C2820" i="11"/>
  <c r="F2820" i="11"/>
  <c r="G2820" i="11" s="1"/>
  <c r="B2822" i="11"/>
  <c r="A2821" i="11"/>
  <c r="E2821" i="11" s="1"/>
  <c r="D2823" i="11" l="1"/>
  <c r="C2821" i="11"/>
  <c r="F2821" i="11"/>
  <c r="G2821" i="11" s="1"/>
  <c r="B2823" i="11"/>
  <c r="A2822" i="11"/>
  <c r="E2822" i="11" s="1"/>
  <c r="D2824" i="11" l="1"/>
  <c r="C2822" i="11"/>
  <c r="F2822" i="11"/>
  <c r="G2822" i="11" s="1"/>
  <c r="A2823" i="11"/>
  <c r="E2823" i="11" s="1"/>
  <c r="B2824" i="11"/>
  <c r="D2825" i="11" l="1"/>
  <c r="C2823" i="11"/>
  <c r="F2823" i="11"/>
  <c r="G2823" i="11" s="1"/>
  <c r="A2824" i="11"/>
  <c r="E2824" i="11" s="1"/>
  <c r="B2825" i="11"/>
  <c r="D2826" i="11" l="1"/>
  <c r="C2824" i="11"/>
  <c r="F2824" i="11"/>
  <c r="G2824" i="11" s="1"/>
  <c r="B2826" i="11"/>
  <c r="A2825" i="11"/>
  <c r="E2825" i="11" s="1"/>
  <c r="D2827" i="11" l="1"/>
  <c r="C2825" i="11"/>
  <c r="F2825" i="11"/>
  <c r="G2825" i="11" s="1"/>
  <c r="B2827" i="11"/>
  <c r="A2826" i="11"/>
  <c r="E2826" i="11" s="1"/>
  <c r="D2828" i="11" l="1"/>
  <c r="C2826" i="11"/>
  <c r="F2826" i="11"/>
  <c r="G2826" i="11" s="1"/>
  <c r="A2827" i="11"/>
  <c r="E2827" i="11" s="1"/>
  <c r="B2828" i="11"/>
  <c r="D2829" i="11" l="1"/>
  <c r="C2827" i="11"/>
  <c r="F2827" i="11"/>
  <c r="G2827" i="11" s="1"/>
  <c r="A2828" i="11"/>
  <c r="E2828" i="11" s="1"/>
  <c r="B2829" i="11"/>
  <c r="D2830" i="11" l="1"/>
  <c r="C2828" i="11"/>
  <c r="F2828" i="11"/>
  <c r="G2828" i="11" s="1"/>
  <c r="A2829" i="11"/>
  <c r="E2829" i="11" s="1"/>
  <c r="B2830" i="11"/>
  <c r="D2831" i="11" l="1"/>
  <c r="C2829" i="11"/>
  <c r="F2829" i="11"/>
  <c r="G2829" i="11" s="1"/>
  <c r="B2831" i="11"/>
  <c r="A2830" i="11"/>
  <c r="E2830" i="11" s="1"/>
  <c r="D2832" i="11" l="1"/>
  <c r="C2830" i="11"/>
  <c r="F2830" i="11"/>
  <c r="G2830" i="11" s="1"/>
  <c r="A2831" i="11"/>
  <c r="E2831" i="11" s="1"/>
  <c r="B2832" i="11"/>
  <c r="D2833" i="11" l="1"/>
  <c r="C2831" i="11"/>
  <c r="F2831" i="11"/>
  <c r="G2831" i="11" s="1"/>
  <c r="B2833" i="11"/>
  <c r="A2832" i="11"/>
  <c r="E2832" i="11" s="1"/>
  <c r="D2834" i="11" l="1"/>
  <c r="C2832" i="11"/>
  <c r="F2832" i="11"/>
  <c r="G2832" i="11" s="1"/>
  <c r="A2833" i="11"/>
  <c r="E2833" i="11" s="1"/>
  <c r="B2834" i="11"/>
  <c r="D2835" i="11" l="1"/>
  <c r="C2833" i="11"/>
  <c r="F2833" i="11"/>
  <c r="G2833" i="11" s="1"/>
  <c r="A2834" i="11"/>
  <c r="E2834" i="11" s="1"/>
  <c r="B2835" i="11"/>
  <c r="D2836" i="11" l="1"/>
  <c r="C2834" i="11"/>
  <c r="F2834" i="11"/>
  <c r="G2834" i="11" s="1"/>
  <c r="A2835" i="11"/>
  <c r="E2835" i="11" s="1"/>
  <c r="B2836" i="11"/>
  <c r="D2837" i="11" l="1"/>
  <c r="C2835" i="11"/>
  <c r="F2835" i="11"/>
  <c r="G2835" i="11" s="1"/>
  <c r="A2836" i="11"/>
  <c r="E2836" i="11" s="1"/>
  <c r="B2837" i="11"/>
  <c r="D2838" i="11" l="1"/>
  <c r="C2836" i="11"/>
  <c r="F2836" i="11"/>
  <c r="G2836" i="11" s="1"/>
  <c r="B2838" i="11"/>
  <c r="A2837" i="11"/>
  <c r="E2837" i="11" s="1"/>
  <c r="D2839" i="11" l="1"/>
  <c r="C2837" i="11"/>
  <c r="F2837" i="11"/>
  <c r="G2837" i="11" s="1"/>
  <c r="A2838" i="11"/>
  <c r="E2838" i="11" s="1"/>
  <c r="B2839" i="11"/>
  <c r="D2840" i="11" l="1"/>
  <c r="C2838" i="11"/>
  <c r="F2838" i="11"/>
  <c r="G2838" i="11" s="1"/>
  <c r="A2839" i="11"/>
  <c r="E2839" i="11" s="1"/>
  <c r="B2840" i="11"/>
  <c r="D2841" i="11" l="1"/>
  <c r="C2839" i="11"/>
  <c r="F2839" i="11"/>
  <c r="G2839" i="11" s="1"/>
  <c r="A2840" i="11"/>
  <c r="E2840" i="11" s="1"/>
  <c r="B2841" i="11"/>
  <c r="D2842" i="11" l="1"/>
  <c r="C2840" i="11"/>
  <c r="F2840" i="11"/>
  <c r="G2840" i="11" s="1"/>
  <c r="B2842" i="11"/>
  <c r="A2841" i="11"/>
  <c r="E2841" i="11" s="1"/>
  <c r="D2843" i="11" l="1"/>
  <c r="C2841" i="11"/>
  <c r="F2841" i="11"/>
  <c r="G2841" i="11" s="1"/>
  <c r="A2842" i="11"/>
  <c r="E2842" i="11" s="1"/>
  <c r="B2843" i="11"/>
  <c r="D2844" i="11" l="1"/>
  <c r="C2842" i="11"/>
  <c r="F2842" i="11"/>
  <c r="G2842" i="11" s="1"/>
  <c r="A2843" i="11"/>
  <c r="E2843" i="11" s="1"/>
  <c r="B2844" i="11"/>
  <c r="D2845" i="11" l="1"/>
  <c r="C2843" i="11"/>
  <c r="F2843" i="11"/>
  <c r="G2843" i="11" s="1"/>
  <c r="A2844" i="11"/>
  <c r="E2844" i="11" s="1"/>
  <c r="B2845" i="11"/>
  <c r="D2846" i="11" l="1"/>
  <c r="C2844" i="11"/>
  <c r="F2844" i="11"/>
  <c r="G2844" i="11" s="1"/>
  <c r="A2845" i="11"/>
  <c r="E2845" i="11" s="1"/>
  <c r="B2846" i="11"/>
  <c r="D2847" i="11" l="1"/>
  <c r="C2845" i="11"/>
  <c r="F2845" i="11"/>
  <c r="G2845" i="11" s="1"/>
  <c r="A2846" i="11"/>
  <c r="E2846" i="11" s="1"/>
  <c r="B2847" i="11"/>
  <c r="D2848" i="11" l="1"/>
  <c r="C2846" i="11"/>
  <c r="F2846" i="11"/>
  <c r="G2846" i="11" s="1"/>
  <c r="A2847" i="11"/>
  <c r="E2847" i="11" s="1"/>
  <c r="B2848" i="11"/>
  <c r="D2849" i="11" l="1"/>
  <c r="C2847" i="11"/>
  <c r="F2847" i="11"/>
  <c r="G2847" i="11" s="1"/>
  <c r="A2848" i="11"/>
  <c r="E2848" i="11" s="1"/>
  <c r="B2849" i="11"/>
  <c r="D2850" i="11" l="1"/>
  <c r="C2848" i="11"/>
  <c r="F2848" i="11"/>
  <c r="G2848" i="11" s="1"/>
  <c r="A2849" i="11"/>
  <c r="E2849" i="11" s="1"/>
  <c r="B2850" i="11"/>
  <c r="D2851" i="11" l="1"/>
  <c r="C2849" i="11"/>
  <c r="F2849" i="11"/>
  <c r="G2849" i="11" s="1"/>
  <c r="A2850" i="11"/>
  <c r="E2850" i="11" s="1"/>
  <c r="B2851" i="11"/>
  <c r="D2852" i="11" l="1"/>
  <c r="C2850" i="11"/>
  <c r="F2850" i="11"/>
  <c r="G2850" i="11" s="1"/>
  <c r="A2851" i="11"/>
  <c r="E2851" i="11" s="1"/>
  <c r="B2852" i="11"/>
  <c r="D2853" i="11" l="1"/>
  <c r="C2851" i="11"/>
  <c r="F2851" i="11"/>
  <c r="G2851" i="11" s="1"/>
  <c r="A2852" i="11"/>
  <c r="E2852" i="11" s="1"/>
  <c r="B2853" i="11"/>
  <c r="D2854" i="11" l="1"/>
  <c r="C2852" i="11"/>
  <c r="F2852" i="11"/>
  <c r="G2852" i="11" s="1"/>
  <c r="A2853" i="11"/>
  <c r="E2853" i="11" s="1"/>
  <c r="B2854" i="11"/>
  <c r="D2855" i="11" l="1"/>
  <c r="C2853" i="11"/>
  <c r="F2853" i="11"/>
  <c r="G2853" i="11" s="1"/>
  <c r="A2854" i="11"/>
  <c r="E2854" i="11" s="1"/>
  <c r="B2855" i="11"/>
  <c r="D2856" i="11" l="1"/>
  <c r="C2854" i="11"/>
  <c r="F2854" i="11"/>
  <c r="G2854" i="11" s="1"/>
  <c r="A2855" i="11"/>
  <c r="E2855" i="11" s="1"/>
  <c r="B2856" i="11"/>
  <c r="D2857" i="11" l="1"/>
  <c r="C2855" i="11"/>
  <c r="F2855" i="11"/>
  <c r="G2855" i="11" s="1"/>
  <c r="A2856" i="11"/>
  <c r="E2856" i="11" s="1"/>
  <c r="B2857" i="11"/>
  <c r="D2858" i="11" l="1"/>
  <c r="C2856" i="11"/>
  <c r="F2856" i="11"/>
  <c r="G2856" i="11" s="1"/>
  <c r="A2857" i="11"/>
  <c r="E2857" i="11" s="1"/>
  <c r="B2858" i="11"/>
  <c r="D2859" i="11" l="1"/>
  <c r="C2857" i="11"/>
  <c r="F2857" i="11"/>
  <c r="G2857" i="11" s="1"/>
  <c r="A2858" i="11"/>
  <c r="E2858" i="11" s="1"/>
  <c r="B2859" i="11"/>
  <c r="D2860" i="11" l="1"/>
  <c r="C2858" i="11"/>
  <c r="F2858" i="11"/>
  <c r="G2858" i="11" s="1"/>
  <c r="A2859" i="11"/>
  <c r="E2859" i="11" s="1"/>
  <c r="B2860" i="11"/>
  <c r="D2861" i="11" l="1"/>
  <c r="C2859" i="11"/>
  <c r="F2859" i="11"/>
  <c r="G2859" i="11" s="1"/>
  <c r="A2860" i="11"/>
  <c r="E2860" i="11" s="1"/>
  <c r="B2861" i="11"/>
  <c r="D2862" i="11" l="1"/>
  <c r="C2860" i="11"/>
  <c r="F2860" i="11"/>
  <c r="G2860" i="11" s="1"/>
  <c r="B2862" i="11"/>
  <c r="A2861" i="11"/>
  <c r="E2861" i="11" s="1"/>
  <c r="D2863" i="11" l="1"/>
  <c r="C2861" i="11"/>
  <c r="F2861" i="11"/>
  <c r="G2861" i="11" s="1"/>
  <c r="A2862" i="11"/>
  <c r="E2862" i="11" s="1"/>
  <c r="B2863" i="11"/>
  <c r="D2864" i="11" l="1"/>
  <c r="C2862" i="11"/>
  <c r="F2862" i="11"/>
  <c r="G2862" i="11" s="1"/>
  <c r="A2863" i="11"/>
  <c r="E2863" i="11" s="1"/>
  <c r="B2864" i="11"/>
  <c r="D2865" i="11" l="1"/>
  <c r="C2863" i="11"/>
  <c r="F2863" i="11"/>
  <c r="G2863" i="11" s="1"/>
  <c r="A2864" i="11"/>
  <c r="E2864" i="11" s="1"/>
  <c r="B2865" i="11"/>
  <c r="D2866" i="11" l="1"/>
  <c r="C2864" i="11"/>
  <c r="F2864" i="11"/>
  <c r="G2864" i="11" s="1"/>
  <c r="B2866" i="11"/>
  <c r="A2865" i="11"/>
  <c r="E2865" i="11" s="1"/>
  <c r="D2867" i="11" l="1"/>
  <c r="C2865" i="11"/>
  <c r="F2865" i="11"/>
  <c r="G2865" i="11" s="1"/>
  <c r="A2866" i="11"/>
  <c r="E2866" i="11" s="1"/>
  <c r="B2867" i="11"/>
  <c r="D2868" i="11" l="1"/>
  <c r="C2866" i="11"/>
  <c r="F2866" i="11"/>
  <c r="G2866" i="11" s="1"/>
  <c r="A2867" i="11"/>
  <c r="E2867" i="11" s="1"/>
  <c r="B2868" i="11"/>
  <c r="D2869" i="11" l="1"/>
  <c r="C2867" i="11"/>
  <c r="F2867" i="11"/>
  <c r="G2867" i="11" s="1"/>
  <c r="A2868" i="11"/>
  <c r="E2868" i="11" s="1"/>
  <c r="B2869" i="11"/>
  <c r="D2870" i="11" l="1"/>
  <c r="C2868" i="11"/>
  <c r="F2868" i="11"/>
  <c r="G2868" i="11" s="1"/>
  <c r="B2870" i="11"/>
  <c r="A2869" i="11"/>
  <c r="E2869" i="11" s="1"/>
  <c r="D2871" i="11" l="1"/>
  <c r="C2869" i="11"/>
  <c r="F2869" i="11"/>
  <c r="G2869" i="11" s="1"/>
  <c r="A2870" i="11"/>
  <c r="E2870" i="11" s="1"/>
  <c r="B2871" i="11"/>
  <c r="D2872" i="11" l="1"/>
  <c r="C2870" i="11"/>
  <c r="F2870" i="11"/>
  <c r="G2870" i="11" s="1"/>
  <c r="A2871" i="11"/>
  <c r="E2871" i="11" s="1"/>
  <c r="B2872" i="11"/>
  <c r="D2873" i="11" l="1"/>
  <c r="C2871" i="11"/>
  <c r="F2871" i="11"/>
  <c r="G2871" i="11" s="1"/>
  <c r="A2872" i="11"/>
  <c r="E2872" i="11" s="1"/>
  <c r="B2873" i="11"/>
  <c r="D2874" i="11" l="1"/>
  <c r="C2872" i="11"/>
  <c r="F2872" i="11"/>
  <c r="G2872" i="11" s="1"/>
  <c r="B2874" i="11"/>
  <c r="A2873" i="11"/>
  <c r="E2873" i="11" s="1"/>
  <c r="D2875" i="11" l="1"/>
  <c r="C2873" i="11"/>
  <c r="F2873" i="11"/>
  <c r="G2873" i="11" s="1"/>
  <c r="A2874" i="11"/>
  <c r="E2874" i="11" s="1"/>
  <c r="B2875" i="11"/>
  <c r="D2876" i="11" l="1"/>
  <c r="C2874" i="11"/>
  <c r="F2874" i="11"/>
  <c r="G2874" i="11" s="1"/>
  <c r="A2875" i="11"/>
  <c r="E2875" i="11" s="1"/>
  <c r="B2876" i="11"/>
  <c r="D2877" i="11" l="1"/>
  <c r="C2875" i="11"/>
  <c r="F2875" i="11"/>
  <c r="G2875" i="11" s="1"/>
  <c r="A2876" i="11"/>
  <c r="E2876" i="11" s="1"/>
  <c r="B2877" i="11"/>
  <c r="D2878" i="11" l="1"/>
  <c r="C2876" i="11"/>
  <c r="F2876" i="11"/>
  <c r="G2876" i="11" s="1"/>
  <c r="B2878" i="11"/>
  <c r="A2877" i="11"/>
  <c r="E2877" i="11" s="1"/>
  <c r="D2879" i="11" l="1"/>
  <c r="C2877" i="11"/>
  <c r="F2877" i="11"/>
  <c r="G2877" i="11" s="1"/>
  <c r="A2878" i="11"/>
  <c r="E2878" i="11" s="1"/>
  <c r="B2879" i="11"/>
  <c r="D2880" i="11" l="1"/>
  <c r="C2878" i="11"/>
  <c r="F2878" i="11"/>
  <c r="G2878" i="11" s="1"/>
  <c r="A2879" i="11"/>
  <c r="E2879" i="11" s="1"/>
  <c r="B2880" i="11"/>
  <c r="D2881" i="11" l="1"/>
  <c r="C2879" i="11"/>
  <c r="F2879" i="11"/>
  <c r="G2879" i="11" s="1"/>
  <c r="A2880" i="11"/>
  <c r="E2880" i="11" s="1"/>
  <c r="B2881" i="11"/>
  <c r="D2882" i="11" l="1"/>
  <c r="C2880" i="11"/>
  <c r="F2880" i="11"/>
  <c r="G2880" i="11" s="1"/>
  <c r="B2882" i="11"/>
  <c r="A2881" i="11"/>
  <c r="E2881" i="11" s="1"/>
  <c r="D2883" i="11" l="1"/>
  <c r="C2881" i="11"/>
  <c r="F2881" i="11"/>
  <c r="G2881" i="11" s="1"/>
  <c r="A2882" i="11"/>
  <c r="E2882" i="11" s="1"/>
  <c r="B2883" i="11"/>
  <c r="D2884" i="11" l="1"/>
  <c r="C2882" i="11"/>
  <c r="F2882" i="11"/>
  <c r="G2882" i="11" s="1"/>
  <c r="A2883" i="11"/>
  <c r="E2883" i="11" s="1"/>
  <c r="B2884" i="11"/>
  <c r="D2885" i="11" l="1"/>
  <c r="C2883" i="11"/>
  <c r="F2883" i="11"/>
  <c r="G2883" i="11" s="1"/>
  <c r="A2884" i="11"/>
  <c r="E2884" i="11" s="1"/>
  <c r="B2885" i="11"/>
  <c r="D2886" i="11" l="1"/>
  <c r="C2884" i="11"/>
  <c r="F2884" i="11"/>
  <c r="G2884" i="11" s="1"/>
  <c r="B2886" i="11"/>
  <c r="A2885" i="11"/>
  <c r="E2885" i="11" s="1"/>
  <c r="D2887" i="11" l="1"/>
  <c r="C2885" i="11"/>
  <c r="F2885" i="11"/>
  <c r="G2885" i="11" s="1"/>
  <c r="A2886" i="11"/>
  <c r="E2886" i="11" s="1"/>
  <c r="B2887" i="11"/>
  <c r="D2888" i="11" l="1"/>
  <c r="C2886" i="11"/>
  <c r="F2886" i="11"/>
  <c r="G2886" i="11" s="1"/>
  <c r="A2887" i="11"/>
  <c r="E2887" i="11" s="1"/>
  <c r="B2888" i="11"/>
  <c r="D2889" i="11" l="1"/>
  <c r="C2887" i="11"/>
  <c r="F2887" i="11"/>
  <c r="G2887" i="11" s="1"/>
  <c r="A2888" i="11"/>
  <c r="E2888" i="11" s="1"/>
  <c r="B2889" i="11"/>
  <c r="D2890" i="11" l="1"/>
  <c r="C2888" i="11"/>
  <c r="F2888" i="11"/>
  <c r="G2888" i="11" s="1"/>
  <c r="B2890" i="11"/>
  <c r="A2889" i="11"/>
  <c r="E2889" i="11" s="1"/>
  <c r="D2891" i="11" l="1"/>
  <c r="C2889" i="11"/>
  <c r="F2889" i="11"/>
  <c r="G2889" i="11" s="1"/>
  <c r="A2890" i="11"/>
  <c r="E2890" i="11" s="1"/>
  <c r="B2891" i="11"/>
  <c r="D2892" i="11" l="1"/>
  <c r="C2890" i="11"/>
  <c r="F2890" i="11"/>
  <c r="G2890" i="11" s="1"/>
  <c r="A2891" i="11"/>
  <c r="E2891" i="11" s="1"/>
  <c r="B2892" i="11"/>
  <c r="D2893" i="11" l="1"/>
  <c r="C2891" i="11"/>
  <c r="F2891" i="11"/>
  <c r="G2891" i="11" s="1"/>
  <c r="A2892" i="11"/>
  <c r="E2892" i="11" s="1"/>
  <c r="B2893" i="11"/>
  <c r="D2894" i="11" l="1"/>
  <c r="C2892" i="11"/>
  <c r="F2892" i="11"/>
  <c r="G2892" i="11" s="1"/>
  <c r="B2894" i="11"/>
  <c r="A2893" i="11"/>
  <c r="E2893" i="11" s="1"/>
  <c r="D2895" i="11" l="1"/>
  <c r="C2893" i="11"/>
  <c r="F2893" i="11"/>
  <c r="G2893" i="11" s="1"/>
  <c r="A2894" i="11"/>
  <c r="E2894" i="11" s="1"/>
  <c r="B2895" i="11"/>
  <c r="D2896" i="11" l="1"/>
  <c r="C2894" i="11"/>
  <c r="F2894" i="11"/>
  <c r="G2894" i="11" s="1"/>
  <c r="A2895" i="11"/>
  <c r="E2895" i="11" s="1"/>
  <c r="B2896" i="11"/>
  <c r="D2897" i="11" l="1"/>
  <c r="C2895" i="11"/>
  <c r="F2895" i="11"/>
  <c r="G2895" i="11" s="1"/>
  <c r="A2896" i="11"/>
  <c r="E2896" i="11" s="1"/>
  <c r="B2897" i="11"/>
  <c r="D2898" i="11" l="1"/>
  <c r="C2896" i="11"/>
  <c r="F2896" i="11"/>
  <c r="G2896" i="11" s="1"/>
  <c r="B2898" i="11"/>
  <c r="A2897" i="11"/>
  <c r="E2897" i="11" s="1"/>
  <c r="D2899" i="11" l="1"/>
  <c r="C2897" i="11"/>
  <c r="F2897" i="11"/>
  <c r="G2897" i="11" s="1"/>
  <c r="A2898" i="11"/>
  <c r="E2898" i="11" s="1"/>
  <c r="B2899" i="11"/>
  <c r="D2900" i="11" l="1"/>
  <c r="C2898" i="11"/>
  <c r="F2898" i="11"/>
  <c r="G2898" i="11" s="1"/>
  <c r="A2899" i="11"/>
  <c r="E2899" i="11" s="1"/>
  <c r="B2900" i="11"/>
  <c r="D2901" i="11" l="1"/>
  <c r="C2899" i="11"/>
  <c r="F2899" i="11"/>
  <c r="G2899" i="11" s="1"/>
  <c r="A2900" i="11"/>
  <c r="E2900" i="11" s="1"/>
  <c r="B2901" i="11"/>
  <c r="D2902" i="11" l="1"/>
  <c r="C2900" i="11"/>
  <c r="F2900" i="11"/>
  <c r="G2900" i="11" s="1"/>
  <c r="B2902" i="11"/>
  <c r="A2901" i="11"/>
  <c r="E2901" i="11" s="1"/>
  <c r="D2903" i="11" l="1"/>
  <c r="C2901" i="11"/>
  <c r="F2901" i="11"/>
  <c r="G2901" i="11" s="1"/>
  <c r="A2902" i="11"/>
  <c r="E2902" i="11" s="1"/>
  <c r="B2903" i="11"/>
  <c r="D2904" i="11" l="1"/>
  <c r="C2902" i="11"/>
  <c r="F2902" i="11"/>
  <c r="G2902" i="11" s="1"/>
  <c r="A2903" i="11"/>
  <c r="E2903" i="11" s="1"/>
  <c r="B2904" i="11"/>
  <c r="D2905" i="11" l="1"/>
  <c r="C2903" i="11"/>
  <c r="F2903" i="11"/>
  <c r="G2903" i="11" s="1"/>
  <c r="A2904" i="11"/>
  <c r="E2904" i="11" s="1"/>
  <c r="B2905" i="11"/>
  <c r="D2906" i="11" l="1"/>
  <c r="C2904" i="11"/>
  <c r="F2904" i="11"/>
  <c r="G2904" i="11" s="1"/>
  <c r="B2906" i="11"/>
  <c r="A2905" i="11"/>
  <c r="E2905" i="11" s="1"/>
  <c r="D2907" i="11" l="1"/>
  <c r="C2905" i="11"/>
  <c r="F2905" i="11"/>
  <c r="G2905" i="11" s="1"/>
  <c r="A2906" i="11"/>
  <c r="E2906" i="11" s="1"/>
  <c r="B2907" i="11"/>
  <c r="D2908" i="11" l="1"/>
  <c r="C2906" i="11"/>
  <c r="F2906" i="11"/>
  <c r="G2906" i="11" s="1"/>
  <c r="A2907" i="11"/>
  <c r="E2907" i="11" s="1"/>
  <c r="B2908" i="11"/>
  <c r="D2909" i="11" l="1"/>
  <c r="C2907" i="11"/>
  <c r="F2907" i="11"/>
  <c r="G2907" i="11" s="1"/>
  <c r="A2908" i="11"/>
  <c r="E2908" i="11" s="1"/>
  <c r="B2909" i="11"/>
  <c r="D2910" i="11" l="1"/>
  <c r="C2908" i="11"/>
  <c r="F2908" i="11"/>
  <c r="G2908" i="11" s="1"/>
  <c r="B2910" i="11"/>
  <c r="A2909" i="11"/>
  <c r="E2909" i="11" s="1"/>
  <c r="D2911" i="11" l="1"/>
  <c r="C2909" i="11"/>
  <c r="F2909" i="11"/>
  <c r="G2909" i="11" s="1"/>
  <c r="A2910" i="11"/>
  <c r="E2910" i="11" s="1"/>
  <c r="B2911" i="11"/>
  <c r="D2912" i="11" l="1"/>
  <c r="C2910" i="11"/>
  <c r="F2910" i="11"/>
  <c r="G2910" i="11" s="1"/>
  <c r="A2911" i="11"/>
  <c r="E2911" i="11" s="1"/>
  <c r="B2912" i="11"/>
  <c r="D2913" i="11" l="1"/>
  <c r="C2911" i="11"/>
  <c r="F2911" i="11"/>
  <c r="G2911" i="11" s="1"/>
  <c r="A2912" i="11"/>
  <c r="E2912" i="11" s="1"/>
  <c r="B2913" i="11"/>
  <c r="D2914" i="11" l="1"/>
  <c r="C2912" i="11"/>
  <c r="F2912" i="11"/>
  <c r="G2912" i="11" s="1"/>
  <c r="B2914" i="11"/>
  <c r="A2913" i="11"/>
  <c r="E2913" i="11" s="1"/>
  <c r="D2915" i="11" l="1"/>
  <c r="C2913" i="11"/>
  <c r="F2913" i="11"/>
  <c r="G2913" i="11" s="1"/>
  <c r="A2914" i="11"/>
  <c r="E2914" i="11" s="1"/>
  <c r="B2915" i="11"/>
  <c r="D2916" i="11" l="1"/>
  <c r="C2914" i="11"/>
  <c r="F2914" i="11"/>
  <c r="G2914" i="11" s="1"/>
  <c r="A2915" i="11"/>
  <c r="E2915" i="11" s="1"/>
  <c r="B2916" i="11"/>
  <c r="D2917" i="11" l="1"/>
  <c r="C2915" i="11"/>
  <c r="F2915" i="11"/>
  <c r="G2915" i="11" s="1"/>
  <c r="A2916" i="11"/>
  <c r="E2916" i="11" s="1"/>
  <c r="B2917" i="11"/>
  <c r="D2918" i="11" l="1"/>
  <c r="C2916" i="11"/>
  <c r="F2916" i="11"/>
  <c r="G2916" i="11" s="1"/>
  <c r="B2918" i="11"/>
  <c r="A2917" i="11"/>
  <c r="E2917" i="11" s="1"/>
  <c r="D2919" i="11" l="1"/>
  <c r="C2917" i="11"/>
  <c r="F2917" i="11"/>
  <c r="G2917" i="11" s="1"/>
  <c r="A2918" i="11"/>
  <c r="E2918" i="11" s="1"/>
  <c r="B2919" i="11"/>
  <c r="D2920" i="11" l="1"/>
  <c r="C2918" i="11"/>
  <c r="F2918" i="11"/>
  <c r="G2918" i="11" s="1"/>
  <c r="A2919" i="11"/>
  <c r="E2919" i="11" s="1"/>
  <c r="B2920" i="11"/>
  <c r="D2921" i="11" l="1"/>
  <c r="C2919" i="11"/>
  <c r="F2919" i="11"/>
  <c r="G2919" i="11" s="1"/>
  <c r="A2920" i="11"/>
  <c r="E2920" i="11" s="1"/>
  <c r="B2921" i="11"/>
  <c r="D2922" i="11" l="1"/>
  <c r="C2920" i="11"/>
  <c r="F2920" i="11"/>
  <c r="G2920" i="11" s="1"/>
  <c r="B2922" i="11"/>
  <c r="A2921" i="11"/>
  <c r="E2921" i="11" s="1"/>
  <c r="D2923" i="11" l="1"/>
  <c r="C2921" i="11"/>
  <c r="F2921" i="11"/>
  <c r="G2921" i="11" s="1"/>
  <c r="A2922" i="11"/>
  <c r="E2922" i="11" s="1"/>
  <c r="B2923" i="11"/>
  <c r="D2924" i="11" l="1"/>
  <c r="C2922" i="11"/>
  <c r="F2922" i="11"/>
  <c r="G2922" i="11" s="1"/>
  <c r="A2923" i="11"/>
  <c r="E2923" i="11" s="1"/>
  <c r="B2924" i="11"/>
  <c r="D2925" i="11" l="1"/>
  <c r="C2923" i="11"/>
  <c r="F2923" i="11"/>
  <c r="G2923" i="11" s="1"/>
  <c r="A2924" i="11"/>
  <c r="E2924" i="11" s="1"/>
  <c r="B2925" i="11"/>
  <c r="D2926" i="11" l="1"/>
  <c r="C2924" i="11"/>
  <c r="F2924" i="11"/>
  <c r="G2924" i="11" s="1"/>
  <c r="B2926" i="11"/>
  <c r="A2925" i="11"/>
  <c r="E2925" i="11" s="1"/>
  <c r="D2927" i="11" l="1"/>
  <c r="C2925" i="11"/>
  <c r="F2925" i="11"/>
  <c r="G2925" i="11" s="1"/>
  <c r="A2926" i="11"/>
  <c r="E2926" i="11" s="1"/>
  <c r="B2927" i="11"/>
  <c r="D2928" i="11" l="1"/>
  <c r="C2926" i="11"/>
  <c r="F2926" i="11"/>
  <c r="G2926" i="11" s="1"/>
  <c r="A2927" i="11"/>
  <c r="E2927" i="11" s="1"/>
  <c r="B2928" i="11"/>
  <c r="D2929" i="11" l="1"/>
  <c r="C2927" i="11"/>
  <c r="F2927" i="11"/>
  <c r="G2927" i="11" s="1"/>
  <c r="A2928" i="11"/>
  <c r="E2928" i="11" s="1"/>
  <c r="B2929" i="11"/>
  <c r="D2930" i="11" l="1"/>
  <c r="C2928" i="11"/>
  <c r="F2928" i="11"/>
  <c r="G2928" i="11" s="1"/>
  <c r="B2930" i="11"/>
  <c r="A2929" i="11"/>
  <c r="E2929" i="11" s="1"/>
  <c r="D2931" i="11" l="1"/>
  <c r="C2929" i="11"/>
  <c r="F2929" i="11"/>
  <c r="G2929" i="11" s="1"/>
  <c r="A2930" i="11"/>
  <c r="E2930" i="11" s="1"/>
  <c r="B2931" i="11"/>
  <c r="D2932" i="11" l="1"/>
  <c r="C2930" i="11"/>
  <c r="F2930" i="11"/>
  <c r="G2930" i="11" s="1"/>
  <c r="A2931" i="11"/>
  <c r="E2931" i="11" s="1"/>
  <c r="B2932" i="11"/>
  <c r="D2933" i="11" l="1"/>
  <c r="C2931" i="11"/>
  <c r="F2931" i="11"/>
  <c r="G2931" i="11" s="1"/>
  <c r="A2932" i="11"/>
  <c r="E2932" i="11" s="1"/>
  <c r="B2933" i="11"/>
  <c r="D2934" i="11" l="1"/>
  <c r="C2932" i="11"/>
  <c r="F2932" i="11"/>
  <c r="G2932" i="11" s="1"/>
  <c r="B2934" i="11"/>
  <c r="A2933" i="11"/>
  <c r="E2933" i="11" s="1"/>
  <c r="D2935" i="11" l="1"/>
  <c r="C2933" i="11"/>
  <c r="F2933" i="11"/>
  <c r="G2933" i="11" s="1"/>
  <c r="A2934" i="11"/>
  <c r="E2934" i="11" s="1"/>
  <c r="B2935" i="11"/>
  <c r="D2936" i="11" l="1"/>
  <c r="C2934" i="11"/>
  <c r="F2934" i="11"/>
  <c r="G2934" i="11" s="1"/>
  <c r="A2935" i="11"/>
  <c r="E2935" i="11" s="1"/>
  <c r="B2936" i="11"/>
  <c r="D2937" i="11" l="1"/>
  <c r="C2935" i="11"/>
  <c r="F2935" i="11"/>
  <c r="G2935" i="11" s="1"/>
  <c r="A2936" i="11"/>
  <c r="E2936" i="11" s="1"/>
  <c r="B2937" i="11"/>
  <c r="D2938" i="11" l="1"/>
  <c r="C2936" i="11"/>
  <c r="F2936" i="11"/>
  <c r="G2936" i="11" s="1"/>
  <c r="B2938" i="11"/>
  <c r="A2937" i="11"/>
  <c r="E2937" i="11" s="1"/>
  <c r="D2939" i="11" l="1"/>
  <c r="C2937" i="11"/>
  <c r="F2937" i="11"/>
  <c r="G2937" i="11" s="1"/>
  <c r="A2938" i="11"/>
  <c r="E2938" i="11" s="1"/>
  <c r="B2939" i="11"/>
  <c r="D2940" i="11" l="1"/>
  <c r="C2938" i="11"/>
  <c r="F2938" i="11"/>
  <c r="G2938" i="11" s="1"/>
  <c r="A2939" i="11"/>
  <c r="E2939" i="11" s="1"/>
  <c r="B2940" i="11"/>
  <c r="D2941" i="11" l="1"/>
  <c r="C2939" i="11"/>
  <c r="F2939" i="11"/>
  <c r="G2939" i="11" s="1"/>
  <c r="A2940" i="11"/>
  <c r="E2940" i="11" s="1"/>
  <c r="B2941" i="11"/>
  <c r="D2942" i="11" l="1"/>
  <c r="C2940" i="11"/>
  <c r="F2940" i="11"/>
  <c r="G2940" i="11" s="1"/>
  <c r="B2942" i="11"/>
  <c r="A2941" i="11"/>
  <c r="E2941" i="11" s="1"/>
  <c r="D2943" i="11" l="1"/>
  <c r="C2941" i="11"/>
  <c r="F2941" i="11"/>
  <c r="G2941" i="11" s="1"/>
  <c r="A2942" i="11"/>
  <c r="E2942" i="11" s="1"/>
  <c r="B2943" i="11"/>
  <c r="D2944" i="11" l="1"/>
  <c r="C2942" i="11"/>
  <c r="F2942" i="11"/>
  <c r="G2942" i="11" s="1"/>
  <c r="A2943" i="11"/>
  <c r="E2943" i="11" s="1"/>
  <c r="B2944" i="11"/>
  <c r="D2945" i="11" l="1"/>
  <c r="C2943" i="11"/>
  <c r="F2943" i="11"/>
  <c r="G2943" i="11" s="1"/>
  <c r="A2944" i="11"/>
  <c r="E2944" i="11" s="1"/>
  <c r="B2945" i="11"/>
  <c r="D2946" i="11" l="1"/>
  <c r="C2944" i="11"/>
  <c r="F2944" i="11"/>
  <c r="G2944" i="11" s="1"/>
  <c r="B2946" i="11"/>
  <c r="A2945" i="11"/>
  <c r="E2945" i="11" s="1"/>
  <c r="D2947" i="11" l="1"/>
  <c r="C2945" i="11"/>
  <c r="F2945" i="11"/>
  <c r="G2945" i="11" s="1"/>
  <c r="A2946" i="11"/>
  <c r="E2946" i="11" s="1"/>
  <c r="B2947" i="11"/>
  <c r="D2948" i="11" l="1"/>
  <c r="C2946" i="11"/>
  <c r="F2946" i="11"/>
  <c r="G2946" i="11" s="1"/>
  <c r="A2947" i="11"/>
  <c r="E2947" i="11" s="1"/>
  <c r="B2948" i="11"/>
  <c r="D2949" i="11" l="1"/>
  <c r="C2947" i="11"/>
  <c r="F2947" i="11"/>
  <c r="G2947" i="11" s="1"/>
  <c r="A2948" i="11"/>
  <c r="E2948" i="11" s="1"/>
  <c r="B2949" i="11"/>
  <c r="D2950" i="11" l="1"/>
  <c r="C2948" i="11"/>
  <c r="F2948" i="11"/>
  <c r="G2948" i="11" s="1"/>
  <c r="B2950" i="11"/>
  <c r="A2949" i="11"/>
  <c r="E2949" i="11" s="1"/>
  <c r="D2951" i="11" l="1"/>
  <c r="C2949" i="11"/>
  <c r="F2949" i="11"/>
  <c r="G2949" i="11" s="1"/>
  <c r="A2950" i="11"/>
  <c r="E2950" i="11" s="1"/>
  <c r="B2951" i="11"/>
  <c r="D2952" i="11" l="1"/>
  <c r="C2950" i="11"/>
  <c r="F2950" i="11"/>
  <c r="G2950" i="11" s="1"/>
  <c r="A2951" i="11"/>
  <c r="E2951" i="11" s="1"/>
  <c r="B2952" i="11"/>
  <c r="D2953" i="11" l="1"/>
  <c r="C2951" i="11"/>
  <c r="F2951" i="11"/>
  <c r="G2951" i="11" s="1"/>
  <c r="A2952" i="11"/>
  <c r="E2952" i="11" s="1"/>
  <c r="B2953" i="11"/>
  <c r="D2954" i="11" l="1"/>
  <c r="C2952" i="11"/>
  <c r="F2952" i="11"/>
  <c r="G2952" i="11" s="1"/>
  <c r="B2954" i="11"/>
  <c r="A2953" i="11"/>
  <c r="E2953" i="11" s="1"/>
  <c r="D2955" i="11" l="1"/>
  <c r="C2953" i="11"/>
  <c r="F2953" i="11"/>
  <c r="G2953" i="11" s="1"/>
  <c r="A2954" i="11"/>
  <c r="E2954" i="11" s="1"/>
  <c r="B2955" i="11"/>
  <c r="D2956" i="11" l="1"/>
  <c r="C2954" i="11"/>
  <c r="F2954" i="11"/>
  <c r="G2954" i="11" s="1"/>
  <c r="A2955" i="11"/>
  <c r="E2955" i="11" s="1"/>
  <c r="B2956" i="11"/>
  <c r="D2957" i="11" l="1"/>
  <c r="C2955" i="11"/>
  <c r="F2955" i="11"/>
  <c r="G2955" i="11" s="1"/>
  <c r="A2956" i="11"/>
  <c r="E2956" i="11" s="1"/>
  <c r="B2957" i="11"/>
  <c r="D2958" i="11" l="1"/>
  <c r="C2956" i="11"/>
  <c r="F2956" i="11"/>
  <c r="G2956" i="11" s="1"/>
  <c r="B2958" i="11"/>
  <c r="A2957" i="11"/>
  <c r="E2957" i="11" s="1"/>
  <c r="D2959" i="11" l="1"/>
  <c r="C2957" i="11"/>
  <c r="F2957" i="11"/>
  <c r="G2957" i="11" s="1"/>
  <c r="A2958" i="11"/>
  <c r="E2958" i="11" s="1"/>
  <c r="B2959" i="11"/>
  <c r="D2960" i="11" l="1"/>
  <c r="C2958" i="11"/>
  <c r="F2958" i="11"/>
  <c r="G2958" i="11" s="1"/>
  <c r="A2959" i="11"/>
  <c r="E2959" i="11" s="1"/>
  <c r="B2960" i="11"/>
  <c r="D2961" i="11" l="1"/>
  <c r="C2959" i="11"/>
  <c r="F2959" i="11"/>
  <c r="G2959" i="11" s="1"/>
  <c r="A2960" i="11"/>
  <c r="E2960" i="11" s="1"/>
  <c r="B2961" i="11"/>
  <c r="D2962" i="11" l="1"/>
  <c r="C2960" i="11"/>
  <c r="F2960" i="11"/>
  <c r="G2960" i="11" s="1"/>
  <c r="B2962" i="11"/>
  <c r="A2961" i="11"/>
  <c r="E2961" i="11" s="1"/>
  <c r="D2963" i="11" l="1"/>
  <c r="C2961" i="11"/>
  <c r="F2961" i="11"/>
  <c r="G2961" i="11" s="1"/>
  <c r="A2962" i="11"/>
  <c r="E2962" i="11" s="1"/>
  <c r="B2963" i="11"/>
  <c r="D2964" i="11" l="1"/>
  <c r="C2962" i="11"/>
  <c r="F2962" i="11"/>
  <c r="G2962" i="11" s="1"/>
  <c r="A2963" i="11"/>
  <c r="E2963" i="11" s="1"/>
  <c r="B2964" i="11"/>
  <c r="D2965" i="11" l="1"/>
  <c r="C2963" i="11"/>
  <c r="F2963" i="11"/>
  <c r="G2963" i="11" s="1"/>
  <c r="A2964" i="11"/>
  <c r="E2964" i="11" s="1"/>
  <c r="B2965" i="11"/>
  <c r="D2966" i="11" l="1"/>
  <c r="C2964" i="11"/>
  <c r="F2964" i="11"/>
  <c r="G2964" i="11" s="1"/>
  <c r="B2966" i="11"/>
  <c r="A2965" i="11"/>
  <c r="E2965" i="11" s="1"/>
  <c r="D2967" i="11" l="1"/>
  <c r="C2965" i="11"/>
  <c r="F2965" i="11"/>
  <c r="G2965" i="11" s="1"/>
  <c r="A2966" i="11"/>
  <c r="E2966" i="11" s="1"/>
  <c r="B2967" i="11"/>
  <c r="D2968" i="11" l="1"/>
  <c r="C2966" i="11"/>
  <c r="F2966" i="11"/>
  <c r="G2966" i="11" s="1"/>
  <c r="A2967" i="11"/>
  <c r="E2967" i="11" s="1"/>
  <c r="B2968" i="11"/>
  <c r="D2969" i="11" l="1"/>
  <c r="C2967" i="11"/>
  <c r="F2967" i="11"/>
  <c r="G2967" i="11" s="1"/>
  <c r="A2968" i="11"/>
  <c r="E2968" i="11" s="1"/>
  <c r="B2969" i="11"/>
  <c r="D2970" i="11" l="1"/>
  <c r="C2968" i="11"/>
  <c r="F2968" i="11"/>
  <c r="G2968" i="11" s="1"/>
  <c r="B2970" i="11"/>
  <c r="A2969" i="11"/>
  <c r="E2969" i="11" s="1"/>
  <c r="D2971" i="11" l="1"/>
  <c r="C2969" i="11"/>
  <c r="F2969" i="11"/>
  <c r="G2969" i="11" s="1"/>
  <c r="A2970" i="11"/>
  <c r="E2970" i="11" s="1"/>
  <c r="B2971" i="11"/>
  <c r="D2972" i="11" l="1"/>
  <c r="C2970" i="11"/>
  <c r="F2970" i="11"/>
  <c r="G2970" i="11" s="1"/>
  <c r="A2971" i="11"/>
  <c r="E2971" i="11" s="1"/>
  <c r="B2972" i="11"/>
  <c r="D2973" i="11" l="1"/>
  <c r="C2971" i="11"/>
  <c r="F2971" i="11"/>
  <c r="G2971" i="11" s="1"/>
  <c r="A2972" i="11"/>
  <c r="E2972" i="11" s="1"/>
  <c r="B2973" i="11"/>
  <c r="D2974" i="11" l="1"/>
  <c r="C2972" i="11"/>
  <c r="F2972" i="11"/>
  <c r="G2972" i="11" s="1"/>
  <c r="B2974" i="11"/>
  <c r="A2973" i="11"/>
  <c r="E2973" i="11" s="1"/>
  <c r="D2975" i="11" l="1"/>
  <c r="C2973" i="11"/>
  <c r="F2973" i="11"/>
  <c r="G2973" i="11" s="1"/>
  <c r="A2974" i="11"/>
  <c r="E2974" i="11" s="1"/>
  <c r="B2975" i="11"/>
  <c r="D2976" i="11" l="1"/>
  <c r="C2974" i="11"/>
  <c r="F2974" i="11"/>
  <c r="G2974" i="11" s="1"/>
  <c r="A2975" i="11"/>
  <c r="E2975" i="11" s="1"/>
  <c r="B2976" i="11"/>
  <c r="D2977" i="11" l="1"/>
  <c r="C2975" i="11"/>
  <c r="F2975" i="11"/>
  <c r="G2975" i="11" s="1"/>
  <c r="A2976" i="11"/>
  <c r="E2976" i="11" s="1"/>
  <c r="B2977" i="11"/>
  <c r="D2978" i="11" l="1"/>
  <c r="C2976" i="11"/>
  <c r="F2976" i="11"/>
  <c r="G2976" i="11" s="1"/>
  <c r="B2978" i="11"/>
  <c r="A2977" i="11"/>
  <c r="E2977" i="11" s="1"/>
  <c r="D2979" i="11" l="1"/>
  <c r="C2977" i="11"/>
  <c r="F2977" i="11"/>
  <c r="G2977" i="11" s="1"/>
  <c r="A2978" i="11"/>
  <c r="E2978" i="11" s="1"/>
  <c r="B2979" i="11"/>
  <c r="D2980" i="11" l="1"/>
  <c r="C2978" i="11"/>
  <c r="F2978" i="11"/>
  <c r="G2978" i="11" s="1"/>
  <c r="A2979" i="11"/>
  <c r="E2979" i="11" s="1"/>
  <c r="B2980" i="11"/>
  <c r="D2981" i="11" l="1"/>
  <c r="C2979" i="11"/>
  <c r="F2979" i="11"/>
  <c r="G2979" i="11" s="1"/>
  <c r="A2980" i="11"/>
  <c r="E2980" i="11" s="1"/>
  <c r="B2981" i="11"/>
  <c r="D2982" i="11" l="1"/>
  <c r="C2980" i="11"/>
  <c r="F2980" i="11"/>
  <c r="G2980" i="11" s="1"/>
  <c r="B2982" i="11"/>
  <c r="A2981" i="11"/>
  <c r="E2981" i="11" s="1"/>
  <c r="D2983" i="11" l="1"/>
  <c r="C2981" i="11"/>
  <c r="F2981" i="11"/>
  <c r="G2981" i="11" s="1"/>
  <c r="A2982" i="11"/>
  <c r="E2982" i="11" s="1"/>
  <c r="B2983" i="11"/>
  <c r="D2984" i="11" l="1"/>
  <c r="C2982" i="11"/>
  <c r="F2982" i="11"/>
  <c r="G2982" i="11" s="1"/>
  <c r="A2983" i="11"/>
  <c r="E2983" i="11" s="1"/>
  <c r="B2984" i="11"/>
  <c r="D2985" i="11" l="1"/>
  <c r="C2983" i="11"/>
  <c r="F2983" i="11"/>
  <c r="G2983" i="11" s="1"/>
  <c r="A2984" i="11"/>
  <c r="E2984" i="11" s="1"/>
  <c r="B2985" i="11"/>
  <c r="D2986" i="11" l="1"/>
  <c r="C2984" i="11"/>
  <c r="F2984" i="11"/>
  <c r="G2984" i="11" s="1"/>
  <c r="B2986" i="11"/>
  <c r="A2985" i="11"/>
  <c r="E2985" i="11" s="1"/>
  <c r="D2987" i="11" l="1"/>
  <c r="C2985" i="11"/>
  <c r="F2985" i="11"/>
  <c r="G2985" i="11" s="1"/>
  <c r="A2986" i="11"/>
  <c r="E2986" i="11" s="1"/>
  <c r="B2987" i="11"/>
  <c r="D2988" i="11" l="1"/>
  <c r="C2986" i="11"/>
  <c r="F2986" i="11"/>
  <c r="G2986" i="11" s="1"/>
  <c r="A2987" i="11"/>
  <c r="E2987" i="11" s="1"/>
  <c r="B2988" i="11"/>
  <c r="D2989" i="11" l="1"/>
  <c r="C2987" i="11"/>
  <c r="F2987" i="11"/>
  <c r="G2987" i="11" s="1"/>
  <c r="A2988" i="11"/>
  <c r="E2988" i="11" s="1"/>
  <c r="B2989" i="11"/>
  <c r="D2990" i="11" l="1"/>
  <c r="C2988" i="11"/>
  <c r="F2988" i="11"/>
  <c r="G2988" i="11" s="1"/>
  <c r="B2990" i="11"/>
  <c r="A2989" i="11"/>
  <c r="E2989" i="11" s="1"/>
  <c r="D2991" i="11" l="1"/>
  <c r="C2989" i="11"/>
  <c r="F2989" i="11"/>
  <c r="G2989" i="11" s="1"/>
  <c r="A2990" i="11"/>
  <c r="E2990" i="11" s="1"/>
  <c r="B2991" i="11"/>
  <c r="D2992" i="11" l="1"/>
  <c r="C2990" i="11"/>
  <c r="F2990" i="11"/>
  <c r="G2990" i="11" s="1"/>
  <c r="A2991" i="11"/>
  <c r="E2991" i="11" s="1"/>
  <c r="B2992" i="11"/>
  <c r="D2993" i="11" l="1"/>
  <c r="C2991" i="11"/>
  <c r="F2991" i="11"/>
  <c r="G2991" i="11" s="1"/>
  <c r="A2992" i="11"/>
  <c r="E2992" i="11" s="1"/>
  <c r="B2993" i="11"/>
  <c r="D2994" i="11" l="1"/>
  <c r="C2992" i="11"/>
  <c r="F2992" i="11"/>
  <c r="G2992" i="11" s="1"/>
  <c r="B2994" i="11"/>
  <c r="A2993" i="11"/>
  <c r="E2993" i="11" s="1"/>
  <c r="D2995" i="11" l="1"/>
  <c r="C2993" i="11"/>
  <c r="F2993" i="11"/>
  <c r="G2993" i="11" s="1"/>
  <c r="A2994" i="11"/>
  <c r="E2994" i="11" s="1"/>
  <c r="B2995" i="11"/>
  <c r="D2996" i="11" l="1"/>
  <c r="C2994" i="11"/>
  <c r="F2994" i="11"/>
  <c r="G2994" i="11" s="1"/>
  <c r="A2995" i="11"/>
  <c r="E2995" i="11" s="1"/>
  <c r="B2996" i="11"/>
  <c r="D2997" i="11" l="1"/>
  <c r="C2995" i="11"/>
  <c r="F2995" i="11"/>
  <c r="G2995" i="11" s="1"/>
  <c r="A2996" i="11"/>
  <c r="E2996" i="11" s="1"/>
  <c r="B2997" i="11"/>
  <c r="D2998" i="11" l="1"/>
  <c r="C2996" i="11"/>
  <c r="F2996" i="11"/>
  <c r="G2996" i="11" s="1"/>
  <c r="B2998" i="11"/>
  <c r="A2997" i="11"/>
  <c r="E2997" i="11" s="1"/>
  <c r="D2999" i="11" l="1"/>
  <c r="C2997" i="11"/>
  <c r="F2997" i="11"/>
  <c r="G2997" i="11" s="1"/>
  <c r="A2998" i="11"/>
  <c r="E2998" i="11" s="1"/>
  <c r="B2999" i="11"/>
  <c r="D3000" i="11" l="1"/>
  <c r="C2998" i="11"/>
  <c r="F2998" i="11"/>
  <c r="G2998" i="11" s="1"/>
  <c r="A2999" i="11"/>
  <c r="E2999" i="11" s="1"/>
  <c r="B3000" i="11"/>
  <c r="D3001" i="11" l="1"/>
  <c r="C2999" i="11"/>
  <c r="F2999" i="11"/>
  <c r="G2999" i="11" s="1"/>
  <c r="A3000" i="11"/>
  <c r="E3000" i="11" s="1"/>
  <c r="B3001" i="11"/>
  <c r="D3002" i="11" l="1"/>
  <c r="C3000" i="11"/>
  <c r="F3000" i="11"/>
  <c r="G3000" i="11" s="1"/>
  <c r="B3002" i="11"/>
  <c r="A3001" i="11"/>
  <c r="E3001" i="11" s="1"/>
  <c r="D3003" i="11" l="1"/>
  <c r="C3001" i="11"/>
  <c r="F3001" i="11"/>
  <c r="G3001" i="11" s="1"/>
  <c r="A3002" i="11"/>
  <c r="E3002" i="11" s="1"/>
  <c r="B3003" i="11"/>
  <c r="D3004" i="11" l="1"/>
  <c r="C3002" i="11"/>
  <c r="F3002" i="11"/>
  <c r="G3002" i="11" s="1"/>
  <c r="A3003" i="11"/>
  <c r="E3003" i="11" s="1"/>
  <c r="B3004" i="11"/>
  <c r="D3005" i="11" l="1"/>
  <c r="C3003" i="11"/>
  <c r="F3003" i="11"/>
  <c r="G3003" i="11" s="1"/>
  <c r="A3004" i="11"/>
  <c r="E3004" i="11" s="1"/>
  <c r="B3005" i="11"/>
  <c r="D3006" i="11" l="1"/>
  <c r="C3004" i="11"/>
  <c r="F3004" i="11"/>
  <c r="G3004" i="11" s="1"/>
  <c r="B3006" i="11"/>
  <c r="A3005" i="11"/>
  <c r="E3005" i="11" s="1"/>
  <c r="D3007" i="11" l="1"/>
  <c r="C3005" i="11"/>
  <c r="F3005" i="11"/>
  <c r="G3005" i="11" s="1"/>
  <c r="A3006" i="11"/>
  <c r="E3006" i="11" s="1"/>
  <c r="B3007" i="11"/>
  <c r="D3008" i="11" l="1"/>
  <c r="C3006" i="11"/>
  <c r="F3006" i="11"/>
  <c r="G3006" i="11" s="1"/>
  <c r="A3007" i="11"/>
  <c r="E3007" i="11" s="1"/>
  <c r="B3008" i="11"/>
  <c r="D3009" i="11" l="1"/>
  <c r="C3007" i="11"/>
  <c r="F3007" i="11"/>
  <c r="G3007" i="11" s="1"/>
  <c r="A3008" i="11"/>
  <c r="E3008" i="11" s="1"/>
  <c r="B3009" i="11"/>
  <c r="D3010" i="11" l="1"/>
  <c r="C3008" i="11"/>
  <c r="F3008" i="11"/>
  <c r="G3008" i="11" s="1"/>
  <c r="B3010" i="11"/>
  <c r="A3009" i="11"/>
  <c r="E3009" i="11" s="1"/>
  <c r="D3011" i="11" l="1"/>
  <c r="C3009" i="11"/>
  <c r="F3009" i="11"/>
  <c r="G3009" i="11" s="1"/>
  <c r="A3010" i="11"/>
  <c r="E3010" i="11" s="1"/>
  <c r="B3011" i="11"/>
  <c r="D3012" i="11" l="1"/>
  <c r="C3010" i="11"/>
  <c r="F3010" i="11"/>
  <c r="G3010" i="11" s="1"/>
  <c r="A3011" i="11"/>
  <c r="E3011" i="11" s="1"/>
  <c r="B3012" i="11"/>
  <c r="D3013" i="11" l="1"/>
  <c r="C3011" i="11"/>
  <c r="F3011" i="11"/>
  <c r="G3011" i="11" s="1"/>
  <c r="A3012" i="11"/>
  <c r="E3012" i="11" s="1"/>
  <c r="B3013" i="11"/>
  <c r="D3014" i="11" l="1"/>
  <c r="C3012" i="11"/>
  <c r="F3012" i="11"/>
  <c r="G3012" i="11" s="1"/>
  <c r="B3014" i="11"/>
  <c r="A3013" i="11"/>
  <c r="E3013" i="11" s="1"/>
  <c r="D3015" i="11" l="1"/>
  <c r="C3013" i="11"/>
  <c r="F3013" i="11"/>
  <c r="G3013" i="11" s="1"/>
  <c r="A3014" i="11"/>
  <c r="E3014" i="11" s="1"/>
  <c r="B3015" i="11"/>
  <c r="D3016" i="11" l="1"/>
  <c r="C3014" i="11"/>
  <c r="F3014" i="11"/>
  <c r="G3014" i="11" s="1"/>
  <c r="A3015" i="11"/>
  <c r="E3015" i="11" s="1"/>
  <c r="B3016" i="11"/>
  <c r="D3017" i="11" l="1"/>
  <c r="C3015" i="11"/>
  <c r="F3015" i="11"/>
  <c r="G3015" i="11" s="1"/>
  <c r="A3016" i="11"/>
  <c r="E3016" i="11" s="1"/>
  <c r="B3017" i="11"/>
  <c r="D3018" i="11" l="1"/>
  <c r="C3016" i="11"/>
  <c r="F3016" i="11"/>
  <c r="G3016" i="11" s="1"/>
  <c r="B3018" i="11"/>
  <c r="A3017" i="11"/>
  <c r="E3017" i="11" s="1"/>
  <c r="D3019" i="11" l="1"/>
  <c r="C3017" i="11"/>
  <c r="F3017" i="11"/>
  <c r="G3017" i="11" s="1"/>
  <c r="A3018" i="11"/>
  <c r="E3018" i="11" s="1"/>
  <c r="B3019" i="11"/>
  <c r="D3020" i="11" l="1"/>
  <c r="C3018" i="11"/>
  <c r="F3018" i="11"/>
  <c r="G3018" i="11" s="1"/>
  <c r="A3019" i="11"/>
  <c r="E3019" i="11" s="1"/>
  <c r="B3020" i="11"/>
  <c r="D3021" i="11" l="1"/>
  <c r="C3019" i="11"/>
  <c r="F3019" i="11"/>
  <c r="G3019" i="11" s="1"/>
  <c r="A3020" i="11"/>
  <c r="E3020" i="11" s="1"/>
  <c r="B3021" i="11"/>
  <c r="D3022" i="11" l="1"/>
  <c r="C3020" i="11"/>
  <c r="F3020" i="11"/>
  <c r="G3020" i="11" s="1"/>
  <c r="B3022" i="11"/>
  <c r="A3021" i="11"/>
  <c r="E3021" i="11" s="1"/>
  <c r="D3023" i="11" l="1"/>
  <c r="C3021" i="11"/>
  <c r="F3021" i="11"/>
  <c r="G3021" i="11" s="1"/>
  <c r="A3022" i="11"/>
  <c r="E3022" i="11" s="1"/>
  <c r="B3023" i="11"/>
  <c r="D3024" i="11" l="1"/>
  <c r="C3022" i="11"/>
  <c r="F3022" i="11"/>
  <c r="G3022" i="11" s="1"/>
  <c r="A3023" i="11"/>
  <c r="E3023" i="11" s="1"/>
  <c r="B3024" i="11"/>
  <c r="D3025" i="11" l="1"/>
  <c r="C3023" i="11"/>
  <c r="F3023" i="11"/>
  <c r="G3023" i="11" s="1"/>
  <c r="A3024" i="11"/>
  <c r="E3024" i="11" s="1"/>
  <c r="B3025" i="11"/>
  <c r="D3026" i="11" l="1"/>
  <c r="C3024" i="11"/>
  <c r="F3024" i="11"/>
  <c r="G3024" i="11" s="1"/>
  <c r="B3026" i="11"/>
  <c r="A3025" i="11"/>
  <c r="E3025" i="11" s="1"/>
  <c r="D3027" i="11" l="1"/>
  <c r="C3025" i="11"/>
  <c r="F3025" i="11"/>
  <c r="G3025" i="11" s="1"/>
  <c r="A3026" i="11"/>
  <c r="E3026" i="11" s="1"/>
  <c r="B3027" i="11"/>
  <c r="D3028" i="11" l="1"/>
  <c r="C3026" i="11"/>
  <c r="F3026" i="11"/>
  <c r="G3026" i="11" s="1"/>
  <c r="A3027" i="11"/>
  <c r="E3027" i="11" s="1"/>
  <c r="B3028" i="11"/>
  <c r="D3029" i="11" l="1"/>
  <c r="C3027" i="11"/>
  <c r="F3027" i="11"/>
  <c r="G3027" i="11" s="1"/>
  <c r="A3028" i="11"/>
  <c r="E3028" i="11" s="1"/>
  <c r="B3029" i="11"/>
  <c r="D3030" i="11" l="1"/>
  <c r="C3028" i="11"/>
  <c r="F3028" i="11"/>
  <c r="G3028" i="11" s="1"/>
  <c r="B3030" i="11"/>
  <c r="A3029" i="11"/>
  <c r="E3029" i="11" s="1"/>
  <c r="D3031" i="11" l="1"/>
  <c r="C3029" i="11"/>
  <c r="F3029" i="11"/>
  <c r="G3029" i="11" s="1"/>
  <c r="A3030" i="11"/>
  <c r="E3030" i="11" s="1"/>
  <c r="B3031" i="11"/>
  <c r="D3032" i="11" l="1"/>
  <c r="C3030" i="11"/>
  <c r="F3030" i="11"/>
  <c r="G3030" i="11" s="1"/>
  <c r="A3031" i="11"/>
  <c r="E3031" i="11" s="1"/>
  <c r="B3032" i="11"/>
  <c r="D3033" i="11" l="1"/>
  <c r="C3031" i="11"/>
  <c r="F3031" i="11"/>
  <c r="G3031" i="11" s="1"/>
  <c r="A3032" i="11"/>
  <c r="E3032" i="11" s="1"/>
  <c r="B3033" i="11"/>
  <c r="D3034" i="11" l="1"/>
  <c r="C3032" i="11"/>
  <c r="F3032" i="11"/>
  <c r="G3032" i="11" s="1"/>
  <c r="B3034" i="11"/>
  <c r="A3033" i="11"/>
  <c r="E3033" i="11" s="1"/>
  <c r="D3035" i="11" l="1"/>
  <c r="C3033" i="11"/>
  <c r="F3033" i="11"/>
  <c r="G3033" i="11" s="1"/>
  <c r="B3035" i="11"/>
  <c r="A3034" i="11"/>
  <c r="E3034" i="11" s="1"/>
  <c r="D3036" i="11" l="1"/>
  <c r="C3034" i="11"/>
  <c r="F3034" i="11"/>
  <c r="G3034" i="11" s="1"/>
  <c r="A3035" i="11"/>
  <c r="E3035" i="11" s="1"/>
  <c r="B3036" i="11"/>
  <c r="D3037" i="11" l="1"/>
  <c r="C3035" i="11"/>
  <c r="F3035" i="11"/>
  <c r="G3035" i="11" s="1"/>
  <c r="B3037" i="11"/>
  <c r="A3036" i="11"/>
  <c r="E3036" i="11" s="1"/>
  <c r="D3038" i="11" l="1"/>
  <c r="C3036" i="11"/>
  <c r="F3036" i="11"/>
  <c r="G3036" i="11" s="1"/>
  <c r="B3038" i="11"/>
  <c r="A3037" i="11"/>
  <c r="E3037" i="11" s="1"/>
  <c r="D3039" i="11" l="1"/>
  <c r="C3037" i="11"/>
  <c r="F3037" i="11"/>
  <c r="G3037" i="11" s="1"/>
  <c r="B3039" i="11"/>
  <c r="A3038" i="11"/>
  <c r="E3038" i="11" s="1"/>
  <c r="D3040" i="11" l="1"/>
  <c r="C3038" i="11"/>
  <c r="F3038" i="11"/>
  <c r="G3038" i="11" s="1"/>
  <c r="A3039" i="11"/>
  <c r="E3039" i="11" s="1"/>
  <c r="B3040" i="11"/>
  <c r="D3041" i="11" l="1"/>
  <c r="C3039" i="11"/>
  <c r="F3039" i="11"/>
  <c r="G3039" i="11" s="1"/>
  <c r="B3041" i="11"/>
  <c r="A3040" i="11"/>
  <c r="E3040" i="11" s="1"/>
  <c r="D3042" i="11" l="1"/>
  <c r="C3040" i="11"/>
  <c r="F3040" i="11"/>
  <c r="G3040" i="11" s="1"/>
  <c r="A3041" i="11"/>
  <c r="E3041" i="11" s="1"/>
  <c r="B3042" i="11"/>
  <c r="D3043" i="11" l="1"/>
  <c r="C3041" i="11"/>
  <c r="F3041" i="11"/>
  <c r="G3041" i="11" s="1"/>
  <c r="B3043" i="11"/>
  <c r="A3042" i="11"/>
  <c r="E3042" i="11" s="1"/>
  <c r="D3044" i="11" l="1"/>
  <c r="C3042" i="11"/>
  <c r="F3042" i="11"/>
  <c r="G3042" i="11" s="1"/>
  <c r="A3043" i="11"/>
  <c r="E3043" i="11" s="1"/>
  <c r="B3044" i="11"/>
  <c r="D3045" i="11" l="1"/>
  <c r="C3043" i="11"/>
  <c r="F3043" i="11"/>
  <c r="G3043" i="11" s="1"/>
  <c r="B3045" i="11"/>
  <c r="A3044" i="11"/>
  <c r="E3044" i="11" s="1"/>
  <c r="D3046" i="11" l="1"/>
  <c r="C3044" i="11"/>
  <c r="F3044" i="11"/>
  <c r="G3044" i="11" s="1"/>
  <c r="B3046" i="11"/>
  <c r="A3045" i="11"/>
  <c r="E3045" i="11" s="1"/>
  <c r="D3047" i="11" l="1"/>
  <c r="C3045" i="11"/>
  <c r="F3045" i="11"/>
  <c r="G3045" i="11" s="1"/>
  <c r="B3047" i="11"/>
  <c r="A3046" i="11"/>
  <c r="E3046" i="11" s="1"/>
  <c r="D3048" i="11" l="1"/>
  <c r="C3046" i="11"/>
  <c r="F3046" i="11"/>
  <c r="G3046" i="11" s="1"/>
  <c r="A3047" i="11"/>
  <c r="E3047" i="11" s="1"/>
  <c r="B3048" i="11"/>
  <c r="D3049" i="11" l="1"/>
  <c r="C3047" i="11"/>
  <c r="F3047" i="11"/>
  <c r="G3047" i="11" s="1"/>
  <c r="B3049" i="11"/>
  <c r="A3048" i="11"/>
  <c r="E3048" i="11" s="1"/>
  <c r="D3050" i="11" l="1"/>
  <c r="C3048" i="11"/>
  <c r="F3048" i="11"/>
  <c r="G3048" i="11" s="1"/>
  <c r="B3050" i="11"/>
  <c r="A3049" i="11"/>
  <c r="E3049" i="11" s="1"/>
  <c r="D3051" i="11" l="1"/>
  <c r="C3049" i="11"/>
  <c r="F3049" i="11"/>
  <c r="G3049" i="11" s="1"/>
  <c r="B3051" i="11"/>
  <c r="A3050" i="11"/>
  <c r="E3050" i="11" s="1"/>
  <c r="D3052" i="11" l="1"/>
  <c r="C3050" i="11"/>
  <c r="F3050" i="11"/>
  <c r="G3050" i="11" s="1"/>
  <c r="A3051" i="11"/>
  <c r="E3051" i="11" s="1"/>
  <c r="B3052" i="11"/>
  <c r="D3053" i="11" l="1"/>
  <c r="C3051" i="11"/>
  <c r="F3051" i="11"/>
  <c r="G3051" i="11" s="1"/>
  <c r="B3053" i="11"/>
  <c r="A3052" i="11"/>
  <c r="E3052" i="11" s="1"/>
  <c r="D3054" i="11" l="1"/>
  <c r="C3052" i="11"/>
  <c r="F3052" i="11"/>
  <c r="G3052" i="11" s="1"/>
  <c r="A3053" i="11"/>
  <c r="E3053" i="11" s="1"/>
  <c r="B3054" i="11"/>
  <c r="D3055" i="11" l="1"/>
  <c r="C3053" i="11"/>
  <c r="F3053" i="11"/>
  <c r="G3053" i="11" s="1"/>
  <c r="B3055" i="11"/>
  <c r="A3054" i="11"/>
  <c r="E3054" i="11" s="1"/>
  <c r="D3056" i="11" l="1"/>
  <c r="C3054" i="11"/>
  <c r="F3054" i="11"/>
  <c r="G3054" i="11" s="1"/>
  <c r="A3055" i="11"/>
  <c r="E3055" i="11" s="1"/>
  <c r="B3056" i="11"/>
  <c r="D3057" i="11" l="1"/>
  <c r="C3055" i="11"/>
  <c r="F3055" i="11"/>
  <c r="G3055" i="11" s="1"/>
  <c r="B3057" i="11"/>
  <c r="A3056" i="11"/>
  <c r="E3056" i="11" s="1"/>
  <c r="D3058" i="11" l="1"/>
  <c r="C3056" i="11"/>
  <c r="F3056" i="11"/>
  <c r="G3056" i="11" s="1"/>
  <c r="B3058" i="11"/>
  <c r="A3057" i="11"/>
  <c r="E3057" i="11" s="1"/>
  <c r="D3059" i="11" l="1"/>
  <c r="C3057" i="11"/>
  <c r="F3057" i="11"/>
  <c r="G3057" i="11" s="1"/>
  <c r="B3059" i="11"/>
  <c r="A3058" i="11"/>
  <c r="E3058" i="11" s="1"/>
  <c r="D3060" i="11" l="1"/>
  <c r="C3058" i="11"/>
  <c r="F3058" i="11"/>
  <c r="G3058" i="11" s="1"/>
  <c r="A3059" i="11"/>
  <c r="E3059" i="11" s="1"/>
  <c r="B3060" i="11"/>
  <c r="D3061" i="11" l="1"/>
  <c r="C3059" i="11"/>
  <c r="F3059" i="11"/>
  <c r="G3059" i="11" s="1"/>
  <c r="B3061" i="11"/>
  <c r="A3060" i="11"/>
  <c r="E3060" i="11" s="1"/>
  <c r="D3062" i="11" l="1"/>
  <c r="C3060" i="11"/>
  <c r="F3060" i="11"/>
  <c r="G3060" i="11" s="1"/>
  <c r="B3062" i="11"/>
  <c r="A3061" i="11"/>
  <c r="E3061" i="11" s="1"/>
  <c r="D3063" i="11" l="1"/>
  <c r="C3061" i="11"/>
  <c r="F3061" i="11"/>
  <c r="G3061" i="11" s="1"/>
  <c r="B3063" i="11"/>
  <c r="A3062" i="11"/>
  <c r="E3062" i="11" s="1"/>
  <c r="D3064" i="11" l="1"/>
  <c r="C3062" i="11"/>
  <c r="F3062" i="11"/>
  <c r="G3062" i="11" s="1"/>
  <c r="A3063" i="11"/>
  <c r="E3063" i="11" s="1"/>
  <c r="B3064" i="11"/>
  <c r="D3065" i="11" l="1"/>
  <c r="C3063" i="11"/>
  <c r="F3063" i="11"/>
  <c r="G3063" i="11" s="1"/>
  <c r="B3065" i="11"/>
  <c r="A3064" i="11"/>
  <c r="E3064" i="11" s="1"/>
  <c r="D3066" i="11" l="1"/>
  <c r="C3064" i="11"/>
  <c r="F3064" i="11"/>
  <c r="G3064" i="11" s="1"/>
  <c r="B3066" i="11"/>
  <c r="A3065" i="11"/>
  <c r="E3065" i="11" s="1"/>
  <c r="D3067" i="11" l="1"/>
  <c r="C3065" i="11"/>
  <c r="F3065" i="11"/>
  <c r="G3065" i="11" s="1"/>
  <c r="B3067" i="11"/>
  <c r="A3066" i="11"/>
  <c r="E3066" i="11" s="1"/>
  <c r="D3068" i="11" l="1"/>
  <c r="C3066" i="11"/>
  <c r="F3066" i="11"/>
  <c r="G3066" i="11" s="1"/>
  <c r="A3067" i="11"/>
  <c r="E3067" i="11" s="1"/>
  <c r="B3068" i="11"/>
  <c r="D3069" i="11" l="1"/>
  <c r="C3067" i="11"/>
  <c r="F3067" i="11"/>
  <c r="G3067" i="11" s="1"/>
  <c r="B3069" i="11"/>
  <c r="A3068" i="11"/>
  <c r="E3068" i="11" s="1"/>
  <c r="D3070" i="11" l="1"/>
  <c r="C3068" i="11"/>
  <c r="F3068" i="11"/>
  <c r="G3068" i="11" s="1"/>
  <c r="A3069" i="11"/>
  <c r="E3069" i="11" s="1"/>
  <c r="B3070" i="11"/>
  <c r="D3071" i="11" l="1"/>
  <c r="C3069" i="11"/>
  <c r="F3069" i="11"/>
  <c r="G3069" i="11" s="1"/>
  <c r="B3071" i="11"/>
  <c r="A3070" i="11"/>
  <c r="E3070" i="11" s="1"/>
  <c r="D3072" i="11" l="1"/>
  <c r="C3070" i="11"/>
  <c r="F3070" i="11"/>
  <c r="G3070" i="11" s="1"/>
  <c r="A3071" i="11"/>
  <c r="E3071" i="11" s="1"/>
  <c r="B3072" i="11"/>
  <c r="D3073" i="11" l="1"/>
  <c r="C3071" i="11"/>
  <c r="F3071" i="11"/>
  <c r="G3071" i="11" s="1"/>
  <c r="B3073" i="11"/>
  <c r="A3072" i="11"/>
  <c r="E3072" i="11" s="1"/>
  <c r="D3074" i="11" l="1"/>
  <c r="C3072" i="11"/>
  <c r="F3072" i="11"/>
  <c r="G3072" i="11" s="1"/>
  <c r="A3073" i="11"/>
  <c r="E3073" i="11" s="1"/>
  <c r="B3074" i="11"/>
  <c r="D3075" i="11" l="1"/>
  <c r="C3073" i="11"/>
  <c r="F3073" i="11"/>
  <c r="G3073" i="11" s="1"/>
  <c r="B3075" i="11"/>
  <c r="A3074" i="11"/>
  <c r="E3074" i="11" s="1"/>
  <c r="D3076" i="11" l="1"/>
  <c r="C3074" i="11"/>
  <c r="F3074" i="11"/>
  <c r="G3074" i="11" s="1"/>
  <c r="A3075" i="11"/>
  <c r="E3075" i="11" s="1"/>
  <c r="B3076" i="11"/>
  <c r="D3077" i="11" l="1"/>
  <c r="C3075" i="11"/>
  <c r="F3075" i="11"/>
  <c r="G3075" i="11" s="1"/>
  <c r="B3077" i="11"/>
  <c r="A3076" i="11"/>
  <c r="E3076" i="11" s="1"/>
  <c r="D3078" i="11" l="1"/>
  <c r="C3076" i="11"/>
  <c r="F3076" i="11"/>
  <c r="G3076" i="11" s="1"/>
  <c r="B3078" i="11"/>
  <c r="A3077" i="11"/>
  <c r="E3077" i="11" s="1"/>
  <c r="D3079" i="11" l="1"/>
  <c r="C3077" i="11"/>
  <c r="F3077" i="11"/>
  <c r="G3077" i="11" s="1"/>
  <c r="B3079" i="11"/>
  <c r="A3078" i="11"/>
  <c r="E3078" i="11" s="1"/>
  <c r="D3080" i="11" l="1"/>
  <c r="C3078" i="11"/>
  <c r="F3078" i="11"/>
  <c r="G3078" i="11" s="1"/>
  <c r="A3079" i="11"/>
  <c r="E3079" i="11" s="1"/>
  <c r="B3080" i="11"/>
  <c r="D3081" i="11" l="1"/>
  <c r="C3079" i="11"/>
  <c r="F3079" i="11"/>
  <c r="G3079" i="11" s="1"/>
  <c r="B3081" i="11"/>
  <c r="A3080" i="11"/>
  <c r="E3080" i="11" s="1"/>
  <c r="D3082" i="11" l="1"/>
  <c r="C3080" i="11"/>
  <c r="F3080" i="11"/>
  <c r="G3080" i="11" s="1"/>
  <c r="B3082" i="11"/>
  <c r="A3081" i="11"/>
  <c r="E3081" i="11" s="1"/>
  <c r="D3083" i="11" l="1"/>
  <c r="C3081" i="11"/>
  <c r="F3081" i="11"/>
  <c r="G3081" i="11" s="1"/>
  <c r="B3083" i="11"/>
  <c r="A3082" i="11"/>
  <c r="E3082" i="11" s="1"/>
  <c r="D3084" i="11" l="1"/>
  <c r="C3082" i="11"/>
  <c r="F3082" i="11"/>
  <c r="G3082" i="11" s="1"/>
  <c r="A3083" i="11"/>
  <c r="E3083" i="11" s="1"/>
  <c r="B3084" i="11"/>
  <c r="D3085" i="11" l="1"/>
  <c r="C3083" i="11"/>
  <c r="F3083" i="11"/>
  <c r="G3083" i="11" s="1"/>
  <c r="B3085" i="11"/>
  <c r="A3084" i="11"/>
  <c r="E3084" i="11" s="1"/>
  <c r="D3086" i="11" l="1"/>
  <c r="C3084" i="11"/>
  <c r="F3084" i="11"/>
  <c r="G3084" i="11" s="1"/>
  <c r="B3086" i="11"/>
  <c r="A3085" i="11"/>
  <c r="E3085" i="11" s="1"/>
  <c r="D3087" i="11" l="1"/>
  <c r="C3085" i="11"/>
  <c r="F3085" i="11"/>
  <c r="G3085" i="11" s="1"/>
  <c r="B3087" i="11"/>
  <c r="A3086" i="11"/>
  <c r="E3086" i="11" s="1"/>
  <c r="D3088" i="11" l="1"/>
  <c r="C3086" i="11"/>
  <c r="F3086" i="11"/>
  <c r="G3086" i="11" s="1"/>
  <c r="A3087" i="11"/>
  <c r="E3087" i="11" s="1"/>
  <c r="B3088" i="11"/>
  <c r="D3089" i="11" l="1"/>
  <c r="C3087" i="11"/>
  <c r="F3087" i="11"/>
  <c r="G3087" i="11" s="1"/>
  <c r="B3089" i="11"/>
  <c r="A3088" i="11"/>
  <c r="E3088" i="11" s="1"/>
  <c r="D3090" i="11" l="1"/>
  <c r="C3088" i="11"/>
  <c r="F3088" i="11"/>
  <c r="G3088" i="11" s="1"/>
  <c r="B3090" i="11"/>
  <c r="A3089" i="11"/>
  <c r="E3089" i="11" s="1"/>
  <c r="D3091" i="11" l="1"/>
  <c r="C3089" i="11"/>
  <c r="F3089" i="11"/>
  <c r="G3089" i="11" s="1"/>
  <c r="B3091" i="11"/>
  <c r="A3090" i="11"/>
  <c r="E3090" i="11" s="1"/>
  <c r="D3092" i="11" l="1"/>
  <c r="C3090" i="11"/>
  <c r="F3090" i="11"/>
  <c r="G3090" i="11" s="1"/>
  <c r="A3091" i="11"/>
  <c r="E3091" i="11" s="1"/>
  <c r="B3092" i="11"/>
  <c r="D3093" i="11" l="1"/>
  <c r="C3091" i="11"/>
  <c r="F3091" i="11"/>
  <c r="G3091" i="11" s="1"/>
  <c r="B3093" i="11"/>
  <c r="A3092" i="11"/>
  <c r="E3092" i="11" s="1"/>
  <c r="D3094" i="11" l="1"/>
  <c r="C3092" i="11"/>
  <c r="F3092" i="11"/>
  <c r="G3092" i="11" s="1"/>
  <c r="B3094" i="11"/>
  <c r="A3093" i="11"/>
  <c r="E3093" i="11" s="1"/>
  <c r="D3095" i="11" l="1"/>
  <c r="C3093" i="11"/>
  <c r="F3093" i="11"/>
  <c r="G3093" i="11" s="1"/>
  <c r="B3095" i="11"/>
  <c r="A3094" i="11"/>
  <c r="E3094" i="11" s="1"/>
  <c r="D3096" i="11" l="1"/>
  <c r="C3094" i="11"/>
  <c r="F3094" i="11"/>
  <c r="G3094" i="11" s="1"/>
  <c r="A3095" i="11"/>
  <c r="E3095" i="11" s="1"/>
  <c r="B3096" i="11"/>
  <c r="D3097" i="11" l="1"/>
  <c r="C3095" i="11"/>
  <c r="F3095" i="11"/>
  <c r="G3095" i="11" s="1"/>
  <c r="B3097" i="11"/>
  <c r="A3096" i="11"/>
  <c r="E3096" i="11" s="1"/>
  <c r="D3098" i="11" l="1"/>
  <c r="C3096" i="11"/>
  <c r="F3096" i="11"/>
  <c r="G3096" i="11" s="1"/>
  <c r="B3098" i="11"/>
  <c r="A3097" i="11"/>
  <c r="E3097" i="11" s="1"/>
  <c r="D3099" i="11" l="1"/>
  <c r="C3097" i="11"/>
  <c r="F3097" i="11"/>
  <c r="G3097" i="11" s="1"/>
  <c r="B3099" i="11"/>
  <c r="A3098" i="11"/>
  <c r="E3098" i="11" s="1"/>
  <c r="D3100" i="11" l="1"/>
  <c r="C3098" i="11"/>
  <c r="F3098" i="11"/>
  <c r="G3098" i="11" s="1"/>
  <c r="A3099" i="11"/>
  <c r="E3099" i="11" s="1"/>
  <c r="B3100" i="11"/>
  <c r="D3101" i="11" l="1"/>
  <c r="C3099" i="11"/>
  <c r="F3099" i="11"/>
  <c r="G3099" i="11" s="1"/>
  <c r="B3101" i="11"/>
  <c r="A3100" i="11"/>
  <c r="E3100" i="11" s="1"/>
  <c r="D3102" i="11" l="1"/>
  <c r="C3100" i="11"/>
  <c r="F3100" i="11"/>
  <c r="G3100" i="11" s="1"/>
  <c r="B3102" i="11"/>
  <c r="A3101" i="11"/>
  <c r="E3101" i="11" s="1"/>
  <c r="D3103" i="11" l="1"/>
  <c r="C3101" i="11"/>
  <c r="F3101" i="11"/>
  <c r="G3101" i="11" s="1"/>
  <c r="B3103" i="11"/>
  <c r="A3102" i="11"/>
  <c r="E3102" i="11" s="1"/>
  <c r="D3104" i="11" l="1"/>
  <c r="C3102" i="11"/>
  <c r="F3102" i="11"/>
  <c r="G3102" i="11" s="1"/>
  <c r="A3103" i="11"/>
  <c r="E3103" i="11" s="1"/>
  <c r="B3104" i="11"/>
  <c r="D3105" i="11" l="1"/>
  <c r="C3103" i="11"/>
  <c r="F3103" i="11"/>
  <c r="G3103" i="11" s="1"/>
  <c r="B3105" i="11"/>
  <c r="A3104" i="11"/>
  <c r="E3104" i="11" s="1"/>
  <c r="D3106" i="11" l="1"/>
  <c r="C3104" i="11"/>
  <c r="F3104" i="11"/>
  <c r="G3104" i="11" s="1"/>
  <c r="B3106" i="11"/>
  <c r="A3105" i="11"/>
  <c r="E3105" i="11" s="1"/>
  <c r="D3107" i="11" l="1"/>
  <c r="C3105" i="11"/>
  <c r="F3105" i="11"/>
  <c r="G3105" i="11" s="1"/>
  <c r="B3107" i="11"/>
  <c r="A3106" i="11"/>
  <c r="E3106" i="11" s="1"/>
  <c r="D3108" i="11" l="1"/>
  <c r="C3106" i="11"/>
  <c r="F3106" i="11"/>
  <c r="G3106" i="11" s="1"/>
  <c r="A3107" i="11"/>
  <c r="E3107" i="11" s="1"/>
  <c r="B3108" i="11"/>
  <c r="D3109" i="11" l="1"/>
  <c r="C3107" i="11"/>
  <c r="F3107" i="11"/>
  <c r="G3107" i="11" s="1"/>
  <c r="B3109" i="11"/>
  <c r="A3108" i="11"/>
  <c r="E3108" i="11" s="1"/>
  <c r="D3110" i="11" l="1"/>
  <c r="C3108" i="11"/>
  <c r="F3108" i="11"/>
  <c r="G3108" i="11" s="1"/>
  <c r="B3110" i="11"/>
  <c r="A3109" i="11"/>
  <c r="E3109" i="11" s="1"/>
  <c r="D3111" i="11" l="1"/>
  <c r="C3109" i="11"/>
  <c r="F3109" i="11"/>
  <c r="G3109" i="11" s="1"/>
  <c r="B3111" i="11"/>
  <c r="A3110" i="11"/>
  <c r="E3110" i="11" s="1"/>
  <c r="D3112" i="11" l="1"/>
  <c r="C3110" i="11"/>
  <c r="F3110" i="11"/>
  <c r="G3110" i="11" s="1"/>
  <c r="A3111" i="11"/>
  <c r="E3111" i="11" s="1"/>
  <c r="B3112" i="11"/>
  <c r="D3113" i="11" l="1"/>
  <c r="C3111" i="11"/>
  <c r="F3111" i="11"/>
  <c r="G3111" i="11" s="1"/>
  <c r="B3113" i="11"/>
  <c r="A3112" i="11"/>
  <c r="E3112" i="11" s="1"/>
  <c r="D3114" i="11" l="1"/>
  <c r="C3112" i="11"/>
  <c r="F3112" i="11"/>
  <c r="G3112" i="11" s="1"/>
  <c r="B3114" i="11"/>
  <c r="A3113" i="11"/>
  <c r="E3113" i="11" s="1"/>
  <c r="D3115" i="11" l="1"/>
  <c r="C3113" i="11"/>
  <c r="F3113" i="11"/>
  <c r="G3113" i="11" s="1"/>
  <c r="B3115" i="11"/>
  <c r="A3114" i="11"/>
  <c r="E3114" i="11" s="1"/>
  <c r="D3116" i="11" l="1"/>
  <c r="C3114" i="11"/>
  <c r="F3114" i="11"/>
  <c r="G3114" i="11" s="1"/>
  <c r="A3115" i="11"/>
  <c r="E3115" i="11" s="1"/>
  <c r="B3116" i="11"/>
  <c r="D3117" i="11" l="1"/>
  <c r="C3115" i="11"/>
  <c r="F3115" i="11"/>
  <c r="G3115" i="11" s="1"/>
  <c r="B3117" i="11"/>
  <c r="A3116" i="11"/>
  <c r="E3116" i="11" s="1"/>
  <c r="D3118" i="11" l="1"/>
  <c r="C3116" i="11"/>
  <c r="F3116" i="11"/>
  <c r="G3116" i="11" s="1"/>
  <c r="B3118" i="11"/>
  <c r="A3117" i="11"/>
  <c r="E3117" i="11" s="1"/>
  <c r="D3119" i="11" l="1"/>
  <c r="C3117" i="11"/>
  <c r="F3117" i="11"/>
  <c r="G3117" i="11" s="1"/>
  <c r="B3119" i="11"/>
  <c r="A3118" i="11"/>
  <c r="E3118" i="11" s="1"/>
  <c r="D3120" i="11" l="1"/>
  <c r="C3118" i="11"/>
  <c r="F3118" i="11"/>
  <c r="G3118" i="11" s="1"/>
  <c r="A3119" i="11"/>
  <c r="E3119" i="11" s="1"/>
  <c r="B3120" i="11"/>
  <c r="D3121" i="11" l="1"/>
  <c r="C3119" i="11"/>
  <c r="F3119" i="11"/>
  <c r="G3119" i="11" s="1"/>
  <c r="B3121" i="11"/>
  <c r="A3120" i="11"/>
  <c r="E3120" i="11" s="1"/>
  <c r="D3122" i="11" l="1"/>
  <c r="C3120" i="11"/>
  <c r="F3120" i="11"/>
  <c r="G3120" i="11" s="1"/>
  <c r="B3122" i="11"/>
  <c r="A3121" i="11"/>
  <c r="E3121" i="11" s="1"/>
  <c r="D3123" i="11" l="1"/>
  <c r="C3121" i="11"/>
  <c r="F3121" i="11"/>
  <c r="G3121" i="11" s="1"/>
  <c r="B3123" i="11"/>
  <c r="A3122" i="11"/>
  <c r="E3122" i="11" s="1"/>
  <c r="D3124" i="11" l="1"/>
  <c r="C3122" i="11"/>
  <c r="F3122" i="11"/>
  <c r="G3122" i="11" s="1"/>
  <c r="A3123" i="11"/>
  <c r="E3123" i="11" s="1"/>
  <c r="B3124" i="11"/>
  <c r="D3125" i="11" l="1"/>
  <c r="C3123" i="11"/>
  <c r="F3123" i="11"/>
  <c r="G3123" i="11" s="1"/>
  <c r="B3125" i="11"/>
  <c r="A3124" i="11"/>
  <c r="E3124" i="11" s="1"/>
  <c r="D3126" i="11" l="1"/>
  <c r="C3124" i="11"/>
  <c r="F3124" i="11"/>
  <c r="G3124" i="11" s="1"/>
  <c r="B3126" i="11"/>
  <c r="A3125" i="11"/>
  <c r="E3125" i="11" s="1"/>
  <c r="D3127" i="11" l="1"/>
  <c r="C3125" i="11"/>
  <c r="F3125" i="11"/>
  <c r="G3125" i="11" s="1"/>
  <c r="B3127" i="11"/>
  <c r="A3126" i="11"/>
  <c r="E3126" i="11" s="1"/>
  <c r="D3128" i="11" l="1"/>
  <c r="C3126" i="11"/>
  <c r="F3126" i="11"/>
  <c r="G3126" i="11" s="1"/>
  <c r="A3127" i="11"/>
  <c r="E3127" i="11" s="1"/>
  <c r="B3128" i="11"/>
  <c r="D3129" i="11" l="1"/>
  <c r="C3127" i="11"/>
  <c r="F3127" i="11"/>
  <c r="G3127" i="11" s="1"/>
  <c r="B3129" i="11"/>
  <c r="A3128" i="11"/>
  <c r="E3128" i="11" s="1"/>
  <c r="D3130" i="11" l="1"/>
  <c r="C3128" i="11"/>
  <c r="F3128" i="11"/>
  <c r="G3128" i="11" s="1"/>
  <c r="B3130" i="11"/>
  <c r="A3129" i="11"/>
  <c r="E3129" i="11" s="1"/>
  <c r="D3131" i="11" l="1"/>
  <c r="C3129" i="11"/>
  <c r="F3129" i="11"/>
  <c r="G3129" i="11" s="1"/>
  <c r="B3131" i="11"/>
  <c r="A3130" i="11"/>
  <c r="E3130" i="11" s="1"/>
  <c r="D3132" i="11" l="1"/>
  <c r="C3130" i="11"/>
  <c r="F3130" i="11"/>
  <c r="G3130" i="11" s="1"/>
  <c r="A3131" i="11"/>
  <c r="E3131" i="11" s="1"/>
  <c r="B3132" i="11"/>
  <c r="D3133" i="11" l="1"/>
  <c r="C3131" i="11"/>
  <c r="F3131" i="11"/>
  <c r="G3131" i="11" s="1"/>
  <c r="B3133" i="11"/>
  <c r="A3132" i="11"/>
  <c r="E3132" i="11" s="1"/>
  <c r="D3134" i="11" l="1"/>
  <c r="C3132" i="11"/>
  <c r="F3132" i="11"/>
  <c r="G3132" i="11" s="1"/>
  <c r="B3134" i="11"/>
  <c r="A3133" i="11"/>
  <c r="E3133" i="11" s="1"/>
  <c r="D3135" i="11" l="1"/>
  <c r="C3133" i="11"/>
  <c r="F3133" i="11"/>
  <c r="G3133" i="11" s="1"/>
  <c r="B3135" i="11"/>
  <c r="A3134" i="11"/>
  <c r="E3134" i="11" s="1"/>
  <c r="D3136" i="11" l="1"/>
  <c r="C3134" i="11"/>
  <c r="F3134" i="11"/>
  <c r="G3134" i="11" s="1"/>
  <c r="A3135" i="11"/>
  <c r="E3135" i="11" s="1"/>
  <c r="B3136" i="11"/>
  <c r="D3137" i="11" l="1"/>
  <c r="C3135" i="11"/>
  <c r="F3135" i="11"/>
  <c r="G3135" i="11" s="1"/>
  <c r="B3137" i="11"/>
  <c r="A3136" i="11"/>
  <c r="E3136" i="11" s="1"/>
  <c r="D3138" i="11" l="1"/>
  <c r="C3136" i="11"/>
  <c r="F3136" i="11"/>
  <c r="G3136" i="11" s="1"/>
  <c r="B3138" i="11"/>
  <c r="A3137" i="11"/>
  <c r="E3137" i="11" s="1"/>
  <c r="D3139" i="11" l="1"/>
  <c r="C3137" i="11"/>
  <c r="F3137" i="11"/>
  <c r="G3137" i="11" s="1"/>
  <c r="B3139" i="11"/>
  <c r="A3138" i="11"/>
  <c r="E3138" i="11" s="1"/>
  <c r="D3140" i="11" l="1"/>
  <c r="C3138" i="11"/>
  <c r="F3138" i="11"/>
  <c r="G3138" i="11" s="1"/>
  <c r="A3139" i="11"/>
  <c r="E3139" i="11" s="1"/>
  <c r="B3140" i="11"/>
  <c r="D3141" i="11" l="1"/>
  <c r="C3139" i="11"/>
  <c r="F3139" i="11"/>
  <c r="G3139" i="11" s="1"/>
  <c r="B3141" i="11"/>
  <c r="A3140" i="11"/>
  <c r="E3140" i="11" s="1"/>
  <c r="D3142" i="11" l="1"/>
  <c r="C3140" i="11"/>
  <c r="F3140" i="11"/>
  <c r="G3140" i="11" s="1"/>
  <c r="B3142" i="11"/>
  <c r="A3141" i="11"/>
  <c r="E3141" i="11" s="1"/>
  <c r="D3143" i="11" l="1"/>
  <c r="C3141" i="11"/>
  <c r="F3141" i="11"/>
  <c r="G3141" i="11" s="1"/>
  <c r="B3143" i="11"/>
  <c r="A3142" i="11"/>
  <c r="E3142" i="11" s="1"/>
  <c r="D3144" i="11" l="1"/>
  <c r="C3142" i="11"/>
  <c r="F3142" i="11"/>
  <c r="G3142" i="11" s="1"/>
  <c r="A3143" i="11"/>
  <c r="E3143" i="11" s="1"/>
  <c r="B3144" i="11"/>
  <c r="D3145" i="11" l="1"/>
  <c r="C3143" i="11"/>
  <c r="F3143" i="11"/>
  <c r="G3143" i="11" s="1"/>
  <c r="B3145" i="11"/>
  <c r="A3144" i="11"/>
  <c r="E3144" i="11" s="1"/>
  <c r="D3146" i="11" l="1"/>
  <c r="C3144" i="11"/>
  <c r="F3144" i="11"/>
  <c r="G3144" i="11" s="1"/>
  <c r="B3146" i="11"/>
  <c r="A3145" i="11"/>
  <c r="E3145" i="11" s="1"/>
  <c r="D3147" i="11" l="1"/>
  <c r="C3145" i="11"/>
  <c r="F3145" i="11"/>
  <c r="G3145" i="11" s="1"/>
  <c r="B3147" i="11"/>
  <c r="A3146" i="11"/>
  <c r="E3146" i="11" s="1"/>
  <c r="D3148" i="11" l="1"/>
  <c r="C3146" i="11"/>
  <c r="F3146" i="11"/>
  <c r="G3146" i="11" s="1"/>
  <c r="A3147" i="11"/>
  <c r="E3147" i="11" s="1"/>
  <c r="B3148" i="11"/>
  <c r="D3149" i="11" l="1"/>
  <c r="C3147" i="11"/>
  <c r="F3147" i="11"/>
  <c r="G3147" i="11" s="1"/>
  <c r="B3149" i="11"/>
  <c r="A3148" i="11"/>
  <c r="E3148" i="11" s="1"/>
  <c r="D3150" i="11" l="1"/>
  <c r="C3148" i="11"/>
  <c r="F3148" i="11"/>
  <c r="G3148" i="11" s="1"/>
  <c r="B3150" i="11"/>
  <c r="A3149" i="11"/>
  <c r="E3149" i="11" s="1"/>
  <c r="D3151" i="11" l="1"/>
  <c r="C3149" i="11"/>
  <c r="F3149" i="11"/>
  <c r="G3149" i="11" s="1"/>
  <c r="B3151" i="11"/>
  <c r="A3150" i="11"/>
  <c r="E3150" i="11" s="1"/>
  <c r="D3152" i="11" l="1"/>
  <c r="C3150" i="11"/>
  <c r="F3150" i="11"/>
  <c r="G3150" i="11" s="1"/>
  <c r="A3151" i="11"/>
  <c r="E3151" i="11" s="1"/>
  <c r="B3152" i="11"/>
  <c r="D3153" i="11" l="1"/>
  <c r="C3151" i="11"/>
  <c r="F3151" i="11"/>
  <c r="G3151" i="11" s="1"/>
  <c r="B3153" i="11"/>
  <c r="A3152" i="11"/>
  <c r="E3152" i="11" s="1"/>
  <c r="D3154" i="11" l="1"/>
  <c r="C3152" i="11"/>
  <c r="F3152" i="11"/>
  <c r="G3152" i="11" s="1"/>
  <c r="B3154" i="11"/>
  <c r="A3153" i="11"/>
  <c r="E3153" i="11" s="1"/>
  <c r="D3155" i="11" l="1"/>
  <c r="C3153" i="11"/>
  <c r="F3153" i="11"/>
  <c r="G3153" i="11" s="1"/>
  <c r="B3155" i="11"/>
  <c r="A3154" i="11"/>
  <c r="E3154" i="11" s="1"/>
  <c r="D3156" i="11" l="1"/>
  <c r="C3154" i="11"/>
  <c r="F3154" i="11"/>
  <c r="G3154" i="11" s="1"/>
  <c r="A3155" i="11"/>
  <c r="E3155" i="11" s="1"/>
  <c r="B3156" i="11"/>
  <c r="D3157" i="11" l="1"/>
  <c r="C3155" i="11"/>
  <c r="F3155" i="11"/>
  <c r="G3155" i="11" s="1"/>
  <c r="B3157" i="11"/>
  <c r="A3156" i="11"/>
  <c r="E3156" i="11" s="1"/>
  <c r="D3158" i="11" l="1"/>
  <c r="C3156" i="11"/>
  <c r="F3156" i="11"/>
  <c r="G3156" i="11" s="1"/>
  <c r="B3158" i="11"/>
  <c r="A3157" i="11"/>
  <c r="E3157" i="11" s="1"/>
  <c r="D3159" i="11" l="1"/>
  <c r="C3157" i="11"/>
  <c r="F3157" i="11"/>
  <c r="G3157" i="11" s="1"/>
  <c r="B3159" i="11"/>
  <c r="A3158" i="11"/>
  <c r="E3158" i="11" s="1"/>
  <c r="D3160" i="11" l="1"/>
  <c r="C3158" i="11"/>
  <c r="F3158" i="11"/>
  <c r="G3158" i="11" s="1"/>
  <c r="A3159" i="11"/>
  <c r="E3159" i="11" s="1"/>
  <c r="B3160" i="11"/>
  <c r="D3161" i="11" l="1"/>
  <c r="C3159" i="11"/>
  <c r="F3159" i="11"/>
  <c r="G3159" i="11" s="1"/>
  <c r="B3161" i="11"/>
  <c r="A3160" i="11"/>
  <c r="E3160" i="11" s="1"/>
  <c r="D3162" i="11" l="1"/>
  <c r="C3160" i="11"/>
  <c r="F3160" i="11"/>
  <c r="G3160" i="11" s="1"/>
  <c r="B3162" i="11"/>
  <c r="A3161" i="11"/>
  <c r="E3161" i="11" s="1"/>
  <c r="D3163" i="11" l="1"/>
  <c r="C3161" i="11"/>
  <c r="F3161" i="11"/>
  <c r="G3161" i="11" s="1"/>
  <c r="B3163" i="11"/>
  <c r="A3162" i="11"/>
  <c r="E3162" i="11" s="1"/>
  <c r="D3164" i="11" l="1"/>
  <c r="C3162" i="11"/>
  <c r="F3162" i="11"/>
  <c r="G3162" i="11" s="1"/>
  <c r="A3163" i="11"/>
  <c r="E3163" i="11" s="1"/>
  <c r="B3164" i="11"/>
  <c r="D3165" i="11" l="1"/>
  <c r="C3163" i="11"/>
  <c r="F3163" i="11"/>
  <c r="G3163" i="11" s="1"/>
  <c r="B3165" i="11"/>
  <c r="A3164" i="11"/>
  <c r="E3164" i="11" s="1"/>
  <c r="D3166" i="11" l="1"/>
  <c r="C3164" i="11"/>
  <c r="F3164" i="11"/>
  <c r="G3164" i="11" s="1"/>
  <c r="B3166" i="11"/>
  <c r="A3165" i="11"/>
  <c r="E3165" i="11" s="1"/>
  <c r="D3167" i="11" l="1"/>
  <c r="C3165" i="11"/>
  <c r="F3165" i="11"/>
  <c r="G3165" i="11" s="1"/>
  <c r="B3167" i="11"/>
  <c r="A3166" i="11"/>
  <c r="E3166" i="11" s="1"/>
  <c r="D3168" i="11" l="1"/>
  <c r="C3166" i="11"/>
  <c r="F3166" i="11"/>
  <c r="G3166" i="11" s="1"/>
  <c r="A3167" i="11"/>
  <c r="E3167" i="11" s="1"/>
  <c r="B3168" i="11"/>
  <c r="D3169" i="11" l="1"/>
  <c r="C3167" i="11"/>
  <c r="F3167" i="11"/>
  <c r="G3167" i="11" s="1"/>
  <c r="B3169" i="11"/>
  <c r="A3168" i="11"/>
  <c r="E3168" i="11" s="1"/>
  <c r="D3170" i="11" l="1"/>
  <c r="C3168" i="11"/>
  <c r="F3168" i="11"/>
  <c r="G3168" i="11" s="1"/>
  <c r="B3170" i="11"/>
  <c r="A3169" i="11"/>
  <c r="E3169" i="11" s="1"/>
  <c r="D3171" i="11" l="1"/>
  <c r="C3169" i="11"/>
  <c r="F3169" i="11"/>
  <c r="G3169" i="11" s="1"/>
  <c r="B3171" i="11"/>
  <c r="A3170" i="11"/>
  <c r="E3170" i="11" s="1"/>
  <c r="D3172" i="11" l="1"/>
  <c r="C3170" i="11"/>
  <c r="F3170" i="11"/>
  <c r="G3170" i="11" s="1"/>
  <c r="A3171" i="11"/>
  <c r="E3171" i="11" s="1"/>
  <c r="B3172" i="11"/>
  <c r="D3173" i="11" l="1"/>
  <c r="C3171" i="11"/>
  <c r="F3171" i="11"/>
  <c r="G3171" i="11" s="1"/>
  <c r="B3173" i="11"/>
  <c r="A3172" i="11"/>
  <c r="E3172" i="11" s="1"/>
  <c r="D3174" i="11" l="1"/>
  <c r="C3172" i="11"/>
  <c r="F3172" i="11"/>
  <c r="G3172" i="11" s="1"/>
  <c r="B3174" i="11"/>
  <c r="A3173" i="11"/>
  <c r="E3173" i="11" s="1"/>
  <c r="D3175" i="11" l="1"/>
  <c r="C3173" i="11"/>
  <c r="F3173" i="11"/>
  <c r="G3173" i="11" s="1"/>
  <c r="B3175" i="11"/>
  <c r="A3174" i="11"/>
  <c r="E3174" i="11" s="1"/>
  <c r="D3176" i="11" l="1"/>
  <c r="C3174" i="11"/>
  <c r="F3174" i="11"/>
  <c r="G3174" i="11" s="1"/>
  <c r="A3175" i="11"/>
  <c r="E3175" i="11" s="1"/>
  <c r="B3176" i="11"/>
  <c r="D3177" i="11" l="1"/>
  <c r="C3175" i="11"/>
  <c r="F3175" i="11"/>
  <c r="G3175" i="11" s="1"/>
  <c r="B3177" i="11"/>
  <c r="A3176" i="11"/>
  <c r="E3176" i="11" s="1"/>
  <c r="D3178" i="11" l="1"/>
  <c r="C3176" i="11"/>
  <c r="F3176" i="11"/>
  <c r="G3176" i="11" s="1"/>
  <c r="B3178" i="11"/>
  <c r="A3177" i="11"/>
  <c r="E3177" i="11" s="1"/>
  <c r="D3179" i="11" l="1"/>
  <c r="C3177" i="11"/>
  <c r="F3177" i="11"/>
  <c r="G3177" i="11" s="1"/>
  <c r="B3179" i="11"/>
  <c r="A3178" i="11"/>
  <c r="E3178" i="11" s="1"/>
  <c r="D3180" i="11" l="1"/>
  <c r="C3178" i="11"/>
  <c r="F3178" i="11"/>
  <c r="G3178" i="11" s="1"/>
  <c r="A3179" i="11"/>
  <c r="E3179" i="11" s="1"/>
  <c r="B3180" i="11"/>
  <c r="D3181" i="11" l="1"/>
  <c r="C3179" i="11"/>
  <c r="F3179" i="11"/>
  <c r="G3179" i="11" s="1"/>
  <c r="B3181" i="11"/>
  <c r="A3180" i="11"/>
  <c r="E3180" i="11" s="1"/>
  <c r="D3182" i="11" l="1"/>
  <c r="C3180" i="11"/>
  <c r="F3180" i="11"/>
  <c r="G3180" i="11" s="1"/>
  <c r="B3182" i="11"/>
  <c r="A3181" i="11"/>
  <c r="E3181" i="11" s="1"/>
  <c r="D3183" i="11" l="1"/>
  <c r="C3181" i="11"/>
  <c r="F3181" i="11"/>
  <c r="G3181" i="11" s="1"/>
  <c r="B3183" i="11"/>
  <c r="A3182" i="11"/>
  <c r="E3182" i="11" s="1"/>
  <c r="D3184" i="11" l="1"/>
  <c r="C3182" i="11"/>
  <c r="F3182" i="11"/>
  <c r="G3182" i="11" s="1"/>
  <c r="A3183" i="11"/>
  <c r="E3183" i="11" s="1"/>
  <c r="B3184" i="11"/>
  <c r="D3185" i="11" l="1"/>
  <c r="C3183" i="11"/>
  <c r="F3183" i="11"/>
  <c r="G3183" i="11" s="1"/>
  <c r="B3185" i="11"/>
  <c r="A3184" i="11"/>
  <c r="E3184" i="11" s="1"/>
  <c r="D3186" i="11" l="1"/>
  <c r="C3184" i="11"/>
  <c r="F3184" i="11"/>
  <c r="G3184" i="11" s="1"/>
  <c r="B3186" i="11"/>
  <c r="A3185" i="11"/>
  <c r="E3185" i="11" s="1"/>
  <c r="D3187" i="11" l="1"/>
  <c r="C3185" i="11"/>
  <c r="F3185" i="11"/>
  <c r="G3185" i="11" s="1"/>
  <c r="B3187" i="11"/>
  <c r="A3186" i="11"/>
  <c r="E3186" i="11" s="1"/>
  <c r="D3188" i="11" l="1"/>
  <c r="C3186" i="11"/>
  <c r="F3186" i="11"/>
  <c r="G3186" i="11" s="1"/>
  <c r="A3187" i="11"/>
  <c r="E3187" i="11" s="1"/>
  <c r="B3188" i="11"/>
  <c r="D3189" i="11" l="1"/>
  <c r="C3187" i="11"/>
  <c r="F3187" i="11"/>
  <c r="G3187" i="11" s="1"/>
  <c r="B3189" i="11"/>
  <c r="A3188" i="11"/>
  <c r="E3188" i="11" s="1"/>
  <c r="D3190" i="11" l="1"/>
  <c r="C3188" i="11"/>
  <c r="F3188" i="11"/>
  <c r="G3188" i="11" s="1"/>
  <c r="B3190" i="11"/>
  <c r="A3189" i="11"/>
  <c r="E3189" i="11" s="1"/>
  <c r="D3191" i="11" l="1"/>
  <c r="C3189" i="11"/>
  <c r="F3189" i="11"/>
  <c r="G3189" i="11" s="1"/>
  <c r="B3191" i="11"/>
  <c r="A3190" i="11"/>
  <c r="E3190" i="11" s="1"/>
  <c r="D3192" i="11" l="1"/>
  <c r="C3190" i="11"/>
  <c r="F3190" i="11"/>
  <c r="G3190" i="11" s="1"/>
  <c r="A3191" i="11"/>
  <c r="E3191" i="11" s="1"/>
  <c r="B3192" i="11"/>
  <c r="D3193" i="11" l="1"/>
  <c r="C3191" i="11"/>
  <c r="F3191" i="11"/>
  <c r="G3191" i="11" s="1"/>
  <c r="B3193" i="11"/>
  <c r="A3192" i="11"/>
  <c r="E3192" i="11" s="1"/>
  <c r="D3194" i="11" l="1"/>
  <c r="C3192" i="11"/>
  <c r="F3192" i="11"/>
  <c r="G3192" i="11" s="1"/>
  <c r="B3194" i="11"/>
  <c r="A3193" i="11"/>
  <c r="E3193" i="11" s="1"/>
  <c r="D3195" i="11" l="1"/>
  <c r="C3193" i="11"/>
  <c r="F3193" i="11"/>
  <c r="G3193" i="11" s="1"/>
  <c r="B3195" i="11"/>
  <c r="A3194" i="11"/>
  <c r="E3194" i="11" s="1"/>
  <c r="D3196" i="11" l="1"/>
  <c r="C3194" i="11"/>
  <c r="F3194" i="11"/>
  <c r="G3194" i="11" s="1"/>
  <c r="A3195" i="11"/>
  <c r="E3195" i="11" s="1"/>
  <c r="B3196" i="11"/>
  <c r="D3197" i="11" l="1"/>
  <c r="C3195" i="11"/>
  <c r="F3195" i="11"/>
  <c r="G3195" i="11" s="1"/>
  <c r="B3197" i="11"/>
  <c r="A3196" i="11"/>
  <c r="E3196" i="11" s="1"/>
  <c r="D3198" i="11" l="1"/>
  <c r="C3196" i="11"/>
  <c r="F3196" i="11"/>
  <c r="G3196" i="11" s="1"/>
  <c r="B3198" i="11"/>
  <c r="A3197" i="11"/>
  <c r="E3197" i="11" s="1"/>
  <c r="D3199" i="11" l="1"/>
  <c r="C3197" i="11"/>
  <c r="F3197" i="11"/>
  <c r="G3197" i="11" s="1"/>
  <c r="B3199" i="11"/>
  <c r="A3198" i="11"/>
  <c r="E3198" i="11" s="1"/>
  <c r="D3200" i="11" l="1"/>
  <c r="C3198" i="11"/>
  <c r="F3198" i="11"/>
  <c r="G3198" i="11" s="1"/>
  <c r="A3199" i="11"/>
  <c r="E3199" i="11" s="1"/>
  <c r="B3200" i="11"/>
  <c r="D3201" i="11" l="1"/>
  <c r="C3199" i="11"/>
  <c r="F3199" i="11"/>
  <c r="G3199" i="11" s="1"/>
  <c r="B3201" i="11"/>
  <c r="A3200" i="11"/>
  <c r="E3200" i="11" s="1"/>
  <c r="D3202" i="11" l="1"/>
  <c r="C3200" i="11"/>
  <c r="F3200" i="11"/>
  <c r="G3200" i="11" s="1"/>
  <c r="B3202" i="11"/>
  <c r="A3201" i="11"/>
  <c r="E3201" i="11" s="1"/>
  <c r="D3203" i="11" l="1"/>
  <c r="C3201" i="11"/>
  <c r="F3201" i="11"/>
  <c r="G3201" i="11" s="1"/>
  <c r="B3203" i="11"/>
  <c r="A3202" i="11"/>
  <c r="E3202" i="11" s="1"/>
  <c r="D3204" i="11" l="1"/>
  <c r="C3202" i="11"/>
  <c r="F3202" i="11"/>
  <c r="G3202" i="11" s="1"/>
  <c r="A3203" i="11"/>
  <c r="E3203" i="11" s="1"/>
  <c r="B3204" i="11"/>
  <c r="D3205" i="11" l="1"/>
  <c r="C3203" i="11"/>
  <c r="F3203" i="11"/>
  <c r="G3203" i="11" s="1"/>
  <c r="B3205" i="11"/>
  <c r="A3204" i="11"/>
  <c r="E3204" i="11" s="1"/>
  <c r="D3206" i="11" l="1"/>
  <c r="C3204" i="11"/>
  <c r="F3204" i="11"/>
  <c r="G3204" i="11" s="1"/>
  <c r="B3206" i="11"/>
  <c r="A3205" i="11"/>
  <c r="E3205" i="11" s="1"/>
  <c r="D3207" i="11" l="1"/>
  <c r="C3205" i="11"/>
  <c r="F3205" i="11"/>
  <c r="G3205" i="11" s="1"/>
  <c r="B3207" i="11"/>
  <c r="A3206" i="11"/>
  <c r="E3206" i="11" s="1"/>
  <c r="D3208" i="11" l="1"/>
  <c r="C3206" i="11"/>
  <c r="F3206" i="11"/>
  <c r="G3206" i="11" s="1"/>
  <c r="A3207" i="11"/>
  <c r="E3207" i="11" s="1"/>
  <c r="B3208" i="11"/>
  <c r="D3209" i="11" l="1"/>
  <c r="C3207" i="11"/>
  <c r="F3207" i="11"/>
  <c r="G3207" i="11" s="1"/>
  <c r="B3209" i="11"/>
  <c r="A3208" i="11"/>
  <c r="E3208" i="11" s="1"/>
  <c r="D3210" i="11" l="1"/>
  <c r="C3208" i="11"/>
  <c r="F3208" i="11"/>
  <c r="G3208" i="11" s="1"/>
  <c r="B3210" i="11"/>
  <c r="A3209" i="11"/>
  <c r="E3209" i="11" s="1"/>
  <c r="D3211" i="11" l="1"/>
  <c r="C3209" i="11"/>
  <c r="F3209" i="11"/>
  <c r="G3209" i="11" s="1"/>
  <c r="B3211" i="11"/>
  <c r="A3210" i="11"/>
  <c r="E3210" i="11" s="1"/>
  <c r="D3212" i="11" l="1"/>
  <c r="C3210" i="11"/>
  <c r="F3210" i="11"/>
  <c r="G3210" i="11" s="1"/>
  <c r="A3211" i="11"/>
  <c r="E3211" i="11" s="1"/>
  <c r="B3212" i="11"/>
  <c r="D3213" i="11" l="1"/>
  <c r="C3211" i="11"/>
  <c r="F3211" i="11"/>
  <c r="G3211" i="11" s="1"/>
  <c r="B3213" i="11"/>
  <c r="A3212" i="11"/>
  <c r="E3212" i="11" s="1"/>
  <c r="D3214" i="11" l="1"/>
  <c r="C3212" i="11"/>
  <c r="F3212" i="11"/>
  <c r="G3212" i="11" s="1"/>
  <c r="B3214" i="11"/>
  <c r="A3213" i="11"/>
  <c r="E3213" i="11" s="1"/>
  <c r="D3215" i="11" l="1"/>
  <c r="C3213" i="11"/>
  <c r="F3213" i="11"/>
  <c r="G3213" i="11" s="1"/>
  <c r="B3215" i="11"/>
  <c r="A3214" i="11"/>
  <c r="E3214" i="11" s="1"/>
  <c r="D3216" i="11" l="1"/>
  <c r="C3214" i="11"/>
  <c r="F3214" i="11"/>
  <c r="G3214" i="11" s="1"/>
  <c r="A3215" i="11"/>
  <c r="E3215" i="11" s="1"/>
  <c r="B3216" i="11"/>
  <c r="D3217" i="11" l="1"/>
  <c r="C3215" i="11"/>
  <c r="F3215" i="11"/>
  <c r="G3215" i="11" s="1"/>
  <c r="B3217" i="11"/>
  <c r="A3216" i="11"/>
  <c r="E3216" i="11" s="1"/>
  <c r="D3218" i="11" l="1"/>
  <c r="C3216" i="11"/>
  <c r="F3216" i="11"/>
  <c r="G3216" i="11" s="1"/>
  <c r="B3218" i="11"/>
  <c r="A3217" i="11"/>
  <c r="E3217" i="11" s="1"/>
  <c r="D3219" i="11" l="1"/>
  <c r="C3217" i="11"/>
  <c r="F3217" i="11"/>
  <c r="G3217" i="11" s="1"/>
  <c r="B3219" i="11"/>
  <c r="A3218" i="11"/>
  <c r="E3218" i="11" s="1"/>
  <c r="D3220" i="11" l="1"/>
  <c r="C3218" i="11"/>
  <c r="F3218" i="11"/>
  <c r="G3218" i="11" s="1"/>
  <c r="A3219" i="11"/>
  <c r="E3219" i="11" s="1"/>
  <c r="B3220" i="11"/>
  <c r="D3221" i="11" l="1"/>
  <c r="C3219" i="11"/>
  <c r="F3219" i="11"/>
  <c r="G3219" i="11" s="1"/>
  <c r="B3221" i="11"/>
  <c r="A3220" i="11"/>
  <c r="E3220" i="11" s="1"/>
  <c r="D3222" i="11" l="1"/>
  <c r="C3220" i="11"/>
  <c r="F3220" i="11"/>
  <c r="G3220" i="11" s="1"/>
  <c r="B3222" i="11"/>
  <c r="A3221" i="11"/>
  <c r="E3221" i="11" s="1"/>
  <c r="D3223" i="11" l="1"/>
  <c r="C3221" i="11"/>
  <c r="F3221" i="11"/>
  <c r="G3221" i="11" s="1"/>
  <c r="B3223" i="11"/>
  <c r="A3222" i="11"/>
  <c r="E3222" i="11" s="1"/>
  <c r="D3224" i="11" l="1"/>
  <c r="C3222" i="11"/>
  <c r="F3222" i="11"/>
  <c r="G3222" i="11" s="1"/>
  <c r="A3223" i="11"/>
  <c r="E3223" i="11" s="1"/>
  <c r="B3224" i="11"/>
  <c r="D3225" i="11" l="1"/>
  <c r="C3223" i="11"/>
  <c r="F3223" i="11"/>
  <c r="G3223" i="11" s="1"/>
  <c r="B3225" i="11"/>
  <c r="A3224" i="11"/>
  <c r="E3224" i="11" s="1"/>
  <c r="D3226" i="11" l="1"/>
  <c r="C3224" i="11"/>
  <c r="F3224" i="11"/>
  <c r="G3224" i="11" s="1"/>
  <c r="B3226" i="11"/>
  <c r="A3225" i="11"/>
  <c r="E3225" i="11" s="1"/>
  <c r="D3227" i="11" l="1"/>
  <c r="C3225" i="11"/>
  <c r="F3225" i="11"/>
  <c r="G3225" i="11" s="1"/>
  <c r="B3227" i="11"/>
  <c r="A3226" i="11"/>
  <c r="E3226" i="11" s="1"/>
  <c r="D3228" i="11" l="1"/>
  <c r="C3226" i="11"/>
  <c r="F3226" i="11"/>
  <c r="G3226" i="11" s="1"/>
  <c r="A3227" i="11"/>
  <c r="E3227" i="11" s="1"/>
  <c r="B3228" i="11"/>
  <c r="D3229" i="11" l="1"/>
  <c r="C3227" i="11"/>
  <c r="F3227" i="11"/>
  <c r="G3227" i="11" s="1"/>
  <c r="B3229" i="11"/>
  <c r="A3228" i="11"/>
  <c r="E3228" i="11" s="1"/>
  <c r="D3230" i="11" l="1"/>
  <c r="C3228" i="11"/>
  <c r="F3228" i="11"/>
  <c r="G3228" i="11" s="1"/>
  <c r="B3230" i="11"/>
  <c r="A3229" i="11"/>
  <c r="E3229" i="11" s="1"/>
  <c r="D3231" i="11" l="1"/>
  <c r="C3229" i="11"/>
  <c r="F3229" i="11"/>
  <c r="G3229" i="11" s="1"/>
  <c r="B3231" i="11"/>
  <c r="A3230" i="11"/>
  <c r="E3230" i="11" s="1"/>
  <c r="D3232" i="11" l="1"/>
  <c r="C3230" i="11"/>
  <c r="F3230" i="11"/>
  <c r="G3230" i="11" s="1"/>
  <c r="A3231" i="11"/>
  <c r="E3231" i="11" s="1"/>
  <c r="B3232" i="11"/>
  <c r="D3233" i="11" l="1"/>
  <c r="C3231" i="11"/>
  <c r="F3231" i="11"/>
  <c r="G3231" i="11" s="1"/>
  <c r="B3233" i="11"/>
  <c r="A3232" i="11"/>
  <c r="E3232" i="11" s="1"/>
  <c r="D3234" i="11" l="1"/>
  <c r="C3232" i="11"/>
  <c r="F3232" i="11"/>
  <c r="G3232" i="11" s="1"/>
  <c r="B3234" i="11"/>
  <c r="A3233" i="11"/>
  <c r="E3233" i="11" s="1"/>
  <c r="D3235" i="11" l="1"/>
  <c r="C3233" i="11"/>
  <c r="F3233" i="11"/>
  <c r="G3233" i="11" s="1"/>
  <c r="B3235" i="11"/>
  <c r="A3234" i="11"/>
  <c r="E3234" i="11" s="1"/>
  <c r="D3236" i="11" l="1"/>
  <c r="C3234" i="11"/>
  <c r="F3234" i="11"/>
  <c r="G3234" i="11" s="1"/>
  <c r="A3235" i="11"/>
  <c r="E3235" i="11" s="1"/>
  <c r="B3236" i="11"/>
  <c r="D3237" i="11" l="1"/>
  <c r="C3235" i="11"/>
  <c r="F3235" i="11"/>
  <c r="G3235" i="11" s="1"/>
  <c r="B3237" i="11"/>
  <c r="A3236" i="11"/>
  <c r="E3236" i="11" s="1"/>
  <c r="D3238" i="11" l="1"/>
  <c r="C3236" i="11"/>
  <c r="F3236" i="11"/>
  <c r="G3236" i="11" s="1"/>
  <c r="B3238" i="11"/>
  <c r="A3237" i="11"/>
  <c r="E3237" i="11" s="1"/>
  <c r="D3239" i="11" l="1"/>
  <c r="C3237" i="11"/>
  <c r="F3237" i="11"/>
  <c r="G3237" i="11" s="1"/>
  <c r="B3239" i="11"/>
  <c r="A3238" i="11"/>
  <c r="E3238" i="11" s="1"/>
  <c r="D3240" i="11" l="1"/>
  <c r="C3238" i="11"/>
  <c r="F3238" i="11"/>
  <c r="G3238" i="11" s="1"/>
  <c r="A3239" i="11"/>
  <c r="E3239" i="11" s="1"/>
  <c r="B3240" i="11"/>
  <c r="D3241" i="11" l="1"/>
  <c r="C3239" i="11"/>
  <c r="F3239" i="11"/>
  <c r="G3239" i="11" s="1"/>
  <c r="B3241" i="11"/>
  <c r="A3240" i="11"/>
  <c r="E3240" i="11" s="1"/>
  <c r="D3242" i="11" l="1"/>
  <c r="C3240" i="11"/>
  <c r="F3240" i="11"/>
  <c r="G3240" i="11" s="1"/>
  <c r="B3242" i="11"/>
  <c r="A3241" i="11"/>
  <c r="E3241" i="11" s="1"/>
  <c r="D3243" i="11" l="1"/>
  <c r="C3241" i="11"/>
  <c r="F3241" i="11"/>
  <c r="G3241" i="11" s="1"/>
  <c r="B3243" i="11"/>
  <c r="A3242" i="11"/>
  <c r="E3242" i="11" s="1"/>
  <c r="D3244" i="11" l="1"/>
  <c r="C3242" i="11"/>
  <c r="F3242" i="11"/>
  <c r="G3242" i="11" s="1"/>
  <c r="A3243" i="11"/>
  <c r="E3243" i="11" s="1"/>
  <c r="B3244" i="11"/>
  <c r="D3245" i="11" l="1"/>
  <c r="C3243" i="11"/>
  <c r="F3243" i="11"/>
  <c r="G3243" i="11" s="1"/>
  <c r="B3245" i="11"/>
  <c r="A3244" i="11"/>
  <c r="E3244" i="11" s="1"/>
  <c r="D3246" i="11" l="1"/>
  <c r="C3244" i="11"/>
  <c r="F3244" i="11"/>
  <c r="G3244" i="11" s="1"/>
  <c r="B3246" i="11"/>
  <c r="A3245" i="11"/>
  <c r="E3245" i="11" s="1"/>
  <c r="D3247" i="11" l="1"/>
  <c r="C3245" i="11"/>
  <c r="F3245" i="11"/>
  <c r="G3245" i="11" s="1"/>
  <c r="B3247" i="11"/>
  <c r="A3246" i="11"/>
  <c r="E3246" i="11" s="1"/>
  <c r="D3248" i="11" l="1"/>
  <c r="C3246" i="11"/>
  <c r="F3246" i="11"/>
  <c r="G3246" i="11" s="1"/>
  <c r="A3247" i="11"/>
  <c r="E3247" i="11" s="1"/>
  <c r="B3248" i="11"/>
  <c r="D3249" i="11" l="1"/>
  <c r="C3247" i="11"/>
  <c r="F3247" i="11"/>
  <c r="G3247" i="11" s="1"/>
  <c r="B3249" i="11"/>
  <c r="A3248" i="11"/>
  <c r="E3248" i="11" s="1"/>
  <c r="D3250" i="11" l="1"/>
  <c r="C3248" i="11"/>
  <c r="F3248" i="11"/>
  <c r="G3248" i="11" s="1"/>
  <c r="B3250" i="11"/>
  <c r="A3249" i="11"/>
  <c r="E3249" i="11" s="1"/>
  <c r="D3251" i="11" l="1"/>
  <c r="C3249" i="11"/>
  <c r="F3249" i="11"/>
  <c r="G3249" i="11" s="1"/>
  <c r="B3251" i="11"/>
  <c r="A3250" i="11"/>
  <c r="E3250" i="11" s="1"/>
  <c r="D3252" i="11" l="1"/>
  <c r="C3250" i="11"/>
  <c r="F3250" i="11"/>
  <c r="G3250" i="11" s="1"/>
  <c r="A3251" i="11"/>
  <c r="E3251" i="11" s="1"/>
  <c r="B3252" i="11"/>
  <c r="D3253" i="11" l="1"/>
  <c r="C3251" i="11"/>
  <c r="F3251" i="11"/>
  <c r="G3251" i="11" s="1"/>
  <c r="B3253" i="11"/>
  <c r="A3252" i="11"/>
  <c r="E3252" i="11" s="1"/>
  <c r="D3254" i="11" l="1"/>
  <c r="C3252" i="11"/>
  <c r="F3252" i="11"/>
  <c r="G3252" i="11" s="1"/>
  <c r="B3254" i="11"/>
  <c r="A3253" i="11"/>
  <c r="E3253" i="11" s="1"/>
  <c r="D3255" i="11" l="1"/>
  <c r="C3253" i="11"/>
  <c r="F3253" i="11"/>
  <c r="G3253" i="11" s="1"/>
  <c r="B3255" i="11"/>
  <c r="A3254" i="11"/>
  <c r="E3254" i="11" s="1"/>
  <c r="D3256" i="11" l="1"/>
  <c r="C3254" i="11"/>
  <c r="F3254" i="11"/>
  <c r="G3254" i="11" s="1"/>
  <c r="A3255" i="11"/>
  <c r="E3255" i="11" s="1"/>
  <c r="B3256" i="11"/>
  <c r="D3257" i="11" l="1"/>
  <c r="C3255" i="11"/>
  <c r="F3255" i="11"/>
  <c r="G3255" i="11" s="1"/>
  <c r="B3257" i="11"/>
  <c r="A3256" i="11"/>
  <c r="E3256" i="11" s="1"/>
  <c r="D3258" i="11" l="1"/>
  <c r="C3256" i="11"/>
  <c r="F3256" i="11"/>
  <c r="G3256" i="11" s="1"/>
  <c r="B3258" i="11"/>
  <c r="A3257" i="11"/>
  <c r="E3257" i="11" s="1"/>
  <c r="D3259" i="11" l="1"/>
  <c r="C3257" i="11"/>
  <c r="F3257" i="11"/>
  <c r="G3257" i="11" s="1"/>
  <c r="B3259" i="11"/>
  <c r="A3258" i="11"/>
  <c r="E3258" i="11" s="1"/>
  <c r="D3260" i="11" l="1"/>
  <c r="C3258" i="11"/>
  <c r="F3258" i="11"/>
  <c r="G3258" i="11" s="1"/>
  <c r="A3259" i="11"/>
  <c r="E3259" i="11" s="1"/>
  <c r="B3260" i="11"/>
  <c r="D3261" i="11" l="1"/>
  <c r="C3259" i="11"/>
  <c r="F3259" i="11"/>
  <c r="G3259" i="11" s="1"/>
  <c r="B3261" i="11"/>
  <c r="A3260" i="11"/>
  <c r="E3260" i="11" s="1"/>
  <c r="D3262" i="11" l="1"/>
  <c r="C3260" i="11"/>
  <c r="F3260" i="11"/>
  <c r="G3260" i="11" s="1"/>
  <c r="B3262" i="11"/>
  <c r="A3261" i="11"/>
  <c r="E3261" i="11" s="1"/>
  <c r="D3263" i="11" l="1"/>
  <c r="C3261" i="11"/>
  <c r="F3261" i="11"/>
  <c r="G3261" i="11" s="1"/>
  <c r="B3263" i="11"/>
  <c r="A3262" i="11"/>
  <c r="E3262" i="11" s="1"/>
  <c r="D3264" i="11" l="1"/>
  <c r="C3262" i="11"/>
  <c r="F3262" i="11"/>
  <c r="G3262" i="11" s="1"/>
  <c r="A3263" i="11"/>
  <c r="E3263" i="11" s="1"/>
  <c r="B3264" i="11"/>
  <c r="D3265" i="11" l="1"/>
  <c r="C3263" i="11"/>
  <c r="F3263" i="11"/>
  <c r="G3263" i="11" s="1"/>
  <c r="B3265" i="11"/>
  <c r="A3264" i="11"/>
  <c r="E3264" i="11" s="1"/>
  <c r="D3266" i="11" l="1"/>
  <c r="C3264" i="11"/>
  <c r="F3264" i="11"/>
  <c r="G3264" i="11" s="1"/>
  <c r="B3266" i="11"/>
  <c r="A3265" i="11"/>
  <c r="E3265" i="11" s="1"/>
  <c r="D3267" i="11" l="1"/>
  <c r="C3265" i="11"/>
  <c r="F3265" i="11"/>
  <c r="G3265" i="11" s="1"/>
  <c r="B3267" i="11"/>
  <c r="A3266" i="11"/>
  <c r="E3266" i="11" s="1"/>
  <c r="D3268" i="11" l="1"/>
  <c r="C3266" i="11"/>
  <c r="F3266" i="11"/>
  <c r="G3266" i="11" s="1"/>
  <c r="A3267" i="11"/>
  <c r="E3267" i="11" s="1"/>
  <c r="B3268" i="11"/>
  <c r="D3269" i="11" l="1"/>
  <c r="C3267" i="11"/>
  <c r="F3267" i="11"/>
  <c r="G3267" i="11" s="1"/>
  <c r="B3269" i="11"/>
  <c r="A3268" i="11"/>
  <c r="E3268" i="11" s="1"/>
  <c r="D3270" i="11" l="1"/>
  <c r="C3268" i="11"/>
  <c r="F3268" i="11"/>
  <c r="G3268" i="11" s="1"/>
  <c r="B3270" i="11"/>
  <c r="A3269" i="11"/>
  <c r="E3269" i="11" s="1"/>
  <c r="D3271" i="11" l="1"/>
  <c r="C3269" i="11"/>
  <c r="F3269" i="11"/>
  <c r="G3269" i="11" s="1"/>
  <c r="B3271" i="11"/>
  <c r="A3270" i="11"/>
  <c r="E3270" i="11" s="1"/>
  <c r="D3272" i="11" l="1"/>
  <c r="C3270" i="11"/>
  <c r="F3270" i="11"/>
  <c r="G3270" i="11" s="1"/>
  <c r="A3271" i="11"/>
  <c r="E3271" i="11" s="1"/>
  <c r="B3272" i="11"/>
  <c r="D3273" i="11" l="1"/>
  <c r="C3271" i="11"/>
  <c r="F3271" i="11"/>
  <c r="G3271" i="11" s="1"/>
  <c r="B3273" i="11"/>
  <c r="A3272" i="11"/>
  <c r="E3272" i="11" s="1"/>
  <c r="D3274" i="11" l="1"/>
  <c r="C3272" i="11"/>
  <c r="F3272" i="11"/>
  <c r="G3272" i="11" s="1"/>
  <c r="B3274" i="11"/>
  <c r="A3273" i="11"/>
  <c r="E3273" i="11" s="1"/>
  <c r="D3275" i="11" l="1"/>
  <c r="C3273" i="11"/>
  <c r="F3273" i="11"/>
  <c r="G3273" i="11" s="1"/>
  <c r="B3275" i="11"/>
  <c r="A3274" i="11"/>
  <c r="E3274" i="11" s="1"/>
  <c r="D3276" i="11" l="1"/>
  <c r="C3274" i="11"/>
  <c r="F3274" i="11"/>
  <c r="G3274" i="11" s="1"/>
  <c r="A3275" i="11"/>
  <c r="E3275" i="11" s="1"/>
  <c r="B3276" i="11"/>
  <c r="D3277" i="11" l="1"/>
  <c r="C3275" i="11"/>
  <c r="F3275" i="11"/>
  <c r="G3275" i="11" s="1"/>
  <c r="B3277" i="11"/>
  <c r="A3276" i="11"/>
  <c r="E3276" i="11" s="1"/>
  <c r="D3278" i="11" l="1"/>
  <c r="C3276" i="11"/>
  <c r="F3276" i="11"/>
  <c r="G3276" i="11" s="1"/>
  <c r="B3278" i="11"/>
  <c r="A3277" i="11"/>
  <c r="E3277" i="11" s="1"/>
  <c r="D3279" i="11" l="1"/>
  <c r="C3277" i="11"/>
  <c r="F3277" i="11"/>
  <c r="G3277" i="11" s="1"/>
  <c r="B3279" i="11"/>
  <c r="A3278" i="11"/>
  <c r="E3278" i="11" s="1"/>
  <c r="D3280" i="11" l="1"/>
  <c r="C3278" i="11"/>
  <c r="F3278" i="11"/>
  <c r="G3278" i="11" s="1"/>
  <c r="A3279" i="11"/>
  <c r="E3279" i="11" s="1"/>
  <c r="B3280" i="11"/>
  <c r="D3281" i="11" l="1"/>
  <c r="C3279" i="11"/>
  <c r="F3279" i="11"/>
  <c r="G3279" i="11" s="1"/>
  <c r="B3281" i="11"/>
  <c r="A3280" i="11"/>
  <c r="E3280" i="11" s="1"/>
  <c r="D3282" i="11" l="1"/>
  <c r="C3280" i="11"/>
  <c r="F3280" i="11"/>
  <c r="G3280" i="11" s="1"/>
  <c r="B3282" i="11"/>
  <c r="A3281" i="11"/>
  <c r="E3281" i="11" s="1"/>
  <c r="D3283" i="11" l="1"/>
  <c r="C3281" i="11"/>
  <c r="F3281" i="11"/>
  <c r="G3281" i="11" s="1"/>
  <c r="B3283" i="11"/>
  <c r="A3282" i="11"/>
  <c r="E3282" i="11" s="1"/>
  <c r="D3284" i="11" l="1"/>
  <c r="C3282" i="11"/>
  <c r="F3282" i="11"/>
  <c r="G3282" i="11" s="1"/>
  <c r="A3283" i="11"/>
  <c r="E3283" i="11" s="1"/>
  <c r="B3284" i="11"/>
  <c r="D3285" i="11" l="1"/>
  <c r="C3283" i="11"/>
  <c r="F3283" i="11"/>
  <c r="G3283" i="11" s="1"/>
  <c r="B3285" i="11"/>
  <c r="A3284" i="11"/>
  <c r="E3284" i="11" s="1"/>
  <c r="D3286" i="11" l="1"/>
  <c r="C3284" i="11"/>
  <c r="F3284" i="11"/>
  <c r="G3284" i="11" s="1"/>
  <c r="B3286" i="11"/>
  <c r="A3285" i="11"/>
  <c r="E3285" i="11" s="1"/>
  <c r="D3287" i="11" l="1"/>
  <c r="C3285" i="11"/>
  <c r="F3285" i="11"/>
  <c r="G3285" i="11" s="1"/>
  <c r="B3287" i="11"/>
  <c r="A3286" i="11"/>
  <c r="E3286" i="11" s="1"/>
  <c r="D3288" i="11" l="1"/>
  <c r="C3286" i="11"/>
  <c r="F3286" i="11"/>
  <c r="G3286" i="11" s="1"/>
  <c r="A3287" i="11"/>
  <c r="E3287" i="11" s="1"/>
  <c r="B3288" i="11"/>
  <c r="D3289" i="11" l="1"/>
  <c r="C3287" i="11"/>
  <c r="F3287" i="11"/>
  <c r="G3287" i="11" s="1"/>
  <c r="B3289" i="11"/>
  <c r="A3288" i="11"/>
  <c r="E3288" i="11" s="1"/>
  <c r="D3290" i="11" l="1"/>
  <c r="C3288" i="11"/>
  <c r="F3288" i="11"/>
  <c r="G3288" i="11" s="1"/>
  <c r="B3290" i="11"/>
  <c r="A3289" i="11"/>
  <c r="E3289" i="11" s="1"/>
  <c r="D3291" i="11" l="1"/>
  <c r="C3289" i="11"/>
  <c r="F3289" i="11"/>
  <c r="G3289" i="11" s="1"/>
  <c r="B3291" i="11"/>
  <c r="A3290" i="11"/>
  <c r="E3290" i="11" s="1"/>
  <c r="D3292" i="11" l="1"/>
  <c r="C3290" i="11"/>
  <c r="F3290" i="11"/>
  <c r="G3290" i="11" s="1"/>
  <c r="A3291" i="11"/>
  <c r="E3291" i="11" s="1"/>
  <c r="B3292" i="11"/>
  <c r="D3293" i="11" l="1"/>
  <c r="C3291" i="11"/>
  <c r="F3291" i="11"/>
  <c r="G3291" i="11" s="1"/>
  <c r="B3293" i="11"/>
  <c r="A3292" i="11"/>
  <c r="E3292" i="11" s="1"/>
  <c r="D3294" i="11" l="1"/>
  <c r="C3292" i="11"/>
  <c r="F3292" i="11"/>
  <c r="G3292" i="11" s="1"/>
  <c r="B3294" i="11"/>
  <c r="A3293" i="11"/>
  <c r="E3293" i="11" s="1"/>
  <c r="D3295" i="11" l="1"/>
  <c r="C3293" i="11"/>
  <c r="F3293" i="11"/>
  <c r="G3293" i="11" s="1"/>
  <c r="B3295" i="11"/>
  <c r="A3294" i="11"/>
  <c r="E3294" i="11" s="1"/>
  <c r="D3296" i="11" l="1"/>
  <c r="C3294" i="11"/>
  <c r="F3294" i="11"/>
  <c r="G3294" i="11" s="1"/>
  <c r="A3295" i="11"/>
  <c r="E3295" i="11" s="1"/>
  <c r="B3296" i="11"/>
  <c r="D3297" i="11" l="1"/>
  <c r="C3295" i="11"/>
  <c r="F3295" i="11"/>
  <c r="G3295" i="11" s="1"/>
  <c r="B3297" i="11"/>
  <c r="A3296" i="11"/>
  <c r="E3296" i="11" s="1"/>
  <c r="D3298" i="11" l="1"/>
  <c r="C3296" i="11"/>
  <c r="F3296" i="11"/>
  <c r="G3296" i="11" s="1"/>
  <c r="B3298" i="11"/>
  <c r="A3297" i="11"/>
  <c r="E3297" i="11" s="1"/>
  <c r="D3299" i="11" l="1"/>
  <c r="C3297" i="11"/>
  <c r="F3297" i="11"/>
  <c r="G3297" i="11" s="1"/>
  <c r="B3299" i="11"/>
  <c r="A3298" i="11"/>
  <c r="E3298" i="11" s="1"/>
  <c r="D3300" i="11" l="1"/>
  <c r="C3298" i="11"/>
  <c r="F3298" i="11"/>
  <c r="G3298" i="11" s="1"/>
  <c r="A3299" i="11"/>
  <c r="E3299" i="11" s="1"/>
  <c r="B3300" i="11"/>
  <c r="D3301" i="11" l="1"/>
  <c r="C3299" i="11"/>
  <c r="F3299" i="11"/>
  <c r="G3299" i="11" s="1"/>
  <c r="B3301" i="11"/>
  <c r="A3300" i="11"/>
  <c r="E3300" i="11" s="1"/>
  <c r="D3302" i="11" l="1"/>
  <c r="C3300" i="11"/>
  <c r="F3300" i="11"/>
  <c r="G3300" i="11" s="1"/>
  <c r="B3302" i="11"/>
  <c r="A3301" i="11"/>
  <c r="E3301" i="11" s="1"/>
  <c r="D3303" i="11" l="1"/>
  <c r="C3301" i="11"/>
  <c r="F3301" i="11"/>
  <c r="G3301" i="11" s="1"/>
  <c r="B3303" i="11"/>
  <c r="A3302" i="11"/>
  <c r="E3302" i="11" s="1"/>
  <c r="D3304" i="11" l="1"/>
  <c r="C3302" i="11"/>
  <c r="F3302" i="11"/>
  <c r="G3302" i="11" s="1"/>
  <c r="A3303" i="11"/>
  <c r="E3303" i="11" s="1"/>
  <c r="B3304" i="11"/>
  <c r="D3305" i="11" l="1"/>
  <c r="C3303" i="11"/>
  <c r="F3303" i="11"/>
  <c r="G3303" i="11" s="1"/>
  <c r="B3305" i="11"/>
  <c r="A3304" i="11"/>
  <c r="E3304" i="11" s="1"/>
  <c r="D3306" i="11" l="1"/>
  <c r="C3304" i="11"/>
  <c r="F3304" i="11"/>
  <c r="G3304" i="11" s="1"/>
  <c r="B3306" i="11"/>
  <c r="A3305" i="11"/>
  <c r="E3305" i="11" s="1"/>
  <c r="D3307" i="11" l="1"/>
  <c r="C3305" i="11"/>
  <c r="F3305" i="11"/>
  <c r="G3305" i="11" s="1"/>
  <c r="B3307" i="11"/>
  <c r="A3306" i="11"/>
  <c r="E3306" i="11" s="1"/>
  <c r="D3308" i="11" l="1"/>
  <c r="C3306" i="11"/>
  <c r="F3306" i="11"/>
  <c r="G3306" i="11" s="1"/>
  <c r="A3307" i="11"/>
  <c r="E3307" i="11" s="1"/>
  <c r="B3308" i="11"/>
  <c r="D3309" i="11" l="1"/>
  <c r="C3307" i="11"/>
  <c r="F3307" i="11"/>
  <c r="G3307" i="11" s="1"/>
  <c r="B3309" i="11"/>
  <c r="A3308" i="11"/>
  <c r="E3308" i="11" s="1"/>
  <c r="D3310" i="11" l="1"/>
  <c r="C3308" i="11"/>
  <c r="F3308" i="11"/>
  <c r="G3308" i="11" s="1"/>
  <c r="B3310" i="11"/>
  <c r="A3309" i="11"/>
  <c r="E3309" i="11" s="1"/>
  <c r="D3311" i="11" l="1"/>
  <c r="C3309" i="11"/>
  <c r="F3309" i="11"/>
  <c r="G3309" i="11" s="1"/>
  <c r="B3311" i="11"/>
  <c r="A3310" i="11"/>
  <c r="E3310" i="11" s="1"/>
  <c r="D3312" i="11" l="1"/>
  <c r="C3310" i="11"/>
  <c r="F3310" i="11"/>
  <c r="G3310" i="11" s="1"/>
  <c r="A3311" i="11"/>
  <c r="E3311" i="11" s="1"/>
  <c r="B3312" i="11"/>
  <c r="D3313" i="11" l="1"/>
  <c r="C3311" i="11"/>
  <c r="F3311" i="11"/>
  <c r="G3311" i="11" s="1"/>
  <c r="B3313" i="11"/>
  <c r="A3312" i="11"/>
  <c r="E3312" i="11" s="1"/>
  <c r="D3314" i="11" l="1"/>
  <c r="C3312" i="11"/>
  <c r="F3312" i="11"/>
  <c r="G3312" i="11" s="1"/>
  <c r="B3314" i="11"/>
  <c r="A3313" i="11"/>
  <c r="E3313" i="11" s="1"/>
  <c r="D3315" i="11" l="1"/>
  <c r="C3313" i="11"/>
  <c r="F3313" i="11"/>
  <c r="G3313" i="11" s="1"/>
  <c r="A3314" i="11"/>
  <c r="E3314" i="11" s="1"/>
  <c r="B3315" i="11"/>
  <c r="D3316" i="11" l="1"/>
  <c r="C3314" i="11"/>
  <c r="F3314" i="11"/>
  <c r="G3314" i="11" s="1"/>
  <c r="A3315" i="11"/>
  <c r="E3315" i="11" s="1"/>
  <c r="B3316" i="11"/>
  <c r="D3317" i="11" l="1"/>
  <c r="C3315" i="11"/>
  <c r="F3315" i="11"/>
  <c r="G3315" i="11" s="1"/>
  <c r="A3316" i="11"/>
  <c r="E3316" i="11" s="1"/>
  <c r="B3317" i="11"/>
  <c r="D3318" i="11" l="1"/>
  <c r="C3316" i="11"/>
  <c r="F3316" i="11"/>
  <c r="G3316" i="11" s="1"/>
  <c r="B3318" i="11"/>
  <c r="A3317" i="11"/>
  <c r="E3317" i="11" s="1"/>
  <c r="D3319" i="11" l="1"/>
  <c r="C3317" i="11"/>
  <c r="F3317" i="11"/>
  <c r="G3317" i="11" s="1"/>
  <c r="A3318" i="11"/>
  <c r="E3318" i="11" s="1"/>
  <c r="B3319" i="11"/>
  <c r="D3320" i="11" l="1"/>
  <c r="C3318" i="11"/>
  <c r="F3318" i="11"/>
  <c r="G3318" i="11" s="1"/>
  <c r="B3320" i="11"/>
  <c r="A3319" i="11"/>
  <c r="E3319" i="11" s="1"/>
  <c r="D3321" i="11" l="1"/>
  <c r="C3319" i="11"/>
  <c r="F3319" i="11"/>
  <c r="G3319" i="11" s="1"/>
  <c r="B3321" i="11"/>
  <c r="A3320" i="11"/>
  <c r="E3320" i="11" s="1"/>
  <c r="D3322" i="11" l="1"/>
  <c r="C3320" i="11"/>
  <c r="F3320" i="11"/>
  <c r="G3320" i="11" s="1"/>
  <c r="A3321" i="11"/>
  <c r="E3321" i="11" s="1"/>
  <c r="B3322" i="11"/>
  <c r="D3323" i="11" l="1"/>
  <c r="C3321" i="11"/>
  <c r="F3321" i="11"/>
  <c r="G3321" i="11" s="1"/>
  <c r="A3322" i="11"/>
  <c r="E3322" i="11" s="1"/>
  <c r="B3323" i="11"/>
  <c r="D3324" i="11" l="1"/>
  <c r="C3322" i="11"/>
  <c r="F3322" i="11"/>
  <c r="G3322" i="11" s="1"/>
  <c r="B3324" i="11"/>
  <c r="A3323" i="11"/>
  <c r="E3323" i="11" s="1"/>
  <c r="D3325" i="11" l="1"/>
  <c r="C3323" i="11"/>
  <c r="F3323" i="11"/>
  <c r="G3323" i="11" s="1"/>
  <c r="A3324" i="11"/>
  <c r="E3324" i="11" s="1"/>
  <c r="B3325" i="11"/>
  <c r="D3326" i="11" l="1"/>
  <c r="C3324" i="11"/>
  <c r="F3324" i="11"/>
  <c r="G3324" i="11" s="1"/>
  <c r="B3326" i="11"/>
  <c r="A3325" i="11"/>
  <c r="E3325" i="11" s="1"/>
  <c r="D3327" i="11" l="1"/>
  <c r="C3325" i="11"/>
  <c r="F3325" i="11"/>
  <c r="G3325" i="11" s="1"/>
  <c r="A3326" i="11"/>
  <c r="E3326" i="11" s="1"/>
  <c r="B3327" i="11"/>
  <c r="D3328" i="11" l="1"/>
  <c r="C3326" i="11"/>
  <c r="F3326" i="11"/>
  <c r="G3326" i="11" s="1"/>
  <c r="B3328" i="11"/>
  <c r="A3327" i="11"/>
  <c r="E3327" i="11" s="1"/>
  <c r="D3329" i="11" l="1"/>
  <c r="C3327" i="11"/>
  <c r="F3327" i="11"/>
  <c r="G3327" i="11" s="1"/>
  <c r="A3328" i="11"/>
  <c r="E3328" i="11" s="1"/>
  <c r="B3329" i="11"/>
  <c r="D3330" i="11" l="1"/>
  <c r="C3328" i="11"/>
  <c r="F3328" i="11"/>
  <c r="G3328" i="11" s="1"/>
  <c r="B3330" i="11"/>
  <c r="A3329" i="11"/>
  <c r="E3329" i="11" s="1"/>
  <c r="D3331" i="11" l="1"/>
  <c r="C3329" i="11"/>
  <c r="F3329" i="11"/>
  <c r="G3329" i="11" s="1"/>
  <c r="A3330" i="11"/>
  <c r="E3330" i="11" s="1"/>
  <c r="B3331" i="11"/>
  <c r="D3332" i="11" l="1"/>
  <c r="C3330" i="11"/>
  <c r="F3330" i="11"/>
  <c r="G3330" i="11" s="1"/>
  <c r="B3332" i="11"/>
  <c r="A3331" i="11"/>
  <c r="E3331" i="11" s="1"/>
  <c r="D3333" i="11" l="1"/>
  <c r="C3331" i="11"/>
  <c r="F3331" i="11"/>
  <c r="G3331" i="11" s="1"/>
  <c r="B3333" i="11"/>
  <c r="A3332" i="11"/>
  <c r="E3332" i="11" s="1"/>
  <c r="D3334" i="11" l="1"/>
  <c r="C3332" i="11"/>
  <c r="F3332" i="11"/>
  <c r="G3332" i="11" s="1"/>
  <c r="B3334" i="11"/>
  <c r="A3333" i="11"/>
  <c r="E3333" i="11" s="1"/>
  <c r="D3335" i="11" l="1"/>
  <c r="C3333" i="11"/>
  <c r="F3333" i="11"/>
  <c r="G3333" i="11" s="1"/>
  <c r="A3334" i="11"/>
  <c r="E3334" i="11" s="1"/>
  <c r="B3335" i="11"/>
  <c r="D3336" i="11" l="1"/>
  <c r="C3334" i="11"/>
  <c r="F3334" i="11"/>
  <c r="G3334" i="11" s="1"/>
  <c r="B3336" i="11"/>
  <c r="A3335" i="11"/>
  <c r="E3335" i="11" s="1"/>
  <c r="D3337" i="11" l="1"/>
  <c r="C3335" i="11"/>
  <c r="F3335" i="11"/>
  <c r="G3335" i="11" s="1"/>
  <c r="B3337" i="11"/>
  <c r="A3336" i="11"/>
  <c r="E3336" i="11" s="1"/>
  <c r="D3338" i="11" l="1"/>
  <c r="C3336" i="11"/>
  <c r="F3336" i="11"/>
  <c r="G3336" i="11" s="1"/>
  <c r="B3338" i="11"/>
  <c r="A3337" i="11"/>
  <c r="E3337" i="11" s="1"/>
  <c r="D3339" i="11" l="1"/>
  <c r="C3337" i="11"/>
  <c r="F3337" i="11"/>
  <c r="G3337" i="11" s="1"/>
  <c r="A3338" i="11"/>
  <c r="E3338" i="11" s="1"/>
  <c r="B3339" i="11"/>
  <c r="D3340" i="11" l="1"/>
  <c r="C3338" i="11"/>
  <c r="F3338" i="11"/>
  <c r="G3338" i="11" s="1"/>
  <c r="B3340" i="11"/>
  <c r="A3339" i="11"/>
  <c r="E3339" i="11" s="1"/>
  <c r="D3341" i="11" l="1"/>
  <c r="C3339" i="11"/>
  <c r="F3339" i="11"/>
  <c r="G3339" i="11" s="1"/>
  <c r="A3340" i="11"/>
  <c r="E3340" i="11" s="1"/>
  <c r="B3341" i="11"/>
  <c r="D3342" i="11" l="1"/>
  <c r="C3340" i="11"/>
  <c r="F3340" i="11"/>
  <c r="G3340" i="11" s="1"/>
  <c r="A3341" i="11"/>
  <c r="E3341" i="11" s="1"/>
  <c r="B3342" i="11"/>
  <c r="D3343" i="11" l="1"/>
  <c r="C3341" i="11"/>
  <c r="F3341" i="11"/>
  <c r="G3341" i="11" s="1"/>
  <c r="A3342" i="11"/>
  <c r="E3342" i="11" s="1"/>
  <c r="B3343" i="11"/>
  <c r="D3344" i="11" l="1"/>
  <c r="C3342" i="11"/>
  <c r="F3342" i="11"/>
  <c r="G3342" i="11" s="1"/>
  <c r="B3344" i="11"/>
  <c r="A3343" i="11"/>
  <c r="E3343" i="11" s="1"/>
  <c r="D3345" i="11" l="1"/>
  <c r="C3343" i="11"/>
  <c r="F3343" i="11"/>
  <c r="G3343" i="11" s="1"/>
  <c r="B3345" i="11"/>
  <c r="A3344" i="11"/>
  <c r="E3344" i="11" s="1"/>
  <c r="D3346" i="11" l="1"/>
  <c r="C3344" i="11"/>
  <c r="F3344" i="11"/>
  <c r="G3344" i="11" s="1"/>
  <c r="B3346" i="11"/>
  <c r="A3345" i="11"/>
  <c r="E3345" i="11" s="1"/>
  <c r="D3347" i="11" l="1"/>
  <c r="C3345" i="11"/>
  <c r="F3345" i="11"/>
  <c r="G3345" i="11" s="1"/>
  <c r="A3346" i="11"/>
  <c r="E3346" i="11" s="1"/>
  <c r="B3347" i="11"/>
  <c r="D3348" i="11" l="1"/>
  <c r="C3346" i="11"/>
  <c r="F3346" i="11"/>
  <c r="G3346" i="11" s="1"/>
  <c r="B3348" i="11"/>
  <c r="A3347" i="11"/>
  <c r="E3347" i="11" s="1"/>
  <c r="D3349" i="11" l="1"/>
  <c r="C3347" i="11"/>
  <c r="F3347" i="11"/>
  <c r="G3347" i="11" s="1"/>
  <c r="B3349" i="11"/>
  <c r="A3348" i="11"/>
  <c r="E3348" i="11" s="1"/>
  <c r="D3350" i="11" l="1"/>
  <c r="C3348" i="11"/>
  <c r="F3348" i="11"/>
  <c r="G3348" i="11" s="1"/>
  <c r="B3350" i="11"/>
  <c r="A3349" i="11"/>
  <c r="E3349" i="11" s="1"/>
  <c r="D3351" i="11" l="1"/>
  <c r="C3349" i="11"/>
  <c r="F3349" i="11"/>
  <c r="G3349" i="11" s="1"/>
  <c r="A3350" i="11"/>
  <c r="E3350" i="11" s="1"/>
  <c r="B3351" i="11"/>
  <c r="D3352" i="11" l="1"/>
  <c r="C3350" i="11"/>
  <c r="F3350" i="11"/>
  <c r="G3350" i="11" s="1"/>
  <c r="B3352" i="11"/>
  <c r="A3351" i="11"/>
  <c r="E3351" i="11" s="1"/>
  <c r="D3353" i="11" l="1"/>
  <c r="C3351" i="11"/>
  <c r="F3351" i="11"/>
  <c r="G3351" i="11" s="1"/>
  <c r="B3353" i="11"/>
  <c r="A3352" i="11"/>
  <c r="E3352" i="11" s="1"/>
  <c r="D3354" i="11" l="1"/>
  <c r="C3352" i="11"/>
  <c r="F3352" i="11"/>
  <c r="G3352" i="11" s="1"/>
  <c r="B3354" i="11"/>
  <c r="A3353" i="11"/>
  <c r="E3353" i="11" s="1"/>
  <c r="D3355" i="11" l="1"/>
  <c r="C3353" i="11"/>
  <c r="F3353" i="11"/>
  <c r="G3353" i="11" s="1"/>
  <c r="A3354" i="11"/>
  <c r="E3354" i="11" s="1"/>
  <c r="B3355" i="11"/>
  <c r="D3356" i="11" l="1"/>
  <c r="C3354" i="11"/>
  <c r="F3354" i="11"/>
  <c r="G3354" i="11" s="1"/>
  <c r="B3356" i="11"/>
  <c r="A3355" i="11"/>
  <c r="E3355" i="11" s="1"/>
  <c r="D3357" i="11" l="1"/>
  <c r="C3355" i="11"/>
  <c r="F3355" i="11"/>
  <c r="G3355" i="11" s="1"/>
  <c r="B3357" i="11"/>
  <c r="A3356" i="11"/>
  <c r="E3356" i="11" s="1"/>
  <c r="D3358" i="11" l="1"/>
  <c r="C3356" i="11"/>
  <c r="F3356" i="11"/>
  <c r="G3356" i="11" s="1"/>
  <c r="B3358" i="11"/>
  <c r="A3357" i="11"/>
  <c r="E3357" i="11" s="1"/>
  <c r="D3359" i="11" l="1"/>
  <c r="C3357" i="11"/>
  <c r="F3357" i="11"/>
  <c r="G3357" i="11" s="1"/>
  <c r="A3358" i="11"/>
  <c r="E3358" i="11" s="1"/>
  <c r="B3359" i="11"/>
  <c r="D3360" i="11" l="1"/>
  <c r="C3358" i="11"/>
  <c r="F3358" i="11"/>
  <c r="G3358" i="11" s="1"/>
  <c r="B3360" i="11"/>
  <c r="A3359" i="11"/>
  <c r="E3359" i="11" s="1"/>
  <c r="D3361" i="11" l="1"/>
  <c r="C3359" i="11"/>
  <c r="F3359" i="11"/>
  <c r="G3359" i="11" s="1"/>
  <c r="B3361" i="11"/>
  <c r="A3360" i="11"/>
  <c r="E3360" i="11" s="1"/>
  <c r="D3362" i="11" l="1"/>
  <c r="C3360" i="11"/>
  <c r="F3360" i="11"/>
  <c r="G3360" i="11" s="1"/>
  <c r="B3362" i="11"/>
  <c r="A3361" i="11"/>
  <c r="E3361" i="11" s="1"/>
  <c r="D3363" i="11" l="1"/>
  <c r="C3361" i="11"/>
  <c r="F3361" i="11"/>
  <c r="G3361" i="11" s="1"/>
  <c r="A3362" i="11"/>
  <c r="E3362" i="11" s="1"/>
  <c r="B3363" i="11"/>
  <c r="D3364" i="11" l="1"/>
  <c r="C3362" i="11"/>
  <c r="F3362" i="11"/>
  <c r="G3362" i="11" s="1"/>
  <c r="B3364" i="11"/>
  <c r="A3363" i="11"/>
  <c r="E3363" i="11" s="1"/>
  <c r="D3365" i="11" l="1"/>
  <c r="C3363" i="11"/>
  <c r="F3363" i="11"/>
  <c r="G3363" i="11" s="1"/>
  <c r="B3365" i="11"/>
  <c r="A3364" i="11"/>
  <c r="E3364" i="11" s="1"/>
  <c r="D3366" i="11" l="1"/>
  <c r="C3364" i="11"/>
  <c r="F3364" i="11"/>
  <c r="G3364" i="11" s="1"/>
  <c r="B3366" i="11"/>
  <c r="A3365" i="11"/>
  <c r="E3365" i="11" s="1"/>
  <c r="D3367" i="11" l="1"/>
  <c r="C3365" i="11"/>
  <c r="F3365" i="11"/>
  <c r="G3365" i="11" s="1"/>
  <c r="A3366" i="11"/>
  <c r="E3366" i="11" s="1"/>
  <c r="B3367" i="11"/>
  <c r="D3368" i="11" l="1"/>
  <c r="C3366" i="11"/>
  <c r="F3366" i="11"/>
  <c r="G3366" i="11" s="1"/>
  <c r="B3368" i="11"/>
  <c r="A3367" i="11"/>
  <c r="E3367" i="11" s="1"/>
  <c r="D3369" i="11" l="1"/>
  <c r="C3367" i="11"/>
  <c r="F3367" i="11"/>
  <c r="G3367" i="11" s="1"/>
  <c r="B3369" i="11"/>
  <c r="A3368" i="11"/>
  <c r="E3368" i="11" s="1"/>
  <c r="D3370" i="11" l="1"/>
  <c r="C3368" i="11"/>
  <c r="F3368" i="11"/>
  <c r="G3368" i="11" s="1"/>
  <c r="B3370" i="11"/>
  <c r="A3369" i="11"/>
  <c r="E3369" i="11" s="1"/>
  <c r="D3371" i="11" l="1"/>
  <c r="C3369" i="11"/>
  <c r="F3369" i="11"/>
  <c r="G3369" i="11" s="1"/>
  <c r="A3370" i="11"/>
  <c r="E3370" i="11" s="1"/>
  <c r="B3371" i="11"/>
  <c r="D3372" i="11" l="1"/>
  <c r="C3370" i="11"/>
  <c r="F3370" i="11"/>
  <c r="G3370" i="11" s="1"/>
  <c r="B3372" i="11"/>
  <c r="A3371" i="11"/>
  <c r="E3371" i="11" s="1"/>
  <c r="D3373" i="11" l="1"/>
  <c r="C3371" i="11"/>
  <c r="F3371" i="11"/>
  <c r="G3371" i="11" s="1"/>
  <c r="B3373" i="11"/>
  <c r="A3372" i="11"/>
  <c r="E3372" i="11" s="1"/>
  <c r="D3374" i="11" l="1"/>
  <c r="C3372" i="11"/>
  <c r="F3372" i="11"/>
  <c r="G3372" i="11" s="1"/>
  <c r="B3374" i="11"/>
  <c r="A3373" i="11"/>
  <c r="E3373" i="11" s="1"/>
  <c r="D3375" i="11" l="1"/>
  <c r="C3373" i="11"/>
  <c r="F3373" i="11"/>
  <c r="G3373" i="11" s="1"/>
  <c r="A3374" i="11"/>
  <c r="E3374" i="11" s="1"/>
  <c r="B3375" i="11"/>
  <c r="D3376" i="11" l="1"/>
  <c r="C3374" i="11"/>
  <c r="F3374" i="11"/>
  <c r="G3374" i="11" s="1"/>
  <c r="B3376" i="11"/>
  <c r="A3375" i="11"/>
  <c r="E3375" i="11" s="1"/>
  <c r="D3377" i="11" l="1"/>
  <c r="C3375" i="11"/>
  <c r="F3375" i="11"/>
  <c r="G3375" i="11" s="1"/>
  <c r="B3377" i="11"/>
  <c r="A3376" i="11"/>
  <c r="E3376" i="11" s="1"/>
  <c r="D3378" i="11" l="1"/>
  <c r="C3376" i="11"/>
  <c r="F3376" i="11"/>
  <c r="G3376" i="11" s="1"/>
  <c r="B3378" i="11"/>
  <c r="A3377" i="11"/>
  <c r="E3377" i="11" s="1"/>
  <c r="D3379" i="11" l="1"/>
  <c r="C3377" i="11"/>
  <c r="F3377" i="11"/>
  <c r="G3377" i="11" s="1"/>
  <c r="A3378" i="11"/>
  <c r="E3378" i="11" s="1"/>
  <c r="B3379" i="11"/>
  <c r="D3380" i="11" l="1"/>
  <c r="C3378" i="11"/>
  <c r="F3378" i="11"/>
  <c r="G3378" i="11" s="1"/>
  <c r="B3380" i="11"/>
  <c r="A3379" i="11"/>
  <c r="E3379" i="11" s="1"/>
  <c r="D3381" i="11" l="1"/>
  <c r="C3379" i="11"/>
  <c r="F3379" i="11"/>
  <c r="G3379" i="11" s="1"/>
  <c r="B3381" i="11"/>
  <c r="A3380" i="11"/>
  <c r="E3380" i="11" s="1"/>
  <c r="D3382" i="11" l="1"/>
  <c r="C3380" i="11"/>
  <c r="F3380" i="11"/>
  <c r="G3380" i="11" s="1"/>
  <c r="B3382" i="11"/>
  <c r="A3381" i="11"/>
  <c r="E3381" i="11" s="1"/>
  <c r="D3383" i="11" l="1"/>
  <c r="C3381" i="11"/>
  <c r="F3381" i="11"/>
  <c r="G3381" i="11" s="1"/>
  <c r="A3382" i="11"/>
  <c r="E3382" i="11" s="1"/>
  <c r="B3383" i="11"/>
  <c r="D3384" i="11" l="1"/>
  <c r="C3382" i="11"/>
  <c r="F3382" i="11"/>
  <c r="G3382" i="11" s="1"/>
  <c r="B3384" i="11"/>
  <c r="A3383" i="11"/>
  <c r="E3383" i="11" s="1"/>
  <c r="D3385" i="11" l="1"/>
  <c r="C3383" i="11"/>
  <c r="F3383" i="11"/>
  <c r="G3383" i="11" s="1"/>
  <c r="B3385" i="11"/>
  <c r="A3384" i="11"/>
  <c r="E3384" i="11" s="1"/>
  <c r="D3386" i="11" l="1"/>
  <c r="C3384" i="11"/>
  <c r="F3384" i="11"/>
  <c r="G3384" i="11" s="1"/>
  <c r="B3386" i="11"/>
  <c r="A3385" i="11"/>
  <c r="E3385" i="11" s="1"/>
  <c r="D3387" i="11" l="1"/>
  <c r="C3385" i="11"/>
  <c r="F3385" i="11"/>
  <c r="G3385" i="11" s="1"/>
  <c r="A3386" i="11"/>
  <c r="E3386" i="11" s="1"/>
  <c r="B3387" i="11"/>
  <c r="D3388" i="11" l="1"/>
  <c r="C3386" i="11"/>
  <c r="F3386" i="11"/>
  <c r="G3386" i="11" s="1"/>
  <c r="B3388" i="11"/>
  <c r="A3387" i="11"/>
  <c r="E3387" i="11" s="1"/>
  <c r="D3389" i="11" l="1"/>
  <c r="C3387" i="11"/>
  <c r="F3387" i="11"/>
  <c r="G3387" i="11" s="1"/>
  <c r="B3389" i="11"/>
  <c r="A3388" i="11"/>
  <c r="E3388" i="11" s="1"/>
  <c r="D3390" i="11" l="1"/>
  <c r="C3388" i="11"/>
  <c r="F3388" i="11"/>
  <c r="G3388" i="11" s="1"/>
  <c r="B3390" i="11"/>
  <c r="A3389" i="11"/>
  <c r="E3389" i="11" s="1"/>
  <c r="D3391" i="11" l="1"/>
  <c r="C3389" i="11"/>
  <c r="F3389" i="11"/>
  <c r="G3389" i="11" s="1"/>
  <c r="A3390" i="11"/>
  <c r="E3390" i="11" s="1"/>
  <c r="B3391" i="11"/>
  <c r="D3392" i="11" l="1"/>
  <c r="C3390" i="11"/>
  <c r="F3390" i="11"/>
  <c r="G3390" i="11" s="1"/>
  <c r="B3392" i="11"/>
  <c r="A3391" i="11"/>
  <c r="E3391" i="11" s="1"/>
  <c r="D3393" i="11" l="1"/>
  <c r="C3391" i="11"/>
  <c r="F3391" i="11"/>
  <c r="G3391" i="11" s="1"/>
  <c r="B3393" i="11"/>
  <c r="A3392" i="11"/>
  <c r="E3392" i="11" s="1"/>
  <c r="D3394" i="11" l="1"/>
  <c r="C3392" i="11"/>
  <c r="F3392" i="11"/>
  <c r="G3392" i="11" s="1"/>
  <c r="B3394" i="11"/>
  <c r="A3393" i="11"/>
  <c r="E3393" i="11" s="1"/>
  <c r="D3395" i="11" l="1"/>
  <c r="C3393" i="11"/>
  <c r="F3393" i="11"/>
  <c r="G3393" i="11" s="1"/>
  <c r="A3394" i="11"/>
  <c r="E3394" i="11" s="1"/>
  <c r="B3395" i="11"/>
  <c r="D3396" i="11" l="1"/>
  <c r="C3394" i="11"/>
  <c r="F3394" i="11"/>
  <c r="G3394" i="11" s="1"/>
  <c r="B3396" i="11"/>
  <c r="A3395" i="11"/>
  <c r="E3395" i="11" s="1"/>
  <c r="D3397" i="11" l="1"/>
  <c r="C3395" i="11"/>
  <c r="F3395" i="11"/>
  <c r="G3395" i="11" s="1"/>
  <c r="B3397" i="11"/>
  <c r="A3396" i="11"/>
  <c r="E3396" i="11" s="1"/>
  <c r="D3398" i="11" l="1"/>
  <c r="C3396" i="11"/>
  <c r="F3396" i="11"/>
  <c r="G3396" i="11" s="1"/>
  <c r="B3398" i="11"/>
  <c r="A3397" i="11"/>
  <c r="E3397" i="11" s="1"/>
  <c r="D3399" i="11" l="1"/>
  <c r="C3397" i="11"/>
  <c r="F3397" i="11"/>
  <c r="G3397" i="11" s="1"/>
  <c r="A3398" i="11"/>
  <c r="E3398" i="11" s="1"/>
  <c r="B3399" i="11"/>
  <c r="D3400" i="11" l="1"/>
  <c r="C3398" i="11"/>
  <c r="F3398" i="11"/>
  <c r="G3398" i="11" s="1"/>
  <c r="B3400" i="11"/>
  <c r="A3399" i="11"/>
  <c r="E3399" i="11" s="1"/>
  <c r="D3401" i="11" l="1"/>
  <c r="C3399" i="11"/>
  <c r="F3399" i="11"/>
  <c r="G3399" i="11" s="1"/>
  <c r="B3401" i="11"/>
  <c r="A3400" i="11"/>
  <c r="E3400" i="11" s="1"/>
  <c r="D3402" i="11" l="1"/>
  <c r="C3400" i="11"/>
  <c r="F3400" i="11"/>
  <c r="G3400" i="11" s="1"/>
  <c r="B3402" i="11"/>
  <c r="A3401" i="11"/>
  <c r="E3401" i="11" s="1"/>
  <c r="D3403" i="11" l="1"/>
  <c r="C3401" i="11"/>
  <c r="F3401" i="11"/>
  <c r="G3401" i="11" s="1"/>
  <c r="A3402" i="11"/>
  <c r="E3402" i="11" s="1"/>
  <c r="B3403" i="11"/>
  <c r="D3404" i="11" l="1"/>
  <c r="C3402" i="11"/>
  <c r="F3402" i="11"/>
  <c r="G3402" i="11" s="1"/>
  <c r="B3404" i="11"/>
  <c r="A3403" i="11"/>
  <c r="E3403" i="11" s="1"/>
  <c r="D3405" i="11" l="1"/>
  <c r="C3403" i="11"/>
  <c r="F3403" i="11"/>
  <c r="G3403" i="11" s="1"/>
  <c r="B3405" i="11"/>
  <c r="A3404" i="11"/>
  <c r="E3404" i="11" s="1"/>
  <c r="D3406" i="11" l="1"/>
  <c r="C3404" i="11"/>
  <c r="F3404" i="11"/>
  <c r="G3404" i="11" s="1"/>
  <c r="B3406" i="11"/>
  <c r="A3405" i="11"/>
  <c r="E3405" i="11" s="1"/>
  <c r="D3407" i="11" l="1"/>
  <c r="C3405" i="11"/>
  <c r="F3405" i="11"/>
  <c r="G3405" i="11" s="1"/>
  <c r="A3406" i="11"/>
  <c r="E3406" i="11" s="1"/>
  <c r="B3407" i="11"/>
  <c r="D3408" i="11" l="1"/>
  <c r="C3406" i="11"/>
  <c r="F3406" i="11"/>
  <c r="G3406" i="11" s="1"/>
  <c r="B3408" i="11"/>
  <c r="A3407" i="11"/>
  <c r="E3407" i="11" s="1"/>
  <c r="D3409" i="11" l="1"/>
  <c r="C3407" i="11"/>
  <c r="F3407" i="11"/>
  <c r="G3407" i="11" s="1"/>
  <c r="B3409" i="11"/>
  <c r="A3408" i="11"/>
  <c r="E3408" i="11" s="1"/>
  <c r="D3410" i="11" l="1"/>
  <c r="C3408" i="11"/>
  <c r="F3408" i="11"/>
  <c r="G3408" i="11" s="1"/>
  <c r="B3410" i="11"/>
  <c r="A3409" i="11"/>
  <c r="E3409" i="11" s="1"/>
  <c r="D3411" i="11" l="1"/>
  <c r="C3409" i="11"/>
  <c r="F3409" i="11"/>
  <c r="G3409" i="11" s="1"/>
  <c r="A3410" i="11"/>
  <c r="E3410" i="11" s="1"/>
  <c r="B3411" i="11"/>
  <c r="D3412" i="11" l="1"/>
  <c r="C3410" i="11"/>
  <c r="F3410" i="11"/>
  <c r="G3410" i="11" s="1"/>
  <c r="B3412" i="11"/>
  <c r="A3411" i="11"/>
  <c r="E3411" i="11" s="1"/>
  <c r="D3413" i="11" l="1"/>
  <c r="C3411" i="11"/>
  <c r="F3411" i="11"/>
  <c r="G3411" i="11" s="1"/>
  <c r="B3413" i="11"/>
  <c r="A3412" i="11"/>
  <c r="E3412" i="11" s="1"/>
  <c r="D3414" i="11" l="1"/>
  <c r="C3412" i="11"/>
  <c r="F3412" i="11"/>
  <c r="G3412" i="11" s="1"/>
  <c r="B3414" i="11"/>
  <c r="A3413" i="11"/>
  <c r="E3413" i="11" s="1"/>
  <c r="D3415" i="11" l="1"/>
  <c r="C3413" i="11"/>
  <c r="F3413" i="11"/>
  <c r="G3413" i="11" s="1"/>
  <c r="A3414" i="11"/>
  <c r="E3414" i="11" s="1"/>
  <c r="B3415" i="11"/>
  <c r="D3416" i="11" l="1"/>
  <c r="C3414" i="11"/>
  <c r="F3414" i="11"/>
  <c r="G3414" i="11" s="1"/>
  <c r="B3416" i="11"/>
  <c r="A3415" i="11"/>
  <c r="E3415" i="11" s="1"/>
  <c r="D3417" i="11" l="1"/>
  <c r="C3415" i="11"/>
  <c r="F3415" i="11"/>
  <c r="G3415" i="11" s="1"/>
  <c r="B3417" i="11"/>
  <c r="A3416" i="11"/>
  <c r="E3416" i="11" s="1"/>
  <c r="D3418" i="11" l="1"/>
  <c r="C3416" i="11"/>
  <c r="F3416" i="11"/>
  <c r="G3416" i="11" s="1"/>
  <c r="B3418" i="11"/>
  <c r="A3417" i="11"/>
  <c r="E3417" i="11" s="1"/>
  <c r="D3419" i="11" l="1"/>
  <c r="C3417" i="11"/>
  <c r="F3417" i="11"/>
  <c r="G3417" i="11" s="1"/>
  <c r="A3418" i="11"/>
  <c r="E3418" i="11" s="1"/>
  <c r="B3419" i="11"/>
  <c r="D3420" i="11" l="1"/>
  <c r="C3418" i="11"/>
  <c r="F3418" i="11"/>
  <c r="G3418" i="11" s="1"/>
  <c r="B3420" i="11"/>
  <c r="A3419" i="11"/>
  <c r="E3419" i="11" s="1"/>
  <c r="D3421" i="11" l="1"/>
  <c r="C3419" i="11"/>
  <c r="F3419" i="11"/>
  <c r="G3419" i="11" s="1"/>
  <c r="B3421" i="11"/>
  <c r="A3420" i="11"/>
  <c r="E3420" i="11" s="1"/>
  <c r="D3422" i="11" l="1"/>
  <c r="C3420" i="11"/>
  <c r="F3420" i="11"/>
  <c r="G3420" i="11" s="1"/>
  <c r="B3422" i="11"/>
  <c r="A3421" i="11"/>
  <c r="E3421" i="11" s="1"/>
  <c r="D3423" i="11" l="1"/>
  <c r="C3421" i="11"/>
  <c r="F3421" i="11"/>
  <c r="G3421" i="11" s="1"/>
  <c r="A3422" i="11"/>
  <c r="E3422" i="11" s="1"/>
  <c r="B3423" i="11"/>
  <c r="D3424" i="11" l="1"/>
  <c r="C3422" i="11"/>
  <c r="F3422" i="11"/>
  <c r="G3422" i="11" s="1"/>
  <c r="B3424" i="11"/>
  <c r="A3423" i="11"/>
  <c r="E3423" i="11" s="1"/>
  <c r="D3425" i="11" l="1"/>
  <c r="C3423" i="11"/>
  <c r="F3423" i="11"/>
  <c r="G3423" i="11" s="1"/>
  <c r="B3425" i="11"/>
  <c r="A3424" i="11"/>
  <c r="E3424" i="11" s="1"/>
  <c r="D3426" i="11" l="1"/>
  <c r="C3424" i="11"/>
  <c r="F3424" i="11"/>
  <c r="G3424" i="11" s="1"/>
  <c r="B3426" i="11"/>
  <c r="A3425" i="11"/>
  <c r="E3425" i="11" s="1"/>
  <c r="D3427" i="11" l="1"/>
  <c r="C3425" i="11"/>
  <c r="F3425" i="11"/>
  <c r="G3425" i="11" s="1"/>
  <c r="A3426" i="11"/>
  <c r="E3426" i="11" s="1"/>
  <c r="B3427" i="11"/>
  <c r="D3428" i="11" l="1"/>
  <c r="C3426" i="11"/>
  <c r="F3426" i="11"/>
  <c r="G3426" i="11" s="1"/>
  <c r="B3428" i="11"/>
  <c r="A3427" i="11"/>
  <c r="E3427" i="11" s="1"/>
  <c r="D3429" i="11" l="1"/>
  <c r="C3427" i="11"/>
  <c r="F3427" i="11"/>
  <c r="G3427" i="11" s="1"/>
  <c r="B3429" i="11"/>
  <c r="A3428" i="11"/>
  <c r="E3428" i="11" s="1"/>
  <c r="D3430" i="11" l="1"/>
  <c r="C3428" i="11"/>
  <c r="F3428" i="11"/>
  <c r="G3428" i="11" s="1"/>
  <c r="B3430" i="11"/>
  <c r="A3429" i="11"/>
  <c r="E3429" i="11" s="1"/>
  <c r="D3431" i="11" l="1"/>
  <c r="C3429" i="11"/>
  <c r="F3429" i="11"/>
  <c r="G3429" i="11" s="1"/>
  <c r="A3430" i="11"/>
  <c r="E3430" i="11" s="1"/>
  <c r="B3431" i="11"/>
  <c r="D3432" i="11" l="1"/>
  <c r="C3430" i="11"/>
  <c r="F3430" i="11"/>
  <c r="G3430" i="11" s="1"/>
  <c r="B3432" i="11"/>
  <c r="A3431" i="11"/>
  <c r="E3431" i="11" s="1"/>
  <c r="D3433" i="11" l="1"/>
  <c r="C3431" i="11"/>
  <c r="F3431" i="11"/>
  <c r="G3431" i="11" s="1"/>
  <c r="B3433" i="11"/>
  <c r="A3432" i="11"/>
  <c r="E3432" i="11" s="1"/>
  <c r="D3434" i="11" l="1"/>
  <c r="C3432" i="11"/>
  <c r="F3432" i="11"/>
  <c r="G3432" i="11" s="1"/>
  <c r="B3434" i="11"/>
  <c r="A3433" i="11"/>
  <c r="E3433" i="11" s="1"/>
  <c r="D3435" i="11" l="1"/>
  <c r="C3433" i="11"/>
  <c r="F3433" i="11"/>
  <c r="G3433" i="11" s="1"/>
  <c r="A3434" i="11"/>
  <c r="E3434" i="11" s="1"/>
  <c r="B3435" i="11"/>
  <c r="D3436" i="11" l="1"/>
  <c r="C3434" i="11"/>
  <c r="F3434" i="11"/>
  <c r="G3434" i="11" s="1"/>
  <c r="B3436" i="11"/>
  <c r="A3435" i="11"/>
  <c r="E3435" i="11" s="1"/>
  <c r="D3437" i="11" l="1"/>
  <c r="C3435" i="11"/>
  <c r="F3435" i="11"/>
  <c r="G3435" i="11" s="1"/>
  <c r="B3437" i="11"/>
  <c r="A3436" i="11"/>
  <c r="E3436" i="11" s="1"/>
  <c r="D3438" i="11" l="1"/>
  <c r="C3436" i="11"/>
  <c r="F3436" i="11"/>
  <c r="G3436" i="11" s="1"/>
  <c r="B3438" i="11"/>
  <c r="A3437" i="11"/>
  <c r="E3437" i="11" s="1"/>
  <c r="D3439" i="11" l="1"/>
  <c r="C3437" i="11"/>
  <c r="F3437" i="11"/>
  <c r="G3437" i="11" s="1"/>
  <c r="A3438" i="11"/>
  <c r="E3438" i="11" s="1"/>
  <c r="B3439" i="11"/>
  <c r="D3440" i="11" l="1"/>
  <c r="C3438" i="11"/>
  <c r="F3438" i="11"/>
  <c r="G3438" i="11" s="1"/>
  <c r="B3440" i="11"/>
  <c r="A3439" i="11"/>
  <c r="E3439" i="11" s="1"/>
  <c r="D3441" i="11" l="1"/>
  <c r="C3439" i="11"/>
  <c r="F3439" i="11"/>
  <c r="G3439" i="11" s="1"/>
  <c r="B3441" i="11"/>
  <c r="A3440" i="11"/>
  <c r="E3440" i="11" s="1"/>
  <c r="D3442" i="11" l="1"/>
  <c r="C3440" i="11"/>
  <c r="F3440" i="11"/>
  <c r="G3440" i="11" s="1"/>
  <c r="B3442" i="11"/>
  <c r="A3441" i="11"/>
  <c r="E3441" i="11" s="1"/>
  <c r="D3443" i="11" l="1"/>
  <c r="C3441" i="11"/>
  <c r="F3441" i="11"/>
  <c r="G3441" i="11" s="1"/>
  <c r="A3442" i="11"/>
  <c r="E3442" i="11" s="1"/>
  <c r="B3443" i="11"/>
  <c r="D3444" i="11" l="1"/>
  <c r="C3442" i="11"/>
  <c r="F3442" i="11"/>
  <c r="G3442" i="11" s="1"/>
  <c r="B3444" i="11"/>
  <c r="A3443" i="11"/>
  <c r="E3443" i="11" s="1"/>
  <c r="D3445" i="11" l="1"/>
  <c r="C3443" i="11"/>
  <c r="F3443" i="11"/>
  <c r="G3443" i="11" s="1"/>
  <c r="B3445" i="11"/>
  <c r="A3444" i="11"/>
  <c r="E3444" i="11" s="1"/>
  <c r="D3446" i="11" l="1"/>
  <c r="C3444" i="11"/>
  <c r="F3444" i="11"/>
  <c r="G3444" i="11" s="1"/>
  <c r="B3446" i="11"/>
  <c r="A3445" i="11"/>
  <c r="E3445" i="11" s="1"/>
  <c r="D3447" i="11" l="1"/>
  <c r="C3445" i="11"/>
  <c r="F3445" i="11"/>
  <c r="G3445" i="11" s="1"/>
  <c r="A3446" i="11"/>
  <c r="E3446" i="11" s="1"/>
  <c r="B3447" i="11"/>
  <c r="D3448" i="11" l="1"/>
  <c r="C3446" i="11"/>
  <c r="F3446" i="11"/>
  <c r="G3446" i="11" s="1"/>
  <c r="B3448" i="11"/>
  <c r="A3447" i="11"/>
  <c r="E3447" i="11" s="1"/>
  <c r="D3449" i="11" l="1"/>
  <c r="C3447" i="11"/>
  <c r="F3447" i="11"/>
  <c r="G3447" i="11" s="1"/>
  <c r="B3449" i="11"/>
  <c r="A3448" i="11"/>
  <c r="E3448" i="11" s="1"/>
  <c r="D3450" i="11" l="1"/>
  <c r="C3448" i="11"/>
  <c r="F3448" i="11"/>
  <c r="G3448" i="11" s="1"/>
  <c r="B3450" i="11"/>
  <c r="A3449" i="11"/>
  <c r="E3449" i="11" s="1"/>
  <c r="D3451" i="11" l="1"/>
  <c r="C3449" i="11"/>
  <c r="F3449" i="11"/>
  <c r="G3449" i="11" s="1"/>
  <c r="A3450" i="11"/>
  <c r="E3450" i="11" s="1"/>
  <c r="B3451" i="11"/>
  <c r="D3452" i="11" l="1"/>
  <c r="C3450" i="11"/>
  <c r="F3450" i="11"/>
  <c r="G3450" i="11" s="1"/>
  <c r="B3452" i="11"/>
  <c r="A3451" i="11"/>
  <c r="E3451" i="11" s="1"/>
  <c r="D3453" i="11" l="1"/>
  <c r="C3451" i="11"/>
  <c r="F3451" i="11"/>
  <c r="G3451" i="11" s="1"/>
  <c r="B3453" i="11"/>
  <c r="A3452" i="11"/>
  <c r="E3452" i="11" s="1"/>
  <c r="D3454" i="11" l="1"/>
  <c r="C3452" i="11"/>
  <c r="F3452" i="11"/>
  <c r="G3452" i="11" s="1"/>
  <c r="B3454" i="11"/>
  <c r="A3453" i="11"/>
  <c r="E3453" i="11" s="1"/>
  <c r="D3455" i="11" l="1"/>
  <c r="C3453" i="11"/>
  <c r="F3453" i="11"/>
  <c r="G3453" i="11" s="1"/>
  <c r="A3454" i="11"/>
  <c r="E3454" i="11" s="1"/>
  <c r="B3455" i="11"/>
  <c r="D3456" i="11" l="1"/>
  <c r="C3454" i="11"/>
  <c r="F3454" i="11"/>
  <c r="G3454" i="11" s="1"/>
  <c r="B3456" i="11"/>
  <c r="A3455" i="11"/>
  <c r="E3455" i="11" s="1"/>
  <c r="D3457" i="11" l="1"/>
  <c r="C3455" i="11"/>
  <c r="F3455" i="11"/>
  <c r="G3455" i="11" s="1"/>
  <c r="B3457" i="11"/>
  <c r="A3456" i="11"/>
  <c r="E3456" i="11" s="1"/>
  <c r="D3458" i="11" l="1"/>
  <c r="C3456" i="11"/>
  <c r="F3456" i="11"/>
  <c r="G3456" i="11" s="1"/>
  <c r="B3458" i="11"/>
  <c r="A3457" i="11"/>
  <c r="E3457" i="11" s="1"/>
  <c r="D3459" i="11" l="1"/>
  <c r="C3457" i="11"/>
  <c r="F3457" i="11"/>
  <c r="G3457" i="11" s="1"/>
  <c r="A3458" i="11"/>
  <c r="E3458" i="11" s="1"/>
  <c r="B3459" i="11"/>
  <c r="D3460" i="11" l="1"/>
  <c r="C3458" i="11"/>
  <c r="F3458" i="11"/>
  <c r="G3458" i="11" s="1"/>
  <c r="B3460" i="11"/>
  <c r="A3459" i="11"/>
  <c r="E3459" i="11" s="1"/>
  <c r="D3461" i="11" l="1"/>
  <c r="C3459" i="11"/>
  <c r="F3459" i="11"/>
  <c r="G3459" i="11" s="1"/>
  <c r="B3461" i="11"/>
  <c r="A3460" i="11"/>
  <c r="E3460" i="11" s="1"/>
  <c r="D3462" i="11" l="1"/>
  <c r="C3460" i="11"/>
  <c r="F3460" i="11"/>
  <c r="G3460" i="11" s="1"/>
  <c r="B3462" i="11"/>
  <c r="A3461" i="11"/>
  <c r="E3461" i="11" s="1"/>
  <c r="D3463" i="11" l="1"/>
  <c r="C3461" i="11"/>
  <c r="F3461" i="11"/>
  <c r="G3461" i="11" s="1"/>
  <c r="A3462" i="11"/>
  <c r="E3462" i="11" s="1"/>
  <c r="B3463" i="11"/>
  <c r="D3464" i="11" l="1"/>
  <c r="C3462" i="11"/>
  <c r="F3462" i="11"/>
  <c r="G3462" i="11" s="1"/>
  <c r="B3464" i="11"/>
  <c r="A3463" i="11"/>
  <c r="E3463" i="11" s="1"/>
  <c r="D3465" i="11" l="1"/>
  <c r="C3463" i="11"/>
  <c r="F3463" i="11"/>
  <c r="G3463" i="11" s="1"/>
  <c r="B3465" i="11"/>
  <c r="A3464" i="11"/>
  <c r="E3464" i="11" s="1"/>
  <c r="D3466" i="11" l="1"/>
  <c r="C3464" i="11"/>
  <c r="F3464" i="11"/>
  <c r="G3464" i="11" s="1"/>
  <c r="B3466" i="11"/>
  <c r="A3465" i="11"/>
  <c r="E3465" i="11" s="1"/>
  <c r="D3467" i="11" l="1"/>
  <c r="C3465" i="11"/>
  <c r="F3465" i="11"/>
  <c r="G3465" i="11" s="1"/>
  <c r="A3466" i="11"/>
  <c r="E3466" i="11" s="1"/>
  <c r="B3467" i="11"/>
  <c r="D3468" i="11" l="1"/>
  <c r="C3466" i="11"/>
  <c r="F3466" i="11"/>
  <c r="G3466" i="11" s="1"/>
  <c r="B3468" i="11"/>
  <c r="A3467" i="11"/>
  <c r="E3467" i="11" s="1"/>
  <c r="D3469" i="11" l="1"/>
  <c r="C3467" i="11"/>
  <c r="F3467" i="11"/>
  <c r="G3467" i="11" s="1"/>
  <c r="B3469" i="11"/>
  <c r="A3468" i="11"/>
  <c r="E3468" i="11" s="1"/>
  <c r="D3470" i="11" l="1"/>
  <c r="C3468" i="11"/>
  <c r="F3468" i="11"/>
  <c r="G3468" i="11" s="1"/>
  <c r="B3470" i="11"/>
  <c r="A3469" i="11"/>
  <c r="E3469" i="11" s="1"/>
  <c r="D3471" i="11" l="1"/>
  <c r="C3469" i="11"/>
  <c r="F3469" i="11"/>
  <c r="G3469" i="11" s="1"/>
  <c r="A3470" i="11"/>
  <c r="E3470" i="11" s="1"/>
  <c r="B3471" i="11"/>
  <c r="D3472" i="11" l="1"/>
  <c r="C3470" i="11"/>
  <c r="F3470" i="11"/>
  <c r="G3470" i="11" s="1"/>
  <c r="B3472" i="11"/>
  <c r="A3471" i="11"/>
  <c r="E3471" i="11" s="1"/>
  <c r="D3473" i="11" l="1"/>
  <c r="C3471" i="11"/>
  <c r="F3471" i="11"/>
  <c r="G3471" i="11" s="1"/>
  <c r="B3473" i="11"/>
  <c r="A3472" i="11"/>
  <c r="E3472" i="11" s="1"/>
  <c r="D3474" i="11" l="1"/>
  <c r="C3472" i="11"/>
  <c r="F3472" i="11"/>
  <c r="G3472" i="11" s="1"/>
  <c r="B3474" i="11"/>
  <c r="A3473" i="11"/>
  <c r="E3473" i="11" s="1"/>
  <c r="D3475" i="11" l="1"/>
  <c r="C3473" i="11"/>
  <c r="F3473" i="11"/>
  <c r="G3473" i="11" s="1"/>
  <c r="A3474" i="11"/>
  <c r="E3474" i="11" s="1"/>
  <c r="B3475" i="11"/>
  <c r="D3476" i="11" l="1"/>
  <c r="C3474" i="11"/>
  <c r="F3474" i="11"/>
  <c r="G3474" i="11" s="1"/>
  <c r="B3476" i="11"/>
  <c r="A3475" i="11"/>
  <c r="E3475" i="11" s="1"/>
  <c r="D3477" i="11" l="1"/>
  <c r="C3475" i="11"/>
  <c r="F3475" i="11"/>
  <c r="G3475" i="11" s="1"/>
  <c r="B3477" i="11"/>
  <c r="A3476" i="11"/>
  <c r="E3476" i="11" s="1"/>
  <c r="D3478" i="11" l="1"/>
  <c r="C3476" i="11"/>
  <c r="F3476" i="11"/>
  <c r="G3476" i="11" s="1"/>
  <c r="B3478" i="11"/>
  <c r="A3477" i="11"/>
  <c r="E3477" i="11" s="1"/>
  <c r="D3479" i="11" l="1"/>
  <c r="C3477" i="11"/>
  <c r="F3477" i="11"/>
  <c r="G3477" i="11" s="1"/>
  <c r="A3478" i="11"/>
  <c r="E3478" i="11" s="1"/>
  <c r="B3479" i="11"/>
  <c r="D3480" i="11" l="1"/>
  <c r="C3478" i="11"/>
  <c r="F3478" i="11"/>
  <c r="G3478" i="11" s="1"/>
  <c r="B3480" i="11"/>
  <c r="A3479" i="11"/>
  <c r="E3479" i="11" s="1"/>
  <c r="D3481" i="11" l="1"/>
  <c r="C3479" i="11"/>
  <c r="F3479" i="11"/>
  <c r="G3479" i="11" s="1"/>
  <c r="B3481" i="11"/>
  <c r="A3480" i="11"/>
  <c r="E3480" i="11" s="1"/>
  <c r="D3482" i="11" l="1"/>
  <c r="C3480" i="11"/>
  <c r="F3480" i="11"/>
  <c r="G3480" i="11" s="1"/>
  <c r="B3482" i="11"/>
  <c r="A3481" i="11"/>
  <c r="E3481" i="11" s="1"/>
  <c r="D3483" i="11" l="1"/>
  <c r="C3481" i="11"/>
  <c r="F3481" i="11"/>
  <c r="G3481" i="11" s="1"/>
  <c r="A3482" i="11"/>
  <c r="E3482" i="11" s="1"/>
  <c r="B3483" i="11"/>
  <c r="D3484" i="11" l="1"/>
  <c r="C3482" i="11"/>
  <c r="F3482" i="11"/>
  <c r="G3482" i="11" s="1"/>
  <c r="B3484" i="11"/>
  <c r="A3483" i="11"/>
  <c r="E3483" i="11" s="1"/>
  <c r="D3485" i="11" l="1"/>
  <c r="C3483" i="11"/>
  <c r="F3483" i="11"/>
  <c r="G3483" i="11" s="1"/>
  <c r="B3485" i="11"/>
  <c r="A3484" i="11"/>
  <c r="E3484" i="11" s="1"/>
  <c r="D3486" i="11" l="1"/>
  <c r="C3484" i="11"/>
  <c r="F3484" i="11"/>
  <c r="G3484" i="11" s="1"/>
  <c r="B3486" i="11"/>
  <c r="A3485" i="11"/>
  <c r="E3485" i="11" s="1"/>
  <c r="D3487" i="11" l="1"/>
  <c r="C3485" i="11"/>
  <c r="F3485" i="11"/>
  <c r="G3485" i="11" s="1"/>
  <c r="A3486" i="11"/>
  <c r="E3486" i="11" s="1"/>
  <c r="B3487" i="11"/>
  <c r="D3488" i="11" l="1"/>
  <c r="C3486" i="11"/>
  <c r="F3486" i="11"/>
  <c r="G3486" i="11" s="1"/>
  <c r="B3488" i="11"/>
  <c r="A3487" i="11"/>
  <c r="E3487" i="11" s="1"/>
  <c r="D3489" i="11" l="1"/>
  <c r="C3487" i="11"/>
  <c r="F3487" i="11"/>
  <c r="G3487" i="11" s="1"/>
  <c r="B3489" i="11"/>
  <c r="A3488" i="11"/>
  <c r="E3488" i="11" s="1"/>
  <c r="D3490" i="11" l="1"/>
  <c r="C3488" i="11"/>
  <c r="F3488" i="11"/>
  <c r="G3488" i="11" s="1"/>
  <c r="B3490" i="11"/>
  <c r="A3489" i="11"/>
  <c r="E3489" i="11" s="1"/>
  <c r="D3491" i="11" l="1"/>
  <c r="C3489" i="11"/>
  <c r="F3489" i="11"/>
  <c r="G3489" i="11" s="1"/>
  <c r="A3490" i="11"/>
  <c r="E3490" i="11" s="1"/>
  <c r="B3491" i="11"/>
  <c r="D3492" i="11" l="1"/>
  <c r="C3490" i="11"/>
  <c r="F3490" i="11"/>
  <c r="G3490" i="11" s="1"/>
  <c r="B3492" i="11"/>
  <c r="A3491" i="11"/>
  <c r="E3491" i="11" s="1"/>
  <c r="D3493" i="11" l="1"/>
  <c r="C3491" i="11"/>
  <c r="F3491" i="11"/>
  <c r="G3491" i="11" s="1"/>
  <c r="B3493" i="11"/>
  <c r="A3492" i="11"/>
  <c r="E3492" i="11" s="1"/>
  <c r="D3494" i="11" l="1"/>
  <c r="C3492" i="11"/>
  <c r="F3492" i="11"/>
  <c r="G3492" i="11" s="1"/>
  <c r="B3494" i="11"/>
  <c r="A3493" i="11"/>
  <c r="E3493" i="11" s="1"/>
  <c r="D3495" i="11" l="1"/>
  <c r="C3493" i="11"/>
  <c r="F3493" i="11"/>
  <c r="G3493" i="11" s="1"/>
  <c r="A3494" i="11"/>
  <c r="E3494" i="11" s="1"/>
  <c r="B3495" i="11"/>
  <c r="D3496" i="11" l="1"/>
  <c r="C3494" i="11"/>
  <c r="F3494" i="11"/>
  <c r="G3494" i="11" s="1"/>
  <c r="B3496" i="11"/>
  <c r="A3495" i="11"/>
  <c r="E3495" i="11" s="1"/>
  <c r="D3497" i="11" l="1"/>
  <c r="C3495" i="11"/>
  <c r="F3495" i="11"/>
  <c r="G3495" i="11" s="1"/>
  <c r="B3497" i="11"/>
  <c r="A3496" i="11"/>
  <c r="E3496" i="11" s="1"/>
  <c r="D3498" i="11" l="1"/>
  <c r="C3496" i="11"/>
  <c r="F3496" i="11"/>
  <c r="G3496" i="11" s="1"/>
  <c r="B3498" i="11"/>
  <c r="A3497" i="11"/>
  <c r="E3497" i="11" s="1"/>
  <c r="D3499" i="11" l="1"/>
  <c r="C3497" i="11"/>
  <c r="F3497" i="11"/>
  <c r="G3497" i="11" s="1"/>
  <c r="A3498" i="11"/>
  <c r="E3498" i="11" s="1"/>
  <c r="B3499" i="11"/>
  <c r="D3500" i="11" l="1"/>
  <c r="C3498" i="11"/>
  <c r="F3498" i="11"/>
  <c r="G3498" i="11" s="1"/>
  <c r="B3500" i="11"/>
  <c r="A3499" i="11"/>
  <c r="E3499" i="11" s="1"/>
  <c r="D3501" i="11" l="1"/>
  <c r="C3499" i="11"/>
  <c r="F3499" i="11"/>
  <c r="G3499" i="11" s="1"/>
  <c r="B3501" i="11"/>
  <c r="A3500" i="11"/>
  <c r="E3500" i="11" s="1"/>
  <c r="D3502" i="11" l="1"/>
  <c r="C3500" i="11"/>
  <c r="F3500" i="11"/>
  <c r="G3500" i="11" s="1"/>
  <c r="B3502" i="11"/>
  <c r="A3501" i="11"/>
  <c r="E3501" i="11" s="1"/>
  <c r="D3503" i="11" l="1"/>
  <c r="C3501" i="11"/>
  <c r="F3501" i="11"/>
  <c r="G3501" i="11" s="1"/>
  <c r="A3502" i="11"/>
  <c r="E3502" i="11" s="1"/>
  <c r="B3503" i="11"/>
  <c r="D3504" i="11" l="1"/>
  <c r="C3502" i="11"/>
  <c r="F3502" i="11"/>
  <c r="G3502" i="11" s="1"/>
  <c r="B3504" i="11"/>
  <c r="A3503" i="11"/>
  <c r="E3503" i="11" s="1"/>
  <c r="D3505" i="11" l="1"/>
  <c r="C3503" i="11"/>
  <c r="F3503" i="11"/>
  <c r="G3503" i="11" s="1"/>
  <c r="B3505" i="11"/>
  <c r="A3504" i="11"/>
  <c r="E3504" i="11" s="1"/>
  <c r="D3506" i="11" l="1"/>
  <c r="C3504" i="11"/>
  <c r="F3504" i="11"/>
  <c r="G3504" i="11" s="1"/>
  <c r="B3506" i="11"/>
  <c r="A3505" i="11"/>
  <c r="E3505" i="11" s="1"/>
  <c r="D3507" i="11" l="1"/>
  <c r="C3505" i="11"/>
  <c r="F3505" i="11"/>
  <c r="G3505" i="11" s="1"/>
  <c r="A3506" i="11"/>
  <c r="E3506" i="11" s="1"/>
  <c r="B3507" i="11"/>
  <c r="D3508" i="11" l="1"/>
  <c r="C3506" i="11"/>
  <c r="F3506" i="11"/>
  <c r="G3506" i="11" s="1"/>
  <c r="B3508" i="11"/>
  <c r="A3507" i="11"/>
  <c r="E3507" i="11" s="1"/>
  <c r="D3509" i="11" l="1"/>
  <c r="C3507" i="11"/>
  <c r="F3507" i="11"/>
  <c r="G3507" i="11" s="1"/>
  <c r="B3509" i="11"/>
  <c r="A3508" i="11"/>
  <c r="E3508" i="11" s="1"/>
  <c r="D3510" i="11" l="1"/>
  <c r="C3508" i="11"/>
  <c r="F3508" i="11"/>
  <c r="G3508" i="11" s="1"/>
  <c r="B3510" i="11"/>
  <c r="A3509" i="11"/>
  <c r="E3509" i="11" s="1"/>
  <c r="D3511" i="11" l="1"/>
  <c r="C3509" i="11"/>
  <c r="F3509" i="11"/>
  <c r="G3509" i="11" s="1"/>
  <c r="A3510" i="11"/>
  <c r="E3510" i="11" s="1"/>
  <c r="B3511" i="11"/>
  <c r="D3512" i="11" l="1"/>
  <c r="C3510" i="11"/>
  <c r="F3510" i="11"/>
  <c r="G3510" i="11" s="1"/>
  <c r="B3512" i="11"/>
  <c r="A3511" i="11"/>
  <c r="E3511" i="11" s="1"/>
  <c r="D3513" i="11" l="1"/>
  <c r="C3511" i="11"/>
  <c r="F3511" i="11"/>
  <c r="G3511" i="11" s="1"/>
  <c r="B3513" i="11"/>
  <c r="A3512" i="11"/>
  <c r="E3512" i="11" s="1"/>
  <c r="D3514" i="11" l="1"/>
  <c r="C3512" i="11"/>
  <c r="F3512" i="11"/>
  <c r="G3512" i="11" s="1"/>
  <c r="B3514" i="11"/>
  <c r="A3513" i="11"/>
  <c r="E3513" i="11" s="1"/>
  <c r="D3515" i="11" l="1"/>
  <c r="C3513" i="11"/>
  <c r="F3513" i="11"/>
  <c r="G3513" i="11" s="1"/>
  <c r="A3514" i="11"/>
  <c r="E3514" i="11" s="1"/>
  <c r="B3515" i="11"/>
  <c r="D3516" i="11" l="1"/>
  <c r="C3514" i="11"/>
  <c r="F3514" i="11"/>
  <c r="G3514" i="11" s="1"/>
  <c r="B3516" i="11"/>
  <c r="A3515" i="11"/>
  <c r="E3515" i="11" s="1"/>
  <c r="D3517" i="11" l="1"/>
  <c r="C3515" i="11"/>
  <c r="F3515" i="11"/>
  <c r="G3515" i="11" s="1"/>
  <c r="B3517" i="11"/>
  <c r="A3516" i="11"/>
  <c r="E3516" i="11" s="1"/>
  <c r="D3518" i="11" l="1"/>
  <c r="C3516" i="11"/>
  <c r="F3516" i="11"/>
  <c r="G3516" i="11" s="1"/>
  <c r="B3518" i="11"/>
  <c r="A3517" i="11"/>
  <c r="E3517" i="11" s="1"/>
  <c r="D3519" i="11" l="1"/>
  <c r="C3517" i="11"/>
  <c r="F3517" i="11"/>
  <c r="G3517" i="11" s="1"/>
  <c r="A3518" i="11"/>
  <c r="E3518" i="11" s="1"/>
  <c r="B3519" i="11"/>
  <c r="D3520" i="11" l="1"/>
  <c r="C3518" i="11"/>
  <c r="F3518" i="11"/>
  <c r="G3518" i="11" s="1"/>
  <c r="B3520" i="11"/>
  <c r="A3519" i="11"/>
  <c r="E3519" i="11" s="1"/>
  <c r="D3521" i="11" l="1"/>
  <c r="C3519" i="11"/>
  <c r="F3519" i="11"/>
  <c r="G3519" i="11" s="1"/>
  <c r="B3521" i="11"/>
  <c r="A3520" i="11"/>
  <c r="E3520" i="11" s="1"/>
  <c r="D3522" i="11" l="1"/>
  <c r="C3520" i="11"/>
  <c r="F3520" i="11"/>
  <c r="G3520" i="11" s="1"/>
  <c r="B3522" i="11"/>
  <c r="A3521" i="11"/>
  <c r="E3521" i="11" s="1"/>
  <c r="D3523" i="11" l="1"/>
  <c r="C3521" i="11"/>
  <c r="F3521" i="11"/>
  <c r="G3521" i="11" s="1"/>
  <c r="A3522" i="11"/>
  <c r="E3522" i="11" s="1"/>
  <c r="B3523" i="11"/>
  <c r="D3524" i="11" l="1"/>
  <c r="C3522" i="11"/>
  <c r="F3522" i="11"/>
  <c r="G3522" i="11" s="1"/>
  <c r="B3524" i="11"/>
  <c r="A3523" i="11"/>
  <c r="E3523" i="11" s="1"/>
  <c r="D3525" i="11" l="1"/>
  <c r="C3523" i="11"/>
  <c r="F3523" i="11"/>
  <c r="G3523" i="11" s="1"/>
  <c r="B3525" i="11"/>
  <c r="A3524" i="11"/>
  <c r="E3524" i="11" s="1"/>
  <c r="D3526" i="11" l="1"/>
  <c r="C3524" i="11"/>
  <c r="F3524" i="11"/>
  <c r="G3524" i="11" s="1"/>
  <c r="B3526" i="11"/>
  <c r="A3525" i="11"/>
  <c r="E3525" i="11" s="1"/>
  <c r="D3527" i="11" l="1"/>
  <c r="C3525" i="11"/>
  <c r="F3525" i="11"/>
  <c r="G3525" i="11" s="1"/>
  <c r="A3526" i="11"/>
  <c r="E3526" i="11" s="1"/>
  <c r="B3527" i="11"/>
  <c r="D3528" i="11" l="1"/>
  <c r="C3526" i="11"/>
  <c r="F3526" i="11"/>
  <c r="G3526" i="11" s="1"/>
  <c r="B3528" i="11"/>
  <c r="A3527" i="11"/>
  <c r="E3527" i="11" s="1"/>
  <c r="D3529" i="11" l="1"/>
  <c r="C3527" i="11"/>
  <c r="F3527" i="11"/>
  <c r="G3527" i="11" s="1"/>
  <c r="B3529" i="11"/>
  <c r="A3528" i="11"/>
  <c r="E3528" i="11" s="1"/>
  <c r="D3530" i="11" l="1"/>
  <c r="C3528" i="11"/>
  <c r="F3528" i="11"/>
  <c r="G3528" i="11" s="1"/>
  <c r="B3530" i="11"/>
  <c r="A3529" i="11"/>
  <c r="E3529" i="11" s="1"/>
  <c r="D3531" i="11" l="1"/>
  <c r="C3529" i="11"/>
  <c r="F3529" i="11"/>
  <c r="G3529" i="11" s="1"/>
  <c r="A3530" i="11"/>
  <c r="E3530" i="11" s="1"/>
  <c r="B3531" i="11"/>
  <c r="D3532" i="11" l="1"/>
  <c r="C3530" i="11"/>
  <c r="F3530" i="11"/>
  <c r="G3530" i="11" s="1"/>
  <c r="B3532" i="11"/>
  <c r="A3531" i="11"/>
  <c r="E3531" i="11" s="1"/>
  <c r="D3533" i="11" l="1"/>
  <c r="C3531" i="11"/>
  <c r="F3531" i="11"/>
  <c r="G3531" i="11" s="1"/>
  <c r="B3533" i="11"/>
  <c r="A3532" i="11"/>
  <c r="E3532" i="11" s="1"/>
  <c r="D3534" i="11" l="1"/>
  <c r="C3532" i="11"/>
  <c r="F3532" i="11"/>
  <c r="G3532" i="11" s="1"/>
  <c r="B3534" i="11"/>
  <c r="A3533" i="11"/>
  <c r="E3533" i="11" s="1"/>
  <c r="D3535" i="11" l="1"/>
  <c r="C3533" i="11"/>
  <c r="F3533" i="11"/>
  <c r="G3533" i="11" s="1"/>
  <c r="A3534" i="11"/>
  <c r="E3534" i="11" s="1"/>
  <c r="B3535" i="11"/>
  <c r="D3536" i="11" l="1"/>
  <c r="C3534" i="11"/>
  <c r="F3534" i="11"/>
  <c r="G3534" i="11" s="1"/>
  <c r="B3536" i="11"/>
  <c r="A3535" i="11"/>
  <c r="E3535" i="11" s="1"/>
  <c r="D3537" i="11" l="1"/>
  <c r="C3535" i="11"/>
  <c r="F3535" i="11"/>
  <c r="G3535" i="11" s="1"/>
  <c r="B3537" i="11"/>
  <c r="A3536" i="11"/>
  <c r="E3536" i="11" s="1"/>
  <c r="D3538" i="11" l="1"/>
  <c r="C3536" i="11"/>
  <c r="F3536" i="11"/>
  <c r="G3536" i="11" s="1"/>
  <c r="B3538" i="11"/>
  <c r="A3537" i="11"/>
  <c r="E3537" i="11" s="1"/>
  <c r="D3539" i="11" l="1"/>
  <c r="C3537" i="11"/>
  <c r="F3537" i="11"/>
  <c r="G3537" i="11" s="1"/>
  <c r="A3538" i="11"/>
  <c r="E3538" i="11" s="1"/>
  <c r="B3539" i="11"/>
  <c r="D3540" i="11" l="1"/>
  <c r="C3538" i="11"/>
  <c r="F3538" i="11"/>
  <c r="G3538" i="11" s="1"/>
  <c r="B3540" i="11"/>
  <c r="A3539" i="11"/>
  <c r="E3539" i="11" s="1"/>
  <c r="D3541" i="11" l="1"/>
  <c r="C3539" i="11"/>
  <c r="F3539" i="11"/>
  <c r="G3539" i="11" s="1"/>
  <c r="B3541" i="11"/>
  <c r="A3540" i="11"/>
  <c r="E3540" i="11" s="1"/>
  <c r="D3542" i="11" l="1"/>
  <c r="C3540" i="11"/>
  <c r="F3540" i="11"/>
  <c r="G3540" i="11" s="1"/>
  <c r="B3542" i="11"/>
  <c r="A3541" i="11"/>
  <c r="E3541" i="11" s="1"/>
  <c r="D3543" i="11" l="1"/>
  <c r="C3541" i="11"/>
  <c r="F3541" i="11"/>
  <c r="G3541" i="11" s="1"/>
  <c r="A3542" i="11"/>
  <c r="E3542" i="11" s="1"/>
  <c r="B3543" i="11"/>
  <c r="D3544" i="11" l="1"/>
  <c r="C3542" i="11"/>
  <c r="F3542" i="11"/>
  <c r="G3542" i="11" s="1"/>
  <c r="B3544" i="11"/>
  <c r="A3543" i="11"/>
  <c r="E3543" i="11" s="1"/>
  <c r="D3545" i="11" l="1"/>
  <c r="C3543" i="11"/>
  <c r="F3543" i="11"/>
  <c r="G3543" i="11" s="1"/>
  <c r="B3545" i="11"/>
  <c r="A3544" i="11"/>
  <c r="E3544" i="11" s="1"/>
  <c r="D3546" i="11" l="1"/>
  <c r="C3544" i="11"/>
  <c r="F3544" i="11"/>
  <c r="G3544" i="11" s="1"/>
  <c r="B3546" i="11"/>
  <c r="A3545" i="11"/>
  <c r="E3545" i="11" s="1"/>
  <c r="D3547" i="11" l="1"/>
  <c r="C3545" i="11"/>
  <c r="F3545" i="11"/>
  <c r="G3545" i="11" s="1"/>
  <c r="A3546" i="11"/>
  <c r="E3546" i="11" s="1"/>
  <c r="B3547" i="11"/>
  <c r="D3548" i="11" l="1"/>
  <c r="C3546" i="11"/>
  <c r="F3546" i="11"/>
  <c r="G3546" i="11" s="1"/>
  <c r="B3548" i="11"/>
  <c r="A3547" i="11"/>
  <c r="E3547" i="11" s="1"/>
  <c r="D3549" i="11" l="1"/>
  <c r="C3547" i="11"/>
  <c r="F3547" i="11"/>
  <c r="G3547" i="11" s="1"/>
  <c r="B3549" i="11"/>
  <c r="A3548" i="11"/>
  <c r="E3548" i="11" s="1"/>
  <c r="D3550" i="11" l="1"/>
  <c r="C3548" i="11"/>
  <c r="F3548" i="11"/>
  <c r="G3548" i="11" s="1"/>
  <c r="B3550" i="11"/>
  <c r="A3549" i="11"/>
  <c r="E3549" i="11" s="1"/>
  <c r="D3551" i="11" l="1"/>
  <c r="C3549" i="11"/>
  <c r="F3549" i="11"/>
  <c r="G3549" i="11" s="1"/>
  <c r="A3550" i="11"/>
  <c r="E3550" i="11" s="1"/>
  <c r="B3551" i="11"/>
  <c r="D3552" i="11" l="1"/>
  <c r="C3550" i="11"/>
  <c r="F3550" i="11"/>
  <c r="G3550" i="11" s="1"/>
  <c r="B3552" i="11"/>
  <c r="A3551" i="11"/>
  <c r="E3551" i="11" s="1"/>
  <c r="D3553" i="11" l="1"/>
  <c r="C3551" i="11"/>
  <c r="F3551" i="11"/>
  <c r="G3551" i="11" s="1"/>
  <c r="B3553" i="11"/>
  <c r="A3552" i="11"/>
  <c r="E3552" i="11" s="1"/>
  <c r="D3554" i="11" l="1"/>
  <c r="C3552" i="11"/>
  <c r="F3552" i="11"/>
  <c r="G3552" i="11" s="1"/>
  <c r="B3554" i="11"/>
  <c r="A3553" i="11"/>
  <c r="E3553" i="11" s="1"/>
  <c r="D3555" i="11" l="1"/>
  <c r="C3553" i="11"/>
  <c r="F3553" i="11"/>
  <c r="G3553" i="11" s="1"/>
  <c r="A3554" i="11"/>
  <c r="E3554" i="11" s="1"/>
  <c r="B3555" i="11"/>
  <c r="D3556" i="11" l="1"/>
  <c r="C3554" i="11"/>
  <c r="F3554" i="11"/>
  <c r="G3554" i="11" s="1"/>
  <c r="B3556" i="11"/>
  <c r="A3555" i="11"/>
  <c r="E3555" i="11" s="1"/>
  <c r="D3557" i="11" l="1"/>
  <c r="C3555" i="11"/>
  <c r="F3555" i="11"/>
  <c r="G3555" i="11" s="1"/>
  <c r="B3557" i="11"/>
  <c r="A3556" i="11"/>
  <c r="E3556" i="11" s="1"/>
  <c r="D3558" i="11" l="1"/>
  <c r="C3556" i="11"/>
  <c r="F3556" i="11"/>
  <c r="G3556" i="11" s="1"/>
  <c r="B3558" i="11"/>
  <c r="A3557" i="11"/>
  <c r="E3557" i="11" s="1"/>
  <c r="D3559" i="11" l="1"/>
  <c r="C3557" i="11"/>
  <c r="F3557" i="11"/>
  <c r="G3557" i="11" s="1"/>
  <c r="A3558" i="11"/>
  <c r="E3558" i="11" s="1"/>
  <c r="B3559" i="11"/>
  <c r="D3560" i="11" l="1"/>
  <c r="C3558" i="11"/>
  <c r="F3558" i="11"/>
  <c r="G3558" i="11" s="1"/>
  <c r="B3560" i="11"/>
  <c r="A3559" i="11"/>
  <c r="E3559" i="11" s="1"/>
  <c r="D3561" i="11" l="1"/>
  <c r="C3559" i="11"/>
  <c r="F3559" i="11"/>
  <c r="G3559" i="11" s="1"/>
  <c r="B3561" i="11"/>
  <c r="A3560" i="11"/>
  <c r="E3560" i="11" s="1"/>
  <c r="D3562" i="11" l="1"/>
  <c r="C3560" i="11"/>
  <c r="F3560" i="11"/>
  <c r="G3560" i="11" s="1"/>
  <c r="B3562" i="11"/>
  <c r="A3561" i="11"/>
  <c r="E3561" i="11" s="1"/>
  <c r="D3563" i="11" l="1"/>
  <c r="C3561" i="11"/>
  <c r="F3561" i="11"/>
  <c r="G3561" i="11" s="1"/>
  <c r="A3562" i="11"/>
  <c r="E3562" i="11" s="1"/>
  <c r="B3563" i="11"/>
  <c r="D3564" i="11" l="1"/>
  <c r="C3562" i="11"/>
  <c r="F3562" i="11"/>
  <c r="G3562" i="11" s="1"/>
  <c r="B3564" i="11"/>
  <c r="A3563" i="11"/>
  <c r="E3563" i="11" s="1"/>
  <c r="D3565" i="11" l="1"/>
  <c r="C3563" i="11"/>
  <c r="F3563" i="11"/>
  <c r="G3563" i="11" s="1"/>
  <c r="B3565" i="11"/>
  <c r="A3564" i="11"/>
  <c r="E3564" i="11" s="1"/>
  <c r="D3566" i="11" l="1"/>
  <c r="C3564" i="11"/>
  <c r="F3564" i="11"/>
  <c r="G3564" i="11" s="1"/>
  <c r="B3566" i="11"/>
  <c r="A3565" i="11"/>
  <c r="E3565" i="11" s="1"/>
  <c r="D3567" i="11" l="1"/>
  <c r="C3565" i="11"/>
  <c r="F3565" i="11"/>
  <c r="G3565" i="11" s="1"/>
  <c r="A3566" i="11"/>
  <c r="E3566" i="11" s="1"/>
  <c r="B3567" i="11"/>
  <c r="D3568" i="11" l="1"/>
  <c r="C3566" i="11"/>
  <c r="F3566" i="11"/>
  <c r="G3566" i="11" s="1"/>
  <c r="B3568" i="11"/>
  <c r="A3567" i="11"/>
  <c r="E3567" i="11" s="1"/>
  <c r="D3569" i="11" l="1"/>
  <c r="C3567" i="11"/>
  <c r="F3567" i="11"/>
  <c r="G3567" i="11" s="1"/>
  <c r="B3569" i="11"/>
  <c r="A3568" i="11"/>
  <c r="E3568" i="11" s="1"/>
  <c r="D3570" i="11" l="1"/>
  <c r="C3568" i="11"/>
  <c r="F3568" i="11"/>
  <c r="G3568" i="11" s="1"/>
  <c r="B3570" i="11"/>
  <c r="A3569" i="11"/>
  <c r="E3569" i="11" s="1"/>
  <c r="D3571" i="11" l="1"/>
  <c r="C3569" i="11"/>
  <c r="F3569" i="11"/>
  <c r="G3569" i="11" s="1"/>
  <c r="A3570" i="11"/>
  <c r="E3570" i="11" s="1"/>
  <c r="B3571" i="11"/>
  <c r="D3572" i="11" l="1"/>
  <c r="C3570" i="11"/>
  <c r="F3570" i="11"/>
  <c r="G3570" i="11" s="1"/>
  <c r="B3572" i="11"/>
  <c r="A3571" i="11"/>
  <c r="E3571" i="11" s="1"/>
  <c r="D3573" i="11" l="1"/>
  <c r="C3571" i="11"/>
  <c r="F3571" i="11"/>
  <c r="G3571" i="11" s="1"/>
  <c r="B3573" i="11"/>
  <c r="A3572" i="11"/>
  <c r="E3572" i="11" s="1"/>
  <c r="D3574" i="11" l="1"/>
  <c r="C3572" i="11"/>
  <c r="F3572" i="11"/>
  <c r="G3572" i="11" s="1"/>
  <c r="B3574" i="11"/>
  <c r="A3573" i="11"/>
  <c r="E3573" i="11" s="1"/>
  <c r="D3575" i="11" l="1"/>
  <c r="C3573" i="11"/>
  <c r="F3573" i="11"/>
  <c r="G3573" i="11" s="1"/>
  <c r="B3575" i="11"/>
  <c r="A3574" i="11"/>
  <c r="E3574" i="11" s="1"/>
  <c r="D3576" i="11" l="1"/>
  <c r="C3574" i="11"/>
  <c r="F3574" i="11"/>
  <c r="G3574" i="11" s="1"/>
  <c r="B3576" i="11"/>
  <c r="A3575" i="11"/>
  <c r="E3575" i="11" s="1"/>
  <c r="D3577" i="11" l="1"/>
  <c r="C3575" i="11"/>
  <c r="F3575" i="11"/>
  <c r="G3575" i="11" s="1"/>
  <c r="B3577" i="11"/>
  <c r="A3576" i="11"/>
  <c r="E3576" i="11" s="1"/>
  <c r="D3578" i="11" l="1"/>
  <c r="C3576" i="11"/>
  <c r="F3576" i="11"/>
  <c r="G3576" i="11" s="1"/>
  <c r="A3577" i="11"/>
  <c r="E3577" i="11" s="1"/>
  <c r="B3578" i="11"/>
  <c r="D3579" i="11" l="1"/>
  <c r="C3577" i="11"/>
  <c r="F3577" i="11"/>
  <c r="G3577" i="11" s="1"/>
  <c r="B3579" i="11"/>
  <c r="A3578" i="11"/>
  <c r="E3578" i="11" s="1"/>
  <c r="D3580" i="11" l="1"/>
  <c r="C3578" i="11"/>
  <c r="F3578" i="11"/>
  <c r="G3578" i="11" s="1"/>
  <c r="B3580" i="11"/>
  <c r="A3579" i="11"/>
  <c r="E3579" i="11" s="1"/>
  <c r="D3581" i="11" l="1"/>
  <c r="C3579" i="11"/>
  <c r="F3579" i="11"/>
  <c r="G3579" i="11" s="1"/>
  <c r="B3581" i="11"/>
  <c r="A3580" i="11"/>
  <c r="E3580" i="11" s="1"/>
  <c r="D3582" i="11" l="1"/>
  <c r="C3580" i="11"/>
  <c r="F3580" i="11"/>
  <c r="G3580" i="11" s="1"/>
  <c r="A3581" i="11"/>
  <c r="E3581" i="11" s="1"/>
  <c r="B3582" i="11"/>
  <c r="D3583" i="11" l="1"/>
  <c r="C3581" i="11"/>
  <c r="F3581" i="11"/>
  <c r="G3581" i="11" s="1"/>
  <c r="B3583" i="11"/>
  <c r="A3582" i="11"/>
  <c r="E3582" i="11" s="1"/>
  <c r="D3584" i="11" l="1"/>
  <c r="C3582" i="11"/>
  <c r="F3582" i="11"/>
  <c r="G3582" i="11" s="1"/>
  <c r="B3584" i="11"/>
  <c r="A3583" i="11"/>
  <c r="E3583" i="11" s="1"/>
  <c r="D3585" i="11" l="1"/>
  <c r="C3583" i="11"/>
  <c r="F3583" i="11"/>
  <c r="G3583" i="11" s="1"/>
  <c r="B3585" i="11"/>
  <c r="A3584" i="11"/>
  <c r="E3584" i="11" s="1"/>
  <c r="D3586" i="11" l="1"/>
  <c r="C3584" i="11"/>
  <c r="F3584" i="11"/>
  <c r="G3584" i="11" s="1"/>
  <c r="A3585" i="11"/>
  <c r="E3585" i="11" s="1"/>
  <c r="B3586" i="11"/>
  <c r="D3587" i="11" l="1"/>
  <c r="C3585" i="11"/>
  <c r="F3585" i="11"/>
  <c r="G3585" i="11" s="1"/>
  <c r="B3587" i="11"/>
  <c r="A3586" i="11"/>
  <c r="E3586" i="11" s="1"/>
  <c r="D3588" i="11" l="1"/>
  <c r="C3586" i="11"/>
  <c r="F3586" i="11"/>
  <c r="G3586" i="11" s="1"/>
  <c r="B3588" i="11"/>
  <c r="A3587" i="11"/>
  <c r="E3587" i="11" s="1"/>
  <c r="D3589" i="11" l="1"/>
  <c r="C3587" i="11"/>
  <c r="F3587" i="11"/>
  <c r="G3587" i="11" s="1"/>
  <c r="B3589" i="11"/>
  <c r="A3588" i="11"/>
  <c r="E3588" i="11" s="1"/>
  <c r="D3590" i="11" l="1"/>
  <c r="C3588" i="11"/>
  <c r="F3588" i="11"/>
  <c r="G3588" i="11" s="1"/>
  <c r="A3589" i="11"/>
  <c r="E3589" i="11" s="1"/>
  <c r="B3590" i="11"/>
  <c r="D3591" i="11" l="1"/>
  <c r="C3589" i="11"/>
  <c r="F3589" i="11"/>
  <c r="G3589" i="11" s="1"/>
  <c r="B3591" i="11"/>
  <c r="A3590" i="11"/>
  <c r="E3590" i="11" s="1"/>
  <c r="D3592" i="11" l="1"/>
  <c r="C3590" i="11"/>
  <c r="F3590" i="11"/>
  <c r="G3590" i="11" s="1"/>
  <c r="B3592" i="11"/>
  <c r="A3591" i="11"/>
  <c r="E3591" i="11" s="1"/>
  <c r="D3593" i="11" l="1"/>
  <c r="C3591" i="11"/>
  <c r="F3591" i="11"/>
  <c r="G3591" i="11" s="1"/>
  <c r="B3593" i="11"/>
  <c r="A3592" i="11"/>
  <c r="E3592" i="11" s="1"/>
  <c r="D3594" i="11" l="1"/>
  <c r="C3592" i="11"/>
  <c r="F3592" i="11"/>
  <c r="G3592" i="11" s="1"/>
  <c r="A3593" i="11"/>
  <c r="E3593" i="11" s="1"/>
  <c r="B3594" i="11"/>
  <c r="D3595" i="11" l="1"/>
  <c r="C3593" i="11"/>
  <c r="F3593" i="11"/>
  <c r="G3593" i="11" s="1"/>
  <c r="B3595" i="11"/>
  <c r="A3594" i="11"/>
  <c r="E3594" i="11" s="1"/>
  <c r="D3596" i="11" l="1"/>
  <c r="C3594" i="11"/>
  <c r="F3594" i="11"/>
  <c r="G3594" i="11" s="1"/>
  <c r="B3596" i="11"/>
  <c r="A3595" i="11"/>
  <c r="E3595" i="11" s="1"/>
  <c r="D3597" i="11" l="1"/>
  <c r="C3595" i="11"/>
  <c r="F3595" i="11"/>
  <c r="G3595" i="11" s="1"/>
  <c r="B3597" i="11"/>
  <c r="A3596" i="11"/>
  <c r="E3596" i="11" s="1"/>
  <c r="D3598" i="11" l="1"/>
  <c r="C3596" i="11"/>
  <c r="F3596" i="11"/>
  <c r="G3596" i="11" s="1"/>
  <c r="A3597" i="11"/>
  <c r="E3597" i="11" s="1"/>
  <c r="B3598" i="11"/>
  <c r="D3599" i="11" l="1"/>
  <c r="C3597" i="11"/>
  <c r="F3597" i="11"/>
  <c r="G3597" i="11" s="1"/>
  <c r="B3599" i="11"/>
  <c r="A3598" i="11"/>
  <c r="E3598" i="11" s="1"/>
  <c r="D3600" i="11" l="1"/>
  <c r="C3598" i="11"/>
  <c r="F3598" i="11"/>
  <c r="G3598" i="11" s="1"/>
  <c r="B3600" i="11"/>
  <c r="A3599" i="11"/>
  <c r="E3599" i="11" s="1"/>
  <c r="D3601" i="11" l="1"/>
  <c r="C3599" i="11"/>
  <c r="F3599" i="11"/>
  <c r="G3599" i="11" s="1"/>
  <c r="B3601" i="11"/>
  <c r="A3600" i="11"/>
  <c r="E3600" i="11" s="1"/>
  <c r="D3602" i="11" l="1"/>
  <c r="C3600" i="11"/>
  <c r="F3600" i="11"/>
  <c r="G3600" i="11" s="1"/>
  <c r="A3601" i="11"/>
  <c r="E3601" i="11" s="1"/>
  <c r="B3602" i="11"/>
  <c r="D3603" i="11" l="1"/>
  <c r="C3601" i="11"/>
  <c r="F3601" i="11"/>
  <c r="G3601" i="11" s="1"/>
  <c r="B3603" i="11"/>
  <c r="A3602" i="11"/>
  <c r="E3602" i="11" s="1"/>
  <c r="D3604" i="11" l="1"/>
  <c r="C3602" i="11"/>
  <c r="F3602" i="11"/>
  <c r="G3602" i="11" s="1"/>
  <c r="B3604" i="11"/>
  <c r="A3603" i="11"/>
  <c r="E3603" i="11" s="1"/>
  <c r="D3605" i="11" l="1"/>
  <c r="C3603" i="11"/>
  <c r="F3603" i="11"/>
  <c r="G3603" i="11" s="1"/>
  <c r="B3605" i="11"/>
  <c r="A3604" i="11"/>
  <c r="E3604" i="11" s="1"/>
  <c r="D3606" i="11" l="1"/>
  <c r="C3604" i="11"/>
  <c r="F3604" i="11"/>
  <c r="G3604" i="11" s="1"/>
  <c r="A3605" i="11"/>
  <c r="E3605" i="11" s="1"/>
  <c r="B3606" i="11"/>
  <c r="D3607" i="11" l="1"/>
  <c r="C3605" i="11"/>
  <c r="F3605" i="11"/>
  <c r="G3605" i="11" s="1"/>
  <c r="B3607" i="11"/>
  <c r="A3606" i="11"/>
  <c r="E3606" i="11" s="1"/>
  <c r="D3608" i="11" l="1"/>
  <c r="C3606" i="11"/>
  <c r="F3606" i="11"/>
  <c r="G3606" i="11" s="1"/>
  <c r="B3608" i="11"/>
  <c r="A3607" i="11"/>
  <c r="E3607" i="11" s="1"/>
  <c r="D3609" i="11" l="1"/>
  <c r="C3607" i="11"/>
  <c r="F3607" i="11"/>
  <c r="G3607" i="11" s="1"/>
  <c r="B3609" i="11"/>
  <c r="A3608" i="11"/>
  <c r="E3608" i="11" s="1"/>
  <c r="D3610" i="11" l="1"/>
  <c r="C3608" i="11"/>
  <c r="F3608" i="11"/>
  <c r="G3608" i="11" s="1"/>
  <c r="A3609" i="11"/>
  <c r="E3609" i="11" s="1"/>
  <c r="B3610" i="11"/>
  <c r="D3611" i="11" l="1"/>
  <c r="C3609" i="11"/>
  <c r="F3609" i="11"/>
  <c r="G3609" i="11" s="1"/>
  <c r="B3611" i="11"/>
  <c r="A3610" i="11"/>
  <c r="E3610" i="11" s="1"/>
  <c r="D3612" i="11" l="1"/>
  <c r="C3610" i="11"/>
  <c r="F3610" i="11"/>
  <c r="G3610" i="11" s="1"/>
  <c r="B3612" i="11"/>
  <c r="A3611" i="11"/>
  <c r="E3611" i="11" s="1"/>
  <c r="D3613" i="11" l="1"/>
  <c r="C3611" i="11"/>
  <c r="F3611" i="11"/>
  <c r="G3611" i="11" s="1"/>
  <c r="B3613" i="11"/>
  <c r="A3612" i="11"/>
  <c r="E3612" i="11" s="1"/>
  <c r="D3614" i="11" l="1"/>
  <c r="C3612" i="11"/>
  <c r="F3612" i="11"/>
  <c r="G3612" i="11" s="1"/>
  <c r="A3613" i="11"/>
  <c r="E3613" i="11" s="1"/>
  <c r="B3614" i="11"/>
  <c r="D3615" i="11" l="1"/>
  <c r="C3613" i="11"/>
  <c r="F3613" i="11"/>
  <c r="G3613" i="11" s="1"/>
  <c r="B3615" i="11"/>
  <c r="A3614" i="11"/>
  <c r="E3614" i="11" s="1"/>
  <c r="D3616" i="11" l="1"/>
  <c r="C3614" i="11"/>
  <c r="F3614" i="11"/>
  <c r="G3614" i="11" s="1"/>
  <c r="B3616" i="11"/>
  <c r="A3615" i="11"/>
  <c r="E3615" i="11" s="1"/>
  <c r="D3617" i="11" l="1"/>
  <c r="C3615" i="11"/>
  <c r="F3615" i="11"/>
  <c r="G3615" i="11" s="1"/>
  <c r="B3617" i="11"/>
  <c r="A3616" i="11"/>
  <c r="E3616" i="11" s="1"/>
  <c r="D3618" i="11" l="1"/>
  <c r="C3616" i="11"/>
  <c r="F3616" i="11"/>
  <c r="G3616" i="11" s="1"/>
  <c r="A3617" i="11"/>
  <c r="E3617" i="11" s="1"/>
  <c r="B3618" i="11"/>
  <c r="D3619" i="11" l="1"/>
  <c r="C3617" i="11"/>
  <c r="F3617" i="11"/>
  <c r="G3617" i="11" s="1"/>
  <c r="B3619" i="11"/>
  <c r="A3618" i="11"/>
  <c r="E3618" i="11" s="1"/>
  <c r="D3620" i="11" l="1"/>
  <c r="C3618" i="11"/>
  <c r="F3618" i="11"/>
  <c r="G3618" i="11" s="1"/>
  <c r="B3620" i="11"/>
  <c r="A3619" i="11"/>
  <c r="E3619" i="11" s="1"/>
  <c r="D3621" i="11" l="1"/>
  <c r="C3619" i="11"/>
  <c r="F3619" i="11"/>
  <c r="G3619" i="11" s="1"/>
  <c r="B3621" i="11"/>
  <c r="A3620" i="11"/>
  <c r="E3620" i="11" s="1"/>
  <c r="D3622" i="11" l="1"/>
  <c r="C3620" i="11"/>
  <c r="F3620" i="11"/>
  <c r="G3620" i="11" s="1"/>
  <c r="A3621" i="11"/>
  <c r="E3621" i="11" s="1"/>
  <c r="B3622" i="11"/>
  <c r="D3623" i="11" l="1"/>
  <c r="C3621" i="11"/>
  <c r="F3621" i="11"/>
  <c r="G3621" i="11" s="1"/>
  <c r="B3623" i="11"/>
  <c r="A3622" i="11"/>
  <c r="E3622" i="11" s="1"/>
  <c r="D3624" i="11" l="1"/>
  <c r="C3622" i="11"/>
  <c r="F3622" i="11"/>
  <c r="G3622" i="11" s="1"/>
  <c r="B3624" i="11"/>
  <c r="A3623" i="11"/>
  <c r="E3623" i="11" s="1"/>
  <c r="D3625" i="11" l="1"/>
  <c r="C3623" i="11"/>
  <c r="F3623" i="11"/>
  <c r="G3623" i="11" s="1"/>
  <c r="B3625" i="11"/>
  <c r="A3624" i="11"/>
  <c r="E3624" i="11" s="1"/>
  <c r="D3626" i="11" l="1"/>
  <c r="C3624" i="11"/>
  <c r="F3624" i="11"/>
  <c r="G3624" i="11" s="1"/>
  <c r="A3625" i="11"/>
  <c r="E3625" i="11" s="1"/>
  <c r="B3626" i="11"/>
  <c r="D3627" i="11" l="1"/>
  <c r="C3625" i="11"/>
  <c r="F3625" i="11"/>
  <c r="G3625" i="11" s="1"/>
  <c r="B3627" i="11"/>
  <c r="A3626" i="11"/>
  <c r="E3626" i="11" s="1"/>
  <c r="D3628" i="11" l="1"/>
  <c r="C3626" i="11"/>
  <c r="F3626" i="11"/>
  <c r="G3626" i="11" s="1"/>
  <c r="B3628" i="11"/>
  <c r="A3627" i="11"/>
  <c r="E3627" i="11" s="1"/>
  <c r="D3629" i="11" l="1"/>
  <c r="C3627" i="11"/>
  <c r="F3627" i="11"/>
  <c r="G3627" i="11" s="1"/>
  <c r="B3629" i="11"/>
  <c r="A3628" i="11"/>
  <c r="E3628" i="11" s="1"/>
  <c r="D3630" i="11" l="1"/>
  <c r="C3628" i="11"/>
  <c r="F3628" i="11"/>
  <c r="G3628" i="11" s="1"/>
  <c r="A3629" i="11"/>
  <c r="E3629" i="11" s="1"/>
  <c r="B3630" i="11"/>
  <c r="D3631" i="11" l="1"/>
  <c r="C3629" i="11"/>
  <c r="F3629" i="11"/>
  <c r="G3629" i="11" s="1"/>
  <c r="B3631" i="11"/>
  <c r="A3630" i="11"/>
  <c r="E3630" i="11" s="1"/>
  <c r="D3632" i="11" l="1"/>
  <c r="C3630" i="11"/>
  <c r="F3630" i="11"/>
  <c r="G3630" i="11" s="1"/>
  <c r="B3632" i="11"/>
  <c r="A3631" i="11"/>
  <c r="E3631" i="11" s="1"/>
  <c r="D3633" i="11" l="1"/>
  <c r="C3631" i="11"/>
  <c r="F3631" i="11"/>
  <c r="G3631" i="11" s="1"/>
  <c r="B3633" i="11"/>
  <c r="A3632" i="11"/>
  <c r="E3632" i="11" s="1"/>
  <c r="D3634" i="11" l="1"/>
  <c r="C3632" i="11"/>
  <c r="F3632" i="11"/>
  <c r="G3632" i="11" s="1"/>
  <c r="A3633" i="11"/>
  <c r="E3633" i="11" s="1"/>
  <c r="B3634" i="11"/>
  <c r="D3635" i="11" l="1"/>
  <c r="C3633" i="11"/>
  <c r="F3633" i="11"/>
  <c r="G3633" i="11" s="1"/>
  <c r="B3635" i="11"/>
  <c r="A3634" i="11"/>
  <c r="E3634" i="11" s="1"/>
  <c r="D3636" i="11" l="1"/>
  <c r="C3634" i="11"/>
  <c r="F3634" i="11"/>
  <c r="G3634" i="11" s="1"/>
  <c r="B3636" i="11"/>
  <c r="A3635" i="11"/>
  <c r="E3635" i="11" s="1"/>
  <c r="D3637" i="11" l="1"/>
  <c r="C3635" i="11"/>
  <c r="F3635" i="11"/>
  <c r="G3635" i="11" s="1"/>
  <c r="B3637" i="11"/>
  <c r="A3636" i="11"/>
  <c r="E3636" i="11" s="1"/>
  <c r="D3638" i="11" l="1"/>
  <c r="C3636" i="11"/>
  <c r="F3636" i="11"/>
  <c r="G3636" i="11" s="1"/>
  <c r="A3637" i="11"/>
  <c r="E3637" i="11" s="1"/>
  <c r="B3638" i="11"/>
  <c r="D3639" i="11" l="1"/>
  <c r="C3637" i="11"/>
  <c r="F3637" i="11"/>
  <c r="G3637" i="11" s="1"/>
  <c r="B3639" i="11"/>
  <c r="A3638" i="11"/>
  <c r="E3638" i="11" s="1"/>
  <c r="D3640" i="11" l="1"/>
  <c r="C3638" i="11"/>
  <c r="F3638" i="11"/>
  <c r="G3638" i="11" s="1"/>
  <c r="B3640" i="11"/>
  <c r="A3639" i="11"/>
  <c r="E3639" i="11" s="1"/>
  <c r="D3641" i="11" l="1"/>
  <c r="C3639" i="11"/>
  <c r="F3639" i="11"/>
  <c r="G3639" i="11" s="1"/>
  <c r="B3641" i="11"/>
  <c r="A3640" i="11"/>
  <c r="E3640" i="11" s="1"/>
  <c r="D3642" i="11" l="1"/>
  <c r="C3640" i="11"/>
  <c r="F3640" i="11"/>
  <c r="G3640" i="11" s="1"/>
  <c r="A3641" i="11"/>
  <c r="E3641" i="11" s="1"/>
  <c r="B3642" i="11"/>
  <c r="D3643" i="11" l="1"/>
  <c r="C3641" i="11"/>
  <c r="F3641" i="11"/>
  <c r="G3641" i="11" s="1"/>
  <c r="B3643" i="11"/>
  <c r="A3642" i="11"/>
  <c r="E3642" i="11" s="1"/>
  <c r="D3644" i="11" l="1"/>
  <c r="C3642" i="11"/>
  <c r="F3642" i="11"/>
  <c r="G3642" i="11" s="1"/>
  <c r="B3644" i="11"/>
  <c r="A3643" i="11"/>
  <c r="E3643" i="11" s="1"/>
  <c r="D3645" i="11" l="1"/>
  <c r="C3643" i="11"/>
  <c r="F3643" i="11"/>
  <c r="G3643" i="11" s="1"/>
  <c r="B3645" i="11"/>
  <c r="A3644" i="11"/>
  <c r="E3644" i="11" s="1"/>
  <c r="D3646" i="11" l="1"/>
  <c r="C3644" i="11"/>
  <c r="F3644" i="11"/>
  <c r="G3644" i="11" s="1"/>
  <c r="A3645" i="11"/>
  <c r="E3645" i="11" s="1"/>
  <c r="B3646" i="11"/>
  <c r="D3647" i="11" l="1"/>
  <c r="C3645" i="11"/>
  <c r="F3645" i="11"/>
  <c r="G3645" i="11" s="1"/>
  <c r="B3647" i="11"/>
  <c r="A3646" i="11"/>
  <c r="E3646" i="11" s="1"/>
  <c r="D3648" i="11" l="1"/>
  <c r="C3646" i="11"/>
  <c r="F3646" i="11"/>
  <c r="G3646" i="11" s="1"/>
  <c r="B3648" i="11"/>
  <c r="A3647" i="11"/>
  <c r="E3647" i="11" s="1"/>
  <c r="D3649" i="11" l="1"/>
  <c r="C3647" i="11"/>
  <c r="F3647" i="11"/>
  <c r="G3647" i="11" s="1"/>
  <c r="B3649" i="11"/>
  <c r="A3648" i="11"/>
  <c r="E3648" i="11" s="1"/>
  <c r="D3650" i="11" l="1"/>
  <c r="C3648" i="11"/>
  <c r="F3648" i="11"/>
  <c r="G3648" i="11" s="1"/>
  <c r="A3649" i="11"/>
  <c r="E3649" i="11" s="1"/>
  <c r="B3650" i="11"/>
  <c r="D3651" i="11" l="1"/>
  <c r="C3649" i="11"/>
  <c r="F3649" i="11"/>
  <c r="G3649" i="11" s="1"/>
  <c r="B3651" i="11"/>
  <c r="A3650" i="11"/>
  <c r="E3650" i="11" s="1"/>
  <c r="D3652" i="11" l="1"/>
  <c r="C3650" i="11"/>
  <c r="F3650" i="11"/>
  <c r="G3650" i="11" s="1"/>
  <c r="B3652" i="11"/>
  <c r="A3651" i="11"/>
  <c r="E3651" i="11" s="1"/>
  <c r="D3653" i="11" l="1"/>
  <c r="C3651" i="11"/>
  <c r="F3651" i="11"/>
  <c r="G3651" i="11" s="1"/>
  <c r="B3653" i="11"/>
  <c r="A3652" i="11"/>
  <c r="E3652" i="11" s="1"/>
  <c r="D3654" i="11" l="1"/>
  <c r="C3652" i="11"/>
  <c r="F3652" i="11"/>
  <c r="G3652" i="11" s="1"/>
  <c r="A3653" i="11"/>
  <c r="E3653" i="11" s="1"/>
  <c r="B3654" i="11"/>
  <c r="D3655" i="11" l="1"/>
  <c r="C3653" i="11"/>
  <c r="F3653" i="11"/>
  <c r="G3653" i="11" s="1"/>
  <c r="B3655" i="11"/>
  <c r="A3654" i="11"/>
  <c r="E3654" i="11" s="1"/>
  <c r="D3656" i="11" l="1"/>
  <c r="C3654" i="11"/>
  <c r="F3654" i="11"/>
  <c r="G3654" i="11" s="1"/>
  <c r="B3656" i="11"/>
  <c r="A3655" i="11"/>
  <c r="E3655" i="11" s="1"/>
  <c r="D3657" i="11" l="1"/>
  <c r="C3655" i="11"/>
  <c r="F3655" i="11"/>
  <c r="G3655" i="11" s="1"/>
  <c r="B3657" i="11"/>
  <c r="A3656" i="11"/>
  <c r="E3656" i="11" s="1"/>
  <c r="D3658" i="11" l="1"/>
  <c r="C3656" i="11"/>
  <c r="F3656" i="11"/>
  <c r="G3656" i="11" s="1"/>
  <c r="A3657" i="11"/>
  <c r="E3657" i="11" s="1"/>
  <c r="B3658" i="11"/>
  <c r="D3659" i="11" l="1"/>
  <c r="C3657" i="11"/>
  <c r="F3657" i="11"/>
  <c r="G3657" i="11" s="1"/>
  <c r="B3659" i="11"/>
  <c r="A3658" i="11"/>
  <c r="E3658" i="11" s="1"/>
  <c r="D3660" i="11" l="1"/>
  <c r="C3658" i="11"/>
  <c r="F3658" i="11"/>
  <c r="G3658" i="11" s="1"/>
  <c r="B3660" i="11"/>
  <c r="A3659" i="11"/>
  <c r="E3659" i="11" s="1"/>
  <c r="D3661" i="11" l="1"/>
  <c r="C3659" i="11"/>
  <c r="F3659" i="11"/>
  <c r="G3659" i="11" s="1"/>
  <c r="B3661" i="11"/>
  <c r="A3660" i="11"/>
  <c r="E3660" i="11" s="1"/>
  <c r="D3662" i="11" l="1"/>
  <c r="C3660" i="11"/>
  <c r="F3660" i="11"/>
  <c r="G3660" i="11" s="1"/>
  <c r="A3661" i="11"/>
  <c r="E3661" i="11" s="1"/>
  <c r="B3662" i="11"/>
  <c r="D3663" i="11" l="1"/>
  <c r="C3661" i="11"/>
  <c r="F3661" i="11"/>
  <c r="G3661" i="11" s="1"/>
  <c r="B3663" i="11"/>
  <c r="A3662" i="11"/>
  <c r="E3662" i="11" s="1"/>
  <c r="D3664" i="11" l="1"/>
  <c r="C3662" i="11"/>
  <c r="F3662" i="11"/>
  <c r="G3662" i="11" s="1"/>
  <c r="B3664" i="11"/>
  <c r="A3663" i="11"/>
  <c r="E3663" i="11" s="1"/>
  <c r="D3665" i="11" l="1"/>
  <c r="C3663" i="11"/>
  <c r="F3663" i="11"/>
  <c r="G3663" i="11" s="1"/>
  <c r="B3665" i="11"/>
  <c r="A3664" i="11"/>
  <c r="E3664" i="11" s="1"/>
  <c r="D3666" i="11" l="1"/>
  <c r="C3664" i="11"/>
  <c r="F3664" i="11"/>
  <c r="G3664" i="11" s="1"/>
  <c r="A3665" i="11"/>
  <c r="E3665" i="11" s="1"/>
  <c r="B3666" i="11"/>
  <c r="D3667" i="11" l="1"/>
  <c r="C3665" i="11"/>
  <c r="F3665" i="11"/>
  <c r="G3665" i="11" s="1"/>
  <c r="B3667" i="11"/>
  <c r="A3666" i="11"/>
  <c r="E3666" i="11" s="1"/>
  <c r="D3668" i="11" l="1"/>
  <c r="C3666" i="11"/>
  <c r="F3666" i="11"/>
  <c r="G3666" i="11" s="1"/>
  <c r="B3668" i="11"/>
  <c r="A3667" i="11"/>
  <c r="E3667" i="11" s="1"/>
  <c r="D3669" i="11" l="1"/>
  <c r="C3667" i="11"/>
  <c r="F3667" i="11"/>
  <c r="G3667" i="11" s="1"/>
  <c r="B3669" i="11"/>
  <c r="A3668" i="11"/>
  <c r="E3668" i="11" s="1"/>
  <c r="D3670" i="11" l="1"/>
  <c r="C3668" i="11"/>
  <c r="F3668" i="11"/>
  <c r="G3668" i="11" s="1"/>
  <c r="A3669" i="11"/>
  <c r="E3669" i="11" s="1"/>
  <c r="B3670" i="11"/>
  <c r="D3671" i="11" l="1"/>
  <c r="C3669" i="11"/>
  <c r="F3669" i="11"/>
  <c r="G3669" i="11" s="1"/>
  <c r="B3671" i="11"/>
  <c r="A3670" i="11"/>
  <c r="E3670" i="11" s="1"/>
  <c r="D3672" i="11" l="1"/>
  <c r="C3670" i="11"/>
  <c r="F3670" i="11"/>
  <c r="G3670" i="11" s="1"/>
  <c r="B3672" i="11"/>
  <c r="A3671" i="11"/>
  <c r="E3671" i="11" s="1"/>
  <c r="D3673" i="11" l="1"/>
  <c r="C3671" i="11"/>
  <c r="F3671" i="11"/>
  <c r="G3671" i="11" s="1"/>
  <c r="B3673" i="11"/>
  <c r="A3672" i="11"/>
  <c r="E3672" i="11" s="1"/>
  <c r="D3674" i="11" l="1"/>
  <c r="C3672" i="11"/>
  <c r="F3672" i="11"/>
  <c r="G3672" i="11" s="1"/>
  <c r="A3673" i="11"/>
  <c r="E3673" i="11" s="1"/>
  <c r="B3674" i="11"/>
  <c r="D3675" i="11" l="1"/>
  <c r="C3673" i="11"/>
  <c r="F3673" i="11"/>
  <c r="G3673" i="11" s="1"/>
  <c r="B3675" i="11"/>
  <c r="A3674" i="11"/>
  <c r="E3674" i="11" s="1"/>
  <c r="D3676" i="11" l="1"/>
  <c r="C3674" i="11"/>
  <c r="F3674" i="11"/>
  <c r="G3674" i="11" s="1"/>
  <c r="B3676" i="11"/>
  <c r="A3675" i="11"/>
  <c r="E3675" i="11" s="1"/>
  <c r="D3677" i="11" l="1"/>
  <c r="C3675" i="11"/>
  <c r="F3675" i="11"/>
  <c r="G3675" i="11" s="1"/>
  <c r="B3677" i="11"/>
  <c r="A3676" i="11"/>
  <c r="E3676" i="11" s="1"/>
  <c r="D3678" i="11" l="1"/>
  <c r="C3676" i="11"/>
  <c r="F3676" i="11"/>
  <c r="G3676" i="11" s="1"/>
  <c r="A3677" i="11"/>
  <c r="E3677" i="11" s="1"/>
  <c r="B3678" i="11"/>
  <c r="D3679" i="11" l="1"/>
  <c r="C3677" i="11"/>
  <c r="F3677" i="11"/>
  <c r="G3677" i="11" s="1"/>
  <c r="B3679" i="11"/>
  <c r="A3678" i="11"/>
  <c r="E3678" i="11" s="1"/>
  <c r="D3680" i="11" l="1"/>
  <c r="C3678" i="11"/>
  <c r="F3678" i="11"/>
  <c r="G3678" i="11" s="1"/>
  <c r="B3680" i="11"/>
  <c r="A3679" i="11"/>
  <c r="E3679" i="11" s="1"/>
  <c r="D3681" i="11" l="1"/>
  <c r="C3679" i="11"/>
  <c r="F3679" i="11"/>
  <c r="G3679" i="11" s="1"/>
  <c r="B3681" i="11"/>
  <c r="A3680" i="11"/>
  <c r="E3680" i="11" s="1"/>
  <c r="D3682" i="11" l="1"/>
  <c r="C3680" i="11"/>
  <c r="F3680" i="11"/>
  <c r="G3680" i="11" s="1"/>
  <c r="A3681" i="11"/>
  <c r="E3681" i="11" s="1"/>
  <c r="B3682" i="11"/>
  <c r="D3683" i="11" l="1"/>
  <c r="C3681" i="11"/>
  <c r="F3681" i="11"/>
  <c r="G3681" i="11" s="1"/>
  <c r="B3683" i="11"/>
  <c r="A3682" i="11"/>
  <c r="E3682" i="11" s="1"/>
  <c r="D3684" i="11" l="1"/>
  <c r="C3682" i="11"/>
  <c r="F3682" i="11"/>
  <c r="G3682" i="11" s="1"/>
  <c r="B3684" i="11"/>
  <c r="A3683" i="11"/>
  <c r="E3683" i="11" s="1"/>
  <c r="D3685" i="11" l="1"/>
  <c r="C3683" i="11"/>
  <c r="F3683" i="11"/>
  <c r="G3683" i="11" s="1"/>
  <c r="B3685" i="11"/>
  <c r="A3684" i="11"/>
  <c r="E3684" i="11" s="1"/>
  <c r="D3686" i="11" l="1"/>
  <c r="C3684" i="11"/>
  <c r="F3684" i="11"/>
  <c r="G3684" i="11" s="1"/>
  <c r="A3685" i="11"/>
  <c r="E3685" i="11" s="1"/>
  <c r="B3686" i="11"/>
  <c r="D3687" i="11" l="1"/>
  <c r="C3685" i="11"/>
  <c r="F3685" i="11"/>
  <c r="G3685" i="11" s="1"/>
  <c r="B3687" i="11"/>
  <c r="A3686" i="11"/>
  <c r="E3686" i="11" s="1"/>
  <c r="D3688" i="11" l="1"/>
  <c r="C3686" i="11"/>
  <c r="F3686" i="11"/>
  <c r="G3686" i="11" s="1"/>
  <c r="B3688" i="11"/>
  <c r="A3687" i="11"/>
  <c r="E3687" i="11" s="1"/>
  <c r="D3689" i="11" l="1"/>
  <c r="C3687" i="11"/>
  <c r="F3687" i="11"/>
  <c r="G3687" i="11" s="1"/>
  <c r="B3689" i="11"/>
  <c r="A3688" i="11"/>
  <c r="E3688" i="11" s="1"/>
  <c r="D3690" i="11" l="1"/>
  <c r="C3688" i="11"/>
  <c r="F3688" i="11"/>
  <c r="G3688" i="11" s="1"/>
  <c r="A3689" i="11"/>
  <c r="E3689" i="11" s="1"/>
  <c r="B3690" i="11"/>
  <c r="D3691" i="11" l="1"/>
  <c r="C3689" i="11"/>
  <c r="F3689" i="11"/>
  <c r="G3689" i="11" s="1"/>
  <c r="B3691" i="11"/>
  <c r="A3690" i="11"/>
  <c r="E3690" i="11" s="1"/>
  <c r="D3692" i="11" l="1"/>
  <c r="C3690" i="11"/>
  <c r="F3690" i="11"/>
  <c r="G3690" i="11" s="1"/>
  <c r="B3692" i="11"/>
  <c r="A3691" i="11"/>
  <c r="E3691" i="11" s="1"/>
  <c r="D3693" i="11" l="1"/>
  <c r="C3691" i="11"/>
  <c r="F3691" i="11"/>
  <c r="G3691" i="11" s="1"/>
  <c r="B3693" i="11"/>
  <c r="A3692" i="11"/>
  <c r="E3692" i="11" s="1"/>
  <c r="D3694" i="11" l="1"/>
  <c r="C3692" i="11"/>
  <c r="F3692" i="11"/>
  <c r="G3692" i="11" s="1"/>
  <c r="A3693" i="11"/>
  <c r="E3693" i="11" s="1"/>
  <c r="B3694" i="11"/>
  <c r="D3695" i="11" l="1"/>
  <c r="C3693" i="11"/>
  <c r="F3693" i="11"/>
  <c r="G3693" i="11" s="1"/>
  <c r="B3695" i="11"/>
  <c r="A3694" i="11"/>
  <c r="E3694" i="11" s="1"/>
  <c r="D3696" i="11" l="1"/>
  <c r="C3694" i="11"/>
  <c r="F3694" i="11"/>
  <c r="G3694" i="11" s="1"/>
  <c r="B3696" i="11"/>
  <c r="A3695" i="11"/>
  <c r="E3695" i="11" s="1"/>
  <c r="D3697" i="11" l="1"/>
  <c r="C3695" i="11"/>
  <c r="F3695" i="11"/>
  <c r="G3695" i="11" s="1"/>
  <c r="B3697" i="11"/>
  <c r="A3696" i="11"/>
  <c r="E3696" i="11" s="1"/>
  <c r="D3698" i="11" l="1"/>
  <c r="C3696" i="11"/>
  <c r="F3696" i="11"/>
  <c r="G3696" i="11" s="1"/>
  <c r="A3697" i="11"/>
  <c r="E3697" i="11" s="1"/>
  <c r="B3698" i="11"/>
  <c r="D3699" i="11" l="1"/>
  <c r="C3697" i="11"/>
  <c r="F3697" i="11"/>
  <c r="G3697" i="11" s="1"/>
  <c r="B3699" i="11"/>
  <c r="A3698" i="11"/>
  <c r="E3698" i="11" s="1"/>
  <c r="D3700" i="11" l="1"/>
  <c r="C3698" i="11"/>
  <c r="F3698" i="11"/>
  <c r="G3698" i="11" s="1"/>
  <c r="B3700" i="11"/>
  <c r="A3699" i="11"/>
  <c r="E3699" i="11" s="1"/>
  <c r="D3701" i="11" l="1"/>
  <c r="C3699" i="11"/>
  <c r="F3699" i="11"/>
  <c r="G3699" i="11" s="1"/>
  <c r="B3701" i="11"/>
  <c r="A3700" i="11"/>
  <c r="E3700" i="11" s="1"/>
  <c r="D3702" i="11" l="1"/>
  <c r="C3700" i="11"/>
  <c r="F3700" i="11"/>
  <c r="G3700" i="11" s="1"/>
  <c r="A3701" i="11"/>
  <c r="E3701" i="11" s="1"/>
  <c r="B3702" i="11"/>
  <c r="D3703" i="11" l="1"/>
  <c r="C3701" i="11"/>
  <c r="F3701" i="11"/>
  <c r="G3701" i="11" s="1"/>
  <c r="B3703" i="11"/>
  <c r="A3702" i="11"/>
  <c r="E3702" i="11" s="1"/>
  <c r="D3704" i="11" l="1"/>
  <c r="C3702" i="11"/>
  <c r="F3702" i="11"/>
  <c r="G3702" i="11" s="1"/>
  <c r="B3704" i="11"/>
  <c r="A3703" i="11"/>
  <c r="E3703" i="11" s="1"/>
  <c r="D3705" i="11" l="1"/>
  <c r="C3703" i="11"/>
  <c r="F3703" i="11"/>
  <c r="G3703" i="11" s="1"/>
  <c r="B3705" i="11"/>
  <c r="A3704" i="11"/>
  <c r="E3704" i="11" s="1"/>
  <c r="D3706" i="11" l="1"/>
  <c r="C3704" i="11"/>
  <c r="F3704" i="11"/>
  <c r="G3704" i="11" s="1"/>
  <c r="A3705" i="11"/>
  <c r="E3705" i="11" s="1"/>
  <c r="B3706" i="11"/>
  <c r="D3707" i="11" l="1"/>
  <c r="C3705" i="11"/>
  <c r="F3705" i="11"/>
  <c r="G3705" i="11" s="1"/>
  <c r="B3707" i="11"/>
  <c r="A3706" i="11"/>
  <c r="E3706" i="11" s="1"/>
  <c r="D3708" i="11" l="1"/>
  <c r="C3706" i="11"/>
  <c r="F3706" i="11"/>
  <c r="G3706" i="11" s="1"/>
  <c r="B3708" i="11"/>
  <c r="A3707" i="11"/>
  <c r="E3707" i="11" s="1"/>
  <c r="D3709" i="11" l="1"/>
  <c r="C3707" i="11"/>
  <c r="F3707" i="11"/>
  <c r="G3707" i="11" s="1"/>
  <c r="B3709" i="11"/>
  <c r="A3708" i="11"/>
  <c r="E3708" i="11" s="1"/>
  <c r="D3710" i="11" l="1"/>
  <c r="C3708" i="11"/>
  <c r="F3708" i="11"/>
  <c r="G3708" i="11" s="1"/>
  <c r="A3709" i="11"/>
  <c r="E3709" i="11" s="1"/>
  <c r="B3710" i="11"/>
  <c r="D3711" i="11" l="1"/>
  <c r="C3709" i="11"/>
  <c r="F3709" i="11"/>
  <c r="G3709" i="11" s="1"/>
  <c r="B3711" i="11"/>
  <c r="A3710" i="11"/>
  <c r="E3710" i="11" s="1"/>
  <c r="D3712" i="11" l="1"/>
  <c r="C3710" i="11"/>
  <c r="F3710" i="11"/>
  <c r="G3710" i="11" s="1"/>
  <c r="B3712" i="11"/>
  <c r="A3711" i="11"/>
  <c r="E3711" i="11" s="1"/>
  <c r="D3713" i="11" l="1"/>
  <c r="C3711" i="11"/>
  <c r="F3711" i="11"/>
  <c r="G3711" i="11" s="1"/>
  <c r="B3713" i="11"/>
  <c r="A3712" i="11"/>
  <c r="E3712" i="11" s="1"/>
  <c r="D3714" i="11" l="1"/>
  <c r="C3712" i="11"/>
  <c r="F3712" i="11"/>
  <c r="G3712" i="11" s="1"/>
  <c r="A3713" i="11"/>
  <c r="E3713" i="11" s="1"/>
  <c r="B3714" i="11"/>
  <c r="D3715" i="11" l="1"/>
  <c r="C3713" i="11"/>
  <c r="F3713" i="11"/>
  <c r="G3713" i="11" s="1"/>
  <c r="B3715" i="11"/>
  <c r="A3714" i="11"/>
  <c r="E3714" i="11" s="1"/>
  <c r="D3716" i="11" l="1"/>
  <c r="C3714" i="11"/>
  <c r="F3714" i="11"/>
  <c r="G3714" i="11" s="1"/>
  <c r="B3716" i="11"/>
  <c r="A3715" i="11"/>
  <c r="E3715" i="11" s="1"/>
  <c r="D3717" i="11" l="1"/>
  <c r="C3715" i="11"/>
  <c r="F3715" i="11"/>
  <c r="G3715" i="11" s="1"/>
  <c r="B3717" i="11"/>
  <c r="A3716" i="11"/>
  <c r="E3716" i="11" s="1"/>
  <c r="D3718" i="11" l="1"/>
  <c r="C3716" i="11"/>
  <c r="F3716" i="11"/>
  <c r="G3716" i="11" s="1"/>
  <c r="A3717" i="11"/>
  <c r="E3717" i="11" s="1"/>
  <c r="B3718" i="11"/>
  <c r="D3719" i="11" l="1"/>
  <c r="C3717" i="11"/>
  <c r="F3717" i="11"/>
  <c r="G3717" i="11" s="1"/>
  <c r="B3719" i="11"/>
  <c r="A3718" i="11"/>
  <c r="E3718" i="11" s="1"/>
  <c r="D3720" i="11" l="1"/>
  <c r="C3718" i="11"/>
  <c r="F3718" i="11"/>
  <c r="G3718" i="11" s="1"/>
  <c r="B3720" i="11"/>
  <c r="A3719" i="11"/>
  <c r="E3719" i="11" s="1"/>
  <c r="D3721" i="11" l="1"/>
  <c r="C3719" i="11"/>
  <c r="F3719" i="11"/>
  <c r="G3719" i="11" s="1"/>
  <c r="B3721" i="11"/>
  <c r="A3720" i="11"/>
  <c r="E3720" i="11" s="1"/>
  <c r="D3722" i="11" l="1"/>
  <c r="C3720" i="11"/>
  <c r="F3720" i="11"/>
  <c r="G3720" i="11" s="1"/>
  <c r="A3721" i="11"/>
  <c r="E3721" i="11" s="1"/>
  <c r="B3722" i="11"/>
  <c r="D3723" i="11" l="1"/>
  <c r="C3721" i="11"/>
  <c r="F3721" i="11"/>
  <c r="G3721" i="11" s="1"/>
  <c r="B3723" i="11"/>
  <c r="A3722" i="11"/>
  <c r="E3722" i="11" s="1"/>
  <c r="D3724" i="11" l="1"/>
  <c r="C3722" i="11"/>
  <c r="F3722" i="11"/>
  <c r="G3722" i="11" s="1"/>
  <c r="B3724" i="11"/>
  <c r="A3723" i="11"/>
  <c r="E3723" i="11" s="1"/>
  <c r="D3725" i="11" l="1"/>
  <c r="C3723" i="11"/>
  <c r="F3723" i="11"/>
  <c r="G3723" i="11" s="1"/>
  <c r="B3725" i="11"/>
  <c r="A3724" i="11"/>
  <c r="E3724" i="11" s="1"/>
  <c r="D3726" i="11" l="1"/>
  <c r="C3724" i="11"/>
  <c r="F3724" i="11"/>
  <c r="G3724" i="11" s="1"/>
  <c r="A3725" i="11"/>
  <c r="E3725" i="11" s="1"/>
  <c r="B3726" i="11"/>
  <c r="D3727" i="11" l="1"/>
  <c r="C3725" i="11"/>
  <c r="F3725" i="11"/>
  <c r="G3725" i="11" s="1"/>
  <c r="B3727" i="11"/>
  <c r="A3726" i="11"/>
  <c r="E3726" i="11" s="1"/>
  <c r="D3728" i="11" l="1"/>
  <c r="C3726" i="11"/>
  <c r="F3726" i="11"/>
  <c r="G3726" i="11" s="1"/>
  <c r="B3728" i="11"/>
  <c r="A3727" i="11"/>
  <c r="E3727" i="11" s="1"/>
  <c r="D3729" i="11" l="1"/>
  <c r="C3727" i="11"/>
  <c r="F3727" i="11"/>
  <c r="G3727" i="11" s="1"/>
  <c r="B3729" i="11"/>
  <c r="A3728" i="11"/>
  <c r="E3728" i="11" s="1"/>
  <c r="D3730" i="11" l="1"/>
  <c r="C3728" i="11"/>
  <c r="F3728" i="11"/>
  <c r="G3728" i="11" s="1"/>
  <c r="A3729" i="11"/>
  <c r="E3729" i="11" s="1"/>
  <c r="B3730" i="11"/>
  <c r="D3731" i="11" l="1"/>
  <c r="C3729" i="11"/>
  <c r="F3729" i="11"/>
  <c r="G3729" i="11" s="1"/>
  <c r="B3731" i="11"/>
  <c r="A3730" i="11"/>
  <c r="E3730" i="11" s="1"/>
  <c r="D3732" i="11" l="1"/>
  <c r="C3730" i="11"/>
  <c r="F3730" i="11"/>
  <c r="G3730" i="11" s="1"/>
  <c r="B3732" i="11"/>
  <c r="A3731" i="11"/>
  <c r="E3731" i="11" s="1"/>
  <c r="D3733" i="11" l="1"/>
  <c r="C3731" i="11"/>
  <c r="F3731" i="11"/>
  <c r="G3731" i="11" s="1"/>
  <c r="B3733" i="11"/>
  <c r="A3732" i="11"/>
  <c r="E3732" i="11" s="1"/>
  <c r="D3734" i="11" l="1"/>
  <c r="C3732" i="11"/>
  <c r="F3732" i="11"/>
  <c r="G3732" i="11" s="1"/>
  <c r="A3733" i="11"/>
  <c r="E3733" i="11" s="1"/>
  <c r="B3734" i="11"/>
  <c r="D3735" i="11" l="1"/>
  <c r="C3733" i="11"/>
  <c r="F3733" i="11"/>
  <c r="G3733" i="11" s="1"/>
  <c r="B3735" i="11"/>
  <c r="A3734" i="11"/>
  <c r="E3734" i="11" s="1"/>
  <c r="D3736" i="11" l="1"/>
  <c r="C3734" i="11"/>
  <c r="F3734" i="11"/>
  <c r="G3734" i="11" s="1"/>
  <c r="B3736" i="11"/>
  <c r="A3735" i="11"/>
  <c r="E3735" i="11" s="1"/>
  <c r="D3737" i="11" l="1"/>
  <c r="C3735" i="11"/>
  <c r="F3735" i="11"/>
  <c r="G3735" i="11" s="1"/>
  <c r="B3737" i="11"/>
  <c r="A3736" i="11"/>
  <c r="E3736" i="11" s="1"/>
  <c r="D3738" i="11" l="1"/>
  <c r="C3736" i="11"/>
  <c r="F3736" i="11"/>
  <c r="G3736" i="11" s="1"/>
  <c r="A3737" i="11"/>
  <c r="E3737" i="11" s="1"/>
  <c r="B3738" i="11"/>
  <c r="D3739" i="11" l="1"/>
  <c r="C3737" i="11"/>
  <c r="F3737" i="11"/>
  <c r="G3737" i="11" s="1"/>
  <c r="B3739" i="11"/>
  <c r="A3738" i="11"/>
  <c r="E3738" i="11" s="1"/>
  <c r="D3740" i="11" l="1"/>
  <c r="C3738" i="11"/>
  <c r="F3738" i="11"/>
  <c r="G3738" i="11" s="1"/>
  <c r="B3740" i="11"/>
  <c r="A3739" i="11"/>
  <c r="E3739" i="11" s="1"/>
  <c r="D3741" i="11" l="1"/>
  <c r="C3739" i="11"/>
  <c r="F3739" i="11"/>
  <c r="G3739" i="11" s="1"/>
  <c r="B3741" i="11"/>
  <c r="A3740" i="11"/>
  <c r="E3740" i="11" s="1"/>
  <c r="D3742" i="11" l="1"/>
  <c r="C3740" i="11"/>
  <c r="F3740" i="11"/>
  <c r="G3740" i="11" s="1"/>
  <c r="A3741" i="11"/>
  <c r="E3741" i="11" s="1"/>
  <c r="B3742" i="11"/>
  <c r="D3743" i="11" l="1"/>
  <c r="C3741" i="11"/>
  <c r="F3741" i="11"/>
  <c r="G3741" i="11" s="1"/>
  <c r="B3743" i="11"/>
  <c r="A3742" i="11"/>
  <c r="E3742" i="11" s="1"/>
  <c r="D3744" i="11" l="1"/>
  <c r="C3742" i="11"/>
  <c r="F3742" i="11"/>
  <c r="G3742" i="11" s="1"/>
  <c r="B3744" i="11"/>
  <c r="A3743" i="11"/>
  <c r="E3743" i="11" s="1"/>
  <c r="D3745" i="11" l="1"/>
  <c r="C3743" i="11"/>
  <c r="F3743" i="11"/>
  <c r="G3743" i="11" s="1"/>
  <c r="B3745" i="11"/>
  <c r="A3744" i="11"/>
  <c r="E3744" i="11" s="1"/>
  <c r="D3746" i="11" l="1"/>
  <c r="C3744" i="11"/>
  <c r="F3744" i="11"/>
  <c r="G3744" i="11" s="1"/>
  <c r="A3745" i="11"/>
  <c r="E3745" i="11" s="1"/>
  <c r="B3746" i="11"/>
  <c r="D3747" i="11" l="1"/>
  <c r="C3745" i="11"/>
  <c r="F3745" i="11"/>
  <c r="G3745" i="11" s="1"/>
  <c r="B3747" i="11"/>
  <c r="A3746" i="11"/>
  <c r="E3746" i="11" s="1"/>
  <c r="D3748" i="11" l="1"/>
  <c r="C3746" i="11"/>
  <c r="F3746" i="11"/>
  <c r="G3746" i="11" s="1"/>
  <c r="B3748" i="11"/>
  <c r="A3747" i="11"/>
  <c r="E3747" i="11" s="1"/>
  <c r="D3749" i="11" l="1"/>
  <c r="C3747" i="11"/>
  <c r="F3747" i="11"/>
  <c r="G3747" i="11" s="1"/>
  <c r="B3749" i="11"/>
  <c r="A3748" i="11"/>
  <c r="E3748" i="11" s="1"/>
  <c r="D3750" i="11" l="1"/>
  <c r="C3748" i="11"/>
  <c r="F3748" i="11"/>
  <c r="G3748" i="11" s="1"/>
  <c r="A3749" i="11"/>
  <c r="E3749" i="11" s="1"/>
  <c r="B3750" i="11"/>
  <c r="D3751" i="11" l="1"/>
  <c r="C3749" i="11"/>
  <c r="F3749" i="11"/>
  <c r="G3749" i="11" s="1"/>
  <c r="B3751" i="11"/>
  <c r="A3750" i="11"/>
  <c r="E3750" i="11" s="1"/>
  <c r="D3752" i="11" l="1"/>
  <c r="C3750" i="11"/>
  <c r="F3750" i="11"/>
  <c r="G3750" i="11" s="1"/>
  <c r="B3752" i="11"/>
  <c r="A3751" i="11"/>
  <c r="E3751" i="11" s="1"/>
  <c r="D3753" i="11" l="1"/>
  <c r="C3751" i="11"/>
  <c r="F3751" i="11"/>
  <c r="G3751" i="11" s="1"/>
  <c r="B3753" i="11"/>
  <c r="A3752" i="11"/>
  <c r="E3752" i="11" s="1"/>
  <c r="D3754" i="11" l="1"/>
  <c r="C3752" i="11"/>
  <c r="F3752" i="11"/>
  <c r="G3752" i="11" s="1"/>
  <c r="A3753" i="11"/>
  <c r="E3753" i="11" s="1"/>
  <c r="B3754" i="11"/>
  <c r="D3755" i="11" l="1"/>
  <c r="C3753" i="11"/>
  <c r="F3753" i="11"/>
  <c r="G3753" i="11" s="1"/>
  <c r="B3755" i="11"/>
  <c r="A3754" i="11"/>
  <c r="E3754" i="11" s="1"/>
  <c r="D3756" i="11" l="1"/>
  <c r="C3754" i="11"/>
  <c r="F3754" i="11"/>
  <c r="G3754" i="11" s="1"/>
  <c r="B3756" i="11"/>
  <c r="A3755" i="11"/>
  <c r="E3755" i="11" s="1"/>
  <c r="D3757" i="11" l="1"/>
  <c r="C3755" i="11"/>
  <c r="F3755" i="11"/>
  <c r="G3755" i="11" s="1"/>
  <c r="B3757" i="11"/>
  <c r="A3756" i="11"/>
  <c r="E3756" i="11" s="1"/>
  <c r="D3758" i="11" l="1"/>
  <c r="C3756" i="11"/>
  <c r="F3756" i="11"/>
  <c r="G3756" i="11" s="1"/>
  <c r="A3757" i="11"/>
  <c r="E3757" i="11" s="1"/>
  <c r="B3758" i="11"/>
  <c r="D3759" i="11" l="1"/>
  <c r="C3757" i="11"/>
  <c r="F3757" i="11"/>
  <c r="G3757" i="11" s="1"/>
  <c r="B3759" i="11"/>
  <c r="A3758" i="11"/>
  <c r="E3758" i="11" s="1"/>
  <c r="D3760" i="11" l="1"/>
  <c r="C3758" i="11"/>
  <c r="F3758" i="11"/>
  <c r="G3758" i="11" s="1"/>
  <c r="B3760" i="11"/>
  <c r="A3759" i="11"/>
  <c r="E3759" i="11" s="1"/>
  <c r="D3761" i="11" l="1"/>
  <c r="C3759" i="11"/>
  <c r="F3759" i="11"/>
  <c r="G3759" i="11" s="1"/>
  <c r="B3761" i="11"/>
  <c r="A3760" i="11"/>
  <c r="E3760" i="11" s="1"/>
  <c r="D3762" i="11" l="1"/>
  <c r="C3760" i="11"/>
  <c r="F3760" i="11"/>
  <c r="G3760" i="11" s="1"/>
  <c r="A3761" i="11"/>
  <c r="E3761" i="11" s="1"/>
  <c r="B3762" i="11"/>
  <c r="D3763" i="11" l="1"/>
  <c r="C3761" i="11"/>
  <c r="F3761" i="11"/>
  <c r="G3761" i="11" s="1"/>
  <c r="B3763" i="11"/>
  <c r="A3762" i="11"/>
  <c r="E3762" i="11" s="1"/>
  <c r="D3764" i="11" l="1"/>
  <c r="C3762" i="11"/>
  <c r="F3762" i="11"/>
  <c r="G3762" i="11" s="1"/>
  <c r="B3764" i="11"/>
  <c r="A3763" i="11"/>
  <c r="E3763" i="11" s="1"/>
  <c r="D3765" i="11" l="1"/>
  <c r="C3763" i="11"/>
  <c r="F3763" i="11"/>
  <c r="G3763" i="11" s="1"/>
  <c r="B3765" i="11"/>
  <c r="A3764" i="11"/>
  <c r="E3764" i="11" s="1"/>
  <c r="D3766" i="11" l="1"/>
  <c r="C3764" i="11"/>
  <c r="F3764" i="11"/>
  <c r="G3764" i="11" s="1"/>
  <c r="A3765" i="11"/>
  <c r="E3765" i="11" s="1"/>
  <c r="B3766" i="11"/>
  <c r="D3767" i="11" l="1"/>
  <c r="C3765" i="11"/>
  <c r="F3765" i="11"/>
  <c r="G3765" i="11" s="1"/>
  <c r="B3767" i="11"/>
  <c r="A3766" i="11"/>
  <c r="E3766" i="11" s="1"/>
  <c r="D3768" i="11" l="1"/>
  <c r="C3766" i="11"/>
  <c r="F3766" i="11"/>
  <c r="G3766" i="11" s="1"/>
  <c r="B3768" i="11"/>
  <c r="A3767" i="11"/>
  <c r="E3767" i="11" s="1"/>
  <c r="D3769" i="11" l="1"/>
  <c r="C3767" i="11"/>
  <c r="F3767" i="11"/>
  <c r="G3767" i="11" s="1"/>
  <c r="B3769" i="11"/>
  <c r="A3768" i="11"/>
  <c r="E3768" i="11" s="1"/>
  <c r="D3770" i="11" l="1"/>
  <c r="C3768" i="11"/>
  <c r="F3768" i="11"/>
  <c r="G3768" i="11" s="1"/>
  <c r="A3769" i="11"/>
  <c r="E3769" i="11" s="1"/>
  <c r="B3770" i="11"/>
  <c r="D3771" i="11" l="1"/>
  <c r="C3769" i="11"/>
  <c r="F3769" i="11"/>
  <c r="G3769" i="11" s="1"/>
  <c r="B3771" i="11"/>
  <c r="A3770" i="11"/>
  <c r="E3770" i="11" s="1"/>
  <c r="D3772" i="11" l="1"/>
  <c r="C3770" i="11"/>
  <c r="F3770" i="11"/>
  <c r="G3770" i="11" s="1"/>
  <c r="B3772" i="11"/>
  <c r="A3771" i="11"/>
  <c r="E3771" i="11" s="1"/>
  <c r="D3773" i="11" l="1"/>
  <c r="C3771" i="11"/>
  <c r="F3771" i="11"/>
  <c r="G3771" i="11" s="1"/>
  <c r="B3773" i="11"/>
  <c r="A3772" i="11"/>
  <c r="E3772" i="11" s="1"/>
  <c r="D3774" i="11" l="1"/>
  <c r="C3772" i="11"/>
  <c r="F3772" i="11"/>
  <c r="G3772" i="11" s="1"/>
  <c r="A3773" i="11"/>
  <c r="E3773" i="11" s="1"/>
  <c r="B3774" i="11"/>
  <c r="D3775" i="11" l="1"/>
  <c r="C3773" i="11"/>
  <c r="F3773" i="11"/>
  <c r="G3773" i="11" s="1"/>
  <c r="B3775" i="11"/>
  <c r="A3774" i="11"/>
  <c r="E3774" i="11" s="1"/>
  <c r="D3776" i="11" l="1"/>
  <c r="C3774" i="11"/>
  <c r="F3774" i="11"/>
  <c r="G3774" i="11" s="1"/>
  <c r="B3776" i="11"/>
  <c r="A3775" i="11"/>
  <c r="E3775" i="11" s="1"/>
  <c r="D3777" i="11" l="1"/>
  <c r="C3775" i="11"/>
  <c r="F3775" i="11"/>
  <c r="G3775" i="11" s="1"/>
  <c r="B3777" i="11"/>
  <c r="A3776" i="11"/>
  <c r="E3776" i="11" s="1"/>
  <c r="D3778" i="11" l="1"/>
  <c r="C3776" i="11"/>
  <c r="F3776" i="11"/>
  <c r="G3776" i="11" s="1"/>
  <c r="A3777" i="11"/>
  <c r="E3777" i="11" s="1"/>
  <c r="B3778" i="11"/>
  <c r="D3779" i="11" l="1"/>
  <c r="C3777" i="11"/>
  <c r="F3777" i="11"/>
  <c r="G3777" i="11" s="1"/>
  <c r="B3779" i="11"/>
  <c r="A3778" i="11"/>
  <c r="E3778" i="11" s="1"/>
  <c r="D3780" i="11" l="1"/>
  <c r="C3778" i="11"/>
  <c r="F3778" i="11"/>
  <c r="G3778" i="11" s="1"/>
  <c r="B3780" i="11"/>
  <c r="A3779" i="11"/>
  <c r="E3779" i="11" s="1"/>
  <c r="D3781" i="11" l="1"/>
  <c r="C3779" i="11"/>
  <c r="F3779" i="11"/>
  <c r="G3779" i="11" s="1"/>
  <c r="B3781" i="11"/>
  <c r="A3780" i="11"/>
  <c r="E3780" i="11" s="1"/>
  <c r="D3782" i="11" l="1"/>
  <c r="C3780" i="11"/>
  <c r="F3780" i="11"/>
  <c r="G3780" i="11" s="1"/>
  <c r="A3781" i="11"/>
  <c r="E3781" i="11" s="1"/>
  <c r="B3782" i="11"/>
  <c r="D3783" i="11" l="1"/>
  <c r="C3781" i="11"/>
  <c r="F3781" i="11"/>
  <c r="G3781" i="11" s="1"/>
  <c r="B3783" i="11"/>
  <c r="A3782" i="11"/>
  <c r="E3782" i="11" s="1"/>
  <c r="D3784" i="11" l="1"/>
  <c r="C3782" i="11"/>
  <c r="F3782" i="11"/>
  <c r="G3782" i="11" s="1"/>
  <c r="B3784" i="11"/>
  <c r="A3783" i="11"/>
  <c r="E3783" i="11" s="1"/>
  <c r="D3785" i="11" l="1"/>
  <c r="C3783" i="11"/>
  <c r="F3783" i="11"/>
  <c r="G3783" i="11" s="1"/>
  <c r="B3785" i="11"/>
  <c r="A3784" i="11"/>
  <c r="E3784" i="11" s="1"/>
  <c r="D3786" i="11" l="1"/>
  <c r="C3784" i="11"/>
  <c r="F3784" i="11"/>
  <c r="G3784" i="11" s="1"/>
  <c r="A3785" i="11"/>
  <c r="E3785" i="11" s="1"/>
  <c r="B3786" i="11"/>
  <c r="D3787" i="11" l="1"/>
  <c r="C3785" i="11"/>
  <c r="F3785" i="11"/>
  <c r="G3785" i="11" s="1"/>
  <c r="B3787" i="11"/>
  <c r="A3786" i="11"/>
  <c r="E3786" i="11" s="1"/>
  <c r="D3788" i="11" l="1"/>
  <c r="C3786" i="11"/>
  <c r="F3786" i="11"/>
  <c r="G3786" i="11" s="1"/>
  <c r="B3788" i="11"/>
  <c r="A3787" i="11"/>
  <c r="E3787" i="11" s="1"/>
  <c r="D3789" i="11" l="1"/>
  <c r="C3787" i="11"/>
  <c r="F3787" i="11"/>
  <c r="G3787" i="11" s="1"/>
  <c r="B3789" i="11"/>
  <c r="A3788" i="11"/>
  <c r="E3788" i="11" s="1"/>
  <c r="D3790" i="11" l="1"/>
  <c r="C3788" i="11"/>
  <c r="F3788" i="11"/>
  <c r="G3788" i="11" s="1"/>
  <c r="A3789" i="11"/>
  <c r="E3789" i="11" s="1"/>
  <c r="B3790" i="11"/>
  <c r="D3791" i="11" l="1"/>
  <c r="C3789" i="11"/>
  <c r="F3789" i="11"/>
  <c r="G3789" i="11" s="1"/>
  <c r="B3791" i="11"/>
  <c r="A3790" i="11"/>
  <c r="E3790" i="11" s="1"/>
  <c r="D3792" i="11" l="1"/>
  <c r="C3790" i="11"/>
  <c r="F3790" i="11"/>
  <c r="G3790" i="11" s="1"/>
  <c r="B3792" i="11"/>
  <c r="A3791" i="11"/>
  <c r="E3791" i="11" s="1"/>
  <c r="D3793" i="11" l="1"/>
  <c r="C3791" i="11"/>
  <c r="F3791" i="11"/>
  <c r="G3791" i="11" s="1"/>
  <c r="B3793" i="11"/>
  <c r="A3792" i="11"/>
  <c r="E3792" i="11" s="1"/>
  <c r="D3794" i="11" l="1"/>
  <c r="C3792" i="11"/>
  <c r="F3792" i="11"/>
  <c r="G3792" i="11" s="1"/>
  <c r="A3793" i="11"/>
  <c r="E3793" i="11" s="1"/>
  <c r="B3794" i="11"/>
  <c r="D3795" i="11" l="1"/>
  <c r="C3793" i="11"/>
  <c r="F3793" i="11"/>
  <c r="G3793" i="11" s="1"/>
  <c r="B3795" i="11"/>
  <c r="A3794" i="11"/>
  <c r="E3794" i="11" s="1"/>
  <c r="D3796" i="11" l="1"/>
  <c r="C3794" i="11"/>
  <c r="F3794" i="11"/>
  <c r="G3794" i="11" s="1"/>
  <c r="B3796" i="11"/>
  <c r="A3795" i="11"/>
  <c r="E3795" i="11" s="1"/>
  <c r="D3797" i="11" l="1"/>
  <c r="C3795" i="11"/>
  <c r="F3795" i="11"/>
  <c r="G3795" i="11" s="1"/>
  <c r="B3797" i="11"/>
  <c r="A3796" i="11"/>
  <c r="E3796" i="11" s="1"/>
  <c r="D3798" i="11" l="1"/>
  <c r="C3796" i="11"/>
  <c r="F3796" i="11"/>
  <c r="G3796" i="11" s="1"/>
  <c r="A3797" i="11"/>
  <c r="E3797" i="11" s="1"/>
  <c r="B3798" i="11"/>
  <c r="D3799" i="11" l="1"/>
  <c r="C3797" i="11"/>
  <c r="F3797" i="11"/>
  <c r="G3797" i="11" s="1"/>
  <c r="B3799" i="11"/>
  <c r="A3798" i="11"/>
  <c r="E3798" i="11" s="1"/>
  <c r="D3800" i="11" l="1"/>
  <c r="C3798" i="11"/>
  <c r="F3798" i="11"/>
  <c r="G3798" i="11" s="1"/>
  <c r="B3800" i="11"/>
  <c r="A3799" i="11"/>
  <c r="E3799" i="11" s="1"/>
  <c r="D3801" i="11" l="1"/>
  <c r="C3799" i="11"/>
  <c r="F3799" i="11"/>
  <c r="G3799" i="11" s="1"/>
  <c r="B3801" i="11"/>
  <c r="A3800" i="11"/>
  <c r="E3800" i="11" s="1"/>
  <c r="D3802" i="11" l="1"/>
  <c r="C3800" i="11"/>
  <c r="F3800" i="11"/>
  <c r="G3800" i="11" s="1"/>
  <c r="A3801" i="11"/>
  <c r="E3801" i="11" s="1"/>
  <c r="B3802" i="11"/>
  <c r="D3803" i="11" l="1"/>
  <c r="C3801" i="11"/>
  <c r="F3801" i="11"/>
  <c r="G3801" i="11" s="1"/>
  <c r="B3803" i="11"/>
  <c r="A3802" i="11"/>
  <c r="E3802" i="11" s="1"/>
  <c r="D3804" i="11" l="1"/>
  <c r="C3802" i="11"/>
  <c r="F3802" i="11"/>
  <c r="G3802" i="11" s="1"/>
  <c r="B3804" i="11"/>
  <c r="A3803" i="11"/>
  <c r="E3803" i="11" s="1"/>
  <c r="D3805" i="11" l="1"/>
  <c r="C3803" i="11"/>
  <c r="F3803" i="11"/>
  <c r="G3803" i="11" s="1"/>
  <c r="B3805" i="11"/>
  <c r="A3804" i="11"/>
  <c r="E3804" i="11" s="1"/>
  <c r="D3806" i="11" l="1"/>
  <c r="C3804" i="11"/>
  <c r="F3804" i="11"/>
  <c r="G3804" i="11" s="1"/>
  <c r="A3805" i="11"/>
  <c r="E3805" i="11" s="1"/>
  <c r="B3806" i="11"/>
  <c r="D3807" i="11" l="1"/>
  <c r="C3805" i="11"/>
  <c r="F3805" i="11"/>
  <c r="G3805" i="11" s="1"/>
  <c r="B3807" i="11"/>
  <c r="A3806" i="11"/>
  <c r="E3806" i="11" s="1"/>
  <c r="D3808" i="11" l="1"/>
  <c r="C3806" i="11"/>
  <c r="F3806" i="11"/>
  <c r="G3806" i="11" s="1"/>
  <c r="B3808" i="11"/>
  <c r="A3807" i="11"/>
  <c r="E3807" i="11" s="1"/>
  <c r="D3809" i="11" l="1"/>
  <c r="C3807" i="11"/>
  <c r="F3807" i="11"/>
  <c r="G3807" i="11" s="1"/>
  <c r="B3809" i="11"/>
  <c r="A3808" i="11"/>
  <c r="E3808" i="11" s="1"/>
  <c r="D3810" i="11" l="1"/>
  <c r="C3808" i="11"/>
  <c r="F3808" i="11"/>
  <c r="G3808" i="11" s="1"/>
  <c r="A3809" i="11"/>
  <c r="E3809" i="11" s="1"/>
  <c r="B3810" i="11"/>
  <c r="D3811" i="11" l="1"/>
  <c r="C3809" i="11"/>
  <c r="F3809" i="11"/>
  <c r="G3809" i="11" s="1"/>
  <c r="B3811" i="11"/>
  <c r="A3810" i="11"/>
  <c r="E3810" i="11" s="1"/>
  <c r="D3812" i="11" l="1"/>
  <c r="C3810" i="11"/>
  <c r="F3810" i="11"/>
  <c r="G3810" i="11" s="1"/>
  <c r="B3812" i="11"/>
  <c r="A3811" i="11"/>
  <c r="E3811" i="11" s="1"/>
  <c r="D3813" i="11" l="1"/>
  <c r="C3811" i="11"/>
  <c r="F3811" i="11"/>
  <c r="G3811" i="11" s="1"/>
  <c r="B3813" i="11"/>
  <c r="A3812" i="11"/>
  <c r="E3812" i="11" s="1"/>
  <c r="D3814" i="11" l="1"/>
  <c r="C3812" i="11"/>
  <c r="F3812" i="11"/>
  <c r="G3812" i="11" s="1"/>
  <c r="A3813" i="11"/>
  <c r="E3813" i="11" s="1"/>
  <c r="B3814" i="11"/>
  <c r="D3815" i="11" l="1"/>
  <c r="C3813" i="11"/>
  <c r="F3813" i="11"/>
  <c r="G3813" i="11" s="1"/>
  <c r="B3815" i="11"/>
  <c r="A3814" i="11"/>
  <c r="E3814" i="11" s="1"/>
  <c r="D3816" i="11" l="1"/>
  <c r="C3814" i="11"/>
  <c r="F3814" i="11"/>
  <c r="G3814" i="11" s="1"/>
  <c r="B3816" i="11"/>
  <c r="A3815" i="11"/>
  <c r="E3815" i="11" s="1"/>
  <c r="D3817" i="11" l="1"/>
  <c r="C3815" i="11"/>
  <c r="F3815" i="11"/>
  <c r="G3815" i="11" s="1"/>
  <c r="B3817" i="11"/>
  <c r="A3816" i="11"/>
  <c r="E3816" i="11" s="1"/>
  <c r="D3818" i="11" l="1"/>
  <c r="C3816" i="11"/>
  <c r="F3816" i="11"/>
  <c r="G3816" i="11" s="1"/>
  <c r="A3817" i="11"/>
  <c r="E3817" i="11" s="1"/>
  <c r="B3818" i="11"/>
  <c r="D3819" i="11" l="1"/>
  <c r="C3817" i="11"/>
  <c r="F3817" i="11"/>
  <c r="G3817" i="11" s="1"/>
  <c r="B3819" i="11"/>
  <c r="A3818" i="11"/>
  <c r="E3818" i="11" s="1"/>
  <c r="D3820" i="11" l="1"/>
  <c r="C3818" i="11"/>
  <c r="F3818" i="11"/>
  <c r="G3818" i="11" s="1"/>
  <c r="B3820" i="11"/>
  <c r="A3819" i="11"/>
  <c r="E3819" i="11" s="1"/>
  <c r="D3821" i="11" l="1"/>
  <c r="C3819" i="11"/>
  <c r="F3819" i="11"/>
  <c r="G3819" i="11" s="1"/>
  <c r="B3821" i="11"/>
  <c r="A3820" i="11"/>
  <c r="E3820" i="11" s="1"/>
  <c r="D3822" i="11" l="1"/>
  <c r="C3820" i="11"/>
  <c r="F3820" i="11"/>
  <c r="G3820" i="11" s="1"/>
  <c r="A3821" i="11"/>
  <c r="E3821" i="11" s="1"/>
  <c r="B3822" i="11"/>
  <c r="D3823" i="11" l="1"/>
  <c r="C3821" i="11"/>
  <c r="F3821" i="11"/>
  <c r="G3821" i="11" s="1"/>
  <c r="B3823" i="11"/>
  <c r="A3822" i="11"/>
  <c r="E3822" i="11" s="1"/>
  <c r="D3824" i="11" l="1"/>
  <c r="C3822" i="11"/>
  <c r="F3822" i="11"/>
  <c r="G3822" i="11" s="1"/>
  <c r="B3824" i="11"/>
  <c r="A3823" i="11"/>
  <c r="E3823" i="11" s="1"/>
  <c r="D3825" i="11" l="1"/>
  <c r="C3823" i="11"/>
  <c r="F3823" i="11"/>
  <c r="G3823" i="11" s="1"/>
  <c r="B3825" i="11"/>
  <c r="A3824" i="11"/>
  <c r="E3824" i="11" s="1"/>
  <c r="D3826" i="11" l="1"/>
  <c r="C3824" i="11"/>
  <c r="F3824" i="11"/>
  <c r="G3824" i="11" s="1"/>
  <c r="A3825" i="11"/>
  <c r="E3825" i="11" s="1"/>
  <c r="B3826" i="11"/>
  <c r="D3827" i="11" l="1"/>
  <c r="C3825" i="11"/>
  <c r="F3825" i="11"/>
  <c r="G3825" i="11" s="1"/>
  <c r="B3827" i="11"/>
  <c r="A3826" i="11"/>
  <c r="E3826" i="11" s="1"/>
  <c r="D3828" i="11" l="1"/>
  <c r="C3826" i="11"/>
  <c r="F3826" i="11"/>
  <c r="G3826" i="11" s="1"/>
  <c r="B3828" i="11"/>
  <c r="A3827" i="11"/>
  <c r="E3827" i="11" s="1"/>
  <c r="D3829" i="11" l="1"/>
  <c r="C3827" i="11"/>
  <c r="F3827" i="11"/>
  <c r="G3827" i="11" s="1"/>
  <c r="B3829" i="11"/>
  <c r="A3828" i="11"/>
  <c r="E3828" i="11" s="1"/>
  <c r="D3830" i="11" l="1"/>
  <c r="C3828" i="11"/>
  <c r="F3828" i="11"/>
  <c r="G3828" i="11" s="1"/>
  <c r="A3829" i="11"/>
  <c r="E3829" i="11" s="1"/>
  <c r="B3830" i="11"/>
  <c r="D3831" i="11" l="1"/>
  <c r="C3829" i="11"/>
  <c r="F3829" i="11"/>
  <c r="G3829" i="11" s="1"/>
  <c r="B3831" i="11"/>
  <c r="A3830" i="11"/>
  <c r="E3830" i="11" s="1"/>
  <c r="D3832" i="11" l="1"/>
  <c r="C3830" i="11"/>
  <c r="F3830" i="11"/>
  <c r="G3830" i="11" s="1"/>
  <c r="B3832" i="11"/>
  <c r="A3831" i="11"/>
  <c r="E3831" i="11" s="1"/>
  <c r="D3833" i="11" l="1"/>
  <c r="C3831" i="11"/>
  <c r="F3831" i="11"/>
  <c r="G3831" i="11" s="1"/>
  <c r="B3833" i="11"/>
  <c r="A3832" i="11"/>
  <c r="E3832" i="11" s="1"/>
  <c r="D3834" i="11" l="1"/>
  <c r="C3832" i="11"/>
  <c r="F3832" i="11"/>
  <c r="G3832" i="11" s="1"/>
  <c r="A3833" i="11"/>
  <c r="E3833" i="11" s="1"/>
  <c r="B3834" i="11"/>
  <c r="D3835" i="11" l="1"/>
  <c r="C3833" i="11"/>
  <c r="F3833" i="11"/>
  <c r="G3833" i="11" s="1"/>
  <c r="B3835" i="11"/>
  <c r="A3834" i="11"/>
  <c r="E3834" i="11" s="1"/>
  <c r="D3836" i="11" l="1"/>
  <c r="C3834" i="11"/>
  <c r="F3834" i="11"/>
  <c r="G3834" i="11" s="1"/>
  <c r="B3836" i="11"/>
  <c r="A3835" i="11"/>
  <c r="E3835" i="11" s="1"/>
  <c r="D3837" i="11" l="1"/>
  <c r="C3835" i="11"/>
  <c r="F3835" i="11"/>
  <c r="G3835" i="11" s="1"/>
  <c r="B3837" i="11"/>
  <c r="A3836" i="11"/>
  <c r="E3836" i="11" s="1"/>
  <c r="D3838" i="11" l="1"/>
  <c r="C3836" i="11"/>
  <c r="F3836" i="11"/>
  <c r="G3836" i="11" s="1"/>
  <c r="A3837" i="11"/>
  <c r="E3837" i="11" s="1"/>
  <c r="B3838" i="11"/>
  <c r="D3839" i="11" l="1"/>
  <c r="C3837" i="11"/>
  <c r="F3837" i="11"/>
  <c r="G3837" i="11" s="1"/>
  <c r="B3839" i="11"/>
  <c r="A3838" i="11"/>
  <c r="E3838" i="11" s="1"/>
  <c r="D3840" i="11" l="1"/>
  <c r="C3838" i="11"/>
  <c r="F3838" i="11"/>
  <c r="G3838" i="11" s="1"/>
  <c r="B3840" i="11"/>
  <c r="A3839" i="11"/>
  <c r="E3839" i="11" s="1"/>
  <c r="D3841" i="11" l="1"/>
  <c r="C3839" i="11"/>
  <c r="F3839" i="11"/>
  <c r="G3839" i="11" s="1"/>
  <c r="B3841" i="11"/>
  <c r="A3840" i="11"/>
  <c r="E3840" i="11" s="1"/>
  <c r="D3842" i="11" l="1"/>
  <c r="C3840" i="11"/>
  <c r="F3840" i="11"/>
  <c r="G3840" i="11" s="1"/>
  <c r="A3841" i="11"/>
  <c r="E3841" i="11" s="1"/>
  <c r="B3842" i="11"/>
  <c r="D3843" i="11" l="1"/>
  <c r="C3841" i="11"/>
  <c r="F3841" i="11"/>
  <c r="G3841" i="11" s="1"/>
  <c r="B3843" i="11"/>
  <c r="A3842" i="11"/>
  <c r="E3842" i="11" s="1"/>
  <c r="D3844" i="11" l="1"/>
  <c r="C3842" i="11"/>
  <c r="F3842" i="11"/>
  <c r="G3842" i="11" s="1"/>
  <c r="B3844" i="11"/>
  <c r="A3843" i="11"/>
  <c r="E3843" i="11" s="1"/>
  <c r="D3845" i="11" l="1"/>
  <c r="C3843" i="11"/>
  <c r="F3843" i="11"/>
  <c r="G3843" i="11" s="1"/>
  <c r="B3845" i="11"/>
  <c r="A3844" i="11"/>
  <c r="E3844" i="11" s="1"/>
  <c r="D3846" i="11" l="1"/>
  <c r="C3844" i="11"/>
  <c r="F3844" i="11"/>
  <c r="G3844" i="11" s="1"/>
  <c r="A3845" i="11"/>
  <c r="E3845" i="11" s="1"/>
  <c r="B3846" i="11"/>
  <c r="D3847" i="11" l="1"/>
  <c r="C3845" i="11"/>
  <c r="F3845" i="11"/>
  <c r="G3845" i="11" s="1"/>
  <c r="B3847" i="11"/>
  <c r="A3846" i="11"/>
  <c r="E3846" i="11" s="1"/>
  <c r="D3848" i="11" l="1"/>
  <c r="C3846" i="11"/>
  <c r="F3846" i="11"/>
  <c r="G3846" i="11" s="1"/>
  <c r="B3848" i="11"/>
  <c r="A3847" i="11"/>
  <c r="E3847" i="11" s="1"/>
  <c r="D3849" i="11" l="1"/>
  <c r="C3847" i="11"/>
  <c r="F3847" i="11"/>
  <c r="G3847" i="11" s="1"/>
  <c r="B3849" i="11"/>
  <c r="A3848" i="11"/>
  <c r="E3848" i="11" s="1"/>
  <c r="D3850" i="11" l="1"/>
  <c r="C3848" i="11"/>
  <c r="F3848" i="11"/>
  <c r="G3848" i="11" s="1"/>
  <c r="A3849" i="11"/>
  <c r="E3849" i="11" s="1"/>
  <c r="B3850" i="11"/>
  <c r="D3851" i="11" l="1"/>
  <c r="C3849" i="11"/>
  <c r="F3849" i="11"/>
  <c r="G3849" i="11" s="1"/>
  <c r="B3851" i="11"/>
  <c r="A3850" i="11"/>
  <c r="E3850" i="11" s="1"/>
  <c r="D3852" i="11" l="1"/>
  <c r="C3850" i="11"/>
  <c r="F3850" i="11"/>
  <c r="G3850" i="11" s="1"/>
  <c r="B3852" i="11"/>
  <c r="A3851" i="11"/>
  <c r="E3851" i="11" s="1"/>
  <c r="D3853" i="11" l="1"/>
  <c r="C3851" i="11"/>
  <c r="F3851" i="11"/>
  <c r="G3851" i="11" s="1"/>
  <c r="B3853" i="11"/>
  <c r="A3852" i="11"/>
  <c r="E3852" i="11" s="1"/>
  <c r="D3854" i="11" l="1"/>
  <c r="C3852" i="11"/>
  <c r="F3852" i="11"/>
  <c r="G3852" i="11" s="1"/>
  <c r="A3853" i="11"/>
  <c r="E3853" i="11" s="1"/>
  <c r="B3854" i="11"/>
  <c r="D3855" i="11" l="1"/>
  <c r="C3853" i="11"/>
  <c r="F3853" i="11"/>
  <c r="G3853" i="11" s="1"/>
  <c r="B3855" i="11"/>
  <c r="A3854" i="11"/>
  <c r="E3854" i="11" s="1"/>
  <c r="D3856" i="11" l="1"/>
  <c r="C3854" i="11"/>
  <c r="F3854" i="11"/>
  <c r="G3854" i="11" s="1"/>
  <c r="B3856" i="11"/>
  <c r="A3855" i="11"/>
  <c r="E3855" i="11" s="1"/>
  <c r="D3857" i="11" l="1"/>
  <c r="C3855" i="11"/>
  <c r="F3855" i="11"/>
  <c r="G3855" i="11" s="1"/>
  <c r="B3857" i="11"/>
  <c r="A3856" i="11"/>
  <c r="E3856" i="11" s="1"/>
  <c r="D3858" i="11" l="1"/>
  <c r="C3856" i="11"/>
  <c r="F3856" i="11"/>
  <c r="G3856" i="11" s="1"/>
  <c r="A3857" i="11"/>
  <c r="E3857" i="11" s="1"/>
  <c r="B3858" i="11"/>
  <c r="D3859" i="11" l="1"/>
  <c r="C3857" i="11"/>
  <c r="F3857" i="11"/>
  <c r="G3857" i="11" s="1"/>
  <c r="B3859" i="11"/>
  <c r="A3858" i="11"/>
  <c r="E3858" i="11" s="1"/>
  <c r="D3860" i="11" l="1"/>
  <c r="C3858" i="11"/>
  <c r="F3858" i="11"/>
  <c r="G3858" i="11" s="1"/>
  <c r="B3860" i="11"/>
  <c r="A3859" i="11"/>
  <c r="E3859" i="11" s="1"/>
  <c r="D3861" i="11" l="1"/>
  <c r="C3859" i="11"/>
  <c r="F3859" i="11"/>
  <c r="G3859" i="11" s="1"/>
  <c r="B3861" i="11"/>
  <c r="A3860" i="11"/>
  <c r="E3860" i="11" s="1"/>
  <c r="D3862" i="11" l="1"/>
  <c r="C3860" i="11"/>
  <c r="F3860" i="11"/>
  <c r="G3860" i="11" s="1"/>
  <c r="A3861" i="11"/>
  <c r="E3861" i="11" s="1"/>
  <c r="B3862" i="11"/>
  <c r="D3863" i="11" l="1"/>
  <c r="C3861" i="11"/>
  <c r="F3861" i="11"/>
  <c r="G3861" i="11" s="1"/>
  <c r="B3863" i="11"/>
  <c r="A3862" i="11"/>
  <c r="E3862" i="11" s="1"/>
  <c r="D3864" i="11" l="1"/>
  <c r="C3862" i="11"/>
  <c r="F3862" i="11"/>
  <c r="G3862" i="11" s="1"/>
  <c r="B3864" i="11"/>
  <c r="A3863" i="11"/>
  <c r="E3863" i="11" s="1"/>
  <c r="D3865" i="11" l="1"/>
  <c r="C3863" i="11"/>
  <c r="F3863" i="11"/>
  <c r="G3863" i="11" s="1"/>
  <c r="B3865" i="11"/>
  <c r="A3864" i="11"/>
  <c r="E3864" i="11" s="1"/>
  <c r="D3866" i="11" l="1"/>
  <c r="C3864" i="11"/>
  <c r="F3864" i="11"/>
  <c r="G3864" i="11" s="1"/>
  <c r="A3865" i="11"/>
  <c r="E3865" i="11" s="1"/>
  <c r="B3866" i="11"/>
  <c r="D3867" i="11" l="1"/>
  <c r="C3865" i="11"/>
  <c r="F3865" i="11"/>
  <c r="G3865" i="11" s="1"/>
  <c r="B3867" i="11"/>
  <c r="A3866" i="11"/>
  <c r="E3866" i="11" s="1"/>
  <c r="D3868" i="11" l="1"/>
  <c r="C3866" i="11"/>
  <c r="F3866" i="11"/>
  <c r="G3866" i="11" s="1"/>
  <c r="B3868" i="11"/>
  <c r="A3867" i="11"/>
  <c r="E3867" i="11" s="1"/>
  <c r="D3869" i="11" l="1"/>
  <c r="C3867" i="11"/>
  <c r="F3867" i="11"/>
  <c r="G3867" i="11" s="1"/>
  <c r="B3869" i="11"/>
  <c r="A3868" i="11"/>
  <c r="E3868" i="11" s="1"/>
  <c r="D3870" i="11" l="1"/>
  <c r="C3868" i="11"/>
  <c r="F3868" i="11"/>
  <c r="G3868" i="11" s="1"/>
  <c r="A3869" i="11"/>
  <c r="E3869" i="11" s="1"/>
  <c r="B3870" i="11"/>
  <c r="D3871" i="11" l="1"/>
  <c r="C3869" i="11"/>
  <c r="F3869" i="11"/>
  <c r="G3869" i="11" s="1"/>
  <c r="B3871" i="11"/>
  <c r="A3870" i="11"/>
  <c r="E3870" i="11" s="1"/>
  <c r="D3872" i="11" l="1"/>
  <c r="C3870" i="11"/>
  <c r="F3870" i="11"/>
  <c r="G3870" i="11" s="1"/>
  <c r="B3872" i="11"/>
  <c r="A3871" i="11"/>
  <c r="E3871" i="11" s="1"/>
  <c r="D3873" i="11" l="1"/>
  <c r="C3871" i="11"/>
  <c r="F3871" i="11"/>
  <c r="G3871" i="11" s="1"/>
  <c r="B3873" i="11"/>
  <c r="A3872" i="11"/>
  <c r="E3872" i="11" s="1"/>
  <c r="D3874" i="11" l="1"/>
  <c r="C3872" i="11"/>
  <c r="F3872" i="11"/>
  <c r="G3872" i="11" s="1"/>
  <c r="A3873" i="11"/>
  <c r="E3873" i="11" s="1"/>
  <c r="B3874" i="11"/>
  <c r="D3875" i="11" l="1"/>
  <c r="C3873" i="11"/>
  <c r="F3873" i="11"/>
  <c r="G3873" i="11" s="1"/>
  <c r="B3875" i="11"/>
  <c r="A3874" i="11"/>
  <c r="E3874" i="11" s="1"/>
  <c r="D3876" i="11" l="1"/>
  <c r="C3874" i="11"/>
  <c r="F3874" i="11"/>
  <c r="G3874" i="11" s="1"/>
  <c r="B3876" i="11"/>
  <c r="A3875" i="11"/>
  <c r="E3875" i="11" s="1"/>
  <c r="D3877" i="11" l="1"/>
  <c r="C3875" i="11"/>
  <c r="F3875" i="11"/>
  <c r="G3875" i="11" s="1"/>
  <c r="B3877" i="11"/>
  <c r="A3876" i="11"/>
  <c r="E3876" i="11" s="1"/>
  <c r="D3878" i="11" l="1"/>
  <c r="C3876" i="11"/>
  <c r="F3876" i="11"/>
  <c r="G3876" i="11" s="1"/>
  <c r="A3877" i="11"/>
  <c r="E3877" i="11" s="1"/>
  <c r="B3878" i="11"/>
  <c r="D3879" i="11" l="1"/>
  <c r="C3877" i="11"/>
  <c r="F3877" i="11"/>
  <c r="G3877" i="11" s="1"/>
  <c r="B3879" i="11"/>
  <c r="A3878" i="11"/>
  <c r="E3878" i="11" s="1"/>
  <c r="D3880" i="11" l="1"/>
  <c r="C3878" i="11"/>
  <c r="F3878" i="11"/>
  <c r="G3878" i="11" s="1"/>
  <c r="B3880" i="11"/>
  <c r="A3879" i="11"/>
  <c r="E3879" i="11" s="1"/>
  <c r="D3881" i="11" l="1"/>
  <c r="C3879" i="11"/>
  <c r="F3879" i="11"/>
  <c r="G3879" i="11" s="1"/>
  <c r="B3881" i="11"/>
  <c r="A3880" i="11"/>
  <c r="E3880" i="11" s="1"/>
  <c r="D3882" i="11" l="1"/>
  <c r="C3880" i="11"/>
  <c r="F3880" i="11"/>
  <c r="G3880" i="11" s="1"/>
  <c r="A3881" i="11"/>
  <c r="E3881" i="11" s="1"/>
  <c r="B3882" i="11"/>
  <c r="D3883" i="11" l="1"/>
  <c r="C3881" i="11"/>
  <c r="F3881" i="11"/>
  <c r="G3881" i="11" s="1"/>
  <c r="B3883" i="11"/>
  <c r="A3882" i="11"/>
  <c r="E3882" i="11" s="1"/>
  <c r="D3884" i="11" l="1"/>
  <c r="C3882" i="11"/>
  <c r="F3882" i="11"/>
  <c r="G3882" i="11" s="1"/>
  <c r="B3884" i="11"/>
  <c r="A3883" i="11"/>
  <c r="E3883" i="11" s="1"/>
  <c r="D3885" i="11" l="1"/>
  <c r="C3883" i="11"/>
  <c r="F3883" i="11"/>
  <c r="G3883" i="11" s="1"/>
  <c r="B3885" i="11"/>
  <c r="A3884" i="11"/>
  <c r="E3884" i="11" s="1"/>
  <c r="D3886" i="11" l="1"/>
  <c r="C3884" i="11"/>
  <c r="F3884" i="11"/>
  <c r="G3884" i="11" s="1"/>
  <c r="A3885" i="11"/>
  <c r="E3885" i="11" s="1"/>
  <c r="B3886" i="11"/>
  <c r="D3887" i="11" l="1"/>
  <c r="C3885" i="11"/>
  <c r="F3885" i="11"/>
  <c r="G3885" i="11" s="1"/>
  <c r="B3887" i="11"/>
  <c r="A3886" i="11"/>
  <c r="E3886" i="11" s="1"/>
  <c r="D3888" i="11" l="1"/>
  <c r="C3886" i="11"/>
  <c r="F3886" i="11"/>
  <c r="G3886" i="11" s="1"/>
  <c r="B3888" i="11"/>
  <c r="A3887" i="11"/>
  <c r="E3887" i="11" s="1"/>
  <c r="D3889" i="11" l="1"/>
  <c r="C3887" i="11"/>
  <c r="F3887" i="11"/>
  <c r="G3887" i="11" s="1"/>
  <c r="B3889" i="11"/>
  <c r="A3888" i="11"/>
  <c r="E3888" i="11" s="1"/>
  <c r="D3890" i="11" l="1"/>
  <c r="C3888" i="11"/>
  <c r="F3888" i="11"/>
  <c r="G3888" i="11" s="1"/>
  <c r="A3889" i="11"/>
  <c r="E3889" i="11" s="1"/>
  <c r="B3890" i="11"/>
  <c r="D3891" i="11" l="1"/>
  <c r="C3889" i="11"/>
  <c r="F3889" i="11"/>
  <c r="G3889" i="11" s="1"/>
  <c r="B3891" i="11"/>
  <c r="A3890" i="11"/>
  <c r="E3890" i="11" s="1"/>
  <c r="D3892" i="11" l="1"/>
  <c r="C3890" i="11"/>
  <c r="F3890" i="11"/>
  <c r="G3890" i="11" s="1"/>
  <c r="B3892" i="11"/>
  <c r="A3891" i="11"/>
  <c r="E3891" i="11" s="1"/>
  <c r="D3893" i="11" l="1"/>
  <c r="C3891" i="11"/>
  <c r="F3891" i="11"/>
  <c r="G3891" i="11" s="1"/>
  <c r="B3893" i="11"/>
  <c r="A3892" i="11"/>
  <c r="E3892" i="11" s="1"/>
  <c r="D3894" i="11" l="1"/>
  <c r="C3892" i="11"/>
  <c r="F3892" i="11"/>
  <c r="G3892" i="11" s="1"/>
  <c r="A3893" i="11"/>
  <c r="E3893" i="11" s="1"/>
  <c r="B3894" i="11"/>
  <c r="D3895" i="11" l="1"/>
  <c r="C3893" i="11"/>
  <c r="F3893" i="11"/>
  <c r="G3893" i="11" s="1"/>
  <c r="B3895" i="11"/>
  <c r="A3894" i="11"/>
  <c r="E3894" i="11" s="1"/>
  <c r="D3896" i="11" l="1"/>
  <c r="C3894" i="11"/>
  <c r="F3894" i="11"/>
  <c r="G3894" i="11" s="1"/>
  <c r="B3896" i="11"/>
  <c r="A3895" i="11"/>
  <c r="E3895" i="11" s="1"/>
  <c r="D3897" i="11" l="1"/>
  <c r="C3895" i="11"/>
  <c r="F3895" i="11"/>
  <c r="G3895" i="11" s="1"/>
  <c r="B3897" i="11"/>
  <c r="A3896" i="11"/>
  <c r="E3896" i="11" s="1"/>
  <c r="D3898" i="11" l="1"/>
  <c r="C3896" i="11"/>
  <c r="F3896" i="11"/>
  <c r="G3896" i="11" s="1"/>
  <c r="A3897" i="11"/>
  <c r="E3897" i="11" s="1"/>
  <c r="B3898" i="11"/>
  <c r="D3899" i="11" l="1"/>
  <c r="C3897" i="11"/>
  <c r="F3897" i="11"/>
  <c r="G3897" i="11" s="1"/>
  <c r="B3899" i="11"/>
  <c r="A3898" i="11"/>
  <c r="E3898" i="11" s="1"/>
  <c r="D3900" i="11" l="1"/>
  <c r="C3898" i="11"/>
  <c r="F3898" i="11"/>
  <c r="G3898" i="11" s="1"/>
  <c r="B3900" i="11"/>
  <c r="A3899" i="11"/>
  <c r="E3899" i="11" s="1"/>
  <c r="D3901" i="11" l="1"/>
  <c r="C3899" i="11"/>
  <c r="F3899" i="11"/>
  <c r="G3899" i="11" s="1"/>
  <c r="B3901" i="11"/>
  <c r="A3900" i="11"/>
  <c r="E3900" i="11" s="1"/>
  <c r="D3902" i="11" l="1"/>
  <c r="C3900" i="11"/>
  <c r="F3900" i="11"/>
  <c r="G3900" i="11" s="1"/>
  <c r="A3901" i="11"/>
  <c r="E3901" i="11" s="1"/>
  <c r="B3902" i="11"/>
  <c r="D3903" i="11" l="1"/>
  <c r="C3901" i="11"/>
  <c r="F3901" i="11"/>
  <c r="G3901" i="11" s="1"/>
  <c r="B3903" i="11"/>
  <c r="A3902" i="11"/>
  <c r="E3902" i="11" s="1"/>
  <c r="D3904" i="11" l="1"/>
  <c r="C3902" i="11"/>
  <c r="F3902" i="11"/>
  <c r="G3902" i="11" s="1"/>
  <c r="B3904" i="11"/>
  <c r="A3903" i="11"/>
  <c r="E3903" i="11" s="1"/>
  <c r="D3905" i="11" l="1"/>
  <c r="C3903" i="11"/>
  <c r="F3903" i="11"/>
  <c r="G3903" i="11" s="1"/>
  <c r="B3905" i="11"/>
  <c r="A3904" i="11"/>
  <c r="E3904" i="11" s="1"/>
  <c r="D3906" i="11" l="1"/>
  <c r="C3904" i="11"/>
  <c r="F3904" i="11"/>
  <c r="G3904" i="11" s="1"/>
  <c r="A3905" i="11"/>
  <c r="E3905" i="11" s="1"/>
  <c r="B3906" i="11"/>
  <c r="D3907" i="11" l="1"/>
  <c r="C3905" i="11"/>
  <c r="F3905" i="11"/>
  <c r="G3905" i="11" s="1"/>
  <c r="B3907" i="11"/>
  <c r="A3906" i="11"/>
  <c r="E3906" i="11" s="1"/>
  <c r="D3908" i="11" l="1"/>
  <c r="C3906" i="11"/>
  <c r="F3906" i="11"/>
  <c r="G3906" i="11" s="1"/>
  <c r="B3908" i="11"/>
  <c r="A3907" i="11"/>
  <c r="E3907" i="11" s="1"/>
  <c r="D3909" i="11" l="1"/>
  <c r="C3907" i="11"/>
  <c r="F3907" i="11"/>
  <c r="G3907" i="11" s="1"/>
  <c r="B3909" i="11"/>
  <c r="A3908" i="11"/>
  <c r="E3908" i="11" s="1"/>
  <c r="D3910" i="11" l="1"/>
  <c r="C3908" i="11"/>
  <c r="F3908" i="11"/>
  <c r="G3908" i="11" s="1"/>
  <c r="A3909" i="11"/>
  <c r="E3909" i="11" s="1"/>
  <c r="B3910" i="11"/>
  <c r="D3911" i="11" l="1"/>
  <c r="C3909" i="11"/>
  <c r="F3909" i="11"/>
  <c r="G3909" i="11" s="1"/>
  <c r="B3911" i="11"/>
  <c r="A3910" i="11"/>
  <c r="E3910" i="11" s="1"/>
  <c r="D3912" i="11" l="1"/>
  <c r="C3910" i="11"/>
  <c r="F3910" i="11"/>
  <c r="G3910" i="11" s="1"/>
  <c r="B3912" i="11"/>
  <c r="A3911" i="11"/>
  <c r="E3911" i="11" s="1"/>
  <c r="D3913" i="11" l="1"/>
  <c r="C3911" i="11"/>
  <c r="F3911" i="11"/>
  <c r="G3911" i="11" s="1"/>
  <c r="B3913" i="11"/>
  <c r="A3912" i="11"/>
  <c r="E3912" i="11" s="1"/>
  <c r="D3914" i="11" l="1"/>
  <c r="B3914" i="11"/>
  <c r="C3912" i="11"/>
  <c r="F3912" i="11"/>
  <c r="G3912" i="11" s="1"/>
  <c r="B3915" i="11"/>
  <c r="A3913" i="11"/>
  <c r="E3913" i="11" s="1"/>
  <c r="D3915" i="11" l="1"/>
  <c r="F3913" i="11"/>
  <c r="G3913" i="11" s="1"/>
  <c r="A3914" i="11"/>
  <c r="E3914" i="11" s="1"/>
  <c r="C3913" i="11"/>
  <c r="B3916" i="11"/>
  <c r="A3915" i="11"/>
  <c r="E3915" i="11" s="1"/>
  <c r="D3916" i="11" l="1"/>
  <c r="C3915" i="11"/>
  <c r="F3915" i="11"/>
  <c r="G3915" i="11" s="1"/>
  <c r="C3914" i="11"/>
  <c r="F3914" i="11"/>
  <c r="G3914" i="11" s="1"/>
  <c r="B3917" i="11"/>
  <c r="A3916" i="11"/>
  <c r="E3916" i="11" s="1"/>
  <c r="D3917" i="11" l="1"/>
  <c r="C3916" i="11"/>
  <c r="F3916" i="11"/>
  <c r="G3916" i="11" s="1"/>
  <c r="B3918" i="11"/>
  <c r="A3917" i="11"/>
  <c r="E3917" i="11" s="1"/>
  <c r="D3918" i="11" l="1"/>
  <c r="C3917" i="11"/>
  <c r="F3917" i="11"/>
  <c r="G3917" i="11" s="1"/>
  <c r="B3919" i="11"/>
  <c r="A3918" i="11"/>
  <c r="E3918" i="11" s="1"/>
  <c r="D3919" i="11" l="1"/>
  <c r="C3918" i="11"/>
  <c r="F3918" i="11"/>
  <c r="G3918" i="11" s="1"/>
  <c r="A3919" i="11"/>
  <c r="E3919" i="11" s="1"/>
  <c r="B3920" i="11"/>
  <c r="D3920" i="11" l="1"/>
  <c r="C3919" i="11"/>
  <c r="F3919" i="11"/>
  <c r="G3919" i="11" s="1"/>
  <c r="B3921" i="11"/>
  <c r="A3920" i="11"/>
  <c r="E3920" i="11" s="1"/>
  <c r="D3921" i="11" l="1"/>
  <c r="C3920" i="11"/>
  <c r="F3920" i="11"/>
  <c r="G3920" i="11" s="1"/>
  <c r="B3922" i="11"/>
  <c r="A3921" i="11"/>
  <c r="E3921" i="11" s="1"/>
  <c r="D3922" i="11" l="1"/>
  <c r="C3921" i="11"/>
  <c r="F3921" i="11"/>
  <c r="G3921" i="11" s="1"/>
  <c r="B3923" i="11"/>
  <c r="A3922" i="11"/>
  <c r="E3922" i="11" s="1"/>
  <c r="D3923" i="11" l="1"/>
  <c r="C3922" i="11"/>
  <c r="F3922" i="11"/>
  <c r="G3922" i="11" s="1"/>
  <c r="A3923" i="11"/>
  <c r="E3923" i="11" s="1"/>
  <c r="B3924" i="11"/>
  <c r="D3924" i="11" l="1"/>
  <c r="C3923" i="11"/>
  <c r="F3923" i="11"/>
  <c r="G3923" i="11" s="1"/>
  <c r="B3925" i="11"/>
  <c r="A3924" i="11"/>
  <c r="E3924" i="11" s="1"/>
  <c r="D3925" i="11" l="1"/>
  <c r="C3924" i="11"/>
  <c r="F3924" i="11"/>
  <c r="G3924" i="11" s="1"/>
  <c r="B3926" i="11"/>
  <c r="A3925" i="11"/>
  <c r="E3925" i="11" s="1"/>
  <c r="D3926" i="11" l="1"/>
  <c r="C3925" i="11"/>
  <c r="F3925" i="11"/>
  <c r="G3925" i="11" s="1"/>
  <c r="B3927" i="11"/>
  <c r="A3926" i="11"/>
  <c r="E3926" i="11" s="1"/>
  <c r="D3927" i="11" l="1"/>
  <c r="C3926" i="11"/>
  <c r="F3926" i="11"/>
  <c r="G3926" i="11" s="1"/>
  <c r="A3927" i="11"/>
  <c r="E3927" i="11" s="1"/>
  <c r="B3928" i="11"/>
  <c r="D3928" i="11" l="1"/>
  <c r="C3927" i="11"/>
  <c r="F3927" i="11"/>
  <c r="G3927" i="11" s="1"/>
  <c r="B3929" i="11"/>
  <c r="A3928" i="11"/>
  <c r="E3928" i="11" s="1"/>
  <c r="D3929" i="11" l="1"/>
  <c r="C3928" i="11"/>
  <c r="F3928" i="11"/>
  <c r="G3928" i="11" s="1"/>
  <c r="B3930" i="11"/>
  <c r="A3929" i="11"/>
  <c r="E3929" i="11" s="1"/>
  <c r="D3930" i="11" l="1"/>
  <c r="C3929" i="11"/>
  <c r="F3929" i="11"/>
  <c r="G3929" i="11" s="1"/>
  <c r="B3931" i="11"/>
  <c r="A3930" i="11"/>
  <c r="E3930" i="11" s="1"/>
  <c r="D3931" i="11" l="1"/>
  <c r="C3930" i="11"/>
  <c r="F3930" i="11"/>
  <c r="G3930" i="11" s="1"/>
  <c r="A3931" i="11"/>
  <c r="E3931" i="11" s="1"/>
  <c r="B3932" i="11"/>
  <c r="D3932" i="11" l="1"/>
  <c r="C3931" i="11"/>
  <c r="F3931" i="11"/>
  <c r="G3931" i="11" s="1"/>
  <c r="B3933" i="11"/>
  <c r="A3932" i="11"/>
  <c r="E3932" i="11" s="1"/>
  <c r="D3933" i="11" l="1"/>
  <c r="C3932" i="11"/>
  <c r="F3932" i="11"/>
  <c r="G3932" i="11" s="1"/>
  <c r="B3934" i="11"/>
  <c r="A3933" i="11"/>
  <c r="E3933" i="11" s="1"/>
  <c r="D3934" i="11" l="1"/>
  <c r="C3933" i="11"/>
  <c r="F3933" i="11"/>
  <c r="G3933" i="11" s="1"/>
  <c r="B3935" i="11"/>
  <c r="A3934" i="11"/>
  <c r="E3934" i="11" s="1"/>
  <c r="D3935" i="11" l="1"/>
  <c r="C3934" i="11"/>
  <c r="F3934" i="11"/>
  <c r="G3934" i="11" s="1"/>
  <c r="A3935" i="11"/>
  <c r="E3935" i="11" s="1"/>
  <c r="B3936" i="11"/>
  <c r="D3936" i="11" l="1"/>
  <c r="C3935" i="11"/>
  <c r="F3935" i="11"/>
  <c r="G3935" i="11" s="1"/>
  <c r="B3937" i="11"/>
  <c r="A3936" i="11"/>
  <c r="E3936" i="11" s="1"/>
  <c r="D3937" i="11" l="1"/>
  <c r="C3936" i="11"/>
  <c r="F3936" i="11"/>
  <c r="G3936" i="11" s="1"/>
  <c r="B3938" i="11"/>
  <c r="A3937" i="11"/>
  <c r="E3937" i="11" s="1"/>
  <c r="D3938" i="11" l="1"/>
  <c r="C3937" i="11"/>
  <c r="F3937" i="11"/>
  <c r="G3937" i="11" s="1"/>
  <c r="B3939" i="11"/>
  <c r="A3938" i="11"/>
  <c r="E3938" i="11" s="1"/>
  <c r="D3939" i="11" l="1"/>
  <c r="C3938" i="11"/>
  <c r="F3938" i="11"/>
  <c r="G3938" i="11" s="1"/>
  <c r="A3939" i="11"/>
  <c r="E3939" i="11" s="1"/>
  <c r="B3940" i="11"/>
  <c r="D3940" i="11" l="1"/>
  <c r="C3939" i="11"/>
  <c r="F3939" i="11"/>
  <c r="G3939" i="11" s="1"/>
  <c r="B3941" i="11"/>
  <c r="A3940" i="11"/>
  <c r="E3940" i="11" s="1"/>
  <c r="D3941" i="11" l="1"/>
  <c r="C3940" i="11"/>
  <c r="F3940" i="11"/>
  <c r="G3940" i="11" s="1"/>
  <c r="B3942" i="11"/>
  <c r="A3941" i="11"/>
  <c r="E3941" i="11" s="1"/>
  <c r="D3942" i="11" l="1"/>
  <c r="C3941" i="11"/>
  <c r="F3941" i="11"/>
  <c r="G3941" i="11" s="1"/>
  <c r="B3943" i="11"/>
  <c r="A3942" i="11"/>
  <c r="E3942" i="11" s="1"/>
  <c r="D3943" i="11" l="1"/>
  <c r="C3942" i="11"/>
  <c r="F3942" i="11"/>
  <c r="G3942" i="11" s="1"/>
  <c r="A3943" i="11"/>
  <c r="E3943" i="11" s="1"/>
  <c r="B3944" i="11"/>
  <c r="D3944" i="11" l="1"/>
  <c r="C3943" i="11"/>
  <c r="F3943" i="11"/>
  <c r="G3943" i="11" s="1"/>
  <c r="B3945" i="11"/>
  <c r="A3944" i="11"/>
  <c r="E3944" i="11" s="1"/>
  <c r="D3945" i="11" l="1"/>
  <c r="C3944" i="11"/>
  <c r="F3944" i="11"/>
  <c r="G3944" i="11" s="1"/>
  <c r="B3946" i="11"/>
  <c r="A3945" i="11"/>
  <c r="E3945" i="11" s="1"/>
  <c r="D3946" i="11" l="1"/>
  <c r="C3945" i="11"/>
  <c r="F3945" i="11"/>
  <c r="G3945" i="11" s="1"/>
  <c r="B3947" i="11"/>
  <c r="A3946" i="11"/>
  <c r="E3946" i="11" s="1"/>
  <c r="D3947" i="11" l="1"/>
  <c r="C3946" i="11"/>
  <c r="F3946" i="11"/>
  <c r="G3946" i="11" s="1"/>
  <c r="B3948" i="11"/>
  <c r="A3947" i="11"/>
  <c r="E3947" i="11" s="1"/>
  <c r="D3948" i="11" l="1"/>
  <c r="C3947" i="11"/>
  <c r="F3947" i="11"/>
  <c r="G3947" i="11" s="1"/>
  <c r="B3949" i="11"/>
  <c r="A3948" i="11"/>
  <c r="E3948" i="11" s="1"/>
  <c r="D3949" i="11" l="1"/>
  <c r="C3948" i="11"/>
  <c r="F3948" i="11"/>
  <c r="G3948" i="11" s="1"/>
  <c r="B3950" i="11"/>
  <c r="A3949" i="11"/>
  <c r="E3949" i="11" s="1"/>
  <c r="D3950" i="11" l="1"/>
  <c r="C3949" i="11"/>
  <c r="F3949" i="11"/>
  <c r="G3949" i="11" s="1"/>
  <c r="B3951" i="11"/>
  <c r="A3950" i="11"/>
  <c r="E3950" i="11" s="1"/>
  <c r="D3951" i="11" l="1"/>
  <c r="C3950" i="11"/>
  <c r="F3950" i="11"/>
  <c r="G3950" i="11" s="1"/>
  <c r="A3951" i="11"/>
  <c r="E3951" i="11" s="1"/>
  <c r="B3952" i="11"/>
  <c r="D3952" i="11" l="1"/>
  <c r="C3951" i="11"/>
  <c r="F3951" i="11"/>
  <c r="G3951" i="11" s="1"/>
  <c r="B3953" i="11"/>
  <c r="A3952" i="11"/>
  <c r="E3952" i="11" s="1"/>
  <c r="D3953" i="11" l="1"/>
  <c r="C3952" i="11"/>
  <c r="F3952" i="11"/>
  <c r="G3952" i="11" s="1"/>
  <c r="B3954" i="11"/>
  <c r="A3953" i="11"/>
  <c r="E3953" i="11" s="1"/>
  <c r="D3954" i="11" l="1"/>
  <c r="C3953" i="11"/>
  <c r="F3953" i="11"/>
  <c r="G3953" i="11" s="1"/>
  <c r="B3955" i="11"/>
  <c r="A3954" i="11"/>
  <c r="E3954" i="11" s="1"/>
  <c r="D3955" i="11" l="1"/>
  <c r="C3954" i="11"/>
  <c r="F3954" i="11"/>
  <c r="G3954" i="11" s="1"/>
  <c r="A3955" i="11"/>
  <c r="E3955" i="11" s="1"/>
  <c r="B3956" i="11"/>
  <c r="D3956" i="11" l="1"/>
  <c r="C3955" i="11"/>
  <c r="F3955" i="11"/>
  <c r="G3955" i="11" s="1"/>
  <c r="B3957" i="11"/>
  <c r="A3956" i="11"/>
  <c r="E3956" i="11" s="1"/>
  <c r="D3957" i="11" l="1"/>
  <c r="C3956" i="11"/>
  <c r="F3956" i="11"/>
  <c r="G3956" i="11" s="1"/>
  <c r="B3958" i="11"/>
  <c r="A3957" i="11"/>
  <c r="E3957" i="11" s="1"/>
  <c r="D3958" i="11" l="1"/>
  <c r="C3957" i="11"/>
  <c r="F3957" i="11"/>
  <c r="G3957" i="11" s="1"/>
  <c r="B3959" i="11"/>
  <c r="A3958" i="11"/>
  <c r="E3958" i="11" s="1"/>
  <c r="D3959" i="11" l="1"/>
  <c r="C3958" i="11"/>
  <c r="F3958" i="11"/>
  <c r="G3958" i="11" s="1"/>
  <c r="A3959" i="11"/>
  <c r="E3959" i="11" s="1"/>
  <c r="B3960" i="11"/>
  <c r="D3960" i="11" l="1"/>
  <c r="C3959" i="11"/>
  <c r="F3959" i="11"/>
  <c r="G3959" i="11" s="1"/>
  <c r="B3961" i="11"/>
  <c r="A3960" i="11"/>
  <c r="E3960" i="11" s="1"/>
  <c r="D3961" i="11" l="1"/>
  <c r="C3960" i="11"/>
  <c r="F3960" i="11"/>
  <c r="G3960" i="11" s="1"/>
  <c r="B3962" i="11"/>
  <c r="A3961" i="11"/>
  <c r="E3961" i="11" s="1"/>
  <c r="D3962" i="11" l="1"/>
  <c r="C3961" i="11"/>
  <c r="F3961" i="11"/>
  <c r="G3961" i="11" s="1"/>
  <c r="B3963" i="11"/>
  <c r="A3962" i="11"/>
  <c r="E3962" i="11" s="1"/>
  <c r="D3963" i="11" l="1"/>
  <c r="C3962" i="11"/>
  <c r="F3962" i="11"/>
  <c r="G3962" i="11" s="1"/>
  <c r="A3963" i="11"/>
  <c r="E3963" i="11" s="1"/>
  <c r="B3964" i="11"/>
  <c r="D3964" i="11" l="1"/>
  <c r="C3963" i="11"/>
  <c r="F3963" i="11"/>
  <c r="G3963" i="11" s="1"/>
  <c r="B3965" i="11"/>
  <c r="A3964" i="11"/>
  <c r="E3964" i="11" s="1"/>
  <c r="D3965" i="11" l="1"/>
  <c r="C3964" i="11"/>
  <c r="F3964" i="11"/>
  <c r="G3964" i="11" s="1"/>
  <c r="B3966" i="11"/>
  <c r="A3965" i="11"/>
  <c r="E3965" i="11" s="1"/>
  <c r="D3966" i="11" l="1"/>
  <c r="C3965" i="11"/>
  <c r="F3965" i="11"/>
  <c r="G3965" i="11" s="1"/>
  <c r="B3967" i="11"/>
  <c r="A3966" i="11"/>
  <c r="E3966" i="11" s="1"/>
  <c r="D3967" i="11" l="1"/>
  <c r="C3966" i="11"/>
  <c r="F3966" i="11"/>
  <c r="G3966" i="11" s="1"/>
  <c r="A3967" i="11"/>
  <c r="E3967" i="11" s="1"/>
  <c r="B3968" i="11"/>
  <c r="D3968" i="11" l="1"/>
  <c r="C3967" i="11"/>
  <c r="F3967" i="11"/>
  <c r="G3967" i="11" s="1"/>
  <c r="A3968" i="11"/>
  <c r="E3968" i="11" s="1"/>
  <c r="B3969" i="11"/>
  <c r="D3969" i="11" l="1"/>
  <c r="C3968" i="11"/>
  <c r="F3968" i="11"/>
  <c r="G3968" i="11" s="1"/>
  <c r="B3970" i="11"/>
  <c r="A3969" i="11"/>
  <c r="E3969" i="11" s="1"/>
  <c r="D3970" i="11" l="1"/>
  <c r="C3969" i="11"/>
  <c r="F3969" i="11"/>
  <c r="G3969" i="11" s="1"/>
  <c r="B3971" i="11"/>
  <c r="A3970" i="11"/>
  <c r="E3970" i="11" s="1"/>
  <c r="D3971" i="11" l="1"/>
  <c r="C3970" i="11"/>
  <c r="F3970" i="11"/>
  <c r="G3970" i="11" s="1"/>
  <c r="A3971" i="11"/>
  <c r="E3971" i="11" s="1"/>
  <c r="B3972" i="11"/>
  <c r="D3972" i="11" l="1"/>
  <c r="C3971" i="11"/>
  <c r="F3971" i="11"/>
  <c r="G3971" i="11" s="1"/>
  <c r="B3973" i="11"/>
  <c r="A3972" i="11"/>
  <c r="E3972" i="11" s="1"/>
  <c r="D3973" i="11" l="1"/>
  <c r="C3972" i="11"/>
  <c r="F3972" i="11"/>
  <c r="G3972" i="11" s="1"/>
  <c r="B3974" i="11"/>
  <c r="A3973" i="11"/>
  <c r="E3973" i="11" s="1"/>
  <c r="D3974" i="11" l="1"/>
  <c r="C3973" i="11"/>
  <c r="F3973" i="11"/>
  <c r="G3973" i="11" s="1"/>
  <c r="B3975" i="11"/>
  <c r="A3974" i="11"/>
  <c r="E3974" i="11" s="1"/>
  <c r="D3975" i="11" l="1"/>
  <c r="C3974" i="11"/>
  <c r="F3974" i="11"/>
  <c r="G3974" i="11" s="1"/>
  <c r="A3975" i="11"/>
  <c r="E3975" i="11" s="1"/>
  <c r="B3976" i="11"/>
  <c r="D3976" i="11" l="1"/>
  <c r="C3975" i="11"/>
  <c r="F3975" i="11"/>
  <c r="G3975" i="11" s="1"/>
  <c r="B3977" i="11"/>
  <c r="A3976" i="11"/>
  <c r="E3976" i="11" s="1"/>
  <c r="D3977" i="11" l="1"/>
  <c r="C3976" i="11"/>
  <c r="F3976" i="11"/>
  <c r="G3976" i="11" s="1"/>
  <c r="B3978" i="11"/>
  <c r="A3977" i="11"/>
  <c r="E3977" i="11" s="1"/>
  <c r="D3978" i="11" l="1"/>
  <c r="C3977" i="11"/>
  <c r="F3977" i="11"/>
  <c r="G3977" i="11" s="1"/>
  <c r="B3979" i="11"/>
  <c r="A3978" i="11"/>
  <c r="E3978" i="11" s="1"/>
  <c r="D3979" i="11" l="1"/>
  <c r="C3978" i="11"/>
  <c r="F3978" i="11"/>
  <c r="G3978" i="11" s="1"/>
  <c r="A3979" i="11"/>
  <c r="E3979" i="11" s="1"/>
  <c r="B3980" i="11"/>
  <c r="D3980" i="11" l="1"/>
  <c r="C3979" i="11"/>
  <c r="F3979" i="11"/>
  <c r="G3979" i="11" s="1"/>
  <c r="B3981" i="11"/>
  <c r="A3980" i="11"/>
  <c r="E3980" i="11" s="1"/>
  <c r="D3981" i="11" l="1"/>
  <c r="C3980" i="11"/>
  <c r="F3980" i="11"/>
  <c r="G3980" i="11" s="1"/>
  <c r="B3982" i="11"/>
  <c r="A3981" i="11"/>
  <c r="E3981" i="11" s="1"/>
  <c r="D3982" i="11" l="1"/>
  <c r="C3981" i="11"/>
  <c r="F3981" i="11"/>
  <c r="G3981" i="11" s="1"/>
  <c r="B3983" i="11"/>
  <c r="A3982" i="11"/>
  <c r="E3982" i="11" s="1"/>
  <c r="D3983" i="11" l="1"/>
  <c r="C3982" i="11"/>
  <c r="F3982" i="11"/>
  <c r="G3982" i="11" s="1"/>
  <c r="A3983" i="11"/>
  <c r="E3983" i="11" s="1"/>
  <c r="B3984" i="11"/>
  <c r="D3984" i="11" l="1"/>
  <c r="C3983" i="11"/>
  <c r="F3983" i="11"/>
  <c r="G3983" i="11" s="1"/>
  <c r="A3984" i="11"/>
  <c r="E3984" i="11" s="1"/>
  <c r="B3985" i="11"/>
  <c r="D3985" i="11" l="1"/>
  <c r="C3984" i="11"/>
  <c r="F3984" i="11"/>
  <c r="G3984" i="11" s="1"/>
  <c r="B3986" i="11"/>
  <c r="A3985" i="11"/>
  <c r="E3985" i="11" s="1"/>
  <c r="D3986" i="11" l="1"/>
  <c r="C3985" i="11"/>
  <c r="F3985" i="11"/>
  <c r="G3985" i="11" s="1"/>
  <c r="B3987" i="11"/>
  <c r="A3986" i="11"/>
  <c r="E3986" i="11" s="1"/>
  <c r="D3987" i="11" l="1"/>
  <c r="C3986" i="11"/>
  <c r="F3986" i="11"/>
  <c r="G3986" i="11" s="1"/>
  <c r="A3987" i="11"/>
  <c r="E3987" i="11" s="1"/>
  <c r="B3988" i="11"/>
  <c r="D3988" i="11" l="1"/>
  <c r="C3987" i="11"/>
  <c r="F3987" i="11"/>
  <c r="G3987" i="11" s="1"/>
  <c r="B3989" i="11"/>
  <c r="A3988" i="11"/>
  <c r="E3988" i="11" s="1"/>
  <c r="D3989" i="11" l="1"/>
  <c r="C3988" i="11"/>
  <c r="F3988" i="11"/>
  <c r="G3988" i="11" s="1"/>
  <c r="B3990" i="11"/>
  <c r="A3989" i="11"/>
  <c r="E3989" i="11" s="1"/>
  <c r="D3990" i="11" l="1"/>
  <c r="C3989" i="11"/>
  <c r="F3989" i="11"/>
  <c r="G3989" i="11" s="1"/>
  <c r="B3991" i="11"/>
  <c r="A3990" i="11"/>
  <c r="E3990" i="11" s="1"/>
  <c r="D3991" i="11" l="1"/>
  <c r="C3990" i="11"/>
  <c r="F3990" i="11"/>
  <c r="G3990" i="11" s="1"/>
  <c r="A3991" i="11"/>
  <c r="E3991" i="11" s="1"/>
  <c r="B3992" i="11"/>
  <c r="D3992" i="11" l="1"/>
  <c r="C3991" i="11"/>
  <c r="F3991" i="11"/>
  <c r="G3991" i="11" s="1"/>
  <c r="B3993" i="11"/>
  <c r="A3992" i="11"/>
  <c r="E3992" i="11" s="1"/>
  <c r="D3993" i="11" l="1"/>
  <c r="C3992" i="11"/>
  <c r="F3992" i="11"/>
  <c r="G3992" i="11" s="1"/>
  <c r="B3994" i="11"/>
  <c r="A3993" i="11"/>
  <c r="E3993" i="11" s="1"/>
  <c r="D3994" i="11" l="1"/>
  <c r="C3993" i="11"/>
  <c r="F3993" i="11"/>
  <c r="G3993" i="11" s="1"/>
  <c r="B3995" i="11"/>
  <c r="A3994" i="11"/>
  <c r="E3994" i="11" s="1"/>
  <c r="D3995" i="11" l="1"/>
  <c r="C3994" i="11"/>
  <c r="F3994" i="11"/>
  <c r="G3994" i="11" s="1"/>
  <c r="A3995" i="11"/>
  <c r="E3995" i="11" s="1"/>
  <c r="B3996" i="11"/>
  <c r="D3996" i="11" l="1"/>
  <c r="C3995" i="11"/>
  <c r="F3995" i="11"/>
  <c r="G3995" i="11" s="1"/>
  <c r="B3997" i="11"/>
  <c r="A3996" i="11"/>
  <c r="E3996" i="11" s="1"/>
  <c r="D3997" i="11" l="1"/>
  <c r="C3996" i="11"/>
  <c r="F3996" i="11"/>
  <c r="G3996" i="11" s="1"/>
  <c r="B3998" i="11"/>
  <c r="A3997" i="11"/>
  <c r="E3997" i="11" s="1"/>
  <c r="D3998" i="11" l="1"/>
  <c r="C3997" i="11"/>
  <c r="F3997" i="11"/>
  <c r="G3997" i="11" s="1"/>
  <c r="B3999" i="11"/>
  <c r="A3998" i="11"/>
  <c r="E3998" i="11" s="1"/>
  <c r="D3999" i="11" l="1"/>
  <c r="C3998" i="11"/>
  <c r="F3998" i="11"/>
  <c r="G3998" i="11" s="1"/>
  <c r="A3999" i="11"/>
  <c r="E3999" i="11" s="1"/>
  <c r="B4000" i="11"/>
  <c r="D4000" i="11" l="1"/>
  <c r="C3999" i="11"/>
  <c r="F3999" i="11"/>
  <c r="G3999" i="11" s="1"/>
  <c r="B4001" i="11"/>
  <c r="A4000" i="11"/>
  <c r="E4000" i="11" s="1"/>
  <c r="D4001" i="11" l="1"/>
  <c r="C4000" i="11"/>
  <c r="F4000" i="11"/>
  <c r="G4000" i="11" s="1"/>
  <c r="B4002" i="11"/>
  <c r="A4001" i="11"/>
  <c r="E4001" i="11" s="1"/>
  <c r="D4002" i="11" l="1"/>
  <c r="C4001" i="11"/>
  <c r="F4001" i="11"/>
  <c r="G4001" i="11" s="1"/>
  <c r="B4003" i="11"/>
  <c r="A4002" i="11"/>
  <c r="E4002" i="11" s="1"/>
  <c r="D4003" i="11" l="1"/>
  <c r="C4002" i="11"/>
  <c r="F4002" i="11"/>
  <c r="G4002" i="11" s="1"/>
  <c r="A4003" i="11"/>
  <c r="E4003" i="11" s="1"/>
  <c r="B4004" i="11"/>
  <c r="D4004" i="11" l="1"/>
  <c r="C4003" i="11"/>
  <c r="F4003" i="11"/>
  <c r="G4003" i="11" s="1"/>
  <c r="B4005" i="11"/>
  <c r="A4004" i="11"/>
  <c r="E4004" i="11" s="1"/>
  <c r="D4005" i="11" l="1"/>
  <c r="C4004" i="11"/>
  <c r="F4004" i="11"/>
  <c r="G4004" i="11" s="1"/>
  <c r="B4006" i="11"/>
  <c r="A4005" i="11"/>
  <c r="E4005" i="11" s="1"/>
  <c r="D4006" i="11" l="1"/>
  <c r="C4005" i="11"/>
  <c r="F4005" i="11"/>
  <c r="G4005" i="11" s="1"/>
  <c r="B4007" i="11"/>
  <c r="A4006" i="11"/>
  <c r="E4006" i="11" s="1"/>
  <c r="D4007" i="11" l="1"/>
  <c r="C4006" i="11"/>
  <c r="F4006" i="11"/>
  <c r="G4006" i="11" s="1"/>
  <c r="A4007" i="11"/>
  <c r="E4007" i="11" s="1"/>
  <c r="B4008" i="11"/>
  <c r="D4008" i="11" l="1"/>
  <c r="C4007" i="11"/>
  <c r="F4007" i="11"/>
  <c r="G4007" i="11" s="1"/>
  <c r="A4008" i="11"/>
  <c r="E4008" i="11" s="1"/>
  <c r="B4009" i="11"/>
  <c r="D4009" i="11" l="1"/>
  <c r="C4008" i="11"/>
  <c r="F4008" i="11"/>
  <c r="G4008" i="11" s="1"/>
  <c r="B4010" i="11"/>
  <c r="A4009" i="11"/>
  <c r="E4009" i="11" s="1"/>
  <c r="D4010" i="11" l="1"/>
  <c r="C4009" i="11"/>
  <c r="F4009" i="11"/>
  <c r="G4009" i="11" s="1"/>
  <c r="B4011" i="11"/>
  <c r="A4010" i="11"/>
  <c r="E4010" i="11" s="1"/>
  <c r="D4011" i="11" l="1"/>
  <c r="C4010" i="11"/>
  <c r="F4010" i="11"/>
  <c r="G4010" i="11" s="1"/>
  <c r="A4011" i="11"/>
  <c r="E4011" i="11" s="1"/>
  <c r="B4012" i="11"/>
  <c r="D4012" i="11" l="1"/>
  <c r="C4011" i="11"/>
  <c r="F4011" i="11"/>
  <c r="G4011" i="11" s="1"/>
  <c r="B4013" i="11"/>
  <c r="A4012" i="11"/>
  <c r="E4012" i="11" s="1"/>
  <c r="D4013" i="11" l="1"/>
  <c r="C4012" i="11"/>
  <c r="F4012" i="11"/>
  <c r="G4012" i="11" s="1"/>
  <c r="B4014" i="11"/>
  <c r="A4013" i="11"/>
  <c r="E4013" i="11" s="1"/>
  <c r="D4014" i="11" l="1"/>
  <c r="C4013" i="11"/>
  <c r="F4013" i="11"/>
  <c r="G4013" i="11" s="1"/>
  <c r="A4014" i="11"/>
  <c r="E4014" i="11" s="1"/>
  <c r="B4015" i="11"/>
  <c r="D4015" i="11" l="1"/>
  <c r="C4014" i="11"/>
  <c r="F4014" i="11"/>
  <c r="G4014" i="11" s="1"/>
  <c r="A4015" i="11"/>
  <c r="E4015" i="11" s="1"/>
  <c r="B4016" i="11"/>
  <c r="D4016" i="11" l="1"/>
  <c r="C4015" i="11"/>
  <c r="F4015" i="11"/>
  <c r="G4015" i="11" s="1"/>
  <c r="A4016" i="11"/>
  <c r="E4016" i="11" s="1"/>
  <c r="B4017" i="11"/>
  <c r="D4017" i="11" l="1"/>
  <c r="C4016" i="11"/>
  <c r="F4016" i="11"/>
  <c r="G4016" i="11" s="1"/>
  <c r="B4018" i="11"/>
  <c r="A4017" i="11"/>
  <c r="E4017" i="11" s="1"/>
  <c r="D4018" i="11" l="1"/>
  <c r="C4017" i="11"/>
  <c r="F4017" i="11"/>
  <c r="G4017" i="11" s="1"/>
  <c r="B4019" i="11"/>
  <c r="A4018" i="11"/>
  <c r="E4018" i="11" s="1"/>
  <c r="D4019" i="11" l="1"/>
  <c r="C4018" i="11"/>
  <c r="F4018" i="11"/>
  <c r="G4018" i="11" s="1"/>
  <c r="A4019" i="11"/>
  <c r="E4019" i="11" s="1"/>
  <c r="B4020" i="11"/>
  <c r="D4020" i="11" l="1"/>
  <c r="C4019" i="11"/>
  <c r="F4019" i="11"/>
  <c r="G4019" i="11" s="1"/>
  <c r="B4021" i="11"/>
  <c r="A4020" i="11"/>
  <c r="E4020" i="11" s="1"/>
  <c r="D4021" i="11" l="1"/>
  <c r="C4020" i="11"/>
  <c r="F4020" i="11"/>
  <c r="G4020" i="11" s="1"/>
  <c r="B4022" i="11"/>
  <c r="A4021" i="11"/>
  <c r="E4021" i="11" s="1"/>
  <c r="D4022" i="11" l="1"/>
  <c r="C4021" i="11"/>
  <c r="F4021" i="11"/>
  <c r="G4021" i="11" s="1"/>
  <c r="B4023" i="11"/>
  <c r="A4022" i="11"/>
  <c r="E4022" i="11" s="1"/>
  <c r="D4023" i="11" l="1"/>
  <c r="C4022" i="11"/>
  <c r="F4022" i="11"/>
  <c r="G4022" i="11" s="1"/>
  <c r="A4023" i="11"/>
  <c r="E4023" i="11" s="1"/>
  <c r="B4024" i="11"/>
  <c r="D4024" i="11" l="1"/>
  <c r="C4023" i="11"/>
  <c r="F4023" i="11"/>
  <c r="G4023" i="11" s="1"/>
  <c r="B4025" i="11"/>
  <c r="A4024" i="11"/>
  <c r="E4024" i="11" s="1"/>
  <c r="D4025" i="11" l="1"/>
  <c r="C4024" i="11"/>
  <c r="F4024" i="11"/>
  <c r="G4024" i="11" s="1"/>
  <c r="B4026" i="11"/>
  <c r="A4025" i="11"/>
  <c r="E4025" i="11" s="1"/>
  <c r="D4026" i="11" l="1"/>
  <c r="C4025" i="11"/>
  <c r="F4025" i="11"/>
  <c r="G4025" i="11" s="1"/>
  <c r="B4027" i="11"/>
  <c r="A4026" i="11"/>
  <c r="E4026" i="11" s="1"/>
  <c r="D4027" i="11" l="1"/>
  <c r="C4026" i="11"/>
  <c r="F4026" i="11"/>
  <c r="G4026" i="11" s="1"/>
  <c r="A4027" i="11"/>
  <c r="E4027" i="11" s="1"/>
  <c r="B4028" i="11"/>
  <c r="D4028" i="11" l="1"/>
  <c r="C4027" i="11"/>
  <c r="F4027" i="11"/>
  <c r="G4027" i="11" s="1"/>
  <c r="B4029" i="11"/>
  <c r="A4028" i="11"/>
  <c r="E4028" i="11" s="1"/>
  <c r="D4029" i="11" l="1"/>
  <c r="C4028" i="11"/>
  <c r="F4028" i="11"/>
  <c r="G4028" i="11" s="1"/>
  <c r="B4030" i="11"/>
  <c r="A4029" i="11"/>
  <c r="E4029" i="11" s="1"/>
  <c r="D4030" i="11" l="1"/>
  <c r="C4029" i="11"/>
  <c r="F4029" i="11"/>
  <c r="G4029" i="11" s="1"/>
  <c r="B4031" i="11"/>
  <c r="A4030" i="11"/>
  <c r="E4030" i="11" s="1"/>
  <c r="D4031" i="11" l="1"/>
  <c r="C4030" i="11"/>
  <c r="F4030" i="11"/>
  <c r="G4030" i="11" s="1"/>
  <c r="A4031" i="11"/>
  <c r="E4031" i="11" s="1"/>
  <c r="B4032" i="11"/>
  <c r="D4032" i="11" l="1"/>
  <c r="C4031" i="11"/>
  <c r="F4031" i="11"/>
  <c r="G4031" i="11" s="1"/>
  <c r="B4033" i="11"/>
  <c r="A4032" i="11"/>
  <c r="E4032" i="11" s="1"/>
  <c r="D4033" i="11" l="1"/>
  <c r="C4032" i="11"/>
  <c r="F4032" i="11"/>
  <c r="G4032" i="11" s="1"/>
  <c r="B4034" i="11"/>
  <c r="A4033" i="11"/>
  <c r="E4033" i="11" s="1"/>
  <c r="D4034" i="11" l="1"/>
  <c r="C4033" i="11"/>
  <c r="F4033" i="11"/>
  <c r="G4033" i="11" s="1"/>
  <c r="B4035" i="11"/>
  <c r="A4034" i="11"/>
  <c r="E4034" i="11" s="1"/>
  <c r="D4035" i="11" l="1"/>
  <c r="C4034" i="11"/>
  <c r="F4034" i="11"/>
  <c r="G4034" i="11" s="1"/>
  <c r="A4035" i="11"/>
  <c r="E4035" i="11" s="1"/>
  <c r="B4036" i="11"/>
  <c r="D4036" i="11" l="1"/>
  <c r="C4035" i="11"/>
  <c r="F4035" i="11"/>
  <c r="G4035" i="11" s="1"/>
  <c r="B4037" i="11"/>
  <c r="A4036" i="11"/>
  <c r="E4036" i="11" s="1"/>
  <c r="D4037" i="11" l="1"/>
  <c r="C4036" i="11"/>
  <c r="F4036" i="11"/>
  <c r="G4036" i="11" s="1"/>
  <c r="B4038" i="11"/>
  <c r="A4037" i="11"/>
  <c r="E4037" i="11" s="1"/>
  <c r="D4038" i="11" l="1"/>
  <c r="C4037" i="11"/>
  <c r="F4037" i="11"/>
  <c r="G4037" i="11" s="1"/>
  <c r="A4038" i="11"/>
  <c r="E4038" i="11" s="1"/>
  <c r="B4039" i="11"/>
  <c r="D4039" i="11" l="1"/>
  <c r="C4038" i="11"/>
  <c r="F4038" i="11"/>
  <c r="G4038" i="11" s="1"/>
  <c r="A4039" i="11"/>
  <c r="E4039" i="11" s="1"/>
  <c r="B4040" i="11"/>
  <c r="D4040" i="11" l="1"/>
  <c r="C4039" i="11"/>
  <c r="F4039" i="11"/>
  <c r="G4039" i="11" s="1"/>
  <c r="B4041" i="11"/>
  <c r="A4040" i="11"/>
  <c r="E4040" i="11" s="1"/>
  <c r="D4041" i="11" l="1"/>
  <c r="C4040" i="11"/>
  <c r="F4040" i="11"/>
  <c r="G4040" i="11" s="1"/>
  <c r="B4042" i="11"/>
  <c r="A4041" i="11"/>
  <c r="E4041" i="11" s="1"/>
  <c r="D4042" i="11" l="1"/>
  <c r="C4041" i="11"/>
  <c r="F4041" i="11"/>
  <c r="G4041" i="11" s="1"/>
  <c r="A4042" i="11"/>
  <c r="E4042" i="11" s="1"/>
  <c r="B4043" i="11"/>
  <c r="D4043" i="11" l="1"/>
  <c r="C4042" i="11"/>
  <c r="F4042" i="11"/>
  <c r="G4042" i="11" s="1"/>
  <c r="A4043" i="11"/>
  <c r="E4043" i="11" s="1"/>
  <c r="B4044" i="11"/>
  <c r="D4044" i="11" l="1"/>
  <c r="C4043" i="11"/>
  <c r="F4043" i="11"/>
  <c r="G4043" i="11" s="1"/>
  <c r="B4045" i="11"/>
  <c r="A4044" i="11"/>
  <c r="E4044" i="11" s="1"/>
  <c r="D4045" i="11" l="1"/>
  <c r="C4044" i="11"/>
  <c r="F4044" i="11"/>
  <c r="G4044" i="11" s="1"/>
  <c r="B4046" i="11"/>
  <c r="A4045" i="11"/>
  <c r="E4045" i="11" s="1"/>
  <c r="D4046" i="11" l="1"/>
  <c r="C4045" i="11"/>
  <c r="F4045" i="11"/>
  <c r="G4045" i="11" s="1"/>
  <c r="A4046" i="11"/>
  <c r="E4046" i="11" s="1"/>
  <c r="B4047" i="11"/>
  <c r="D4047" i="11" l="1"/>
  <c r="C4046" i="11"/>
  <c r="F4046" i="11"/>
  <c r="G4046" i="11" s="1"/>
  <c r="A4047" i="11"/>
  <c r="E4047" i="11" s="1"/>
  <c r="B4048" i="11"/>
  <c r="D4048" i="11" l="1"/>
  <c r="C4047" i="11"/>
  <c r="F4047" i="11"/>
  <c r="G4047" i="11" s="1"/>
  <c r="B4049" i="11"/>
  <c r="A4048" i="11"/>
  <c r="E4048" i="11" s="1"/>
  <c r="D4049" i="11" l="1"/>
  <c r="C4048" i="11"/>
  <c r="F4048" i="11"/>
  <c r="G4048" i="11" s="1"/>
  <c r="B4050" i="11"/>
  <c r="A4049" i="11"/>
  <c r="E4049" i="11" s="1"/>
  <c r="D4050" i="11" l="1"/>
  <c r="C4049" i="11"/>
  <c r="F4049" i="11"/>
  <c r="G4049" i="11" s="1"/>
  <c r="A4050" i="11"/>
  <c r="E4050" i="11" s="1"/>
  <c r="B4051" i="11"/>
  <c r="D4051" i="11" l="1"/>
  <c r="C4050" i="11"/>
  <c r="F4050" i="11"/>
  <c r="G4050" i="11" s="1"/>
  <c r="A4051" i="11"/>
  <c r="E4051" i="11" s="1"/>
  <c r="B4052" i="11"/>
  <c r="D4052" i="11" l="1"/>
  <c r="C4051" i="11"/>
  <c r="F4051" i="11"/>
  <c r="G4051" i="11" s="1"/>
  <c r="B4053" i="11"/>
  <c r="A4052" i="11"/>
  <c r="E4052" i="11" s="1"/>
  <c r="D4053" i="11" l="1"/>
  <c r="C4052" i="11"/>
  <c r="F4052" i="11"/>
  <c r="G4052" i="11" s="1"/>
  <c r="B4054" i="11"/>
  <c r="A4053" i="11"/>
  <c r="E4053" i="11" s="1"/>
  <c r="D4054" i="11" l="1"/>
  <c r="C4053" i="11"/>
  <c r="F4053" i="11"/>
  <c r="G4053" i="11" s="1"/>
  <c r="A4054" i="11"/>
  <c r="E4054" i="11" s="1"/>
  <c r="B4055" i="11"/>
  <c r="D4055" i="11" l="1"/>
  <c r="C4054" i="11"/>
  <c r="F4054" i="11"/>
  <c r="G4054" i="11" s="1"/>
  <c r="A4055" i="11"/>
  <c r="E4055" i="11" s="1"/>
  <c r="B4056" i="11"/>
  <c r="D4056" i="11" l="1"/>
  <c r="C4055" i="11"/>
  <c r="F4055" i="11"/>
  <c r="G4055" i="11" s="1"/>
  <c r="B4057" i="11"/>
  <c r="A4056" i="11"/>
  <c r="E4056" i="11" s="1"/>
  <c r="D4057" i="11" l="1"/>
  <c r="C4056" i="11"/>
  <c r="F4056" i="11"/>
  <c r="G4056" i="11" s="1"/>
  <c r="B4058" i="11"/>
  <c r="A4057" i="11"/>
  <c r="E4057" i="11" s="1"/>
  <c r="D4058" i="11" l="1"/>
  <c r="C4057" i="11"/>
  <c r="F4057" i="11"/>
  <c r="G4057" i="11" s="1"/>
  <c r="A4058" i="11"/>
  <c r="E4058" i="11" s="1"/>
  <c r="B4059" i="11"/>
  <c r="D4059" i="11" l="1"/>
  <c r="C4058" i="11"/>
  <c r="F4058" i="11"/>
  <c r="G4058" i="11" s="1"/>
  <c r="A4059" i="11"/>
  <c r="E4059" i="11" s="1"/>
  <c r="B4060" i="11"/>
  <c r="D4060" i="11" l="1"/>
  <c r="C4059" i="11"/>
  <c r="F4059" i="11"/>
  <c r="G4059" i="11" s="1"/>
  <c r="B4061" i="11"/>
  <c r="A4060" i="11"/>
  <c r="E4060" i="11" s="1"/>
  <c r="D4061" i="11" l="1"/>
  <c r="C4060" i="11"/>
  <c r="F4060" i="11"/>
  <c r="G4060" i="11" s="1"/>
  <c r="B4062" i="11"/>
  <c r="A4061" i="11"/>
  <c r="E4061" i="11" s="1"/>
  <c r="D4062" i="11" l="1"/>
  <c r="C4061" i="11"/>
  <c r="F4061" i="11"/>
  <c r="G4061" i="11" s="1"/>
  <c r="A4062" i="11"/>
  <c r="E4062" i="11" s="1"/>
  <c r="B4063" i="11"/>
  <c r="D4063" i="11" l="1"/>
  <c r="C4062" i="11"/>
  <c r="F4062" i="11"/>
  <c r="G4062" i="11" s="1"/>
  <c r="A4063" i="11"/>
  <c r="E4063" i="11" s="1"/>
  <c r="B4064" i="11"/>
  <c r="D4064" i="11" l="1"/>
  <c r="C4063" i="11"/>
  <c r="F4063" i="11"/>
  <c r="G4063" i="11" s="1"/>
  <c r="B4065" i="11"/>
  <c r="A4064" i="11"/>
  <c r="E4064" i="11" s="1"/>
  <c r="D4065" i="11" l="1"/>
  <c r="C4064" i="11"/>
  <c r="F4064" i="11"/>
  <c r="G4064" i="11" s="1"/>
  <c r="B4066" i="11"/>
  <c r="A4065" i="11"/>
  <c r="E4065" i="11" s="1"/>
  <c r="D4066" i="11" l="1"/>
  <c r="C4065" i="11"/>
  <c r="F4065" i="11"/>
  <c r="G4065" i="11" s="1"/>
  <c r="A4066" i="11"/>
  <c r="E4066" i="11" s="1"/>
  <c r="B4067" i="11"/>
  <c r="D4067" i="11" l="1"/>
  <c r="C4066" i="11"/>
  <c r="F4066" i="11"/>
  <c r="G4066" i="11" s="1"/>
  <c r="A4067" i="11"/>
  <c r="E4067" i="11" s="1"/>
  <c r="B4068" i="11"/>
  <c r="D4068" i="11" l="1"/>
  <c r="C4067" i="11"/>
  <c r="F4067" i="11"/>
  <c r="G4067" i="11" s="1"/>
  <c r="B4069" i="11"/>
  <c r="A4068" i="11"/>
  <c r="E4068" i="11" s="1"/>
  <c r="D4069" i="11" l="1"/>
  <c r="C4068" i="11"/>
  <c r="F4068" i="11"/>
  <c r="G4068" i="11" s="1"/>
  <c r="B4070" i="11"/>
  <c r="A4069" i="11"/>
  <c r="E4069" i="11" s="1"/>
  <c r="D4070" i="11" l="1"/>
  <c r="C4069" i="11"/>
  <c r="F4069" i="11"/>
  <c r="G4069" i="11" s="1"/>
  <c r="A4070" i="11"/>
  <c r="E4070" i="11" s="1"/>
  <c r="B4071" i="11"/>
  <c r="D4071" i="11" l="1"/>
  <c r="C4070" i="11"/>
  <c r="F4070" i="11"/>
  <c r="G4070" i="11" s="1"/>
  <c r="A4071" i="11"/>
  <c r="E4071" i="11" s="1"/>
  <c r="B4072" i="11"/>
  <c r="D4072" i="11" l="1"/>
  <c r="C4071" i="11"/>
  <c r="F4071" i="11"/>
  <c r="G4071" i="11" s="1"/>
  <c r="B4073" i="11"/>
  <c r="A4072" i="11"/>
  <c r="E4072" i="11" s="1"/>
  <c r="D4073" i="11" l="1"/>
  <c r="C4072" i="11"/>
  <c r="F4072" i="11"/>
  <c r="G4072" i="11" s="1"/>
  <c r="B4074" i="11"/>
  <c r="A4073" i="11"/>
  <c r="E4073" i="11" s="1"/>
  <c r="D4074" i="11" l="1"/>
  <c r="C4073" i="11"/>
  <c r="F4073" i="11"/>
  <c r="G4073" i="11" s="1"/>
  <c r="A4074" i="11"/>
  <c r="E4074" i="11" s="1"/>
  <c r="B4075" i="11"/>
  <c r="D4075" i="11" l="1"/>
  <c r="C4074" i="11"/>
  <c r="F4074" i="11"/>
  <c r="G4074" i="11" s="1"/>
  <c r="A4075" i="11"/>
  <c r="E4075" i="11" s="1"/>
  <c r="B4076" i="11"/>
  <c r="D4076" i="11" l="1"/>
  <c r="C4075" i="11"/>
  <c r="F4075" i="11"/>
  <c r="G4075" i="11" s="1"/>
  <c r="B4077" i="11"/>
  <c r="A4076" i="11"/>
  <c r="E4076" i="11" s="1"/>
  <c r="D4077" i="11" l="1"/>
  <c r="C4076" i="11"/>
  <c r="F4076" i="11"/>
  <c r="G4076" i="11" s="1"/>
  <c r="B4078" i="11"/>
  <c r="A4077" i="11"/>
  <c r="E4077" i="11" s="1"/>
  <c r="D4078" i="11" l="1"/>
  <c r="C4077" i="11"/>
  <c r="F4077" i="11"/>
  <c r="G4077" i="11" s="1"/>
  <c r="A4078" i="11"/>
  <c r="E4078" i="11" s="1"/>
  <c r="B4079" i="11"/>
  <c r="D4079" i="11" l="1"/>
  <c r="C4078" i="11"/>
  <c r="F4078" i="11"/>
  <c r="G4078" i="11" s="1"/>
  <c r="A4079" i="11"/>
  <c r="E4079" i="11" s="1"/>
  <c r="B4080" i="11"/>
  <c r="D4080" i="11" l="1"/>
  <c r="C4079" i="11"/>
  <c r="F4079" i="11"/>
  <c r="G4079" i="11" s="1"/>
  <c r="B4081" i="11"/>
  <c r="A4080" i="11"/>
  <c r="E4080" i="11" s="1"/>
  <c r="D4081" i="11" l="1"/>
  <c r="C4080" i="11"/>
  <c r="F4080" i="11"/>
  <c r="G4080" i="11" s="1"/>
  <c r="B4082" i="11"/>
  <c r="A4081" i="11"/>
  <c r="E4081" i="11" s="1"/>
  <c r="D4082" i="11" l="1"/>
  <c r="C4081" i="11"/>
  <c r="F4081" i="11"/>
  <c r="G4081" i="11" s="1"/>
  <c r="A4082" i="11"/>
  <c r="E4082" i="11" s="1"/>
  <c r="B4083" i="11"/>
  <c r="D4083" i="11" l="1"/>
  <c r="C4082" i="11"/>
  <c r="F4082" i="11"/>
  <c r="G4082" i="11" s="1"/>
  <c r="A4083" i="11"/>
  <c r="E4083" i="11" s="1"/>
  <c r="B4084" i="11"/>
  <c r="D4084" i="11" l="1"/>
  <c r="C4083" i="11"/>
  <c r="F4083" i="11"/>
  <c r="G4083" i="11" s="1"/>
  <c r="B4085" i="11"/>
  <c r="A4084" i="11"/>
  <c r="E4084" i="11" s="1"/>
  <c r="D4085" i="11" l="1"/>
  <c r="C4084" i="11"/>
  <c r="F4084" i="11"/>
  <c r="G4084" i="11" s="1"/>
  <c r="B4086" i="11"/>
  <c r="A4085" i="11"/>
  <c r="E4085" i="11" s="1"/>
  <c r="D4086" i="11" l="1"/>
  <c r="C4085" i="11"/>
  <c r="F4085" i="11"/>
  <c r="G4085" i="11" s="1"/>
  <c r="A4086" i="11"/>
  <c r="E4086" i="11" s="1"/>
  <c r="B4087" i="11"/>
  <c r="D4087" i="11" l="1"/>
  <c r="C4086" i="11"/>
  <c r="F4086" i="11"/>
  <c r="G4086" i="11" s="1"/>
  <c r="A4087" i="11"/>
  <c r="E4087" i="11" s="1"/>
  <c r="B4088" i="11"/>
  <c r="D4088" i="11" l="1"/>
  <c r="C4087" i="11"/>
  <c r="F4087" i="11"/>
  <c r="G4087" i="11" s="1"/>
  <c r="B4089" i="11"/>
  <c r="A4088" i="11"/>
  <c r="E4088" i="11" s="1"/>
  <c r="D4089" i="11" l="1"/>
  <c r="C4088" i="11"/>
  <c r="F4088" i="11"/>
  <c r="G4088" i="11" s="1"/>
  <c r="B4090" i="11"/>
  <c r="A4089" i="11"/>
  <c r="E4089" i="11" s="1"/>
  <c r="D4090" i="11" l="1"/>
  <c r="C4089" i="11"/>
  <c r="F4089" i="11"/>
  <c r="G4089" i="11" s="1"/>
  <c r="A4090" i="11"/>
  <c r="E4090" i="11" s="1"/>
  <c r="B4091" i="11"/>
  <c r="D4091" i="11" l="1"/>
  <c r="C4090" i="11"/>
  <c r="F4090" i="11"/>
  <c r="G4090" i="11" s="1"/>
  <c r="A4091" i="11"/>
  <c r="E4091" i="11" s="1"/>
  <c r="B4092" i="11"/>
  <c r="D4092" i="11" l="1"/>
  <c r="C4091" i="11"/>
  <c r="F4091" i="11"/>
  <c r="G4091" i="11" s="1"/>
  <c r="B4093" i="11"/>
  <c r="A4092" i="11"/>
  <c r="E4092" i="11" s="1"/>
  <c r="D4093" i="11" l="1"/>
  <c r="C4092" i="11"/>
  <c r="F4092" i="11"/>
  <c r="G4092" i="11" s="1"/>
  <c r="B4094" i="11"/>
  <c r="A4093" i="11"/>
  <c r="E4093" i="11" s="1"/>
  <c r="D4094" i="11" l="1"/>
  <c r="C4093" i="11"/>
  <c r="F4093" i="11"/>
  <c r="G4093" i="11" s="1"/>
  <c r="A4094" i="11"/>
  <c r="E4094" i="11" s="1"/>
  <c r="B4095" i="11"/>
  <c r="D4095" i="11" l="1"/>
  <c r="C4094" i="11"/>
  <c r="F4094" i="11"/>
  <c r="G4094" i="11" s="1"/>
  <c r="A4095" i="11"/>
  <c r="E4095" i="11" s="1"/>
  <c r="B4096" i="11"/>
  <c r="D4096" i="11" l="1"/>
  <c r="C4095" i="11"/>
  <c r="F4095" i="11"/>
  <c r="G4095" i="11" s="1"/>
  <c r="B4097" i="11"/>
  <c r="A4096" i="11"/>
  <c r="E4096" i="11" s="1"/>
  <c r="D4097" i="11" l="1"/>
  <c r="C4096" i="11"/>
  <c r="F4096" i="11"/>
  <c r="G4096" i="11" s="1"/>
  <c r="B4098" i="11"/>
  <c r="A4097" i="11"/>
  <c r="E4097" i="11" s="1"/>
  <c r="D4098" i="11" l="1"/>
  <c r="C4097" i="11"/>
  <c r="F4097" i="11"/>
  <c r="G4097" i="11" s="1"/>
  <c r="A4098" i="11"/>
  <c r="E4098" i="11" s="1"/>
  <c r="B4099" i="11"/>
  <c r="D4099" i="11" l="1"/>
  <c r="C4098" i="11"/>
  <c r="F4098" i="11"/>
  <c r="G4098" i="11" s="1"/>
  <c r="A4099" i="11"/>
  <c r="E4099" i="11" s="1"/>
  <c r="B4100" i="11"/>
  <c r="D4100" i="11" l="1"/>
  <c r="C4099" i="11"/>
  <c r="F4099" i="11"/>
  <c r="G4099" i="11" s="1"/>
  <c r="B4101" i="11"/>
  <c r="A4100" i="11"/>
  <c r="E4100" i="11" s="1"/>
  <c r="D4101" i="11" l="1"/>
  <c r="C4100" i="11"/>
  <c r="F4100" i="11"/>
  <c r="G4100" i="11" s="1"/>
  <c r="B4102" i="11"/>
  <c r="A4101" i="11"/>
  <c r="E4101" i="11" s="1"/>
  <c r="D4102" i="11" l="1"/>
  <c r="C4101" i="11"/>
  <c r="F4101" i="11"/>
  <c r="G4101" i="11" s="1"/>
  <c r="A4102" i="11"/>
  <c r="E4102" i="11" s="1"/>
  <c r="B4103" i="11"/>
  <c r="D4103" i="11" l="1"/>
  <c r="C4102" i="11"/>
  <c r="F4102" i="11"/>
  <c r="G4102" i="11" s="1"/>
  <c r="A4103" i="11"/>
  <c r="E4103" i="11" s="1"/>
  <c r="B4104" i="11"/>
  <c r="D4104" i="11" l="1"/>
  <c r="C4103" i="11"/>
  <c r="F4103" i="11"/>
  <c r="G4103" i="11" s="1"/>
  <c r="B4105" i="11"/>
  <c r="A4104" i="11"/>
  <c r="E4104" i="11" s="1"/>
  <c r="D4105" i="11" l="1"/>
  <c r="C4104" i="11"/>
  <c r="F4104" i="11"/>
  <c r="G4104" i="11" s="1"/>
  <c r="B4106" i="11"/>
  <c r="A4105" i="11"/>
  <c r="E4105" i="11" s="1"/>
  <c r="D4106" i="11" l="1"/>
  <c r="C4105" i="11"/>
  <c r="F4105" i="11"/>
  <c r="G4105" i="11" s="1"/>
  <c r="A4106" i="11"/>
  <c r="E4106" i="11" s="1"/>
  <c r="B4107" i="11"/>
  <c r="D4107" i="11" l="1"/>
  <c r="C4106" i="11"/>
  <c r="F4106" i="11"/>
  <c r="G4106" i="11" s="1"/>
  <c r="A4107" i="11"/>
  <c r="E4107" i="11" s="1"/>
  <c r="B4108" i="11"/>
  <c r="D4108" i="11" l="1"/>
  <c r="C4107" i="11"/>
  <c r="F4107" i="11"/>
  <c r="G4107" i="11" s="1"/>
  <c r="B4109" i="11"/>
  <c r="A4108" i="11"/>
  <c r="E4108" i="11" s="1"/>
  <c r="D4109" i="11" l="1"/>
  <c r="C4108" i="11"/>
  <c r="F4108" i="11"/>
  <c r="G4108" i="11" s="1"/>
  <c r="B4110" i="11"/>
  <c r="A4109" i="11"/>
  <c r="E4109" i="11" s="1"/>
  <c r="D4110" i="11" l="1"/>
  <c r="C4109" i="11"/>
  <c r="F4109" i="11"/>
  <c r="G4109" i="11" s="1"/>
  <c r="A4110" i="11"/>
  <c r="E4110" i="11" s="1"/>
  <c r="B4111" i="11"/>
  <c r="D4111" i="11" l="1"/>
  <c r="C4110" i="11"/>
  <c r="F4110" i="11"/>
  <c r="G4110" i="11" s="1"/>
  <c r="A4111" i="11"/>
  <c r="E4111" i="11" s="1"/>
  <c r="B4112" i="11"/>
  <c r="D4112" i="11" l="1"/>
  <c r="C4111" i="11"/>
  <c r="F4111" i="11"/>
  <c r="G4111" i="11" s="1"/>
  <c r="B4113" i="11"/>
  <c r="A4112" i="11"/>
  <c r="E4112" i="11" s="1"/>
  <c r="D4113" i="11" l="1"/>
  <c r="C4112" i="11"/>
  <c r="F4112" i="11"/>
  <c r="G4112" i="11" s="1"/>
  <c r="B4114" i="11"/>
  <c r="A4113" i="11"/>
  <c r="E4113" i="11" s="1"/>
  <c r="D4114" i="11" l="1"/>
  <c r="C4113" i="11"/>
  <c r="F4113" i="11"/>
  <c r="G4113" i="11" s="1"/>
  <c r="A4114" i="11"/>
  <c r="E4114" i="11" s="1"/>
  <c r="B4115" i="11"/>
  <c r="D4115" i="11" l="1"/>
  <c r="C4114" i="11"/>
  <c r="F4114" i="11"/>
  <c r="G4114" i="11" s="1"/>
  <c r="A4115" i="11"/>
  <c r="E4115" i="11" s="1"/>
  <c r="B4116" i="11"/>
  <c r="D4116" i="11" l="1"/>
  <c r="C4115" i="11"/>
  <c r="F4115" i="11"/>
  <c r="G4115" i="11" s="1"/>
  <c r="B4117" i="11"/>
  <c r="A4116" i="11"/>
  <c r="E4116" i="11" s="1"/>
  <c r="D4117" i="11" l="1"/>
  <c r="C4116" i="11"/>
  <c r="F4116" i="11"/>
  <c r="G4116" i="11" s="1"/>
  <c r="B4118" i="11"/>
  <c r="A4117" i="11"/>
  <c r="E4117" i="11" s="1"/>
  <c r="D4118" i="11" l="1"/>
  <c r="C4117" i="11"/>
  <c r="F4117" i="11"/>
  <c r="G4117" i="11" s="1"/>
  <c r="A4118" i="11"/>
  <c r="E4118" i="11" s="1"/>
  <c r="B4119" i="11"/>
  <c r="D4119" i="11" l="1"/>
  <c r="C4118" i="11"/>
  <c r="F4118" i="11"/>
  <c r="G4118" i="11" s="1"/>
  <c r="A4119" i="11"/>
  <c r="E4119" i="11" s="1"/>
  <c r="B4120" i="11"/>
  <c r="D4120" i="11" l="1"/>
  <c r="C4119" i="11"/>
  <c r="F4119" i="11"/>
  <c r="G4119" i="11" s="1"/>
  <c r="B4121" i="11"/>
  <c r="A4120" i="11"/>
  <c r="E4120" i="11" s="1"/>
  <c r="D4121" i="11" l="1"/>
  <c r="C4120" i="11"/>
  <c r="F4120" i="11"/>
  <c r="G4120" i="11" s="1"/>
  <c r="B4122" i="11"/>
  <c r="A4121" i="11"/>
  <c r="E4121" i="11" s="1"/>
  <c r="D4122" i="11" l="1"/>
  <c r="C4121" i="11"/>
  <c r="F4121" i="11"/>
  <c r="G4121" i="11" s="1"/>
  <c r="A4122" i="11"/>
  <c r="E4122" i="11" s="1"/>
  <c r="B4123" i="11"/>
  <c r="D4123" i="11" l="1"/>
  <c r="C4122" i="11"/>
  <c r="F4122" i="11"/>
  <c r="G4122" i="11" s="1"/>
  <c r="A4123" i="11"/>
  <c r="E4123" i="11" s="1"/>
  <c r="B4124" i="11"/>
  <c r="D4124" i="11" l="1"/>
  <c r="C4123" i="11"/>
  <c r="F4123" i="11"/>
  <c r="G4123" i="11" s="1"/>
  <c r="B4125" i="11"/>
  <c r="A4124" i="11"/>
  <c r="E4124" i="11" s="1"/>
  <c r="D4125" i="11" l="1"/>
  <c r="C4124" i="11"/>
  <c r="F4124" i="11"/>
  <c r="G4124" i="11" s="1"/>
  <c r="B4126" i="11"/>
  <c r="A4125" i="11"/>
  <c r="E4125" i="11" s="1"/>
  <c r="D4126" i="11" l="1"/>
  <c r="C4125" i="11"/>
  <c r="F4125" i="11"/>
  <c r="G4125" i="11" s="1"/>
  <c r="A4126" i="11"/>
  <c r="E4126" i="11" s="1"/>
  <c r="B4127" i="11"/>
  <c r="D4127" i="11" l="1"/>
  <c r="C4126" i="11"/>
  <c r="F4126" i="11"/>
  <c r="G4126" i="11" s="1"/>
  <c r="A4127" i="11"/>
  <c r="E4127" i="11" s="1"/>
  <c r="B4128" i="11"/>
  <c r="D4128" i="11" l="1"/>
  <c r="C4127" i="11"/>
  <c r="F4127" i="11"/>
  <c r="G4127" i="11" s="1"/>
  <c r="B4129" i="11"/>
  <c r="A4128" i="11"/>
  <c r="E4128" i="11" s="1"/>
  <c r="D4129" i="11" l="1"/>
  <c r="C4128" i="11"/>
  <c r="F4128" i="11"/>
  <c r="G4128" i="11" s="1"/>
  <c r="B4130" i="11"/>
  <c r="A4129" i="11"/>
  <c r="E4129" i="11" s="1"/>
  <c r="D4130" i="11" l="1"/>
  <c r="C4129" i="11"/>
  <c r="F4129" i="11"/>
  <c r="G4129" i="11" s="1"/>
  <c r="A4130" i="11"/>
  <c r="E4130" i="11" s="1"/>
  <c r="B4131" i="11"/>
  <c r="D4131" i="11" l="1"/>
  <c r="C4130" i="11"/>
  <c r="F4130" i="11"/>
  <c r="G4130" i="11" s="1"/>
  <c r="A4131" i="11"/>
  <c r="E4131" i="11" s="1"/>
  <c r="B4132" i="11"/>
  <c r="D4132" i="11" l="1"/>
  <c r="C4131" i="11"/>
  <c r="F4131" i="11"/>
  <c r="G4131" i="11" s="1"/>
  <c r="B4133" i="11"/>
  <c r="A4132" i="11"/>
  <c r="E4132" i="11" s="1"/>
  <c r="D4133" i="11" l="1"/>
  <c r="C4132" i="11"/>
  <c r="F4132" i="11"/>
  <c r="G4132" i="11" s="1"/>
  <c r="B4134" i="11"/>
  <c r="A4133" i="11"/>
  <c r="E4133" i="11" s="1"/>
  <c r="D4134" i="11" l="1"/>
  <c r="C4133" i="11"/>
  <c r="F4133" i="11"/>
  <c r="G4133" i="11" s="1"/>
  <c r="A4134" i="11"/>
  <c r="E4134" i="11" s="1"/>
  <c r="B4135" i="11"/>
  <c r="D4135" i="11" l="1"/>
  <c r="C4134" i="11"/>
  <c r="F4134" i="11"/>
  <c r="G4134" i="11" s="1"/>
  <c r="A4135" i="11"/>
  <c r="E4135" i="11" s="1"/>
  <c r="B4136" i="11"/>
  <c r="D4136" i="11" l="1"/>
  <c r="C4135" i="11"/>
  <c r="F4135" i="11"/>
  <c r="G4135" i="11" s="1"/>
  <c r="B4137" i="11"/>
  <c r="A4136" i="11"/>
  <c r="E4136" i="11" s="1"/>
  <c r="D4137" i="11" l="1"/>
  <c r="C4136" i="11"/>
  <c r="F4136" i="11"/>
  <c r="G4136" i="11" s="1"/>
  <c r="B4138" i="11"/>
  <c r="A4137" i="11"/>
  <c r="E4137" i="11" s="1"/>
  <c r="D4138" i="11" l="1"/>
  <c r="C4137" i="11"/>
  <c r="F4137" i="11"/>
  <c r="G4137" i="11" s="1"/>
  <c r="A4138" i="11"/>
  <c r="E4138" i="11" s="1"/>
  <c r="B4139" i="11"/>
  <c r="D4139" i="11" l="1"/>
  <c r="C4138" i="11"/>
  <c r="F4138" i="11"/>
  <c r="G4138" i="11" s="1"/>
  <c r="A4139" i="11"/>
  <c r="E4139" i="11" s="1"/>
  <c r="B4140" i="11"/>
  <c r="D4140" i="11" l="1"/>
  <c r="C4139" i="11"/>
  <c r="F4139" i="11"/>
  <c r="G4139" i="11" s="1"/>
  <c r="B4141" i="11"/>
  <c r="A4140" i="11"/>
  <c r="E4140" i="11" s="1"/>
  <c r="D4141" i="11" l="1"/>
  <c r="C4140" i="11"/>
  <c r="F4140" i="11"/>
  <c r="G4140" i="11" s="1"/>
  <c r="B4142" i="11"/>
  <c r="A4141" i="11"/>
  <c r="E4141" i="11" s="1"/>
  <c r="D4142" i="11" l="1"/>
  <c r="C4141" i="11"/>
  <c r="F4141" i="11"/>
  <c r="G4141" i="11" s="1"/>
  <c r="A4142" i="11"/>
  <c r="E4142" i="11" s="1"/>
  <c r="B4143" i="11"/>
  <c r="D4143" i="11" l="1"/>
  <c r="C4142" i="11"/>
  <c r="F4142" i="11"/>
  <c r="G4142" i="11" s="1"/>
  <c r="A4143" i="11"/>
  <c r="E4143" i="11" s="1"/>
  <c r="B4144" i="11"/>
  <c r="D4144" i="11" l="1"/>
  <c r="C4143" i="11"/>
  <c r="F4143" i="11"/>
  <c r="G4143" i="11" s="1"/>
  <c r="B4145" i="11"/>
  <c r="A4144" i="11"/>
  <c r="E4144" i="11" s="1"/>
  <c r="D4145" i="11" l="1"/>
  <c r="C4144" i="11"/>
  <c r="F4144" i="11"/>
  <c r="G4144" i="11" s="1"/>
  <c r="B4146" i="11"/>
  <c r="A4145" i="11"/>
  <c r="E4145" i="11" s="1"/>
  <c r="D4146" i="11" l="1"/>
  <c r="C4145" i="11"/>
  <c r="F4145" i="11"/>
  <c r="G4145" i="11" s="1"/>
  <c r="A4146" i="11"/>
  <c r="E4146" i="11" s="1"/>
  <c r="B4147" i="11"/>
  <c r="D4147" i="11" l="1"/>
  <c r="C4146" i="11"/>
  <c r="F4146" i="11"/>
  <c r="G4146" i="11" s="1"/>
  <c r="A4147" i="11"/>
  <c r="E4147" i="11" s="1"/>
  <c r="B4148" i="11"/>
  <c r="D4148" i="11" l="1"/>
  <c r="C4147" i="11"/>
  <c r="F4147" i="11"/>
  <c r="G4147" i="11" s="1"/>
  <c r="B4149" i="11"/>
  <c r="A4148" i="11"/>
  <c r="E4148" i="11" s="1"/>
  <c r="D4149" i="11" l="1"/>
  <c r="C4148" i="11"/>
  <c r="F4148" i="11"/>
  <c r="G4148" i="11" s="1"/>
  <c r="B4150" i="11"/>
  <c r="A4149" i="11"/>
  <c r="E4149" i="11" s="1"/>
  <c r="D4150" i="11" l="1"/>
  <c r="C4149" i="11"/>
  <c r="F4149" i="11"/>
  <c r="G4149" i="11" s="1"/>
  <c r="A4150" i="11"/>
  <c r="E4150" i="11" s="1"/>
  <c r="B4151" i="11"/>
  <c r="D4151" i="11" l="1"/>
  <c r="C4150" i="11"/>
  <c r="F4150" i="11"/>
  <c r="G4150" i="11" s="1"/>
  <c r="A4151" i="11"/>
  <c r="E4151" i="11" s="1"/>
  <c r="B4152" i="11"/>
  <c r="D4152" i="11" l="1"/>
  <c r="C4151" i="11"/>
  <c r="F4151" i="11"/>
  <c r="G4151" i="11" s="1"/>
  <c r="B4153" i="11"/>
  <c r="A4152" i="11"/>
  <c r="E4152" i="11" s="1"/>
  <c r="D4153" i="11" l="1"/>
  <c r="C4152" i="11"/>
  <c r="F4152" i="11"/>
  <c r="G4152" i="11" s="1"/>
  <c r="B4154" i="11"/>
  <c r="A4153" i="11"/>
  <c r="E4153" i="11" s="1"/>
  <c r="D4154" i="11" l="1"/>
  <c r="C4153" i="11"/>
  <c r="F4153" i="11"/>
  <c r="G4153" i="11" s="1"/>
  <c r="A4154" i="11"/>
  <c r="E4154" i="11" s="1"/>
  <c r="B4155" i="11"/>
  <c r="D4155" i="11" l="1"/>
  <c r="C4154" i="11"/>
  <c r="F4154" i="11"/>
  <c r="G4154" i="11" s="1"/>
  <c r="A4155" i="11"/>
  <c r="E4155" i="11" s="1"/>
  <c r="B4156" i="11"/>
  <c r="D4156" i="11" l="1"/>
  <c r="C4155" i="11"/>
  <c r="F4155" i="11"/>
  <c r="G4155" i="11" s="1"/>
  <c r="B4157" i="11"/>
  <c r="A4156" i="11"/>
  <c r="E4156" i="11" s="1"/>
  <c r="D4157" i="11" l="1"/>
  <c r="C4156" i="11"/>
  <c r="F4156" i="11"/>
  <c r="G4156" i="11" s="1"/>
  <c r="B4158" i="11"/>
  <c r="A4157" i="11"/>
  <c r="E4157" i="11" s="1"/>
  <c r="D4158" i="11" l="1"/>
  <c r="C4157" i="11"/>
  <c r="F4157" i="11"/>
  <c r="G4157" i="11" s="1"/>
  <c r="A4158" i="11"/>
  <c r="E4158" i="11" s="1"/>
  <c r="B4159" i="11"/>
  <c r="D4159" i="11" l="1"/>
  <c r="C4158" i="11"/>
  <c r="F4158" i="11"/>
  <c r="G4158" i="11" s="1"/>
  <c r="A4159" i="11"/>
  <c r="E4159" i="11" s="1"/>
  <c r="B4160" i="11"/>
  <c r="D4160" i="11" l="1"/>
  <c r="C4159" i="11"/>
  <c r="F4159" i="11"/>
  <c r="G4159" i="11" s="1"/>
  <c r="B4161" i="11"/>
  <c r="A4160" i="11"/>
  <c r="E4160" i="11" s="1"/>
  <c r="D4161" i="11" l="1"/>
  <c r="C4160" i="11"/>
  <c r="F4160" i="11"/>
  <c r="G4160" i="11" s="1"/>
  <c r="B4162" i="11"/>
  <c r="A4161" i="11"/>
  <c r="E4161" i="11" s="1"/>
  <c r="D4162" i="11" l="1"/>
  <c r="C4161" i="11"/>
  <c r="F4161" i="11"/>
  <c r="G4161" i="11" s="1"/>
  <c r="A4162" i="11"/>
  <c r="E4162" i="11" s="1"/>
  <c r="B4163" i="11"/>
  <c r="D4163" i="11" l="1"/>
  <c r="C4162" i="11"/>
  <c r="F4162" i="11"/>
  <c r="G4162" i="11" s="1"/>
  <c r="A4163" i="11"/>
  <c r="E4163" i="11" s="1"/>
  <c r="B4164" i="11"/>
  <c r="D4164" i="11" l="1"/>
  <c r="C4163" i="11"/>
  <c r="F4163" i="11"/>
  <c r="G4163" i="11" s="1"/>
  <c r="B4165" i="11"/>
  <c r="A4164" i="11"/>
  <c r="E4164" i="11" s="1"/>
  <c r="D4165" i="11" l="1"/>
  <c r="C4164" i="11"/>
  <c r="F4164" i="11"/>
  <c r="G4164" i="11" s="1"/>
  <c r="B4166" i="11"/>
  <c r="A4165" i="11"/>
  <c r="E4165" i="11" s="1"/>
  <c r="D4166" i="11" l="1"/>
  <c r="C4165" i="11"/>
  <c r="F4165" i="11"/>
  <c r="G4165" i="11" s="1"/>
  <c r="A4166" i="11"/>
  <c r="E4166" i="11" s="1"/>
  <c r="B4167" i="11"/>
  <c r="D4167" i="11" l="1"/>
  <c r="C4166" i="11"/>
  <c r="F4166" i="11"/>
  <c r="G4166" i="11" s="1"/>
  <c r="A4167" i="11"/>
  <c r="E4167" i="11" s="1"/>
  <c r="B4168" i="11"/>
  <c r="D4168" i="11" l="1"/>
  <c r="C4167" i="11"/>
  <c r="F4167" i="11"/>
  <c r="G4167" i="11" s="1"/>
  <c r="B4169" i="11"/>
  <c r="A4168" i="11"/>
  <c r="E4168" i="11" s="1"/>
  <c r="D4169" i="11" l="1"/>
  <c r="C4168" i="11"/>
  <c r="F4168" i="11"/>
  <c r="G4168" i="11" s="1"/>
  <c r="B4170" i="11"/>
  <c r="A4169" i="11"/>
  <c r="E4169" i="11" s="1"/>
  <c r="D4170" i="11" l="1"/>
  <c r="C4169" i="11"/>
  <c r="F4169" i="11"/>
  <c r="G4169" i="11" s="1"/>
  <c r="A4170" i="11"/>
  <c r="E4170" i="11" s="1"/>
  <c r="B4171" i="11"/>
  <c r="D4171" i="11" l="1"/>
  <c r="C4170" i="11"/>
  <c r="F4170" i="11"/>
  <c r="G4170" i="11" s="1"/>
  <c r="A4171" i="11"/>
  <c r="E4171" i="11" s="1"/>
  <c r="B4172" i="11"/>
  <c r="D4172" i="11" l="1"/>
  <c r="C4171" i="11"/>
  <c r="F4171" i="11"/>
  <c r="G4171" i="11" s="1"/>
  <c r="B4173" i="11"/>
  <c r="A4172" i="11"/>
  <c r="E4172" i="11" s="1"/>
  <c r="D4173" i="11" l="1"/>
  <c r="C4172" i="11"/>
  <c r="F4172" i="11"/>
  <c r="G4172" i="11" s="1"/>
  <c r="B4174" i="11"/>
  <c r="A4173" i="11"/>
  <c r="E4173" i="11" s="1"/>
  <c r="D4174" i="11" l="1"/>
  <c r="C4173" i="11"/>
  <c r="F4173" i="11"/>
  <c r="G4173" i="11" s="1"/>
  <c r="A4174" i="11"/>
  <c r="E4174" i="11" s="1"/>
  <c r="B4175" i="11"/>
  <c r="D4175" i="11" l="1"/>
  <c r="C4174" i="11"/>
  <c r="F4174" i="11"/>
  <c r="G4174" i="11" s="1"/>
  <c r="A4175" i="11"/>
  <c r="E4175" i="11" s="1"/>
  <c r="B4176" i="11"/>
  <c r="D4176" i="11" l="1"/>
  <c r="C4175" i="11"/>
  <c r="F4175" i="11"/>
  <c r="G4175" i="11" s="1"/>
  <c r="B4177" i="11"/>
  <c r="A4176" i="11"/>
  <c r="E4176" i="11" s="1"/>
  <c r="D4177" i="11" l="1"/>
  <c r="C4176" i="11"/>
  <c r="F4176" i="11"/>
  <c r="G4176" i="11" s="1"/>
  <c r="B4178" i="11"/>
  <c r="A4177" i="11"/>
  <c r="E4177" i="11" s="1"/>
  <c r="D4178" i="11" l="1"/>
  <c r="C4177" i="11"/>
  <c r="F4177" i="11"/>
  <c r="G4177" i="11" s="1"/>
  <c r="A4178" i="11"/>
  <c r="E4178" i="11" s="1"/>
  <c r="B4179" i="11"/>
  <c r="D4179" i="11" l="1"/>
  <c r="C4178" i="11"/>
  <c r="F4178" i="11"/>
  <c r="G4178" i="11" s="1"/>
  <c r="A4179" i="11"/>
  <c r="E4179" i="11" s="1"/>
  <c r="B4180" i="11"/>
  <c r="D4180" i="11" l="1"/>
  <c r="C4179" i="11"/>
  <c r="F4179" i="11"/>
  <c r="G4179" i="11" s="1"/>
  <c r="B4181" i="11"/>
  <c r="A4180" i="11"/>
  <c r="E4180" i="11" s="1"/>
  <c r="D4181" i="11" l="1"/>
  <c r="C4180" i="11"/>
  <c r="F4180" i="11"/>
  <c r="G4180" i="11" s="1"/>
  <c r="B4182" i="11"/>
  <c r="A4181" i="11"/>
  <c r="E4181" i="11" s="1"/>
  <c r="D4182" i="11" l="1"/>
  <c r="C4181" i="11"/>
  <c r="F4181" i="11"/>
  <c r="G4181" i="11" s="1"/>
  <c r="A4182" i="11"/>
  <c r="E4182" i="11" s="1"/>
  <c r="B4183" i="11"/>
  <c r="D4183" i="11" l="1"/>
  <c r="C4182" i="11"/>
  <c r="F4182" i="11"/>
  <c r="G4182" i="11" s="1"/>
  <c r="A4183" i="11"/>
  <c r="E4183" i="11" s="1"/>
  <c r="B4184" i="11"/>
  <c r="D4184" i="11" l="1"/>
  <c r="C4183" i="11"/>
  <c r="F4183" i="11"/>
  <c r="G4183" i="11" s="1"/>
  <c r="B4185" i="11"/>
  <c r="A4184" i="11"/>
  <c r="E4184" i="11" s="1"/>
  <c r="D4185" i="11" l="1"/>
  <c r="C4184" i="11"/>
  <c r="F4184" i="11"/>
  <c r="G4184" i="11" s="1"/>
  <c r="B4186" i="11"/>
  <c r="A4185" i="11"/>
  <c r="E4185" i="11" s="1"/>
  <c r="D4186" i="11" l="1"/>
  <c r="C4185" i="11"/>
  <c r="F4185" i="11"/>
  <c r="G4185" i="11" s="1"/>
  <c r="A4186" i="11"/>
  <c r="E4186" i="11" s="1"/>
  <c r="B4187" i="11"/>
  <c r="D4187" i="11" l="1"/>
  <c r="C4186" i="11"/>
  <c r="F4186" i="11"/>
  <c r="G4186" i="11" s="1"/>
  <c r="A4187" i="11"/>
  <c r="E4187" i="11" s="1"/>
  <c r="B4188" i="11"/>
  <c r="D4188" i="11" l="1"/>
  <c r="C4187" i="11"/>
  <c r="F4187" i="11"/>
  <c r="G4187" i="11" s="1"/>
  <c r="B4189" i="11"/>
  <c r="A4188" i="11"/>
  <c r="E4188" i="11" s="1"/>
  <c r="D4189" i="11" l="1"/>
  <c r="C4188" i="11"/>
  <c r="F4188" i="11"/>
  <c r="G4188" i="11" s="1"/>
  <c r="B4190" i="11"/>
  <c r="A4189" i="11"/>
  <c r="E4189" i="11" s="1"/>
  <c r="D4190" i="11" l="1"/>
  <c r="C4189" i="11"/>
  <c r="F4189" i="11"/>
  <c r="G4189" i="11" s="1"/>
  <c r="A4190" i="11"/>
  <c r="E4190" i="11" s="1"/>
  <c r="B4191" i="11"/>
  <c r="D4191" i="11" l="1"/>
  <c r="C4190" i="11"/>
  <c r="F4190" i="11"/>
  <c r="G4190" i="11" s="1"/>
  <c r="A4191" i="11"/>
  <c r="E4191" i="11" s="1"/>
  <c r="B4192" i="11"/>
  <c r="D4192" i="11" l="1"/>
  <c r="C4191" i="11"/>
  <c r="F4191" i="11"/>
  <c r="G4191" i="11" s="1"/>
  <c r="B4193" i="11"/>
  <c r="A4192" i="11"/>
  <c r="E4192" i="11" s="1"/>
  <c r="D4193" i="11" l="1"/>
  <c r="C4192" i="11"/>
  <c r="F4192" i="11"/>
  <c r="G4192" i="11" s="1"/>
  <c r="B4194" i="11"/>
  <c r="A4193" i="11"/>
  <c r="E4193" i="11" s="1"/>
  <c r="D4194" i="11" l="1"/>
  <c r="C4193" i="11"/>
  <c r="F4193" i="11"/>
  <c r="G4193" i="11" s="1"/>
  <c r="A4194" i="11"/>
  <c r="E4194" i="11" s="1"/>
  <c r="B4195" i="11"/>
  <c r="D4195" i="11" l="1"/>
  <c r="C4194" i="11"/>
  <c r="F4194" i="11"/>
  <c r="G4194" i="11" s="1"/>
  <c r="A4195" i="11"/>
  <c r="E4195" i="11" s="1"/>
  <c r="B4196" i="11"/>
  <c r="D4196" i="11" l="1"/>
  <c r="C4195" i="11"/>
  <c r="F4195" i="11"/>
  <c r="G4195" i="11" s="1"/>
  <c r="B4197" i="11"/>
  <c r="A4196" i="11"/>
  <c r="E4196" i="11" s="1"/>
  <c r="D4197" i="11" l="1"/>
  <c r="C4196" i="11"/>
  <c r="F4196" i="11"/>
  <c r="G4196" i="11" s="1"/>
  <c r="B4198" i="11"/>
  <c r="A4197" i="11"/>
  <c r="E4197" i="11" s="1"/>
  <c r="D4198" i="11" l="1"/>
  <c r="C4197" i="11"/>
  <c r="F4197" i="11"/>
  <c r="G4197" i="11" s="1"/>
  <c r="A4198" i="11"/>
  <c r="E4198" i="11" s="1"/>
  <c r="B4199" i="11"/>
  <c r="D4199" i="11" l="1"/>
  <c r="C4198" i="11"/>
  <c r="F4198" i="11"/>
  <c r="G4198" i="11" s="1"/>
  <c r="A4199" i="11"/>
  <c r="E4199" i="11" s="1"/>
  <c r="B4200" i="11"/>
  <c r="D4200" i="11" l="1"/>
  <c r="C4199" i="11"/>
  <c r="F4199" i="11"/>
  <c r="G4199" i="11" s="1"/>
  <c r="B4201" i="11"/>
  <c r="A4200" i="11"/>
  <c r="E4200" i="11" s="1"/>
  <c r="D4201" i="11" l="1"/>
  <c r="C4200" i="11"/>
  <c r="F4200" i="11"/>
  <c r="G4200" i="11" s="1"/>
  <c r="B4202" i="11"/>
  <c r="A4201" i="11"/>
  <c r="E4201" i="11" s="1"/>
  <c r="D4202" i="11" l="1"/>
  <c r="C4201" i="11"/>
  <c r="F4201" i="11"/>
  <c r="G4201" i="11" s="1"/>
  <c r="A4202" i="11"/>
  <c r="E4202" i="11" s="1"/>
  <c r="B4203" i="11"/>
  <c r="D4203" i="11" l="1"/>
  <c r="C4202" i="11"/>
  <c r="F4202" i="11"/>
  <c r="G4202" i="11" s="1"/>
  <c r="A4203" i="11"/>
  <c r="E4203" i="11" s="1"/>
  <c r="B4204" i="11"/>
  <c r="D4204" i="11" l="1"/>
  <c r="C4203" i="11"/>
  <c r="F4203" i="11"/>
  <c r="G4203" i="11" s="1"/>
  <c r="B4205" i="11"/>
  <c r="A4204" i="11"/>
  <c r="E4204" i="11" s="1"/>
  <c r="D4205" i="11" l="1"/>
  <c r="C4204" i="11"/>
  <c r="F4204" i="11"/>
  <c r="G4204" i="11" s="1"/>
  <c r="B4206" i="11"/>
  <c r="A4205" i="11"/>
  <c r="E4205" i="11" s="1"/>
  <c r="D4206" i="11" l="1"/>
  <c r="C4205" i="11"/>
  <c r="F4205" i="11"/>
  <c r="G4205" i="11" s="1"/>
  <c r="A4206" i="11"/>
  <c r="E4206" i="11" s="1"/>
  <c r="B4207" i="11"/>
  <c r="D4207" i="11" l="1"/>
  <c r="C4206" i="11"/>
  <c r="F4206" i="11"/>
  <c r="G4206" i="11" s="1"/>
  <c r="A4207" i="11"/>
  <c r="E4207" i="11" s="1"/>
  <c r="B4208" i="11"/>
  <c r="D4208" i="11" l="1"/>
  <c r="C4207" i="11"/>
  <c r="F4207" i="11"/>
  <c r="G4207" i="11" s="1"/>
  <c r="B4209" i="11"/>
  <c r="A4208" i="11"/>
  <c r="E4208" i="11" s="1"/>
  <c r="D4209" i="11" l="1"/>
  <c r="C4208" i="11"/>
  <c r="F4208" i="11"/>
  <c r="G4208" i="11" s="1"/>
  <c r="B4210" i="11"/>
  <c r="A4209" i="11"/>
  <c r="E4209" i="11" s="1"/>
  <c r="D4210" i="11" l="1"/>
  <c r="C4209" i="11"/>
  <c r="F4209" i="11"/>
  <c r="G4209" i="11" s="1"/>
  <c r="A4210" i="11"/>
  <c r="E4210" i="11" s="1"/>
  <c r="B4211" i="11"/>
  <c r="D4211" i="11" l="1"/>
  <c r="C4210" i="11"/>
  <c r="F4210" i="11"/>
  <c r="G4210" i="11" s="1"/>
  <c r="A4211" i="11"/>
  <c r="E4211" i="11" s="1"/>
  <c r="B4212" i="11"/>
  <c r="D4212" i="11" l="1"/>
  <c r="C4211" i="11"/>
  <c r="F4211" i="11"/>
  <c r="G4211" i="11" s="1"/>
  <c r="B4213" i="11"/>
  <c r="A4212" i="11"/>
  <c r="E4212" i="11" s="1"/>
  <c r="D4213" i="11" l="1"/>
  <c r="C4212" i="11"/>
  <c r="F4212" i="11"/>
  <c r="G4212" i="11" s="1"/>
  <c r="B4214" i="11"/>
  <c r="A4213" i="11"/>
  <c r="E4213" i="11" s="1"/>
  <c r="D4214" i="11" l="1"/>
  <c r="C4213" i="11"/>
  <c r="F4213" i="11"/>
  <c r="G4213" i="11" s="1"/>
  <c r="A4214" i="11"/>
  <c r="E4214" i="11" s="1"/>
  <c r="B4215" i="11"/>
  <c r="D4215" i="11" l="1"/>
  <c r="C4214" i="11"/>
  <c r="F4214" i="11"/>
  <c r="G4214" i="11" s="1"/>
  <c r="A4215" i="11"/>
  <c r="E4215" i="11" s="1"/>
  <c r="B4216" i="11"/>
  <c r="D4216" i="11" l="1"/>
  <c r="C4215" i="11"/>
  <c r="F4215" i="11"/>
  <c r="G4215" i="11" s="1"/>
  <c r="B4217" i="11"/>
  <c r="A4216" i="11"/>
  <c r="E4216" i="11" s="1"/>
  <c r="D4217" i="11" l="1"/>
  <c r="C4216" i="11"/>
  <c r="F4216" i="11"/>
  <c r="G4216" i="11" s="1"/>
  <c r="B4218" i="11"/>
  <c r="A4217" i="11"/>
  <c r="E4217" i="11" s="1"/>
  <c r="D4218" i="11" l="1"/>
  <c r="C4217" i="11"/>
  <c r="F4217" i="11"/>
  <c r="G4217" i="11" s="1"/>
  <c r="A4218" i="11"/>
  <c r="E4218" i="11" s="1"/>
  <c r="B4219" i="11"/>
  <c r="D4219" i="11" l="1"/>
  <c r="C4218" i="11"/>
  <c r="F4218" i="11"/>
  <c r="G4218" i="11" s="1"/>
  <c r="A4219" i="11"/>
  <c r="E4219" i="11" s="1"/>
  <c r="B4220" i="11"/>
  <c r="D4220" i="11" l="1"/>
  <c r="C4219" i="11"/>
  <c r="F4219" i="11"/>
  <c r="G4219" i="11" s="1"/>
  <c r="B4221" i="11"/>
  <c r="A4220" i="11"/>
  <c r="E4220" i="11" s="1"/>
  <c r="D4221" i="11" l="1"/>
  <c r="C4220" i="11"/>
  <c r="F4220" i="11"/>
  <c r="G4220" i="11" s="1"/>
  <c r="B4222" i="11"/>
  <c r="A4221" i="11"/>
  <c r="E4221" i="11" s="1"/>
  <c r="D4222" i="11" l="1"/>
  <c r="C4221" i="11"/>
  <c r="F4221" i="11"/>
  <c r="G4221" i="11" s="1"/>
  <c r="A4222" i="11"/>
  <c r="E4222" i="11" s="1"/>
  <c r="B4223" i="11"/>
  <c r="D4223" i="11" l="1"/>
  <c r="C4222" i="11"/>
  <c r="F4222" i="11"/>
  <c r="G4222" i="11" s="1"/>
  <c r="A4223" i="11"/>
  <c r="E4223" i="11" s="1"/>
  <c r="B4224" i="11"/>
  <c r="D4224" i="11" l="1"/>
  <c r="C4223" i="11"/>
  <c r="F4223" i="11"/>
  <c r="G4223" i="11" s="1"/>
  <c r="B4225" i="11"/>
  <c r="A4224" i="11"/>
  <c r="E4224" i="11" s="1"/>
  <c r="D4225" i="11" l="1"/>
  <c r="C4224" i="11"/>
  <c r="F4224" i="11"/>
  <c r="G4224" i="11" s="1"/>
  <c r="B4226" i="11"/>
  <c r="A4225" i="11"/>
  <c r="E4225" i="11" s="1"/>
  <c r="D4226" i="11" l="1"/>
  <c r="C4225" i="11"/>
  <c r="F4225" i="11"/>
  <c r="G4225" i="11" s="1"/>
  <c r="A4226" i="11"/>
  <c r="E4226" i="11" s="1"/>
  <c r="B4227" i="11"/>
  <c r="D4227" i="11" l="1"/>
  <c r="C4226" i="11"/>
  <c r="F4226" i="11"/>
  <c r="G4226" i="11" s="1"/>
  <c r="A4227" i="11"/>
  <c r="E4227" i="11" s="1"/>
  <c r="B4228" i="11"/>
  <c r="D4228" i="11" l="1"/>
  <c r="C4227" i="11"/>
  <c r="F4227" i="11"/>
  <c r="G4227" i="11" s="1"/>
  <c r="B4229" i="11"/>
  <c r="A4228" i="11"/>
  <c r="E4228" i="11" s="1"/>
  <c r="D4229" i="11" l="1"/>
  <c r="C4228" i="11"/>
  <c r="F4228" i="11"/>
  <c r="G4228" i="11" s="1"/>
  <c r="B4230" i="11"/>
  <c r="A4229" i="11"/>
  <c r="E4229" i="11" s="1"/>
  <c r="D4230" i="11" l="1"/>
  <c r="C4229" i="11"/>
  <c r="F4229" i="11"/>
  <c r="G4229" i="11" s="1"/>
  <c r="A4230" i="11"/>
  <c r="E4230" i="11" s="1"/>
  <c r="B4231" i="11"/>
  <c r="D4231" i="11" l="1"/>
  <c r="C4230" i="11"/>
  <c r="F4230" i="11"/>
  <c r="G4230" i="11" s="1"/>
  <c r="A4231" i="11"/>
  <c r="E4231" i="11" s="1"/>
  <c r="B4232" i="11"/>
  <c r="D4232" i="11" l="1"/>
  <c r="C4231" i="11"/>
  <c r="F4231" i="11"/>
  <c r="G4231" i="11" s="1"/>
  <c r="B4233" i="11"/>
  <c r="A4232" i="11"/>
  <c r="E4232" i="11" s="1"/>
  <c r="D4233" i="11" l="1"/>
  <c r="C4232" i="11"/>
  <c r="F4232" i="11"/>
  <c r="G4232" i="11" s="1"/>
  <c r="B4234" i="11"/>
  <c r="A4233" i="11"/>
  <c r="E4233" i="11" s="1"/>
  <c r="D4234" i="11" l="1"/>
  <c r="C4233" i="11"/>
  <c r="F4233" i="11"/>
  <c r="G4233" i="11" s="1"/>
  <c r="A4234" i="11"/>
  <c r="E4234" i="11" s="1"/>
  <c r="B4235" i="11"/>
  <c r="D4235" i="11" l="1"/>
  <c r="C4234" i="11"/>
  <c r="F4234" i="11"/>
  <c r="G4234" i="11" s="1"/>
  <c r="A4235" i="11"/>
  <c r="E4235" i="11" s="1"/>
  <c r="B4236" i="11"/>
  <c r="D4236" i="11" l="1"/>
  <c r="C4235" i="11"/>
  <c r="F4235" i="11"/>
  <c r="G4235" i="11" s="1"/>
  <c r="B4237" i="11"/>
  <c r="A4236" i="11"/>
  <c r="E4236" i="11" s="1"/>
  <c r="D4237" i="11" l="1"/>
  <c r="C4236" i="11"/>
  <c r="F4236" i="11"/>
  <c r="G4236" i="11" s="1"/>
  <c r="B4238" i="11"/>
  <c r="A4237" i="11"/>
  <c r="E4237" i="11" s="1"/>
  <c r="D4238" i="11" l="1"/>
  <c r="C4237" i="11"/>
  <c r="F4237" i="11"/>
  <c r="G4237" i="11" s="1"/>
  <c r="A4238" i="11"/>
  <c r="E4238" i="11" s="1"/>
  <c r="B4239" i="11"/>
  <c r="D4239" i="11" l="1"/>
  <c r="C4238" i="11"/>
  <c r="F4238" i="11"/>
  <c r="G4238" i="11" s="1"/>
  <c r="A4239" i="11"/>
  <c r="E4239" i="11" s="1"/>
  <c r="B4240" i="11"/>
  <c r="D4240" i="11" l="1"/>
  <c r="C4239" i="11"/>
  <c r="F4239" i="11"/>
  <c r="G4239" i="11" s="1"/>
  <c r="B4241" i="11"/>
  <c r="A4240" i="11"/>
  <c r="E4240" i="11" s="1"/>
  <c r="D4241" i="11" l="1"/>
  <c r="C4240" i="11"/>
  <c r="F4240" i="11"/>
  <c r="G4240" i="11" s="1"/>
  <c r="B4242" i="11"/>
  <c r="A4241" i="11"/>
  <c r="E4241" i="11" s="1"/>
  <c r="D4242" i="11" l="1"/>
  <c r="C4241" i="11"/>
  <c r="F4241" i="11"/>
  <c r="G4241" i="11" s="1"/>
  <c r="A4242" i="11"/>
  <c r="E4242" i="11" s="1"/>
  <c r="B4243" i="11"/>
  <c r="D4243" i="11" l="1"/>
  <c r="C4242" i="11"/>
  <c r="F4242" i="11"/>
  <c r="G4242" i="11" s="1"/>
  <c r="A4243" i="11"/>
  <c r="E4243" i="11" s="1"/>
  <c r="B4244" i="11"/>
  <c r="D4244" i="11" l="1"/>
  <c r="C4243" i="11"/>
  <c r="F4243" i="11"/>
  <c r="G4243" i="11" s="1"/>
  <c r="B4245" i="11"/>
  <c r="A4244" i="11"/>
  <c r="E4244" i="11" s="1"/>
  <c r="D4245" i="11" l="1"/>
  <c r="C4244" i="11"/>
  <c r="F4244" i="11"/>
  <c r="G4244" i="11" s="1"/>
  <c r="B4246" i="11"/>
  <c r="A4245" i="11"/>
  <c r="E4245" i="11" s="1"/>
  <c r="D4246" i="11" l="1"/>
  <c r="C4245" i="11"/>
  <c r="F4245" i="11"/>
  <c r="G4245" i="11" s="1"/>
  <c r="A4246" i="11"/>
  <c r="E4246" i="11" s="1"/>
  <c r="B4247" i="11"/>
  <c r="D4247" i="11" l="1"/>
  <c r="C4246" i="11"/>
  <c r="F4246" i="11"/>
  <c r="G4246" i="11" s="1"/>
  <c r="A4247" i="11"/>
  <c r="E4247" i="11" s="1"/>
  <c r="B4248" i="11"/>
  <c r="D4248" i="11" l="1"/>
  <c r="C4247" i="11"/>
  <c r="F4247" i="11"/>
  <c r="G4247" i="11" s="1"/>
  <c r="B4249" i="11"/>
  <c r="A4248" i="11"/>
  <c r="E4248" i="11" s="1"/>
  <c r="D4249" i="11" l="1"/>
  <c r="C4248" i="11"/>
  <c r="F4248" i="11"/>
  <c r="G4248" i="11" s="1"/>
  <c r="B4250" i="11"/>
  <c r="A4249" i="11"/>
  <c r="E4249" i="11" s="1"/>
  <c r="D4250" i="11" l="1"/>
  <c r="C4249" i="11"/>
  <c r="F4249" i="11"/>
  <c r="G4249" i="11" s="1"/>
  <c r="A4250" i="11"/>
  <c r="E4250" i="11" s="1"/>
  <c r="B4251" i="11"/>
  <c r="D4251" i="11" l="1"/>
  <c r="C4250" i="11"/>
  <c r="F4250" i="11"/>
  <c r="G4250" i="11" s="1"/>
  <c r="A4251" i="11"/>
  <c r="E4251" i="11" s="1"/>
  <c r="B4252" i="11"/>
  <c r="D4252" i="11" l="1"/>
  <c r="C4251" i="11"/>
  <c r="F4251" i="11"/>
  <c r="G4251" i="11" s="1"/>
  <c r="B4253" i="11"/>
  <c r="A4252" i="11"/>
  <c r="E4252" i="11" s="1"/>
  <c r="D4253" i="11" l="1"/>
  <c r="C4252" i="11"/>
  <c r="F4252" i="11"/>
  <c r="G4252" i="11" s="1"/>
  <c r="B4254" i="11"/>
  <c r="A4253" i="11"/>
  <c r="E4253" i="11" s="1"/>
  <c r="D4254" i="11" l="1"/>
  <c r="C4253" i="11"/>
  <c r="F4253" i="11"/>
  <c r="G4253" i="11" s="1"/>
  <c r="A4254" i="11"/>
  <c r="E4254" i="11" s="1"/>
  <c r="B4255" i="11"/>
  <c r="D4255" i="11" l="1"/>
  <c r="C4254" i="11"/>
  <c r="F4254" i="11"/>
  <c r="G4254" i="11" s="1"/>
  <c r="A4255" i="11"/>
  <c r="E4255" i="11" s="1"/>
  <c r="B4256" i="11"/>
  <c r="D4256" i="11" l="1"/>
  <c r="C4255" i="11"/>
  <c r="F4255" i="11"/>
  <c r="G4255" i="11" s="1"/>
  <c r="B4257" i="11"/>
  <c r="A4256" i="11"/>
  <c r="E4256" i="11" s="1"/>
  <c r="D4257" i="11" l="1"/>
  <c r="C4256" i="11"/>
  <c r="F4256" i="11"/>
  <c r="G4256" i="11" s="1"/>
  <c r="B4258" i="11"/>
  <c r="A4257" i="11"/>
  <c r="E4257" i="11" s="1"/>
  <c r="D4258" i="11" l="1"/>
  <c r="C4257" i="11"/>
  <c r="F4257" i="11"/>
  <c r="G4257" i="11" s="1"/>
  <c r="A4258" i="11"/>
  <c r="E4258" i="11" s="1"/>
  <c r="B4259" i="11"/>
  <c r="D4259" i="11" l="1"/>
  <c r="C4258" i="11"/>
  <c r="F4258" i="11"/>
  <c r="G4258" i="11" s="1"/>
  <c r="A4259" i="11"/>
  <c r="E4259" i="11" s="1"/>
  <c r="B4260" i="11"/>
  <c r="D4260" i="11" l="1"/>
  <c r="C4259" i="11"/>
  <c r="F4259" i="11"/>
  <c r="G4259" i="11" s="1"/>
  <c r="B4261" i="11"/>
  <c r="A4260" i="11"/>
  <c r="E4260" i="11" s="1"/>
  <c r="D4261" i="11" l="1"/>
  <c r="C4260" i="11"/>
  <c r="F4260" i="11"/>
  <c r="G4260" i="11" s="1"/>
  <c r="B4262" i="11"/>
  <c r="A4261" i="11"/>
  <c r="E4261" i="11" s="1"/>
  <c r="D4262" i="11" l="1"/>
  <c r="C4261" i="11"/>
  <c r="F4261" i="11"/>
  <c r="G4261" i="11" s="1"/>
  <c r="A4262" i="11"/>
  <c r="E4262" i="11" s="1"/>
  <c r="B4263" i="11"/>
  <c r="D4263" i="11" l="1"/>
  <c r="C4262" i="11"/>
  <c r="F4262" i="11"/>
  <c r="G4262" i="11" s="1"/>
  <c r="A4263" i="11"/>
  <c r="E4263" i="11" s="1"/>
  <c r="B4264" i="11"/>
  <c r="D4264" i="11" l="1"/>
  <c r="C4263" i="11"/>
  <c r="F4263" i="11"/>
  <c r="G4263" i="11" s="1"/>
  <c r="B4265" i="11"/>
  <c r="A4264" i="11"/>
  <c r="E4264" i="11" s="1"/>
  <c r="D4265" i="11" l="1"/>
  <c r="C4264" i="11"/>
  <c r="F4264" i="11"/>
  <c r="G4264" i="11" s="1"/>
  <c r="B4266" i="11"/>
  <c r="A4265" i="11"/>
  <c r="E4265" i="11" s="1"/>
  <c r="D4266" i="11" l="1"/>
  <c r="C4265" i="11"/>
  <c r="F4265" i="11"/>
  <c r="G4265" i="11" s="1"/>
  <c r="A4266" i="11"/>
  <c r="E4266" i="11" s="1"/>
  <c r="B4267" i="11"/>
  <c r="D4267" i="11" l="1"/>
  <c r="C4266" i="11"/>
  <c r="F4266" i="11"/>
  <c r="G4266" i="11" s="1"/>
  <c r="A4267" i="11"/>
  <c r="E4267" i="11" s="1"/>
  <c r="B4268" i="11"/>
  <c r="D4268" i="11" l="1"/>
  <c r="C4267" i="11"/>
  <c r="F4267" i="11"/>
  <c r="G4267" i="11" s="1"/>
  <c r="B4269" i="11"/>
  <c r="A4268" i="11"/>
  <c r="E4268" i="11" s="1"/>
  <c r="D4269" i="11" l="1"/>
  <c r="C4268" i="11"/>
  <c r="F4268" i="11"/>
  <c r="G4268" i="11" s="1"/>
  <c r="B4270" i="11"/>
  <c r="A4269" i="11"/>
  <c r="E4269" i="11" s="1"/>
  <c r="D4270" i="11" l="1"/>
  <c r="C4269" i="11"/>
  <c r="F4269" i="11"/>
  <c r="G4269" i="11" s="1"/>
  <c r="A4270" i="11"/>
  <c r="E4270" i="11" s="1"/>
  <c r="B4271" i="11"/>
  <c r="D4271" i="11" l="1"/>
  <c r="C4270" i="11"/>
  <c r="F4270" i="11"/>
  <c r="G4270" i="11" s="1"/>
  <c r="A4271" i="11"/>
  <c r="E4271" i="11" s="1"/>
  <c r="B4272" i="11"/>
  <c r="D4272" i="11" l="1"/>
  <c r="C4271" i="11"/>
  <c r="F4271" i="11"/>
  <c r="G4271" i="11" s="1"/>
  <c r="B4273" i="11"/>
  <c r="A4272" i="11"/>
  <c r="E4272" i="11" s="1"/>
  <c r="D4273" i="11" l="1"/>
  <c r="C4272" i="11"/>
  <c r="F4272" i="11"/>
  <c r="G4272" i="11" s="1"/>
  <c r="B4274" i="11"/>
  <c r="A4273" i="11"/>
  <c r="E4273" i="11" s="1"/>
  <c r="D4274" i="11" l="1"/>
  <c r="C4273" i="11"/>
  <c r="F4273" i="11"/>
  <c r="G4273" i="11" s="1"/>
  <c r="A4274" i="11"/>
  <c r="E4274" i="11" s="1"/>
  <c r="B4275" i="11"/>
  <c r="D4275" i="11" l="1"/>
  <c r="C4274" i="11"/>
  <c r="F4274" i="11"/>
  <c r="G4274" i="11" s="1"/>
  <c r="A4275" i="11"/>
  <c r="E4275" i="11" s="1"/>
  <c r="B4276" i="11"/>
  <c r="D4276" i="11" l="1"/>
  <c r="C4275" i="11"/>
  <c r="F4275" i="11"/>
  <c r="G4275" i="11" s="1"/>
  <c r="B4277" i="11"/>
  <c r="A4276" i="11"/>
  <c r="E4276" i="11" s="1"/>
  <c r="D4277" i="11" l="1"/>
  <c r="C4276" i="11"/>
  <c r="F4276" i="11"/>
  <c r="G4276" i="11" s="1"/>
  <c r="B4278" i="11"/>
  <c r="A4277" i="11"/>
  <c r="E4277" i="11" s="1"/>
  <c r="D4278" i="11" l="1"/>
  <c r="C4277" i="11"/>
  <c r="F4277" i="11"/>
  <c r="G4277" i="11" s="1"/>
  <c r="A4278" i="11"/>
  <c r="E4278" i="11" s="1"/>
  <c r="B4279" i="11"/>
  <c r="D4279" i="11" l="1"/>
  <c r="C4278" i="11"/>
  <c r="F4278" i="11"/>
  <c r="G4278" i="11" s="1"/>
  <c r="A4279" i="11"/>
  <c r="E4279" i="11" s="1"/>
  <c r="B4280" i="11"/>
  <c r="D4280" i="11" l="1"/>
  <c r="C4279" i="11"/>
  <c r="F4279" i="11"/>
  <c r="G4279" i="11" s="1"/>
  <c r="B4281" i="11"/>
  <c r="A4280" i="11"/>
  <c r="E4280" i="11" s="1"/>
  <c r="D4281" i="11" l="1"/>
  <c r="C4280" i="11"/>
  <c r="F4280" i="11"/>
  <c r="G4280" i="11" s="1"/>
  <c r="B4282" i="11"/>
  <c r="A4281" i="11"/>
  <c r="E4281" i="11" s="1"/>
  <c r="D4282" i="11" l="1"/>
  <c r="C4281" i="11"/>
  <c r="F4281" i="11"/>
  <c r="G4281" i="11" s="1"/>
  <c r="A4282" i="11"/>
  <c r="E4282" i="11" s="1"/>
  <c r="B4283" i="11"/>
  <c r="D4283" i="11" l="1"/>
  <c r="C4282" i="11"/>
  <c r="F4282" i="11"/>
  <c r="G4282" i="11" s="1"/>
  <c r="A4283" i="11"/>
  <c r="E4283" i="11" s="1"/>
  <c r="B4284" i="11"/>
  <c r="D4284" i="11" l="1"/>
  <c r="C4283" i="11"/>
  <c r="F4283" i="11"/>
  <c r="G4283" i="11" s="1"/>
  <c r="B4285" i="11"/>
  <c r="A4284" i="11"/>
  <c r="E4284" i="11" s="1"/>
  <c r="D4285" i="11" l="1"/>
  <c r="C4284" i="11"/>
  <c r="F4284" i="11"/>
  <c r="G4284" i="11" s="1"/>
  <c r="B4286" i="11"/>
  <c r="A4285" i="11"/>
  <c r="E4285" i="11" s="1"/>
  <c r="D4286" i="11" l="1"/>
  <c r="C4285" i="11"/>
  <c r="F4285" i="11"/>
  <c r="G4285" i="11" s="1"/>
  <c r="A4286" i="11"/>
  <c r="E4286" i="11" s="1"/>
  <c r="B4287" i="11"/>
  <c r="D4287" i="11" l="1"/>
  <c r="C4286" i="11"/>
  <c r="F4286" i="11"/>
  <c r="G4286" i="11" s="1"/>
  <c r="A4287" i="11"/>
  <c r="E4287" i="11" s="1"/>
  <c r="B4288" i="11"/>
  <c r="D4288" i="11" l="1"/>
  <c r="C4287" i="11"/>
  <c r="F4287" i="11"/>
  <c r="G4287" i="11" s="1"/>
  <c r="B4289" i="11"/>
  <c r="A4288" i="11"/>
  <c r="E4288" i="11" s="1"/>
  <c r="D4289" i="11" l="1"/>
  <c r="C4288" i="11"/>
  <c r="F4288" i="11"/>
  <c r="G4288" i="11" s="1"/>
  <c r="B4290" i="11"/>
  <c r="A4289" i="11"/>
  <c r="E4289" i="11" s="1"/>
  <c r="D4290" i="11" l="1"/>
  <c r="C4289" i="11"/>
  <c r="F4289" i="11"/>
  <c r="G4289" i="11" s="1"/>
  <c r="A4290" i="11"/>
  <c r="E4290" i="11" s="1"/>
  <c r="B4291" i="11"/>
  <c r="D4291" i="11" l="1"/>
  <c r="C4290" i="11"/>
  <c r="F4290" i="11"/>
  <c r="G4290" i="11" s="1"/>
  <c r="A4291" i="11"/>
  <c r="E4291" i="11" s="1"/>
  <c r="B4292" i="11"/>
  <c r="D4292" i="11" l="1"/>
  <c r="C4291" i="11"/>
  <c r="F4291" i="11"/>
  <c r="G4291" i="11" s="1"/>
  <c r="B4293" i="11"/>
  <c r="A4292" i="11"/>
  <c r="E4292" i="11" s="1"/>
  <c r="D4293" i="11" l="1"/>
  <c r="C4292" i="11"/>
  <c r="F4292" i="11"/>
  <c r="G4292" i="11" s="1"/>
  <c r="B4294" i="11"/>
  <c r="A4293" i="11"/>
  <c r="E4293" i="11" s="1"/>
  <c r="D4294" i="11" l="1"/>
  <c r="C4293" i="11"/>
  <c r="F4293" i="11"/>
  <c r="G4293" i="11" s="1"/>
  <c r="A4294" i="11"/>
  <c r="E4294" i="11" s="1"/>
  <c r="B4295" i="11"/>
  <c r="D4295" i="11" l="1"/>
  <c r="C4294" i="11"/>
  <c r="F4294" i="11"/>
  <c r="G4294" i="11" s="1"/>
  <c r="A4295" i="11"/>
  <c r="E4295" i="11" s="1"/>
  <c r="B4296" i="11"/>
  <c r="D4296" i="11" l="1"/>
  <c r="C4295" i="11"/>
  <c r="F4295" i="11"/>
  <c r="G4295" i="11" s="1"/>
  <c r="B4297" i="11"/>
  <c r="A4296" i="11"/>
  <c r="E4296" i="11" s="1"/>
  <c r="D4297" i="11" l="1"/>
  <c r="C4296" i="11"/>
  <c r="F4296" i="11"/>
  <c r="G4296" i="11" s="1"/>
  <c r="B4298" i="11"/>
  <c r="A4297" i="11"/>
  <c r="E4297" i="11" s="1"/>
  <c r="D4298" i="11" l="1"/>
  <c r="C4297" i="11"/>
  <c r="F4297" i="11"/>
  <c r="G4297" i="11" s="1"/>
  <c r="A4298" i="11"/>
  <c r="E4298" i="11" s="1"/>
  <c r="B4299" i="11"/>
  <c r="D4299" i="11" l="1"/>
  <c r="C4298" i="11"/>
  <c r="F4298" i="11"/>
  <c r="G4298" i="11" s="1"/>
  <c r="A4299" i="11"/>
  <c r="E4299" i="11" s="1"/>
  <c r="B4300" i="11"/>
  <c r="D4300" i="11" l="1"/>
  <c r="C4299" i="11"/>
  <c r="F4299" i="11"/>
  <c r="G4299" i="11" s="1"/>
  <c r="B4301" i="11"/>
  <c r="A4300" i="11"/>
  <c r="E4300" i="11" s="1"/>
  <c r="D4301" i="11" l="1"/>
  <c r="C4300" i="11"/>
  <c r="F4300" i="11"/>
  <c r="G4300" i="11" s="1"/>
  <c r="B4302" i="11"/>
  <c r="A4301" i="11"/>
  <c r="E4301" i="11" s="1"/>
  <c r="D4302" i="11" l="1"/>
  <c r="C4301" i="11"/>
  <c r="F4301" i="11"/>
  <c r="G4301" i="11" s="1"/>
  <c r="A4302" i="11"/>
  <c r="E4302" i="11" s="1"/>
  <c r="B4303" i="11"/>
  <c r="D4303" i="11" l="1"/>
  <c r="C4302" i="11"/>
  <c r="F4302" i="11"/>
  <c r="G4302" i="11" s="1"/>
  <c r="A4303" i="11"/>
  <c r="E4303" i="11" s="1"/>
  <c r="B4304" i="11"/>
  <c r="D4304" i="11" l="1"/>
  <c r="C4303" i="11"/>
  <c r="F4303" i="11"/>
  <c r="G4303" i="11" s="1"/>
  <c r="B4305" i="11"/>
  <c r="A4304" i="11"/>
  <c r="E4304" i="11" s="1"/>
  <c r="D4305" i="11" l="1"/>
  <c r="C4304" i="11"/>
  <c r="F4304" i="11"/>
  <c r="G4304" i="11" s="1"/>
  <c r="B4306" i="11"/>
  <c r="A4305" i="11"/>
  <c r="E4305" i="11" s="1"/>
  <c r="D4306" i="11" l="1"/>
  <c r="C4305" i="11"/>
  <c r="F4305" i="11"/>
  <c r="G4305" i="11" s="1"/>
  <c r="A4306" i="11"/>
  <c r="E4306" i="11" s="1"/>
  <c r="B4307" i="11"/>
  <c r="D4307" i="11" l="1"/>
  <c r="C4306" i="11"/>
  <c r="F4306" i="11"/>
  <c r="G4306" i="11" s="1"/>
  <c r="A4307" i="11"/>
  <c r="E4307" i="11" s="1"/>
  <c r="B4308" i="11"/>
  <c r="D4308" i="11" l="1"/>
  <c r="C4307" i="11"/>
  <c r="F4307" i="11"/>
  <c r="G4307" i="11" s="1"/>
  <c r="B4309" i="11"/>
  <c r="A4308" i="11"/>
  <c r="E4308" i="11" s="1"/>
  <c r="D4309" i="11" l="1"/>
  <c r="C4308" i="11"/>
  <c r="F4308" i="11"/>
  <c r="G4308" i="11" s="1"/>
  <c r="B4310" i="11"/>
  <c r="A4309" i="11"/>
  <c r="E4309" i="11" s="1"/>
  <c r="D4310" i="11" l="1"/>
  <c r="C4309" i="11"/>
  <c r="F4309" i="11"/>
  <c r="G4309" i="11" s="1"/>
  <c r="A4310" i="11"/>
  <c r="E4310" i="11" s="1"/>
  <c r="B4311" i="11"/>
  <c r="D4311" i="11" l="1"/>
  <c r="C4310" i="11"/>
  <c r="F4310" i="11"/>
  <c r="G4310" i="11" s="1"/>
  <c r="A4311" i="11"/>
  <c r="E4311" i="11" s="1"/>
  <c r="B4312" i="11"/>
  <c r="D4312" i="11" l="1"/>
  <c r="C4311" i="11"/>
  <c r="F4311" i="11"/>
  <c r="G4311" i="11" s="1"/>
  <c r="B4313" i="11"/>
  <c r="A4312" i="11"/>
  <c r="E4312" i="11" s="1"/>
  <c r="D4313" i="11" l="1"/>
  <c r="C4312" i="11"/>
  <c r="F4312" i="11"/>
  <c r="G4312" i="11" s="1"/>
  <c r="B4314" i="11"/>
  <c r="A4313" i="11"/>
  <c r="E4313" i="11" s="1"/>
  <c r="D4314" i="11" l="1"/>
  <c r="C4313" i="11"/>
  <c r="F4313" i="11"/>
  <c r="G4313" i="11" s="1"/>
  <c r="A4314" i="11"/>
  <c r="E4314" i="11" s="1"/>
  <c r="B4315" i="11"/>
  <c r="D4315" i="11" l="1"/>
  <c r="C4314" i="11"/>
  <c r="F4314" i="11"/>
  <c r="G4314" i="11" s="1"/>
  <c r="A4315" i="11"/>
  <c r="E4315" i="11" s="1"/>
  <c r="B4316" i="11"/>
  <c r="D4316" i="11" l="1"/>
  <c r="C4315" i="11"/>
  <c r="F4315" i="11"/>
  <c r="G4315" i="11" s="1"/>
  <c r="B4317" i="11"/>
  <c r="A4316" i="11"/>
  <c r="E4316" i="11" s="1"/>
  <c r="D4317" i="11" l="1"/>
  <c r="C4316" i="11"/>
  <c r="F4316" i="11"/>
  <c r="G4316" i="11" s="1"/>
  <c r="B4318" i="11"/>
  <c r="A4317" i="11"/>
  <c r="E4317" i="11" s="1"/>
  <c r="D4318" i="11" l="1"/>
  <c r="C4317" i="11"/>
  <c r="F4317" i="11"/>
  <c r="G4317" i="11" s="1"/>
  <c r="A4318" i="11"/>
  <c r="E4318" i="11" s="1"/>
  <c r="B4319" i="11"/>
  <c r="D4319" i="11" l="1"/>
  <c r="C4318" i="11"/>
  <c r="F4318" i="11"/>
  <c r="G4318" i="11" s="1"/>
  <c r="A4319" i="11"/>
  <c r="E4319" i="11" s="1"/>
  <c r="B4320" i="11"/>
  <c r="D4320" i="11" l="1"/>
  <c r="C4319" i="11"/>
  <c r="F4319" i="11"/>
  <c r="G4319" i="11" s="1"/>
  <c r="B4321" i="11"/>
  <c r="A4320" i="11"/>
  <c r="E4320" i="11" s="1"/>
  <c r="D4321" i="11" l="1"/>
  <c r="C4320" i="11"/>
  <c r="F4320" i="11"/>
  <c r="G4320" i="11" s="1"/>
  <c r="B4322" i="11"/>
  <c r="A4321" i="11"/>
  <c r="E4321" i="11" s="1"/>
  <c r="D4322" i="11" l="1"/>
  <c r="C4321" i="11"/>
  <c r="F4321" i="11"/>
  <c r="G4321" i="11" s="1"/>
  <c r="A4322" i="11"/>
  <c r="E4322" i="11" s="1"/>
  <c r="B4323" i="11"/>
  <c r="D4323" i="11" l="1"/>
  <c r="C4322" i="11"/>
  <c r="F4322" i="11"/>
  <c r="G4322" i="11" s="1"/>
  <c r="A4323" i="11"/>
  <c r="E4323" i="11" s="1"/>
  <c r="B4324" i="11"/>
  <c r="D4324" i="11" l="1"/>
  <c r="C4323" i="11"/>
  <c r="F4323" i="11"/>
  <c r="G4323" i="11" s="1"/>
  <c r="B4325" i="11"/>
  <c r="A4324" i="11"/>
  <c r="E4324" i="11" s="1"/>
  <c r="D4325" i="11" l="1"/>
  <c r="C4324" i="11"/>
  <c r="F4324" i="11"/>
  <c r="G4324" i="11" s="1"/>
  <c r="B4326" i="11"/>
  <c r="A4325" i="11"/>
  <c r="E4325" i="11" s="1"/>
  <c r="D4326" i="11" l="1"/>
  <c r="C4325" i="11"/>
  <c r="F4325" i="11"/>
  <c r="G4325" i="11" s="1"/>
  <c r="A4326" i="11"/>
  <c r="E4326" i="11" s="1"/>
  <c r="B4327" i="11"/>
  <c r="D4327" i="11" l="1"/>
  <c r="C4326" i="11"/>
  <c r="F4326" i="11"/>
  <c r="G4326" i="11" s="1"/>
  <c r="A4327" i="11"/>
  <c r="E4327" i="11" s="1"/>
  <c r="B4328" i="11"/>
  <c r="D4328" i="11" l="1"/>
  <c r="C4327" i="11"/>
  <c r="F4327" i="11"/>
  <c r="G4327" i="11" s="1"/>
  <c r="B4329" i="11"/>
  <c r="A4328" i="11"/>
  <c r="E4328" i="11" s="1"/>
  <c r="D4329" i="11" l="1"/>
  <c r="C4328" i="11"/>
  <c r="F4328" i="11"/>
  <c r="G4328" i="11" s="1"/>
  <c r="B4330" i="11"/>
  <c r="A4329" i="11"/>
  <c r="E4329" i="11" s="1"/>
  <c r="D4330" i="11" l="1"/>
  <c r="C4329" i="11"/>
  <c r="F4329" i="11"/>
  <c r="G4329" i="11" s="1"/>
  <c r="A4330" i="11"/>
  <c r="E4330" i="11" s="1"/>
  <c r="B4331" i="11"/>
  <c r="D4331" i="11" l="1"/>
  <c r="C4330" i="11"/>
  <c r="F4330" i="11"/>
  <c r="G4330" i="11" s="1"/>
  <c r="A4331" i="11"/>
  <c r="E4331" i="11" s="1"/>
  <c r="B4332" i="11"/>
  <c r="D4332" i="11" l="1"/>
  <c r="C4331" i="11"/>
  <c r="F4331" i="11"/>
  <c r="G4331" i="11" s="1"/>
  <c r="B4333" i="11"/>
  <c r="A4332" i="11"/>
  <c r="E4332" i="11" s="1"/>
  <c r="D4333" i="11" l="1"/>
  <c r="C4332" i="11"/>
  <c r="F4332" i="11"/>
  <c r="G4332" i="11" s="1"/>
  <c r="B4334" i="11"/>
  <c r="A4333" i="11"/>
  <c r="E4333" i="11" s="1"/>
  <c r="D4334" i="11" l="1"/>
  <c r="C4333" i="11"/>
  <c r="F4333" i="11"/>
  <c r="G4333" i="11" s="1"/>
  <c r="A4334" i="11"/>
  <c r="E4334" i="11" s="1"/>
  <c r="B4335" i="11"/>
  <c r="D4335" i="11" l="1"/>
  <c r="C4334" i="11"/>
  <c r="F4334" i="11"/>
  <c r="G4334" i="11" s="1"/>
  <c r="A4335" i="11"/>
  <c r="E4335" i="11" s="1"/>
  <c r="B4336" i="11"/>
  <c r="D4336" i="11" l="1"/>
  <c r="C4335" i="11"/>
  <c r="F4335" i="11"/>
  <c r="G4335" i="11" s="1"/>
  <c r="B4337" i="11"/>
  <c r="A4336" i="11"/>
  <c r="E4336" i="11" s="1"/>
  <c r="D4337" i="11" l="1"/>
  <c r="C4336" i="11"/>
  <c r="F4336" i="11"/>
  <c r="G4336" i="11" s="1"/>
  <c r="B4338" i="11"/>
  <c r="A4337" i="11"/>
  <c r="E4337" i="11" s="1"/>
  <c r="D4338" i="11" l="1"/>
  <c r="C4337" i="11"/>
  <c r="F4337" i="11"/>
  <c r="G4337" i="11" s="1"/>
  <c r="A4338" i="11"/>
  <c r="E4338" i="11" s="1"/>
  <c r="B4339" i="11"/>
  <c r="D4339" i="11" l="1"/>
  <c r="C4338" i="11"/>
  <c r="F4338" i="11"/>
  <c r="G4338" i="11" s="1"/>
  <c r="A4339" i="11"/>
  <c r="E4339" i="11" s="1"/>
  <c r="B4340" i="11"/>
  <c r="D4340" i="11" l="1"/>
  <c r="C4339" i="11"/>
  <c r="F4339" i="11"/>
  <c r="G4339" i="11" s="1"/>
  <c r="B4341" i="11"/>
  <c r="A4340" i="11"/>
  <c r="E4340" i="11" s="1"/>
  <c r="D4341" i="11" l="1"/>
  <c r="C4340" i="11"/>
  <c r="F4340" i="11"/>
  <c r="G4340" i="11" s="1"/>
  <c r="B4342" i="11"/>
  <c r="A4341" i="11"/>
  <c r="E4341" i="11" s="1"/>
  <c r="D4342" i="11" l="1"/>
  <c r="C4341" i="11"/>
  <c r="F4341" i="11"/>
  <c r="G4341" i="11" s="1"/>
  <c r="A4342" i="11"/>
  <c r="E4342" i="11" s="1"/>
  <c r="B4343" i="11"/>
  <c r="D4343" i="11" l="1"/>
  <c r="C4342" i="11"/>
  <c r="F4342" i="11"/>
  <c r="G4342" i="11" s="1"/>
  <c r="A4343" i="11"/>
  <c r="E4343" i="11" s="1"/>
  <c r="B4344" i="11"/>
  <c r="D4344" i="11" l="1"/>
  <c r="C4343" i="11"/>
  <c r="F4343" i="11"/>
  <c r="G4343" i="11" s="1"/>
  <c r="B4345" i="11"/>
  <c r="A4344" i="11"/>
  <c r="E4344" i="11" s="1"/>
  <c r="D4345" i="11" l="1"/>
  <c r="C4344" i="11"/>
  <c r="F4344" i="11"/>
  <c r="G4344" i="11" s="1"/>
  <c r="B4346" i="11"/>
  <c r="A4345" i="11"/>
  <c r="E4345" i="11" s="1"/>
  <c r="D4346" i="11" l="1"/>
  <c r="C4345" i="11"/>
  <c r="F4345" i="11"/>
  <c r="G4345" i="11" s="1"/>
  <c r="A4346" i="11"/>
  <c r="E4346" i="11" s="1"/>
  <c r="B4347" i="11"/>
  <c r="D4347" i="11" l="1"/>
  <c r="C4346" i="11"/>
  <c r="F4346" i="11"/>
  <c r="G4346" i="11" s="1"/>
  <c r="A4347" i="11"/>
  <c r="E4347" i="11" s="1"/>
  <c r="B4348" i="11"/>
  <c r="D4348" i="11" l="1"/>
  <c r="C4347" i="11"/>
  <c r="F4347" i="11"/>
  <c r="G4347" i="11" s="1"/>
  <c r="B4349" i="11"/>
  <c r="A4348" i="11"/>
  <c r="E4348" i="11" s="1"/>
  <c r="D4349" i="11" l="1"/>
  <c r="C4348" i="11"/>
  <c r="F4348" i="11"/>
  <c r="G4348" i="11" s="1"/>
  <c r="B4350" i="11"/>
  <c r="A4349" i="11"/>
  <c r="E4349" i="11" s="1"/>
  <c r="D4350" i="11" l="1"/>
  <c r="C4349" i="11"/>
  <c r="F4349" i="11"/>
  <c r="G4349" i="11" s="1"/>
  <c r="A4350" i="11"/>
  <c r="E4350" i="11" s="1"/>
  <c r="B4351" i="11"/>
  <c r="D4351" i="11" l="1"/>
  <c r="C4350" i="11"/>
  <c r="F4350" i="11"/>
  <c r="G4350" i="11" s="1"/>
  <c r="A4351" i="11"/>
  <c r="E4351" i="11" s="1"/>
  <c r="B4352" i="11"/>
  <c r="D4352" i="11" l="1"/>
  <c r="C4351" i="11"/>
  <c r="F4351" i="11"/>
  <c r="G4351" i="11" s="1"/>
  <c r="B4353" i="11"/>
  <c r="A4352" i="11"/>
  <c r="E4352" i="11" s="1"/>
  <c r="D4353" i="11" l="1"/>
  <c r="C4352" i="11"/>
  <c r="F4352" i="11"/>
  <c r="G4352" i="11" s="1"/>
  <c r="B4354" i="11"/>
  <c r="A4353" i="11"/>
  <c r="E4353" i="11" s="1"/>
  <c r="D4354" i="11" l="1"/>
  <c r="C4353" i="11"/>
  <c r="F4353" i="11"/>
  <c r="G4353" i="11" s="1"/>
  <c r="A4354" i="11"/>
  <c r="E4354" i="11" s="1"/>
  <c r="B4355" i="11"/>
  <c r="D4355" i="11" l="1"/>
  <c r="C4354" i="11"/>
  <c r="F4354" i="11"/>
  <c r="G4354" i="11" s="1"/>
  <c r="A4355" i="11"/>
  <c r="E4355" i="11" s="1"/>
  <c r="B4356" i="11"/>
  <c r="D4356" i="11" l="1"/>
  <c r="C4355" i="11"/>
  <c r="F4355" i="11"/>
  <c r="G4355" i="11" s="1"/>
  <c r="B4357" i="11"/>
  <c r="A4356" i="11"/>
  <c r="E4356" i="11" s="1"/>
  <c r="D4357" i="11" l="1"/>
  <c r="C4356" i="11"/>
  <c r="F4356" i="11"/>
  <c r="G4356" i="11" s="1"/>
  <c r="B4358" i="11"/>
  <c r="A4357" i="11"/>
  <c r="E4357" i="11" s="1"/>
  <c r="D4358" i="11" l="1"/>
  <c r="C4357" i="11"/>
  <c r="F4357" i="11"/>
  <c r="G4357" i="11" s="1"/>
  <c r="A4358" i="11"/>
  <c r="E4358" i="11" s="1"/>
  <c r="B4359" i="11"/>
  <c r="D4359" i="11" l="1"/>
  <c r="C4358" i="11"/>
  <c r="F4358" i="11"/>
  <c r="G4358" i="11" s="1"/>
  <c r="A4359" i="11"/>
  <c r="E4359" i="11" s="1"/>
  <c r="B4360" i="11"/>
  <c r="D4360" i="11" l="1"/>
  <c r="C4359" i="11"/>
  <c r="F4359" i="11"/>
  <c r="G4359" i="11" s="1"/>
  <c r="B4361" i="11"/>
  <c r="A4360" i="11"/>
  <c r="E4360" i="11" s="1"/>
  <c r="D4361" i="11" l="1"/>
  <c r="C4360" i="11"/>
  <c r="F4360" i="11"/>
  <c r="G4360" i="11" s="1"/>
  <c r="B4362" i="11"/>
  <c r="A4361" i="11"/>
  <c r="E4361" i="11" s="1"/>
  <c r="D4362" i="11" l="1"/>
  <c r="C4361" i="11"/>
  <c r="F4361" i="11"/>
  <c r="G4361" i="11" s="1"/>
  <c r="A4362" i="11"/>
  <c r="E4362" i="11" s="1"/>
  <c r="B4363" i="11"/>
  <c r="D4363" i="11" l="1"/>
  <c r="C4362" i="11"/>
  <c r="F4362" i="11"/>
  <c r="G4362" i="11" s="1"/>
  <c r="A4363" i="11"/>
  <c r="E4363" i="11" s="1"/>
  <c r="B4364" i="11"/>
  <c r="D4364" i="11" l="1"/>
  <c r="C4363" i="11"/>
  <c r="F4363" i="11"/>
  <c r="G4363" i="11" s="1"/>
  <c r="B4365" i="11"/>
  <c r="A4364" i="11"/>
  <c r="E4364" i="11" s="1"/>
  <c r="D4365" i="11" l="1"/>
  <c r="C4364" i="11"/>
  <c r="F4364" i="11"/>
  <c r="G4364" i="11" s="1"/>
  <c r="B4366" i="11"/>
  <c r="A4365" i="11"/>
  <c r="E4365" i="11" s="1"/>
  <c r="D4366" i="11" l="1"/>
  <c r="C4365" i="11"/>
  <c r="F4365" i="11"/>
  <c r="G4365" i="11" s="1"/>
  <c r="A4366" i="11"/>
  <c r="E4366" i="11" s="1"/>
  <c r="B4367" i="11"/>
  <c r="D4367" i="11" l="1"/>
  <c r="C4366" i="11"/>
  <c r="F4366" i="11"/>
  <c r="G4366" i="11" s="1"/>
  <c r="A4367" i="11"/>
  <c r="E4367" i="11" s="1"/>
  <c r="B4368" i="11"/>
  <c r="D4368" i="11" l="1"/>
  <c r="C4367" i="11"/>
  <c r="F4367" i="11"/>
  <c r="G4367" i="11" s="1"/>
  <c r="B4369" i="11"/>
  <c r="A4368" i="11"/>
  <c r="E4368" i="11" s="1"/>
  <c r="D4369" i="11" l="1"/>
  <c r="C4368" i="11"/>
  <c r="F4368" i="11"/>
  <c r="G4368" i="11" s="1"/>
  <c r="B4370" i="11"/>
  <c r="A4369" i="11"/>
  <c r="E4369" i="11" s="1"/>
  <c r="D4370" i="11" l="1"/>
  <c r="C4369" i="11"/>
  <c r="F4369" i="11"/>
  <c r="G4369" i="11" s="1"/>
  <c r="A4370" i="11"/>
  <c r="E4370" i="11" s="1"/>
  <c r="B4371" i="11"/>
  <c r="D4371" i="11" l="1"/>
  <c r="C4370" i="11"/>
  <c r="F4370" i="11"/>
  <c r="G4370" i="11" s="1"/>
  <c r="A4371" i="11"/>
  <c r="E4371" i="11" s="1"/>
  <c r="B4372" i="11"/>
  <c r="D4372" i="11" l="1"/>
  <c r="C4371" i="11"/>
  <c r="F4371" i="11"/>
  <c r="G4371" i="11" s="1"/>
  <c r="B4373" i="11"/>
  <c r="A4372" i="11"/>
  <c r="E4372" i="11" s="1"/>
  <c r="D4373" i="11" l="1"/>
  <c r="C4372" i="11"/>
  <c r="F4372" i="11"/>
  <c r="G4372" i="11" s="1"/>
  <c r="B4374" i="11"/>
  <c r="A4373" i="11"/>
  <c r="E4373" i="11" s="1"/>
  <c r="D4374" i="11" l="1"/>
  <c r="C4373" i="11"/>
  <c r="F4373" i="11"/>
  <c r="G4373" i="11" s="1"/>
  <c r="A4374" i="11"/>
  <c r="E4374" i="11" s="1"/>
  <c r="B4375" i="11"/>
  <c r="D4375" i="11" l="1"/>
  <c r="C4374" i="11"/>
  <c r="F4374" i="11"/>
  <c r="G4374" i="11" s="1"/>
  <c r="A4375" i="11"/>
  <c r="E4375" i="11" s="1"/>
  <c r="B4376" i="11"/>
  <c r="D4376" i="11" l="1"/>
  <c r="C4375" i="11"/>
  <c r="F4375" i="11"/>
  <c r="G4375" i="11" s="1"/>
  <c r="B4377" i="11"/>
  <c r="A4376" i="11"/>
  <c r="E4376" i="11" s="1"/>
  <c r="D4377" i="11" l="1"/>
  <c r="C4376" i="11"/>
  <c r="F4376" i="11"/>
  <c r="G4376" i="11" s="1"/>
  <c r="B4378" i="11"/>
  <c r="A4377" i="11"/>
  <c r="E4377" i="11" s="1"/>
  <c r="D4378" i="11" l="1"/>
  <c r="C4377" i="11"/>
  <c r="F4377" i="11"/>
  <c r="G4377" i="11" s="1"/>
  <c r="A4378" i="11"/>
  <c r="E4378" i="11" s="1"/>
  <c r="B4379" i="11"/>
  <c r="D4379" i="11" l="1"/>
  <c r="C4378" i="11"/>
  <c r="F4378" i="11"/>
  <c r="G4378" i="11" s="1"/>
  <c r="A4379" i="11"/>
  <c r="E4379" i="11" s="1"/>
  <c r="B4380" i="11"/>
  <c r="D4380" i="11" l="1"/>
  <c r="C4379" i="11"/>
  <c r="F4379" i="11"/>
  <c r="G4379" i="11" s="1"/>
  <c r="B4381" i="11"/>
  <c r="A4380" i="11"/>
  <c r="E4380" i="11" s="1"/>
  <c r="D4381" i="11" l="1"/>
  <c r="C4380" i="11"/>
  <c r="F4380" i="11"/>
  <c r="G4380" i="11" s="1"/>
  <c r="B4382" i="11"/>
  <c r="A4381" i="11"/>
  <c r="E4381" i="11" s="1"/>
  <c r="D4382" i="11" l="1"/>
  <c r="C4381" i="11"/>
  <c r="F4381" i="11"/>
  <c r="G4381" i="11" s="1"/>
  <c r="A4382" i="11"/>
  <c r="E4382" i="11" s="1"/>
  <c r="B4383" i="11"/>
  <c r="D4383" i="11" l="1"/>
  <c r="C4382" i="11"/>
  <c r="F4382" i="11"/>
  <c r="G4382" i="11" s="1"/>
  <c r="A4383" i="11"/>
  <c r="E4383" i="11" s="1"/>
  <c r="B4384" i="11"/>
  <c r="D4384" i="11" l="1"/>
  <c r="C4383" i="11"/>
  <c r="F4383" i="11"/>
  <c r="G4383" i="11" s="1"/>
  <c r="B4385" i="11"/>
  <c r="A4384" i="11"/>
  <c r="E4384" i="11" s="1"/>
  <c r="D4385" i="11" l="1"/>
  <c r="C4384" i="11"/>
  <c r="F4384" i="11"/>
  <c r="G4384" i="11" s="1"/>
  <c r="B4386" i="11"/>
  <c r="A4385" i="11"/>
  <c r="E4385" i="11" s="1"/>
  <c r="D4386" i="11" l="1"/>
  <c r="C4385" i="11"/>
  <c r="F4385" i="11"/>
  <c r="G4385" i="11" s="1"/>
  <c r="A4386" i="11"/>
  <c r="E4386" i="11" s="1"/>
  <c r="B4387" i="11"/>
  <c r="D4387" i="11" l="1"/>
  <c r="C4386" i="11"/>
  <c r="F4386" i="11"/>
  <c r="G4386" i="11" s="1"/>
  <c r="A4387" i="11"/>
  <c r="E4387" i="11" s="1"/>
  <c r="B4388" i="11"/>
  <c r="D4388" i="11" l="1"/>
  <c r="C4387" i="11"/>
  <c r="F4387" i="11"/>
  <c r="G4387" i="11" s="1"/>
  <c r="B4389" i="11"/>
  <c r="A4388" i="11"/>
  <c r="E4388" i="11" s="1"/>
  <c r="D4389" i="11" l="1"/>
  <c r="C4388" i="11"/>
  <c r="F4388" i="11"/>
  <c r="G4388" i="11" s="1"/>
  <c r="B4390" i="11"/>
  <c r="A4389" i="11"/>
  <c r="E4389" i="11" s="1"/>
  <c r="D4390" i="11" l="1"/>
  <c r="C4389" i="11"/>
  <c r="F4389" i="11"/>
  <c r="G4389" i="11" s="1"/>
  <c r="A4390" i="11"/>
  <c r="E4390" i="11" s="1"/>
  <c r="B4391" i="11"/>
  <c r="D4391" i="11" l="1"/>
  <c r="C4390" i="11"/>
  <c r="F4390" i="11"/>
  <c r="G4390" i="11" s="1"/>
  <c r="A4391" i="11"/>
  <c r="E4391" i="11" s="1"/>
  <c r="B4392" i="11"/>
  <c r="D4392" i="11" l="1"/>
  <c r="C4391" i="11"/>
  <c r="F4391" i="11"/>
  <c r="G4391" i="11" s="1"/>
  <c r="B4393" i="11"/>
  <c r="A4392" i="11"/>
  <c r="E4392" i="11" s="1"/>
  <c r="D4393" i="11" l="1"/>
  <c r="C4392" i="11"/>
  <c r="F4392" i="11"/>
  <c r="G4392" i="11" s="1"/>
  <c r="B4394" i="11"/>
  <c r="A4393" i="11"/>
  <c r="E4393" i="11" s="1"/>
  <c r="D4394" i="11" l="1"/>
  <c r="C4393" i="11"/>
  <c r="F4393" i="11"/>
  <c r="G4393" i="11" s="1"/>
  <c r="A4394" i="11"/>
  <c r="E4394" i="11" s="1"/>
  <c r="B4395" i="11"/>
  <c r="D4395" i="11" l="1"/>
  <c r="C4394" i="11"/>
  <c r="F4394" i="11"/>
  <c r="G4394" i="11" s="1"/>
  <c r="A4395" i="11"/>
  <c r="E4395" i="11" s="1"/>
  <c r="B4396" i="11"/>
  <c r="D4396" i="11" l="1"/>
  <c r="C4395" i="11"/>
  <c r="F4395" i="11"/>
  <c r="G4395" i="11" s="1"/>
  <c r="B4397" i="11"/>
  <c r="A4396" i="11"/>
  <c r="E4396" i="11" s="1"/>
  <c r="D4397" i="11" l="1"/>
  <c r="C4396" i="11"/>
  <c r="F4396" i="11"/>
  <c r="G4396" i="11" s="1"/>
  <c r="B4398" i="11"/>
  <c r="A4397" i="11"/>
  <c r="E4397" i="11" s="1"/>
  <c r="D4398" i="11" l="1"/>
  <c r="C4397" i="11"/>
  <c r="F4397" i="11"/>
  <c r="G4397" i="11" s="1"/>
  <c r="A4398" i="11"/>
  <c r="E4398" i="11" s="1"/>
  <c r="B4399" i="11"/>
  <c r="D4399" i="11" l="1"/>
  <c r="C4398" i="11"/>
  <c r="F4398" i="11"/>
  <c r="G4398" i="11" s="1"/>
  <c r="A4399" i="11"/>
  <c r="E4399" i="11" s="1"/>
  <c r="B4400" i="11"/>
  <c r="D4400" i="11" l="1"/>
  <c r="C4399" i="11"/>
  <c r="F4399" i="11"/>
  <c r="G4399" i="11" s="1"/>
  <c r="B4401" i="11"/>
  <c r="A4400" i="11"/>
  <c r="E4400" i="11" s="1"/>
  <c r="D4401" i="11" l="1"/>
  <c r="C4400" i="11"/>
  <c r="F4400" i="11"/>
  <c r="G4400" i="11" s="1"/>
  <c r="B4402" i="11"/>
  <c r="A4401" i="11"/>
  <c r="E4401" i="11" s="1"/>
  <c r="D4402" i="11" l="1"/>
  <c r="C4401" i="11"/>
  <c r="F4401" i="11"/>
  <c r="G4401" i="11" s="1"/>
  <c r="A4402" i="11"/>
  <c r="E4402" i="11" s="1"/>
  <c r="B4403" i="11"/>
  <c r="D4403" i="11" l="1"/>
  <c r="C4402" i="11"/>
  <c r="F4402" i="11"/>
  <c r="G4402" i="11" s="1"/>
  <c r="A4403" i="11"/>
  <c r="E4403" i="11" s="1"/>
  <c r="B4404" i="11"/>
  <c r="D4404" i="11" l="1"/>
  <c r="C4403" i="11"/>
  <c r="F4403" i="11"/>
  <c r="G4403" i="11" s="1"/>
  <c r="B4405" i="11"/>
  <c r="A4404" i="11"/>
  <c r="E4404" i="11" s="1"/>
  <c r="D4405" i="11" l="1"/>
  <c r="C4404" i="11"/>
  <c r="F4404" i="11"/>
  <c r="G4404" i="11" s="1"/>
  <c r="B4406" i="11"/>
  <c r="A4405" i="11"/>
  <c r="E4405" i="11" s="1"/>
  <c r="D4406" i="11" l="1"/>
  <c r="C4405" i="11"/>
  <c r="F4405" i="11"/>
  <c r="G4405" i="11" s="1"/>
  <c r="A4406" i="11"/>
  <c r="E4406" i="11" s="1"/>
  <c r="B4407" i="11"/>
  <c r="D4407" i="11" l="1"/>
  <c r="C4406" i="11"/>
  <c r="F4406" i="11"/>
  <c r="G4406" i="11" s="1"/>
  <c r="A4407" i="11"/>
  <c r="E4407" i="11" s="1"/>
  <c r="B4408" i="11"/>
  <c r="D4408" i="11" l="1"/>
  <c r="C4407" i="11"/>
  <c r="F4407" i="11"/>
  <c r="G4407" i="11" s="1"/>
  <c r="B4409" i="11"/>
  <c r="A4408" i="11"/>
  <c r="E4408" i="11" s="1"/>
  <c r="D4409" i="11" l="1"/>
  <c r="C4408" i="11"/>
  <c r="F4408" i="11"/>
  <c r="G4408" i="11" s="1"/>
  <c r="B4410" i="11"/>
  <c r="A4409" i="11"/>
  <c r="E4409" i="11" s="1"/>
  <c r="D4410" i="11" l="1"/>
  <c r="C4409" i="11"/>
  <c r="F4409" i="11"/>
  <c r="G4409" i="11" s="1"/>
  <c r="A4410" i="11"/>
  <c r="E4410" i="11" s="1"/>
  <c r="B4411" i="11"/>
  <c r="D4411" i="11" l="1"/>
  <c r="C4410" i="11"/>
  <c r="F4410" i="11"/>
  <c r="G4410" i="11" s="1"/>
  <c r="A4411" i="11"/>
  <c r="E4411" i="11" s="1"/>
  <c r="B4412" i="11"/>
  <c r="D4412" i="11" l="1"/>
  <c r="C4411" i="11"/>
  <c r="F4411" i="11"/>
  <c r="G4411" i="11" s="1"/>
  <c r="B4413" i="11"/>
  <c r="A4412" i="11"/>
  <c r="E4412" i="11" s="1"/>
  <c r="D4413" i="11" l="1"/>
  <c r="C4412" i="11"/>
  <c r="F4412" i="11"/>
  <c r="G4412" i="11" s="1"/>
  <c r="B4414" i="11"/>
  <c r="A4413" i="11"/>
  <c r="E4413" i="11" s="1"/>
  <c r="D4414" i="11" l="1"/>
  <c r="C4413" i="11"/>
  <c r="F4413" i="11"/>
  <c r="G4413" i="11" s="1"/>
  <c r="A4414" i="11"/>
  <c r="E4414" i="11" s="1"/>
  <c r="B4415" i="11"/>
  <c r="D4415" i="11" l="1"/>
  <c r="C4414" i="11"/>
  <c r="F4414" i="11"/>
  <c r="G4414" i="11" s="1"/>
  <c r="A4415" i="11"/>
  <c r="E4415" i="11" s="1"/>
  <c r="B4416" i="11"/>
  <c r="D4416" i="11" l="1"/>
  <c r="C4415" i="11"/>
  <c r="F4415" i="11"/>
  <c r="G4415" i="11" s="1"/>
  <c r="B4417" i="11"/>
  <c r="A4416" i="11"/>
  <c r="E4416" i="11" s="1"/>
  <c r="D4417" i="11" l="1"/>
  <c r="C4416" i="11"/>
  <c r="F4416" i="11"/>
  <c r="G4416" i="11" s="1"/>
  <c r="B4418" i="11"/>
  <c r="A4417" i="11"/>
  <c r="E4417" i="11" s="1"/>
  <c r="D4418" i="11" l="1"/>
  <c r="C4417" i="11"/>
  <c r="F4417" i="11"/>
  <c r="G4417" i="11" s="1"/>
  <c r="A4418" i="11"/>
  <c r="E4418" i="11" s="1"/>
  <c r="B4419" i="11"/>
  <c r="D4419" i="11" l="1"/>
  <c r="C4418" i="11"/>
  <c r="F4418" i="11"/>
  <c r="G4418" i="11" s="1"/>
  <c r="A4419" i="11"/>
  <c r="E4419" i="11" s="1"/>
  <c r="B4420" i="11"/>
  <c r="D4420" i="11" l="1"/>
  <c r="C4419" i="11"/>
  <c r="F4419" i="11"/>
  <c r="G4419" i="11" s="1"/>
  <c r="B4421" i="11"/>
  <c r="A4420" i="11"/>
  <c r="E4420" i="11" s="1"/>
  <c r="D4421" i="11" l="1"/>
  <c r="C4420" i="11"/>
  <c r="F4420" i="11"/>
  <c r="G4420" i="11" s="1"/>
  <c r="B4422" i="11"/>
  <c r="A4421" i="11"/>
  <c r="E4421" i="11" s="1"/>
  <c r="D4422" i="11" l="1"/>
  <c r="C4421" i="11"/>
  <c r="F4421" i="11"/>
  <c r="G4421" i="11" s="1"/>
  <c r="A4422" i="11"/>
  <c r="E4422" i="11" s="1"/>
  <c r="B4423" i="11"/>
  <c r="D4423" i="11" l="1"/>
  <c r="C4422" i="11"/>
  <c r="F4422" i="11"/>
  <c r="G4422" i="11" s="1"/>
  <c r="A4423" i="11"/>
  <c r="E4423" i="11" s="1"/>
  <c r="B4424" i="11"/>
  <c r="D4424" i="11" l="1"/>
  <c r="C4423" i="11"/>
  <c r="F4423" i="11"/>
  <c r="G4423" i="11" s="1"/>
  <c r="B4425" i="11"/>
  <c r="A4424" i="11"/>
  <c r="E4424" i="11" s="1"/>
  <c r="D4425" i="11" l="1"/>
  <c r="C4424" i="11"/>
  <c r="F4424" i="11"/>
  <c r="G4424" i="11" s="1"/>
  <c r="B4426" i="11"/>
  <c r="A4425" i="11"/>
  <c r="E4425" i="11" s="1"/>
  <c r="D4426" i="11" l="1"/>
  <c r="C4425" i="11"/>
  <c r="F4425" i="11"/>
  <c r="G4425" i="11" s="1"/>
  <c r="A4426" i="11"/>
  <c r="E4426" i="11" s="1"/>
  <c r="B4427" i="11"/>
  <c r="D4427" i="11" l="1"/>
  <c r="C4426" i="11"/>
  <c r="F4426" i="11"/>
  <c r="G4426" i="11" s="1"/>
  <c r="A4427" i="11"/>
  <c r="E4427" i="11" s="1"/>
  <c r="B4428" i="11"/>
  <c r="D4428" i="11" l="1"/>
  <c r="C4427" i="11"/>
  <c r="F4427" i="11"/>
  <c r="G4427" i="11" s="1"/>
  <c r="B4429" i="11"/>
  <c r="A4428" i="11"/>
  <c r="E4428" i="11" s="1"/>
  <c r="D4429" i="11" l="1"/>
  <c r="C4428" i="11"/>
  <c r="F4428" i="11"/>
  <c r="G4428" i="11" s="1"/>
  <c r="B4430" i="11"/>
  <c r="A4429" i="11"/>
  <c r="E4429" i="11" s="1"/>
  <c r="D4430" i="11" l="1"/>
  <c r="C4429" i="11"/>
  <c r="F4429" i="11"/>
  <c r="G4429" i="11" s="1"/>
  <c r="A4430" i="11"/>
  <c r="E4430" i="11" s="1"/>
  <c r="B4431" i="11"/>
  <c r="D4431" i="11" l="1"/>
  <c r="C4430" i="11"/>
  <c r="F4430" i="11"/>
  <c r="G4430" i="11" s="1"/>
  <c r="A4431" i="11"/>
  <c r="E4431" i="11" s="1"/>
  <c r="B4432" i="11"/>
  <c r="D4432" i="11" l="1"/>
  <c r="C4431" i="11"/>
  <c r="F4431" i="11"/>
  <c r="G4431" i="11" s="1"/>
  <c r="B4433" i="11"/>
  <c r="A4432" i="11"/>
  <c r="E4432" i="11" s="1"/>
  <c r="D4433" i="11" l="1"/>
  <c r="C4432" i="11"/>
  <c r="F4432" i="11"/>
  <c r="G4432" i="11" s="1"/>
  <c r="B4434" i="11"/>
  <c r="A4433" i="11"/>
  <c r="E4433" i="11" s="1"/>
  <c r="D4434" i="11" l="1"/>
  <c r="C4433" i="11"/>
  <c r="F4433" i="11"/>
  <c r="G4433" i="11" s="1"/>
  <c r="A4434" i="11"/>
  <c r="E4434" i="11" s="1"/>
  <c r="B4435" i="11"/>
  <c r="D4435" i="11" l="1"/>
  <c r="C4434" i="11"/>
  <c r="F4434" i="11"/>
  <c r="G4434" i="11" s="1"/>
  <c r="A4435" i="11"/>
  <c r="E4435" i="11" s="1"/>
  <c r="B4436" i="11"/>
  <c r="D4436" i="11" l="1"/>
  <c r="C4435" i="11"/>
  <c r="F4435" i="11"/>
  <c r="G4435" i="11" s="1"/>
  <c r="B4437" i="11"/>
  <c r="A4436" i="11"/>
  <c r="E4436" i="11" s="1"/>
  <c r="D4437" i="11" l="1"/>
  <c r="C4436" i="11"/>
  <c r="F4436" i="11"/>
  <c r="G4436" i="11" s="1"/>
  <c r="B4438" i="11"/>
  <c r="A4437" i="11"/>
  <c r="E4437" i="11" s="1"/>
  <c r="D4438" i="11" l="1"/>
  <c r="C4437" i="11"/>
  <c r="F4437" i="11"/>
  <c r="G4437" i="11" s="1"/>
  <c r="A4438" i="11"/>
  <c r="E4438" i="11" s="1"/>
  <c r="B4439" i="11"/>
  <c r="D4439" i="11" l="1"/>
  <c r="C4438" i="11"/>
  <c r="F4438" i="11"/>
  <c r="G4438" i="11" s="1"/>
  <c r="A4439" i="11"/>
  <c r="E4439" i="11" s="1"/>
  <c r="B4440" i="11"/>
  <c r="D4440" i="11" l="1"/>
  <c r="C4439" i="11"/>
  <c r="F4439" i="11"/>
  <c r="G4439" i="11" s="1"/>
  <c r="B4441" i="11"/>
  <c r="A4440" i="11"/>
  <c r="E4440" i="11" s="1"/>
  <c r="D4441" i="11" l="1"/>
  <c r="C4440" i="11"/>
  <c r="F4440" i="11"/>
  <c r="G4440" i="11" s="1"/>
  <c r="B4442" i="11"/>
  <c r="A4441" i="11"/>
  <c r="E4441" i="11" s="1"/>
  <c r="D4442" i="11" l="1"/>
  <c r="C4441" i="11"/>
  <c r="F4441" i="11"/>
  <c r="G4441" i="11" s="1"/>
  <c r="A4442" i="11"/>
  <c r="E4442" i="11" s="1"/>
  <c r="B4443" i="11"/>
  <c r="D4443" i="11" l="1"/>
  <c r="C4442" i="11"/>
  <c r="F4442" i="11"/>
  <c r="G4442" i="11" s="1"/>
  <c r="A4443" i="11"/>
  <c r="E4443" i="11" s="1"/>
  <c r="B4444" i="11"/>
  <c r="D4444" i="11" l="1"/>
  <c r="C4443" i="11"/>
  <c r="F4443" i="11"/>
  <c r="G4443" i="11" s="1"/>
  <c r="B4445" i="11"/>
  <c r="A4444" i="11"/>
  <c r="E4444" i="11" s="1"/>
  <c r="D4445" i="11" l="1"/>
  <c r="C4444" i="11"/>
  <c r="F4444" i="11"/>
  <c r="G4444" i="11" s="1"/>
  <c r="B4446" i="11"/>
  <c r="A4445" i="11"/>
  <c r="E4445" i="11" s="1"/>
  <c r="D4446" i="11" l="1"/>
  <c r="C4445" i="11"/>
  <c r="F4445" i="11"/>
  <c r="G4445" i="11" s="1"/>
  <c r="A4446" i="11"/>
  <c r="E4446" i="11" s="1"/>
  <c r="B4447" i="11"/>
  <c r="D4447" i="11" l="1"/>
  <c r="C4446" i="11"/>
  <c r="F4446" i="11"/>
  <c r="G4446" i="11" s="1"/>
  <c r="A4447" i="11"/>
  <c r="E4447" i="11" s="1"/>
  <c r="B4448" i="11"/>
  <c r="D4448" i="11" l="1"/>
  <c r="C4447" i="11"/>
  <c r="F4447" i="11"/>
  <c r="G4447" i="11" s="1"/>
  <c r="B4449" i="11"/>
  <c r="A4448" i="11"/>
  <c r="E4448" i="11" s="1"/>
  <c r="D4449" i="11" l="1"/>
  <c r="C4448" i="11"/>
  <c r="F4448" i="11"/>
  <c r="G4448" i="11" s="1"/>
  <c r="B4450" i="11"/>
  <c r="A4449" i="11"/>
  <c r="E4449" i="11" s="1"/>
  <c r="D4450" i="11" l="1"/>
  <c r="C4449" i="11"/>
  <c r="F4449" i="11"/>
  <c r="G4449" i="11" s="1"/>
  <c r="A4450" i="11"/>
  <c r="E4450" i="11" s="1"/>
  <c r="B4451" i="11"/>
  <c r="D4451" i="11" l="1"/>
  <c r="C4450" i="11"/>
  <c r="F4450" i="11"/>
  <c r="G4450" i="11" s="1"/>
  <c r="A4451" i="11"/>
  <c r="E4451" i="11" s="1"/>
  <c r="B4452" i="11"/>
  <c r="D4452" i="11" l="1"/>
  <c r="C4451" i="11"/>
  <c r="F4451" i="11"/>
  <c r="G4451" i="11" s="1"/>
  <c r="B4453" i="11"/>
  <c r="A4452" i="11"/>
  <c r="E4452" i="11" s="1"/>
  <c r="D4453" i="11" l="1"/>
  <c r="C4452" i="11"/>
  <c r="F4452" i="11"/>
  <c r="G4452" i="11" s="1"/>
  <c r="B4454" i="11"/>
  <c r="A4453" i="11"/>
  <c r="E4453" i="11" s="1"/>
  <c r="D4454" i="11" l="1"/>
  <c r="C4453" i="11"/>
  <c r="F4453" i="11"/>
  <c r="G4453" i="11" s="1"/>
  <c r="A4454" i="11"/>
  <c r="E4454" i="11" s="1"/>
  <c r="B4455" i="11"/>
  <c r="D4455" i="11" l="1"/>
  <c r="C4454" i="11"/>
  <c r="F4454" i="11"/>
  <c r="G4454" i="11" s="1"/>
  <c r="A4455" i="11"/>
  <c r="E4455" i="11" s="1"/>
  <c r="B4456" i="11"/>
  <c r="D4456" i="11" l="1"/>
  <c r="C4455" i="11"/>
  <c r="F4455" i="11"/>
  <c r="G4455" i="11" s="1"/>
  <c r="B4457" i="11"/>
  <c r="A4456" i="11"/>
  <c r="E4456" i="11" s="1"/>
  <c r="D4457" i="11" l="1"/>
  <c r="C4456" i="11"/>
  <c r="F4456" i="11"/>
  <c r="G4456" i="11" s="1"/>
  <c r="B4458" i="11"/>
  <c r="A4457" i="11"/>
  <c r="E4457" i="11" s="1"/>
  <c r="D4458" i="11" l="1"/>
  <c r="C4457" i="11"/>
  <c r="F4457" i="11"/>
  <c r="G4457" i="11" s="1"/>
  <c r="A4458" i="11"/>
  <c r="E4458" i="11" s="1"/>
  <c r="B4459" i="11"/>
  <c r="D4459" i="11" l="1"/>
  <c r="C4458" i="11"/>
  <c r="F4458" i="11"/>
  <c r="G4458" i="11" s="1"/>
  <c r="A4459" i="11"/>
  <c r="E4459" i="11" s="1"/>
  <c r="B4460" i="11"/>
  <c r="D4460" i="11" l="1"/>
  <c r="C4459" i="11"/>
  <c r="F4459" i="11"/>
  <c r="G4459" i="11" s="1"/>
  <c r="B4461" i="11"/>
  <c r="A4460" i="11"/>
  <c r="E4460" i="11" s="1"/>
  <c r="D4461" i="11" l="1"/>
  <c r="C4460" i="11"/>
  <c r="F4460" i="11"/>
  <c r="G4460" i="11" s="1"/>
  <c r="B4462" i="11"/>
  <c r="A4461" i="11"/>
  <c r="E4461" i="11" s="1"/>
  <c r="D4462" i="11" l="1"/>
  <c r="C4461" i="11"/>
  <c r="F4461" i="11"/>
  <c r="G4461" i="11" s="1"/>
  <c r="A4462" i="11"/>
  <c r="E4462" i="11" s="1"/>
  <c r="B4463" i="11"/>
  <c r="D4463" i="11" l="1"/>
  <c r="C4462" i="11"/>
  <c r="F4462" i="11"/>
  <c r="G4462" i="11" s="1"/>
  <c r="A4463" i="11"/>
  <c r="E4463" i="11" s="1"/>
  <c r="B4464" i="11"/>
  <c r="D4464" i="11" l="1"/>
  <c r="C4463" i="11"/>
  <c r="F4463" i="11"/>
  <c r="G4463" i="11" s="1"/>
  <c r="B4465" i="11"/>
  <c r="A4464" i="11"/>
  <c r="E4464" i="11" s="1"/>
  <c r="D4465" i="11" l="1"/>
  <c r="C4464" i="11"/>
  <c r="F4464" i="11"/>
  <c r="G4464" i="11" s="1"/>
  <c r="B4466" i="11"/>
  <c r="A4465" i="11"/>
  <c r="E4465" i="11" s="1"/>
  <c r="D4466" i="11" l="1"/>
  <c r="C4465" i="11"/>
  <c r="F4465" i="11"/>
  <c r="G4465" i="11" s="1"/>
  <c r="A4466" i="11"/>
  <c r="E4466" i="11" s="1"/>
  <c r="B4467" i="11"/>
  <c r="D4467" i="11" l="1"/>
  <c r="C4466" i="11"/>
  <c r="F4466" i="11"/>
  <c r="G4466" i="11" s="1"/>
  <c r="A4467" i="11"/>
  <c r="E4467" i="11" s="1"/>
  <c r="B4468" i="11"/>
  <c r="D4468" i="11" l="1"/>
  <c r="C4467" i="11"/>
  <c r="F4467" i="11"/>
  <c r="G4467" i="11" s="1"/>
  <c r="B4469" i="11"/>
  <c r="A4468" i="11"/>
  <c r="E4468" i="11" s="1"/>
  <c r="D4469" i="11" l="1"/>
  <c r="C4468" i="11"/>
  <c r="F4468" i="11"/>
  <c r="G4468" i="11" s="1"/>
  <c r="B4470" i="11"/>
  <c r="A4469" i="11"/>
  <c r="E4469" i="11" s="1"/>
  <c r="D4470" i="11" l="1"/>
  <c r="C4469" i="11"/>
  <c r="F4469" i="11"/>
  <c r="G4469" i="11" s="1"/>
  <c r="A4470" i="11"/>
  <c r="E4470" i="11" s="1"/>
  <c r="B4471" i="11"/>
  <c r="D4471" i="11" l="1"/>
  <c r="C4470" i="11"/>
  <c r="F4470" i="11"/>
  <c r="G4470" i="11" s="1"/>
  <c r="A4471" i="11"/>
  <c r="E4471" i="11" s="1"/>
  <c r="B4472" i="11"/>
  <c r="D4472" i="11" l="1"/>
  <c r="C4471" i="11"/>
  <c r="F4471" i="11"/>
  <c r="G4471" i="11" s="1"/>
  <c r="B4473" i="11"/>
  <c r="A4472" i="11"/>
  <c r="E4472" i="11" s="1"/>
  <c r="D4473" i="11" l="1"/>
  <c r="C4472" i="11"/>
  <c r="F4472" i="11"/>
  <c r="G4472" i="11" s="1"/>
  <c r="B4474" i="11"/>
  <c r="A4473" i="11"/>
  <c r="E4473" i="11" s="1"/>
  <c r="D4474" i="11" l="1"/>
  <c r="C4473" i="11"/>
  <c r="F4473" i="11"/>
  <c r="G4473" i="11" s="1"/>
  <c r="A4474" i="11"/>
  <c r="E4474" i="11" s="1"/>
  <c r="B4475" i="11"/>
  <c r="D4475" i="11" l="1"/>
  <c r="C4474" i="11"/>
  <c r="F4474" i="11"/>
  <c r="G4474" i="11" s="1"/>
  <c r="A4475" i="11"/>
  <c r="E4475" i="11" s="1"/>
  <c r="B4476" i="11"/>
  <c r="D4476" i="11" l="1"/>
  <c r="C4475" i="11"/>
  <c r="F4475" i="11"/>
  <c r="G4475" i="11" s="1"/>
  <c r="B4477" i="11"/>
  <c r="A4476" i="11"/>
  <c r="E4476" i="11" s="1"/>
  <c r="D4477" i="11" l="1"/>
  <c r="C4476" i="11"/>
  <c r="F4476" i="11"/>
  <c r="G4476" i="11" s="1"/>
  <c r="B4478" i="11"/>
  <c r="A4477" i="11"/>
  <c r="E4477" i="11" s="1"/>
  <c r="D4478" i="11" l="1"/>
  <c r="C4477" i="11"/>
  <c r="F4477" i="11"/>
  <c r="G4477" i="11" s="1"/>
  <c r="A4478" i="11"/>
  <c r="E4478" i="11" s="1"/>
  <c r="B4479" i="11"/>
  <c r="D4479" i="11" l="1"/>
  <c r="C4478" i="11"/>
  <c r="F4478" i="11"/>
  <c r="G4478" i="11" s="1"/>
  <c r="A4479" i="11"/>
  <c r="E4479" i="11" s="1"/>
  <c r="B4480" i="11"/>
  <c r="D4480" i="11" l="1"/>
  <c r="C4479" i="11"/>
  <c r="F4479" i="11"/>
  <c r="G4479" i="11" s="1"/>
  <c r="B4481" i="11"/>
  <c r="A4480" i="11"/>
  <c r="E4480" i="11" s="1"/>
  <c r="D4481" i="11" l="1"/>
  <c r="C4480" i="11"/>
  <c r="F4480" i="11"/>
  <c r="G4480" i="11" s="1"/>
  <c r="B4482" i="11"/>
  <c r="A4481" i="11"/>
  <c r="E4481" i="11" s="1"/>
  <c r="D4482" i="11" l="1"/>
  <c r="C4481" i="11"/>
  <c r="F4481" i="11"/>
  <c r="G4481" i="11" s="1"/>
  <c r="A4482" i="11"/>
  <c r="E4482" i="11" s="1"/>
  <c r="B4483" i="11"/>
  <c r="D4483" i="11" l="1"/>
  <c r="C4482" i="11"/>
  <c r="F4482" i="11"/>
  <c r="G4482" i="11" s="1"/>
  <c r="A4483" i="11"/>
  <c r="E4483" i="11" s="1"/>
  <c r="B4484" i="11"/>
  <c r="D4484" i="11" l="1"/>
  <c r="C4483" i="11"/>
  <c r="F4483" i="11"/>
  <c r="G4483" i="11" s="1"/>
  <c r="B4485" i="11"/>
  <c r="A4484" i="11"/>
  <c r="E4484" i="11" s="1"/>
  <c r="D4485" i="11" l="1"/>
  <c r="C4484" i="11"/>
  <c r="F4484" i="11"/>
  <c r="G4484" i="11" s="1"/>
  <c r="B4486" i="11"/>
  <c r="A4485" i="11"/>
  <c r="E4485" i="11" s="1"/>
  <c r="D4486" i="11" l="1"/>
  <c r="C4485" i="11"/>
  <c r="F4485" i="11"/>
  <c r="G4485" i="11" s="1"/>
  <c r="A4486" i="11"/>
  <c r="E4486" i="11" s="1"/>
  <c r="B4487" i="11"/>
  <c r="D4487" i="11" l="1"/>
  <c r="C4486" i="11"/>
  <c r="F4486" i="11"/>
  <c r="G4486" i="11" s="1"/>
  <c r="A4487" i="11"/>
  <c r="E4487" i="11" s="1"/>
  <c r="B4488" i="11"/>
  <c r="D4488" i="11" l="1"/>
  <c r="C4487" i="11"/>
  <c r="F4487" i="11"/>
  <c r="G4487" i="11" s="1"/>
  <c r="B4489" i="11"/>
  <c r="A4488" i="11"/>
  <c r="E4488" i="11" s="1"/>
  <c r="D4489" i="11" l="1"/>
  <c r="C4488" i="11"/>
  <c r="F4488" i="11"/>
  <c r="G4488" i="11" s="1"/>
  <c r="B4490" i="11"/>
  <c r="A4489" i="11"/>
  <c r="E4489" i="11" s="1"/>
  <c r="D4490" i="11" l="1"/>
  <c r="C4489" i="11"/>
  <c r="F4489" i="11"/>
  <c r="G4489" i="11" s="1"/>
  <c r="A4490" i="11"/>
  <c r="E4490" i="11" s="1"/>
  <c r="B4491" i="11"/>
  <c r="D4491" i="11" l="1"/>
  <c r="C4490" i="11"/>
  <c r="F4490" i="11"/>
  <c r="G4490" i="11" s="1"/>
  <c r="A4491" i="11"/>
  <c r="E4491" i="11" s="1"/>
  <c r="B4492" i="11"/>
  <c r="D4492" i="11" l="1"/>
  <c r="C4491" i="11"/>
  <c r="F4491" i="11"/>
  <c r="G4491" i="11" s="1"/>
  <c r="B4493" i="11"/>
  <c r="A4492" i="11"/>
  <c r="E4492" i="11" s="1"/>
  <c r="D4493" i="11" l="1"/>
  <c r="C4492" i="11"/>
  <c r="F4492" i="11"/>
  <c r="G4492" i="11" s="1"/>
  <c r="B4494" i="11"/>
  <c r="A4493" i="11"/>
  <c r="E4493" i="11" s="1"/>
  <c r="D4494" i="11" l="1"/>
  <c r="C4493" i="11"/>
  <c r="F4493" i="11"/>
  <c r="G4493" i="11" s="1"/>
  <c r="A4494" i="11"/>
  <c r="E4494" i="11" s="1"/>
  <c r="B4495" i="11"/>
  <c r="D4495" i="11" l="1"/>
  <c r="C4494" i="11"/>
  <c r="F4494" i="11"/>
  <c r="G4494" i="11" s="1"/>
  <c r="A4495" i="11"/>
  <c r="E4495" i="11" s="1"/>
  <c r="B4496" i="11"/>
  <c r="D4496" i="11" l="1"/>
  <c r="C4495" i="11"/>
  <c r="F4495" i="11"/>
  <c r="G4495" i="11" s="1"/>
  <c r="B4497" i="11"/>
  <c r="A4496" i="11"/>
  <c r="E4496" i="11" s="1"/>
  <c r="D4497" i="11" l="1"/>
  <c r="C4496" i="11"/>
  <c r="F4496" i="11"/>
  <c r="G4496" i="11" s="1"/>
  <c r="B4498" i="11"/>
  <c r="A4497" i="11"/>
  <c r="E4497" i="11" s="1"/>
  <c r="D4498" i="11" l="1"/>
  <c r="C4497" i="11"/>
  <c r="F4497" i="11"/>
  <c r="G4497" i="11" s="1"/>
  <c r="A4498" i="11"/>
  <c r="E4498" i="11" s="1"/>
  <c r="B4499" i="11"/>
  <c r="D4499" i="11" l="1"/>
  <c r="C4498" i="11"/>
  <c r="F4498" i="11"/>
  <c r="G4498" i="11" s="1"/>
  <c r="A4499" i="11"/>
  <c r="E4499" i="11" s="1"/>
  <c r="B4500" i="11"/>
  <c r="D4500" i="11" l="1"/>
  <c r="C4499" i="11"/>
  <c r="F4499" i="11"/>
  <c r="G4499" i="11" s="1"/>
  <c r="B4501" i="11"/>
  <c r="A4500" i="11"/>
  <c r="E4500" i="11" s="1"/>
  <c r="D4501" i="11" l="1"/>
  <c r="C4500" i="11"/>
  <c r="F4500" i="11"/>
  <c r="G4500" i="11" s="1"/>
  <c r="B4502" i="11"/>
  <c r="A4501" i="11"/>
  <c r="E4501" i="11" s="1"/>
  <c r="D4502" i="11" l="1"/>
  <c r="C4501" i="11"/>
  <c r="F4501" i="11"/>
  <c r="G4501" i="11" s="1"/>
  <c r="A4502" i="11"/>
  <c r="E4502" i="11" s="1"/>
  <c r="B4503" i="11"/>
  <c r="D4503" i="11" l="1"/>
  <c r="C4502" i="11"/>
  <c r="F4502" i="11"/>
  <c r="G4502" i="11" s="1"/>
  <c r="A4503" i="11"/>
  <c r="E4503" i="11" s="1"/>
  <c r="B4504" i="11"/>
  <c r="D4504" i="11" l="1"/>
  <c r="C4503" i="11"/>
  <c r="F4503" i="11"/>
  <c r="G4503" i="11" s="1"/>
  <c r="B4505" i="11"/>
  <c r="A4504" i="11"/>
  <c r="E4504" i="11" s="1"/>
  <c r="D4505" i="11" l="1"/>
  <c r="C4504" i="11"/>
  <c r="F4504" i="11"/>
  <c r="G4504" i="11" s="1"/>
  <c r="B4506" i="11"/>
  <c r="A4505" i="11"/>
  <c r="E4505" i="11" s="1"/>
  <c r="D4506" i="11" l="1"/>
  <c r="C4505" i="11"/>
  <c r="F4505" i="11"/>
  <c r="G4505" i="11" s="1"/>
  <c r="B4507" i="11"/>
  <c r="A4506" i="11"/>
  <c r="E4506" i="11" s="1"/>
  <c r="D4507" i="11" l="1"/>
  <c r="C4506" i="11"/>
  <c r="F4506" i="11"/>
  <c r="G4506" i="11" s="1"/>
  <c r="A4507" i="11"/>
  <c r="E4507" i="11" s="1"/>
  <c r="B4508" i="11"/>
  <c r="D4508" i="11" l="1"/>
  <c r="C4507" i="11"/>
  <c r="F4507" i="11"/>
  <c r="G4507" i="11" s="1"/>
  <c r="A4508" i="11"/>
  <c r="E4508" i="11" s="1"/>
  <c r="B4509" i="11"/>
  <c r="D4509" i="11" l="1"/>
  <c r="C4508" i="11"/>
  <c r="F4508" i="11"/>
  <c r="G4508" i="11" s="1"/>
  <c r="B4510" i="11"/>
  <c r="A4509" i="11"/>
  <c r="E4509" i="11" s="1"/>
  <c r="D4510" i="11" l="1"/>
  <c r="C4509" i="11"/>
  <c r="F4509" i="11"/>
  <c r="G4509" i="11" s="1"/>
  <c r="B4511" i="11"/>
  <c r="A4510" i="11"/>
  <c r="E4510" i="11" s="1"/>
  <c r="D4511" i="11" l="1"/>
  <c r="C4510" i="11"/>
  <c r="F4510" i="11"/>
  <c r="G4510" i="11" s="1"/>
  <c r="A4511" i="11"/>
  <c r="E4511" i="11" s="1"/>
  <c r="B4512" i="11"/>
  <c r="D4512" i="11" l="1"/>
  <c r="C4511" i="11"/>
  <c r="F4511" i="11"/>
  <c r="G4511" i="11" s="1"/>
  <c r="A4512" i="11"/>
  <c r="E4512" i="11" s="1"/>
  <c r="B4513" i="11"/>
  <c r="D4513" i="11" l="1"/>
  <c r="C4512" i="11"/>
  <c r="F4512" i="11"/>
  <c r="G4512" i="11" s="1"/>
  <c r="B4514" i="11"/>
  <c r="A4513" i="11"/>
  <c r="E4513" i="11" s="1"/>
  <c r="D4514" i="11" l="1"/>
  <c r="C4513" i="11"/>
  <c r="F4513" i="11"/>
  <c r="G4513" i="11" s="1"/>
  <c r="A4514" i="11"/>
  <c r="E4514" i="11" s="1"/>
  <c r="B4515" i="11"/>
  <c r="D4515" i="11" l="1"/>
  <c r="C4514" i="11"/>
  <c r="F4514" i="11"/>
  <c r="G4514" i="11" s="1"/>
  <c r="A4515" i="11"/>
  <c r="E4515" i="11" s="1"/>
  <c r="B4516" i="11"/>
  <c r="D4516" i="11" l="1"/>
  <c r="C4515" i="11"/>
  <c r="F4515" i="11"/>
  <c r="G4515" i="11" s="1"/>
  <c r="A4516" i="11"/>
  <c r="E4516" i="11" s="1"/>
  <c r="B4517" i="11"/>
  <c r="D4517" i="11" l="1"/>
  <c r="C4516" i="11"/>
  <c r="F4516" i="11"/>
  <c r="G4516" i="11" s="1"/>
  <c r="B4518" i="11"/>
  <c r="A4517" i="11"/>
  <c r="E4517" i="11" s="1"/>
  <c r="D4518" i="11" l="1"/>
  <c r="C4517" i="11"/>
  <c r="F4517" i="11"/>
  <c r="G4517" i="11" s="1"/>
  <c r="B4519" i="11"/>
  <c r="A4518" i="11"/>
  <c r="E4518" i="11" s="1"/>
  <c r="D4519" i="11" l="1"/>
  <c r="C4518" i="11"/>
  <c r="F4518" i="11"/>
  <c r="G4518" i="11" s="1"/>
  <c r="A4519" i="11"/>
  <c r="E4519" i="11" s="1"/>
  <c r="B4520" i="11"/>
  <c r="D4520" i="11" l="1"/>
  <c r="C4519" i="11"/>
  <c r="F4519" i="11"/>
  <c r="G4519" i="11" s="1"/>
  <c r="A4520" i="11"/>
  <c r="E4520" i="11" s="1"/>
  <c r="B4521" i="11"/>
  <c r="D4521" i="11" l="1"/>
  <c r="C4520" i="11"/>
  <c r="F4520" i="11"/>
  <c r="G4520" i="11" s="1"/>
  <c r="B4522" i="11"/>
  <c r="A4521" i="11"/>
  <c r="E4521" i="11" s="1"/>
  <c r="D4522" i="11" l="1"/>
  <c r="C4521" i="11"/>
  <c r="F4521" i="11"/>
  <c r="G4521" i="11" s="1"/>
  <c r="B4523" i="11"/>
  <c r="A4522" i="11"/>
  <c r="E4522" i="11" s="1"/>
  <c r="D4523" i="11" l="1"/>
  <c r="C4522" i="11"/>
  <c r="F4522" i="11"/>
  <c r="G4522" i="11" s="1"/>
  <c r="A4523" i="11"/>
  <c r="E4523" i="11" s="1"/>
  <c r="B4524" i="11"/>
  <c r="D4524" i="11" l="1"/>
  <c r="C4523" i="11"/>
  <c r="F4523" i="11"/>
  <c r="G4523" i="11" s="1"/>
  <c r="A4524" i="11"/>
  <c r="E4524" i="11" s="1"/>
  <c r="B4525" i="11"/>
  <c r="D4525" i="11" l="1"/>
  <c r="C4524" i="11"/>
  <c r="F4524" i="11"/>
  <c r="G4524" i="11" s="1"/>
  <c r="B4526" i="11"/>
  <c r="A4525" i="11"/>
  <c r="E4525" i="11" s="1"/>
  <c r="D4526" i="11" l="1"/>
  <c r="C4525" i="11"/>
  <c r="F4525" i="11"/>
  <c r="G4525" i="11" s="1"/>
  <c r="A4526" i="11"/>
  <c r="E4526" i="11" s="1"/>
  <c r="B4527" i="11"/>
  <c r="D4527" i="11" l="1"/>
  <c r="C4526" i="11"/>
  <c r="F4526" i="11"/>
  <c r="G4526" i="11" s="1"/>
  <c r="A4527" i="11"/>
  <c r="E4527" i="11" s="1"/>
  <c r="B4528" i="11"/>
  <c r="D4528" i="11" l="1"/>
  <c r="C4527" i="11"/>
  <c r="F4527" i="11"/>
  <c r="G4527" i="11" s="1"/>
  <c r="A4528" i="11"/>
  <c r="E4528" i="11" s="1"/>
  <c r="B4529" i="11"/>
  <c r="D4529" i="11" l="1"/>
  <c r="C4528" i="11"/>
  <c r="F4528" i="11"/>
  <c r="G4528" i="11" s="1"/>
  <c r="B4530" i="11"/>
  <c r="A4529" i="11"/>
  <c r="E4529" i="11" s="1"/>
  <c r="D4530" i="11" l="1"/>
  <c r="C4529" i="11"/>
  <c r="F4529" i="11"/>
  <c r="G4529" i="11" s="1"/>
  <c r="B4531" i="11"/>
  <c r="A4530" i="11"/>
  <c r="E4530" i="11" s="1"/>
  <c r="D4531" i="11" l="1"/>
  <c r="C4530" i="11"/>
  <c r="F4530" i="11"/>
  <c r="G4530" i="11" s="1"/>
  <c r="A4531" i="11"/>
  <c r="E4531" i="11" s="1"/>
  <c r="B4532" i="11"/>
  <c r="D4532" i="11" l="1"/>
  <c r="C4531" i="11"/>
  <c r="F4531" i="11"/>
  <c r="G4531" i="11" s="1"/>
  <c r="A4532" i="11"/>
  <c r="E4532" i="11" s="1"/>
  <c r="B4533" i="11"/>
  <c r="D4533" i="11" l="1"/>
  <c r="C4532" i="11"/>
  <c r="F4532" i="11"/>
  <c r="G4532" i="11" s="1"/>
  <c r="B4534" i="11"/>
  <c r="A4533" i="11"/>
  <c r="E4533" i="11" s="1"/>
  <c r="D4534" i="11" l="1"/>
  <c r="C4533" i="11"/>
  <c r="F4533" i="11"/>
  <c r="G4533" i="11" s="1"/>
  <c r="B4535" i="11"/>
  <c r="A4534" i="11"/>
  <c r="E4534" i="11" s="1"/>
  <c r="D4535" i="11" l="1"/>
  <c r="C4534" i="11"/>
  <c r="F4534" i="11"/>
  <c r="G4534" i="11" s="1"/>
  <c r="A4535" i="11"/>
  <c r="E4535" i="11" s="1"/>
  <c r="B4536" i="11"/>
  <c r="D4536" i="11" l="1"/>
  <c r="C4535" i="11"/>
  <c r="F4535" i="11"/>
  <c r="G4535" i="11" s="1"/>
  <c r="A4536" i="11"/>
  <c r="E4536" i="11" s="1"/>
  <c r="B4537" i="11"/>
  <c r="D4537" i="11" l="1"/>
  <c r="C4536" i="11"/>
  <c r="F4536" i="11"/>
  <c r="G4536" i="11" s="1"/>
  <c r="B4538" i="11"/>
  <c r="A4537" i="11"/>
  <c r="E4537" i="11" s="1"/>
  <c r="D4538" i="11" l="1"/>
  <c r="C4537" i="11"/>
  <c r="F4537" i="11"/>
  <c r="G4537" i="11" s="1"/>
  <c r="B4539" i="11"/>
  <c r="A4538" i="11"/>
  <c r="E4538" i="11" s="1"/>
  <c r="D4539" i="11" l="1"/>
  <c r="C4538" i="11"/>
  <c r="F4538" i="11"/>
  <c r="G4538" i="11" s="1"/>
  <c r="A4539" i="11"/>
  <c r="E4539" i="11" s="1"/>
  <c r="B4540" i="11"/>
  <c r="D4540" i="11" l="1"/>
  <c r="C4539" i="11"/>
  <c r="F4539" i="11"/>
  <c r="G4539" i="11" s="1"/>
  <c r="A4540" i="11"/>
  <c r="E4540" i="11" s="1"/>
  <c r="B4541" i="11"/>
  <c r="D4541" i="11" l="1"/>
  <c r="C4540" i="11"/>
  <c r="F4540" i="11"/>
  <c r="G4540" i="11" s="1"/>
  <c r="B4542" i="11"/>
  <c r="A4541" i="11"/>
  <c r="E4541" i="11" s="1"/>
  <c r="D4542" i="11" l="1"/>
  <c r="C4541" i="11"/>
  <c r="F4541" i="11"/>
  <c r="G4541" i="11" s="1"/>
  <c r="B4543" i="11"/>
  <c r="A4542" i="11"/>
  <c r="E4542" i="11" s="1"/>
  <c r="D4543" i="11" l="1"/>
  <c r="C4542" i="11"/>
  <c r="F4542" i="11"/>
  <c r="G4542" i="11" s="1"/>
  <c r="A4543" i="11"/>
  <c r="E4543" i="11" s="1"/>
  <c r="B4544" i="11"/>
  <c r="D4544" i="11" l="1"/>
  <c r="C4543" i="11"/>
  <c r="F4543" i="11"/>
  <c r="G4543" i="11" s="1"/>
  <c r="A4544" i="11"/>
  <c r="E4544" i="11" s="1"/>
  <c r="B4545" i="11"/>
  <c r="D4545" i="11" l="1"/>
  <c r="C4544" i="11"/>
  <c r="F4544" i="11"/>
  <c r="G4544" i="11" s="1"/>
  <c r="B4546" i="11"/>
  <c r="A4545" i="11"/>
  <c r="E4545" i="11" s="1"/>
  <c r="D4546" i="11" l="1"/>
  <c r="C4545" i="11"/>
  <c r="F4545" i="11"/>
  <c r="G4545" i="11" s="1"/>
  <c r="A4546" i="11"/>
  <c r="E4546" i="11" s="1"/>
  <c r="B4547" i="11"/>
  <c r="D4547" i="11" l="1"/>
  <c r="C4546" i="11"/>
  <c r="F4546" i="11"/>
  <c r="G4546" i="11" s="1"/>
  <c r="A4547" i="11"/>
  <c r="E4547" i="11" s="1"/>
  <c r="B4548" i="11"/>
  <c r="D4548" i="11" l="1"/>
  <c r="C4547" i="11"/>
  <c r="F4547" i="11"/>
  <c r="G4547" i="11" s="1"/>
  <c r="A4548" i="11"/>
  <c r="E4548" i="11" s="1"/>
  <c r="B4549" i="11"/>
  <c r="D4549" i="11" l="1"/>
  <c r="C4548" i="11"/>
  <c r="F4548" i="11"/>
  <c r="G4548" i="11" s="1"/>
  <c r="B4550" i="11"/>
  <c r="A4549" i="11"/>
  <c r="E4549" i="11" s="1"/>
  <c r="D4550" i="11" l="1"/>
  <c r="C4549" i="11"/>
  <c r="F4549" i="11"/>
  <c r="G4549" i="11" s="1"/>
  <c r="B4551" i="11"/>
  <c r="A4550" i="11"/>
  <c r="E4550" i="11" s="1"/>
  <c r="D4551" i="11" l="1"/>
  <c r="C4550" i="11"/>
  <c r="F4550" i="11"/>
  <c r="G4550" i="11" s="1"/>
  <c r="A4551" i="11"/>
  <c r="E4551" i="11" s="1"/>
  <c r="B4552" i="11"/>
  <c r="D4552" i="11" l="1"/>
  <c r="C4551" i="11"/>
  <c r="F4551" i="11"/>
  <c r="G4551" i="11" s="1"/>
  <c r="A4552" i="11"/>
  <c r="E4552" i="11" s="1"/>
  <c r="B4553" i="11"/>
  <c r="D4553" i="11" l="1"/>
  <c r="C4552" i="11"/>
  <c r="F4552" i="11"/>
  <c r="G4552" i="11" s="1"/>
  <c r="B4554" i="11"/>
  <c r="A4553" i="11"/>
  <c r="E4553" i="11" s="1"/>
  <c r="D4554" i="11" l="1"/>
  <c r="C4553" i="11"/>
  <c r="F4553" i="11"/>
  <c r="G4553" i="11" s="1"/>
  <c r="B4555" i="11"/>
  <c r="A4554" i="11"/>
  <c r="E4554" i="11" s="1"/>
  <c r="D4555" i="11" l="1"/>
  <c r="C4554" i="11"/>
  <c r="F4554" i="11"/>
  <c r="G4554" i="11" s="1"/>
  <c r="A4555" i="11"/>
  <c r="E4555" i="11" s="1"/>
  <c r="B4556" i="11"/>
  <c r="D4556" i="11" l="1"/>
  <c r="C4555" i="11"/>
  <c r="F4555" i="11"/>
  <c r="G4555" i="11" s="1"/>
  <c r="A4556" i="11"/>
  <c r="E4556" i="11" s="1"/>
  <c r="B4557" i="11"/>
  <c r="D4557" i="11" l="1"/>
  <c r="C4556" i="11"/>
  <c r="F4556" i="11"/>
  <c r="G4556" i="11" s="1"/>
  <c r="B4558" i="11"/>
  <c r="A4557" i="11"/>
  <c r="E4557" i="11" s="1"/>
  <c r="D4558" i="11" l="1"/>
  <c r="C4557" i="11"/>
  <c r="F4557" i="11"/>
  <c r="G4557" i="11" s="1"/>
  <c r="A4558" i="11"/>
  <c r="E4558" i="11" s="1"/>
  <c r="B4559" i="11"/>
  <c r="D4559" i="11" l="1"/>
  <c r="C4558" i="11"/>
  <c r="F4558" i="11"/>
  <c r="G4558" i="11" s="1"/>
  <c r="A4559" i="11"/>
  <c r="E4559" i="11" s="1"/>
  <c r="B4560" i="11"/>
  <c r="D4560" i="11" l="1"/>
  <c r="C4559" i="11"/>
  <c r="F4559" i="11"/>
  <c r="G4559" i="11" s="1"/>
  <c r="A4560" i="11"/>
  <c r="E4560" i="11" s="1"/>
  <c r="B4561" i="11"/>
  <c r="D4561" i="11" l="1"/>
  <c r="C4560" i="11"/>
  <c r="F4560" i="11"/>
  <c r="G4560" i="11" s="1"/>
  <c r="B4562" i="11"/>
  <c r="A4561" i="11"/>
  <c r="E4561" i="11" s="1"/>
  <c r="D4562" i="11" l="1"/>
  <c r="C4561" i="11"/>
  <c r="F4561" i="11"/>
  <c r="G4561" i="11" s="1"/>
  <c r="B4563" i="11"/>
  <c r="A4562" i="11"/>
  <c r="E4562" i="11" s="1"/>
  <c r="D4563" i="11" l="1"/>
  <c r="C4562" i="11"/>
  <c r="F4562" i="11"/>
  <c r="G4562" i="11" s="1"/>
  <c r="A4563" i="11"/>
  <c r="E4563" i="11" s="1"/>
  <c r="B4564" i="11"/>
  <c r="D4564" i="11" l="1"/>
  <c r="C4563" i="11"/>
  <c r="F4563" i="11"/>
  <c r="G4563" i="11" s="1"/>
  <c r="A4564" i="11"/>
  <c r="E4564" i="11" s="1"/>
  <c r="B4565" i="11"/>
  <c r="D4565" i="11" l="1"/>
  <c r="C4564" i="11"/>
  <c r="F4564" i="11"/>
  <c r="G4564" i="11" s="1"/>
  <c r="B4566" i="11"/>
  <c r="A4565" i="11"/>
  <c r="E4565" i="11" s="1"/>
  <c r="D4566" i="11" l="1"/>
  <c r="C4565" i="11"/>
  <c r="F4565" i="11"/>
  <c r="G4565" i="11" s="1"/>
  <c r="B4567" i="11"/>
  <c r="A4566" i="11"/>
  <c r="E4566" i="11" s="1"/>
  <c r="D4567" i="11" l="1"/>
  <c r="C4566" i="11"/>
  <c r="F4566" i="11"/>
  <c r="G4566" i="11" s="1"/>
  <c r="A4567" i="11"/>
  <c r="E4567" i="11" s="1"/>
  <c r="B4568" i="11"/>
  <c r="D4568" i="11" l="1"/>
  <c r="C4567" i="11"/>
  <c r="F4567" i="11"/>
  <c r="G4567" i="11" s="1"/>
  <c r="A4568" i="11"/>
  <c r="E4568" i="11" s="1"/>
  <c r="B4569" i="11"/>
  <c r="D4569" i="11" l="1"/>
  <c r="C4568" i="11"/>
  <c r="F4568" i="11"/>
  <c r="G4568" i="11" s="1"/>
  <c r="B4570" i="11"/>
  <c r="A4569" i="11"/>
  <c r="E4569" i="11" s="1"/>
  <c r="D4570" i="11" l="1"/>
  <c r="C4569" i="11"/>
  <c r="F4569" i="11"/>
  <c r="G4569" i="11" s="1"/>
  <c r="B4571" i="11"/>
  <c r="A4570" i="11"/>
  <c r="E4570" i="11" s="1"/>
  <c r="D4571" i="11" l="1"/>
  <c r="C4570" i="11"/>
  <c r="F4570" i="11"/>
  <c r="G4570" i="11" s="1"/>
  <c r="A4571" i="11"/>
  <c r="E4571" i="11" s="1"/>
  <c r="B4572" i="11"/>
  <c r="D4572" i="11" l="1"/>
  <c r="C4571" i="11"/>
  <c r="F4571" i="11"/>
  <c r="G4571" i="11" s="1"/>
  <c r="A4572" i="11"/>
  <c r="E4572" i="11" s="1"/>
  <c r="B4573" i="11"/>
  <c r="D4573" i="11" l="1"/>
  <c r="C4572" i="11"/>
  <c r="F4572" i="11"/>
  <c r="G4572" i="11" s="1"/>
  <c r="B4574" i="11"/>
  <c r="A4573" i="11"/>
  <c r="E4573" i="11" s="1"/>
  <c r="D4574" i="11" l="1"/>
  <c r="C4573" i="11"/>
  <c r="F4573" i="11"/>
  <c r="G4573" i="11" s="1"/>
  <c r="B4575" i="11"/>
  <c r="A4574" i="11"/>
  <c r="E4574" i="11" s="1"/>
  <c r="D4575" i="11" l="1"/>
  <c r="C4574" i="11"/>
  <c r="F4574" i="11"/>
  <c r="G4574" i="11" s="1"/>
  <c r="A4575" i="11"/>
  <c r="E4575" i="11" s="1"/>
  <c r="B4576" i="11"/>
  <c r="D4576" i="11" l="1"/>
  <c r="C4575" i="11"/>
  <c r="F4575" i="11"/>
  <c r="G4575" i="11" s="1"/>
  <c r="A4576" i="11"/>
  <c r="E4576" i="11" s="1"/>
  <c r="B4577" i="11"/>
  <c r="D4577" i="11" l="1"/>
  <c r="C4576" i="11"/>
  <c r="F4576" i="11"/>
  <c r="G4576" i="11" s="1"/>
  <c r="B4578" i="11"/>
  <c r="A4577" i="11"/>
  <c r="E4577" i="11" s="1"/>
  <c r="D4578" i="11" l="1"/>
  <c r="C4577" i="11"/>
  <c r="F4577" i="11"/>
  <c r="G4577" i="11" s="1"/>
  <c r="A4578" i="11"/>
  <c r="E4578" i="11" s="1"/>
  <c r="B4579" i="11"/>
  <c r="D4579" i="11" l="1"/>
  <c r="C4578" i="11"/>
  <c r="F4578" i="11"/>
  <c r="G4578" i="11" s="1"/>
  <c r="A4579" i="11"/>
  <c r="E4579" i="11" s="1"/>
  <c r="B4580" i="11"/>
  <c r="D4580" i="11" l="1"/>
  <c r="C4579" i="11"/>
  <c r="F4579" i="11"/>
  <c r="G4579" i="11" s="1"/>
  <c r="A4580" i="11"/>
  <c r="E4580" i="11" s="1"/>
  <c r="B4581" i="11"/>
  <c r="D4581" i="11" l="1"/>
  <c r="C4580" i="11"/>
  <c r="F4580" i="11"/>
  <c r="G4580" i="11" s="1"/>
  <c r="B4582" i="11"/>
  <c r="A4581" i="11"/>
  <c r="E4581" i="11" s="1"/>
  <c r="D4582" i="11" l="1"/>
  <c r="C4581" i="11"/>
  <c r="F4581" i="11"/>
  <c r="G4581" i="11" s="1"/>
  <c r="B4583" i="11"/>
  <c r="A4582" i="11"/>
  <c r="E4582" i="11" s="1"/>
  <c r="D4583" i="11" l="1"/>
  <c r="C4582" i="11"/>
  <c r="F4582" i="11"/>
  <c r="G4582" i="11" s="1"/>
  <c r="A4583" i="11"/>
  <c r="E4583" i="11" s="1"/>
  <c r="B4584" i="11"/>
  <c r="D4584" i="11" l="1"/>
  <c r="C4583" i="11"/>
  <c r="F4583" i="11"/>
  <c r="G4583" i="11" s="1"/>
  <c r="A4584" i="11"/>
  <c r="E4584" i="11" s="1"/>
  <c r="B4585" i="11"/>
  <c r="D4585" i="11" l="1"/>
  <c r="C4584" i="11"/>
  <c r="F4584" i="11"/>
  <c r="G4584" i="11" s="1"/>
  <c r="B4586" i="11"/>
  <c r="A4585" i="11"/>
  <c r="E4585" i="11" s="1"/>
  <c r="D4586" i="11" l="1"/>
  <c r="C4585" i="11"/>
  <c r="F4585" i="11"/>
  <c r="G4585" i="11" s="1"/>
  <c r="B4587" i="11"/>
  <c r="A4586" i="11"/>
  <c r="E4586" i="11" s="1"/>
  <c r="D4587" i="11" l="1"/>
  <c r="C4586" i="11"/>
  <c r="F4586" i="11"/>
  <c r="G4586" i="11" s="1"/>
  <c r="A4587" i="11"/>
  <c r="E4587" i="11" s="1"/>
  <c r="B4588" i="11"/>
  <c r="D4588" i="11" l="1"/>
  <c r="C4587" i="11"/>
  <c r="F4587" i="11"/>
  <c r="G4587" i="11" s="1"/>
  <c r="A4588" i="11"/>
  <c r="E4588" i="11" s="1"/>
  <c r="B4589" i="11"/>
  <c r="D4589" i="11" l="1"/>
  <c r="C4588" i="11"/>
  <c r="F4588" i="11"/>
  <c r="G4588" i="11" s="1"/>
  <c r="B4590" i="11"/>
  <c r="A4589" i="11"/>
  <c r="E4589" i="11" s="1"/>
  <c r="D4590" i="11" l="1"/>
  <c r="C4589" i="11"/>
  <c r="F4589" i="11"/>
  <c r="G4589" i="11" s="1"/>
  <c r="B4591" i="11"/>
  <c r="A4590" i="11"/>
  <c r="E4590" i="11" s="1"/>
  <c r="D4591" i="11" l="1"/>
  <c r="C4590" i="11"/>
  <c r="F4590" i="11"/>
  <c r="G4590" i="11" s="1"/>
  <c r="A4591" i="11"/>
  <c r="E4591" i="11" s="1"/>
  <c r="B4592" i="11"/>
  <c r="D4592" i="11" l="1"/>
  <c r="C4591" i="11"/>
  <c r="F4591" i="11"/>
  <c r="G4591" i="11" s="1"/>
  <c r="B4593" i="11"/>
  <c r="A4592" i="11"/>
  <c r="E4592" i="11" s="1"/>
  <c r="D4593" i="11" l="1"/>
  <c r="C4592" i="11"/>
  <c r="F4592" i="11"/>
  <c r="G4592" i="11" s="1"/>
  <c r="B4594" i="11"/>
  <c r="A4593" i="11"/>
  <c r="E4593" i="11" s="1"/>
  <c r="D4594" i="11" l="1"/>
  <c r="C4593" i="11"/>
  <c r="F4593" i="11"/>
  <c r="G4593" i="11" s="1"/>
  <c r="B4595" i="11"/>
  <c r="A4594" i="11"/>
  <c r="E4594" i="11" s="1"/>
  <c r="D4595" i="11" l="1"/>
  <c r="C4594" i="11"/>
  <c r="F4594" i="11"/>
  <c r="G4594" i="11" s="1"/>
  <c r="A4595" i="11"/>
  <c r="E4595" i="11" s="1"/>
  <c r="B4596" i="11"/>
  <c r="D4596" i="11" l="1"/>
  <c r="C4595" i="11"/>
  <c r="F4595" i="11"/>
  <c r="G4595" i="11" s="1"/>
  <c r="B4597" i="11"/>
  <c r="A4596" i="11"/>
  <c r="E4596" i="11" s="1"/>
  <c r="D4597" i="11" l="1"/>
  <c r="C4596" i="11"/>
  <c r="F4596" i="11"/>
  <c r="G4596" i="11" s="1"/>
  <c r="B4598" i="11"/>
  <c r="A4597" i="11"/>
  <c r="E4597" i="11" s="1"/>
  <c r="D4598" i="11" l="1"/>
  <c r="C4597" i="11"/>
  <c r="F4597" i="11"/>
  <c r="G4597" i="11" s="1"/>
  <c r="B4599" i="11"/>
  <c r="A4598" i="11"/>
  <c r="E4598" i="11" s="1"/>
  <c r="D4599" i="11" l="1"/>
  <c r="C4598" i="11"/>
  <c r="F4598" i="11"/>
  <c r="G4598" i="11" s="1"/>
  <c r="A4599" i="11"/>
  <c r="E4599" i="11" s="1"/>
  <c r="B4600" i="11"/>
  <c r="D4600" i="11" l="1"/>
  <c r="C4599" i="11"/>
  <c r="F4599" i="11"/>
  <c r="G4599" i="11" s="1"/>
  <c r="B4601" i="11"/>
  <c r="A4600" i="11"/>
  <c r="E4600" i="11" s="1"/>
  <c r="D4601" i="11" l="1"/>
  <c r="C4600" i="11"/>
  <c r="F4600" i="11"/>
  <c r="G4600" i="11" s="1"/>
  <c r="B4602" i="11"/>
  <c r="A4601" i="11"/>
  <c r="E4601" i="11" s="1"/>
  <c r="D4602" i="11" l="1"/>
  <c r="C4601" i="11"/>
  <c r="F4601" i="11"/>
  <c r="G4601" i="11" s="1"/>
  <c r="B4603" i="11"/>
  <c r="A4602" i="11"/>
  <c r="E4602" i="11" s="1"/>
  <c r="D4603" i="11" l="1"/>
  <c r="C4602" i="11"/>
  <c r="F4602" i="11"/>
  <c r="G4602" i="11" s="1"/>
  <c r="A4603" i="11"/>
  <c r="E4603" i="11" s="1"/>
  <c r="B4604" i="11"/>
  <c r="D4604" i="11" l="1"/>
  <c r="C4603" i="11"/>
  <c r="F4603" i="11"/>
  <c r="G4603" i="11" s="1"/>
  <c r="B4605" i="11"/>
  <c r="A4604" i="11"/>
  <c r="E4604" i="11" s="1"/>
  <c r="D4605" i="11" l="1"/>
  <c r="C4604" i="11"/>
  <c r="F4604" i="11"/>
  <c r="G4604" i="11" s="1"/>
  <c r="B4606" i="11"/>
  <c r="A4605" i="11"/>
  <c r="E4605" i="11" s="1"/>
  <c r="D4606" i="11" l="1"/>
  <c r="C4605" i="11"/>
  <c r="F4605" i="11"/>
  <c r="G4605" i="11" s="1"/>
  <c r="B4607" i="11"/>
  <c r="A4606" i="11"/>
  <c r="E4606" i="11" s="1"/>
  <c r="D4607" i="11" l="1"/>
  <c r="C4606" i="11"/>
  <c r="F4606" i="11"/>
  <c r="G4606" i="11" s="1"/>
  <c r="A4607" i="11"/>
  <c r="E4607" i="11" s="1"/>
  <c r="B4608" i="11"/>
  <c r="D4608" i="11" l="1"/>
  <c r="C4607" i="11"/>
  <c r="F4607" i="11"/>
  <c r="G4607" i="11" s="1"/>
  <c r="B4609" i="11"/>
  <c r="A4608" i="11"/>
  <c r="E4608" i="11" s="1"/>
  <c r="D4609" i="11" l="1"/>
  <c r="C4608" i="11"/>
  <c r="F4608" i="11"/>
  <c r="G4608" i="11" s="1"/>
  <c r="B4610" i="11"/>
  <c r="A4609" i="11"/>
  <c r="E4609" i="11" s="1"/>
  <c r="D4610" i="11" l="1"/>
  <c r="C4609" i="11"/>
  <c r="F4609" i="11"/>
  <c r="G4609" i="11" s="1"/>
  <c r="B4611" i="11"/>
  <c r="A4610" i="11"/>
  <c r="E4610" i="11" s="1"/>
  <c r="D4611" i="11" l="1"/>
  <c r="C4610" i="11"/>
  <c r="F4610" i="11"/>
  <c r="G4610" i="11" s="1"/>
  <c r="A4611" i="11"/>
  <c r="E4611" i="11" s="1"/>
  <c r="B4612" i="11"/>
  <c r="D4612" i="11" l="1"/>
  <c r="C4611" i="11"/>
  <c r="F4611" i="11"/>
  <c r="G4611" i="11" s="1"/>
  <c r="B4613" i="11"/>
  <c r="A4612" i="11"/>
  <c r="E4612" i="11" s="1"/>
  <c r="D4613" i="11" l="1"/>
  <c r="C4612" i="11"/>
  <c r="F4612" i="11"/>
  <c r="G4612" i="11" s="1"/>
  <c r="B4614" i="11"/>
  <c r="A4613" i="11"/>
  <c r="E4613" i="11" s="1"/>
  <c r="D4614" i="11" l="1"/>
  <c r="C4613" i="11"/>
  <c r="F4613" i="11"/>
  <c r="G4613" i="11" s="1"/>
  <c r="B4615" i="11"/>
  <c r="A4614" i="11"/>
  <c r="E4614" i="11" s="1"/>
  <c r="D4615" i="11" l="1"/>
  <c r="C4614" i="11"/>
  <c r="F4614" i="11"/>
  <c r="G4614" i="11" s="1"/>
  <c r="A4615" i="11"/>
  <c r="E4615" i="11" s="1"/>
  <c r="B4616" i="11"/>
  <c r="D4616" i="11" l="1"/>
  <c r="C4615" i="11"/>
  <c r="F4615" i="11"/>
  <c r="G4615" i="11" s="1"/>
  <c r="B4617" i="11"/>
  <c r="A4616" i="11"/>
  <c r="E4616" i="11" s="1"/>
  <c r="D4617" i="11" l="1"/>
  <c r="C4616" i="11"/>
  <c r="F4616" i="11"/>
  <c r="G4616" i="11" s="1"/>
  <c r="B4618" i="11"/>
  <c r="A4617" i="11"/>
  <c r="E4617" i="11" s="1"/>
  <c r="D4618" i="11" l="1"/>
  <c r="C4617" i="11"/>
  <c r="F4617" i="11"/>
  <c r="G4617" i="11" s="1"/>
  <c r="B4619" i="11"/>
  <c r="A4618" i="11"/>
  <c r="E4618" i="11" s="1"/>
  <c r="D4619" i="11" l="1"/>
  <c r="C4618" i="11"/>
  <c r="F4618" i="11"/>
  <c r="G4618" i="11" s="1"/>
  <c r="A4619" i="11"/>
  <c r="E4619" i="11" s="1"/>
  <c r="B4620" i="11"/>
  <c r="D4620" i="11" l="1"/>
  <c r="C4619" i="11"/>
  <c r="F4619" i="11"/>
  <c r="G4619" i="11" s="1"/>
  <c r="B4621" i="11"/>
  <c r="A4620" i="11"/>
  <c r="E4620" i="11" s="1"/>
  <c r="D4621" i="11" l="1"/>
  <c r="C4620" i="11"/>
  <c r="F4620" i="11"/>
  <c r="G4620" i="11" s="1"/>
  <c r="B4622" i="11"/>
  <c r="A4621" i="11"/>
  <c r="E4621" i="11" s="1"/>
  <c r="D4622" i="11" l="1"/>
  <c r="C4621" i="11"/>
  <c r="F4621" i="11"/>
  <c r="G4621" i="11" s="1"/>
  <c r="B4623" i="11"/>
  <c r="A4622" i="11"/>
  <c r="E4622" i="11" s="1"/>
  <c r="D4623" i="11" l="1"/>
  <c r="C4622" i="11"/>
  <c r="F4622" i="11"/>
  <c r="G4622" i="11" s="1"/>
  <c r="A4623" i="11"/>
  <c r="E4623" i="11" s="1"/>
  <c r="B4624" i="11"/>
  <c r="D4624" i="11" l="1"/>
  <c r="C4623" i="11"/>
  <c r="F4623" i="11"/>
  <c r="G4623" i="11" s="1"/>
  <c r="B4625" i="11"/>
  <c r="A4624" i="11"/>
  <c r="E4624" i="11" s="1"/>
  <c r="D4625" i="11" l="1"/>
  <c r="C4624" i="11"/>
  <c r="F4624" i="11"/>
  <c r="G4624" i="11" s="1"/>
  <c r="B4626" i="11"/>
  <c r="A4625" i="11"/>
  <c r="E4625" i="11" s="1"/>
  <c r="D4626" i="11" l="1"/>
  <c r="C4625" i="11"/>
  <c r="F4625" i="11"/>
  <c r="G4625" i="11" s="1"/>
  <c r="B4627" i="11"/>
  <c r="A4626" i="11"/>
  <c r="E4626" i="11" s="1"/>
  <c r="D4627" i="11" l="1"/>
  <c r="C4626" i="11"/>
  <c r="F4626" i="11"/>
  <c r="G4626" i="11" s="1"/>
  <c r="A4627" i="11"/>
  <c r="E4627" i="11" s="1"/>
  <c r="B4628" i="11"/>
  <c r="D4628" i="11" l="1"/>
  <c r="C4627" i="11"/>
  <c r="F4627" i="11"/>
  <c r="G4627" i="11" s="1"/>
  <c r="B4629" i="11"/>
  <c r="A4628" i="11"/>
  <c r="E4628" i="11" s="1"/>
  <c r="D4629" i="11" l="1"/>
  <c r="C4628" i="11"/>
  <c r="F4628" i="11"/>
  <c r="G4628" i="11" s="1"/>
  <c r="B4630" i="11"/>
  <c r="A4629" i="11"/>
  <c r="E4629" i="11" s="1"/>
  <c r="D4630" i="11" l="1"/>
  <c r="C4629" i="11"/>
  <c r="F4629" i="11"/>
  <c r="G4629" i="11" s="1"/>
  <c r="B4631" i="11"/>
  <c r="A4630" i="11"/>
  <c r="E4630" i="11" s="1"/>
  <c r="D4631" i="11" l="1"/>
  <c r="C4630" i="11"/>
  <c r="F4630" i="11"/>
  <c r="G4630" i="11" s="1"/>
  <c r="B4632" i="11"/>
  <c r="A4631" i="11"/>
  <c r="E4631" i="11" s="1"/>
  <c r="D4632" i="11" l="1"/>
  <c r="C4631" i="11"/>
  <c r="F4631" i="11"/>
  <c r="G4631" i="11" s="1"/>
  <c r="B4633" i="11"/>
  <c r="A4632" i="11"/>
  <c r="E4632" i="11" s="1"/>
  <c r="D4633" i="11" l="1"/>
  <c r="C4632" i="11"/>
  <c r="F4632" i="11"/>
  <c r="G4632" i="11" s="1"/>
  <c r="A4633" i="11"/>
  <c r="E4633" i="11" s="1"/>
  <c r="B4634" i="11"/>
  <c r="D4634" i="11" l="1"/>
  <c r="C4633" i="11"/>
  <c r="F4633" i="11"/>
  <c r="G4633" i="11" s="1"/>
  <c r="B4635" i="11"/>
  <c r="A4634" i="11"/>
  <c r="E4634" i="11" s="1"/>
  <c r="D4635" i="11" l="1"/>
  <c r="C4634" i="11"/>
  <c r="F4634" i="11"/>
  <c r="G4634" i="11" s="1"/>
  <c r="B4636" i="11"/>
  <c r="A4635" i="11"/>
  <c r="E4635" i="11" s="1"/>
  <c r="D4636" i="11" l="1"/>
  <c r="C4635" i="11"/>
  <c r="F4635" i="11"/>
  <c r="G4635" i="11" s="1"/>
  <c r="B4637" i="11"/>
  <c r="A4636" i="11"/>
  <c r="E4636" i="11" s="1"/>
  <c r="D4637" i="11" l="1"/>
  <c r="C4636" i="11"/>
  <c r="F4636" i="11"/>
  <c r="G4636" i="11" s="1"/>
  <c r="A4637" i="11"/>
  <c r="E4637" i="11" s="1"/>
  <c r="B4638" i="11"/>
  <c r="D4638" i="11" l="1"/>
  <c r="C4637" i="11"/>
  <c r="F4637" i="11"/>
  <c r="G4637" i="11" s="1"/>
  <c r="B4639" i="11"/>
  <c r="A4638" i="11"/>
  <c r="E4638" i="11" s="1"/>
  <c r="D4639" i="11" l="1"/>
  <c r="C4638" i="11"/>
  <c r="F4638" i="11"/>
  <c r="G4638" i="11" s="1"/>
  <c r="B4640" i="11"/>
  <c r="A4639" i="11"/>
  <c r="E4639" i="11" s="1"/>
  <c r="D4640" i="11" l="1"/>
  <c r="C4639" i="11"/>
  <c r="F4639" i="11"/>
  <c r="G4639" i="11" s="1"/>
  <c r="B4641" i="11"/>
  <c r="A4640" i="11"/>
  <c r="E4640" i="11" s="1"/>
  <c r="D4641" i="11" l="1"/>
  <c r="C4640" i="11"/>
  <c r="F4640" i="11"/>
  <c r="G4640" i="11" s="1"/>
  <c r="A4641" i="11"/>
  <c r="E4641" i="11" s="1"/>
  <c r="B4642" i="11"/>
  <c r="D4642" i="11" l="1"/>
  <c r="C4641" i="11"/>
  <c r="F4641" i="11"/>
  <c r="G4641" i="11" s="1"/>
  <c r="B4643" i="11"/>
  <c r="A4642" i="11"/>
  <c r="E4642" i="11" s="1"/>
  <c r="D4643" i="11" l="1"/>
  <c r="C4642" i="11"/>
  <c r="F4642" i="11"/>
  <c r="G4642" i="11" s="1"/>
  <c r="B4644" i="11"/>
  <c r="A4643" i="11"/>
  <c r="E4643" i="11" s="1"/>
  <c r="D4644" i="11" l="1"/>
  <c r="C4643" i="11"/>
  <c r="F4643" i="11"/>
  <c r="G4643" i="11" s="1"/>
  <c r="B4645" i="11"/>
  <c r="A4644" i="11"/>
  <c r="E4644" i="11" s="1"/>
  <c r="D4645" i="11" l="1"/>
  <c r="C4644" i="11"/>
  <c r="F4644" i="11"/>
  <c r="G4644" i="11" s="1"/>
  <c r="A4645" i="11"/>
  <c r="E4645" i="11" s="1"/>
  <c r="B4646" i="11"/>
  <c r="D4646" i="11" l="1"/>
  <c r="C4645" i="11"/>
  <c r="F4645" i="11"/>
  <c r="G4645" i="11" s="1"/>
  <c r="B4647" i="11"/>
  <c r="A4646" i="11"/>
  <c r="E4646" i="11" s="1"/>
  <c r="D4647" i="11" l="1"/>
  <c r="C4646" i="11"/>
  <c r="F4646" i="11"/>
  <c r="G4646" i="11" s="1"/>
  <c r="B4648" i="11"/>
  <c r="A4647" i="11"/>
  <c r="E4647" i="11" s="1"/>
  <c r="D4648" i="11" l="1"/>
  <c r="C4647" i="11"/>
  <c r="F4647" i="11"/>
  <c r="G4647" i="11" s="1"/>
  <c r="B4649" i="11"/>
  <c r="A4648" i="11"/>
  <c r="E4648" i="11" s="1"/>
  <c r="D4649" i="11" l="1"/>
  <c r="C4648" i="11"/>
  <c r="F4648" i="11"/>
  <c r="G4648" i="11" s="1"/>
  <c r="A4649" i="11"/>
  <c r="E4649" i="11" s="1"/>
  <c r="B4650" i="11"/>
  <c r="D4650" i="11" l="1"/>
  <c r="C4649" i="11"/>
  <c r="F4649" i="11"/>
  <c r="G4649" i="11" s="1"/>
  <c r="B4651" i="11"/>
  <c r="A4650" i="11"/>
  <c r="E4650" i="11" s="1"/>
  <c r="D4651" i="11" l="1"/>
  <c r="C4650" i="11"/>
  <c r="F4650" i="11"/>
  <c r="G4650" i="11" s="1"/>
  <c r="B4652" i="11"/>
  <c r="A4651" i="11"/>
  <c r="E4651" i="11" s="1"/>
  <c r="D4652" i="11" l="1"/>
  <c r="C4651" i="11"/>
  <c r="F4651" i="11"/>
  <c r="G4651" i="11" s="1"/>
  <c r="B4653" i="11"/>
  <c r="A4652" i="11"/>
  <c r="E4652" i="11" s="1"/>
  <c r="D4653" i="11" l="1"/>
  <c r="C4652" i="11"/>
  <c r="F4652" i="11"/>
  <c r="G4652" i="11" s="1"/>
  <c r="A4653" i="11"/>
  <c r="E4653" i="11" s="1"/>
  <c r="B4654" i="11"/>
  <c r="D4654" i="11" l="1"/>
  <c r="C4653" i="11"/>
  <c r="F4653" i="11"/>
  <c r="G4653" i="11" s="1"/>
  <c r="B4655" i="11"/>
  <c r="A4654" i="11"/>
  <c r="E4654" i="11" s="1"/>
  <c r="D4655" i="11" l="1"/>
  <c r="C4654" i="11"/>
  <c r="F4654" i="11"/>
  <c r="G4654" i="11" s="1"/>
  <c r="B4656" i="11"/>
  <c r="A4655" i="11"/>
  <c r="E4655" i="11" s="1"/>
  <c r="D4656" i="11" l="1"/>
  <c r="C4655" i="11"/>
  <c r="F4655" i="11"/>
  <c r="G4655" i="11" s="1"/>
  <c r="B4657" i="11"/>
  <c r="A4656" i="11"/>
  <c r="E4656" i="11" s="1"/>
  <c r="D4657" i="11" l="1"/>
  <c r="C4656" i="11"/>
  <c r="F4656" i="11"/>
  <c r="G4656" i="11" s="1"/>
  <c r="A4657" i="11"/>
  <c r="E4657" i="11" s="1"/>
  <c r="B4658" i="11"/>
  <c r="D4658" i="11" l="1"/>
  <c r="C4657" i="11"/>
  <c r="F4657" i="11"/>
  <c r="G4657" i="11" s="1"/>
  <c r="B4659" i="11"/>
  <c r="A4658" i="11"/>
  <c r="E4658" i="11" s="1"/>
  <c r="D4659" i="11" l="1"/>
  <c r="C4658" i="11"/>
  <c r="F4658" i="11"/>
  <c r="G4658" i="11" s="1"/>
  <c r="B4660" i="11"/>
  <c r="A4659" i="11"/>
  <c r="E4659" i="11" s="1"/>
  <c r="D4660" i="11" l="1"/>
  <c r="C4659" i="11"/>
  <c r="F4659" i="11"/>
  <c r="G4659" i="11" s="1"/>
  <c r="B4661" i="11"/>
  <c r="A4660" i="11"/>
  <c r="E4660" i="11" s="1"/>
  <c r="D4661" i="11" l="1"/>
  <c r="C4660" i="11"/>
  <c r="F4660" i="11"/>
  <c r="G4660" i="11" s="1"/>
  <c r="A4661" i="11"/>
  <c r="E4661" i="11" s="1"/>
  <c r="B4662" i="11"/>
  <c r="D4662" i="11" l="1"/>
  <c r="C4661" i="11"/>
  <c r="F4661" i="11"/>
  <c r="G4661" i="11" s="1"/>
  <c r="B4663" i="11"/>
  <c r="A4662" i="11"/>
  <c r="E4662" i="11" s="1"/>
  <c r="D4663" i="11" l="1"/>
  <c r="C4662" i="11"/>
  <c r="F4662" i="11"/>
  <c r="G4662" i="11" s="1"/>
  <c r="B4664" i="11"/>
  <c r="A4663" i="11"/>
  <c r="E4663" i="11" s="1"/>
  <c r="D4664" i="11" l="1"/>
  <c r="C4663" i="11"/>
  <c r="F4663" i="11"/>
  <c r="G4663" i="11" s="1"/>
  <c r="B4665" i="11"/>
  <c r="A4664" i="11"/>
  <c r="E4664" i="11" s="1"/>
  <c r="D4665" i="11" l="1"/>
  <c r="C4664" i="11"/>
  <c r="F4664" i="11"/>
  <c r="G4664" i="11" s="1"/>
  <c r="A4665" i="11"/>
  <c r="E4665" i="11" s="1"/>
  <c r="B4666" i="11"/>
  <c r="D4666" i="11" l="1"/>
  <c r="C4665" i="11"/>
  <c r="F4665" i="11"/>
  <c r="G4665" i="11" s="1"/>
  <c r="B4667" i="11"/>
  <c r="A4666" i="11"/>
  <c r="E4666" i="11" s="1"/>
  <c r="D4667" i="11" l="1"/>
  <c r="C4666" i="11"/>
  <c r="F4666" i="11"/>
  <c r="G4666" i="11" s="1"/>
  <c r="B4668" i="11"/>
  <c r="A4667" i="11"/>
  <c r="E4667" i="11" s="1"/>
  <c r="D4668" i="11" l="1"/>
  <c r="C4667" i="11"/>
  <c r="F4667" i="11"/>
  <c r="G4667" i="11" s="1"/>
  <c r="B4669" i="11"/>
  <c r="A4668" i="11"/>
  <c r="E4668" i="11" s="1"/>
  <c r="D4669" i="11" l="1"/>
  <c r="C4668" i="11"/>
  <c r="F4668" i="11"/>
  <c r="G4668" i="11" s="1"/>
  <c r="A4669" i="11"/>
  <c r="E4669" i="11" s="1"/>
  <c r="B4670" i="11"/>
  <c r="D4670" i="11" l="1"/>
  <c r="C4669" i="11"/>
  <c r="F4669" i="11"/>
  <c r="G4669" i="11" s="1"/>
  <c r="B4671" i="11"/>
  <c r="A4670" i="11"/>
  <c r="E4670" i="11" s="1"/>
  <c r="D4671" i="11" l="1"/>
  <c r="C4670" i="11"/>
  <c r="F4670" i="11"/>
  <c r="G4670" i="11" s="1"/>
  <c r="B4672" i="11"/>
  <c r="A4671" i="11"/>
  <c r="E4671" i="11" s="1"/>
  <c r="D4672" i="11" l="1"/>
  <c r="C4671" i="11"/>
  <c r="F4671" i="11"/>
  <c r="G4671" i="11" s="1"/>
  <c r="B4673" i="11"/>
  <c r="A4672" i="11"/>
  <c r="E4672" i="11" s="1"/>
  <c r="D4673" i="11" l="1"/>
  <c r="C4672" i="11"/>
  <c r="F4672" i="11"/>
  <c r="G4672" i="11" s="1"/>
  <c r="A4673" i="11"/>
  <c r="E4673" i="11" s="1"/>
  <c r="B4674" i="11"/>
  <c r="D4674" i="11" l="1"/>
  <c r="C4673" i="11"/>
  <c r="F4673" i="11"/>
  <c r="G4673" i="11" s="1"/>
  <c r="B4675" i="11"/>
  <c r="A4674" i="11"/>
  <c r="E4674" i="11" s="1"/>
  <c r="D4675" i="11" l="1"/>
  <c r="C4674" i="11"/>
  <c r="F4674" i="11"/>
  <c r="G4674" i="11" s="1"/>
  <c r="B4676" i="11"/>
  <c r="A4675" i="11"/>
  <c r="E4675" i="11" s="1"/>
  <c r="D4676" i="11" l="1"/>
  <c r="C4675" i="11"/>
  <c r="F4675" i="11"/>
  <c r="G4675" i="11" s="1"/>
  <c r="B4677" i="11"/>
  <c r="A4676" i="11"/>
  <c r="E4676" i="11" s="1"/>
  <c r="D4677" i="11" l="1"/>
  <c r="C4676" i="11"/>
  <c r="F4676" i="11"/>
  <c r="G4676" i="11" s="1"/>
  <c r="A4677" i="11"/>
  <c r="E4677" i="11" s="1"/>
  <c r="B4678" i="11"/>
  <c r="D4678" i="11" l="1"/>
  <c r="C4677" i="11"/>
  <c r="F4677" i="11"/>
  <c r="G4677" i="11" s="1"/>
  <c r="B4679" i="11"/>
  <c r="A4678" i="11"/>
  <c r="E4678" i="11" s="1"/>
  <c r="D4679" i="11" l="1"/>
  <c r="C4678" i="11"/>
  <c r="F4678" i="11"/>
  <c r="G4678" i="11" s="1"/>
  <c r="B4680" i="11"/>
  <c r="A4679" i="11"/>
  <c r="E4679" i="11" s="1"/>
  <c r="D4680" i="11" l="1"/>
  <c r="C4679" i="11"/>
  <c r="F4679" i="11"/>
  <c r="G4679" i="11" s="1"/>
  <c r="B4681" i="11"/>
  <c r="A4680" i="11"/>
  <c r="E4680" i="11" s="1"/>
  <c r="D4681" i="11" l="1"/>
  <c r="C4680" i="11"/>
  <c r="F4680" i="11"/>
  <c r="G4680" i="11" s="1"/>
  <c r="A4681" i="11"/>
  <c r="E4681" i="11" s="1"/>
  <c r="B4682" i="11"/>
  <c r="D4682" i="11" l="1"/>
  <c r="C4681" i="11"/>
  <c r="F4681" i="11"/>
  <c r="G4681" i="11" s="1"/>
  <c r="B4683" i="11"/>
  <c r="A4682" i="11"/>
  <c r="E4682" i="11" s="1"/>
  <c r="D4683" i="11" l="1"/>
  <c r="C4682" i="11"/>
  <c r="F4682" i="11"/>
  <c r="G4682" i="11" s="1"/>
  <c r="B4684" i="11"/>
  <c r="A4683" i="11"/>
  <c r="E4683" i="11" s="1"/>
  <c r="D4684" i="11" l="1"/>
  <c r="C4683" i="11"/>
  <c r="F4683" i="11"/>
  <c r="G4683" i="11" s="1"/>
  <c r="B4685" i="11"/>
  <c r="A4684" i="11"/>
  <c r="E4684" i="11" s="1"/>
  <c r="D4685" i="11" l="1"/>
  <c r="C4684" i="11"/>
  <c r="F4684" i="11"/>
  <c r="G4684" i="11" s="1"/>
  <c r="A4685" i="11"/>
  <c r="E4685" i="11" s="1"/>
  <c r="B4686" i="11"/>
  <c r="D4686" i="11" l="1"/>
  <c r="C4685" i="11"/>
  <c r="F4685" i="11"/>
  <c r="G4685" i="11" s="1"/>
  <c r="B4687" i="11"/>
  <c r="A4686" i="11"/>
  <c r="E4686" i="11" s="1"/>
  <c r="D4687" i="11" l="1"/>
  <c r="C4686" i="11"/>
  <c r="F4686" i="11"/>
  <c r="G4686" i="11" s="1"/>
  <c r="B4688" i="11"/>
  <c r="A4687" i="11"/>
  <c r="E4687" i="11" s="1"/>
  <c r="D4688" i="11" l="1"/>
  <c r="C4687" i="11"/>
  <c r="F4687" i="11"/>
  <c r="G4687" i="11" s="1"/>
  <c r="B4689" i="11"/>
  <c r="A4688" i="11"/>
  <c r="E4688" i="11" s="1"/>
  <c r="D4689" i="11" l="1"/>
  <c r="C4688" i="11"/>
  <c r="F4688" i="11"/>
  <c r="G4688" i="11" s="1"/>
  <c r="A4689" i="11"/>
  <c r="E4689" i="11" s="1"/>
  <c r="B4690" i="11"/>
  <c r="D4690" i="11" l="1"/>
  <c r="C4689" i="11"/>
  <c r="F4689" i="11"/>
  <c r="G4689" i="11" s="1"/>
  <c r="B4691" i="11"/>
  <c r="A4690" i="11"/>
  <c r="E4690" i="11" s="1"/>
  <c r="D4691" i="11" l="1"/>
  <c r="C4690" i="11"/>
  <c r="F4690" i="11"/>
  <c r="G4690" i="11" s="1"/>
  <c r="B4692" i="11"/>
  <c r="A4691" i="11"/>
  <c r="E4691" i="11" s="1"/>
  <c r="D4692" i="11" l="1"/>
  <c r="C4691" i="11"/>
  <c r="F4691" i="11"/>
  <c r="G4691" i="11" s="1"/>
  <c r="B4693" i="11"/>
  <c r="A4692" i="11"/>
  <c r="E4692" i="11" s="1"/>
  <c r="D4693" i="11" l="1"/>
  <c r="C4692" i="11"/>
  <c r="F4692" i="11"/>
  <c r="G4692" i="11" s="1"/>
  <c r="A4693" i="11"/>
  <c r="E4693" i="11" s="1"/>
  <c r="B4694" i="11"/>
  <c r="D4694" i="11" l="1"/>
  <c r="C4693" i="11"/>
  <c r="F4693" i="11"/>
  <c r="G4693" i="11" s="1"/>
  <c r="B4695" i="11"/>
  <c r="A4694" i="11"/>
  <c r="E4694" i="11" s="1"/>
  <c r="D4695" i="11" l="1"/>
  <c r="C4694" i="11"/>
  <c r="F4694" i="11"/>
  <c r="G4694" i="11" s="1"/>
  <c r="B4696" i="11"/>
  <c r="A4695" i="11"/>
  <c r="E4695" i="11" s="1"/>
  <c r="D4696" i="11" l="1"/>
  <c r="C4695" i="11"/>
  <c r="F4695" i="11"/>
  <c r="G4695" i="11" s="1"/>
  <c r="B4697" i="11"/>
  <c r="A4696" i="11"/>
  <c r="E4696" i="11" s="1"/>
  <c r="D4697" i="11" l="1"/>
  <c r="C4696" i="11"/>
  <c r="F4696" i="11"/>
  <c r="G4696" i="11" s="1"/>
  <c r="A4697" i="11"/>
  <c r="E4697" i="11" s="1"/>
  <c r="B4698" i="11"/>
  <c r="D4698" i="11" l="1"/>
  <c r="C4697" i="11"/>
  <c r="F4697" i="11"/>
  <c r="G4697" i="11" s="1"/>
  <c r="B4699" i="11"/>
  <c r="A4698" i="11"/>
  <c r="E4698" i="11" s="1"/>
  <c r="D4699" i="11" l="1"/>
  <c r="C4698" i="11"/>
  <c r="F4698" i="11"/>
  <c r="G4698" i="11" s="1"/>
  <c r="B4700" i="11"/>
  <c r="A4699" i="11"/>
  <c r="E4699" i="11" s="1"/>
  <c r="D4700" i="11" l="1"/>
  <c r="C4699" i="11"/>
  <c r="F4699" i="11"/>
  <c r="G4699" i="11" s="1"/>
  <c r="B4701" i="11"/>
  <c r="A4700" i="11"/>
  <c r="E4700" i="11" s="1"/>
  <c r="D4701" i="11" l="1"/>
  <c r="C4700" i="11"/>
  <c r="F4700" i="11"/>
  <c r="G4700" i="11" s="1"/>
  <c r="A4701" i="11"/>
  <c r="E4701" i="11" s="1"/>
  <c r="B4702" i="11"/>
  <c r="D4702" i="11" l="1"/>
  <c r="C4701" i="11"/>
  <c r="F4701" i="11"/>
  <c r="G4701" i="11" s="1"/>
  <c r="B4703" i="11"/>
  <c r="A4702" i="11"/>
  <c r="E4702" i="11" s="1"/>
  <c r="D4703" i="11" l="1"/>
  <c r="C4702" i="11"/>
  <c r="F4702" i="11"/>
  <c r="G4702" i="11" s="1"/>
  <c r="B4704" i="11"/>
  <c r="A4703" i="11"/>
  <c r="E4703" i="11" s="1"/>
  <c r="D4704" i="11" l="1"/>
  <c r="C4703" i="11"/>
  <c r="F4703" i="11"/>
  <c r="G4703" i="11" s="1"/>
  <c r="B4705" i="11"/>
  <c r="A4704" i="11"/>
  <c r="E4704" i="11" s="1"/>
  <c r="D4705" i="11" l="1"/>
  <c r="C4704" i="11"/>
  <c r="F4704" i="11"/>
  <c r="G4704" i="11" s="1"/>
  <c r="A4705" i="11"/>
  <c r="E4705" i="11" s="1"/>
  <c r="B4706" i="11"/>
  <c r="D4706" i="11" l="1"/>
  <c r="C4705" i="11"/>
  <c r="F4705" i="11"/>
  <c r="G4705" i="11" s="1"/>
  <c r="B4707" i="11"/>
  <c r="A4706" i="11"/>
  <c r="E4706" i="11" s="1"/>
  <c r="D4707" i="11" l="1"/>
  <c r="C4706" i="11"/>
  <c r="F4706" i="11"/>
  <c r="G4706" i="11" s="1"/>
  <c r="B4708" i="11"/>
  <c r="A4707" i="11"/>
  <c r="E4707" i="11" s="1"/>
  <c r="D4708" i="11" l="1"/>
  <c r="C4707" i="11"/>
  <c r="F4707" i="11"/>
  <c r="G4707" i="11" s="1"/>
  <c r="B4709" i="11"/>
  <c r="A4708" i="11"/>
  <c r="E4708" i="11" s="1"/>
  <c r="D4709" i="11" l="1"/>
  <c r="C4708" i="11"/>
  <c r="F4708" i="11"/>
  <c r="G4708" i="11" s="1"/>
  <c r="A4709" i="11"/>
  <c r="E4709" i="11" s="1"/>
  <c r="B4710" i="11"/>
  <c r="D4710" i="11" l="1"/>
  <c r="C4709" i="11"/>
  <c r="F4709" i="11"/>
  <c r="G4709" i="11" s="1"/>
  <c r="B4711" i="11"/>
  <c r="A4710" i="11"/>
  <c r="E4710" i="11" s="1"/>
  <c r="D4711" i="11" l="1"/>
  <c r="C4710" i="11"/>
  <c r="F4710" i="11"/>
  <c r="G4710" i="11" s="1"/>
  <c r="B4712" i="11"/>
  <c r="A4711" i="11"/>
  <c r="E4711" i="11" s="1"/>
  <c r="D4712" i="11" l="1"/>
  <c r="C4711" i="11"/>
  <c r="F4711" i="11"/>
  <c r="G4711" i="11" s="1"/>
  <c r="B4713" i="11"/>
  <c r="A4712" i="11"/>
  <c r="E4712" i="11" s="1"/>
  <c r="D4713" i="11" l="1"/>
  <c r="C4712" i="11"/>
  <c r="F4712" i="11"/>
  <c r="G4712" i="11" s="1"/>
  <c r="A4713" i="11"/>
  <c r="E4713" i="11" s="1"/>
  <c r="B4714" i="11"/>
  <c r="D4714" i="11" l="1"/>
  <c r="C4713" i="11"/>
  <c r="F4713" i="11"/>
  <c r="G4713" i="11" s="1"/>
  <c r="B4715" i="11"/>
  <c r="A4714" i="11"/>
  <c r="E4714" i="11" s="1"/>
  <c r="D4715" i="11" l="1"/>
  <c r="C4714" i="11"/>
  <c r="F4714" i="11"/>
  <c r="G4714" i="11" s="1"/>
  <c r="B4716" i="11"/>
  <c r="A4715" i="11"/>
  <c r="E4715" i="11" s="1"/>
  <c r="D4716" i="11" l="1"/>
  <c r="C4715" i="11"/>
  <c r="F4715" i="11"/>
  <c r="G4715" i="11" s="1"/>
  <c r="B4717" i="11"/>
  <c r="A4716" i="11"/>
  <c r="E4716" i="11" s="1"/>
  <c r="D4717" i="11" l="1"/>
  <c r="C4716" i="11"/>
  <c r="F4716" i="11"/>
  <c r="G4716" i="11" s="1"/>
  <c r="A4717" i="11"/>
  <c r="E4717" i="11" s="1"/>
  <c r="B4718" i="11"/>
  <c r="D4718" i="11" l="1"/>
  <c r="C4717" i="11"/>
  <c r="F4717" i="11"/>
  <c r="G4717" i="11" s="1"/>
  <c r="B4719" i="11"/>
  <c r="A4718" i="11"/>
  <c r="E4718" i="11" s="1"/>
  <c r="D4719" i="11" l="1"/>
  <c r="C4718" i="11"/>
  <c r="F4718" i="11"/>
  <c r="G4718" i="11" s="1"/>
  <c r="B4720" i="11"/>
  <c r="A4719" i="11"/>
  <c r="E4719" i="11" s="1"/>
  <c r="D4720" i="11" l="1"/>
  <c r="C4719" i="11"/>
  <c r="F4719" i="11"/>
  <c r="G4719" i="11" s="1"/>
  <c r="B4721" i="11"/>
  <c r="A4720" i="11"/>
  <c r="E4720" i="11" s="1"/>
  <c r="D4721" i="11" l="1"/>
  <c r="C4720" i="11"/>
  <c r="F4720" i="11"/>
  <c r="G4720" i="11" s="1"/>
  <c r="A4721" i="11"/>
  <c r="E4721" i="11" s="1"/>
  <c r="B4722" i="11"/>
  <c r="D4722" i="11" l="1"/>
  <c r="C4721" i="11"/>
  <c r="F4721" i="11"/>
  <c r="G4721" i="11" s="1"/>
  <c r="B4723" i="11"/>
  <c r="A4722" i="11"/>
  <c r="E4722" i="11" s="1"/>
  <c r="D4723" i="11" l="1"/>
  <c r="C4722" i="11"/>
  <c r="F4722" i="11"/>
  <c r="G4722" i="11" s="1"/>
  <c r="B4724" i="11"/>
  <c r="A4723" i="11"/>
  <c r="E4723" i="11" s="1"/>
  <c r="D4724" i="11" l="1"/>
  <c r="C4723" i="11"/>
  <c r="F4723" i="11"/>
  <c r="G4723" i="11" s="1"/>
  <c r="B4725" i="11"/>
  <c r="A4724" i="11"/>
  <c r="E4724" i="11" s="1"/>
  <c r="D4725" i="11" l="1"/>
  <c r="C4724" i="11"/>
  <c r="F4724" i="11"/>
  <c r="G4724" i="11" s="1"/>
  <c r="A4725" i="11"/>
  <c r="E4725" i="11" s="1"/>
  <c r="B4726" i="11"/>
  <c r="D4726" i="11" l="1"/>
  <c r="C4725" i="11"/>
  <c r="F4725" i="11"/>
  <c r="G4725" i="11" s="1"/>
  <c r="B4727" i="11"/>
  <c r="A4726" i="11"/>
  <c r="E4726" i="11" s="1"/>
  <c r="D4727" i="11" l="1"/>
  <c r="C4726" i="11"/>
  <c r="F4726" i="11"/>
  <c r="G4726" i="11" s="1"/>
  <c r="B4728" i="11"/>
  <c r="A4727" i="11"/>
  <c r="E4727" i="11" s="1"/>
  <c r="D4728" i="11" l="1"/>
  <c r="C4727" i="11"/>
  <c r="F4727" i="11"/>
  <c r="G4727" i="11" s="1"/>
  <c r="B4729" i="11"/>
  <c r="A4728" i="11"/>
  <c r="E4728" i="11" s="1"/>
  <c r="D4729" i="11" l="1"/>
  <c r="C4728" i="11"/>
  <c r="F4728" i="11"/>
  <c r="G4728" i="11" s="1"/>
  <c r="A4729" i="11"/>
  <c r="E4729" i="11" s="1"/>
  <c r="B4730" i="11"/>
  <c r="D4730" i="11" l="1"/>
  <c r="C4729" i="11"/>
  <c r="F4729" i="11"/>
  <c r="G4729" i="11" s="1"/>
  <c r="B4731" i="11"/>
  <c r="A4730" i="11"/>
  <c r="E4730" i="11" s="1"/>
  <c r="D4731" i="11" l="1"/>
  <c r="C4730" i="11"/>
  <c r="F4730" i="11"/>
  <c r="G4730" i="11" s="1"/>
  <c r="B4732" i="11"/>
  <c r="A4731" i="11"/>
  <c r="E4731" i="11" s="1"/>
  <c r="D4732" i="11" l="1"/>
  <c r="C4731" i="11"/>
  <c r="F4731" i="11"/>
  <c r="G4731" i="11" s="1"/>
  <c r="B4733" i="11"/>
  <c r="A4732" i="11"/>
  <c r="E4732" i="11" s="1"/>
  <c r="D4733" i="11" l="1"/>
  <c r="C4732" i="11"/>
  <c r="F4732" i="11"/>
  <c r="G4732" i="11" s="1"/>
  <c r="A4733" i="11"/>
  <c r="E4733" i="11" s="1"/>
  <c r="B4734" i="11"/>
  <c r="D4734" i="11" l="1"/>
  <c r="C4733" i="11"/>
  <c r="F4733" i="11"/>
  <c r="G4733" i="11" s="1"/>
  <c r="B4735" i="11"/>
  <c r="A4734" i="11"/>
  <c r="E4734" i="11" s="1"/>
  <c r="D4735" i="11" l="1"/>
  <c r="C4734" i="11"/>
  <c r="F4734" i="11"/>
  <c r="G4734" i="11" s="1"/>
  <c r="B4736" i="11"/>
  <c r="A4735" i="11"/>
  <c r="E4735" i="11" s="1"/>
  <c r="D4736" i="11" l="1"/>
  <c r="C4735" i="11"/>
  <c r="F4735" i="11"/>
  <c r="G4735" i="11" s="1"/>
  <c r="B4737" i="11"/>
  <c r="A4736" i="11"/>
  <c r="E4736" i="11" s="1"/>
  <c r="D4737" i="11" l="1"/>
  <c r="C4736" i="11"/>
  <c r="F4736" i="11"/>
  <c r="G4736" i="11" s="1"/>
  <c r="A4737" i="11"/>
  <c r="E4737" i="11" s="1"/>
  <c r="B4738" i="11"/>
  <c r="D4738" i="11" l="1"/>
  <c r="C4737" i="11"/>
  <c r="F4737" i="11"/>
  <c r="G4737" i="11" s="1"/>
  <c r="B4739" i="11"/>
  <c r="A4738" i="11"/>
  <c r="E4738" i="11" s="1"/>
  <c r="D4739" i="11" l="1"/>
  <c r="C4738" i="11"/>
  <c r="F4738" i="11"/>
  <c r="G4738" i="11" s="1"/>
  <c r="B4740" i="11"/>
  <c r="A4739" i="11"/>
  <c r="E4739" i="11" s="1"/>
  <c r="D4740" i="11" l="1"/>
  <c r="C4739" i="11"/>
  <c r="F4739" i="11"/>
  <c r="G4739" i="11" s="1"/>
  <c r="B4741" i="11"/>
  <c r="A4740" i="11"/>
  <c r="E4740" i="11" s="1"/>
  <c r="D4741" i="11" l="1"/>
  <c r="C4740" i="11"/>
  <c r="F4740" i="11"/>
  <c r="G4740" i="11" s="1"/>
  <c r="A4741" i="11"/>
  <c r="E4741" i="11" s="1"/>
  <c r="B4742" i="11"/>
  <c r="D4742" i="11" l="1"/>
  <c r="C4741" i="11"/>
  <c r="F4741" i="11"/>
  <c r="G4741" i="11" s="1"/>
  <c r="B4743" i="11"/>
  <c r="A4742" i="11"/>
  <c r="E4742" i="11" s="1"/>
  <c r="D4743" i="11" l="1"/>
  <c r="C4742" i="11"/>
  <c r="F4742" i="11"/>
  <c r="G4742" i="11" s="1"/>
  <c r="B4744" i="11"/>
  <c r="A4743" i="11"/>
  <c r="E4743" i="11" s="1"/>
  <c r="D4744" i="11" l="1"/>
  <c r="C4743" i="11"/>
  <c r="F4743" i="11"/>
  <c r="G4743" i="11" s="1"/>
  <c r="B4745" i="11"/>
  <c r="A4744" i="11"/>
  <c r="E4744" i="11" s="1"/>
  <c r="D4745" i="11" l="1"/>
  <c r="C4744" i="11"/>
  <c r="F4744" i="11"/>
  <c r="G4744" i="11" s="1"/>
  <c r="A4745" i="11"/>
  <c r="E4745" i="11" s="1"/>
  <c r="B4746" i="11"/>
  <c r="D4746" i="11" l="1"/>
  <c r="C4745" i="11"/>
  <c r="F4745" i="11"/>
  <c r="G4745" i="11" s="1"/>
  <c r="B4747" i="11"/>
  <c r="A4746" i="11"/>
  <c r="E4746" i="11" s="1"/>
  <c r="D4747" i="11" l="1"/>
  <c r="C4746" i="11"/>
  <c r="F4746" i="11"/>
  <c r="G4746" i="11" s="1"/>
  <c r="B4748" i="11"/>
  <c r="A4747" i="11"/>
  <c r="E4747" i="11" s="1"/>
  <c r="D4748" i="11" l="1"/>
  <c r="C4747" i="11"/>
  <c r="F4747" i="11"/>
  <c r="G4747" i="11" s="1"/>
  <c r="B4749" i="11"/>
  <c r="A4748" i="11"/>
  <c r="E4748" i="11" s="1"/>
  <c r="D4749" i="11" l="1"/>
  <c r="C4748" i="11"/>
  <c r="F4748" i="11"/>
  <c r="G4748" i="11" s="1"/>
  <c r="A4749" i="11"/>
  <c r="E4749" i="11" s="1"/>
  <c r="B4750" i="11"/>
  <c r="D4750" i="11" l="1"/>
  <c r="C4749" i="11"/>
  <c r="F4749" i="11"/>
  <c r="G4749" i="11" s="1"/>
  <c r="B4751" i="11"/>
  <c r="A4750" i="11"/>
  <c r="E4750" i="11" s="1"/>
  <c r="D4751" i="11" l="1"/>
  <c r="C4750" i="11"/>
  <c r="F4750" i="11"/>
  <c r="G4750" i="11" s="1"/>
  <c r="B4752" i="11"/>
  <c r="A4751" i="11"/>
  <c r="E4751" i="11" s="1"/>
  <c r="D4752" i="11" l="1"/>
  <c r="C4751" i="11"/>
  <c r="F4751" i="11"/>
  <c r="G4751" i="11" s="1"/>
  <c r="B4753" i="11"/>
  <c r="A4752" i="11"/>
  <c r="E4752" i="11" s="1"/>
  <c r="D4753" i="11" l="1"/>
  <c r="C4752" i="11"/>
  <c r="F4752" i="11"/>
  <c r="G4752" i="11" s="1"/>
  <c r="A4753" i="11"/>
  <c r="E4753" i="11" s="1"/>
  <c r="B4754" i="11"/>
  <c r="D4754" i="11" l="1"/>
  <c r="C4753" i="11"/>
  <c r="F4753" i="11"/>
  <c r="G4753" i="11" s="1"/>
  <c r="B4755" i="11"/>
  <c r="A4754" i="11"/>
  <c r="E4754" i="11" s="1"/>
  <c r="D4755" i="11" l="1"/>
  <c r="C4754" i="11"/>
  <c r="F4754" i="11"/>
  <c r="G4754" i="11" s="1"/>
  <c r="B4756" i="11"/>
  <c r="A4755" i="11"/>
  <c r="E4755" i="11" s="1"/>
  <c r="D4756" i="11" l="1"/>
  <c r="C4755" i="11"/>
  <c r="F4755" i="11"/>
  <c r="G4755" i="11" s="1"/>
  <c r="B4757" i="11"/>
  <c r="A4756" i="11"/>
  <c r="E4756" i="11" s="1"/>
  <c r="D4757" i="11" l="1"/>
  <c r="C4756" i="11"/>
  <c r="F4756" i="11"/>
  <c r="G4756" i="11" s="1"/>
  <c r="A4757" i="11"/>
  <c r="E4757" i="11" s="1"/>
  <c r="B4758" i="11"/>
  <c r="D4758" i="11" l="1"/>
  <c r="C4757" i="11"/>
  <c r="F4757" i="11"/>
  <c r="G4757" i="11" s="1"/>
  <c r="B4759" i="11"/>
  <c r="A4758" i="11"/>
  <c r="E4758" i="11" s="1"/>
  <c r="D4759" i="11" l="1"/>
  <c r="C4758" i="11"/>
  <c r="F4758" i="11"/>
  <c r="G4758" i="11" s="1"/>
  <c r="B4760" i="11"/>
  <c r="A4759" i="11"/>
  <c r="E4759" i="11" s="1"/>
  <c r="D4760" i="11" l="1"/>
  <c r="C4759" i="11"/>
  <c r="F4759" i="11"/>
  <c r="G4759" i="11" s="1"/>
  <c r="B4761" i="11"/>
  <c r="A4760" i="11"/>
  <c r="E4760" i="11" s="1"/>
  <c r="D4761" i="11" l="1"/>
  <c r="C4760" i="11"/>
  <c r="F4760" i="11"/>
  <c r="G4760" i="11" s="1"/>
  <c r="A4761" i="11"/>
  <c r="E4761" i="11" s="1"/>
  <c r="B4762" i="11"/>
  <c r="D4762" i="11" l="1"/>
  <c r="C4761" i="11"/>
  <c r="F4761" i="11"/>
  <c r="G4761" i="11" s="1"/>
  <c r="B4763" i="11"/>
  <c r="A4762" i="11"/>
  <c r="E4762" i="11" s="1"/>
  <c r="D4763" i="11" l="1"/>
  <c r="C4762" i="11"/>
  <c r="F4762" i="11"/>
  <c r="G4762" i="11" s="1"/>
  <c r="B4764" i="11"/>
  <c r="A4763" i="11"/>
  <c r="E4763" i="11" s="1"/>
  <c r="D4764" i="11" l="1"/>
  <c r="C4763" i="11"/>
  <c r="F4763" i="11"/>
  <c r="G4763" i="11" s="1"/>
  <c r="B4765" i="11"/>
  <c r="A4764" i="11"/>
  <c r="E4764" i="11" s="1"/>
  <c r="D4765" i="11" l="1"/>
  <c r="C4764" i="11"/>
  <c r="F4764" i="11"/>
  <c r="G4764" i="11" s="1"/>
  <c r="A4765" i="11"/>
  <c r="E4765" i="11" s="1"/>
  <c r="B4766" i="11"/>
  <c r="D4766" i="11" l="1"/>
  <c r="C4765" i="11"/>
  <c r="F4765" i="11"/>
  <c r="G4765" i="11" s="1"/>
  <c r="B4767" i="11"/>
  <c r="A4766" i="11"/>
  <c r="E4766" i="11" s="1"/>
  <c r="D4767" i="11" l="1"/>
  <c r="C4766" i="11"/>
  <c r="F4766" i="11"/>
  <c r="G4766" i="11" s="1"/>
  <c r="B4768" i="11"/>
  <c r="A4767" i="11"/>
  <c r="E4767" i="11" s="1"/>
  <c r="D4768" i="11" l="1"/>
  <c r="C4767" i="11"/>
  <c r="F4767" i="11"/>
  <c r="G4767" i="11" s="1"/>
  <c r="B4769" i="11"/>
  <c r="A4768" i="11"/>
  <c r="E4768" i="11" s="1"/>
  <c r="D4769" i="11" l="1"/>
  <c r="C4768" i="11"/>
  <c r="F4768" i="11"/>
  <c r="G4768" i="11" s="1"/>
  <c r="A4769" i="11"/>
  <c r="E4769" i="11" s="1"/>
  <c r="B4770" i="11"/>
  <c r="D4770" i="11" l="1"/>
  <c r="C4769" i="11"/>
  <c r="F4769" i="11"/>
  <c r="G4769" i="11" s="1"/>
  <c r="B4771" i="11"/>
  <c r="A4770" i="11"/>
  <c r="E4770" i="11" s="1"/>
  <c r="D4771" i="11" l="1"/>
  <c r="C4770" i="11"/>
  <c r="F4770" i="11"/>
  <c r="G4770" i="11" s="1"/>
  <c r="B4772" i="11"/>
  <c r="A4771" i="11"/>
  <c r="E4771" i="11" s="1"/>
  <c r="D4772" i="11" l="1"/>
  <c r="C4771" i="11"/>
  <c r="F4771" i="11"/>
  <c r="G4771" i="11" s="1"/>
  <c r="B4773" i="11"/>
  <c r="A4772" i="11"/>
  <c r="E4772" i="11" s="1"/>
  <c r="D4773" i="11" l="1"/>
  <c r="C4772" i="11"/>
  <c r="F4772" i="11"/>
  <c r="G4772" i="11" s="1"/>
  <c r="A4773" i="11"/>
  <c r="E4773" i="11" s="1"/>
  <c r="B4774" i="11"/>
  <c r="D4774" i="11" l="1"/>
  <c r="C4773" i="11"/>
  <c r="F4773" i="11"/>
  <c r="G4773" i="11" s="1"/>
  <c r="B4775" i="11"/>
  <c r="A4774" i="11"/>
  <c r="E4774" i="11" s="1"/>
  <c r="D4775" i="11" l="1"/>
  <c r="C4774" i="11"/>
  <c r="F4774" i="11"/>
  <c r="G4774" i="11" s="1"/>
  <c r="B4776" i="11"/>
  <c r="A4775" i="11"/>
  <c r="E4775" i="11" s="1"/>
  <c r="D4776" i="11" l="1"/>
  <c r="C4775" i="11"/>
  <c r="F4775" i="11"/>
  <c r="G4775" i="11" s="1"/>
  <c r="B4777" i="11"/>
  <c r="A4776" i="11"/>
  <c r="E4776" i="11" s="1"/>
  <c r="D4777" i="11" l="1"/>
  <c r="C4776" i="11"/>
  <c r="F4776" i="11"/>
  <c r="G4776" i="11" s="1"/>
  <c r="A4777" i="11"/>
  <c r="E4777" i="11" s="1"/>
  <c r="B4778" i="11"/>
  <c r="D4778" i="11" l="1"/>
  <c r="C4777" i="11"/>
  <c r="F4777" i="11"/>
  <c r="G4777" i="11" s="1"/>
  <c r="B4779" i="11"/>
  <c r="A4778" i="11"/>
  <c r="E4778" i="11" s="1"/>
  <c r="D4779" i="11" l="1"/>
  <c r="C4778" i="11"/>
  <c r="F4778" i="11"/>
  <c r="G4778" i="11" s="1"/>
  <c r="B4780" i="11"/>
  <c r="A4779" i="11"/>
  <c r="E4779" i="11" s="1"/>
  <c r="D4780" i="11" l="1"/>
  <c r="C4779" i="11"/>
  <c r="F4779" i="11"/>
  <c r="G4779" i="11" s="1"/>
  <c r="B4781" i="11"/>
  <c r="A4780" i="11"/>
  <c r="E4780" i="11" s="1"/>
  <c r="D4781" i="11" l="1"/>
  <c r="C4780" i="11"/>
  <c r="F4780" i="11"/>
  <c r="G4780" i="11" s="1"/>
  <c r="A4781" i="11"/>
  <c r="E4781" i="11" s="1"/>
  <c r="B4782" i="11"/>
  <c r="D4782" i="11" l="1"/>
  <c r="C4781" i="11"/>
  <c r="F4781" i="11"/>
  <c r="G4781" i="11" s="1"/>
  <c r="B4783" i="11"/>
  <c r="A4782" i="11"/>
  <c r="E4782" i="11" s="1"/>
  <c r="D4783" i="11" l="1"/>
  <c r="C4782" i="11"/>
  <c r="F4782" i="11"/>
  <c r="G4782" i="11" s="1"/>
  <c r="B4784" i="11"/>
  <c r="A4783" i="11"/>
  <c r="E4783" i="11" s="1"/>
  <c r="D4784" i="11" l="1"/>
  <c r="C4783" i="11"/>
  <c r="F4783" i="11"/>
  <c r="G4783" i="11" s="1"/>
  <c r="B4785" i="11"/>
  <c r="A4784" i="11"/>
  <c r="E4784" i="11" s="1"/>
  <c r="D4785" i="11" l="1"/>
  <c r="C4784" i="11"/>
  <c r="F4784" i="11"/>
  <c r="G4784" i="11" s="1"/>
  <c r="A4785" i="11"/>
  <c r="E4785" i="11" s="1"/>
  <c r="B4786" i="11"/>
  <c r="D4786" i="11" l="1"/>
  <c r="C4785" i="11"/>
  <c r="F4785" i="11"/>
  <c r="G4785" i="11" s="1"/>
  <c r="B4787" i="11"/>
  <c r="A4786" i="11"/>
  <c r="E4786" i="11" s="1"/>
  <c r="D4787" i="11" l="1"/>
  <c r="C4786" i="11"/>
  <c r="F4786" i="11"/>
  <c r="G4786" i="11" s="1"/>
  <c r="B4788" i="11"/>
  <c r="A4787" i="11"/>
  <c r="E4787" i="11" s="1"/>
  <c r="D4788" i="11" l="1"/>
  <c r="C4787" i="11"/>
  <c r="F4787" i="11"/>
  <c r="G4787" i="11" s="1"/>
  <c r="B4789" i="11"/>
  <c r="A4788" i="11"/>
  <c r="E4788" i="11" s="1"/>
  <c r="D4789" i="11" l="1"/>
  <c r="C4788" i="11"/>
  <c r="F4788" i="11"/>
  <c r="G4788" i="11" s="1"/>
  <c r="A4789" i="11"/>
  <c r="E4789" i="11" s="1"/>
  <c r="B4790" i="11"/>
  <c r="D4790" i="11" l="1"/>
  <c r="C4789" i="11"/>
  <c r="F4789" i="11"/>
  <c r="G4789" i="11" s="1"/>
  <c r="B4791" i="11"/>
  <c r="A4790" i="11"/>
  <c r="E4790" i="11" s="1"/>
  <c r="D4791" i="11" l="1"/>
  <c r="C4790" i="11"/>
  <c r="F4790" i="11"/>
  <c r="G4790" i="11" s="1"/>
  <c r="B4792" i="11"/>
  <c r="A4791" i="11"/>
  <c r="E4791" i="11" s="1"/>
  <c r="D4792" i="11" l="1"/>
  <c r="C4791" i="11"/>
  <c r="F4791" i="11"/>
  <c r="G4791" i="11" s="1"/>
  <c r="B4793" i="11"/>
  <c r="A4792" i="11"/>
  <c r="E4792" i="11" s="1"/>
  <c r="D4793" i="11" l="1"/>
  <c r="C4792" i="11"/>
  <c r="F4792" i="11"/>
  <c r="G4792" i="11" s="1"/>
  <c r="A4793" i="11"/>
  <c r="E4793" i="11" s="1"/>
  <c r="B4794" i="11"/>
  <c r="D4794" i="11" l="1"/>
  <c r="C4793" i="11"/>
  <c r="F4793" i="11"/>
  <c r="G4793" i="11" s="1"/>
  <c r="B4795" i="11"/>
  <c r="A4794" i="11"/>
  <c r="E4794" i="11" s="1"/>
  <c r="D4795" i="11" l="1"/>
  <c r="C4794" i="11"/>
  <c r="F4794" i="11"/>
  <c r="G4794" i="11" s="1"/>
  <c r="B4796" i="11"/>
  <c r="A4795" i="11"/>
  <c r="E4795" i="11" s="1"/>
  <c r="D4796" i="11" l="1"/>
  <c r="C4795" i="11"/>
  <c r="F4795" i="11"/>
  <c r="G4795" i="11" s="1"/>
  <c r="B4797" i="11"/>
  <c r="A4796" i="11"/>
  <c r="E4796" i="11" s="1"/>
  <c r="D4797" i="11" l="1"/>
  <c r="C4796" i="11"/>
  <c r="F4796" i="11"/>
  <c r="G4796" i="11" s="1"/>
  <c r="A4797" i="11"/>
  <c r="E4797" i="11" s="1"/>
  <c r="B4798" i="11"/>
  <c r="D4798" i="11" l="1"/>
  <c r="C4797" i="11"/>
  <c r="F4797" i="11"/>
  <c r="G4797" i="11" s="1"/>
  <c r="B4799" i="11"/>
  <c r="A4798" i="11"/>
  <c r="E4798" i="11" s="1"/>
  <c r="D4799" i="11" l="1"/>
  <c r="C4798" i="11"/>
  <c r="F4798" i="11"/>
  <c r="G4798" i="11" s="1"/>
  <c r="B4800" i="11"/>
  <c r="A4799" i="11"/>
  <c r="E4799" i="11" s="1"/>
  <c r="D4800" i="11" l="1"/>
  <c r="C4799" i="11"/>
  <c r="F4799" i="11"/>
  <c r="G4799" i="11" s="1"/>
  <c r="B4801" i="11"/>
  <c r="A4800" i="11"/>
  <c r="E4800" i="11" s="1"/>
  <c r="D4801" i="11" l="1"/>
  <c r="C4800" i="11"/>
  <c r="F4800" i="11"/>
  <c r="G4800" i="11" s="1"/>
  <c r="A4801" i="11"/>
  <c r="E4801" i="11" s="1"/>
  <c r="B4802" i="11"/>
  <c r="D4802" i="11" l="1"/>
  <c r="C4801" i="11"/>
  <c r="F4801" i="11"/>
  <c r="G4801" i="11" s="1"/>
  <c r="B4803" i="11"/>
  <c r="A4802" i="11"/>
  <c r="E4802" i="11" s="1"/>
  <c r="D4803" i="11" l="1"/>
  <c r="C4802" i="11"/>
  <c r="F4802" i="11"/>
  <c r="G4802" i="11" s="1"/>
  <c r="B4804" i="11"/>
  <c r="A4803" i="11"/>
  <c r="E4803" i="11" s="1"/>
  <c r="D4804" i="11" l="1"/>
  <c r="C4803" i="11"/>
  <c r="F4803" i="11"/>
  <c r="G4803" i="11" s="1"/>
  <c r="B4805" i="11"/>
  <c r="A4804" i="11"/>
  <c r="E4804" i="11" s="1"/>
  <c r="D4805" i="11" l="1"/>
  <c r="C4804" i="11"/>
  <c r="F4804" i="11"/>
  <c r="G4804" i="11" s="1"/>
  <c r="A4805" i="11"/>
  <c r="E4805" i="11" s="1"/>
  <c r="B4806" i="11"/>
  <c r="D4806" i="11" l="1"/>
  <c r="C4805" i="11"/>
  <c r="F4805" i="11"/>
  <c r="G4805" i="11" s="1"/>
  <c r="B4807" i="11"/>
  <c r="A4806" i="11"/>
  <c r="E4806" i="11" s="1"/>
  <c r="D4807" i="11" l="1"/>
  <c r="C4806" i="11"/>
  <c r="F4806" i="11"/>
  <c r="G4806" i="11" s="1"/>
  <c r="B4808" i="11"/>
  <c r="A4807" i="11"/>
  <c r="E4807" i="11" s="1"/>
  <c r="D4808" i="11" l="1"/>
  <c r="C4807" i="11"/>
  <c r="F4807" i="11"/>
  <c r="G4807" i="11" s="1"/>
  <c r="B4809" i="11"/>
  <c r="A4808" i="11"/>
  <c r="E4808" i="11" s="1"/>
  <c r="D4809" i="11" l="1"/>
  <c r="C4808" i="11"/>
  <c r="F4808" i="11"/>
  <c r="G4808" i="11" s="1"/>
  <c r="A4809" i="11"/>
  <c r="E4809" i="11" s="1"/>
  <c r="B4810" i="11"/>
  <c r="D4810" i="11" l="1"/>
  <c r="C4809" i="11"/>
  <c r="F4809" i="11"/>
  <c r="G4809" i="11" s="1"/>
  <c r="B4811" i="11"/>
  <c r="A4810" i="11"/>
  <c r="E4810" i="11" s="1"/>
  <c r="D4811" i="11" l="1"/>
  <c r="C4810" i="11"/>
  <c r="F4810" i="11"/>
  <c r="G4810" i="11" s="1"/>
  <c r="B4812" i="11"/>
  <c r="A4811" i="11"/>
  <c r="E4811" i="11" s="1"/>
  <c r="D4812" i="11" l="1"/>
  <c r="C4811" i="11"/>
  <c r="F4811" i="11"/>
  <c r="G4811" i="11" s="1"/>
  <c r="B4813" i="11"/>
  <c r="A4812" i="11"/>
  <c r="E4812" i="11" s="1"/>
  <c r="D4813" i="11" l="1"/>
  <c r="C4812" i="11"/>
  <c r="F4812" i="11"/>
  <c r="G4812" i="11" s="1"/>
  <c r="A4813" i="11"/>
  <c r="E4813" i="11" s="1"/>
  <c r="B4814" i="11"/>
  <c r="D4814" i="11" l="1"/>
  <c r="C4813" i="11"/>
  <c r="F4813" i="11"/>
  <c r="G4813" i="11" s="1"/>
  <c r="B4815" i="11"/>
  <c r="A4814" i="11"/>
  <c r="E4814" i="11" s="1"/>
  <c r="D4815" i="11" l="1"/>
  <c r="C4814" i="11"/>
  <c r="F4814" i="11"/>
  <c r="G4814" i="11" s="1"/>
  <c r="B4816" i="11"/>
  <c r="A4815" i="11"/>
  <c r="E4815" i="11" s="1"/>
  <c r="D4816" i="11" l="1"/>
  <c r="C4815" i="11"/>
  <c r="F4815" i="11"/>
  <c r="G4815" i="11" s="1"/>
  <c r="B4817" i="11"/>
  <c r="A4816" i="11"/>
  <c r="E4816" i="11" s="1"/>
  <c r="D4817" i="11" l="1"/>
  <c r="C4816" i="11"/>
  <c r="F4816" i="11"/>
  <c r="G4816" i="11" s="1"/>
  <c r="A4817" i="11"/>
  <c r="E4817" i="11" s="1"/>
  <c r="B4818" i="11"/>
  <c r="D4818" i="11" l="1"/>
  <c r="C4817" i="11"/>
  <c r="F4817" i="11"/>
  <c r="G4817" i="11" s="1"/>
  <c r="B4819" i="11"/>
  <c r="A4818" i="11"/>
  <c r="E4818" i="11" s="1"/>
  <c r="D4819" i="11" l="1"/>
  <c r="C4818" i="11"/>
  <c r="F4818" i="11"/>
  <c r="G4818" i="11" s="1"/>
  <c r="B4820" i="11"/>
  <c r="A4819" i="11"/>
  <c r="E4819" i="11" s="1"/>
  <c r="D4820" i="11" l="1"/>
  <c r="C4819" i="11"/>
  <c r="F4819" i="11"/>
  <c r="G4819" i="11" s="1"/>
  <c r="B4821" i="11"/>
  <c r="A4820" i="11"/>
  <c r="E4820" i="11" s="1"/>
  <c r="D4821" i="11" l="1"/>
  <c r="C4820" i="11"/>
  <c r="F4820" i="11"/>
  <c r="G4820" i="11" s="1"/>
  <c r="A4821" i="11"/>
  <c r="E4821" i="11" s="1"/>
  <c r="B4822" i="11"/>
  <c r="D4822" i="11" l="1"/>
  <c r="C4821" i="11"/>
  <c r="F4821" i="11"/>
  <c r="G4821" i="11" s="1"/>
  <c r="B4823" i="11"/>
  <c r="A4822" i="11"/>
  <c r="E4822" i="11" s="1"/>
  <c r="D4823" i="11" l="1"/>
  <c r="C4822" i="11"/>
  <c r="F4822" i="11"/>
  <c r="G4822" i="11" s="1"/>
  <c r="B4824" i="11"/>
  <c r="A4823" i="11"/>
  <c r="E4823" i="11" s="1"/>
  <c r="D4824" i="11" l="1"/>
  <c r="C4823" i="11"/>
  <c r="F4823" i="11"/>
  <c r="G4823" i="11" s="1"/>
  <c r="B4825" i="11"/>
  <c r="A4824" i="11"/>
  <c r="E4824" i="11" s="1"/>
  <c r="D4825" i="11" l="1"/>
  <c r="C4824" i="11"/>
  <c r="F4824" i="11"/>
  <c r="G4824" i="11" s="1"/>
  <c r="A4825" i="11"/>
  <c r="E4825" i="11" s="1"/>
  <c r="B4826" i="11"/>
  <c r="D4826" i="11" l="1"/>
  <c r="C4825" i="11"/>
  <c r="F4825" i="11"/>
  <c r="G4825" i="11" s="1"/>
  <c r="B4827" i="11"/>
  <c r="A4826" i="11"/>
  <c r="E4826" i="11" s="1"/>
  <c r="D4827" i="11" l="1"/>
  <c r="C4826" i="11"/>
  <c r="F4826" i="11"/>
  <c r="G4826" i="11" s="1"/>
  <c r="B4828" i="11"/>
  <c r="A4827" i="11"/>
  <c r="E4827" i="11" s="1"/>
  <c r="D4828" i="11" l="1"/>
  <c r="C4827" i="11"/>
  <c r="F4827" i="11"/>
  <c r="G4827" i="11" s="1"/>
  <c r="B4829" i="11"/>
  <c r="A4828" i="11"/>
  <c r="E4828" i="11" s="1"/>
  <c r="D4829" i="11" l="1"/>
  <c r="C4828" i="11"/>
  <c r="F4828" i="11"/>
  <c r="G4828" i="11" s="1"/>
  <c r="A4829" i="11"/>
  <c r="E4829" i="11" s="1"/>
  <c r="B4830" i="11"/>
  <c r="D4830" i="11" l="1"/>
  <c r="C4829" i="11"/>
  <c r="F4829" i="11"/>
  <c r="G4829" i="11" s="1"/>
  <c r="B4831" i="11"/>
  <c r="A4830" i="11"/>
  <c r="E4830" i="11" s="1"/>
  <c r="D4831" i="11" l="1"/>
  <c r="C4830" i="11"/>
  <c r="F4830" i="11"/>
  <c r="G4830" i="11" s="1"/>
  <c r="B4832" i="11"/>
  <c r="A4831" i="11"/>
  <c r="E4831" i="11" s="1"/>
  <c r="D4832" i="11" l="1"/>
  <c r="C4831" i="11"/>
  <c r="F4831" i="11"/>
  <c r="G4831" i="11" s="1"/>
  <c r="B4833" i="11"/>
  <c r="A4832" i="11"/>
  <c r="E4832" i="11" s="1"/>
  <c r="D4833" i="11" l="1"/>
  <c r="C4832" i="11"/>
  <c r="F4832" i="11"/>
  <c r="G4832" i="11" s="1"/>
  <c r="A4833" i="11"/>
  <c r="E4833" i="11" s="1"/>
  <c r="B4834" i="11"/>
  <c r="D4834" i="11" l="1"/>
  <c r="C4833" i="11"/>
  <c r="F4833" i="11"/>
  <c r="G4833" i="11" s="1"/>
  <c r="B4835" i="11"/>
  <c r="A4834" i="11"/>
  <c r="E4834" i="11" s="1"/>
  <c r="D4835" i="11" l="1"/>
  <c r="C4834" i="11"/>
  <c r="F4834" i="11"/>
  <c r="G4834" i="11" s="1"/>
  <c r="B4836" i="11"/>
  <c r="A4835" i="11"/>
  <c r="E4835" i="11" s="1"/>
  <c r="D4836" i="11" l="1"/>
  <c r="C4835" i="11"/>
  <c r="F4835" i="11"/>
  <c r="G4835" i="11" s="1"/>
  <c r="B4837" i="11"/>
  <c r="A4836" i="11"/>
  <c r="E4836" i="11" s="1"/>
  <c r="D4837" i="11" l="1"/>
  <c r="C4836" i="11"/>
  <c r="F4836" i="11"/>
  <c r="G4836" i="11" s="1"/>
  <c r="A4837" i="11"/>
  <c r="E4837" i="11" s="1"/>
  <c r="B4838" i="11"/>
  <c r="D4838" i="11" l="1"/>
  <c r="C4837" i="11"/>
  <c r="F4837" i="11"/>
  <c r="G4837" i="11" s="1"/>
  <c r="B4839" i="11"/>
  <c r="A4838" i="11"/>
  <c r="E4838" i="11" s="1"/>
  <c r="D4839" i="11" l="1"/>
  <c r="C4838" i="11"/>
  <c r="F4838" i="11"/>
  <c r="G4838" i="11" s="1"/>
  <c r="B4840" i="11"/>
  <c r="A4839" i="11"/>
  <c r="E4839" i="11" s="1"/>
  <c r="D4840" i="11" l="1"/>
  <c r="C4839" i="11"/>
  <c r="F4839" i="11"/>
  <c r="G4839" i="11" s="1"/>
  <c r="B4841" i="11"/>
  <c r="A4840" i="11"/>
  <c r="E4840" i="11" s="1"/>
  <c r="D4841" i="11" l="1"/>
  <c r="C4840" i="11"/>
  <c r="F4840" i="11"/>
  <c r="G4840" i="11" s="1"/>
  <c r="A4841" i="11"/>
  <c r="E4841" i="11" s="1"/>
  <c r="B4842" i="11"/>
  <c r="D4842" i="11" l="1"/>
  <c r="C4841" i="11"/>
  <c r="F4841" i="11"/>
  <c r="G4841" i="11" s="1"/>
  <c r="B4843" i="11"/>
  <c r="A4842" i="11"/>
  <c r="E4842" i="11" s="1"/>
  <c r="D4843" i="11" l="1"/>
  <c r="C4842" i="11"/>
  <c r="F4842" i="11"/>
  <c r="G4842" i="11" s="1"/>
  <c r="B4844" i="11"/>
  <c r="A4843" i="11"/>
  <c r="E4843" i="11" s="1"/>
  <c r="D4844" i="11" l="1"/>
  <c r="C4843" i="11"/>
  <c r="F4843" i="11"/>
  <c r="G4843" i="11" s="1"/>
  <c r="B4845" i="11"/>
  <c r="A4844" i="11"/>
  <c r="E4844" i="11" s="1"/>
  <c r="D4845" i="11" l="1"/>
  <c r="C4844" i="11"/>
  <c r="F4844" i="11"/>
  <c r="G4844" i="11" s="1"/>
  <c r="A4845" i="11"/>
  <c r="E4845" i="11" s="1"/>
  <c r="B4846" i="11"/>
  <c r="D4846" i="11" l="1"/>
  <c r="C4845" i="11"/>
  <c r="F4845" i="11"/>
  <c r="G4845" i="11" s="1"/>
  <c r="B4847" i="11"/>
  <c r="A4846" i="11"/>
  <c r="E4846" i="11" s="1"/>
  <c r="D4847" i="11" l="1"/>
  <c r="C4846" i="11"/>
  <c r="F4846" i="11"/>
  <c r="G4846" i="11" s="1"/>
  <c r="B4848" i="11"/>
  <c r="A4847" i="11"/>
  <c r="E4847" i="11" s="1"/>
  <c r="D4848" i="11" l="1"/>
  <c r="C4847" i="11"/>
  <c r="F4847" i="11"/>
  <c r="G4847" i="11" s="1"/>
  <c r="B4849" i="11"/>
  <c r="A4848" i="11"/>
  <c r="E4848" i="11" s="1"/>
  <c r="D4849" i="11" l="1"/>
  <c r="C4848" i="11"/>
  <c r="F4848" i="11"/>
  <c r="G4848" i="11" s="1"/>
  <c r="A4849" i="11"/>
  <c r="E4849" i="11" s="1"/>
  <c r="B4850" i="11"/>
  <c r="D4850" i="11" l="1"/>
  <c r="C4849" i="11"/>
  <c r="F4849" i="11"/>
  <c r="G4849" i="11" s="1"/>
  <c r="B4851" i="11"/>
  <c r="A4850" i="11"/>
  <c r="E4850" i="11" s="1"/>
  <c r="D4851" i="11" l="1"/>
  <c r="C4850" i="11"/>
  <c r="F4850" i="11"/>
  <c r="G4850" i="11" s="1"/>
  <c r="B4852" i="11"/>
  <c r="A4851" i="11"/>
  <c r="E4851" i="11" s="1"/>
  <c r="D4852" i="11" l="1"/>
  <c r="C4851" i="11"/>
  <c r="F4851" i="11"/>
  <c r="G4851" i="11" s="1"/>
  <c r="B4853" i="11"/>
  <c r="A4852" i="11"/>
  <c r="E4852" i="11" s="1"/>
  <c r="D4853" i="11" l="1"/>
  <c r="C4852" i="11"/>
  <c r="F4852" i="11"/>
  <c r="G4852" i="11" s="1"/>
  <c r="A4853" i="11"/>
  <c r="E4853" i="11" s="1"/>
  <c r="B4854" i="11"/>
  <c r="D4854" i="11" l="1"/>
  <c r="C4853" i="11"/>
  <c r="F4853" i="11"/>
  <c r="G4853" i="11" s="1"/>
  <c r="B4855" i="11"/>
  <c r="A4854" i="11"/>
  <c r="E4854" i="11" s="1"/>
  <c r="D4855" i="11" l="1"/>
  <c r="C4854" i="11"/>
  <c r="F4854" i="11"/>
  <c r="G4854" i="11" s="1"/>
  <c r="B4856" i="11"/>
  <c r="A4855" i="11"/>
  <c r="E4855" i="11" s="1"/>
  <c r="D4856" i="11" l="1"/>
  <c r="C4855" i="11"/>
  <c r="F4855" i="11"/>
  <c r="G4855" i="11" s="1"/>
  <c r="B4857" i="11"/>
  <c r="A4856" i="11"/>
  <c r="E4856" i="11" s="1"/>
  <c r="D4857" i="11" l="1"/>
  <c r="C4856" i="11"/>
  <c r="F4856" i="11"/>
  <c r="G4856" i="11" s="1"/>
  <c r="A4857" i="11"/>
  <c r="E4857" i="11" s="1"/>
  <c r="B4858" i="11"/>
  <c r="D4858" i="11" l="1"/>
  <c r="C4857" i="11"/>
  <c r="F4857" i="11"/>
  <c r="G4857" i="11" s="1"/>
  <c r="B4859" i="11"/>
  <c r="A4858" i="11"/>
  <c r="E4858" i="11" s="1"/>
  <c r="D4859" i="11" l="1"/>
  <c r="C4858" i="11"/>
  <c r="F4858" i="11"/>
  <c r="G4858" i="11" s="1"/>
  <c r="B4860" i="11"/>
  <c r="A4859" i="11"/>
  <c r="E4859" i="11" s="1"/>
  <c r="D4860" i="11" l="1"/>
  <c r="C4859" i="11"/>
  <c r="F4859" i="11"/>
  <c r="G4859" i="11" s="1"/>
  <c r="B4861" i="11"/>
  <c r="A4860" i="11"/>
  <c r="E4860" i="11" s="1"/>
  <c r="D4861" i="11" l="1"/>
  <c r="C4860" i="11"/>
  <c r="F4860" i="11"/>
  <c r="G4860" i="11" s="1"/>
  <c r="A4861" i="11"/>
  <c r="E4861" i="11" s="1"/>
  <c r="B4862" i="11"/>
  <c r="D4862" i="11" l="1"/>
  <c r="C4861" i="11"/>
  <c r="F4861" i="11"/>
  <c r="G4861" i="11" s="1"/>
  <c r="B4863" i="11"/>
  <c r="A4862" i="11"/>
  <c r="E4862" i="11" s="1"/>
  <c r="D4863" i="11" l="1"/>
  <c r="C4862" i="11"/>
  <c r="F4862" i="11"/>
  <c r="G4862" i="11" s="1"/>
  <c r="B4864" i="11"/>
  <c r="A4863" i="11"/>
  <c r="E4863" i="11" s="1"/>
  <c r="D4864" i="11" l="1"/>
  <c r="C4863" i="11"/>
  <c r="F4863" i="11"/>
  <c r="G4863" i="11" s="1"/>
  <c r="B4865" i="11"/>
  <c r="A4864" i="11"/>
  <c r="E4864" i="11" s="1"/>
  <c r="D4865" i="11" l="1"/>
  <c r="C4864" i="11"/>
  <c r="F4864" i="11"/>
  <c r="G4864" i="11" s="1"/>
  <c r="A4865" i="11"/>
  <c r="E4865" i="11" s="1"/>
  <c r="B4866" i="11"/>
  <c r="D4866" i="11" l="1"/>
  <c r="C4865" i="11"/>
  <c r="F4865" i="11"/>
  <c r="G4865" i="11" s="1"/>
  <c r="B4867" i="11"/>
  <c r="A4866" i="11"/>
  <c r="E4866" i="11" s="1"/>
  <c r="D4867" i="11" l="1"/>
  <c r="C4866" i="11"/>
  <c r="F4866" i="11"/>
  <c r="G4866" i="11" s="1"/>
  <c r="B4868" i="11"/>
  <c r="A4867" i="11"/>
  <c r="E4867" i="11" s="1"/>
  <c r="D4868" i="11" l="1"/>
  <c r="C4867" i="11"/>
  <c r="F4867" i="11"/>
  <c r="G4867" i="11" s="1"/>
  <c r="B4869" i="11"/>
  <c r="A4868" i="11"/>
  <c r="E4868" i="11" s="1"/>
  <c r="D4869" i="11" l="1"/>
  <c r="C4868" i="11"/>
  <c r="F4868" i="11"/>
  <c r="G4868" i="11" s="1"/>
  <c r="A4869" i="11"/>
  <c r="E4869" i="11" s="1"/>
  <c r="B4870" i="11"/>
  <c r="D4870" i="11" l="1"/>
  <c r="C4869" i="11"/>
  <c r="F4869" i="11"/>
  <c r="G4869" i="11" s="1"/>
  <c r="B4871" i="11"/>
  <c r="A4870" i="11"/>
  <c r="E4870" i="11" s="1"/>
  <c r="D4871" i="11" l="1"/>
  <c r="C4870" i="11"/>
  <c r="F4870" i="11"/>
  <c r="G4870" i="11" s="1"/>
  <c r="B4872" i="11"/>
  <c r="A4871" i="11"/>
  <c r="E4871" i="11" s="1"/>
  <c r="D4872" i="11" l="1"/>
  <c r="C4871" i="11"/>
  <c r="F4871" i="11"/>
  <c r="G4871" i="11" s="1"/>
  <c r="B4873" i="11"/>
  <c r="A4872" i="11"/>
  <c r="E4872" i="11" s="1"/>
  <c r="D4873" i="11" l="1"/>
  <c r="C4872" i="11"/>
  <c r="F4872" i="11"/>
  <c r="G4872" i="11" s="1"/>
  <c r="A4873" i="11"/>
  <c r="E4873" i="11" s="1"/>
  <c r="B4874" i="11"/>
  <c r="D4874" i="11" l="1"/>
  <c r="C4873" i="11"/>
  <c r="F4873" i="11"/>
  <c r="G4873" i="11" s="1"/>
  <c r="B4875" i="11"/>
  <c r="A4874" i="11"/>
  <c r="E4874" i="11" s="1"/>
  <c r="D4875" i="11" l="1"/>
  <c r="C4874" i="11"/>
  <c r="F4874" i="11"/>
  <c r="G4874" i="11" s="1"/>
  <c r="B4876" i="11"/>
  <c r="A4875" i="11"/>
  <c r="E4875" i="11" s="1"/>
  <c r="D4876" i="11" l="1"/>
  <c r="C4875" i="11"/>
  <c r="F4875" i="11"/>
  <c r="G4875" i="11" s="1"/>
  <c r="B4877" i="11"/>
  <c r="A4876" i="11"/>
  <c r="E4876" i="11" s="1"/>
  <c r="D4877" i="11" l="1"/>
  <c r="C4876" i="11"/>
  <c r="F4876" i="11"/>
  <c r="G4876" i="11" s="1"/>
  <c r="A4877" i="11"/>
  <c r="E4877" i="11" s="1"/>
  <c r="B4878" i="11"/>
  <c r="D4878" i="11" l="1"/>
  <c r="C4877" i="11"/>
  <c r="F4877" i="11"/>
  <c r="G4877" i="11" s="1"/>
  <c r="B4879" i="11"/>
  <c r="A4878" i="11"/>
  <c r="E4878" i="11" s="1"/>
  <c r="D4879" i="11" l="1"/>
  <c r="C4878" i="11"/>
  <c r="F4878" i="11"/>
  <c r="G4878" i="11" s="1"/>
  <c r="B4880" i="11"/>
  <c r="A4879" i="11"/>
  <c r="E4879" i="11" s="1"/>
  <c r="D4880" i="11" l="1"/>
  <c r="C4879" i="11"/>
  <c r="F4879" i="11"/>
  <c r="G4879" i="11" s="1"/>
  <c r="B4881" i="11"/>
  <c r="A4880" i="11"/>
  <c r="E4880" i="11" s="1"/>
  <c r="D4881" i="11" l="1"/>
  <c r="C4880" i="11"/>
  <c r="F4880" i="11"/>
  <c r="G4880" i="11" s="1"/>
  <c r="A4881" i="11"/>
  <c r="E4881" i="11" s="1"/>
  <c r="B4882" i="11"/>
  <c r="D4882" i="11" l="1"/>
  <c r="C4881" i="11"/>
  <c r="F4881" i="11"/>
  <c r="G4881" i="11" s="1"/>
  <c r="B4883" i="11"/>
  <c r="A4882" i="11"/>
  <c r="E4882" i="11" s="1"/>
  <c r="D4883" i="11" l="1"/>
  <c r="C4882" i="11"/>
  <c r="F4882" i="11"/>
  <c r="G4882" i="11" s="1"/>
  <c r="B4884" i="11"/>
  <c r="A4883" i="11"/>
  <c r="E4883" i="11" s="1"/>
  <c r="D4884" i="11" l="1"/>
  <c r="C4883" i="11"/>
  <c r="F4883" i="11"/>
  <c r="G4883" i="11" s="1"/>
  <c r="B4885" i="11"/>
  <c r="A4884" i="11"/>
  <c r="E4884" i="11" s="1"/>
  <c r="D4885" i="11" l="1"/>
  <c r="C4884" i="11"/>
  <c r="F4884" i="11"/>
  <c r="G4884" i="11" s="1"/>
  <c r="A4885" i="11"/>
  <c r="E4885" i="11" s="1"/>
  <c r="B4886" i="11"/>
  <c r="D4886" i="11" l="1"/>
  <c r="C4885" i="11"/>
  <c r="F4885" i="11"/>
  <c r="G4885" i="11" s="1"/>
  <c r="B4887" i="11"/>
  <c r="A4886" i="11"/>
  <c r="E4886" i="11" s="1"/>
  <c r="D4887" i="11" l="1"/>
  <c r="C4886" i="11"/>
  <c r="F4886" i="11"/>
  <c r="G4886" i="11" s="1"/>
  <c r="B4888" i="11"/>
  <c r="A4887" i="11"/>
  <c r="E4887" i="11" s="1"/>
  <c r="D4888" i="11" l="1"/>
  <c r="C4887" i="11"/>
  <c r="F4887" i="11"/>
  <c r="G4887" i="11" s="1"/>
  <c r="B4889" i="11"/>
  <c r="A4888" i="11"/>
  <c r="E4888" i="11" s="1"/>
  <c r="D4889" i="11" l="1"/>
  <c r="C4888" i="11"/>
  <c r="F4888" i="11"/>
  <c r="G4888" i="11" s="1"/>
  <c r="A4889" i="11"/>
  <c r="E4889" i="11" s="1"/>
  <c r="B4890" i="11"/>
  <c r="D4890" i="11" l="1"/>
  <c r="C4889" i="11"/>
  <c r="F4889" i="11"/>
  <c r="G4889" i="11" s="1"/>
  <c r="B4891" i="11"/>
  <c r="A4890" i="11"/>
  <c r="E4890" i="11" s="1"/>
  <c r="D4891" i="11" l="1"/>
  <c r="C4890" i="11"/>
  <c r="F4890" i="11"/>
  <c r="G4890" i="11" s="1"/>
  <c r="B4892" i="11"/>
  <c r="A4891" i="11"/>
  <c r="E4891" i="11" s="1"/>
  <c r="D4892" i="11" l="1"/>
  <c r="C4891" i="11"/>
  <c r="F4891" i="11"/>
  <c r="G4891" i="11" s="1"/>
  <c r="B4893" i="11"/>
  <c r="A4892" i="11"/>
  <c r="E4892" i="11" s="1"/>
  <c r="D4893" i="11" l="1"/>
  <c r="C4892" i="11"/>
  <c r="F4892" i="11"/>
  <c r="G4892" i="11" s="1"/>
  <c r="A4893" i="11"/>
  <c r="E4893" i="11" s="1"/>
  <c r="B4894" i="11"/>
  <c r="D4894" i="11" l="1"/>
  <c r="C4893" i="11"/>
  <c r="F4893" i="11"/>
  <c r="G4893" i="11" s="1"/>
  <c r="B4895" i="11"/>
  <c r="A4894" i="11"/>
  <c r="E4894" i="11" s="1"/>
  <c r="D4895" i="11" l="1"/>
  <c r="C4894" i="11"/>
  <c r="F4894" i="11"/>
  <c r="G4894" i="11" s="1"/>
  <c r="B4896" i="11"/>
  <c r="A4895" i="11"/>
  <c r="E4895" i="11" s="1"/>
  <c r="D4896" i="11" l="1"/>
  <c r="C4895" i="11"/>
  <c r="F4895" i="11"/>
  <c r="G4895" i="11" s="1"/>
  <c r="B4897" i="11"/>
  <c r="A4896" i="11"/>
  <c r="E4896" i="11" s="1"/>
  <c r="D4897" i="11" l="1"/>
  <c r="C4896" i="11"/>
  <c r="F4896" i="11"/>
  <c r="G4896" i="11" s="1"/>
  <c r="A4897" i="11"/>
  <c r="E4897" i="11" s="1"/>
  <c r="B4898" i="11"/>
  <c r="D4898" i="11" l="1"/>
  <c r="C4897" i="11"/>
  <c r="F4897" i="11"/>
  <c r="G4897" i="11" s="1"/>
  <c r="B4899" i="11"/>
  <c r="A4898" i="11"/>
  <c r="E4898" i="11" s="1"/>
  <c r="D4899" i="11" l="1"/>
  <c r="C4898" i="11"/>
  <c r="F4898" i="11"/>
  <c r="G4898" i="11" s="1"/>
  <c r="B4900" i="11"/>
  <c r="A4899" i="11"/>
  <c r="E4899" i="11" s="1"/>
  <c r="D4900" i="11" l="1"/>
  <c r="C4899" i="11"/>
  <c r="F4899" i="11"/>
  <c r="G4899" i="11" s="1"/>
  <c r="B4901" i="11"/>
  <c r="A4900" i="11"/>
  <c r="E4900" i="11" s="1"/>
  <c r="D4901" i="11" l="1"/>
  <c r="C4900" i="11"/>
  <c r="F4900" i="11"/>
  <c r="G4900" i="11" s="1"/>
  <c r="A4901" i="11"/>
  <c r="E4901" i="11" s="1"/>
  <c r="B4902" i="11"/>
  <c r="D4902" i="11" l="1"/>
  <c r="C4901" i="11"/>
  <c r="F4901" i="11"/>
  <c r="G4901" i="11" s="1"/>
  <c r="B4903" i="11"/>
  <c r="A4902" i="11"/>
  <c r="E4902" i="11" s="1"/>
  <c r="D4903" i="11" l="1"/>
  <c r="C4902" i="11"/>
  <c r="F4902" i="11"/>
  <c r="G4902" i="11" s="1"/>
  <c r="B4904" i="11"/>
  <c r="A4903" i="11"/>
  <c r="E4903" i="11" s="1"/>
  <c r="D4904" i="11" l="1"/>
  <c r="C4903" i="11"/>
  <c r="F4903" i="11"/>
  <c r="G4903" i="11" s="1"/>
  <c r="B4905" i="11"/>
  <c r="A4904" i="11"/>
  <c r="E4904" i="11" s="1"/>
  <c r="D4905" i="11" l="1"/>
  <c r="C4904" i="11"/>
  <c r="F4904" i="11"/>
  <c r="G4904" i="11" s="1"/>
  <c r="A4905" i="11"/>
  <c r="E4905" i="11" s="1"/>
  <c r="B4906" i="11"/>
  <c r="D4906" i="11" l="1"/>
  <c r="C4905" i="11"/>
  <c r="F4905" i="11"/>
  <c r="G4905" i="11" s="1"/>
  <c r="B4907" i="11"/>
  <c r="A4906" i="11"/>
  <c r="E4906" i="11" s="1"/>
  <c r="D4907" i="11" l="1"/>
  <c r="C4906" i="11"/>
  <c r="F4906" i="11"/>
  <c r="G4906" i="11" s="1"/>
  <c r="B4908" i="11"/>
  <c r="A4907" i="11"/>
  <c r="E4907" i="11" s="1"/>
  <c r="D4908" i="11" l="1"/>
  <c r="C4907" i="11"/>
  <c r="F4907" i="11"/>
  <c r="G4907" i="11" s="1"/>
  <c r="B4909" i="11"/>
  <c r="A4908" i="11"/>
  <c r="E4908" i="11" s="1"/>
  <c r="D4909" i="11" l="1"/>
  <c r="C4908" i="11"/>
  <c r="F4908" i="11"/>
  <c r="G4908" i="11" s="1"/>
  <c r="A4909" i="11"/>
  <c r="E4909" i="11" s="1"/>
  <c r="B4910" i="11"/>
  <c r="D4910" i="11" l="1"/>
  <c r="C4909" i="11"/>
  <c r="F4909" i="11"/>
  <c r="G4909" i="11" s="1"/>
  <c r="B4911" i="11"/>
  <c r="A4910" i="11"/>
  <c r="E4910" i="11" s="1"/>
  <c r="D4911" i="11" l="1"/>
  <c r="C4910" i="11"/>
  <c r="F4910" i="11"/>
  <c r="G4910" i="11" s="1"/>
  <c r="B4912" i="11"/>
  <c r="A4911" i="11"/>
  <c r="E4911" i="11" s="1"/>
  <c r="D4912" i="11" l="1"/>
  <c r="C4911" i="11"/>
  <c r="F4911" i="11"/>
  <c r="G4911" i="11" s="1"/>
  <c r="B4913" i="11"/>
  <c r="A4912" i="11"/>
  <c r="E4912" i="11" s="1"/>
  <c r="D4913" i="11" l="1"/>
  <c r="C4912" i="11"/>
  <c r="F4912" i="11"/>
  <c r="G4912" i="11" s="1"/>
  <c r="A4913" i="11"/>
  <c r="E4913" i="11" s="1"/>
  <c r="B4914" i="11"/>
  <c r="D4914" i="11" l="1"/>
  <c r="C4913" i="11"/>
  <c r="F4913" i="11"/>
  <c r="G4913" i="11" s="1"/>
  <c r="B4915" i="11"/>
  <c r="A4914" i="11"/>
  <c r="E4914" i="11" s="1"/>
  <c r="D4915" i="11" l="1"/>
  <c r="C4914" i="11"/>
  <c r="F4914" i="11"/>
  <c r="G4914" i="11" s="1"/>
  <c r="B4916" i="11"/>
  <c r="A4915" i="11"/>
  <c r="E4915" i="11" s="1"/>
  <c r="D4916" i="11" l="1"/>
  <c r="C4915" i="11"/>
  <c r="F4915" i="11"/>
  <c r="G4915" i="11" s="1"/>
  <c r="B4917" i="11"/>
  <c r="A4916" i="11"/>
  <c r="E4916" i="11" s="1"/>
  <c r="D4917" i="11" l="1"/>
  <c r="C4916" i="11"/>
  <c r="F4916" i="11"/>
  <c r="G4916" i="11" s="1"/>
  <c r="A4917" i="11"/>
  <c r="E4917" i="11" s="1"/>
  <c r="B4918" i="11"/>
  <c r="D4918" i="11" l="1"/>
  <c r="C4917" i="11"/>
  <c r="F4917" i="11"/>
  <c r="G4917" i="11" s="1"/>
  <c r="B4919" i="11"/>
  <c r="A4918" i="11"/>
  <c r="E4918" i="11" s="1"/>
  <c r="D4919" i="11" l="1"/>
  <c r="C4918" i="11"/>
  <c r="F4918" i="11"/>
  <c r="G4918" i="11" s="1"/>
  <c r="B4920" i="11"/>
  <c r="A4919" i="11"/>
  <c r="E4919" i="11" s="1"/>
  <c r="D4920" i="11" l="1"/>
  <c r="C4919" i="11"/>
  <c r="F4919" i="11"/>
  <c r="G4919" i="11" s="1"/>
  <c r="B4921" i="11"/>
  <c r="A4920" i="11"/>
  <c r="E4920" i="11" s="1"/>
  <c r="D4921" i="11" l="1"/>
  <c r="C4920" i="11"/>
  <c r="F4920" i="11"/>
  <c r="G4920" i="11" s="1"/>
  <c r="A4921" i="11"/>
  <c r="E4921" i="11" s="1"/>
  <c r="B4922" i="11"/>
  <c r="D4922" i="11" l="1"/>
  <c r="C4921" i="11"/>
  <c r="F4921" i="11"/>
  <c r="G4921" i="11" s="1"/>
  <c r="B4923" i="11"/>
  <c r="A4922" i="11"/>
  <c r="E4922" i="11" s="1"/>
  <c r="D4923" i="11" l="1"/>
  <c r="C4922" i="11"/>
  <c r="F4922" i="11"/>
  <c r="G4922" i="11" s="1"/>
  <c r="B4924" i="11"/>
  <c r="A4923" i="11"/>
  <c r="E4923" i="11" s="1"/>
  <c r="D4924" i="11" l="1"/>
  <c r="C4923" i="11"/>
  <c r="F4923" i="11"/>
  <c r="G4923" i="11" s="1"/>
  <c r="B4925" i="11"/>
  <c r="A4924" i="11"/>
  <c r="E4924" i="11" s="1"/>
  <c r="D4925" i="11" l="1"/>
  <c r="C4924" i="11"/>
  <c r="F4924" i="11"/>
  <c r="G4924" i="11" s="1"/>
  <c r="A4925" i="11"/>
  <c r="E4925" i="11" s="1"/>
  <c r="B4926" i="11"/>
  <c r="D4926" i="11" l="1"/>
  <c r="C4925" i="11"/>
  <c r="F4925" i="11"/>
  <c r="G4925" i="11" s="1"/>
  <c r="B4927" i="11"/>
  <c r="A4926" i="11"/>
  <c r="E4926" i="11" s="1"/>
  <c r="D4927" i="11" l="1"/>
  <c r="C4926" i="11"/>
  <c r="F4926" i="11"/>
  <c r="G4926" i="11" s="1"/>
  <c r="B4928" i="11"/>
  <c r="A4927" i="11"/>
  <c r="E4927" i="11" s="1"/>
  <c r="D4928" i="11" l="1"/>
  <c r="C4927" i="11"/>
  <c r="F4927" i="11"/>
  <c r="G4927" i="11" s="1"/>
  <c r="B4929" i="11"/>
  <c r="A4928" i="11"/>
  <c r="E4928" i="11" s="1"/>
  <c r="D4929" i="11" l="1"/>
  <c r="C4928" i="11"/>
  <c r="F4928" i="11"/>
  <c r="G4928" i="11" s="1"/>
  <c r="A4929" i="11"/>
  <c r="E4929" i="11" s="1"/>
  <c r="B4930" i="11"/>
  <c r="D4930" i="11" l="1"/>
  <c r="C4929" i="11"/>
  <c r="F4929" i="11"/>
  <c r="G4929" i="11" s="1"/>
  <c r="B4931" i="11"/>
  <c r="A4930" i="11"/>
  <c r="E4930" i="11" s="1"/>
  <c r="D4931" i="11" l="1"/>
  <c r="C4930" i="11"/>
  <c r="F4930" i="11"/>
  <c r="G4930" i="11" s="1"/>
  <c r="B4932" i="11"/>
  <c r="A4931" i="11"/>
  <c r="E4931" i="11" s="1"/>
  <c r="D4932" i="11" l="1"/>
  <c r="C4931" i="11"/>
  <c r="F4931" i="11"/>
  <c r="G4931" i="11" s="1"/>
  <c r="B4933" i="11"/>
  <c r="A4932" i="11"/>
  <c r="E4932" i="11" s="1"/>
  <c r="D4933" i="11" l="1"/>
  <c r="C4932" i="11"/>
  <c r="F4932" i="11"/>
  <c r="G4932" i="11" s="1"/>
  <c r="A4933" i="11"/>
  <c r="E4933" i="11" s="1"/>
  <c r="B4934" i="11"/>
  <c r="D4934" i="11" l="1"/>
  <c r="C4933" i="11"/>
  <c r="F4933" i="11"/>
  <c r="G4933" i="11" s="1"/>
  <c r="B4935" i="11"/>
  <c r="A4934" i="11"/>
  <c r="E4934" i="11" s="1"/>
  <c r="D4935" i="11" l="1"/>
  <c r="C4934" i="11"/>
  <c r="F4934" i="11"/>
  <c r="G4934" i="11" s="1"/>
  <c r="B4936" i="11"/>
  <c r="A4935" i="11"/>
  <c r="E4935" i="11" s="1"/>
  <c r="D4936" i="11" l="1"/>
  <c r="C4935" i="11"/>
  <c r="F4935" i="11"/>
  <c r="G4935" i="11" s="1"/>
  <c r="B4937" i="11"/>
  <c r="A4936" i="11"/>
  <c r="E4936" i="11" s="1"/>
  <c r="D4937" i="11" l="1"/>
  <c r="C4936" i="11"/>
  <c r="F4936" i="11"/>
  <c r="G4936" i="11" s="1"/>
  <c r="A4937" i="11"/>
  <c r="E4937" i="11" s="1"/>
  <c r="B4938" i="11"/>
  <c r="D4938" i="11" l="1"/>
  <c r="C4937" i="11"/>
  <c r="F4937" i="11"/>
  <c r="G4937" i="11" s="1"/>
  <c r="B4939" i="11"/>
  <c r="A4938" i="11"/>
  <c r="E4938" i="11" s="1"/>
  <c r="D4939" i="11" l="1"/>
  <c r="C4938" i="11"/>
  <c r="F4938" i="11"/>
  <c r="G4938" i="11" s="1"/>
  <c r="B4940" i="11"/>
  <c r="A4939" i="11"/>
  <c r="E4939" i="11" s="1"/>
  <c r="D4940" i="11" l="1"/>
  <c r="C4939" i="11"/>
  <c r="F4939" i="11"/>
  <c r="G4939" i="11" s="1"/>
  <c r="B4941" i="11"/>
  <c r="A4940" i="11"/>
  <c r="E4940" i="11" s="1"/>
  <c r="D4941" i="11" l="1"/>
  <c r="C4940" i="11"/>
  <c r="F4940" i="11"/>
  <c r="G4940" i="11" s="1"/>
  <c r="A4941" i="11"/>
  <c r="E4941" i="11" s="1"/>
  <c r="B4942" i="11"/>
  <c r="D4942" i="11" l="1"/>
  <c r="C4941" i="11"/>
  <c r="F4941" i="11"/>
  <c r="G4941" i="11" s="1"/>
  <c r="B4943" i="11"/>
  <c r="A4942" i="11"/>
  <c r="E4942" i="11" s="1"/>
  <c r="D4943" i="11" l="1"/>
  <c r="C4942" i="11"/>
  <c r="F4942" i="11"/>
  <c r="G4942" i="11" s="1"/>
  <c r="B4944" i="11"/>
  <c r="A4943" i="11"/>
  <c r="E4943" i="11" s="1"/>
  <c r="D4944" i="11" l="1"/>
  <c r="C4943" i="11"/>
  <c r="F4943" i="11"/>
  <c r="G4943" i="11" s="1"/>
  <c r="B4945" i="11"/>
  <c r="A4944" i="11"/>
  <c r="E4944" i="11" s="1"/>
  <c r="D4945" i="11" l="1"/>
  <c r="C4944" i="11"/>
  <c r="F4944" i="11"/>
  <c r="G4944" i="11" s="1"/>
  <c r="A4945" i="11"/>
  <c r="E4945" i="11" s="1"/>
  <c r="B4946" i="11"/>
  <c r="D4946" i="11" l="1"/>
  <c r="C4945" i="11"/>
  <c r="F4945" i="11"/>
  <c r="G4945" i="11" s="1"/>
  <c r="B4947" i="11"/>
  <c r="A4946" i="11"/>
  <c r="E4946" i="11" s="1"/>
  <c r="D4947" i="11" l="1"/>
  <c r="C4946" i="11"/>
  <c r="F4946" i="11"/>
  <c r="G4946" i="11" s="1"/>
  <c r="B4948" i="11"/>
  <c r="A4947" i="11"/>
  <c r="E4947" i="11" s="1"/>
  <c r="D4948" i="11" l="1"/>
  <c r="C4947" i="11"/>
  <c r="F4947" i="11"/>
  <c r="G4947" i="11" s="1"/>
  <c r="B4949" i="11"/>
  <c r="A4948" i="11"/>
  <c r="E4948" i="11" s="1"/>
  <c r="D4949" i="11" l="1"/>
  <c r="C4948" i="11"/>
  <c r="F4948" i="11"/>
  <c r="G4948" i="11" s="1"/>
  <c r="A4949" i="11"/>
  <c r="E4949" i="11" s="1"/>
  <c r="B4950" i="11"/>
  <c r="D4950" i="11" l="1"/>
  <c r="C4949" i="11"/>
  <c r="F4949" i="11"/>
  <c r="G4949" i="11" s="1"/>
  <c r="B4951" i="11"/>
  <c r="A4950" i="11"/>
  <c r="E4950" i="11" s="1"/>
  <c r="D4951" i="11" l="1"/>
  <c r="C4950" i="11"/>
  <c r="F4950" i="11"/>
  <c r="G4950" i="11" s="1"/>
  <c r="B4952" i="11"/>
  <c r="A4951" i="11"/>
  <c r="E4951" i="11" s="1"/>
  <c r="D4952" i="11" l="1"/>
  <c r="C4951" i="11"/>
  <c r="F4951" i="11"/>
  <c r="G4951" i="11" s="1"/>
  <c r="B4953" i="11"/>
  <c r="A4952" i="11"/>
  <c r="E4952" i="11" s="1"/>
  <c r="D4953" i="11" l="1"/>
  <c r="C4952" i="11"/>
  <c r="F4952" i="11"/>
  <c r="G4952" i="11" s="1"/>
  <c r="A4953" i="11"/>
  <c r="E4953" i="11" s="1"/>
  <c r="B4954" i="11"/>
  <c r="D4954" i="11" l="1"/>
  <c r="C4953" i="11"/>
  <c r="F4953" i="11"/>
  <c r="G4953" i="11" s="1"/>
  <c r="B4955" i="11"/>
  <c r="A4954" i="11"/>
  <c r="E4954" i="11" s="1"/>
  <c r="D4955" i="11" l="1"/>
  <c r="C4954" i="11"/>
  <c r="F4954" i="11"/>
  <c r="G4954" i="11" s="1"/>
  <c r="B4956" i="11"/>
  <c r="A4955" i="11"/>
  <c r="E4955" i="11" s="1"/>
  <c r="D4956" i="11" l="1"/>
  <c r="C4955" i="11"/>
  <c r="F4955" i="11"/>
  <c r="G4955" i="11" s="1"/>
  <c r="B4957" i="11"/>
  <c r="A4956" i="11"/>
  <c r="E4956" i="11" s="1"/>
  <c r="D4957" i="11" l="1"/>
  <c r="C4956" i="11"/>
  <c r="F4956" i="11"/>
  <c r="G4956" i="11" s="1"/>
  <c r="A4957" i="11"/>
  <c r="E4957" i="11" s="1"/>
  <c r="B4958" i="11"/>
  <c r="D4958" i="11" l="1"/>
  <c r="C4957" i="11"/>
  <c r="F4957" i="11"/>
  <c r="G4957" i="11" s="1"/>
  <c r="B4959" i="11"/>
  <c r="A4958" i="11"/>
  <c r="E4958" i="11" s="1"/>
  <c r="D4959" i="11" l="1"/>
  <c r="C4958" i="11"/>
  <c r="F4958" i="11"/>
  <c r="G4958" i="11" s="1"/>
  <c r="B4960" i="11"/>
  <c r="A4959" i="11"/>
  <c r="E4959" i="11" s="1"/>
  <c r="D4960" i="11" l="1"/>
  <c r="C4959" i="11"/>
  <c r="F4959" i="11"/>
  <c r="G4959" i="11" s="1"/>
  <c r="B4961" i="11"/>
  <c r="A4960" i="11"/>
  <c r="E4960" i="11" s="1"/>
  <c r="D4961" i="11" l="1"/>
  <c r="C4960" i="11"/>
  <c r="F4960" i="11"/>
  <c r="G4960" i="11" s="1"/>
  <c r="A4961" i="11"/>
  <c r="E4961" i="11" s="1"/>
  <c r="B4962" i="11"/>
  <c r="D4962" i="11" l="1"/>
  <c r="C4961" i="11"/>
  <c r="F4961" i="11"/>
  <c r="G4961" i="11" s="1"/>
  <c r="B4963" i="11"/>
  <c r="A4962" i="11"/>
  <c r="E4962" i="11" s="1"/>
  <c r="D4963" i="11" l="1"/>
  <c r="C4962" i="11"/>
  <c r="F4962" i="11"/>
  <c r="G4962" i="11" s="1"/>
  <c r="B4964" i="11"/>
  <c r="A4963" i="11"/>
  <c r="E4963" i="11" s="1"/>
  <c r="D4964" i="11" l="1"/>
  <c r="C4963" i="11"/>
  <c r="F4963" i="11"/>
  <c r="G4963" i="11" s="1"/>
  <c r="B4965" i="11"/>
  <c r="A4964" i="11"/>
  <c r="E4964" i="11" s="1"/>
  <c r="D4965" i="11" l="1"/>
  <c r="C4964" i="11"/>
  <c r="F4964" i="11"/>
  <c r="G4964" i="11" s="1"/>
  <c r="A4965" i="11"/>
  <c r="E4965" i="11" s="1"/>
  <c r="B4966" i="11"/>
  <c r="D4966" i="11" l="1"/>
  <c r="C4965" i="11"/>
  <c r="F4965" i="11"/>
  <c r="G4965" i="11" s="1"/>
  <c r="B4967" i="11"/>
  <c r="A4966" i="11"/>
  <c r="E4966" i="11" s="1"/>
  <c r="D4967" i="11" l="1"/>
  <c r="C4966" i="11"/>
  <c r="F4966" i="11"/>
  <c r="G4966" i="11" s="1"/>
  <c r="B4968" i="11"/>
  <c r="A4967" i="11"/>
  <c r="E4967" i="11" s="1"/>
  <c r="D4968" i="11" l="1"/>
  <c r="C4967" i="11"/>
  <c r="F4967" i="11"/>
  <c r="G4967" i="11" s="1"/>
  <c r="B4969" i="11"/>
  <c r="A4968" i="11"/>
  <c r="E4968" i="11" s="1"/>
  <c r="D4969" i="11" l="1"/>
  <c r="C4968" i="11"/>
  <c r="F4968" i="11"/>
  <c r="G4968" i="11" s="1"/>
  <c r="A4969" i="11"/>
  <c r="E4969" i="11" s="1"/>
  <c r="B4970" i="11"/>
  <c r="D4970" i="11" l="1"/>
  <c r="C4969" i="11"/>
  <c r="F4969" i="11"/>
  <c r="G4969" i="11" s="1"/>
  <c r="B4971" i="11"/>
  <c r="A4970" i="11"/>
  <c r="E4970" i="11" s="1"/>
  <c r="D4971" i="11" l="1"/>
  <c r="C4970" i="11"/>
  <c r="F4970" i="11"/>
  <c r="G4970" i="11" s="1"/>
  <c r="B4972" i="11"/>
  <c r="A4971" i="11"/>
  <c r="E4971" i="11" s="1"/>
  <c r="D4972" i="11" l="1"/>
  <c r="C4971" i="11"/>
  <c r="F4971" i="11"/>
  <c r="G4971" i="11" s="1"/>
  <c r="B4973" i="11"/>
  <c r="A4972" i="11"/>
  <c r="E4972" i="11" s="1"/>
  <c r="D4973" i="11" l="1"/>
  <c r="C4972" i="11"/>
  <c r="F4972" i="11"/>
  <c r="G4972" i="11" s="1"/>
  <c r="A4973" i="11"/>
  <c r="E4973" i="11" s="1"/>
  <c r="B4974" i="11"/>
  <c r="D4974" i="11" l="1"/>
  <c r="C4973" i="11"/>
  <c r="F4973" i="11"/>
  <c r="G4973" i="11" s="1"/>
  <c r="B4975" i="11"/>
  <c r="A4974" i="11"/>
  <c r="E4974" i="11" s="1"/>
  <c r="D4975" i="11" l="1"/>
  <c r="C4974" i="11"/>
  <c r="F4974" i="11"/>
  <c r="G4974" i="11" s="1"/>
  <c r="B4976" i="11"/>
  <c r="A4975" i="11"/>
  <c r="E4975" i="11" s="1"/>
  <c r="D4976" i="11" l="1"/>
  <c r="C4975" i="11"/>
  <c r="F4975" i="11"/>
  <c r="G4975" i="11" s="1"/>
  <c r="B4977" i="11"/>
  <c r="A4976" i="11"/>
  <c r="E4976" i="11" s="1"/>
  <c r="D4977" i="11" l="1"/>
  <c r="C4976" i="11"/>
  <c r="F4976" i="11"/>
  <c r="G4976" i="11" s="1"/>
  <c r="A4977" i="11"/>
  <c r="E4977" i="11" s="1"/>
  <c r="B4978" i="11"/>
  <c r="D4978" i="11" l="1"/>
  <c r="C4977" i="11"/>
  <c r="F4977" i="11"/>
  <c r="G4977" i="11" s="1"/>
  <c r="B4979" i="11"/>
  <c r="A4978" i="11"/>
  <c r="E4978" i="11" s="1"/>
  <c r="D4979" i="11" l="1"/>
  <c r="C4978" i="11"/>
  <c r="F4978" i="11"/>
  <c r="G4978" i="11" s="1"/>
  <c r="B4980" i="11"/>
  <c r="A4979" i="11"/>
  <c r="E4979" i="11" s="1"/>
  <c r="D4980" i="11" l="1"/>
  <c r="C4979" i="11"/>
  <c r="F4979" i="11"/>
  <c r="G4979" i="11" s="1"/>
  <c r="B4981" i="11"/>
  <c r="A4980" i="11"/>
  <c r="E4980" i="11" s="1"/>
  <c r="D4981" i="11" l="1"/>
  <c r="C4980" i="11"/>
  <c r="F4980" i="11"/>
  <c r="G4980" i="11" s="1"/>
  <c r="A4981" i="11"/>
  <c r="E4981" i="11" s="1"/>
  <c r="B4982" i="11"/>
  <c r="D4982" i="11" l="1"/>
  <c r="C4981" i="11"/>
  <c r="F4981" i="11"/>
  <c r="G4981" i="11" s="1"/>
  <c r="B4983" i="11"/>
  <c r="A4982" i="11"/>
  <c r="E4982" i="11" s="1"/>
  <c r="D4983" i="11" l="1"/>
  <c r="C4982" i="11"/>
  <c r="F4982" i="11"/>
  <c r="G4982" i="11" s="1"/>
  <c r="B4984" i="11"/>
  <c r="A4983" i="11"/>
  <c r="E4983" i="11" s="1"/>
  <c r="D4984" i="11" l="1"/>
  <c r="C4983" i="11"/>
  <c r="F4983" i="11"/>
  <c r="G4983" i="11" s="1"/>
  <c r="B4985" i="11"/>
  <c r="A4984" i="11"/>
  <c r="E4984" i="11" s="1"/>
  <c r="D4985" i="11" l="1"/>
  <c r="C4984" i="11"/>
  <c r="F4984" i="11"/>
  <c r="G4984" i="11" s="1"/>
  <c r="A4985" i="11"/>
  <c r="E4985" i="11" s="1"/>
  <c r="B4986" i="11"/>
  <c r="D4986" i="11" l="1"/>
  <c r="C4985" i="11"/>
  <c r="F4985" i="11"/>
  <c r="G4985" i="11" s="1"/>
  <c r="B4987" i="11"/>
  <c r="A4986" i="11"/>
  <c r="E4986" i="11" s="1"/>
  <c r="D4987" i="11" l="1"/>
  <c r="C4986" i="11"/>
  <c r="F4986" i="11"/>
  <c r="G4986" i="11" s="1"/>
  <c r="B4988" i="11"/>
  <c r="A4987" i="11"/>
  <c r="E4987" i="11" s="1"/>
  <c r="D4988" i="11" l="1"/>
  <c r="C4987" i="11"/>
  <c r="F4987" i="11"/>
  <c r="G4987" i="11" s="1"/>
  <c r="B4989" i="11"/>
  <c r="A4988" i="11"/>
  <c r="E4988" i="11" s="1"/>
  <c r="D4989" i="11" l="1"/>
  <c r="C4988" i="11"/>
  <c r="F4988" i="11"/>
  <c r="G4988" i="11" s="1"/>
  <c r="A4989" i="11"/>
  <c r="E4989" i="11" s="1"/>
  <c r="B4990" i="11"/>
  <c r="D4990" i="11" l="1"/>
  <c r="C4989" i="11"/>
  <c r="F4989" i="11"/>
  <c r="G4989" i="11" s="1"/>
  <c r="B4991" i="11"/>
  <c r="A4990" i="11"/>
  <c r="E4990" i="11" s="1"/>
  <c r="D4991" i="11" l="1"/>
  <c r="C4990" i="11"/>
  <c r="F4990" i="11"/>
  <c r="G4990" i="11" s="1"/>
  <c r="B4992" i="11"/>
  <c r="A4991" i="11"/>
  <c r="E4991" i="11" s="1"/>
  <c r="D4992" i="11" l="1"/>
  <c r="C4991" i="11"/>
  <c r="F4991" i="11"/>
  <c r="G4991" i="11" s="1"/>
  <c r="B4993" i="11"/>
  <c r="A4992" i="11"/>
  <c r="E4992" i="11" s="1"/>
  <c r="D4993" i="11" l="1"/>
  <c r="C4992" i="11"/>
  <c r="F4992" i="11"/>
  <c r="G4992" i="11" s="1"/>
  <c r="A4993" i="11"/>
  <c r="E4993" i="11" s="1"/>
  <c r="B4994" i="11"/>
  <c r="D4994" i="11" l="1"/>
  <c r="C4993" i="11"/>
  <c r="F4993" i="11"/>
  <c r="G4993" i="11" s="1"/>
  <c r="B4995" i="11"/>
  <c r="A4994" i="11"/>
  <c r="E4994" i="11" s="1"/>
  <c r="D4995" i="11" l="1"/>
  <c r="C4994" i="11"/>
  <c r="F4994" i="11"/>
  <c r="G4994" i="11" s="1"/>
  <c r="B4996" i="11"/>
  <c r="A4995" i="11"/>
  <c r="E4995" i="11" s="1"/>
  <c r="D4996" i="11" l="1"/>
  <c r="C4995" i="11"/>
  <c r="F4995" i="11"/>
  <c r="G4995" i="11" s="1"/>
  <c r="B4997" i="11"/>
  <c r="A4996" i="11"/>
  <c r="E4996" i="11" s="1"/>
  <c r="D4997" i="11" l="1"/>
  <c r="C4996" i="11"/>
  <c r="F4996" i="11"/>
  <c r="G4996" i="11" s="1"/>
  <c r="A4997" i="11"/>
  <c r="E4997" i="11" s="1"/>
  <c r="B4998" i="11"/>
  <c r="D4998" i="11" l="1"/>
  <c r="C4997" i="11"/>
  <c r="F4997" i="11"/>
  <c r="G4997" i="11" s="1"/>
  <c r="B4999" i="11"/>
  <c r="A4998" i="11"/>
  <c r="E4998" i="11" s="1"/>
  <c r="D4999" i="11" l="1"/>
  <c r="C4998" i="11"/>
  <c r="F4998" i="11"/>
  <c r="G4998" i="11" s="1"/>
  <c r="B5000" i="11"/>
  <c r="A4999" i="11"/>
  <c r="E4999" i="11" s="1"/>
  <c r="D5000" i="11" l="1"/>
  <c r="C4999" i="11"/>
  <c r="F4999" i="11"/>
  <c r="G4999" i="11" s="1"/>
  <c r="B5001" i="11"/>
  <c r="A5000" i="11"/>
  <c r="E5000" i="11" s="1"/>
  <c r="D5001" i="11" l="1"/>
  <c r="C5000" i="11"/>
  <c r="F5000" i="11"/>
  <c r="G5000" i="11" s="1"/>
  <c r="A5001" i="11"/>
  <c r="E5001" i="11" s="1"/>
  <c r="B5002" i="11"/>
  <c r="D5002" i="11" l="1"/>
  <c r="C5001" i="11"/>
  <c r="F5001" i="11"/>
  <c r="G5001" i="11" s="1"/>
  <c r="B5003" i="11"/>
  <c r="A5002" i="11"/>
  <c r="E5002" i="11" s="1"/>
  <c r="D5003" i="11" l="1"/>
  <c r="C5002" i="11"/>
  <c r="F5002" i="11"/>
  <c r="G5002" i="11" s="1"/>
  <c r="B5004" i="11"/>
  <c r="A5003" i="11"/>
  <c r="E5003" i="11" s="1"/>
  <c r="D5004" i="11" l="1"/>
  <c r="C5003" i="11"/>
  <c r="F5003" i="11"/>
  <c r="G5003" i="11" s="1"/>
  <c r="B5005" i="11"/>
  <c r="A5004" i="11"/>
  <c r="E5004" i="11" s="1"/>
  <c r="D5005" i="11" l="1"/>
  <c r="C5004" i="11"/>
  <c r="F5004" i="11"/>
  <c r="G5004" i="11" s="1"/>
  <c r="A5005" i="11"/>
  <c r="E5005" i="11" s="1"/>
  <c r="B5006" i="11"/>
  <c r="D5006" i="11" l="1"/>
  <c r="C5005" i="11"/>
  <c r="F5005" i="11"/>
  <c r="G5005" i="11" s="1"/>
  <c r="A5006" i="11"/>
  <c r="E5006" i="11" s="1"/>
  <c r="B5007" i="11"/>
  <c r="D5007" i="11" l="1"/>
  <c r="C5006" i="11"/>
  <c r="F5006" i="11"/>
  <c r="G5006" i="11" s="1"/>
  <c r="B5008" i="11"/>
  <c r="A5007" i="11"/>
  <c r="E5007" i="11" s="1"/>
  <c r="D5008" i="11" l="1"/>
  <c r="C5007" i="11"/>
  <c r="F5007" i="11"/>
  <c r="G5007" i="11" s="1"/>
  <c r="B5009" i="11"/>
  <c r="A5008" i="11"/>
  <c r="E5008" i="11" s="1"/>
  <c r="D5009" i="11" l="1"/>
  <c r="C5008" i="11"/>
  <c r="F5008" i="11"/>
  <c r="G5008" i="11" s="1"/>
  <c r="A5009" i="11"/>
  <c r="E5009" i="11" s="1"/>
  <c r="B5010" i="11"/>
  <c r="D5010" i="11" l="1"/>
  <c r="C5009" i="11"/>
  <c r="F5009" i="11"/>
  <c r="G5009" i="11" s="1"/>
  <c r="B5011" i="11"/>
  <c r="A5010" i="11"/>
  <c r="E5010" i="11" s="1"/>
  <c r="D5011" i="11" l="1"/>
  <c r="C5010" i="11"/>
  <c r="F5010" i="11"/>
  <c r="G5010" i="11" s="1"/>
  <c r="A5011" i="11"/>
  <c r="E5011" i="11" s="1"/>
  <c r="B5012" i="11"/>
  <c r="D5012" i="11" l="1"/>
  <c r="C5011" i="11"/>
  <c r="F5011" i="11"/>
  <c r="G5011" i="11" s="1"/>
  <c r="B5013" i="11"/>
  <c r="A5012" i="11"/>
  <c r="E5012" i="11" s="1"/>
  <c r="D5013" i="11" l="1"/>
  <c r="C5012" i="11"/>
  <c r="F5012" i="11"/>
  <c r="G5012" i="11" s="1"/>
  <c r="A5013" i="11"/>
  <c r="E5013" i="11" s="1"/>
  <c r="B5014" i="11"/>
  <c r="D5014" i="11" l="1"/>
  <c r="C5013" i="11"/>
  <c r="F5013" i="11"/>
  <c r="G5013" i="11" s="1"/>
  <c r="B5015" i="11"/>
  <c r="A5014" i="11"/>
  <c r="E5014" i="11" s="1"/>
  <c r="D5015" i="11" l="1"/>
  <c r="C5014" i="11"/>
  <c r="F5014" i="11"/>
  <c r="G5014" i="11" s="1"/>
  <c r="B5016" i="11"/>
  <c r="A5015" i="11"/>
  <c r="E5015" i="11" s="1"/>
  <c r="D5016" i="11" l="1"/>
  <c r="C5015" i="11"/>
  <c r="F5015" i="11"/>
  <c r="G5015" i="11" s="1"/>
  <c r="A5016" i="11"/>
  <c r="E5016" i="11" s="1"/>
  <c r="B5017" i="11"/>
  <c r="D5017" i="11" l="1"/>
  <c r="C5016" i="11"/>
  <c r="F5016" i="11"/>
  <c r="G5016" i="11" s="1"/>
  <c r="A5017" i="11"/>
  <c r="E5017" i="11" s="1"/>
  <c r="B5018" i="11"/>
  <c r="D5018" i="11" l="1"/>
  <c r="C5017" i="11"/>
  <c r="F5017" i="11"/>
  <c r="G5017" i="11" s="1"/>
  <c r="B5019" i="11"/>
  <c r="A5018" i="11"/>
  <c r="E5018" i="11" s="1"/>
  <c r="D5019" i="11" l="1"/>
  <c r="C5018" i="11"/>
  <c r="F5018" i="11"/>
  <c r="G5018" i="11" s="1"/>
  <c r="B5020" i="11"/>
  <c r="A5019" i="11"/>
  <c r="E5019" i="11" s="1"/>
  <c r="D5020" i="11" l="1"/>
  <c r="C5019" i="11"/>
  <c r="F5019" i="11"/>
  <c r="G5019" i="11" s="1"/>
  <c r="A5020" i="11"/>
  <c r="E5020" i="11" s="1"/>
  <c r="B5021" i="11"/>
  <c r="D5021" i="11" l="1"/>
  <c r="C5020" i="11"/>
  <c r="F5020" i="11"/>
  <c r="G5020" i="11" s="1"/>
  <c r="A5021" i="11"/>
  <c r="E5021" i="11" s="1"/>
  <c r="B5022" i="11"/>
  <c r="D5022" i="11" l="1"/>
  <c r="C5021" i="11"/>
  <c r="F5021" i="11"/>
  <c r="G5021" i="11" s="1"/>
  <c r="B5023" i="11"/>
  <c r="A5022" i="11"/>
  <c r="E5022" i="11" s="1"/>
  <c r="D5023" i="11" l="1"/>
  <c r="C5022" i="11"/>
  <c r="F5022" i="11"/>
  <c r="G5022" i="11" s="1"/>
  <c r="A5023" i="11"/>
  <c r="E5023" i="11" s="1"/>
  <c r="B5024" i="11"/>
  <c r="D5024" i="11" l="1"/>
  <c r="C5023" i="11"/>
  <c r="F5023" i="11"/>
  <c r="G5023" i="11" s="1"/>
  <c r="A5024" i="11"/>
  <c r="E5024" i="11" s="1"/>
  <c r="B5025" i="11"/>
  <c r="D5025" i="11" l="1"/>
  <c r="C5024" i="11"/>
  <c r="F5024" i="11"/>
  <c r="G5024" i="11" s="1"/>
  <c r="A5025" i="11"/>
  <c r="E5025" i="11" s="1"/>
  <c r="B5026" i="11"/>
  <c r="D5026" i="11" l="1"/>
  <c r="C5025" i="11"/>
  <c r="F5025" i="11"/>
  <c r="G5025" i="11" s="1"/>
  <c r="B5027" i="11"/>
  <c r="A5026" i="11"/>
  <c r="E5026" i="11" s="1"/>
  <c r="D5027" i="11" l="1"/>
  <c r="C5026" i="11"/>
  <c r="F5026" i="11"/>
  <c r="G5026" i="11" s="1"/>
  <c r="B5028" i="11"/>
  <c r="A5027" i="11"/>
  <c r="E5027" i="11" s="1"/>
  <c r="D5028" i="11" l="1"/>
  <c r="C5027" i="11"/>
  <c r="F5027" i="11"/>
  <c r="G5027" i="11" s="1"/>
  <c r="A5028" i="11"/>
  <c r="E5028" i="11" s="1"/>
  <c r="B5029" i="11"/>
  <c r="D5029" i="11" l="1"/>
  <c r="C5028" i="11"/>
  <c r="F5028" i="11"/>
  <c r="G5028" i="11" s="1"/>
  <c r="A5029" i="11"/>
  <c r="E5029" i="11" s="1"/>
  <c r="B5030" i="11"/>
  <c r="D5030" i="11" l="1"/>
  <c r="C5029" i="11"/>
  <c r="F5029" i="11"/>
  <c r="G5029" i="11" s="1"/>
  <c r="A5030" i="11"/>
  <c r="E5030" i="11" s="1"/>
  <c r="B5031" i="11"/>
  <c r="D5031" i="11" l="1"/>
  <c r="C5030" i="11"/>
  <c r="F5030" i="11"/>
  <c r="G5030" i="11" s="1"/>
  <c r="B5032" i="11"/>
  <c r="A5031" i="11"/>
  <c r="E5031" i="11" s="1"/>
  <c r="D5032" i="11" l="1"/>
  <c r="C5031" i="11"/>
  <c r="F5031" i="11"/>
  <c r="G5031" i="11" s="1"/>
  <c r="B5033" i="11"/>
  <c r="A5032" i="11"/>
  <c r="E5032" i="11" s="1"/>
  <c r="D5033" i="11" l="1"/>
  <c r="C5032" i="11"/>
  <c r="F5032" i="11"/>
  <c r="G5032" i="11" s="1"/>
  <c r="A5033" i="11"/>
  <c r="E5033" i="11" s="1"/>
  <c r="B5034" i="11"/>
  <c r="D5034" i="11" l="1"/>
  <c r="C5033" i="11"/>
  <c r="F5033" i="11"/>
  <c r="G5033" i="11" s="1"/>
  <c r="B5035" i="11"/>
  <c r="A5034" i="11"/>
  <c r="E5034" i="11" s="1"/>
  <c r="D5035" i="11" l="1"/>
  <c r="C5034" i="11"/>
  <c r="F5034" i="11"/>
  <c r="G5034" i="11" s="1"/>
  <c r="B5036" i="11"/>
  <c r="A5035" i="11"/>
  <c r="E5035" i="11" s="1"/>
  <c r="D5036" i="11" l="1"/>
  <c r="C5035" i="11"/>
  <c r="F5035" i="11"/>
  <c r="G5035" i="11" s="1"/>
  <c r="B5037" i="11"/>
  <c r="A5036" i="11"/>
  <c r="E5036" i="11" s="1"/>
  <c r="D5037" i="11" l="1"/>
  <c r="C5036" i="11"/>
  <c r="F5036" i="11"/>
  <c r="G5036" i="11" s="1"/>
  <c r="A5037" i="11"/>
  <c r="E5037" i="11" s="1"/>
  <c r="B5038" i="11"/>
  <c r="D5038" i="11" l="1"/>
  <c r="C5037" i="11"/>
  <c r="F5037" i="11"/>
  <c r="G5037" i="11" s="1"/>
  <c r="B5039" i="11"/>
  <c r="A5038" i="11"/>
  <c r="E5038" i="11" s="1"/>
  <c r="D5039" i="11" l="1"/>
  <c r="C5038" i="11"/>
  <c r="F5038" i="11"/>
  <c r="G5038" i="11" s="1"/>
  <c r="B5040" i="11"/>
  <c r="A5039" i="11"/>
  <c r="E5039" i="11" s="1"/>
  <c r="D5040" i="11" l="1"/>
  <c r="C5039" i="11"/>
  <c r="F5039" i="11"/>
  <c r="G5039" i="11" s="1"/>
  <c r="B5041" i="11"/>
  <c r="A5040" i="11"/>
  <c r="E5040" i="11" s="1"/>
  <c r="D5041" i="11" l="1"/>
  <c r="C5040" i="11"/>
  <c r="F5040" i="11"/>
  <c r="G5040" i="11" s="1"/>
  <c r="A5041" i="11"/>
  <c r="E5041" i="11" s="1"/>
  <c r="B5042" i="11"/>
  <c r="D5042" i="11" l="1"/>
  <c r="C5041" i="11"/>
  <c r="F5041" i="11"/>
  <c r="G5041" i="11" s="1"/>
  <c r="B5043" i="11"/>
  <c r="A5042" i="11"/>
  <c r="E5042" i="11" s="1"/>
  <c r="D5043" i="11" l="1"/>
  <c r="C5042" i="11"/>
  <c r="F5042" i="11"/>
  <c r="G5042" i="11" s="1"/>
  <c r="B5044" i="11"/>
  <c r="A5043" i="11"/>
  <c r="E5043" i="11" s="1"/>
  <c r="D5044" i="11" l="1"/>
  <c r="C5043" i="11"/>
  <c r="F5043" i="11"/>
  <c r="G5043" i="11" s="1"/>
  <c r="B5045" i="11"/>
  <c r="A5044" i="11"/>
  <c r="E5044" i="11" s="1"/>
  <c r="D5045" i="11" l="1"/>
  <c r="C5044" i="11"/>
  <c r="F5044" i="11"/>
  <c r="G5044" i="11" s="1"/>
  <c r="A5045" i="11"/>
  <c r="E5045" i="11" s="1"/>
  <c r="B5046" i="11"/>
  <c r="D5046" i="11" l="1"/>
  <c r="C5045" i="11"/>
  <c r="F5045" i="11"/>
  <c r="G5045" i="11" s="1"/>
  <c r="B5047" i="11"/>
  <c r="A5046" i="11"/>
  <c r="E5046" i="11" s="1"/>
  <c r="D5047" i="11" l="1"/>
  <c r="C5046" i="11"/>
  <c r="F5046" i="11"/>
  <c r="G5046" i="11" s="1"/>
  <c r="B5048" i="11"/>
  <c r="A5047" i="11"/>
  <c r="E5047" i="11" s="1"/>
  <c r="D5048" i="11" l="1"/>
  <c r="C5047" i="11"/>
  <c r="F5047" i="11"/>
  <c r="G5047" i="11" s="1"/>
  <c r="B5049" i="11"/>
  <c r="A5048" i="11"/>
  <c r="E5048" i="11" s="1"/>
  <c r="D5049" i="11" l="1"/>
  <c r="C5048" i="11"/>
  <c r="F5048" i="11"/>
  <c r="G5048" i="11" s="1"/>
  <c r="A5049" i="11"/>
  <c r="E5049" i="11" s="1"/>
  <c r="B5050" i="11"/>
  <c r="D5050" i="11" l="1"/>
  <c r="C5049" i="11"/>
  <c r="F5049" i="11"/>
  <c r="G5049" i="11" s="1"/>
  <c r="B5051" i="11"/>
  <c r="A5050" i="11"/>
  <c r="E5050" i="11" s="1"/>
  <c r="D5051" i="11" l="1"/>
  <c r="C5050" i="11"/>
  <c r="F5050" i="11"/>
  <c r="G5050" i="11" s="1"/>
  <c r="B5052" i="11"/>
  <c r="A5051" i="11"/>
  <c r="E5051" i="11" s="1"/>
  <c r="D5052" i="11" l="1"/>
  <c r="C5051" i="11"/>
  <c r="F5051" i="11"/>
  <c r="G5051" i="11" s="1"/>
  <c r="B5053" i="11"/>
  <c r="A5052" i="11"/>
  <c r="E5052" i="11" s="1"/>
  <c r="D5053" i="11" l="1"/>
  <c r="C5052" i="11"/>
  <c r="F5052" i="11"/>
  <c r="G5052" i="11" s="1"/>
  <c r="A5053" i="11"/>
  <c r="E5053" i="11" s="1"/>
  <c r="B5054" i="11"/>
  <c r="D5054" i="11" l="1"/>
  <c r="C5053" i="11"/>
  <c r="F5053" i="11"/>
  <c r="G5053" i="11" s="1"/>
  <c r="B5055" i="11"/>
  <c r="A5054" i="11"/>
  <c r="E5054" i="11" s="1"/>
  <c r="D5055" i="11" l="1"/>
  <c r="C5054" i="11"/>
  <c r="F5054" i="11"/>
  <c r="G5054" i="11" s="1"/>
  <c r="B5056" i="11"/>
  <c r="A5055" i="11"/>
  <c r="E5055" i="11" s="1"/>
  <c r="D5056" i="11" l="1"/>
  <c r="C5055" i="11"/>
  <c r="F5055" i="11"/>
  <c r="G5055" i="11" s="1"/>
  <c r="B5057" i="11"/>
  <c r="A5056" i="11"/>
  <c r="E5056" i="11" s="1"/>
  <c r="D5057" i="11" l="1"/>
  <c r="C5056" i="11"/>
  <c r="F5056" i="11"/>
  <c r="G5056" i="11" s="1"/>
  <c r="A5057" i="11"/>
  <c r="E5057" i="11" s="1"/>
  <c r="B5058" i="11"/>
  <c r="D5058" i="11" l="1"/>
  <c r="C5057" i="11"/>
  <c r="F5057" i="11"/>
  <c r="G5057" i="11" s="1"/>
  <c r="B5059" i="11"/>
  <c r="A5058" i="11"/>
  <c r="E5058" i="11" s="1"/>
  <c r="D5059" i="11" l="1"/>
  <c r="C5058" i="11"/>
  <c r="F5058" i="11"/>
  <c r="G5058" i="11" s="1"/>
  <c r="B5060" i="11"/>
  <c r="A5059" i="11"/>
  <c r="E5059" i="11" s="1"/>
  <c r="D5060" i="11" l="1"/>
  <c r="C5059" i="11"/>
  <c r="F5059" i="11"/>
  <c r="G5059" i="11" s="1"/>
  <c r="B5061" i="11"/>
  <c r="A5060" i="11"/>
  <c r="E5060" i="11" s="1"/>
  <c r="D5061" i="11" l="1"/>
  <c r="C5060" i="11"/>
  <c r="F5060" i="11"/>
  <c r="G5060" i="11" s="1"/>
  <c r="A5061" i="11"/>
  <c r="E5061" i="11" s="1"/>
  <c r="B5062" i="11"/>
  <c r="D5062" i="11" l="1"/>
  <c r="C5061" i="11"/>
  <c r="F5061" i="11"/>
  <c r="G5061" i="11" s="1"/>
  <c r="B5063" i="11"/>
  <c r="A5062" i="11"/>
  <c r="E5062" i="11" s="1"/>
  <c r="D5063" i="11" l="1"/>
  <c r="C5062" i="11"/>
  <c r="F5062" i="11"/>
  <c r="G5062" i="11" s="1"/>
  <c r="B5064" i="11"/>
  <c r="A5063" i="11"/>
  <c r="E5063" i="11" s="1"/>
  <c r="D5064" i="11" l="1"/>
  <c r="C5063" i="11"/>
  <c r="F5063" i="11"/>
  <c r="G5063" i="11" s="1"/>
  <c r="B5065" i="11"/>
  <c r="A5064" i="11"/>
  <c r="E5064" i="11" s="1"/>
  <c r="D5065" i="11" l="1"/>
  <c r="C5064" i="11"/>
  <c r="F5064" i="11"/>
  <c r="G5064" i="11" s="1"/>
  <c r="A5065" i="11"/>
  <c r="E5065" i="11" s="1"/>
  <c r="B5066" i="11"/>
  <c r="D5066" i="11" l="1"/>
  <c r="C5065" i="11"/>
  <c r="F5065" i="11"/>
  <c r="G5065" i="11" s="1"/>
  <c r="B5067" i="11"/>
  <c r="A5066" i="11"/>
  <c r="E5066" i="11" s="1"/>
  <c r="D5067" i="11" l="1"/>
  <c r="C5066" i="11"/>
  <c r="F5066" i="11"/>
  <c r="G5066" i="11" s="1"/>
  <c r="B5068" i="11"/>
  <c r="A5067" i="11"/>
  <c r="E5067" i="11" s="1"/>
  <c r="D5068" i="11" l="1"/>
  <c r="C5067" i="11"/>
  <c r="F5067" i="11"/>
  <c r="G5067" i="11" s="1"/>
  <c r="B5069" i="11"/>
  <c r="A5068" i="11"/>
  <c r="E5068" i="11" s="1"/>
  <c r="D5069" i="11" l="1"/>
  <c r="C5068" i="11"/>
  <c r="F5068" i="11"/>
  <c r="G5068" i="11" s="1"/>
  <c r="A5069" i="11"/>
  <c r="E5069" i="11" s="1"/>
  <c r="B5070" i="11"/>
  <c r="D5070" i="11" l="1"/>
  <c r="C5069" i="11"/>
  <c r="F5069" i="11"/>
  <c r="G5069" i="11" s="1"/>
  <c r="B5071" i="11"/>
  <c r="A5070" i="11"/>
  <c r="E5070" i="11" s="1"/>
  <c r="D5071" i="11" l="1"/>
  <c r="C5070" i="11"/>
  <c r="F5070" i="11"/>
  <c r="G5070" i="11" s="1"/>
  <c r="B5072" i="11"/>
  <c r="A5071" i="11"/>
  <c r="E5071" i="11" s="1"/>
  <c r="D5072" i="11" l="1"/>
  <c r="C5071" i="11"/>
  <c r="F5071" i="11"/>
  <c r="G5071" i="11" s="1"/>
  <c r="B5073" i="11"/>
  <c r="A5072" i="11"/>
  <c r="E5072" i="11" s="1"/>
  <c r="D5073" i="11" l="1"/>
  <c r="C5072" i="11"/>
  <c r="F5072" i="11"/>
  <c r="G5072" i="11" s="1"/>
  <c r="A5073" i="11"/>
  <c r="E5073" i="11" s="1"/>
  <c r="B5074" i="11"/>
  <c r="D5074" i="11" l="1"/>
  <c r="C5073" i="11"/>
  <c r="F5073" i="11"/>
  <c r="G5073" i="11" s="1"/>
  <c r="B5075" i="11"/>
  <c r="A5074" i="11"/>
  <c r="E5074" i="11" s="1"/>
  <c r="D5075" i="11" l="1"/>
  <c r="C5074" i="11"/>
  <c r="F5074" i="11"/>
  <c r="G5074" i="11" s="1"/>
  <c r="B5076" i="11"/>
  <c r="A5075" i="11"/>
  <c r="E5075" i="11" s="1"/>
  <c r="D5076" i="11" l="1"/>
  <c r="C5075" i="11"/>
  <c r="F5075" i="11"/>
  <c r="G5075" i="11" s="1"/>
  <c r="B5077" i="11"/>
  <c r="A5076" i="11"/>
  <c r="E5076" i="11" s="1"/>
  <c r="D5077" i="11" l="1"/>
  <c r="C5076" i="11"/>
  <c r="F5076" i="11"/>
  <c r="G5076" i="11" s="1"/>
  <c r="A5077" i="11"/>
  <c r="E5077" i="11" s="1"/>
  <c r="B5078" i="11"/>
  <c r="D5078" i="11" l="1"/>
  <c r="C5077" i="11"/>
  <c r="F5077" i="11"/>
  <c r="G5077" i="11" s="1"/>
  <c r="B5079" i="11"/>
  <c r="A5078" i="11"/>
  <c r="E5078" i="11" s="1"/>
  <c r="D5079" i="11" l="1"/>
  <c r="C5078" i="11"/>
  <c r="F5078" i="11"/>
  <c r="G5078" i="11" s="1"/>
  <c r="B5080" i="11"/>
  <c r="A5079" i="11"/>
  <c r="E5079" i="11" s="1"/>
  <c r="D5080" i="11" l="1"/>
  <c r="C5079" i="11"/>
  <c r="F5079" i="11"/>
  <c r="G5079" i="11" s="1"/>
  <c r="B5081" i="11"/>
  <c r="A5080" i="11"/>
  <c r="E5080" i="11" s="1"/>
  <c r="D5081" i="11" l="1"/>
  <c r="C5080" i="11"/>
  <c r="F5080" i="11"/>
  <c r="G5080" i="11" s="1"/>
  <c r="A5081" i="11"/>
  <c r="E5081" i="11" s="1"/>
  <c r="B5082" i="11"/>
  <c r="D5082" i="11" l="1"/>
  <c r="C5081" i="11"/>
  <c r="F5081" i="11"/>
  <c r="G5081" i="11" s="1"/>
  <c r="B5083" i="11"/>
  <c r="A5082" i="11"/>
  <c r="E5082" i="11" s="1"/>
  <c r="D5083" i="11" l="1"/>
  <c r="C5082" i="11"/>
  <c r="F5082" i="11"/>
  <c r="G5082" i="11" s="1"/>
  <c r="B5084" i="11"/>
  <c r="A5083" i="11"/>
  <c r="E5083" i="11" s="1"/>
  <c r="D5084" i="11" l="1"/>
  <c r="C5083" i="11"/>
  <c r="F5083" i="11"/>
  <c r="G5083" i="11" s="1"/>
  <c r="B5085" i="11"/>
  <c r="A5084" i="11"/>
  <c r="E5084" i="11" s="1"/>
  <c r="D5085" i="11" l="1"/>
  <c r="C5084" i="11"/>
  <c r="F5084" i="11"/>
  <c r="G5084" i="11" s="1"/>
  <c r="A5085" i="11"/>
  <c r="E5085" i="11" s="1"/>
  <c r="B5086" i="11"/>
  <c r="D5086" i="11" l="1"/>
  <c r="C5085" i="11"/>
  <c r="F5085" i="11"/>
  <c r="G5085" i="11" s="1"/>
  <c r="B5087" i="11"/>
  <c r="A5086" i="11"/>
  <c r="E5086" i="11" s="1"/>
  <c r="D5087" i="11" l="1"/>
  <c r="C5086" i="11"/>
  <c r="F5086" i="11"/>
  <c r="G5086" i="11" s="1"/>
  <c r="B5088" i="11"/>
  <c r="A5087" i="11"/>
  <c r="E5087" i="11" s="1"/>
  <c r="D5088" i="11" l="1"/>
  <c r="C5087" i="11"/>
  <c r="F5087" i="11"/>
  <c r="G5087" i="11" s="1"/>
  <c r="B5089" i="11"/>
  <c r="A5088" i="11"/>
  <c r="E5088" i="11" s="1"/>
  <c r="D5089" i="11" l="1"/>
  <c r="C5088" i="11"/>
  <c r="F5088" i="11"/>
  <c r="G5088" i="11" s="1"/>
  <c r="A5089" i="11"/>
  <c r="E5089" i="11" s="1"/>
  <c r="B5090" i="11"/>
  <c r="D5090" i="11" l="1"/>
  <c r="C5089" i="11"/>
  <c r="F5089" i="11"/>
  <c r="G5089" i="11" s="1"/>
  <c r="B5091" i="11"/>
  <c r="A5090" i="11"/>
  <c r="E5090" i="11" s="1"/>
  <c r="D5091" i="11" l="1"/>
  <c r="C5090" i="11"/>
  <c r="F5090" i="11"/>
  <c r="G5090" i="11" s="1"/>
  <c r="B5092" i="11"/>
  <c r="A5091" i="11"/>
  <c r="E5091" i="11" s="1"/>
  <c r="D5092" i="11" l="1"/>
  <c r="C5091" i="11"/>
  <c r="F5091" i="11"/>
  <c r="G5091" i="11" s="1"/>
  <c r="B5093" i="11"/>
  <c r="A5092" i="11"/>
  <c r="E5092" i="11" s="1"/>
  <c r="D5093" i="11" l="1"/>
  <c r="C5092" i="11"/>
  <c r="F5092" i="11"/>
  <c r="G5092" i="11" s="1"/>
  <c r="A5093" i="11"/>
  <c r="E5093" i="11" s="1"/>
  <c r="B5094" i="11"/>
  <c r="D5094" i="11" l="1"/>
  <c r="C5093" i="11"/>
  <c r="F5093" i="11"/>
  <c r="G5093" i="11" s="1"/>
  <c r="B5095" i="11"/>
  <c r="A5094" i="11"/>
  <c r="E5094" i="11" s="1"/>
  <c r="D5095" i="11" l="1"/>
  <c r="C5094" i="11"/>
  <c r="F5094" i="11"/>
  <c r="G5094" i="11" s="1"/>
  <c r="B5096" i="11"/>
  <c r="A5095" i="11"/>
  <c r="E5095" i="11" s="1"/>
  <c r="D5096" i="11" l="1"/>
  <c r="C5095" i="11"/>
  <c r="F5095" i="11"/>
  <c r="G5095" i="11" s="1"/>
  <c r="B5097" i="11"/>
  <c r="A5096" i="11"/>
  <c r="E5096" i="11" s="1"/>
  <c r="D5097" i="11" l="1"/>
  <c r="C5096" i="11"/>
  <c r="F5096" i="11"/>
  <c r="G5096" i="11" s="1"/>
  <c r="A5097" i="11"/>
  <c r="E5097" i="11" s="1"/>
  <c r="B5098" i="11"/>
  <c r="D5098" i="11" l="1"/>
  <c r="C5097" i="11"/>
  <c r="F5097" i="11"/>
  <c r="G5097" i="11" s="1"/>
  <c r="B5099" i="11"/>
  <c r="A5098" i="11"/>
  <c r="E5098" i="11" s="1"/>
  <c r="D5099" i="11" l="1"/>
  <c r="C5098" i="11"/>
  <c r="F5098" i="11"/>
  <c r="G5098" i="11" s="1"/>
  <c r="B5100" i="11"/>
  <c r="A5099" i="11"/>
  <c r="E5099" i="11" s="1"/>
  <c r="D5100" i="11" l="1"/>
  <c r="C5099" i="11"/>
  <c r="F5099" i="11"/>
  <c r="G5099" i="11" s="1"/>
  <c r="B5101" i="11"/>
  <c r="A5100" i="11"/>
  <c r="E5100" i="11" s="1"/>
  <c r="D5101" i="11" l="1"/>
  <c r="C5100" i="11"/>
  <c r="F5100" i="11"/>
  <c r="G5100" i="11" s="1"/>
  <c r="A5101" i="11"/>
  <c r="E5101" i="11" s="1"/>
  <c r="B5102" i="11"/>
  <c r="D5102" i="11" l="1"/>
  <c r="C5101" i="11"/>
  <c r="F5101" i="11"/>
  <c r="G5101" i="11" s="1"/>
  <c r="B5103" i="11"/>
  <c r="A5102" i="11"/>
  <c r="E5102" i="11" s="1"/>
  <c r="D5103" i="11" l="1"/>
  <c r="C5102" i="11"/>
  <c r="F5102" i="11"/>
  <c r="G5102" i="11" s="1"/>
  <c r="B5104" i="11"/>
  <c r="A5103" i="11"/>
  <c r="E5103" i="11" s="1"/>
  <c r="D5104" i="11" l="1"/>
  <c r="C5103" i="11"/>
  <c r="F5103" i="11"/>
  <c r="G5103" i="11" s="1"/>
  <c r="B5105" i="11"/>
  <c r="A5104" i="11"/>
  <c r="E5104" i="11" s="1"/>
  <c r="D5105" i="11" l="1"/>
  <c r="C5104" i="11"/>
  <c r="F5104" i="11"/>
  <c r="G5104" i="11" s="1"/>
  <c r="A5105" i="11"/>
  <c r="E5105" i="11" s="1"/>
  <c r="B5106" i="11"/>
  <c r="D5106" i="11" l="1"/>
  <c r="C5105" i="11"/>
  <c r="F5105" i="11"/>
  <c r="G5105" i="11" s="1"/>
  <c r="B5107" i="11"/>
  <c r="A5106" i="11"/>
  <c r="E5106" i="11" s="1"/>
  <c r="D5107" i="11" l="1"/>
  <c r="C5106" i="11"/>
  <c r="F5106" i="11"/>
  <c r="G5106" i="11" s="1"/>
  <c r="B5108" i="11"/>
  <c r="A5107" i="11"/>
  <c r="E5107" i="11" s="1"/>
  <c r="D5108" i="11" l="1"/>
  <c r="C5107" i="11"/>
  <c r="F5107" i="11"/>
  <c r="G5107" i="11" s="1"/>
  <c r="B5109" i="11"/>
  <c r="A5108" i="11"/>
  <c r="E5108" i="11" s="1"/>
  <c r="D5109" i="11" l="1"/>
  <c r="C5108" i="11"/>
  <c r="F5108" i="11"/>
  <c r="G5108" i="11" s="1"/>
  <c r="A5109" i="11"/>
  <c r="E5109" i="11" s="1"/>
  <c r="B5110" i="11"/>
  <c r="D5110" i="11" l="1"/>
  <c r="C5109" i="11"/>
  <c r="F5109" i="11"/>
  <c r="G5109" i="11" s="1"/>
  <c r="B5111" i="11"/>
  <c r="A5110" i="11"/>
  <c r="E5110" i="11" s="1"/>
  <c r="D5111" i="11" l="1"/>
  <c r="C5110" i="11"/>
  <c r="F5110" i="11"/>
  <c r="G5110" i="11" s="1"/>
  <c r="B5112" i="11"/>
  <c r="A5111" i="11"/>
  <c r="E5111" i="11" s="1"/>
  <c r="D5112" i="11" l="1"/>
  <c r="C5111" i="11"/>
  <c r="F5111" i="11"/>
  <c r="G5111" i="11" s="1"/>
  <c r="B5113" i="11"/>
  <c r="A5112" i="11"/>
  <c r="E5112" i="11" s="1"/>
  <c r="D5113" i="11" l="1"/>
  <c r="C5112" i="11"/>
  <c r="F5112" i="11"/>
  <c r="G5112" i="11" s="1"/>
  <c r="A5113" i="11"/>
  <c r="E5113" i="11" s="1"/>
  <c r="B5114" i="11"/>
  <c r="D5114" i="11" l="1"/>
  <c r="C5113" i="11"/>
  <c r="F5113" i="11"/>
  <c r="G5113" i="11" s="1"/>
  <c r="B5115" i="11"/>
  <c r="A5114" i="11"/>
  <c r="E5114" i="11" s="1"/>
  <c r="D5115" i="11" l="1"/>
  <c r="C5114" i="11"/>
  <c r="F5114" i="11"/>
  <c r="G5114" i="11" s="1"/>
  <c r="B5116" i="11"/>
  <c r="A5115" i="11"/>
  <c r="E5115" i="11" s="1"/>
  <c r="D5116" i="11" l="1"/>
  <c r="C5115" i="11"/>
  <c r="F5115" i="11"/>
  <c r="G5115" i="11" s="1"/>
  <c r="B5117" i="11"/>
  <c r="A5116" i="11"/>
  <c r="E5116" i="11" s="1"/>
  <c r="D5117" i="11" l="1"/>
  <c r="C5116" i="11"/>
  <c r="F5116" i="11"/>
  <c r="G5116" i="11" s="1"/>
  <c r="A5117" i="11"/>
  <c r="E5117" i="11" s="1"/>
  <c r="B5118" i="11"/>
  <c r="D5118" i="11" l="1"/>
  <c r="C5117" i="11"/>
  <c r="F5117" i="11"/>
  <c r="G5117" i="11" s="1"/>
  <c r="B5119" i="11"/>
  <c r="A5118" i="11"/>
  <c r="E5118" i="11" s="1"/>
  <c r="D5119" i="11" l="1"/>
  <c r="C5118" i="11"/>
  <c r="F5118" i="11"/>
  <c r="G5118" i="11" s="1"/>
  <c r="B5120" i="11"/>
  <c r="A5119" i="11"/>
  <c r="E5119" i="11" s="1"/>
  <c r="D5120" i="11" l="1"/>
  <c r="C5119" i="11"/>
  <c r="F5119" i="11"/>
  <c r="G5119" i="11" s="1"/>
  <c r="B5121" i="11"/>
  <c r="A5120" i="11"/>
  <c r="E5120" i="11" s="1"/>
  <c r="D5121" i="11" l="1"/>
  <c r="C5120" i="11"/>
  <c r="F5120" i="11"/>
  <c r="G5120" i="11" s="1"/>
  <c r="A5121" i="11"/>
  <c r="E5121" i="11" s="1"/>
  <c r="B5122" i="11"/>
  <c r="D5122" i="11" l="1"/>
  <c r="C5121" i="11"/>
  <c r="F5121" i="11"/>
  <c r="G5121" i="11" s="1"/>
  <c r="B5123" i="11"/>
  <c r="A5122" i="11"/>
  <c r="E5122" i="11" s="1"/>
  <c r="D5123" i="11" l="1"/>
  <c r="C5122" i="11"/>
  <c r="F5122" i="11"/>
  <c r="G5122" i="11" s="1"/>
  <c r="B5124" i="11"/>
  <c r="A5123" i="11"/>
  <c r="E5123" i="11" s="1"/>
  <c r="D5124" i="11" l="1"/>
  <c r="C5123" i="11"/>
  <c r="F5123" i="11"/>
  <c r="G5123" i="11" s="1"/>
  <c r="B5125" i="11"/>
  <c r="A5124" i="11"/>
  <c r="E5124" i="11" s="1"/>
  <c r="D5125" i="11" l="1"/>
  <c r="C5124" i="11"/>
  <c r="F5124" i="11"/>
  <c r="G5124" i="11" s="1"/>
  <c r="A5125" i="11"/>
  <c r="E5125" i="11" s="1"/>
  <c r="B5126" i="11"/>
  <c r="D5126" i="11" l="1"/>
  <c r="C5125" i="11"/>
  <c r="F5125" i="11"/>
  <c r="G5125" i="11" s="1"/>
  <c r="B5127" i="11"/>
  <c r="A5126" i="11"/>
  <c r="E5126" i="11" s="1"/>
  <c r="D5127" i="11" l="1"/>
  <c r="C5126" i="11"/>
  <c r="F5126" i="11"/>
  <c r="G5126" i="11" s="1"/>
  <c r="B5128" i="11"/>
  <c r="A5127" i="11"/>
  <c r="E5127" i="11" s="1"/>
  <c r="D5128" i="11" l="1"/>
  <c r="C5127" i="11"/>
  <c r="F5127" i="11"/>
  <c r="G5127" i="11" s="1"/>
  <c r="B5129" i="11"/>
  <c r="A5128" i="11"/>
  <c r="E5128" i="11" s="1"/>
  <c r="D5129" i="11" l="1"/>
  <c r="C5128" i="11"/>
  <c r="F5128" i="11"/>
  <c r="G5128" i="11" s="1"/>
  <c r="A5129" i="11"/>
  <c r="E5129" i="11" s="1"/>
  <c r="B5130" i="11"/>
  <c r="D5130" i="11" l="1"/>
  <c r="C5129" i="11"/>
  <c r="F5129" i="11"/>
  <c r="G5129" i="11" s="1"/>
  <c r="B5131" i="11"/>
  <c r="A5130" i="11"/>
  <c r="E5130" i="11" s="1"/>
  <c r="D5131" i="11" l="1"/>
  <c r="C5130" i="11"/>
  <c r="F5130" i="11"/>
  <c r="G5130" i="11" s="1"/>
  <c r="B5132" i="11"/>
  <c r="A5131" i="11"/>
  <c r="E5131" i="11" s="1"/>
  <c r="D5132" i="11" l="1"/>
  <c r="C5131" i="11"/>
  <c r="F5131" i="11"/>
  <c r="G5131" i="11" s="1"/>
  <c r="B5133" i="11"/>
  <c r="A5132" i="11"/>
  <c r="E5132" i="11" s="1"/>
  <c r="D5133" i="11" l="1"/>
  <c r="C5132" i="11"/>
  <c r="F5132" i="11"/>
  <c r="G5132" i="11" s="1"/>
  <c r="A5133" i="11"/>
  <c r="E5133" i="11" s="1"/>
  <c r="B5134" i="11"/>
  <c r="D5134" i="11" l="1"/>
  <c r="C5133" i="11"/>
  <c r="F5133" i="11"/>
  <c r="G5133" i="11" s="1"/>
  <c r="B5135" i="11"/>
  <c r="A5134" i="11"/>
  <c r="E5134" i="11" s="1"/>
  <c r="D5135" i="11" l="1"/>
  <c r="C5134" i="11"/>
  <c r="F5134" i="11"/>
  <c r="G5134" i="11" s="1"/>
  <c r="B5136" i="11"/>
  <c r="A5135" i="11"/>
  <c r="E5135" i="11" s="1"/>
  <c r="D5136" i="11" l="1"/>
  <c r="C5135" i="11"/>
  <c r="F5135" i="11"/>
  <c r="G5135" i="11" s="1"/>
  <c r="B5137" i="11"/>
  <c r="A5136" i="11"/>
  <c r="E5136" i="11" s="1"/>
  <c r="D5137" i="11" l="1"/>
  <c r="C5136" i="11"/>
  <c r="F5136" i="11"/>
  <c r="G5136" i="11" s="1"/>
  <c r="A5137" i="11"/>
  <c r="E5137" i="11" s="1"/>
  <c r="B5138" i="11"/>
  <c r="D5138" i="11" l="1"/>
  <c r="C5137" i="11"/>
  <c r="F5137" i="11"/>
  <c r="G5137" i="11" s="1"/>
  <c r="B5139" i="11"/>
  <c r="A5138" i="11"/>
  <c r="E5138" i="11" s="1"/>
  <c r="D5139" i="11" l="1"/>
  <c r="C5138" i="11"/>
  <c r="F5138" i="11"/>
  <c r="G5138" i="11" s="1"/>
  <c r="B5140" i="11"/>
  <c r="A5139" i="11"/>
  <c r="E5139" i="11" s="1"/>
  <c r="D5140" i="11" l="1"/>
  <c r="C5139" i="11"/>
  <c r="F5139" i="11"/>
  <c r="G5139" i="11" s="1"/>
  <c r="B5141" i="11"/>
  <c r="A5140" i="11"/>
  <c r="E5140" i="11" s="1"/>
  <c r="D5141" i="11" l="1"/>
  <c r="C5140" i="11"/>
  <c r="F5140" i="11"/>
  <c r="G5140" i="11" s="1"/>
  <c r="A5141" i="11"/>
  <c r="E5141" i="11" s="1"/>
  <c r="B5142" i="11"/>
  <c r="D5142" i="11" l="1"/>
  <c r="C5141" i="11"/>
  <c r="F5141" i="11"/>
  <c r="G5141" i="11" s="1"/>
  <c r="B5143" i="11"/>
  <c r="A5142" i="11"/>
  <c r="E5142" i="11" s="1"/>
  <c r="D5143" i="11" l="1"/>
  <c r="C5142" i="11"/>
  <c r="F5142" i="11"/>
  <c r="G5142" i="11" s="1"/>
  <c r="B5144" i="11"/>
  <c r="A5143" i="11"/>
  <c r="E5143" i="11" s="1"/>
  <c r="D5144" i="11" l="1"/>
  <c r="C5143" i="11"/>
  <c r="F5143" i="11"/>
  <c r="G5143" i="11" s="1"/>
  <c r="B5145" i="11"/>
  <c r="A5144" i="11"/>
  <c r="E5144" i="11" s="1"/>
  <c r="D5145" i="11" l="1"/>
  <c r="C5144" i="11"/>
  <c r="F5144" i="11"/>
  <c r="G5144" i="11" s="1"/>
  <c r="A5145" i="11"/>
  <c r="E5145" i="11" s="1"/>
  <c r="B5146" i="11"/>
  <c r="D5146" i="11" l="1"/>
  <c r="C5145" i="11"/>
  <c r="F5145" i="11"/>
  <c r="G5145" i="11" s="1"/>
  <c r="B5147" i="11"/>
  <c r="A5146" i="11"/>
  <c r="E5146" i="11" s="1"/>
  <c r="D5147" i="11" l="1"/>
  <c r="C5146" i="11"/>
  <c r="F5146" i="11"/>
  <c r="G5146" i="11" s="1"/>
  <c r="B5148" i="11"/>
  <c r="A5147" i="11"/>
  <c r="E5147" i="11" s="1"/>
  <c r="D5148" i="11" l="1"/>
  <c r="C5147" i="11"/>
  <c r="F5147" i="11"/>
  <c r="G5147" i="11" s="1"/>
  <c r="B5149" i="11"/>
  <c r="A5148" i="11"/>
  <c r="E5148" i="11" s="1"/>
  <c r="D5149" i="11" l="1"/>
  <c r="C5148" i="11"/>
  <c r="F5148" i="11"/>
  <c r="G5148" i="11" s="1"/>
  <c r="A5149" i="11"/>
  <c r="E5149" i="11" s="1"/>
  <c r="B5150" i="11"/>
  <c r="D5150" i="11" l="1"/>
  <c r="C5149" i="11"/>
  <c r="F5149" i="11"/>
  <c r="G5149" i="11" s="1"/>
  <c r="B5151" i="11"/>
  <c r="A5150" i="11"/>
  <c r="E5150" i="11" s="1"/>
  <c r="D5151" i="11" l="1"/>
  <c r="C5150" i="11"/>
  <c r="F5150" i="11"/>
  <c r="G5150" i="11" s="1"/>
  <c r="B5152" i="11"/>
  <c r="A5151" i="11"/>
  <c r="E5151" i="11" s="1"/>
  <c r="D5152" i="11" l="1"/>
  <c r="C5151" i="11"/>
  <c r="F5151" i="11"/>
  <c r="G5151" i="11" s="1"/>
  <c r="B5153" i="11"/>
  <c r="A5152" i="11"/>
  <c r="E5152" i="11" s="1"/>
  <c r="D5153" i="11" l="1"/>
  <c r="C5152" i="11"/>
  <c r="F5152" i="11"/>
  <c r="G5152" i="11" s="1"/>
  <c r="A5153" i="11"/>
  <c r="E5153" i="11" s="1"/>
  <c r="B5154" i="11"/>
  <c r="D5154" i="11" l="1"/>
  <c r="C5153" i="11"/>
  <c r="F5153" i="11"/>
  <c r="G5153" i="11" s="1"/>
  <c r="B5155" i="11"/>
  <c r="A5154" i="11"/>
  <c r="E5154" i="11" s="1"/>
  <c r="D5155" i="11" l="1"/>
  <c r="C5154" i="11"/>
  <c r="F5154" i="11"/>
  <c r="G5154" i="11" s="1"/>
  <c r="B5156" i="11"/>
  <c r="A5155" i="11"/>
  <c r="E5155" i="11" s="1"/>
  <c r="D5156" i="11" l="1"/>
  <c r="C5155" i="11"/>
  <c r="F5155" i="11"/>
  <c r="G5155" i="11" s="1"/>
  <c r="B5157" i="11"/>
  <c r="A5156" i="11"/>
  <c r="E5156" i="11" s="1"/>
  <c r="D5157" i="11" l="1"/>
  <c r="C5156" i="11"/>
  <c r="F5156" i="11"/>
  <c r="G5156" i="11" s="1"/>
  <c r="A5157" i="11"/>
  <c r="E5157" i="11" s="1"/>
  <c r="B5158" i="11"/>
  <c r="D5158" i="11" l="1"/>
  <c r="C5157" i="11"/>
  <c r="F5157" i="11"/>
  <c r="G5157" i="11" s="1"/>
  <c r="B5159" i="11"/>
  <c r="A5158" i="11"/>
  <c r="E5158" i="11" s="1"/>
  <c r="D5159" i="11" l="1"/>
  <c r="C5158" i="11"/>
  <c r="F5158" i="11"/>
  <c r="G5158" i="11" s="1"/>
  <c r="B5160" i="11"/>
  <c r="A5159" i="11"/>
  <c r="E5159" i="11" s="1"/>
  <c r="D5160" i="11" l="1"/>
  <c r="C5159" i="11"/>
  <c r="F5159" i="11"/>
  <c r="G5159" i="11" s="1"/>
  <c r="B5161" i="11"/>
  <c r="A5160" i="11"/>
  <c r="E5160" i="11" s="1"/>
  <c r="D5161" i="11" l="1"/>
  <c r="C5160" i="11"/>
  <c r="F5160" i="11"/>
  <c r="G5160" i="11" s="1"/>
  <c r="A5161" i="11"/>
  <c r="E5161" i="11" s="1"/>
  <c r="B5162" i="11"/>
  <c r="D5162" i="11" l="1"/>
  <c r="C5161" i="11"/>
  <c r="F5161" i="11"/>
  <c r="G5161" i="11" s="1"/>
  <c r="B5163" i="11"/>
  <c r="A5162" i="11"/>
  <c r="E5162" i="11" s="1"/>
  <c r="D5163" i="11" l="1"/>
  <c r="C5162" i="11"/>
  <c r="F5162" i="11"/>
  <c r="G5162" i="11" s="1"/>
  <c r="B5164" i="11"/>
  <c r="A5163" i="11"/>
  <c r="E5163" i="11" s="1"/>
  <c r="D5164" i="11" l="1"/>
  <c r="C5163" i="11"/>
  <c r="F5163" i="11"/>
  <c r="G5163" i="11" s="1"/>
  <c r="B5165" i="11"/>
  <c r="A5164" i="11"/>
  <c r="E5164" i="11" s="1"/>
  <c r="D5165" i="11" l="1"/>
  <c r="C5164" i="11"/>
  <c r="F5164" i="11"/>
  <c r="G5164" i="11" s="1"/>
  <c r="A5165" i="11"/>
  <c r="E5165" i="11" s="1"/>
  <c r="B5166" i="11"/>
  <c r="D5166" i="11" l="1"/>
  <c r="C5165" i="11"/>
  <c r="F5165" i="11"/>
  <c r="G5165" i="11" s="1"/>
  <c r="B5167" i="11"/>
  <c r="A5166" i="11"/>
  <c r="E5166" i="11" s="1"/>
  <c r="D5167" i="11" l="1"/>
  <c r="C5166" i="11"/>
  <c r="F5166" i="11"/>
  <c r="G5166" i="11" s="1"/>
  <c r="B5168" i="11"/>
  <c r="A5167" i="11"/>
  <c r="E5167" i="11" s="1"/>
  <c r="D5168" i="11" l="1"/>
  <c r="C5167" i="11"/>
  <c r="F5167" i="11"/>
  <c r="G5167" i="11" s="1"/>
  <c r="B5169" i="11"/>
  <c r="A5168" i="11"/>
  <c r="E5168" i="11" s="1"/>
  <c r="D5169" i="11" l="1"/>
  <c r="C5168" i="11"/>
  <c r="F5168" i="11"/>
  <c r="G5168" i="11" s="1"/>
  <c r="A5169" i="11"/>
  <c r="E5169" i="11" s="1"/>
  <c r="B5170" i="11"/>
  <c r="D5170" i="11" l="1"/>
  <c r="C5169" i="11"/>
  <c r="F5169" i="11"/>
  <c r="G5169" i="11" s="1"/>
  <c r="B5171" i="11"/>
  <c r="A5170" i="11"/>
  <c r="E5170" i="11" s="1"/>
  <c r="D5171" i="11" l="1"/>
  <c r="C5170" i="11"/>
  <c r="F5170" i="11"/>
  <c r="G5170" i="11" s="1"/>
  <c r="B5172" i="11"/>
  <c r="A5171" i="11"/>
  <c r="E5171" i="11" s="1"/>
  <c r="D5172" i="11" l="1"/>
  <c r="C5171" i="11"/>
  <c r="F5171" i="11"/>
  <c r="G5171" i="11" s="1"/>
  <c r="B5173" i="11"/>
  <c r="A5172" i="11"/>
  <c r="E5172" i="11" s="1"/>
  <c r="D5173" i="11" l="1"/>
  <c r="C5172" i="11"/>
  <c r="F5172" i="11"/>
  <c r="G5172" i="11" s="1"/>
  <c r="A5173" i="11"/>
  <c r="E5173" i="11" s="1"/>
  <c r="B5174" i="11"/>
  <c r="D5174" i="11" l="1"/>
  <c r="C5173" i="11"/>
  <c r="F5173" i="11"/>
  <c r="G5173" i="11" s="1"/>
  <c r="B5175" i="11"/>
  <c r="A5174" i="11"/>
  <c r="E5174" i="11" s="1"/>
  <c r="D5175" i="11" l="1"/>
  <c r="C5174" i="11"/>
  <c r="F5174" i="11"/>
  <c r="G5174" i="11" s="1"/>
  <c r="B5176" i="11"/>
  <c r="A5175" i="11"/>
  <c r="E5175" i="11" s="1"/>
  <c r="D5176" i="11" l="1"/>
  <c r="C5175" i="11"/>
  <c r="F5175" i="11"/>
  <c r="G5175" i="11" s="1"/>
  <c r="B5177" i="11"/>
  <c r="A5176" i="11"/>
  <c r="E5176" i="11" s="1"/>
  <c r="D5177" i="11" l="1"/>
  <c r="C5176" i="11"/>
  <c r="F5176" i="11"/>
  <c r="G5176" i="11" s="1"/>
  <c r="A5177" i="11"/>
  <c r="E5177" i="11" s="1"/>
  <c r="B5178" i="11"/>
  <c r="D5178" i="11" l="1"/>
  <c r="C5177" i="11"/>
  <c r="F5177" i="11"/>
  <c r="G5177" i="11" s="1"/>
  <c r="B5179" i="11"/>
  <c r="A5178" i="11"/>
  <c r="E5178" i="11" s="1"/>
  <c r="D5179" i="11" l="1"/>
  <c r="C5178" i="11"/>
  <c r="F5178" i="11"/>
  <c r="G5178" i="11" s="1"/>
  <c r="B5180" i="11"/>
  <c r="A5179" i="11"/>
  <c r="E5179" i="11" s="1"/>
  <c r="D5180" i="11" l="1"/>
  <c r="C5179" i="11"/>
  <c r="F5179" i="11"/>
  <c r="G5179" i="11" s="1"/>
  <c r="B5181" i="11"/>
  <c r="A5180" i="11"/>
  <c r="E5180" i="11" s="1"/>
  <c r="D5181" i="11" l="1"/>
  <c r="C5180" i="11"/>
  <c r="F5180" i="11"/>
  <c r="G5180" i="11" s="1"/>
  <c r="A5181" i="11"/>
  <c r="E5181" i="11" s="1"/>
  <c r="B5182" i="11"/>
  <c r="D5182" i="11" l="1"/>
  <c r="C5181" i="11"/>
  <c r="F5181" i="11"/>
  <c r="G5181" i="11" s="1"/>
  <c r="B5183" i="11"/>
  <c r="A5182" i="11"/>
  <c r="E5182" i="11" s="1"/>
  <c r="D5183" i="11" l="1"/>
  <c r="C5182" i="11"/>
  <c r="F5182" i="11"/>
  <c r="G5182" i="11" s="1"/>
  <c r="B5184" i="11"/>
  <c r="A5183" i="11"/>
  <c r="E5183" i="11" s="1"/>
  <c r="D5184" i="11" l="1"/>
  <c r="C5183" i="11"/>
  <c r="F5183" i="11"/>
  <c r="G5183" i="11" s="1"/>
  <c r="B5185" i="11"/>
  <c r="A5184" i="11"/>
  <c r="E5184" i="11" s="1"/>
  <c r="D5185" i="11" l="1"/>
  <c r="C5184" i="11"/>
  <c r="F5184" i="11"/>
  <c r="G5184" i="11" s="1"/>
  <c r="A5185" i="11"/>
  <c r="E5185" i="11" s="1"/>
  <c r="B5186" i="11"/>
  <c r="D5186" i="11" l="1"/>
  <c r="C5185" i="11"/>
  <c r="F5185" i="11"/>
  <c r="G5185" i="11" s="1"/>
  <c r="B5187" i="11"/>
  <c r="A5186" i="11"/>
  <c r="E5186" i="11" s="1"/>
  <c r="D5187" i="11" l="1"/>
  <c r="C5186" i="11"/>
  <c r="F5186" i="11"/>
  <c r="G5186" i="11" s="1"/>
  <c r="B5188" i="11"/>
  <c r="A5187" i="11"/>
  <c r="E5187" i="11" s="1"/>
  <c r="D5188" i="11" l="1"/>
  <c r="C5187" i="11"/>
  <c r="F5187" i="11"/>
  <c r="G5187" i="11" s="1"/>
  <c r="B5189" i="11"/>
  <c r="A5188" i="11"/>
  <c r="E5188" i="11" s="1"/>
  <c r="D5189" i="11" l="1"/>
  <c r="C5188" i="11"/>
  <c r="F5188" i="11"/>
  <c r="G5188" i="11" s="1"/>
  <c r="A5189" i="11"/>
  <c r="E5189" i="11" s="1"/>
  <c r="B5190" i="11"/>
  <c r="D5190" i="11" l="1"/>
  <c r="C5189" i="11"/>
  <c r="F5189" i="11"/>
  <c r="G5189" i="11" s="1"/>
  <c r="B5191" i="11"/>
  <c r="A5190" i="11"/>
  <c r="E5190" i="11" s="1"/>
  <c r="D5191" i="11" l="1"/>
  <c r="C5190" i="11"/>
  <c r="F5190" i="11"/>
  <c r="G5190" i="11" s="1"/>
  <c r="B5192" i="11"/>
  <c r="A5191" i="11"/>
  <c r="E5191" i="11" s="1"/>
  <c r="D5192" i="11" l="1"/>
  <c r="C5191" i="11"/>
  <c r="F5191" i="11"/>
  <c r="G5191" i="11" s="1"/>
  <c r="B5193" i="11"/>
  <c r="A5192" i="11"/>
  <c r="E5192" i="11" s="1"/>
  <c r="D5193" i="11" l="1"/>
  <c r="C5192" i="11"/>
  <c r="F5192" i="11"/>
  <c r="G5192" i="11" s="1"/>
  <c r="A5193" i="11"/>
  <c r="E5193" i="11" s="1"/>
  <c r="B5194" i="11"/>
  <c r="D5194" i="11" l="1"/>
  <c r="C5193" i="11"/>
  <c r="F5193" i="11"/>
  <c r="G5193" i="11" s="1"/>
  <c r="B5195" i="11"/>
  <c r="A5194" i="11"/>
  <c r="E5194" i="11" s="1"/>
  <c r="D5195" i="11" l="1"/>
  <c r="C5194" i="11"/>
  <c r="F5194" i="11"/>
  <c r="G5194" i="11" s="1"/>
  <c r="B5196" i="11"/>
  <c r="A5195" i="11"/>
  <c r="E5195" i="11" s="1"/>
  <c r="D5196" i="11" l="1"/>
  <c r="C5195" i="11"/>
  <c r="F5195" i="11"/>
  <c r="G5195" i="11" s="1"/>
  <c r="B5197" i="11"/>
  <c r="A5196" i="11"/>
  <c r="E5196" i="11" s="1"/>
  <c r="D5197" i="11" l="1"/>
  <c r="C5196" i="11"/>
  <c r="F5196" i="11"/>
  <c r="G5196" i="11" s="1"/>
  <c r="A5197" i="11"/>
  <c r="E5197" i="11" s="1"/>
  <c r="B5198" i="11"/>
  <c r="D5198" i="11" l="1"/>
  <c r="C5197" i="11"/>
  <c r="F5197" i="11"/>
  <c r="G5197" i="11" s="1"/>
  <c r="B5199" i="11"/>
  <c r="A5198" i="11"/>
  <c r="E5198" i="11" s="1"/>
  <c r="D5199" i="11" l="1"/>
  <c r="C5198" i="11"/>
  <c r="F5198" i="11"/>
  <c r="G5198" i="11" s="1"/>
  <c r="B5200" i="11"/>
  <c r="A5199" i="11"/>
  <c r="E5199" i="11" s="1"/>
  <c r="D5200" i="11" l="1"/>
  <c r="C5199" i="11"/>
  <c r="F5199" i="11"/>
  <c r="G5199" i="11" s="1"/>
  <c r="B5201" i="11"/>
  <c r="A5200" i="11"/>
  <c r="E5200" i="11" s="1"/>
  <c r="D5201" i="11" l="1"/>
  <c r="C5200" i="11"/>
  <c r="F5200" i="11"/>
  <c r="G5200" i="11" s="1"/>
  <c r="A5201" i="11"/>
  <c r="E5201" i="11" s="1"/>
  <c r="B5202" i="11"/>
  <c r="D5202" i="11" l="1"/>
  <c r="C5201" i="11"/>
  <c r="F5201" i="11"/>
  <c r="G5201" i="11" s="1"/>
  <c r="B5203" i="11"/>
  <c r="A5202" i="11"/>
  <c r="E5202" i="11" s="1"/>
  <c r="D5203" i="11" l="1"/>
  <c r="C5202" i="11"/>
  <c r="F5202" i="11"/>
  <c r="G5202" i="11" s="1"/>
  <c r="B5204" i="11"/>
  <c r="A5203" i="11"/>
  <c r="E5203" i="11" s="1"/>
  <c r="D5204" i="11" l="1"/>
  <c r="C5203" i="11"/>
  <c r="F5203" i="11"/>
  <c r="G5203" i="11" s="1"/>
  <c r="B5205" i="11"/>
  <c r="A5204" i="11"/>
  <c r="E5204" i="11" s="1"/>
  <c r="D5205" i="11" l="1"/>
  <c r="C5204" i="11"/>
  <c r="F5204" i="11"/>
  <c r="G5204" i="11" s="1"/>
  <c r="A5205" i="11"/>
  <c r="E5205" i="11" s="1"/>
  <c r="B5206" i="11"/>
  <c r="D5206" i="11" l="1"/>
  <c r="C5205" i="11"/>
  <c r="F5205" i="11"/>
  <c r="G5205" i="11" s="1"/>
  <c r="B5207" i="11"/>
  <c r="A5206" i="11"/>
  <c r="E5206" i="11" s="1"/>
  <c r="D5207" i="11" l="1"/>
  <c r="C5206" i="11"/>
  <c r="F5206" i="11"/>
  <c r="G5206" i="11" s="1"/>
  <c r="B5208" i="11"/>
  <c r="A5207" i="11"/>
  <c r="E5207" i="11" s="1"/>
  <c r="D5208" i="11" l="1"/>
  <c r="C5207" i="11"/>
  <c r="F5207" i="11"/>
  <c r="G5207" i="11" s="1"/>
  <c r="B5209" i="11"/>
  <c r="A5208" i="11"/>
  <c r="E5208" i="11" s="1"/>
  <c r="D5209" i="11" l="1"/>
  <c r="C5208" i="11"/>
  <c r="F5208" i="11"/>
  <c r="G5208" i="11" s="1"/>
  <c r="A5209" i="11"/>
  <c r="E5209" i="11" s="1"/>
  <c r="B5210" i="11"/>
  <c r="D5210" i="11" l="1"/>
  <c r="C5209" i="11"/>
  <c r="F5209" i="11"/>
  <c r="G5209" i="11" s="1"/>
  <c r="B5211" i="11"/>
  <c r="A5210" i="11"/>
  <c r="E5210" i="11" s="1"/>
  <c r="D5211" i="11" l="1"/>
  <c r="C5210" i="11"/>
  <c r="F5210" i="11"/>
  <c r="G5210" i="11" s="1"/>
  <c r="B5212" i="11"/>
  <c r="A5211" i="11"/>
  <c r="E5211" i="11" s="1"/>
  <c r="D5212" i="11" l="1"/>
  <c r="C5211" i="11"/>
  <c r="F5211" i="11"/>
  <c r="G5211" i="11" s="1"/>
  <c r="B5213" i="11"/>
  <c r="A5212" i="11"/>
  <c r="E5212" i="11" s="1"/>
  <c r="D5213" i="11" l="1"/>
  <c r="C5212" i="11"/>
  <c r="F5212" i="11"/>
  <c r="G5212" i="11" s="1"/>
  <c r="A5213" i="11"/>
  <c r="E5213" i="11" s="1"/>
  <c r="B5214" i="11"/>
  <c r="D5214" i="11" l="1"/>
  <c r="C5213" i="11"/>
  <c r="F5213" i="11"/>
  <c r="G5213" i="11" s="1"/>
  <c r="B5215" i="11"/>
  <c r="A5214" i="11"/>
  <c r="E5214" i="11" s="1"/>
  <c r="D5215" i="11" l="1"/>
  <c r="C5214" i="11"/>
  <c r="F5214" i="11"/>
  <c r="G5214" i="11" s="1"/>
  <c r="B5216" i="11"/>
  <c r="A5215" i="11"/>
  <c r="E5215" i="11" s="1"/>
  <c r="D5216" i="11" l="1"/>
  <c r="C5215" i="11"/>
  <c r="F5215" i="11"/>
  <c r="G5215" i="11" s="1"/>
  <c r="B5217" i="11"/>
  <c r="A5216" i="11"/>
  <c r="E5216" i="11" s="1"/>
  <c r="D5217" i="11" l="1"/>
  <c r="C5216" i="11"/>
  <c r="F5216" i="11"/>
  <c r="G5216" i="11" s="1"/>
  <c r="A5217" i="11"/>
  <c r="E5217" i="11" s="1"/>
  <c r="B5218" i="11"/>
  <c r="D5218" i="11" l="1"/>
  <c r="C5217" i="11"/>
  <c r="F5217" i="11"/>
  <c r="G5217" i="11" s="1"/>
  <c r="B5219" i="11"/>
  <c r="A5218" i="11"/>
  <c r="E5218" i="11" s="1"/>
  <c r="D5219" i="11" l="1"/>
  <c r="C5218" i="11"/>
  <c r="F5218" i="11"/>
  <c r="G5218" i="11" s="1"/>
  <c r="B5220" i="11"/>
  <c r="A5219" i="11"/>
  <c r="E5219" i="11" s="1"/>
  <c r="D5220" i="11" l="1"/>
  <c r="C5219" i="11"/>
  <c r="F5219" i="11"/>
  <c r="G5219" i="11" s="1"/>
  <c r="B5221" i="11"/>
  <c r="A5220" i="11"/>
  <c r="E5220" i="11" s="1"/>
  <c r="D5221" i="11" l="1"/>
  <c r="C5220" i="11"/>
  <c r="F5220" i="11"/>
  <c r="G5220" i="11" s="1"/>
  <c r="A5221" i="11"/>
  <c r="E5221" i="11" s="1"/>
  <c r="B5222" i="11"/>
  <c r="D5222" i="11" l="1"/>
  <c r="C5221" i="11"/>
  <c r="F5221" i="11"/>
  <c r="G5221" i="11" s="1"/>
  <c r="B5223" i="11"/>
  <c r="A5222" i="11"/>
  <c r="E5222" i="11" s="1"/>
  <c r="D5223" i="11" l="1"/>
  <c r="C5222" i="11"/>
  <c r="F5222" i="11"/>
  <c r="G5222" i="11" s="1"/>
  <c r="B5224" i="11"/>
  <c r="A5223" i="11"/>
  <c r="E5223" i="11" s="1"/>
  <c r="D5224" i="11" l="1"/>
  <c r="C5223" i="11"/>
  <c r="F5223" i="11"/>
  <c r="G5223" i="11" s="1"/>
  <c r="B5225" i="11"/>
  <c r="A5224" i="11"/>
  <c r="E5224" i="11" s="1"/>
  <c r="D5225" i="11" l="1"/>
  <c r="C5224" i="11"/>
  <c r="F5224" i="11"/>
  <c r="G5224" i="11" s="1"/>
  <c r="A5225" i="11"/>
  <c r="E5225" i="11" s="1"/>
  <c r="B5226" i="11"/>
  <c r="D5226" i="11" l="1"/>
  <c r="C5225" i="11"/>
  <c r="F5225" i="11"/>
  <c r="G5225" i="11" s="1"/>
  <c r="B5227" i="11"/>
  <c r="A5226" i="11"/>
  <c r="E5226" i="11" s="1"/>
  <c r="D5227" i="11" l="1"/>
  <c r="C5226" i="11"/>
  <c r="F5226" i="11"/>
  <c r="G5226" i="11" s="1"/>
  <c r="B5228" i="11"/>
  <c r="A5227" i="11"/>
  <c r="E5227" i="11" s="1"/>
  <c r="D5228" i="11" l="1"/>
  <c r="C5227" i="11"/>
  <c r="F5227" i="11"/>
  <c r="G5227" i="11" s="1"/>
  <c r="B5229" i="11"/>
  <c r="A5228" i="11"/>
  <c r="E5228" i="11" s="1"/>
  <c r="D5229" i="11" l="1"/>
  <c r="C5228" i="11"/>
  <c r="F5228" i="11"/>
  <c r="G5228" i="11" s="1"/>
  <c r="A5229" i="11"/>
  <c r="E5229" i="11" s="1"/>
  <c r="B5230" i="11"/>
  <c r="D5230" i="11" l="1"/>
  <c r="C5229" i="11"/>
  <c r="F5229" i="11"/>
  <c r="G5229" i="11" s="1"/>
  <c r="B5231" i="11"/>
  <c r="A5230" i="11"/>
  <c r="E5230" i="11" s="1"/>
  <c r="D5231" i="11" l="1"/>
  <c r="C5230" i="11"/>
  <c r="F5230" i="11"/>
  <c r="G5230" i="11" s="1"/>
  <c r="B5232" i="11"/>
  <c r="A5231" i="11"/>
  <c r="E5231" i="11" s="1"/>
  <c r="D5232" i="11" l="1"/>
  <c r="C5231" i="11"/>
  <c r="F5231" i="11"/>
  <c r="G5231" i="11" s="1"/>
  <c r="B5233" i="11"/>
  <c r="A5232" i="11"/>
  <c r="E5232" i="11" s="1"/>
  <c r="D5233" i="11" l="1"/>
  <c r="C5232" i="11"/>
  <c r="F5232" i="11"/>
  <c r="G5232" i="11" s="1"/>
  <c r="A5233" i="11"/>
  <c r="E5233" i="11" s="1"/>
  <c r="B5234" i="11"/>
  <c r="D5234" i="11" l="1"/>
  <c r="C5233" i="11"/>
  <c r="F5233" i="11"/>
  <c r="G5233" i="11" s="1"/>
  <c r="B5235" i="11"/>
  <c r="A5234" i="11"/>
  <c r="E5234" i="11" s="1"/>
  <c r="D5235" i="11" l="1"/>
  <c r="C5234" i="11"/>
  <c r="F5234" i="11"/>
  <c r="G5234" i="11" s="1"/>
  <c r="B5236" i="11"/>
  <c r="A5235" i="11"/>
  <c r="E5235" i="11" s="1"/>
  <c r="D5236" i="11" l="1"/>
  <c r="C5235" i="11"/>
  <c r="F5235" i="11"/>
  <c r="G5235" i="11" s="1"/>
  <c r="B5237" i="11"/>
  <c r="A5236" i="11"/>
  <c r="E5236" i="11" s="1"/>
  <c r="D5237" i="11" l="1"/>
  <c r="C5236" i="11"/>
  <c r="F5236" i="11"/>
  <c r="G5236" i="11" s="1"/>
  <c r="A5237" i="11"/>
  <c r="E5237" i="11" s="1"/>
  <c r="B5238" i="11"/>
  <c r="D5238" i="11" l="1"/>
  <c r="C5237" i="11"/>
  <c r="F5237" i="11"/>
  <c r="G5237" i="11" s="1"/>
  <c r="B5239" i="11"/>
  <c r="A5238" i="11"/>
  <c r="E5238" i="11" s="1"/>
  <c r="D5239" i="11" l="1"/>
  <c r="C5238" i="11"/>
  <c r="F5238" i="11"/>
  <c r="G5238" i="11" s="1"/>
  <c r="B5240" i="11"/>
  <c r="A5239" i="11"/>
  <c r="E5239" i="11" s="1"/>
  <c r="D5240" i="11" l="1"/>
  <c r="C5239" i="11"/>
  <c r="F5239" i="11"/>
  <c r="G5239" i="11" s="1"/>
  <c r="B5241" i="11"/>
  <c r="A5240" i="11"/>
  <c r="E5240" i="11" s="1"/>
  <c r="D5241" i="11" l="1"/>
  <c r="C5240" i="11"/>
  <c r="F5240" i="11"/>
  <c r="G5240" i="11" s="1"/>
  <c r="A5241" i="11"/>
  <c r="E5241" i="11" s="1"/>
  <c r="B5242" i="11"/>
  <c r="D5242" i="11" l="1"/>
  <c r="C5241" i="11"/>
  <c r="F5241" i="11"/>
  <c r="G5241" i="11" s="1"/>
  <c r="B5243" i="11"/>
  <c r="A5242" i="11"/>
  <c r="E5242" i="11" s="1"/>
  <c r="D5243" i="11" l="1"/>
  <c r="C5242" i="11"/>
  <c r="F5242" i="11"/>
  <c r="G5242" i="11" s="1"/>
  <c r="B5244" i="11"/>
  <c r="A5243" i="11"/>
  <c r="E5243" i="11" s="1"/>
  <c r="D5244" i="11" l="1"/>
  <c r="C5243" i="11"/>
  <c r="F5243" i="11"/>
  <c r="G5243" i="11" s="1"/>
  <c r="B5245" i="11"/>
  <c r="A5244" i="11"/>
  <c r="E5244" i="11" s="1"/>
  <c r="D5245" i="11" l="1"/>
  <c r="C5244" i="11"/>
  <c r="F5244" i="11"/>
  <c r="G5244" i="11" s="1"/>
  <c r="A5245" i="11"/>
  <c r="E5245" i="11" s="1"/>
  <c r="B5246" i="11"/>
  <c r="D5246" i="11" l="1"/>
  <c r="C5245" i="11"/>
  <c r="F5245" i="11"/>
  <c r="G5245" i="11" s="1"/>
  <c r="B5247" i="11"/>
  <c r="A5246" i="11"/>
  <c r="E5246" i="11" s="1"/>
  <c r="D5247" i="11" l="1"/>
  <c r="C5246" i="11"/>
  <c r="F5246" i="11"/>
  <c r="G5246" i="11" s="1"/>
  <c r="B5248" i="11"/>
  <c r="A5247" i="11"/>
  <c r="E5247" i="11" s="1"/>
  <c r="D5248" i="11" l="1"/>
  <c r="C5247" i="11"/>
  <c r="F5247" i="11"/>
  <c r="G5247" i="11" s="1"/>
  <c r="B5249" i="11"/>
  <c r="A5248" i="11"/>
  <c r="E5248" i="11" s="1"/>
  <c r="D5249" i="11" l="1"/>
  <c r="C5248" i="11"/>
  <c r="F5248" i="11"/>
  <c r="G5248" i="11" s="1"/>
  <c r="A5249" i="11"/>
  <c r="E5249" i="11" s="1"/>
  <c r="B5250" i="11"/>
  <c r="D5250" i="11" l="1"/>
  <c r="C5249" i="11"/>
  <c r="F5249" i="11"/>
  <c r="G5249" i="11" s="1"/>
  <c r="B5251" i="11"/>
  <c r="A5250" i="11"/>
  <c r="E5250" i="11" s="1"/>
  <c r="D5251" i="11" l="1"/>
  <c r="C5250" i="11"/>
  <c r="F5250" i="11"/>
  <c r="G5250" i="11" s="1"/>
  <c r="B5252" i="11"/>
  <c r="A5251" i="11"/>
  <c r="E5251" i="11" s="1"/>
  <c r="D5252" i="11" l="1"/>
  <c r="C5251" i="11"/>
  <c r="F5251" i="11"/>
  <c r="G5251" i="11" s="1"/>
  <c r="B5253" i="11"/>
  <c r="A5252" i="11"/>
  <c r="E5252" i="11" s="1"/>
  <c r="D5253" i="11" l="1"/>
  <c r="C5252" i="11"/>
  <c r="F5252" i="11"/>
  <c r="G5252" i="11" s="1"/>
  <c r="A5253" i="11"/>
  <c r="E5253" i="11" s="1"/>
  <c r="B5254" i="11"/>
  <c r="D5254" i="11" l="1"/>
  <c r="C5253" i="11"/>
  <c r="F5253" i="11"/>
  <c r="G5253" i="11" s="1"/>
  <c r="B5255" i="11"/>
  <c r="A5254" i="11"/>
  <c r="E5254" i="11" s="1"/>
  <c r="D5255" i="11" l="1"/>
  <c r="C5254" i="11"/>
  <c r="F5254" i="11"/>
  <c r="G5254" i="11" s="1"/>
  <c r="B5256" i="11"/>
  <c r="A5255" i="11"/>
  <c r="E5255" i="11" s="1"/>
  <c r="D5256" i="11" l="1"/>
  <c r="C5255" i="11"/>
  <c r="F5255" i="11"/>
  <c r="G5255" i="11" s="1"/>
  <c r="B5257" i="11"/>
  <c r="A5256" i="11"/>
  <c r="E5256" i="11" s="1"/>
  <c r="D5257" i="11" l="1"/>
  <c r="C5256" i="11"/>
  <c r="F5256" i="11"/>
  <c r="G5256" i="11" s="1"/>
  <c r="A5257" i="11"/>
  <c r="E5257" i="11" s="1"/>
  <c r="B5258" i="11"/>
  <c r="D5258" i="11" l="1"/>
  <c r="C5257" i="11"/>
  <c r="F5257" i="11"/>
  <c r="G5257" i="11" s="1"/>
  <c r="B5259" i="11"/>
  <c r="A5258" i="11"/>
  <c r="E5258" i="11" s="1"/>
  <c r="D5259" i="11" l="1"/>
  <c r="C5258" i="11"/>
  <c r="F5258" i="11"/>
  <c r="G5258" i="11" s="1"/>
  <c r="B5260" i="11"/>
  <c r="A5259" i="11"/>
  <c r="E5259" i="11" s="1"/>
  <c r="D5260" i="11" l="1"/>
  <c r="C5259" i="11"/>
  <c r="F5259" i="11"/>
  <c r="G5259" i="11" s="1"/>
  <c r="B5261" i="11"/>
  <c r="A5260" i="11"/>
  <c r="E5260" i="11" s="1"/>
  <c r="D5261" i="11" l="1"/>
  <c r="C5260" i="11"/>
  <c r="F5260" i="11"/>
  <c r="G5260" i="11" s="1"/>
  <c r="A5261" i="11"/>
  <c r="E5261" i="11" s="1"/>
  <c r="B5262" i="11"/>
  <c r="D5262" i="11" l="1"/>
  <c r="C5261" i="11"/>
  <c r="F5261" i="11"/>
  <c r="G5261" i="11" s="1"/>
  <c r="B5263" i="11"/>
  <c r="A5262" i="11"/>
  <c r="E5262" i="11" s="1"/>
  <c r="D5263" i="11" l="1"/>
  <c r="C5262" i="11"/>
  <c r="F5262" i="11"/>
  <c r="G5262" i="11" s="1"/>
  <c r="B5264" i="11"/>
  <c r="A5263" i="11"/>
  <c r="E5263" i="11" s="1"/>
  <c r="D5264" i="11" l="1"/>
  <c r="C5263" i="11"/>
  <c r="F5263" i="11"/>
  <c r="G5263" i="11" s="1"/>
  <c r="B5265" i="11"/>
  <c r="A5264" i="11"/>
  <c r="E5264" i="11" s="1"/>
  <c r="D5265" i="11" l="1"/>
  <c r="C5264" i="11"/>
  <c r="F5264" i="11"/>
  <c r="G5264" i="11" s="1"/>
  <c r="A5265" i="11"/>
  <c r="E5265" i="11" s="1"/>
  <c r="B5266" i="11"/>
  <c r="D5266" i="11" l="1"/>
  <c r="C5265" i="11"/>
  <c r="F5265" i="11"/>
  <c r="G5265" i="11" s="1"/>
  <c r="B5267" i="11"/>
  <c r="A5266" i="11"/>
  <c r="E5266" i="11" s="1"/>
  <c r="D5267" i="11" l="1"/>
  <c r="C5266" i="11"/>
  <c r="F5266" i="11"/>
  <c r="G5266" i="11" s="1"/>
  <c r="B5268" i="11"/>
  <c r="A5267" i="11"/>
  <c r="E5267" i="11" s="1"/>
  <c r="D5268" i="11" l="1"/>
  <c r="C5267" i="11"/>
  <c r="F5267" i="11"/>
  <c r="G5267" i="11" s="1"/>
  <c r="B5269" i="11"/>
  <c r="A5268" i="11"/>
  <c r="E5268" i="11" s="1"/>
  <c r="D5269" i="11" l="1"/>
  <c r="C5268" i="11"/>
  <c r="F5268" i="11"/>
  <c r="G5268" i="11" s="1"/>
  <c r="A5269" i="11"/>
  <c r="E5269" i="11" s="1"/>
  <c r="B5270" i="11"/>
  <c r="D5270" i="11" l="1"/>
  <c r="C5269" i="11"/>
  <c r="F5269" i="11"/>
  <c r="G5269" i="11" s="1"/>
  <c r="B5271" i="11"/>
  <c r="A5270" i="11"/>
  <c r="E5270" i="11" s="1"/>
  <c r="D5271" i="11" l="1"/>
  <c r="C5270" i="11"/>
  <c r="F5270" i="11"/>
  <c r="G5270" i="11" s="1"/>
  <c r="B5272" i="11"/>
  <c r="A5271" i="11"/>
  <c r="E5271" i="11" s="1"/>
  <c r="D5272" i="11" l="1"/>
  <c r="C5271" i="11"/>
  <c r="F5271" i="11"/>
  <c r="G5271" i="11" s="1"/>
  <c r="B5273" i="11"/>
  <c r="A5272" i="11"/>
  <c r="E5272" i="11" s="1"/>
  <c r="D5273" i="11" l="1"/>
  <c r="C5272" i="11"/>
  <c r="F5272" i="11"/>
  <c r="G5272" i="11" s="1"/>
  <c r="A5273" i="11"/>
  <c r="E5273" i="11" s="1"/>
  <c r="B5274" i="11"/>
  <c r="D5274" i="11" l="1"/>
  <c r="C5273" i="11"/>
  <c r="F5273" i="11"/>
  <c r="G5273" i="11" s="1"/>
  <c r="B5275" i="11"/>
  <c r="A5274" i="11"/>
  <c r="E5274" i="11" s="1"/>
  <c r="D5275" i="11" l="1"/>
  <c r="C5274" i="11"/>
  <c r="F5274" i="11"/>
  <c r="G5274" i="11" s="1"/>
  <c r="B5276" i="11"/>
  <c r="A5275" i="11"/>
  <c r="E5275" i="11" s="1"/>
  <c r="D5276" i="11" l="1"/>
  <c r="C5275" i="11"/>
  <c r="F5275" i="11"/>
  <c r="G5275" i="11" s="1"/>
  <c r="B5277" i="11"/>
  <c r="A5276" i="11"/>
  <c r="E5276" i="11" s="1"/>
  <c r="D5277" i="11" l="1"/>
  <c r="C5276" i="11"/>
  <c r="F5276" i="11"/>
  <c r="G5276" i="11" s="1"/>
  <c r="A5277" i="11"/>
  <c r="E5277" i="11" s="1"/>
  <c r="B5278" i="11"/>
  <c r="D5278" i="11" l="1"/>
  <c r="C5277" i="11"/>
  <c r="F5277" i="11"/>
  <c r="G5277" i="11" s="1"/>
  <c r="B5279" i="11"/>
  <c r="A5278" i="11"/>
  <c r="E5278" i="11" s="1"/>
  <c r="D5279" i="11" l="1"/>
  <c r="C5278" i="11"/>
  <c r="F5278" i="11"/>
  <c r="G5278" i="11" s="1"/>
  <c r="B5280" i="11"/>
  <c r="A5279" i="11"/>
  <c r="E5279" i="11" s="1"/>
  <c r="D5280" i="11" l="1"/>
  <c r="C5279" i="11"/>
  <c r="F5279" i="11"/>
  <c r="G5279" i="11" s="1"/>
  <c r="B5281" i="11"/>
  <c r="A5280" i="11"/>
  <c r="E5280" i="11" s="1"/>
  <c r="D5281" i="11" l="1"/>
  <c r="C5280" i="11"/>
  <c r="F5280" i="11"/>
  <c r="G5280" i="11" s="1"/>
  <c r="A5281" i="11"/>
  <c r="E5281" i="11" s="1"/>
  <c r="B5282" i="11"/>
  <c r="D5282" i="11" l="1"/>
  <c r="C5281" i="11"/>
  <c r="F5281" i="11"/>
  <c r="G5281" i="11" s="1"/>
  <c r="B5283" i="11"/>
  <c r="A5282" i="11"/>
  <c r="E5282" i="11" s="1"/>
  <c r="D5283" i="11" l="1"/>
  <c r="C5282" i="11"/>
  <c r="F5282" i="11"/>
  <c r="G5282" i="11" s="1"/>
  <c r="B5284" i="11"/>
  <c r="A5283" i="11"/>
  <c r="E5283" i="11" s="1"/>
  <c r="D5284" i="11" l="1"/>
  <c r="C5283" i="11"/>
  <c r="F5283" i="11"/>
  <c r="G5283" i="11" s="1"/>
  <c r="B5285" i="11"/>
  <c r="A5284" i="11"/>
  <c r="E5284" i="11" s="1"/>
  <c r="D5285" i="11" l="1"/>
  <c r="C5284" i="11"/>
  <c r="F5284" i="11"/>
  <c r="G5284" i="11" s="1"/>
  <c r="A5285" i="11"/>
  <c r="E5285" i="11" s="1"/>
  <c r="B5286" i="11"/>
  <c r="D5286" i="11" l="1"/>
  <c r="C5285" i="11"/>
  <c r="F5285" i="11"/>
  <c r="G5285" i="11" s="1"/>
  <c r="B5287" i="11"/>
  <c r="A5286" i="11"/>
  <c r="E5286" i="11" s="1"/>
  <c r="D5287" i="11" l="1"/>
  <c r="C5286" i="11"/>
  <c r="F5286" i="11"/>
  <c r="G5286" i="11" s="1"/>
  <c r="B5288" i="11"/>
  <c r="A5287" i="11"/>
  <c r="E5287" i="11" s="1"/>
  <c r="D5288" i="11" l="1"/>
  <c r="C5287" i="11"/>
  <c r="F5287" i="11"/>
  <c r="G5287" i="11" s="1"/>
  <c r="B5289" i="11"/>
  <c r="A5288" i="11"/>
  <c r="E5288" i="11" s="1"/>
  <c r="D5289" i="11" l="1"/>
  <c r="C5288" i="11"/>
  <c r="F5288" i="11"/>
  <c r="G5288" i="11" s="1"/>
  <c r="A5289" i="11"/>
  <c r="E5289" i="11" s="1"/>
  <c r="B5290" i="11"/>
  <c r="D5290" i="11" l="1"/>
  <c r="C5289" i="11"/>
  <c r="F5289" i="11"/>
  <c r="G5289" i="11" s="1"/>
  <c r="B5291" i="11"/>
  <c r="A5290" i="11"/>
  <c r="E5290" i="11" s="1"/>
  <c r="D5291" i="11" l="1"/>
  <c r="C5290" i="11"/>
  <c r="F5290" i="11"/>
  <c r="G5290" i="11" s="1"/>
  <c r="B5292" i="11"/>
  <c r="A5291" i="11"/>
  <c r="E5291" i="11" s="1"/>
  <c r="D5292" i="11" l="1"/>
  <c r="C5291" i="11"/>
  <c r="F5291" i="11"/>
  <c r="G5291" i="11" s="1"/>
  <c r="B5293" i="11"/>
  <c r="A5292" i="11"/>
  <c r="E5292" i="11" s="1"/>
  <c r="D5293" i="11" l="1"/>
  <c r="C5292" i="11"/>
  <c r="F5292" i="11"/>
  <c r="G5292" i="11" s="1"/>
  <c r="A5293" i="11"/>
  <c r="E5293" i="11" s="1"/>
  <c r="B5294" i="11"/>
  <c r="D5294" i="11" l="1"/>
  <c r="C5293" i="11"/>
  <c r="F5293" i="11"/>
  <c r="G5293" i="11" s="1"/>
  <c r="B5295" i="11"/>
  <c r="A5294" i="11"/>
  <c r="E5294" i="11" s="1"/>
  <c r="D5295" i="11" l="1"/>
  <c r="C5294" i="11"/>
  <c r="F5294" i="11"/>
  <c r="G5294" i="11" s="1"/>
  <c r="B5296" i="11"/>
  <c r="A5295" i="11"/>
  <c r="E5295" i="11" s="1"/>
  <c r="D5296" i="11" l="1"/>
  <c r="C5295" i="11"/>
  <c r="F5295" i="11"/>
  <c r="G5295" i="11" s="1"/>
  <c r="B5297" i="11"/>
  <c r="A5296" i="11"/>
  <c r="E5296" i="11" s="1"/>
  <c r="D5297" i="11" l="1"/>
  <c r="C5296" i="11"/>
  <c r="F5296" i="11"/>
  <c r="G5296" i="11" s="1"/>
  <c r="A5297" i="11"/>
  <c r="E5297" i="11" s="1"/>
  <c r="B5298" i="11"/>
  <c r="D5298" i="11" l="1"/>
  <c r="C5297" i="11"/>
  <c r="F5297" i="11"/>
  <c r="G5297" i="11" s="1"/>
  <c r="B5299" i="11"/>
  <c r="A5298" i="11"/>
  <c r="E5298" i="11" s="1"/>
  <c r="D5299" i="11" l="1"/>
  <c r="C5298" i="11"/>
  <c r="F5298" i="11"/>
  <c r="G5298" i="11" s="1"/>
  <c r="B5300" i="11"/>
  <c r="A5299" i="11"/>
  <c r="E5299" i="11" s="1"/>
  <c r="D5300" i="11" l="1"/>
  <c r="C5299" i="11"/>
  <c r="F5299" i="11"/>
  <c r="G5299" i="11" s="1"/>
  <c r="B5301" i="11"/>
  <c r="A5300" i="11"/>
  <c r="E5300" i="11" s="1"/>
  <c r="D5301" i="11" l="1"/>
  <c r="C5300" i="11"/>
  <c r="F5300" i="11"/>
  <c r="G5300" i="11" s="1"/>
  <c r="A5301" i="11"/>
  <c r="E5301" i="11" s="1"/>
  <c r="B5302" i="11"/>
  <c r="D5302" i="11" l="1"/>
  <c r="C5301" i="11"/>
  <c r="F5301" i="11"/>
  <c r="G5301" i="11" s="1"/>
  <c r="B5303" i="11"/>
  <c r="A5302" i="11"/>
  <c r="E5302" i="11" s="1"/>
  <c r="D5303" i="11" l="1"/>
  <c r="C5302" i="11"/>
  <c r="F5302" i="11"/>
  <c r="G5302" i="11" s="1"/>
  <c r="B5304" i="11"/>
  <c r="A5303" i="11"/>
  <c r="E5303" i="11" s="1"/>
  <c r="D5304" i="11" l="1"/>
  <c r="C5303" i="11"/>
  <c r="F5303" i="11"/>
  <c r="G5303" i="11" s="1"/>
  <c r="B5305" i="11"/>
  <c r="A5304" i="11"/>
  <c r="E5304" i="11" s="1"/>
  <c r="D5305" i="11" l="1"/>
  <c r="C5304" i="11"/>
  <c r="F5304" i="11"/>
  <c r="G5304" i="11" s="1"/>
  <c r="A5305" i="11"/>
  <c r="E5305" i="11" s="1"/>
  <c r="B5306" i="11"/>
  <c r="D5306" i="11" l="1"/>
  <c r="C5305" i="11"/>
  <c r="F5305" i="11"/>
  <c r="G5305" i="11" s="1"/>
  <c r="B5307" i="11"/>
  <c r="A5306" i="11"/>
  <c r="E5306" i="11" s="1"/>
  <c r="D5307" i="11" l="1"/>
  <c r="C5306" i="11"/>
  <c r="F5306" i="11"/>
  <c r="G5306" i="11" s="1"/>
  <c r="B5308" i="11"/>
  <c r="A5307" i="11"/>
  <c r="E5307" i="11" s="1"/>
  <c r="D5308" i="11" l="1"/>
  <c r="C5307" i="11"/>
  <c r="F5307" i="11"/>
  <c r="G5307" i="11" s="1"/>
  <c r="B5309" i="11"/>
  <c r="A5308" i="11"/>
  <c r="E5308" i="11" s="1"/>
  <c r="D5309" i="11" l="1"/>
  <c r="C5308" i="11"/>
  <c r="F5308" i="11"/>
  <c r="G5308" i="11" s="1"/>
  <c r="A5309" i="11"/>
  <c r="E5309" i="11" s="1"/>
  <c r="B5310" i="11"/>
  <c r="D5310" i="11" l="1"/>
  <c r="C5309" i="11"/>
  <c r="F5309" i="11"/>
  <c r="G5309" i="11" s="1"/>
  <c r="B5311" i="11"/>
  <c r="A5310" i="11"/>
  <c r="E5310" i="11" s="1"/>
  <c r="D5311" i="11" l="1"/>
  <c r="C5310" i="11"/>
  <c r="F5310" i="11"/>
  <c r="G5310" i="11" s="1"/>
  <c r="B5312" i="11"/>
  <c r="A5311" i="11"/>
  <c r="E5311" i="11" s="1"/>
  <c r="D5312" i="11" l="1"/>
  <c r="C5311" i="11"/>
  <c r="F5311" i="11"/>
  <c r="G5311" i="11" s="1"/>
  <c r="B5313" i="11"/>
  <c r="A5312" i="11"/>
  <c r="E5312" i="11" s="1"/>
  <c r="D5313" i="11" l="1"/>
  <c r="C5312" i="11"/>
  <c r="F5312" i="11"/>
  <c r="G5312" i="11" s="1"/>
  <c r="A5313" i="11"/>
  <c r="E5313" i="11" s="1"/>
  <c r="B5314" i="11"/>
  <c r="D5314" i="11" l="1"/>
  <c r="C5313" i="11"/>
  <c r="F5313" i="11"/>
  <c r="G5313" i="11" s="1"/>
  <c r="B5315" i="11"/>
  <c r="A5314" i="11"/>
  <c r="E5314" i="11" s="1"/>
  <c r="D5315" i="11" l="1"/>
  <c r="C5314" i="11"/>
  <c r="F5314" i="11"/>
  <c r="G5314" i="11" s="1"/>
  <c r="B5316" i="11"/>
  <c r="A5315" i="11"/>
  <c r="E5315" i="11" s="1"/>
  <c r="D5316" i="11" l="1"/>
  <c r="C5315" i="11"/>
  <c r="F5315" i="11"/>
  <c r="G5315" i="11" s="1"/>
  <c r="B5317" i="11"/>
  <c r="A5316" i="11"/>
  <c r="E5316" i="11" s="1"/>
  <c r="D5317" i="11" l="1"/>
  <c r="C5316" i="11"/>
  <c r="F5316" i="11"/>
  <c r="G5316" i="11" s="1"/>
  <c r="A5317" i="11"/>
  <c r="E5317" i="11" s="1"/>
  <c r="B5318" i="11"/>
  <c r="D5318" i="11" l="1"/>
  <c r="C5317" i="11"/>
  <c r="F5317" i="11"/>
  <c r="G5317" i="11" s="1"/>
  <c r="B5319" i="11"/>
  <c r="A5318" i="11"/>
  <c r="E5318" i="11" s="1"/>
  <c r="D5319" i="11" l="1"/>
  <c r="C5318" i="11"/>
  <c r="F5318" i="11"/>
  <c r="G5318" i="11" s="1"/>
  <c r="B5320" i="11"/>
  <c r="A5319" i="11"/>
  <c r="E5319" i="11" s="1"/>
  <c r="D5320" i="11" l="1"/>
  <c r="C5319" i="11"/>
  <c r="F5319" i="11"/>
  <c r="G5319" i="11" s="1"/>
  <c r="B5321" i="11"/>
  <c r="A5320" i="11"/>
  <c r="E5320" i="11" s="1"/>
  <c r="D5321" i="11" l="1"/>
  <c r="C5320" i="11"/>
  <c r="F5320" i="11"/>
  <c r="G5320" i="11" s="1"/>
  <c r="A5321" i="11"/>
  <c r="E5321" i="11" s="1"/>
  <c r="B5322" i="11"/>
  <c r="D5322" i="11" l="1"/>
  <c r="C5321" i="11"/>
  <c r="F5321" i="11"/>
  <c r="G5321" i="11" s="1"/>
  <c r="B5323" i="11"/>
  <c r="A5322" i="11"/>
  <c r="E5322" i="11" s="1"/>
  <c r="D5323" i="11" l="1"/>
  <c r="C5322" i="11"/>
  <c r="F5322" i="11"/>
  <c r="G5322" i="11" s="1"/>
  <c r="B5324" i="11"/>
  <c r="A5323" i="11"/>
  <c r="E5323" i="11" s="1"/>
  <c r="D5324" i="11" l="1"/>
  <c r="C5323" i="11"/>
  <c r="F5323" i="11"/>
  <c r="G5323" i="11" s="1"/>
  <c r="B5325" i="11"/>
  <c r="A5324" i="11"/>
  <c r="E5324" i="11" s="1"/>
  <c r="D5325" i="11" l="1"/>
  <c r="C5324" i="11"/>
  <c r="F5324" i="11"/>
  <c r="G5324" i="11" s="1"/>
  <c r="A5325" i="11"/>
  <c r="E5325" i="11" s="1"/>
  <c r="B5326" i="11"/>
  <c r="D5326" i="11" l="1"/>
  <c r="C5325" i="11"/>
  <c r="F5325" i="11"/>
  <c r="G5325" i="11" s="1"/>
  <c r="B5327" i="11"/>
  <c r="A5326" i="11"/>
  <c r="E5326" i="11" s="1"/>
  <c r="D5327" i="11" l="1"/>
  <c r="C5326" i="11"/>
  <c r="F5326" i="11"/>
  <c r="G5326" i="11" s="1"/>
  <c r="B5328" i="11"/>
  <c r="A5327" i="11"/>
  <c r="E5327" i="11" s="1"/>
  <c r="D5328" i="11" l="1"/>
  <c r="C5327" i="11"/>
  <c r="F5327" i="11"/>
  <c r="G5327" i="11" s="1"/>
  <c r="B5329" i="11"/>
  <c r="A5328" i="11"/>
  <c r="E5328" i="11" s="1"/>
  <c r="D5329" i="11" l="1"/>
  <c r="C5328" i="11"/>
  <c r="F5328" i="11"/>
  <c r="G5328" i="11" s="1"/>
  <c r="A5329" i="11"/>
  <c r="E5329" i="11" s="1"/>
  <c r="B5330" i="11"/>
  <c r="D5330" i="11" l="1"/>
  <c r="C5329" i="11"/>
  <c r="F5329" i="11"/>
  <c r="G5329" i="11" s="1"/>
  <c r="B5331" i="11"/>
  <c r="A5330" i="11"/>
  <c r="E5330" i="11" s="1"/>
  <c r="D5331" i="11" l="1"/>
  <c r="C5330" i="11"/>
  <c r="F5330" i="11"/>
  <c r="G5330" i="11" s="1"/>
  <c r="B5332" i="11"/>
  <c r="A5331" i="11"/>
  <c r="E5331" i="11" s="1"/>
  <c r="D5332" i="11" l="1"/>
  <c r="C5331" i="11"/>
  <c r="F5331" i="11"/>
  <c r="G5331" i="11" s="1"/>
  <c r="B5333" i="11"/>
  <c r="A5332" i="11"/>
  <c r="E5332" i="11" s="1"/>
  <c r="D5333" i="11" l="1"/>
  <c r="C5332" i="11"/>
  <c r="F5332" i="11"/>
  <c r="G5332" i="11" s="1"/>
  <c r="A5333" i="11"/>
  <c r="E5333" i="11" s="1"/>
  <c r="B5334" i="11"/>
  <c r="D5334" i="11" l="1"/>
  <c r="C5333" i="11"/>
  <c r="F5333" i="11"/>
  <c r="G5333" i="11" s="1"/>
  <c r="B5335" i="11"/>
  <c r="A5334" i="11"/>
  <c r="E5334" i="11" s="1"/>
  <c r="D5335" i="11" l="1"/>
  <c r="C5334" i="11"/>
  <c r="F5334" i="11"/>
  <c r="G5334" i="11" s="1"/>
  <c r="B5336" i="11"/>
  <c r="A5335" i="11"/>
  <c r="E5335" i="11" s="1"/>
  <c r="D5336" i="11" l="1"/>
  <c r="C5335" i="11"/>
  <c r="F5335" i="11"/>
  <c r="G5335" i="11" s="1"/>
  <c r="B5337" i="11"/>
  <c r="A5336" i="11"/>
  <c r="E5336" i="11" s="1"/>
  <c r="D5337" i="11" l="1"/>
  <c r="C5336" i="11"/>
  <c r="F5336" i="11"/>
  <c r="G5336" i="11" s="1"/>
  <c r="A5337" i="11"/>
  <c r="E5337" i="11" s="1"/>
  <c r="B5338" i="11"/>
  <c r="D5338" i="11" l="1"/>
  <c r="C5337" i="11"/>
  <c r="F5337" i="11"/>
  <c r="G5337" i="11" s="1"/>
  <c r="B5339" i="11"/>
  <c r="A5338" i="11"/>
  <c r="E5338" i="11" s="1"/>
  <c r="D5339" i="11" l="1"/>
  <c r="C5338" i="11"/>
  <c r="F5338" i="11"/>
  <c r="G5338" i="11" s="1"/>
  <c r="B5340" i="11"/>
  <c r="A5339" i="11"/>
  <c r="E5339" i="11" s="1"/>
  <c r="D5340" i="11" l="1"/>
  <c r="C5339" i="11"/>
  <c r="F5339" i="11"/>
  <c r="G5339" i="11" s="1"/>
  <c r="B5341" i="11"/>
  <c r="A5340" i="11"/>
  <c r="E5340" i="11" s="1"/>
  <c r="D5341" i="11" l="1"/>
  <c r="C5340" i="11"/>
  <c r="F5340" i="11"/>
  <c r="G5340" i="11" s="1"/>
  <c r="A5341" i="11"/>
  <c r="E5341" i="11" s="1"/>
  <c r="B5342" i="11"/>
  <c r="D5342" i="11" l="1"/>
  <c r="C5341" i="11"/>
  <c r="F5341" i="11"/>
  <c r="G5341" i="11" s="1"/>
  <c r="B5343" i="11"/>
  <c r="A5342" i="11"/>
  <c r="E5342" i="11" s="1"/>
  <c r="D5343" i="11" l="1"/>
  <c r="C5342" i="11"/>
  <c r="F5342" i="11"/>
  <c r="G5342" i="11" s="1"/>
  <c r="B5344" i="11"/>
  <c r="A5343" i="11"/>
  <c r="E5343" i="11" s="1"/>
  <c r="D5344" i="11" l="1"/>
  <c r="C5343" i="11"/>
  <c r="F5343" i="11"/>
  <c r="G5343" i="11" s="1"/>
  <c r="B5345" i="11"/>
  <c r="A5344" i="11"/>
  <c r="E5344" i="11" s="1"/>
  <c r="D5345" i="11" l="1"/>
  <c r="C5344" i="11"/>
  <c r="F5344" i="11"/>
  <c r="G5344" i="11" s="1"/>
  <c r="A5345" i="11"/>
  <c r="E5345" i="11" s="1"/>
  <c r="B5346" i="11"/>
  <c r="D5346" i="11" l="1"/>
  <c r="C5345" i="11"/>
  <c r="F5345" i="11"/>
  <c r="G5345" i="11" s="1"/>
  <c r="B5347" i="11"/>
  <c r="A5346" i="11"/>
  <c r="E5346" i="11" s="1"/>
  <c r="D5347" i="11" l="1"/>
  <c r="C5346" i="11"/>
  <c r="F5346" i="11"/>
  <c r="G5346" i="11" s="1"/>
  <c r="B5348" i="11"/>
  <c r="A5347" i="11"/>
  <c r="E5347" i="11" s="1"/>
  <c r="D5348" i="11" l="1"/>
  <c r="C5347" i="11"/>
  <c r="F5347" i="11"/>
  <c r="G5347" i="11" s="1"/>
  <c r="B5349" i="11"/>
  <c r="A5348" i="11"/>
  <c r="E5348" i="11" s="1"/>
  <c r="D5349" i="11" l="1"/>
  <c r="C5348" i="11"/>
  <c r="F5348" i="11"/>
  <c r="G5348" i="11" s="1"/>
  <c r="A5349" i="11"/>
  <c r="E5349" i="11" s="1"/>
  <c r="B5350" i="11"/>
  <c r="D5350" i="11" l="1"/>
  <c r="C5349" i="11"/>
  <c r="F5349" i="11"/>
  <c r="G5349" i="11" s="1"/>
  <c r="B5351" i="11"/>
  <c r="A5350" i="11"/>
  <c r="E5350" i="11" s="1"/>
  <c r="D5351" i="11" l="1"/>
  <c r="C5350" i="11"/>
  <c r="F5350" i="11"/>
  <c r="G5350" i="11" s="1"/>
  <c r="B5352" i="11"/>
  <c r="A5351" i="11"/>
  <c r="E5351" i="11" s="1"/>
  <c r="D5352" i="11" l="1"/>
  <c r="C5351" i="11"/>
  <c r="F5351" i="11"/>
  <c r="G5351" i="11" s="1"/>
  <c r="B5353" i="11"/>
  <c r="A5352" i="11"/>
  <c r="E5352" i="11" s="1"/>
  <c r="D5353" i="11" l="1"/>
  <c r="C5352" i="11"/>
  <c r="F5352" i="11"/>
  <c r="G5352" i="11" s="1"/>
  <c r="A5353" i="11"/>
  <c r="E5353" i="11" s="1"/>
  <c r="B5354" i="11"/>
  <c r="D5354" i="11" l="1"/>
  <c r="C5353" i="11"/>
  <c r="F5353" i="11"/>
  <c r="G5353" i="11" s="1"/>
  <c r="B5355" i="11"/>
  <c r="A5354" i="11"/>
  <c r="E5354" i="11" s="1"/>
  <c r="D5355" i="11" l="1"/>
  <c r="C5354" i="11"/>
  <c r="F5354" i="11"/>
  <c r="G5354" i="11" s="1"/>
  <c r="B5356" i="11"/>
  <c r="A5355" i="11"/>
  <c r="E5355" i="11" s="1"/>
  <c r="D5356" i="11" l="1"/>
  <c r="C5355" i="11"/>
  <c r="F5355" i="11"/>
  <c r="G5355" i="11" s="1"/>
  <c r="B5357" i="11"/>
  <c r="A5356" i="11"/>
  <c r="E5356" i="11" s="1"/>
  <c r="D5357" i="11" l="1"/>
  <c r="C5356" i="11"/>
  <c r="F5356" i="11"/>
  <c r="G5356" i="11" s="1"/>
  <c r="A5357" i="11"/>
  <c r="E5357" i="11" s="1"/>
  <c r="B5358" i="11"/>
  <c r="D5358" i="11" l="1"/>
  <c r="C5357" i="11"/>
  <c r="F5357" i="11"/>
  <c r="G5357" i="11" s="1"/>
  <c r="B5359" i="11"/>
  <c r="A5358" i="11"/>
  <c r="E5358" i="11" s="1"/>
  <c r="D5359" i="11" l="1"/>
  <c r="C5358" i="11"/>
  <c r="F5358" i="11"/>
  <c r="G5358" i="11" s="1"/>
  <c r="B5360" i="11"/>
  <c r="A5359" i="11"/>
  <c r="E5359" i="11" s="1"/>
  <c r="D5360" i="11" l="1"/>
  <c r="C5359" i="11"/>
  <c r="F5359" i="11"/>
  <c r="G5359" i="11" s="1"/>
  <c r="B5361" i="11"/>
  <c r="A5360" i="11"/>
  <c r="E5360" i="11" s="1"/>
  <c r="D5361" i="11" l="1"/>
  <c r="C5360" i="11"/>
  <c r="F5360" i="11"/>
  <c r="G5360" i="11" s="1"/>
  <c r="A5361" i="11"/>
  <c r="E5361" i="11" s="1"/>
  <c r="B5362" i="11"/>
  <c r="D5362" i="11" l="1"/>
  <c r="C5361" i="11"/>
  <c r="F5361" i="11"/>
  <c r="G5361" i="11" s="1"/>
  <c r="B5363" i="11"/>
  <c r="A5362" i="11"/>
  <c r="E5362" i="11" s="1"/>
  <c r="D5363" i="11" l="1"/>
  <c r="C5362" i="11"/>
  <c r="F5362" i="11"/>
  <c r="G5362" i="11" s="1"/>
  <c r="B5364" i="11"/>
  <c r="A5363" i="11"/>
  <c r="E5363" i="11" s="1"/>
  <c r="D5364" i="11" l="1"/>
  <c r="C5363" i="11"/>
  <c r="F5363" i="11"/>
  <c r="G5363" i="11" s="1"/>
  <c r="B5365" i="11"/>
  <c r="A5364" i="11"/>
  <c r="E5364" i="11" s="1"/>
  <c r="D5365" i="11" l="1"/>
  <c r="C5364" i="11"/>
  <c r="F5364" i="11"/>
  <c r="G5364" i="11" s="1"/>
  <c r="A5365" i="11"/>
  <c r="E5365" i="11" s="1"/>
  <c r="B5366" i="11"/>
  <c r="D5366" i="11" l="1"/>
  <c r="C5365" i="11"/>
  <c r="F5365" i="11"/>
  <c r="G5365" i="11" s="1"/>
  <c r="B5367" i="11"/>
  <c r="A5366" i="11"/>
  <c r="E5366" i="11" s="1"/>
  <c r="D5367" i="11" l="1"/>
  <c r="C5366" i="11"/>
  <c r="F5366" i="11"/>
  <c r="G5366" i="11" s="1"/>
  <c r="B5368" i="11"/>
  <c r="A5367" i="11"/>
  <c r="E5367" i="11" s="1"/>
  <c r="D5368" i="11" l="1"/>
  <c r="C5367" i="11"/>
  <c r="F5367" i="11"/>
  <c r="G5367" i="11" s="1"/>
  <c r="B5369" i="11"/>
  <c r="A5368" i="11"/>
  <c r="E5368" i="11" s="1"/>
  <c r="D5369" i="11" l="1"/>
  <c r="C5368" i="11"/>
  <c r="F5368" i="11"/>
  <c r="G5368" i="11" s="1"/>
  <c r="A5369" i="11"/>
  <c r="E5369" i="11" s="1"/>
  <c r="B5370" i="11"/>
  <c r="D5370" i="11" l="1"/>
  <c r="C5369" i="11"/>
  <c r="F5369" i="11"/>
  <c r="G5369" i="11" s="1"/>
  <c r="B5371" i="11"/>
  <c r="A5370" i="11"/>
  <c r="E5370" i="11" s="1"/>
  <c r="D5371" i="11" l="1"/>
  <c r="C5370" i="11"/>
  <c r="F5370" i="11"/>
  <c r="G5370" i="11" s="1"/>
  <c r="B5372" i="11"/>
  <c r="A5371" i="11"/>
  <c r="E5371" i="11" s="1"/>
  <c r="D5372" i="11" l="1"/>
  <c r="C5371" i="11"/>
  <c r="F5371" i="11"/>
  <c r="G5371" i="11" s="1"/>
  <c r="B5373" i="11"/>
  <c r="A5372" i="11"/>
  <c r="E5372" i="11" s="1"/>
  <c r="D5373" i="11" l="1"/>
  <c r="C5372" i="11"/>
  <c r="F5372" i="11"/>
  <c r="G5372" i="11" s="1"/>
  <c r="A5373" i="11"/>
  <c r="E5373" i="11" s="1"/>
  <c r="B5374" i="11"/>
  <c r="D5374" i="11" l="1"/>
  <c r="C5373" i="11"/>
  <c r="F5373" i="11"/>
  <c r="G5373" i="11" s="1"/>
  <c r="B5375" i="11"/>
  <c r="A5374" i="11"/>
  <c r="E5374" i="11" s="1"/>
  <c r="D5375" i="11" l="1"/>
  <c r="C5374" i="11"/>
  <c r="F5374" i="11"/>
  <c r="G5374" i="11" s="1"/>
  <c r="B5376" i="11"/>
  <c r="A5375" i="11"/>
  <c r="E5375" i="11" s="1"/>
  <c r="D5376" i="11" l="1"/>
  <c r="C5375" i="11"/>
  <c r="F5375" i="11"/>
  <c r="G5375" i="11" s="1"/>
  <c r="B5377" i="11"/>
  <c r="A5376" i="11"/>
  <c r="E5376" i="11" s="1"/>
  <c r="D5377" i="11" l="1"/>
  <c r="C5376" i="11"/>
  <c r="F5376" i="11"/>
  <c r="G5376" i="11" s="1"/>
  <c r="A5377" i="11"/>
  <c r="E5377" i="11" s="1"/>
  <c r="B5378" i="11"/>
  <c r="D5378" i="11" l="1"/>
  <c r="C5377" i="11"/>
  <c r="F5377" i="11"/>
  <c r="G5377" i="11" s="1"/>
  <c r="B5379" i="11"/>
  <c r="A5378" i="11"/>
  <c r="E5378" i="11" s="1"/>
  <c r="D5379" i="11" l="1"/>
  <c r="C5378" i="11"/>
  <c r="F5378" i="11"/>
  <c r="G5378" i="11" s="1"/>
  <c r="B5380" i="11"/>
  <c r="A5379" i="11"/>
  <c r="E5379" i="11" s="1"/>
  <c r="D5380" i="11" l="1"/>
  <c r="C5379" i="11"/>
  <c r="F5379" i="11"/>
  <c r="G5379" i="11" s="1"/>
  <c r="B5381" i="11"/>
  <c r="A5380" i="11"/>
  <c r="E5380" i="11" s="1"/>
  <c r="D5381" i="11" l="1"/>
  <c r="C5380" i="11"/>
  <c r="F5380" i="11"/>
  <c r="G5380" i="11" s="1"/>
  <c r="A5381" i="11"/>
  <c r="E5381" i="11" s="1"/>
  <c r="B5382" i="11"/>
  <c r="D5382" i="11" l="1"/>
  <c r="C5381" i="11"/>
  <c r="F5381" i="11"/>
  <c r="G5381" i="11" s="1"/>
  <c r="B5383" i="11"/>
  <c r="A5382" i="11"/>
  <c r="E5382" i="11" s="1"/>
  <c r="D5383" i="11" l="1"/>
  <c r="C5382" i="11"/>
  <c r="F5382" i="11"/>
  <c r="G5382" i="11" s="1"/>
  <c r="B5384" i="11"/>
  <c r="A5383" i="11"/>
  <c r="E5383" i="11" s="1"/>
  <c r="D5384" i="11" l="1"/>
  <c r="C5383" i="11"/>
  <c r="F5383" i="11"/>
  <c r="G5383" i="11" s="1"/>
  <c r="B5385" i="11"/>
  <c r="A5384" i="11"/>
  <c r="E5384" i="11" s="1"/>
  <c r="D5385" i="11" l="1"/>
  <c r="C5384" i="11"/>
  <c r="F5384" i="11"/>
  <c r="G5384" i="11" s="1"/>
  <c r="A5385" i="11"/>
  <c r="E5385" i="11" s="1"/>
  <c r="B5386" i="11"/>
  <c r="D5386" i="11" l="1"/>
  <c r="C5385" i="11"/>
  <c r="F5385" i="11"/>
  <c r="G5385" i="11" s="1"/>
  <c r="B5387" i="11"/>
  <c r="A5386" i="11"/>
  <c r="E5386" i="11" s="1"/>
  <c r="D5387" i="11" l="1"/>
  <c r="C5386" i="11"/>
  <c r="F5386" i="11"/>
  <c r="G5386" i="11" s="1"/>
  <c r="B5388" i="11"/>
  <c r="A5387" i="11"/>
  <c r="E5387" i="11" s="1"/>
  <c r="D5388" i="11" l="1"/>
  <c r="C5387" i="11"/>
  <c r="F5387" i="11"/>
  <c r="G5387" i="11" s="1"/>
  <c r="B5389" i="11"/>
  <c r="A5388" i="11"/>
  <c r="E5388" i="11" s="1"/>
  <c r="D5389" i="11" l="1"/>
  <c r="C5388" i="11"/>
  <c r="F5388" i="11"/>
  <c r="G5388" i="11" s="1"/>
  <c r="A5389" i="11"/>
  <c r="E5389" i="11" s="1"/>
  <c r="B5390" i="11"/>
  <c r="D5390" i="11" l="1"/>
  <c r="C5389" i="11"/>
  <c r="F5389" i="11"/>
  <c r="G5389" i="11" s="1"/>
  <c r="B5391" i="11"/>
  <c r="A5390" i="11"/>
  <c r="E5390" i="11" s="1"/>
  <c r="D5391" i="11" l="1"/>
  <c r="C5390" i="11"/>
  <c r="F5390" i="11"/>
  <c r="G5390" i="11" s="1"/>
  <c r="B5392" i="11"/>
  <c r="A5391" i="11"/>
  <c r="E5391" i="11" s="1"/>
  <c r="D5392" i="11" l="1"/>
  <c r="C5391" i="11"/>
  <c r="F5391" i="11"/>
  <c r="G5391" i="11" s="1"/>
  <c r="B5393" i="11"/>
  <c r="A5392" i="11"/>
  <c r="E5392" i="11" s="1"/>
  <c r="D5393" i="11" l="1"/>
  <c r="C5392" i="11"/>
  <c r="F5392" i="11"/>
  <c r="G5392" i="11" s="1"/>
  <c r="A5393" i="11"/>
  <c r="E5393" i="11" s="1"/>
  <c r="B5394" i="11"/>
  <c r="D5394" i="11" l="1"/>
  <c r="C5393" i="11"/>
  <c r="F5393" i="11"/>
  <c r="G5393" i="11" s="1"/>
  <c r="B5395" i="11"/>
  <c r="A5394" i="11"/>
  <c r="E5394" i="11" s="1"/>
  <c r="D5395" i="11" l="1"/>
  <c r="C5394" i="11"/>
  <c r="F5394" i="11"/>
  <c r="G5394" i="11" s="1"/>
  <c r="B5396" i="11"/>
  <c r="A5395" i="11"/>
  <c r="E5395" i="11" s="1"/>
  <c r="D5396" i="11" l="1"/>
  <c r="C5395" i="11"/>
  <c r="F5395" i="11"/>
  <c r="G5395" i="11" s="1"/>
  <c r="B5397" i="11"/>
  <c r="A5396" i="11"/>
  <c r="E5396" i="11" s="1"/>
  <c r="D5397" i="11" l="1"/>
  <c r="C5396" i="11"/>
  <c r="F5396" i="11"/>
  <c r="G5396" i="11" s="1"/>
  <c r="A5397" i="11"/>
  <c r="E5397" i="11" s="1"/>
  <c r="B5398" i="11"/>
  <c r="D5398" i="11" l="1"/>
  <c r="C5397" i="11"/>
  <c r="F5397" i="11"/>
  <c r="G5397" i="11" s="1"/>
  <c r="B5399" i="11"/>
  <c r="A5398" i="11"/>
  <c r="E5398" i="11" s="1"/>
  <c r="D5399" i="11" l="1"/>
  <c r="C5398" i="11"/>
  <c r="F5398" i="11"/>
  <c r="G5398" i="11" s="1"/>
  <c r="B5400" i="11"/>
  <c r="A5399" i="11"/>
  <c r="E5399" i="11" s="1"/>
  <c r="D5400" i="11" l="1"/>
  <c r="C5399" i="11"/>
  <c r="F5399" i="11"/>
  <c r="G5399" i="11" s="1"/>
  <c r="B5401" i="11"/>
  <c r="A5400" i="11"/>
  <c r="E5400" i="11" s="1"/>
  <c r="D5401" i="11" l="1"/>
  <c r="C5400" i="11"/>
  <c r="F5400" i="11"/>
  <c r="G5400" i="11" s="1"/>
  <c r="A5401" i="11"/>
  <c r="E5401" i="11" s="1"/>
  <c r="B5402" i="11"/>
  <c r="D5402" i="11" l="1"/>
  <c r="C5401" i="11"/>
  <c r="F5401" i="11"/>
  <c r="G5401" i="11" s="1"/>
  <c r="B5403" i="11"/>
  <c r="A5402" i="11"/>
  <c r="E5402" i="11" s="1"/>
  <c r="D5403" i="11" l="1"/>
  <c r="C5402" i="11"/>
  <c r="F5402" i="11"/>
  <c r="G5402" i="11" s="1"/>
  <c r="B5404" i="11"/>
  <c r="A5403" i="11"/>
  <c r="E5403" i="11" s="1"/>
  <c r="D5404" i="11" l="1"/>
  <c r="C5403" i="11"/>
  <c r="F5403" i="11"/>
  <c r="G5403" i="11" s="1"/>
  <c r="B5405" i="11"/>
  <c r="A5404" i="11"/>
  <c r="E5404" i="11" s="1"/>
  <c r="D5405" i="11" l="1"/>
  <c r="C5404" i="11"/>
  <c r="F5404" i="11"/>
  <c r="G5404" i="11" s="1"/>
  <c r="A5405" i="11"/>
  <c r="E5405" i="11" s="1"/>
  <c r="B5406" i="11"/>
  <c r="D5406" i="11" l="1"/>
  <c r="C5405" i="11"/>
  <c r="F5405" i="11"/>
  <c r="G5405" i="11" s="1"/>
  <c r="B5407" i="11"/>
  <c r="A5406" i="11"/>
  <c r="E5406" i="11" s="1"/>
  <c r="D5407" i="11" l="1"/>
  <c r="C5406" i="11"/>
  <c r="F5406" i="11"/>
  <c r="G5406" i="11" s="1"/>
  <c r="B5408" i="11"/>
  <c r="A5407" i="11"/>
  <c r="E5407" i="11" s="1"/>
  <c r="D5408" i="11" l="1"/>
  <c r="C5407" i="11"/>
  <c r="F5407" i="11"/>
  <c r="G5407" i="11" s="1"/>
  <c r="B5409" i="11"/>
  <c r="A5408" i="11"/>
  <c r="E5408" i="11" s="1"/>
  <c r="D5409" i="11" l="1"/>
  <c r="C5408" i="11"/>
  <c r="F5408" i="11"/>
  <c r="G5408" i="11" s="1"/>
  <c r="A5409" i="11"/>
  <c r="E5409" i="11" s="1"/>
  <c r="B5410" i="11"/>
  <c r="D5410" i="11" l="1"/>
  <c r="C5409" i="11"/>
  <c r="F5409" i="11"/>
  <c r="G5409" i="11" s="1"/>
  <c r="B5411" i="11"/>
  <c r="A5410" i="11"/>
  <c r="E5410" i="11" s="1"/>
  <c r="D5411" i="11" l="1"/>
  <c r="C5410" i="11"/>
  <c r="F5410" i="11"/>
  <c r="G5410" i="11" s="1"/>
  <c r="B5412" i="11"/>
  <c r="A5411" i="11"/>
  <c r="E5411" i="11" s="1"/>
  <c r="D5412" i="11" l="1"/>
  <c r="C5411" i="11"/>
  <c r="F5411" i="11"/>
  <c r="G5411" i="11" s="1"/>
  <c r="B5413" i="11"/>
  <c r="A5412" i="11"/>
  <c r="E5412" i="11" s="1"/>
  <c r="D5413" i="11" l="1"/>
  <c r="C5412" i="11"/>
  <c r="F5412" i="11"/>
  <c r="G5412" i="11" s="1"/>
  <c r="A5413" i="11"/>
  <c r="E5413" i="11" s="1"/>
  <c r="B5414" i="11"/>
  <c r="D5414" i="11" l="1"/>
  <c r="C5413" i="11"/>
  <c r="F5413" i="11"/>
  <c r="G5413" i="11" s="1"/>
  <c r="B5415" i="11"/>
  <c r="A5414" i="11"/>
  <c r="E5414" i="11" s="1"/>
  <c r="D5415" i="11" l="1"/>
  <c r="C5414" i="11"/>
  <c r="F5414" i="11"/>
  <c r="G5414" i="11" s="1"/>
  <c r="B5416" i="11"/>
  <c r="A5415" i="11"/>
  <c r="E5415" i="11" s="1"/>
  <c r="D5416" i="11" l="1"/>
  <c r="C5415" i="11"/>
  <c r="F5415" i="11"/>
  <c r="G5415" i="11" s="1"/>
  <c r="B5417" i="11"/>
  <c r="A5416" i="11"/>
  <c r="E5416" i="11" s="1"/>
  <c r="D5417" i="11" l="1"/>
  <c r="C5416" i="11"/>
  <c r="F5416" i="11"/>
  <c r="G5416" i="11" s="1"/>
  <c r="A5417" i="11"/>
  <c r="E5417" i="11" s="1"/>
  <c r="B5418" i="11"/>
  <c r="D5418" i="11" l="1"/>
  <c r="C5417" i="11"/>
  <c r="F5417" i="11"/>
  <c r="G5417" i="11" s="1"/>
  <c r="B5419" i="11"/>
  <c r="A5418" i="11"/>
  <c r="E5418" i="11" s="1"/>
  <c r="D5419" i="11" l="1"/>
  <c r="C5418" i="11"/>
  <c r="F5418" i="11"/>
  <c r="G5418" i="11" s="1"/>
  <c r="B5420" i="11"/>
  <c r="A5419" i="11"/>
  <c r="E5419" i="11" s="1"/>
  <c r="D5420" i="11" l="1"/>
  <c r="C5419" i="11"/>
  <c r="F5419" i="11"/>
  <c r="G5419" i="11" s="1"/>
  <c r="B5421" i="11"/>
  <c r="A5420" i="11"/>
  <c r="E5420" i="11" s="1"/>
  <c r="D5421" i="11" l="1"/>
  <c r="C5420" i="11"/>
  <c r="F5420" i="11"/>
  <c r="G5420" i="11" s="1"/>
  <c r="A5421" i="11"/>
  <c r="E5421" i="11" s="1"/>
  <c r="B5422" i="11"/>
  <c r="D5422" i="11" l="1"/>
  <c r="C5421" i="11"/>
  <c r="F5421" i="11"/>
  <c r="G5421" i="11" s="1"/>
  <c r="B5423" i="11"/>
  <c r="A5422" i="11"/>
  <c r="E5422" i="11" s="1"/>
  <c r="D5423" i="11" l="1"/>
  <c r="C5422" i="11"/>
  <c r="F5422" i="11"/>
  <c r="G5422" i="11" s="1"/>
  <c r="B5424" i="11"/>
  <c r="A5423" i="11"/>
  <c r="E5423" i="11" s="1"/>
  <c r="D5424" i="11" l="1"/>
  <c r="C5423" i="11"/>
  <c r="F5423" i="11"/>
  <c r="G5423" i="11" s="1"/>
  <c r="B5425" i="11"/>
  <c r="A5424" i="11"/>
  <c r="E5424" i="11" s="1"/>
  <c r="D5425" i="11" l="1"/>
  <c r="C5424" i="11"/>
  <c r="F5424" i="11"/>
  <c r="G5424" i="11" s="1"/>
  <c r="A5425" i="11"/>
  <c r="E5425" i="11" s="1"/>
  <c r="B5426" i="11"/>
  <c r="D5426" i="11" l="1"/>
  <c r="C5425" i="11"/>
  <c r="F5425" i="11"/>
  <c r="G5425" i="11" s="1"/>
  <c r="B5427" i="11"/>
  <c r="A5426" i="11"/>
  <c r="E5426" i="11" s="1"/>
  <c r="D5427" i="11" l="1"/>
  <c r="C5426" i="11"/>
  <c r="F5426" i="11"/>
  <c r="G5426" i="11" s="1"/>
  <c r="B5428" i="11"/>
  <c r="A5427" i="11"/>
  <c r="E5427" i="11" s="1"/>
  <c r="D5428" i="11" l="1"/>
  <c r="C5427" i="11"/>
  <c r="F5427" i="11"/>
  <c r="G5427" i="11" s="1"/>
  <c r="B5429" i="11"/>
  <c r="A5428" i="11"/>
  <c r="E5428" i="11" s="1"/>
  <c r="D5429" i="11" l="1"/>
  <c r="C5428" i="11"/>
  <c r="F5428" i="11"/>
  <c r="G5428" i="11" s="1"/>
  <c r="A5429" i="11"/>
  <c r="E5429" i="11" s="1"/>
  <c r="B5430" i="11"/>
  <c r="D5430" i="11" l="1"/>
  <c r="C5429" i="11"/>
  <c r="F5429" i="11"/>
  <c r="G5429" i="11" s="1"/>
  <c r="B5431" i="11"/>
  <c r="A5430" i="11"/>
  <c r="E5430" i="11" s="1"/>
  <c r="D5431" i="11" l="1"/>
  <c r="C5430" i="11"/>
  <c r="F5430" i="11"/>
  <c r="G5430" i="11" s="1"/>
  <c r="B5432" i="11"/>
  <c r="A5431" i="11"/>
  <c r="E5431" i="11" s="1"/>
  <c r="D5432" i="11" l="1"/>
  <c r="C5431" i="11"/>
  <c r="F5431" i="11"/>
  <c r="G5431" i="11" s="1"/>
  <c r="B5433" i="11"/>
  <c r="A5432" i="11"/>
  <c r="E5432" i="11" s="1"/>
  <c r="D5433" i="11" l="1"/>
  <c r="C5432" i="11"/>
  <c r="F5432" i="11"/>
  <c r="G5432" i="11" s="1"/>
  <c r="A5433" i="11"/>
  <c r="E5433" i="11" s="1"/>
  <c r="B5434" i="11"/>
  <c r="D5434" i="11" l="1"/>
  <c r="C5433" i="11"/>
  <c r="F5433" i="11"/>
  <c r="G5433" i="11" s="1"/>
  <c r="B5435" i="11"/>
  <c r="A5434" i="11"/>
  <c r="E5434" i="11" s="1"/>
  <c r="D5435" i="11" l="1"/>
  <c r="C5434" i="11"/>
  <c r="F5434" i="11"/>
  <c r="G5434" i="11" s="1"/>
  <c r="B5436" i="11"/>
  <c r="A5435" i="11"/>
  <c r="E5435" i="11" s="1"/>
  <c r="D5436" i="11" l="1"/>
  <c r="C5435" i="11"/>
  <c r="F5435" i="11"/>
  <c r="G5435" i="11" s="1"/>
  <c r="B5437" i="11"/>
  <c r="A5436" i="11"/>
  <c r="E5436" i="11" s="1"/>
  <c r="D5437" i="11" l="1"/>
  <c r="C5436" i="11"/>
  <c r="F5436" i="11"/>
  <c r="G5436" i="11" s="1"/>
  <c r="A5437" i="11"/>
  <c r="E5437" i="11" s="1"/>
  <c r="B5438" i="11"/>
  <c r="D5438" i="11" l="1"/>
  <c r="C5437" i="11"/>
  <c r="F5437" i="11"/>
  <c r="G5437" i="11" s="1"/>
  <c r="B5439" i="11"/>
  <c r="A5438" i="11"/>
  <c r="E5438" i="11" s="1"/>
  <c r="D5439" i="11" l="1"/>
  <c r="C5438" i="11"/>
  <c r="F5438" i="11"/>
  <c r="G5438" i="11" s="1"/>
  <c r="B5440" i="11"/>
  <c r="A5439" i="11"/>
  <c r="E5439" i="11" s="1"/>
  <c r="D5440" i="11" l="1"/>
  <c r="C5439" i="11"/>
  <c r="F5439" i="11"/>
  <c r="G5439" i="11" s="1"/>
  <c r="B5441" i="11"/>
  <c r="A5440" i="11"/>
  <c r="E5440" i="11" s="1"/>
  <c r="D5441" i="11" l="1"/>
  <c r="C5440" i="11"/>
  <c r="F5440" i="11"/>
  <c r="G5440" i="11" s="1"/>
  <c r="A5441" i="11"/>
  <c r="E5441" i="11" s="1"/>
  <c r="B5442" i="11"/>
  <c r="D5442" i="11" l="1"/>
  <c r="C5441" i="11"/>
  <c r="F5441" i="11"/>
  <c r="G5441" i="11" s="1"/>
  <c r="B5443" i="11"/>
  <c r="A5442" i="11"/>
  <c r="E5442" i="11" s="1"/>
  <c r="D5443" i="11" l="1"/>
  <c r="C5442" i="11"/>
  <c r="F5442" i="11"/>
  <c r="G5442" i="11" s="1"/>
  <c r="B5444" i="11"/>
  <c r="A5443" i="11"/>
  <c r="E5443" i="11" s="1"/>
  <c r="D5444" i="11" l="1"/>
  <c r="C5443" i="11"/>
  <c r="F5443" i="11"/>
  <c r="G5443" i="11" s="1"/>
  <c r="B5445" i="11"/>
  <c r="A5444" i="11"/>
  <c r="E5444" i="11" s="1"/>
  <c r="D5445" i="11" l="1"/>
  <c r="C5444" i="11"/>
  <c r="F5444" i="11"/>
  <c r="G5444" i="11" s="1"/>
  <c r="A5445" i="11"/>
  <c r="E5445" i="11" s="1"/>
  <c r="B5446" i="11"/>
  <c r="D5446" i="11" l="1"/>
  <c r="C5445" i="11"/>
  <c r="F5445" i="11"/>
  <c r="G5445" i="11" s="1"/>
  <c r="B5447" i="11"/>
  <c r="A5446" i="11"/>
  <c r="E5446" i="11" s="1"/>
  <c r="D5447" i="11" l="1"/>
  <c r="C5446" i="11"/>
  <c r="F5446" i="11"/>
  <c r="G5446" i="11" s="1"/>
  <c r="B5448" i="11"/>
  <c r="A5447" i="11"/>
  <c r="E5447" i="11" s="1"/>
  <c r="D5448" i="11" l="1"/>
  <c r="C5447" i="11"/>
  <c r="F5447" i="11"/>
  <c r="G5447" i="11" s="1"/>
  <c r="B5449" i="11"/>
  <c r="A5448" i="11"/>
  <c r="E5448" i="11" s="1"/>
  <c r="D5449" i="11" l="1"/>
  <c r="C5448" i="11"/>
  <c r="F5448" i="11"/>
  <c r="G5448" i="11" s="1"/>
  <c r="A5449" i="11"/>
  <c r="E5449" i="11" s="1"/>
  <c r="B5450" i="11"/>
  <c r="D5450" i="11" l="1"/>
  <c r="C5449" i="11"/>
  <c r="F5449" i="11"/>
  <c r="G5449" i="11" s="1"/>
  <c r="B5451" i="11"/>
  <c r="A5450" i="11"/>
  <c r="E5450" i="11" s="1"/>
  <c r="D5451" i="11" l="1"/>
  <c r="C5450" i="11"/>
  <c r="F5450" i="11"/>
  <c r="G5450" i="11" s="1"/>
  <c r="B5452" i="11"/>
  <c r="A5451" i="11"/>
  <c r="E5451" i="11" s="1"/>
  <c r="D5452" i="11" l="1"/>
  <c r="C5451" i="11"/>
  <c r="F5451" i="11"/>
  <c r="G5451" i="11" s="1"/>
  <c r="B5453" i="11"/>
  <c r="A5452" i="11"/>
  <c r="E5452" i="11" s="1"/>
  <c r="D5453" i="11" l="1"/>
  <c r="C5452" i="11"/>
  <c r="F5452" i="11"/>
  <c r="G5452" i="11" s="1"/>
  <c r="A5453" i="11"/>
  <c r="E5453" i="11" s="1"/>
  <c r="B5454" i="11"/>
  <c r="D5454" i="11" l="1"/>
  <c r="C5453" i="11"/>
  <c r="F5453" i="11"/>
  <c r="G5453" i="11" s="1"/>
  <c r="B5455" i="11"/>
  <c r="A5454" i="11"/>
  <c r="E5454" i="11" s="1"/>
  <c r="D5455" i="11" l="1"/>
  <c r="C5454" i="11"/>
  <c r="F5454" i="11"/>
  <c r="G5454" i="11" s="1"/>
  <c r="B5456" i="11"/>
  <c r="A5455" i="11"/>
  <c r="E5455" i="11" s="1"/>
  <c r="D5456" i="11" l="1"/>
  <c r="C5455" i="11"/>
  <c r="F5455" i="11"/>
  <c r="G5455" i="11" s="1"/>
  <c r="B5457" i="11"/>
  <c r="A5456" i="11"/>
  <c r="E5456" i="11" s="1"/>
  <c r="D5457" i="11" l="1"/>
  <c r="C5456" i="11"/>
  <c r="F5456" i="11"/>
  <c r="G5456" i="11" s="1"/>
  <c r="A5457" i="11"/>
  <c r="E5457" i="11" s="1"/>
  <c r="B5458" i="11"/>
  <c r="D5458" i="11" l="1"/>
  <c r="C5457" i="11"/>
  <c r="F5457" i="11"/>
  <c r="G5457" i="11" s="1"/>
  <c r="B5459" i="11"/>
  <c r="A5458" i="11"/>
  <c r="E5458" i="11" s="1"/>
  <c r="D5459" i="11" l="1"/>
  <c r="C5458" i="11"/>
  <c r="F5458" i="11"/>
  <c r="G5458" i="11" s="1"/>
  <c r="B5460" i="11"/>
  <c r="A5459" i="11"/>
  <c r="E5459" i="11" s="1"/>
  <c r="D5460" i="11" l="1"/>
  <c r="C5459" i="11"/>
  <c r="F5459" i="11"/>
  <c r="G5459" i="11" s="1"/>
  <c r="B5461" i="11"/>
  <c r="A5460" i="11"/>
  <c r="E5460" i="11" s="1"/>
  <c r="D5461" i="11" l="1"/>
  <c r="C5460" i="11"/>
  <c r="F5460" i="11"/>
  <c r="G5460" i="11" s="1"/>
  <c r="A5461" i="11"/>
  <c r="E5461" i="11" s="1"/>
  <c r="B5462" i="11"/>
  <c r="D5462" i="11" l="1"/>
  <c r="C5461" i="11"/>
  <c r="F5461" i="11"/>
  <c r="G5461" i="11" s="1"/>
  <c r="B5463" i="11"/>
  <c r="A5462" i="11"/>
  <c r="E5462" i="11" s="1"/>
  <c r="D5463" i="11" l="1"/>
  <c r="C5462" i="11"/>
  <c r="F5462" i="11"/>
  <c r="G5462" i="11" s="1"/>
  <c r="B5464" i="11"/>
  <c r="A5463" i="11"/>
  <c r="E5463" i="11" s="1"/>
  <c r="D5464" i="11" l="1"/>
  <c r="C5463" i="11"/>
  <c r="F5463" i="11"/>
  <c r="G5463" i="11" s="1"/>
  <c r="B5465" i="11"/>
  <c r="A5464" i="11"/>
  <c r="E5464" i="11" s="1"/>
  <c r="D5465" i="11" l="1"/>
  <c r="C5464" i="11"/>
  <c r="F5464" i="11"/>
  <c r="G5464" i="11" s="1"/>
  <c r="A5465" i="11"/>
  <c r="E5465" i="11" s="1"/>
  <c r="B5466" i="11"/>
  <c r="D5466" i="11" l="1"/>
  <c r="C5465" i="11"/>
  <c r="F5465" i="11"/>
  <c r="G5465" i="11" s="1"/>
  <c r="B5467" i="11"/>
  <c r="A5466" i="11"/>
  <c r="E5466" i="11" s="1"/>
  <c r="D5467" i="11" l="1"/>
  <c r="C5466" i="11"/>
  <c r="F5466" i="11"/>
  <c r="G5466" i="11" s="1"/>
  <c r="B5468" i="11"/>
  <c r="A5467" i="11"/>
  <c r="E5467" i="11" s="1"/>
  <c r="D5468" i="11" l="1"/>
  <c r="C5467" i="11"/>
  <c r="F5467" i="11"/>
  <c r="G5467" i="11" s="1"/>
  <c r="B5469" i="11"/>
  <c r="A5468" i="11"/>
  <c r="E5468" i="11" s="1"/>
  <c r="D5469" i="11" l="1"/>
  <c r="C5468" i="11"/>
  <c r="F5468" i="11"/>
  <c r="G5468" i="11" s="1"/>
  <c r="A5469" i="11"/>
  <c r="E5469" i="11" s="1"/>
  <c r="B5470" i="11"/>
  <c r="D5470" i="11" l="1"/>
  <c r="C5469" i="11"/>
  <c r="F5469" i="11"/>
  <c r="G5469" i="11" s="1"/>
  <c r="B5471" i="11"/>
  <c r="A5470" i="11"/>
  <c r="E5470" i="11" s="1"/>
  <c r="D5471" i="11" l="1"/>
  <c r="C5470" i="11"/>
  <c r="F5470" i="11"/>
  <c r="G5470" i="11" s="1"/>
  <c r="B5472" i="11"/>
  <c r="A5471" i="11"/>
  <c r="E5471" i="11" s="1"/>
  <c r="D5472" i="11" l="1"/>
  <c r="C5471" i="11"/>
  <c r="F5471" i="11"/>
  <c r="G5471" i="11" s="1"/>
  <c r="B5473" i="11"/>
  <c r="A5472" i="11"/>
  <c r="E5472" i="11" s="1"/>
  <c r="D5473" i="11" l="1"/>
  <c r="C5472" i="11"/>
  <c r="F5472" i="11"/>
  <c r="G5472" i="11" s="1"/>
  <c r="A5473" i="11"/>
  <c r="E5473" i="11" s="1"/>
  <c r="B5474" i="11"/>
  <c r="D5474" i="11" l="1"/>
  <c r="C5473" i="11"/>
  <c r="F5473" i="11"/>
  <c r="G5473" i="11" s="1"/>
  <c r="B5475" i="11"/>
  <c r="A5474" i="11"/>
  <c r="E5474" i="11" s="1"/>
  <c r="D5475" i="11" l="1"/>
  <c r="C5474" i="11"/>
  <c r="F5474" i="11"/>
  <c r="G5474" i="11" s="1"/>
  <c r="B5476" i="11"/>
  <c r="A5475" i="11"/>
  <c r="E5475" i="11" s="1"/>
  <c r="D5476" i="11" l="1"/>
  <c r="C5475" i="11"/>
  <c r="F5475" i="11"/>
  <c r="G5475" i="11" s="1"/>
  <c r="B5477" i="11"/>
  <c r="A5476" i="11"/>
  <c r="E5476" i="11" s="1"/>
  <c r="D5477" i="11" l="1"/>
  <c r="C5476" i="11"/>
  <c r="F5476" i="11"/>
  <c r="G5476" i="11" s="1"/>
  <c r="A5477" i="11"/>
  <c r="E5477" i="11" s="1"/>
  <c r="B5478" i="11"/>
  <c r="D5478" i="11" l="1"/>
  <c r="C5477" i="11"/>
  <c r="F5477" i="11"/>
  <c r="G5477" i="11" s="1"/>
  <c r="B5479" i="11"/>
  <c r="A5478" i="11"/>
  <c r="E5478" i="11" s="1"/>
  <c r="D5479" i="11" l="1"/>
  <c r="C5478" i="11"/>
  <c r="F5478" i="11"/>
  <c r="G5478" i="11" s="1"/>
  <c r="B5480" i="11"/>
  <c r="A5479" i="11"/>
  <c r="E5479" i="11" s="1"/>
  <c r="D5480" i="11" l="1"/>
  <c r="C5479" i="11"/>
  <c r="F5479" i="11"/>
  <c r="G5479" i="11" s="1"/>
  <c r="B5481" i="11"/>
  <c r="A5480" i="11"/>
  <c r="E5480" i="11" s="1"/>
  <c r="D5481" i="11" l="1"/>
  <c r="C5480" i="11"/>
  <c r="F5480" i="11"/>
  <c r="G5480" i="11" s="1"/>
  <c r="A5481" i="11"/>
  <c r="E5481" i="11" s="1"/>
  <c r="B5482" i="11"/>
  <c r="D5482" i="11" l="1"/>
  <c r="C5481" i="11"/>
  <c r="F5481" i="11"/>
  <c r="G5481" i="11" s="1"/>
  <c r="B5483" i="11"/>
  <c r="A5482" i="11"/>
  <c r="E5482" i="11" s="1"/>
  <c r="D5483" i="11" l="1"/>
  <c r="C5482" i="11"/>
  <c r="F5482" i="11"/>
  <c r="G5482" i="11" s="1"/>
  <c r="B5484" i="11"/>
  <c r="A5483" i="11"/>
  <c r="E5483" i="11" s="1"/>
  <c r="D5484" i="11" l="1"/>
  <c r="C5483" i="11"/>
  <c r="F5483" i="11"/>
  <c r="G5483" i="11" s="1"/>
  <c r="B5485" i="11"/>
  <c r="A5484" i="11"/>
  <c r="E5484" i="11" s="1"/>
  <c r="D5485" i="11" l="1"/>
  <c r="C5484" i="11"/>
  <c r="F5484" i="11"/>
  <c r="G5484" i="11" s="1"/>
  <c r="A5485" i="11"/>
  <c r="E5485" i="11" s="1"/>
  <c r="B5486" i="11"/>
  <c r="D5486" i="11" l="1"/>
  <c r="C5485" i="11"/>
  <c r="F5485" i="11"/>
  <c r="G5485" i="11" s="1"/>
  <c r="B5487" i="11"/>
  <c r="A5486" i="11"/>
  <c r="E5486" i="11" s="1"/>
  <c r="D5487" i="11" l="1"/>
  <c r="C5486" i="11"/>
  <c r="F5486" i="11"/>
  <c r="G5486" i="11" s="1"/>
  <c r="B5488" i="11"/>
  <c r="A5487" i="11"/>
  <c r="E5487" i="11" s="1"/>
  <c r="D5488" i="11" l="1"/>
  <c r="C5487" i="11"/>
  <c r="F5487" i="11"/>
  <c r="G5487" i="11" s="1"/>
  <c r="B5489" i="11"/>
  <c r="A5488" i="11"/>
  <c r="E5488" i="11" s="1"/>
  <c r="D5489" i="11" l="1"/>
  <c r="C5488" i="11"/>
  <c r="F5488" i="11"/>
  <c r="G5488" i="11" s="1"/>
  <c r="A5489" i="11"/>
  <c r="E5489" i="11" s="1"/>
  <c r="B5490" i="11"/>
  <c r="D5490" i="11" l="1"/>
  <c r="C5489" i="11"/>
  <c r="F5489" i="11"/>
  <c r="G5489" i="11" s="1"/>
  <c r="A5490" i="11"/>
  <c r="E5490" i="11" s="1"/>
  <c r="B5491" i="11"/>
  <c r="D5491" i="11" l="1"/>
  <c r="C5490" i="11"/>
  <c r="F5490" i="11"/>
  <c r="G5490" i="11" s="1"/>
  <c r="B5492" i="11"/>
  <c r="A5491" i="11"/>
  <c r="E5491" i="11" s="1"/>
  <c r="D5492" i="11" l="1"/>
  <c r="C5491" i="11"/>
  <c r="F5491" i="11"/>
  <c r="G5491" i="11" s="1"/>
  <c r="A5492" i="11"/>
  <c r="E5492" i="11" s="1"/>
  <c r="B5493" i="11"/>
  <c r="D5493" i="11" l="1"/>
  <c r="C5492" i="11"/>
  <c r="F5492" i="11"/>
  <c r="G5492" i="11" s="1"/>
  <c r="A5493" i="11"/>
  <c r="E5493" i="11" s="1"/>
  <c r="B5494" i="11"/>
  <c r="D5494" i="11" l="1"/>
  <c r="C5493" i="11"/>
  <c r="F5493" i="11"/>
  <c r="G5493" i="11" s="1"/>
  <c r="B5495" i="11"/>
  <c r="A5494" i="11"/>
  <c r="E5494" i="11" s="1"/>
  <c r="D5495" i="11" l="1"/>
  <c r="C5494" i="11"/>
  <c r="F5494" i="11"/>
  <c r="G5494" i="11" s="1"/>
  <c r="B5496" i="11"/>
  <c r="A5495" i="11"/>
  <c r="E5495" i="11" s="1"/>
  <c r="D5496" i="11" l="1"/>
  <c r="C5495" i="11"/>
  <c r="F5495" i="11"/>
  <c r="G5495" i="11" s="1"/>
  <c r="A5496" i="11"/>
  <c r="E5496" i="11" s="1"/>
  <c r="B5497" i="11"/>
  <c r="D5497" i="11" l="1"/>
  <c r="C5496" i="11"/>
  <c r="F5496" i="11"/>
  <c r="G5496" i="11" s="1"/>
  <c r="A5497" i="11"/>
  <c r="E5497" i="11" s="1"/>
  <c r="B5498" i="11"/>
  <c r="D5498" i="11" l="1"/>
  <c r="C5497" i="11"/>
  <c r="F5497" i="11"/>
  <c r="G5497" i="11" s="1"/>
  <c r="B5499" i="11"/>
  <c r="A5498" i="11"/>
  <c r="E5498" i="11" s="1"/>
  <c r="D5499" i="11" l="1"/>
  <c r="C5498" i="11"/>
  <c r="F5498" i="11"/>
  <c r="G5498" i="11" s="1"/>
  <c r="B5500" i="11"/>
  <c r="A5499" i="11"/>
  <c r="E5499" i="11" s="1"/>
  <c r="D5500" i="11" l="1"/>
  <c r="C5499" i="11"/>
  <c r="F5499" i="11"/>
  <c r="G5499" i="11" s="1"/>
  <c r="A5500" i="11"/>
  <c r="E5500" i="11" s="1"/>
  <c r="B5501" i="11"/>
  <c r="D5501" i="11" l="1"/>
  <c r="C5500" i="11"/>
  <c r="F5500" i="11"/>
  <c r="G5500" i="11" s="1"/>
  <c r="A5501" i="11"/>
  <c r="E5501" i="11" s="1"/>
  <c r="B5502" i="11"/>
  <c r="D5502" i="11" l="1"/>
  <c r="C5501" i="11"/>
  <c r="F5501" i="11"/>
  <c r="G5501" i="11" s="1"/>
  <c r="A5502" i="11"/>
  <c r="E5502" i="11" s="1"/>
  <c r="B5503" i="11"/>
  <c r="D5503" i="11" l="1"/>
  <c r="C5502" i="11"/>
  <c r="F5502" i="11"/>
  <c r="G5502" i="11" s="1"/>
  <c r="B5504" i="11"/>
  <c r="A5503" i="11"/>
  <c r="E5503" i="11" s="1"/>
  <c r="D5504" i="11" l="1"/>
  <c r="C5503" i="11"/>
  <c r="F5503" i="11"/>
  <c r="G5503" i="11" s="1"/>
  <c r="A5504" i="11"/>
  <c r="E5504" i="11" s="1"/>
  <c r="B5505" i="11"/>
  <c r="D5505" i="11" l="1"/>
  <c r="C5504" i="11"/>
  <c r="F5504" i="11"/>
  <c r="G5504" i="11" s="1"/>
  <c r="A5505" i="11"/>
  <c r="E5505" i="11" s="1"/>
  <c r="B5506" i="11"/>
  <c r="D5506" i="11" l="1"/>
  <c r="C5505" i="11"/>
  <c r="F5505" i="11"/>
  <c r="G5505" i="11" s="1"/>
  <c r="B5507" i="11"/>
  <c r="A5506" i="11"/>
  <c r="E5506" i="11" s="1"/>
  <c r="D5507" i="11" l="1"/>
  <c r="C5506" i="11"/>
  <c r="F5506" i="11"/>
  <c r="G5506" i="11" s="1"/>
  <c r="B5508" i="11"/>
  <c r="A5507" i="11"/>
  <c r="E5507" i="11" s="1"/>
  <c r="D5508" i="11" l="1"/>
  <c r="C5507" i="11"/>
  <c r="F5507" i="11"/>
  <c r="G5507" i="11" s="1"/>
  <c r="A5508" i="11"/>
  <c r="E5508" i="11" s="1"/>
  <c r="B5509" i="11"/>
  <c r="D5509" i="11" l="1"/>
  <c r="C5508" i="11"/>
  <c r="F5508" i="11"/>
  <c r="G5508" i="11" s="1"/>
  <c r="A5509" i="11"/>
  <c r="E5509" i="11" s="1"/>
  <c r="B5510" i="11"/>
  <c r="D5510" i="11" l="1"/>
  <c r="C5509" i="11"/>
  <c r="F5509" i="11"/>
  <c r="G5509" i="11" s="1"/>
  <c r="B5511" i="11"/>
  <c r="A5510" i="11"/>
  <c r="E5510" i="11" s="1"/>
  <c r="D5511" i="11" l="1"/>
  <c r="C5510" i="11"/>
  <c r="F5510" i="11"/>
  <c r="G5510" i="11" s="1"/>
  <c r="B5512" i="11"/>
  <c r="A5511" i="11"/>
  <c r="E5511" i="11" s="1"/>
  <c r="D5512" i="11" l="1"/>
  <c r="C5511" i="11"/>
  <c r="F5511" i="11"/>
  <c r="G5511" i="11" s="1"/>
  <c r="A5512" i="11"/>
  <c r="E5512" i="11" s="1"/>
  <c r="B5513" i="11"/>
  <c r="D5513" i="11" l="1"/>
  <c r="C5512" i="11"/>
  <c r="F5512" i="11"/>
  <c r="G5512" i="11" s="1"/>
  <c r="A5513" i="11"/>
  <c r="E5513" i="11" s="1"/>
  <c r="B5514" i="11"/>
  <c r="D5514" i="11" l="1"/>
  <c r="C5513" i="11"/>
  <c r="F5513" i="11"/>
  <c r="G5513" i="11" s="1"/>
  <c r="A5514" i="11"/>
  <c r="E5514" i="11" s="1"/>
  <c r="B5515" i="11"/>
  <c r="D5515" i="11" l="1"/>
  <c r="C5514" i="11"/>
  <c r="F5514" i="11"/>
  <c r="G5514" i="11" s="1"/>
  <c r="B5516" i="11"/>
  <c r="A5515" i="11"/>
  <c r="E5515" i="11" s="1"/>
  <c r="D5516" i="11" l="1"/>
  <c r="C5515" i="11"/>
  <c r="F5515" i="11"/>
  <c r="G5515" i="11" s="1"/>
  <c r="A5516" i="11"/>
  <c r="E5516" i="11" s="1"/>
  <c r="B5517" i="11"/>
  <c r="D5517" i="11" l="1"/>
  <c r="C5516" i="11"/>
  <c r="F5516" i="11"/>
  <c r="G5516" i="11" s="1"/>
  <c r="A5517" i="11"/>
  <c r="E5517" i="11" s="1"/>
  <c r="B5518" i="11"/>
  <c r="D5518" i="11" l="1"/>
  <c r="C5517" i="11"/>
  <c r="F5517" i="11"/>
  <c r="G5517" i="11" s="1"/>
  <c r="B5519" i="11"/>
  <c r="A5518" i="11"/>
  <c r="E5518" i="11" s="1"/>
  <c r="D5519" i="11" l="1"/>
  <c r="C5518" i="11"/>
  <c r="F5518" i="11"/>
  <c r="G5518" i="11" s="1"/>
  <c r="B5520" i="11"/>
  <c r="A5519" i="11"/>
  <c r="E5519" i="11" s="1"/>
  <c r="D5520" i="11" l="1"/>
  <c r="C5519" i="11"/>
  <c r="F5519" i="11"/>
  <c r="G5519" i="11" s="1"/>
  <c r="A5520" i="11"/>
  <c r="E5520" i="11" s="1"/>
  <c r="B5521" i="11"/>
  <c r="D5521" i="11" l="1"/>
  <c r="C5520" i="11"/>
  <c r="F5520" i="11"/>
  <c r="G5520" i="11" s="1"/>
  <c r="A5521" i="11"/>
  <c r="E5521" i="11" s="1"/>
  <c r="B5522" i="11"/>
  <c r="D5522" i="11" l="1"/>
  <c r="C5521" i="11"/>
  <c r="F5521" i="11"/>
  <c r="G5521" i="11" s="1"/>
  <c r="A5522" i="11"/>
  <c r="E5522" i="11" s="1"/>
  <c r="B5523" i="11"/>
  <c r="D5523" i="11" l="1"/>
  <c r="C5522" i="11"/>
  <c r="F5522" i="11"/>
  <c r="G5522" i="11" s="1"/>
  <c r="B5524" i="11"/>
  <c r="A5523" i="11"/>
  <c r="E5523" i="11" s="1"/>
  <c r="D5524" i="11" l="1"/>
  <c r="C5523" i="11"/>
  <c r="F5523" i="11"/>
  <c r="G5523" i="11" s="1"/>
  <c r="A5524" i="11"/>
  <c r="E5524" i="11" s="1"/>
  <c r="B5525" i="11"/>
  <c r="D5525" i="11" l="1"/>
  <c r="C5524" i="11"/>
  <c r="F5524" i="11"/>
  <c r="G5524" i="11" s="1"/>
  <c r="A5525" i="11"/>
  <c r="E5525" i="11" s="1"/>
  <c r="B5526" i="11"/>
  <c r="D5526" i="11" l="1"/>
  <c r="C5525" i="11"/>
  <c r="F5525" i="11"/>
  <c r="G5525" i="11" s="1"/>
  <c r="B5527" i="11"/>
  <c r="A5526" i="11"/>
  <c r="E5526" i="11" s="1"/>
  <c r="D5527" i="11" l="1"/>
  <c r="C5526" i="11"/>
  <c r="F5526" i="11"/>
  <c r="G5526" i="11" s="1"/>
  <c r="B5528" i="11"/>
  <c r="A5527" i="11"/>
  <c r="E5527" i="11" s="1"/>
  <c r="D5528" i="11" l="1"/>
  <c r="C5527" i="11"/>
  <c r="F5527" i="11"/>
  <c r="G5527" i="11" s="1"/>
  <c r="A5528" i="11"/>
  <c r="E5528" i="11" s="1"/>
  <c r="B5529" i="11"/>
  <c r="D5529" i="11" l="1"/>
  <c r="C5528" i="11"/>
  <c r="F5528" i="11"/>
  <c r="G5528" i="11" s="1"/>
  <c r="A5529" i="11"/>
  <c r="E5529" i="11" s="1"/>
  <c r="B5530" i="11"/>
  <c r="D5530" i="11" l="1"/>
  <c r="C5529" i="11"/>
  <c r="F5529" i="11"/>
  <c r="G5529" i="11" s="1"/>
  <c r="B5531" i="11"/>
  <c r="A5530" i="11"/>
  <c r="E5530" i="11" s="1"/>
  <c r="D5531" i="11" l="1"/>
  <c r="C5530" i="11"/>
  <c r="F5530" i="11"/>
  <c r="G5530" i="11" s="1"/>
  <c r="B5532" i="11"/>
  <c r="A5531" i="11"/>
  <c r="E5531" i="11" s="1"/>
  <c r="D5532" i="11" l="1"/>
  <c r="C5531" i="11"/>
  <c r="F5531" i="11"/>
  <c r="G5531" i="11" s="1"/>
  <c r="A5532" i="11"/>
  <c r="E5532" i="11" s="1"/>
  <c r="B5533" i="11"/>
  <c r="D5533" i="11" l="1"/>
  <c r="C5532" i="11"/>
  <c r="F5532" i="11"/>
  <c r="G5532" i="11" s="1"/>
  <c r="A5533" i="11"/>
  <c r="E5533" i="11" s="1"/>
  <c r="B5534" i="11"/>
  <c r="D5534" i="11" l="1"/>
  <c r="C5533" i="11"/>
  <c r="F5533" i="11"/>
  <c r="G5533" i="11" s="1"/>
  <c r="A5534" i="11"/>
  <c r="E5534" i="11" s="1"/>
  <c r="B5535" i="11"/>
  <c r="D5535" i="11" l="1"/>
  <c r="C5534" i="11"/>
  <c r="F5534" i="11"/>
  <c r="G5534" i="11" s="1"/>
  <c r="B5536" i="11"/>
  <c r="A5535" i="11"/>
  <c r="E5535" i="11" s="1"/>
  <c r="D5536" i="11" l="1"/>
  <c r="C5535" i="11"/>
  <c r="F5535" i="11"/>
  <c r="G5535" i="11" s="1"/>
  <c r="B5537" i="11"/>
  <c r="A5536" i="11"/>
  <c r="E5536" i="11" s="1"/>
  <c r="D5537" i="11" l="1"/>
  <c r="C5536" i="11"/>
  <c r="F5536" i="11"/>
  <c r="G5536" i="11" s="1"/>
  <c r="A5537" i="11"/>
  <c r="E5537" i="11" s="1"/>
  <c r="B5538" i="11"/>
  <c r="D5538" i="11" l="1"/>
  <c r="C5537" i="11"/>
  <c r="F5537" i="11"/>
  <c r="G5537" i="11" s="1"/>
  <c r="B5539" i="11"/>
  <c r="A5538" i="11"/>
  <c r="E5538" i="11" s="1"/>
  <c r="D5539" i="11" l="1"/>
  <c r="C5538" i="11"/>
  <c r="F5538" i="11"/>
  <c r="G5538" i="11" s="1"/>
  <c r="B5540" i="11"/>
  <c r="A5539" i="11"/>
  <c r="E5539" i="11" s="1"/>
  <c r="D5540" i="11" l="1"/>
  <c r="C5539" i="11"/>
  <c r="F5539" i="11"/>
  <c r="G5539" i="11" s="1"/>
  <c r="B5541" i="11"/>
  <c r="A5540" i="11"/>
  <c r="E5540" i="11" s="1"/>
  <c r="D5541" i="11" l="1"/>
  <c r="C5540" i="11"/>
  <c r="F5540" i="11"/>
  <c r="G5540" i="11" s="1"/>
  <c r="A5541" i="11"/>
  <c r="E5541" i="11" s="1"/>
  <c r="B5542" i="11"/>
  <c r="D5542" i="11" l="1"/>
  <c r="C5541" i="11"/>
  <c r="F5541" i="11"/>
  <c r="G5541" i="11" s="1"/>
  <c r="A5542" i="11"/>
  <c r="E5542" i="11" s="1"/>
  <c r="B5543" i="11"/>
  <c r="D5543" i="11" l="1"/>
  <c r="C5542" i="11"/>
  <c r="F5542" i="11"/>
  <c r="G5542" i="11" s="1"/>
  <c r="B5544" i="11"/>
  <c r="A5543" i="11"/>
  <c r="E5543" i="11" s="1"/>
  <c r="D5544" i="11" l="1"/>
  <c r="C5543" i="11"/>
  <c r="F5543" i="11"/>
  <c r="G5543" i="11" s="1"/>
  <c r="B5545" i="11"/>
  <c r="A5544" i="11"/>
  <c r="E5544" i="11" s="1"/>
  <c r="D5545" i="11" l="1"/>
  <c r="C5544" i="11"/>
  <c r="F5544" i="11"/>
  <c r="G5544" i="11" s="1"/>
  <c r="A5545" i="11"/>
  <c r="E5545" i="11" s="1"/>
  <c r="B5546" i="11"/>
  <c r="D5546" i="11" l="1"/>
  <c r="C5545" i="11"/>
  <c r="F5545" i="11"/>
  <c r="G5545" i="11" s="1"/>
  <c r="B5547" i="11"/>
  <c r="A5546" i="11"/>
  <c r="E5546" i="11" s="1"/>
  <c r="D5547" i="11" l="1"/>
  <c r="C5546" i="11"/>
  <c r="F5546" i="11"/>
  <c r="G5546" i="11" s="1"/>
  <c r="B5548" i="11"/>
  <c r="A5547" i="11"/>
  <c r="E5547" i="11" s="1"/>
  <c r="D5548" i="11" l="1"/>
  <c r="C5547" i="11"/>
  <c r="F5547" i="11"/>
  <c r="G5547" i="11" s="1"/>
  <c r="B5549" i="11"/>
  <c r="A5548" i="11"/>
  <c r="E5548" i="11" s="1"/>
  <c r="D5549" i="11" l="1"/>
  <c r="C5548" i="11"/>
  <c r="F5548" i="11"/>
  <c r="G5548" i="11" s="1"/>
  <c r="A5549" i="11"/>
  <c r="E5549" i="11" s="1"/>
  <c r="B5550" i="11"/>
  <c r="D5550" i="11" l="1"/>
  <c r="C5549" i="11"/>
  <c r="F5549" i="11"/>
  <c r="G5549" i="11" s="1"/>
  <c r="A5550" i="11"/>
  <c r="E5550" i="11" s="1"/>
  <c r="B5551" i="11"/>
  <c r="D5551" i="11" l="1"/>
  <c r="C5550" i="11"/>
  <c r="F5550" i="11"/>
  <c r="G5550" i="11" s="1"/>
  <c r="B5552" i="11"/>
  <c r="A5551" i="11"/>
  <c r="E5551" i="11" s="1"/>
  <c r="D5552" i="11" l="1"/>
  <c r="C5551" i="11"/>
  <c r="F5551" i="11"/>
  <c r="G5551" i="11" s="1"/>
  <c r="B5553" i="11"/>
  <c r="A5552" i="11"/>
  <c r="E5552" i="11" s="1"/>
  <c r="D5553" i="11" l="1"/>
  <c r="C5552" i="11"/>
  <c r="F5552" i="11"/>
  <c r="G5552" i="11" s="1"/>
  <c r="A5553" i="11"/>
  <c r="E5553" i="11" s="1"/>
  <c r="B5554" i="11"/>
  <c r="D5554" i="11" l="1"/>
  <c r="C5553" i="11"/>
  <c r="F5553" i="11"/>
  <c r="G5553" i="11" s="1"/>
  <c r="B5555" i="11"/>
  <c r="A5554" i="11"/>
  <c r="E5554" i="11" s="1"/>
  <c r="D5555" i="11" l="1"/>
  <c r="C5554" i="11"/>
  <c r="F5554" i="11"/>
  <c r="G5554" i="11" s="1"/>
  <c r="B5556" i="11"/>
  <c r="A5555" i="11"/>
  <c r="E5555" i="11" s="1"/>
  <c r="D5556" i="11" l="1"/>
  <c r="C5555" i="11"/>
  <c r="F5555" i="11"/>
  <c r="G5555" i="11" s="1"/>
  <c r="B5557" i="11"/>
  <c r="A5556" i="11"/>
  <c r="E5556" i="11" s="1"/>
  <c r="D5557" i="11" l="1"/>
  <c r="C5556" i="11"/>
  <c r="F5556" i="11"/>
  <c r="G5556" i="11" s="1"/>
  <c r="B5558" i="11"/>
  <c r="A5557" i="11"/>
  <c r="E5557" i="11" s="1"/>
  <c r="D5558" i="11" l="1"/>
  <c r="C5557" i="11"/>
  <c r="F5557" i="11"/>
  <c r="G5557" i="11" s="1"/>
  <c r="A5558" i="11"/>
  <c r="E5558" i="11" s="1"/>
  <c r="B5559" i="11"/>
  <c r="D5559" i="11" l="1"/>
  <c r="C5558" i="11"/>
  <c r="F5558" i="11"/>
  <c r="G5558" i="11" s="1"/>
  <c r="B5560" i="11"/>
  <c r="A5559" i="11"/>
  <c r="E5559" i="11" s="1"/>
  <c r="D5560" i="11" l="1"/>
  <c r="C5559" i="11"/>
  <c r="F5559" i="11"/>
  <c r="G5559" i="11" s="1"/>
  <c r="B5561" i="11"/>
  <c r="A5560" i="11"/>
  <c r="E5560" i="11" s="1"/>
  <c r="D5561" i="11" l="1"/>
  <c r="C5560" i="11"/>
  <c r="F5560" i="11"/>
  <c r="G5560" i="11" s="1"/>
  <c r="B5562" i="11"/>
  <c r="A5561" i="11"/>
  <c r="E5561" i="11" s="1"/>
  <c r="D5562" i="11" l="1"/>
  <c r="C5561" i="11"/>
  <c r="F5561" i="11"/>
  <c r="G5561" i="11" s="1"/>
  <c r="A5562" i="11"/>
  <c r="E5562" i="11" s="1"/>
  <c r="B5563" i="11"/>
  <c r="D5563" i="11" l="1"/>
  <c r="C5562" i="11"/>
  <c r="F5562" i="11"/>
  <c r="G5562" i="11" s="1"/>
  <c r="B5564" i="11"/>
  <c r="A5563" i="11"/>
  <c r="E5563" i="11" s="1"/>
  <c r="D5564" i="11" l="1"/>
  <c r="C5563" i="11"/>
  <c r="F5563" i="11"/>
  <c r="G5563" i="11" s="1"/>
  <c r="B5565" i="11"/>
  <c r="A5564" i="11"/>
  <c r="E5564" i="11" s="1"/>
  <c r="D5565" i="11" l="1"/>
  <c r="C5564" i="11"/>
  <c r="F5564" i="11"/>
  <c r="G5564" i="11" s="1"/>
  <c r="B5566" i="11"/>
  <c r="A5565" i="11"/>
  <c r="E5565" i="11" s="1"/>
  <c r="D5566" i="11" l="1"/>
  <c r="C5565" i="11"/>
  <c r="F5565" i="11"/>
  <c r="G5565" i="11" s="1"/>
  <c r="A5566" i="11"/>
  <c r="E5566" i="11" s="1"/>
  <c r="B5567" i="11"/>
  <c r="D5567" i="11" l="1"/>
  <c r="C5566" i="11"/>
  <c r="F5566" i="11"/>
  <c r="G5566" i="11" s="1"/>
  <c r="B5568" i="11"/>
  <c r="A5567" i="11"/>
  <c r="E5567" i="11" s="1"/>
  <c r="D5568" i="11" l="1"/>
  <c r="C5567" i="11"/>
  <c r="F5567" i="11"/>
  <c r="G5567" i="11" s="1"/>
  <c r="B5569" i="11"/>
  <c r="A5568" i="11"/>
  <c r="E5568" i="11" s="1"/>
  <c r="D5569" i="11" l="1"/>
  <c r="C5568" i="11"/>
  <c r="F5568" i="11"/>
  <c r="G5568" i="11" s="1"/>
  <c r="B5570" i="11"/>
  <c r="A5569" i="11"/>
  <c r="E5569" i="11" s="1"/>
  <c r="D5570" i="11" l="1"/>
  <c r="C5569" i="11"/>
  <c r="F5569" i="11"/>
  <c r="G5569" i="11" s="1"/>
  <c r="A5570" i="11"/>
  <c r="E5570" i="11" s="1"/>
  <c r="B5571" i="11"/>
  <c r="D5571" i="11" l="1"/>
  <c r="C5570" i="11"/>
  <c r="F5570" i="11"/>
  <c r="G5570" i="11" s="1"/>
  <c r="B5572" i="11"/>
  <c r="A5571" i="11"/>
  <c r="E5571" i="11" s="1"/>
  <c r="D5572" i="11" l="1"/>
  <c r="C5571" i="11"/>
  <c r="F5571" i="11"/>
  <c r="G5571" i="11" s="1"/>
  <c r="B5573" i="11"/>
  <c r="A5572" i="11"/>
  <c r="E5572" i="11" s="1"/>
  <c r="D5573" i="11" l="1"/>
  <c r="C5572" i="11"/>
  <c r="F5572" i="11"/>
  <c r="G5572" i="11" s="1"/>
  <c r="B5574" i="11"/>
  <c r="A5573" i="11"/>
  <c r="E5573" i="11" s="1"/>
  <c r="D5574" i="11" l="1"/>
  <c r="C5573" i="11"/>
  <c r="F5573" i="11"/>
  <c r="G5573" i="11" s="1"/>
  <c r="A5574" i="11"/>
  <c r="E5574" i="11" s="1"/>
  <c r="B5575" i="11"/>
  <c r="D5575" i="11" l="1"/>
  <c r="C5574" i="11"/>
  <c r="F5574" i="11"/>
  <c r="G5574" i="11" s="1"/>
  <c r="B5576" i="11"/>
  <c r="A5575" i="11"/>
  <c r="E5575" i="11" s="1"/>
  <c r="D5576" i="11" l="1"/>
  <c r="C5575" i="11"/>
  <c r="F5575" i="11"/>
  <c r="G5575" i="11" s="1"/>
  <c r="B5577" i="11"/>
  <c r="A5576" i="11"/>
  <c r="E5576" i="11" s="1"/>
  <c r="D5577" i="11" l="1"/>
  <c r="C5576" i="11"/>
  <c r="F5576" i="11"/>
  <c r="G5576" i="11" s="1"/>
  <c r="B5578" i="11"/>
  <c r="A5577" i="11"/>
  <c r="E5577" i="11" s="1"/>
  <c r="D5578" i="11" l="1"/>
  <c r="C5577" i="11"/>
  <c r="F5577" i="11"/>
  <c r="G5577" i="11" s="1"/>
  <c r="A5578" i="11"/>
  <c r="E5578" i="11" s="1"/>
  <c r="B5579" i="11"/>
  <c r="D5579" i="11" l="1"/>
  <c r="C5578" i="11"/>
  <c r="F5578" i="11"/>
  <c r="G5578" i="11" s="1"/>
  <c r="B5580" i="11"/>
  <c r="A5579" i="11"/>
  <c r="E5579" i="11" s="1"/>
  <c r="D5580" i="11" l="1"/>
  <c r="C5579" i="11"/>
  <c r="F5579" i="11"/>
  <c r="G5579" i="11" s="1"/>
  <c r="B5581" i="11"/>
  <c r="A5580" i="11"/>
  <c r="E5580" i="11" s="1"/>
  <c r="D5581" i="11" l="1"/>
  <c r="C5580" i="11"/>
  <c r="F5580" i="11"/>
  <c r="G5580" i="11" s="1"/>
  <c r="B5582" i="11"/>
  <c r="A5581" i="11"/>
  <c r="E5581" i="11" s="1"/>
  <c r="D5582" i="11" l="1"/>
  <c r="C5581" i="11"/>
  <c r="F5581" i="11"/>
  <c r="G5581" i="11" s="1"/>
  <c r="A5582" i="11"/>
  <c r="E5582" i="11" s="1"/>
  <c r="B5583" i="11"/>
  <c r="D5583" i="11" l="1"/>
  <c r="C5582" i="11"/>
  <c r="F5582" i="11"/>
  <c r="G5582" i="11" s="1"/>
  <c r="B5584" i="11"/>
  <c r="A5583" i="11"/>
  <c r="E5583" i="11" s="1"/>
  <c r="D5584" i="11" l="1"/>
  <c r="C5583" i="11"/>
  <c r="F5583" i="11"/>
  <c r="G5583" i="11" s="1"/>
  <c r="B5585" i="11"/>
  <c r="A5584" i="11"/>
  <c r="E5584" i="11" s="1"/>
  <c r="D5585" i="11" l="1"/>
  <c r="C5584" i="11"/>
  <c r="F5584" i="11"/>
  <c r="G5584" i="11" s="1"/>
  <c r="B5586" i="11"/>
  <c r="A5585" i="11"/>
  <c r="E5585" i="11" s="1"/>
  <c r="D5586" i="11" l="1"/>
  <c r="C5585" i="11"/>
  <c r="F5585" i="11"/>
  <c r="G5585" i="11" s="1"/>
  <c r="A5586" i="11"/>
  <c r="E5586" i="11" s="1"/>
  <c r="B5587" i="11"/>
  <c r="D5587" i="11" l="1"/>
  <c r="C5586" i="11"/>
  <c r="F5586" i="11"/>
  <c r="G5586" i="11" s="1"/>
  <c r="B5588" i="11"/>
  <c r="A5587" i="11"/>
  <c r="E5587" i="11" s="1"/>
  <c r="D5588" i="11" l="1"/>
  <c r="C5587" i="11"/>
  <c r="F5587" i="11"/>
  <c r="G5587" i="11" s="1"/>
  <c r="B5589" i="11"/>
  <c r="A5588" i="11"/>
  <c r="E5588" i="11" s="1"/>
  <c r="D5589" i="11" l="1"/>
  <c r="C5588" i="11"/>
  <c r="F5588" i="11"/>
  <c r="G5588" i="11" s="1"/>
  <c r="B5590" i="11"/>
  <c r="A5589" i="11"/>
  <c r="E5589" i="11" s="1"/>
  <c r="D5590" i="11" l="1"/>
  <c r="C5589" i="11"/>
  <c r="F5589" i="11"/>
  <c r="G5589" i="11" s="1"/>
  <c r="A5590" i="11"/>
  <c r="E5590" i="11" s="1"/>
  <c r="B5591" i="11"/>
  <c r="D5591" i="11" l="1"/>
  <c r="C5590" i="11"/>
  <c r="F5590" i="11"/>
  <c r="G5590" i="11" s="1"/>
  <c r="B5592" i="11"/>
  <c r="A5591" i="11"/>
  <c r="E5591" i="11" s="1"/>
  <c r="D5592" i="11" l="1"/>
  <c r="C5591" i="11"/>
  <c r="F5591" i="11"/>
  <c r="G5591" i="11" s="1"/>
  <c r="B5593" i="11"/>
  <c r="A5592" i="11"/>
  <c r="E5592" i="11" s="1"/>
  <c r="D5593" i="11" l="1"/>
  <c r="C5592" i="11"/>
  <c r="F5592" i="11"/>
  <c r="G5592" i="11" s="1"/>
  <c r="B5594" i="11"/>
  <c r="A5593" i="11"/>
  <c r="E5593" i="11" s="1"/>
  <c r="D5594" i="11" l="1"/>
  <c r="C5593" i="11"/>
  <c r="F5593" i="11"/>
  <c r="G5593" i="11" s="1"/>
  <c r="A5594" i="11"/>
  <c r="E5594" i="11" s="1"/>
  <c r="B5595" i="11"/>
  <c r="D5595" i="11" l="1"/>
  <c r="C5594" i="11"/>
  <c r="F5594" i="11"/>
  <c r="G5594" i="11" s="1"/>
  <c r="B5596" i="11"/>
  <c r="A5595" i="11"/>
  <c r="E5595" i="11" s="1"/>
  <c r="D5596" i="11" l="1"/>
  <c r="C5595" i="11"/>
  <c r="F5595" i="11"/>
  <c r="G5595" i="11" s="1"/>
  <c r="B5597" i="11"/>
  <c r="A5596" i="11"/>
  <c r="E5596" i="11" s="1"/>
  <c r="D5597" i="11" l="1"/>
  <c r="C5596" i="11"/>
  <c r="F5596" i="11"/>
  <c r="G5596" i="11" s="1"/>
  <c r="B5598" i="11"/>
  <c r="A5597" i="11"/>
  <c r="E5597" i="11" s="1"/>
  <c r="D5598" i="11" l="1"/>
  <c r="C5597" i="11"/>
  <c r="F5597" i="11"/>
  <c r="G5597" i="11" s="1"/>
  <c r="A5598" i="11"/>
  <c r="E5598" i="11" s="1"/>
  <c r="B5599" i="11"/>
  <c r="D5599" i="11" l="1"/>
  <c r="C5598" i="11"/>
  <c r="F5598" i="11"/>
  <c r="G5598" i="11" s="1"/>
  <c r="B5600" i="11"/>
  <c r="A5599" i="11"/>
  <c r="E5599" i="11" s="1"/>
  <c r="D5600" i="11" l="1"/>
  <c r="C5599" i="11"/>
  <c r="F5599" i="11"/>
  <c r="G5599" i="11" s="1"/>
  <c r="B5601" i="11"/>
  <c r="A5600" i="11"/>
  <c r="E5600" i="11" s="1"/>
  <c r="D5601" i="11" l="1"/>
  <c r="C5600" i="11"/>
  <c r="F5600" i="11"/>
  <c r="G5600" i="11" s="1"/>
  <c r="B5602" i="11"/>
  <c r="A5601" i="11"/>
  <c r="E5601" i="11" s="1"/>
  <c r="D5602" i="11" l="1"/>
  <c r="C5601" i="11"/>
  <c r="F5601" i="11"/>
  <c r="G5601" i="11" s="1"/>
  <c r="A5602" i="11"/>
  <c r="E5602" i="11" s="1"/>
  <c r="B5603" i="11"/>
  <c r="D5603" i="11" l="1"/>
  <c r="C5602" i="11"/>
  <c r="F5602" i="11"/>
  <c r="G5602" i="11" s="1"/>
  <c r="B5604" i="11"/>
  <c r="A5603" i="11"/>
  <c r="E5603" i="11" s="1"/>
  <c r="D5604" i="11" l="1"/>
  <c r="C5603" i="11"/>
  <c r="F5603" i="11"/>
  <c r="G5603" i="11" s="1"/>
  <c r="B5605" i="11"/>
  <c r="A5604" i="11"/>
  <c r="E5604" i="11" s="1"/>
  <c r="D5605" i="11" l="1"/>
  <c r="C5604" i="11"/>
  <c r="F5604" i="11"/>
  <c r="G5604" i="11" s="1"/>
  <c r="B5606" i="11"/>
  <c r="A5605" i="11"/>
  <c r="E5605" i="11" s="1"/>
  <c r="D5606" i="11" l="1"/>
  <c r="C5605" i="11"/>
  <c r="F5605" i="11"/>
  <c r="G5605" i="11" s="1"/>
  <c r="A5606" i="11"/>
  <c r="E5606" i="11" s="1"/>
  <c r="B5607" i="11"/>
  <c r="D5607" i="11" l="1"/>
  <c r="C5606" i="11"/>
  <c r="F5606" i="11"/>
  <c r="G5606" i="11" s="1"/>
  <c r="B5608" i="11"/>
  <c r="A5607" i="11"/>
  <c r="E5607" i="11" s="1"/>
  <c r="D5608" i="11" l="1"/>
  <c r="C5607" i="11"/>
  <c r="F5607" i="11"/>
  <c r="G5607" i="11" s="1"/>
  <c r="B5609" i="11"/>
  <c r="A5608" i="11"/>
  <c r="E5608" i="11" s="1"/>
  <c r="D5609" i="11" l="1"/>
  <c r="C5608" i="11"/>
  <c r="F5608" i="11"/>
  <c r="G5608" i="11" s="1"/>
  <c r="B5610" i="11"/>
  <c r="A5609" i="11"/>
  <c r="E5609" i="11" s="1"/>
  <c r="D5610" i="11" l="1"/>
  <c r="C5609" i="11"/>
  <c r="F5609" i="11"/>
  <c r="G5609" i="11" s="1"/>
  <c r="A5610" i="11"/>
  <c r="E5610" i="11" s="1"/>
  <c r="B5611" i="11"/>
  <c r="D5611" i="11" l="1"/>
  <c r="C5610" i="11"/>
  <c r="F5610" i="11"/>
  <c r="G5610" i="11" s="1"/>
  <c r="B5612" i="11"/>
  <c r="A5611" i="11"/>
  <c r="E5611" i="11" s="1"/>
  <c r="D5612" i="11" l="1"/>
  <c r="C5611" i="11"/>
  <c r="F5611" i="11"/>
  <c r="G5611" i="11" s="1"/>
  <c r="B5613" i="11"/>
  <c r="A5612" i="11"/>
  <c r="E5612" i="11" s="1"/>
  <c r="D5613" i="11" l="1"/>
  <c r="C5612" i="11"/>
  <c r="F5612" i="11"/>
  <c r="G5612" i="11" s="1"/>
  <c r="B5614" i="11"/>
  <c r="A5613" i="11"/>
  <c r="E5613" i="11" s="1"/>
  <c r="D5614" i="11" l="1"/>
  <c r="C5613" i="11"/>
  <c r="F5613" i="11"/>
  <c r="G5613" i="11" s="1"/>
  <c r="A5614" i="11"/>
  <c r="E5614" i="11" s="1"/>
  <c r="B5615" i="11"/>
  <c r="D5615" i="11" l="1"/>
  <c r="C5614" i="11"/>
  <c r="F5614" i="11"/>
  <c r="G5614" i="11" s="1"/>
  <c r="B5616" i="11"/>
  <c r="A5615" i="11"/>
  <c r="E5615" i="11" s="1"/>
  <c r="D5616" i="11" l="1"/>
  <c r="C5615" i="11"/>
  <c r="F5615" i="11"/>
  <c r="G5615" i="11" s="1"/>
  <c r="B5617" i="11"/>
  <c r="A5616" i="11"/>
  <c r="E5616" i="11" s="1"/>
  <c r="D5617" i="11" l="1"/>
  <c r="C5616" i="11"/>
  <c r="F5616" i="11"/>
  <c r="G5616" i="11" s="1"/>
  <c r="B5618" i="11"/>
  <c r="A5617" i="11"/>
  <c r="E5617" i="11" s="1"/>
  <c r="D5618" i="11" l="1"/>
  <c r="C5617" i="11"/>
  <c r="F5617" i="11"/>
  <c r="G5617" i="11" s="1"/>
  <c r="A5618" i="11"/>
  <c r="E5618" i="11" s="1"/>
  <c r="B5619" i="11"/>
  <c r="D5619" i="11" l="1"/>
  <c r="C5618" i="11"/>
  <c r="F5618" i="11"/>
  <c r="G5618" i="11" s="1"/>
  <c r="B5620" i="11"/>
  <c r="A5619" i="11"/>
  <c r="E5619" i="11" s="1"/>
  <c r="D5620" i="11" l="1"/>
  <c r="C5619" i="11"/>
  <c r="F5619" i="11"/>
  <c r="G5619" i="11" s="1"/>
  <c r="B5621" i="11"/>
  <c r="A5620" i="11"/>
  <c r="E5620" i="11" s="1"/>
  <c r="D5621" i="11" l="1"/>
  <c r="C5620" i="11"/>
  <c r="F5620" i="11"/>
  <c r="G5620" i="11" s="1"/>
  <c r="B5622" i="11"/>
  <c r="A5621" i="11"/>
  <c r="E5621" i="11" s="1"/>
  <c r="D5622" i="11" l="1"/>
  <c r="C5621" i="11"/>
  <c r="F5621" i="11"/>
  <c r="G5621" i="11" s="1"/>
  <c r="A5622" i="11"/>
  <c r="E5622" i="11" s="1"/>
  <c r="B5623" i="11"/>
  <c r="D5623" i="11" l="1"/>
  <c r="C5622" i="11"/>
  <c r="F5622" i="11"/>
  <c r="G5622" i="11" s="1"/>
  <c r="B5624" i="11"/>
  <c r="A5623" i="11"/>
  <c r="E5623" i="11" s="1"/>
  <c r="D5624" i="11" l="1"/>
  <c r="C5623" i="11"/>
  <c r="F5623" i="11"/>
  <c r="G5623" i="11" s="1"/>
  <c r="B5625" i="11"/>
  <c r="A5624" i="11"/>
  <c r="E5624" i="11" s="1"/>
  <c r="D5625" i="11" l="1"/>
  <c r="C5624" i="11"/>
  <c r="F5624" i="11"/>
  <c r="G5624" i="11" s="1"/>
  <c r="B5626" i="11"/>
  <c r="A5625" i="11"/>
  <c r="E5625" i="11" s="1"/>
  <c r="D5626" i="11" l="1"/>
  <c r="C5625" i="11"/>
  <c r="F5625" i="11"/>
  <c r="G5625" i="11" s="1"/>
  <c r="A5626" i="11"/>
  <c r="E5626" i="11" s="1"/>
  <c r="B5627" i="11"/>
  <c r="D5627" i="11" l="1"/>
  <c r="C5626" i="11"/>
  <c r="F5626" i="11"/>
  <c r="G5626" i="11" s="1"/>
  <c r="B5628" i="11"/>
  <c r="A5627" i="11"/>
  <c r="E5627" i="11" s="1"/>
  <c r="D5628" i="11" l="1"/>
  <c r="C5627" i="11"/>
  <c r="F5627" i="11"/>
  <c r="G5627" i="11" s="1"/>
  <c r="B5629" i="11"/>
  <c r="A5628" i="11"/>
  <c r="E5628" i="11" s="1"/>
  <c r="D5629" i="11" l="1"/>
  <c r="C5628" i="11"/>
  <c r="F5628" i="11"/>
  <c r="G5628" i="11" s="1"/>
  <c r="B5630" i="11"/>
  <c r="A5629" i="11"/>
  <c r="E5629" i="11" s="1"/>
  <c r="D5630" i="11" l="1"/>
  <c r="C5629" i="11"/>
  <c r="F5629" i="11"/>
  <c r="G5629" i="11" s="1"/>
  <c r="A5630" i="11"/>
  <c r="E5630" i="11" s="1"/>
  <c r="B5631" i="11"/>
  <c r="D5631" i="11" l="1"/>
  <c r="C5630" i="11"/>
  <c r="F5630" i="11"/>
  <c r="G5630" i="11" s="1"/>
  <c r="B5632" i="11"/>
  <c r="A5631" i="11"/>
  <c r="E5631" i="11" s="1"/>
  <c r="D5632" i="11" l="1"/>
  <c r="C5631" i="11"/>
  <c r="F5631" i="11"/>
  <c r="G5631" i="11" s="1"/>
  <c r="B5633" i="11"/>
  <c r="A5632" i="11"/>
  <c r="E5632" i="11" s="1"/>
  <c r="D5633" i="11" l="1"/>
  <c r="C5632" i="11"/>
  <c r="F5632" i="11"/>
  <c r="G5632" i="11" s="1"/>
  <c r="B5634" i="11"/>
  <c r="A5633" i="11"/>
  <c r="E5633" i="11" s="1"/>
  <c r="D5634" i="11" l="1"/>
  <c r="C5633" i="11"/>
  <c r="F5633" i="11"/>
  <c r="G5633" i="11" s="1"/>
  <c r="A5634" i="11"/>
  <c r="E5634" i="11" s="1"/>
  <c r="B5635" i="11"/>
  <c r="D5635" i="11" l="1"/>
  <c r="C5634" i="11"/>
  <c r="F5634" i="11"/>
  <c r="G5634" i="11" s="1"/>
  <c r="B5636" i="11"/>
  <c r="A5635" i="11"/>
  <c r="E5635" i="11" s="1"/>
  <c r="D5636" i="11" l="1"/>
  <c r="C5635" i="11"/>
  <c r="F5635" i="11"/>
  <c r="G5635" i="11" s="1"/>
  <c r="B5637" i="11"/>
  <c r="A5636" i="11"/>
  <c r="E5636" i="11" s="1"/>
  <c r="D5637" i="11" l="1"/>
  <c r="C5636" i="11"/>
  <c r="F5636" i="11"/>
  <c r="G5636" i="11" s="1"/>
  <c r="B5638" i="11"/>
  <c r="A5637" i="11"/>
  <c r="E5637" i="11" s="1"/>
  <c r="D5638" i="11" l="1"/>
  <c r="C5637" i="11"/>
  <c r="F5637" i="11"/>
  <c r="G5637" i="11" s="1"/>
  <c r="A5638" i="11"/>
  <c r="E5638" i="11" s="1"/>
  <c r="B5639" i="11"/>
  <c r="D5639" i="11" l="1"/>
  <c r="C5638" i="11"/>
  <c r="F5638" i="11"/>
  <c r="G5638" i="11" s="1"/>
  <c r="B5640" i="11"/>
  <c r="A5639" i="11"/>
  <c r="E5639" i="11" s="1"/>
  <c r="D5640" i="11" l="1"/>
  <c r="C5639" i="11"/>
  <c r="F5639" i="11"/>
  <c r="G5639" i="11" s="1"/>
  <c r="B5641" i="11"/>
  <c r="A5640" i="11"/>
  <c r="E5640" i="11" s="1"/>
  <c r="D5641" i="11" l="1"/>
  <c r="C5640" i="11"/>
  <c r="F5640" i="11"/>
  <c r="G5640" i="11" s="1"/>
  <c r="B5642" i="11"/>
  <c r="A5641" i="11"/>
  <c r="E5641" i="11" s="1"/>
  <c r="D5642" i="11" l="1"/>
  <c r="C5641" i="11"/>
  <c r="F5641" i="11"/>
  <c r="G5641" i="11" s="1"/>
  <c r="A5642" i="11"/>
  <c r="E5642" i="11" s="1"/>
  <c r="B5643" i="11"/>
  <c r="D5643" i="11" l="1"/>
  <c r="C5642" i="11"/>
  <c r="F5642" i="11"/>
  <c r="G5642" i="11" s="1"/>
  <c r="B5644" i="11"/>
  <c r="A5643" i="11"/>
  <c r="E5643" i="11" s="1"/>
  <c r="D5644" i="11" l="1"/>
  <c r="C5643" i="11"/>
  <c r="F5643" i="11"/>
  <c r="G5643" i="11" s="1"/>
  <c r="B5645" i="11"/>
  <c r="A5644" i="11"/>
  <c r="E5644" i="11" s="1"/>
  <c r="D5645" i="11" l="1"/>
  <c r="C5644" i="11"/>
  <c r="F5644" i="11"/>
  <c r="G5644" i="11" s="1"/>
  <c r="B5646" i="11"/>
  <c r="A5645" i="11"/>
  <c r="E5645" i="11" s="1"/>
  <c r="D5646" i="11" l="1"/>
  <c r="C5645" i="11"/>
  <c r="F5645" i="11"/>
  <c r="G5645" i="11" s="1"/>
  <c r="A5646" i="11"/>
  <c r="E5646" i="11" s="1"/>
  <c r="B5647" i="11"/>
  <c r="D5647" i="11" l="1"/>
  <c r="C5646" i="11"/>
  <c r="F5646" i="11"/>
  <c r="G5646" i="11" s="1"/>
  <c r="B5648" i="11"/>
  <c r="A5647" i="11"/>
  <c r="E5647" i="11" s="1"/>
  <c r="D5648" i="11" l="1"/>
  <c r="C5647" i="11"/>
  <c r="F5647" i="11"/>
  <c r="G5647" i="11" s="1"/>
  <c r="B5649" i="11"/>
  <c r="A5648" i="11"/>
  <c r="E5648" i="11" s="1"/>
  <c r="D5649" i="11" l="1"/>
  <c r="C5648" i="11"/>
  <c r="F5648" i="11"/>
  <c r="G5648" i="11" s="1"/>
  <c r="B5650" i="11"/>
  <c r="A5649" i="11"/>
  <c r="E5649" i="11" s="1"/>
  <c r="D5650" i="11" l="1"/>
  <c r="C5649" i="11"/>
  <c r="F5649" i="11"/>
  <c r="G5649" i="11" s="1"/>
  <c r="A5650" i="11"/>
  <c r="E5650" i="11" s="1"/>
  <c r="B5651" i="11"/>
  <c r="D5651" i="11" l="1"/>
  <c r="C5650" i="11"/>
  <c r="F5650" i="11"/>
  <c r="G5650" i="11" s="1"/>
  <c r="B5652" i="11"/>
  <c r="A5651" i="11"/>
  <c r="E5651" i="11" s="1"/>
  <c r="D5652" i="11" l="1"/>
  <c r="C5651" i="11"/>
  <c r="F5651" i="11"/>
  <c r="G5651" i="11" s="1"/>
  <c r="B5653" i="11"/>
  <c r="A5652" i="11"/>
  <c r="E5652" i="11" s="1"/>
  <c r="D5653" i="11" l="1"/>
  <c r="C5652" i="11"/>
  <c r="F5652" i="11"/>
  <c r="G5652" i="11" s="1"/>
  <c r="B5654" i="11"/>
  <c r="A5653" i="11"/>
  <c r="E5653" i="11" s="1"/>
  <c r="D5654" i="11" l="1"/>
  <c r="C5653" i="11"/>
  <c r="F5653" i="11"/>
  <c r="G5653" i="11" s="1"/>
  <c r="A5654" i="11"/>
  <c r="E5654" i="11" s="1"/>
  <c r="B5655" i="11"/>
  <c r="D5655" i="11" l="1"/>
  <c r="C5654" i="11"/>
  <c r="F5654" i="11"/>
  <c r="G5654" i="11" s="1"/>
  <c r="B5656" i="11"/>
  <c r="A5655" i="11"/>
  <c r="E5655" i="11" s="1"/>
  <c r="D5656" i="11" l="1"/>
  <c r="C5655" i="11"/>
  <c r="F5655" i="11"/>
  <c r="G5655" i="11" s="1"/>
  <c r="B5657" i="11"/>
  <c r="A5656" i="11"/>
  <c r="E5656" i="11" s="1"/>
  <c r="D5657" i="11" l="1"/>
  <c r="C5656" i="11"/>
  <c r="F5656" i="11"/>
  <c r="G5656" i="11" s="1"/>
  <c r="B5658" i="11"/>
  <c r="A5657" i="11"/>
  <c r="E5657" i="11" s="1"/>
  <c r="D5658" i="11" l="1"/>
  <c r="C5657" i="11"/>
  <c r="F5657" i="11"/>
  <c r="G5657" i="11" s="1"/>
  <c r="A5658" i="11"/>
  <c r="E5658" i="11" s="1"/>
  <c r="B5659" i="11"/>
  <c r="D5659" i="11" l="1"/>
  <c r="C5658" i="11"/>
  <c r="F5658" i="11"/>
  <c r="G5658" i="11" s="1"/>
  <c r="B5660" i="11"/>
  <c r="A5659" i="11"/>
  <c r="E5659" i="11" s="1"/>
  <c r="D5660" i="11" l="1"/>
  <c r="C5659" i="11"/>
  <c r="F5659" i="11"/>
  <c r="G5659" i="11" s="1"/>
  <c r="B5661" i="11"/>
  <c r="A5660" i="11"/>
  <c r="E5660" i="11" s="1"/>
  <c r="D5661" i="11" l="1"/>
  <c r="C5660" i="11"/>
  <c r="F5660" i="11"/>
  <c r="G5660" i="11" s="1"/>
  <c r="B5662" i="11"/>
  <c r="A5661" i="11"/>
  <c r="E5661" i="11" s="1"/>
  <c r="D5662" i="11" l="1"/>
  <c r="C5661" i="11"/>
  <c r="F5661" i="11"/>
  <c r="G5661" i="11" s="1"/>
  <c r="A5662" i="11"/>
  <c r="E5662" i="11" s="1"/>
  <c r="B5663" i="11"/>
  <c r="D5663" i="11" l="1"/>
  <c r="C5662" i="11"/>
  <c r="F5662" i="11"/>
  <c r="G5662" i="11" s="1"/>
  <c r="B5664" i="11"/>
  <c r="A5663" i="11"/>
  <c r="E5663" i="11" s="1"/>
  <c r="D5664" i="11" l="1"/>
  <c r="C5663" i="11"/>
  <c r="F5663" i="11"/>
  <c r="G5663" i="11" s="1"/>
  <c r="B5665" i="11"/>
  <c r="A5664" i="11"/>
  <c r="E5664" i="11" s="1"/>
  <c r="D5665" i="11" l="1"/>
  <c r="C5664" i="11"/>
  <c r="F5664" i="11"/>
  <c r="G5664" i="11" s="1"/>
  <c r="B5666" i="11"/>
  <c r="A5665" i="11"/>
  <c r="E5665" i="11" s="1"/>
  <c r="D5666" i="11" l="1"/>
  <c r="C5665" i="11"/>
  <c r="F5665" i="11"/>
  <c r="G5665" i="11" s="1"/>
  <c r="A5666" i="11"/>
  <c r="E5666" i="11" s="1"/>
  <c r="B5667" i="11"/>
  <c r="D5667" i="11" l="1"/>
  <c r="C5666" i="11"/>
  <c r="F5666" i="11"/>
  <c r="G5666" i="11" s="1"/>
  <c r="B5668" i="11"/>
  <c r="A5667" i="11"/>
  <c r="E5667" i="11" s="1"/>
  <c r="D5668" i="11" l="1"/>
  <c r="C5667" i="11"/>
  <c r="F5667" i="11"/>
  <c r="G5667" i="11" s="1"/>
  <c r="B5669" i="11"/>
  <c r="A5668" i="11"/>
  <c r="E5668" i="11" s="1"/>
  <c r="D5669" i="11" l="1"/>
  <c r="C5668" i="11"/>
  <c r="F5668" i="11"/>
  <c r="G5668" i="11" s="1"/>
  <c r="B5670" i="11"/>
  <c r="A5669" i="11"/>
  <c r="E5669" i="11" s="1"/>
  <c r="D5670" i="11" l="1"/>
  <c r="C5669" i="11"/>
  <c r="F5669" i="11"/>
  <c r="G5669" i="11" s="1"/>
  <c r="A5670" i="11"/>
  <c r="E5670" i="11" s="1"/>
  <c r="B5671" i="11"/>
  <c r="D5671" i="11" l="1"/>
  <c r="C5670" i="11"/>
  <c r="F5670" i="11"/>
  <c r="G5670" i="11" s="1"/>
  <c r="B5672" i="11"/>
  <c r="A5671" i="11"/>
  <c r="E5671" i="11" s="1"/>
  <c r="D5672" i="11" l="1"/>
  <c r="C5671" i="11"/>
  <c r="F5671" i="11"/>
  <c r="G5671" i="11" s="1"/>
  <c r="B5673" i="11"/>
  <c r="A5672" i="11"/>
  <c r="E5672" i="11" s="1"/>
  <c r="D5673" i="11" l="1"/>
  <c r="C5672" i="11"/>
  <c r="F5672" i="11"/>
  <c r="G5672" i="11" s="1"/>
  <c r="B5674" i="11"/>
  <c r="A5673" i="11"/>
  <c r="E5673" i="11" s="1"/>
  <c r="D5674" i="11" l="1"/>
  <c r="C5673" i="11"/>
  <c r="F5673" i="11"/>
  <c r="G5673" i="11" s="1"/>
  <c r="A5674" i="11"/>
  <c r="E5674" i="11" s="1"/>
  <c r="B5675" i="11"/>
  <c r="D5675" i="11" l="1"/>
  <c r="C5674" i="11"/>
  <c r="F5674" i="11"/>
  <c r="G5674" i="11" s="1"/>
  <c r="B5676" i="11"/>
  <c r="A5675" i="11"/>
  <c r="E5675" i="11" s="1"/>
  <c r="D5676" i="11" l="1"/>
  <c r="C5675" i="11"/>
  <c r="F5675" i="11"/>
  <c r="G5675" i="11" s="1"/>
  <c r="B5677" i="11"/>
  <c r="A5676" i="11"/>
  <c r="E5676" i="11" s="1"/>
  <c r="D5677" i="11" l="1"/>
  <c r="C5676" i="11"/>
  <c r="F5676" i="11"/>
  <c r="G5676" i="11" s="1"/>
  <c r="B5678" i="11"/>
  <c r="A5677" i="11"/>
  <c r="E5677" i="11" s="1"/>
  <c r="D5678" i="11" l="1"/>
  <c r="C5677" i="11"/>
  <c r="F5677" i="11"/>
  <c r="G5677" i="11" s="1"/>
  <c r="A5678" i="11"/>
  <c r="E5678" i="11" s="1"/>
  <c r="B5679" i="11"/>
  <c r="D5679" i="11" l="1"/>
  <c r="C5678" i="11"/>
  <c r="F5678" i="11"/>
  <c r="G5678" i="11" s="1"/>
  <c r="B5680" i="11"/>
  <c r="A5679" i="11"/>
  <c r="E5679" i="11" s="1"/>
  <c r="D5680" i="11" l="1"/>
  <c r="C5679" i="11"/>
  <c r="F5679" i="11"/>
  <c r="G5679" i="11" s="1"/>
  <c r="B5681" i="11"/>
  <c r="A5680" i="11"/>
  <c r="E5680" i="11" s="1"/>
  <c r="D5681" i="11" l="1"/>
  <c r="C5680" i="11"/>
  <c r="F5680" i="11"/>
  <c r="G5680" i="11" s="1"/>
  <c r="B5682" i="11"/>
  <c r="A5681" i="11"/>
  <c r="E5681" i="11" s="1"/>
  <c r="D5682" i="11" l="1"/>
  <c r="C5681" i="11"/>
  <c r="F5681" i="11"/>
  <c r="G5681" i="11" s="1"/>
  <c r="A5682" i="11"/>
  <c r="E5682" i="11" s="1"/>
  <c r="B5683" i="11"/>
  <c r="D5683" i="11" l="1"/>
  <c r="C5682" i="11"/>
  <c r="F5682" i="11"/>
  <c r="G5682" i="11" s="1"/>
  <c r="B5684" i="11"/>
  <c r="A5683" i="11"/>
  <c r="E5683" i="11" s="1"/>
  <c r="D5684" i="11" l="1"/>
  <c r="C5683" i="11"/>
  <c r="F5683" i="11"/>
  <c r="G5683" i="11" s="1"/>
  <c r="B5685" i="11"/>
  <c r="A5684" i="11"/>
  <c r="E5684" i="11" s="1"/>
  <c r="D5685" i="11" l="1"/>
  <c r="C5684" i="11"/>
  <c r="F5684" i="11"/>
  <c r="G5684" i="11" s="1"/>
  <c r="B5686" i="11"/>
  <c r="A5685" i="11"/>
  <c r="E5685" i="11" s="1"/>
  <c r="D5686" i="11" l="1"/>
  <c r="C5685" i="11"/>
  <c r="F5685" i="11"/>
  <c r="G5685" i="11" s="1"/>
  <c r="A5686" i="11"/>
  <c r="E5686" i="11" s="1"/>
  <c r="B5687" i="11"/>
  <c r="D5687" i="11" l="1"/>
  <c r="C5686" i="11"/>
  <c r="F5686" i="11"/>
  <c r="G5686" i="11" s="1"/>
  <c r="B5688" i="11"/>
  <c r="A5687" i="11"/>
  <c r="E5687" i="11" s="1"/>
  <c r="D5688" i="11" l="1"/>
  <c r="C5687" i="11"/>
  <c r="F5687" i="11"/>
  <c r="G5687" i="11" s="1"/>
  <c r="B5689" i="11"/>
  <c r="A5688" i="11"/>
  <c r="E5688" i="11" s="1"/>
  <c r="D5689" i="11" l="1"/>
  <c r="C5688" i="11"/>
  <c r="F5688" i="11"/>
  <c r="G5688" i="11" s="1"/>
  <c r="B5690" i="11"/>
  <c r="A5689" i="11"/>
  <c r="E5689" i="11" s="1"/>
  <c r="D5690" i="11" l="1"/>
  <c r="C5689" i="11"/>
  <c r="F5689" i="11"/>
  <c r="G5689" i="11" s="1"/>
  <c r="A5690" i="11"/>
  <c r="E5690" i="11" s="1"/>
  <c r="B5691" i="11"/>
  <c r="D5691" i="11" l="1"/>
  <c r="C5690" i="11"/>
  <c r="F5690" i="11"/>
  <c r="G5690" i="11" s="1"/>
  <c r="B5692" i="11"/>
  <c r="A5691" i="11"/>
  <c r="E5691" i="11" s="1"/>
  <c r="D5692" i="11" l="1"/>
  <c r="C5691" i="11"/>
  <c r="F5691" i="11"/>
  <c r="G5691" i="11" s="1"/>
  <c r="B5693" i="11"/>
  <c r="A5692" i="11"/>
  <c r="E5692" i="11" s="1"/>
  <c r="D5693" i="11" l="1"/>
  <c r="C5692" i="11"/>
  <c r="F5692" i="11"/>
  <c r="G5692" i="11" s="1"/>
  <c r="B5694" i="11"/>
  <c r="A5693" i="11"/>
  <c r="E5693" i="11" s="1"/>
  <c r="D5694" i="11" l="1"/>
  <c r="C5693" i="11"/>
  <c r="F5693" i="11"/>
  <c r="G5693" i="11" s="1"/>
  <c r="A5694" i="11"/>
  <c r="E5694" i="11" s="1"/>
  <c r="B5695" i="11"/>
  <c r="D5695" i="11" l="1"/>
  <c r="C5694" i="11"/>
  <c r="F5694" i="11"/>
  <c r="G5694" i="11" s="1"/>
  <c r="B5696" i="11"/>
  <c r="A5695" i="11"/>
  <c r="E5695" i="11" s="1"/>
  <c r="D5696" i="11" l="1"/>
  <c r="C5695" i="11"/>
  <c r="F5695" i="11"/>
  <c r="G5695" i="11" s="1"/>
  <c r="B5697" i="11"/>
  <c r="A5696" i="11"/>
  <c r="E5696" i="11" s="1"/>
  <c r="D5697" i="11" l="1"/>
  <c r="C5696" i="11"/>
  <c r="F5696" i="11"/>
  <c r="G5696" i="11" s="1"/>
  <c r="B5698" i="11"/>
  <c r="A5697" i="11"/>
  <c r="E5697" i="11" s="1"/>
  <c r="D5698" i="11" l="1"/>
  <c r="C5697" i="11"/>
  <c r="F5697" i="11"/>
  <c r="G5697" i="11" s="1"/>
  <c r="A5698" i="11"/>
  <c r="E5698" i="11" s="1"/>
  <c r="B5699" i="11"/>
  <c r="D5699" i="11" l="1"/>
  <c r="C5698" i="11"/>
  <c r="F5698" i="11"/>
  <c r="G5698" i="11" s="1"/>
  <c r="B5700" i="11"/>
  <c r="A5699" i="11"/>
  <c r="E5699" i="11" s="1"/>
  <c r="D5700" i="11" l="1"/>
  <c r="C5699" i="11"/>
  <c r="F5699" i="11"/>
  <c r="G5699" i="11" s="1"/>
  <c r="B5701" i="11"/>
  <c r="A5700" i="11"/>
  <c r="E5700" i="11" s="1"/>
  <c r="D5701" i="11" l="1"/>
  <c r="C5700" i="11"/>
  <c r="F5700" i="11"/>
  <c r="G5700" i="11" s="1"/>
  <c r="B5702" i="11"/>
  <c r="A5701" i="11"/>
  <c r="E5701" i="11" s="1"/>
  <c r="D5702" i="11" l="1"/>
  <c r="C5701" i="11"/>
  <c r="F5701" i="11"/>
  <c r="G5701" i="11" s="1"/>
  <c r="A5702" i="11"/>
  <c r="E5702" i="11" s="1"/>
  <c r="B5703" i="11"/>
  <c r="D5703" i="11" l="1"/>
  <c r="C5702" i="11"/>
  <c r="F5702" i="11"/>
  <c r="G5702" i="11" s="1"/>
  <c r="B5704" i="11"/>
  <c r="A5703" i="11"/>
  <c r="E5703" i="11" s="1"/>
  <c r="D5704" i="11" l="1"/>
  <c r="C5703" i="11"/>
  <c r="F5703" i="11"/>
  <c r="G5703" i="11" s="1"/>
  <c r="B5705" i="11"/>
  <c r="A5704" i="11"/>
  <c r="E5704" i="11" s="1"/>
  <c r="D5705" i="11" l="1"/>
  <c r="C5704" i="11"/>
  <c r="F5704" i="11"/>
  <c r="G5704" i="11" s="1"/>
  <c r="B5706" i="11"/>
  <c r="A5705" i="11"/>
  <c r="E5705" i="11" s="1"/>
  <c r="D5706" i="11" l="1"/>
  <c r="C5705" i="11"/>
  <c r="F5705" i="11"/>
  <c r="G5705" i="11" s="1"/>
  <c r="A5706" i="11"/>
  <c r="E5706" i="11" s="1"/>
  <c r="B5707" i="11"/>
  <c r="D5707" i="11" l="1"/>
  <c r="C5706" i="11"/>
  <c r="F5706" i="11"/>
  <c r="G5706" i="11" s="1"/>
  <c r="B5708" i="11"/>
  <c r="A5707" i="11"/>
  <c r="E5707" i="11" s="1"/>
  <c r="D5708" i="11" l="1"/>
  <c r="C5707" i="11"/>
  <c r="F5707" i="11"/>
  <c r="G5707" i="11" s="1"/>
  <c r="B5709" i="11"/>
  <c r="A5708" i="11"/>
  <c r="E5708" i="11" s="1"/>
  <c r="D5709" i="11" l="1"/>
  <c r="C5708" i="11"/>
  <c r="F5708" i="11"/>
  <c r="G5708" i="11" s="1"/>
  <c r="B5710" i="11"/>
  <c r="A5709" i="11"/>
  <c r="E5709" i="11" s="1"/>
  <c r="D5710" i="11" l="1"/>
  <c r="C5709" i="11"/>
  <c r="F5709" i="11"/>
  <c r="G5709" i="11" s="1"/>
  <c r="A5710" i="11"/>
  <c r="E5710" i="11" s="1"/>
  <c r="B5711" i="11"/>
  <c r="D5711" i="11" l="1"/>
  <c r="C5710" i="11"/>
  <c r="F5710" i="11"/>
  <c r="G5710" i="11" s="1"/>
  <c r="B5712" i="11"/>
  <c r="A5711" i="11"/>
  <c r="E5711" i="11" s="1"/>
  <c r="D5712" i="11" l="1"/>
  <c r="C5711" i="11"/>
  <c r="F5711" i="11"/>
  <c r="G5711" i="11" s="1"/>
  <c r="B5713" i="11"/>
  <c r="A5712" i="11"/>
  <c r="E5712" i="11" s="1"/>
  <c r="D5713" i="11" l="1"/>
  <c r="C5712" i="11"/>
  <c r="F5712" i="11"/>
  <c r="G5712" i="11" s="1"/>
  <c r="B5714" i="11"/>
  <c r="A5713" i="11"/>
  <c r="E5713" i="11" s="1"/>
  <c r="D5714" i="11" l="1"/>
  <c r="C5713" i="11"/>
  <c r="F5713" i="11"/>
  <c r="G5713" i="11" s="1"/>
  <c r="A5714" i="11"/>
  <c r="E5714" i="11" s="1"/>
  <c r="B5715" i="11"/>
  <c r="D5715" i="11" l="1"/>
  <c r="C5714" i="11"/>
  <c r="F5714" i="11"/>
  <c r="G5714" i="11" s="1"/>
  <c r="B5716" i="11"/>
  <c r="A5715" i="11"/>
  <c r="E5715" i="11" s="1"/>
  <c r="D5716" i="11" l="1"/>
  <c r="C5715" i="11"/>
  <c r="F5715" i="11"/>
  <c r="G5715" i="11" s="1"/>
  <c r="B5717" i="11"/>
  <c r="A5716" i="11"/>
  <c r="E5716" i="11" s="1"/>
  <c r="D5717" i="11" l="1"/>
  <c r="C5716" i="11"/>
  <c r="F5716" i="11"/>
  <c r="G5716" i="11" s="1"/>
  <c r="B5718" i="11"/>
  <c r="A5717" i="11"/>
  <c r="E5717" i="11" s="1"/>
  <c r="D5718" i="11" l="1"/>
  <c r="C5717" i="11"/>
  <c r="F5717" i="11"/>
  <c r="G5717" i="11" s="1"/>
  <c r="A5718" i="11"/>
  <c r="E5718" i="11" s="1"/>
  <c r="B5719" i="11"/>
  <c r="D5719" i="11" l="1"/>
  <c r="C5718" i="11"/>
  <c r="F5718" i="11"/>
  <c r="G5718" i="11" s="1"/>
  <c r="B5720" i="11"/>
  <c r="A5719" i="11"/>
  <c r="E5719" i="11" s="1"/>
  <c r="D5720" i="11" l="1"/>
  <c r="C5719" i="11"/>
  <c r="F5719" i="11"/>
  <c r="G5719" i="11" s="1"/>
  <c r="B5721" i="11"/>
  <c r="A5720" i="11"/>
  <c r="E5720" i="11" s="1"/>
  <c r="D5721" i="11" l="1"/>
  <c r="C5720" i="11"/>
  <c r="F5720" i="11"/>
  <c r="G5720" i="11" s="1"/>
  <c r="B5722" i="11"/>
  <c r="A5721" i="11"/>
  <c r="E5721" i="11" s="1"/>
  <c r="D5722" i="11" l="1"/>
  <c r="C5721" i="11"/>
  <c r="F5721" i="11"/>
  <c r="G5721" i="11" s="1"/>
  <c r="A5722" i="11"/>
  <c r="E5722" i="11" s="1"/>
  <c r="B5723" i="11"/>
  <c r="D5723" i="11" l="1"/>
  <c r="C5722" i="11"/>
  <c r="F5722" i="11"/>
  <c r="G5722" i="11" s="1"/>
  <c r="B5724" i="11"/>
  <c r="A5723" i="11"/>
  <c r="E5723" i="11" s="1"/>
  <c r="D5724" i="11" l="1"/>
  <c r="C5723" i="11"/>
  <c r="F5723" i="11"/>
  <c r="G5723" i="11" s="1"/>
  <c r="B5725" i="11"/>
  <c r="A5724" i="11"/>
  <c r="E5724" i="11" s="1"/>
  <c r="D5725" i="11" l="1"/>
  <c r="C5724" i="11"/>
  <c r="F5724" i="11"/>
  <c r="G5724" i="11" s="1"/>
  <c r="B5726" i="11"/>
  <c r="A5725" i="11"/>
  <c r="E5725" i="11" s="1"/>
  <c r="D5726" i="11" l="1"/>
  <c r="C5725" i="11"/>
  <c r="F5725" i="11"/>
  <c r="G5725" i="11" s="1"/>
  <c r="A5726" i="11"/>
  <c r="E5726" i="11" s="1"/>
  <c r="B5727" i="11"/>
  <c r="D5727" i="11" l="1"/>
  <c r="C5726" i="11"/>
  <c r="F5726" i="11"/>
  <c r="G5726" i="11" s="1"/>
  <c r="B5728" i="11"/>
  <c r="A5727" i="11"/>
  <c r="E5727" i="11" s="1"/>
  <c r="D5728" i="11" l="1"/>
  <c r="C5727" i="11"/>
  <c r="F5727" i="11"/>
  <c r="G5727" i="11" s="1"/>
  <c r="B5729" i="11"/>
  <c r="A5728" i="11"/>
  <c r="E5728" i="11" s="1"/>
  <c r="D5729" i="11" l="1"/>
  <c r="C5728" i="11"/>
  <c r="F5728" i="11"/>
  <c r="G5728" i="11" s="1"/>
  <c r="B5730" i="11"/>
  <c r="A5729" i="11"/>
  <c r="E5729" i="11" s="1"/>
  <c r="D5730" i="11" l="1"/>
  <c r="C5729" i="11"/>
  <c r="F5729" i="11"/>
  <c r="G5729" i="11" s="1"/>
  <c r="A5730" i="11"/>
  <c r="E5730" i="11" s="1"/>
  <c r="B5731" i="11"/>
  <c r="D5731" i="11" l="1"/>
  <c r="C5730" i="11"/>
  <c r="F5730" i="11"/>
  <c r="G5730" i="11" s="1"/>
  <c r="B5732" i="11"/>
  <c r="A5731" i="11"/>
  <c r="E5731" i="11" s="1"/>
  <c r="D5732" i="11" l="1"/>
  <c r="C5731" i="11"/>
  <c r="F5731" i="11"/>
  <c r="G5731" i="11" s="1"/>
  <c r="B5733" i="11"/>
  <c r="A5732" i="11"/>
  <c r="E5732" i="11" s="1"/>
  <c r="D5733" i="11" l="1"/>
  <c r="C5732" i="11"/>
  <c r="F5732" i="11"/>
  <c r="G5732" i="11" s="1"/>
  <c r="B5734" i="11"/>
  <c r="A5733" i="11"/>
  <c r="E5733" i="11" s="1"/>
  <c r="D5734" i="11" l="1"/>
  <c r="C5733" i="11"/>
  <c r="F5733" i="11"/>
  <c r="G5733" i="11" s="1"/>
  <c r="A5734" i="11"/>
  <c r="E5734" i="11" s="1"/>
  <c r="B5735" i="11"/>
  <c r="D5735" i="11" l="1"/>
  <c r="C5734" i="11"/>
  <c r="F5734" i="11"/>
  <c r="G5734" i="11" s="1"/>
  <c r="B5736" i="11"/>
  <c r="A5735" i="11"/>
  <c r="E5735" i="11" s="1"/>
  <c r="D5736" i="11" l="1"/>
  <c r="C5735" i="11"/>
  <c r="F5735" i="11"/>
  <c r="G5735" i="11" s="1"/>
  <c r="B5737" i="11"/>
  <c r="A5736" i="11"/>
  <c r="E5736" i="11" s="1"/>
  <c r="D5737" i="11" l="1"/>
  <c r="C5736" i="11"/>
  <c r="F5736" i="11"/>
  <c r="G5736" i="11" s="1"/>
  <c r="B5738" i="11"/>
  <c r="A5737" i="11"/>
  <c r="E5737" i="11" s="1"/>
  <c r="D5738" i="11" l="1"/>
  <c r="C5737" i="11"/>
  <c r="F5737" i="11"/>
  <c r="G5737" i="11" s="1"/>
  <c r="A5738" i="11"/>
  <c r="E5738" i="11" s="1"/>
  <c r="B5739" i="11"/>
  <c r="D5739" i="11" l="1"/>
  <c r="C5738" i="11"/>
  <c r="F5738" i="11"/>
  <c r="G5738" i="11" s="1"/>
  <c r="B5740" i="11"/>
  <c r="A5739" i="11"/>
  <c r="E5739" i="11" s="1"/>
  <c r="D5740" i="11" l="1"/>
  <c r="C5739" i="11"/>
  <c r="F5739" i="11"/>
  <c r="G5739" i="11" s="1"/>
  <c r="B5741" i="11"/>
  <c r="A5740" i="11"/>
  <c r="E5740" i="11" s="1"/>
  <c r="D5741" i="11" l="1"/>
  <c r="C5740" i="11"/>
  <c r="F5740" i="11"/>
  <c r="G5740" i="11" s="1"/>
  <c r="B5742" i="11"/>
  <c r="A5741" i="11"/>
  <c r="E5741" i="11" s="1"/>
  <c r="D5742" i="11" l="1"/>
  <c r="C5741" i="11"/>
  <c r="F5741" i="11"/>
  <c r="G5741" i="11" s="1"/>
  <c r="A5742" i="11"/>
  <c r="E5742" i="11" s="1"/>
  <c r="B5743" i="11"/>
  <c r="D5743" i="11" l="1"/>
  <c r="C5742" i="11"/>
  <c r="F5742" i="11"/>
  <c r="G5742" i="11" s="1"/>
  <c r="B5744" i="11"/>
  <c r="A5743" i="11"/>
  <c r="E5743" i="11" s="1"/>
  <c r="D5744" i="11" l="1"/>
  <c r="C5743" i="11"/>
  <c r="F5743" i="11"/>
  <c r="G5743" i="11" s="1"/>
  <c r="B5745" i="11"/>
  <c r="A5744" i="11"/>
  <c r="E5744" i="11" s="1"/>
  <c r="D5745" i="11" l="1"/>
  <c r="C5744" i="11"/>
  <c r="F5744" i="11"/>
  <c r="G5744" i="11" s="1"/>
  <c r="B5746" i="11"/>
  <c r="A5745" i="11"/>
  <c r="E5745" i="11" s="1"/>
  <c r="D5746" i="11" l="1"/>
  <c r="C5745" i="11"/>
  <c r="F5745" i="11"/>
  <c r="G5745" i="11" s="1"/>
  <c r="A5746" i="11"/>
  <c r="E5746" i="11" s="1"/>
  <c r="B5747" i="11"/>
  <c r="D5747" i="11" l="1"/>
  <c r="C5746" i="11"/>
  <c r="F5746" i="11"/>
  <c r="G5746" i="11" s="1"/>
  <c r="B5748" i="11"/>
  <c r="A5747" i="11"/>
  <c r="E5747" i="11" s="1"/>
  <c r="D5748" i="11" l="1"/>
  <c r="C5747" i="11"/>
  <c r="F5747" i="11"/>
  <c r="G5747" i="11" s="1"/>
  <c r="B5749" i="11"/>
  <c r="A5748" i="11"/>
  <c r="E5748" i="11" s="1"/>
  <c r="D5749" i="11" l="1"/>
  <c r="C5748" i="11"/>
  <c r="F5748" i="11"/>
  <c r="G5748" i="11" s="1"/>
  <c r="B5750" i="11"/>
  <c r="A5749" i="11"/>
  <c r="E5749" i="11" s="1"/>
  <c r="D5750" i="11" l="1"/>
  <c r="C5749" i="11"/>
  <c r="F5749" i="11"/>
  <c r="G5749" i="11" s="1"/>
  <c r="A5750" i="11"/>
  <c r="E5750" i="11" s="1"/>
  <c r="B5751" i="11"/>
  <c r="D5751" i="11" l="1"/>
  <c r="C5750" i="11"/>
  <c r="F5750" i="11"/>
  <c r="G5750" i="11" s="1"/>
  <c r="B5752" i="11"/>
  <c r="A5751" i="11"/>
  <c r="E5751" i="11" s="1"/>
  <c r="D5752" i="11" l="1"/>
  <c r="C5751" i="11"/>
  <c r="F5751" i="11"/>
  <c r="G5751" i="11" s="1"/>
  <c r="B5753" i="11"/>
  <c r="A5752" i="11"/>
  <c r="E5752" i="11" s="1"/>
  <c r="D5753" i="11" l="1"/>
  <c r="C5752" i="11"/>
  <c r="F5752" i="11"/>
  <c r="G5752" i="11" s="1"/>
  <c r="B5754" i="11"/>
  <c r="A5753" i="11"/>
  <c r="E5753" i="11" s="1"/>
  <c r="D5754" i="11" l="1"/>
  <c r="C5753" i="11"/>
  <c r="F5753" i="11"/>
  <c r="G5753" i="11" s="1"/>
  <c r="A5754" i="11"/>
  <c r="E5754" i="11" s="1"/>
  <c r="B5755" i="11"/>
  <c r="D5755" i="11" l="1"/>
  <c r="C5754" i="11"/>
  <c r="F5754" i="11"/>
  <c r="G5754" i="11" s="1"/>
  <c r="B5756" i="11"/>
  <c r="A5755" i="11"/>
  <c r="E5755" i="11" s="1"/>
  <c r="D5756" i="11" l="1"/>
  <c r="C5755" i="11"/>
  <c r="F5755" i="11"/>
  <c r="G5755" i="11" s="1"/>
  <c r="B5757" i="11"/>
  <c r="A5756" i="11"/>
  <c r="E5756" i="11" s="1"/>
  <c r="D5757" i="11" l="1"/>
  <c r="C5756" i="11"/>
  <c r="F5756" i="11"/>
  <c r="G5756" i="11" s="1"/>
  <c r="B5758" i="11"/>
  <c r="A5757" i="11"/>
  <c r="E5757" i="11" s="1"/>
  <c r="D5758" i="11" l="1"/>
  <c r="C5757" i="11"/>
  <c r="F5757" i="11"/>
  <c r="G5757" i="11" s="1"/>
  <c r="A5758" i="11"/>
  <c r="E5758" i="11" s="1"/>
  <c r="B5759" i="11"/>
  <c r="D5759" i="11" l="1"/>
  <c r="C5758" i="11"/>
  <c r="F5758" i="11"/>
  <c r="G5758" i="11" s="1"/>
  <c r="B5760" i="11"/>
  <c r="A5759" i="11"/>
  <c r="E5759" i="11" s="1"/>
  <c r="D5760" i="11" l="1"/>
  <c r="C5759" i="11"/>
  <c r="F5759" i="11"/>
  <c r="G5759" i="11" s="1"/>
  <c r="B5761" i="11"/>
  <c r="A5760" i="11"/>
  <c r="E5760" i="11" s="1"/>
  <c r="D5761" i="11" l="1"/>
  <c r="C5760" i="11"/>
  <c r="F5760" i="11"/>
  <c r="G5760" i="11" s="1"/>
  <c r="B5762" i="11"/>
  <c r="A5761" i="11"/>
  <c r="E5761" i="11" s="1"/>
  <c r="D5762" i="11" l="1"/>
  <c r="C5761" i="11"/>
  <c r="F5761" i="11"/>
  <c r="G5761" i="11" s="1"/>
  <c r="A5762" i="11"/>
  <c r="E5762" i="11" s="1"/>
  <c r="B5763" i="11"/>
  <c r="D5763" i="11" l="1"/>
  <c r="C5762" i="11"/>
  <c r="F5762" i="11"/>
  <c r="G5762" i="11" s="1"/>
  <c r="B5764" i="11"/>
  <c r="A5763" i="11"/>
  <c r="E5763" i="11" s="1"/>
  <c r="D5764" i="11" l="1"/>
  <c r="C5763" i="11"/>
  <c r="F5763" i="11"/>
  <c r="G5763" i="11" s="1"/>
  <c r="B5765" i="11"/>
  <c r="A5764" i="11"/>
  <c r="E5764" i="11" s="1"/>
  <c r="D5765" i="11" l="1"/>
  <c r="C5764" i="11"/>
  <c r="F5764" i="11"/>
  <c r="G5764" i="11" s="1"/>
  <c r="B5766" i="11"/>
  <c r="A5765" i="11"/>
  <c r="E5765" i="11" s="1"/>
  <c r="D5766" i="11" l="1"/>
  <c r="C5765" i="11"/>
  <c r="F5765" i="11"/>
  <c r="G5765" i="11" s="1"/>
  <c r="A5766" i="11"/>
  <c r="E5766" i="11" s="1"/>
  <c r="B5767" i="11"/>
  <c r="D5767" i="11" l="1"/>
  <c r="C5766" i="11"/>
  <c r="F5766" i="11"/>
  <c r="G5766" i="11" s="1"/>
  <c r="B5768" i="11"/>
  <c r="A5767" i="11"/>
  <c r="E5767" i="11" s="1"/>
  <c r="D5768" i="11" l="1"/>
  <c r="C5767" i="11"/>
  <c r="F5767" i="11"/>
  <c r="G5767" i="11" s="1"/>
  <c r="B5769" i="11"/>
  <c r="A5768" i="11"/>
  <c r="E5768" i="11" s="1"/>
  <c r="D5769" i="11" l="1"/>
  <c r="C5768" i="11"/>
  <c r="F5768" i="11"/>
  <c r="G5768" i="11" s="1"/>
  <c r="B5770" i="11"/>
  <c r="A5769" i="11"/>
  <c r="E5769" i="11" s="1"/>
  <c r="D5770" i="11" l="1"/>
  <c r="C5769" i="11"/>
  <c r="F5769" i="11"/>
  <c r="G5769" i="11" s="1"/>
  <c r="A5770" i="11"/>
  <c r="E5770" i="11" s="1"/>
  <c r="B5771" i="11"/>
  <c r="D5771" i="11" l="1"/>
  <c r="C5770" i="11"/>
  <c r="F5770" i="11"/>
  <c r="G5770" i="11" s="1"/>
  <c r="B5772" i="11"/>
  <c r="A5771" i="11"/>
  <c r="E5771" i="11" s="1"/>
  <c r="D5772" i="11" l="1"/>
  <c r="C5771" i="11"/>
  <c r="F5771" i="11"/>
  <c r="G5771" i="11" s="1"/>
  <c r="B5773" i="11"/>
  <c r="A5772" i="11"/>
  <c r="E5772" i="11" s="1"/>
  <c r="D5773" i="11" l="1"/>
  <c r="C5772" i="11"/>
  <c r="F5772" i="11"/>
  <c r="G5772" i="11" s="1"/>
  <c r="B5774" i="11"/>
  <c r="A5773" i="11"/>
  <c r="E5773" i="11" s="1"/>
  <c r="D5774" i="11" l="1"/>
  <c r="C5773" i="11"/>
  <c r="F5773" i="11"/>
  <c r="G5773" i="11" s="1"/>
  <c r="A5774" i="11"/>
  <c r="E5774" i="11" s="1"/>
  <c r="B5775" i="11"/>
  <c r="D5775" i="11" l="1"/>
  <c r="C5774" i="11"/>
  <c r="F5774" i="11"/>
  <c r="G5774" i="11" s="1"/>
  <c r="B5776" i="11"/>
  <c r="A5775" i="11"/>
  <c r="E5775" i="11" s="1"/>
  <c r="D5776" i="11" l="1"/>
  <c r="C5775" i="11"/>
  <c r="F5775" i="11"/>
  <c r="G5775" i="11" s="1"/>
  <c r="B5777" i="11"/>
  <c r="A5776" i="11"/>
  <c r="E5776" i="11" s="1"/>
  <c r="D5777" i="11" l="1"/>
  <c r="C5776" i="11"/>
  <c r="F5776" i="11"/>
  <c r="G5776" i="11" s="1"/>
  <c r="B5778" i="11"/>
  <c r="A5777" i="11"/>
  <c r="E5777" i="11" s="1"/>
  <c r="D5778" i="11" l="1"/>
  <c r="C5777" i="11"/>
  <c r="F5777" i="11"/>
  <c r="G5777" i="11" s="1"/>
  <c r="A5778" i="11"/>
  <c r="E5778" i="11" s="1"/>
  <c r="B5779" i="11"/>
  <c r="D5779" i="11" l="1"/>
  <c r="C5778" i="11"/>
  <c r="F5778" i="11"/>
  <c r="G5778" i="11" s="1"/>
  <c r="B5780" i="11"/>
  <c r="A5779" i="11"/>
  <c r="E5779" i="11" s="1"/>
  <c r="D5780" i="11" l="1"/>
  <c r="C5779" i="11"/>
  <c r="F5779" i="11"/>
  <c r="G5779" i="11" s="1"/>
  <c r="B5781" i="11"/>
  <c r="A5780" i="11"/>
  <c r="E5780" i="11" s="1"/>
  <c r="D5781" i="11" l="1"/>
  <c r="C5780" i="11"/>
  <c r="F5780" i="11"/>
  <c r="G5780" i="11" s="1"/>
  <c r="B5782" i="11"/>
  <c r="A5781" i="11"/>
  <c r="E5781" i="11" s="1"/>
  <c r="D5782" i="11" l="1"/>
  <c r="C5781" i="11"/>
  <c r="F5781" i="11"/>
  <c r="G5781" i="11" s="1"/>
  <c r="A5782" i="11"/>
  <c r="E5782" i="11" s="1"/>
  <c r="B5783" i="11"/>
  <c r="D5783" i="11" l="1"/>
  <c r="C5782" i="11"/>
  <c r="F5782" i="11"/>
  <c r="G5782" i="11" s="1"/>
  <c r="B5784" i="11"/>
  <c r="A5783" i="11"/>
  <c r="E5783" i="11" s="1"/>
  <c r="D5784" i="11" l="1"/>
  <c r="C5783" i="11"/>
  <c r="F5783" i="11"/>
  <c r="G5783" i="11" s="1"/>
  <c r="B5785" i="11"/>
  <c r="A5784" i="11"/>
  <c r="E5784" i="11" s="1"/>
  <c r="D5785" i="11" l="1"/>
  <c r="C5784" i="11"/>
  <c r="F5784" i="11"/>
  <c r="G5784" i="11" s="1"/>
  <c r="B5786" i="11"/>
  <c r="A5785" i="11"/>
  <c r="E5785" i="11" s="1"/>
  <c r="D5786" i="11" l="1"/>
  <c r="C5785" i="11"/>
  <c r="F5785" i="11"/>
  <c r="G5785" i="11" s="1"/>
  <c r="A5786" i="11"/>
  <c r="E5786" i="11" s="1"/>
  <c r="B5787" i="11"/>
  <c r="D5787" i="11" l="1"/>
  <c r="C5786" i="11"/>
  <c r="F5786" i="11"/>
  <c r="G5786" i="11" s="1"/>
  <c r="B5788" i="11"/>
  <c r="A5787" i="11"/>
  <c r="E5787" i="11" s="1"/>
  <c r="D5788" i="11" l="1"/>
  <c r="C5787" i="11"/>
  <c r="F5787" i="11"/>
  <c r="G5787" i="11" s="1"/>
  <c r="B5789" i="11"/>
  <c r="A5788" i="11"/>
  <c r="E5788" i="11" s="1"/>
  <c r="D5789" i="11" l="1"/>
  <c r="C5788" i="11"/>
  <c r="F5788" i="11"/>
  <c r="G5788" i="11" s="1"/>
  <c r="B5790" i="11"/>
  <c r="A5789" i="11"/>
  <c r="E5789" i="11" s="1"/>
  <c r="D5790" i="11" l="1"/>
  <c r="C5789" i="11"/>
  <c r="F5789" i="11"/>
  <c r="G5789" i="11" s="1"/>
  <c r="A5790" i="11"/>
  <c r="E5790" i="11" s="1"/>
  <c r="B5791" i="11"/>
  <c r="D5791" i="11" l="1"/>
  <c r="C5790" i="11"/>
  <c r="F5790" i="11"/>
  <c r="G5790" i="11" s="1"/>
  <c r="B5792" i="11"/>
  <c r="A5791" i="11"/>
  <c r="E5791" i="11" s="1"/>
  <c r="D5792" i="11" l="1"/>
  <c r="C5791" i="11"/>
  <c r="F5791" i="11"/>
  <c r="G5791" i="11" s="1"/>
  <c r="B5793" i="11"/>
  <c r="A5792" i="11"/>
  <c r="E5792" i="11" s="1"/>
  <c r="D5793" i="11" l="1"/>
  <c r="C5792" i="11"/>
  <c r="F5792" i="11"/>
  <c r="G5792" i="11" s="1"/>
  <c r="B5794" i="11"/>
  <c r="A5793" i="11"/>
  <c r="E5793" i="11" s="1"/>
  <c r="D5794" i="11" l="1"/>
  <c r="C5793" i="11"/>
  <c r="F5793" i="11"/>
  <c r="G5793" i="11" s="1"/>
  <c r="A5794" i="11"/>
  <c r="E5794" i="11" s="1"/>
  <c r="B5795" i="11"/>
  <c r="D5795" i="11" l="1"/>
  <c r="C5794" i="11"/>
  <c r="F5794" i="11"/>
  <c r="G5794" i="11" s="1"/>
  <c r="B5796" i="11"/>
  <c r="A5795" i="11"/>
  <c r="E5795" i="11" s="1"/>
  <c r="D5796" i="11" l="1"/>
  <c r="C5795" i="11"/>
  <c r="F5795" i="11"/>
  <c r="G5795" i="11" s="1"/>
  <c r="B5797" i="11"/>
  <c r="A5796" i="11"/>
  <c r="E5796" i="11" s="1"/>
  <c r="D5797" i="11" l="1"/>
  <c r="C5796" i="11"/>
  <c r="F5796" i="11"/>
  <c r="G5796" i="11" s="1"/>
  <c r="B5798" i="11"/>
  <c r="A5797" i="11"/>
  <c r="E5797" i="11" s="1"/>
  <c r="D5798" i="11" l="1"/>
  <c r="C5797" i="11"/>
  <c r="F5797" i="11"/>
  <c r="G5797" i="11" s="1"/>
  <c r="A5798" i="11"/>
  <c r="E5798" i="11" s="1"/>
  <c r="B5799" i="11"/>
  <c r="D5799" i="11" l="1"/>
  <c r="C5798" i="11"/>
  <c r="F5798" i="11"/>
  <c r="G5798" i="11" s="1"/>
  <c r="B5800" i="11"/>
  <c r="A5799" i="11"/>
  <c r="E5799" i="11" s="1"/>
  <c r="D5800" i="11" l="1"/>
  <c r="C5799" i="11"/>
  <c r="F5799" i="11"/>
  <c r="G5799" i="11" s="1"/>
  <c r="B5801" i="11"/>
  <c r="A5800" i="11"/>
  <c r="E5800" i="11" s="1"/>
  <c r="D5801" i="11" l="1"/>
  <c r="C5800" i="11"/>
  <c r="F5800" i="11"/>
  <c r="G5800" i="11" s="1"/>
  <c r="B5802" i="11"/>
  <c r="A5801" i="11"/>
  <c r="E5801" i="11" s="1"/>
  <c r="D5802" i="11" l="1"/>
  <c r="C5801" i="11"/>
  <c r="F5801" i="11"/>
  <c r="G5801" i="11" s="1"/>
  <c r="A5802" i="11"/>
  <c r="E5802" i="11" s="1"/>
  <c r="B5803" i="11"/>
  <c r="D5803" i="11" l="1"/>
  <c r="C5802" i="11"/>
  <c r="F5802" i="11"/>
  <c r="G5802" i="11" s="1"/>
  <c r="B5804" i="11"/>
  <c r="A5803" i="11"/>
  <c r="E5803" i="11" s="1"/>
  <c r="D5804" i="11" l="1"/>
  <c r="C5803" i="11"/>
  <c r="F5803" i="11"/>
  <c r="G5803" i="11" s="1"/>
  <c r="B5805" i="11"/>
  <c r="A5804" i="11"/>
  <c r="E5804" i="11" s="1"/>
  <c r="D5805" i="11" l="1"/>
  <c r="C5804" i="11"/>
  <c r="F5804" i="11"/>
  <c r="G5804" i="11" s="1"/>
  <c r="B5806" i="11"/>
  <c r="A5805" i="11"/>
  <c r="E5805" i="11" s="1"/>
  <c r="D5806" i="11" l="1"/>
  <c r="C5805" i="11"/>
  <c r="F5805" i="11"/>
  <c r="G5805" i="11" s="1"/>
  <c r="A5806" i="11"/>
  <c r="E5806" i="11" s="1"/>
  <c r="B5807" i="11"/>
  <c r="D5807" i="11" l="1"/>
  <c r="C5806" i="11"/>
  <c r="F5806" i="11"/>
  <c r="G5806" i="11" s="1"/>
  <c r="B5808" i="11"/>
  <c r="A5807" i="11"/>
  <c r="E5807" i="11" s="1"/>
  <c r="D5808" i="11" l="1"/>
  <c r="C5807" i="11"/>
  <c r="F5807" i="11"/>
  <c r="G5807" i="11" s="1"/>
  <c r="B5809" i="11"/>
  <c r="A5808" i="11"/>
  <c r="E5808" i="11" s="1"/>
  <c r="D5809" i="11" l="1"/>
  <c r="C5808" i="11"/>
  <c r="F5808" i="11"/>
  <c r="G5808" i="11" s="1"/>
  <c r="B5810" i="11"/>
  <c r="A5809" i="11"/>
  <c r="E5809" i="11" s="1"/>
  <c r="D5810" i="11" l="1"/>
  <c r="C5809" i="11"/>
  <c r="F5809" i="11"/>
  <c r="G5809" i="11" s="1"/>
  <c r="A5810" i="11"/>
  <c r="E5810" i="11" s="1"/>
  <c r="B5811" i="11"/>
  <c r="D5811" i="11" l="1"/>
  <c r="C5810" i="11"/>
  <c r="F5810" i="11"/>
  <c r="G5810" i="11" s="1"/>
  <c r="B5812" i="11"/>
  <c r="A5811" i="11"/>
  <c r="E5811" i="11" s="1"/>
  <c r="D5812" i="11" l="1"/>
  <c r="C5811" i="11"/>
  <c r="F5811" i="11"/>
  <c r="G5811" i="11" s="1"/>
  <c r="B5813" i="11"/>
  <c r="A5812" i="11"/>
  <c r="E5812" i="11" s="1"/>
  <c r="D5813" i="11" l="1"/>
  <c r="C5812" i="11"/>
  <c r="F5812" i="11"/>
  <c r="G5812" i="11" s="1"/>
  <c r="B5814" i="11"/>
  <c r="A5813" i="11"/>
  <c r="E5813" i="11" s="1"/>
  <c r="D5814" i="11" l="1"/>
  <c r="C5813" i="11"/>
  <c r="F5813" i="11"/>
  <c r="G5813" i="11" s="1"/>
  <c r="A5814" i="11"/>
  <c r="E5814" i="11" s="1"/>
  <c r="B5815" i="11"/>
  <c r="D5815" i="11" l="1"/>
  <c r="C5814" i="11"/>
  <c r="F5814" i="11"/>
  <c r="G5814" i="11" s="1"/>
  <c r="B5816" i="11"/>
  <c r="A5815" i="11"/>
  <c r="E5815" i="11" s="1"/>
  <c r="D5816" i="11" l="1"/>
  <c r="C5815" i="11"/>
  <c r="F5815" i="11"/>
  <c r="G5815" i="11" s="1"/>
  <c r="B5817" i="11"/>
  <c r="A5816" i="11"/>
  <c r="E5816" i="11" s="1"/>
  <c r="D5817" i="11" l="1"/>
  <c r="C5816" i="11"/>
  <c r="F5816" i="11"/>
  <c r="G5816" i="11" s="1"/>
  <c r="B5818" i="11"/>
  <c r="A5817" i="11"/>
  <c r="E5817" i="11" s="1"/>
  <c r="D5818" i="11" l="1"/>
  <c r="C5817" i="11"/>
  <c r="F5817" i="11"/>
  <c r="G5817" i="11" s="1"/>
  <c r="A5818" i="11"/>
  <c r="E5818" i="11" s="1"/>
  <c r="B5819" i="11"/>
  <c r="D5819" i="11" l="1"/>
  <c r="C5818" i="11"/>
  <c r="F5818" i="11"/>
  <c r="G5818" i="11" s="1"/>
  <c r="B5820" i="11"/>
  <c r="A5819" i="11"/>
  <c r="E5819" i="11" s="1"/>
  <c r="D5820" i="11" l="1"/>
  <c r="C5819" i="11"/>
  <c r="F5819" i="11"/>
  <c r="G5819" i="11" s="1"/>
  <c r="B5821" i="11"/>
  <c r="A5820" i="11"/>
  <c r="E5820" i="11" s="1"/>
  <c r="D5821" i="11" l="1"/>
  <c r="C5820" i="11"/>
  <c r="F5820" i="11"/>
  <c r="G5820" i="11" s="1"/>
  <c r="B5822" i="11"/>
  <c r="A5821" i="11"/>
  <c r="E5821" i="11" s="1"/>
  <c r="D5822" i="11" l="1"/>
  <c r="C5821" i="11"/>
  <c r="F5821" i="11"/>
  <c r="G5821" i="11" s="1"/>
  <c r="A5822" i="11"/>
  <c r="E5822" i="11" s="1"/>
  <c r="B5823" i="11"/>
  <c r="D5823" i="11" l="1"/>
  <c r="C5822" i="11"/>
  <c r="F5822" i="11"/>
  <c r="G5822" i="11" s="1"/>
  <c r="B5824" i="11"/>
  <c r="A5823" i="11"/>
  <c r="E5823" i="11" s="1"/>
  <c r="D5824" i="11" l="1"/>
  <c r="C5823" i="11"/>
  <c r="F5823" i="11"/>
  <c r="G5823" i="11" s="1"/>
  <c r="B5825" i="11"/>
  <c r="A5824" i="11"/>
  <c r="E5824" i="11" s="1"/>
  <c r="D5825" i="11" l="1"/>
  <c r="C5824" i="11"/>
  <c r="F5824" i="11"/>
  <c r="G5824" i="11" s="1"/>
  <c r="B5826" i="11"/>
  <c r="A5825" i="11"/>
  <c r="E5825" i="11" s="1"/>
  <c r="D5826" i="11" l="1"/>
  <c r="C5825" i="11"/>
  <c r="F5825" i="11"/>
  <c r="G5825" i="11" s="1"/>
  <c r="A5826" i="11"/>
  <c r="E5826" i="11" s="1"/>
  <c r="B5827" i="11"/>
  <c r="D5827" i="11" l="1"/>
  <c r="C5826" i="11"/>
  <c r="F5826" i="11"/>
  <c r="G5826" i="11" s="1"/>
  <c r="B5828" i="11"/>
  <c r="A5827" i="11"/>
  <c r="E5827" i="11" s="1"/>
  <c r="D5828" i="11" l="1"/>
  <c r="C5827" i="11"/>
  <c r="F5827" i="11"/>
  <c r="G5827" i="11" s="1"/>
  <c r="B5829" i="11"/>
  <c r="A5828" i="11"/>
  <c r="E5828" i="11" s="1"/>
  <c r="D5829" i="11" l="1"/>
  <c r="C5828" i="11"/>
  <c r="F5828" i="11"/>
  <c r="G5828" i="11" s="1"/>
  <c r="B5830" i="11"/>
  <c r="A5829" i="11"/>
  <c r="E5829" i="11" s="1"/>
  <c r="D5830" i="11" l="1"/>
  <c r="C5829" i="11"/>
  <c r="F5829" i="11"/>
  <c r="G5829" i="11" s="1"/>
  <c r="A5830" i="11"/>
  <c r="E5830" i="11" s="1"/>
  <c r="B5831" i="11"/>
  <c r="D5831" i="11" l="1"/>
  <c r="C5830" i="11"/>
  <c r="F5830" i="11"/>
  <c r="G5830" i="11" s="1"/>
  <c r="B5832" i="11"/>
  <c r="A5831" i="11"/>
  <c r="E5831" i="11" s="1"/>
  <c r="D5832" i="11" l="1"/>
  <c r="C5831" i="11"/>
  <c r="F5831" i="11"/>
  <c r="G5831" i="11" s="1"/>
  <c r="B5833" i="11"/>
  <c r="A5832" i="11"/>
  <c r="E5832" i="11" s="1"/>
  <c r="D5833" i="11" l="1"/>
  <c r="C5832" i="11"/>
  <c r="F5832" i="11"/>
  <c r="G5832" i="11" s="1"/>
  <c r="B5834" i="11"/>
  <c r="A5833" i="11"/>
  <c r="E5833" i="11" s="1"/>
  <c r="D5834" i="11" l="1"/>
  <c r="C5833" i="11"/>
  <c r="F5833" i="11"/>
  <c r="G5833" i="11" s="1"/>
  <c r="A5834" i="11"/>
  <c r="E5834" i="11" s="1"/>
  <c r="B5835" i="11"/>
  <c r="D5835" i="11" l="1"/>
  <c r="C5834" i="11"/>
  <c r="F5834" i="11"/>
  <c r="G5834" i="11" s="1"/>
  <c r="B5836" i="11"/>
  <c r="A5835" i="11"/>
  <c r="E5835" i="11" s="1"/>
  <c r="D5836" i="11" l="1"/>
  <c r="C5835" i="11"/>
  <c r="F5835" i="11"/>
  <c r="G5835" i="11" s="1"/>
  <c r="B5837" i="11"/>
  <c r="A5836" i="11"/>
  <c r="E5836" i="11" s="1"/>
  <c r="D5837" i="11" l="1"/>
  <c r="C5836" i="11"/>
  <c r="F5836" i="11"/>
  <c r="G5836" i="11" s="1"/>
  <c r="B5838" i="11"/>
  <c r="A5837" i="11"/>
  <c r="E5837" i="11" s="1"/>
  <c r="D5838" i="11" l="1"/>
  <c r="C5837" i="11"/>
  <c r="F5837" i="11"/>
  <c r="G5837" i="11" s="1"/>
  <c r="A5838" i="11"/>
  <c r="E5838" i="11" s="1"/>
  <c r="B5839" i="11"/>
  <c r="D5839" i="11" l="1"/>
  <c r="C5838" i="11"/>
  <c r="F5838" i="11"/>
  <c r="G5838" i="11" s="1"/>
  <c r="B5840" i="11"/>
  <c r="A5839" i="11"/>
  <c r="E5839" i="11" s="1"/>
  <c r="D5840" i="11" l="1"/>
  <c r="C5839" i="11"/>
  <c r="F5839" i="11"/>
  <c r="G5839" i="11" s="1"/>
  <c r="B5841" i="11"/>
  <c r="A5840" i="11"/>
  <c r="E5840" i="11" s="1"/>
  <c r="D5841" i="11" l="1"/>
  <c r="C5840" i="11"/>
  <c r="F5840" i="11"/>
  <c r="G5840" i="11" s="1"/>
  <c r="B5842" i="11"/>
  <c r="A5841" i="11"/>
  <c r="E5841" i="11" s="1"/>
  <c r="D5842" i="11" l="1"/>
  <c r="C5841" i="11"/>
  <c r="F5841" i="11"/>
  <c r="G5841" i="11" s="1"/>
  <c r="A5842" i="11"/>
  <c r="E5842" i="11" s="1"/>
  <c r="B5843" i="11"/>
  <c r="D5843" i="11" l="1"/>
  <c r="C5842" i="11"/>
  <c r="F5842" i="11"/>
  <c r="G5842" i="11" s="1"/>
  <c r="B5844" i="11"/>
  <c r="A5843" i="11"/>
  <c r="E5843" i="11" s="1"/>
  <c r="D5844" i="11" l="1"/>
  <c r="C5843" i="11"/>
  <c r="F5843" i="11"/>
  <c r="G5843" i="11" s="1"/>
  <c r="B5845" i="11"/>
  <c r="A5844" i="11"/>
  <c r="E5844" i="11" s="1"/>
  <c r="D5845" i="11" l="1"/>
  <c r="C5844" i="11"/>
  <c r="F5844" i="11"/>
  <c r="G5844" i="11" s="1"/>
  <c r="B5846" i="11"/>
  <c r="A5845" i="11"/>
  <c r="E5845" i="11" s="1"/>
  <c r="D5846" i="11" l="1"/>
  <c r="C5845" i="11"/>
  <c r="F5845" i="11"/>
  <c r="G5845" i="11" s="1"/>
  <c r="A5846" i="11"/>
  <c r="E5846" i="11" s="1"/>
  <c r="B5847" i="11"/>
  <c r="D5847" i="11" l="1"/>
  <c r="C5846" i="11"/>
  <c r="F5846" i="11"/>
  <c r="G5846" i="11" s="1"/>
  <c r="B5848" i="11"/>
  <c r="A5847" i="11"/>
  <c r="E5847" i="11" s="1"/>
  <c r="D5848" i="11" l="1"/>
  <c r="C5847" i="11"/>
  <c r="F5847" i="11"/>
  <c r="G5847" i="11" s="1"/>
  <c r="B5849" i="11"/>
  <c r="A5848" i="11"/>
  <c r="E5848" i="11" s="1"/>
  <c r="D5849" i="11" l="1"/>
  <c r="C5848" i="11"/>
  <c r="F5848" i="11"/>
  <c r="G5848" i="11" s="1"/>
  <c r="B5850" i="11"/>
  <c r="A5849" i="11"/>
  <c r="E5849" i="11" s="1"/>
  <c r="D5850" i="11" l="1"/>
  <c r="C5849" i="11"/>
  <c r="F5849" i="11"/>
  <c r="G5849" i="11" s="1"/>
  <c r="A5850" i="11"/>
  <c r="E5850" i="11" s="1"/>
  <c r="B5851" i="11"/>
  <c r="D5851" i="11" l="1"/>
  <c r="C5850" i="11"/>
  <c r="F5850" i="11"/>
  <c r="G5850" i="11" s="1"/>
  <c r="B5852" i="11"/>
  <c r="A5851" i="11"/>
  <c r="E5851" i="11" s="1"/>
  <c r="D5852" i="11" l="1"/>
  <c r="C5851" i="11"/>
  <c r="F5851" i="11"/>
  <c r="G5851" i="11" s="1"/>
  <c r="B5853" i="11"/>
  <c r="A5852" i="11"/>
  <c r="E5852" i="11" s="1"/>
  <c r="D5853" i="11" l="1"/>
  <c r="C5852" i="11"/>
  <c r="F5852" i="11"/>
  <c r="G5852" i="11" s="1"/>
  <c r="B5854" i="11"/>
  <c r="A5853" i="11"/>
  <c r="E5853" i="11" s="1"/>
  <c r="D5854" i="11" l="1"/>
  <c r="C5853" i="11"/>
  <c r="F5853" i="11"/>
  <c r="G5853" i="11" s="1"/>
  <c r="A5854" i="11"/>
  <c r="E5854" i="11" s="1"/>
  <c r="B5855" i="11"/>
  <c r="D5855" i="11" l="1"/>
  <c r="C5854" i="11"/>
  <c r="F5854" i="11"/>
  <c r="G5854" i="11" s="1"/>
  <c r="B5856" i="11"/>
  <c r="A5855" i="11"/>
  <c r="E5855" i="11" s="1"/>
  <c r="D5856" i="11" l="1"/>
  <c r="C5855" i="11"/>
  <c r="F5855" i="11"/>
  <c r="G5855" i="11" s="1"/>
  <c r="B5857" i="11"/>
  <c r="A5856" i="11"/>
  <c r="E5856" i="11" s="1"/>
  <c r="D5857" i="11" l="1"/>
  <c r="C5856" i="11"/>
  <c r="F5856" i="11"/>
  <c r="G5856" i="11" s="1"/>
  <c r="B5858" i="11"/>
  <c r="A5857" i="11"/>
  <c r="E5857" i="11" s="1"/>
  <c r="D5858" i="11" l="1"/>
  <c r="C5857" i="11"/>
  <c r="F5857" i="11"/>
  <c r="G5857" i="11" s="1"/>
  <c r="A5858" i="11"/>
  <c r="E5858" i="11" s="1"/>
  <c r="B5859" i="11"/>
  <c r="D5859" i="11" l="1"/>
  <c r="C5858" i="11"/>
  <c r="F5858" i="11"/>
  <c r="G5858" i="11" s="1"/>
  <c r="B5860" i="11"/>
  <c r="A5859" i="11"/>
  <c r="E5859" i="11" s="1"/>
  <c r="D5860" i="11" l="1"/>
  <c r="C5859" i="11"/>
  <c r="F5859" i="11"/>
  <c r="G5859" i="11" s="1"/>
  <c r="B5861" i="11"/>
  <c r="A5860" i="11"/>
  <c r="E5860" i="11" s="1"/>
  <c r="D5861" i="11" l="1"/>
  <c r="C5860" i="11"/>
  <c r="F5860" i="11"/>
  <c r="G5860" i="11" s="1"/>
  <c r="B5862" i="11"/>
  <c r="A5861" i="11"/>
  <c r="E5861" i="11" s="1"/>
  <c r="D5862" i="11" l="1"/>
  <c r="C5861" i="11"/>
  <c r="F5861" i="11"/>
  <c r="G5861" i="11" s="1"/>
  <c r="A5862" i="11"/>
  <c r="E5862" i="11" s="1"/>
  <c r="B5863" i="11"/>
  <c r="D5863" i="11" l="1"/>
  <c r="C5862" i="11"/>
  <c r="F5862" i="11"/>
  <c r="G5862" i="11" s="1"/>
  <c r="B5864" i="11"/>
  <c r="A5863" i="11"/>
  <c r="E5863" i="11" s="1"/>
  <c r="D5864" i="11" l="1"/>
  <c r="C5863" i="11"/>
  <c r="F5863" i="11"/>
  <c r="G5863" i="11" s="1"/>
  <c r="B5865" i="11"/>
  <c r="A5864" i="11"/>
  <c r="E5864" i="11" s="1"/>
  <c r="D5865" i="11" l="1"/>
  <c r="C5864" i="11"/>
  <c r="F5864" i="11"/>
  <c r="G5864" i="11" s="1"/>
  <c r="B5866" i="11"/>
  <c r="A5865" i="11"/>
  <c r="E5865" i="11" s="1"/>
  <c r="D5866" i="11" l="1"/>
  <c r="C5865" i="11"/>
  <c r="F5865" i="11"/>
  <c r="G5865" i="11" s="1"/>
  <c r="A5866" i="11"/>
  <c r="E5866" i="11" s="1"/>
  <c r="B5867" i="11"/>
  <c r="D5867" i="11" l="1"/>
  <c r="C5866" i="11"/>
  <c r="F5866" i="11"/>
  <c r="G5866" i="11" s="1"/>
  <c r="B5868" i="11"/>
  <c r="A5867" i="11"/>
  <c r="E5867" i="11" s="1"/>
  <c r="D5868" i="11" l="1"/>
  <c r="C5867" i="11"/>
  <c r="F5867" i="11"/>
  <c r="G5867" i="11" s="1"/>
  <c r="B5869" i="11"/>
  <c r="A5868" i="11"/>
  <c r="E5868" i="11" s="1"/>
  <c r="D5869" i="11" l="1"/>
  <c r="C5868" i="11"/>
  <c r="F5868" i="11"/>
  <c r="G5868" i="11" s="1"/>
  <c r="B5870" i="11"/>
  <c r="A5869" i="11"/>
  <c r="E5869" i="11" s="1"/>
  <c r="D5870" i="11" l="1"/>
  <c r="C5869" i="11"/>
  <c r="F5869" i="11"/>
  <c r="G5869" i="11" s="1"/>
  <c r="A5870" i="11"/>
  <c r="E5870" i="11" s="1"/>
  <c r="B5871" i="11"/>
  <c r="D5871" i="11" l="1"/>
  <c r="C5870" i="11"/>
  <c r="F5870" i="11"/>
  <c r="G5870" i="11" s="1"/>
  <c r="B5872" i="11"/>
  <c r="A5871" i="11"/>
  <c r="E5871" i="11" s="1"/>
  <c r="D5872" i="11" l="1"/>
  <c r="C5871" i="11"/>
  <c r="F5871" i="11"/>
  <c r="G5871" i="11" s="1"/>
  <c r="B5873" i="11"/>
  <c r="A5872" i="11"/>
  <c r="E5872" i="11" s="1"/>
  <c r="D5873" i="11" l="1"/>
  <c r="C5872" i="11"/>
  <c r="F5872" i="11"/>
  <c r="G5872" i="11" s="1"/>
  <c r="B5874" i="11"/>
  <c r="A5873" i="11"/>
  <c r="E5873" i="11" s="1"/>
  <c r="D5874" i="11" l="1"/>
  <c r="C5873" i="11"/>
  <c r="F5873" i="11"/>
  <c r="G5873" i="11" s="1"/>
  <c r="A5874" i="11"/>
  <c r="E5874" i="11" s="1"/>
  <c r="B5875" i="11"/>
  <c r="D5875" i="11" l="1"/>
  <c r="C5874" i="11"/>
  <c r="F5874" i="11"/>
  <c r="G5874" i="11" s="1"/>
  <c r="B5876" i="11"/>
  <c r="A5875" i="11"/>
  <c r="E5875" i="11" s="1"/>
  <c r="D5876" i="11" l="1"/>
  <c r="C5875" i="11"/>
  <c r="F5875" i="11"/>
  <c r="G5875" i="11" s="1"/>
  <c r="B5877" i="11"/>
  <c r="A5876" i="11"/>
  <c r="E5876" i="11" s="1"/>
  <c r="D5877" i="11" l="1"/>
  <c r="C5876" i="11"/>
  <c r="F5876" i="11"/>
  <c r="G5876" i="11" s="1"/>
  <c r="B5878" i="11"/>
  <c r="A5877" i="11"/>
  <c r="E5877" i="11" s="1"/>
  <c r="D5878" i="11" l="1"/>
  <c r="C5877" i="11"/>
  <c r="F5877" i="11"/>
  <c r="G5877" i="11" s="1"/>
  <c r="A5878" i="11"/>
  <c r="E5878" i="11" s="1"/>
  <c r="B5879" i="11"/>
  <c r="D5879" i="11" l="1"/>
  <c r="C5878" i="11"/>
  <c r="F5878" i="11"/>
  <c r="G5878" i="11" s="1"/>
  <c r="B5880" i="11"/>
  <c r="A5879" i="11"/>
  <c r="E5879" i="11" s="1"/>
  <c r="D5880" i="11" l="1"/>
  <c r="C5879" i="11"/>
  <c r="F5879" i="11"/>
  <c r="G5879" i="11" s="1"/>
  <c r="B5881" i="11"/>
  <c r="A5880" i="11"/>
  <c r="E5880" i="11" s="1"/>
  <c r="D5881" i="11" l="1"/>
  <c r="C5880" i="11"/>
  <c r="F5880" i="11"/>
  <c r="G5880" i="11" s="1"/>
  <c r="B5882" i="11"/>
  <c r="A5881" i="11"/>
  <c r="E5881" i="11" s="1"/>
  <c r="D5882" i="11" l="1"/>
  <c r="C5881" i="11"/>
  <c r="F5881" i="11"/>
  <c r="G5881" i="11" s="1"/>
  <c r="A5882" i="11"/>
  <c r="E5882" i="11" s="1"/>
  <c r="B5883" i="11"/>
  <c r="D5883" i="11" l="1"/>
  <c r="C5882" i="11"/>
  <c r="F5882" i="11"/>
  <c r="G5882" i="11" s="1"/>
  <c r="B5884" i="11"/>
  <c r="A5883" i="11"/>
  <c r="E5883" i="11" s="1"/>
  <c r="D5884" i="11" l="1"/>
  <c r="C5883" i="11"/>
  <c r="F5883" i="11"/>
  <c r="G5883" i="11" s="1"/>
  <c r="B5885" i="11"/>
  <c r="A5884" i="11"/>
  <c r="E5884" i="11" s="1"/>
  <c r="D5885" i="11" l="1"/>
  <c r="C5884" i="11"/>
  <c r="F5884" i="11"/>
  <c r="G5884" i="11" s="1"/>
  <c r="B5886" i="11"/>
  <c r="A5885" i="11"/>
  <c r="E5885" i="11" s="1"/>
  <c r="D5886" i="11" l="1"/>
  <c r="C5885" i="11"/>
  <c r="F5885" i="11"/>
  <c r="G5885" i="11" s="1"/>
  <c r="A5886" i="11"/>
  <c r="E5886" i="11" s="1"/>
  <c r="B5887" i="11"/>
  <c r="D5887" i="11" l="1"/>
  <c r="C5886" i="11"/>
  <c r="F5886" i="11"/>
  <c r="G5886" i="11" s="1"/>
  <c r="B5888" i="11"/>
  <c r="A5887" i="11"/>
  <c r="E5887" i="11" s="1"/>
  <c r="D5888" i="11" l="1"/>
  <c r="C5887" i="11"/>
  <c r="F5887" i="11"/>
  <c r="G5887" i="11" s="1"/>
  <c r="B5889" i="11"/>
  <c r="A5888" i="11"/>
  <c r="E5888" i="11" s="1"/>
  <c r="D5889" i="11" l="1"/>
  <c r="C5888" i="11"/>
  <c r="F5888" i="11"/>
  <c r="G5888" i="11" s="1"/>
  <c r="B5890" i="11"/>
  <c r="A5889" i="11"/>
  <c r="E5889" i="11" s="1"/>
  <c r="D5890" i="11" l="1"/>
  <c r="C5889" i="11"/>
  <c r="F5889" i="11"/>
  <c r="G5889" i="11" s="1"/>
  <c r="A5890" i="11"/>
  <c r="E5890" i="11" s="1"/>
  <c r="B5891" i="11"/>
  <c r="D5891" i="11" l="1"/>
  <c r="C5890" i="11"/>
  <c r="F5890" i="11"/>
  <c r="G5890" i="11" s="1"/>
  <c r="B5892" i="11"/>
  <c r="A5891" i="11"/>
  <c r="E5891" i="11" s="1"/>
  <c r="D5892" i="11" l="1"/>
  <c r="C5891" i="11"/>
  <c r="F5891" i="11"/>
  <c r="G5891" i="11" s="1"/>
  <c r="B5893" i="11"/>
  <c r="A5892" i="11"/>
  <c r="E5892" i="11" s="1"/>
  <c r="D5893" i="11" l="1"/>
  <c r="C5892" i="11"/>
  <c r="F5892" i="11"/>
  <c r="G5892" i="11" s="1"/>
  <c r="B5894" i="11"/>
  <c r="A5893" i="11"/>
  <c r="E5893" i="11" s="1"/>
  <c r="D5894" i="11" l="1"/>
  <c r="C5893" i="11"/>
  <c r="F5893" i="11"/>
  <c r="G5893" i="11" s="1"/>
  <c r="A5894" i="11"/>
  <c r="E5894" i="11" s="1"/>
  <c r="B5895" i="11"/>
  <c r="D5895" i="11" l="1"/>
  <c r="C5894" i="11"/>
  <c r="F5894" i="11"/>
  <c r="G5894" i="11" s="1"/>
  <c r="B5896" i="11"/>
  <c r="A5895" i="11"/>
  <c r="E5895" i="11" s="1"/>
  <c r="D5896" i="11" l="1"/>
  <c r="C5895" i="11"/>
  <c r="F5895" i="11"/>
  <c r="G5895" i="11" s="1"/>
  <c r="B5897" i="11"/>
  <c r="A5896" i="11"/>
  <c r="E5896" i="11" s="1"/>
  <c r="D5897" i="11" l="1"/>
  <c r="C5896" i="11"/>
  <c r="F5896" i="11"/>
  <c r="G5896" i="11" s="1"/>
  <c r="B5898" i="11"/>
  <c r="A5897" i="11"/>
  <c r="E5897" i="11" s="1"/>
  <c r="D5898" i="11" l="1"/>
  <c r="C5897" i="11"/>
  <c r="F5897" i="11"/>
  <c r="G5897" i="11" s="1"/>
  <c r="A5898" i="11"/>
  <c r="E5898" i="11" s="1"/>
  <c r="B5899" i="11"/>
  <c r="D5899" i="11" l="1"/>
  <c r="C5898" i="11"/>
  <c r="F5898" i="11"/>
  <c r="G5898" i="11" s="1"/>
  <c r="B5900" i="11"/>
  <c r="A5899" i="11"/>
  <c r="E5899" i="11" s="1"/>
  <c r="D5900" i="11" l="1"/>
  <c r="C5899" i="11"/>
  <c r="F5899" i="11"/>
  <c r="G5899" i="11" s="1"/>
  <c r="B5901" i="11"/>
  <c r="A5900" i="11"/>
  <c r="E5900" i="11" s="1"/>
  <c r="D5901" i="11" l="1"/>
  <c r="C5900" i="11"/>
  <c r="F5900" i="11"/>
  <c r="G5900" i="11" s="1"/>
  <c r="B5902" i="11"/>
  <c r="A5901" i="11"/>
  <c r="E5901" i="11" s="1"/>
  <c r="D5902" i="11" l="1"/>
  <c r="C5901" i="11"/>
  <c r="F5901" i="11"/>
  <c r="G5901" i="11" s="1"/>
  <c r="A5902" i="11"/>
  <c r="E5902" i="11" s="1"/>
  <c r="B5903" i="11"/>
  <c r="D5903" i="11" l="1"/>
  <c r="C5902" i="11"/>
  <c r="F5902" i="11"/>
  <c r="G5902" i="11" s="1"/>
  <c r="B5904" i="11"/>
  <c r="A5903" i="11"/>
  <c r="E5903" i="11" s="1"/>
  <c r="D5904" i="11" l="1"/>
  <c r="C5903" i="11"/>
  <c r="F5903" i="11"/>
  <c r="G5903" i="11" s="1"/>
  <c r="B5905" i="11"/>
  <c r="A5904" i="11"/>
  <c r="E5904" i="11" s="1"/>
  <c r="D5905" i="11" l="1"/>
  <c r="C5904" i="11"/>
  <c r="F5904" i="11"/>
  <c r="G5904" i="11" s="1"/>
  <c r="B5906" i="11"/>
  <c r="A5905" i="11"/>
  <c r="E5905" i="11" s="1"/>
  <c r="D5906" i="11" l="1"/>
  <c r="C5905" i="11"/>
  <c r="F5905" i="11"/>
  <c r="G5905" i="11" s="1"/>
  <c r="A5906" i="11"/>
  <c r="E5906" i="11" s="1"/>
  <c r="B5907" i="11"/>
  <c r="D5907" i="11" l="1"/>
  <c r="C5906" i="11"/>
  <c r="F5906" i="11"/>
  <c r="G5906" i="11" s="1"/>
  <c r="B5908" i="11"/>
  <c r="A5907" i="11"/>
  <c r="E5907" i="11" s="1"/>
  <c r="D5908" i="11" l="1"/>
  <c r="C5907" i="11"/>
  <c r="F5907" i="11"/>
  <c r="G5907" i="11" s="1"/>
  <c r="B5909" i="11"/>
  <c r="A5908" i="11"/>
  <c r="E5908" i="11" s="1"/>
  <c r="D5909" i="11" l="1"/>
  <c r="C5908" i="11"/>
  <c r="F5908" i="11"/>
  <c r="G5908" i="11" s="1"/>
  <c r="B5910" i="11"/>
  <c r="A5909" i="11"/>
  <c r="E5909" i="11" s="1"/>
  <c r="D5910" i="11" l="1"/>
  <c r="C5909" i="11"/>
  <c r="F5909" i="11"/>
  <c r="G5909" i="11" s="1"/>
  <c r="A5910" i="11"/>
  <c r="E5910" i="11" s="1"/>
  <c r="B5911" i="11"/>
  <c r="D5911" i="11" l="1"/>
  <c r="C5910" i="11"/>
  <c r="F5910" i="11"/>
  <c r="G5910" i="11" s="1"/>
  <c r="B5912" i="11"/>
  <c r="A5911" i="11"/>
  <c r="E5911" i="11" s="1"/>
  <c r="D5912" i="11" l="1"/>
  <c r="C5911" i="11"/>
  <c r="F5911" i="11"/>
  <c r="G5911" i="11" s="1"/>
  <c r="B5913" i="11"/>
  <c r="A5912" i="11"/>
  <c r="E5912" i="11" s="1"/>
  <c r="D5913" i="11" l="1"/>
  <c r="C5912" i="11"/>
  <c r="F5912" i="11"/>
  <c r="G5912" i="11" s="1"/>
  <c r="B5914" i="11"/>
  <c r="A5913" i="11"/>
  <c r="E5913" i="11" s="1"/>
  <c r="D5914" i="11" l="1"/>
  <c r="C5913" i="11"/>
  <c r="F5913" i="11"/>
  <c r="G5913" i="11" s="1"/>
  <c r="A5914" i="11"/>
  <c r="E5914" i="11" s="1"/>
  <c r="B5915" i="11"/>
  <c r="D5915" i="11" l="1"/>
  <c r="C5914" i="11"/>
  <c r="F5914" i="11"/>
  <c r="G5914" i="11" s="1"/>
  <c r="B5916" i="11"/>
  <c r="A5915" i="11"/>
  <c r="E5915" i="11" s="1"/>
  <c r="D5916" i="11" l="1"/>
  <c r="C5915" i="11"/>
  <c r="F5915" i="11"/>
  <c r="G5915" i="11" s="1"/>
  <c r="B5917" i="11"/>
  <c r="A5916" i="11"/>
  <c r="E5916" i="11" s="1"/>
  <c r="D5917" i="11" l="1"/>
  <c r="C5916" i="11"/>
  <c r="F5916" i="11"/>
  <c r="G5916" i="11" s="1"/>
  <c r="B5918" i="11"/>
  <c r="A5917" i="11"/>
  <c r="E5917" i="11" s="1"/>
  <c r="D5918" i="11" l="1"/>
  <c r="C5917" i="11"/>
  <c r="F5917" i="11"/>
  <c r="G5917" i="11" s="1"/>
  <c r="A5918" i="11"/>
  <c r="E5918" i="11" s="1"/>
  <c r="B5919" i="11"/>
  <c r="D5919" i="11" l="1"/>
  <c r="C5918" i="11"/>
  <c r="F5918" i="11"/>
  <c r="G5918" i="11" s="1"/>
  <c r="B5920" i="11"/>
  <c r="A5919" i="11"/>
  <c r="E5919" i="11" s="1"/>
  <c r="D5920" i="11" l="1"/>
  <c r="C5919" i="11"/>
  <c r="F5919" i="11"/>
  <c r="G5919" i="11" s="1"/>
  <c r="B5921" i="11"/>
  <c r="A5920" i="11"/>
  <c r="E5920" i="11" s="1"/>
  <c r="D5921" i="11" l="1"/>
  <c r="C5920" i="11"/>
  <c r="F5920" i="11"/>
  <c r="G5920" i="11" s="1"/>
  <c r="B5922" i="11"/>
  <c r="A5921" i="11"/>
  <c r="E5921" i="11" s="1"/>
  <c r="D5922" i="11" l="1"/>
  <c r="C5921" i="11"/>
  <c r="F5921" i="11"/>
  <c r="G5921" i="11" s="1"/>
  <c r="A5922" i="11"/>
  <c r="E5922" i="11" s="1"/>
  <c r="B5923" i="11"/>
  <c r="D5923" i="11" l="1"/>
  <c r="C5922" i="11"/>
  <c r="F5922" i="11"/>
  <c r="G5922" i="11" s="1"/>
  <c r="B5924" i="11"/>
  <c r="A5923" i="11"/>
  <c r="E5923" i="11" s="1"/>
  <c r="D5924" i="11" l="1"/>
  <c r="C5923" i="11"/>
  <c r="F5923" i="11"/>
  <c r="G5923" i="11" s="1"/>
  <c r="B5925" i="11"/>
  <c r="A5924" i="11"/>
  <c r="E5924" i="11" s="1"/>
  <c r="D5925" i="11" l="1"/>
  <c r="C5924" i="11"/>
  <c r="F5924" i="11"/>
  <c r="G5924" i="11" s="1"/>
  <c r="B5926" i="11"/>
  <c r="A5925" i="11"/>
  <c r="E5925" i="11" s="1"/>
  <c r="D5926" i="11" l="1"/>
  <c r="C5925" i="11"/>
  <c r="F5925" i="11"/>
  <c r="G5925" i="11" s="1"/>
  <c r="A5926" i="11"/>
  <c r="E5926" i="11" s="1"/>
  <c r="B5927" i="11"/>
  <c r="D5927" i="11" l="1"/>
  <c r="C5926" i="11"/>
  <c r="F5926" i="11"/>
  <c r="G5926" i="11" s="1"/>
  <c r="B5928" i="11"/>
  <c r="A5927" i="11"/>
  <c r="E5927" i="11" s="1"/>
  <c r="D5928" i="11" l="1"/>
  <c r="C5927" i="11"/>
  <c r="F5927" i="11"/>
  <c r="G5927" i="11" s="1"/>
  <c r="B5929" i="11"/>
  <c r="A5928" i="11"/>
  <c r="E5928" i="11" s="1"/>
  <c r="D5929" i="11" l="1"/>
  <c r="C5928" i="11"/>
  <c r="F5928" i="11"/>
  <c r="G5928" i="11" s="1"/>
  <c r="B5930" i="11"/>
  <c r="A5929" i="11"/>
  <c r="E5929" i="11" s="1"/>
  <c r="D5930" i="11" l="1"/>
  <c r="C5929" i="11"/>
  <c r="F5929" i="11"/>
  <c r="G5929" i="11" s="1"/>
  <c r="A5930" i="11"/>
  <c r="E5930" i="11" s="1"/>
  <c r="B5931" i="11"/>
  <c r="D5931" i="11" l="1"/>
  <c r="C5930" i="11"/>
  <c r="F5930" i="11"/>
  <c r="G5930" i="11" s="1"/>
  <c r="B5932" i="11"/>
  <c r="A5931" i="11"/>
  <c r="E5931" i="11" s="1"/>
  <c r="D5932" i="11" l="1"/>
  <c r="C5931" i="11"/>
  <c r="F5931" i="11"/>
  <c r="G5931" i="11" s="1"/>
  <c r="B5933" i="11"/>
  <c r="A5932" i="11"/>
  <c r="E5932" i="11" s="1"/>
  <c r="D5933" i="11" l="1"/>
  <c r="C5932" i="11"/>
  <c r="F5932" i="11"/>
  <c r="G5932" i="11" s="1"/>
  <c r="B5934" i="11"/>
  <c r="A5933" i="11"/>
  <c r="E5933" i="11" s="1"/>
  <c r="D5934" i="11" l="1"/>
  <c r="C5933" i="11"/>
  <c r="F5933" i="11"/>
  <c r="G5933" i="11" s="1"/>
  <c r="A5934" i="11"/>
  <c r="E5934" i="11" s="1"/>
  <c r="B5935" i="11"/>
  <c r="D5935" i="11" l="1"/>
  <c r="C5934" i="11"/>
  <c r="F5934" i="11"/>
  <c r="G5934" i="11" s="1"/>
  <c r="B5936" i="11"/>
  <c r="A5935" i="11"/>
  <c r="E5935" i="11" s="1"/>
  <c r="D5936" i="11" l="1"/>
  <c r="C5935" i="11"/>
  <c r="F5935" i="11"/>
  <c r="G5935" i="11" s="1"/>
  <c r="B5937" i="11"/>
  <c r="A5936" i="11"/>
  <c r="E5936" i="11" s="1"/>
  <c r="D5937" i="11" l="1"/>
  <c r="C5936" i="11"/>
  <c r="F5936" i="11"/>
  <c r="G5936" i="11" s="1"/>
  <c r="B5938" i="11"/>
  <c r="A5937" i="11"/>
  <c r="E5937" i="11" s="1"/>
  <c r="D5938" i="11" l="1"/>
  <c r="C5937" i="11"/>
  <c r="F5937" i="11"/>
  <c r="G5937" i="11" s="1"/>
  <c r="A5938" i="11"/>
  <c r="E5938" i="11" s="1"/>
  <c r="B5939" i="11"/>
  <c r="D5939" i="11" l="1"/>
  <c r="C5938" i="11"/>
  <c r="F5938" i="11"/>
  <c r="G5938" i="11" s="1"/>
  <c r="B5940" i="11"/>
  <c r="A5939" i="11"/>
  <c r="E5939" i="11" s="1"/>
  <c r="D5940" i="11" l="1"/>
  <c r="C5939" i="11"/>
  <c r="F5939" i="11"/>
  <c r="G5939" i="11" s="1"/>
  <c r="B5941" i="11"/>
  <c r="A5940" i="11"/>
  <c r="E5940" i="11" s="1"/>
  <c r="D5941" i="11" l="1"/>
  <c r="C5940" i="11"/>
  <c r="F5940" i="11"/>
  <c r="G5940" i="11" s="1"/>
  <c r="B5942" i="11"/>
  <c r="A5941" i="11"/>
  <c r="E5941" i="11" s="1"/>
  <c r="D5942" i="11" l="1"/>
  <c r="C5941" i="11"/>
  <c r="F5941" i="11"/>
  <c r="G5941" i="11" s="1"/>
  <c r="A5942" i="11"/>
  <c r="E5942" i="11" s="1"/>
  <c r="B5943" i="11"/>
  <c r="D5943" i="11" l="1"/>
  <c r="C5942" i="11"/>
  <c r="F5942" i="11"/>
  <c r="G5942" i="11" s="1"/>
  <c r="B5944" i="11"/>
  <c r="A5943" i="11"/>
  <c r="E5943" i="11" s="1"/>
  <c r="D5944" i="11" l="1"/>
  <c r="C5943" i="11"/>
  <c r="F5943" i="11"/>
  <c r="G5943" i="11" s="1"/>
  <c r="B5945" i="11"/>
  <c r="A5944" i="11"/>
  <c r="E5944" i="11" s="1"/>
  <c r="D5945" i="11" l="1"/>
  <c r="C5944" i="11"/>
  <c r="F5944" i="11"/>
  <c r="G5944" i="11" s="1"/>
  <c r="B5946" i="11"/>
  <c r="A5945" i="11"/>
  <c r="E5945" i="11" s="1"/>
  <c r="D5946" i="11" l="1"/>
  <c r="C5945" i="11"/>
  <c r="F5945" i="11"/>
  <c r="G5945" i="11" s="1"/>
  <c r="A5946" i="11"/>
  <c r="E5946" i="11" s="1"/>
  <c r="B5947" i="11"/>
  <c r="D5947" i="11" l="1"/>
  <c r="C5946" i="11"/>
  <c r="F5946" i="11"/>
  <c r="G5946" i="11" s="1"/>
  <c r="A5947" i="11"/>
  <c r="E5947" i="11" s="1"/>
  <c r="B5948" i="11"/>
  <c r="D5948" i="11" l="1"/>
  <c r="C5947" i="11"/>
  <c r="F5947" i="11"/>
  <c r="G5947" i="11" s="1"/>
  <c r="A5948" i="11"/>
  <c r="E5948" i="11" s="1"/>
  <c r="B5949" i="11"/>
  <c r="D5949" i="11" l="1"/>
  <c r="C5948" i="11"/>
  <c r="F5948" i="11"/>
  <c r="G5948" i="11" s="1"/>
  <c r="B5950" i="11"/>
  <c r="A5949" i="11"/>
  <c r="E5949" i="11" s="1"/>
  <c r="D5950" i="11" l="1"/>
  <c r="C5949" i="11"/>
  <c r="F5949" i="11"/>
  <c r="G5949" i="11" s="1"/>
  <c r="B5951" i="11"/>
  <c r="A5950" i="11"/>
  <c r="E5950" i="11" s="1"/>
  <c r="D5951" i="11" l="1"/>
  <c r="C5950" i="11"/>
  <c r="F5950" i="11"/>
  <c r="G5950" i="11" s="1"/>
  <c r="B5952" i="11"/>
  <c r="A5951" i="11"/>
  <c r="E5951" i="11" s="1"/>
  <c r="D5952" i="11" l="1"/>
  <c r="C5951" i="11"/>
  <c r="F5951" i="11"/>
  <c r="G5951" i="11" s="1"/>
  <c r="A5952" i="11"/>
  <c r="E5952" i="11" s="1"/>
  <c r="B5953" i="11"/>
  <c r="D5953" i="11" l="1"/>
  <c r="C5952" i="11"/>
  <c r="F5952" i="11"/>
  <c r="G5952" i="11" s="1"/>
  <c r="B5954" i="11"/>
  <c r="A5953" i="11"/>
  <c r="E5953" i="11" s="1"/>
  <c r="D5954" i="11" l="1"/>
  <c r="C5953" i="11"/>
  <c r="F5953" i="11"/>
  <c r="G5953" i="11" s="1"/>
  <c r="B5955" i="11"/>
  <c r="A5954" i="11"/>
  <c r="E5954" i="11" s="1"/>
  <c r="D5955" i="11" l="1"/>
  <c r="C5954" i="11"/>
  <c r="F5954" i="11"/>
  <c r="G5954" i="11" s="1"/>
  <c r="B5956" i="11"/>
  <c r="A5955" i="11"/>
  <c r="E5955" i="11" s="1"/>
  <c r="D5956" i="11" l="1"/>
  <c r="C5955" i="11"/>
  <c r="F5955" i="11"/>
  <c r="G5955" i="11" s="1"/>
  <c r="A5956" i="11"/>
  <c r="E5956" i="11" s="1"/>
  <c r="B5957" i="11"/>
  <c r="D5957" i="11" l="1"/>
  <c r="C5956" i="11"/>
  <c r="F5956" i="11"/>
  <c r="G5956" i="11" s="1"/>
  <c r="B5958" i="11"/>
  <c r="A5957" i="11"/>
  <c r="E5957" i="11" s="1"/>
  <c r="D5958" i="11" l="1"/>
  <c r="C5957" i="11"/>
  <c r="F5957" i="11"/>
  <c r="G5957" i="11" s="1"/>
  <c r="B5959" i="11"/>
  <c r="A5958" i="11"/>
  <c r="E5958" i="11" s="1"/>
  <c r="D5959" i="11" l="1"/>
  <c r="C5958" i="11"/>
  <c r="F5958" i="11"/>
  <c r="G5958" i="11" s="1"/>
  <c r="B5960" i="11"/>
  <c r="A5959" i="11"/>
  <c r="E5959" i="11" s="1"/>
  <c r="D5960" i="11" l="1"/>
  <c r="C5959" i="11"/>
  <c r="F5959" i="11"/>
  <c r="G5959" i="11" s="1"/>
  <c r="A5960" i="11"/>
  <c r="E5960" i="11" s="1"/>
  <c r="B5961" i="11"/>
  <c r="D5961" i="11" l="1"/>
  <c r="C5960" i="11"/>
  <c r="F5960" i="11"/>
  <c r="G5960" i="11" s="1"/>
  <c r="B5962" i="11"/>
  <c r="A5961" i="11"/>
  <c r="E5961" i="11" s="1"/>
  <c r="D5962" i="11" l="1"/>
  <c r="C5961" i="11"/>
  <c r="F5961" i="11"/>
  <c r="G5961" i="11" s="1"/>
  <c r="A5962" i="11"/>
  <c r="E5962" i="11" s="1"/>
  <c r="B5963" i="11"/>
  <c r="D5963" i="11" l="1"/>
  <c r="C5962" i="11"/>
  <c r="F5962" i="11"/>
  <c r="G5962" i="11" s="1"/>
  <c r="A5963" i="11"/>
  <c r="E5963" i="11" s="1"/>
  <c r="B5964" i="11"/>
  <c r="D5964" i="11" l="1"/>
  <c r="C5963" i="11"/>
  <c r="F5963" i="11"/>
  <c r="G5963" i="11" s="1"/>
  <c r="A5964" i="11"/>
  <c r="E5964" i="11" s="1"/>
  <c r="B5965" i="11"/>
  <c r="D5965" i="11" l="1"/>
  <c r="C5964" i="11"/>
  <c r="F5964" i="11"/>
  <c r="G5964" i="11" s="1"/>
  <c r="B5966" i="11"/>
  <c r="A5965" i="11"/>
  <c r="E5965" i="11" s="1"/>
  <c r="D5966" i="11" l="1"/>
  <c r="C5965" i="11"/>
  <c r="F5965" i="11"/>
  <c r="G5965" i="11" s="1"/>
  <c r="B5967" i="11"/>
  <c r="A5966" i="11"/>
  <c r="E5966" i="11" s="1"/>
  <c r="D5967" i="11" l="1"/>
  <c r="C5966" i="11"/>
  <c r="F5966" i="11"/>
  <c r="G5966" i="11" s="1"/>
  <c r="B5968" i="11"/>
  <c r="A5967" i="11"/>
  <c r="E5967" i="11" s="1"/>
  <c r="D5968" i="11" l="1"/>
  <c r="C5967" i="11"/>
  <c r="F5967" i="11"/>
  <c r="G5967" i="11" s="1"/>
  <c r="A5968" i="11"/>
  <c r="E5968" i="11" s="1"/>
  <c r="B5969" i="11"/>
  <c r="D5969" i="11" l="1"/>
  <c r="C5968" i="11"/>
  <c r="F5968" i="11"/>
  <c r="G5968" i="11" s="1"/>
  <c r="B5970" i="11"/>
  <c r="A5969" i="11"/>
  <c r="E5969" i="11" s="1"/>
  <c r="D5970" i="11" l="1"/>
  <c r="C5969" i="11"/>
  <c r="F5969" i="11"/>
  <c r="G5969" i="11" s="1"/>
  <c r="B5971" i="11"/>
  <c r="A5970" i="11"/>
  <c r="E5970" i="11" s="1"/>
  <c r="D5971" i="11" l="1"/>
  <c r="C5970" i="11"/>
  <c r="F5970" i="11"/>
  <c r="G5970" i="11" s="1"/>
  <c r="B5972" i="11"/>
  <c r="A5971" i="11"/>
  <c r="E5971" i="11" s="1"/>
  <c r="D5972" i="11" l="1"/>
  <c r="C5971" i="11"/>
  <c r="F5971" i="11"/>
  <c r="G5971" i="11" s="1"/>
  <c r="A5972" i="11"/>
  <c r="E5972" i="11" s="1"/>
  <c r="B5973" i="11"/>
  <c r="D5973" i="11" l="1"/>
  <c r="C5972" i="11"/>
  <c r="F5972" i="11"/>
  <c r="G5972" i="11" s="1"/>
  <c r="B5974" i="11"/>
  <c r="A5973" i="11"/>
  <c r="E5973" i="11" s="1"/>
  <c r="D5974" i="11" l="1"/>
  <c r="C5973" i="11"/>
  <c r="F5973" i="11"/>
  <c r="G5973" i="11" s="1"/>
  <c r="B5975" i="11"/>
  <c r="A5974" i="11"/>
  <c r="E5974" i="11" s="1"/>
  <c r="D5975" i="11" l="1"/>
  <c r="C5974" i="11"/>
  <c r="F5974" i="11"/>
  <c r="G5974" i="11" s="1"/>
  <c r="B5976" i="11"/>
  <c r="A5975" i="11"/>
  <c r="E5975" i="11" s="1"/>
  <c r="D5976" i="11" l="1"/>
  <c r="C5975" i="11"/>
  <c r="F5975" i="11"/>
  <c r="G5975" i="11" s="1"/>
  <c r="A5976" i="11"/>
  <c r="E5976" i="11" s="1"/>
  <c r="B5977" i="11"/>
  <c r="D5977" i="11" l="1"/>
  <c r="C5976" i="11"/>
  <c r="F5976" i="11"/>
  <c r="G5976" i="11" s="1"/>
  <c r="B5978" i="11"/>
  <c r="A5977" i="11"/>
  <c r="E5977" i="11" s="1"/>
  <c r="D5978" i="11" l="1"/>
  <c r="C5977" i="11"/>
  <c r="F5977" i="11"/>
  <c r="G5977" i="11" s="1"/>
  <c r="B5979" i="11"/>
  <c r="A5978" i="11"/>
  <c r="E5978" i="11" s="1"/>
  <c r="D5979" i="11" l="1"/>
  <c r="C5978" i="11"/>
  <c r="F5978" i="11"/>
  <c r="G5978" i="11" s="1"/>
  <c r="B5980" i="11"/>
  <c r="A5979" i="11"/>
  <c r="E5979" i="11" s="1"/>
  <c r="D5980" i="11" l="1"/>
  <c r="C5979" i="11"/>
  <c r="F5979" i="11"/>
  <c r="G5979" i="11" s="1"/>
  <c r="A5980" i="11"/>
  <c r="E5980" i="11" s="1"/>
  <c r="B5981" i="11"/>
  <c r="D5981" i="11" l="1"/>
  <c r="C5980" i="11"/>
  <c r="F5980" i="11"/>
  <c r="G5980" i="11" s="1"/>
  <c r="B5982" i="11"/>
  <c r="A5981" i="11"/>
  <c r="E5981" i="11" s="1"/>
  <c r="D5982" i="11" l="1"/>
  <c r="C5981" i="11"/>
  <c r="F5981" i="11"/>
  <c r="G5981" i="11" s="1"/>
  <c r="B5983" i="11"/>
  <c r="A5982" i="11"/>
  <c r="E5982" i="11" s="1"/>
  <c r="D5983" i="11" l="1"/>
  <c r="C5982" i="11"/>
  <c r="F5982" i="11"/>
  <c r="G5982" i="11" s="1"/>
  <c r="B5984" i="11"/>
  <c r="A5983" i="11"/>
  <c r="E5983" i="11" s="1"/>
  <c r="D5984" i="11" l="1"/>
  <c r="C5983" i="11"/>
  <c r="F5983" i="11"/>
  <c r="G5983" i="11" s="1"/>
  <c r="A5984" i="11"/>
  <c r="E5984" i="11" s="1"/>
  <c r="B5985" i="11"/>
  <c r="D5985" i="11" l="1"/>
  <c r="C5984" i="11"/>
  <c r="F5984" i="11"/>
  <c r="G5984" i="11" s="1"/>
  <c r="B5986" i="11"/>
  <c r="A5985" i="11"/>
  <c r="E5985" i="11" s="1"/>
  <c r="D5986" i="11" l="1"/>
  <c r="C5985" i="11"/>
  <c r="F5985" i="11"/>
  <c r="G5985" i="11" s="1"/>
  <c r="B5987" i="11"/>
  <c r="A5986" i="11"/>
  <c r="E5986" i="11" s="1"/>
  <c r="D5987" i="11" l="1"/>
  <c r="C5986" i="11"/>
  <c r="F5986" i="11"/>
  <c r="G5986" i="11" s="1"/>
  <c r="B5988" i="11"/>
  <c r="A5987" i="11"/>
  <c r="E5987" i="11" s="1"/>
  <c r="D5988" i="11" l="1"/>
  <c r="C5987" i="11"/>
  <c r="F5987" i="11"/>
  <c r="G5987" i="11" s="1"/>
  <c r="A5988" i="11"/>
  <c r="E5988" i="11" s="1"/>
  <c r="B5989" i="11"/>
  <c r="D5989" i="11" l="1"/>
  <c r="C5988" i="11"/>
  <c r="F5988" i="11"/>
  <c r="G5988" i="11" s="1"/>
  <c r="B5990" i="11"/>
  <c r="A5989" i="11"/>
  <c r="E5989" i="11" s="1"/>
  <c r="D5990" i="11" l="1"/>
  <c r="C5989" i="11"/>
  <c r="F5989" i="11"/>
  <c r="G5989" i="11" s="1"/>
  <c r="B5991" i="11"/>
  <c r="A5990" i="11"/>
  <c r="E5990" i="11" s="1"/>
  <c r="D5991" i="11" l="1"/>
  <c r="C5990" i="11"/>
  <c r="F5990" i="11"/>
  <c r="G5990" i="11" s="1"/>
  <c r="A5991" i="11"/>
  <c r="E5991" i="11" s="1"/>
  <c r="B5992" i="11"/>
  <c r="D5992" i="11" l="1"/>
  <c r="C5991" i="11"/>
  <c r="F5991" i="11"/>
  <c r="G5991" i="11" s="1"/>
  <c r="A5992" i="11"/>
  <c r="E5992" i="11" s="1"/>
  <c r="B5993" i="11"/>
  <c r="D5993" i="11" l="1"/>
  <c r="C5992" i="11"/>
  <c r="F5992" i="11"/>
  <c r="G5992" i="11" s="1"/>
  <c r="B5994" i="11"/>
  <c r="A5993" i="11"/>
  <c r="E5993" i="11" s="1"/>
  <c r="D5994" i="11" l="1"/>
  <c r="C5993" i="11"/>
  <c r="F5993" i="11"/>
  <c r="G5993" i="11" s="1"/>
  <c r="B5995" i="11"/>
  <c r="A5994" i="11"/>
  <c r="E5994" i="11" s="1"/>
  <c r="D5995" i="11" l="1"/>
  <c r="C5994" i="11"/>
  <c r="F5994" i="11"/>
  <c r="G5994" i="11" s="1"/>
  <c r="A5995" i="11"/>
  <c r="E5995" i="11" s="1"/>
  <c r="B5996" i="11"/>
  <c r="D5996" i="11" l="1"/>
  <c r="C5995" i="11"/>
  <c r="F5995" i="11"/>
  <c r="G5995" i="11" s="1"/>
  <c r="A5996" i="11"/>
  <c r="E5996" i="11" s="1"/>
  <c r="B5997" i="11"/>
  <c r="D5997" i="11" l="1"/>
  <c r="C5996" i="11"/>
  <c r="F5996" i="11"/>
  <c r="G5996" i="11" s="1"/>
  <c r="B5998" i="11"/>
  <c r="A5997" i="11"/>
  <c r="E5997" i="11" s="1"/>
  <c r="D5998" i="11" l="1"/>
  <c r="C5997" i="11"/>
  <c r="F5997" i="11"/>
  <c r="G5997" i="11" s="1"/>
  <c r="B5999" i="11"/>
  <c r="A5998" i="11"/>
  <c r="E5998" i="11" s="1"/>
  <c r="D5999" i="11" l="1"/>
  <c r="C5998" i="11"/>
  <c r="F5998" i="11"/>
  <c r="G5998" i="11" s="1"/>
  <c r="A5999" i="11"/>
  <c r="E5999" i="11" s="1"/>
  <c r="B6000" i="11"/>
  <c r="D6000" i="11" l="1"/>
  <c r="C5999" i="11"/>
  <c r="F5999" i="11"/>
  <c r="G5999" i="11" s="1"/>
  <c r="A6000" i="11"/>
  <c r="E6000" i="11" s="1"/>
  <c r="B6001" i="11"/>
  <c r="D6001" i="11" l="1"/>
  <c r="C6000" i="11"/>
  <c r="F6000" i="11"/>
  <c r="G6000" i="11" s="1"/>
  <c r="B6002" i="11"/>
  <c r="A6001" i="11"/>
  <c r="E6001" i="11" s="1"/>
  <c r="D6002" i="11" l="1"/>
  <c r="C6001" i="11"/>
  <c r="F6001" i="11"/>
  <c r="G6001" i="11" s="1"/>
  <c r="B6003" i="11"/>
  <c r="A6002" i="11"/>
  <c r="E6002" i="11" s="1"/>
  <c r="D6003" i="11" l="1"/>
  <c r="C6002" i="11"/>
  <c r="F6002" i="11"/>
  <c r="G6002" i="11" s="1"/>
  <c r="A6003" i="11"/>
  <c r="E6003" i="11" s="1"/>
  <c r="B6004" i="11"/>
  <c r="D6004" i="11" l="1"/>
  <c r="C6003" i="11"/>
  <c r="F6003" i="11"/>
  <c r="G6003" i="11" s="1"/>
  <c r="A6004" i="11"/>
  <c r="E6004" i="11" s="1"/>
  <c r="B6005" i="11"/>
  <c r="D6005" i="11" l="1"/>
  <c r="C6004" i="11"/>
  <c r="F6004" i="11"/>
  <c r="G6004" i="11" s="1"/>
  <c r="B6006" i="11"/>
  <c r="A6005" i="11"/>
  <c r="E6005" i="11" s="1"/>
  <c r="D6006" i="11" l="1"/>
  <c r="C6005" i="11"/>
  <c r="F6005" i="11"/>
  <c r="G6005" i="11" s="1"/>
  <c r="B6007" i="11"/>
  <c r="A6006" i="11"/>
  <c r="E6006" i="11" s="1"/>
  <c r="D6007" i="11" l="1"/>
  <c r="C6006" i="11"/>
  <c r="F6006" i="11"/>
  <c r="G6006" i="11" s="1"/>
  <c r="A6007" i="11"/>
  <c r="E6007" i="11" s="1"/>
  <c r="B6008" i="11"/>
  <c r="D6008" i="11" l="1"/>
  <c r="C6007" i="11"/>
  <c r="F6007" i="11"/>
  <c r="G6007" i="11" s="1"/>
  <c r="A6008" i="11"/>
  <c r="E6008" i="11" s="1"/>
  <c r="B6009" i="11"/>
  <c r="D6009" i="11" l="1"/>
  <c r="C6008" i="11"/>
  <c r="F6008" i="11"/>
  <c r="G6008" i="11" s="1"/>
  <c r="B6010" i="11"/>
  <c r="A6009" i="11"/>
  <c r="E6009" i="11" s="1"/>
  <c r="D6010" i="11" l="1"/>
  <c r="C6009" i="11"/>
  <c r="F6009" i="11"/>
  <c r="G6009" i="11" s="1"/>
  <c r="B6011" i="11"/>
  <c r="A6010" i="11"/>
  <c r="E6010" i="11" s="1"/>
  <c r="D6011" i="11" l="1"/>
  <c r="C6010" i="11"/>
  <c r="F6010" i="11"/>
  <c r="G6010" i="11" s="1"/>
  <c r="A6011" i="11"/>
  <c r="E6011" i="11" s="1"/>
  <c r="B6012" i="11"/>
  <c r="D6012" i="11" l="1"/>
  <c r="C6011" i="11"/>
  <c r="F6011" i="11"/>
  <c r="G6011" i="11" s="1"/>
  <c r="A6012" i="11"/>
  <c r="E6012" i="11" s="1"/>
  <c r="B6013" i="11"/>
  <c r="D6013" i="11" l="1"/>
  <c r="C6012" i="11"/>
  <c r="F6012" i="11"/>
  <c r="G6012" i="11" s="1"/>
  <c r="B6014" i="11"/>
  <c r="A6013" i="11"/>
  <c r="E6013" i="11" s="1"/>
  <c r="D6014" i="11" l="1"/>
  <c r="C6013" i="11"/>
  <c r="F6013" i="11"/>
  <c r="G6013" i="11" s="1"/>
  <c r="B6015" i="11"/>
  <c r="A6014" i="11"/>
  <c r="E6014" i="11" s="1"/>
  <c r="D6015" i="11" l="1"/>
  <c r="C6014" i="11"/>
  <c r="F6014" i="11"/>
  <c r="G6014" i="11" s="1"/>
  <c r="A6015" i="11"/>
  <c r="E6015" i="11" s="1"/>
  <c r="B6016" i="11"/>
  <c r="D6016" i="11" l="1"/>
  <c r="C6015" i="11"/>
  <c r="F6015" i="11"/>
  <c r="G6015" i="11" s="1"/>
  <c r="A6016" i="11"/>
  <c r="E6016" i="11" s="1"/>
  <c r="B6017" i="11"/>
  <c r="D6017" i="11" l="1"/>
  <c r="C6016" i="11"/>
  <c r="F6016" i="11"/>
  <c r="G6016" i="11" s="1"/>
  <c r="B6018" i="11"/>
  <c r="A6017" i="11"/>
  <c r="E6017" i="11" s="1"/>
  <c r="D6018" i="11" l="1"/>
  <c r="C6017" i="11"/>
  <c r="F6017" i="11"/>
  <c r="G6017" i="11" s="1"/>
  <c r="B6019" i="11"/>
  <c r="A6018" i="11"/>
  <c r="E6018" i="11" s="1"/>
  <c r="D6019" i="11" l="1"/>
  <c r="C6018" i="11"/>
  <c r="F6018" i="11"/>
  <c r="G6018" i="11" s="1"/>
  <c r="A6019" i="11"/>
  <c r="E6019" i="11" s="1"/>
  <c r="B6020" i="11"/>
  <c r="D6020" i="11" l="1"/>
  <c r="C6019" i="11"/>
  <c r="F6019" i="11"/>
  <c r="G6019" i="11" s="1"/>
  <c r="A6020" i="11"/>
  <c r="E6020" i="11" s="1"/>
  <c r="B6021" i="11"/>
  <c r="D6021" i="11" l="1"/>
  <c r="C6020" i="11"/>
  <c r="F6020" i="11"/>
  <c r="G6020" i="11" s="1"/>
  <c r="B6022" i="11"/>
  <c r="A6021" i="11"/>
  <c r="E6021" i="11" s="1"/>
  <c r="D6022" i="11" l="1"/>
  <c r="C6021" i="11"/>
  <c r="F6021" i="11"/>
  <c r="G6021" i="11" s="1"/>
  <c r="B6023" i="11"/>
  <c r="A6022" i="11"/>
  <c r="E6022" i="11" s="1"/>
  <c r="D6023" i="11" l="1"/>
  <c r="C6022" i="11"/>
  <c r="F6022" i="11"/>
  <c r="G6022" i="11" s="1"/>
  <c r="A6023" i="11"/>
  <c r="E6023" i="11" s="1"/>
  <c r="B6024" i="11"/>
  <c r="D6024" i="11" l="1"/>
  <c r="C6023" i="11"/>
  <c r="F6023" i="11"/>
  <c r="G6023" i="11" s="1"/>
  <c r="A6024" i="11"/>
  <c r="E6024" i="11" s="1"/>
  <c r="B6025" i="11"/>
  <c r="D6025" i="11" l="1"/>
  <c r="C6024" i="11"/>
  <c r="F6024" i="11"/>
  <c r="G6024" i="11" s="1"/>
  <c r="B6026" i="11"/>
  <c r="A6025" i="11"/>
  <c r="E6025" i="11" s="1"/>
  <c r="D6026" i="11" l="1"/>
  <c r="C6025" i="11"/>
  <c r="F6025" i="11"/>
  <c r="G6025" i="11" s="1"/>
  <c r="B6027" i="11"/>
  <c r="A6026" i="11"/>
  <c r="E6026" i="11" s="1"/>
  <c r="D6027" i="11" l="1"/>
  <c r="C6026" i="11"/>
  <c r="F6026" i="11"/>
  <c r="G6026" i="11" s="1"/>
  <c r="A6027" i="11"/>
  <c r="E6027" i="11" s="1"/>
  <c r="B6028" i="11"/>
  <c r="D6028" i="11" l="1"/>
  <c r="C6027" i="11"/>
  <c r="F6027" i="11"/>
  <c r="G6027" i="11" s="1"/>
  <c r="A6028" i="11"/>
  <c r="E6028" i="11" s="1"/>
  <c r="B6029" i="11"/>
  <c r="D6029" i="11" l="1"/>
  <c r="C6028" i="11"/>
  <c r="F6028" i="11"/>
  <c r="G6028" i="11" s="1"/>
  <c r="B6030" i="11"/>
  <c r="A6029" i="11"/>
  <c r="E6029" i="11" s="1"/>
  <c r="D6030" i="11" l="1"/>
  <c r="C6029" i="11"/>
  <c r="F6029" i="11"/>
  <c r="G6029" i="11" s="1"/>
  <c r="B6031" i="11"/>
  <c r="A6030" i="11"/>
  <c r="E6030" i="11" s="1"/>
  <c r="D6031" i="11" l="1"/>
  <c r="C6030" i="11"/>
  <c r="F6030" i="11"/>
  <c r="G6030" i="11" s="1"/>
  <c r="A6031" i="11"/>
  <c r="E6031" i="11" s="1"/>
  <c r="B6032" i="11"/>
  <c r="D6032" i="11" l="1"/>
  <c r="C6031" i="11"/>
  <c r="F6031" i="11"/>
  <c r="G6031" i="11" s="1"/>
  <c r="A6032" i="11"/>
  <c r="E6032" i="11" s="1"/>
  <c r="B6033" i="11"/>
  <c r="D6033" i="11" l="1"/>
  <c r="C6032" i="11"/>
  <c r="F6032" i="11"/>
  <c r="G6032" i="11" s="1"/>
  <c r="B6034" i="11"/>
  <c r="A6033" i="11"/>
  <c r="E6033" i="11" s="1"/>
  <c r="D6034" i="11" l="1"/>
  <c r="C6033" i="11"/>
  <c r="F6033" i="11"/>
  <c r="G6033" i="11" s="1"/>
  <c r="B6035" i="11"/>
  <c r="A6034" i="11"/>
  <c r="E6034" i="11" s="1"/>
  <c r="D6035" i="11" l="1"/>
  <c r="C6034" i="11"/>
  <c r="F6034" i="11"/>
  <c r="G6034" i="11" s="1"/>
  <c r="A6035" i="11"/>
  <c r="E6035" i="11" s="1"/>
  <c r="B6036" i="11"/>
  <c r="D6036" i="11" l="1"/>
  <c r="C6035" i="11"/>
  <c r="F6035" i="11"/>
  <c r="G6035" i="11" s="1"/>
  <c r="A6036" i="11"/>
  <c r="E6036" i="11" s="1"/>
  <c r="B6037" i="11"/>
  <c r="D6037" i="11" l="1"/>
  <c r="C6036" i="11"/>
  <c r="F6036" i="11"/>
  <c r="G6036" i="11" s="1"/>
  <c r="B6038" i="11"/>
  <c r="A6037" i="11"/>
  <c r="E6037" i="11" s="1"/>
  <c r="D6038" i="11" l="1"/>
  <c r="C6037" i="11"/>
  <c r="F6037" i="11"/>
  <c r="G6037" i="11" s="1"/>
  <c r="B6039" i="11"/>
  <c r="A6038" i="11"/>
  <c r="E6038" i="11" s="1"/>
  <c r="D6039" i="11" l="1"/>
  <c r="C6038" i="11"/>
  <c r="F6038" i="11"/>
  <c r="G6038" i="11" s="1"/>
  <c r="A6039" i="11"/>
  <c r="E6039" i="11" s="1"/>
  <c r="B6040" i="11"/>
  <c r="D6040" i="11" l="1"/>
  <c r="C6039" i="11"/>
  <c r="F6039" i="11"/>
  <c r="G6039" i="11" s="1"/>
  <c r="A6040" i="11"/>
  <c r="E6040" i="11" s="1"/>
  <c r="B6041" i="11"/>
  <c r="D6041" i="11" l="1"/>
  <c r="C6040" i="11"/>
  <c r="F6040" i="11"/>
  <c r="G6040" i="11" s="1"/>
  <c r="B6042" i="11"/>
  <c r="A6041" i="11"/>
  <c r="E6041" i="11" s="1"/>
  <c r="D6042" i="11" l="1"/>
  <c r="C6041" i="11"/>
  <c r="F6041" i="11"/>
  <c r="G6041" i="11" s="1"/>
  <c r="B6043" i="11"/>
  <c r="A6042" i="11"/>
  <c r="E6042" i="11" s="1"/>
  <c r="D6043" i="11" l="1"/>
  <c r="C6042" i="11"/>
  <c r="F6042" i="11"/>
  <c r="G6042" i="11" s="1"/>
  <c r="A6043" i="11"/>
  <c r="E6043" i="11" s="1"/>
  <c r="B6044" i="11"/>
  <c r="D6044" i="11" l="1"/>
  <c r="C6043" i="11"/>
  <c r="F6043" i="11"/>
  <c r="G6043" i="11" s="1"/>
  <c r="A6044" i="11"/>
  <c r="E6044" i="11" s="1"/>
  <c r="B6045" i="11"/>
  <c r="D6045" i="11" l="1"/>
  <c r="C6044" i="11"/>
  <c r="F6044" i="11"/>
  <c r="G6044" i="11" s="1"/>
  <c r="B6046" i="11"/>
  <c r="A6045" i="11"/>
  <c r="E6045" i="11" s="1"/>
  <c r="D6046" i="11" l="1"/>
  <c r="C6045" i="11"/>
  <c r="F6045" i="11"/>
  <c r="G6045" i="11" s="1"/>
  <c r="B6047" i="11"/>
  <c r="A6046" i="11"/>
  <c r="E6046" i="11" s="1"/>
  <c r="D6047" i="11" l="1"/>
  <c r="C6046" i="11"/>
  <c r="F6046" i="11"/>
  <c r="G6046" i="11" s="1"/>
  <c r="A6047" i="11"/>
  <c r="E6047" i="11" s="1"/>
  <c r="B6048" i="11"/>
  <c r="D6048" i="11" l="1"/>
  <c r="C6047" i="11"/>
  <c r="F6047" i="11"/>
  <c r="G6047" i="11" s="1"/>
  <c r="A6048" i="11"/>
  <c r="E6048" i="11" s="1"/>
  <c r="B6049" i="11"/>
  <c r="D6049" i="11" l="1"/>
  <c r="C6048" i="11"/>
  <c r="F6048" i="11"/>
  <c r="G6048" i="11" s="1"/>
  <c r="B6050" i="11"/>
  <c r="A6049" i="11"/>
  <c r="E6049" i="11" s="1"/>
  <c r="D6050" i="11" l="1"/>
  <c r="C6049" i="11"/>
  <c r="F6049" i="11"/>
  <c r="G6049" i="11" s="1"/>
  <c r="B6051" i="11"/>
  <c r="A6050" i="11"/>
  <c r="E6050" i="11" s="1"/>
  <c r="D6051" i="11" l="1"/>
  <c r="C6050" i="11"/>
  <c r="F6050" i="11"/>
  <c r="G6050" i="11" s="1"/>
  <c r="A6051" i="11"/>
  <c r="E6051" i="11" s="1"/>
  <c r="B6052" i="11"/>
  <c r="D6052" i="11" l="1"/>
  <c r="C6051" i="11"/>
  <c r="F6051" i="11"/>
  <c r="G6051" i="11" s="1"/>
  <c r="A6052" i="11"/>
  <c r="E6052" i="11" s="1"/>
  <c r="B6053" i="11"/>
  <c r="D6053" i="11" l="1"/>
  <c r="C6052" i="11"/>
  <c r="F6052" i="11"/>
  <c r="G6052" i="11" s="1"/>
  <c r="B6054" i="11"/>
  <c r="A6053" i="11"/>
  <c r="E6053" i="11" s="1"/>
  <c r="D6054" i="11" l="1"/>
  <c r="C6053" i="11"/>
  <c r="F6053" i="11"/>
  <c r="G6053" i="11" s="1"/>
  <c r="B6055" i="11"/>
  <c r="A6054" i="11"/>
  <c r="E6054" i="11" s="1"/>
  <c r="D6055" i="11" l="1"/>
  <c r="C6054" i="11"/>
  <c r="F6054" i="11"/>
  <c r="G6054" i="11" s="1"/>
  <c r="A6055" i="11"/>
  <c r="E6055" i="11" s="1"/>
  <c r="B6056" i="11"/>
  <c r="D6056" i="11" l="1"/>
  <c r="C6055" i="11"/>
  <c r="F6055" i="11"/>
  <c r="G6055" i="11" s="1"/>
  <c r="A6056" i="11"/>
  <c r="E6056" i="11" s="1"/>
  <c r="B6057" i="11"/>
  <c r="D6057" i="11" l="1"/>
  <c r="C6056" i="11"/>
  <c r="F6056" i="11"/>
  <c r="G6056" i="11" s="1"/>
  <c r="B6058" i="11"/>
  <c r="A6057" i="11"/>
  <c r="E6057" i="11" s="1"/>
  <c r="D6058" i="11" l="1"/>
  <c r="C6057" i="11"/>
  <c r="F6057" i="11"/>
  <c r="G6057" i="11" s="1"/>
  <c r="B6059" i="11"/>
  <c r="A6058" i="11"/>
  <c r="E6058" i="11" s="1"/>
  <c r="D6059" i="11" l="1"/>
  <c r="C6058" i="11"/>
  <c r="F6058" i="11"/>
  <c r="G6058" i="11" s="1"/>
  <c r="A6059" i="11"/>
  <c r="E6059" i="11" s="1"/>
  <c r="B6060" i="11"/>
  <c r="D6060" i="11" l="1"/>
  <c r="C6059" i="11"/>
  <c r="F6059" i="11"/>
  <c r="G6059" i="11" s="1"/>
  <c r="A6060" i="11"/>
  <c r="E6060" i="11" s="1"/>
  <c r="B6061" i="11"/>
  <c r="D6061" i="11" l="1"/>
  <c r="C6060" i="11"/>
  <c r="F6060" i="11"/>
  <c r="G6060" i="11" s="1"/>
  <c r="B6062" i="11"/>
  <c r="A6061" i="11"/>
  <c r="E6061" i="11" s="1"/>
  <c r="D6062" i="11" l="1"/>
  <c r="C6061" i="11"/>
  <c r="F6061" i="11"/>
  <c r="G6061" i="11" s="1"/>
  <c r="B6063" i="11"/>
  <c r="A6062" i="11"/>
  <c r="E6062" i="11" s="1"/>
  <c r="D6063" i="11" l="1"/>
  <c r="C6062" i="11"/>
  <c r="F6062" i="11"/>
  <c r="G6062" i="11" s="1"/>
  <c r="A6063" i="11"/>
  <c r="E6063" i="11" s="1"/>
  <c r="B6064" i="11"/>
  <c r="D6064" i="11" l="1"/>
  <c r="C6063" i="11"/>
  <c r="F6063" i="11"/>
  <c r="G6063" i="11" s="1"/>
  <c r="A6064" i="11"/>
  <c r="E6064" i="11" s="1"/>
  <c r="B6065" i="11"/>
  <c r="D6065" i="11" l="1"/>
  <c r="C6064" i="11"/>
  <c r="F6064" i="11"/>
  <c r="G6064" i="11" s="1"/>
  <c r="B6066" i="11"/>
  <c r="A6065" i="11"/>
  <c r="E6065" i="11" s="1"/>
  <c r="D6066" i="11" l="1"/>
  <c r="C6065" i="11"/>
  <c r="F6065" i="11"/>
  <c r="G6065" i="11" s="1"/>
  <c r="B6067" i="11"/>
  <c r="A6066" i="11"/>
  <c r="E6066" i="11" s="1"/>
  <c r="D6067" i="11" l="1"/>
  <c r="C6066" i="11"/>
  <c r="F6066" i="11"/>
  <c r="G6066" i="11" s="1"/>
  <c r="A6067" i="11"/>
  <c r="E6067" i="11" s="1"/>
  <c r="B6068" i="11"/>
  <c r="D6068" i="11" l="1"/>
  <c r="C6067" i="11"/>
  <c r="F6067" i="11"/>
  <c r="G6067" i="11" s="1"/>
  <c r="A6068" i="11"/>
  <c r="E6068" i="11" s="1"/>
  <c r="B6069" i="11"/>
  <c r="D6069" i="11" l="1"/>
  <c r="C6068" i="11"/>
  <c r="F6068" i="11"/>
  <c r="G6068" i="11" s="1"/>
  <c r="B6070" i="11"/>
  <c r="A6069" i="11"/>
  <c r="E6069" i="11" s="1"/>
  <c r="D6070" i="11" l="1"/>
  <c r="C6069" i="11"/>
  <c r="F6069" i="11"/>
  <c r="G6069" i="11" s="1"/>
  <c r="B6071" i="11"/>
  <c r="A6070" i="11"/>
  <c r="E6070" i="11" s="1"/>
  <c r="D6071" i="11" l="1"/>
  <c r="C6070" i="11"/>
  <c r="F6070" i="11"/>
  <c r="G6070" i="11" s="1"/>
  <c r="A6071" i="11"/>
  <c r="E6071" i="11" s="1"/>
  <c r="B6072" i="11"/>
  <c r="D6072" i="11" l="1"/>
  <c r="C6071" i="11"/>
  <c r="F6071" i="11"/>
  <c r="G6071" i="11" s="1"/>
  <c r="A6072" i="11"/>
  <c r="E6072" i="11" s="1"/>
  <c r="B6073" i="11"/>
  <c r="D6073" i="11" l="1"/>
  <c r="C6072" i="11"/>
  <c r="F6072" i="11"/>
  <c r="G6072" i="11" s="1"/>
  <c r="B6074" i="11"/>
  <c r="A6073" i="11"/>
  <c r="E6073" i="11" s="1"/>
  <c r="D6074" i="11" l="1"/>
  <c r="C6073" i="11"/>
  <c r="F6073" i="11"/>
  <c r="G6073" i="11" s="1"/>
  <c r="B6075" i="11"/>
  <c r="A6074" i="11"/>
  <c r="E6074" i="11" s="1"/>
  <c r="D6075" i="11" l="1"/>
  <c r="C6074" i="11"/>
  <c r="F6074" i="11"/>
  <c r="G6074" i="11" s="1"/>
  <c r="A6075" i="11"/>
  <c r="E6075" i="11" s="1"/>
  <c r="B6076" i="11"/>
  <c r="D6076" i="11" l="1"/>
  <c r="C6075" i="11"/>
  <c r="F6075" i="11"/>
  <c r="G6075" i="11" s="1"/>
  <c r="A6076" i="11"/>
  <c r="E6076" i="11" s="1"/>
  <c r="B6077" i="11"/>
  <c r="D6077" i="11" l="1"/>
  <c r="C6076" i="11"/>
  <c r="F6076" i="11"/>
  <c r="G6076" i="11" s="1"/>
  <c r="B6078" i="11"/>
  <c r="A6077" i="11"/>
  <c r="E6077" i="11" s="1"/>
  <c r="D6078" i="11" l="1"/>
  <c r="C6077" i="11"/>
  <c r="F6077" i="11"/>
  <c r="G6077" i="11" s="1"/>
  <c r="B6079" i="11"/>
  <c r="A6078" i="11"/>
  <c r="E6078" i="11" s="1"/>
  <c r="D6079" i="11" l="1"/>
  <c r="C6078" i="11"/>
  <c r="F6078" i="11"/>
  <c r="G6078" i="11" s="1"/>
  <c r="A6079" i="11"/>
  <c r="E6079" i="11" s="1"/>
  <c r="B6080" i="11"/>
  <c r="D6080" i="11" l="1"/>
  <c r="C6079" i="11"/>
  <c r="F6079" i="11"/>
  <c r="G6079" i="11" s="1"/>
  <c r="A6080" i="11"/>
  <c r="E6080" i="11" s="1"/>
  <c r="B6081" i="11"/>
  <c r="D6081" i="11" l="1"/>
  <c r="C6080" i="11"/>
  <c r="F6080" i="11"/>
  <c r="G6080" i="11" s="1"/>
  <c r="B6082" i="11"/>
  <c r="A6081" i="11"/>
  <c r="E6081" i="11" s="1"/>
  <c r="D6082" i="11" l="1"/>
  <c r="C6081" i="11"/>
  <c r="F6081" i="11"/>
  <c r="G6081" i="11" s="1"/>
  <c r="B6083" i="11"/>
  <c r="A6082" i="11"/>
  <c r="E6082" i="11" s="1"/>
  <c r="D6083" i="11" l="1"/>
  <c r="C6082" i="11"/>
  <c r="F6082" i="11"/>
  <c r="G6082" i="11" s="1"/>
  <c r="A6083" i="11"/>
  <c r="E6083" i="11" s="1"/>
  <c r="B6084" i="11"/>
  <c r="D6084" i="11" l="1"/>
  <c r="C6083" i="11"/>
  <c r="F6083" i="11"/>
  <c r="G6083" i="11" s="1"/>
  <c r="A6084" i="11"/>
  <c r="E6084" i="11" s="1"/>
  <c r="B6085" i="11"/>
  <c r="D6085" i="11" l="1"/>
  <c r="C6084" i="11"/>
  <c r="F6084" i="11"/>
  <c r="G6084" i="11" s="1"/>
  <c r="B6086" i="11"/>
  <c r="A6085" i="11"/>
  <c r="E6085" i="11" s="1"/>
  <c r="D6086" i="11" l="1"/>
  <c r="C6085" i="11"/>
  <c r="F6085" i="11"/>
  <c r="G6085" i="11" s="1"/>
  <c r="B6087" i="11"/>
  <c r="A6086" i="11"/>
  <c r="E6086" i="11" s="1"/>
  <c r="D6087" i="11" l="1"/>
  <c r="C6086" i="11"/>
  <c r="F6086" i="11"/>
  <c r="G6086" i="11" s="1"/>
  <c r="A6087" i="11"/>
  <c r="E6087" i="11" s="1"/>
  <c r="B6088" i="11"/>
  <c r="D6088" i="11" l="1"/>
  <c r="C6087" i="11"/>
  <c r="F6087" i="11"/>
  <c r="G6087" i="11" s="1"/>
  <c r="A6088" i="11"/>
  <c r="E6088" i="11" s="1"/>
  <c r="B6089" i="11"/>
  <c r="D6089" i="11" l="1"/>
  <c r="C6088" i="11"/>
  <c r="F6088" i="11"/>
  <c r="G6088" i="11" s="1"/>
  <c r="B6090" i="11"/>
  <c r="A6089" i="11"/>
  <c r="E6089" i="11" s="1"/>
  <c r="D6090" i="11" l="1"/>
  <c r="C6089" i="11"/>
  <c r="F6089" i="11"/>
  <c r="G6089" i="11" s="1"/>
  <c r="B6091" i="11"/>
  <c r="A6090" i="11"/>
  <c r="E6090" i="11" s="1"/>
  <c r="D6091" i="11" l="1"/>
  <c r="C6090" i="11"/>
  <c r="F6090" i="11"/>
  <c r="G6090" i="11" s="1"/>
  <c r="A6091" i="11"/>
  <c r="E6091" i="11" s="1"/>
  <c r="B6092" i="11"/>
  <c r="D6092" i="11" l="1"/>
  <c r="C6091" i="11"/>
  <c r="F6091" i="11"/>
  <c r="G6091" i="11" s="1"/>
  <c r="A6092" i="11"/>
  <c r="E6092" i="11" s="1"/>
  <c r="B6093" i="11"/>
  <c r="D6093" i="11" l="1"/>
  <c r="C6092" i="11"/>
  <c r="F6092" i="11"/>
  <c r="G6092" i="11" s="1"/>
  <c r="B6094" i="11"/>
  <c r="A6093" i="11"/>
  <c r="E6093" i="11" s="1"/>
  <c r="D6094" i="11" l="1"/>
  <c r="C6093" i="11"/>
  <c r="F6093" i="11"/>
  <c r="G6093" i="11" s="1"/>
  <c r="B6095" i="11"/>
  <c r="A6094" i="11"/>
  <c r="E6094" i="11" s="1"/>
  <c r="D6095" i="11" l="1"/>
  <c r="C6094" i="11"/>
  <c r="F6094" i="11"/>
  <c r="G6094" i="11" s="1"/>
  <c r="A6095" i="11"/>
  <c r="E6095" i="11" s="1"/>
  <c r="B6096" i="11"/>
  <c r="D6096" i="11" l="1"/>
  <c r="C6095" i="11"/>
  <c r="F6095" i="11"/>
  <c r="G6095" i="11" s="1"/>
  <c r="A6096" i="11"/>
  <c r="E6096" i="11" s="1"/>
  <c r="B6097" i="11"/>
  <c r="D6097" i="11" l="1"/>
  <c r="C6096" i="11"/>
  <c r="F6096" i="11"/>
  <c r="G6096" i="11" s="1"/>
  <c r="B6098" i="11"/>
  <c r="A6097" i="11"/>
  <c r="E6097" i="11" s="1"/>
  <c r="D6098" i="11" l="1"/>
  <c r="C6097" i="11"/>
  <c r="F6097" i="11"/>
  <c r="G6097" i="11" s="1"/>
  <c r="B6099" i="11"/>
  <c r="A6098" i="11"/>
  <c r="E6098" i="11" s="1"/>
  <c r="D6099" i="11" l="1"/>
  <c r="C6098" i="11"/>
  <c r="F6098" i="11"/>
  <c r="G6098" i="11" s="1"/>
  <c r="A6099" i="11"/>
  <c r="E6099" i="11" s="1"/>
  <c r="B6100" i="11"/>
  <c r="D6100" i="11" l="1"/>
  <c r="C6099" i="11"/>
  <c r="F6099" i="11"/>
  <c r="G6099" i="11" s="1"/>
  <c r="A6100" i="11"/>
  <c r="E6100" i="11" s="1"/>
  <c r="B6101" i="11"/>
  <c r="D6101" i="11" l="1"/>
  <c r="C6100" i="11"/>
  <c r="F6100" i="11"/>
  <c r="G6100" i="11" s="1"/>
  <c r="B6102" i="11"/>
  <c r="A6101" i="11"/>
  <c r="E6101" i="11" s="1"/>
  <c r="D6102" i="11" l="1"/>
  <c r="C6101" i="11"/>
  <c r="F6101" i="11"/>
  <c r="G6101" i="11" s="1"/>
  <c r="B6103" i="11"/>
  <c r="A6102" i="11"/>
  <c r="E6102" i="11" s="1"/>
  <c r="D6103" i="11" l="1"/>
  <c r="C6102" i="11"/>
  <c r="F6102" i="11"/>
  <c r="G6102" i="11" s="1"/>
  <c r="A6103" i="11"/>
  <c r="E6103" i="11" s="1"/>
  <c r="B6104" i="11"/>
  <c r="D6104" i="11" l="1"/>
  <c r="C6103" i="11"/>
  <c r="F6103" i="11"/>
  <c r="G6103" i="11" s="1"/>
  <c r="A6104" i="11"/>
  <c r="E6104" i="11" s="1"/>
  <c r="B6105" i="11"/>
  <c r="D6105" i="11" l="1"/>
  <c r="C6104" i="11"/>
  <c r="F6104" i="11"/>
  <c r="G6104" i="11" s="1"/>
  <c r="B6106" i="11"/>
  <c r="A6105" i="11"/>
  <c r="E6105" i="11" s="1"/>
  <c r="D6106" i="11" l="1"/>
  <c r="C6105" i="11"/>
  <c r="F6105" i="11"/>
  <c r="G6105" i="11" s="1"/>
  <c r="B6107" i="11"/>
  <c r="A6106" i="11"/>
  <c r="E6106" i="11" s="1"/>
  <c r="D6107" i="11" l="1"/>
  <c r="C6106" i="11"/>
  <c r="F6106" i="11"/>
  <c r="G6106" i="11" s="1"/>
  <c r="A6107" i="11"/>
  <c r="E6107" i="11" s="1"/>
  <c r="B6108" i="11"/>
  <c r="D6108" i="11" l="1"/>
  <c r="C6107" i="11"/>
  <c r="F6107" i="11"/>
  <c r="G6107" i="11" s="1"/>
  <c r="A6108" i="11"/>
  <c r="E6108" i="11" s="1"/>
  <c r="B6109" i="11"/>
  <c r="D6109" i="11" l="1"/>
  <c r="C6108" i="11"/>
  <c r="F6108" i="11"/>
  <c r="G6108" i="11" s="1"/>
  <c r="B6110" i="11"/>
  <c r="A6109" i="11"/>
  <c r="E6109" i="11" s="1"/>
  <c r="D6110" i="11" l="1"/>
  <c r="C6109" i="11"/>
  <c r="F6109" i="11"/>
  <c r="G6109" i="11" s="1"/>
  <c r="B6111" i="11"/>
  <c r="A6110" i="11"/>
  <c r="E6110" i="11" s="1"/>
  <c r="D6111" i="11" l="1"/>
  <c r="C6110" i="11"/>
  <c r="F6110" i="11"/>
  <c r="G6110" i="11" s="1"/>
  <c r="A6111" i="11"/>
  <c r="E6111" i="11" s="1"/>
  <c r="B6112" i="11"/>
  <c r="D6112" i="11" l="1"/>
  <c r="C6111" i="11"/>
  <c r="F6111" i="11"/>
  <c r="G6111" i="11" s="1"/>
  <c r="A6112" i="11"/>
  <c r="E6112" i="11" s="1"/>
  <c r="B6113" i="11"/>
  <c r="D6113" i="11" l="1"/>
  <c r="C6112" i="11"/>
  <c r="F6112" i="11"/>
  <c r="G6112" i="11" s="1"/>
  <c r="B6114" i="11"/>
  <c r="A6113" i="11"/>
  <c r="E6113" i="11" s="1"/>
  <c r="D6114" i="11" l="1"/>
  <c r="C6113" i="11"/>
  <c r="F6113" i="11"/>
  <c r="G6113" i="11" s="1"/>
  <c r="B6115" i="11"/>
  <c r="A6114" i="11"/>
  <c r="E6114" i="11" s="1"/>
  <c r="D6115" i="11" l="1"/>
  <c r="C6114" i="11"/>
  <c r="F6114" i="11"/>
  <c r="G6114" i="11" s="1"/>
  <c r="A6115" i="11"/>
  <c r="E6115" i="11" s="1"/>
  <c r="B6116" i="11"/>
  <c r="D6116" i="11" l="1"/>
  <c r="C6115" i="11"/>
  <c r="F6115" i="11"/>
  <c r="G6115" i="11" s="1"/>
  <c r="A6116" i="11"/>
  <c r="E6116" i="11" s="1"/>
  <c r="B6117" i="11"/>
  <c r="D6117" i="11" l="1"/>
  <c r="C6116" i="11"/>
  <c r="F6116" i="11"/>
  <c r="G6116" i="11" s="1"/>
  <c r="B6118" i="11"/>
  <c r="A6117" i="11"/>
  <c r="E6117" i="11" s="1"/>
  <c r="D6118" i="11" l="1"/>
  <c r="C6117" i="11"/>
  <c r="F6117" i="11"/>
  <c r="G6117" i="11" s="1"/>
  <c r="B6119" i="11"/>
  <c r="A6118" i="11"/>
  <c r="E6118" i="11" s="1"/>
  <c r="D6119" i="11" l="1"/>
  <c r="C6118" i="11"/>
  <c r="F6118" i="11"/>
  <c r="G6118" i="11" s="1"/>
  <c r="A6119" i="11"/>
  <c r="E6119" i="11" s="1"/>
  <c r="B6120" i="11"/>
  <c r="D6120" i="11" l="1"/>
  <c r="C6119" i="11"/>
  <c r="F6119" i="11"/>
  <c r="G6119" i="11" s="1"/>
  <c r="A6120" i="11"/>
  <c r="E6120" i="11" s="1"/>
  <c r="B6121" i="11"/>
  <c r="D6121" i="11" l="1"/>
  <c r="C6120" i="11"/>
  <c r="F6120" i="11"/>
  <c r="G6120" i="11" s="1"/>
  <c r="B6122" i="11"/>
  <c r="A6121" i="11"/>
  <c r="E6121" i="11" s="1"/>
  <c r="D6122" i="11" l="1"/>
  <c r="C6121" i="11"/>
  <c r="F6121" i="11"/>
  <c r="G6121" i="11" s="1"/>
  <c r="B6123" i="11"/>
  <c r="A6122" i="11"/>
  <c r="E6122" i="11" s="1"/>
  <c r="D6123" i="11" l="1"/>
  <c r="C6122" i="11"/>
  <c r="F6122" i="11"/>
  <c r="G6122" i="11" s="1"/>
  <c r="A6123" i="11"/>
  <c r="E6123" i="11" s="1"/>
  <c r="B6124" i="11"/>
  <c r="D6124" i="11" l="1"/>
  <c r="C6123" i="11"/>
  <c r="F6123" i="11"/>
  <c r="G6123" i="11" s="1"/>
  <c r="A6124" i="11"/>
  <c r="E6124" i="11" s="1"/>
  <c r="B6125" i="11"/>
  <c r="D6125" i="11" l="1"/>
  <c r="C6124" i="11"/>
  <c r="F6124" i="11"/>
  <c r="G6124" i="11" s="1"/>
  <c r="B6126" i="11"/>
  <c r="A6125" i="11"/>
  <c r="E6125" i="11" s="1"/>
  <c r="D6126" i="11" l="1"/>
  <c r="C6125" i="11"/>
  <c r="F6125" i="11"/>
  <c r="G6125" i="11" s="1"/>
  <c r="B6127" i="11"/>
  <c r="A6126" i="11"/>
  <c r="E6126" i="11" s="1"/>
  <c r="D6127" i="11" l="1"/>
  <c r="C6126" i="11"/>
  <c r="F6126" i="11"/>
  <c r="G6126" i="11" s="1"/>
  <c r="A6127" i="11"/>
  <c r="E6127" i="11" s="1"/>
  <c r="B6128" i="11"/>
  <c r="D6128" i="11" l="1"/>
  <c r="C6127" i="11"/>
  <c r="F6127" i="11"/>
  <c r="G6127" i="11" s="1"/>
  <c r="A6128" i="11"/>
  <c r="E6128" i="11" s="1"/>
  <c r="B6129" i="11"/>
  <c r="D6129" i="11" l="1"/>
  <c r="C6128" i="11"/>
  <c r="F6128" i="11"/>
  <c r="G6128" i="11" s="1"/>
  <c r="B6130" i="11"/>
  <c r="A6129" i="11"/>
  <c r="E6129" i="11" s="1"/>
  <c r="D6130" i="11" l="1"/>
  <c r="C6129" i="11"/>
  <c r="F6129" i="11"/>
  <c r="G6129" i="11" s="1"/>
  <c r="B6131" i="11"/>
  <c r="A6130" i="11"/>
  <c r="E6130" i="11" s="1"/>
  <c r="D6131" i="11" l="1"/>
  <c r="C6130" i="11"/>
  <c r="F6130" i="11"/>
  <c r="G6130" i="11" s="1"/>
  <c r="A6131" i="11"/>
  <c r="E6131" i="11" s="1"/>
  <c r="B6132" i="11"/>
  <c r="D6132" i="11" l="1"/>
  <c r="C6131" i="11"/>
  <c r="F6131" i="11"/>
  <c r="G6131" i="11" s="1"/>
  <c r="A6132" i="11"/>
  <c r="E6132" i="11" s="1"/>
  <c r="B6133" i="11"/>
  <c r="D6133" i="11" l="1"/>
  <c r="C6132" i="11"/>
  <c r="F6132" i="11"/>
  <c r="G6132" i="11" s="1"/>
  <c r="B6134" i="11"/>
  <c r="A6133" i="11"/>
  <c r="E6133" i="11" s="1"/>
  <c r="D6134" i="11" l="1"/>
  <c r="C6133" i="11"/>
  <c r="F6133" i="11"/>
  <c r="G6133" i="11" s="1"/>
  <c r="B6135" i="11"/>
  <c r="A6134" i="11"/>
  <c r="E6134" i="11" s="1"/>
  <c r="D6135" i="11" l="1"/>
  <c r="C6134" i="11"/>
  <c r="F6134" i="11"/>
  <c r="G6134" i="11" s="1"/>
  <c r="A6135" i="11"/>
  <c r="E6135" i="11" s="1"/>
  <c r="B6136" i="11"/>
  <c r="D6136" i="11" l="1"/>
  <c r="C6135" i="11"/>
  <c r="F6135" i="11"/>
  <c r="G6135" i="11" s="1"/>
  <c r="A6136" i="11"/>
  <c r="E6136" i="11" s="1"/>
  <c r="B6137" i="11"/>
  <c r="D6137" i="11" l="1"/>
  <c r="C6136" i="11"/>
  <c r="F6136" i="11"/>
  <c r="G6136" i="11" s="1"/>
  <c r="B6138" i="11"/>
  <c r="A6137" i="11"/>
  <c r="E6137" i="11" s="1"/>
  <c r="D6138" i="11" l="1"/>
  <c r="C6137" i="11"/>
  <c r="F6137" i="11"/>
  <c r="G6137" i="11" s="1"/>
  <c r="B6139" i="11"/>
  <c r="A6138" i="11"/>
  <c r="E6138" i="11" s="1"/>
  <c r="D6139" i="11" l="1"/>
  <c r="C6138" i="11"/>
  <c r="F6138" i="11"/>
  <c r="G6138" i="11" s="1"/>
  <c r="A6139" i="11"/>
  <c r="E6139" i="11" s="1"/>
  <c r="B6140" i="11"/>
  <c r="D6140" i="11" l="1"/>
  <c r="C6139" i="11"/>
  <c r="F6139" i="11"/>
  <c r="G6139" i="11" s="1"/>
  <c r="A6140" i="11"/>
  <c r="E6140" i="11" s="1"/>
  <c r="B6141" i="11"/>
  <c r="D6141" i="11" l="1"/>
  <c r="C6140" i="11"/>
  <c r="F6140" i="11"/>
  <c r="G6140" i="11" s="1"/>
  <c r="B6142" i="11"/>
  <c r="A6141" i="11"/>
  <c r="E6141" i="11" s="1"/>
  <c r="D6142" i="11" l="1"/>
  <c r="C6141" i="11"/>
  <c r="F6141" i="11"/>
  <c r="G6141" i="11" s="1"/>
  <c r="B6143" i="11"/>
  <c r="A6142" i="11"/>
  <c r="E6142" i="11" s="1"/>
  <c r="D6143" i="11" l="1"/>
  <c r="C6142" i="11"/>
  <c r="F6142" i="11"/>
  <c r="G6142" i="11" s="1"/>
  <c r="A6143" i="11"/>
  <c r="E6143" i="11" s="1"/>
  <c r="B6144" i="11"/>
  <c r="D6144" i="11" l="1"/>
  <c r="C6143" i="11"/>
  <c r="F6143" i="11"/>
  <c r="G6143" i="11" s="1"/>
  <c r="A6144" i="11"/>
  <c r="E6144" i="11" s="1"/>
  <c r="B6145" i="11"/>
  <c r="D6145" i="11" l="1"/>
  <c r="C6144" i="11"/>
  <c r="F6144" i="11"/>
  <c r="G6144" i="11" s="1"/>
  <c r="B6146" i="11"/>
  <c r="A6145" i="11"/>
  <c r="E6145" i="11" s="1"/>
  <c r="D6146" i="11" l="1"/>
  <c r="C6145" i="11"/>
  <c r="F6145" i="11"/>
  <c r="G6145" i="11" s="1"/>
  <c r="B6147" i="11"/>
  <c r="A6146" i="11"/>
  <c r="E6146" i="11" s="1"/>
  <c r="D6147" i="11" l="1"/>
  <c r="C6146" i="11"/>
  <c r="F6146" i="11"/>
  <c r="G6146" i="11" s="1"/>
  <c r="A6147" i="11"/>
  <c r="E6147" i="11" s="1"/>
  <c r="B6148" i="11"/>
  <c r="D6148" i="11" l="1"/>
  <c r="C6147" i="11"/>
  <c r="F6147" i="11"/>
  <c r="G6147" i="11" s="1"/>
  <c r="A6148" i="11"/>
  <c r="E6148" i="11" s="1"/>
  <c r="B6149" i="11"/>
  <c r="D6149" i="11" l="1"/>
  <c r="C6148" i="11"/>
  <c r="F6148" i="11"/>
  <c r="G6148" i="11" s="1"/>
  <c r="B6150" i="11"/>
  <c r="A6149" i="11"/>
  <c r="E6149" i="11" s="1"/>
  <c r="D6150" i="11" l="1"/>
  <c r="C6149" i="11"/>
  <c r="F6149" i="11"/>
  <c r="G6149" i="11" s="1"/>
  <c r="B6151" i="11"/>
  <c r="A6150" i="11"/>
  <c r="E6150" i="11" s="1"/>
  <c r="D6151" i="11" l="1"/>
  <c r="C6150" i="11"/>
  <c r="F6150" i="11"/>
  <c r="G6150" i="11" s="1"/>
  <c r="A6151" i="11"/>
  <c r="E6151" i="11" s="1"/>
  <c r="B6152" i="11"/>
  <c r="D6152" i="11" l="1"/>
  <c r="C6151" i="11"/>
  <c r="F6151" i="11"/>
  <c r="G6151" i="11" s="1"/>
  <c r="A6152" i="11"/>
  <c r="E6152" i="11" s="1"/>
  <c r="B6153" i="11"/>
  <c r="D6153" i="11" l="1"/>
  <c r="C6152" i="11"/>
  <c r="F6152" i="11"/>
  <c r="G6152" i="11" s="1"/>
  <c r="B6154" i="11"/>
  <c r="A6153" i="11"/>
  <c r="E6153" i="11" s="1"/>
  <c r="D6154" i="11" l="1"/>
  <c r="C6153" i="11"/>
  <c r="F6153" i="11"/>
  <c r="G6153" i="11" s="1"/>
  <c r="B6155" i="11"/>
  <c r="A6154" i="11"/>
  <c r="E6154" i="11" s="1"/>
  <c r="D6155" i="11" l="1"/>
  <c r="C6154" i="11"/>
  <c r="F6154" i="11"/>
  <c r="G6154" i="11" s="1"/>
  <c r="A6155" i="11"/>
  <c r="E6155" i="11" s="1"/>
  <c r="B6156" i="11"/>
  <c r="D6156" i="11" l="1"/>
  <c r="C6155" i="11"/>
  <c r="F6155" i="11"/>
  <c r="G6155" i="11" s="1"/>
  <c r="A6156" i="11"/>
  <c r="E6156" i="11" s="1"/>
  <c r="B6157" i="11"/>
  <c r="D6157" i="11" l="1"/>
  <c r="C6156" i="11"/>
  <c r="F6156" i="11"/>
  <c r="G6156" i="11" s="1"/>
  <c r="B6158" i="11"/>
  <c r="A6157" i="11"/>
  <c r="E6157" i="11" s="1"/>
  <c r="D6158" i="11" l="1"/>
  <c r="C6157" i="11"/>
  <c r="F6157" i="11"/>
  <c r="G6157" i="11" s="1"/>
  <c r="B6159" i="11"/>
  <c r="A6158" i="11"/>
  <c r="E6158" i="11" s="1"/>
  <c r="D6159" i="11" l="1"/>
  <c r="C6158" i="11"/>
  <c r="F6158" i="11"/>
  <c r="G6158" i="11" s="1"/>
  <c r="A6159" i="11"/>
  <c r="E6159" i="11" s="1"/>
  <c r="B6160" i="11"/>
  <c r="D6160" i="11" l="1"/>
  <c r="C6159" i="11"/>
  <c r="F6159" i="11"/>
  <c r="G6159" i="11" s="1"/>
  <c r="A6160" i="11"/>
  <c r="E6160" i="11" s="1"/>
  <c r="B6161" i="11"/>
  <c r="D6161" i="11" l="1"/>
  <c r="C6160" i="11"/>
  <c r="F6160" i="11"/>
  <c r="G6160" i="11" s="1"/>
  <c r="B6162" i="11"/>
  <c r="A6161" i="11"/>
  <c r="E6161" i="11" s="1"/>
  <c r="D6162" i="11" l="1"/>
  <c r="C6161" i="11"/>
  <c r="F6161" i="11"/>
  <c r="G6161" i="11" s="1"/>
  <c r="B6163" i="11"/>
  <c r="A6162" i="11"/>
  <c r="E6162" i="11" s="1"/>
  <c r="D6163" i="11" l="1"/>
  <c r="C6162" i="11"/>
  <c r="F6162" i="11"/>
  <c r="G6162" i="11" s="1"/>
  <c r="A6163" i="11"/>
  <c r="E6163" i="11" s="1"/>
  <c r="B6164" i="11"/>
  <c r="D6164" i="11" l="1"/>
  <c r="C6163" i="11"/>
  <c r="F6163" i="11"/>
  <c r="G6163" i="11" s="1"/>
  <c r="A6164" i="11"/>
  <c r="E6164" i="11" s="1"/>
  <c r="B6165" i="11"/>
  <c r="D6165" i="11" l="1"/>
  <c r="C6164" i="11"/>
  <c r="F6164" i="11"/>
  <c r="G6164" i="11" s="1"/>
  <c r="B6166" i="11"/>
  <c r="A6165" i="11"/>
  <c r="E6165" i="11" s="1"/>
  <c r="D6166" i="11" l="1"/>
  <c r="C6165" i="11"/>
  <c r="F6165" i="11"/>
  <c r="G6165" i="11" s="1"/>
  <c r="B6167" i="11"/>
  <c r="A6166" i="11"/>
  <c r="E6166" i="11" s="1"/>
  <c r="D6167" i="11" l="1"/>
  <c r="C6166" i="11"/>
  <c r="F6166" i="11"/>
  <c r="G6166" i="11" s="1"/>
  <c r="A6167" i="11"/>
  <c r="E6167" i="11" s="1"/>
  <c r="B6168" i="11"/>
  <c r="D6168" i="11" l="1"/>
  <c r="C6167" i="11"/>
  <c r="F6167" i="11"/>
  <c r="G6167" i="11" s="1"/>
  <c r="A6168" i="11"/>
  <c r="E6168" i="11" s="1"/>
  <c r="B6169" i="11"/>
  <c r="D6169" i="11" l="1"/>
  <c r="C6168" i="11"/>
  <c r="F6168" i="11"/>
  <c r="G6168" i="11" s="1"/>
  <c r="B6170" i="11"/>
  <c r="A6169" i="11"/>
  <c r="E6169" i="11" s="1"/>
  <c r="D6170" i="11" l="1"/>
  <c r="C6169" i="11"/>
  <c r="F6169" i="11"/>
  <c r="G6169" i="11" s="1"/>
  <c r="B6171" i="11"/>
  <c r="A6170" i="11"/>
  <c r="E6170" i="11" s="1"/>
  <c r="D6171" i="11" l="1"/>
  <c r="C6170" i="11"/>
  <c r="F6170" i="11"/>
  <c r="G6170" i="11" s="1"/>
  <c r="A6171" i="11"/>
  <c r="E6171" i="11" s="1"/>
  <c r="B6172" i="11"/>
  <c r="D6172" i="11" l="1"/>
  <c r="C6171" i="11"/>
  <c r="F6171" i="11"/>
  <c r="G6171" i="11" s="1"/>
  <c r="A6172" i="11"/>
  <c r="E6172" i="11" s="1"/>
  <c r="B6173" i="11"/>
  <c r="D6173" i="11" l="1"/>
  <c r="C6172" i="11"/>
  <c r="F6172" i="11"/>
  <c r="G6172" i="11" s="1"/>
  <c r="B6174" i="11"/>
  <c r="A6173" i="11"/>
  <c r="E6173" i="11" s="1"/>
  <c r="D6174" i="11" l="1"/>
  <c r="C6173" i="11"/>
  <c r="F6173" i="11"/>
  <c r="G6173" i="11" s="1"/>
  <c r="B6175" i="11"/>
  <c r="A6174" i="11"/>
  <c r="E6174" i="11" s="1"/>
  <c r="D6175" i="11" l="1"/>
  <c r="C6174" i="11"/>
  <c r="F6174" i="11"/>
  <c r="G6174" i="11" s="1"/>
  <c r="A6175" i="11"/>
  <c r="E6175" i="11" s="1"/>
  <c r="B6176" i="11"/>
  <c r="D6176" i="11" l="1"/>
  <c r="C6175" i="11"/>
  <c r="F6175" i="11"/>
  <c r="G6175" i="11" s="1"/>
  <c r="A6176" i="11"/>
  <c r="E6176" i="11" s="1"/>
  <c r="B6177" i="11"/>
  <c r="D6177" i="11" l="1"/>
  <c r="C6176" i="11"/>
  <c r="F6176" i="11"/>
  <c r="G6176" i="11" s="1"/>
  <c r="B6178" i="11"/>
  <c r="A6177" i="11"/>
  <c r="E6177" i="11" s="1"/>
  <c r="D6178" i="11" l="1"/>
  <c r="C6177" i="11"/>
  <c r="F6177" i="11"/>
  <c r="G6177" i="11" s="1"/>
  <c r="B6179" i="11"/>
  <c r="A6178" i="11"/>
  <c r="E6178" i="11" s="1"/>
  <c r="D6179" i="11" l="1"/>
  <c r="C6178" i="11"/>
  <c r="F6178" i="11"/>
  <c r="G6178" i="11" s="1"/>
  <c r="A6179" i="11"/>
  <c r="E6179" i="11" s="1"/>
  <c r="B6180" i="11"/>
  <c r="D6180" i="11" l="1"/>
  <c r="C6179" i="11"/>
  <c r="F6179" i="11"/>
  <c r="G6179" i="11" s="1"/>
  <c r="A6180" i="11"/>
  <c r="E6180" i="11" s="1"/>
  <c r="B6181" i="11"/>
  <c r="D6181" i="11" l="1"/>
  <c r="C6180" i="11"/>
  <c r="F6180" i="11"/>
  <c r="G6180" i="11" s="1"/>
  <c r="B6182" i="11"/>
  <c r="A6181" i="11"/>
  <c r="E6181" i="11" s="1"/>
  <c r="D6182" i="11" l="1"/>
  <c r="C6181" i="11"/>
  <c r="F6181" i="11"/>
  <c r="G6181" i="11" s="1"/>
  <c r="B6183" i="11"/>
  <c r="A6182" i="11"/>
  <c r="E6182" i="11" s="1"/>
  <c r="D6183" i="11" l="1"/>
  <c r="C6182" i="11"/>
  <c r="F6182" i="11"/>
  <c r="G6182" i="11" s="1"/>
  <c r="A6183" i="11"/>
  <c r="E6183" i="11" s="1"/>
  <c r="B6184" i="11"/>
  <c r="D6184" i="11" l="1"/>
  <c r="C6183" i="11"/>
  <c r="F6183" i="11"/>
  <c r="G6183" i="11" s="1"/>
  <c r="A6184" i="11"/>
  <c r="E6184" i="11" s="1"/>
  <c r="B6185" i="11"/>
  <c r="D6185" i="11" l="1"/>
  <c r="C6184" i="11"/>
  <c r="F6184" i="11"/>
  <c r="G6184" i="11" s="1"/>
  <c r="B6186" i="11"/>
  <c r="A6185" i="11"/>
  <c r="E6185" i="11" s="1"/>
  <c r="D6186" i="11" l="1"/>
  <c r="C6185" i="11"/>
  <c r="F6185" i="11"/>
  <c r="G6185" i="11" s="1"/>
  <c r="B6187" i="11"/>
  <c r="A6186" i="11"/>
  <c r="E6186" i="11" s="1"/>
  <c r="D6187" i="11" l="1"/>
  <c r="C6186" i="11"/>
  <c r="F6186" i="11"/>
  <c r="G6186" i="11" s="1"/>
  <c r="A6187" i="11"/>
  <c r="E6187" i="11" s="1"/>
  <c r="B6188" i="11"/>
  <c r="D6188" i="11" l="1"/>
  <c r="C6187" i="11"/>
  <c r="F6187" i="11"/>
  <c r="G6187" i="11" s="1"/>
  <c r="A6188" i="11"/>
  <c r="E6188" i="11" s="1"/>
  <c r="B6189" i="11"/>
  <c r="D6189" i="11" l="1"/>
  <c r="C6188" i="11"/>
  <c r="F6188" i="11"/>
  <c r="G6188" i="11" s="1"/>
  <c r="B6190" i="11"/>
  <c r="A6189" i="11"/>
  <c r="E6189" i="11" s="1"/>
  <c r="D6190" i="11" l="1"/>
  <c r="C6189" i="11"/>
  <c r="F6189" i="11"/>
  <c r="G6189" i="11" s="1"/>
  <c r="B6191" i="11"/>
  <c r="A6190" i="11"/>
  <c r="E6190" i="11" s="1"/>
  <c r="D6191" i="11" l="1"/>
  <c r="C6190" i="11"/>
  <c r="F6190" i="11"/>
  <c r="G6190" i="11" s="1"/>
  <c r="A6191" i="11"/>
  <c r="E6191" i="11" s="1"/>
  <c r="B6192" i="11"/>
  <c r="D6192" i="11" l="1"/>
  <c r="C6191" i="11"/>
  <c r="F6191" i="11"/>
  <c r="G6191" i="11" s="1"/>
  <c r="A6192" i="11"/>
  <c r="E6192" i="11" s="1"/>
  <c r="B6193" i="11"/>
  <c r="D6193" i="11" l="1"/>
  <c r="C6192" i="11"/>
  <c r="F6192" i="11"/>
  <c r="G6192" i="11" s="1"/>
  <c r="B6194" i="11"/>
  <c r="A6193" i="11"/>
  <c r="E6193" i="11" s="1"/>
  <c r="D6194" i="11" l="1"/>
  <c r="C6193" i="11"/>
  <c r="F6193" i="11"/>
  <c r="G6193" i="11" s="1"/>
  <c r="B6195" i="11"/>
  <c r="A6194" i="11"/>
  <c r="E6194" i="11" s="1"/>
  <c r="D6195" i="11" l="1"/>
  <c r="C6194" i="11"/>
  <c r="F6194" i="11"/>
  <c r="G6194" i="11" s="1"/>
  <c r="A6195" i="11"/>
  <c r="E6195" i="11" s="1"/>
  <c r="B6196" i="11"/>
  <c r="D6196" i="11" l="1"/>
  <c r="C6195" i="11"/>
  <c r="F6195" i="11"/>
  <c r="G6195" i="11" s="1"/>
  <c r="A6196" i="11"/>
  <c r="E6196" i="11" s="1"/>
  <c r="B6197" i="11"/>
  <c r="D6197" i="11" l="1"/>
  <c r="C6196" i="11"/>
  <c r="F6196" i="11"/>
  <c r="G6196" i="11" s="1"/>
  <c r="B6198" i="11"/>
  <c r="A6197" i="11"/>
  <c r="E6197" i="11" s="1"/>
  <c r="D6198" i="11" l="1"/>
  <c r="C6197" i="11"/>
  <c r="F6197" i="11"/>
  <c r="G6197" i="11" s="1"/>
  <c r="B6199" i="11"/>
  <c r="A6198" i="11"/>
  <c r="E6198" i="11" s="1"/>
  <c r="D6199" i="11" l="1"/>
  <c r="C6198" i="11"/>
  <c r="F6198" i="11"/>
  <c r="G6198" i="11" s="1"/>
  <c r="A6199" i="11"/>
  <c r="E6199" i="11" s="1"/>
  <c r="B6200" i="11"/>
  <c r="D6200" i="11" l="1"/>
  <c r="C6199" i="11"/>
  <c r="F6199" i="11"/>
  <c r="G6199" i="11" s="1"/>
  <c r="A6200" i="11"/>
  <c r="E6200" i="11" s="1"/>
  <c r="B6201" i="11"/>
  <c r="D6201" i="11" l="1"/>
  <c r="C6200" i="11"/>
  <c r="F6200" i="11"/>
  <c r="G6200" i="11" s="1"/>
  <c r="B6202" i="11"/>
  <c r="A6201" i="11"/>
  <c r="E6201" i="11" s="1"/>
  <c r="D6202" i="11" l="1"/>
  <c r="C6201" i="11"/>
  <c r="F6201" i="11"/>
  <c r="G6201" i="11" s="1"/>
  <c r="B6203" i="11"/>
  <c r="A6202" i="11"/>
  <c r="E6202" i="11" s="1"/>
  <c r="D6203" i="11" l="1"/>
  <c r="C6202" i="11"/>
  <c r="F6202" i="11"/>
  <c r="G6202" i="11" s="1"/>
  <c r="A6203" i="11"/>
  <c r="E6203" i="11" s="1"/>
  <c r="B6204" i="11"/>
  <c r="D6204" i="11" l="1"/>
  <c r="C6203" i="11"/>
  <c r="F6203" i="11"/>
  <c r="G6203" i="11" s="1"/>
  <c r="A6204" i="11"/>
  <c r="E6204" i="11" s="1"/>
  <c r="B6205" i="11"/>
  <c r="D6205" i="11" l="1"/>
  <c r="C6204" i="11"/>
  <c r="F6204" i="11"/>
  <c r="G6204" i="11" s="1"/>
  <c r="B6206" i="11"/>
  <c r="A6205" i="11"/>
  <c r="E6205" i="11" s="1"/>
  <c r="D6206" i="11" l="1"/>
  <c r="C6205" i="11"/>
  <c r="F6205" i="11"/>
  <c r="G6205" i="11" s="1"/>
  <c r="B6207" i="11"/>
  <c r="A6206" i="11"/>
  <c r="E6206" i="11" s="1"/>
  <c r="D6207" i="11" l="1"/>
  <c r="C6206" i="11"/>
  <c r="F6206" i="11"/>
  <c r="G6206" i="11" s="1"/>
  <c r="A6207" i="11"/>
  <c r="E6207" i="11" s="1"/>
  <c r="B6208" i="11"/>
  <c r="D6208" i="11" l="1"/>
  <c r="C6207" i="11"/>
  <c r="F6207" i="11"/>
  <c r="G6207" i="11" s="1"/>
  <c r="A6208" i="11"/>
  <c r="E6208" i="11" s="1"/>
  <c r="B6209" i="11"/>
  <c r="D6209" i="11" l="1"/>
  <c r="C6208" i="11"/>
  <c r="F6208" i="11"/>
  <c r="G6208" i="11" s="1"/>
  <c r="B6210" i="11"/>
  <c r="A6209" i="11"/>
  <c r="E6209" i="11" s="1"/>
  <c r="D6210" i="11" l="1"/>
  <c r="C6209" i="11"/>
  <c r="F6209" i="11"/>
  <c r="G6209" i="11" s="1"/>
  <c r="B6211" i="11"/>
  <c r="A6210" i="11"/>
  <c r="E6210" i="11" s="1"/>
  <c r="D6211" i="11" l="1"/>
  <c r="C6210" i="11"/>
  <c r="F6210" i="11"/>
  <c r="G6210" i="11" s="1"/>
  <c r="A6211" i="11"/>
  <c r="E6211" i="11" s="1"/>
  <c r="B6212" i="11"/>
  <c r="D6212" i="11" l="1"/>
  <c r="C6211" i="11"/>
  <c r="F6211" i="11"/>
  <c r="G6211" i="11" s="1"/>
  <c r="A6212" i="11"/>
  <c r="E6212" i="11" s="1"/>
  <c r="B6213" i="11"/>
  <c r="D6213" i="11" l="1"/>
  <c r="C6212" i="11"/>
  <c r="F6212" i="11"/>
  <c r="G6212" i="11" s="1"/>
  <c r="B6214" i="11"/>
  <c r="A6213" i="11"/>
  <c r="E6213" i="11" s="1"/>
  <c r="D6214" i="11" l="1"/>
  <c r="C6213" i="11"/>
  <c r="F6213" i="11"/>
  <c r="G6213" i="11" s="1"/>
  <c r="B6215" i="11"/>
  <c r="A6214" i="11"/>
  <c r="E6214" i="11" s="1"/>
  <c r="D6215" i="11" l="1"/>
  <c r="C6214" i="11"/>
  <c r="F6214" i="11"/>
  <c r="G6214" i="11" s="1"/>
  <c r="A6215" i="11"/>
  <c r="E6215" i="11" s="1"/>
  <c r="B6216" i="11"/>
  <c r="D6216" i="11" l="1"/>
  <c r="C6215" i="11"/>
  <c r="F6215" i="11"/>
  <c r="G6215" i="11" s="1"/>
  <c r="A6216" i="11"/>
  <c r="E6216" i="11" s="1"/>
  <c r="B6217" i="11"/>
  <c r="D6217" i="11" l="1"/>
  <c r="C6216" i="11"/>
  <c r="F6216" i="11"/>
  <c r="G6216" i="11" s="1"/>
  <c r="B6218" i="11"/>
  <c r="A6217" i="11"/>
  <c r="E6217" i="11" s="1"/>
  <c r="D6218" i="11" l="1"/>
  <c r="C6217" i="11"/>
  <c r="F6217" i="11"/>
  <c r="G6217" i="11" s="1"/>
  <c r="B6219" i="11"/>
  <c r="A6218" i="11"/>
  <c r="E6218" i="11" s="1"/>
  <c r="D6219" i="11" l="1"/>
  <c r="C6218" i="11"/>
  <c r="F6218" i="11"/>
  <c r="G6218" i="11" s="1"/>
  <c r="A6219" i="11"/>
  <c r="E6219" i="11" s="1"/>
  <c r="B6220" i="11"/>
  <c r="D6220" i="11" l="1"/>
  <c r="C6219" i="11"/>
  <c r="F6219" i="11"/>
  <c r="G6219" i="11" s="1"/>
  <c r="A6220" i="11"/>
  <c r="E6220" i="11" s="1"/>
  <c r="B6221" i="11"/>
  <c r="D6221" i="11" l="1"/>
  <c r="C6220" i="11"/>
  <c r="F6220" i="11"/>
  <c r="G6220" i="11" s="1"/>
  <c r="B6222" i="11"/>
  <c r="A6221" i="11"/>
  <c r="E6221" i="11" s="1"/>
  <c r="D6222" i="11" l="1"/>
  <c r="C6221" i="11"/>
  <c r="F6221" i="11"/>
  <c r="G6221" i="11" s="1"/>
  <c r="B6223" i="11"/>
  <c r="A6222" i="11"/>
  <c r="E6222" i="11" s="1"/>
  <c r="D6223" i="11" l="1"/>
  <c r="C6222" i="11"/>
  <c r="F6222" i="11"/>
  <c r="G6222" i="11" s="1"/>
  <c r="A6223" i="11"/>
  <c r="E6223" i="11" s="1"/>
  <c r="B6224" i="11"/>
  <c r="D6224" i="11" l="1"/>
  <c r="C6223" i="11"/>
  <c r="F6223" i="11"/>
  <c r="G6223" i="11" s="1"/>
  <c r="A6224" i="11"/>
  <c r="E6224" i="11" s="1"/>
  <c r="B6225" i="11"/>
  <c r="D6225" i="11" l="1"/>
  <c r="C6224" i="11"/>
  <c r="F6224" i="11"/>
  <c r="G6224" i="11" s="1"/>
  <c r="B6226" i="11"/>
  <c r="A6225" i="11"/>
  <c r="E6225" i="11" s="1"/>
  <c r="D6226" i="11" l="1"/>
  <c r="C6225" i="11"/>
  <c r="F6225" i="11"/>
  <c r="G6225" i="11" s="1"/>
  <c r="B6227" i="11"/>
  <c r="A6226" i="11"/>
  <c r="E6226" i="11" s="1"/>
  <c r="D6227" i="11" l="1"/>
  <c r="C6226" i="11"/>
  <c r="F6226" i="11"/>
  <c r="G6226" i="11" s="1"/>
  <c r="A6227" i="11"/>
  <c r="E6227" i="11" s="1"/>
  <c r="B6228" i="11"/>
  <c r="D6228" i="11" l="1"/>
  <c r="C6227" i="11"/>
  <c r="F6227" i="11"/>
  <c r="G6227" i="11" s="1"/>
  <c r="A6228" i="11"/>
  <c r="E6228" i="11" s="1"/>
  <c r="B6229" i="11"/>
  <c r="D6229" i="11" l="1"/>
  <c r="C6228" i="11"/>
  <c r="F6228" i="11"/>
  <c r="G6228" i="11" s="1"/>
  <c r="B6230" i="11"/>
  <c r="A6229" i="11"/>
  <c r="E6229" i="11" s="1"/>
  <c r="D6230" i="11" l="1"/>
  <c r="C6229" i="11"/>
  <c r="F6229" i="11"/>
  <c r="G6229" i="11" s="1"/>
  <c r="B6231" i="11"/>
  <c r="A6230" i="11"/>
  <c r="E6230" i="11" s="1"/>
  <c r="D6231" i="11" l="1"/>
  <c r="C6230" i="11"/>
  <c r="F6230" i="11"/>
  <c r="G6230" i="11" s="1"/>
  <c r="A6231" i="11"/>
  <c r="E6231" i="11" s="1"/>
  <c r="B6232" i="11"/>
  <c r="D6232" i="11" l="1"/>
  <c r="C6231" i="11"/>
  <c r="F6231" i="11"/>
  <c r="G6231" i="11" s="1"/>
  <c r="A6232" i="11"/>
  <c r="E6232" i="11" s="1"/>
  <c r="B6233" i="11"/>
  <c r="D6233" i="11" l="1"/>
  <c r="C6232" i="11"/>
  <c r="F6232" i="11"/>
  <c r="G6232" i="11" s="1"/>
  <c r="B6234" i="11"/>
  <c r="A6233" i="11"/>
  <c r="E6233" i="11" s="1"/>
  <c r="D6234" i="11" l="1"/>
  <c r="C6233" i="11"/>
  <c r="F6233" i="11"/>
  <c r="G6233" i="11" s="1"/>
  <c r="B6235" i="11"/>
  <c r="A6234" i="11"/>
  <c r="E6234" i="11" s="1"/>
  <c r="D6235" i="11" l="1"/>
  <c r="C6234" i="11"/>
  <c r="F6234" i="11"/>
  <c r="G6234" i="11" s="1"/>
  <c r="A6235" i="11"/>
  <c r="E6235" i="11" s="1"/>
  <c r="B6236" i="11"/>
  <c r="D6236" i="11" l="1"/>
  <c r="C6235" i="11"/>
  <c r="F6235" i="11"/>
  <c r="G6235" i="11" s="1"/>
  <c r="A6236" i="11"/>
  <c r="E6236" i="11" s="1"/>
  <c r="B6237" i="11"/>
  <c r="D6237" i="11" l="1"/>
  <c r="C6236" i="11"/>
  <c r="F6236" i="11"/>
  <c r="G6236" i="11" s="1"/>
  <c r="B6238" i="11"/>
  <c r="A6237" i="11"/>
  <c r="E6237" i="11" s="1"/>
  <c r="D6238" i="11" l="1"/>
  <c r="C6237" i="11"/>
  <c r="F6237" i="11"/>
  <c r="G6237" i="11" s="1"/>
  <c r="B6239" i="11"/>
  <c r="A6238" i="11"/>
  <c r="E6238" i="11" s="1"/>
  <c r="D6239" i="11" l="1"/>
  <c r="C6238" i="11"/>
  <c r="F6238" i="11"/>
  <c r="G6238" i="11" s="1"/>
  <c r="A6239" i="11"/>
  <c r="E6239" i="11" s="1"/>
  <c r="B6240" i="11"/>
  <c r="D6240" i="11" l="1"/>
  <c r="C6239" i="11"/>
  <c r="F6239" i="11"/>
  <c r="G6239" i="11" s="1"/>
  <c r="A6240" i="11"/>
  <c r="E6240" i="11" s="1"/>
  <c r="B6241" i="11"/>
  <c r="D6241" i="11" l="1"/>
  <c r="C6240" i="11"/>
  <c r="F6240" i="11"/>
  <c r="G6240" i="11" s="1"/>
  <c r="B6242" i="11"/>
  <c r="A6241" i="11"/>
  <c r="E6241" i="11" s="1"/>
  <c r="D6242" i="11" l="1"/>
  <c r="C6241" i="11"/>
  <c r="F6241" i="11"/>
  <c r="G6241" i="11" s="1"/>
  <c r="B6243" i="11"/>
  <c r="A6242" i="11"/>
  <c r="E6242" i="11" s="1"/>
  <c r="D6243" i="11" l="1"/>
  <c r="C6242" i="11"/>
  <c r="F6242" i="11"/>
  <c r="G6242" i="11" s="1"/>
  <c r="A6243" i="11"/>
  <c r="E6243" i="11" s="1"/>
  <c r="B6244" i="11"/>
  <c r="D6244" i="11" l="1"/>
  <c r="C6243" i="11"/>
  <c r="F6243" i="11"/>
  <c r="G6243" i="11" s="1"/>
  <c r="A6244" i="11"/>
  <c r="E6244" i="11" s="1"/>
  <c r="B6245" i="11"/>
  <c r="D6245" i="11" l="1"/>
  <c r="C6244" i="11"/>
  <c r="F6244" i="11"/>
  <c r="G6244" i="11" s="1"/>
  <c r="B6246" i="11"/>
  <c r="A6245" i="11"/>
  <c r="E6245" i="11" s="1"/>
  <c r="D6246" i="11" l="1"/>
  <c r="C6245" i="11"/>
  <c r="F6245" i="11"/>
  <c r="G6245" i="11" s="1"/>
  <c r="B6247" i="11"/>
  <c r="A6246" i="11"/>
  <c r="E6246" i="11" s="1"/>
  <c r="D6247" i="11" l="1"/>
  <c r="C6246" i="11"/>
  <c r="F6246" i="11"/>
  <c r="G6246" i="11" s="1"/>
  <c r="A6247" i="11"/>
  <c r="E6247" i="11" s="1"/>
  <c r="B6248" i="11"/>
  <c r="D6248" i="11" l="1"/>
  <c r="C6247" i="11"/>
  <c r="F6247" i="11"/>
  <c r="G6247" i="11" s="1"/>
  <c r="A6248" i="11"/>
  <c r="E6248" i="11" s="1"/>
  <c r="B6249" i="11"/>
  <c r="D6249" i="11" l="1"/>
  <c r="C6248" i="11"/>
  <c r="F6248" i="11"/>
  <c r="G6248" i="11" s="1"/>
  <c r="B6250" i="11"/>
  <c r="A6249" i="11"/>
  <c r="E6249" i="11" s="1"/>
  <c r="D6250" i="11" l="1"/>
  <c r="C6249" i="11"/>
  <c r="F6249" i="11"/>
  <c r="G6249" i="11" s="1"/>
  <c r="B6251" i="11"/>
  <c r="A6250" i="11"/>
  <c r="E6250" i="11" s="1"/>
  <c r="D6251" i="11" l="1"/>
  <c r="C6250" i="11"/>
  <c r="F6250" i="11"/>
  <c r="G6250" i="11" s="1"/>
  <c r="B6252" i="11"/>
  <c r="A6251" i="11"/>
  <c r="E6251" i="11" s="1"/>
  <c r="D6252" i="11" l="1"/>
  <c r="C6251" i="11"/>
  <c r="F6251" i="11"/>
  <c r="G6251" i="11" s="1"/>
  <c r="A6252" i="11"/>
  <c r="E6252" i="11" s="1"/>
  <c r="B6253" i="11"/>
  <c r="D6253" i="11" l="1"/>
  <c r="C6252" i="11"/>
  <c r="F6252" i="11"/>
  <c r="G6252" i="11" s="1"/>
  <c r="B6254" i="11"/>
  <c r="A6253" i="11"/>
  <c r="E6253" i="11" s="1"/>
  <c r="D6254" i="11" l="1"/>
  <c r="C6253" i="11"/>
  <c r="F6253" i="11"/>
  <c r="G6253" i="11" s="1"/>
  <c r="B6255" i="11"/>
  <c r="A6254" i="11"/>
  <c r="E6254" i="11" s="1"/>
  <c r="D6255" i="11" l="1"/>
  <c r="C6254" i="11"/>
  <c r="F6254" i="11"/>
  <c r="G6254" i="11" s="1"/>
  <c r="B6256" i="11"/>
  <c r="A6255" i="11"/>
  <c r="E6255" i="11" s="1"/>
  <c r="D6256" i="11" l="1"/>
  <c r="C6255" i="11"/>
  <c r="F6255" i="11"/>
  <c r="G6255" i="11" s="1"/>
  <c r="A6256" i="11"/>
  <c r="E6256" i="11" s="1"/>
  <c r="B6257" i="11"/>
  <c r="D6257" i="11" l="1"/>
  <c r="C6256" i="11"/>
  <c r="F6256" i="11"/>
  <c r="G6256" i="11" s="1"/>
  <c r="B6258" i="11"/>
  <c r="A6257" i="11"/>
  <c r="E6257" i="11" s="1"/>
  <c r="D6258" i="11" l="1"/>
  <c r="C6257" i="11"/>
  <c r="F6257" i="11"/>
  <c r="G6257" i="11" s="1"/>
  <c r="B6259" i="11"/>
  <c r="A6258" i="11"/>
  <c r="E6258" i="11" s="1"/>
  <c r="D6259" i="11" l="1"/>
  <c r="C6258" i="11"/>
  <c r="F6258" i="11"/>
  <c r="G6258" i="11" s="1"/>
  <c r="B6260" i="11"/>
  <c r="A6259" i="11"/>
  <c r="E6259" i="11" s="1"/>
  <c r="D6260" i="11" l="1"/>
  <c r="C6259" i="11"/>
  <c r="F6259" i="11"/>
  <c r="G6259" i="11" s="1"/>
  <c r="A6260" i="11"/>
  <c r="E6260" i="11" s="1"/>
  <c r="B6261" i="11"/>
  <c r="D6261" i="11" l="1"/>
  <c r="C6260" i="11"/>
  <c r="F6260" i="11"/>
  <c r="G6260" i="11" s="1"/>
  <c r="B6262" i="11"/>
  <c r="A6261" i="11"/>
  <c r="E6261" i="11" s="1"/>
  <c r="D6262" i="11" l="1"/>
  <c r="C6261" i="11"/>
  <c r="F6261" i="11"/>
  <c r="G6261" i="11" s="1"/>
  <c r="B6263" i="11"/>
  <c r="A6262" i="11"/>
  <c r="E6262" i="11" s="1"/>
  <c r="D6263" i="11" l="1"/>
  <c r="C6262" i="11"/>
  <c r="F6262" i="11"/>
  <c r="G6262" i="11" s="1"/>
  <c r="B6264" i="11"/>
  <c r="A6263" i="11"/>
  <c r="E6263" i="11" s="1"/>
  <c r="D6264" i="11" l="1"/>
  <c r="C6263" i="11"/>
  <c r="F6263" i="11"/>
  <c r="G6263" i="11" s="1"/>
  <c r="A6264" i="11"/>
  <c r="E6264" i="11" s="1"/>
  <c r="B6265" i="11"/>
  <c r="D6265" i="11" l="1"/>
  <c r="C6264" i="11"/>
  <c r="F6264" i="11"/>
  <c r="G6264" i="11" s="1"/>
  <c r="B6266" i="11"/>
  <c r="A6265" i="11"/>
  <c r="E6265" i="11" s="1"/>
  <c r="D6266" i="11" l="1"/>
  <c r="C6265" i="11"/>
  <c r="F6265" i="11"/>
  <c r="G6265" i="11" s="1"/>
  <c r="B6267" i="11"/>
  <c r="A6266" i="11"/>
  <c r="E6266" i="11" s="1"/>
  <c r="D6267" i="11" l="1"/>
  <c r="C6266" i="11"/>
  <c r="F6266" i="11"/>
  <c r="G6266" i="11" s="1"/>
  <c r="B6268" i="11"/>
  <c r="A6267" i="11"/>
  <c r="E6267" i="11" s="1"/>
  <c r="D6268" i="11" l="1"/>
  <c r="C6267" i="11"/>
  <c r="F6267" i="11"/>
  <c r="G6267" i="11" s="1"/>
  <c r="A6268" i="11"/>
  <c r="E6268" i="11" s="1"/>
  <c r="B6269" i="11"/>
  <c r="D6269" i="11" l="1"/>
  <c r="C6268" i="11"/>
  <c r="F6268" i="11"/>
  <c r="G6268" i="11" s="1"/>
  <c r="B6270" i="11"/>
  <c r="A6269" i="11"/>
  <c r="E6269" i="11" s="1"/>
  <c r="D6270" i="11" l="1"/>
  <c r="C6269" i="11"/>
  <c r="F6269" i="11"/>
  <c r="G6269" i="11" s="1"/>
  <c r="B6271" i="11"/>
  <c r="A6270" i="11"/>
  <c r="E6270" i="11" s="1"/>
  <c r="D6271" i="11" l="1"/>
  <c r="C6270" i="11"/>
  <c r="F6270" i="11"/>
  <c r="G6270" i="11" s="1"/>
  <c r="B6272" i="11"/>
  <c r="A6271" i="11"/>
  <c r="E6271" i="11" s="1"/>
  <c r="D6272" i="11" l="1"/>
  <c r="C6271" i="11"/>
  <c r="F6271" i="11"/>
  <c r="G6271" i="11" s="1"/>
  <c r="A6272" i="11"/>
  <c r="E6272" i="11" s="1"/>
  <c r="B6273" i="11"/>
  <c r="D6273" i="11" l="1"/>
  <c r="C6272" i="11"/>
  <c r="F6272" i="11"/>
  <c r="G6272" i="11" s="1"/>
  <c r="B6274" i="11"/>
  <c r="A6273" i="11"/>
  <c r="E6273" i="11" s="1"/>
  <c r="D6274" i="11" l="1"/>
  <c r="C6273" i="11"/>
  <c r="F6273" i="11"/>
  <c r="G6273" i="11" s="1"/>
  <c r="B6275" i="11"/>
  <c r="A6274" i="11"/>
  <c r="E6274" i="11" s="1"/>
  <c r="D6275" i="11" l="1"/>
  <c r="C6274" i="11"/>
  <c r="F6274" i="11"/>
  <c r="G6274" i="11" s="1"/>
  <c r="B6276" i="11"/>
  <c r="A6275" i="11"/>
  <c r="E6275" i="11" s="1"/>
  <c r="D6276" i="11" l="1"/>
  <c r="C6275" i="11"/>
  <c r="F6275" i="11"/>
  <c r="G6275" i="11" s="1"/>
  <c r="A6276" i="11"/>
  <c r="E6276" i="11" s="1"/>
  <c r="B6277" i="11"/>
  <c r="D6277" i="11" l="1"/>
  <c r="C6276" i="11"/>
  <c r="F6276" i="11"/>
  <c r="G6276" i="11" s="1"/>
  <c r="B6278" i="11"/>
  <c r="A6277" i="11"/>
  <c r="E6277" i="11" s="1"/>
  <c r="D6278" i="11" l="1"/>
  <c r="C6277" i="11"/>
  <c r="F6277" i="11"/>
  <c r="G6277" i="11" s="1"/>
  <c r="B6279" i="11"/>
  <c r="A6278" i="11"/>
  <c r="E6278" i="11" s="1"/>
  <c r="D6279" i="11" l="1"/>
  <c r="C6278" i="11"/>
  <c r="F6278" i="11"/>
  <c r="G6278" i="11" s="1"/>
  <c r="B6280" i="11"/>
  <c r="A6279" i="11"/>
  <c r="E6279" i="11" s="1"/>
  <c r="D6280" i="11" l="1"/>
  <c r="C6279" i="11"/>
  <c r="F6279" i="11"/>
  <c r="G6279" i="11" s="1"/>
  <c r="A6280" i="11"/>
  <c r="E6280" i="11" s="1"/>
  <c r="B6281" i="11"/>
  <c r="D6281" i="11" l="1"/>
  <c r="C6280" i="11"/>
  <c r="F6280" i="11"/>
  <c r="G6280" i="11" s="1"/>
  <c r="B6282" i="11"/>
  <c r="A6281" i="11"/>
  <c r="E6281" i="11" s="1"/>
  <c r="D6282" i="11" l="1"/>
  <c r="C6281" i="11"/>
  <c r="F6281" i="11"/>
  <c r="G6281" i="11" s="1"/>
  <c r="B6283" i="11"/>
  <c r="A6282" i="11"/>
  <c r="E6282" i="11" s="1"/>
  <c r="D6283" i="11" l="1"/>
  <c r="C6282" i="11"/>
  <c r="F6282" i="11"/>
  <c r="G6282" i="11" s="1"/>
  <c r="B6284" i="11"/>
  <c r="A6283" i="11"/>
  <c r="E6283" i="11" s="1"/>
  <c r="D6284" i="11" l="1"/>
  <c r="C6283" i="11"/>
  <c r="F6283" i="11"/>
  <c r="G6283" i="11" s="1"/>
  <c r="A6284" i="11"/>
  <c r="E6284" i="11" s="1"/>
  <c r="B6285" i="11"/>
  <c r="D6285" i="11" l="1"/>
  <c r="C6284" i="11"/>
  <c r="F6284" i="11"/>
  <c r="G6284" i="11" s="1"/>
  <c r="B6286" i="11"/>
  <c r="A6285" i="11"/>
  <c r="E6285" i="11" s="1"/>
  <c r="D6286" i="11" l="1"/>
  <c r="C6285" i="11"/>
  <c r="F6285" i="11"/>
  <c r="G6285" i="11" s="1"/>
  <c r="B6287" i="11"/>
  <c r="A6286" i="11"/>
  <c r="E6286" i="11" s="1"/>
  <c r="D6287" i="11" l="1"/>
  <c r="C6286" i="11"/>
  <c r="F6286" i="11"/>
  <c r="G6286" i="11" s="1"/>
  <c r="B6288" i="11"/>
  <c r="A6287" i="11"/>
  <c r="E6287" i="11" s="1"/>
  <c r="D6288" i="11" l="1"/>
  <c r="C6287" i="11"/>
  <c r="F6287" i="11"/>
  <c r="G6287" i="11" s="1"/>
  <c r="A6288" i="11"/>
  <c r="E6288" i="11" s="1"/>
  <c r="B6289" i="11"/>
  <c r="D6289" i="11" l="1"/>
  <c r="C6288" i="11"/>
  <c r="F6288" i="11"/>
  <c r="G6288" i="11" s="1"/>
  <c r="B6290" i="11"/>
  <c r="A6289" i="11"/>
  <c r="E6289" i="11" s="1"/>
  <c r="D6290" i="11" l="1"/>
  <c r="C6289" i="11"/>
  <c r="F6289" i="11"/>
  <c r="G6289" i="11" s="1"/>
  <c r="B6291" i="11"/>
  <c r="A6290" i="11"/>
  <c r="E6290" i="11" s="1"/>
  <c r="D6291" i="11" l="1"/>
  <c r="C6290" i="11"/>
  <c r="F6290" i="11"/>
  <c r="G6290" i="11" s="1"/>
  <c r="B6292" i="11"/>
  <c r="A6291" i="11"/>
  <c r="E6291" i="11" s="1"/>
  <c r="D6292" i="11" l="1"/>
  <c r="C6291" i="11"/>
  <c r="F6291" i="11"/>
  <c r="G6291" i="11" s="1"/>
  <c r="A6292" i="11"/>
  <c r="E6292" i="11" s="1"/>
  <c r="B6293" i="11"/>
  <c r="D6293" i="11" l="1"/>
  <c r="C6292" i="11"/>
  <c r="F6292" i="11"/>
  <c r="G6292" i="11" s="1"/>
  <c r="B6294" i="11"/>
  <c r="A6293" i="11"/>
  <c r="E6293" i="11" s="1"/>
  <c r="D6294" i="11" l="1"/>
  <c r="C6293" i="11"/>
  <c r="F6293" i="11"/>
  <c r="G6293" i="11" s="1"/>
  <c r="B6295" i="11"/>
  <c r="A6294" i="11"/>
  <c r="E6294" i="11" s="1"/>
  <c r="D6295" i="11" l="1"/>
  <c r="C6294" i="11"/>
  <c r="F6294" i="11"/>
  <c r="G6294" i="11" s="1"/>
  <c r="B6296" i="11"/>
  <c r="A6295" i="11"/>
  <c r="E6295" i="11" s="1"/>
  <c r="D6296" i="11" l="1"/>
  <c r="C6295" i="11"/>
  <c r="F6295" i="11"/>
  <c r="G6295" i="11" s="1"/>
  <c r="A6296" i="11"/>
  <c r="E6296" i="11" s="1"/>
  <c r="B6297" i="11"/>
  <c r="D6297" i="11" l="1"/>
  <c r="C6296" i="11"/>
  <c r="F6296" i="11"/>
  <c r="G6296" i="11" s="1"/>
  <c r="B6298" i="11"/>
  <c r="A6297" i="11"/>
  <c r="E6297" i="11" s="1"/>
  <c r="D6298" i="11" l="1"/>
  <c r="C6297" i="11"/>
  <c r="F6297" i="11"/>
  <c r="G6297" i="11" s="1"/>
  <c r="B6299" i="11"/>
  <c r="A6298" i="11"/>
  <c r="E6298" i="11" s="1"/>
  <c r="D6299" i="11" l="1"/>
  <c r="C6298" i="11"/>
  <c r="F6298" i="11"/>
  <c r="G6298" i="11" s="1"/>
  <c r="B6300" i="11"/>
  <c r="A6299" i="11"/>
  <c r="E6299" i="11" s="1"/>
  <c r="D6300" i="11" l="1"/>
  <c r="C6299" i="11"/>
  <c r="F6299" i="11"/>
  <c r="G6299" i="11" s="1"/>
  <c r="A6300" i="11"/>
  <c r="E6300" i="11" s="1"/>
  <c r="B6301" i="11"/>
  <c r="D6301" i="11" l="1"/>
  <c r="C6300" i="11"/>
  <c r="F6300" i="11"/>
  <c r="G6300" i="11" s="1"/>
  <c r="B6302" i="11"/>
  <c r="A6301" i="11"/>
  <c r="E6301" i="11" s="1"/>
  <c r="D6302" i="11" l="1"/>
  <c r="C6301" i="11"/>
  <c r="F6301" i="11"/>
  <c r="G6301" i="11" s="1"/>
  <c r="B6303" i="11"/>
  <c r="A6302" i="11"/>
  <c r="E6302" i="11" s="1"/>
  <c r="D6303" i="11" l="1"/>
  <c r="C6302" i="11"/>
  <c r="F6302" i="11"/>
  <c r="G6302" i="11" s="1"/>
  <c r="B6304" i="11"/>
  <c r="A6303" i="11"/>
  <c r="E6303" i="11" s="1"/>
  <c r="D6304" i="11" l="1"/>
  <c r="C6303" i="11"/>
  <c r="F6303" i="11"/>
  <c r="G6303" i="11" s="1"/>
  <c r="A6304" i="11"/>
  <c r="E6304" i="11" s="1"/>
  <c r="B6305" i="11"/>
  <c r="D6305" i="11" l="1"/>
  <c r="C6304" i="11"/>
  <c r="F6304" i="11"/>
  <c r="G6304" i="11" s="1"/>
  <c r="B6306" i="11"/>
  <c r="A6305" i="11"/>
  <c r="E6305" i="11" s="1"/>
  <c r="D6306" i="11" l="1"/>
  <c r="C6305" i="11"/>
  <c r="F6305" i="11"/>
  <c r="G6305" i="11" s="1"/>
  <c r="B6307" i="11"/>
  <c r="A6306" i="11"/>
  <c r="E6306" i="11" s="1"/>
  <c r="D6307" i="11" l="1"/>
  <c r="C6306" i="11"/>
  <c r="F6306" i="11"/>
  <c r="G6306" i="11" s="1"/>
  <c r="B6308" i="11"/>
  <c r="A6307" i="11"/>
  <c r="E6307" i="11" s="1"/>
  <c r="D6308" i="11" l="1"/>
  <c r="C6307" i="11"/>
  <c r="F6307" i="11"/>
  <c r="G6307" i="11" s="1"/>
  <c r="A6308" i="11"/>
  <c r="E6308" i="11" s="1"/>
  <c r="B6309" i="11"/>
  <c r="D6309" i="11" l="1"/>
  <c r="C6308" i="11"/>
  <c r="F6308" i="11"/>
  <c r="G6308" i="11" s="1"/>
  <c r="B6310" i="11"/>
  <c r="A6309" i="11"/>
  <c r="E6309" i="11" s="1"/>
  <c r="D6310" i="11" l="1"/>
  <c r="C6309" i="11"/>
  <c r="F6309" i="11"/>
  <c r="G6309" i="11" s="1"/>
  <c r="B6311" i="11"/>
  <c r="A6310" i="11"/>
  <c r="E6310" i="11" s="1"/>
  <c r="D6311" i="11" l="1"/>
  <c r="C6310" i="11"/>
  <c r="F6310" i="11"/>
  <c r="G6310" i="11" s="1"/>
  <c r="B6312" i="11"/>
  <c r="A6311" i="11"/>
  <c r="E6311" i="11" s="1"/>
  <c r="D6312" i="11" l="1"/>
  <c r="C6311" i="11"/>
  <c r="F6311" i="11"/>
  <c r="G6311" i="11" s="1"/>
  <c r="A6312" i="11"/>
  <c r="E6312" i="11" s="1"/>
  <c r="B6313" i="11"/>
  <c r="D6313" i="11" l="1"/>
  <c r="C6312" i="11"/>
  <c r="F6312" i="11"/>
  <c r="G6312" i="11" s="1"/>
  <c r="B6314" i="11"/>
  <c r="A6313" i="11"/>
  <c r="E6313" i="11" s="1"/>
  <c r="D6314" i="11" l="1"/>
  <c r="C6313" i="11"/>
  <c r="F6313" i="11"/>
  <c r="G6313" i="11" s="1"/>
  <c r="B6315" i="11"/>
  <c r="A6314" i="11"/>
  <c r="E6314" i="11" s="1"/>
  <c r="D6315" i="11" l="1"/>
  <c r="C6314" i="11"/>
  <c r="F6314" i="11"/>
  <c r="G6314" i="11" s="1"/>
  <c r="B6316" i="11"/>
  <c r="A6315" i="11"/>
  <c r="E6315" i="11" s="1"/>
  <c r="D6316" i="11" l="1"/>
  <c r="C6315" i="11"/>
  <c r="F6315" i="11"/>
  <c r="G6315" i="11" s="1"/>
  <c r="A6316" i="11"/>
  <c r="E6316" i="11" s="1"/>
  <c r="B6317" i="11"/>
  <c r="D6317" i="11" l="1"/>
  <c r="C6316" i="11"/>
  <c r="F6316" i="11"/>
  <c r="G6316" i="11" s="1"/>
  <c r="B6318" i="11"/>
  <c r="A6317" i="11"/>
  <c r="E6317" i="11" s="1"/>
  <c r="D6318" i="11" l="1"/>
  <c r="C6317" i="11"/>
  <c r="F6317" i="11"/>
  <c r="G6317" i="11" s="1"/>
  <c r="B6319" i="11"/>
  <c r="A6318" i="11"/>
  <c r="E6318" i="11" s="1"/>
  <c r="D6319" i="11" l="1"/>
  <c r="C6318" i="11"/>
  <c r="F6318" i="11"/>
  <c r="G6318" i="11" s="1"/>
  <c r="B6320" i="11"/>
  <c r="A6319" i="11"/>
  <c r="E6319" i="11" s="1"/>
  <c r="D6320" i="11" l="1"/>
  <c r="C6319" i="11"/>
  <c r="F6319" i="11"/>
  <c r="G6319" i="11" s="1"/>
  <c r="A6320" i="11"/>
  <c r="E6320" i="11" s="1"/>
  <c r="B6321" i="11"/>
  <c r="D6321" i="11" l="1"/>
  <c r="C6320" i="11"/>
  <c r="F6320" i="11"/>
  <c r="G6320" i="11" s="1"/>
  <c r="B6322" i="11"/>
  <c r="A6321" i="11"/>
  <c r="E6321" i="11" s="1"/>
  <c r="D6322" i="11" l="1"/>
  <c r="C6321" i="11"/>
  <c r="F6321" i="11"/>
  <c r="G6321" i="11" s="1"/>
  <c r="B6323" i="11"/>
  <c r="A6322" i="11"/>
  <c r="E6322" i="11" s="1"/>
  <c r="D6323" i="11" l="1"/>
  <c r="C6322" i="11"/>
  <c r="F6322" i="11"/>
  <c r="G6322" i="11" s="1"/>
  <c r="B6324" i="11"/>
  <c r="A6323" i="11"/>
  <c r="E6323" i="11" s="1"/>
  <c r="D6324" i="11" l="1"/>
  <c r="C6323" i="11"/>
  <c r="F6323" i="11"/>
  <c r="G6323" i="11" s="1"/>
  <c r="A6324" i="11"/>
  <c r="E6324" i="11" s="1"/>
  <c r="B6325" i="11"/>
  <c r="D6325" i="11" l="1"/>
  <c r="C6324" i="11"/>
  <c r="F6324" i="11"/>
  <c r="G6324" i="11" s="1"/>
  <c r="B6326" i="11"/>
  <c r="A6325" i="11"/>
  <c r="E6325" i="11" s="1"/>
  <c r="D6326" i="11" l="1"/>
  <c r="C6325" i="11"/>
  <c r="F6325" i="11"/>
  <c r="G6325" i="11" s="1"/>
  <c r="B6327" i="11"/>
  <c r="A6326" i="11"/>
  <c r="E6326" i="11" s="1"/>
  <c r="D6327" i="11" l="1"/>
  <c r="C6326" i="11"/>
  <c r="F6326" i="11"/>
  <c r="G6326" i="11" s="1"/>
  <c r="B6328" i="11"/>
  <c r="A6327" i="11"/>
  <c r="E6327" i="11" s="1"/>
  <c r="D6328" i="11" l="1"/>
  <c r="C6327" i="11"/>
  <c r="F6327" i="11"/>
  <c r="G6327" i="11" s="1"/>
  <c r="A6328" i="11"/>
  <c r="E6328" i="11" s="1"/>
  <c r="B6329" i="11"/>
  <c r="D6329" i="11" l="1"/>
  <c r="C6328" i="11"/>
  <c r="F6328" i="11"/>
  <c r="G6328" i="11" s="1"/>
  <c r="B6330" i="11"/>
  <c r="A6329" i="11"/>
  <c r="E6329" i="11" s="1"/>
  <c r="D6330" i="11" l="1"/>
  <c r="C6329" i="11"/>
  <c r="F6329" i="11"/>
  <c r="G6329" i="11" s="1"/>
  <c r="B6331" i="11"/>
  <c r="A6330" i="11"/>
  <c r="E6330" i="11" s="1"/>
  <c r="D6331" i="11" l="1"/>
  <c r="C6330" i="11"/>
  <c r="F6330" i="11"/>
  <c r="G6330" i="11" s="1"/>
  <c r="B6332" i="11"/>
  <c r="A6331" i="11"/>
  <c r="E6331" i="11" s="1"/>
  <c r="D6332" i="11" l="1"/>
  <c r="C6331" i="11"/>
  <c r="F6331" i="11"/>
  <c r="G6331" i="11" s="1"/>
  <c r="A6332" i="11"/>
  <c r="E6332" i="11" s="1"/>
  <c r="B6333" i="11"/>
  <c r="D6333" i="11" l="1"/>
  <c r="C6332" i="11"/>
  <c r="F6332" i="11"/>
  <c r="G6332" i="11" s="1"/>
  <c r="B6334" i="11"/>
  <c r="A6333" i="11"/>
  <c r="E6333" i="11" s="1"/>
  <c r="D6334" i="11" l="1"/>
  <c r="C6333" i="11"/>
  <c r="F6333" i="11"/>
  <c r="G6333" i="11" s="1"/>
  <c r="B6335" i="11"/>
  <c r="A6334" i="11"/>
  <c r="E6334" i="11" s="1"/>
  <c r="D6335" i="11" l="1"/>
  <c r="C6334" i="11"/>
  <c r="F6334" i="11"/>
  <c r="G6334" i="11" s="1"/>
  <c r="B6336" i="11"/>
  <c r="A6335" i="11"/>
  <c r="E6335" i="11" s="1"/>
  <c r="D6336" i="11" l="1"/>
  <c r="C6335" i="11"/>
  <c r="F6335" i="11"/>
  <c r="G6335" i="11" s="1"/>
  <c r="A6336" i="11"/>
  <c r="E6336" i="11" s="1"/>
  <c r="B6337" i="11"/>
  <c r="D6337" i="11" l="1"/>
  <c r="C6336" i="11"/>
  <c r="F6336" i="11"/>
  <c r="G6336" i="11" s="1"/>
  <c r="B6338" i="11"/>
  <c r="A6337" i="11"/>
  <c r="E6337" i="11" s="1"/>
  <c r="D6338" i="11" l="1"/>
  <c r="C6337" i="11"/>
  <c r="F6337" i="11"/>
  <c r="G6337" i="11" s="1"/>
  <c r="B6339" i="11"/>
  <c r="A6338" i="11"/>
  <c r="E6338" i="11" s="1"/>
  <c r="D6339" i="11" l="1"/>
  <c r="C6338" i="11"/>
  <c r="F6338" i="11"/>
  <c r="G6338" i="11" s="1"/>
  <c r="B6340" i="11"/>
  <c r="A6339" i="11"/>
  <c r="E6339" i="11" s="1"/>
  <c r="D6340" i="11" l="1"/>
  <c r="C6339" i="11"/>
  <c r="F6339" i="11"/>
  <c r="G6339" i="11" s="1"/>
  <c r="A6340" i="11"/>
  <c r="E6340" i="11" s="1"/>
  <c r="B6341" i="11"/>
  <c r="D6341" i="11" l="1"/>
  <c r="C6340" i="11"/>
  <c r="F6340" i="11"/>
  <c r="G6340" i="11" s="1"/>
  <c r="B6342" i="11"/>
  <c r="A6341" i="11"/>
  <c r="E6341" i="11" s="1"/>
  <c r="D6342" i="11" l="1"/>
  <c r="C6341" i="11"/>
  <c r="F6341" i="11"/>
  <c r="G6341" i="11" s="1"/>
  <c r="B6343" i="11"/>
  <c r="A6342" i="11"/>
  <c r="E6342" i="11" s="1"/>
  <c r="D6343" i="11" l="1"/>
  <c r="C6342" i="11"/>
  <c r="F6342" i="11"/>
  <c r="G6342" i="11" s="1"/>
  <c r="B6344" i="11"/>
  <c r="A6343" i="11"/>
  <c r="E6343" i="11" s="1"/>
  <c r="D6344" i="11" l="1"/>
  <c r="C6343" i="11"/>
  <c r="F6343" i="11"/>
  <c r="G6343" i="11" s="1"/>
  <c r="A6344" i="11"/>
  <c r="E6344" i="11" s="1"/>
  <c r="B6345" i="11"/>
  <c r="D6345" i="11" l="1"/>
  <c r="C6344" i="11"/>
  <c r="F6344" i="11"/>
  <c r="G6344" i="11" s="1"/>
  <c r="B6346" i="11"/>
  <c r="A6345" i="11"/>
  <c r="E6345" i="11" s="1"/>
  <c r="D6346" i="11" l="1"/>
  <c r="C6345" i="11"/>
  <c r="F6345" i="11"/>
  <c r="G6345" i="11" s="1"/>
  <c r="B6347" i="11"/>
  <c r="A6346" i="11"/>
  <c r="E6346" i="11" s="1"/>
  <c r="D6347" i="11" l="1"/>
  <c r="C6346" i="11"/>
  <c r="F6346" i="11"/>
  <c r="G6346" i="11" s="1"/>
  <c r="B6348" i="11"/>
  <c r="A6347" i="11"/>
  <c r="E6347" i="11" s="1"/>
  <c r="D6348" i="11" l="1"/>
  <c r="C6347" i="11"/>
  <c r="F6347" i="11"/>
  <c r="G6347" i="11" s="1"/>
  <c r="A6348" i="11"/>
  <c r="E6348" i="11" s="1"/>
  <c r="B6349" i="11"/>
  <c r="D6349" i="11" l="1"/>
  <c r="C6348" i="11"/>
  <c r="F6348" i="11"/>
  <c r="G6348" i="11" s="1"/>
  <c r="B6350" i="11"/>
  <c r="A6349" i="11"/>
  <c r="E6349" i="11" s="1"/>
  <c r="D6350" i="11" l="1"/>
  <c r="C6349" i="11"/>
  <c r="F6349" i="11"/>
  <c r="G6349" i="11" s="1"/>
  <c r="B6351" i="11"/>
  <c r="A6350" i="11"/>
  <c r="E6350" i="11" s="1"/>
  <c r="D6351" i="11" l="1"/>
  <c r="C6350" i="11"/>
  <c r="F6350" i="11"/>
  <c r="G6350" i="11" s="1"/>
  <c r="B6352" i="11"/>
  <c r="A6351" i="11"/>
  <c r="E6351" i="11" s="1"/>
  <c r="D6352" i="11" l="1"/>
  <c r="C6351" i="11"/>
  <c r="F6351" i="11"/>
  <c r="G6351" i="11" s="1"/>
  <c r="A6352" i="11"/>
  <c r="E6352" i="11" s="1"/>
  <c r="B6353" i="11"/>
  <c r="D6353" i="11" l="1"/>
  <c r="C6352" i="11"/>
  <c r="F6352" i="11"/>
  <c r="G6352" i="11" s="1"/>
  <c r="B6354" i="11"/>
  <c r="A6353" i="11"/>
  <c r="E6353" i="11" s="1"/>
  <c r="D6354" i="11" l="1"/>
  <c r="C6353" i="11"/>
  <c r="F6353" i="11"/>
  <c r="G6353" i="11" s="1"/>
  <c r="B6355" i="11"/>
  <c r="A6354" i="11"/>
  <c r="E6354" i="11" s="1"/>
  <c r="D6355" i="11" l="1"/>
  <c r="C6354" i="11"/>
  <c r="F6354" i="11"/>
  <c r="G6354" i="11" s="1"/>
  <c r="B6356" i="11"/>
  <c r="A6355" i="11"/>
  <c r="E6355" i="11" s="1"/>
  <c r="D6356" i="11" l="1"/>
  <c r="C6355" i="11"/>
  <c r="F6355" i="11"/>
  <c r="G6355" i="11" s="1"/>
  <c r="A6356" i="11"/>
  <c r="E6356" i="11" s="1"/>
  <c r="B6357" i="11"/>
  <c r="D6357" i="11" l="1"/>
  <c r="C6356" i="11"/>
  <c r="F6356" i="11"/>
  <c r="G6356" i="11" s="1"/>
  <c r="B6358" i="11"/>
  <c r="A6357" i="11"/>
  <c r="E6357" i="11" s="1"/>
  <c r="D6358" i="11" l="1"/>
  <c r="C6357" i="11"/>
  <c r="F6357" i="11"/>
  <c r="G6357" i="11" s="1"/>
  <c r="B6359" i="11"/>
  <c r="A6358" i="11"/>
  <c r="E6358" i="11" s="1"/>
  <c r="D6359" i="11" l="1"/>
  <c r="C6358" i="11"/>
  <c r="F6358" i="11"/>
  <c r="G6358" i="11" s="1"/>
  <c r="B6360" i="11"/>
  <c r="A6359" i="11"/>
  <c r="E6359" i="11" s="1"/>
  <c r="D6360" i="11" l="1"/>
  <c r="C6359" i="11"/>
  <c r="F6359" i="11"/>
  <c r="G6359" i="11" s="1"/>
  <c r="A6360" i="11"/>
  <c r="E6360" i="11" s="1"/>
  <c r="B6361" i="11"/>
  <c r="D6361" i="11" l="1"/>
  <c r="C6360" i="11"/>
  <c r="F6360" i="11"/>
  <c r="G6360" i="11" s="1"/>
  <c r="B6362" i="11"/>
  <c r="A6361" i="11"/>
  <c r="E6361" i="11" s="1"/>
  <c r="D6362" i="11" l="1"/>
  <c r="C6361" i="11"/>
  <c r="F6361" i="11"/>
  <c r="G6361" i="11" s="1"/>
  <c r="B6363" i="11"/>
  <c r="A6362" i="11"/>
  <c r="E6362" i="11" s="1"/>
  <c r="D6363" i="11" l="1"/>
  <c r="C6362" i="11"/>
  <c r="F6362" i="11"/>
  <c r="G6362" i="11" s="1"/>
  <c r="B6364" i="11"/>
  <c r="A6363" i="11"/>
  <c r="E6363" i="11" s="1"/>
  <c r="D6364" i="11" l="1"/>
  <c r="C6363" i="11"/>
  <c r="F6363" i="11"/>
  <c r="G6363" i="11" s="1"/>
  <c r="A6364" i="11"/>
  <c r="E6364" i="11" s="1"/>
  <c r="B6365" i="11"/>
  <c r="D6365" i="11" l="1"/>
  <c r="C6364" i="11"/>
  <c r="F6364" i="11"/>
  <c r="G6364" i="11" s="1"/>
  <c r="B6366" i="11"/>
  <c r="A6365" i="11"/>
  <c r="E6365" i="11" s="1"/>
  <c r="D6366" i="11" l="1"/>
  <c r="C6365" i="11"/>
  <c r="F6365" i="11"/>
  <c r="G6365" i="11" s="1"/>
  <c r="B6367" i="11"/>
  <c r="A6366" i="11"/>
  <c r="E6366" i="11" s="1"/>
  <c r="D6367" i="11" l="1"/>
  <c r="C6366" i="11"/>
  <c r="F6366" i="11"/>
  <c r="G6366" i="11" s="1"/>
  <c r="B6368" i="11"/>
  <c r="A6367" i="11"/>
  <c r="E6367" i="11" s="1"/>
  <c r="D6368" i="11" l="1"/>
  <c r="C6367" i="11"/>
  <c r="F6367" i="11"/>
  <c r="G6367" i="11" s="1"/>
  <c r="A6368" i="11"/>
  <c r="E6368" i="11" s="1"/>
  <c r="B6369" i="11"/>
  <c r="D6369" i="11" l="1"/>
  <c r="C6368" i="11"/>
  <c r="F6368" i="11"/>
  <c r="G6368" i="11" s="1"/>
  <c r="B6370" i="11"/>
  <c r="A6369" i="11"/>
  <c r="E6369" i="11" s="1"/>
  <c r="D6370" i="11" l="1"/>
  <c r="C6369" i="11"/>
  <c r="F6369" i="11"/>
  <c r="G6369" i="11" s="1"/>
  <c r="B6371" i="11"/>
  <c r="A6370" i="11"/>
  <c r="E6370" i="11" s="1"/>
  <c r="D6371" i="11" l="1"/>
  <c r="C6370" i="11"/>
  <c r="F6370" i="11"/>
  <c r="G6370" i="11" s="1"/>
  <c r="B6372" i="11"/>
  <c r="A6371" i="11"/>
  <c r="E6371" i="11" s="1"/>
  <c r="D6372" i="11" l="1"/>
  <c r="C6371" i="11"/>
  <c r="F6371" i="11"/>
  <c r="G6371" i="11" s="1"/>
  <c r="A6372" i="11"/>
  <c r="E6372" i="11" s="1"/>
  <c r="B6373" i="11"/>
  <c r="D6373" i="11" l="1"/>
  <c r="C6372" i="11"/>
  <c r="F6372" i="11"/>
  <c r="G6372" i="11" s="1"/>
  <c r="B6374" i="11"/>
  <c r="A6373" i="11"/>
  <c r="E6373" i="11" s="1"/>
  <c r="D6374" i="11" l="1"/>
  <c r="C6373" i="11"/>
  <c r="F6373" i="11"/>
  <c r="G6373" i="11" s="1"/>
  <c r="B6375" i="11"/>
  <c r="A6374" i="11"/>
  <c r="E6374" i="11" s="1"/>
  <c r="D6375" i="11" l="1"/>
  <c r="C6374" i="11"/>
  <c r="F6374" i="11"/>
  <c r="G6374" i="11" s="1"/>
  <c r="B6376" i="11"/>
  <c r="A6375" i="11"/>
  <c r="E6375" i="11" s="1"/>
  <c r="D6376" i="11" l="1"/>
  <c r="C6375" i="11"/>
  <c r="F6375" i="11"/>
  <c r="G6375" i="11" s="1"/>
  <c r="A6376" i="11"/>
  <c r="E6376" i="11" s="1"/>
  <c r="B6377" i="11"/>
  <c r="D6377" i="11" l="1"/>
  <c r="C6376" i="11"/>
  <c r="F6376" i="11"/>
  <c r="G6376" i="11" s="1"/>
  <c r="B6378" i="11"/>
  <c r="A6377" i="11"/>
  <c r="E6377" i="11" s="1"/>
  <c r="D6378" i="11" l="1"/>
  <c r="C6377" i="11"/>
  <c r="F6377" i="11"/>
  <c r="G6377" i="11" s="1"/>
  <c r="B6379" i="11"/>
  <c r="A6378" i="11"/>
  <c r="E6378" i="11" s="1"/>
  <c r="D6379" i="11" l="1"/>
  <c r="C6378" i="11"/>
  <c r="F6378" i="11"/>
  <c r="G6378" i="11" s="1"/>
  <c r="B6380" i="11"/>
  <c r="A6379" i="11"/>
  <c r="E6379" i="11" s="1"/>
  <c r="D6380" i="11" l="1"/>
  <c r="C6379" i="11"/>
  <c r="F6379" i="11"/>
  <c r="G6379" i="11" s="1"/>
  <c r="A6380" i="11"/>
  <c r="E6380" i="11" s="1"/>
  <c r="B6381" i="11"/>
  <c r="D6381" i="11" l="1"/>
  <c r="C6380" i="11"/>
  <c r="F6380" i="11"/>
  <c r="G6380" i="11" s="1"/>
  <c r="B6382" i="11"/>
  <c r="A6381" i="11"/>
  <c r="E6381" i="11" s="1"/>
  <c r="D6382" i="11" l="1"/>
  <c r="C6381" i="11"/>
  <c r="F6381" i="11"/>
  <c r="G6381" i="11" s="1"/>
  <c r="B6383" i="11"/>
  <c r="A6382" i="11"/>
  <c r="E6382" i="11" s="1"/>
  <c r="D6383" i="11" l="1"/>
  <c r="C6382" i="11"/>
  <c r="F6382" i="11"/>
  <c r="G6382" i="11" s="1"/>
  <c r="B6384" i="11"/>
  <c r="A6383" i="11"/>
  <c r="E6383" i="11" s="1"/>
  <c r="D6384" i="11" l="1"/>
  <c r="C6383" i="11"/>
  <c r="F6383" i="11"/>
  <c r="G6383" i="11" s="1"/>
  <c r="A6384" i="11"/>
  <c r="E6384" i="11" s="1"/>
  <c r="B6385" i="11"/>
  <c r="D6385" i="11" l="1"/>
  <c r="C6384" i="11"/>
  <c r="F6384" i="11"/>
  <c r="G6384" i="11" s="1"/>
  <c r="B6386" i="11"/>
  <c r="A6385" i="11"/>
  <c r="E6385" i="11" s="1"/>
  <c r="D6386" i="11" l="1"/>
  <c r="C6385" i="11"/>
  <c r="F6385" i="11"/>
  <c r="G6385" i="11" s="1"/>
  <c r="B6387" i="11"/>
  <c r="A6386" i="11"/>
  <c r="E6386" i="11" s="1"/>
  <c r="D6387" i="11" l="1"/>
  <c r="C6386" i="11"/>
  <c r="F6386" i="11"/>
  <c r="G6386" i="11" s="1"/>
  <c r="B6388" i="11"/>
  <c r="A6387" i="11"/>
  <c r="E6387" i="11" s="1"/>
  <c r="D6388" i="11" l="1"/>
  <c r="C6387" i="11"/>
  <c r="F6387" i="11"/>
  <c r="G6387" i="11" s="1"/>
  <c r="A6388" i="11"/>
  <c r="E6388" i="11" s="1"/>
  <c r="B6389" i="11"/>
  <c r="D6389" i="11" l="1"/>
  <c r="C6388" i="11"/>
  <c r="F6388" i="11"/>
  <c r="G6388" i="11" s="1"/>
  <c r="B6390" i="11"/>
  <c r="A6389" i="11"/>
  <c r="E6389" i="11" s="1"/>
  <c r="D6390" i="11" l="1"/>
  <c r="C6389" i="11"/>
  <c r="F6389" i="11"/>
  <c r="G6389" i="11" s="1"/>
  <c r="B6391" i="11"/>
  <c r="A6390" i="11"/>
  <c r="E6390" i="11" s="1"/>
  <c r="D6391" i="11" l="1"/>
  <c r="C6390" i="11"/>
  <c r="F6390" i="11"/>
  <c r="G6390" i="11" s="1"/>
  <c r="B6392" i="11"/>
  <c r="A6391" i="11"/>
  <c r="E6391" i="11" s="1"/>
  <c r="D6392" i="11" l="1"/>
  <c r="C6391" i="11"/>
  <c r="F6391" i="11"/>
  <c r="G6391" i="11" s="1"/>
  <c r="A6392" i="11"/>
  <c r="E6392" i="11" s="1"/>
  <c r="B6393" i="11"/>
  <c r="D6393" i="11" l="1"/>
  <c r="C6392" i="11"/>
  <c r="F6392" i="11"/>
  <c r="G6392" i="11" s="1"/>
  <c r="B6394" i="11"/>
  <c r="A6393" i="11"/>
  <c r="E6393" i="11" s="1"/>
  <c r="D6394" i="11" l="1"/>
  <c r="C6393" i="11"/>
  <c r="F6393" i="11"/>
  <c r="G6393" i="11" s="1"/>
  <c r="B6395" i="11"/>
  <c r="A6394" i="11"/>
  <c r="E6394" i="11" s="1"/>
  <c r="D6395" i="11" l="1"/>
  <c r="C6394" i="11"/>
  <c r="F6394" i="11"/>
  <c r="G6394" i="11" s="1"/>
  <c r="B6396" i="11"/>
  <c r="A6395" i="11"/>
  <c r="E6395" i="11" s="1"/>
  <c r="D6396" i="11" l="1"/>
  <c r="C6395" i="11"/>
  <c r="F6395" i="11"/>
  <c r="G6395" i="11" s="1"/>
  <c r="A6396" i="11"/>
  <c r="E6396" i="11" s="1"/>
  <c r="B6397" i="11"/>
  <c r="D6397" i="11" l="1"/>
  <c r="C6396" i="11"/>
  <c r="F6396" i="11"/>
  <c r="G6396" i="11" s="1"/>
  <c r="B6398" i="11"/>
  <c r="A6397" i="11"/>
  <c r="E6397" i="11" s="1"/>
  <c r="D6398" i="11" l="1"/>
  <c r="C6397" i="11"/>
  <c r="F6397" i="11"/>
  <c r="G6397" i="11" s="1"/>
  <c r="B6399" i="11"/>
  <c r="A6398" i="11"/>
  <c r="E6398" i="11" s="1"/>
  <c r="D6399" i="11" l="1"/>
  <c r="C6398" i="11"/>
  <c r="F6398" i="11"/>
  <c r="G6398" i="11" s="1"/>
  <c r="B6400" i="11"/>
  <c r="A6399" i="11"/>
  <c r="E6399" i="11" s="1"/>
  <c r="D6400" i="11" l="1"/>
  <c r="C6399" i="11"/>
  <c r="F6399" i="11"/>
  <c r="G6399" i="11" s="1"/>
  <c r="A6400" i="11"/>
  <c r="E6400" i="11" s="1"/>
  <c r="B6401" i="11"/>
  <c r="D6401" i="11" l="1"/>
  <c r="C6400" i="11"/>
  <c r="F6400" i="11"/>
  <c r="G6400" i="11" s="1"/>
  <c r="B6402" i="11"/>
  <c r="A6401" i="11"/>
  <c r="E6401" i="11" s="1"/>
  <c r="D6402" i="11" l="1"/>
  <c r="C6401" i="11"/>
  <c r="F6401" i="11"/>
  <c r="G6401" i="11" s="1"/>
  <c r="B6403" i="11"/>
  <c r="A6402" i="11"/>
  <c r="E6402" i="11" s="1"/>
  <c r="D6403" i="11" l="1"/>
  <c r="C6402" i="11"/>
  <c r="F6402" i="11"/>
  <c r="G6402" i="11" s="1"/>
  <c r="B6404" i="11"/>
  <c r="A6403" i="11"/>
  <c r="E6403" i="11" s="1"/>
  <c r="D6404" i="11" l="1"/>
  <c r="C6403" i="11"/>
  <c r="F6403" i="11"/>
  <c r="G6403" i="11" s="1"/>
  <c r="A6404" i="11"/>
  <c r="E6404" i="11" s="1"/>
  <c r="B6405" i="11"/>
  <c r="D6405" i="11" l="1"/>
  <c r="C6404" i="11"/>
  <c r="F6404" i="11"/>
  <c r="G6404" i="11" s="1"/>
  <c r="B6406" i="11"/>
  <c r="A6405" i="11"/>
  <c r="E6405" i="11" s="1"/>
  <c r="D6406" i="11" l="1"/>
  <c r="C6405" i="11"/>
  <c r="F6405" i="11"/>
  <c r="G6405" i="11" s="1"/>
  <c r="B6407" i="11"/>
  <c r="A6406" i="11"/>
  <c r="E6406" i="11" s="1"/>
  <c r="D6407" i="11" l="1"/>
  <c r="C6406" i="11"/>
  <c r="F6406" i="11"/>
  <c r="G6406" i="11" s="1"/>
  <c r="B6408" i="11"/>
  <c r="A6407" i="11"/>
  <c r="E6407" i="11" s="1"/>
  <c r="D6408" i="11" l="1"/>
  <c r="C6407" i="11"/>
  <c r="F6407" i="11"/>
  <c r="G6407" i="11" s="1"/>
  <c r="A6408" i="11"/>
  <c r="E6408" i="11" s="1"/>
  <c r="B6409" i="11"/>
  <c r="D6409" i="11" l="1"/>
  <c r="C6408" i="11"/>
  <c r="F6408" i="11"/>
  <c r="G6408" i="11" s="1"/>
  <c r="B6410" i="11"/>
  <c r="A6409" i="11"/>
  <c r="E6409" i="11" s="1"/>
  <c r="D6410" i="11" l="1"/>
  <c r="C6409" i="11"/>
  <c r="F6409" i="11"/>
  <c r="G6409" i="11" s="1"/>
  <c r="B6411" i="11"/>
  <c r="A6410" i="11"/>
  <c r="E6410" i="11" s="1"/>
  <c r="D6411" i="11" l="1"/>
  <c r="C6410" i="11"/>
  <c r="F6410" i="11"/>
  <c r="G6410" i="11" s="1"/>
  <c r="B6412" i="11"/>
  <c r="A6411" i="11"/>
  <c r="E6411" i="11" s="1"/>
  <c r="D6412" i="11" l="1"/>
  <c r="C6411" i="11"/>
  <c r="F6411" i="11"/>
  <c r="G6411" i="11" s="1"/>
  <c r="A6412" i="11"/>
  <c r="E6412" i="11" s="1"/>
  <c r="B6413" i="11"/>
  <c r="D6413" i="11" l="1"/>
  <c r="C6412" i="11"/>
  <c r="F6412" i="11"/>
  <c r="G6412" i="11" s="1"/>
  <c r="B6414" i="11"/>
  <c r="A6413" i="11"/>
  <c r="E6413" i="11" s="1"/>
  <c r="D6414" i="11" l="1"/>
  <c r="C6413" i="11"/>
  <c r="F6413" i="11"/>
  <c r="G6413" i="11" s="1"/>
  <c r="B6415" i="11"/>
  <c r="A6414" i="11"/>
  <c r="E6414" i="11" s="1"/>
  <c r="D6415" i="11" l="1"/>
  <c r="C6414" i="11"/>
  <c r="F6414" i="11"/>
  <c r="G6414" i="11" s="1"/>
  <c r="B6416" i="11"/>
  <c r="A6415" i="11"/>
  <c r="E6415" i="11" s="1"/>
  <c r="D6416" i="11" l="1"/>
  <c r="C6415" i="11"/>
  <c r="F6415" i="11"/>
  <c r="G6415" i="11" s="1"/>
  <c r="A6416" i="11"/>
  <c r="E6416" i="11" s="1"/>
  <c r="B6417" i="11"/>
  <c r="D6417" i="11" l="1"/>
  <c r="C6416" i="11"/>
  <c r="F6416" i="11"/>
  <c r="G6416" i="11" s="1"/>
  <c r="B6418" i="11"/>
  <c r="A6417" i="11"/>
  <c r="E6417" i="11" s="1"/>
  <c r="D6418" i="11" l="1"/>
  <c r="C6417" i="11"/>
  <c r="F6417" i="11"/>
  <c r="G6417" i="11" s="1"/>
  <c r="B6419" i="11"/>
  <c r="A6418" i="11"/>
  <c r="E6418" i="11" s="1"/>
  <c r="D6419" i="11" l="1"/>
  <c r="C6418" i="11"/>
  <c r="F6418" i="11"/>
  <c r="G6418" i="11" s="1"/>
  <c r="B6420" i="11"/>
  <c r="A6419" i="11"/>
  <c r="E6419" i="11" s="1"/>
  <c r="D6420" i="11" l="1"/>
  <c r="C6419" i="11"/>
  <c r="F6419" i="11"/>
  <c r="G6419" i="11" s="1"/>
  <c r="A6420" i="11"/>
  <c r="E6420" i="11" s="1"/>
  <c r="B6421" i="11"/>
  <c r="D6421" i="11" l="1"/>
  <c r="C6420" i="11"/>
  <c r="F6420" i="11"/>
  <c r="G6420" i="11" s="1"/>
  <c r="B6422" i="11"/>
  <c r="A6421" i="11"/>
  <c r="E6421" i="11" s="1"/>
  <c r="D6422" i="11" l="1"/>
  <c r="C6421" i="11"/>
  <c r="F6421" i="11"/>
  <c r="G6421" i="11" s="1"/>
  <c r="B6423" i="11"/>
  <c r="A6422" i="11"/>
  <c r="E6422" i="11" s="1"/>
  <c r="D6423" i="11" l="1"/>
  <c r="C6422" i="11"/>
  <c r="F6422" i="11"/>
  <c r="G6422" i="11" s="1"/>
  <c r="B6424" i="11"/>
  <c r="A6423" i="11"/>
  <c r="E6423" i="11" s="1"/>
  <c r="D6424" i="11" l="1"/>
  <c r="C6423" i="11"/>
  <c r="F6423" i="11"/>
  <c r="G6423" i="11" s="1"/>
  <c r="A6424" i="11"/>
  <c r="E6424" i="11" s="1"/>
  <c r="B6425" i="11"/>
  <c r="D6425" i="11" l="1"/>
  <c r="C6424" i="11"/>
  <c r="F6424" i="11"/>
  <c r="G6424" i="11" s="1"/>
  <c r="B6426" i="11"/>
  <c r="A6425" i="11"/>
  <c r="E6425" i="11" s="1"/>
  <c r="D6426" i="11" l="1"/>
  <c r="C6425" i="11"/>
  <c r="F6425" i="11"/>
  <c r="G6425" i="11" s="1"/>
  <c r="B6427" i="11"/>
  <c r="A6426" i="11"/>
  <c r="E6426" i="11" s="1"/>
  <c r="D6427" i="11" l="1"/>
  <c r="C6426" i="11"/>
  <c r="F6426" i="11"/>
  <c r="G6426" i="11" s="1"/>
  <c r="B6428" i="11"/>
  <c r="A6427" i="11"/>
  <c r="E6427" i="11" s="1"/>
  <c r="D6428" i="11" l="1"/>
  <c r="C6427" i="11"/>
  <c r="F6427" i="11"/>
  <c r="G6427" i="11" s="1"/>
  <c r="A6428" i="11"/>
  <c r="E6428" i="11" s="1"/>
  <c r="B6429" i="11"/>
  <c r="D6429" i="11" l="1"/>
  <c r="C6428" i="11"/>
  <c r="F6428" i="11"/>
  <c r="G6428" i="11" s="1"/>
  <c r="B6430" i="11"/>
  <c r="A6429" i="11"/>
  <c r="E6429" i="11" s="1"/>
  <c r="D6430" i="11" l="1"/>
  <c r="C6429" i="11"/>
  <c r="F6429" i="11"/>
  <c r="G6429" i="11" s="1"/>
  <c r="B6431" i="11"/>
  <c r="A6430" i="11"/>
  <c r="E6430" i="11" s="1"/>
  <c r="D6431" i="11" l="1"/>
  <c r="C6430" i="11"/>
  <c r="F6430" i="11"/>
  <c r="G6430" i="11" s="1"/>
  <c r="B6432" i="11"/>
  <c r="A6431" i="11"/>
  <c r="E6431" i="11" s="1"/>
  <c r="D6432" i="11" l="1"/>
  <c r="C6431" i="11"/>
  <c r="F6431" i="11"/>
  <c r="G6431" i="11" s="1"/>
  <c r="A6432" i="11"/>
  <c r="E6432" i="11" s="1"/>
  <c r="B6433" i="11"/>
  <c r="D6433" i="11" l="1"/>
  <c r="C6432" i="11"/>
  <c r="F6432" i="11"/>
  <c r="G6432" i="11" s="1"/>
  <c r="B6434" i="11"/>
  <c r="A6433" i="11"/>
  <c r="E6433" i="11" s="1"/>
  <c r="D6434" i="11" l="1"/>
  <c r="C6433" i="11"/>
  <c r="F6433" i="11"/>
  <c r="G6433" i="11" s="1"/>
  <c r="B6435" i="11"/>
  <c r="A6434" i="11"/>
  <c r="E6434" i="11" s="1"/>
  <c r="D6435" i="11" l="1"/>
  <c r="C6434" i="11"/>
  <c r="F6434" i="11"/>
  <c r="G6434" i="11" s="1"/>
  <c r="B6436" i="11"/>
  <c r="A6435" i="11"/>
  <c r="E6435" i="11" s="1"/>
  <c r="D6436" i="11" l="1"/>
  <c r="C6435" i="11"/>
  <c r="F6435" i="11"/>
  <c r="G6435" i="11" s="1"/>
  <c r="A6436" i="11"/>
  <c r="E6436" i="11" s="1"/>
  <c r="B6437" i="11"/>
  <c r="D6437" i="11" l="1"/>
  <c r="C6436" i="11"/>
  <c r="F6436" i="11"/>
  <c r="G6436" i="11" s="1"/>
  <c r="B6438" i="11"/>
  <c r="A6437" i="11"/>
  <c r="E6437" i="11" s="1"/>
  <c r="D6438" i="11" l="1"/>
  <c r="C6437" i="11"/>
  <c r="F6437" i="11"/>
  <c r="G6437" i="11" s="1"/>
  <c r="B6439" i="11"/>
  <c r="A6438" i="11"/>
  <c r="E6438" i="11" s="1"/>
  <c r="D6439" i="11" l="1"/>
  <c r="C6438" i="11"/>
  <c r="F6438" i="11"/>
  <c r="G6438" i="11" s="1"/>
  <c r="B6440" i="11"/>
  <c r="A6439" i="11"/>
  <c r="E6439" i="11" s="1"/>
  <c r="D6440" i="11" l="1"/>
  <c r="C6439" i="11"/>
  <c r="F6439" i="11"/>
  <c r="G6439" i="11" s="1"/>
  <c r="A6440" i="11"/>
  <c r="E6440" i="11" s="1"/>
  <c r="B6441" i="11"/>
  <c r="D6441" i="11" l="1"/>
  <c r="C6440" i="11"/>
  <c r="F6440" i="11"/>
  <c r="G6440" i="11" s="1"/>
  <c r="B6442" i="11"/>
  <c r="A6441" i="11"/>
  <c r="E6441" i="11" s="1"/>
  <c r="D6442" i="11" l="1"/>
  <c r="C6441" i="11"/>
  <c r="F6441" i="11"/>
  <c r="G6441" i="11" s="1"/>
  <c r="B6443" i="11"/>
  <c r="A6442" i="11"/>
  <c r="E6442" i="11" s="1"/>
  <c r="D6443" i="11" l="1"/>
  <c r="C6442" i="11"/>
  <c r="F6442" i="11"/>
  <c r="G6442" i="11" s="1"/>
  <c r="B6444" i="11"/>
  <c r="A6443" i="11"/>
  <c r="E6443" i="11" s="1"/>
  <c r="D6444" i="11" l="1"/>
  <c r="C6443" i="11"/>
  <c r="F6443" i="11"/>
  <c r="G6443" i="11" s="1"/>
  <c r="A6444" i="11"/>
  <c r="E6444" i="11" s="1"/>
  <c r="B6445" i="11"/>
  <c r="D6445" i="11" l="1"/>
  <c r="C6444" i="11"/>
  <c r="F6444" i="11"/>
  <c r="G6444" i="11" s="1"/>
  <c r="B6446" i="11"/>
  <c r="A6445" i="11"/>
  <c r="E6445" i="11" s="1"/>
  <c r="D6446" i="11" l="1"/>
  <c r="C6445" i="11"/>
  <c r="F6445" i="11"/>
  <c r="G6445" i="11" s="1"/>
  <c r="B6447" i="11"/>
  <c r="A6446" i="11"/>
  <c r="E6446" i="11" s="1"/>
  <c r="D6447" i="11" l="1"/>
  <c r="C6446" i="11"/>
  <c r="F6446" i="11"/>
  <c r="G6446" i="11" s="1"/>
  <c r="B6448" i="11"/>
  <c r="A6447" i="11"/>
  <c r="E6447" i="11" s="1"/>
  <c r="D6448" i="11" l="1"/>
  <c r="C6447" i="11"/>
  <c r="F6447" i="11"/>
  <c r="G6447" i="11" s="1"/>
  <c r="A6448" i="11"/>
  <c r="E6448" i="11" s="1"/>
  <c r="B6449" i="11"/>
  <c r="D6449" i="11" l="1"/>
  <c r="C6448" i="11"/>
  <c r="F6448" i="11"/>
  <c r="G6448" i="11" s="1"/>
  <c r="B6450" i="11"/>
  <c r="A6449" i="11"/>
  <c r="E6449" i="11" s="1"/>
  <c r="D6450" i="11" l="1"/>
  <c r="C6449" i="11"/>
  <c r="F6449" i="11"/>
  <c r="G6449" i="11" s="1"/>
  <c r="B6451" i="11"/>
  <c r="A6450" i="11"/>
  <c r="E6450" i="11" s="1"/>
  <c r="D6451" i="11" l="1"/>
  <c r="C6450" i="11"/>
  <c r="F6450" i="11"/>
  <c r="G6450" i="11" s="1"/>
  <c r="B6452" i="11"/>
  <c r="A6451" i="11"/>
  <c r="E6451" i="11" s="1"/>
  <c r="D6452" i="11" l="1"/>
  <c r="C6451" i="11"/>
  <c r="F6451" i="11"/>
  <c r="G6451" i="11" s="1"/>
  <c r="A6452" i="11"/>
  <c r="E6452" i="11" s="1"/>
  <c r="B6453" i="11"/>
  <c r="D6453" i="11" l="1"/>
  <c r="C6452" i="11"/>
  <c r="F6452" i="11"/>
  <c r="G6452" i="11" s="1"/>
  <c r="B6454" i="11"/>
  <c r="A6453" i="11"/>
  <c r="E6453" i="11" s="1"/>
  <c r="D6454" i="11" l="1"/>
  <c r="C6453" i="11"/>
  <c r="F6453" i="11"/>
  <c r="G6453" i="11" s="1"/>
  <c r="B6455" i="11"/>
  <c r="A6454" i="11"/>
  <c r="E6454" i="11" s="1"/>
  <c r="D6455" i="11" l="1"/>
  <c r="C6454" i="11"/>
  <c r="F6454" i="11"/>
  <c r="G6454" i="11" s="1"/>
  <c r="B6456" i="11"/>
  <c r="A6455" i="11"/>
  <c r="E6455" i="11" s="1"/>
  <c r="D6456" i="11" l="1"/>
  <c r="C6455" i="11"/>
  <c r="F6455" i="11"/>
  <c r="G6455" i="11" s="1"/>
  <c r="A6456" i="11"/>
  <c r="E6456" i="11" s="1"/>
  <c r="B6457" i="11"/>
  <c r="D6457" i="11" l="1"/>
  <c r="C6456" i="11"/>
  <c r="F6456" i="11"/>
  <c r="G6456" i="11" s="1"/>
  <c r="B6458" i="11"/>
  <c r="A6457" i="11"/>
  <c r="E6457" i="11" s="1"/>
  <c r="D6458" i="11" l="1"/>
  <c r="C6457" i="11"/>
  <c r="F6457" i="11"/>
  <c r="G6457" i="11" s="1"/>
  <c r="B6459" i="11"/>
  <c r="A6458" i="11"/>
  <c r="E6458" i="11" s="1"/>
  <c r="D6459" i="11" l="1"/>
  <c r="C6458" i="11"/>
  <c r="F6458" i="11"/>
  <c r="G6458" i="11" s="1"/>
  <c r="B6460" i="11"/>
  <c r="A6459" i="11"/>
  <c r="E6459" i="11" s="1"/>
  <c r="D6460" i="11" l="1"/>
  <c r="C6459" i="11"/>
  <c r="F6459" i="11"/>
  <c r="G6459" i="11" s="1"/>
  <c r="A6460" i="11"/>
  <c r="E6460" i="11" s="1"/>
  <c r="B6461" i="11"/>
  <c r="D6461" i="11" l="1"/>
  <c r="C6460" i="11"/>
  <c r="F6460" i="11"/>
  <c r="G6460" i="11" s="1"/>
  <c r="B6462" i="11"/>
  <c r="A6461" i="11"/>
  <c r="E6461" i="11" s="1"/>
  <c r="D6462" i="11" l="1"/>
  <c r="C6461" i="11"/>
  <c r="F6461" i="11"/>
  <c r="G6461" i="11" s="1"/>
  <c r="B6463" i="11"/>
  <c r="A6462" i="11"/>
  <c r="E6462" i="11" s="1"/>
  <c r="D6463" i="11" l="1"/>
  <c r="C6462" i="11"/>
  <c r="F6462" i="11"/>
  <c r="G6462" i="11" s="1"/>
  <c r="B6464" i="11"/>
  <c r="A6463" i="11"/>
  <c r="E6463" i="11" s="1"/>
  <c r="D6464" i="11" l="1"/>
  <c r="C6463" i="11"/>
  <c r="F6463" i="11"/>
  <c r="G6463" i="11" s="1"/>
  <c r="A6464" i="11"/>
  <c r="E6464" i="11" s="1"/>
  <c r="B6465" i="11"/>
  <c r="D6465" i="11" l="1"/>
  <c r="C6464" i="11"/>
  <c r="F6464" i="11"/>
  <c r="G6464" i="11" s="1"/>
  <c r="B6466" i="11"/>
  <c r="A6465" i="11"/>
  <c r="E6465" i="11" s="1"/>
  <c r="D6466" i="11" l="1"/>
  <c r="C6465" i="11"/>
  <c r="F6465" i="11"/>
  <c r="G6465" i="11" s="1"/>
  <c r="B6467" i="11"/>
  <c r="A6466" i="11"/>
  <c r="E6466" i="11" s="1"/>
  <c r="D6467" i="11" l="1"/>
  <c r="C6466" i="11"/>
  <c r="F6466" i="11"/>
  <c r="G6466" i="11" s="1"/>
  <c r="B6468" i="11"/>
  <c r="A6467" i="11"/>
  <c r="E6467" i="11" s="1"/>
  <c r="D6468" i="11" l="1"/>
  <c r="C6467" i="11"/>
  <c r="F6467" i="11"/>
  <c r="G6467" i="11" s="1"/>
  <c r="A6468" i="11"/>
  <c r="E6468" i="11" s="1"/>
  <c r="B6469" i="11"/>
  <c r="D6469" i="11" l="1"/>
  <c r="C6468" i="11"/>
  <c r="F6468" i="11"/>
  <c r="G6468" i="11" s="1"/>
  <c r="B6470" i="11"/>
  <c r="A6469" i="11"/>
  <c r="E6469" i="11" s="1"/>
  <c r="D6470" i="11" l="1"/>
  <c r="C6469" i="11"/>
  <c r="F6469" i="11"/>
  <c r="G6469" i="11" s="1"/>
  <c r="B6471" i="11"/>
  <c r="A6470" i="11"/>
  <c r="E6470" i="11" s="1"/>
  <c r="D6471" i="11" l="1"/>
  <c r="C6470" i="11"/>
  <c r="F6470" i="11"/>
  <c r="G6470" i="11" s="1"/>
  <c r="B6472" i="11"/>
  <c r="A6471" i="11"/>
  <c r="E6471" i="11" s="1"/>
  <c r="D6472" i="11" l="1"/>
  <c r="C6471" i="11"/>
  <c r="F6471" i="11"/>
  <c r="G6471" i="11" s="1"/>
  <c r="A6472" i="11"/>
  <c r="E6472" i="11" s="1"/>
  <c r="B6473" i="11"/>
  <c r="D6473" i="11" l="1"/>
  <c r="C6472" i="11"/>
  <c r="F6472" i="11"/>
  <c r="G6472" i="11" s="1"/>
  <c r="B6474" i="11"/>
  <c r="A6473" i="11"/>
  <c r="E6473" i="11" s="1"/>
  <c r="D6474" i="11" l="1"/>
  <c r="C6473" i="11"/>
  <c r="F6473" i="11"/>
  <c r="G6473" i="11" s="1"/>
  <c r="B6475" i="11"/>
  <c r="A6474" i="11"/>
  <c r="E6474" i="11" s="1"/>
  <c r="D6475" i="11" l="1"/>
  <c r="C6474" i="11"/>
  <c r="F6474" i="11"/>
  <c r="G6474" i="11" s="1"/>
  <c r="B6476" i="11"/>
  <c r="A6475" i="11"/>
  <c r="E6475" i="11" s="1"/>
  <c r="D6476" i="11" l="1"/>
  <c r="C6475" i="11"/>
  <c r="F6475" i="11"/>
  <c r="G6475" i="11" s="1"/>
  <c r="A6476" i="11"/>
  <c r="E6476" i="11" s="1"/>
  <c r="B6477" i="11"/>
  <c r="D6477" i="11" l="1"/>
  <c r="C6476" i="11"/>
  <c r="F6476" i="11"/>
  <c r="G6476" i="11" s="1"/>
  <c r="B6478" i="11"/>
  <c r="A6477" i="11"/>
  <c r="E6477" i="11" s="1"/>
  <c r="D6478" i="11" l="1"/>
  <c r="C6477" i="11"/>
  <c r="F6477" i="11"/>
  <c r="G6477" i="11" s="1"/>
  <c r="B6479" i="11"/>
  <c r="A6478" i="11"/>
  <c r="E6478" i="11" s="1"/>
  <c r="D6479" i="11" l="1"/>
  <c r="C6478" i="11"/>
  <c r="F6478" i="11"/>
  <c r="G6478" i="11" s="1"/>
  <c r="B6480" i="11"/>
  <c r="A6479" i="11"/>
  <c r="E6479" i="11" s="1"/>
  <c r="D6480" i="11" l="1"/>
  <c r="C6479" i="11"/>
  <c r="F6479" i="11"/>
  <c r="G6479" i="11" s="1"/>
  <c r="A6480" i="11"/>
  <c r="E6480" i="11" s="1"/>
  <c r="B6481" i="11"/>
  <c r="D6481" i="11" l="1"/>
  <c r="C6480" i="11"/>
  <c r="F6480" i="11"/>
  <c r="G6480" i="11" s="1"/>
  <c r="B6482" i="11"/>
  <c r="A6481" i="11"/>
  <c r="E6481" i="11" s="1"/>
  <c r="D6482" i="11" l="1"/>
  <c r="C6481" i="11"/>
  <c r="F6481" i="11"/>
  <c r="G6481" i="11" s="1"/>
  <c r="B6483" i="11"/>
  <c r="A6482" i="11"/>
  <c r="E6482" i="11" s="1"/>
  <c r="D6483" i="11" l="1"/>
  <c r="C6482" i="11"/>
  <c r="F6482" i="11"/>
  <c r="G6482" i="11" s="1"/>
  <c r="B6484" i="11"/>
  <c r="A6483" i="11"/>
  <c r="E6483" i="11" s="1"/>
  <c r="D6484" i="11" l="1"/>
  <c r="C6483" i="11"/>
  <c r="F6483" i="11"/>
  <c r="G6483" i="11" s="1"/>
  <c r="A6484" i="11"/>
  <c r="E6484" i="11" s="1"/>
  <c r="B6485" i="11"/>
  <c r="D6485" i="11" l="1"/>
  <c r="C6484" i="11"/>
  <c r="F6484" i="11"/>
  <c r="G6484" i="11" s="1"/>
  <c r="B6486" i="11"/>
  <c r="A6485" i="11"/>
  <c r="E6485" i="11" s="1"/>
  <c r="D6486" i="11" l="1"/>
  <c r="C6485" i="11"/>
  <c r="F6485" i="11"/>
  <c r="G6485" i="11" s="1"/>
  <c r="B6487" i="11"/>
  <c r="A6486" i="11"/>
  <c r="E6486" i="11" s="1"/>
  <c r="D6487" i="11" l="1"/>
  <c r="C6486" i="11"/>
  <c r="F6486" i="11"/>
  <c r="G6486" i="11" s="1"/>
  <c r="B6488" i="11"/>
  <c r="A6487" i="11"/>
  <c r="E6487" i="11" s="1"/>
  <c r="D6488" i="11" l="1"/>
  <c r="C6487" i="11"/>
  <c r="F6487" i="11"/>
  <c r="G6487" i="11" s="1"/>
  <c r="A6488" i="11"/>
  <c r="E6488" i="11" s="1"/>
  <c r="B6489" i="11"/>
  <c r="D6489" i="11" l="1"/>
  <c r="C6488" i="11"/>
  <c r="F6488" i="11"/>
  <c r="G6488" i="11" s="1"/>
  <c r="B6490" i="11"/>
  <c r="A6489" i="11"/>
  <c r="E6489" i="11" s="1"/>
  <c r="D6490" i="11" l="1"/>
  <c r="C6489" i="11"/>
  <c r="F6489" i="11"/>
  <c r="G6489" i="11" s="1"/>
  <c r="B6491" i="11"/>
  <c r="A6490" i="11"/>
  <c r="E6490" i="11" s="1"/>
  <c r="D6491" i="11" l="1"/>
  <c r="C6490" i="11"/>
  <c r="F6490" i="11"/>
  <c r="G6490" i="11" s="1"/>
  <c r="B6492" i="11"/>
  <c r="A6491" i="11"/>
  <c r="E6491" i="11" s="1"/>
  <c r="D6492" i="11" l="1"/>
  <c r="C6491" i="11"/>
  <c r="F6491" i="11"/>
  <c r="G6491" i="11" s="1"/>
  <c r="A6492" i="11"/>
  <c r="E6492" i="11" s="1"/>
  <c r="B6493" i="11"/>
  <c r="D6493" i="11" l="1"/>
  <c r="C6492" i="11"/>
  <c r="F6492" i="11"/>
  <c r="G6492" i="11" s="1"/>
  <c r="B6494" i="11"/>
  <c r="A6493" i="11"/>
  <c r="E6493" i="11" s="1"/>
  <c r="D6494" i="11" l="1"/>
  <c r="C6493" i="11"/>
  <c r="F6493" i="11"/>
  <c r="G6493" i="11" s="1"/>
  <c r="B6495" i="11"/>
  <c r="A6494" i="11"/>
  <c r="E6494" i="11" s="1"/>
  <c r="D6495" i="11" l="1"/>
  <c r="C6494" i="11"/>
  <c r="F6494" i="11"/>
  <c r="G6494" i="11" s="1"/>
  <c r="B6496" i="11"/>
  <c r="A6495" i="11"/>
  <c r="E6495" i="11" s="1"/>
  <c r="D6496" i="11" l="1"/>
  <c r="C6495" i="11"/>
  <c r="F6495" i="11"/>
  <c r="G6495" i="11" s="1"/>
  <c r="A6496" i="11"/>
  <c r="E6496" i="11" s="1"/>
  <c r="B6497" i="11"/>
  <c r="D6497" i="11" l="1"/>
  <c r="C6496" i="11"/>
  <c r="F6496" i="11"/>
  <c r="G6496" i="11" s="1"/>
  <c r="B6498" i="11"/>
  <c r="A6497" i="11"/>
  <c r="E6497" i="11" s="1"/>
  <c r="D6498" i="11" l="1"/>
  <c r="C6497" i="11"/>
  <c r="F6497" i="11"/>
  <c r="G6497" i="11" s="1"/>
  <c r="B6499" i="11"/>
  <c r="A6498" i="11"/>
  <c r="E6498" i="11" s="1"/>
  <c r="D6499" i="11" l="1"/>
  <c r="C6498" i="11"/>
  <c r="F6498" i="11"/>
  <c r="G6498" i="11" s="1"/>
  <c r="B6500" i="11"/>
  <c r="A6499" i="11"/>
  <c r="E6499" i="11" s="1"/>
  <c r="D6500" i="11" l="1"/>
  <c r="C6499" i="11"/>
  <c r="F6499" i="11"/>
  <c r="G6499" i="11" s="1"/>
  <c r="A6500" i="11"/>
  <c r="E6500" i="11" s="1"/>
  <c r="B6501" i="11"/>
  <c r="D6501" i="11" l="1"/>
  <c r="C6500" i="11"/>
  <c r="F6500" i="11"/>
  <c r="G6500" i="11" s="1"/>
  <c r="B6502" i="11"/>
  <c r="A6501" i="11"/>
  <c r="E6501" i="11" s="1"/>
  <c r="D6502" i="11" l="1"/>
  <c r="C6501" i="11"/>
  <c r="F6501" i="11"/>
  <c r="G6501" i="11" s="1"/>
  <c r="B6503" i="11"/>
  <c r="A6502" i="11"/>
  <c r="E6502" i="11" s="1"/>
  <c r="D6503" i="11" l="1"/>
  <c r="C6502" i="11"/>
  <c r="F6502" i="11"/>
  <c r="G6502" i="11" s="1"/>
  <c r="B6504" i="11"/>
  <c r="A6503" i="11"/>
  <c r="E6503" i="11" s="1"/>
  <c r="D6504" i="11" l="1"/>
  <c r="C6503" i="11"/>
  <c r="F6503" i="11"/>
  <c r="G6503" i="11" s="1"/>
  <c r="A6504" i="11"/>
  <c r="E6504" i="11" s="1"/>
  <c r="B6505" i="11"/>
  <c r="D6505" i="11" l="1"/>
  <c r="C6504" i="11"/>
  <c r="F6504" i="11"/>
  <c r="G6504" i="11" s="1"/>
  <c r="B6506" i="11"/>
  <c r="A6505" i="11"/>
  <c r="E6505" i="11" s="1"/>
  <c r="D6506" i="11" l="1"/>
  <c r="C6505" i="11"/>
  <c r="F6505" i="11"/>
  <c r="G6505" i="11" s="1"/>
  <c r="B6507" i="11"/>
  <c r="A6506" i="11"/>
  <c r="E6506" i="11" s="1"/>
  <c r="D6507" i="11" l="1"/>
  <c r="C6506" i="11"/>
  <c r="F6506" i="11"/>
  <c r="G6506" i="11" s="1"/>
  <c r="B6508" i="11"/>
  <c r="A6507" i="11"/>
  <c r="E6507" i="11" s="1"/>
  <c r="D6508" i="11" l="1"/>
  <c r="C6507" i="11"/>
  <c r="F6507" i="11"/>
  <c r="G6507" i="11" s="1"/>
  <c r="A6508" i="11"/>
  <c r="E6508" i="11" s="1"/>
  <c r="B6509" i="11"/>
  <c r="D6509" i="11" l="1"/>
  <c r="C6508" i="11"/>
  <c r="F6508" i="11"/>
  <c r="G6508" i="11" s="1"/>
  <c r="B6510" i="11"/>
  <c r="A6509" i="11"/>
  <c r="E6509" i="11" s="1"/>
  <c r="D6510" i="11" l="1"/>
  <c r="C6509" i="11"/>
  <c r="F6509" i="11"/>
  <c r="G6509" i="11" s="1"/>
  <c r="A6510" i="11"/>
  <c r="E6510" i="11" s="1"/>
  <c r="B6511" i="11"/>
  <c r="D6511" i="11" l="1"/>
  <c r="C6510" i="11"/>
  <c r="F6510" i="11"/>
  <c r="G6510" i="11" s="1"/>
  <c r="B6512" i="11"/>
  <c r="A6511" i="11"/>
  <c r="E6511" i="11" s="1"/>
  <c r="D6512" i="11" l="1"/>
  <c r="C6511" i="11"/>
  <c r="F6511" i="11"/>
  <c r="G6511" i="11" s="1"/>
  <c r="A6512" i="11"/>
  <c r="E6512" i="11" s="1"/>
  <c r="B6513" i="11"/>
  <c r="D6513" i="11" l="1"/>
  <c r="C6512" i="11"/>
  <c r="F6512" i="11"/>
  <c r="G6512" i="11" s="1"/>
  <c r="A6513" i="11"/>
  <c r="E6513" i="11" s="1"/>
  <c r="B6514" i="11"/>
  <c r="D6514" i="11" l="1"/>
  <c r="C6513" i="11"/>
  <c r="F6513" i="11"/>
  <c r="G6513" i="11" s="1"/>
  <c r="A6514" i="11"/>
  <c r="E6514" i="11" s="1"/>
  <c r="B6515" i="11"/>
  <c r="D6515" i="11" l="1"/>
  <c r="C6514" i="11"/>
  <c r="F6514" i="11"/>
  <c r="G6514" i="11" s="1"/>
  <c r="B6516" i="11"/>
  <c r="A6515" i="11"/>
  <c r="E6515" i="11" s="1"/>
  <c r="D6516" i="11" l="1"/>
  <c r="C6515" i="11"/>
  <c r="F6515" i="11"/>
  <c r="G6515" i="11" s="1"/>
  <c r="A6516" i="11"/>
  <c r="E6516" i="11" s="1"/>
  <c r="B6517" i="11"/>
  <c r="D6517" i="11" l="1"/>
  <c r="C6516" i="11"/>
  <c r="F6516" i="11"/>
  <c r="G6516" i="11" s="1"/>
  <c r="B6518" i="11"/>
  <c r="A6517" i="11"/>
  <c r="E6517" i="11" s="1"/>
  <c r="D6518" i="11" l="1"/>
  <c r="C6517" i="11"/>
  <c r="F6517" i="11"/>
  <c r="G6517" i="11" s="1"/>
  <c r="A6518" i="11"/>
  <c r="E6518" i="11" s="1"/>
  <c r="B6519" i="11"/>
  <c r="D6519" i="11" l="1"/>
  <c r="C6518" i="11"/>
  <c r="F6518" i="11"/>
  <c r="G6518" i="11" s="1"/>
  <c r="A6519" i="11"/>
  <c r="E6519" i="11" s="1"/>
  <c r="B6520" i="11"/>
  <c r="D6520" i="11" l="1"/>
  <c r="C6519" i="11"/>
  <c r="F6519" i="11"/>
  <c r="G6519" i="11" s="1"/>
  <c r="A6520" i="11"/>
  <c r="E6520" i="11" s="1"/>
  <c r="B6521" i="11"/>
  <c r="D6521" i="11" l="1"/>
  <c r="C6520" i="11"/>
  <c r="F6520" i="11"/>
  <c r="G6520" i="11" s="1"/>
  <c r="B6522" i="11"/>
  <c r="A6521" i="11"/>
  <c r="E6521" i="11" s="1"/>
  <c r="D6522" i="11" l="1"/>
  <c r="C6521" i="11"/>
  <c r="F6521" i="11"/>
  <c r="G6521" i="11" s="1"/>
  <c r="A6522" i="11"/>
  <c r="E6522" i="11" s="1"/>
  <c r="B6523" i="11"/>
  <c r="D6523" i="11" l="1"/>
  <c r="C6522" i="11"/>
  <c r="F6522" i="11"/>
  <c r="G6522" i="11" s="1"/>
  <c r="B6524" i="11"/>
  <c r="A6523" i="11"/>
  <c r="E6523" i="11" s="1"/>
  <c r="D6524" i="11" l="1"/>
  <c r="C6523" i="11"/>
  <c r="F6523" i="11"/>
  <c r="G6523" i="11" s="1"/>
  <c r="A6524" i="11"/>
  <c r="E6524" i="11" s="1"/>
  <c r="B6525" i="11"/>
  <c r="D6525" i="11" l="1"/>
  <c r="C6524" i="11"/>
  <c r="F6524" i="11"/>
  <c r="G6524" i="11" s="1"/>
  <c r="B6526" i="11"/>
  <c r="A6525" i="11"/>
  <c r="E6525" i="11" s="1"/>
  <c r="D6526" i="11" l="1"/>
  <c r="C6525" i="11"/>
  <c r="F6525" i="11"/>
  <c r="G6525" i="11" s="1"/>
  <c r="A6526" i="11"/>
  <c r="E6526" i="11" s="1"/>
  <c r="B6527" i="11"/>
  <c r="D6527" i="11" l="1"/>
  <c r="C6526" i="11"/>
  <c r="F6526" i="11"/>
  <c r="G6526" i="11" s="1"/>
  <c r="B6528" i="11"/>
  <c r="A6527" i="11"/>
  <c r="E6527" i="11" s="1"/>
  <c r="D6528" i="11" l="1"/>
  <c r="C6527" i="11"/>
  <c r="F6527" i="11"/>
  <c r="G6527" i="11" s="1"/>
  <c r="A6528" i="11"/>
  <c r="E6528" i="11" s="1"/>
  <c r="B6529" i="11"/>
  <c r="D6529" i="11" l="1"/>
  <c r="C6528" i="11"/>
  <c r="F6528" i="11"/>
  <c r="G6528" i="11" s="1"/>
  <c r="A6529" i="11"/>
  <c r="E6529" i="11" s="1"/>
  <c r="B6530" i="11"/>
  <c r="D6530" i="11" l="1"/>
  <c r="C6529" i="11"/>
  <c r="F6529" i="11"/>
  <c r="G6529" i="11" s="1"/>
  <c r="A6530" i="11"/>
  <c r="E6530" i="11" s="1"/>
  <c r="B6531" i="11"/>
  <c r="D6531" i="11" l="1"/>
  <c r="C6530" i="11"/>
  <c r="F6530" i="11"/>
  <c r="G6530" i="11" s="1"/>
  <c r="B6532" i="11"/>
  <c r="A6531" i="11"/>
  <c r="E6531" i="11" s="1"/>
  <c r="D6532" i="11" l="1"/>
  <c r="C6531" i="11"/>
  <c r="F6531" i="11"/>
  <c r="G6531" i="11" s="1"/>
  <c r="A6532" i="11"/>
  <c r="E6532" i="11" s="1"/>
  <c r="B6533" i="11"/>
  <c r="D6533" i="11" l="1"/>
  <c r="C6532" i="11"/>
  <c r="F6532" i="11"/>
  <c r="G6532" i="11" s="1"/>
  <c r="B6534" i="11"/>
  <c r="A6533" i="11"/>
  <c r="E6533" i="11" s="1"/>
  <c r="D6534" i="11" l="1"/>
  <c r="C6533" i="11"/>
  <c r="F6533" i="11"/>
  <c r="G6533" i="11" s="1"/>
  <c r="A6534" i="11"/>
  <c r="E6534" i="11" s="1"/>
  <c r="B6535" i="11"/>
  <c r="D6535" i="11" l="1"/>
  <c r="C6534" i="11"/>
  <c r="F6534" i="11"/>
  <c r="G6534" i="11" s="1"/>
  <c r="A6535" i="11"/>
  <c r="E6535" i="11" s="1"/>
  <c r="B6536" i="11"/>
  <c r="D6536" i="11" l="1"/>
  <c r="C6535" i="11"/>
  <c r="F6535" i="11"/>
  <c r="G6535" i="11" s="1"/>
  <c r="A6536" i="11"/>
  <c r="E6536" i="11" s="1"/>
  <c r="B6537" i="11"/>
  <c r="D6537" i="11" l="1"/>
  <c r="C6536" i="11"/>
  <c r="F6536" i="11"/>
  <c r="G6536" i="11" s="1"/>
  <c r="B6538" i="11"/>
  <c r="A6537" i="11"/>
  <c r="E6537" i="11" s="1"/>
  <c r="D6538" i="11" l="1"/>
  <c r="C6537" i="11"/>
  <c r="F6537" i="11"/>
  <c r="G6537" i="11" s="1"/>
  <c r="A6538" i="11"/>
  <c r="E6538" i="11" s="1"/>
  <c r="B6539" i="11"/>
  <c r="D6539" i="11" l="1"/>
  <c r="C6538" i="11"/>
  <c r="F6538" i="11"/>
  <c r="G6538" i="11" s="1"/>
  <c r="B6540" i="11"/>
  <c r="A6539" i="11"/>
  <c r="E6539" i="11" s="1"/>
  <c r="D6540" i="11" l="1"/>
  <c r="C6539" i="11"/>
  <c r="F6539" i="11"/>
  <c r="G6539" i="11" s="1"/>
  <c r="A6540" i="11"/>
  <c r="E6540" i="11" s="1"/>
  <c r="B6541" i="11"/>
  <c r="D6541" i="11" l="1"/>
  <c r="C6540" i="11"/>
  <c r="F6540" i="11"/>
  <c r="G6540" i="11" s="1"/>
  <c r="B6542" i="11"/>
  <c r="A6541" i="11"/>
  <c r="E6541" i="11" s="1"/>
  <c r="D6542" i="11" l="1"/>
  <c r="C6541" i="11"/>
  <c r="F6541" i="11"/>
  <c r="G6541" i="11" s="1"/>
  <c r="B6543" i="11"/>
  <c r="A6542" i="11"/>
  <c r="E6542" i="11" s="1"/>
  <c r="D6543" i="11" l="1"/>
  <c r="C6542" i="11"/>
  <c r="F6542" i="11"/>
  <c r="G6542" i="11" s="1"/>
  <c r="B6544" i="11"/>
  <c r="A6543" i="11"/>
  <c r="E6543" i="11" s="1"/>
  <c r="D6544" i="11" l="1"/>
  <c r="C6543" i="11"/>
  <c r="F6543" i="11"/>
  <c r="G6543" i="11" s="1"/>
  <c r="A6544" i="11"/>
  <c r="E6544" i="11" s="1"/>
  <c r="B6545" i="11"/>
  <c r="D6545" i="11" l="1"/>
  <c r="C6544" i="11"/>
  <c r="F6544" i="11"/>
  <c r="G6544" i="11" s="1"/>
  <c r="B6546" i="11"/>
  <c r="A6545" i="11"/>
  <c r="E6545" i="11" s="1"/>
  <c r="D6546" i="11" l="1"/>
  <c r="C6545" i="11"/>
  <c r="F6545" i="11"/>
  <c r="G6545" i="11" s="1"/>
  <c r="B6547" i="11"/>
  <c r="A6546" i="11"/>
  <c r="E6546" i="11" s="1"/>
  <c r="D6547" i="11" l="1"/>
  <c r="C6546" i="11"/>
  <c r="F6546" i="11"/>
  <c r="G6546" i="11" s="1"/>
  <c r="B6548" i="11"/>
  <c r="A6547" i="11"/>
  <c r="E6547" i="11" s="1"/>
  <c r="D6548" i="11" l="1"/>
  <c r="C6547" i="11"/>
  <c r="F6547" i="11"/>
  <c r="G6547" i="11" s="1"/>
  <c r="A6548" i="11"/>
  <c r="E6548" i="11" s="1"/>
  <c r="B6549" i="11"/>
  <c r="D6549" i="11" l="1"/>
  <c r="C6548" i="11"/>
  <c r="F6548" i="11"/>
  <c r="G6548" i="11" s="1"/>
  <c r="B6550" i="11"/>
  <c r="A6549" i="11"/>
  <c r="E6549" i="11" s="1"/>
  <c r="D6550" i="11" l="1"/>
  <c r="C6549" i="11"/>
  <c r="F6549" i="11"/>
  <c r="G6549" i="11" s="1"/>
  <c r="B6551" i="11"/>
  <c r="A6550" i="11"/>
  <c r="E6550" i="11" s="1"/>
  <c r="D6551" i="11" l="1"/>
  <c r="C6550" i="11"/>
  <c r="F6550" i="11"/>
  <c r="G6550" i="11" s="1"/>
  <c r="B6552" i="11"/>
  <c r="A6551" i="11"/>
  <c r="E6551" i="11" s="1"/>
  <c r="D6552" i="11" l="1"/>
  <c r="C6551" i="11"/>
  <c r="F6551" i="11"/>
  <c r="G6551" i="11" s="1"/>
  <c r="A6552" i="11"/>
  <c r="E6552" i="11" s="1"/>
  <c r="B6553" i="11"/>
  <c r="D6553" i="11" l="1"/>
  <c r="C6552" i="11"/>
  <c r="F6552" i="11"/>
  <c r="G6552" i="11" s="1"/>
  <c r="B6554" i="11"/>
  <c r="A6553" i="11"/>
  <c r="E6553" i="11" s="1"/>
  <c r="D6554" i="11" l="1"/>
  <c r="C6553" i="11"/>
  <c r="F6553" i="11"/>
  <c r="G6553" i="11" s="1"/>
  <c r="B6555" i="11"/>
  <c r="A6554" i="11"/>
  <c r="E6554" i="11" s="1"/>
  <c r="D6555" i="11" l="1"/>
  <c r="C6554" i="11"/>
  <c r="F6554" i="11"/>
  <c r="G6554" i="11" s="1"/>
  <c r="B6556" i="11"/>
  <c r="A6555" i="11"/>
  <c r="E6555" i="11" s="1"/>
  <c r="D6556" i="11" l="1"/>
  <c r="C6555" i="11"/>
  <c r="F6555" i="11"/>
  <c r="G6555" i="11" s="1"/>
  <c r="A6556" i="11"/>
  <c r="E6556" i="11" s="1"/>
  <c r="B6557" i="11"/>
  <c r="D6557" i="11" l="1"/>
  <c r="C6556" i="11"/>
  <c r="F6556" i="11"/>
  <c r="G6556" i="11" s="1"/>
  <c r="B6558" i="11"/>
  <c r="A6557" i="11"/>
  <c r="E6557" i="11" s="1"/>
  <c r="D6558" i="11" l="1"/>
  <c r="C6557" i="11"/>
  <c r="F6557" i="11"/>
  <c r="G6557" i="11" s="1"/>
  <c r="B6559" i="11"/>
  <c r="A6558" i="11"/>
  <c r="E6558" i="11" s="1"/>
  <c r="D6559" i="11" l="1"/>
  <c r="C6558" i="11"/>
  <c r="F6558" i="11"/>
  <c r="G6558" i="11" s="1"/>
  <c r="B6560" i="11"/>
  <c r="A6559" i="11"/>
  <c r="E6559" i="11" s="1"/>
  <c r="D6560" i="11" l="1"/>
  <c r="C6559" i="11"/>
  <c r="F6559" i="11"/>
  <c r="G6559" i="11" s="1"/>
  <c r="A6560" i="11"/>
  <c r="E6560" i="11" s="1"/>
  <c r="B6561" i="11"/>
  <c r="D6561" i="11" l="1"/>
  <c r="C6560" i="11"/>
  <c r="F6560" i="11"/>
  <c r="G6560" i="11" s="1"/>
  <c r="B6562" i="11"/>
  <c r="A6561" i="11"/>
  <c r="E6561" i="11" s="1"/>
  <c r="D6562" i="11" l="1"/>
  <c r="C6561" i="11"/>
  <c r="F6561" i="11"/>
  <c r="G6561" i="11" s="1"/>
  <c r="B6563" i="11"/>
  <c r="A6562" i="11"/>
  <c r="E6562" i="11" s="1"/>
  <c r="D6563" i="11" l="1"/>
  <c r="C6562" i="11"/>
  <c r="F6562" i="11"/>
  <c r="G6562" i="11" s="1"/>
  <c r="B6564" i="11"/>
  <c r="A6563" i="11"/>
  <c r="E6563" i="11" s="1"/>
  <c r="D6564" i="11" l="1"/>
  <c r="C6563" i="11"/>
  <c r="F6563" i="11"/>
  <c r="G6563" i="11" s="1"/>
  <c r="A6564" i="11"/>
  <c r="E6564" i="11" s="1"/>
  <c r="B6565" i="11"/>
  <c r="D6565" i="11" l="1"/>
  <c r="C6564" i="11"/>
  <c r="F6564" i="11"/>
  <c r="G6564" i="11" s="1"/>
  <c r="B6566" i="11"/>
  <c r="A6565" i="11"/>
  <c r="E6565" i="11" s="1"/>
  <c r="D6566" i="11" l="1"/>
  <c r="C6565" i="11"/>
  <c r="F6565" i="11"/>
  <c r="G6565" i="11" s="1"/>
  <c r="B6567" i="11"/>
  <c r="A6566" i="11"/>
  <c r="E6566" i="11" s="1"/>
  <c r="D6567" i="11" l="1"/>
  <c r="C6566" i="11"/>
  <c r="F6566" i="11"/>
  <c r="G6566" i="11" s="1"/>
  <c r="B6568" i="11"/>
  <c r="A6567" i="11"/>
  <c r="E6567" i="11" s="1"/>
  <c r="D6568" i="11" l="1"/>
  <c r="C6567" i="11"/>
  <c r="F6567" i="11"/>
  <c r="G6567" i="11" s="1"/>
  <c r="A6568" i="11"/>
  <c r="E6568" i="11" s="1"/>
  <c r="B6569" i="11"/>
  <c r="D6569" i="11" l="1"/>
  <c r="C6568" i="11"/>
  <c r="F6568" i="11"/>
  <c r="G6568" i="11" s="1"/>
  <c r="B6570" i="11"/>
  <c r="A6569" i="11"/>
  <c r="E6569" i="11" s="1"/>
  <c r="D6570" i="11" l="1"/>
  <c r="C6569" i="11"/>
  <c r="F6569" i="11"/>
  <c r="G6569" i="11" s="1"/>
  <c r="B6571" i="11"/>
  <c r="A6570" i="11"/>
  <c r="E6570" i="11" s="1"/>
  <c r="D6571" i="11" l="1"/>
  <c r="C6570" i="11"/>
  <c r="F6570" i="11"/>
  <c r="G6570" i="11" s="1"/>
  <c r="A6571" i="11"/>
  <c r="E6571" i="11" s="1"/>
  <c r="B6572" i="11"/>
  <c r="D6572" i="11" l="1"/>
  <c r="C6571" i="11"/>
  <c r="F6571" i="11"/>
  <c r="G6571" i="11" s="1"/>
  <c r="A6572" i="11"/>
  <c r="E6572" i="11" s="1"/>
  <c r="B6573" i="11"/>
  <c r="D6573" i="11" l="1"/>
  <c r="C6572" i="11"/>
  <c r="F6572" i="11"/>
  <c r="G6572" i="11" s="1"/>
  <c r="B6574" i="11"/>
  <c r="A6573" i="11"/>
  <c r="E6573" i="11" s="1"/>
  <c r="D6574" i="11" l="1"/>
  <c r="C6573" i="11"/>
  <c r="F6573" i="11"/>
  <c r="G6573" i="11" s="1"/>
  <c r="B6575" i="11"/>
  <c r="A6574" i="11"/>
  <c r="E6574" i="11" s="1"/>
  <c r="D6575" i="11" l="1"/>
  <c r="C6574" i="11"/>
  <c r="F6574" i="11"/>
  <c r="G6574" i="11" s="1"/>
  <c r="B6576" i="11"/>
  <c r="A6575" i="11"/>
  <c r="E6575" i="11" s="1"/>
  <c r="D6576" i="11" l="1"/>
  <c r="C6575" i="11"/>
  <c r="F6575" i="11"/>
  <c r="G6575" i="11" s="1"/>
  <c r="A6576" i="11"/>
  <c r="E6576" i="11" s="1"/>
  <c r="B6577" i="11"/>
  <c r="D6577" i="11" l="1"/>
  <c r="C6576" i="11"/>
  <c r="F6576" i="11"/>
  <c r="G6576" i="11" s="1"/>
  <c r="B6578" i="11"/>
  <c r="A6577" i="11"/>
  <c r="E6577" i="11" s="1"/>
  <c r="D6578" i="11" l="1"/>
  <c r="C6577" i="11"/>
  <c r="F6577" i="11"/>
  <c r="G6577" i="11" s="1"/>
  <c r="B6579" i="11"/>
  <c r="A6578" i="11"/>
  <c r="E6578" i="11" s="1"/>
  <c r="D6579" i="11" l="1"/>
  <c r="C6578" i="11"/>
  <c r="F6578" i="11"/>
  <c r="G6578" i="11" s="1"/>
  <c r="A6579" i="11"/>
  <c r="E6579" i="11" s="1"/>
  <c r="B6580" i="11"/>
  <c r="D6580" i="11" l="1"/>
  <c r="C6579" i="11"/>
  <c r="F6579" i="11"/>
  <c r="G6579" i="11" s="1"/>
  <c r="A6580" i="11"/>
  <c r="E6580" i="11" s="1"/>
  <c r="B6581" i="11"/>
  <c r="D6581" i="11" l="1"/>
  <c r="C6580" i="11"/>
  <c r="F6580" i="11"/>
  <c r="G6580" i="11" s="1"/>
  <c r="B6582" i="11"/>
  <c r="A6581" i="11"/>
  <c r="E6581" i="11" s="1"/>
  <c r="D6582" i="11" l="1"/>
  <c r="C6581" i="11"/>
  <c r="F6581" i="11"/>
  <c r="G6581" i="11" s="1"/>
  <c r="B6583" i="11"/>
  <c r="A6582" i="11"/>
  <c r="E6582" i="11" s="1"/>
  <c r="D6583" i="11" l="1"/>
  <c r="C6582" i="11"/>
  <c r="F6582" i="11"/>
  <c r="G6582" i="11" s="1"/>
  <c r="B6584" i="11"/>
  <c r="A6583" i="11"/>
  <c r="E6583" i="11" s="1"/>
  <c r="D6584" i="11" l="1"/>
  <c r="C6583" i="11"/>
  <c r="F6583" i="11"/>
  <c r="G6583" i="11" s="1"/>
  <c r="A6584" i="11"/>
  <c r="E6584" i="11" s="1"/>
  <c r="B6585" i="11"/>
  <c r="D6585" i="11" l="1"/>
  <c r="C6584" i="11"/>
  <c r="F6584" i="11"/>
  <c r="G6584" i="11" s="1"/>
  <c r="B6586" i="11"/>
  <c r="A6585" i="11"/>
  <c r="E6585" i="11" s="1"/>
  <c r="D6586" i="11" l="1"/>
  <c r="C6585" i="11"/>
  <c r="F6585" i="11"/>
  <c r="G6585" i="11" s="1"/>
  <c r="B6587" i="11"/>
  <c r="A6586" i="11"/>
  <c r="E6586" i="11" s="1"/>
  <c r="D6587" i="11" l="1"/>
  <c r="C6586" i="11"/>
  <c r="F6586" i="11"/>
  <c r="G6586" i="11" s="1"/>
  <c r="B6588" i="11"/>
  <c r="A6587" i="11"/>
  <c r="E6587" i="11" s="1"/>
  <c r="D6588" i="11" l="1"/>
  <c r="C6587" i="11"/>
  <c r="F6587" i="11"/>
  <c r="G6587" i="11" s="1"/>
  <c r="A6588" i="11"/>
  <c r="E6588" i="11" s="1"/>
  <c r="B6589" i="11"/>
  <c r="D6589" i="11" l="1"/>
  <c r="C6588" i="11"/>
  <c r="F6588" i="11"/>
  <c r="G6588" i="11" s="1"/>
  <c r="B6590" i="11"/>
  <c r="A6589" i="11"/>
  <c r="E6589" i="11" s="1"/>
  <c r="D6590" i="11" l="1"/>
  <c r="C6589" i="11"/>
  <c r="F6589" i="11"/>
  <c r="G6589" i="11" s="1"/>
  <c r="B6591" i="11"/>
  <c r="A6590" i="11"/>
  <c r="E6590" i="11" s="1"/>
  <c r="D6591" i="11" l="1"/>
  <c r="C6590" i="11"/>
  <c r="F6590" i="11"/>
  <c r="G6590" i="11" s="1"/>
  <c r="B6592" i="11"/>
  <c r="A6591" i="11"/>
  <c r="E6591" i="11" s="1"/>
  <c r="D6592" i="11" l="1"/>
  <c r="C6591" i="11"/>
  <c r="F6591" i="11"/>
  <c r="G6591" i="11" s="1"/>
  <c r="A6592" i="11"/>
  <c r="E6592" i="11" s="1"/>
  <c r="B6593" i="11"/>
  <c r="D6593" i="11" l="1"/>
  <c r="C6592" i="11"/>
  <c r="F6592" i="11"/>
  <c r="G6592" i="11" s="1"/>
  <c r="B6594" i="11"/>
  <c r="A6593" i="11"/>
  <c r="E6593" i="11" s="1"/>
  <c r="D6594" i="11" l="1"/>
  <c r="C6593" i="11"/>
  <c r="F6593" i="11"/>
  <c r="G6593" i="11" s="1"/>
  <c r="B6595" i="11"/>
  <c r="A6594" i="11"/>
  <c r="E6594" i="11" s="1"/>
  <c r="D6595" i="11" l="1"/>
  <c r="C6594" i="11"/>
  <c r="F6594" i="11"/>
  <c r="G6594" i="11" s="1"/>
  <c r="B6596" i="11"/>
  <c r="A6595" i="11"/>
  <c r="E6595" i="11" s="1"/>
  <c r="D6596" i="11" l="1"/>
  <c r="C6595" i="11"/>
  <c r="F6595" i="11"/>
  <c r="G6595" i="11" s="1"/>
  <c r="A6596" i="11"/>
  <c r="E6596" i="11" s="1"/>
  <c r="B6597" i="11"/>
  <c r="D6597" i="11" l="1"/>
  <c r="C6596" i="11"/>
  <c r="F6596" i="11"/>
  <c r="G6596" i="11" s="1"/>
  <c r="B6598" i="11"/>
  <c r="A6597" i="11"/>
  <c r="E6597" i="11" s="1"/>
  <c r="D6598" i="11" l="1"/>
  <c r="C6597" i="11"/>
  <c r="F6597" i="11"/>
  <c r="G6597" i="11" s="1"/>
  <c r="B6599" i="11"/>
  <c r="A6598" i="11"/>
  <c r="E6598" i="11" s="1"/>
  <c r="D6599" i="11" l="1"/>
  <c r="C6598" i="11"/>
  <c r="F6598" i="11"/>
  <c r="G6598" i="11" s="1"/>
  <c r="B6600" i="11"/>
  <c r="A6599" i="11"/>
  <c r="E6599" i="11" s="1"/>
  <c r="D6600" i="11" l="1"/>
  <c r="C6599" i="11"/>
  <c r="F6599" i="11"/>
  <c r="G6599" i="11" s="1"/>
  <c r="A6600" i="11"/>
  <c r="E6600" i="11" s="1"/>
  <c r="B6601" i="11"/>
  <c r="D6601" i="11" l="1"/>
  <c r="C6600" i="11"/>
  <c r="F6600" i="11"/>
  <c r="G6600" i="11" s="1"/>
  <c r="B6602" i="11"/>
  <c r="A6601" i="11"/>
  <c r="E6601" i="11" s="1"/>
  <c r="D6602" i="11" l="1"/>
  <c r="C6601" i="11"/>
  <c r="F6601" i="11"/>
  <c r="G6601" i="11" s="1"/>
  <c r="B6603" i="11"/>
  <c r="A6602" i="11"/>
  <c r="E6602" i="11" s="1"/>
  <c r="D6603" i="11" l="1"/>
  <c r="C6602" i="11"/>
  <c r="F6602" i="11"/>
  <c r="G6602" i="11" s="1"/>
  <c r="A6603" i="11"/>
  <c r="E6603" i="11" s="1"/>
  <c r="B6604" i="11"/>
  <c r="D6604" i="11" l="1"/>
  <c r="C6603" i="11"/>
  <c r="F6603" i="11"/>
  <c r="G6603" i="11" s="1"/>
  <c r="A6604" i="11"/>
  <c r="E6604" i="11" s="1"/>
  <c r="B6605" i="11"/>
  <c r="D6605" i="11" l="1"/>
  <c r="C6604" i="11"/>
  <c r="F6604" i="11"/>
  <c r="G6604" i="11" s="1"/>
  <c r="B6606" i="11"/>
  <c r="A6605" i="11"/>
  <c r="E6605" i="11" s="1"/>
  <c r="D6606" i="11" l="1"/>
  <c r="C6605" i="11"/>
  <c r="F6605" i="11"/>
  <c r="G6605" i="11" s="1"/>
  <c r="B6607" i="11"/>
  <c r="A6606" i="11"/>
  <c r="E6606" i="11" s="1"/>
  <c r="D6607" i="11" l="1"/>
  <c r="C6606" i="11"/>
  <c r="F6606" i="11"/>
  <c r="G6606" i="11" s="1"/>
  <c r="B6608" i="11"/>
  <c r="A6607" i="11"/>
  <c r="E6607" i="11" s="1"/>
  <c r="D6608" i="11" l="1"/>
  <c r="C6607" i="11"/>
  <c r="F6607" i="11"/>
  <c r="G6607" i="11" s="1"/>
  <c r="A6608" i="11"/>
  <c r="E6608" i="11" s="1"/>
  <c r="B6609" i="11"/>
  <c r="D6609" i="11" l="1"/>
  <c r="C6608" i="11"/>
  <c r="F6608" i="11"/>
  <c r="G6608" i="11" s="1"/>
  <c r="B6610" i="11"/>
  <c r="A6609" i="11"/>
  <c r="E6609" i="11" s="1"/>
  <c r="D6610" i="11" l="1"/>
  <c r="C6609" i="11"/>
  <c r="F6609" i="11"/>
  <c r="G6609" i="11" s="1"/>
  <c r="B6611" i="11"/>
  <c r="A6610" i="11"/>
  <c r="E6610" i="11" s="1"/>
  <c r="D6611" i="11" l="1"/>
  <c r="C6610" i="11"/>
  <c r="F6610" i="11"/>
  <c r="G6610" i="11" s="1"/>
  <c r="A6611" i="11"/>
  <c r="E6611" i="11" s="1"/>
  <c r="B6612" i="11"/>
  <c r="D6612" i="11" l="1"/>
  <c r="C6611" i="11"/>
  <c r="F6611" i="11"/>
  <c r="G6611" i="11" s="1"/>
  <c r="A6612" i="11"/>
  <c r="E6612" i="11" s="1"/>
  <c r="B6613" i="11"/>
  <c r="D6613" i="11" l="1"/>
  <c r="C6612" i="11"/>
  <c r="F6612" i="11"/>
  <c r="G6612" i="11" s="1"/>
  <c r="B6614" i="11"/>
  <c r="A6613" i="11"/>
  <c r="E6613" i="11" s="1"/>
  <c r="D6614" i="11" l="1"/>
  <c r="C6613" i="11"/>
  <c r="F6613" i="11"/>
  <c r="G6613" i="11" s="1"/>
  <c r="B6615" i="11"/>
  <c r="A6614" i="11"/>
  <c r="E6614" i="11" s="1"/>
  <c r="D6615" i="11" l="1"/>
  <c r="C6614" i="11"/>
  <c r="F6614" i="11"/>
  <c r="G6614" i="11" s="1"/>
  <c r="B6616" i="11"/>
  <c r="A6615" i="11"/>
  <c r="E6615" i="11" s="1"/>
  <c r="D6616" i="11" l="1"/>
  <c r="C6615" i="11"/>
  <c r="F6615" i="11"/>
  <c r="G6615" i="11" s="1"/>
  <c r="A6616" i="11"/>
  <c r="E6616" i="11" s="1"/>
  <c r="B6617" i="11"/>
  <c r="D6617" i="11" l="1"/>
  <c r="C6616" i="11"/>
  <c r="F6616" i="11"/>
  <c r="G6616" i="11" s="1"/>
  <c r="B6618" i="11"/>
  <c r="A6617" i="11"/>
  <c r="E6617" i="11" s="1"/>
  <c r="D6618" i="11" l="1"/>
  <c r="C6617" i="11"/>
  <c r="F6617" i="11"/>
  <c r="G6617" i="11" s="1"/>
  <c r="B6619" i="11"/>
  <c r="A6618" i="11"/>
  <c r="E6618" i="11" s="1"/>
  <c r="D6619" i="11" l="1"/>
  <c r="C6618" i="11"/>
  <c r="F6618" i="11"/>
  <c r="G6618" i="11" s="1"/>
  <c r="B6620" i="11"/>
  <c r="A6619" i="11"/>
  <c r="E6619" i="11" s="1"/>
  <c r="D6620" i="11" l="1"/>
  <c r="C6619" i="11"/>
  <c r="F6619" i="11"/>
  <c r="G6619" i="11" s="1"/>
  <c r="A6620" i="11"/>
  <c r="E6620" i="11" s="1"/>
  <c r="B6621" i="11"/>
  <c r="D6621" i="11" l="1"/>
  <c r="C6620" i="11"/>
  <c r="F6620" i="11"/>
  <c r="G6620" i="11" s="1"/>
  <c r="B6622" i="11"/>
  <c r="A6621" i="11"/>
  <c r="E6621" i="11" s="1"/>
  <c r="D6622" i="11" l="1"/>
  <c r="C6621" i="11"/>
  <c r="F6621" i="11"/>
  <c r="G6621" i="11" s="1"/>
  <c r="B6623" i="11"/>
  <c r="A6622" i="11"/>
  <c r="E6622" i="11" s="1"/>
  <c r="D6623" i="11" l="1"/>
  <c r="C6622" i="11"/>
  <c r="F6622" i="11"/>
  <c r="G6622" i="11" s="1"/>
  <c r="B6624" i="11"/>
  <c r="A6623" i="11"/>
  <c r="E6623" i="11" s="1"/>
  <c r="D6624" i="11" l="1"/>
  <c r="C6623" i="11"/>
  <c r="F6623" i="11"/>
  <c r="G6623" i="11" s="1"/>
  <c r="A6624" i="11"/>
  <c r="E6624" i="11" s="1"/>
  <c r="B6625" i="11"/>
  <c r="D6625" i="11" l="1"/>
  <c r="C6624" i="11"/>
  <c r="F6624" i="11"/>
  <c r="G6624" i="11" s="1"/>
  <c r="B6626" i="11"/>
  <c r="A6625" i="11"/>
  <c r="E6625" i="11" s="1"/>
  <c r="D6626" i="11" l="1"/>
  <c r="C6625" i="11"/>
  <c r="F6625" i="11"/>
  <c r="G6625" i="11" s="1"/>
  <c r="B6627" i="11"/>
  <c r="A6626" i="11"/>
  <c r="E6626" i="11" s="1"/>
  <c r="D6627" i="11" l="1"/>
  <c r="C6626" i="11"/>
  <c r="F6626" i="11"/>
  <c r="G6626" i="11" s="1"/>
  <c r="B6628" i="11"/>
  <c r="A6627" i="11"/>
  <c r="E6627" i="11" s="1"/>
  <c r="D6628" i="11" l="1"/>
  <c r="C6627" i="11"/>
  <c r="F6627" i="11"/>
  <c r="G6627" i="11" s="1"/>
  <c r="A6628" i="11"/>
  <c r="E6628" i="11" s="1"/>
  <c r="B6629" i="11"/>
  <c r="D6629" i="11" l="1"/>
  <c r="C6628" i="11"/>
  <c r="F6628" i="11"/>
  <c r="G6628" i="11" s="1"/>
  <c r="B6630" i="11"/>
  <c r="A6629" i="11"/>
  <c r="E6629" i="11" s="1"/>
  <c r="D6630" i="11" l="1"/>
  <c r="C6629" i="11"/>
  <c r="F6629" i="11"/>
  <c r="G6629" i="11" s="1"/>
  <c r="B6631" i="11"/>
  <c r="A6630" i="11"/>
  <c r="E6630" i="11" s="1"/>
  <c r="D6631" i="11" l="1"/>
  <c r="C6630" i="11"/>
  <c r="F6630" i="11"/>
  <c r="G6630" i="11" s="1"/>
  <c r="B6632" i="11"/>
  <c r="A6631" i="11"/>
  <c r="E6631" i="11" s="1"/>
  <c r="D6632" i="11" l="1"/>
  <c r="C6631" i="11"/>
  <c r="F6631" i="11"/>
  <c r="G6631" i="11" s="1"/>
  <c r="A6632" i="11"/>
  <c r="E6632" i="11" s="1"/>
  <c r="B6633" i="11"/>
  <c r="D6633" i="11" l="1"/>
  <c r="C6632" i="11"/>
  <c r="F6632" i="11"/>
  <c r="G6632" i="11" s="1"/>
  <c r="B6634" i="11"/>
  <c r="A6633" i="11"/>
  <c r="E6633" i="11" s="1"/>
  <c r="D6634" i="11" l="1"/>
  <c r="C6633" i="11"/>
  <c r="F6633" i="11"/>
  <c r="G6633" i="11" s="1"/>
  <c r="B6635" i="11"/>
  <c r="A6634" i="11"/>
  <c r="E6634" i="11" s="1"/>
  <c r="D6635" i="11" l="1"/>
  <c r="C6634" i="11"/>
  <c r="F6634" i="11"/>
  <c r="G6634" i="11" s="1"/>
  <c r="A6635" i="11"/>
  <c r="E6635" i="11" s="1"/>
  <c r="B6636" i="11"/>
  <c r="D6636" i="11" l="1"/>
  <c r="C6635" i="11"/>
  <c r="F6635" i="11"/>
  <c r="G6635" i="11" s="1"/>
  <c r="A6636" i="11"/>
  <c r="E6636" i="11" s="1"/>
  <c r="B6637" i="11"/>
  <c r="D6637" i="11" l="1"/>
  <c r="C6636" i="11"/>
  <c r="F6636" i="11"/>
  <c r="G6636" i="11" s="1"/>
  <c r="B6638" i="11"/>
  <c r="A6637" i="11"/>
  <c r="E6637" i="11" s="1"/>
  <c r="D6638" i="11" l="1"/>
  <c r="C6637" i="11"/>
  <c r="F6637" i="11"/>
  <c r="G6637" i="11" s="1"/>
  <c r="B6639" i="11"/>
  <c r="A6638" i="11"/>
  <c r="E6638" i="11" s="1"/>
  <c r="D6639" i="11" l="1"/>
  <c r="C6638" i="11"/>
  <c r="F6638" i="11"/>
  <c r="G6638" i="11" s="1"/>
  <c r="B6640" i="11"/>
  <c r="A6639" i="11"/>
  <c r="E6639" i="11" s="1"/>
  <c r="D6640" i="11" l="1"/>
  <c r="C6639" i="11"/>
  <c r="F6639" i="11"/>
  <c r="G6639" i="11" s="1"/>
  <c r="A6640" i="11"/>
  <c r="E6640" i="11" s="1"/>
  <c r="B6641" i="11"/>
  <c r="D6641" i="11" l="1"/>
  <c r="C6640" i="11"/>
  <c r="F6640" i="11"/>
  <c r="G6640" i="11" s="1"/>
  <c r="B6642" i="11"/>
  <c r="A6641" i="11"/>
  <c r="E6641" i="11" s="1"/>
  <c r="D6642" i="11" l="1"/>
  <c r="C6641" i="11"/>
  <c r="F6641" i="11"/>
  <c r="G6641" i="11" s="1"/>
  <c r="B6643" i="11"/>
  <c r="A6642" i="11"/>
  <c r="E6642" i="11" s="1"/>
  <c r="D6643" i="11" l="1"/>
  <c r="C6642" i="11"/>
  <c r="F6642" i="11"/>
  <c r="G6642" i="11" s="1"/>
  <c r="A6643" i="11"/>
  <c r="E6643" i="11" s="1"/>
  <c r="B6644" i="11"/>
  <c r="D6644" i="11" l="1"/>
  <c r="C6643" i="11"/>
  <c r="F6643" i="11"/>
  <c r="G6643" i="11" s="1"/>
  <c r="A6644" i="11"/>
  <c r="E6644" i="11" s="1"/>
  <c r="B6645" i="11"/>
  <c r="D6645" i="11" l="1"/>
  <c r="C6644" i="11"/>
  <c r="F6644" i="11"/>
  <c r="G6644" i="11" s="1"/>
  <c r="B6646" i="11"/>
  <c r="A6645" i="11"/>
  <c r="E6645" i="11" s="1"/>
  <c r="D6646" i="11" l="1"/>
  <c r="C6645" i="11"/>
  <c r="F6645" i="11"/>
  <c r="G6645" i="11" s="1"/>
  <c r="B6647" i="11"/>
  <c r="A6646" i="11"/>
  <c r="E6646" i="11" s="1"/>
  <c r="D6647" i="11" l="1"/>
  <c r="C6646" i="11"/>
  <c r="F6646" i="11"/>
  <c r="G6646" i="11" s="1"/>
  <c r="B6648" i="11"/>
  <c r="A6647" i="11"/>
  <c r="E6647" i="11" s="1"/>
  <c r="D6648" i="11" l="1"/>
  <c r="C6647" i="11"/>
  <c r="F6647" i="11"/>
  <c r="G6647" i="11" s="1"/>
  <c r="A6648" i="11"/>
  <c r="E6648" i="11" s="1"/>
  <c r="B6649" i="11"/>
  <c r="D6649" i="11" l="1"/>
  <c r="C6648" i="11"/>
  <c r="F6648" i="11"/>
  <c r="G6648" i="11" s="1"/>
  <c r="B6650" i="11"/>
  <c r="A6649" i="11"/>
  <c r="E6649" i="11" s="1"/>
  <c r="D6650" i="11" l="1"/>
  <c r="C6649" i="11"/>
  <c r="F6649" i="11"/>
  <c r="G6649" i="11" s="1"/>
  <c r="B6651" i="11"/>
  <c r="A6650" i="11"/>
  <c r="E6650" i="11" s="1"/>
  <c r="D6651" i="11" l="1"/>
  <c r="C6650" i="11"/>
  <c r="F6650" i="11"/>
  <c r="G6650" i="11" s="1"/>
  <c r="B6652" i="11"/>
  <c r="A6651" i="11"/>
  <c r="E6651" i="11" s="1"/>
  <c r="D6652" i="11" l="1"/>
  <c r="C6651" i="11"/>
  <c r="F6651" i="11"/>
  <c r="G6651" i="11" s="1"/>
  <c r="A6652" i="11"/>
  <c r="E6652" i="11" s="1"/>
  <c r="B6653" i="11"/>
  <c r="D6653" i="11" l="1"/>
  <c r="C6652" i="11"/>
  <c r="F6652" i="11"/>
  <c r="G6652" i="11" s="1"/>
  <c r="B6654" i="11"/>
  <c r="A6653" i="11"/>
  <c r="E6653" i="11" s="1"/>
  <c r="D6654" i="11" l="1"/>
  <c r="C6653" i="11"/>
  <c r="F6653" i="11"/>
  <c r="G6653" i="11" s="1"/>
  <c r="B6655" i="11"/>
  <c r="A6654" i="11"/>
  <c r="E6654" i="11" s="1"/>
  <c r="D6655" i="11" l="1"/>
  <c r="C6654" i="11"/>
  <c r="F6654" i="11"/>
  <c r="G6654" i="11" s="1"/>
  <c r="B6656" i="11"/>
  <c r="A6655" i="11"/>
  <c r="E6655" i="11" s="1"/>
  <c r="D6656" i="11" l="1"/>
  <c r="C6655" i="11"/>
  <c r="F6655" i="11"/>
  <c r="G6655" i="11" s="1"/>
  <c r="A6656" i="11"/>
  <c r="E6656" i="11" s="1"/>
  <c r="B6657" i="11"/>
  <c r="D6657" i="11" l="1"/>
  <c r="C6656" i="11"/>
  <c r="F6656" i="11"/>
  <c r="G6656" i="11" s="1"/>
  <c r="B6658" i="11"/>
  <c r="A6657" i="11"/>
  <c r="E6657" i="11" s="1"/>
  <c r="D6658" i="11" l="1"/>
  <c r="C6657" i="11"/>
  <c r="F6657" i="11"/>
  <c r="G6657" i="11" s="1"/>
  <c r="B6659" i="11"/>
  <c r="A6658" i="11"/>
  <c r="E6658" i="11" s="1"/>
  <c r="D6659" i="11" l="1"/>
  <c r="C6658" i="11"/>
  <c r="F6658" i="11"/>
  <c r="G6658" i="11" s="1"/>
  <c r="B6660" i="11"/>
  <c r="A6659" i="11"/>
  <c r="E6659" i="11" s="1"/>
  <c r="D6660" i="11" l="1"/>
  <c r="C6659" i="11"/>
  <c r="F6659" i="11"/>
  <c r="G6659" i="11" s="1"/>
  <c r="A6660" i="11"/>
  <c r="E6660" i="11" s="1"/>
  <c r="B6661" i="11"/>
  <c r="D6661" i="11" l="1"/>
  <c r="C6660" i="11"/>
  <c r="F6660" i="11"/>
  <c r="G6660" i="11" s="1"/>
  <c r="B6662" i="11"/>
  <c r="A6661" i="11"/>
  <c r="E6661" i="11" s="1"/>
  <c r="D6662" i="11" l="1"/>
  <c r="C6661" i="11"/>
  <c r="F6661" i="11"/>
  <c r="G6661" i="11" s="1"/>
  <c r="B6663" i="11"/>
  <c r="A6662" i="11"/>
  <c r="E6662" i="11" s="1"/>
  <c r="D6663" i="11" l="1"/>
  <c r="C6662" i="11"/>
  <c r="F6662" i="11"/>
  <c r="G6662" i="11" s="1"/>
  <c r="B6664" i="11"/>
  <c r="A6663" i="11"/>
  <c r="E6663" i="11" s="1"/>
  <c r="D6664" i="11" l="1"/>
  <c r="C6663" i="11"/>
  <c r="F6663" i="11"/>
  <c r="G6663" i="11" s="1"/>
  <c r="A6664" i="11"/>
  <c r="E6664" i="11" s="1"/>
  <c r="B6665" i="11"/>
  <c r="D6665" i="11" l="1"/>
  <c r="C6664" i="11"/>
  <c r="F6664" i="11"/>
  <c r="G6664" i="11" s="1"/>
  <c r="B6666" i="11"/>
  <c r="A6665" i="11"/>
  <c r="E6665" i="11" s="1"/>
  <c r="D6666" i="11" l="1"/>
  <c r="C6665" i="11"/>
  <c r="F6665" i="11"/>
  <c r="G6665" i="11" s="1"/>
  <c r="B6667" i="11"/>
  <c r="A6666" i="11"/>
  <c r="E6666" i="11" s="1"/>
  <c r="D6667" i="11" l="1"/>
  <c r="C6666" i="11"/>
  <c r="F6666" i="11"/>
  <c r="G6666" i="11" s="1"/>
  <c r="A6667" i="11"/>
  <c r="E6667" i="11" s="1"/>
  <c r="B6668" i="11"/>
  <c r="D6668" i="11" l="1"/>
  <c r="C6667" i="11"/>
  <c r="F6667" i="11"/>
  <c r="G6667" i="11" s="1"/>
  <c r="A6668" i="11"/>
  <c r="E6668" i="11" s="1"/>
  <c r="B6669" i="11"/>
  <c r="D6669" i="11" l="1"/>
  <c r="C6668" i="11"/>
  <c r="F6668" i="11"/>
  <c r="G6668" i="11" s="1"/>
  <c r="B6670" i="11"/>
  <c r="A6669" i="11"/>
  <c r="E6669" i="11" s="1"/>
  <c r="D6670" i="11" l="1"/>
  <c r="C6669" i="11"/>
  <c r="F6669" i="11"/>
  <c r="G6669" i="11" s="1"/>
  <c r="B6671" i="11"/>
  <c r="A6670" i="11"/>
  <c r="E6670" i="11" s="1"/>
  <c r="D6671" i="11" l="1"/>
  <c r="C6670" i="11"/>
  <c r="F6670" i="11"/>
  <c r="G6670" i="11" s="1"/>
  <c r="B6672" i="11"/>
  <c r="A6671" i="11"/>
  <c r="E6671" i="11" s="1"/>
  <c r="D6672" i="11" l="1"/>
  <c r="C6671" i="11"/>
  <c r="F6671" i="11"/>
  <c r="G6671" i="11" s="1"/>
  <c r="A6672" i="11"/>
  <c r="E6672" i="11" s="1"/>
  <c r="B6673" i="11"/>
  <c r="D6673" i="11" l="1"/>
  <c r="C6672" i="11"/>
  <c r="F6672" i="11"/>
  <c r="G6672" i="11" s="1"/>
  <c r="B6674" i="11"/>
  <c r="A6673" i="11"/>
  <c r="E6673" i="11" s="1"/>
  <c r="D6674" i="11" l="1"/>
  <c r="C6673" i="11"/>
  <c r="F6673" i="11"/>
  <c r="G6673" i="11" s="1"/>
  <c r="B6675" i="11"/>
  <c r="A6674" i="11"/>
  <c r="E6674" i="11" s="1"/>
  <c r="D6675" i="11" l="1"/>
  <c r="C6674" i="11"/>
  <c r="F6674" i="11"/>
  <c r="G6674" i="11" s="1"/>
  <c r="A6675" i="11"/>
  <c r="E6675" i="11" s="1"/>
  <c r="B6676" i="11"/>
  <c r="D6676" i="11" l="1"/>
  <c r="C6675" i="11"/>
  <c r="F6675" i="11"/>
  <c r="G6675" i="11" s="1"/>
  <c r="A6676" i="11"/>
  <c r="E6676" i="11" s="1"/>
  <c r="B6677" i="11"/>
  <c r="D6677" i="11" l="1"/>
  <c r="C6676" i="11"/>
  <c r="F6676" i="11"/>
  <c r="G6676" i="11" s="1"/>
  <c r="B6678" i="11"/>
  <c r="A6677" i="11"/>
  <c r="E6677" i="11" s="1"/>
  <c r="D6678" i="11" l="1"/>
  <c r="C6677" i="11"/>
  <c r="F6677" i="11"/>
  <c r="G6677" i="11" s="1"/>
  <c r="B6679" i="11"/>
  <c r="A6678" i="11"/>
  <c r="E6678" i="11" s="1"/>
  <c r="D6679" i="11" l="1"/>
  <c r="C6678" i="11"/>
  <c r="F6678" i="11"/>
  <c r="G6678" i="11" s="1"/>
  <c r="B6680" i="11"/>
  <c r="A6679" i="11"/>
  <c r="E6679" i="11" s="1"/>
  <c r="D6680" i="11" l="1"/>
  <c r="C6679" i="11"/>
  <c r="F6679" i="11"/>
  <c r="G6679" i="11" s="1"/>
  <c r="A6680" i="11"/>
  <c r="E6680" i="11" s="1"/>
  <c r="B6681" i="11"/>
  <c r="D6681" i="11" l="1"/>
  <c r="C6680" i="11"/>
  <c r="F6680" i="11"/>
  <c r="G6680" i="11" s="1"/>
  <c r="B6682" i="11"/>
  <c r="A6681" i="11"/>
  <c r="E6681" i="11" s="1"/>
  <c r="D6682" i="11" l="1"/>
  <c r="C6681" i="11"/>
  <c r="F6681" i="11"/>
  <c r="G6681" i="11" s="1"/>
  <c r="B6683" i="11"/>
  <c r="A6682" i="11"/>
  <c r="E6682" i="11" s="1"/>
  <c r="D6683" i="11" l="1"/>
  <c r="C6682" i="11"/>
  <c r="F6682" i="11"/>
  <c r="G6682" i="11" s="1"/>
  <c r="B6684" i="11"/>
  <c r="A6683" i="11"/>
  <c r="E6683" i="11" s="1"/>
  <c r="D6684" i="11" l="1"/>
  <c r="C6683" i="11"/>
  <c r="F6683" i="11"/>
  <c r="G6683" i="11" s="1"/>
  <c r="A6684" i="11"/>
  <c r="E6684" i="11" s="1"/>
  <c r="B6685" i="11"/>
  <c r="D6685" i="11" l="1"/>
  <c r="C6684" i="11"/>
  <c r="F6684" i="11"/>
  <c r="G6684" i="11" s="1"/>
  <c r="B6686" i="11"/>
  <c r="A6685" i="11"/>
  <c r="E6685" i="11" s="1"/>
  <c r="D6686" i="11" l="1"/>
  <c r="C6685" i="11"/>
  <c r="F6685" i="11"/>
  <c r="G6685" i="11" s="1"/>
  <c r="B6687" i="11"/>
  <c r="A6686" i="11"/>
  <c r="E6686" i="11" s="1"/>
  <c r="D6687" i="11" l="1"/>
  <c r="C6686" i="11"/>
  <c r="F6686" i="11"/>
  <c r="G6686" i="11" s="1"/>
  <c r="B6688" i="11"/>
  <c r="A6687" i="11"/>
  <c r="E6687" i="11" s="1"/>
  <c r="D6688" i="11" l="1"/>
  <c r="C6687" i="11"/>
  <c r="F6687" i="11"/>
  <c r="G6687" i="11" s="1"/>
  <c r="A6688" i="11"/>
  <c r="E6688" i="11" s="1"/>
  <c r="B6689" i="11"/>
  <c r="D6689" i="11" l="1"/>
  <c r="C6688" i="11"/>
  <c r="F6688" i="11"/>
  <c r="G6688" i="11" s="1"/>
  <c r="B6690" i="11"/>
  <c r="A6689" i="11"/>
  <c r="E6689" i="11" s="1"/>
  <c r="D6690" i="11" l="1"/>
  <c r="C6689" i="11"/>
  <c r="F6689" i="11"/>
  <c r="G6689" i="11" s="1"/>
  <c r="B6691" i="11"/>
  <c r="A6690" i="11"/>
  <c r="E6690" i="11" s="1"/>
  <c r="D6691" i="11" l="1"/>
  <c r="C6690" i="11"/>
  <c r="F6690" i="11"/>
  <c r="G6690" i="11" s="1"/>
  <c r="B6692" i="11"/>
  <c r="A6691" i="11"/>
  <c r="E6691" i="11" s="1"/>
  <c r="D6692" i="11" l="1"/>
  <c r="C6691" i="11"/>
  <c r="F6691" i="11"/>
  <c r="G6691" i="11" s="1"/>
  <c r="A6692" i="11"/>
  <c r="E6692" i="11" s="1"/>
  <c r="B6693" i="11"/>
  <c r="D6693" i="11" l="1"/>
  <c r="C6692" i="11"/>
  <c r="F6692" i="11"/>
  <c r="G6692" i="11" s="1"/>
  <c r="B6694" i="11"/>
  <c r="A6693" i="11"/>
  <c r="E6693" i="11" s="1"/>
  <c r="D6694" i="11" l="1"/>
  <c r="C6693" i="11"/>
  <c r="F6693" i="11"/>
  <c r="G6693" i="11" s="1"/>
  <c r="B6695" i="11"/>
  <c r="A6694" i="11"/>
  <c r="E6694" i="11" s="1"/>
  <c r="D6695" i="11" l="1"/>
  <c r="C6694" i="11"/>
  <c r="F6694" i="11"/>
  <c r="G6694" i="11" s="1"/>
  <c r="B6696" i="11"/>
  <c r="A6695" i="11"/>
  <c r="E6695" i="11" s="1"/>
  <c r="D6696" i="11" l="1"/>
  <c r="C6695" i="11"/>
  <c r="F6695" i="11"/>
  <c r="G6695" i="11" s="1"/>
  <c r="A6696" i="11"/>
  <c r="E6696" i="11" s="1"/>
  <c r="B6697" i="11"/>
  <c r="D6697" i="11" l="1"/>
  <c r="C6696" i="11"/>
  <c r="F6696" i="11"/>
  <c r="G6696" i="11" s="1"/>
  <c r="B6698" i="11"/>
  <c r="A6697" i="11"/>
  <c r="E6697" i="11" s="1"/>
  <c r="D6698" i="11" l="1"/>
  <c r="C6697" i="11"/>
  <c r="F6697" i="11"/>
  <c r="G6697" i="11" s="1"/>
  <c r="B6699" i="11"/>
  <c r="A6698" i="11"/>
  <c r="E6698" i="11" s="1"/>
  <c r="D6699" i="11" l="1"/>
  <c r="C6698" i="11"/>
  <c r="F6698" i="11"/>
  <c r="G6698" i="11" s="1"/>
  <c r="A6699" i="11"/>
  <c r="E6699" i="11" s="1"/>
  <c r="B6700" i="11"/>
  <c r="D6700" i="11" l="1"/>
  <c r="C6699" i="11"/>
  <c r="F6699" i="11"/>
  <c r="G6699" i="11" s="1"/>
  <c r="A6700" i="11"/>
  <c r="E6700" i="11" s="1"/>
  <c r="B6701" i="11"/>
  <c r="D6701" i="11" l="1"/>
  <c r="C6700" i="11"/>
  <c r="F6700" i="11"/>
  <c r="G6700" i="11" s="1"/>
  <c r="B6702" i="11"/>
  <c r="A6701" i="11"/>
  <c r="E6701" i="11" s="1"/>
  <c r="D6702" i="11" l="1"/>
  <c r="C6701" i="11"/>
  <c r="F6701" i="11"/>
  <c r="G6701" i="11" s="1"/>
  <c r="B6703" i="11"/>
  <c r="A6702" i="11"/>
  <c r="E6702" i="11" s="1"/>
  <c r="D6703" i="11" l="1"/>
  <c r="C6702" i="11"/>
  <c r="F6702" i="11"/>
  <c r="G6702" i="11" s="1"/>
  <c r="B6704" i="11"/>
  <c r="A6703" i="11"/>
  <c r="E6703" i="11" s="1"/>
  <c r="D6704" i="11" l="1"/>
  <c r="C6703" i="11"/>
  <c r="F6703" i="11"/>
  <c r="G6703" i="11" s="1"/>
  <c r="A6704" i="11"/>
  <c r="E6704" i="11" s="1"/>
  <c r="B6705" i="11"/>
  <c r="D6705" i="11" l="1"/>
  <c r="C6704" i="11"/>
  <c r="F6704" i="11"/>
  <c r="G6704" i="11" s="1"/>
  <c r="B6706" i="11"/>
  <c r="A6705" i="11"/>
  <c r="E6705" i="11" s="1"/>
  <c r="D6706" i="11" l="1"/>
  <c r="C6705" i="11"/>
  <c r="F6705" i="11"/>
  <c r="G6705" i="11" s="1"/>
  <c r="B6707" i="11"/>
  <c r="A6706" i="11"/>
  <c r="E6706" i="11" s="1"/>
  <c r="D6707" i="11" l="1"/>
  <c r="C6706" i="11"/>
  <c r="F6706" i="11"/>
  <c r="G6706" i="11" s="1"/>
  <c r="A6707" i="11"/>
  <c r="E6707" i="11" s="1"/>
  <c r="B6708" i="11"/>
  <c r="D6708" i="11" l="1"/>
  <c r="C6707" i="11"/>
  <c r="F6707" i="11"/>
  <c r="G6707" i="11" s="1"/>
  <c r="A6708" i="11"/>
  <c r="E6708" i="11" s="1"/>
  <c r="B6709" i="11"/>
  <c r="D6709" i="11" l="1"/>
  <c r="C6708" i="11"/>
  <c r="F6708" i="11"/>
  <c r="G6708" i="11" s="1"/>
  <c r="B6710" i="11"/>
  <c r="A6709" i="11"/>
  <c r="E6709" i="11" s="1"/>
  <c r="D6710" i="11" l="1"/>
  <c r="C6709" i="11"/>
  <c r="F6709" i="11"/>
  <c r="G6709" i="11" s="1"/>
  <c r="B6711" i="11"/>
  <c r="A6710" i="11"/>
  <c r="E6710" i="11" s="1"/>
  <c r="D6711" i="11" l="1"/>
  <c r="C6710" i="11"/>
  <c r="F6710" i="11"/>
  <c r="G6710" i="11" s="1"/>
  <c r="B6712" i="11"/>
  <c r="A6711" i="11"/>
  <c r="E6711" i="11" s="1"/>
  <c r="D6712" i="11" l="1"/>
  <c r="C6711" i="11"/>
  <c r="F6711" i="11"/>
  <c r="G6711" i="11" s="1"/>
  <c r="A6712" i="11"/>
  <c r="E6712" i="11" s="1"/>
  <c r="B6713" i="11"/>
  <c r="D6713" i="11" l="1"/>
  <c r="C6712" i="11"/>
  <c r="F6712" i="11"/>
  <c r="G6712" i="11" s="1"/>
  <c r="B6714" i="11"/>
  <c r="A6713" i="11"/>
  <c r="E6713" i="11" s="1"/>
  <c r="D6714" i="11" l="1"/>
  <c r="C6713" i="11"/>
  <c r="F6713" i="11"/>
  <c r="G6713" i="11" s="1"/>
  <c r="B6715" i="11"/>
  <c r="A6714" i="11"/>
  <c r="E6714" i="11" s="1"/>
  <c r="D6715" i="11" l="1"/>
  <c r="C6714" i="11"/>
  <c r="F6714" i="11"/>
  <c r="G6714" i="11" s="1"/>
  <c r="B6716" i="11"/>
  <c r="A6715" i="11"/>
  <c r="E6715" i="11" s="1"/>
  <c r="D6716" i="11" l="1"/>
  <c r="C6715" i="11"/>
  <c r="F6715" i="11"/>
  <c r="G6715" i="11" s="1"/>
  <c r="A6716" i="11"/>
  <c r="E6716" i="11" s="1"/>
  <c r="B6717" i="11"/>
  <c r="D6717" i="11" l="1"/>
  <c r="C6716" i="11"/>
  <c r="F6716" i="11"/>
  <c r="G6716" i="11" s="1"/>
  <c r="B6718" i="11"/>
  <c r="A6717" i="11"/>
  <c r="E6717" i="11" s="1"/>
  <c r="D6718" i="11" l="1"/>
  <c r="C6717" i="11"/>
  <c r="F6717" i="11"/>
  <c r="G6717" i="11" s="1"/>
  <c r="B6719" i="11"/>
  <c r="A6718" i="11"/>
  <c r="E6718" i="11" s="1"/>
  <c r="D6719" i="11" l="1"/>
  <c r="C6718" i="11"/>
  <c r="F6718" i="11"/>
  <c r="G6718" i="11" s="1"/>
  <c r="B6720" i="11"/>
  <c r="A6719" i="11"/>
  <c r="E6719" i="11" s="1"/>
  <c r="D6720" i="11" l="1"/>
  <c r="C6719" i="11"/>
  <c r="F6719" i="11"/>
  <c r="G6719" i="11" s="1"/>
  <c r="A6720" i="11"/>
  <c r="E6720" i="11" s="1"/>
  <c r="B6721" i="11"/>
  <c r="D6721" i="11" l="1"/>
  <c r="C6720" i="11"/>
  <c r="F6720" i="11"/>
  <c r="G6720" i="11" s="1"/>
  <c r="B6722" i="11"/>
  <c r="A6721" i="11"/>
  <c r="E6721" i="11" s="1"/>
  <c r="D6722" i="11" l="1"/>
  <c r="C6721" i="11"/>
  <c r="F6721" i="11"/>
  <c r="G6721" i="11" s="1"/>
  <c r="B6723" i="11"/>
  <c r="A6722" i="11"/>
  <c r="E6722" i="11" s="1"/>
  <c r="D6723" i="11" l="1"/>
  <c r="C6722" i="11"/>
  <c r="F6722" i="11"/>
  <c r="G6722" i="11" s="1"/>
  <c r="B6724" i="11"/>
  <c r="A6723" i="11"/>
  <c r="E6723" i="11" s="1"/>
  <c r="D6724" i="11" l="1"/>
  <c r="C6723" i="11"/>
  <c r="F6723" i="11"/>
  <c r="G6723" i="11" s="1"/>
  <c r="A6724" i="11"/>
  <c r="E6724" i="11" s="1"/>
  <c r="B6725" i="11"/>
  <c r="D6725" i="11" l="1"/>
  <c r="C6724" i="11"/>
  <c r="F6724" i="11"/>
  <c r="G6724" i="11" s="1"/>
  <c r="B6726" i="11"/>
  <c r="A6725" i="11"/>
  <c r="E6725" i="11" s="1"/>
  <c r="D6726" i="11" l="1"/>
  <c r="C6725" i="11"/>
  <c r="F6725" i="11"/>
  <c r="G6725" i="11" s="1"/>
  <c r="B6727" i="11"/>
  <c r="A6726" i="11"/>
  <c r="E6726" i="11" s="1"/>
  <c r="D6727" i="11" l="1"/>
  <c r="C6726" i="11"/>
  <c r="F6726" i="11"/>
  <c r="G6726" i="11" s="1"/>
  <c r="B6728" i="11"/>
  <c r="A6727" i="11"/>
  <c r="E6727" i="11" s="1"/>
  <c r="D6728" i="11" l="1"/>
  <c r="C6727" i="11"/>
  <c r="F6727" i="11"/>
  <c r="G6727" i="11" s="1"/>
  <c r="A6728" i="11"/>
  <c r="E6728" i="11" s="1"/>
  <c r="B6729" i="11"/>
  <c r="D6729" i="11" l="1"/>
  <c r="C6728" i="11"/>
  <c r="F6728" i="11"/>
  <c r="G6728" i="11" s="1"/>
  <c r="B6730" i="11"/>
  <c r="A6729" i="11"/>
  <c r="E6729" i="11" s="1"/>
  <c r="D6730" i="11" l="1"/>
  <c r="C6729" i="11"/>
  <c r="F6729" i="11"/>
  <c r="G6729" i="11" s="1"/>
  <c r="B6731" i="11"/>
  <c r="A6730" i="11"/>
  <c r="E6730" i="11" s="1"/>
  <c r="D6731" i="11" l="1"/>
  <c r="C6730" i="11"/>
  <c r="F6730" i="11"/>
  <c r="G6730" i="11" s="1"/>
  <c r="B6732" i="11"/>
  <c r="A6731" i="11"/>
  <c r="E6731" i="11" s="1"/>
  <c r="D6732" i="11" l="1"/>
  <c r="C6731" i="11"/>
  <c r="F6731" i="11"/>
  <c r="G6731" i="11" s="1"/>
  <c r="A6732" i="11"/>
  <c r="E6732" i="11" s="1"/>
  <c r="B6733" i="11"/>
  <c r="D6733" i="11" l="1"/>
  <c r="C6732" i="11"/>
  <c r="F6732" i="11"/>
  <c r="G6732" i="11" s="1"/>
  <c r="B6734" i="11"/>
  <c r="A6733" i="11"/>
  <c r="E6733" i="11" s="1"/>
  <c r="D6734" i="11" l="1"/>
  <c r="C6733" i="11"/>
  <c r="F6733" i="11"/>
  <c r="G6733" i="11" s="1"/>
  <c r="B6735" i="11"/>
  <c r="A6734" i="11"/>
  <c r="E6734" i="11" s="1"/>
  <c r="D6735" i="11" l="1"/>
  <c r="C6734" i="11"/>
  <c r="F6734" i="11"/>
  <c r="G6734" i="11" s="1"/>
  <c r="B6736" i="11"/>
  <c r="A6735" i="11"/>
  <c r="E6735" i="11" s="1"/>
  <c r="D6736" i="11" l="1"/>
  <c r="C6735" i="11"/>
  <c r="F6735" i="11"/>
  <c r="G6735" i="11" s="1"/>
  <c r="A6736" i="11"/>
  <c r="E6736" i="11" s="1"/>
  <c r="B6737" i="11"/>
  <c r="D6737" i="11" l="1"/>
  <c r="C6736" i="11"/>
  <c r="F6736" i="11"/>
  <c r="G6736" i="11" s="1"/>
  <c r="B6738" i="11"/>
  <c r="A6737" i="11"/>
  <c r="E6737" i="11" s="1"/>
  <c r="D6738" i="11" l="1"/>
  <c r="C6737" i="11"/>
  <c r="F6737" i="11"/>
  <c r="G6737" i="11" s="1"/>
  <c r="B6739" i="11"/>
  <c r="A6738" i="11"/>
  <c r="E6738" i="11" s="1"/>
  <c r="D6739" i="11" l="1"/>
  <c r="C6738" i="11"/>
  <c r="F6738" i="11"/>
  <c r="G6738" i="11" s="1"/>
  <c r="B6740" i="11"/>
  <c r="A6739" i="11"/>
  <c r="E6739" i="11" s="1"/>
  <c r="D6740" i="11" l="1"/>
  <c r="C6739" i="11"/>
  <c r="F6739" i="11"/>
  <c r="G6739" i="11" s="1"/>
  <c r="A6740" i="11"/>
  <c r="E6740" i="11" s="1"/>
  <c r="B6741" i="11"/>
  <c r="D6741" i="11" l="1"/>
  <c r="C6740" i="11"/>
  <c r="F6740" i="11"/>
  <c r="G6740" i="11" s="1"/>
  <c r="B6742" i="11"/>
  <c r="A6741" i="11"/>
  <c r="E6741" i="11" s="1"/>
  <c r="D6742" i="11" l="1"/>
  <c r="C6741" i="11"/>
  <c r="F6741" i="11"/>
  <c r="G6741" i="11" s="1"/>
  <c r="B6743" i="11"/>
  <c r="A6742" i="11"/>
  <c r="E6742" i="11" s="1"/>
  <c r="D6743" i="11" l="1"/>
  <c r="C6742" i="11"/>
  <c r="F6742" i="11"/>
  <c r="G6742" i="11" s="1"/>
  <c r="B6744" i="11"/>
  <c r="A6743" i="11"/>
  <c r="E6743" i="11" s="1"/>
  <c r="D6744" i="11" l="1"/>
  <c r="C6743" i="11"/>
  <c r="F6743" i="11"/>
  <c r="G6743" i="11" s="1"/>
  <c r="A6744" i="11"/>
  <c r="E6744" i="11" s="1"/>
  <c r="B6745" i="11"/>
  <c r="D6745" i="11" l="1"/>
  <c r="C6744" i="11"/>
  <c r="F6744" i="11"/>
  <c r="G6744" i="11" s="1"/>
  <c r="B6746" i="11"/>
  <c r="A6745" i="11"/>
  <c r="E6745" i="11" s="1"/>
  <c r="D6746" i="11" l="1"/>
  <c r="C6745" i="11"/>
  <c r="F6745" i="11"/>
  <c r="G6745" i="11" s="1"/>
  <c r="B6747" i="11"/>
  <c r="A6746" i="11"/>
  <c r="E6746" i="11" s="1"/>
  <c r="D6747" i="11" l="1"/>
  <c r="C6746" i="11"/>
  <c r="F6746" i="11"/>
  <c r="G6746" i="11" s="1"/>
  <c r="B6748" i="11"/>
  <c r="A6747" i="11"/>
  <c r="E6747" i="11" s="1"/>
  <c r="D6748" i="11" l="1"/>
  <c r="C6747" i="11"/>
  <c r="F6747" i="11"/>
  <c r="G6747" i="11" s="1"/>
  <c r="A6748" i="11"/>
  <c r="E6748" i="11" s="1"/>
  <c r="B6749" i="11"/>
  <c r="D6749" i="11" l="1"/>
  <c r="C6748" i="11"/>
  <c r="F6748" i="11"/>
  <c r="G6748" i="11" s="1"/>
  <c r="B6750" i="11"/>
  <c r="A6749" i="11"/>
  <c r="E6749" i="11" s="1"/>
  <c r="D6750" i="11" l="1"/>
  <c r="C6749" i="11"/>
  <c r="F6749" i="11"/>
  <c r="G6749" i="11" s="1"/>
  <c r="B6751" i="11"/>
  <c r="A6750" i="11"/>
  <c r="E6750" i="11" s="1"/>
  <c r="D6751" i="11" l="1"/>
  <c r="C6750" i="11"/>
  <c r="F6750" i="11"/>
  <c r="G6750" i="11" s="1"/>
  <c r="B6752" i="11"/>
  <c r="A6751" i="11"/>
  <c r="E6751" i="11" s="1"/>
  <c r="D6752" i="11" l="1"/>
  <c r="C6751" i="11"/>
  <c r="F6751" i="11"/>
  <c r="G6751" i="11" s="1"/>
  <c r="A6752" i="11"/>
  <c r="E6752" i="11" s="1"/>
  <c r="B6753" i="11"/>
  <c r="D6753" i="11" l="1"/>
  <c r="C6752" i="11"/>
  <c r="F6752" i="11"/>
  <c r="G6752" i="11" s="1"/>
  <c r="B6754" i="11"/>
  <c r="A6753" i="11"/>
  <c r="E6753" i="11" s="1"/>
  <c r="D6754" i="11" l="1"/>
  <c r="C6753" i="11"/>
  <c r="F6753" i="11"/>
  <c r="G6753" i="11" s="1"/>
  <c r="B6755" i="11"/>
  <c r="A6754" i="11"/>
  <c r="E6754" i="11" s="1"/>
  <c r="D6755" i="11" l="1"/>
  <c r="C6754" i="11"/>
  <c r="F6754" i="11"/>
  <c r="G6754" i="11" s="1"/>
  <c r="B6756" i="11"/>
  <c r="A6755" i="11"/>
  <c r="E6755" i="11" s="1"/>
  <c r="D6756" i="11" l="1"/>
  <c r="C6755" i="11"/>
  <c r="F6755" i="11"/>
  <c r="G6755" i="11" s="1"/>
  <c r="A6756" i="11"/>
  <c r="E6756" i="11" s="1"/>
  <c r="B6757" i="11"/>
  <c r="D6757" i="11" l="1"/>
  <c r="C6756" i="11"/>
  <c r="F6756" i="11"/>
  <c r="G6756" i="11" s="1"/>
  <c r="B6758" i="11"/>
  <c r="A6757" i="11"/>
  <c r="E6757" i="11" s="1"/>
  <c r="D6758" i="11" l="1"/>
  <c r="C6757" i="11"/>
  <c r="F6757" i="11"/>
  <c r="G6757" i="11" s="1"/>
  <c r="B6759" i="11"/>
  <c r="A6758" i="11"/>
  <c r="E6758" i="11" s="1"/>
  <c r="D6759" i="11" l="1"/>
  <c r="C6758" i="11"/>
  <c r="F6758" i="11"/>
  <c r="G6758" i="11" s="1"/>
  <c r="B6760" i="11"/>
  <c r="A6759" i="11"/>
  <c r="E6759" i="11" s="1"/>
  <c r="D6760" i="11" l="1"/>
  <c r="C6759" i="11"/>
  <c r="F6759" i="11"/>
  <c r="G6759" i="11" s="1"/>
  <c r="A6760" i="11"/>
  <c r="E6760" i="11" s="1"/>
  <c r="B6761" i="11"/>
  <c r="D6761" i="11" l="1"/>
  <c r="C6760" i="11"/>
  <c r="F6760" i="11"/>
  <c r="G6760" i="11" s="1"/>
  <c r="B6762" i="11"/>
  <c r="A6761" i="11"/>
  <c r="E6761" i="11" s="1"/>
  <c r="D6762" i="11" l="1"/>
  <c r="C6761" i="11"/>
  <c r="F6761" i="11"/>
  <c r="G6761" i="11" s="1"/>
  <c r="B6763" i="11"/>
  <c r="A6762" i="11"/>
  <c r="E6762" i="11" s="1"/>
  <c r="D6763" i="11" l="1"/>
  <c r="C6762" i="11"/>
  <c r="F6762" i="11"/>
  <c r="G6762" i="11" s="1"/>
  <c r="B6764" i="11"/>
  <c r="A6763" i="11"/>
  <c r="E6763" i="11" s="1"/>
  <c r="D6764" i="11" l="1"/>
  <c r="C6763" i="11"/>
  <c r="F6763" i="11"/>
  <c r="G6763" i="11" s="1"/>
  <c r="A6764" i="11"/>
  <c r="E6764" i="11" s="1"/>
  <c r="B6765" i="11"/>
  <c r="D6765" i="11" l="1"/>
  <c r="C6764" i="11"/>
  <c r="F6764" i="11"/>
  <c r="G6764" i="11" s="1"/>
  <c r="B6766" i="11"/>
  <c r="A6765" i="11"/>
  <c r="E6765" i="11" s="1"/>
  <c r="D6766" i="11" l="1"/>
  <c r="C6765" i="11"/>
  <c r="F6765" i="11"/>
  <c r="G6765" i="11" s="1"/>
  <c r="B6767" i="11"/>
  <c r="A6766" i="11"/>
  <c r="E6766" i="11" s="1"/>
  <c r="D6767" i="11" l="1"/>
  <c r="C6766" i="11"/>
  <c r="F6766" i="11"/>
  <c r="G6766" i="11" s="1"/>
  <c r="B6768" i="11"/>
  <c r="A6767" i="11"/>
  <c r="E6767" i="11" s="1"/>
  <c r="D6768" i="11" l="1"/>
  <c r="C6767" i="11"/>
  <c r="F6767" i="11"/>
  <c r="G6767" i="11" s="1"/>
  <c r="A6768" i="11"/>
  <c r="E6768" i="11" s="1"/>
  <c r="B6769" i="11"/>
  <c r="D6769" i="11" l="1"/>
  <c r="C6768" i="11"/>
  <c r="F6768" i="11"/>
  <c r="G6768" i="11" s="1"/>
  <c r="B6770" i="11"/>
  <c r="A6769" i="11"/>
  <c r="E6769" i="11" s="1"/>
  <c r="D6770" i="11" l="1"/>
  <c r="C6769" i="11"/>
  <c r="F6769" i="11"/>
  <c r="G6769" i="11" s="1"/>
  <c r="B6771" i="11"/>
  <c r="A6770" i="11"/>
  <c r="E6770" i="11" s="1"/>
  <c r="D6771" i="11" l="1"/>
  <c r="C6770" i="11"/>
  <c r="F6770" i="11"/>
  <c r="G6770" i="11" s="1"/>
  <c r="B6772" i="11"/>
  <c r="A6771" i="11"/>
  <c r="E6771" i="11" s="1"/>
  <c r="D6772" i="11" l="1"/>
  <c r="C6771" i="11"/>
  <c r="F6771" i="11"/>
  <c r="G6771" i="11" s="1"/>
  <c r="A6772" i="11"/>
  <c r="E6772" i="11" s="1"/>
  <c r="B6773" i="11"/>
  <c r="D6773" i="11" l="1"/>
  <c r="C6772" i="11"/>
  <c r="F6772" i="11"/>
  <c r="G6772" i="11" s="1"/>
  <c r="B6774" i="11"/>
  <c r="A6773" i="11"/>
  <c r="E6773" i="11" s="1"/>
  <c r="D6774" i="11" l="1"/>
  <c r="C6773" i="11"/>
  <c r="F6773" i="11"/>
  <c r="G6773" i="11" s="1"/>
  <c r="B6775" i="11"/>
  <c r="A6774" i="11"/>
  <c r="E6774" i="11" s="1"/>
  <c r="D6775" i="11" l="1"/>
  <c r="C6774" i="11"/>
  <c r="F6774" i="11"/>
  <c r="G6774" i="11" s="1"/>
  <c r="B6776" i="11"/>
  <c r="A6775" i="11"/>
  <c r="E6775" i="11" s="1"/>
  <c r="D6776" i="11" l="1"/>
  <c r="C6775" i="11"/>
  <c r="F6775" i="11"/>
  <c r="G6775" i="11" s="1"/>
  <c r="A6776" i="11"/>
  <c r="E6776" i="11" s="1"/>
  <c r="B6777" i="11"/>
  <c r="D6777" i="11" l="1"/>
  <c r="C6776" i="11"/>
  <c r="F6776" i="11"/>
  <c r="G6776" i="11" s="1"/>
  <c r="B6778" i="11"/>
  <c r="A6777" i="11"/>
  <c r="E6777" i="11" s="1"/>
  <c r="D6778" i="11" l="1"/>
  <c r="C6777" i="11"/>
  <c r="F6777" i="11"/>
  <c r="G6777" i="11" s="1"/>
  <c r="B6779" i="11"/>
  <c r="A6778" i="11"/>
  <c r="E6778" i="11" s="1"/>
  <c r="D6779" i="11" l="1"/>
  <c r="C6778" i="11"/>
  <c r="F6778" i="11"/>
  <c r="G6778" i="11" s="1"/>
  <c r="B6780" i="11"/>
  <c r="A6779" i="11"/>
  <c r="E6779" i="11" s="1"/>
  <c r="D6780" i="11" l="1"/>
  <c r="C6779" i="11"/>
  <c r="F6779" i="11"/>
  <c r="G6779" i="11" s="1"/>
  <c r="A6780" i="11"/>
  <c r="E6780" i="11" s="1"/>
  <c r="B6781" i="11"/>
  <c r="D6781" i="11" l="1"/>
  <c r="C6780" i="11"/>
  <c r="F6780" i="11"/>
  <c r="G6780" i="11" s="1"/>
  <c r="B6782" i="11"/>
  <c r="A6781" i="11"/>
  <c r="E6781" i="11" s="1"/>
  <c r="D6782" i="11" l="1"/>
  <c r="C6781" i="11"/>
  <c r="F6781" i="11"/>
  <c r="G6781" i="11" s="1"/>
  <c r="B6783" i="11"/>
  <c r="A6782" i="11"/>
  <c r="E6782" i="11" s="1"/>
  <c r="D6783" i="11" l="1"/>
  <c r="C6782" i="11"/>
  <c r="F6782" i="11"/>
  <c r="G6782" i="11" s="1"/>
  <c r="B6784" i="11"/>
  <c r="A6783" i="11"/>
  <c r="E6783" i="11" s="1"/>
  <c r="D6784" i="11" l="1"/>
  <c r="C6783" i="11"/>
  <c r="F6783" i="11"/>
  <c r="G6783" i="11" s="1"/>
  <c r="A6784" i="11"/>
  <c r="E6784" i="11" s="1"/>
  <c r="B6785" i="11"/>
  <c r="D6785" i="11" l="1"/>
  <c r="C6784" i="11"/>
  <c r="F6784" i="11"/>
  <c r="G6784" i="11" s="1"/>
  <c r="B6786" i="11"/>
  <c r="A6785" i="11"/>
  <c r="E6785" i="11" s="1"/>
  <c r="D6786" i="11" l="1"/>
  <c r="C6785" i="11"/>
  <c r="F6785" i="11"/>
  <c r="G6785" i="11" s="1"/>
  <c r="B6787" i="11"/>
  <c r="A6786" i="11"/>
  <c r="E6786" i="11" s="1"/>
  <c r="D6787" i="11" l="1"/>
  <c r="C6786" i="11"/>
  <c r="F6786" i="11"/>
  <c r="G6786" i="11" s="1"/>
  <c r="B6788" i="11"/>
  <c r="A6787" i="11"/>
  <c r="E6787" i="11" s="1"/>
  <c r="D6788" i="11" l="1"/>
  <c r="C6787" i="11"/>
  <c r="F6787" i="11"/>
  <c r="G6787" i="11" s="1"/>
  <c r="A6788" i="11"/>
  <c r="E6788" i="11" s="1"/>
  <c r="B6789" i="11"/>
  <c r="D6789" i="11" l="1"/>
  <c r="C6788" i="11"/>
  <c r="F6788" i="11"/>
  <c r="G6788" i="11" s="1"/>
  <c r="B6790" i="11"/>
  <c r="A6789" i="11"/>
  <c r="E6789" i="11" s="1"/>
  <c r="D6790" i="11" l="1"/>
  <c r="C6789" i="11"/>
  <c r="F6789" i="11"/>
  <c r="G6789" i="11" s="1"/>
  <c r="B6791" i="11"/>
  <c r="A6790" i="11"/>
  <c r="E6790" i="11" s="1"/>
  <c r="D6791" i="11" l="1"/>
  <c r="C6790" i="11"/>
  <c r="F6790" i="11"/>
  <c r="G6790" i="11" s="1"/>
  <c r="B6792" i="11"/>
  <c r="A6791" i="11"/>
  <c r="E6791" i="11" s="1"/>
  <c r="D6792" i="11" l="1"/>
  <c r="C6791" i="11"/>
  <c r="F6791" i="11"/>
  <c r="G6791" i="11" s="1"/>
  <c r="A6792" i="11"/>
  <c r="E6792" i="11" s="1"/>
  <c r="B6793" i="11"/>
  <c r="D6793" i="11" l="1"/>
  <c r="C6792" i="11"/>
  <c r="F6792" i="11"/>
  <c r="G6792" i="11" s="1"/>
  <c r="B6794" i="11"/>
  <c r="A6793" i="11"/>
  <c r="E6793" i="11" s="1"/>
  <c r="D6794" i="11" l="1"/>
  <c r="C6793" i="11"/>
  <c r="F6793" i="11"/>
  <c r="G6793" i="11" s="1"/>
  <c r="B6795" i="11"/>
  <c r="A6794" i="11"/>
  <c r="E6794" i="11" s="1"/>
  <c r="D6795" i="11" l="1"/>
  <c r="C6794" i="11"/>
  <c r="F6794" i="11"/>
  <c r="G6794" i="11" s="1"/>
  <c r="A6795" i="11"/>
  <c r="E6795" i="11" s="1"/>
  <c r="B6796" i="11"/>
  <c r="D6796" i="11" l="1"/>
  <c r="C6795" i="11"/>
  <c r="F6795" i="11"/>
  <c r="G6795" i="11" s="1"/>
  <c r="A6796" i="11"/>
  <c r="E6796" i="11" s="1"/>
  <c r="B6797" i="11"/>
  <c r="D6797" i="11" l="1"/>
  <c r="C6796" i="11"/>
  <c r="F6796" i="11"/>
  <c r="G6796" i="11" s="1"/>
  <c r="A6797" i="11"/>
  <c r="E6797" i="11" s="1"/>
  <c r="B6798" i="11"/>
  <c r="D6798" i="11" l="1"/>
  <c r="C6797" i="11"/>
  <c r="F6797" i="11"/>
  <c r="G6797" i="11" s="1"/>
  <c r="A6798" i="11"/>
  <c r="E6798" i="11" s="1"/>
  <c r="B6799" i="11"/>
  <c r="D6799" i="11" l="1"/>
  <c r="C6798" i="11"/>
  <c r="F6798" i="11"/>
  <c r="G6798" i="11" s="1"/>
  <c r="B6800" i="11"/>
  <c r="A6799" i="11"/>
  <c r="E6799" i="11" s="1"/>
  <c r="D6800" i="11" l="1"/>
  <c r="C6799" i="11"/>
  <c r="F6799" i="11"/>
  <c r="G6799" i="11" s="1"/>
  <c r="A6800" i="11"/>
  <c r="E6800" i="11" s="1"/>
  <c r="B6801" i="11"/>
  <c r="D6801" i="11" l="1"/>
  <c r="C6800" i="11"/>
  <c r="F6800" i="11"/>
  <c r="G6800" i="11" s="1"/>
  <c r="A6801" i="11"/>
  <c r="E6801" i="11" s="1"/>
  <c r="B6802" i="11"/>
  <c r="D6802" i="11" l="1"/>
  <c r="C6801" i="11"/>
  <c r="F6801" i="11"/>
  <c r="G6801" i="11" s="1"/>
  <c r="A6802" i="11"/>
  <c r="E6802" i="11" s="1"/>
  <c r="B6803" i="11"/>
  <c r="D6803" i="11" l="1"/>
  <c r="C6802" i="11"/>
  <c r="F6802" i="11"/>
  <c r="G6802" i="11" s="1"/>
  <c r="B6804" i="11"/>
  <c r="A6803" i="11"/>
  <c r="E6803" i="11" s="1"/>
  <c r="D6804" i="11" l="1"/>
  <c r="C6803" i="11"/>
  <c r="F6803" i="11"/>
  <c r="G6803" i="11" s="1"/>
  <c r="A6804" i="11"/>
  <c r="E6804" i="11" s="1"/>
  <c r="B6805" i="11"/>
  <c r="D6805" i="11" l="1"/>
  <c r="C6804" i="11"/>
  <c r="F6804" i="11"/>
  <c r="G6804" i="11" s="1"/>
  <c r="A6805" i="11"/>
  <c r="E6805" i="11" s="1"/>
  <c r="B6806" i="11"/>
  <c r="D6806" i="11" l="1"/>
  <c r="C6805" i="11"/>
  <c r="F6805" i="11"/>
  <c r="G6805" i="11" s="1"/>
  <c r="A6806" i="11"/>
  <c r="E6806" i="11" s="1"/>
  <c r="B6807" i="11"/>
  <c r="D6807" i="11" l="1"/>
  <c r="C6806" i="11"/>
  <c r="F6806" i="11"/>
  <c r="G6806" i="11" s="1"/>
  <c r="B6808" i="11"/>
  <c r="A6807" i="11"/>
  <c r="E6807" i="11" s="1"/>
  <c r="D6808" i="11" l="1"/>
  <c r="C6807" i="11"/>
  <c r="F6807" i="11"/>
  <c r="G6807" i="11" s="1"/>
  <c r="A6808" i="11"/>
  <c r="E6808" i="11" s="1"/>
  <c r="B6809" i="11"/>
  <c r="D6809" i="11" l="1"/>
  <c r="C6808" i="11"/>
  <c r="F6808" i="11"/>
  <c r="G6808" i="11" s="1"/>
  <c r="A6809" i="11"/>
  <c r="E6809" i="11" s="1"/>
  <c r="B6810" i="11"/>
  <c r="D6810" i="11" l="1"/>
  <c r="C6809" i="11"/>
  <c r="F6809" i="11"/>
  <c r="G6809" i="11" s="1"/>
  <c r="A6810" i="11"/>
  <c r="E6810" i="11" s="1"/>
  <c r="B6811" i="11"/>
  <c r="D6811" i="11" l="1"/>
  <c r="C6810" i="11"/>
  <c r="F6810" i="11"/>
  <c r="G6810" i="11" s="1"/>
  <c r="B6812" i="11"/>
  <c r="A6811" i="11"/>
  <c r="E6811" i="11" s="1"/>
  <c r="D6812" i="11" l="1"/>
  <c r="C6811" i="11"/>
  <c r="F6811" i="11"/>
  <c r="G6811" i="11" s="1"/>
  <c r="A6812" i="11"/>
  <c r="E6812" i="11" s="1"/>
  <c r="B6813" i="11"/>
  <c r="D6813" i="11" l="1"/>
  <c r="C6812" i="11"/>
  <c r="F6812" i="11"/>
  <c r="G6812" i="11" s="1"/>
  <c r="A6813" i="11"/>
  <c r="E6813" i="11" s="1"/>
  <c r="B6814" i="11"/>
  <c r="D6814" i="11" l="1"/>
  <c r="C6813" i="11"/>
  <c r="F6813" i="11"/>
  <c r="G6813" i="11" s="1"/>
  <c r="A6814" i="11"/>
  <c r="E6814" i="11" s="1"/>
  <c r="B6815" i="11"/>
  <c r="D6815" i="11" l="1"/>
  <c r="C6814" i="11"/>
  <c r="F6814" i="11"/>
  <c r="G6814" i="11" s="1"/>
  <c r="B6816" i="11"/>
  <c r="A6815" i="11"/>
  <c r="E6815" i="11" s="1"/>
  <c r="D6816" i="11" l="1"/>
  <c r="C6815" i="11"/>
  <c r="F6815" i="11"/>
  <c r="G6815" i="11" s="1"/>
  <c r="A6816" i="11"/>
  <c r="E6816" i="11" s="1"/>
  <c r="B6817" i="11"/>
  <c r="D6817" i="11" l="1"/>
  <c r="C6816" i="11"/>
  <c r="F6816" i="11"/>
  <c r="G6816" i="11" s="1"/>
  <c r="A6817" i="11"/>
  <c r="E6817" i="11" s="1"/>
  <c r="B6818" i="11"/>
  <c r="D6818" i="11" l="1"/>
  <c r="C6817" i="11"/>
  <c r="F6817" i="11"/>
  <c r="G6817" i="11" s="1"/>
  <c r="A6818" i="11"/>
  <c r="E6818" i="11" s="1"/>
  <c r="B6819" i="11"/>
  <c r="D6819" i="11" l="1"/>
  <c r="C6818" i="11"/>
  <c r="F6818" i="11"/>
  <c r="G6818" i="11" s="1"/>
  <c r="B6820" i="11"/>
  <c r="A6819" i="11"/>
  <c r="E6819" i="11" s="1"/>
  <c r="D6820" i="11" l="1"/>
  <c r="C6819" i="11"/>
  <c r="F6819" i="11"/>
  <c r="G6819" i="11" s="1"/>
  <c r="A6820" i="11"/>
  <c r="E6820" i="11" s="1"/>
  <c r="B6821" i="11"/>
  <c r="D6821" i="11" l="1"/>
  <c r="C6820" i="11"/>
  <c r="F6820" i="11"/>
  <c r="G6820" i="11" s="1"/>
  <c r="A6821" i="11"/>
  <c r="E6821" i="11" s="1"/>
  <c r="B6822" i="11"/>
  <c r="D6822" i="11" l="1"/>
  <c r="C6821" i="11"/>
  <c r="F6821" i="11"/>
  <c r="G6821" i="11" s="1"/>
  <c r="A6822" i="11"/>
  <c r="E6822" i="11" s="1"/>
  <c r="B6823" i="11"/>
  <c r="D6823" i="11" l="1"/>
  <c r="C6822" i="11"/>
  <c r="F6822" i="11"/>
  <c r="G6822" i="11" s="1"/>
  <c r="B6824" i="11"/>
  <c r="A6823" i="11"/>
  <c r="E6823" i="11" s="1"/>
  <c r="D6824" i="11" l="1"/>
  <c r="C6823" i="11"/>
  <c r="F6823" i="11"/>
  <c r="G6823" i="11" s="1"/>
  <c r="A6824" i="11"/>
  <c r="E6824" i="11" s="1"/>
  <c r="B6825" i="11"/>
  <c r="D6825" i="11" l="1"/>
  <c r="C6824" i="11"/>
  <c r="F6824" i="11"/>
  <c r="G6824" i="11" s="1"/>
  <c r="A6825" i="11"/>
  <c r="E6825" i="11" s="1"/>
  <c r="B6826" i="11"/>
  <c r="D6826" i="11" l="1"/>
  <c r="C6825" i="11"/>
  <c r="F6825" i="11"/>
  <c r="G6825" i="11" s="1"/>
  <c r="A6826" i="11"/>
  <c r="E6826" i="11" s="1"/>
  <c r="B6827" i="11"/>
  <c r="D6827" i="11" l="1"/>
  <c r="C6826" i="11"/>
  <c r="F6826" i="11"/>
  <c r="G6826" i="11" s="1"/>
  <c r="B6828" i="11"/>
  <c r="A6827" i="11"/>
  <c r="E6827" i="11" s="1"/>
  <c r="D6828" i="11" l="1"/>
  <c r="C6827" i="11"/>
  <c r="F6827" i="11"/>
  <c r="G6827" i="11" s="1"/>
  <c r="A6828" i="11"/>
  <c r="E6828" i="11" s="1"/>
  <c r="B6829" i="11"/>
  <c r="D6829" i="11" l="1"/>
  <c r="C6828" i="11"/>
  <c r="F6828" i="11"/>
  <c r="G6828" i="11" s="1"/>
  <c r="A6829" i="11"/>
  <c r="E6829" i="11" s="1"/>
  <c r="B6830" i="11"/>
  <c r="D6830" i="11" l="1"/>
  <c r="C6829" i="11"/>
  <c r="F6829" i="11"/>
  <c r="G6829" i="11" s="1"/>
  <c r="A6830" i="11"/>
  <c r="E6830" i="11" s="1"/>
  <c r="B6831" i="11"/>
  <c r="D6831" i="11" l="1"/>
  <c r="C6830" i="11"/>
  <c r="F6830" i="11"/>
  <c r="G6830" i="11" s="1"/>
  <c r="B6832" i="11"/>
  <c r="A6831" i="11"/>
  <c r="E6831" i="11" s="1"/>
  <c r="D6832" i="11" l="1"/>
  <c r="C6831" i="11"/>
  <c r="F6831" i="11"/>
  <c r="G6831" i="11" s="1"/>
  <c r="A6832" i="11"/>
  <c r="E6832" i="11" s="1"/>
  <c r="B6833" i="11"/>
  <c r="D6833" i="11" l="1"/>
  <c r="C6832" i="11"/>
  <c r="F6832" i="11"/>
  <c r="G6832" i="11" s="1"/>
  <c r="A6833" i="11"/>
  <c r="E6833" i="11" s="1"/>
  <c r="B6834" i="11"/>
  <c r="D6834" i="11" l="1"/>
  <c r="C6833" i="11"/>
  <c r="F6833" i="11"/>
  <c r="G6833" i="11" s="1"/>
  <c r="A6834" i="11"/>
  <c r="E6834" i="11" s="1"/>
  <c r="B6835" i="11"/>
  <c r="D6835" i="11" l="1"/>
  <c r="C6834" i="11"/>
  <c r="F6834" i="11"/>
  <c r="G6834" i="11" s="1"/>
  <c r="B6836" i="11"/>
  <c r="A6835" i="11"/>
  <c r="E6835" i="11" s="1"/>
  <c r="D6836" i="11" l="1"/>
  <c r="C6835" i="11"/>
  <c r="F6835" i="11"/>
  <c r="G6835" i="11" s="1"/>
  <c r="A6836" i="11"/>
  <c r="E6836" i="11" s="1"/>
  <c r="B6837" i="11"/>
  <c r="D6837" i="11" l="1"/>
  <c r="C6836" i="11"/>
  <c r="F6836" i="11"/>
  <c r="G6836" i="11" s="1"/>
  <c r="A6837" i="11"/>
  <c r="E6837" i="11" s="1"/>
  <c r="B6838" i="11"/>
  <c r="D6838" i="11" l="1"/>
  <c r="C6837" i="11"/>
  <c r="F6837" i="11"/>
  <c r="G6837" i="11" s="1"/>
  <c r="A6838" i="11"/>
  <c r="E6838" i="11" s="1"/>
  <c r="B6839" i="11"/>
  <c r="D6839" i="11" l="1"/>
  <c r="C6838" i="11"/>
  <c r="F6838" i="11"/>
  <c r="G6838" i="11" s="1"/>
  <c r="B6840" i="11"/>
  <c r="A6839" i="11"/>
  <c r="E6839" i="11" s="1"/>
  <c r="D6840" i="11" l="1"/>
  <c r="C6839" i="11"/>
  <c r="F6839" i="11"/>
  <c r="G6839" i="11" s="1"/>
  <c r="A6840" i="11"/>
  <c r="E6840" i="11" s="1"/>
  <c r="B6841" i="11"/>
  <c r="D6841" i="11" l="1"/>
  <c r="C6840" i="11"/>
  <c r="F6840" i="11"/>
  <c r="G6840" i="11" s="1"/>
  <c r="A6841" i="11"/>
  <c r="E6841" i="11" s="1"/>
  <c r="B6842" i="11"/>
  <c r="D6842" i="11" l="1"/>
  <c r="C6841" i="11"/>
  <c r="F6841" i="11"/>
  <c r="G6841" i="11" s="1"/>
  <c r="A6842" i="11"/>
  <c r="E6842" i="11" s="1"/>
  <c r="B6843" i="11"/>
  <c r="D6843" i="11" l="1"/>
  <c r="C6842" i="11"/>
  <c r="F6842" i="11"/>
  <c r="G6842" i="11" s="1"/>
  <c r="B6844" i="11"/>
  <c r="A6843" i="11"/>
  <c r="E6843" i="11" s="1"/>
  <c r="D6844" i="11" l="1"/>
  <c r="C6843" i="11"/>
  <c r="F6843" i="11"/>
  <c r="G6843" i="11" s="1"/>
  <c r="A6844" i="11"/>
  <c r="E6844" i="11" s="1"/>
  <c r="B6845" i="11"/>
  <c r="D6845" i="11" l="1"/>
  <c r="C6844" i="11"/>
  <c r="F6844" i="11"/>
  <c r="G6844" i="11" s="1"/>
  <c r="A6845" i="11"/>
  <c r="E6845" i="11" s="1"/>
  <c r="B6846" i="11"/>
  <c r="D6846" i="11" l="1"/>
  <c r="C6845" i="11"/>
  <c r="F6845" i="11"/>
  <c r="G6845" i="11" s="1"/>
  <c r="A6846" i="11"/>
  <c r="E6846" i="11" s="1"/>
  <c r="B6847" i="11"/>
  <c r="D6847" i="11" l="1"/>
  <c r="C6846" i="11"/>
  <c r="F6846" i="11"/>
  <c r="G6846" i="11" s="1"/>
  <c r="B6848" i="11"/>
  <c r="A6847" i="11"/>
  <c r="E6847" i="11" s="1"/>
  <c r="D6848" i="11" l="1"/>
  <c r="C6847" i="11"/>
  <c r="F6847" i="11"/>
  <c r="G6847" i="11" s="1"/>
  <c r="A6848" i="11"/>
  <c r="E6848" i="11" s="1"/>
  <c r="B6849" i="11"/>
  <c r="D6849" i="11" l="1"/>
  <c r="C6848" i="11"/>
  <c r="F6848" i="11"/>
  <c r="G6848" i="11" s="1"/>
  <c r="A6849" i="11"/>
  <c r="E6849" i="11" s="1"/>
  <c r="B6850" i="11"/>
  <c r="D6850" i="11" l="1"/>
  <c r="C6849" i="11"/>
  <c r="F6849" i="11"/>
  <c r="G6849" i="11" s="1"/>
  <c r="A6850" i="11"/>
  <c r="E6850" i="11" s="1"/>
  <c r="B6851" i="11"/>
  <c r="D6851" i="11" l="1"/>
  <c r="C6850" i="11"/>
  <c r="F6850" i="11"/>
  <c r="G6850" i="11" s="1"/>
  <c r="B6852" i="11"/>
  <c r="A6851" i="11"/>
  <c r="E6851" i="11" s="1"/>
  <c r="D6852" i="11" l="1"/>
  <c r="C6851" i="11"/>
  <c r="F6851" i="11"/>
  <c r="G6851" i="11" s="1"/>
  <c r="A6852" i="11"/>
  <c r="E6852" i="11" s="1"/>
  <c r="B6853" i="11"/>
  <c r="D6853" i="11" l="1"/>
  <c r="C6852" i="11"/>
  <c r="F6852" i="11"/>
  <c r="G6852" i="11" s="1"/>
  <c r="A6853" i="11"/>
  <c r="E6853" i="11" s="1"/>
  <c r="B6854" i="11"/>
  <c r="D6854" i="11" l="1"/>
  <c r="C6853" i="11"/>
  <c r="F6853" i="11"/>
  <c r="G6853" i="11" s="1"/>
  <c r="A6854" i="11"/>
  <c r="E6854" i="11" s="1"/>
  <c r="B6855" i="11"/>
  <c r="D6855" i="11" l="1"/>
  <c r="C6854" i="11"/>
  <c r="F6854" i="11"/>
  <c r="G6854" i="11" s="1"/>
  <c r="B6856" i="11"/>
  <c r="A6855" i="11"/>
  <c r="E6855" i="11" s="1"/>
  <c r="D6856" i="11" l="1"/>
  <c r="C6855" i="11"/>
  <c r="F6855" i="11"/>
  <c r="G6855" i="11" s="1"/>
  <c r="A6856" i="11"/>
  <c r="E6856" i="11" s="1"/>
  <c r="B6857" i="11"/>
  <c r="D6857" i="11" l="1"/>
  <c r="C6856" i="11"/>
  <c r="F6856" i="11"/>
  <c r="G6856" i="11" s="1"/>
  <c r="A6857" i="11"/>
  <c r="E6857" i="11" s="1"/>
  <c r="B6858" i="11"/>
  <c r="D6858" i="11" l="1"/>
  <c r="C6857" i="11"/>
  <c r="F6857" i="11"/>
  <c r="G6857" i="11" s="1"/>
  <c r="A6858" i="11"/>
  <c r="E6858" i="11" s="1"/>
  <c r="B6859" i="11"/>
  <c r="D6859" i="11" l="1"/>
  <c r="C6858" i="11"/>
  <c r="F6858" i="11"/>
  <c r="G6858" i="11" s="1"/>
  <c r="B6860" i="11"/>
  <c r="A6859" i="11"/>
  <c r="E6859" i="11" s="1"/>
  <c r="D6860" i="11" l="1"/>
  <c r="C6859" i="11"/>
  <c r="F6859" i="11"/>
  <c r="G6859" i="11" s="1"/>
  <c r="A6860" i="11"/>
  <c r="E6860" i="11" s="1"/>
  <c r="B6861" i="11"/>
  <c r="D6861" i="11" l="1"/>
  <c r="C6860" i="11"/>
  <c r="F6860" i="11"/>
  <c r="G6860" i="11" s="1"/>
  <c r="A6861" i="11"/>
  <c r="E6861" i="11" s="1"/>
  <c r="B6862" i="11"/>
  <c r="D6862" i="11" l="1"/>
  <c r="C6861" i="11"/>
  <c r="F6861" i="11"/>
  <c r="G6861" i="11" s="1"/>
  <c r="A6862" i="11"/>
  <c r="E6862" i="11" s="1"/>
  <c r="B6863" i="11"/>
  <c r="D6863" i="11" l="1"/>
  <c r="C6862" i="11"/>
  <c r="F6862" i="11"/>
  <c r="G6862" i="11" s="1"/>
  <c r="B6864" i="11"/>
  <c r="A6863" i="11"/>
  <c r="E6863" i="11" s="1"/>
  <c r="D6864" i="11" l="1"/>
  <c r="C6863" i="11"/>
  <c r="F6863" i="11"/>
  <c r="G6863" i="11" s="1"/>
  <c r="A6864" i="11"/>
  <c r="E6864" i="11" s="1"/>
  <c r="B6865" i="11"/>
  <c r="D6865" i="11" l="1"/>
  <c r="C6864" i="11"/>
  <c r="F6864" i="11"/>
  <c r="G6864" i="11" s="1"/>
  <c r="A6865" i="11"/>
  <c r="E6865" i="11" s="1"/>
  <c r="B6866" i="11"/>
  <c r="D6866" i="11" l="1"/>
  <c r="C6865" i="11"/>
  <c r="F6865" i="11"/>
  <c r="G6865" i="11" s="1"/>
  <c r="A6866" i="11"/>
  <c r="E6866" i="11" s="1"/>
  <c r="B6867" i="11"/>
  <c r="D6867" i="11" l="1"/>
  <c r="C6866" i="11"/>
  <c r="F6866" i="11"/>
  <c r="G6866" i="11" s="1"/>
  <c r="B6868" i="11"/>
  <c r="A6867" i="11"/>
  <c r="E6867" i="11" s="1"/>
  <c r="D6868" i="11" l="1"/>
  <c r="C6867" i="11"/>
  <c r="F6867" i="11"/>
  <c r="G6867" i="11" s="1"/>
  <c r="A6868" i="11"/>
  <c r="E6868" i="11" s="1"/>
  <c r="B6869" i="11"/>
  <c r="D6869" i="11" l="1"/>
  <c r="C6868" i="11"/>
  <c r="F6868" i="11"/>
  <c r="G6868" i="11" s="1"/>
  <c r="A6869" i="11"/>
  <c r="E6869" i="11" s="1"/>
  <c r="B6870" i="11"/>
  <c r="D6870" i="11" l="1"/>
  <c r="C6869" i="11"/>
  <c r="F6869" i="11"/>
  <c r="G6869" i="11" s="1"/>
  <c r="A6870" i="11"/>
  <c r="E6870" i="11" s="1"/>
  <c r="B6871" i="11"/>
  <c r="D6871" i="11" l="1"/>
  <c r="C6870" i="11"/>
  <c r="F6870" i="11"/>
  <c r="G6870" i="11" s="1"/>
  <c r="B6872" i="11"/>
  <c r="A6871" i="11"/>
  <c r="E6871" i="11" s="1"/>
  <c r="D6872" i="11" l="1"/>
  <c r="C6871" i="11"/>
  <c r="F6871" i="11"/>
  <c r="G6871" i="11" s="1"/>
  <c r="A6872" i="11"/>
  <c r="E6872" i="11" s="1"/>
  <c r="B6873" i="11"/>
  <c r="D6873" i="11" l="1"/>
  <c r="C6872" i="11"/>
  <c r="F6872" i="11"/>
  <c r="G6872" i="11" s="1"/>
  <c r="A6873" i="11"/>
  <c r="E6873" i="11" s="1"/>
  <c r="B6874" i="11"/>
  <c r="D6874" i="11" l="1"/>
  <c r="C6873" i="11"/>
  <c r="F6873" i="11"/>
  <c r="G6873" i="11" s="1"/>
  <c r="A6874" i="11"/>
  <c r="E6874" i="11" s="1"/>
  <c r="B6875" i="11"/>
  <c r="D6875" i="11" l="1"/>
  <c r="C6874" i="11"/>
  <c r="F6874" i="11"/>
  <c r="G6874" i="11" s="1"/>
  <c r="B6876" i="11"/>
  <c r="A6875" i="11"/>
  <c r="E6875" i="11" s="1"/>
  <c r="D6876" i="11" l="1"/>
  <c r="C6875" i="11"/>
  <c r="F6875" i="11"/>
  <c r="G6875" i="11" s="1"/>
  <c r="A6876" i="11"/>
  <c r="E6876" i="11" s="1"/>
  <c r="B6877" i="11"/>
  <c r="D6877" i="11" l="1"/>
  <c r="C6876" i="11"/>
  <c r="F6876" i="11"/>
  <c r="G6876" i="11" s="1"/>
  <c r="A6877" i="11"/>
  <c r="E6877" i="11" s="1"/>
  <c r="B6878" i="11"/>
  <c r="D6878" i="11" l="1"/>
  <c r="C6877" i="11"/>
  <c r="F6877" i="11"/>
  <c r="G6877" i="11" s="1"/>
  <c r="A6878" i="11"/>
  <c r="E6878" i="11" s="1"/>
  <c r="B6879" i="11"/>
  <c r="D6879" i="11" l="1"/>
  <c r="C6878" i="11"/>
  <c r="F6878" i="11"/>
  <c r="G6878" i="11" s="1"/>
  <c r="B6880" i="11"/>
  <c r="A6879" i="11"/>
  <c r="E6879" i="11" s="1"/>
  <c r="D6880" i="11" l="1"/>
  <c r="C6879" i="11"/>
  <c r="F6879" i="11"/>
  <c r="G6879" i="11" s="1"/>
  <c r="A6880" i="11"/>
  <c r="E6880" i="11" s="1"/>
  <c r="B6881" i="11"/>
  <c r="D6881" i="11" l="1"/>
  <c r="C6880" i="11"/>
  <c r="F6880" i="11"/>
  <c r="G6880" i="11" s="1"/>
  <c r="A6881" i="11"/>
  <c r="E6881" i="11" s="1"/>
  <c r="B6882" i="11"/>
  <c r="D6882" i="11" l="1"/>
  <c r="C6881" i="11"/>
  <c r="F6881" i="11"/>
  <c r="G6881" i="11" s="1"/>
  <c r="A6882" i="11"/>
  <c r="E6882" i="11" s="1"/>
  <c r="B6883" i="11"/>
  <c r="D6883" i="11" l="1"/>
  <c r="C6882" i="11"/>
  <c r="F6882" i="11"/>
  <c r="G6882" i="11" s="1"/>
  <c r="B6884" i="11"/>
  <c r="A6883" i="11"/>
  <c r="E6883" i="11" s="1"/>
  <c r="D6884" i="11" l="1"/>
  <c r="C6883" i="11"/>
  <c r="F6883" i="11"/>
  <c r="G6883" i="11" s="1"/>
  <c r="A6884" i="11"/>
  <c r="E6884" i="11" s="1"/>
  <c r="B6885" i="11"/>
  <c r="D6885" i="11" l="1"/>
  <c r="C6884" i="11"/>
  <c r="F6884" i="11"/>
  <c r="G6884" i="11" s="1"/>
  <c r="A6885" i="11"/>
  <c r="E6885" i="11" s="1"/>
  <c r="B6886" i="11"/>
  <c r="D6886" i="11" l="1"/>
  <c r="C6885" i="11"/>
  <c r="F6885" i="11"/>
  <c r="G6885" i="11" s="1"/>
  <c r="A6886" i="11"/>
  <c r="E6886" i="11" s="1"/>
  <c r="B6887" i="11"/>
  <c r="D6887" i="11" l="1"/>
  <c r="C6886" i="11"/>
  <c r="F6886" i="11"/>
  <c r="G6886" i="11" s="1"/>
  <c r="B6888" i="11"/>
  <c r="A6887" i="11"/>
  <c r="E6887" i="11" s="1"/>
  <c r="D6888" i="11" l="1"/>
  <c r="C6887" i="11"/>
  <c r="F6887" i="11"/>
  <c r="G6887" i="11" s="1"/>
  <c r="A6888" i="11"/>
  <c r="E6888" i="11" s="1"/>
  <c r="B6889" i="11"/>
  <c r="D6889" i="11" l="1"/>
  <c r="C6888" i="11"/>
  <c r="F6888" i="11"/>
  <c r="G6888" i="11" s="1"/>
  <c r="A6889" i="11"/>
  <c r="E6889" i="11" s="1"/>
  <c r="B6890" i="11"/>
  <c r="D6890" i="11" l="1"/>
  <c r="C6889" i="11"/>
  <c r="F6889" i="11"/>
  <c r="G6889" i="11" s="1"/>
  <c r="A6890" i="11"/>
  <c r="E6890" i="11" s="1"/>
  <c r="B6891" i="11"/>
  <c r="D6891" i="11" l="1"/>
  <c r="C6890" i="11"/>
  <c r="F6890" i="11"/>
  <c r="G6890" i="11" s="1"/>
  <c r="B6892" i="11"/>
  <c r="A6891" i="11"/>
  <c r="E6891" i="11" s="1"/>
  <c r="D6892" i="11" l="1"/>
  <c r="C6891" i="11"/>
  <c r="F6891" i="11"/>
  <c r="G6891" i="11" s="1"/>
  <c r="A6892" i="11"/>
  <c r="E6892" i="11" s="1"/>
  <c r="B6893" i="11"/>
  <c r="D6893" i="11" l="1"/>
  <c r="C6892" i="11"/>
  <c r="F6892" i="11"/>
  <c r="G6892" i="11" s="1"/>
  <c r="A6893" i="11"/>
  <c r="E6893" i="11" s="1"/>
  <c r="B6894" i="11"/>
  <c r="D6894" i="11" l="1"/>
  <c r="C6893" i="11"/>
  <c r="F6893" i="11"/>
  <c r="G6893" i="11" s="1"/>
  <c r="A6894" i="11"/>
  <c r="E6894" i="11" s="1"/>
  <c r="B6895" i="11"/>
  <c r="D6895" i="11" l="1"/>
  <c r="C6894" i="11"/>
  <c r="F6894" i="11"/>
  <c r="G6894" i="11" s="1"/>
  <c r="B6896" i="11"/>
  <c r="A6895" i="11"/>
  <c r="E6895" i="11" s="1"/>
  <c r="D6896" i="11" l="1"/>
  <c r="C6895" i="11"/>
  <c r="F6895" i="11"/>
  <c r="G6895" i="11" s="1"/>
  <c r="A6896" i="11"/>
  <c r="E6896" i="11" s="1"/>
  <c r="B6897" i="11"/>
  <c r="D6897" i="11" l="1"/>
  <c r="C6896" i="11"/>
  <c r="F6896" i="11"/>
  <c r="G6896" i="11" s="1"/>
  <c r="A6897" i="11"/>
  <c r="E6897" i="11" s="1"/>
  <c r="B6898" i="11"/>
  <c r="D6898" i="11" l="1"/>
  <c r="C6897" i="11"/>
  <c r="F6897" i="11"/>
  <c r="G6897" i="11" s="1"/>
  <c r="A6898" i="11"/>
  <c r="E6898" i="11" s="1"/>
  <c r="B6899" i="11"/>
  <c r="D6899" i="11" l="1"/>
  <c r="C6898" i="11"/>
  <c r="F6898" i="11"/>
  <c r="G6898" i="11" s="1"/>
  <c r="B6900" i="11"/>
  <c r="A6899" i="11"/>
  <c r="E6899" i="11" s="1"/>
  <c r="D6900" i="11" l="1"/>
  <c r="C6899" i="11"/>
  <c r="F6899" i="11"/>
  <c r="G6899" i="11" s="1"/>
  <c r="A6900" i="11"/>
  <c r="E6900" i="11" s="1"/>
  <c r="B6901" i="11"/>
  <c r="D6901" i="11" l="1"/>
  <c r="C6900" i="11"/>
  <c r="F6900" i="11"/>
  <c r="G6900" i="11" s="1"/>
  <c r="A6901" i="11"/>
  <c r="E6901" i="11" s="1"/>
  <c r="B6902" i="11"/>
  <c r="D6902" i="11" l="1"/>
  <c r="C6901" i="11"/>
  <c r="F6901" i="11"/>
  <c r="G6901" i="11" s="1"/>
  <c r="A6902" i="11"/>
  <c r="E6902" i="11" s="1"/>
  <c r="B6903" i="11"/>
  <c r="D6903" i="11" l="1"/>
  <c r="C6902" i="11"/>
  <c r="F6902" i="11"/>
  <c r="G6902" i="11" s="1"/>
  <c r="B6904" i="11"/>
  <c r="A6903" i="11"/>
  <c r="E6903" i="11" s="1"/>
  <c r="D6904" i="11" l="1"/>
  <c r="C6903" i="11"/>
  <c r="F6903" i="11"/>
  <c r="G6903" i="11" s="1"/>
  <c r="A6904" i="11"/>
  <c r="E6904" i="11" s="1"/>
  <c r="B6905" i="11"/>
  <c r="D6905" i="11" l="1"/>
  <c r="C6904" i="11"/>
  <c r="F6904" i="11"/>
  <c r="G6904" i="11" s="1"/>
  <c r="A6905" i="11"/>
  <c r="E6905" i="11" s="1"/>
  <c r="B6906" i="11"/>
  <c r="D6906" i="11" l="1"/>
  <c r="C6905" i="11"/>
  <c r="F6905" i="11"/>
  <c r="G6905" i="11" s="1"/>
  <c r="A6906" i="11"/>
  <c r="E6906" i="11" s="1"/>
  <c r="B6907" i="11"/>
  <c r="D6907" i="11" l="1"/>
  <c r="C6906" i="11"/>
  <c r="F6906" i="11"/>
  <c r="G6906" i="11" s="1"/>
  <c r="B6908" i="11"/>
  <c r="A6907" i="11"/>
  <c r="E6907" i="11" s="1"/>
  <c r="D6908" i="11" l="1"/>
  <c r="C6907" i="11"/>
  <c r="F6907" i="11"/>
  <c r="G6907" i="11" s="1"/>
  <c r="A6908" i="11"/>
  <c r="E6908" i="11" s="1"/>
  <c r="B6909" i="11"/>
  <c r="D6909" i="11" l="1"/>
  <c r="C6908" i="11"/>
  <c r="F6908" i="11"/>
  <c r="G6908" i="11" s="1"/>
  <c r="A6909" i="11"/>
  <c r="E6909" i="11" s="1"/>
  <c r="B6910" i="11"/>
  <c r="D6910" i="11" l="1"/>
  <c r="C6909" i="11"/>
  <c r="F6909" i="11"/>
  <c r="G6909" i="11" s="1"/>
  <c r="A6910" i="11"/>
  <c r="E6910" i="11" s="1"/>
  <c r="B6911" i="11"/>
  <c r="D6911" i="11" l="1"/>
  <c r="C6910" i="11"/>
  <c r="F6910" i="11"/>
  <c r="G6910" i="11" s="1"/>
  <c r="B6912" i="11"/>
  <c r="A6911" i="11"/>
  <c r="E6911" i="11" s="1"/>
  <c r="D6912" i="11" l="1"/>
  <c r="C6911" i="11"/>
  <c r="F6911" i="11"/>
  <c r="G6911" i="11" s="1"/>
  <c r="A6912" i="11"/>
  <c r="E6912" i="11" s="1"/>
  <c r="B6913" i="11"/>
  <c r="D6913" i="11" l="1"/>
  <c r="C6912" i="11"/>
  <c r="F6912" i="11"/>
  <c r="G6912" i="11" s="1"/>
  <c r="A6913" i="11"/>
  <c r="E6913" i="11" s="1"/>
  <c r="B6914" i="11"/>
  <c r="D6914" i="11" l="1"/>
  <c r="C6913" i="11"/>
  <c r="F6913" i="11"/>
  <c r="G6913" i="11" s="1"/>
  <c r="A6914" i="11"/>
  <c r="E6914" i="11" s="1"/>
  <c r="B6915" i="11"/>
  <c r="D6915" i="11" l="1"/>
  <c r="C6914" i="11"/>
  <c r="F6914" i="11"/>
  <c r="G6914" i="11" s="1"/>
  <c r="B6916" i="11"/>
  <c r="A6915" i="11"/>
  <c r="E6915" i="11" s="1"/>
  <c r="D6916" i="11" l="1"/>
  <c r="C6915" i="11"/>
  <c r="F6915" i="11"/>
  <c r="G6915" i="11" s="1"/>
  <c r="A6916" i="11"/>
  <c r="E6916" i="11" s="1"/>
  <c r="B6917" i="11"/>
  <c r="D6917" i="11" l="1"/>
  <c r="C6916" i="11"/>
  <c r="F6916" i="11"/>
  <c r="G6916" i="11" s="1"/>
  <c r="A6917" i="11"/>
  <c r="E6917" i="11" s="1"/>
  <c r="B6918" i="11"/>
  <c r="D6918" i="11" l="1"/>
  <c r="C6917" i="11"/>
  <c r="F6917" i="11"/>
  <c r="G6917" i="11" s="1"/>
  <c r="A6918" i="11"/>
  <c r="E6918" i="11" s="1"/>
  <c r="B6919" i="11"/>
  <c r="D6919" i="11" l="1"/>
  <c r="C6918" i="11"/>
  <c r="F6918" i="11"/>
  <c r="G6918" i="11" s="1"/>
  <c r="B6920" i="11"/>
  <c r="A6919" i="11"/>
  <c r="E6919" i="11" s="1"/>
  <c r="D6920" i="11" l="1"/>
  <c r="C6919" i="11"/>
  <c r="F6919" i="11"/>
  <c r="G6919" i="11" s="1"/>
  <c r="A6920" i="11"/>
  <c r="E6920" i="11" s="1"/>
  <c r="B6921" i="11"/>
  <c r="D6921" i="11" l="1"/>
  <c r="C6920" i="11"/>
  <c r="F6920" i="11"/>
  <c r="G6920" i="11" s="1"/>
  <c r="A6921" i="11"/>
  <c r="E6921" i="11" s="1"/>
  <c r="B6922" i="11"/>
  <c r="D6922" i="11" l="1"/>
  <c r="C6921" i="11"/>
  <c r="F6921" i="11"/>
  <c r="G6921" i="11" s="1"/>
  <c r="A6922" i="11"/>
  <c r="E6922" i="11" s="1"/>
  <c r="B6923" i="11"/>
  <c r="D6923" i="11" l="1"/>
  <c r="C6922" i="11"/>
  <c r="F6922" i="11"/>
  <c r="G6922" i="11" s="1"/>
  <c r="B6924" i="11"/>
  <c r="A6923" i="11"/>
  <c r="E6923" i="11" s="1"/>
  <c r="D6924" i="11" l="1"/>
  <c r="C6923" i="11"/>
  <c r="F6923" i="11"/>
  <c r="G6923" i="11" s="1"/>
  <c r="A6924" i="11"/>
  <c r="E6924" i="11" s="1"/>
  <c r="B6925" i="11"/>
  <c r="D6925" i="11" l="1"/>
  <c r="C6924" i="11"/>
  <c r="F6924" i="11"/>
  <c r="G6924" i="11" s="1"/>
  <c r="A6925" i="11"/>
  <c r="E6925" i="11" s="1"/>
  <c r="B6926" i="11"/>
  <c r="D6926" i="11" l="1"/>
  <c r="C6925" i="11"/>
  <c r="F6925" i="11"/>
  <c r="G6925" i="11" s="1"/>
  <c r="A6926" i="11"/>
  <c r="E6926" i="11" s="1"/>
  <c r="B6927" i="11"/>
  <c r="D6927" i="11" l="1"/>
  <c r="C6926" i="11"/>
  <c r="F6926" i="11"/>
  <c r="G6926" i="11" s="1"/>
  <c r="B6928" i="11"/>
  <c r="A6927" i="11"/>
  <c r="E6927" i="11" s="1"/>
  <c r="D6928" i="11" l="1"/>
  <c r="C6927" i="11"/>
  <c r="F6927" i="11"/>
  <c r="G6927" i="11" s="1"/>
  <c r="A6928" i="11"/>
  <c r="E6928" i="11" s="1"/>
  <c r="B6929" i="11"/>
  <c r="D6929" i="11" l="1"/>
  <c r="C6928" i="11"/>
  <c r="F6928" i="11"/>
  <c r="G6928" i="11" s="1"/>
  <c r="A6929" i="11"/>
  <c r="E6929" i="11" s="1"/>
  <c r="B6930" i="11"/>
  <c r="D6930" i="11" l="1"/>
  <c r="C6929" i="11"/>
  <c r="F6929" i="11"/>
  <c r="G6929" i="11" s="1"/>
  <c r="A6930" i="11"/>
  <c r="E6930" i="11" s="1"/>
  <c r="B6931" i="11"/>
  <c r="D6931" i="11" l="1"/>
  <c r="C6930" i="11"/>
  <c r="F6930" i="11"/>
  <c r="G6930" i="11" s="1"/>
  <c r="B6932" i="11"/>
  <c r="A6931" i="11"/>
  <c r="E6931" i="11" s="1"/>
  <c r="D6932" i="11" l="1"/>
  <c r="C6931" i="11"/>
  <c r="F6931" i="11"/>
  <c r="G6931" i="11" s="1"/>
  <c r="A6932" i="11"/>
  <c r="E6932" i="11" s="1"/>
  <c r="B6933" i="11"/>
  <c r="D6933" i="11" l="1"/>
  <c r="C6932" i="11"/>
  <c r="F6932" i="11"/>
  <c r="G6932" i="11" s="1"/>
  <c r="A6933" i="11"/>
  <c r="E6933" i="11" s="1"/>
  <c r="B6934" i="11"/>
  <c r="D6934" i="11" l="1"/>
  <c r="C6933" i="11"/>
  <c r="F6933" i="11"/>
  <c r="G6933" i="11" s="1"/>
  <c r="A6934" i="11"/>
  <c r="E6934" i="11" s="1"/>
  <c r="B6935" i="11"/>
  <c r="D6935" i="11" l="1"/>
  <c r="C6934" i="11"/>
  <c r="F6934" i="11"/>
  <c r="G6934" i="11" s="1"/>
  <c r="A6935" i="11"/>
  <c r="E6935" i="11" s="1"/>
  <c r="B6936" i="11"/>
  <c r="D6936" i="11" l="1"/>
  <c r="C6935" i="11"/>
  <c r="F6935" i="11"/>
  <c r="G6935" i="11" s="1"/>
  <c r="A6936" i="11"/>
  <c r="E6936" i="11" s="1"/>
  <c r="B6937" i="11"/>
  <c r="D6937" i="11" l="1"/>
  <c r="C6936" i="11"/>
  <c r="F6936" i="11"/>
  <c r="G6936" i="11" s="1"/>
  <c r="B6938" i="11"/>
  <c r="A6937" i="11"/>
  <c r="E6937" i="11" s="1"/>
  <c r="D6938" i="11" l="1"/>
  <c r="C6937" i="11"/>
  <c r="F6937" i="11"/>
  <c r="G6937" i="11" s="1"/>
  <c r="A6938" i="11"/>
  <c r="E6938" i="11" s="1"/>
  <c r="B6939" i="11"/>
  <c r="D6939" i="11" l="1"/>
  <c r="C6938" i="11"/>
  <c r="F6938" i="11"/>
  <c r="G6938" i="11" s="1"/>
  <c r="B6940" i="11"/>
  <c r="A6939" i="11"/>
  <c r="E6939" i="11" s="1"/>
  <c r="D6940" i="11" l="1"/>
  <c r="C6939" i="11"/>
  <c r="F6939" i="11"/>
  <c r="G6939" i="11" s="1"/>
  <c r="A6940" i="11"/>
  <c r="E6940" i="11" s="1"/>
  <c r="B6941" i="11"/>
  <c r="D6941" i="11" l="1"/>
  <c r="C6940" i="11"/>
  <c r="F6940" i="11"/>
  <c r="G6940" i="11" s="1"/>
  <c r="B6942" i="11"/>
  <c r="A6941" i="11"/>
  <c r="E6941" i="11" s="1"/>
  <c r="D6942" i="11" l="1"/>
  <c r="C6941" i="11"/>
  <c r="F6941" i="11"/>
  <c r="G6941" i="11" s="1"/>
  <c r="A6942" i="11"/>
  <c r="E6942" i="11" s="1"/>
  <c r="B6943" i="11"/>
  <c r="D6943" i="11" l="1"/>
  <c r="C6942" i="11"/>
  <c r="F6942" i="11"/>
  <c r="G6942" i="11" s="1"/>
  <c r="B6944" i="11"/>
  <c r="A6943" i="11"/>
  <c r="E6943" i="11" s="1"/>
  <c r="D6944" i="11" l="1"/>
  <c r="C6943" i="11"/>
  <c r="F6943" i="11"/>
  <c r="G6943" i="11" s="1"/>
  <c r="A6944" i="11"/>
  <c r="E6944" i="11" s="1"/>
  <c r="B6945" i="11"/>
  <c r="D6945" i="11" l="1"/>
  <c r="C6944" i="11"/>
  <c r="F6944" i="11"/>
  <c r="G6944" i="11" s="1"/>
  <c r="B6946" i="11"/>
  <c r="A6945" i="11"/>
  <c r="E6945" i="11" s="1"/>
  <c r="D6946" i="11" l="1"/>
  <c r="C6945" i="11"/>
  <c r="F6945" i="11"/>
  <c r="G6945" i="11" s="1"/>
  <c r="A6946" i="11"/>
  <c r="E6946" i="11" s="1"/>
  <c r="B6947" i="11"/>
  <c r="D6947" i="11" l="1"/>
  <c r="C6946" i="11"/>
  <c r="F6946" i="11"/>
  <c r="G6946" i="11" s="1"/>
  <c r="B6948" i="11"/>
  <c r="A6947" i="11"/>
  <c r="E6947" i="11" s="1"/>
  <c r="D6948" i="11" l="1"/>
  <c r="C6947" i="11"/>
  <c r="F6947" i="11"/>
  <c r="G6947" i="11" s="1"/>
  <c r="A6948" i="11"/>
  <c r="E6948" i="11" s="1"/>
  <c r="B6949" i="11"/>
  <c r="D6949" i="11" l="1"/>
  <c r="C6948" i="11"/>
  <c r="F6948" i="11"/>
  <c r="G6948" i="11" s="1"/>
  <c r="A6949" i="11"/>
  <c r="E6949" i="11" s="1"/>
  <c r="B6950" i="11"/>
  <c r="D6950" i="11" l="1"/>
  <c r="C6949" i="11"/>
  <c r="F6949" i="11"/>
  <c r="G6949" i="11" s="1"/>
  <c r="A6950" i="11"/>
  <c r="E6950" i="11" s="1"/>
  <c r="B6951" i="11"/>
  <c r="D6951" i="11" l="1"/>
  <c r="C6950" i="11"/>
  <c r="F6950" i="11"/>
  <c r="G6950" i="11" s="1"/>
  <c r="A6951" i="11"/>
  <c r="E6951" i="11" s="1"/>
  <c r="B6952" i="11"/>
  <c r="D6952" i="11" l="1"/>
  <c r="C6951" i="11"/>
  <c r="F6951" i="11"/>
  <c r="G6951" i="11" s="1"/>
  <c r="B6953" i="11"/>
  <c r="A6952" i="11"/>
  <c r="E6952" i="11" s="1"/>
  <c r="D6953" i="11" l="1"/>
  <c r="C6952" i="11"/>
  <c r="F6952" i="11"/>
  <c r="G6952" i="11" s="1"/>
  <c r="B6954" i="11"/>
  <c r="A6953" i="11"/>
  <c r="E6953" i="11" s="1"/>
  <c r="D6954" i="11" l="1"/>
  <c r="C6953" i="11"/>
  <c r="F6953" i="11"/>
  <c r="G6953" i="11" s="1"/>
  <c r="A6954" i="11"/>
  <c r="E6954" i="11" s="1"/>
  <c r="B6955" i="11"/>
  <c r="D6955" i="11" l="1"/>
  <c r="C6954" i="11"/>
  <c r="F6954" i="11"/>
  <c r="G6954" i="11" s="1"/>
  <c r="A6955" i="11"/>
  <c r="E6955" i="11" s="1"/>
  <c r="B6956" i="11"/>
  <c r="D6956" i="11" l="1"/>
  <c r="C6955" i="11"/>
  <c r="F6955" i="11"/>
  <c r="G6955" i="11" s="1"/>
  <c r="B6957" i="11"/>
  <c r="A6956" i="11"/>
  <c r="E6956" i="11" s="1"/>
  <c r="D6957" i="11" l="1"/>
  <c r="C6956" i="11"/>
  <c r="F6956" i="11"/>
  <c r="G6956" i="11" s="1"/>
  <c r="B6958" i="11"/>
  <c r="A6957" i="11"/>
  <c r="E6957" i="11" s="1"/>
  <c r="D6958" i="11" l="1"/>
  <c r="C6957" i="11"/>
  <c r="F6957" i="11"/>
  <c r="G6957" i="11" s="1"/>
  <c r="A6958" i="11"/>
  <c r="E6958" i="11" s="1"/>
  <c r="B6959" i="11"/>
  <c r="D6959" i="11" l="1"/>
  <c r="C6958" i="11"/>
  <c r="F6958" i="11"/>
  <c r="G6958" i="11" s="1"/>
  <c r="B6960" i="11"/>
  <c r="A6959" i="11"/>
  <c r="E6959" i="11" s="1"/>
  <c r="D6960" i="11" l="1"/>
  <c r="C6959" i="11"/>
  <c r="F6959" i="11"/>
  <c r="G6959" i="11" s="1"/>
  <c r="B6961" i="11"/>
  <c r="A6960" i="11"/>
  <c r="E6960" i="11" s="1"/>
  <c r="D6961" i="11" l="1"/>
  <c r="C6960" i="11"/>
  <c r="F6960" i="11"/>
  <c r="G6960" i="11" s="1"/>
  <c r="B6962" i="11"/>
  <c r="A6961" i="11"/>
  <c r="E6961" i="11" s="1"/>
  <c r="D6962" i="11" l="1"/>
  <c r="C6961" i="11"/>
  <c r="F6961" i="11"/>
  <c r="G6961" i="11" s="1"/>
  <c r="A6962" i="11"/>
  <c r="E6962" i="11" s="1"/>
  <c r="B6963" i="11"/>
  <c r="D6963" i="11" l="1"/>
  <c r="C6962" i="11"/>
  <c r="F6962" i="11"/>
  <c r="G6962" i="11" s="1"/>
  <c r="A6963" i="11"/>
  <c r="E6963" i="11" s="1"/>
  <c r="B6964" i="11"/>
  <c r="D6964" i="11" l="1"/>
  <c r="C6963" i="11"/>
  <c r="F6963" i="11"/>
  <c r="G6963" i="11" s="1"/>
  <c r="B6965" i="11"/>
  <c r="A6964" i="11"/>
  <c r="E6964" i="11" s="1"/>
  <c r="D6965" i="11" l="1"/>
  <c r="C6964" i="11"/>
  <c r="F6964" i="11"/>
  <c r="G6964" i="11" s="1"/>
  <c r="B6966" i="11"/>
  <c r="A6965" i="11"/>
  <c r="E6965" i="11" s="1"/>
  <c r="D6966" i="11" l="1"/>
  <c r="C6965" i="11"/>
  <c r="F6965" i="11"/>
  <c r="G6965" i="11" s="1"/>
  <c r="A6966" i="11"/>
  <c r="E6966" i="11" s="1"/>
  <c r="B6967" i="11"/>
  <c r="D6967" i="11" l="1"/>
  <c r="C6966" i="11"/>
  <c r="F6966" i="11"/>
  <c r="G6966" i="11" s="1"/>
  <c r="B6968" i="11"/>
  <c r="A6967" i="11"/>
  <c r="E6967" i="11" s="1"/>
  <c r="D6968" i="11" l="1"/>
  <c r="C6967" i="11"/>
  <c r="F6967" i="11"/>
  <c r="G6967" i="11" s="1"/>
  <c r="B6969" i="11"/>
  <c r="A6968" i="11"/>
  <c r="E6968" i="11" s="1"/>
  <c r="D6969" i="11" l="1"/>
  <c r="C6968" i="11"/>
  <c r="F6968" i="11"/>
  <c r="G6968" i="11" s="1"/>
  <c r="B6970" i="11"/>
  <c r="A6969" i="11"/>
  <c r="E6969" i="11" s="1"/>
  <c r="D6970" i="11" l="1"/>
  <c r="C6969" i="11"/>
  <c r="F6969" i="11"/>
  <c r="G6969" i="11" s="1"/>
  <c r="A6970" i="11"/>
  <c r="E6970" i="11" s="1"/>
  <c r="B6971" i="11"/>
  <c r="D6971" i="11" l="1"/>
  <c r="C6970" i="11"/>
  <c r="F6970" i="11"/>
  <c r="G6970" i="11" s="1"/>
  <c r="A6971" i="11"/>
  <c r="E6971" i="11" s="1"/>
  <c r="B6972" i="11"/>
  <c r="D6972" i="11" l="1"/>
  <c r="C6971" i="11"/>
  <c r="F6971" i="11"/>
  <c r="G6971" i="11" s="1"/>
  <c r="B6973" i="11"/>
  <c r="A6972" i="11"/>
  <c r="E6972" i="11" s="1"/>
  <c r="D6973" i="11" l="1"/>
  <c r="C6972" i="11"/>
  <c r="F6972" i="11"/>
  <c r="G6972" i="11" s="1"/>
  <c r="B6974" i="11"/>
  <c r="A6973" i="11"/>
  <c r="E6973" i="11" s="1"/>
  <c r="D6974" i="11" l="1"/>
  <c r="C6973" i="11"/>
  <c r="F6973" i="11"/>
  <c r="G6973" i="11" s="1"/>
  <c r="A6974" i="11"/>
  <c r="E6974" i="11" s="1"/>
  <c r="B6975" i="11"/>
  <c r="D6975" i="11" l="1"/>
  <c r="C6974" i="11"/>
  <c r="F6974" i="11"/>
  <c r="G6974" i="11" s="1"/>
  <c r="A6975" i="11"/>
  <c r="E6975" i="11" s="1"/>
  <c r="B6976" i="11"/>
  <c r="D6976" i="11" l="1"/>
  <c r="C6975" i="11"/>
  <c r="F6975" i="11"/>
  <c r="G6975" i="11" s="1"/>
  <c r="B6977" i="11"/>
  <c r="A6976" i="11"/>
  <c r="E6976" i="11" s="1"/>
  <c r="D6977" i="11" l="1"/>
  <c r="C6976" i="11"/>
  <c r="F6976" i="11"/>
  <c r="G6976" i="11" s="1"/>
  <c r="B6978" i="11"/>
  <c r="A6977" i="11"/>
  <c r="E6977" i="11" s="1"/>
  <c r="D6978" i="11" l="1"/>
  <c r="C6977" i="11"/>
  <c r="F6977" i="11"/>
  <c r="G6977" i="11" s="1"/>
  <c r="A6978" i="11"/>
  <c r="E6978" i="11" s="1"/>
  <c r="B6979" i="11"/>
  <c r="D6979" i="11" l="1"/>
  <c r="C6978" i="11"/>
  <c r="F6978" i="11"/>
  <c r="G6978" i="11" s="1"/>
  <c r="A6979" i="11"/>
  <c r="E6979" i="11" s="1"/>
  <c r="B6980" i="11"/>
  <c r="D6980" i="11" l="1"/>
  <c r="C6979" i="11"/>
  <c r="F6979" i="11"/>
  <c r="G6979" i="11" s="1"/>
  <c r="B6981" i="11"/>
  <c r="A6980" i="11"/>
  <c r="E6980" i="11" s="1"/>
  <c r="D6981" i="11" l="1"/>
  <c r="C6980" i="11"/>
  <c r="F6980" i="11"/>
  <c r="G6980" i="11" s="1"/>
  <c r="B6982" i="11"/>
  <c r="A6981" i="11"/>
  <c r="E6981" i="11" s="1"/>
  <c r="D6982" i="11" l="1"/>
  <c r="C6981" i="11"/>
  <c r="F6981" i="11"/>
  <c r="G6981" i="11" s="1"/>
  <c r="A6982" i="11"/>
  <c r="E6982" i="11" s="1"/>
  <c r="B6983" i="11"/>
  <c r="D6983" i="11" l="1"/>
  <c r="C6982" i="11"/>
  <c r="F6982" i="11"/>
  <c r="G6982" i="11" s="1"/>
  <c r="B6984" i="11"/>
  <c r="A6983" i="11"/>
  <c r="E6983" i="11" s="1"/>
  <c r="D6984" i="11" l="1"/>
  <c r="C6983" i="11"/>
  <c r="F6983" i="11"/>
  <c r="G6983" i="11" s="1"/>
  <c r="B6985" i="11"/>
  <c r="A6984" i="11"/>
  <c r="E6984" i="11" s="1"/>
  <c r="D6985" i="11" l="1"/>
  <c r="C6984" i="11"/>
  <c r="F6984" i="11"/>
  <c r="G6984" i="11" s="1"/>
  <c r="B6986" i="11"/>
  <c r="A6985" i="11"/>
  <c r="E6985" i="11" s="1"/>
  <c r="D6986" i="11" l="1"/>
  <c r="C6985" i="11"/>
  <c r="F6985" i="11"/>
  <c r="G6985" i="11" s="1"/>
  <c r="A6986" i="11"/>
  <c r="E6986" i="11" s="1"/>
  <c r="B6987" i="11"/>
  <c r="D6987" i="11" l="1"/>
  <c r="C6986" i="11"/>
  <c r="F6986" i="11"/>
  <c r="G6986" i="11" s="1"/>
  <c r="A6987" i="11"/>
  <c r="E6987" i="11" s="1"/>
  <c r="B6988" i="11"/>
  <c r="D6988" i="11" l="1"/>
  <c r="C6987" i="11"/>
  <c r="F6987" i="11"/>
  <c r="G6987" i="11" s="1"/>
  <c r="B6989" i="11"/>
  <c r="A6988" i="11"/>
  <c r="E6988" i="11" s="1"/>
  <c r="D6989" i="11" l="1"/>
  <c r="C6988" i="11"/>
  <c r="F6988" i="11"/>
  <c r="G6988" i="11" s="1"/>
  <c r="B6990" i="11"/>
  <c r="A6989" i="11"/>
  <c r="E6989" i="11" s="1"/>
  <c r="D6990" i="11" l="1"/>
  <c r="C6989" i="11"/>
  <c r="F6989" i="11"/>
  <c r="G6989" i="11" s="1"/>
  <c r="A6990" i="11"/>
  <c r="E6990" i="11" s="1"/>
  <c r="B6991" i="11"/>
  <c r="D6991" i="11" l="1"/>
  <c r="C6990" i="11"/>
  <c r="F6990" i="11"/>
  <c r="G6990" i="11" s="1"/>
  <c r="A6991" i="11"/>
  <c r="E6991" i="11" s="1"/>
  <c r="B6992" i="11"/>
  <c r="D6992" i="11" l="1"/>
  <c r="C6991" i="11"/>
  <c r="F6991" i="11"/>
  <c r="G6991" i="11" s="1"/>
  <c r="B6993" i="11"/>
  <c r="A6992" i="11"/>
  <c r="E6992" i="11" s="1"/>
  <c r="D6993" i="11" l="1"/>
  <c r="C6992" i="11"/>
  <c r="F6992" i="11"/>
  <c r="G6992" i="11" s="1"/>
  <c r="B6994" i="11"/>
  <c r="A6993" i="11"/>
  <c r="E6993" i="11" s="1"/>
  <c r="D6994" i="11" l="1"/>
  <c r="C6993" i="11"/>
  <c r="F6993" i="11"/>
  <c r="G6993" i="11" s="1"/>
  <c r="A6994" i="11"/>
  <c r="E6994" i="11" s="1"/>
  <c r="B6995" i="11"/>
  <c r="D6995" i="11" l="1"/>
  <c r="C6994" i="11"/>
  <c r="F6994" i="11"/>
  <c r="G6994" i="11" s="1"/>
  <c r="B6996" i="11"/>
  <c r="A6995" i="11"/>
  <c r="E6995" i="11" s="1"/>
  <c r="D6996" i="11" l="1"/>
  <c r="C6995" i="11"/>
  <c r="F6995" i="11"/>
  <c r="G6995" i="11" s="1"/>
  <c r="B6997" i="11"/>
  <c r="A6996" i="11"/>
  <c r="E6996" i="11" s="1"/>
  <c r="D6997" i="11" l="1"/>
  <c r="C6996" i="11"/>
  <c r="F6996" i="11"/>
  <c r="G6996" i="11" s="1"/>
  <c r="B6998" i="11"/>
  <c r="A6997" i="11"/>
  <c r="E6997" i="11" s="1"/>
  <c r="D6998" i="11" l="1"/>
  <c r="C6997" i="11"/>
  <c r="F6997" i="11"/>
  <c r="G6997" i="11" s="1"/>
  <c r="A6998" i="11"/>
  <c r="E6998" i="11" s="1"/>
  <c r="B6999" i="11"/>
  <c r="D6999" i="11" l="1"/>
  <c r="C6998" i="11"/>
  <c r="F6998" i="11"/>
  <c r="G6998" i="11" s="1"/>
  <c r="B7000" i="11"/>
  <c r="A6999" i="11"/>
  <c r="E6999" i="11" s="1"/>
  <c r="D7000" i="11" l="1"/>
  <c r="C6999" i="11"/>
  <c r="F6999" i="11"/>
  <c r="G6999" i="11" s="1"/>
  <c r="B7001" i="11"/>
  <c r="A7000" i="11"/>
  <c r="E7000" i="11" s="1"/>
  <c r="D7001" i="11" l="1"/>
  <c r="C7000" i="11"/>
  <c r="F7000" i="11"/>
  <c r="G7000" i="11" s="1"/>
  <c r="B7002" i="11"/>
  <c r="A7001" i="11"/>
  <c r="E7001" i="11" s="1"/>
  <c r="D7002" i="11" l="1"/>
  <c r="C7001" i="11"/>
  <c r="F7001" i="11"/>
  <c r="G7001" i="11" s="1"/>
  <c r="A7002" i="11"/>
  <c r="E7002" i="11" s="1"/>
  <c r="B7003" i="11"/>
  <c r="D7003" i="11" l="1"/>
  <c r="C7002" i="11"/>
  <c r="F7002" i="11"/>
  <c r="G7002" i="11" s="1"/>
  <c r="B7004" i="11"/>
  <c r="A7003" i="11"/>
  <c r="E7003" i="11" s="1"/>
  <c r="D7004" i="11" l="1"/>
  <c r="C7003" i="11"/>
  <c r="F7003" i="11"/>
  <c r="G7003" i="11" s="1"/>
  <c r="B7005" i="11"/>
  <c r="A7004" i="11"/>
  <c r="E7004" i="11" s="1"/>
  <c r="D7005" i="11" l="1"/>
  <c r="C7004" i="11"/>
  <c r="F7004" i="11"/>
  <c r="G7004" i="11" s="1"/>
  <c r="B7006" i="11"/>
  <c r="A7005" i="11"/>
  <c r="E7005" i="11" s="1"/>
  <c r="D7006" i="11" l="1"/>
  <c r="C7005" i="11"/>
  <c r="F7005" i="11"/>
  <c r="G7005" i="11" s="1"/>
  <c r="A7006" i="11"/>
  <c r="E7006" i="11" s="1"/>
  <c r="B7007" i="11"/>
  <c r="D7007" i="11" l="1"/>
  <c r="C7006" i="11"/>
  <c r="F7006" i="11"/>
  <c r="G7006" i="11" s="1"/>
  <c r="B7008" i="11"/>
  <c r="A7007" i="11"/>
  <c r="E7007" i="11" s="1"/>
  <c r="D7008" i="11" l="1"/>
  <c r="C7007" i="11"/>
  <c r="F7007" i="11"/>
  <c r="G7007" i="11" s="1"/>
  <c r="B7009" i="11"/>
  <c r="A7008" i="11"/>
  <c r="E7008" i="11" s="1"/>
  <c r="D7009" i="11" l="1"/>
  <c r="C7008" i="11"/>
  <c r="F7008" i="11"/>
  <c r="G7008" i="11" s="1"/>
  <c r="B7010" i="11"/>
  <c r="A7009" i="11"/>
  <c r="E7009" i="11" s="1"/>
  <c r="D7010" i="11" l="1"/>
  <c r="C7009" i="11"/>
  <c r="F7009" i="11"/>
  <c r="G7009" i="11" s="1"/>
  <c r="A7010" i="11"/>
  <c r="E7010" i="11" s="1"/>
  <c r="B7011" i="11"/>
  <c r="D7011" i="11" l="1"/>
  <c r="C7010" i="11"/>
  <c r="F7010" i="11"/>
  <c r="G7010" i="11" s="1"/>
  <c r="B7012" i="11"/>
  <c r="A7011" i="11"/>
  <c r="E7011" i="11" s="1"/>
  <c r="D7012" i="11" l="1"/>
  <c r="C7011" i="11"/>
  <c r="F7011" i="11"/>
  <c r="G7011" i="11" s="1"/>
  <c r="B7013" i="11"/>
  <c r="A7012" i="11"/>
  <c r="E7012" i="11" s="1"/>
  <c r="D7013" i="11" l="1"/>
  <c r="C7012" i="11"/>
  <c r="F7012" i="11"/>
  <c r="G7012" i="11" s="1"/>
  <c r="B7014" i="11"/>
  <c r="A7013" i="11"/>
  <c r="E7013" i="11" s="1"/>
  <c r="D7014" i="11" l="1"/>
  <c r="C7013" i="11"/>
  <c r="F7013" i="11"/>
  <c r="G7013" i="11" s="1"/>
  <c r="A7014" i="11"/>
  <c r="E7014" i="11" s="1"/>
  <c r="B7015" i="11"/>
  <c r="D7015" i="11" l="1"/>
  <c r="C7014" i="11"/>
  <c r="F7014" i="11"/>
  <c r="G7014" i="11" s="1"/>
  <c r="B7016" i="11"/>
  <c r="A7015" i="11"/>
  <c r="E7015" i="11" s="1"/>
  <c r="D7016" i="11" l="1"/>
  <c r="C7015" i="11"/>
  <c r="F7015" i="11"/>
  <c r="G7015" i="11" s="1"/>
  <c r="B7017" i="11"/>
  <c r="A7016" i="11"/>
  <c r="E7016" i="11" s="1"/>
  <c r="D7017" i="11" l="1"/>
  <c r="C7016" i="11"/>
  <c r="F7016" i="11"/>
  <c r="G7016" i="11" s="1"/>
  <c r="B7018" i="11"/>
  <c r="A7017" i="11"/>
  <c r="E7017" i="11" s="1"/>
  <c r="D7018" i="11" l="1"/>
  <c r="C7017" i="11"/>
  <c r="F7017" i="11"/>
  <c r="G7017" i="11" s="1"/>
  <c r="A7018" i="11"/>
  <c r="E7018" i="11" s="1"/>
  <c r="B7019" i="11"/>
  <c r="D7019" i="11" l="1"/>
  <c r="C7018" i="11"/>
  <c r="F7018" i="11"/>
  <c r="G7018" i="11" s="1"/>
  <c r="A7019" i="11"/>
  <c r="E7019" i="11" s="1"/>
  <c r="B7020" i="11"/>
  <c r="D7020" i="11" l="1"/>
  <c r="C7019" i="11"/>
  <c r="F7019" i="11"/>
  <c r="G7019" i="11" s="1"/>
  <c r="B7021" i="11"/>
  <c r="A7020" i="11"/>
  <c r="E7020" i="11" s="1"/>
  <c r="D7021" i="11" l="1"/>
  <c r="C7020" i="11"/>
  <c r="F7020" i="11"/>
  <c r="G7020" i="11" s="1"/>
  <c r="B7022" i="11"/>
  <c r="A7021" i="11"/>
  <c r="E7021" i="11" s="1"/>
  <c r="D7022" i="11" l="1"/>
  <c r="C7021" i="11"/>
  <c r="F7021" i="11"/>
  <c r="G7021" i="11" s="1"/>
  <c r="A7022" i="11"/>
  <c r="E7022" i="11" s="1"/>
  <c r="B7023" i="11"/>
  <c r="D7023" i="11" l="1"/>
  <c r="C7022" i="11"/>
  <c r="F7022" i="11"/>
  <c r="G7022" i="11" s="1"/>
  <c r="A7023" i="11"/>
  <c r="E7023" i="11" s="1"/>
  <c r="B7024" i="11"/>
  <c r="D7024" i="11" l="1"/>
  <c r="C7023" i="11"/>
  <c r="F7023" i="11"/>
  <c r="G7023" i="11" s="1"/>
  <c r="B7025" i="11"/>
  <c r="A7024" i="11"/>
  <c r="E7024" i="11" s="1"/>
  <c r="D7025" i="11" l="1"/>
  <c r="C7024" i="11"/>
  <c r="F7024" i="11"/>
  <c r="G7024" i="11" s="1"/>
  <c r="B7026" i="11"/>
  <c r="A7025" i="11"/>
  <c r="E7025" i="11" s="1"/>
  <c r="D7026" i="11" l="1"/>
  <c r="C7025" i="11"/>
  <c r="F7025" i="11"/>
  <c r="G7025" i="11" s="1"/>
  <c r="A7026" i="11"/>
  <c r="E7026" i="11" s="1"/>
  <c r="B7027" i="11"/>
  <c r="D7027" i="11" l="1"/>
  <c r="C7026" i="11"/>
  <c r="F7026" i="11"/>
  <c r="G7026" i="11" s="1"/>
  <c r="B7028" i="11"/>
  <c r="A7027" i="11"/>
  <c r="E7027" i="11" s="1"/>
  <c r="D7028" i="11" l="1"/>
  <c r="C7027" i="11"/>
  <c r="F7027" i="11"/>
  <c r="G7027" i="11" s="1"/>
  <c r="B7029" i="11"/>
  <c r="A7028" i="11"/>
  <c r="E7028" i="11" s="1"/>
  <c r="D7029" i="11" l="1"/>
  <c r="C7028" i="11"/>
  <c r="F7028" i="11"/>
  <c r="G7028" i="11" s="1"/>
  <c r="B7030" i="11"/>
  <c r="A7029" i="11"/>
  <c r="E7029" i="11" s="1"/>
  <c r="D7030" i="11" l="1"/>
  <c r="C7029" i="11"/>
  <c r="F7029" i="11"/>
  <c r="G7029" i="11" s="1"/>
  <c r="A7030" i="11"/>
  <c r="E7030" i="11" s="1"/>
  <c r="B7031" i="11"/>
  <c r="D7031" i="11" l="1"/>
  <c r="C7030" i="11"/>
  <c r="F7030" i="11"/>
  <c r="G7030" i="11" s="1"/>
  <c r="B7032" i="11"/>
  <c r="A7031" i="11"/>
  <c r="E7031" i="11" s="1"/>
  <c r="D7032" i="11" l="1"/>
  <c r="C7031" i="11"/>
  <c r="F7031" i="11"/>
  <c r="G7031" i="11" s="1"/>
  <c r="B7033" i="11"/>
  <c r="A7032" i="11"/>
  <c r="E7032" i="11" s="1"/>
  <c r="D7033" i="11" l="1"/>
  <c r="C7032" i="11"/>
  <c r="F7032" i="11"/>
  <c r="G7032" i="11" s="1"/>
  <c r="B7034" i="11"/>
  <c r="A7033" i="11"/>
  <c r="E7033" i="11" s="1"/>
  <c r="D7034" i="11" l="1"/>
  <c r="C7033" i="11"/>
  <c r="F7033" i="11"/>
  <c r="G7033" i="11" s="1"/>
  <c r="A7034" i="11"/>
  <c r="E7034" i="11" s="1"/>
  <c r="B7035" i="11"/>
  <c r="D7035" i="11" l="1"/>
  <c r="C7034" i="11"/>
  <c r="F7034" i="11"/>
  <c r="G7034" i="11" s="1"/>
  <c r="B7036" i="11"/>
  <c r="A7035" i="11"/>
  <c r="E7035" i="11" s="1"/>
  <c r="D7036" i="11" l="1"/>
  <c r="C7035" i="11"/>
  <c r="F7035" i="11"/>
  <c r="G7035" i="11" s="1"/>
  <c r="B7037" i="11"/>
  <c r="A7036" i="11"/>
  <c r="E7036" i="11" s="1"/>
  <c r="D7037" i="11" l="1"/>
  <c r="C7036" i="11"/>
  <c r="F7036" i="11"/>
  <c r="G7036" i="11" s="1"/>
  <c r="B7038" i="11"/>
  <c r="A7037" i="11"/>
  <c r="E7037" i="11" s="1"/>
  <c r="D7038" i="11" l="1"/>
  <c r="C7037" i="11"/>
  <c r="F7037" i="11"/>
  <c r="G7037" i="11" s="1"/>
  <c r="A7038" i="11"/>
  <c r="E7038" i="11" s="1"/>
  <c r="B7039" i="11"/>
  <c r="D7039" i="11" l="1"/>
  <c r="C7038" i="11"/>
  <c r="F7038" i="11"/>
  <c r="G7038" i="11" s="1"/>
  <c r="B7040" i="11"/>
  <c r="A7039" i="11"/>
  <c r="E7039" i="11" s="1"/>
  <c r="D7040" i="11" l="1"/>
  <c r="C7039" i="11"/>
  <c r="F7039" i="11"/>
  <c r="G7039" i="11" s="1"/>
  <c r="B7041" i="11"/>
  <c r="A7040" i="11"/>
  <c r="E7040" i="11" s="1"/>
  <c r="D7041" i="11" l="1"/>
  <c r="C7040" i="11"/>
  <c r="F7040" i="11"/>
  <c r="G7040" i="11" s="1"/>
  <c r="B7042" i="11"/>
  <c r="A7041" i="11"/>
  <c r="E7041" i="11" s="1"/>
  <c r="D7042" i="11" l="1"/>
  <c r="C7041" i="11"/>
  <c r="F7041" i="11"/>
  <c r="G7041" i="11" s="1"/>
  <c r="A7042" i="11"/>
  <c r="E7042" i="11" s="1"/>
  <c r="B7043" i="11"/>
  <c r="D7043" i="11" l="1"/>
  <c r="C7042" i="11"/>
  <c r="F7042" i="11"/>
  <c r="G7042" i="11" s="1"/>
  <c r="B7044" i="11"/>
  <c r="A7043" i="11"/>
  <c r="E7043" i="11" s="1"/>
  <c r="D7044" i="11" l="1"/>
  <c r="C7043" i="11"/>
  <c r="F7043" i="11"/>
  <c r="G7043" i="11" s="1"/>
  <c r="B7045" i="11"/>
  <c r="A7044" i="11"/>
  <c r="E7044" i="11" s="1"/>
  <c r="D7045" i="11" l="1"/>
  <c r="C7044" i="11"/>
  <c r="F7044" i="11"/>
  <c r="G7044" i="11" s="1"/>
  <c r="B7046" i="11"/>
  <c r="A7045" i="11"/>
  <c r="E7045" i="11" s="1"/>
  <c r="D7046" i="11" l="1"/>
  <c r="C7045" i="11"/>
  <c r="F7045" i="11"/>
  <c r="G7045" i="11" s="1"/>
  <c r="A7046" i="11"/>
  <c r="E7046" i="11" s="1"/>
  <c r="B7047" i="11"/>
  <c r="D7047" i="11" l="1"/>
  <c r="C7046" i="11"/>
  <c r="F7046" i="11"/>
  <c r="G7046" i="11" s="1"/>
  <c r="B7048" i="11"/>
  <c r="A7047" i="11"/>
  <c r="E7047" i="11" s="1"/>
  <c r="D7048" i="11" l="1"/>
  <c r="C7047" i="11"/>
  <c r="F7047" i="11"/>
  <c r="G7047" i="11" s="1"/>
  <c r="B7049" i="11"/>
  <c r="A7048" i="11"/>
  <c r="E7048" i="11" s="1"/>
  <c r="D7049" i="11" l="1"/>
  <c r="C7048" i="11"/>
  <c r="F7048" i="11"/>
  <c r="G7048" i="11" s="1"/>
  <c r="B7050" i="11"/>
  <c r="A7049" i="11"/>
  <c r="E7049" i="11" s="1"/>
  <c r="D7050" i="11" l="1"/>
  <c r="C7049" i="11"/>
  <c r="F7049" i="11"/>
  <c r="G7049" i="11" s="1"/>
  <c r="A7050" i="11"/>
  <c r="E7050" i="11" s="1"/>
  <c r="B7051" i="11"/>
  <c r="D7051" i="11" l="1"/>
  <c r="C7050" i="11"/>
  <c r="F7050" i="11"/>
  <c r="G7050" i="11" s="1"/>
  <c r="A7051" i="11"/>
  <c r="E7051" i="11" s="1"/>
  <c r="B7052" i="11"/>
  <c r="D7052" i="11" l="1"/>
  <c r="C7051" i="11"/>
  <c r="F7051" i="11"/>
  <c r="G7051" i="11" s="1"/>
  <c r="B7053" i="11"/>
  <c r="A7052" i="11"/>
  <c r="E7052" i="11" s="1"/>
  <c r="D7053" i="11" l="1"/>
  <c r="C7052" i="11"/>
  <c r="F7052" i="11"/>
  <c r="G7052" i="11" s="1"/>
  <c r="B7054" i="11"/>
  <c r="A7053" i="11"/>
  <c r="E7053" i="11" s="1"/>
  <c r="D7054" i="11" l="1"/>
  <c r="C7053" i="11"/>
  <c r="F7053" i="11"/>
  <c r="G7053" i="11" s="1"/>
  <c r="A7054" i="11"/>
  <c r="E7054" i="11" s="1"/>
  <c r="B7055" i="11"/>
  <c r="D7055" i="11" l="1"/>
  <c r="C7054" i="11"/>
  <c r="F7054" i="11"/>
  <c r="G7054" i="11" s="1"/>
  <c r="A7055" i="11"/>
  <c r="E7055" i="11" s="1"/>
  <c r="B7056" i="11"/>
  <c r="D7056" i="11" l="1"/>
  <c r="C7055" i="11"/>
  <c r="F7055" i="11"/>
  <c r="G7055" i="11" s="1"/>
  <c r="B7057" i="11"/>
  <c r="A7056" i="11"/>
  <c r="E7056" i="11" s="1"/>
  <c r="D7057" i="11" l="1"/>
  <c r="C7056" i="11"/>
  <c r="F7056" i="11"/>
  <c r="G7056" i="11" s="1"/>
  <c r="B7058" i="11"/>
  <c r="A7057" i="11"/>
  <c r="E7057" i="11" s="1"/>
  <c r="D7058" i="11" l="1"/>
  <c r="C7057" i="11"/>
  <c r="F7057" i="11"/>
  <c r="G7057" i="11" s="1"/>
  <c r="A7058" i="11"/>
  <c r="E7058" i="11" s="1"/>
  <c r="B7059" i="11"/>
  <c r="D7059" i="11" l="1"/>
  <c r="C7058" i="11"/>
  <c r="F7058" i="11"/>
  <c r="G7058" i="11" s="1"/>
  <c r="B7060" i="11"/>
  <c r="A7059" i="11"/>
  <c r="E7059" i="11" s="1"/>
  <c r="D7060" i="11" l="1"/>
  <c r="C7059" i="11"/>
  <c r="F7059" i="11"/>
  <c r="G7059" i="11" s="1"/>
  <c r="B7061" i="11"/>
  <c r="A7060" i="11"/>
  <c r="E7060" i="11" s="1"/>
  <c r="D7061" i="11" l="1"/>
  <c r="C7060" i="11"/>
  <c r="F7060" i="11"/>
  <c r="G7060" i="11" s="1"/>
  <c r="B7062" i="11"/>
  <c r="A7061" i="11"/>
  <c r="E7061" i="11" s="1"/>
  <c r="D7062" i="11" l="1"/>
  <c r="C7061" i="11"/>
  <c r="F7061" i="11"/>
  <c r="G7061" i="11" s="1"/>
  <c r="A7062" i="11"/>
  <c r="E7062" i="11" s="1"/>
  <c r="B7063" i="11"/>
  <c r="D7063" i="11" l="1"/>
  <c r="C7062" i="11"/>
  <c r="F7062" i="11"/>
  <c r="G7062" i="11" s="1"/>
  <c r="B7064" i="11"/>
  <c r="A7063" i="11"/>
  <c r="E7063" i="11" s="1"/>
  <c r="D7064" i="11" l="1"/>
  <c r="C7063" i="11"/>
  <c r="F7063" i="11"/>
  <c r="G7063" i="11" s="1"/>
  <c r="B7065" i="11"/>
  <c r="A7064" i="11"/>
  <c r="E7064" i="11" s="1"/>
  <c r="D7065" i="11" l="1"/>
  <c r="C7064" i="11"/>
  <c r="F7064" i="11"/>
  <c r="G7064" i="11" s="1"/>
  <c r="B7066" i="11"/>
  <c r="A7065" i="11"/>
  <c r="E7065" i="11" s="1"/>
  <c r="D7066" i="11" l="1"/>
  <c r="C7065" i="11"/>
  <c r="F7065" i="11"/>
  <c r="G7065" i="11" s="1"/>
  <c r="A7066" i="11"/>
  <c r="E7066" i="11" s="1"/>
  <c r="B7067" i="11"/>
  <c r="D7067" i="11" l="1"/>
  <c r="C7066" i="11"/>
  <c r="F7066" i="11"/>
  <c r="G7066" i="11" s="1"/>
  <c r="B7068" i="11"/>
  <c r="A7067" i="11"/>
  <c r="E7067" i="11" s="1"/>
  <c r="D7068" i="11" l="1"/>
  <c r="C7067" i="11"/>
  <c r="F7067" i="11"/>
  <c r="G7067" i="11" s="1"/>
  <c r="B7069" i="11"/>
  <c r="A7068" i="11"/>
  <c r="E7068" i="11" s="1"/>
  <c r="D7069" i="11" l="1"/>
  <c r="C7068" i="11"/>
  <c r="F7068" i="11"/>
  <c r="G7068" i="11" s="1"/>
  <c r="B7070" i="11"/>
  <c r="A7069" i="11"/>
  <c r="E7069" i="11" s="1"/>
  <c r="D7070" i="11" l="1"/>
  <c r="C7069" i="11"/>
  <c r="F7069" i="11"/>
  <c r="G7069" i="11" s="1"/>
  <c r="A7070" i="11"/>
  <c r="E7070" i="11" s="1"/>
  <c r="B7071" i="11"/>
  <c r="D7071" i="11" l="1"/>
  <c r="C7070" i="11"/>
  <c r="F7070" i="11"/>
  <c r="G7070" i="11" s="1"/>
  <c r="B7072" i="11"/>
  <c r="A7071" i="11"/>
  <c r="E7071" i="11" s="1"/>
  <c r="D7072" i="11" l="1"/>
  <c r="C7071" i="11"/>
  <c r="F7071" i="11"/>
  <c r="G7071" i="11" s="1"/>
  <c r="B7073" i="11"/>
  <c r="A7072" i="11"/>
  <c r="E7072" i="11" s="1"/>
  <c r="D7073" i="11" l="1"/>
  <c r="C7072" i="11"/>
  <c r="F7072" i="11"/>
  <c r="G7072" i="11" s="1"/>
  <c r="B7074" i="11"/>
  <c r="A7073" i="11"/>
  <c r="E7073" i="11" s="1"/>
  <c r="D7074" i="11" l="1"/>
  <c r="C7073" i="11"/>
  <c r="F7073" i="11"/>
  <c r="G7073" i="11" s="1"/>
  <c r="A7074" i="11"/>
  <c r="E7074" i="11" s="1"/>
  <c r="B7075" i="11"/>
  <c r="D7075" i="11" l="1"/>
  <c r="C7074" i="11"/>
  <c r="F7074" i="11"/>
  <c r="G7074" i="11" s="1"/>
  <c r="B7076" i="11"/>
  <c r="A7075" i="11"/>
  <c r="E7075" i="11" s="1"/>
  <c r="D7076" i="11" l="1"/>
  <c r="C7075" i="11"/>
  <c r="F7075" i="11"/>
  <c r="G7075" i="11" s="1"/>
  <c r="B7077" i="11"/>
  <c r="A7076" i="11"/>
  <c r="E7076" i="11" s="1"/>
  <c r="D7077" i="11" l="1"/>
  <c r="C7076" i="11"/>
  <c r="F7076" i="11"/>
  <c r="G7076" i="11" s="1"/>
  <c r="B7078" i="11"/>
  <c r="A7077" i="11"/>
  <c r="E7077" i="11" s="1"/>
  <c r="D7078" i="11" l="1"/>
  <c r="C7077" i="11"/>
  <c r="F7077" i="11"/>
  <c r="G7077" i="11" s="1"/>
  <c r="A7078" i="11"/>
  <c r="E7078" i="11" s="1"/>
  <c r="B7079" i="11"/>
  <c r="D7079" i="11" l="1"/>
  <c r="C7078" i="11"/>
  <c r="F7078" i="11"/>
  <c r="G7078" i="11" s="1"/>
  <c r="B7080" i="11"/>
  <c r="A7079" i="11"/>
  <c r="E7079" i="11" s="1"/>
  <c r="D7080" i="11" l="1"/>
  <c r="C7079" i="11"/>
  <c r="F7079" i="11"/>
  <c r="G7079" i="11" s="1"/>
  <c r="B7081" i="11"/>
  <c r="A7080" i="11"/>
  <c r="E7080" i="11" s="1"/>
  <c r="D7081" i="11" l="1"/>
  <c r="C7080" i="11"/>
  <c r="F7080" i="11"/>
  <c r="G7080" i="11" s="1"/>
  <c r="B7082" i="11"/>
  <c r="A7081" i="11"/>
  <c r="E7081" i="11" s="1"/>
  <c r="D7082" i="11" l="1"/>
  <c r="C7081" i="11"/>
  <c r="F7081" i="11"/>
  <c r="G7081" i="11" s="1"/>
  <c r="A7082" i="11"/>
  <c r="E7082" i="11" s="1"/>
  <c r="B7083" i="11"/>
  <c r="D7083" i="11" l="1"/>
  <c r="C7082" i="11"/>
  <c r="F7082" i="11"/>
  <c r="G7082" i="11" s="1"/>
  <c r="A7083" i="11"/>
  <c r="E7083" i="11" s="1"/>
  <c r="B7084" i="11"/>
  <c r="D7084" i="11" l="1"/>
  <c r="C7083" i="11"/>
  <c r="F7083" i="11"/>
  <c r="G7083" i="11" s="1"/>
  <c r="B7085" i="11"/>
  <c r="A7084" i="11"/>
  <c r="E7084" i="11" s="1"/>
  <c r="D7085" i="11" l="1"/>
  <c r="C7084" i="11"/>
  <c r="F7084" i="11"/>
  <c r="G7084" i="11" s="1"/>
  <c r="B7086" i="11"/>
  <c r="A7085" i="11"/>
  <c r="E7085" i="11" s="1"/>
  <c r="D7086" i="11" l="1"/>
  <c r="C7085" i="11"/>
  <c r="F7085" i="11"/>
  <c r="G7085" i="11" s="1"/>
  <c r="A7086" i="11"/>
  <c r="E7086" i="11" s="1"/>
  <c r="B7087" i="11"/>
  <c r="D7087" i="11" l="1"/>
  <c r="C7086" i="11"/>
  <c r="F7086" i="11"/>
  <c r="G7086" i="11" s="1"/>
  <c r="A7087" i="11"/>
  <c r="E7087" i="11" s="1"/>
  <c r="B7088" i="11"/>
  <c r="D7088" i="11" l="1"/>
  <c r="C7087" i="11"/>
  <c r="F7087" i="11"/>
  <c r="G7087" i="11" s="1"/>
  <c r="B7089" i="11"/>
  <c r="A7088" i="11"/>
  <c r="E7088" i="11" s="1"/>
  <c r="D7089" i="11" l="1"/>
  <c r="C7088" i="11"/>
  <c r="F7088" i="11"/>
  <c r="G7088" i="11" s="1"/>
  <c r="B7090" i="11"/>
  <c r="A7089" i="11"/>
  <c r="E7089" i="11" s="1"/>
  <c r="D7090" i="11" l="1"/>
  <c r="C7089" i="11"/>
  <c r="F7089" i="11"/>
  <c r="G7089" i="11" s="1"/>
  <c r="A7090" i="11"/>
  <c r="E7090" i="11" s="1"/>
  <c r="B7091" i="11"/>
  <c r="D7091" i="11" l="1"/>
  <c r="C7090" i="11"/>
  <c r="F7090" i="11"/>
  <c r="G7090" i="11" s="1"/>
  <c r="B7092" i="11"/>
  <c r="A7091" i="11"/>
  <c r="E7091" i="11" s="1"/>
  <c r="D7092" i="11" l="1"/>
  <c r="C7091" i="11"/>
  <c r="F7091" i="11"/>
  <c r="G7091" i="11" s="1"/>
  <c r="B7093" i="11"/>
  <c r="A7092" i="11"/>
  <c r="E7092" i="11" s="1"/>
  <c r="D7093" i="11" l="1"/>
  <c r="C7092" i="11"/>
  <c r="F7092" i="11"/>
  <c r="G7092" i="11" s="1"/>
  <c r="B7094" i="11"/>
  <c r="A7093" i="11"/>
  <c r="E7093" i="11" s="1"/>
  <c r="D7094" i="11" l="1"/>
  <c r="C7093" i="11"/>
  <c r="F7093" i="11"/>
  <c r="G7093" i="11" s="1"/>
  <c r="A7094" i="11"/>
  <c r="E7094" i="11" s="1"/>
  <c r="B7095" i="11"/>
  <c r="D7095" i="11" l="1"/>
  <c r="C7094" i="11"/>
  <c r="F7094" i="11"/>
  <c r="G7094" i="11" s="1"/>
  <c r="B7096" i="11"/>
  <c r="A7095" i="11"/>
  <c r="E7095" i="11" s="1"/>
  <c r="D7096" i="11" l="1"/>
  <c r="C7095" i="11"/>
  <c r="F7095" i="11"/>
  <c r="G7095" i="11" s="1"/>
  <c r="B7097" i="11"/>
  <c r="A7096" i="11"/>
  <c r="E7096" i="11" s="1"/>
  <c r="D7097" i="11" l="1"/>
  <c r="C7096" i="11"/>
  <c r="F7096" i="11"/>
  <c r="G7096" i="11" s="1"/>
  <c r="B7098" i="11"/>
  <c r="A7097" i="11"/>
  <c r="E7097" i="11" s="1"/>
  <c r="D7098" i="11" l="1"/>
  <c r="C7097" i="11"/>
  <c r="F7097" i="11"/>
  <c r="G7097" i="11" s="1"/>
  <c r="A7098" i="11"/>
  <c r="E7098" i="11" s="1"/>
  <c r="B7099" i="11"/>
  <c r="D7099" i="11" l="1"/>
  <c r="C7098" i="11"/>
  <c r="F7098" i="11"/>
  <c r="G7098" i="11" s="1"/>
  <c r="B7100" i="11"/>
  <c r="A7099" i="11"/>
  <c r="E7099" i="11" s="1"/>
  <c r="D7100" i="11" l="1"/>
  <c r="C7099" i="11"/>
  <c r="F7099" i="11"/>
  <c r="G7099" i="11" s="1"/>
  <c r="B7101" i="11"/>
  <c r="A7100" i="11"/>
  <c r="E7100" i="11" s="1"/>
  <c r="D7101" i="11" l="1"/>
  <c r="C7100" i="11"/>
  <c r="F7100" i="11"/>
  <c r="G7100" i="11" s="1"/>
  <c r="B7102" i="11"/>
  <c r="A7101" i="11"/>
  <c r="E7101" i="11" s="1"/>
  <c r="D7102" i="11" l="1"/>
  <c r="C7101" i="11"/>
  <c r="F7101" i="11"/>
  <c r="G7101" i="11" s="1"/>
  <c r="A7102" i="11"/>
  <c r="E7102" i="11" s="1"/>
  <c r="B7103" i="11"/>
  <c r="D7103" i="11" l="1"/>
  <c r="C7102" i="11"/>
  <c r="F7102" i="11"/>
  <c r="G7102" i="11" s="1"/>
  <c r="B7104" i="11"/>
  <c r="A7103" i="11"/>
  <c r="E7103" i="11" s="1"/>
  <c r="D7104" i="11" l="1"/>
  <c r="C7103" i="11"/>
  <c r="F7103" i="11"/>
  <c r="G7103" i="11" s="1"/>
  <c r="B7105" i="11"/>
  <c r="A7104" i="11"/>
  <c r="E7104" i="11" s="1"/>
  <c r="D7105" i="11" l="1"/>
  <c r="C7104" i="11"/>
  <c r="F7104" i="11"/>
  <c r="G7104" i="11" s="1"/>
  <c r="B7106" i="11"/>
  <c r="A7105" i="11"/>
  <c r="E7105" i="11" s="1"/>
  <c r="D7106" i="11" l="1"/>
  <c r="C7105" i="11"/>
  <c r="F7105" i="11"/>
  <c r="G7105" i="11" s="1"/>
  <c r="A7106" i="11"/>
  <c r="E7106" i="11" s="1"/>
  <c r="B7107" i="11"/>
  <c r="D7107" i="11" l="1"/>
  <c r="C7106" i="11"/>
  <c r="F7106" i="11"/>
  <c r="G7106" i="11" s="1"/>
  <c r="B7108" i="11"/>
  <c r="A7107" i="11"/>
  <c r="E7107" i="11" s="1"/>
  <c r="D7108" i="11" l="1"/>
  <c r="C7107" i="11"/>
  <c r="F7107" i="11"/>
  <c r="G7107" i="11" s="1"/>
  <c r="B7109" i="11"/>
  <c r="A7108" i="11"/>
  <c r="E7108" i="11" s="1"/>
  <c r="D7109" i="11" l="1"/>
  <c r="C7108" i="11"/>
  <c r="F7108" i="11"/>
  <c r="G7108" i="11" s="1"/>
  <c r="B7110" i="11"/>
  <c r="A7109" i="11"/>
  <c r="E7109" i="11" s="1"/>
  <c r="D7110" i="11" l="1"/>
  <c r="C7109" i="11"/>
  <c r="F7109" i="11"/>
  <c r="G7109" i="11" s="1"/>
  <c r="A7110" i="11"/>
  <c r="E7110" i="11" s="1"/>
  <c r="B7111" i="11"/>
  <c r="D7111" i="11" l="1"/>
  <c r="C7110" i="11"/>
  <c r="F7110" i="11"/>
  <c r="G7110" i="11" s="1"/>
  <c r="B7112" i="11"/>
  <c r="A7111" i="11"/>
  <c r="E7111" i="11" s="1"/>
  <c r="D7112" i="11" l="1"/>
  <c r="C7111" i="11"/>
  <c r="F7111" i="11"/>
  <c r="G7111" i="11" s="1"/>
  <c r="B7113" i="11"/>
  <c r="A7112" i="11"/>
  <c r="E7112" i="11" s="1"/>
  <c r="D7113" i="11" l="1"/>
  <c r="C7112" i="11"/>
  <c r="F7112" i="11"/>
  <c r="G7112" i="11" s="1"/>
  <c r="B7114" i="11"/>
  <c r="A7113" i="11"/>
  <c r="E7113" i="11" s="1"/>
  <c r="D7114" i="11" l="1"/>
  <c r="C7113" i="11"/>
  <c r="F7113" i="11"/>
  <c r="G7113" i="11" s="1"/>
  <c r="A7114" i="11"/>
  <c r="E7114" i="11" s="1"/>
  <c r="B7115" i="11"/>
  <c r="D7115" i="11" l="1"/>
  <c r="C7114" i="11"/>
  <c r="F7114" i="11"/>
  <c r="G7114" i="11" s="1"/>
  <c r="A7115" i="11"/>
  <c r="E7115" i="11" s="1"/>
  <c r="B7116" i="11"/>
  <c r="D7116" i="11" l="1"/>
  <c r="C7115" i="11"/>
  <c r="F7115" i="11"/>
  <c r="G7115" i="11" s="1"/>
  <c r="B7117" i="11"/>
  <c r="A7116" i="11"/>
  <c r="E7116" i="11" s="1"/>
  <c r="D7117" i="11" l="1"/>
  <c r="C7116" i="11"/>
  <c r="F7116" i="11"/>
  <c r="G7116" i="11" s="1"/>
  <c r="B7118" i="11"/>
  <c r="A7117" i="11"/>
  <c r="E7117" i="11" s="1"/>
  <c r="D7118" i="11" l="1"/>
  <c r="C7117" i="11"/>
  <c r="F7117" i="11"/>
  <c r="G7117" i="11" s="1"/>
  <c r="A7118" i="11"/>
  <c r="E7118" i="11" s="1"/>
  <c r="B7119" i="11"/>
  <c r="D7119" i="11" l="1"/>
  <c r="C7118" i="11"/>
  <c r="F7118" i="11"/>
  <c r="G7118" i="11" s="1"/>
  <c r="A7119" i="11"/>
  <c r="E7119" i="11" s="1"/>
  <c r="B7120" i="11"/>
  <c r="D7120" i="11" l="1"/>
  <c r="C7119" i="11"/>
  <c r="F7119" i="11"/>
  <c r="G7119" i="11" s="1"/>
  <c r="B7121" i="11"/>
  <c r="A7120" i="11"/>
  <c r="E7120" i="11" s="1"/>
  <c r="D7121" i="11" l="1"/>
  <c r="C7120" i="11"/>
  <c r="F7120" i="11"/>
  <c r="G7120" i="11" s="1"/>
  <c r="B7122" i="11"/>
  <c r="A7121" i="11"/>
  <c r="E7121" i="11" s="1"/>
  <c r="D7122" i="11" l="1"/>
  <c r="C7121" i="11"/>
  <c r="F7121" i="11"/>
  <c r="G7121" i="11" s="1"/>
  <c r="A7122" i="11"/>
  <c r="E7122" i="11" s="1"/>
  <c r="B7123" i="11"/>
  <c r="D7123" i="11" l="1"/>
  <c r="C7122" i="11"/>
  <c r="F7122" i="11"/>
  <c r="G7122" i="11" s="1"/>
  <c r="B7124" i="11"/>
  <c r="A7123" i="11"/>
  <c r="E7123" i="11" s="1"/>
  <c r="D7124" i="11" l="1"/>
  <c r="C7123" i="11"/>
  <c r="F7123" i="11"/>
  <c r="G7123" i="11" s="1"/>
  <c r="B7125" i="11"/>
  <c r="A7124" i="11"/>
  <c r="E7124" i="11" s="1"/>
  <c r="D7125" i="11" l="1"/>
  <c r="C7124" i="11"/>
  <c r="F7124" i="11"/>
  <c r="G7124" i="11" s="1"/>
  <c r="B7126" i="11"/>
  <c r="A7125" i="11"/>
  <c r="E7125" i="11" s="1"/>
  <c r="D7126" i="11" l="1"/>
  <c r="C7125" i="11"/>
  <c r="F7125" i="11"/>
  <c r="G7125" i="11" s="1"/>
  <c r="A7126" i="11"/>
  <c r="E7126" i="11" s="1"/>
  <c r="B7127" i="11"/>
  <c r="D7127" i="11" l="1"/>
  <c r="C7126" i="11"/>
  <c r="F7126" i="11"/>
  <c r="G7126" i="11" s="1"/>
  <c r="B7128" i="11"/>
  <c r="A7127" i="11"/>
  <c r="E7127" i="11" s="1"/>
  <c r="D7128" i="11" l="1"/>
  <c r="C7127" i="11"/>
  <c r="F7127" i="11"/>
  <c r="G7127" i="11" s="1"/>
  <c r="B7129" i="11"/>
  <c r="A7128" i="11"/>
  <c r="E7128" i="11" s="1"/>
  <c r="D7129" i="11" l="1"/>
  <c r="C7128" i="11"/>
  <c r="F7128" i="11"/>
  <c r="G7128" i="11" s="1"/>
  <c r="B7130" i="11"/>
  <c r="A7129" i="11"/>
  <c r="E7129" i="11" s="1"/>
  <c r="D7130" i="11" l="1"/>
  <c r="C7129" i="11"/>
  <c r="F7129" i="11"/>
  <c r="G7129" i="11" s="1"/>
  <c r="A7130" i="11"/>
  <c r="E7130" i="11" s="1"/>
  <c r="B7131" i="11"/>
  <c r="D7131" i="11" l="1"/>
  <c r="C7130" i="11"/>
  <c r="F7130" i="11"/>
  <c r="G7130" i="11" s="1"/>
  <c r="A7131" i="11"/>
  <c r="E7131" i="11" s="1"/>
  <c r="B7132" i="11"/>
  <c r="D7132" i="11" l="1"/>
  <c r="C7131" i="11"/>
  <c r="F7131" i="11"/>
  <c r="G7131" i="11" s="1"/>
  <c r="B7133" i="11"/>
  <c r="A7132" i="11"/>
  <c r="E7132" i="11" s="1"/>
  <c r="D7133" i="11" l="1"/>
  <c r="C7132" i="11"/>
  <c r="F7132" i="11"/>
  <c r="G7132" i="11" s="1"/>
  <c r="B7134" i="11"/>
  <c r="A7133" i="11"/>
  <c r="E7133" i="11" s="1"/>
  <c r="D7134" i="11" l="1"/>
  <c r="C7133" i="11"/>
  <c r="F7133" i="11"/>
  <c r="G7133" i="11" s="1"/>
  <c r="A7134" i="11"/>
  <c r="E7134" i="11" s="1"/>
  <c r="B7135" i="11"/>
  <c r="D7135" i="11" l="1"/>
  <c r="C7134" i="11"/>
  <c r="F7134" i="11"/>
  <c r="G7134" i="11" s="1"/>
  <c r="B7136" i="11"/>
  <c r="A7135" i="11"/>
  <c r="E7135" i="11" s="1"/>
  <c r="D7136" i="11" l="1"/>
  <c r="C7135" i="11"/>
  <c r="F7135" i="11"/>
  <c r="G7135" i="11" s="1"/>
  <c r="B7137" i="11"/>
  <c r="A7136" i="11"/>
  <c r="E7136" i="11" s="1"/>
  <c r="D7137" i="11" l="1"/>
  <c r="C7136" i="11"/>
  <c r="F7136" i="11"/>
  <c r="G7136" i="11" s="1"/>
  <c r="B7138" i="11"/>
  <c r="A7137" i="11"/>
  <c r="E7137" i="11" s="1"/>
  <c r="D7138" i="11" l="1"/>
  <c r="C7137" i="11"/>
  <c r="F7137" i="11"/>
  <c r="G7137" i="11" s="1"/>
  <c r="A7138" i="11"/>
  <c r="E7138" i="11" s="1"/>
  <c r="B7139" i="11"/>
  <c r="D7139" i="11" l="1"/>
  <c r="C7138" i="11"/>
  <c r="F7138" i="11"/>
  <c r="G7138" i="11" s="1"/>
  <c r="B7140" i="11"/>
  <c r="A7139" i="11"/>
  <c r="E7139" i="11" s="1"/>
  <c r="D7140" i="11" l="1"/>
  <c r="C7139" i="11"/>
  <c r="F7139" i="11"/>
  <c r="G7139" i="11" s="1"/>
  <c r="B7141" i="11"/>
  <c r="A7140" i="11"/>
  <c r="E7140" i="11" s="1"/>
  <c r="D7141" i="11" l="1"/>
  <c r="C7140" i="11"/>
  <c r="F7140" i="11"/>
  <c r="G7140" i="11" s="1"/>
  <c r="B7142" i="11"/>
  <c r="A7141" i="11"/>
  <c r="E7141" i="11" s="1"/>
  <c r="D7142" i="11" l="1"/>
  <c r="C7141" i="11"/>
  <c r="F7141" i="11"/>
  <c r="G7141" i="11" s="1"/>
  <c r="A7142" i="11"/>
  <c r="E7142" i="11" s="1"/>
  <c r="B7143" i="11"/>
  <c r="D7143" i="11" l="1"/>
  <c r="C7142" i="11"/>
  <c r="F7142" i="11"/>
  <c r="G7142" i="11" s="1"/>
  <c r="B7144" i="11"/>
  <c r="A7143" i="11"/>
  <c r="E7143" i="11" s="1"/>
  <c r="D7144" i="11" l="1"/>
  <c r="C7143" i="11"/>
  <c r="F7143" i="11"/>
  <c r="G7143" i="11" s="1"/>
  <c r="B7145" i="11"/>
  <c r="A7144" i="11"/>
  <c r="E7144" i="11" s="1"/>
  <c r="D7145" i="11" l="1"/>
  <c r="C7144" i="11"/>
  <c r="F7144" i="11"/>
  <c r="G7144" i="11" s="1"/>
  <c r="B7146" i="11"/>
  <c r="A7145" i="11"/>
  <c r="E7145" i="11" s="1"/>
  <c r="D7146" i="11" l="1"/>
  <c r="C7145" i="11"/>
  <c r="F7145" i="11"/>
  <c r="G7145" i="11" s="1"/>
  <c r="A7146" i="11"/>
  <c r="E7146" i="11" s="1"/>
  <c r="B7147" i="11"/>
  <c r="D7147" i="11" l="1"/>
  <c r="C7146" i="11"/>
  <c r="F7146" i="11"/>
  <c r="G7146" i="11" s="1"/>
  <c r="B7148" i="11"/>
  <c r="A7147" i="11"/>
  <c r="E7147" i="11" s="1"/>
  <c r="D7148" i="11" l="1"/>
  <c r="C7147" i="11"/>
  <c r="F7147" i="11"/>
  <c r="G7147" i="11" s="1"/>
  <c r="B7149" i="11"/>
  <c r="A7148" i="11"/>
  <c r="E7148" i="11" s="1"/>
  <c r="D7149" i="11" l="1"/>
  <c r="C7148" i="11"/>
  <c r="F7148" i="11"/>
  <c r="G7148" i="11" s="1"/>
  <c r="B7150" i="11"/>
  <c r="A7149" i="11"/>
  <c r="E7149" i="11" s="1"/>
  <c r="D7150" i="11" l="1"/>
  <c r="C7149" i="11"/>
  <c r="F7149" i="11"/>
  <c r="G7149" i="11" s="1"/>
  <c r="A7150" i="11"/>
  <c r="E7150" i="11" s="1"/>
  <c r="B7151" i="11"/>
  <c r="D7151" i="11" l="1"/>
  <c r="C7150" i="11"/>
  <c r="F7150" i="11"/>
  <c r="G7150" i="11" s="1"/>
  <c r="A7151" i="11"/>
  <c r="E7151" i="11" s="1"/>
  <c r="B7152" i="11"/>
  <c r="D7152" i="11" l="1"/>
  <c r="C7151" i="11"/>
  <c r="F7151" i="11"/>
  <c r="G7151" i="11" s="1"/>
  <c r="B7153" i="11"/>
  <c r="A7152" i="11"/>
  <c r="E7152" i="11" s="1"/>
  <c r="D7153" i="11" l="1"/>
  <c r="C7152" i="11"/>
  <c r="F7152" i="11"/>
  <c r="G7152" i="11" s="1"/>
  <c r="B7154" i="11"/>
  <c r="A7153" i="11"/>
  <c r="E7153" i="11" s="1"/>
  <c r="D7154" i="11" l="1"/>
  <c r="C7153" i="11"/>
  <c r="F7153" i="11"/>
  <c r="G7153" i="11" s="1"/>
  <c r="A7154" i="11"/>
  <c r="E7154" i="11" s="1"/>
  <c r="B7155" i="11"/>
  <c r="D7155" i="11" l="1"/>
  <c r="C7154" i="11"/>
  <c r="F7154" i="11"/>
  <c r="G7154" i="11" s="1"/>
  <c r="B7156" i="11"/>
  <c r="A7155" i="11"/>
  <c r="E7155" i="11" s="1"/>
  <c r="D7156" i="11" l="1"/>
  <c r="C7155" i="11"/>
  <c r="F7155" i="11"/>
  <c r="G7155" i="11" s="1"/>
  <c r="B7157" i="11"/>
  <c r="A7156" i="11"/>
  <c r="E7156" i="11" s="1"/>
  <c r="D7157" i="11" l="1"/>
  <c r="C7156" i="11"/>
  <c r="F7156" i="11"/>
  <c r="G7156" i="11" s="1"/>
  <c r="B7158" i="11"/>
  <c r="A7157" i="11"/>
  <c r="E7157" i="11" s="1"/>
  <c r="D7158" i="11" l="1"/>
  <c r="C7157" i="11"/>
  <c r="F7157" i="11"/>
  <c r="G7157" i="11" s="1"/>
  <c r="A7158" i="11"/>
  <c r="E7158" i="11" s="1"/>
  <c r="B7159" i="11"/>
  <c r="D7159" i="11" l="1"/>
  <c r="C7158" i="11"/>
  <c r="F7158" i="11"/>
  <c r="G7158" i="11" s="1"/>
  <c r="B7160" i="11"/>
  <c r="A7159" i="11"/>
  <c r="E7159" i="11" s="1"/>
  <c r="D7160" i="11" l="1"/>
  <c r="C7159" i="11"/>
  <c r="F7159" i="11"/>
  <c r="G7159" i="11" s="1"/>
  <c r="B7161" i="11"/>
  <c r="A7160" i="11"/>
  <c r="E7160" i="11" s="1"/>
  <c r="D7161" i="11" l="1"/>
  <c r="C7160" i="11"/>
  <c r="F7160" i="11"/>
  <c r="G7160" i="11" s="1"/>
  <c r="B7162" i="11"/>
  <c r="A7161" i="11"/>
  <c r="E7161" i="11" s="1"/>
  <c r="D7162" i="11" l="1"/>
  <c r="C7161" i="11"/>
  <c r="F7161" i="11"/>
  <c r="G7161" i="11" s="1"/>
  <c r="A7162" i="11"/>
  <c r="E7162" i="11" s="1"/>
  <c r="B7163" i="11"/>
  <c r="D7163" i="11" l="1"/>
  <c r="C7162" i="11"/>
  <c r="F7162" i="11"/>
  <c r="G7162" i="11" s="1"/>
  <c r="A7163" i="11"/>
  <c r="E7163" i="11" s="1"/>
  <c r="B7164" i="11"/>
  <c r="D7164" i="11" l="1"/>
  <c r="C7163" i="11"/>
  <c r="F7163" i="11"/>
  <c r="G7163" i="11" s="1"/>
  <c r="B7165" i="11"/>
  <c r="A7164" i="11"/>
  <c r="E7164" i="11" s="1"/>
  <c r="D7165" i="11" l="1"/>
  <c r="C7164" i="11"/>
  <c r="F7164" i="11"/>
  <c r="G7164" i="11" s="1"/>
  <c r="B7166" i="11"/>
  <c r="A7165" i="11"/>
  <c r="E7165" i="11" s="1"/>
  <c r="D7166" i="11" l="1"/>
  <c r="C7165" i="11"/>
  <c r="F7165" i="11"/>
  <c r="G7165" i="11" s="1"/>
  <c r="A7166" i="11"/>
  <c r="E7166" i="11" s="1"/>
  <c r="B7167" i="11"/>
  <c r="D7167" i="11" l="1"/>
  <c r="C7166" i="11"/>
  <c r="F7166" i="11"/>
  <c r="G7166" i="11" s="1"/>
  <c r="B7168" i="11"/>
  <c r="A7167" i="11"/>
  <c r="E7167" i="11" s="1"/>
  <c r="D7168" i="11" l="1"/>
  <c r="C7167" i="11"/>
  <c r="F7167" i="11"/>
  <c r="G7167" i="11" s="1"/>
  <c r="B7169" i="11"/>
  <c r="A7168" i="11"/>
  <c r="E7168" i="11" s="1"/>
  <c r="D7169" i="11" l="1"/>
  <c r="C7168" i="11"/>
  <c r="F7168" i="11"/>
  <c r="G7168" i="11" s="1"/>
  <c r="B7170" i="11"/>
  <c r="A7169" i="11"/>
  <c r="E7169" i="11" s="1"/>
  <c r="D7170" i="11" l="1"/>
  <c r="C7169" i="11"/>
  <c r="F7169" i="11"/>
  <c r="G7169" i="11" s="1"/>
  <c r="A7170" i="11"/>
  <c r="E7170" i="11" s="1"/>
  <c r="B7171" i="11"/>
  <c r="D7171" i="11" l="1"/>
  <c r="C7170" i="11"/>
  <c r="F7170" i="11"/>
  <c r="G7170" i="11" s="1"/>
  <c r="B7172" i="11"/>
  <c r="A7171" i="11"/>
  <c r="E7171" i="11" s="1"/>
  <c r="D7172" i="11" l="1"/>
  <c r="C7171" i="11"/>
  <c r="F7171" i="11"/>
  <c r="G7171" i="11" s="1"/>
  <c r="B7173" i="11"/>
  <c r="A7172" i="11"/>
  <c r="E7172" i="11" s="1"/>
  <c r="D7173" i="11" l="1"/>
  <c r="C7172" i="11"/>
  <c r="F7172" i="11"/>
  <c r="G7172" i="11" s="1"/>
  <c r="B7174" i="11"/>
  <c r="A7173" i="11"/>
  <c r="E7173" i="11" s="1"/>
  <c r="D7174" i="11" l="1"/>
  <c r="C7173" i="11"/>
  <c r="F7173" i="11"/>
  <c r="G7173" i="11" s="1"/>
  <c r="A7174" i="11"/>
  <c r="E7174" i="11" s="1"/>
  <c r="B7175" i="11"/>
  <c r="D7175" i="11" l="1"/>
  <c r="C7174" i="11"/>
  <c r="F7174" i="11"/>
  <c r="G7174" i="11" s="1"/>
  <c r="B7176" i="11"/>
  <c r="A7175" i="11"/>
  <c r="E7175" i="11" s="1"/>
  <c r="D7176" i="11" l="1"/>
  <c r="C7175" i="11"/>
  <c r="F7175" i="11"/>
  <c r="G7175" i="11" s="1"/>
  <c r="B7177" i="11"/>
  <c r="A7176" i="11"/>
  <c r="E7176" i="11" s="1"/>
  <c r="D7177" i="11" l="1"/>
  <c r="C7176" i="11"/>
  <c r="F7176" i="11"/>
  <c r="G7176" i="11" s="1"/>
  <c r="B7178" i="11"/>
  <c r="A7177" i="11"/>
  <c r="E7177" i="11" s="1"/>
  <c r="D7178" i="11" l="1"/>
  <c r="C7177" i="11"/>
  <c r="F7177" i="11"/>
  <c r="G7177" i="11" s="1"/>
  <c r="A7178" i="11"/>
  <c r="E7178" i="11" s="1"/>
  <c r="B7179" i="11"/>
  <c r="D7179" i="11" l="1"/>
  <c r="C7178" i="11"/>
  <c r="F7178" i="11"/>
  <c r="G7178" i="11" s="1"/>
  <c r="B7180" i="11"/>
  <c r="A7179" i="11"/>
  <c r="E7179" i="11" s="1"/>
  <c r="D7180" i="11" l="1"/>
  <c r="C7179" i="11"/>
  <c r="F7179" i="11"/>
  <c r="G7179" i="11" s="1"/>
  <c r="B7181" i="11"/>
  <c r="A7180" i="11"/>
  <c r="E7180" i="11" s="1"/>
  <c r="D7181" i="11" l="1"/>
  <c r="C7180" i="11"/>
  <c r="F7180" i="11"/>
  <c r="G7180" i="11" s="1"/>
  <c r="B7182" i="11"/>
  <c r="A7181" i="11"/>
  <c r="E7181" i="11" s="1"/>
  <c r="D7182" i="11" l="1"/>
  <c r="C7181" i="11"/>
  <c r="F7181" i="11"/>
  <c r="G7181" i="11" s="1"/>
  <c r="A7182" i="11"/>
  <c r="E7182" i="11" s="1"/>
  <c r="B7183" i="11"/>
  <c r="D7183" i="11" l="1"/>
  <c r="C7182" i="11"/>
  <c r="F7182" i="11"/>
  <c r="G7182" i="11" s="1"/>
  <c r="A7183" i="11"/>
  <c r="E7183" i="11" s="1"/>
  <c r="B7184" i="11"/>
  <c r="D7184" i="11" l="1"/>
  <c r="C7183" i="11"/>
  <c r="F7183" i="11"/>
  <c r="G7183" i="11" s="1"/>
  <c r="B7185" i="11"/>
  <c r="A7184" i="11"/>
  <c r="E7184" i="11" s="1"/>
  <c r="D7185" i="11" l="1"/>
  <c r="C7184" i="11"/>
  <c r="F7184" i="11"/>
  <c r="G7184" i="11" s="1"/>
  <c r="B7186" i="11"/>
  <c r="A7185" i="11"/>
  <c r="E7185" i="11" s="1"/>
  <c r="D7186" i="11" l="1"/>
  <c r="C7185" i="11"/>
  <c r="F7185" i="11"/>
  <c r="G7185" i="11" s="1"/>
  <c r="A7186" i="11"/>
  <c r="E7186" i="11" s="1"/>
  <c r="B7187" i="11"/>
  <c r="D7187" i="11" l="1"/>
  <c r="C7186" i="11"/>
  <c r="F7186" i="11"/>
  <c r="G7186" i="11" s="1"/>
  <c r="B7188" i="11"/>
  <c r="A7187" i="11"/>
  <c r="E7187" i="11" s="1"/>
  <c r="D7188" i="11" l="1"/>
  <c r="C7187" i="11"/>
  <c r="F7187" i="11"/>
  <c r="G7187" i="11" s="1"/>
  <c r="B7189" i="11"/>
  <c r="A7188" i="11"/>
  <c r="E7188" i="11" s="1"/>
  <c r="D7189" i="11" l="1"/>
  <c r="C7188" i="11"/>
  <c r="F7188" i="11"/>
  <c r="G7188" i="11" s="1"/>
  <c r="B7190" i="11"/>
  <c r="A7189" i="11"/>
  <c r="E7189" i="11" s="1"/>
  <c r="D7190" i="11" l="1"/>
  <c r="C7189" i="11"/>
  <c r="F7189" i="11"/>
  <c r="G7189" i="11" s="1"/>
  <c r="A7190" i="11"/>
  <c r="E7190" i="11" s="1"/>
  <c r="B7191" i="11"/>
  <c r="D7191" i="11" l="1"/>
  <c r="C7190" i="11"/>
  <c r="F7190" i="11"/>
  <c r="G7190" i="11" s="1"/>
  <c r="B7192" i="11"/>
  <c r="A7191" i="11"/>
  <c r="E7191" i="11" s="1"/>
  <c r="D7192" i="11" l="1"/>
  <c r="C7191" i="11"/>
  <c r="F7191" i="11"/>
  <c r="G7191" i="11" s="1"/>
  <c r="B7193" i="11"/>
  <c r="A7192" i="11"/>
  <c r="E7192" i="11" s="1"/>
  <c r="D7193" i="11" l="1"/>
  <c r="C7192" i="11"/>
  <c r="F7192" i="11"/>
  <c r="G7192" i="11" s="1"/>
  <c r="B7194" i="11"/>
  <c r="A7193" i="11"/>
  <c r="E7193" i="11" s="1"/>
  <c r="D7194" i="11" l="1"/>
  <c r="C7193" i="11"/>
  <c r="F7193" i="11"/>
  <c r="G7193" i="11" s="1"/>
  <c r="A7194" i="11"/>
  <c r="E7194" i="11" s="1"/>
  <c r="B7195" i="11"/>
  <c r="D7195" i="11" l="1"/>
  <c r="C7194" i="11"/>
  <c r="F7194" i="11"/>
  <c r="G7194" i="11" s="1"/>
  <c r="A7195" i="11"/>
  <c r="E7195" i="11" s="1"/>
  <c r="B7196" i="11"/>
  <c r="D7196" i="11" l="1"/>
  <c r="C7195" i="11"/>
  <c r="F7195" i="11"/>
  <c r="G7195" i="11" s="1"/>
  <c r="B7197" i="11"/>
  <c r="A7196" i="11"/>
  <c r="E7196" i="11" s="1"/>
  <c r="D7197" i="11" l="1"/>
  <c r="C7196" i="11"/>
  <c r="F7196" i="11"/>
  <c r="G7196" i="11" s="1"/>
  <c r="B7198" i="11"/>
  <c r="A7197" i="11"/>
  <c r="E7197" i="11" s="1"/>
  <c r="D7198" i="11" l="1"/>
  <c r="C7197" i="11"/>
  <c r="F7197" i="11"/>
  <c r="G7197" i="11" s="1"/>
  <c r="A7198" i="11"/>
  <c r="E7198" i="11" s="1"/>
  <c r="B7199" i="11"/>
  <c r="D7199" i="11" l="1"/>
  <c r="C7198" i="11"/>
  <c r="F7198" i="11"/>
  <c r="G7198" i="11" s="1"/>
  <c r="B7200" i="11"/>
  <c r="A7199" i="11"/>
  <c r="E7199" i="11" s="1"/>
  <c r="D7200" i="11" l="1"/>
  <c r="C7199" i="11"/>
  <c r="F7199" i="11"/>
  <c r="G7199" i="11" s="1"/>
  <c r="B7201" i="11"/>
  <c r="A7200" i="11"/>
  <c r="E7200" i="11" s="1"/>
  <c r="D7201" i="11" l="1"/>
  <c r="C7200" i="11"/>
  <c r="F7200" i="11"/>
  <c r="G7200" i="11" s="1"/>
  <c r="B7202" i="11"/>
  <c r="A7201" i="11"/>
  <c r="E7201" i="11" s="1"/>
  <c r="D7202" i="11" l="1"/>
  <c r="C7201" i="11"/>
  <c r="F7201" i="11"/>
  <c r="G7201" i="11" s="1"/>
  <c r="A7202" i="11"/>
  <c r="E7202" i="11" s="1"/>
  <c r="B7203" i="11"/>
  <c r="D7203" i="11" l="1"/>
  <c r="C7202" i="11"/>
  <c r="F7202" i="11"/>
  <c r="G7202" i="11" s="1"/>
  <c r="B7204" i="11"/>
  <c r="A7203" i="11"/>
  <c r="E7203" i="11" s="1"/>
  <c r="D7204" i="11" l="1"/>
  <c r="C7203" i="11"/>
  <c r="F7203" i="11"/>
  <c r="G7203" i="11" s="1"/>
  <c r="B7205" i="11"/>
  <c r="A7204" i="11"/>
  <c r="E7204" i="11" s="1"/>
  <c r="D7205" i="11" l="1"/>
  <c r="C7204" i="11"/>
  <c r="F7204" i="11"/>
  <c r="G7204" i="11" s="1"/>
  <c r="B7206" i="11"/>
  <c r="A7205" i="11"/>
  <c r="E7205" i="11" s="1"/>
  <c r="D7206" i="11" l="1"/>
  <c r="C7205" i="11"/>
  <c r="F7205" i="11"/>
  <c r="G7205" i="11" s="1"/>
  <c r="A7206" i="11"/>
  <c r="E7206" i="11" s="1"/>
  <c r="B7207" i="11"/>
  <c r="D7207" i="11" l="1"/>
  <c r="C7206" i="11"/>
  <c r="F7206" i="11"/>
  <c r="G7206" i="11" s="1"/>
  <c r="B7208" i="11"/>
  <c r="A7207" i="11"/>
  <c r="E7207" i="11" s="1"/>
  <c r="D7208" i="11" l="1"/>
  <c r="C7207" i="11"/>
  <c r="F7207" i="11"/>
  <c r="G7207" i="11" s="1"/>
  <c r="B7209" i="11"/>
  <c r="A7208" i="11"/>
  <c r="E7208" i="11" s="1"/>
  <c r="D7209" i="11" l="1"/>
  <c r="C7208" i="11"/>
  <c r="F7208" i="11"/>
  <c r="G7208" i="11" s="1"/>
  <c r="B7210" i="11"/>
  <c r="A7209" i="11"/>
  <c r="E7209" i="11" s="1"/>
  <c r="D7210" i="11" l="1"/>
  <c r="C7209" i="11"/>
  <c r="F7209" i="11"/>
  <c r="G7209" i="11" s="1"/>
  <c r="A7210" i="11"/>
  <c r="E7210" i="11" s="1"/>
  <c r="B7211" i="11"/>
  <c r="D7211" i="11" l="1"/>
  <c r="C7210" i="11"/>
  <c r="F7210" i="11"/>
  <c r="G7210" i="11" s="1"/>
  <c r="B7212" i="11"/>
  <c r="A7211" i="11"/>
  <c r="E7211" i="11" s="1"/>
  <c r="D7212" i="11" l="1"/>
  <c r="C7211" i="11"/>
  <c r="F7211" i="11"/>
  <c r="G7211" i="11" s="1"/>
  <c r="B7213" i="11"/>
  <c r="A7212" i="11"/>
  <c r="E7212" i="11" s="1"/>
  <c r="D7213" i="11" l="1"/>
  <c r="C7212" i="11"/>
  <c r="F7212" i="11"/>
  <c r="G7212" i="11" s="1"/>
  <c r="B7214" i="11"/>
  <c r="A7213" i="11"/>
  <c r="E7213" i="11" s="1"/>
  <c r="D7214" i="11" l="1"/>
  <c r="C7213" i="11"/>
  <c r="F7213" i="11"/>
  <c r="G7213" i="11" s="1"/>
  <c r="A7214" i="11"/>
  <c r="E7214" i="11" s="1"/>
  <c r="B7215" i="11"/>
  <c r="D7215" i="11" l="1"/>
  <c r="C7214" i="11"/>
  <c r="F7214" i="11"/>
  <c r="G7214" i="11" s="1"/>
  <c r="A7215" i="11"/>
  <c r="E7215" i="11" s="1"/>
  <c r="B7216" i="11"/>
  <c r="D7216" i="11" l="1"/>
  <c r="C7215" i="11"/>
  <c r="F7215" i="11"/>
  <c r="G7215" i="11" s="1"/>
  <c r="B7217" i="11"/>
  <c r="A7216" i="11"/>
  <c r="E7216" i="11" s="1"/>
  <c r="D7217" i="11" l="1"/>
  <c r="C7216" i="11"/>
  <c r="F7216" i="11"/>
  <c r="G7216" i="11" s="1"/>
  <c r="B7218" i="11"/>
  <c r="A7217" i="11"/>
  <c r="E7217" i="11" s="1"/>
  <c r="D7218" i="11" l="1"/>
  <c r="C7217" i="11"/>
  <c r="F7217" i="11"/>
  <c r="G7217" i="11" s="1"/>
  <c r="A7218" i="11"/>
  <c r="E7218" i="11" s="1"/>
  <c r="B7219" i="11"/>
  <c r="D7219" i="11" l="1"/>
  <c r="C7218" i="11"/>
  <c r="F7218" i="11"/>
  <c r="G7218" i="11" s="1"/>
  <c r="B7220" i="11"/>
  <c r="A7219" i="11"/>
  <c r="E7219" i="11" s="1"/>
  <c r="D7220" i="11" l="1"/>
  <c r="C7219" i="11"/>
  <c r="F7219" i="11"/>
  <c r="G7219" i="11" s="1"/>
  <c r="B7221" i="11"/>
  <c r="A7220" i="11"/>
  <c r="E7220" i="11" s="1"/>
  <c r="D7221" i="11" l="1"/>
  <c r="C7220" i="11"/>
  <c r="F7220" i="11"/>
  <c r="G7220" i="11" s="1"/>
  <c r="B7222" i="11"/>
  <c r="A7221" i="11"/>
  <c r="E7221" i="11" s="1"/>
  <c r="D7222" i="11" l="1"/>
  <c r="C7221" i="11"/>
  <c r="F7221" i="11"/>
  <c r="G7221" i="11" s="1"/>
  <c r="A7222" i="11"/>
  <c r="E7222" i="11" s="1"/>
  <c r="B7223" i="11"/>
  <c r="D7223" i="11" l="1"/>
  <c r="C7222" i="11"/>
  <c r="F7222" i="11"/>
  <c r="G7222" i="11" s="1"/>
  <c r="B7224" i="11"/>
  <c r="A7223" i="11"/>
  <c r="E7223" i="11" s="1"/>
  <c r="D7224" i="11" l="1"/>
  <c r="C7223" i="11"/>
  <c r="F7223" i="11"/>
  <c r="G7223" i="11" s="1"/>
  <c r="B7225" i="11"/>
  <c r="A7224" i="11"/>
  <c r="E7224" i="11" s="1"/>
  <c r="D7225" i="11" l="1"/>
  <c r="C7224" i="11"/>
  <c r="F7224" i="11"/>
  <c r="G7224" i="11" s="1"/>
  <c r="B7226" i="11"/>
  <c r="A7225" i="11"/>
  <c r="E7225" i="11" s="1"/>
  <c r="D7226" i="11" l="1"/>
  <c r="C7225" i="11"/>
  <c r="F7225" i="11"/>
  <c r="G7225" i="11" s="1"/>
  <c r="A7226" i="11"/>
  <c r="E7226" i="11" s="1"/>
  <c r="B7227" i="11"/>
  <c r="D7227" i="11" l="1"/>
  <c r="C7226" i="11"/>
  <c r="F7226" i="11"/>
  <c r="G7226" i="11" s="1"/>
  <c r="A7227" i="11"/>
  <c r="E7227" i="11" s="1"/>
  <c r="B7228" i="11"/>
  <c r="D7228" i="11" l="1"/>
  <c r="C7227" i="11"/>
  <c r="F7227" i="11"/>
  <c r="G7227" i="11" s="1"/>
  <c r="B7229" i="11"/>
  <c r="A7228" i="11"/>
  <c r="E7228" i="11" s="1"/>
  <c r="D7229" i="11" l="1"/>
  <c r="C7228" i="11"/>
  <c r="F7228" i="11"/>
  <c r="G7228" i="11" s="1"/>
  <c r="B7230" i="11"/>
  <c r="A7229" i="11"/>
  <c r="E7229" i="11" s="1"/>
  <c r="D7230" i="11" l="1"/>
  <c r="C7229" i="11"/>
  <c r="F7229" i="11"/>
  <c r="G7229" i="11" s="1"/>
  <c r="A7230" i="11"/>
  <c r="E7230" i="11" s="1"/>
  <c r="B7231" i="11"/>
  <c r="D7231" i="11" l="1"/>
  <c r="C7230" i="11"/>
  <c r="F7230" i="11"/>
  <c r="G7230" i="11" s="1"/>
  <c r="B7232" i="11"/>
  <c r="A7231" i="11"/>
  <c r="E7231" i="11" s="1"/>
  <c r="D7232" i="11" l="1"/>
  <c r="C7231" i="11"/>
  <c r="F7231" i="11"/>
  <c r="G7231" i="11" s="1"/>
  <c r="B7233" i="11"/>
  <c r="A7232" i="11"/>
  <c r="E7232" i="11" s="1"/>
  <c r="D7233" i="11" l="1"/>
  <c r="C7232" i="11"/>
  <c r="F7232" i="11"/>
  <c r="G7232" i="11" s="1"/>
  <c r="B7234" i="11"/>
  <c r="A7233" i="11"/>
  <c r="E7233" i="11" s="1"/>
  <c r="D7234" i="11" l="1"/>
  <c r="C7233" i="11"/>
  <c r="F7233" i="11"/>
  <c r="G7233" i="11" s="1"/>
  <c r="A7234" i="11"/>
  <c r="E7234" i="11" s="1"/>
  <c r="B7235" i="11"/>
  <c r="D7235" i="11" l="1"/>
  <c r="C7234" i="11"/>
  <c r="F7234" i="11"/>
  <c r="G7234" i="11" s="1"/>
  <c r="B7236" i="11"/>
  <c r="A7235" i="11"/>
  <c r="E7235" i="11" s="1"/>
  <c r="D7236" i="11" l="1"/>
  <c r="C7235" i="11"/>
  <c r="F7235" i="11"/>
  <c r="G7235" i="11" s="1"/>
  <c r="B7237" i="11"/>
  <c r="A7236" i="11"/>
  <c r="E7236" i="11" s="1"/>
  <c r="D7237" i="11" l="1"/>
  <c r="C7236" i="11"/>
  <c r="F7236" i="11"/>
  <c r="G7236" i="11" s="1"/>
  <c r="B7238" i="11"/>
  <c r="A7237" i="11"/>
  <c r="E7237" i="11" s="1"/>
  <c r="D7238" i="11" l="1"/>
  <c r="C7237" i="11"/>
  <c r="F7237" i="11"/>
  <c r="G7237" i="11" s="1"/>
  <c r="A7238" i="11"/>
  <c r="E7238" i="11" s="1"/>
  <c r="B7239" i="11"/>
  <c r="D7239" i="11" l="1"/>
  <c r="C7238" i="11"/>
  <c r="F7238" i="11"/>
  <c r="G7238" i="11" s="1"/>
  <c r="B7240" i="11"/>
  <c r="A7239" i="11"/>
  <c r="E7239" i="11" s="1"/>
  <c r="D7240" i="11" l="1"/>
  <c r="C7239" i="11"/>
  <c r="F7239" i="11"/>
  <c r="G7239" i="11" s="1"/>
  <c r="B7241" i="11"/>
  <c r="A7240" i="11"/>
  <c r="E7240" i="11" s="1"/>
  <c r="D7241" i="11" l="1"/>
  <c r="C7240" i="11"/>
  <c r="F7240" i="11"/>
  <c r="G7240" i="11" s="1"/>
  <c r="B7242" i="11"/>
  <c r="A7241" i="11"/>
  <c r="E7241" i="11" s="1"/>
  <c r="D7242" i="11" l="1"/>
  <c r="C7241" i="11"/>
  <c r="F7241" i="11"/>
  <c r="G7241" i="11" s="1"/>
  <c r="A7242" i="11"/>
  <c r="E7242" i="11" s="1"/>
  <c r="B7243" i="11"/>
  <c r="D7243" i="11" l="1"/>
  <c r="C7242" i="11"/>
  <c r="F7242" i="11"/>
  <c r="G7242" i="11" s="1"/>
  <c r="B7244" i="11"/>
  <c r="A7243" i="11"/>
  <c r="E7243" i="11" s="1"/>
  <c r="D7244" i="11" l="1"/>
  <c r="C7243" i="11"/>
  <c r="F7243" i="11"/>
  <c r="G7243" i="11" s="1"/>
  <c r="B7245" i="11"/>
  <c r="A7244" i="11"/>
  <c r="E7244" i="11" s="1"/>
  <c r="D7245" i="11" l="1"/>
  <c r="C7244" i="11"/>
  <c r="F7244" i="11"/>
  <c r="G7244" i="11" s="1"/>
  <c r="B7246" i="11"/>
  <c r="A7245" i="11"/>
  <c r="E7245" i="11" s="1"/>
  <c r="D7246" i="11" l="1"/>
  <c r="C7245" i="11"/>
  <c r="F7245" i="11"/>
  <c r="G7245" i="11" s="1"/>
  <c r="A7246" i="11"/>
  <c r="E7246" i="11" s="1"/>
  <c r="B7247" i="11"/>
  <c r="D7247" i="11" l="1"/>
  <c r="C7246" i="11"/>
  <c r="F7246" i="11"/>
  <c r="G7246" i="11" s="1"/>
  <c r="A7247" i="11"/>
  <c r="E7247" i="11" s="1"/>
  <c r="B7248" i="11"/>
  <c r="D7248" i="11" l="1"/>
  <c r="C7247" i="11"/>
  <c r="F7247" i="11"/>
  <c r="G7247" i="11" s="1"/>
  <c r="B7249" i="11"/>
  <c r="A7248" i="11"/>
  <c r="E7248" i="11" s="1"/>
  <c r="D7249" i="11" l="1"/>
  <c r="C7248" i="11"/>
  <c r="F7248" i="11"/>
  <c r="G7248" i="11" s="1"/>
  <c r="B7250" i="11"/>
  <c r="A7249" i="11"/>
  <c r="E7249" i="11" s="1"/>
  <c r="D7250" i="11" l="1"/>
  <c r="C7249" i="11"/>
  <c r="F7249" i="11"/>
  <c r="G7249" i="11" s="1"/>
  <c r="A7250" i="11"/>
  <c r="E7250" i="11" s="1"/>
  <c r="B7251" i="11"/>
  <c r="D7251" i="11" l="1"/>
  <c r="C7250" i="11"/>
  <c r="F7250" i="11"/>
  <c r="G7250" i="11" s="1"/>
  <c r="B7252" i="11"/>
  <c r="A7251" i="11"/>
  <c r="E7251" i="11" s="1"/>
  <c r="D7252" i="11" l="1"/>
  <c r="C7251" i="11"/>
  <c r="F7251" i="11"/>
  <c r="G7251" i="11" s="1"/>
  <c r="B7253" i="11"/>
  <c r="A7252" i="11"/>
  <c r="E7252" i="11" s="1"/>
  <c r="D7253" i="11" l="1"/>
  <c r="C7252" i="11"/>
  <c r="F7252" i="11"/>
  <c r="G7252" i="11" s="1"/>
  <c r="B7254" i="11"/>
  <c r="A7253" i="11"/>
  <c r="E7253" i="11" s="1"/>
  <c r="D7254" i="11" l="1"/>
  <c r="C7253" i="11"/>
  <c r="F7253" i="11"/>
  <c r="G7253" i="11" s="1"/>
  <c r="A7254" i="11"/>
  <c r="E7254" i="11" s="1"/>
  <c r="B7255" i="11"/>
  <c r="D7255" i="11" l="1"/>
  <c r="C7254" i="11"/>
  <c r="F7254" i="11"/>
  <c r="G7254" i="11" s="1"/>
  <c r="B7256" i="11"/>
  <c r="A7255" i="11"/>
  <c r="E7255" i="11" s="1"/>
  <c r="D7256" i="11" l="1"/>
  <c r="C7255" i="11"/>
  <c r="F7255" i="11"/>
  <c r="G7255" i="11" s="1"/>
  <c r="B7257" i="11"/>
  <c r="A7256" i="11"/>
  <c r="E7256" i="11" s="1"/>
  <c r="D7257" i="11" l="1"/>
  <c r="C7256" i="11"/>
  <c r="F7256" i="11"/>
  <c r="G7256" i="11" s="1"/>
  <c r="B7258" i="11"/>
  <c r="A7257" i="11"/>
  <c r="E7257" i="11" s="1"/>
  <c r="D7258" i="11" l="1"/>
  <c r="C7257" i="11"/>
  <c r="F7257" i="11"/>
  <c r="G7257" i="11" s="1"/>
  <c r="A7258" i="11"/>
  <c r="E7258" i="11" s="1"/>
  <c r="B7259" i="11"/>
  <c r="D7259" i="11" l="1"/>
  <c r="C7258" i="11"/>
  <c r="F7258" i="11"/>
  <c r="G7258" i="11" s="1"/>
  <c r="A7259" i="11"/>
  <c r="E7259" i="11" s="1"/>
  <c r="B7260" i="11"/>
  <c r="D7260" i="11" l="1"/>
  <c r="C7259" i="11"/>
  <c r="F7259" i="11"/>
  <c r="G7259" i="11" s="1"/>
  <c r="B7261" i="11"/>
  <c r="A7260" i="11"/>
  <c r="E7260" i="11" s="1"/>
  <c r="D7261" i="11" l="1"/>
  <c r="C7260" i="11"/>
  <c r="F7260" i="11"/>
  <c r="G7260" i="11" s="1"/>
  <c r="B7262" i="11"/>
  <c r="A7261" i="11"/>
  <c r="E7261" i="11" s="1"/>
  <c r="D7262" i="11" l="1"/>
  <c r="C7261" i="11"/>
  <c r="F7261" i="11"/>
  <c r="G7261" i="11" s="1"/>
  <c r="A7262" i="11"/>
  <c r="E7262" i="11" s="1"/>
  <c r="B7263" i="11"/>
  <c r="D7263" i="11" l="1"/>
  <c r="C7262" i="11"/>
  <c r="F7262" i="11"/>
  <c r="G7262" i="11" s="1"/>
  <c r="B7264" i="11"/>
  <c r="A7263" i="11"/>
  <c r="E7263" i="11" s="1"/>
  <c r="D7264" i="11" l="1"/>
  <c r="C7263" i="11"/>
  <c r="F7263" i="11"/>
  <c r="G7263" i="11" s="1"/>
  <c r="B7265" i="11"/>
  <c r="A7264" i="11"/>
  <c r="E7264" i="11" s="1"/>
  <c r="D7265" i="11" l="1"/>
  <c r="C7264" i="11"/>
  <c r="F7264" i="11"/>
  <c r="G7264" i="11" s="1"/>
  <c r="B7266" i="11"/>
  <c r="A7265" i="11"/>
  <c r="E7265" i="11" s="1"/>
  <c r="D7266" i="11" l="1"/>
  <c r="C7265" i="11"/>
  <c r="F7265" i="11"/>
  <c r="G7265" i="11" s="1"/>
  <c r="A7266" i="11"/>
  <c r="E7266" i="11" s="1"/>
  <c r="B7267" i="11"/>
  <c r="D7267" i="11" l="1"/>
  <c r="C7266" i="11"/>
  <c r="F7266" i="11"/>
  <c r="G7266" i="11" s="1"/>
  <c r="B7268" i="11"/>
  <c r="A7267" i="11"/>
  <c r="E7267" i="11" s="1"/>
  <c r="D7268" i="11" l="1"/>
  <c r="C7267" i="11"/>
  <c r="F7267" i="11"/>
  <c r="G7267" i="11" s="1"/>
  <c r="B7269" i="11"/>
  <c r="A7268" i="11"/>
  <c r="E7268" i="11" s="1"/>
  <c r="D7269" i="11" l="1"/>
  <c r="C7268" i="11"/>
  <c r="F7268" i="11"/>
  <c r="G7268" i="11" s="1"/>
  <c r="B7270" i="11"/>
  <c r="A7269" i="11"/>
  <c r="E7269" i="11" s="1"/>
  <c r="D7270" i="11" l="1"/>
  <c r="C7269" i="11"/>
  <c r="F7269" i="11"/>
  <c r="G7269" i="11" s="1"/>
  <c r="A7270" i="11"/>
  <c r="E7270" i="11" s="1"/>
  <c r="B7271" i="11"/>
  <c r="D7271" i="11" l="1"/>
  <c r="C7270" i="11"/>
  <c r="F7270" i="11"/>
  <c r="G7270" i="11" s="1"/>
  <c r="B7272" i="11"/>
  <c r="A7271" i="11"/>
  <c r="E7271" i="11" s="1"/>
  <c r="D7272" i="11" l="1"/>
  <c r="C7271" i="11"/>
  <c r="F7271" i="11"/>
  <c r="G7271" i="11" s="1"/>
  <c r="B7273" i="11"/>
  <c r="A7272" i="11"/>
  <c r="E7272" i="11" s="1"/>
  <c r="D7273" i="11" l="1"/>
  <c r="C7272" i="11"/>
  <c r="F7272" i="11"/>
  <c r="G7272" i="11" s="1"/>
  <c r="B7274" i="11"/>
  <c r="A7273" i="11"/>
  <c r="E7273" i="11" s="1"/>
  <c r="D7274" i="11" l="1"/>
  <c r="C7273" i="11"/>
  <c r="F7273" i="11"/>
  <c r="G7273" i="11" s="1"/>
  <c r="A7274" i="11"/>
  <c r="E7274" i="11" s="1"/>
  <c r="B7275" i="11"/>
  <c r="D7275" i="11" l="1"/>
  <c r="C7274" i="11"/>
  <c r="F7274" i="11"/>
  <c r="G7274" i="11" s="1"/>
  <c r="B7276" i="11"/>
  <c r="A7275" i="11"/>
  <c r="E7275" i="11" s="1"/>
  <c r="D7276" i="11" l="1"/>
  <c r="C7275" i="11"/>
  <c r="F7275" i="11"/>
  <c r="G7275" i="11" s="1"/>
  <c r="B7277" i="11"/>
  <c r="A7276" i="11"/>
  <c r="E7276" i="11" s="1"/>
  <c r="D7277" i="11" l="1"/>
  <c r="C7276" i="11"/>
  <c r="F7276" i="11"/>
  <c r="G7276" i="11" s="1"/>
  <c r="B7278" i="11"/>
  <c r="A7277" i="11"/>
  <c r="E7277" i="11" s="1"/>
  <c r="D7278" i="11" l="1"/>
  <c r="C7277" i="11"/>
  <c r="F7277" i="11"/>
  <c r="G7277" i="11" s="1"/>
  <c r="A7278" i="11"/>
  <c r="E7278" i="11" s="1"/>
  <c r="B7279" i="11"/>
  <c r="D7279" i="11" l="1"/>
  <c r="C7278" i="11"/>
  <c r="F7278" i="11"/>
  <c r="G7278" i="11" s="1"/>
  <c r="A7279" i="11"/>
  <c r="E7279" i="11" s="1"/>
  <c r="B7280" i="11"/>
  <c r="D7280" i="11" l="1"/>
  <c r="C7279" i="11"/>
  <c r="F7279" i="11"/>
  <c r="G7279" i="11" s="1"/>
  <c r="B7281" i="11"/>
  <c r="A7280" i="11"/>
  <c r="E7280" i="11" s="1"/>
  <c r="D7281" i="11" l="1"/>
  <c r="C7280" i="11"/>
  <c r="F7280" i="11"/>
  <c r="G7280" i="11" s="1"/>
  <c r="B7282" i="11"/>
  <c r="A7281" i="11"/>
  <c r="E7281" i="11" s="1"/>
  <c r="D7282" i="11" l="1"/>
  <c r="C7281" i="11"/>
  <c r="F7281" i="11"/>
  <c r="G7281" i="11" s="1"/>
  <c r="A7282" i="11"/>
  <c r="E7282" i="11" s="1"/>
  <c r="B7283" i="11"/>
  <c r="D7283" i="11" l="1"/>
  <c r="C7282" i="11"/>
  <c r="F7282" i="11"/>
  <c r="G7282" i="11" s="1"/>
  <c r="B7284" i="11"/>
  <c r="A7283" i="11"/>
  <c r="E7283" i="11" s="1"/>
  <c r="D7284" i="11" l="1"/>
  <c r="C7283" i="11"/>
  <c r="F7283" i="11"/>
  <c r="G7283" i="11" s="1"/>
  <c r="B7285" i="11"/>
  <c r="A7284" i="11"/>
  <c r="E7284" i="11" s="1"/>
  <c r="D7285" i="11" l="1"/>
  <c r="C7284" i="11"/>
  <c r="F7284" i="11"/>
  <c r="G7284" i="11" s="1"/>
  <c r="B7286" i="11"/>
  <c r="A7285" i="11"/>
  <c r="E7285" i="11" s="1"/>
  <c r="D7286" i="11" l="1"/>
  <c r="C7285" i="11"/>
  <c r="F7285" i="11"/>
  <c r="G7285" i="11" s="1"/>
  <c r="A7286" i="11"/>
  <c r="E7286" i="11" s="1"/>
  <c r="B7287" i="11"/>
  <c r="D7287" i="11" l="1"/>
  <c r="C7286" i="11"/>
  <c r="F7286" i="11"/>
  <c r="G7286" i="11" s="1"/>
  <c r="B7288" i="11"/>
  <c r="A7287" i="11"/>
  <c r="E7287" i="11" s="1"/>
  <c r="D7288" i="11" l="1"/>
  <c r="C7287" i="11"/>
  <c r="F7287" i="11"/>
  <c r="G7287" i="11" s="1"/>
  <c r="B7289" i="11"/>
  <c r="A7288" i="11"/>
  <c r="E7288" i="11" s="1"/>
  <c r="D7289" i="11" l="1"/>
  <c r="C7288" i="11"/>
  <c r="F7288" i="11"/>
  <c r="G7288" i="11" s="1"/>
  <c r="B7290" i="11"/>
  <c r="A7289" i="11"/>
  <c r="E7289" i="11" s="1"/>
  <c r="D7290" i="11" l="1"/>
  <c r="C7289" i="11"/>
  <c r="F7289" i="11"/>
  <c r="G7289" i="11" s="1"/>
  <c r="A7290" i="11"/>
  <c r="E7290" i="11" s="1"/>
  <c r="B7291" i="11"/>
  <c r="D7291" i="11" l="1"/>
  <c r="C7290" i="11"/>
  <c r="F7290" i="11"/>
  <c r="G7290" i="11" s="1"/>
  <c r="A7291" i="11"/>
  <c r="E7291" i="11" s="1"/>
  <c r="B7292" i="11"/>
  <c r="D7292" i="11" l="1"/>
  <c r="C7291" i="11"/>
  <c r="F7291" i="11"/>
  <c r="G7291" i="11" s="1"/>
  <c r="B7293" i="11"/>
  <c r="A7292" i="11"/>
  <c r="E7292" i="11" s="1"/>
  <c r="D7293" i="11" l="1"/>
  <c r="C7292" i="11"/>
  <c r="F7292" i="11"/>
  <c r="G7292" i="11" s="1"/>
  <c r="B7294" i="11"/>
  <c r="A7293" i="11"/>
  <c r="E7293" i="11" s="1"/>
  <c r="D7294" i="11" l="1"/>
  <c r="C7293" i="11"/>
  <c r="F7293" i="11"/>
  <c r="G7293" i="11" s="1"/>
  <c r="A7294" i="11"/>
  <c r="E7294" i="11" s="1"/>
  <c r="B7295" i="11"/>
  <c r="D7295" i="11" l="1"/>
  <c r="C7294" i="11"/>
  <c r="F7294" i="11"/>
  <c r="G7294" i="11" s="1"/>
  <c r="B7296" i="11"/>
  <c r="A7295" i="11"/>
  <c r="E7295" i="11" s="1"/>
  <c r="D7296" i="11" l="1"/>
  <c r="C7295" i="11"/>
  <c r="F7295" i="11"/>
  <c r="G7295" i="11" s="1"/>
  <c r="B7297" i="11"/>
  <c r="A7296" i="11"/>
  <c r="E7296" i="11" s="1"/>
  <c r="D7297" i="11" l="1"/>
  <c r="C7296" i="11"/>
  <c r="F7296" i="11"/>
  <c r="G7296" i="11" s="1"/>
  <c r="B7298" i="11"/>
  <c r="A7297" i="11"/>
  <c r="E7297" i="11" s="1"/>
  <c r="D7298" i="11" l="1"/>
  <c r="C7297" i="11"/>
  <c r="F7297" i="11"/>
  <c r="G7297" i="11" s="1"/>
  <c r="A7298" i="11"/>
  <c r="E7298" i="11" s="1"/>
  <c r="B7299" i="11"/>
  <c r="D7299" i="11" l="1"/>
  <c r="C7298" i="11"/>
  <c r="F7298" i="11"/>
  <c r="G7298" i="11" s="1"/>
  <c r="B7300" i="11"/>
  <c r="A7299" i="11"/>
  <c r="E7299" i="11" s="1"/>
  <c r="D7300" i="11" l="1"/>
  <c r="C7299" i="11"/>
  <c r="F7299" i="11"/>
  <c r="G7299" i="11" s="1"/>
  <c r="B7301" i="11"/>
  <c r="A7300" i="11"/>
  <c r="E7300" i="11" s="1"/>
  <c r="D7301" i="11" l="1"/>
  <c r="C7300" i="11"/>
  <c r="F7300" i="11"/>
  <c r="G7300" i="11" s="1"/>
  <c r="B7302" i="11"/>
  <c r="A7301" i="11"/>
  <c r="E7301" i="11" s="1"/>
  <c r="D7302" i="11" l="1"/>
  <c r="C7301" i="11"/>
  <c r="F7301" i="11"/>
  <c r="G7301" i="11" s="1"/>
  <c r="A7302" i="11"/>
  <c r="E7302" i="11" s="1"/>
  <c r="B7303" i="11"/>
  <c r="D7303" i="11" l="1"/>
  <c r="C7302" i="11"/>
  <c r="F7302" i="11"/>
  <c r="G7302" i="11" s="1"/>
  <c r="B7304" i="11"/>
  <c r="A7303" i="11"/>
  <c r="E7303" i="11" s="1"/>
  <c r="D7304" i="11" l="1"/>
  <c r="C7303" i="11"/>
  <c r="F7303" i="11"/>
  <c r="G7303" i="11" s="1"/>
  <c r="B7305" i="11"/>
  <c r="A7304" i="11"/>
  <c r="E7304" i="11" s="1"/>
  <c r="D7305" i="11" l="1"/>
  <c r="C7304" i="11"/>
  <c r="F7304" i="11"/>
  <c r="G7304" i="11" s="1"/>
  <c r="B7306" i="11"/>
  <c r="A7305" i="11"/>
  <c r="E7305" i="11" s="1"/>
  <c r="D7306" i="11" l="1"/>
  <c r="C7305" i="11"/>
  <c r="F7305" i="11"/>
  <c r="G7305" i="11" s="1"/>
  <c r="A7306" i="11"/>
  <c r="E7306" i="11" s="1"/>
  <c r="B7307" i="11"/>
  <c r="D7307" i="11" l="1"/>
  <c r="C7306" i="11"/>
  <c r="F7306" i="11"/>
  <c r="G7306" i="11" s="1"/>
  <c r="B7308" i="11"/>
  <c r="A7307" i="11"/>
  <c r="E7307" i="11" s="1"/>
  <c r="D7308" i="11" l="1"/>
  <c r="C7307" i="11"/>
  <c r="F7307" i="11"/>
  <c r="G7307" i="11" s="1"/>
  <c r="B7309" i="11"/>
  <c r="A7308" i="11"/>
  <c r="E7308" i="11" s="1"/>
  <c r="D7309" i="11" l="1"/>
  <c r="C7308" i="11"/>
  <c r="F7308" i="11"/>
  <c r="G7308" i="11" s="1"/>
  <c r="B7310" i="11"/>
  <c r="A7309" i="11"/>
  <c r="E7309" i="11" s="1"/>
  <c r="D7310" i="11" l="1"/>
  <c r="C7309" i="11"/>
  <c r="F7309" i="11"/>
  <c r="G7309" i="11" s="1"/>
  <c r="A7310" i="11"/>
  <c r="E7310" i="11" s="1"/>
  <c r="B7311" i="11"/>
  <c r="D7311" i="11" l="1"/>
  <c r="C7310" i="11"/>
  <c r="F7310" i="11"/>
  <c r="G7310" i="11" s="1"/>
  <c r="A7311" i="11"/>
  <c r="E7311" i="11" s="1"/>
  <c r="B7312" i="11"/>
  <c r="D7312" i="11" l="1"/>
  <c r="C7311" i="11"/>
  <c r="F7311" i="11"/>
  <c r="G7311" i="11" s="1"/>
  <c r="B7313" i="11"/>
  <c r="A7312" i="11"/>
  <c r="E7312" i="11" s="1"/>
  <c r="D7313" i="11" l="1"/>
  <c r="C7312" i="11"/>
  <c r="F7312" i="11"/>
  <c r="G7312" i="11" s="1"/>
  <c r="B7314" i="11"/>
  <c r="A7313" i="11"/>
  <c r="E7313" i="11" s="1"/>
  <c r="D7314" i="11" l="1"/>
  <c r="C7313" i="11"/>
  <c r="F7313" i="11"/>
  <c r="G7313" i="11" s="1"/>
  <c r="A7314" i="11"/>
  <c r="E7314" i="11" s="1"/>
  <c r="B7315" i="11"/>
  <c r="D7315" i="11" l="1"/>
  <c r="C7314" i="11"/>
  <c r="F7314" i="11"/>
  <c r="G7314" i="11" s="1"/>
  <c r="B7316" i="11"/>
  <c r="A7315" i="11"/>
  <c r="E7315" i="11" s="1"/>
  <c r="D7316" i="11" l="1"/>
  <c r="C7315" i="11"/>
  <c r="F7315" i="11"/>
  <c r="G7315" i="11" s="1"/>
  <c r="B7317" i="11"/>
  <c r="A7316" i="11"/>
  <c r="E7316" i="11" s="1"/>
  <c r="D7317" i="11" l="1"/>
  <c r="C7316" i="11"/>
  <c r="F7316" i="11"/>
  <c r="G7316" i="11" s="1"/>
  <c r="B7318" i="11"/>
  <c r="A7317" i="11"/>
  <c r="E7317" i="11" s="1"/>
  <c r="D7318" i="11" l="1"/>
  <c r="C7317" i="11"/>
  <c r="F7317" i="11"/>
  <c r="G7317" i="11" s="1"/>
  <c r="A7318" i="11"/>
  <c r="E7318" i="11" s="1"/>
  <c r="B7319" i="11"/>
  <c r="D7319" i="11" l="1"/>
  <c r="C7318" i="11"/>
  <c r="F7318" i="11"/>
  <c r="G7318" i="11" s="1"/>
  <c r="B7320" i="11"/>
  <c r="A7319" i="11"/>
  <c r="E7319" i="11" s="1"/>
  <c r="D7320" i="11" l="1"/>
  <c r="C7319" i="11"/>
  <c r="F7319" i="11"/>
  <c r="G7319" i="11" s="1"/>
  <c r="B7321" i="11"/>
  <c r="A7320" i="11"/>
  <c r="E7320" i="11" s="1"/>
  <c r="D7321" i="11" l="1"/>
  <c r="C7320" i="11"/>
  <c r="F7320" i="11"/>
  <c r="G7320" i="11" s="1"/>
  <c r="B7322" i="11"/>
  <c r="A7321" i="11"/>
  <c r="E7321" i="11" s="1"/>
  <c r="D7322" i="11" l="1"/>
  <c r="C7321" i="11"/>
  <c r="F7321" i="11"/>
  <c r="G7321" i="11" s="1"/>
  <c r="A7322" i="11"/>
  <c r="E7322" i="11" s="1"/>
  <c r="B7323" i="11"/>
  <c r="D7323" i="11" l="1"/>
  <c r="C7322" i="11"/>
  <c r="F7322" i="11"/>
  <c r="G7322" i="11" s="1"/>
  <c r="A7323" i="11"/>
  <c r="E7323" i="11" s="1"/>
  <c r="B7324" i="11"/>
  <c r="D7324" i="11" l="1"/>
  <c r="C7323" i="11"/>
  <c r="F7323" i="11"/>
  <c r="G7323" i="11" s="1"/>
  <c r="B7325" i="11"/>
  <c r="A7324" i="11"/>
  <c r="E7324" i="11" s="1"/>
  <c r="D7325" i="11" l="1"/>
  <c r="C7324" i="11"/>
  <c r="F7324" i="11"/>
  <c r="G7324" i="11" s="1"/>
  <c r="B7326" i="11"/>
  <c r="A7325" i="11"/>
  <c r="E7325" i="11" s="1"/>
  <c r="D7326" i="11" l="1"/>
  <c r="C7325" i="11"/>
  <c r="F7325" i="11"/>
  <c r="G7325" i="11" s="1"/>
  <c r="A7326" i="11"/>
  <c r="E7326" i="11" s="1"/>
  <c r="B7327" i="11"/>
  <c r="D7327" i="11" l="1"/>
  <c r="C7326" i="11"/>
  <c r="F7326" i="11"/>
  <c r="G7326" i="11" s="1"/>
  <c r="B7328" i="11"/>
  <c r="A7327" i="11"/>
  <c r="E7327" i="11" s="1"/>
  <c r="D7328" i="11" l="1"/>
  <c r="C7327" i="11"/>
  <c r="F7327" i="11"/>
  <c r="G7327" i="11" s="1"/>
  <c r="B7329" i="11"/>
  <c r="A7328" i="11"/>
  <c r="E7328" i="11" s="1"/>
  <c r="D7329" i="11" l="1"/>
  <c r="C7328" i="11"/>
  <c r="F7328" i="11"/>
  <c r="G7328" i="11" s="1"/>
  <c r="B7330" i="11"/>
  <c r="A7329" i="11"/>
  <c r="E7329" i="11" s="1"/>
  <c r="D7330" i="11" l="1"/>
  <c r="C7329" i="11"/>
  <c r="F7329" i="11"/>
  <c r="G7329" i="11" s="1"/>
  <c r="A7330" i="11"/>
  <c r="E7330" i="11" s="1"/>
  <c r="B7331" i="11"/>
  <c r="D7331" i="11" l="1"/>
  <c r="C7330" i="11"/>
  <c r="F7330" i="11"/>
  <c r="G7330" i="11" s="1"/>
  <c r="B7332" i="11"/>
  <c r="A7331" i="11"/>
  <c r="E7331" i="11" s="1"/>
  <c r="D7332" i="11" l="1"/>
  <c r="C7331" i="11"/>
  <c r="F7331" i="11"/>
  <c r="G7331" i="11" s="1"/>
  <c r="B7333" i="11"/>
  <c r="A7332" i="11"/>
  <c r="E7332" i="11" s="1"/>
  <c r="D7333" i="11" l="1"/>
  <c r="C7332" i="11"/>
  <c r="F7332" i="11"/>
  <c r="G7332" i="11" s="1"/>
  <c r="B7334" i="11"/>
  <c r="A7333" i="11"/>
  <c r="E7333" i="11" s="1"/>
  <c r="D7334" i="11" l="1"/>
  <c r="C7333" i="11"/>
  <c r="F7333" i="11"/>
  <c r="G7333" i="11" s="1"/>
  <c r="A7334" i="11"/>
  <c r="E7334" i="11" s="1"/>
  <c r="B7335" i="11"/>
  <c r="D7335" i="11" l="1"/>
  <c r="C7334" i="11"/>
  <c r="F7334" i="11"/>
  <c r="G7334" i="11" s="1"/>
  <c r="B7336" i="11"/>
  <c r="A7335" i="11"/>
  <c r="E7335" i="11" s="1"/>
  <c r="D7336" i="11" l="1"/>
  <c r="C7335" i="11"/>
  <c r="F7335" i="11"/>
  <c r="G7335" i="11" s="1"/>
  <c r="B7337" i="11"/>
  <c r="A7336" i="11"/>
  <c r="E7336" i="11" s="1"/>
  <c r="D7337" i="11" l="1"/>
  <c r="C7336" i="11"/>
  <c r="F7336" i="11"/>
  <c r="G7336" i="11" s="1"/>
  <c r="B7338" i="11"/>
  <c r="A7337" i="11"/>
  <c r="E7337" i="11" s="1"/>
  <c r="D7338" i="11" l="1"/>
  <c r="C7337" i="11"/>
  <c r="F7337" i="11"/>
  <c r="G7337" i="11" s="1"/>
  <c r="A7338" i="11"/>
  <c r="E7338" i="11" s="1"/>
  <c r="B7339" i="11"/>
  <c r="D7339" i="11" l="1"/>
  <c r="C7338" i="11"/>
  <c r="F7338" i="11"/>
  <c r="G7338" i="11" s="1"/>
  <c r="B7340" i="11"/>
  <c r="A7339" i="11"/>
  <c r="E7339" i="11" s="1"/>
  <c r="D7340" i="11" l="1"/>
  <c r="C7339" i="11"/>
  <c r="F7339" i="11"/>
  <c r="G7339" i="11" s="1"/>
  <c r="B7341" i="11"/>
  <c r="A7340" i="11"/>
  <c r="E7340" i="11" s="1"/>
  <c r="D7341" i="11" l="1"/>
  <c r="C7340" i="11"/>
  <c r="F7340" i="11"/>
  <c r="G7340" i="11" s="1"/>
  <c r="B7342" i="11"/>
  <c r="A7341" i="11"/>
  <c r="E7341" i="11" s="1"/>
  <c r="D7342" i="11" l="1"/>
  <c r="C7341" i="11"/>
  <c r="F7341" i="11"/>
  <c r="G7341" i="11" s="1"/>
  <c r="A7342" i="11"/>
  <c r="E7342" i="11" s="1"/>
  <c r="B7343" i="11"/>
  <c r="D7343" i="11" l="1"/>
  <c r="C7342" i="11"/>
  <c r="F7342" i="11"/>
  <c r="G7342" i="11" s="1"/>
  <c r="A7343" i="11"/>
  <c r="E7343" i="11" s="1"/>
  <c r="B7344" i="11"/>
  <c r="D7344" i="11" l="1"/>
  <c r="C7343" i="11"/>
  <c r="F7343" i="11"/>
  <c r="G7343" i="11" s="1"/>
  <c r="B7345" i="11"/>
  <c r="A7344" i="11"/>
  <c r="E7344" i="11" s="1"/>
  <c r="D7345" i="11" l="1"/>
  <c r="C7344" i="11"/>
  <c r="F7344" i="11"/>
  <c r="G7344" i="11" s="1"/>
  <c r="B7346" i="11"/>
  <c r="A7345" i="11"/>
  <c r="E7345" i="11" s="1"/>
  <c r="D7346" i="11" l="1"/>
  <c r="C7345" i="11"/>
  <c r="F7345" i="11"/>
  <c r="G7345" i="11" s="1"/>
  <c r="A7346" i="11"/>
  <c r="E7346" i="11" s="1"/>
  <c r="B7347" i="11"/>
  <c r="D7347" i="11" l="1"/>
  <c r="C7346" i="11"/>
  <c r="F7346" i="11"/>
  <c r="G7346" i="11" s="1"/>
  <c r="B7348" i="11"/>
  <c r="A7347" i="11"/>
  <c r="E7347" i="11" s="1"/>
  <c r="D7348" i="11" l="1"/>
  <c r="C7347" i="11"/>
  <c r="F7347" i="11"/>
  <c r="G7347" i="11" s="1"/>
  <c r="B7349" i="11"/>
  <c r="A7348" i="11"/>
  <c r="E7348" i="11" s="1"/>
  <c r="D7349" i="11" l="1"/>
  <c r="C7348" i="11"/>
  <c r="F7348" i="11"/>
  <c r="G7348" i="11" s="1"/>
  <c r="B7350" i="11"/>
  <c r="A7349" i="11"/>
  <c r="E7349" i="11" s="1"/>
  <c r="D7350" i="11" l="1"/>
  <c r="C7349" i="11"/>
  <c r="F7349" i="11"/>
  <c r="G7349" i="11" s="1"/>
  <c r="A7350" i="11"/>
  <c r="E7350" i="11" s="1"/>
  <c r="B7351" i="11"/>
  <c r="D7351" i="11" l="1"/>
  <c r="C7350" i="11"/>
  <c r="F7350" i="11"/>
  <c r="G7350" i="11" s="1"/>
  <c r="B7352" i="11"/>
  <c r="A7351" i="11"/>
  <c r="E7351" i="11" s="1"/>
  <c r="D7352" i="11" l="1"/>
  <c r="C7351" i="11"/>
  <c r="F7351" i="11"/>
  <c r="G7351" i="11" s="1"/>
  <c r="B7353" i="11"/>
  <c r="A7352" i="11"/>
  <c r="E7352" i="11" s="1"/>
  <c r="D7353" i="11" l="1"/>
  <c r="C7352" i="11"/>
  <c r="F7352" i="11"/>
  <c r="G7352" i="11" s="1"/>
  <c r="B7354" i="11"/>
  <c r="A7353" i="11"/>
  <c r="E7353" i="11" s="1"/>
  <c r="D7354" i="11" l="1"/>
  <c r="C7353" i="11"/>
  <c r="F7353" i="11"/>
  <c r="G7353" i="11" s="1"/>
  <c r="B7355" i="11"/>
  <c r="A7354" i="11"/>
  <c r="E7354" i="11" s="1"/>
  <c r="D7355" i="11" l="1"/>
  <c r="C7354" i="11"/>
  <c r="F7354" i="11"/>
  <c r="G7354" i="11" s="1"/>
  <c r="A7355" i="11"/>
  <c r="E7355" i="11" s="1"/>
  <c r="B7356" i="11"/>
  <c r="D7356" i="11" l="1"/>
  <c r="C7355" i="11"/>
  <c r="F7355" i="11"/>
  <c r="G7355" i="11" s="1"/>
  <c r="B7357" i="11"/>
  <c r="A7356" i="11"/>
  <c r="E7356" i="11" s="1"/>
  <c r="D7357" i="11" l="1"/>
  <c r="C7356" i="11"/>
  <c r="F7356" i="11"/>
  <c r="G7356" i="11" s="1"/>
  <c r="B7358" i="11"/>
  <c r="A7357" i="11"/>
  <c r="E7357" i="11" s="1"/>
  <c r="D7358" i="11" l="1"/>
  <c r="C7357" i="11"/>
  <c r="F7357" i="11"/>
  <c r="G7357" i="11" s="1"/>
  <c r="B7359" i="11"/>
  <c r="A7358" i="11"/>
  <c r="E7358" i="11" s="1"/>
  <c r="D7359" i="11" l="1"/>
  <c r="C7358" i="11"/>
  <c r="F7358" i="11"/>
  <c r="G7358" i="11" s="1"/>
  <c r="A7359" i="11"/>
  <c r="E7359" i="11" s="1"/>
  <c r="B7360" i="11"/>
  <c r="D7360" i="11" l="1"/>
  <c r="C7359" i="11"/>
  <c r="F7359" i="11"/>
  <c r="G7359" i="11" s="1"/>
  <c r="B7361" i="11"/>
  <c r="A7360" i="11"/>
  <c r="E7360" i="11" s="1"/>
  <c r="D7361" i="11" l="1"/>
  <c r="C7360" i="11"/>
  <c r="F7360" i="11"/>
  <c r="G7360" i="11" s="1"/>
  <c r="B7362" i="11"/>
  <c r="A7361" i="11"/>
  <c r="E7361" i="11" s="1"/>
  <c r="D7362" i="11" l="1"/>
  <c r="C7361" i="11"/>
  <c r="F7361" i="11"/>
  <c r="G7361" i="11" s="1"/>
  <c r="B7363" i="11"/>
  <c r="A7362" i="11"/>
  <c r="E7362" i="11" s="1"/>
  <c r="D7363" i="11" l="1"/>
  <c r="C7362" i="11"/>
  <c r="F7362" i="11"/>
  <c r="G7362" i="11" s="1"/>
  <c r="A7363" i="11"/>
  <c r="E7363" i="11" s="1"/>
  <c r="B7364" i="11"/>
  <c r="D7364" i="11" l="1"/>
  <c r="C7363" i="11"/>
  <c r="F7363" i="11"/>
  <c r="G7363" i="11" s="1"/>
  <c r="B7365" i="11"/>
  <c r="A7364" i="11"/>
  <c r="E7364" i="11" s="1"/>
  <c r="D7365" i="11" l="1"/>
  <c r="C7364" i="11"/>
  <c r="F7364" i="11"/>
  <c r="G7364" i="11" s="1"/>
  <c r="B7366" i="11"/>
  <c r="A7365" i="11"/>
  <c r="E7365" i="11" s="1"/>
  <c r="D7366" i="11" l="1"/>
  <c r="C7365" i="11"/>
  <c r="F7365" i="11"/>
  <c r="G7365" i="11" s="1"/>
  <c r="B7367" i="11"/>
  <c r="A7366" i="11"/>
  <c r="E7366" i="11" s="1"/>
  <c r="D7367" i="11" l="1"/>
  <c r="C7366" i="11"/>
  <c r="F7366" i="11"/>
  <c r="G7366" i="11" s="1"/>
  <c r="A7367" i="11"/>
  <c r="E7367" i="11" s="1"/>
  <c r="B7368" i="11"/>
  <c r="D7368" i="11" l="1"/>
  <c r="C7367" i="11"/>
  <c r="F7367" i="11"/>
  <c r="G7367" i="11" s="1"/>
  <c r="B7369" i="11"/>
  <c r="A7368" i="11"/>
  <c r="E7368" i="11" s="1"/>
  <c r="D7369" i="11" l="1"/>
  <c r="C7368" i="11"/>
  <c r="F7368" i="11"/>
  <c r="G7368" i="11" s="1"/>
  <c r="B7370" i="11"/>
  <c r="A7369" i="11"/>
  <c r="E7369" i="11" s="1"/>
  <c r="D7370" i="11" l="1"/>
  <c r="C7369" i="11"/>
  <c r="F7369" i="11"/>
  <c r="G7369" i="11" s="1"/>
  <c r="B7371" i="11"/>
  <c r="A7370" i="11"/>
  <c r="E7370" i="11" s="1"/>
  <c r="D7371" i="11" l="1"/>
  <c r="C7370" i="11"/>
  <c r="F7370" i="11"/>
  <c r="G7370" i="11" s="1"/>
  <c r="A7371" i="11"/>
  <c r="E7371" i="11" s="1"/>
  <c r="B7372" i="11"/>
  <c r="D7372" i="11" l="1"/>
  <c r="C7371" i="11"/>
  <c r="F7371" i="11"/>
  <c r="G7371" i="11" s="1"/>
  <c r="B7373" i="11"/>
  <c r="A7372" i="11"/>
  <c r="E7372" i="11" s="1"/>
  <c r="D7373" i="11" l="1"/>
  <c r="C7372" i="11"/>
  <c r="F7372" i="11"/>
  <c r="G7372" i="11" s="1"/>
  <c r="B7374" i="11"/>
  <c r="A7373" i="11"/>
  <c r="E7373" i="11" s="1"/>
  <c r="D7374" i="11" l="1"/>
  <c r="C7373" i="11"/>
  <c r="F7373" i="11"/>
  <c r="G7373" i="11" s="1"/>
  <c r="B7375" i="11"/>
  <c r="A7374" i="11"/>
  <c r="E7374" i="11" s="1"/>
  <c r="D7375" i="11" l="1"/>
  <c r="C7374" i="11"/>
  <c r="F7374" i="11"/>
  <c r="G7374" i="11" s="1"/>
  <c r="A7375" i="11"/>
  <c r="E7375" i="11" s="1"/>
  <c r="B7376" i="11"/>
  <c r="D7376" i="11" l="1"/>
  <c r="C7375" i="11"/>
  <c r="F7375" i="11"/>
  <c r="G7375" i="11" s="1"/>
  <c r="B7377" i="11"/>
  <c r="A7376" i="11"/>
  <c r="E7376" i="11" s="1"/>
  <c r="D7377" i="11" l="1"/>
  <c r="C7376" i="11"/>
  <c r="F7376" i="11"/>
  <c r="G7376" i="11" s="1"/>
  <c r="B7378" i="11"/>
  <c r="A7377" i="11"/>
  <c r="E7377" i="11" s="1"/>
  <c r="D7378" i="11" l="1"/>
  <c r="C7377" i="11"/>
  <c r="F7377" i="11"/>
  <c r="G7377" i="11" s="1"/>
  <c r="B7379" i="11"/>
  <c r="A7378" i="11"/>
  <c r="E7378" i="11" s="1"/>
  <c r="D7379" i="11" l="1"/>
  <c r="C7378" i="11"/>
  <c r="F7378" i="11"/>
  <c r="G7378" i="11" s="1"/>
  <c r="A7379" i="11"/>
  <c r="E7379" i="11" s="1"/>
  <c r="B7380" i="11"/>
  <c r="D7380" i="11" l="1"/>
  <c r="C7379" i="11"/>
  <c r="F7379" i="11"/>
  <c r="G7379" i="11" s="1"/>
  <c r="B7381" i="11"/>
  <c r="A7380" i="11"/>
  <c r="E7380" i="11" s="1"/>
  <c r="D7381" i="11" l="1"/>
  <c r="C7380" i="11"/>
  <c r="F7380" i="11"/>
  <c r="G7380" i="11" s="1"/>
  <c r="B7382" i="11"/>
  <c r="A7381" i="11"/>
  <c r="E7381" i="11" s="1"/>
  <c r="D7382" i="11" l="1"/>
  <c r="C7381" i="11"/>
  <c r="F7381" i="11"/>
  <c r="G7381" i="11" s="1"/>
  <c r="B7383" i="11"/>
  <c r="A7382" i="11"/>
  <c r="E7382" i="11" s="1"/>
  <c r="D7383" i="11" l="1"/>
  <c r="C7382" i="11"/>
  <c r="F7382" i="11"/>
  <c r="G7382" i="11" s="1"/>
  <c r="A7383" i="11"/>
  <c r="E7383" i="11" s="1"/>
  <c r="B7384" i="11"/>
  <c r="D7384" i="11" l="1"/>
  <c r="C7383" i="11"/>
  <c r="F7383" i="11"/>
  <c r="G7383" i="11" s="1"/>
  <c r="B7385" i="11"/>
  <c r="A7384" i="11"/>
  <c r="E7384" i="11" s="1"/>
  <c r="D7385" i="11" l="1"/>
  <c r="C7384" i="11"/>
  <c r="F7384" i="11"/>
  <c r="G7384" i="11" s="1"/>
  <c r="B7386" i="11"/>
  <c r="A7385" i="11"/>
  <c r="E7385" i="11" s="1"/>
  <c r="D7386" i="11" l="1"/>
  <c r="C7385" i="11"/>
  <c r="F7385" i="11"/>
  <c r="G7385" i="11" s="1"/>
  <c r="B7387" i="11"/>
  <c r="A7386" i="11"/>
  <c r="E7386" i="11" s="1"/>
  <c r="D7387" i="11" l="1"/>
  <c r="C7386" i="11"/>
  <c r="F7386" i="11"/>
  <c r="G7386" i="11" s="1"/>
  <c r="A7387" i="11"/>
  <c r="E7387" i="11" s="1"/>
  <c r="B7388" i="11"/>
  <c r="D7388" i="11" l="1"/>
  <c r="C7387" i="11"/>
  <c r="F7387" i="11"/>
  <c r="G7387" i="11" s="1"/>
  <c r="B7389" i="11"/>
  <c r="A7388" i="11"/>
  <c r="E7388" i="11" s="1"/>
  <c r="D7389" i="11" l="1"/>
  <c r="C7388" i="11"/>
  <c r="F7388" i="11"/>
  <c r="G7388" i="11" s="1"/>
  <c r="B7390" i="11"/>
  <c r="A7389" i="11"/>
  <c r="E7389" i="11" s="1"/>
  <c r="D7390" i="11" l="1"/>
  <c r="C7389" i="11"/>
  <c r="F7389" i="11"/>
  <c r="G7389" i="11" s="1"/>
  <c r="B7391" i="11"/>
  <c r="A7390" i="11"/>
  <c r="E7390" i="11" s="1"/>
  <c r="D7391" i="11" l="1"/>
  <c r="C7390" i="11"/>
  <c r="F7390" i="11"/>
  <c r="G7390" i="11" s="1"/>
  <c r="A7391" i="11"/>
  <c r="E7391" i="11" s="1"/>
  <c r="B7392" i="11"/>
  <c r="D7392" i="11" l="1"/>
  <c r="C7391" i="11"/>
  <c r="F7391" i="11"/>
  <c r="G7391" i="11" s="1"/>
  <c r="B7393" i="11"/>
  <c r="A7392" i="11"/>
  <c r="E7392" i="11" s="1"/>
  <c r="D7393" i="11" l="1"/>
  <c r="C7392" i="11"/>
  <c r="F7392" i="11"/>
  <c r="G7392" i="11" s="1"/>
  <c r="B7394" i="11"/>
  <c r="A7393" i="11"/>
  <c r="E7393" i="11" s="1"/>
  <c r="D7394" i="11" l="1"/>
  <c r="C7393" i="11"/>
  <c r="F7393" i="11"/>
  <c r="G7393" i="11" s="1"/>
  <c r="B7395" i="11"/>
  <c r="A7394" i="11"/>
  <c r="E7394" i="11" s="1"/>
  <c r="D7395" i="11" l="1"/>
  <c r="C7394" i="11"/>
  <c r="F7394" i="11"/>
  <c r="G7394" i="11" s="1"/>
  <c r="A7395" i="11"/>
  <c r="E7395" i="11" s="1"/>
  <c r="B7396" i="11"/>
  <c r="D7396" i="11" l="1"/>
  <c r="C7395" i="11"/>
  <c r="F7395" i="11"/>
  <c r="G7395" i="11" s="1"/>
  <c r="B7397" i="11"/>
  <c r="A7396" i="11"/>
  <c r="E7396" i="11" s="1"/>
  <c r="D7397" i="11" l="1"/>
  <c r="C7396" i="11"/>
  <c r="F7396" i="11"/>
  <c r="G7396" i="11" s="1"/>
  <c r="B7398" i="11"/>
  <c r="A7397" i="11"/>
  <c r="E7397" i="11" s="1"/>
  <c r="D7398" i="11" l="1"/>
  <c r="C7397" i="11"/>
  <c r="F7397" i="11"/>
  <c r="G7397" i="11" s="1"/>
  <c r="B7399" i="11"/>
  <c r="A7398" i="11"/>
  <c r="E7398" i="11" s="1"/>
  <c r="D7399" i="11" l="1"/>
  <c r="C7398" i="11"/>
  <c r="F7398" i="11"/>
  <c r="G7398" i="11" s="1"/>
  <c r="A7399" i="11"/>
  <c r="E7399" i="11" s="1"/>
  <c r="B7400" i="11"/>
  <c r="D7400" i="11" l="1"/>
  <c r="C7399" i="11"/>
  <c r="F7399" i="11"/>
  <c r="G7399" i="11" s="1"/>
  <c r="B7401" i="11"/>
  <c r="A7400" i="11"/>
  <c r="E7400" i="11" s="1"/>
  <c r="D7401" i="11" l="1"/>
  <c r="C7400" i="11"/>
  <c r="F7400" i="11"/>
  <c r="G7400" i="11" s="1"/>
  <c r="B7402" i="11"/>
  <c r="A7401" i="11"/>
  <c r="E7401" i="11" s="1"/>
  <c r="D7402" i="11" l="1"/>
  <c r="C7401" i="11"/>
  <c r="F7401" i="11"/>
  <c r="G7401" i="11" s="1"/>
  <c r="B7403" i="11"/>
  <c r="A7402" i="11"/>
  <c r="E7402" i="11" s="1"/>
  <c r="D7403" i="11" l="1"/>
  <c r="C7402" i="11"/>
  <c r="F7402" i="11"/>
  <c r="G7402" i="11" s="1"/>
  <c r="A7403" i="11"/>
  <c r="E7403" i="11" s="1"/>
  <c r="B7404" i="11"/>
  <c r="D7404" i="11" l="1"/>
  <c r="C7403" i="11"/>
  <c r="F7403" i="11"/>
  <c r="G7403" i="11" s="1"/>
  <c r="B7405" i="11"/>
  <c r="A7404" i="11"/>
  <c r="E7404" i="11" s="1"/>
  <c r="D7405" i="11" l="1"/>
  <c r="C7404" i="11"/>
  <c r="F7404" i="11"/>
  <c r="G7404" i="11" s="1"/>
  <c r="B7406" i="11"/>
  <c r="A7405" i="11"/>
  <c r="E7405" i="11" s="1"/>
  <c r="D7406" i="11" l="1"/>
  <c r="C7405" i="11"/>
  <c r="F7405" i="11"/>
  <c r="G7405" i="11" s="1"/>
  <c r="B7407" i="11"/>
  <c r="A7406" i="11"/>
  <c r="E7406" i="11" s="1"/>
  <c r="D7407" i="11" l="1"/>
  <c r="C7406" i="11"/>
  <c r="F7406" i="11"/>
  <c r="G7406" i="11" s="1"/>
  <c r="A7407" i="11"/>
  <c r="E7407" i="11" s="1"/>
  <c r="B7408" i="11"/>
  <c r="D7408" i="11" l="1"/>
  <c r="C7407" i="11"/>
  <c r="F7407" i="11"/>
  <c r="G7407" i="11" s="1"/>
  <c r="B7409" i="11"/>
  <c r="A7408" i="11"/>
  <c r="E7408" i="11" s="1"/>
  <c r="D7409" i="11" l="1"/>
  <c r="C7408" i="11"/>
  <c r="F7408" i="11"/>
  <c r="G7408" i="11" s="1"/>
  <c r="B7410" i="11"/>
  <c r="A7409" i="11"/>
  <c r="E7409" i="11" s="1"/>
  <c r="D7410" i="11" l="1"/>
  <c r="C7409" i="11"/>
  <c r="F7409" i="11"/>
  <c r="G7409" i="11" s="1"/>
  <c r="B7411" i="11"/>
  <c r="A7410" i="11"/>
  <c r="E7410" i="11" s="1"/>
  <c r="D7411" i="11" l="1"/>
  <c r="C7410" i="11"/>
  <c r="F7410" i="11"/>
  <c r="G7410" i="11" s="1"/>
  <c r="A7411" i="11"/>
  <c r="E7411" i="11" s="1"/>
  <c r="B7412" i="11"/>
  <c r="D7412" i="11" l="1"/>
  <c r="C7411" i="11"/>
  <c r="F7411" i="11"/>
  <c r="G7411" i="11" s="1"/>
  <c r="B7413" i="11"/>
  <c r="A7412" i="11"/>
  <c r="E7412" i="11" s="1"/>
  <c r="D7413" i="11" l="1"/>
  <c r="C7412" i="11"/>
  <c r="F7412" i="11"/>
  <c r="G7412" i="11" s="1"/>
  <c r="B7414" i="11"/>
  <c r="A7413" i="11"/>
  <c r="E7413" i="11" s="1"/>
  <c r="D7414" i="11" l="1"/>
  <c r="C7413" i="11"/>
  <c r="F7413" i="11"/>
  <c r="G7413" i="11" s="1"/>
  <c r="B7415" i="11"/>
  <c r="A7414" i="11"/>
  <c r="E7414" i="11" s="1"/>
  <c r="D7415" i="11" l="1"/>
  <c r="C7414" i="11"/>
  <c r="F7414" i="11"/>
  <c r="G7414" i="11" s="1"/>
  <c r="A7415" i="11"/>
  <c r="E7415" i="11" s="1"/>
  <c r="B7416" i="11"/>
  <c r="D7416" i="11" l="1"/>
  <c r="C7415" i="11"/>
  <c r="F7415" i="11"/>
  <c r="G7415" i="11" s="1"/>
  <c r="B7417" i="11"/>
  <c r="A7416" i="11"/>
  <c r="E7416" i="11" s="1"/>
  <c r="D7417" i="11" l="1"/>
  <c r="C7416" i="11"/>
  <c r="F7416" i="11"/>
  <c r="G7416" i="11" s="1"/>
  <c r="B7418" i="11"/>
  <c r="A7417" i="11"/>
  <c r="E7417" i="11" s="1"/>
  <c r="D7418" i="11" l="1"/>
  <c r="C7417" i="11"/>
  <c r="F7417" i="11"/>
  <c r="G7417" i="11" s="1"/>
  <c r="B7419" i="11"/>
  <c r="A7418" i="11"/>
  <c r="E7418" i="11" s="1"/>
  <c r="D7419" i="11" l="1"/>
  <c r="C7418" i="11"/>
  <c r="F7418" i="11"/>
  <c r="G7418" i="11" s="1"/>
  <c r="A7419" i="11"/>
  <c r="E7419" i="11" s="1"/>
  <c r="B7420" i="11"/>
  <c r="D7420" i="11" l="1"/>
  <c r="C7419" i="11"/>
  <c r="F7419" i="11"/>
  <c r="G7419" i="11" s="1"/>
  <c r="B7421" i="11"/>
  <c r="A7420" i="11"/>
  <c r="E7420" i="11" s="1"/>
  <c r="D7421" i="11" l="1"/>
  <c r="C7420" i="11"/>
  <c r="F7420" i="11"/>
  <c r="G7420" i="11" s="1"/>
  <c r="B7422" i="11"/>
  <c r="A7421" i="11"/>
  <c r="E7421" i="11" s="1"/>
  <c r="D7422" i="11" l="1"/>
  <c r="C7421" i="11"/>
  <c r="F7421" i="11"/>
  <c r="G7421" i="11" s="1"/>
  <c r="B7423" i="11"/>
  <c r="A7422" i="11"/>
  <c r="E7422" i="11" s="1"/>
  <c r="D7423" i="11" l="1"/>
  <c r="C7422" i="11"/>
  <c r="F7422" i="11"/>
  <c r="G7422" i="11" s="1"/>
  <c r="A7423" i="11"/>
  <c r="E7423" i="11" s="1"/>
  <c r="B7424" i="11"/>
  <c r="D7424" i="11" l="1"/>
  <c r="C7423" i="11"/>
  <c r="F7423" i="11"/>
  <c r="G7423" i="11" s="1"/>
  <c r="B7425" i="11"/>
  <c r="A7424" i="11"/>
  <c r="E7424" i="11" s="1"/>
  <c r="D7425" i="11" l="1"/>
  <c r="C7424" i="11"/>
  <c r="F7424" i="11"/>
  <c r="G7424" i="11" s="1"/>
  <c r="B7426" i="11"/>
  <c r="A7425" i="11"/>
  <c r="E7425" i="11" s="1"/>
  <c r="D7426" i="11" l="1"/>
  <c r="C7425" i="11"/>
  <c r="F7425" i="11"/>
  <c r="G7425" i="11" s="1"/>
  <c r="B7427" i="11"/>
  <c r="A7426" i="11"/>
  <c r="E7426" i="11" s="1"/>
  <c r="D7427" i="11" l="1"/>
  <c r="C7426" i="11"/>
  <c r="F7426" i="11"/>
  <c r="G7426" i="11" s="1"/>
  <c r="A7427" i="11"/>
  <c r="E7427" i="11" s="1"/>
  <c r="B7428" i="11"/>
  <c r="D7428" i="11" l="1"/>
  <c r="C7427" i="11"/>
  <c r="F7427" i="11"/>
  <c r="G7427" i="11" s="1"/>
  <c r="B7429" i="11"/>
  <c r="A7428" i="11"/>
  <c r="E7428" i="11" s="1"/>
  <c r="D7429" i="11" l="1"/>
  <c r="C7428" i="11"/>
  <c r="F7428" i="11"/>
  <c r="G7428" i="11" s="1"/>
  <c r="B7430" i="11"/>
  <c r="A7429" i="11"/>
  <c r="E7429" i="11" s="1"/>
  <c r="D7430" i="11" l="1"/>
  <c r="C7429" i="11"/>
  <c r="F7429" i="11"/>
  <c r="G7429" i="11" s="1"/>
  <c r="B7431" i="11"/>
  <c r="A7430" i="11"/>
  <c r="E7430" i="11" s="1"/>
  <c r="D7431" i="11" l="1"/>
  <c r="C7430" i="11"/>
  <c r="F7430" i="11"/>
  <c r="G7430" i="11" s="1"/>
  <c r="A7431" i="11"/>
  <c r="E7431" i="11" s="1"/>
  <c r="B7432" i="11"/>
  <c r="D7432" i="11" l="1"/>
  <c r="C7431" i="11"/>
  <c r="F7431" i="11"/>
  <c r="G7431" i="11" s="1"/>
  <c r="B7433" i="11"/>
  <c r="A7432" i="11"/>
  <c r="E7432" i="11" s="1"/>
  <c r="D7433" i="11" l="1"/>
  <c r="C7432" i="11"/>
  <c r="F7432" i="11"/>
  <c r="G7432" i="11" s="1"/>
  <c r="B7434" i="11"/>
  <c r="A7433" i="11"/>
  <c r="E7433" i="11" s="1"/>
  <c r="D7434" i="11" l="1"/>
  <c r="C7433" i="11"/>
  <c r="F7433" i="11"/>
  <c r="G7433" i="11" s="1"/>
  <c r="B7435" i="11"/>
  <c r="A7434" i="11"/>
  <c r="E7434" i="11" s="1"/>
  <c r="D7435" i="11" l="1"/>
  <c r="C7434" i="11"/>
  <c r="F7434" i="11"/>
  <c r="G7434" i="11" s="1"/>
  <c r="A7435" i="11"/>
  <c r="E7435" i="11" s="1"/>
  <c r="B7436" i="11"/>
  <c r="D7436" i="11" l="1"/>
  <c r="C7435" i="11"/>
  <c r="F7435" i="11"/>
  <c r="G7435" i="11" s="1"/>
  <c r="B7437" i="11"/>
  <c r="A7436" i="11"/>
  <c r="E7436" i="11" s="1"/>
  <c r="D7437" i="11" l="1"/>
  <c r="C7436" i="11"/>
  <c r="F7436" i="11"/>
  <c r="G7436" i="11" s="1"/>
  <c r="B7438" i="11"/>
  <c r="A7437" i="11"/>
  <c r="E7437" i="11" s="1"/>
  <c r="D7438" i="11" l="1"/>
  <c r="C7437" i="11"/>
  <c r="F7437" i="11"/>
  <c r="G7437" i="11" s="1"/>
  <c r="B7439" i="11"/>
  <c r="A7438" i="11"/>
  <c r="E7438" i="11" s="1"/>
  <c r="D7439" i="11" l="1"/>
  <c r="C7438" i="11"/>
  <c r="F7438" i="11"/>
  <c r="G7438" i="11" s="1"/>
  <c r="A7439" i="11"/>
  <c r="E7439" i="11" s="1"/>
  <c r="B7440" i="11"/>
  <c r="D7440" i="11" l="1"/>
  <c r="C7439" i="11"/>
  <c r="F7439" i="11"/>
  <c r="G7439" i="11" s="1"/>
  <c r="B7441" i="11"/>
  <c r="A7440" i="11"/>
  <c r="E7440" i="11" s="1"/>
  <c r="D7441" i="11" l="1"/>
  <c r="C7440" i="11"/>
  <c r="F7440" i="11"/>
  <c r="G7440" i="11" s="1"/>
  <c r="B7442" i="11"/>
  <c r="A7441" i="11"/>
  <c r="E7441" i="11" s="1"/>
  <c r="D7442" i="11" l="1"/>
  <c r="C7441" i="11"/>
  <c r="F7441" i="11"/>
  <c r="G7441" i="11" s="1"/>
  <c r="B7443" i="11"/>
  <c r="A7442" i="11"/>
  <c r="E7442" i="11" s="1"/>
  <c r="D7443" i="11" l="1"/>
  <c r="C7442" i="11"/>
  <c r="F7442" i="11"/>
  <c r="G7442" i="11" s="1"/>
  <c r="A7443" i="11"/>
  <c r="E7443" i="11" s="1"/>
  <c r="B7444" i="11"/>
  <c r="D7444" i="11" l="1"/>
  <c r="C7443" i="11"/>
  <c r="F7443" i="11"/>
  <c r="G7443" i="11" s="1"/>
  <c r="B7445" i="11"/>
  <c r="A7444" i="11"/>
  <c r="E7444" i="11" s="1"/>
  <c r="D7445" i="11" l="1"/>
  <c r="C7444" i="11"/>
  <c r="F7444" i="11"/>
  <c r="G7444" i="11" s="1"/>
  <c r="B7446" i="11"/>
  <c r="A7445" i="11"/>
  <c r="E7445" i="11" s="1"/>
  <c r="D7446" i="11" l="1"/>
  <c r="C7445" i="11"/>
  <c r="F7445" i="11"/>
  <c r="G7445" i="11" s="1"/>
  <c r="B7447" i="11"/>
  <c r="A7446" i="11"/>
  <c r="E7446" i="11" s="1"/>
  <c r="D7447" i="11" l="1"/>
  <c r="C7446" i="11"/>
  <c r="F7446" i="11"/>
  <c r="G7446" i="11" s="1"/>
  <c r="A7447" i="11"/>
  <c r="E7447" i="11" s="1"/>
  <c r="B7448" i="11"/>
  <c r="D7448" i="11" l="1"/>
  <c r="C7447" i="11"/>
  <c r="F7447" i="11"/>
  <c r="G7447" i="11" s="1"/>
  <c r="B7449" i="11"/>
  <c r="A7448" i="11"/>
  <c r="E7448" i="11" s="1"/>
  <c r="D7449" i="11" l="1"/>
  <c r="C7448" i="11"/>
  <c r="F7448" i="11"/>
  <c r="G7448" i="11" s="1"/>
  <c r="B7450" i="11"/>
  <c r="A7449" i="11"/>
  <c r="E7449" i="11" s="1"/>
  <c r="D7450" i="11" l="1"/>
  <c r="C7449" i="11"/>
  <c r="F7449" i="11"/>
  <c r="G7449" i="11" s="1"/>
  <c r="B7451" i="11"/>
  <c r="A7450" i="11"/>
  <c r="E7450" i="11" s="1"/>
  <c r="D7451" i="11" l="1"/>
  <c r="C7450" i="11"/>
  <c r="F7450" i="11"/>
  <c r="G7450" i="11" s="1"/>
  <c r="A7451" i="11"/>
  <c r="E7451" i="11" s="1"/>
  <c r="B7452" i="11"/>
  <c r="D7452" i="11" l="1"/>
  <c r="C7451" i="11"/>
  <c r="F7451" i="11"/>
  <c r="G7451" i="11" s="1"/>
  <c r="B7453" i="11"/>
  <c r="A7452" i="11"/>
  <c r="E7452" i="11" s="1"/>
  <c r="D7453" i="11" l="1"/>
  <c r="C7452" i="11"/>
  <c r="F7452" i="11"/>
  <c r="G7452" i="11" s="1"/>
  <c r="B7454" i="11"/>
  <c r="A7453" i="11"/>
  <c r="E7453" i="11" s="1"/>
  <c r="D7454" i="11" l="1"/>
  <c r="C7453" i="11"/>
  <c r="F7453" i="11"/>
  <c r="G7453" i="11" s="1"/>
  <c r="B7455" i="11"/>
  <c r="A7454" i="11"/>
  <c r="E7454" i="11" s="1"/>
  <c r="D7455" i="11" l="1"/>
  <c r="C7454" i="11"/>
  <c r="F7454" i="11"/>
  <c r="G7454" i="11" s="1"/>
  <c r="A7455" i="11"/>
  <c r="E7455" i="11" s="1"/>
  <c r="B7456" i="11"/>
  <c r="D7456" i="11" l="1"/>
  <c r="C7455" i="11"/>
  <c r="F7455" i="11"/>
  <c r="G7455" i="11" s="1"/>
  <c r="B7457" i="11"/>
  <c r="A7456" i="11"/>
  <c r="E7456" i="11" s="1"/>
  <c r="D7457" i="11" l="1"/>
  <c r="C7456" i="11"/>
  <c r="F7456" i="11"/>
  <c r="G7456" i="11" s="1"/>
  <c r="B7458" i="11"/>
  <c r="A7457" i="11"/>
  <c r="E7457" i="11" s="1"/>
  <c r="D7458" i="11" l="1"/>
  <c r="C7457" i="11"/>
  <c r="F7457" i="11"/>
  <c r="G7457" i="11" s="1"/>
  <c r="B7459" i="11"/>
  <c r="A7458" i="11"/>
  <c r="E7458" i="11" s="1"/>
  <c r="D7459" i="11" l="1"/>
  <c r="C7458" i="11"/>
  <c r="F7458" i="11"/>
  <c r="G7458" i="11" s="1"/>
  <c r="A7459" i="11"/>
  <c r="E7459" i="11" s="1"/>
  <c r="B7460" i="11"/>
  <c r="D7460" i="11" l="1"/>
  <c r="C7459" i="11"/>
  <c r="F7459" i="11"/>
  <c r="G7459" i="11" s="1"/>
  <c r="B7461" i="11"/>
  <c r="A7460" i="11"/>
  <c r="E7460" i="11" s="1"/>
  <c r="D7461" i="11" l="1"/>
  <c r="C7460" i="11"/>
  <c r="F7460" i="11"/>
  <c r="G7460" i="11" s="1"/>
  <c r="B7462" i="11"/>
  <c r="A7461" i="11"/>
  <c r="E7461" i="11" s="1"/>
  <c r="D7462" i="11" l="1"/>
  <c r="C7461" i="11"/>
  <c r="F7461" i="11"/>
  <c r="G7461" i="11" s="1"/>
  <c r="B7463" i="11"/>
  <c r="A7462" i="11"/>
  <c r="E7462" i="11" s="1"/>
  <c r="D7463" i="11" l="1"/>
  <c r="C7462" i="11"/>
  <c r="F7462" i="11"/>
  <c r="G7462" i="11" s="1"/>
  <c r="A7463" i="11"/>
  <c r="E7463" i="11" s="1"/>
  <c r="B7464" i="11"/>
  <c r="D7464" i="11" l="1"/>
  <c r="C7463" i="11"/>
  <c r="F7463" i="11"/>
  <c r="G7463" i="11" s="1"/>
  <c r="B7465" i="11"/>
  <c r="A7464" i="11"/>
  <c r="E7464" i="11" s="1"/>
  <c r="D7465" i="11" l="1"/>
  <c r="C7464" i="11"/>
  <c r="F7464" i="11"/>
  <c r="G7464" i="11" s="1"/>
  <c r="B7466" i="11"/>
  <c r="A7465" i="11"/>
  <c r="E7465" i="11" s="1"/>
  <c r="D7466" i="11" l="1"/>
  <c r="C7465" i="11"/>
  <c r="F7465" i="11"/>
  <c r="G7465" i="11" s="1"/>
  <c r="B7467" i="11"/>
  <c r="A7466" i="11"/>
  <c r="E7466" i="11" s="1"/>
  <c r="D7467" i="11" l="1"/>
  <c r="C7466" i="11"/>
  <c r="F7466" i="11"/>
  <c r="G7466" i="11" s="1"/>
  <c r="A7467" i="11"/>
  <c r="E7467" i="11" s="1"/>
  <c r="B7468" i="11"/>
  <c r="D7468" i="11" l="1"/>
  <c r="C7467" i="11"/>
  <c r="F7467" i="11"/>
  <c r="G7467" i="11" s="1"/>
  <c r="B7469" i="11"/>
  <c r="A7468" i="11"/>
  <c r="E7468" i="11" s="1"/>
  <c r="D7469" i="11" l="1"/>
  <c r="C7468" i="11"/>
  <c r="F7468" i="11"/>
  <c r="G7468" i="11" s="1"/>
  <c r="B7470" i="11"/>
  <c r="A7469" i="11"/>
  <c r="E7469" i="11" s="1"/>
  <c r="D7470" i="11" l="1"/>
  <c r="C7469" i="11"/>
  <c r="F7469" i="11"/>
  <c r="G7469" i="11" s="1"/>
  <c r="B7471" i="11"/>
  <c r="A7470" i="11"/>
  <c r="E7470" i="11" s="1"/>
  <c r="D7471" i="11" l="1"/>
  <c r="C7470" i="11"/>
  <c r="F7470" i="11"/>
  <c r="G7470" i="11" s="1"/>
  <c r="A7471" i="11"/>
  <c r="E7471" i="11" s="1"/>
  <c r="B7472" i="11"/>
  <c r="D7472" i="11" l="1"/>
  <c r="C7471" i="11"/>
  <c r="F7471" i="11"/>
  <c r="G7471" i="11" s="1"/>
  <c r="B7473" i="11"/>
  <c r="A7472" i="11"/>
  <c r="E7472" i="11" s="1"/>
  <c r="D7473" i="11" l="1"/>
  <c r="C7472" i="11"/>
  <c r="F7472" i="11"/>
  <c r="G7472" i="11" s="1"/>
  <c r="B7474" i="11"/>
  <c r="A7473" i="11"/>
  <c r="E7473" i="11" s="1"/>
  <c r="D7474" i="11" l="1"/>
  <c r="C7473" i="11"/>
  <c r="F7473" i="11"/>
  <c r="G7473" i="11" s="1"/>
  <c r="B7475" i="11"/>
  <c r="A7474" i="11"/>
  <c r="E7474" i="11" s="1"/>
  <c r="D7475" i="11" l="1"/>
  <c r="C7474" i="11"/>
  <c r="F7474" i="11"/>
  <c r="G7474" i="11" s="1"/>
  <c r="A7475" i="11"/>
  <c r="E7475" i="11" s="1"/>
  <c r="B7476" i="11"/>
  <c r="D7476" i="11" l="1"/>
  <c r="C7475" i="11"/>
  <c r="F7475" i="11"/>
  <c r="G7475" i="11" s="1"/>
  <c r="B7477" i="11"/>
  <c r="A7476" i="11"/>
  <c r="E7476" i="11" s="1"/>
  <c r="D7477" i="11" l="1"/>
  <c r="C7476" i="11"/>
  <c r="F7476" i="11"/>
  <c r="G7476" i="11" s="1"/>
  <c r="A7477" i="11"/>
  <c r="E7477" i="11" s="1"/>
  <c r="B7478" i="11"/>
  <c r="D7478" i="11" l="1"/>
  <c r="C7477" i="11"/>
  <c r="F7477" i="11"/>
  <c r="G7477" i="11" s="1"/>
  <c r="B7479" i="11"/>
  <c r="A7478" i="11"/>
  <c r="E7478" i="11" s="1"/>
  <c r="D7479" i="11" l="1"/>
  <c r="C7478" i="11"/>
  <c r="F7478" i="11"/>
  <c r="G7478" i="11" s="1"/>
  <c r="B7480" i="11"/>
  <c r="A7479" i="11"/>
  <c r="E7479" i="11" s="1"/>
  <c r="D7480" i="11" l="1"/>
  <c r="C7479" i="11"/>
  <c r="F7479" i="11"/>
  <c r="G7479" i="11" s="1"/>
  <c r="B7481" i="11"/>
  <c r="A7480" i="11"/>
  <c r="E7480" i="11" s="1"/>
  <c r="D7481" i="11" l="1"/>
  <c r="C7480" i="11"/>
  <c r="F7480" i="11"/>
  <c r="G7480" i="11" s="1"/>
  <c r="A7481" i="11"/>
  <c r="E7481" i="11" s="1"/>
  <c r="B7482" i="11"/>
  <c r="D7482" i="11" l="1"/>
  <c r="C7481" i="11"/>
  <c r="F7481" i="11"/>
  <c r="G7481" i="11" s="1"/>
  <c r="B7483" i="11"/>
  <c r="A7482" i="11"/>
  <c r="E7482" i="11" s="1"/>
  <c r="D7483" i="11" l="1"/>
  <c r="C7482" i="11"/>
  <c r="F7482" i="11"/>
  <c r="G7482" i="11" s="1"/>
  <c r="B7484" i="11"/>
  <c r="A7483" i="11"/>
  <c r="E7483" i="11" s="1"/>
  <c r="D7484" i="11" l="1"/>
  <c r="C7483" i="11"/>
  <c r="F7483" i="11"/>
  <c r="G7483" i="11" s="1"/>
  <c r="B7485" i="11"/>
  <c r="A7484" i="11"/>
  <c r="E7484" i="11" s="1"/>
  <c r="D7485" i="11" l="1"/>
  <c r="C7484" i="11"/>
  <c r="F7484" i="11"/>
  <c r="G7484" i="11" s="1"/>
  <c r="A7485" i="11"/>
  <c r="E7485" i="11" s="1"/>
  <c r="B7486" i="11"/>
  <c r="D7486" i="11" l="1"/>
  <c r="C7485" i="11"/>
  <c r="F7485" i="11"/>
  <c r="G7485" i="11" s="1"/>
  <c r="B7487" i="11"/>
  <c r="A7486" i="11"/>
  <c r="E7486" i="11" s="1"/>
  <c r="D7487" i="11" l="1"/>
  <c r="C7486" i="11"/>
  <c r="F7486" i="11"/>
  <c r="G7486" i="11" s="1"/>
  <c r="B7488" i="11"/>
  <c r="A7487" i="11"/>
  <c r="E7487" i="11" s="1"/>
  <c r="D7488" i="11" l="1"/>
  <c r="C7487" i="11"/>
  <c r="F7487" i="11"/>
  <c r="G7487" i="11" s="1"/>
  <c r="A7488" i="11"/>
  <c r="E7488" i="11" s="1"/>
  <c r="B7489" i="11"/>
  <c r="D7489" i="11" l="1"/>
  <c r="C7488" i="11"/>
  <c r="F7488" i="11"/>
  <c r="G7488" i="11" s="1"/>
  <c r="A7489" i="11"/>
  <c r="E7489" i="11" s="1"/>
  <c r="B7490" i="11"/>
  <c r="D7490" i="11" l="1"/>
  <c r="C7489" i="11"/>
  <c r="F7489" i="11"/>
  <c r="G7489" i="11" s="1"/>
  <c r="B7491" i="11"/>
  <c r="A7490" i="11"/>
  <c r="E7490" i="11" s="1"/>
  <c r="D7491" i="11" l="1"/>
  <c r="C7490" i="11"/>
  <c r="F7490" i="11"/>
  <c r="G7490" i="11" s="1"/>
  <c r="B7492" i="11"/>
  <c r="A7491" i="11"/>
  <c r="E7491" i="11" s="1"/>
  <c r="D7492" i="11" l="1"/>
  <c r="C7491" i="11"/>
  <c r="F7491" i="11"/>
  <c r="G7491" i="11" s="1"/>
  <c r="B7493" i="11"/>
  <c r="A7492" i="11"/>
  <c r="E7492" i="11" s="1"/>
  <c r="D7493" i="11" l="1"/>
  <c r="C7492" i="11"/>
  <c r="F7492" i="11"/>
  <c r="G7492" i="11" s="1"/>
  <c r="A7493" i="11"/>
  <c r="E7493" i="11" s="1"/>
  <c r="B7494" i="11"/>
  <c r="D7494" i="11" l="1"/>
  <c r="C7493" i="11"/>
  <c r="F7493" i="11"/>
  <c r="G7493" i="11" s="1"/>
  <c r="B7495" i="11"/>
  <c r="A7494" i="11"/>
  <c r="E7494" i="11" s="1"/>
  <c r="D7495" i="11" l="1"/>
  <c r="C7494" i="11"/>
  <c r="F7494" i="11"/>
  <c r="G7494" i="11" s="1"/>
  <c r="B7496" i="11"/>
  <c r="A7495" i="11"/>
  <c r="E7495" i="11" s="1"/>
  <c r="D7496" i="11" l="1"/>
  <c r="C7495" i="11"/>
  <c r="F7495" i="11"/>
  <c r="G7495" i="11" s="1"/>
  <c r="B7497" i="11"/>
  <c r="A7496" i="11"/>
  <c r="E7496" i="11" s="1"/>
  <c r="D7497" i="11" l="1"/>
  <c r="C7496" i="11"/>
  <c r="F7496" i="11"/>
  <c r="G7496" i="11" s="1"/>
  <c r="A7497" i="11"/>
  <c r="E7497" i="11" s="1"/>
  <c r="B7498" i="11"/>
  <c r="D7498" i="11" l="1"/>
  <c r="C7497" i="11"/>
  <c r="F7497" i="11"/>
  <c r="G7497" i="11" s="1"/>
  <c r="B7499" i="11"/>
  <c r="A7498" i="11"/>
  <c r="E7498" i="11" s="1"/>
  <c r="D7499" i="11" l="1"/>
  <c r="C7498" i="11"/>
  <c r="F7498" i="11"/>
  <c r="G7498" i="11" s="1"/>
  <c r="B7500" i="11"/>
  <c r="A7499" i="11"/>
  <c r="E7499" i="11" s="1"/>
  <c r="D7500" i="11" l="1"/>
  <c r="C7499" i="11"/>
  <c r="F7499" i="11"/>
  <c r="G7499" i="11" s="1"/>
  <c r="A7500" i="11"/>
  <c r="E7500" i="11" s="1"/>
  <c r="B7501" i="11"/>
  <c r="D7501" i="11" l="1"/>
  <c r="C7500" i="11"/>
  <c r="F7500" i="11"/>
  <c r="G7500" i="11" s="1"/>
  <c r="A7501" i="11"/>
  <c r="E7501" i="11" s="1"/>
  <c r="B7502" i="11"/>
  <c r="D7502" i="11" l="1"/>
  <c r="C7501" i="11"/>
  <c r="F7501" i="11"/>
  <c r="G7501" i="11" s="1"/>
  <c r="B7503" i="11"/>
  <c r="A7502" i="11"/>
  <c r="E7502" i="11" s="1"/>
  <c r="D7503" i="11" l="1"/>
  <c r="C7502" i="11"/>
  <c r="F7502" i="11"/>
  <c r="G7502" i="11" s="1"/>
  <c r="B7504" i="11"/>
  <c r="A7503" i="11"/>
  <c r="E7503" i="11" s="1"/>
  <c r="D7504" i="11" l="1"/>
  <c r="C7503" i="11"/>
  <c r="F7503" i="11"/>
  <c r="G7503" i="11" s="1"/>
  <c r="A7504" i="11"/>
  <c r="E7504" i="11" s="1"/>
  <c r="B7505" i="11"/>
  <c r="D7505" i="11" l="1"/>
  <c r="C7504" i="11"/>
  <c r="F7504" i="11"/>
  <c r="G7504" i="11" s="1"/>
  <c r="A7505" i="11"/>
  <c r="E7505" i="11" s="1"/>
  <c r="B7506" i="11"/>
  <c r="D7506" i="11" l="1"/>
  <c r="C7505" i="11"/>
  <c r="F7505" i="11"/>
  <c r="G7505" i="11" s="1"/>
  <c r="B7507" i="11"/>
  <c r="A7506" i="11"/>
  <c r="E7506" i="11" s="1"/>
  <c r="D7507" i="11" l="1"/>
  <c r="C7506" i="11"/>
  <c r="F7506" i="11"/>
  <c r="G7506" i="11" s="1"/>
  <c r="B7508" i="11"/>
  <c r="A7507" i="11"/>
  <c r="E7507" i="11" s="1"/>
  <c r="D7508" i="11" l="1"/>
  <c r="C7507" i="11"/>
  <c r="F7507" i="11"/>
  <c r="G7507" i="11" s="1"/>
  <c r="A7508" i="11"/>
  <c r="E7508" i="11" s="1"/>
  <c r="B7509" i="11"/>
  <c r="D7509" i="11" l="1"/>
  <c r="C7508" i="11"/>
  <c r="F7508" i="11"/>
  <c r="G7508" i="11" s="1"/>
  <c r="A7509" i="11"/>
  <c r="E7509" i="11" s="1"/>
  <c r="B7510" i="11"/>
  <c r="D7510" i="11" l="1"/>
  <c r="C7509" i="11"/>
  <c r="F7509" i="11"/>
  <c r="G7509" i="11" s="1"/>
  <c r="B7511" i="11"/>
  <c r="A7510" i="11"/>
  <c r="E7510" i="11" s="1"/>
  <c r="D7511" i="11" l="1"/>
  <c r="C7510" i="11"/>
  <c r="F7510" i="11"/>
  <c r="G7510" i="11" s="1"/>
  <c r="B7512" i="11"/>
  <c r="A7511" i="11"/>
  <c r="E7511" i="11" s="1"/>
  <c r="D7512" i="11" l="1"/>
  <c r="C7511" i="11"/>
  <c r="F7511" i="11"/>
  <c r="G7511" i="11" s="1"/>
  <c r="A7512" i="11"/>
  <c r="E7512" i="11" s="1"/>
  <c r="B7513" i="11"/>
  <c r="D7513" i="11" l="1"/>
  <c r="C7512" i="11"/>
  <c r="F7512" i="11"/>
  <c r="G7512" i="11" s="1"/>
  <c r="A7513" i="11"/>
  <c r="E7513" i="11" s="1"/>
  <c r="B7514" i="11"/>
  <c r="D7514" i="11" l="1"/>
  <c r="C7513" i="11"/>
  <c r="F7513" i="11"/>
  <c r="G7513" i="11" s="1"/>
  <c r="B7515" i="11"/>
  <c r="A7514" i="11"/>
  <c r="E7514" i="11" s="1"/>
  <c r="D7515" i="11" l="1"/>
  <c r="C7514" i="11"/>
  <c r="F7514" i="11"/>
  <c r="G7514" i="11" s="1"/>
  <c r="B7516" i="11"/>
  <c r="A7515" i="11"/>
  <c r="E7515" i="11" s="1"/>
  <c r="D7516" i="11" l="1"/>
  <c r="C7515" i="11"/>
  <c r="F7515" i="11"/>
  <c r="G7515" i="11" s="1"/>
  <c r="A7516" i="11"/>
  <c r="E7516" i="11" s="1"/>
  <c r="B7517" i="11"/>
  <c r="D7517" i="11" l="1"/>
  <c r="C7516" i="11"/>
  <c r="F7516" i="11"/>
  <c r="G7516" i="11" s="1"/>
  <c r="A7517" i="11"/>
  <c r="E7517" i="11" s="1"/>
  <c r="B7518" i="11"/>
  <c r="D7518" i="11" l="1"/>
  <c r="C7517" i="11"/>
  <c r="F7517" i="11"/>
  <c r="G7517" i="11" s="1"/>
  <c r="B7519" i="11"/>
  <c r="A7518" i="11"/>
  <c r="E7518" i="11" s="1"/>
  <c r="D7519" i="11" l="1"/>
  <c r="C7518" i="11"/>
  <c r="F7518" i="11"/>
  <c r="G7518" i="11" s="1"/>
  <c r="B7520" i="11"/>
  <c r="A7519" i="11"/>
  <c r="E7519" i="11" s="1"/>
  <c r="D7520" i="11" l="1"/>
  <c r="C7519" i="11"/>
  <c r="F7519" i="11"/>
  <c r="G7519" i="11" s="1"/>
  <c r="A7520" i="11"/>
  <c r="E7520" i="11" s="1"/>
  <c r="B7521" i="11"/>
  <c r="D7521" i="11" l="1"/>
  <c r="C7520" i="11"/>
  <c r="F7520" i="11"/>
  <c r="G7520" i="11" s="1"/>
  <c r="A7521" i="11"/>
  <c r="E7521" i="11" s="1"/>
  <c r="B7522" i="11"/>
  <c r="D7522" i="11" l="1"/>
  <c r="C7521" i="11"/>
  <c r="F7521" i="11"/>
  <c r="G7521" i="11" s="1"/>
  <c r="B7523" i="11"/>
  <c r="A7522" i="11"/>
  <c r="E7522" i="11" s="1"/>
  <c r="D7523" i="11" l="1"/>
  <c r="C7522" i="11"/>
  <c r="F7522" i="11"/>
  <c r="G7522" i="11" s="1"/>
  <c r="B7524" i="11"/>
  <c r="A7523" i="11"/>
  <c r="E7523" i="11" s="1"/>
  <c r="D7524" i="11" l="1"/>
  <c r="C7523" i="11"/>
  <c r="F7523" i="11"/>
  <c r="G7523" i="11" s="1"/>
  <c r="A7524" i="11"/>
  <c r="E7524" i="11" s="1"/>
  <c r="B7525" i="11"/>
  <c r="D7525" i="11" l="1"/>
  <c r="C7524" i="11"/>
  <c r="F7524" i="11"/>
  <c r="G7524" i="11" s="1"/>
  <c r="A7525" i="11"/>
  <c r="E7525" i="11" s="1"/>
  <c r="B7526" i="11"/>
  <c r="D7526" i="11" l="1"/>
  <c r="C7525" i="11"/>
  <c r="F7525" i="11"/>
  <c r="G7525" i="11" s="1"/>
  <c r="B7527" i="11"/>
  <c r="A7526" i="11"/>
  <c r="E7526" i="11" s="1"/>
  <c r="D7527" i="11" l="1"/>
  <c r="C7526" i="11"/>
  <c r="F7526" i="11"/>
  <c r="G7526" i="11" s="1"/>
  <c r="B7528" i="11"/>
  <c r="A7527" i="11"/>
  <c r="E7527" i="11" s="1"/>
  <c r="D7528" i="11" l="1"/>
  <c r="C7527" i="11"/>
  <c r="F7527" i="11"/>
  <c r="G7527" i="11" s="1"/>
  <c r="A7528" i="11"/>
  <c r="E7528" i="11" s="1"/>
  <c r="B7529" i="11"/>
  <c r="D7529" i="11" l="1"/>
  <c r="C7528" i="11"/>
  <c r="F7528" i="11"/>
  <c r="G7528" i="11" s="1"/>
  <c r="A7529" i="11"/>
  <c r="E7529" i="11" s="1"/>
  <c r="B7530" i="11"/>
  <c r="D7530" i="11" l="1"/>
  <c r="C7529" i="11"/>
  <c r="F7529" i="11"/>
  <c r="G7529" i="11" s="1"/>
  <c r="B7531" i="11"/>
  <c r="A7530" i="11"/>
  <c r="E7530" i="11" s="1"/>
  <c r="D7531" i="11" l="1"/>
  <c r="C7530" i="11"/>
  <c r="F7530" i="11"/>
  <c r="G7530" i="11" s="1"/>
  <c r="B7532" i="11"/>
  <c r="A7531" i="11"/>
  <c r="E7531" i="11" s="1"/>
  <c r="D7532" i="11" l="1"/>
  <c r="C7531" i="11"/>
  <c r="F7531" i="11"/>
  <c r="G7531" i="11" s="1"/>
  <c r="A7532" i="11"/>
  <c r="E7532" i="11" s="1"/>
  <c r="B7533" i="11"/>
  <c r="D7533" i="11" l="1"/>
  <c r="C7532" i="11"/>
  <c r="F7532" i="11"/>
  <c r="G7532" i="11" s="1"/>
  <c r="A7533" i="11"/>
  <c r="E7533" i="11" s="1"/>
  <c r="B7534" i="11"/>
  <c r="D7534" i="11" l="1"/>
  <c r="C7533" i="11"/>
  <c r="F7533" i="11"/>
  <c r="G7533" i="11" s="1"/>
  <c r="B7535" i="11"/>
  <c r="A7534" i="11"/>
  <c r="E7534" i="11" s="1"/>
  <c r="D7535" i="11" l="1"/>
  <c r="C7534" i="11"/>
  <c r="F7534" i="11"/>
  <c r="G7534" i="11" s="1"/>
  <c r="B7536" i="11"/>
  <c r="A7535" i="11"/>
  <c r="E7535" i="11" s="1"/>
  <c r="D7536" i="11" l="1"/>
  <c r="C7535" i="11"/>
  <c r="F7535" i="11"/>
  <c r="G7535" i="11" s="1"/>
  <c r="A7536" i="11"/>
  <c r="E7536" i="11" s="1"/>
  <c r="B7537" i="11"/>
  <c r="D7537" i="11" l="1"/>
  <c r="C7536" i="11"/>
  <c r="F7536" i="11"/>
  <c r="G7536" i="11" s="1"/>
  <c r="A7537" i="11"/>
  <c r="E7537" i="11" s="1"/>
  <c r="B7538" i="11"/>
  <c r="D7538" i="11" l="1"/>
  <c r="C7537" i="11"/>
  <c r="F7537" i="11"/>
  <c r="G7537" i="11" s="1"/>
  <c r="B7539" i="11"/>
  <c r="A7538" i="11"/>
  <c r="E7538" i="11" s="1"/>
  <c r="D7539" i="11" l="1"/>
  <c r="C7538" i="11"/>
  <c r="F7538" i="11"/>
  <c r="G7538" i="11" s="1"/>
  <c r="B7540" i="11"/>
  <c r="A7539" i="11"/>
  <c r="E7539" i="11" s="1"/>
  <c r="D7540" i="11" l="1"/>
  <c r="C7539" i="11"/>
  <c r="F7539" i="11"/>
  <c r="G7539" i="11" s="1"/>
  <c r="A7540" i="11"/>
  <c r="E7540" i="11" s="1"/>
  <c r="B7541" i="11"/>
  <c r="D7541" i="11" l="1"/>
  <c r="C7540" i="11"/>
  <c r="F7540" i="11"/>
  <c r="G7540" i="11" s="1"/>
  <c r="A7541" i="11"/>
  <c r="E7541" i="11" s="1"/>
  <c r="B7542" i="11"/>
  <c r="D7542" i="11" l="1"/>
  <c r="C7541" i="11"/>
  <c r="F7541" i="11"/>
  <c r="G7541" i="11" s="1"/>
  <c r="B7543" i="11"/>
  <c r="A7542" i="11"/>
  <c r="E7542" i="11" s="1"/>
  <c r="D7543" i="11" l="1"/>
  <c r="C7542" i="11"/>
  <c r="F7542" i="11"/>
  <c r="G7542" i="11" s="1"/>
  <c r="B7544" i="11"/>
  <c r="A7543" i="11"/>
  <c r="E7543" i="11" s="1"/>
  <c r="D7544" i="11" l="1"/>
  <c r="C7543" i="11"/>
  <c r="F7543" i="11"/>
  <c r="G7543" i="11" s="1"/>
  <c r="A7544" i="11"/>
  <c r="E7544" i="11" s="1"/>
  <c r="B7545" i="11"/>
  <c r="D7545" i="11" l="1"/>
  <c r="C7544" i="11"/>
  <c r="F7544" i="11"/>
  <c r="G7544" i="11" s="1"/>
  <c r="A7545" i="11"/>
  <c r="E7545" i="11" s="1"/>
  <c r="B7546" i="11"/>
  <c r="D7546" i="11" l="1"/>
  <c r="C7545" i="11"/>
  <c r="F7545" i="11"/>
  <c r="G7545" i="11" s="1"/>
  <c r="B7547" i="11"/>
  <c r="A7546" i="11"/>
  <c r="E7546" i="11" s="1"/>
  <c r="D7547" i="11" l="1"/>
  <c r="C7546" i="11"/>
  <c r="F7546" i="11"/>
  <c r="G7546" i="11" s="1"/>
  <c r="B7548" i="11"/>
  <c r="A7547" i="11"/>
  <c r="E7547" i="11" s="1"/>
  <c r="D7548" i="11" l="1"/>
  <c r="C7547" i="11"/>
  <c r="F7547" i="11"/>
  <c r="G7547" i="11" s="1"/>
  <c r="A7548" i="11"/>
  <c r="E7548" i="11" s="1"/>
  <c r="B7549" i="11"/>
  <c r="D7549" i="11" l="1"/>
  <c r="C7548" i="11"/>
  <c r="F7548" i="11"/>
  <c r="G7548" i="11" s="1"/>
  <c r="A7549" i="11"/>
  <c r="E7549" i="11" s="1"/>
  <c r="B7550" i="11"/>
  <c r="D7550" i="11" l="1"/>
  <c r="C7549" i="11"/>
  <c r="F7549" i="11"/>
  <c r="G7549" i="11" s="1"/>
  <c r="B7551" i="11"/>
  <c r="A7550" i="11"/>
  <c r="E7550" i="11" s="1"/>
  <c r="D7551" i="11" l="1"/>
  <c r="C7550" i="11"/>
  <c r="F7550" i="11"/>
  <c r="G7550" i="11" s="1"/>
  <c r="B7552" i="11"/>
  <c r="A7551" i="11"/>
  <c r="E7551" i="11" s="1"/>
  <c r="D7552" i="11" l="1"/>
  <c r="C7551" i="11"/>
  <c r="F7551" i="11"/>
  <c r="G7551" i="11" s="1"/>
  <c r="A7552" i="11"/>
  <c r="E7552" i="11" s="1"/>
  <c r="B7553" i="11"/>
  <c r="D7553" i="11" l="1"/>
  <c r="C7552" i="11"/>
  <c r="F7552" i="11"/>
  <c r="G7552" i="11" s="1"/>
  <c r="A7553" i="11"/>
  <c r="E7553" i="11" s="1"/>
  <c r="B7554" i="11"/>
  <c r="D7554" i="11" l="1"/>
  <c r="C7553" i="11"/>
  <c r="F7553" i="11"/>
  <c r="G7553" i="11" s="1"/>
  <c r="B7555" i="11"/>
  <c r="A7554" i="11"/>
  <c r="E7554" i="11" s="1"/>
  <c r="D7555" i="11" l="1"/>
  <c r="C7554" i="11"/>
  <c r="F7554" i="11"/>
  <c r="G7554" i="11" s="1"/>
  <c r="B7556" i="11"/>
  <c r="A7555" i="11"/>
  <c r="E7555" i="11" s="1"/>
  <c r="D7556" i="11" l="1"/>
  <c r="C7555" i="11"/>
  <c r="F7555" i="11"/>
  <c r="G7555" i="11" s="1"/>
  <c r="A7556" i="11"/>
  <c r="E7556" i="11" s="1"/>
  <c r="B7557" i="11"/>
  <c r="D7557" i="11" l="1"/>
  <c r="C7556" i="11"/>
  <c r="F7556" i="11"/>
  <c r="G7556" i="11" s="1"/>
  <c r="A7557" i="11"/>
  <c r="E7557" i="11" s="1"/>
  <c r="B7558" i="11"/>
  <c r="D7558" i="11" l="1"/>
  <c r="C7557" i="11"/>
  <c r="F7557" i="11"/>
  <c r="G7557" i="11" s="1"/>
  <c r="B7559" i="11"/>
  <c r="A7558" i="11"/>
  <c r="E7558" i="11" s="1"/>
  <c r="D7559" i="11" l="1"/>
  <c r="C7558" i="11"/>
  <c r="F7558" i="11"/>
  <c r="G7558" i="11" s="1"/>
  <c r="B7560" i="11"/>
  <c r="A7559" i="11"/>
  <c r="E7559" i="11" s="1"/>
  <c r="D7560" i="11" l="1"/>
  <c r="C7559" i="11"/>
  <c r="F7559" i="11"/>
  <c r="G7559" i="11" s="1"/>
  <c r="A7560" i="11"/>
  <c r="E7560" i="11" s="1"/>
  <c r="B7561" i="11"/>
  <c r="D7561" i="11" l="1"/>
  <c r="C7560" i="11"/>
  <c r="F7560" i="11"/>
  <c r="G7560" i="11" s="1"/>
  <c r="A7561" i="11"/>
  <c r="E7561" i="11" s="1"/>
  <c r="B7562" i="11"/>
  <c r="D7562" i="11" l="1"/>
  <c r="C7561" i="11"/>
  <c r="F7561" i="11"/>
  <c r="G7561" i="11" s="1"/>
  <c r="B7563" i="11"/>
  <c r="A7562" i="11"/>
  <c r="E7562" i="11" s="1"/>
  <c r="D7563" i="11" l="1"/>
  <c r="C7562" i="11"/>
  <c r="F7562" i="11"/>
  <c r="G7562" i="11" s="1"/>
  <c r="B7564" i="11"/>
  <c r="A7563" i="11"/>
  <c r="E7563" i="11" s="1"/>
  <c r="D7564" i="11" l="1"/>
  <c r="C7563" i="11"/>
  <c r="F7563" i="11"/>
  <c r="G7563" i="11" s="1"/>
  <c r="A7564" i="11"/>
  <c r="E7564" i="11" s="1"/>
  <c r="B7565" i="11"/>
  <c r="D7565" i="11" l="1"/>
  <c r="C7564" i="11"/>
  <c r="F7564" i="11"/>
  <c r="G7564" i="11" s="1"/>
  <c r="A7565" i="11"/>
  <c r="E7565" i="11" s="1"/>
  <c r="B7566" i="11"/>
  <c r="D7566" i="11" l="1"/>
  <c r="C7565" i="11"/>
  <c r="F7565" i="11"/>
  <c r="G7565" i="11" s="1"/>
  <c r="B7567" i="11"/>
  <c r="A7566" i="11"/>
  <c r="E7566" i="11" s="1"/>
  <c r="D7567" i="11" l="1"/>
  <c r="C7566" i="11"/>
  <c r="F7566" i="11"/>
  <c r="G7566" i="11" s="1"/>
  <c r="B7568" i="11"/>
  <c r="A7567" i="11"/>
  <c r="E7567" i="11" s="1"/>
  <c r="D7568" i="11" l="1"/>
  <c r="C7567" i="11"/>
  <c r="F7567" i="11"/>
  <c r="G7567" i="11" s="1"/>
  <c r="A7568" i="11"/>
  <c r="E7568" i="11" s="1"/>
  <c r="B7569" i="11"/>
  <c r="D7569" i="11" l="1"/>
  <c r="C7568" i="11"/>
  <c r="F7568" i="11"/>
  <c r="G7568" i="11" s="1"/>
  <c r="A7569" i="11"/>
  <c r="E7569" i="11" s="1"/>
  <c r="B7570" i="11"/>
  <c r="D7570" i="11" l="1"/>
  <c r="C7569" i="11"/>
  <c r="F7569" i="11"/>
  <c r="G7569" i="11" s="1"/>
  <c r="B7571" i="11"/>
  <c r="A7570" i="11"/>
  <c r="E7570" i="11" s="1"/>
  <c r="D7571" i="11" l="1"/>
  <c r="C7570" i="11"/>
  <c r="F7570" i="11"/>
  <c r="G7570" i="11" s="1"/>
  <c r="B7572" i="11"/>
  <c r="A7571" i="11"/>
  <c r="E7571" i="11" s="1"/>
  <c r="D7572" i="11" l="1"/>
  <c r="C7571" i="11"/>
  <c r="F7571" i="11"/>
  <c r="G7571" i="11" s="1"/>
  <c r="A7572" i="11"/>
  <c r="E7572" i="11" s="1"/>
  <c r="B7573" i="11"/>
  <c r="D7573" i="11" l="1"/>
  <c r="C7572" i="11"/>
  <c r="F7572" i="11"/>
  <c r="G7572" i="11" s="1"/>
  <c r="A7573" i="11"/>
  <c r="E7573" i="11" s="1"/>
  <c r="B7574" i="11"/>
  <c r="D7574" i="11" l="1"/>
  <c r="C7573" i="11"/>
  <c r="F7573" i="11"/>
  <c r="G7573" i="11" s="1"/>
  <c r="B7575" i="11"/>
  <c r="A7574" i="11"/>
  <c r="E7574" i="11" s="1"/>
  <c r="D7575" i="11" l="1"/>
  <c r="C7574" i="11"/>
  <c r="F7574" i="11"/>
  <c r="G7574" i="11" s="1"/>
  <c r="B7576" i="11"/>
  <c r="A7575" i="11"/>
  <c r="E7575" i="11" s="1"/>
  <c r="D7576" i="11" l="1"/>
  <c r="C7575" i="11"/>
  <c r="F7575" i="11"/>
  <c r="G7575" i="11" s="1"/>
  <c r="A7576" i="11"/>
  <c r="E7576" i="11" s="1"/>
  <c r="B7577" i="11"/>
  <c r="D7577" i="11" l="1"/>
  <c r="C7576" i="11"/>
  <c r="F7576" i="11"/>
  <c r="G7576" i="11" s="1"/>
  <c r="A7577" i="11"/>
  <c r="E7577" i="11" s="1"/>
  <c r="B7578" i="11"/>
  <c r="D7578" i="11" l="1"/>
  <c r="C7577" i="11"/>
  <c r="F7577" i="11"/>
  <c r="G7577" i="11" s="1"/>
  <c r="B7579" i="11"/>
  <c r="A7578" i="11"/>
  <c r="E7578" i="11" s="1"/>
  <c r="D7579" i="11" l="1"/>
  <c r="C7578" i="11"/>
  <c r="F7578" i="11"/>
  <c r="G7578" i="11" s="1"/>
  <c r="B7580" i="11"/>
  <c r="A7579" i="11"/>
  <c r="E7579" i="11" s="1"/>
  <c r="D7580" i="11" l="1"/>
  <c r="C7579" i="11"/>
  <c r="F7579" i="11"/>
  <c r="G7579" i="11" s="1"/>
  <c r="A7580" i="11"/>
  <c r="E7580" i="11" s="1"/>
  <c r="B7581" i="11"/>
  <c r="D7581" i="11" l="1"/>
  <c r="C7580" i="11"/>
  <c r="F7580" i="11"/>
  <c r="G7580" i="11" s="1"/>
  <c r="A7581" i="11"/>
  <c r="E7581" i="11" s="1"/>
  <c r="B7582" i="11"/>
  <c r="D7582" i="11" l="1"/>
  <c r="C7581" i="11"/>
  <c r="F7581" i="11"/>
  <c r="G7581" i="11" s="1"/>
  <c r="B7583" i="11"/>
  <c r="A7582" i="11"/>
  <c r="E7582" i="11" s="1"/>
  <c r="D7583" i="11" l="1"/>
  <c r="C7582" i="11"/>
  <c r="F7582" i="11"/>
  <c r="G7582" i="11" s="1"/>
  <c r="B7584" i="11"/>
  <c r="A7583" i="11"/>
  <c r="E7583" i="11" s="1"/>
  <c r="D7584" i="11" l="1"/>
  <c r="C7583" i="11"/>
  <c r="F7583" i="11"/>
  <c r="G7583" i="11" s="1"/>
  <c r="A7584" i="11"/>
  <c r="E7584" i="11" s="1"/>
  <c r="B7585" i="11"/>
  <c r="D7585" i="11" l="1"/>
  <c r="C7584" i="11"/>
  <c r="F7584" i="11"/>
  <c r="G7584" i="11" s="1"/>
  <c r="A7585" i="11"/>
  <c r="E7585" i="11" s="1"/>
  <c r="B7586" i="11"/>
  <c r="D7586" i="11" l="1"/>
  <c r="C7585" i="11"/>
  <c r="F7585" i="11"/>
  <c r="G7585" i="11" s="1"/>
  <c r="B7587" i="11"/>
  <c r="A7586" i="11"/>
  <c r="E7586" i="11" s="1"/>
  <c r="D7587" i="11" l="1"/>
  <c r="C7586" i="11"/>
  <c r="F7586" i="11"/>
  <c r="G7586" i="11" s="1"/>
  <c r="B7588" i="11"/>
  <c r="A7587" i="11"/>
  <c r="E7587" i="11" s="1"/>
  <c r="D7588" i="11" l="1"/>
  <c r="C7587" i="11"/>
  <c r="F7587" i="11"/>
  <c r="G7587" i="11" s="1"/>
  <c r="A7588" i="11"/>
  <c r="E7588" i="11" s="1"/>
  <c r="B7589" i="11"/>
  <c r="D7589" i="11" l="1"/>
  <c r="C7588" i="11"/>
  <c r="F7588" i="11"/>
  <c r="G7588" i="11" s="1"/>
  <c r="A7589" i="11"/>
  <c r="E7589" i="11" s="1"/>
  <c r="B7590" i="11"/>
  <c r="D7590" i="11" l="1"/>
  <c r="C7589" i="11"/>
  <c r="F7589" i="11"/>
  <c r="G7589" i="11" s="1"/>
  <c r="B7591" i="11"/>
  <c r="A7590" i="11"/>
  <c r="E7590" i="11" s="1"/>
  <c r="D7591" i="11" l="1"/>
  <c r="C7590" i="11"/>
  <c r="F7590" i="11"/>
  <c r="G7590" i="11" s="1"/>
  <c r="B7592" i="11"/>
  <c r="A7591" i="11"/>
  <c r="E7591" i="11" s="1"/>
  <c r="D7592" i="11" l="1"/>
  <c r="C7591" i="11"/>
  <c r="F7591" i="11"/>
  <c r="G7591" i="11" s="1"/>
  <c r="A7592" i="11"/>
  <c r="E7592" i="11" s="1"/>
  <c r="B7593" i="11"/>
  <c r="D7593" i="11" l="1"/>
  <c r="C7592" i="11"/>
  <c r="F7592" i="11"/>
  <c r="G7592" i="11" s="1"/>
  <c r="A7593" i="11"/>
  <c r="E7593" i="11" s="1"/>
  <c r="B7594" i="11"/>
  <c r="D7594" i="11" l="1"/>
  <c r="C7593" i="11"/>
  <c r="F7593" i="11"/>
  <c r="G7593" i="11" s="1"/>
  <c r="B7595" i="11"/>
  <c r="A7594" i="11"/>
  <c r="E7594" i="11" s="1"/>
  <c r="D7595" i="11" l="1"/>
  <c r="C7594" i="11"/>
  <c r="F7594" i="11"/>
  <c r="G7594" i="11" s="1"/>
  <c r="B7596" i="11"/>
  <c r="A7595" i="11"/>
  <c r="E7595" i="11" s="1"/>
  <c r="D7596" i="11" l="1"/>
  <c r="C7595" i="11"/>
  <c r="F7595" i="11"/>
  <c r="G7595" i="11" s="1"/>
  <c r="A7596" i="11"/>
  <c r="E7596" i="11" s="1"/>
  <c r="B7597" i="11"/>
  <c r="D7597" i="11" l="1"/>
  <c r="C7596" i="11"/>
  <c r="F7596" i="11"/>
  <c r="G7596" i="11" s="1"/>
  <c r="A7597" i="11"/>
  <c r="E7597" i="11" s="1"/>
  <c r="B7598" i="11"/>
  <c r="D7598" i="11" l="1"/>
  <c r="C7597" i="11"/>
  <c r="F7597" i="11"/>
  <c r="G7597" i="11" s="1"/>
  <c r="B7599" i="11"/>
  <c r="A7598" i="11"/>
  <c r="E7598" i="11" s="1"/>
  <c r="D7599" i="11" l="1"/>
  <c r="C7598" i="11"/>
  <c r="F7598" i="11"/>
  <c r="G7598" i="11" s="1"/>
  <c r="B7600" i="11"/>
  <c r="A7599" i="11"/>
  <c r="E7599" i="11" s="1"/>
  <c r="D7600" i="11" l="1"/>
  <c r="C7599" i="11"/>
  <c r="F7599" i="11"/>
  <c r="G7599" i="11" s="1"/>
  <c r="A7600" i="11"/>
  <c r="E7600" i="11" s="1"/>
  <c r="B7601" i="11"/>
  <c r="D7601" i="11" l="1"/>
  <c r="C7600" i="11"/>
  <c r="F7600" i="11"/>
  <c r="G7600" i="11" s="1"/>
  <c r="A7601" i="11"/>
  <c r="E7601" i="11" s="1"/>
  <c r="B7602" i="11"/>
  <c r="D7602" i="11" l="1"/>
  <c r="C7601" i="11"/>
  <c r="F7601" i="11"/>
  <c r="G7601" i="11" s="1"/>
  <c r="B7603" i="11"/>
  <c r="A7602" i="11"/>
  <c r="E7602" i="11" s="1"/>
  <c r="D7603" i="11" l="1"/>
  <c r="C7602" i="11"/>
  <c r="F7602" i="11"/>
  <c r="G7602" i="11" s="1"/>
  <c r="B7604" i="11"/>
  <c r="A7603" i="11"/>
  <c r="E7603" i="11" s="1"/>
  <c r="D7604" i="11" l="1"/>
  <c r="C7603" i="11"/>
  <c r="F7603" i="11"/>
  <c r="G7603" i="11" s="1"/>
  <c r="A7604" i="11"/>
  <c r="E7604" i="11" s="1"/>
  <c r="B7605" i="11"/>
  <c r="D7605" i="11" l="1"/>
  <c r="C7604" i="11"/>
  <c r="F7604" i="11"/>
  <c r="G7604" i="11" s="1"/>
  <c r="A7605" i="11"/>
  <c r="E7605" i="11" s="1"/>
  <c r="B7606" i="11"/>
  <c r="D7606" i="11" l="1"/>
  <c r="C7605" i="11"/>
  <c r="F7605" i="11"/>
  <c r="G7605" i="11" s="1"/>
  <c r="B7607" i="11"/>
  <c r="A7606" i="11"/>
  <c r="E7606" i="11" s="1"/>
  <c r="D7607" i="11" l="1"/>
  <c r="C7606" i="11"/>
  <c r="F7606" i="11"/>
  <c r="G7606" i="11" s="1"/>
  <c r="B7608" i="11"/>
  <c r="A7607" i="11"/>
  <c r="E7607" i="11" s="1"/>
  <c r="D7608" i="11" l="1"/>
  <c r="C7607" i="11"/>
  <c r="F7607" i="11"/>
  <c r="G7607" i="11" s="1"/>
  <c r="A7608" i="11"/>
  <c r="E7608" i="11" s="1"/>
  <c r="B7609" i="11"/>
  <c r="D7609" i="11" l="1"/>
  <c r="C7608" i="11"/>
  <c r="F7608" i="11"/>
  <c r="G7608" i="11" s="1"/>
  <c r="A7609" i="11"/>
  <c r="E7609" i="11" s="1"/>
  <c r="B7610" i="11"/>
  <c r="D7610" i="11" l="1"/>
  <c r="C7609" i="11"/>
  <c r="F7609" i="11"/>
  <c r="G7609" i="11" s="1"/>
  <c r="B7611" i="11"/>
  <c r="A7610" i="11"/>
  <c r="E7610" i="11" s="1"/>
  <c r="D7611" i="11" l="1"/>
  <c r="C7610" i="11"/>
  <c r="F7610" i="11"/>
  <c r="G7610" i="11" s="1"/>
  <c r="B7612" i="11"/>
  <c r="A7611" i="11"/>
  <c r="E7611" i="11" s="1"/>
  <c r="D7612" i="11" l="1"/>
  <c r="C7611" i="11"/>
  <c r="F7611" i="11"/>
  <c r="G7611" i="11" s="1"/>
  <c r="A7612" i="11"/>
  <c r="E7612" i="11" s="1"/>
  <c r="B7613" i="11"/>
  <c r="D7613" i="11" l="1"/>
  <c r="C7612" i="11"/>
  <c r="F7612" i="11"/>
  <c r="G7612" i="11" s="1"/>
  <c r="A7613" i="11"/>
  <c r="E7613" i="11" s="1"/>
  <c r="B7614" i="11"/>
  <c r="D7614" i="11" l="1"/>
  <c r="C7613" i="11"/>
  <c r="F7613" i="11"/>
  <c r="G7613" i="11" s="1"/>
  <c r="B7615" i="11"/>
  <c r="A7614" i="11"/>
  <c r="E7614" i="11" s="1"/>
  <c r="D7615" i="11" l="1"/>
  <c r="C7614" i="11"/>
  <c r="F7614" i="11"/>
  <c r="G7614" i="11" s="1"/>
  <c r="B7616" i="11"/>
  <c r="A7615" i="11"/>
  <c r="E7615" i="11" s="1"/>
  <c r="D7616" i="11" l="1"/>
  <c r="C7615" i="11"/>
  <c r="F7615" i="11"/>
  <c r="G7615" i="11" s="1"/>
  <c r="A7616" i="11"/>
  <c r="E7616" i="11" s="1"/>
  <c r="B7617" i="11"/>
  <c r="D7617" i="11" l="1"/>
  <c r="C7616" i="11"/>
  <c r="F7616" i="11"/>
  <c r="G7616" i="11" s="1"/>
  <c r="A7617" i="11"/>
  <c r="E7617" i="11" s="1"/>
  <c r="B7618" i="11"/>
  <c r="D7618" i="11" l="1"/>
  <c r="C7617" i="11"/>
  <c r="F7617" i="11"/>
  <c r="G7617" i="11" s="1"/>
  <c r="B7619" i="11"/>
  <c r="A7618" i="11"/>
  <c r="E7618" i="11" s="1"/>
  <c r="D7619" i="11" l="1"/>
  <c r="C7618" i="11"/>
  <c r="F7618" i="11"/>
  <c r="G7618" i="11" s="1"/>
  <c r="B7620" i="11"/>
  <c r="A7619" i="11"/>
  <c r="E7619" i="11" s="1"/>
  <c r="D7620" i="11" l="1"/>
  <c r="C7619" i="11"/>
  <c r="F7619" i="11"/>
  <c r="G7619" i="11" s="1"/>
  <c r="A7620" i="11"/>
  <c r="E7620" i="11" s="1"/>
  <c r="B7621" i="11"/>
  <c r="D7621" i="11" l="1"/>
  <c r="C7620" i="11"/>
  <c r="F7620" i="11"/>
  <c r="G7620" i="11" s="1"/>
  <c r="A7621" i="11"/>
  <c r="E7621" i="11" s="1"/>
  <c r="B7622" i="11"/>
  <c r="D7622" i="11" l="1"/>
  <c r="C7621" i="11"/>
  <c r="F7621" i="11"/>
  <c r="G7621" i="11" s="1"/>
  <c r="B7623" i="11"/>
  <c r="A7622" i="11"/>
  <c r="E7622" i="11" s="1"/>
  <c r="D7623" i="11" l="1"/>
  <c r="C7622" i="11"/>
  <c r="F7622" i="11"/>
  <c r="G7622" i="11" s="1"/>
  <c r="B7624" i="11"/>
  <c r="A7623" i="11"/>
  <c r="E7623" i="11" s="1"/>
  <c r="D7624" i="11" l="1"/>
  <c r="C7623" i="11"/>
  <c r="F7623" i="11"/>
  <c r="G7623" i="11" s="1"/>
  <c r="A7624" i="11"/>
  <c r="E7624" i="11" s="1"/>
  <c r="B7625" i="11"/>
  <c r="D7625" i="11" l="1"/>
  <c r="C7624" i="11"/>
  <c r="F7624" i="11"/>
  <c r="G7624" i="11" s="1"/>
  <c r="A7625" i="11"/>
  <c r="E7625" i="11" s="1"/>
  <c r="B7626" i="11"/>
  <c r="D7626" i="11" l="1"/>
  <c r="C7625" i="11"/>
  <c r="F7625" i="11"/>
  <c r="G7625" i="11" s="1"/>
  <c r="B7627" i="11"/>
  <c r="A7626" i="11"/>
  <c r="E7626" i="11" s="1"/>
  <c r="D7627" i="11" l="1"/>
  <c r="C7626" i="11"/>
  <c r="F7626" i="11"/>
  <c r="G7626" i="11" s="1"/>
  <c r="B7628" i="11"/>
  <c r="A7627" i="11"/>
  <c r="E7627" i="11" s="1"/>
  <c r="D7628" i="11" l="1"/>
  <c r="C7627" i="11"/>
  <c r="F7627" i="11"/>
  <c r="G7627" i="11" s="1"/>
  <c r="A7628" i="11"/>
  <c r="E7628" i="11" s="1"/>
  <c r="B7629" i="11"/>
  <c r="D7629" i="11" l="1"/>
  <c r="C7628" i="11"/>
  <c r="F7628" i="11"/>
  <c r="G7628" i="11" s="1"/>
  <c r="A7629" i="11"/>
  <c r="E7629" i="11" s="1"/>
  <c r="B7630" i="11"/>
  <c r="D7630" i="11" l="1"/>
  <c r="C7629" i="11"/>
  <c r="F7629" i="11"/>
  <c r="G7629" i="11" s="1"/>
  <c r="B7631" i="11"/>
  <c r="A7630" i="11"/>
  <c r="E7630" i="11" s="1"/>
  <c r="D7631" i="11" l="1"/>
  <c r="C7630" i="11"/>
  <c r="F7630" i="11"/>
  <c r="G7630" i="11" s="1"/>
  <c r="B7632" i="11"/>
  <c r="A7631" i="11"/>
  <c r="E7631" i="11" s="1"/>
  <c r="D7632" i="11" l="1"/>
  <c r="C7631" i="11"/>
  <c r="F7631" i="11"/>
  <c r="G7631" i="11" s="1"/>
  <c r="A7632" i="11"/>
  <c r="E7632" i="11" s="1"/>
  <c r="B7633" i="11"/>
  <c r="D7633" i="11" l="1"/>
  <c r="C7632" i="11"/>
  <c r="F7632" i="11"/>
  <c r="G7632" i="11" s="1"/>
  <c r="A7633" i="11"/>
  <c r="E7633" i="11" s="1"/>
  <c r="B7634" i="11"/>
  <c r="D7634" i="11" l="1"/>
  <c r="C7633" i="11"/>
  <c r="F7633" i="11"/>
  <c r="G7633" i="11" s="1"/>
  <c r="B7635" i="11"/>
  <c r="A7634" i="11"/>
  <c r="E7634" i="11" s="1"/>
  <c r="D7635" i="11" l="1"/>
  <c r="C7634" i="11"/>
  <c r="F7634" i="11"/>
  <c r="G7634" i="11" s="1"/>
  <c r="B7636" i="11"/>
  <c r="A7635" i="11"/>
  <c r="E7635" i="11" s="1"/>
  <c r="D7636" i="11" l="1"/>
  <c r="C7635" i="11"/>
  <c r="F7635" i="11"/>
  <c r="G7635" i="11" s="1"/>
  <c r="A7636" i="11"/>
  <c r="E7636" i="11" s="1"/>
  <c r="B7637" i="11"/>
  <c r="D7637" i="11" l="1"/>
  <c r="C7636" i="11"/>
  <c r="F7636" i="11"/>
  <c r="G7636" i="11" s="1"/>
  <c r="A7637" i="11"/>
  <c r="E7637" i="11" s="1"/>
  <c r="B7638" i="11"/>
  <c r="D7638" i="11" l="1"/>
  <c r="C7637" i="11"/>
  <c r="F7637" i="11"/>
  <c r="G7637" i="11" s="1"/>
  <c r="B7639" i="11"/>
  <c r="A7638" i="11"/>
  <c r="E7638" i="11" s="1"/>
  <c r="D7639" i="11" l="1"/>
  <c r="C7638" i="11"/>
  <c r="F7638" i="11"/>
  <c r="G7638" i="11" s="1"/>
  <c r="B7640" i="11"/>
  <c r="A7639" i="11"/>
  <c r="E7639" i="11" s="1"/>
  <c r="D7640" i="11" l="1"/>
  <c r="C7639" i="11"/>
  <c r="F7639" i="11"/>
  <c r="G7639" i="11" s="1"/>
  <c r="A7640" i="11"/>
  <c r="E7640" i="11" s="1"/>
  <c r="B7641" i="11"/>
  <c r="D7641" i="11" l="1"/>
  <c r="C7640" i="11"/>
  <c r="F7640" i="11"/>
  <c r="G7640" i="11" s="1"/>
  <c r="A7641" i="11"/>
  <c r="E7641" i="11" s="1"/>
  <c r="B7642" i="11"/>
  <c r="D7642" i="11" l="1"/>
  <c r="C7641" i="11"/>
  <c r="F7641" i="11"/>
  <c r="G7641" i="11" s="1"/>
  <c r="B7643" i="11"/>
  <c r="A7642" i="11"/>
  <c r="E7642" i="11" s="1"/>
  <c r="D7643" i="11" l="1"/>
  <c r="C7642" i="11"/>
  <c r="F7642" i="11"/>
  <c r="G7642" i="11" s="1"/>
  <c r="B7644" i="11"/>
  <c r="A7643" i="11"/>
  <c r="E7643" i="11" s="1"/>
  <c r="D7644" i="11" l="1"/>
  <c r="C7643" i="11"/>
  <c r="F7643" i="11"/>
  <c r="G7643" i="11" s="1"/>
  <c r="A7644" i="11"/>
  <c r="E7644" i="11" s="1"/>
  <c r="B7645" i="11"/>
  <c r="D7645" i="11" l="1"/>
  <c r="C7644" i="11"/>
  <c r="F7644" i="11"/>
  <c r="G7644" i="11" s="1"/>
  <c r="A7645" i="11"/>
  <c r="E7645" i="11" s="1"/>
  <c r="B7646" i="11"/>
  <c r="D7646" i="11" l="1"/>
  <c r="C7645" i="11"/>
  <c r="F7645" i="11"/>
  <c r="G7645" i="11" s="1"/>
  <c r="B7647" i="11"/>
  <c r="A7646" i="11"/>
  <c r="E7646" i="11" s="1"/>
  <c r="D7647" i="11" l="1"/>
  <c r="C7646" i="11"/>
  <c r="F7646" i="11"/>
  <c r="G7646" i="11" s="1"/>
  <c r="B7648" i="11"/>
  <c r="A7647" i="11"/>
  <c r="E7647" i="11" s="1"/>
  <c r="D7648" i="11" l="1"/>
  <c r="C7647" i="11"/>
  <c r="F7647" i="11"/>
  <c r="G7647" i="11" s="1"/>
  <c r="A7648" i="11"/>
  <c r="E7648" i="11" s="1"/>
  <c r="B7649" i="11"/>
  <c r="D7649" i="11" l="1"/>
  <c r="C7648" i="11"/>
  <c r="F7648" i="11"/>
  <c r="G7648" i="11" s="1"/>
  <c r="A7649" i="11"/>
  <c r="E7649" i="11" s="1"/>
  <c r="B7650" i="11"/>
  <c r="D7650" i="11" l="1"/>
  <c r="C7649" i="11"/>
  <c r="F7649" i="11"/>
  <c r="G7649" i="11" s="1"/>
  <c r="B7651" i="11"/>
  <c r="A7650" i="11"/>
  <c r="E7650" i="11" s="1"/>
  <c r="D7651" i="11" l="1"/>
  <c r="C7650" i="11"/>
  <c r="F7650" i="11"/>
  <c r="G7650" i="11" s="1"/>
  <c r="B7652" i="11"/>
  <c r="A7651" i="11"/>
  <c r="E7651" i="11" s="1"/>
  <c r="D7652" i="11" l="1"/>
  <c r="C7651" i="11"/>
  <c r="F7651" i="11"/>
  <c r="G7651" i="11" s="1"/>
  <c r="A7652" i="11"/>
  <c r="E7652" i="11" s="1"/>
  <c r="B7653" i="11"/>
  <c r="D7653" i="11" l="1"/>
  <c r="C7652" i="11"/>
  <c r="F7652" i="11"/>
  <c r="G7652" i="11" s="1"/>
  <c r="A7653" i="11"/>
  <c r="E7653" i="11" s="1"/>
  <c r="B7654" i="11"/>
  <c r="D7654" i="11" l="1"/>
  <c r="C7653" i="11"/>
  <c r="F7653" i="11"/>
  <c r="G7653" i="11" s="1"/>
  <c r="B7655" i="11"/>
  <c r="A7654" i="11"/>
  <c r="E7654" i="11" s="1"/>
  <c r="D7655" i="11" l="1"/>
  <c r="C7654" i="11"/>
  <c r="F7654" i="11"/>
  <c r="G7654" i="11" s="1"/>
  <c r="B7656" i="11"/>
  <c r="A7655" i="11"/>
  <c r="E7655" i="11" s="1"/>
  <c r="D7656" i="11" l="1"/>
  <c r="C7655" i="11"/>
  <c r="F7655" i="11"/>
  <c r="G7655" i="11" s="1"/>
  <c r="A7656" i="11"/>
  <c r="E7656" i="11" s="1"/>
  <c r="B7657" i="11"/>
  <c r="D7657" i="11" l="1"/>
  <c r="C7656" i="11"/>
  <c r="F7656" i="11"/>
  <c r="G7656" i="11" s="1"/>
  <c r="A7657" i="11"/>
  <c r="E7657" i="11" s="1"/>
  <c r="B7658" i="11"/>
  <c r="D7658" i="11" l="1"/>
  <c r="C7657" i="11"/>
  <c r="F7657" i="11"/>
  <c r="G7657" i="11" s="1"/>
  <c r="B7659" i="11"/>
  <c r="A7658" i="11"/>
  <c r="E7658" i="11" s="1"/>
  <c r="D7659" i="11" l="1"/>
  <c r="C7658" i="11"/>
  <c r="F7658" i="11"/>
  <c r="G7658" i="11" s="1"/>
  <c r="B7660" i="11"/>
  <c r="A7659" i="11"/>
  <c r="E7659" i="11" s="1"/>
  <c r="D7660" i="11" l="1"/>
  <c r="C7659" i="11"/>
  <c r="F7659" i="11"/>
  <c r="G7659" i="11" s="1"/>
  <c r="A7660" i="11"/>
  <c r="E7660" i="11" s="1"/>
  <c r="B7661" i="11"/>
  <c r="D7661" i="11" l="1"/>
  <c r="C7660" i="11"/>
  <c r="F7660" i="11"/>
  <c r="G7660" i="11" s="1"/>
  <c r="A7661" i="11"/>
  <c r="E7661" i="11" s="1"/>
  <c r="B7662" i="11"/>
  <c r="D7662" i="11" l="1"/>
  <c r="C7661" i="11"/>
  <c r="F7661" i="11"/>
  <c r="G7661" i="11" s="1"/>
  <c r="B7663" i="11"/>
  <c r="A7662" i="11"/>
  <c r="E7662" i="11" s="1"/>
  <c r="D7663" i="11" l="1"/>
  <c r="C7662" i="11"/>
  <c r="F7662" i="11"/>
  <c r="G7662" i="11" s="1"/>
  <c r="B7664" i="11"/>
  <c r="A7663" i="11"/>
  <c r="E7663" i="11" s="1"/>
  <c r="D7664" i="11" l="1"/>
  <c r="C7663" i="11"/>
  <c r="F7663" i="11"/>
  <c r="G7663" i="11" s="1"/>
  <c r="A7664" i="11"/>
  <c r="E7664" i="11" s="1"/>
  <c r="B7665" i="11"/>
  <c r="D7665" i="11" l="1"/>
  <c r="C7664" i="11"/>
  <c r="F7664" i="11"/>
  <c r="G7664" i="11" s="1"/>
  <c r="A7665" i="11"/>
  <c r="E7665" i="11" s="1"/>
  <c r="B7666" i="11"/>
  <c r="D7666" i="11" l="1"/>
  <c r="C7665" i="11"/>
  <c r="F7665" i="11"/>
  <c r="G7665" i="11" s="1"/>
  <c r="B7667" i="11"/>
  <c r="A7666" i="11"/>
  <c r="E7666" i="11" s="1"/>
  <c r="D7667" i="11" l="1"/>
  <c r="C7666" i="11"/>
  <c r="F7666" i="11"/>
  <c r="G7666" i="11" s="1"/>
  <c r="B7668" i="11"/>
  <c r="A7667" i="11"/>
  <c r="E7667" i="11" s="1"/>
  <c r="D7668" i="11" l="1"/>
  <c r="C7667" i="11"/>
  <c r="F7667" i="11"/>
  <c r="G7667" i="11" s="1"/>
  <c r="A7668" i="11"/>
  <c r="E7668" i="11" s="1"/>
  <c r="B7669" i="11"/>
  <c r="D7669" i="11" l="1"/>
  <c r="C7668" i="11"/>
  <c r="F7668" i="11"/>
  <c r="G7668" i="11" s="1"/>
  <c r="A7669" i="11"/>
  <c r="E7669" i="11" s="1"/>
  <c r="B7670" i="11"/>
  <c r="D7670" i="11" l="1"/>
  <c r="C7669" i="11"/>
  <c r="F7669" i="11"/>
  <c r="G7669" i="11" s="1"/>
  <c r="B7671" i="11"/>
  <c r="A7670" i="11"/>
  <c r="E7670" i="11" s="1"/>
  <c r="D7671" i="11" l="1"/>
  <c r="C7670" i="11"/>
  <c r="F7670" i="11"/>
  <c r="G7670" i="11" s="1"/>
  <c r="B7672" i="11"/>
  <c r="A7671" i="11"/>
  <c r="E7671" i="11" s="1"/>
  <c r="D7672" i="11" l="1"/>
  <c r="C7671" i="11"/>
  <c r="F7671" i="11"/>
  <c r="G7671" i="11" s="1"/>
  <c r="A7672" i="11"/>
  <c r="E7672" i="11" s="1"/>
  <c r="B7673" i="11"/>
  <c r="D7673" i="11" l="1"/>
  <c r="C7672" i="11"/>
  <c r="F7672" i="11"/>
  <c r="G7672" i="11" s="1"/>
  <c r="A7673" i="11"/>
  <c r="E7673" i="11" s="1"/>
  <c r="B7674" i="11"/>
  <c r="D7674" i="11" l="1"/>
  <c r="C7673" i="11"/>
  <c r="F7673" i="11"/>
  <c r="G7673" i="11" s="1"/>
  <c r="B7675" i="11"/>
  <c r="A7674" i="11"/>
  <c r="E7674" i="11" s="1"/>
  <c r="D7675" i="11" l="1"/>
  <c r="C7674" i="11"/>
  <c r="F7674" i="11"/>
  <c r="G7674" i="11" s="1"/>
  <c r="B7676" i="11"/>
  <c r="A7675" i="11"/>
  <c r="E7675" i="11" s="1"/>
  <c r="D7676" i="11" l="1"/>
  <c r="C7675" i="11"/>
  <c r="F7675" i="11"/>
  <c r="G7675" i="11" s="1"/>
  <c r="A7676" i="11"/>
  <c r="E7676" i="11" s="1"/>
  <c r="B7677" i="11"/>
  <c r="D7677" i="11" l="1"/>
  <c r="C7676" i="11"/>
  <c r="F7676" i="11"/>
  <c r="G7676" i="11" s="1"/>
  <c r="A7677" i="11"/>
  <c r="E7677" i="11" s="1"/>
  <c r="B7678" i="11"/>
  <c r="D7678" i="11" l="1"/>
  <c r="C7677" i="11"/>
  <c r="F7677" i="11"/>
  <c r="G7677" i="11" s="1"/>
  <c r="B7679" i="11"/>
  <c r="A7678" i="11"/>
  <c r="E7678" i="11" s="1"/>
  <c r="D7679" i="11" l="1"/>
  <c r="C7678" i="11"/>
  <c r="F7678" i="11"/>
  <c r="G7678" i="11" s="1"/>
  <c r="B7680" i="11"/>
  <c r="A7679" i="11"/>
  <c r="E7679" i="11" s="1"/>
  <c r="D7680" i="11" l="1"/>
  <c r="C7679" i="11"/>
  <c r="F7679" i="11"/>
  <c r="G7679" i="11" s="1"/>
  <c r="A7680" i="11"/>
  <c r="E7680" i="11" s="1"/>
  <c r="B7681" i="11"/>
  <c r="D7681" i="11" l="1"/>
  <c r="C7680" i="11"/>
  <c r="F7680" i="11"/>
  <c r="G7680" i="11" s="1"/>
  <c r="A7681" i="11"/>
  <c r="E7681" i="11" s="1"/>
  <c r="B7682" i="11"/>
  <c r="D7682" i="11" l="1"/>
  <c r="C7681" i="11"/>
  <c r="F7681" i="11"/>
  <c r="G7681" i="11" s="1"/>
  <c r="B7683" i="11"/>
  <c r="A7682" i="11"/>
  <c r="E7682" i="11" s="1"/>
  <c r="D7683" i="11" l="1"/>
  <c r="C7682" i="11"/>
  <c r="F7682" i="11"/>
  <c r="G7682" i="11" s="1"/>
  <c r="B7684" i="11"/>
  <c r="A7683" i="11"/>
  <c r="E7683" i="11" s="1"/>
  <c r="D7684" i="11" l="1"/>
  <c r="C7683" i="11"/>
  <c r="F7683" i="11"/>
  <c r="G7683" i="11" s="1"/>
  <c r="A7684" i="11"/>
  <c r="E7684" i="11" s="1"/>
  <c r="B7685" i="11"/>
  <c r="D7685" i="11" l="1"/>
  <c r="C7684" i="11"/>
  <c r="F7684" i="11"/>
  <c r="G7684" i="11" s="1"/>
  <c r="B7686" i="11"/>
  <c r="A7685" i="11"/>
  <c r="E7685" i="11" s="1"/>
  <c r="D7686" i="11" l="1"/>
  <c r="C7685" i="11"/>
  <c r="F7685" i="11"/>
  <c r="G7685" i="11" s="1"/>
  <c r="A7686" i="11"/>
  <c r="E7686" i="11" s="1"/>
  <c r="B7687" i="11"/>
  <c r="D7687" i="11" l="1"/>
  <c r="C7686" i="11"/>
  <c r="F7686" i="11"/>
  <c r="G7686" i="11" s="1"/>
  <c r="B7688" i="11"/>
  <c r="A7687" i="11"/>
  <c r="E7687" i="11" s="1"/>
  <c r="D7688" i="11" l="1"/>
  <c r="C7687" i="11"/>
  <c r="F7687" i="11"/>
  <c r="G7687" i="11" s="1"/>
  <c r="B7689" i="11"/>
  <c r="A7688" i="11"/>
  <c r="E7688" i="11" s="1"/>
  <c r="D7689" i="11" l="1"/>
  <c r="C7688" i="11"/>
  <c r="F7688" i="11"/>
  <c r="G7688" i="11" s="1"/>
  <c r="B7690" i="11"/>
  <c r="A7689" i="11"/>
  <c r="E7689" i="11" s="1"/>
  <c r="D7690" i="11" l="1"/>
  <c r="C7689" i="11"/>
  <c r="F7689" i="11"/>
  <c r="G7689" i="11" s="1"/>
  <c r="B7691" i="11"/>
  <c r="A7690" i="11"/>
  <c r="E7690" i="11" s="1"/>
  <c r="D7691" i="11" l="1"/>
  <c r="C7690" i="11"/>
  <c r="F7690" i="11"/>
  <c r="G7690" i="11" s="1"/>
  <c r="B7692" i="11"/>
  <c r="A7691" i="11"/>
  <c r="E7691" i="11" s="1"/>
  <c r="D7692" i="11" l="1"/>
  <c r="C7691" i="11"/>
  <c r="F7691" i="11"/>
  <c r="G7691" i="11" s="1"/>
  <c r="B7693" i="11"/>
  <c r="A7692" i="11"/>
  <c r="E7692" i="11" s="1"/>
  <c r="D7693" i="11" l="1"/>
  <c r="C7692" i="11"/>
  <c r="F7692" i="11"/>
  <c r="G7692" i="11" s="1"/>
  <c r="B7694" i="11"/>
  <c r="A7693" i="11"/>
  <c r="E7693" i="11" s="1"/>
  <c r="D7694" i="11" l="1"/>
  <c r="C7693" i="11"/>
  <c r="F7693" i="11"/>
  <c r="G7693" i="11" s="1"/>
  <c r="A7694" i="11"/>
  <c r="E7694" i="11" s="1"/>
  <c r="B7695" i="11"/>
  <c r="D7695" i="11" l="1"/>
  <c r="C7694" i="11"/>
  <c r="F7694" i="11"/>
  <c r="G7694" i="11" s="1"/>
  <c r="B7696" i="11"/>
  <c r="A7695" i="11"/>
  <c r="E7695" i="11" s="1"/>
  <c r="D7696" i="11" l="1"/>
  <c r="C7695" i="11"/>
  <c r="F7695" i="11"/>
  <c r="G7695" i="11" s="1"/>
  <c r="B7697" i="11"/>
  <c r="A7696" i="11"/>
  <c r="E7696" i="11" s="1"/>
  <c r="D7697" i="11" l="1"/>
  <c r="C7696" i="11"/>
  <c r="F7696" i="11"/>
  <c r="G7696" i="11" s="1"/>
  <c r="B7698" i="11"/>
  <c r="A7697" i="11"/>
  <c r="E7697" i="11" s="1"/>
  <c r="D7698" i="11" l="1"/>
  <c r="C7697" i="11"/>
  <c r="F7697" i="11"/>
  <c r="G7697" i="11" s="1"/>
  <c r="A7698" i="11"/>
  <c r="E7698" i="11" s="1"/>
  <c r="B7699" i="11"/>
  <c r="D7699" i="11" l="1"/>
  <c r="C7698" i="11"/>
  <c r="F7698" i="11"/>
  <c r="G7698" i="11" s="1"/>
  <c r="A7699" i="11"/>
  <c r="E7699" i="11" s="1"/>
  <c r="B7700" i="11"/>
  <c r="D7700" i="11" l="1"/>
  <c r="C7699" i="11"/>
  <c r="F7699" i="11"/>
  <c r="G7699" i="11" s="1"/>
  <c r="B7701" i="11"/>
  <c r="A7700" i="11"/>
  <c r="E7700" i="11" s="1"/>
  <c r="D7701" i="11" l="1"/>
  <c r="C7700" i="11"/>
  <c r="F7700" i="11"/>
  <c r="G7700" i="11" s="1"/>
  <c r="B7702" i="11"/>
  <c r="A7701" i="11"/>
  <c r="E7701" i="11" s="1"/>
  <c r="D7702" i="11" l="1"/>
  <c r="C7701" i="11"/>
  <c r="F7701" i="11"/>
  <c r="G7701" i="11" s="1"/>
  <c r="B7703" i="11"/>
  <c r="A7702" i="11"/>
  <c r="E7702" i="11" s="1"/>
  <c r="D7703" i="11" l="1"/>
  <c r="C7702" i="11"/>
  <c r="F7702" i="11"/>
  <c r="G7702" i="11" s="1"/>
  <c r="A7703" i="11"/>
  <c r="E7703" i="11" s="1"/>
  <c r="B7704" i="11"/>
  <c r="D7704" i="11" l="1"/>
  <c r="C7703" i="11"/>
  <c r="F7703" i="11"/>
  <c r="G7703" i="11" s="1"/>
  <c r="B7705" i="11"/>
  <c r="A7704" i="11"/>
  <c r="E7704" i="11" s="1"/>
  <c r="D7705" i="11" l="1"/>
  <c r="C7704" i="11"/>
  <c r="F7704" i="11"/>
  <c r="G7704" i="11" s="1"/>
  <c r="B7706" i="11"/>
  <c r="A7705" i="11"/>
  <c r="E7705" i="11" s="1"/>
  <c r="D7706" i="11" l="1"/>
  <c r="C7705" i="11"/>
  <c r="F7705" i="11"/>
  <c r="G7705" i="11" s="1"/>
  <c r="B7707" i="11"/>
  <c r="A7706" i="11"/>
  <c r="E7706" i="11" s="1"/>
  <c r="D7707" i="11" l="1"/>
  <c r="C7706" i="11"/>
  <c r="F7706" i="11"/>
  <c r="G7706" i="11" s="1"/>
  <c r="A7707" i="11"/>
  <c r="E7707" i="11" s="1"/>
  <c r="B7708" i="11"/>
  <c r="D7708" i="11" l="1"/>
  <c r="C7707" i="11"/>
  <c r="F7707" i="11"/>
  <c r="G7707" i="11" s="1"/>
  <c r="A7708" i="11"/>
  <c r="E7708" i="11" s="1"/>
  <c r="B7709" i="11"/>
  <c r="D7709" i="11" l="1"/>
  <c r="C7708" i="11"/>
  <c r="F7708" i="11"/>
  <c r="G7708" i="11" s="1"/>
  <c r="B7710" i="11"/>
  <c r="A7709" i="11"/>
  <c r="E7709" i="11" s="1"/>
  <c r="D7710" i="11" l="1"/>
  <c r="C7709" i="11"/>
  <c r="F7709" i="11"/>
  <c r="G7709" i="11" s="1"/>
  <c r="B7711" i="11"/>
  <c r="A7710" i="11"/>
  <c r="E7710" i="11" s="1"/>
  <c r="D7711" i="11" l="1"/>
  <c r="C7710" i="11"/>
  <c r="F7710" i="11"/>
  <c r="G7710" i="11" s="1"/>
  <c r="B7712" i="11"/>
  <c r="A7711" i="11"/>
  <c r="E7711" i="11" s="1"/>
  <c r="D7712" i="11" l="1"/>
  <c r="C7711" i="11"/>
  <c r="F7711" i="11"/>
  <c r="G7711" i="11" s="1"/>
  <c r="A7712" i="11"/>
  <c r="E7712" i="11" s="1"/>
  <c r="B7713" i="11"/>
  <c r="D7713" i="11" l="1"/>
  <c r="C7712" i="11"/>
  <c r="F7712" i="11"/>
  <c r="G7712" i="11" s="1"/>
  <c r="B7714" i="11"/>
  <c r="A7713" i="11"/>
  <c r="E7713" i="11" s="1"/>
  <c r="D7714" i="11" l="1"/>
  <c r="C7713" i="11"/>
  <c r="F7713" i="11"/>
  <c r="G7713" i="11" s="1"/>
  <c r="B7715" i="11"/>
  <c r="A7714" i="11"/>
  <c r="E7714" i="11" s="1"/>
  <c r="D7715" i="11" l="1"/>
  <c r="C7714" i="11"/>
  <c r="F7714" i="11"/>
  <c r="G7714" i="11" s="1"/>
  <c r="B7716" i="11"/>
  <c r="A7715" i="11"/>
  <c r="E7715" i="11" s="1"/>
  <c r="D7716" i="11" l="1"/>
  <c r="C7715" i="11"/>
  <c r="F7715" i="11"/>
  <c r="G7715" i="11" s="1"/>
  <c r="A7716" i="11"/>
  <c r="E7716" i="11" s="1"/>
  <c r="B7717" i="11"/>
  <c r="D7717" i="11" l="1"/>
  <c r="C7716" i="11"/>
  <c r="F7716" i="11"/>
  <c r="G7716" i="11" s="1"/>
  <c r="B7718" i="11"/>
  <c r="A7717" i="11"/>
  <c r="E7717" i="11" s="1"/>
  <c r="D7718" i="11" l="1"/>
  <c r="C7717" i="11"/>
  <c r="F7717" i="11"/>
  <c r="G7717" i="11" s="1"/>
  <c r="B7719" i="11"/>
  <c r="A7718" i="11"/>
  <c r="E7718" i="11" s="1"/>
  <c r="D7719" i="11" l="1"/>
  <c r="C7718" i="11"/>
  <c r="F7718" i="11"/>
  <c r="G7718" i="11" s="1"/>
  <c r="B7720" i="11"/>
  <c r="A7719" i="11"/>
  <c r="E7719" i="11" s="1"/>
  <c r="D7720" i="11" l="1"/>
  <c r="C7719" i="11"/>
  <c r="F7719" i="11"/>
  <c r="G7719" i="11" s="1"/>
  <c r="B7721" i="11"/>
  <c r="A7720" i="11"/>
  <c r="E7720" i="11" s="1"/>
  <c r="D7721" i="11" l="1"/>
  <c r="C7720" i="11"/>
  <c r="F7720" i="11"/>
  <c r="G7720" i="11" s="1"/>
  <c r="B7722" i="11"/>
  <c r="A7721" i="11"/>
  <c r="E7721" i="11" s="1"/>
  <c r="D7722" i="11" l="1"/>
  <c r="C7721" i="11"/>
  <c r="F7721" i="11"/>
  <c r="G7721" i="11" s="1"/>
  <c r="B7723" i="11"/>
  <c r="A7722" i="11"/>
  <c r="E7722" i="11" s="1"/>
  <c r="D7723" i="11" l="1"/>
  <c r="C7722" i="11"/>
  <c r="F7722" i="11"/>
  <c r="G7722" i="11" s="1"/>
  <c r="B7724" i="11"/>
  <c r="A7723" i="11"/>
  <c r="E7723" i="11" s="1"/>
  <c r="D7724" i="11" l="1"/>
  <c r="C7723" i="11"/>
  <c r="F7723" i="11"/>
  <c r="G7723" i="11" s="1"/>
  <c r="B7725" i="11"/>
  <c r="A7724" i="11"/>
  <c r="E7724" i="11" s="1"/>
  <c r="D7725" i="11" l="1"/>
  <c r="C7724" i="11"/>
  <c r="F7724" i="11"/>
  <c r="G7724" i="11" s="1"/>
  <c r="B7726" i="11"/>
  <c r="A7725" i="11"/>
  <c r="E7725" i="11" s="1"/>
  <c r="D7726" i="11" l="1"/>
  <c r="C7725" i="11"/>
  <c r="F7725" i="11"/>
  <c r="G7725" i="11" s="1"/>
  <c r="A7726" i="11"/>
  <c r="E7726" i="11" s="1"/>
  <c r="B7727" i="11"/>
  <c r="D7727" i="11" l="1"/>
  <c r="C7726" i="11"/>
  <c r="F7726" i="11"/>
  <c r="G7726" i="11" s="1"/>
  <c r="B7728" i="11"/>
  <c r="A7727" i="11"/>
  <c r="E7727" i="11" s="1"/>
  <c r="D7728" i="11" l="1"/>
  <c r="C7727" i="11"/>
  <c r="F7727" i="11"/>
  <c r="G7727" i="11" s="1"/>
  <c r="B7729" i="11"/>
  <c r="A7728" i="11"/>
  <c r="E7728" i="11" s="1"/>
  <c r="D7729" i="11" l="1"/>
  <c r="C7728" i="11"/>
  <c r="F7728" i="11"/>
  <c r="G7728" i="11" s="1"/>
  <c r="B7730" i="11"/>
  <c r="A7729" i="11"/>
  <c r="E7729" i="11" s="1"/>
  <c r="D7730" i="11" l="1"/>
  <c r="C7729" i="11"/>
  <c r="F7729" i="11"/>
  <c r="G7729" i="11" s="1"/>
  <c r="A7730" i="11"/>
  <c r="E7730" i="11" s="1"/>
  <c r="B7731" i="11"/>
  <c r="D7731" i="11" l="1"/>
  <c r="C7730" i="11"/>
  <c r="F7730" i="11"/>
  <c r="G7730" i="11" s="1"/>
  <c r="A7731" i="11"/>
  <c r="E7731" i="11" s="1"/>
  <c r="B7732" i="11"/>
  <c r="D7732" i="11" l="1"/>
  <c r="C7731" i="11"/>
  <c r="F7731" i="11"/>
  <c r="G7731" i="11" s="1"/>
  <c r="B7733" i="11"/>
  <c r="A7732" i="11"/>
  <c r="E7732" i="11" s="1"/>
  <c r="D7733" i="11" l="1"/>
  <c r="C7732" i="11"/>
  <c r="F7732" i="11"/>
  <c r="G7732" i="11" s="1"/>
  <c r="B7734" i="11"/>
  <c r="A7733" i="11"/>
  <c r="E7733" i="11" s="1"/>
  <c r="D7734" i="11" l="1"/>
  <c r="C7733" i="11"/>
  <c r="F7733" i="11"/>
  <c r="G7733" i="11" s="1"/>
  <c r="B7735" i="11"/>
  <c r="A7734" i="11"/>
  <c r="E7734" i="11" s="1"/>
  <c r="D7735" i="11" l="1"/>
  <c r="C7734" i="11"/>
  <c r="F7734" i="11"/>
  <c r="G7734" i="11" s="1"/>
  <c r="A7735" i="11"/>
  <c r="E7735" i="11" s="1"/>
  <c r="B7736" i="11"/>
  <c r="D7736" i="11" l="1"/>
  <c r="C7735" i="11"/>
  <c r="F7735" i="11"/>
  <c r="G7735" i="11" s="1"/>
  <c r="B7737" i="11"/>
  <c r="A7736" i="11"/>
  <c r="E7736" i="11" s="1"/>
  <c r="D7737" i="11" l="1"/>
  <c r="C7736" i="11"/>
  <c r="F7736" i="11"/>
  <c r="G7736" i="11" s="1"/>
  <c r="B7738" i="11"/>
  <c r="A7737" i="11"/>
  <c r="E7737" i="11" s="1"/>
  <c r="D7738" i="11" l="1"/>
  <c r="C7737" i="11"/>
  <c r="F7737" i="11"/>
  <c r="G7737" i="11" s="1"/>
  <c r="A7738" i="11"/>
  <c r="E7738" i="11" s="1"/>
  <c r="B7739" i="11"/>
  <c r="D7739" i="11" l="1"/>
  <c r="C7738" i="11"/>
  <c r="F7738" i="11"/>
  <c r="G7738" i="11" s="1"/>
  <c r="B7740" i="11"/>
  <c r="A7739" i="11"/>
  <c r="E7739" i="11" s="1"/>
  <c r="D7740" i="11" l="1"/>
  <c r="C7739" i="11"/>
  <c r="F7739" i="11"/>
  <c r="G7739" i="11" s="1"/>
  <c r="A7740" i="11"/>
  <c r="E7740" i="11" s="1"/>
  <c r="B7741" i="11"/>
  <c r="D7741" i="11" l="1"/>
  <c r="C7740" i="11"/>
  <c r="F7740" i="11"/>
  <c r="G7740" i="11" s="1"/>
  <c r="B7742" i="11"/>
  <c r="A7741" i="11"/>
  <c r="E7741" i="11" s="1"/>
  <c r="D7742" i="11" l="1"/>
  <c r="C7741" i="11"/>
  <c r="F7741" i="11"/>
  <c r="G7741" i="11" s="1"/>
  <c r="A7742" i="11"/>
  <c r="E7742" i="11" s="1"/>
  <c r="B7743" i="11"/>
  <c r="D7743" i="11" l="1"/>
  <c r="C7742" i="11"/>
  <c r="F7742" i="11"/>
  <c r="G7742" i="11" s="1"/>
  <c r="B7744" i="11"/>
  <c r="A7743" i="11"/>
  <c r="E7743" i="11" s="1"/>
  <c r="D7744" i="11" l="1"/>
  <c r="C7743" i="11"/>
  <c r="F7743" i="11"/>
  <c r="G7743" i="11" s="1"/>
  <c r="B7745" i="11"/>
  <c r="A7744" i="11"/>
  <c r="E7744" i="11" s="1"/>
  <c r="D7745" i="11" l="1"/>
  <c r="C7744" i="11"/>
  <c r="F7744" i="11"/>
  <c r="G7744" i="11" s="1"/>
  <c r="B7746" i="11"/>
  <c r="A7745" i="11"/>
  <c r="E7745" i="11" s="1"/>
  <c r="D7746" i="11" l="1"/>
  <c r="C7745" i="11"/>
  <c r="F7745" i="11"/>
  <c r="G7745" i="11" s="1"/>
  <c r="A7746" i="11"/>
  <c r="E7746" i="11" s="1"/>
  <c r="B7747" i="11"/>
  <c r="D7747" i="11" l="1"/>
  <c r="C7746" i="11"/>
  <c r="F7746" i="11"/>
  <c r="G7746" i="11" s="1"/>
  <c r="A7747" i="11"/>
  <c r="E7747" i="11" s="1"/>
  <c r="B7748" i="11"/>
  <c r="D7748" i="11" l="1"/>
  <c r="C7747" i="11"/>
  <c r="F7747" i="11"/>
  <c r="G7747" i="11" s="1"/>
  <c r="B7749" i="11"/>
  <c r="A7748" i="11"/>
  <c r="E7748" i="11" s="1"/>
  <c r="D7749" i="11" l="1"/>
  <c r="C7748" i="11"/>
  <c r="F7748" i="11"/>
  <c r="G7748" i="11" s="1"/>
  <c r="B7750" i="11"/>
  <c r="A7749" i="11"/>
  <c r="E7749" i="11" s="1"/>
  <c r="D7750" i="11" l="1"/>
  <c r="C7749" i="11"/>
  <c r="F7749" i="11"/>
  <c r="G7749" i="11" s="1"/>
  <c r="A7750" i="11"/>
  <c r="E7750" i="11" s="1"/>
  <c r="B7751" i="11"/>
  <c r="D7751" i="11" l="1"/>
  <c r="C7750" i="11"/>
  <c r="F7750" i="11"/>
  <c r="G7750" i="11" s="1"/>
  <c r="A7751" i="11"/>
  <c r="E7751" i="11" s="1"/>
  <c r="B7752" i="11"/>
  <c r="D7752" i="11" l="1"/>
  <c r="C7751" i="11"/>
  <c r="F7751" i="11"/>
  <c r="G7751" i="11" s="1"/>
  <c r="B7753" i="11"/>
  <c r="A7752" i="11"/>
  <c r="E7752" i="11" s="1"/>
  <c r="D7753" i="11" l="1"/>
  <c r="C7752" i="11"/>
  <c r="F7752" i="11"/>
  <c r="G7752" i="11" s="1"/>
  <c r="B7754" i="11"/>
  <c r="A7753" i="11"/>
  <c r="E7753" i="11" s="1"/>
  <c r="D7754" i="11" l="1"/>
  <c r="C7753" i="11"/>
  <c r="F7753" i="11"/>
  <c r="G7753" i="11" s="1"/>
  <c r="A7754" i="11"/>
  <c r="E7754" i="11" s="1"/>
  <c r="B7755" i="11"/>
  <c r="D7755" i="11" l="1"/>
  <c r="C7754" i="11"/>
  <c r="F7754" i="11"/>
  <c r="G7754" i="11" s="1"/>
  <c r="B7756" i="11"/>
  <c r="A7755" i="11"/>
  <c r="E7755" i="11" s="1"/>
  <c r="D7756" i="11" l="1"/>
  <c r="C7755" i="11"/>
  <c r="F7755" i="11"/>
  <c r="G7755" i="11" s="1"/>
  <c r="B7757" i="11"/>
  <c r="A7756" i="11"/>
  <c r="E7756" i="11" s="1"/>
  <c r="D7757" i="11" l="1"/>
  <c r="C7756" i="11"/>
  <c r="F7756" i="11"/>
  <c r="G7756" i="11" s="1"/>
  <c r="B7758" i="11"/>
  <c r="A7757" i="11"/>
  <c r="E7757" i="11" s="1"/>
  <c r="D7758" i="11" l="1"/>
  <c r="C7757" i="11"/>
  <c r="F7757" i="11"/>
  <c r="G7757" i="11" s="1"/>
  <c r="A7758" i="11"/>
  <c r="E7758" i="11" s="1"/>
  <c r="B7759" i="11"/>
  <c r="D7759" i="11" l="1"/>
  <c r="C7758" i="11"/>
  <c r="F7758" i="11"/>
  <c r="G7758" i="11" s="1"/>
  <c r="A7759" i="11"/>
  <c r="E7759" i="11" s="1"/>
  <c r="B7760" i="11"/>
  <c r="D7760" i="11" l="1"/>
  <c r="C7759" i="11"/>
  <c r="F7759" i="11"/>
  <c r="G7759" i="11" s="1"/>
  <c r="B7761" i="11"/>
  <c r="A7760" i="11"/>
  <c r="E7760" i="11" s="1"/>
  <c r="D7761" i="11" l="1"/>
  <c r="C7760" i="11"/>
  <c r="F7760" i="11"/>
  <c r="G7760" i="11" s="1"/>
  <c r="B7762" i="11"/>
  <c r="A7761" i="11"/>
  <c r="E7761" i="11" s="1"/>
  <c r="D7762" i="11" l="1"/>
  <c r="C7761" i="11"/>
  <c r="F7761" i="11"/>
  <c r="G7761" i="11" s="1"/>
  <c r="A7762" i="11"/>
  <c r="E7762" i="11" s="1"/>
  <c r="B7763" i="11"/>
  <c r="D7763" i="11" l="1"/>
  <c r="C7762" i="11"/>
  <c r="F7762" i="11"/>
  <c r="G7762" i="11" s="1"/>
  <c r="B7764" i="11"/>
  <c r="A7763" i="11"/>
  <c r="E7763" i="11" s="1"/>
  <c r="D7764" i="11" l="1"/>
  <c r="C7763" i="11"/>
  <c r="F7763" i="11"/>
  <c r="G7763" i="11" s="1"/>
  <c r="B7765" i="11"/>
  <c r="A7764" i="11"/>
  <c r="E7764" i="11" s="1"/>
  <c r="D7765" i="11" l="1"/>
  <c r="C7764" i="11"/>
  <c r="F7764" i="11"/>
  <c r="G7764" i="11" s="1"/>
  <c r="B7766" i="11"/>
  <c r="A7765" i="11"/>
  <c r="E7765" i="11" s="1"/>
  <c r="D7766" i="11" l="1"/>
  <c r="C7765" i="11"/>
  <c r="F7765" i="11"/>
  <c r="G7765" i="11" s="1"/>
  <c r="A7766" i="11"/>
  <c r="E7766" i="11" s="1"/>
  <c r="B7767" i="11"/>
  <c r="D7767" i="11" l="1"/>
  <c r="C7766" i="11"/>
  <c r="F7766" i="11"/>
  <c r="G7766" i="11" s="1"/>
  <c r="B7768" i="11"/>
  <c r="A7767" i="11"/>
  <c r="E7767" i="11" s="1"/>
  <c r="D7768" i="11" l="1"/>
  <c r="C7767" i="11"/>
  <c r="F7767" i="11"/>
  <c r="G7767" i="11" s="1"/>
  <c r="B7769" i="11"/>
  <c r="A7768" i="11"/>
  <c r="E7768" i="11" s="1"/>
  <c r="D7769" i="11" l="1"/>
  <c r="C7768" i="11"/>
  <c r="F7768" i="11"/>
  <c r="G7768" i="11" s="1"/>
  <c r="B7770" i="11"/>
  <c r="A7769" i="11"/>
  <c r="E7769" i="11" s="1"/>
  <c r="D7770" i="11" l="1"/>
  <c r="C7769" i="11"/>
  <c r="F7769" i="11"/>
  <c r="G7769" i="11" s="1"/>
  <c r="A7770" i="11"/>
  <c r="E7770" i="11" s="1"/>
  <c r="B7771" i="11"/>
  <c r="D7771" i="11" l="1"/>
  <c r="C7770" i="11"/>
  <c r="F7770" i="11"/>
  <c r="G7770" i="11" s="1"/>
  <c r="A7771" i="11"/>
  <c r="E7771" i="11" s="1"/>
  <c r="B7772" i="11"/>
  <c r="D7772" i="11" l="1"/>
  <c r="C7771" i="11"/>
  <c r="F7771" i="11"/>
  <c r="G7771" i="11" s="1"/>
  <c r="B7773" i="11"/>
  <c r="A7772" i="11"/>
  <c r="E7772" i="11" s="1"/>
  <c r="D7773" i="11" l="1"/>
  <c r="C7772" i="11"/>
  <c r="F7772" i="11"/>
  <c r="G7772" i="11" s="1"/>
  <c r="B7774" i="11"/>
  <c r="A7773" i="11"/>
  <c r="E7773" i="11" s="1"/>
  <c r="D7774" i="11" l="1"/>
  <c r="C7773" i="11"/>
  <c r="F7773" i="11"/>
  <c r="G7773" i="11" s="1"/>
  <c r="A7774" i="11"/>
  <c r="E7774" i="11" s="1"/>
  <c r="B7775" i="11"/>
  <c r="D7775" i="11" l="1"/>
  <c r="C7774" i="11"/>
  <c r="F7774" i="11"/>
  <c r="G7774" i="11" s="1"/>
  <c r="B7776" i="11"/>
  <c r="A7775" i="11"/>
  <c r="E7775" i="11" s="1"/>
  <c r="D7776" i="11" l="1"/>
  <c r="C7775" i="11"/>
  <c r="F7775" i="11"/>
  <c r="G7775" i="11" s="1"/>
  <c r="B7777" i="11"/>
  <c r="A7776" i="11"/>
  <c r="E7776" i="11" s="1"/>
  <c r="D7777" i="11" l="1"/>
  <c r="C7776" i="11"/>
  <c r="F7776" i="11"/>
  <c r="G7776" i="11" s="1"/>
  <c r="B7778" i="11"/>
  <c r="A7777" i="11"/>
  <c r="E7777" i="11" s="1"/>
  <c r="D7778" i="11" l="1"/>
  <c r="C7777" i="11"/>
  <c r="F7777" i="11"/>
  <c r="G7777" i="11" s="1"/>
  <c r="A7778" i="11"/>
  <c r="E7778" i="11" s="1"/>
  <c r="B7779" i="11"/>
  <c r="D7779" i="11" l="1"/>
  <c r="C7778" i="11"/>
  <c r="F7778" i="11"/>
  <c r="G7778" i="11" s="1"/>
  <c r="A7779" i="11"/>
  <c r="E7779" i="11" s="1"/>
  <c r="B7780" i="11"/>
  <c r="D7780" i="11" l="1"/>
  <c r="C7779" i="11"/>
  <c r="F7779" i="11"/>
  <c r="G7779" i="11" s="1"/>
  <c r="B7781" i="11"/>
  <c r="A7780" i="11"/>
  <c r="E7780" i="11" s="1"/>
  <c r="D7781" i="11" l="1"/>
  <c r="C7780" i="11"/>
  <c r="F7780" i="11"/>
  <c r="G7780" i="11" s="1"/>
  <c r="B7782" i="11"/>
  <c r="A7781" i="11"/>
  <c r="E7781" i="11" s="1"/>
  <c r="D7782" i="11" l="1"/>
  <c r="C7781" i="11"/>
  <c r="F7781" i="11"/>
  <c r="G7781" i="11" s="1"/>
  <c r="A7782" i="11"/>
  <c r="E7782" i="11" s="1"/>
  <c r="B7783" i="11"/>
  <c r="D7783" i="11" l="1"/>
  <c r="C7782" i="11"/>
  <c r="F7782" i="11"/>
  <c r="G7782" i="11" s="1"/>
  <c r="B7784" i="11"/>
  <c r="A7783" i="11"/>
  <c r="E7783" i="11" s="1"/>
  <c r="D7784" i="11" l="1"/>
  <c r="C7783" i="11"/>
  <c r="F7783" i="11"/>
  <c r="G7783" i="11" s="1"/>
  <c r="B7785" i="11"/>
  <c r="A7784" i="11"/>
  <c r="E7784" i="11" s="1"/>
  <c r="D7785" i="11" l="1"/>
  <c r="C7784" i="11"/>
  <c r="F7784" i="11"/>
  <c r="G7784" i="11" s="1"/>
  <c r="B7786" i="11"/>
  <c r="A7785" i="11"/>
  <c r="E7785" i="11" s="1"/>
  <c r="D7786" i="11" l="1"/>
  <c r="C7785" i="11"/>
  <c r="F7785" i="11"/>
  <c r="G7785" i="11" s="1"/>
  <c r="A7786" i="11"/>
  <c r="E7786" i="11" s="1"/>
  <c r="B7787" i="11"/>
  <c r="D7787" i="11" l="1"/>
  <c r="C7786" i="11"/>
  <c r="F7786" i="11"/>
  <c r="G7786" i="11" s="1"/>
  <c r="A7787" i="11"/>
  <c r="E7787" i="11" s="1"/>
  <c r="B7788" i="11"/>
  <c r="D7788" i="11" l="1"/>
  <c r="C7787" i="11"/>
  <c r="F7787" i="11"/>
  <c r="G7787" i="11" s="1"/>
  <c r="B7789" i="11"/>
  <c r="A7788" i="11"/>
  <c r="E7788" i="11" s="1"/>
  <c r="D7789" i="11" l="1"/>
  <c r="C7788" i="11"/>
  <c r="F7788" i="11"/>
  <c r="G7788" i="11" s="1"/>
  <c r="B7790" i="11"/>
  <c r="A7789" i="11"/>
  <c r="E7789" i="11" s="1"/>
  <c r="D7790" i="11" l="1"/>
  <c r="C7789" i="11"/>
  <c r="F7789" i="11"/>
  <c r="G7789" i="11" s="1"/>
  <c r="A7790" i="11"/>
  <c r="E7790" i="11" s="1"/>
  <c r="B7791" i="11"/>
  <c r="D7791" i="11" l="1"/>
  <c r="C7790" i="11"/>
  <c r="F7790" i="11"/>
  <c r="G7790" i="11" s="1"/>
  <c r="B7792" i="11"/>
  <c r="A7791" i="11"/>
  <c r="E7791" i="11" s="1"/>
  <c r="D7792" i="11" l="1"/>
  <c r="C7791" i="11"/>
  <c r="F7791" i="11"/>
  <c r="G7791" i="11" s="1"/>
  <c r="B7793" i="11"/>
  <c r="A7792" i="11"/>
  <c r="E7792" i="11" s="1"/>
  <c r="D7793" i="11" l="1"/>
  <c r="C7792" i="11"/>
  <c r="F7792" i="11"/>
  <c r="G7792" i="11" s="1"/>
  <c r="B7794" i="11"/>
  <c r="A7793" i="11"/>
  <c r="E7793" i="11" s="1"/>
  <c r="D7794" i="11" l="1"/>
  <c r="C7793" i="11"/>
  <c r="F7793" i="11"/>
  <c r="G7793" i="11" s="1"/>
  <c r="A7794" i="11"/>
  <c r="E7794" i="11" s="1"/>
  <c r="B7795" i="11"/>
  <c r="D7795" i="11" l="1"/>
  <c r="C7794" i="11"/>
  <c r="F7794" i="11"/>
  <c r="G7794" i="11" s="1"/>
  <c r="A7795" i="11"/>
  <c r="E7795" i="11" s="1"/>
  <c r="B7796" i="11"/>
  <c r="D7796" i="11" l="1"/>
  <c r="C7795" i="11"/>
  <c r="F7795" i="11"/>
  <c r="G7795" i="11" s="1"/>
  <c r="B7797" i="11"/>
  <c r="A7796" i="11"/>
  <c r="E7796" i="11" s="1"/>
  <c r="D7797" i="11" l="1"/>
  <c r="C7796" i="11"/>
  <c r="F7796" i="11"/>
  <c r="G7796" i="11" s="1"/>
  <c r="B7798" i="11"/>
  <c r="A7797" i="11"/>
  <c r="E7797" i="11" s="1"/>
  <c r="D7798" i="11" l="1"/>
  <c r="C7797" i="11"/>
  <c r="F7797" i="11"/>
  <c r="G7797" i="11" s="1"/>
  <c r="A7798" i="11"/>
  <c r="E7798" i="11" s="1"/>
  <c r="B7799" i="11"/>
  <c r="D7799" i="11" l="1"/>
  <c r="C7798" i="11"/>
  <c r="F7798" i="11"/>
  <c r="G7798" i="11" s="1"/>
  <c r="B7800" i="11"/>
  <c r="A7799" i="11"/>
  <c r="E7799" i="11" s="1"/>
  <c r="D7800" i="11" l="1"/>
  <c r="C7799" i="11"/>
  <c r="F7799" i="11"/>
  <c r="G7799" i="11" s="1"/>
  <c r="B7801" i="11"/>
  <c r="A7800" i="11"/>
  <c r="E7800" i="11" s="1"/>
  <c r="D7801" i="11" l="1"/>
  <c r="C7800" i="11"/>
  <c r="F7800" i="11"/>
  <c r="G7800" i="11" s="1"/>
  <c r="B7802" i="11"/>
  <c r="A7801" i="11"/>
  <c r="E7801" i="11" s="1"/>
  <c r="D7802" i="11" l="1"/>
  <c r="C7801" i="11"/>
  <c r="F7801" i="11"/>
  <c r="G7801" i="11" s="1"/>
  <c r="A7802" i="11"/>
  <c r="E7802" i="11" s="1"/>
  <c r="B7803" i="11"/>
  <c r="D7803" i="11" l="1"/>
  <c r="C7802" i="11"/>
  <c r="F7802" i="11"/>
  <c r="G7802" i="11" s="1"/>
  <c r="B7804" i="11"/>
  <c r="A7803" i="11"/>
  <c r="E7803" i="11" s="1"/>
  <c r="D7804" i="11" l="1"/>
  <c r="C7803" i="11"/>
  <c r="F7803" i="11"/>
  <c r="G7803" i="11" s="1"/>
  <c r="B7805" i="11"/>
  <c r="A7804" i="11"/>
  <c r="E7804" i="11" s="1"/>
  <c r="D7805" i="11" l="1"/>
  <c r="C7804" i="11"/>
  <c r="F7804" i="11"/>
  <c r="G7804" i="11" s="1"/>
  <c r="B7806" i="11"/>
  <c r="A7805" i="11"/>
  <c r="E7805" i="11" s="1"/>
  <c r="D7806" i="11" l="1"/>
  <c r="C7805" i="11"/>
  <c r="F7805" i="11"/>
  <c r="G7805" i="11" s="1"/>
  <c r="A7806" i="11"/>
  <c r="E7806" i="11" s="1"/>
  <c r="B7807" i="11"/>
  <c r="D7807" i="11" l="1"/>
  <c r="C7806" i="11"/>
  <c r="F7806" i="11"/>
  <c r="G7806" i="11" s="1"/>
  <c r="A7807" i="11"/>
  <c r="E7807" i="11" s="1"/>
  <c r="B7808" i="11"/>
  <c r="D7808" i="11" l="1"/>
  <c r="C7807" i="11"/>
  <c r="F7807" i="11"/>
  <c r="G7807" i="11" s="1"/>
  <c r="B7809" i="11"/>
  <c r="A7808" i="11"/>
  <c r="E7808" i="11" s="1"/>
  <c r="D7809" i="11" l="1"/>
  <c r="C7808" i="11"/>
  <c r="F7808" i="11"/>
  <c r="G7808" i="11" s="1"/>
  <c r="B7810" i="11"/>
  <c r="A7809" i="11"/>
  <c r="E7809" i="11" s="1"/>
  <c r="D7810" i="11" l="1"/>
  <c r="C7809" i="11"/>
  <c r="F7809" i="11"/>
  <c r="G7809" i="11" s="1"/>
  <c r="A7810" i="11"/>
  <c r="E7810" i="11" s="1"/>
  <c r="B7811" i="11"/>
  <c r="D7811" i="11" l="1"/>
  <c r="C7810" i="11"/>
  <c r="F7810" i="11"/>
  <c r="G7810" i="11" s="1"/>
  <c r="B7812" i="11"/>
  <c r="A7811" i="11"/>
  <c r="E7811" i="11" s="1"/>
  <c r="D7812" i="11" l="1"/>
  <c r="C7811" i="11"/>
  <c r="F7811" i="11"/>
  <c r="G7811" i="11" s="1"/>
  <c r="B7813" i="11"/>
  <c r="A7812" i="11"/>
  <c r="E7812" i="11" s="1"/>
  <c r="D7813" i="11" l="1"/>
  <c r="C7812" i="11"/>
  <c r="F7812" i="11"/>
  <c r="G7812" i="11" s="1"/>
  <c r="B7814" i="11"/>
  <c r="A7813" i="11"/>
  <c r="E7813" i="11" s="1"/>
  <c r="D7814" i="11" l="1"/>
  <c r="C7813" i="11"/>
  <c r="F7813" i="11"/>
  <c r="G7813" i="11" s="1"/>
  <c r="A7814" i="11"/>
  <c r="E7814" i="11" s="1"/>
  <c r="B7815" i="11"/>
  <c r="D7815" i="11" l="1"/>
  <c r="C7814" i="11"/>
  <c r="F7814" i="11"/>
  <c r="G7814" i="11" s="1"/>
  <c r="B7816" i="11"/>
  <c r="A7815" i="11"/>
  <c r="E7815" i="11" s="1"/>
  <c r="D7816" i="11" l="1"/>
  <c r="C7815" i="11"/>
  <c r="F7815" i="11"/>
  <c r="G7815" i="11" s="1"/>
  <c r="B7817" i="11"/>
  <c r="A7816" i="11"/>
  <c r="E7816" i="11" s="1"/>
  <c r="D7817" i="11" l="1"/>
  <c r="C7816" i="11"/>
  <c r="F7816" i="11"/>
  <c r="G7816" i="11" s="1"/>
  <c r="B7818" i="11"/>
  <c r="A7817" i="11"/>
  <c r="E7817" i="11" s="1"/>
  <c r="D7818" i="11" l="1"/>
  <c r="C7817" i="11"/>
  <c r="F7817" i="11"/>
  <c r="G7817" i="11" s="1"/>
  <c r="A7818" i="11"/>
  <c r="E7818" i="11" s="1"/>
  <c r="B7819" i="11"/>
  <c r="D7819" i="11" l="1"/>
  <c r="C7818" i="11"/>
  <c r="F7818" i="11"/>
  <c r="G7818" i="11" s="1"/>
  <c r="B7820" i="11"/>
  <c r="A7819" i="11"/>
  <c r="E7819" i="11" s="1"/>
  <c r="D7820" i="11" l="1"/>
  <c r="C7819" i="11"/>
  <c r="F7819" i="11"/>
  <c r="G7819" i="11" s="1"/>
  <c r="B7821" i="11"/>
  <c r="A7820" i="11"/>
  <c r="E7820" i="11" s="1"/>
  <c r="D7821" i="11" l="1"/>
  <c r="C7820" i="11"/>
  <c r="F7820" i="11"/>
  <c r="G7820" i="11" s="1"/>
  <c r="B7822" i="11"/>
  <c r="A7821" i="11"/>
  <c r="E7821" i="11" s="1"/>
  <c r="D7822" i="11" l="1"/>
  <c r="C7821" i="11"/>
  <c r="F7821" i="11"/>
  <c r="G7821" i="11" s="1"/>
  <c r="A7822" i="11"/>
  <c r="E7822" i="11" s="1"/>
  <c r="B7823" i="11"/>
  <c r="D7823" i="11" l="1"/>
  <c r="C7822" i="11"/>
  <c r="F7822" i="11"/>
  <c r="G7822" i="11" s="1"/>
  <c r="B7824" i="11"/>
  <c r="A7823" i="11"/>
  <c r="E7823" i="11" s="1"/>
  <c r="D7824" i="11" l="1"/>
  <c r="C7823" i="11"/>
  <c r="F7823" i="11"/>
  <c r="G7823" i="11" s="1"/>
  <c r="B7825" i="11"/>
  <c r="A7824" i="11"/>
  <c r="E7824" i="11" s="1"/>
  <c r="D7825" i="11" l="1"/>
  <c r="C7824" i="11"/>
  <c r="F7824" i="11"/>
  <c r="G7824" i="11" s="1"/>
  <c r="B7826" i="11"/>
  <c r="A7825" i="11"/>
  <c r="E7825" i="11" s="1"/>
  <c r="D7826" i="11" l="1"/>
  <c r="C7825" i="11"/>
  <c r="F7825" i="11"/>
  <c r="G7825" i="11" s="1"/>
  <c r="A7826" i="11"/>
  <c r="E7826" i="11" s="1"/>
  <c r="B7827" i="11"/>
  <c r="D7827" i="11" l="1"/>
  <c r="C7826" i="11"/>
  <c r="F7826" i="11"/>
  <c r="G7826" i="11" s="1"/>
  <c r="A7827" i="11"/>
  <c r="E7827" i="11" s="1"/>
  <c r="B7828" i="11"/>
  <c r="D7828" i="11" l="1"/>
  <c r="C7827" i="11"/>
  <c r="F7827" i="11"/>
  <c r="G7827" i="11" s="1"/>
  <c r="B7829" i="11"/>
  <c r="A7828" i="11"/>
  <c r="E7828" i="11" s="1"/>
  <c r="D7829" i="11" l="1"/>
  <c r="C7828" i="11"/>
  <c r="F7828" i="11"/>
  <c r="G7828" i="11" s="1"/>
  <c r="B7830" i="11"/>
  <c r="A7829" i="11"/>
  <c r="E7829" i="11" s="1"/>
  <c r="D7830" i="11" l="1"/>
  <c r="C7829" i="11"/>
  <c r="F7829" i="11"/>
  <c r="G7829" i="11" s="1"/>
  <c r="A7830" i="11"/>
  <c r="E7830" i="11" s="1"/>
  <c r="B7831" i="11"/>
  <c r="D7831" i="11" l="1"/>
  <c r="C7830" i="11"/>
  <c r="F7830" i="11"/>
  <c r="G7830" i="11" s="1"/>
  <c r="B7832" i="11"/>
  <c r="A7831" i="11"/>
  <c r="E7831" i="11" s="1"/>
  <c r="D7832" i="11" l="1"/>
  <c r="C7831" i="11"/>
  <c r="F7831" i="11"/>
  <c r="G7831" i="11" s="1"/>
  <c r="B7833" i="11"/>
  <c r="A7832" i="11"/>
  <c r="E7832" i="11" s="1"/>
  <c r="D7833" i="11" l="1"/>
  <c r="C7832" i="11"/>
  <c r="F7832" i="11"/>
  <c r="G7832" i="11" s="1"/>
  <c r="B7834" i="11"/>
  <c r="A7833" i="11"/>
  <c r="E7833" i="11" s="1"/>
  <c r="D7834" i="11" l="1"/>
  <c r="C7833" i="11"/>
  <c r="F7833" i="11"/>
  <c r="G7833" i="11" s="1"/>
  <c r="A7834" i="11"/>
  <c r="E7834" i="11" s="1"/>
  <c r="B7835" i="11"/>
  <c r="D7835" i="11" l="1"/>
  <c r="C7834" i="11"/>
  <c r="F7834" i="11"/>
  <c r="G7834" i="11" s="1"/>
  <c r="B7836" i="11"/>
  <c r="A7835" i="11"/>
  <c r="E7835" i="11" s="1"/>
  <c r="D7836" i="11" l="1"/>
  <c r="C7835" i="11"/>
  <c r="F7835" i="11"/>
  <c r="G7835" i="11" s="1"/>
  <c r="B7837" i="11"/>
  <c r="A7836" i="11"/>
  <c r="E7836" i="11" s="1"/>
  <c r="D7837" i="11" l="1"/>
  <c r="C7836" i="11"/>
  <c r="F7836" i="11"/>
  <c r="G7836" i="11" s="1"/>
  <c r="B7838" i="11"/>
  <c r="A7837" i="11"/>
  <c r="E7837" i="11" s="1"/>
  <c r="D7838" i="11" l="1"/>
  <c r="C7837" i="11"/>
  <c r="F7837" i="11"/>
  <c r="G7837" i="11" s="1"/>
  <c r="A7838" i="11"/>
  <c r="E7838" i="11" s="1"/>
  <c r="B7839" i="11"/>
  <c r="D7839" i="11" l="1"/>
  <c r="C7838" i="11"/>
  <c r="F7838" i="11"/>
  <c r="G7838" i="11" s="1"/>
  <c r="A7839" i="11"/>
  <c r="E7839" i="11" s="1"/>
  <c r="B7840" i="11"/>
  <c r="D7840" i="11" l="1"/>
  <c r="C7839" i="11"/>
  <c r="F7839" i="11"/>
  <c r="G7839" i="11" s="1"/>
  <c r="B7841" i="11"/>
  <c r="A7840" i="11"/>
  <c r="E7840" i="11" s="1"/>
  <c r="D7841" i="11" l="1"/>
  <c r="C7840" i="11"/>
  <c r="F7840" i="11"/>
  <c r="G7840" i="11" s="1"/>
  <c r="B7842" i="11"/>
  <c r="A7841" i="11"/>
  <c r="E7841" i="11" s="1"/>
  <c r="D7842" i="11" l="1"/>
  <c r="C7841" i="11"/>
  <c r="F7841" i="11"/>
  <c r="G7841" i="11" s="1"/>
  <c r="A7842" i="11"/>
  <c r="E7842" i="11" s="1"/>
  <c r="B7843" i="11"/>
  <c r="D7843" i="11" l="1"/>
  <c r="C7842" i="11"/>
  <c r="F7842" i="11"/>
  <c r="G7842" i="11" s="1"/>
  <c r="B7844" i="11"/>
  <c r="A7843" i="11"/>
  <c r="E7843" i="11" s="1"/>
  <c r="D7844" i="11" l="1"/>
  <c r="C7843" i="11"/>
  <c r="F7843" i="11"/>
  <c r="G7843" i="11" s="1"/>
  <c r="B7845" i="11"/>
  <c r="A7844" i="11"/>
  <c r="E7844" i="11" s="1"/>
  <c r="D7845" i="11" l="1"/>
  <c r="C7844" i="11"/>
  <c r="F7844" i="11"/>
  <c r="G7844" i="11" s="1"/>
  <c r="B7846" i="11"/>
  <c r="A7845" i="11"/>
  <c r="E7845" i="11" s="1"/>
  <c r="D7846" i="11" l="1"/>
  <c r="C7845" i="11"/>
  <c r="F7845" i="11"/>
  <c r="G7845" i="11" s="1"/>
  <c r="A7846" i="11"/>
  <c r="E7846" i="11" s="1"/>
  <c r="B7847" i="11"/>
  <c r="D7847" i="11" l="1"/>
  <c r="C7846" i="11"/>
  <c r="F7846" i="11"/>
  <c r="G7846" i="11" s="1"/>
  <c r="B7848" i="11"/>
  <c r="A7847" i="11"/>
  <c r="E7847" i="11" s="1"/>
  <c r="D7848" i="11" l="1"/>
  <c r="C7847" i="11"/>
  <c r="F7847" i="11"/>
  <c r="G7847" i="11" s="1"/>
  <c r="B7849" i="11"/>
  <c r="A7848" i="11"/>
  <c r="E7848" i="11" s="1"/>
  <c r="D7849" i="11" l="1"/>
  <c r="C7848" i="11"/>
  <c r="F7848" i="11"/>
  <c r="G7848" i="11" s="1"/>
  <c r="B7850" i="11"/>
  <c r="A7849" i="11"/>
  <c r="E7849" i="11" s="1"/>
  <c r="D7850" i="11" l="1"/>
  <c r="C7849" i="11"/>
  <c r="F7849" i="11"/>
  <c r="G7849" i="11" s="1"/>
  <c r="A7850" i="11"/>
  <c r="E7850" i="11" s="1"/>
  <c r="B7851" i="11"/>
  <c r="D7851" i="11" l="1"/>
  <c r="C7850" i="11"/>
  <c r="F7850" i="11"/>
  <c r="G7850" i="11" s="1"/>
  <c r="B7852" i="11"/>
  <c r="A7851" i="11"/>
  <c r="E7851" i="11" s="1"/>
  <c r="D7852" i="11" l="1"/>
  <c r="C7851" i="11"/>
  <c r="F7851" i="11"/>
  <c r="G7851" i="11" s="1"/>
  <c r="B7853" i="11"/>
  <c r="A7852" i="11"/>
  <c r="E7852" i="11" s="1"/>
  <c r="D7853" i="11" l="1"/>
  <c r="C7852" i="11"/>
  <c r="F7852" i="11"/>
  <c r="G7852" i="11" s="1"/>
  <c r="B7854" i="11"/>
  <c r="A7853" i="11"/>
  <c r="E7853" i="11" s="1"/>
  <c r="D7854" i="11" l="1"/>
  <c r="C7853" i="11"/>
  <c r="F7853" i="11"/>
  <c r="G7853" i="11" s="1"/>
  <c r="A7854" i="11"/>
  <c r="E7854" i="11" s="1"/>
  <c r="B7855" i="11"/>
  <c r="D7855" i="11" l="1"/>
  <c r="C7854" i="11"/>
  <c r="F7854" i="11"/>
  <c r="G7854" i="11" s="1"/>
  <c r="B7856" i="11"/>
  <c r="A7855" i="11"/>
  <c r="E7855" i="11" s="1"/>
  <c r="D7856" i="11" l="1"/>
  <c r="C7855" i="11"/>
  <c r="F7855" i="11"/>
  <c r="G7855" i="11" s="1"/>
  <c r="B7857" i="11"/>
  <c r="A7856" i="11"/>
  <c r="E7856" i="11" s="1"/>
  <c r="D7857" i="11" l="1"/>
  <c r="C7856" i="11"/>
  <c r="F7856" i="11"/>
  <c r="G7856" i="11" s="1"/>
  <c r="B7858" i="11"/>
  <c r="A7857" i="11"/>
  <c r="E7857" i="11" s="1"/>
  <c r="D7858" i="11" l="1"/>
  <c r="C7857" i="11"/>
  <c r="F7857" i="11"/>
  <c r="G7857" i="11" s="1"/>
  <c r="A7858" i="11"/>
  <c r="E7858" i="11" s="1"/>
  <c r="B7859" i="11"/>
  <c r="D7859" i="11" l="1"/>
  <c r="C7858" i="11"/>
  <c r="F7858" i="11"/>
  <c r="G7858" i="11" s="1"/>
  <c r="A7859" i="11"/>
  <c r="E7859" i="11" s="1"/>
  <c r="B7860" i="11"/>
  <c r="D7860" i="11" l="1"/>
  <c r="C7859" i="11"/>
  <c r="F7859" i="11"/>
  <c r="G7859" i="11" s="1"/>
  <c r="B7861" i="11"/>
  <c r="A7860" i="11"/>
  <c r="E7860" i="11" s="1"/>
  <c r="D7861" i="11" l="1"/>
  <c r="C7860" i="11"/>
  <c r="F7860" i="11"/>
  <c r="G7860" i="11" s="1"/>
  <c r="B7862" i="11"/>
  <c r="A7861" i="11"/>
  <c r="E7861" i="11" s="1"/>
  <c r="D7862" i="11" l="1"/>
  <c r="C7861" i="11"/>
  <c r="F7861" i="11"/>
  <c r="G7861" i="11" s="1"/>
  <c r="A7862" i="11"/>
  <c r="E7862" i="11" s="1"/>
  <c r="B7863" i="11"/>
  <c r="D7863" i="11" l="1"/>
  <c r="C7862" i="11"/>
  <c r="F7862" i="11"/>
  <c r="G7862" i="11" s="1"/>
  <c r="B7864" i="11"/>
  <c r="A7863" i="11"/>
  <c r="E7863" i="11" s="1"/>
  <c r="D7864" i="11" l="1"/>
  <c r="C7863" i="11"/>
  <c r="F7863" i="11"/>
  <c r="G7863" i="11" s="1"/>
  <c r="B7865" i="11"/>
  <c r="A7864" i="11"/>
  <c r="E7864" i="11" s="1"/>
  <c r="D7865" i="11" l="1"/>
  <c r="C7864" i="11"/>
  <c r="F7864" i="11"/>
  <c r="G7864" i="11" s="1"/>
  <c r="B7866" i="11"/>
  <c r="A7865" i="11"/>
  <c r="E7865" i="11" s="1"/>
  <c r="D7866" i="11" l="1"/>
  <c r="C7865" i="11"/>
  <c r="F7865" i="11"/>
  <c r="G7865" i="11" s="1"/>
  <c r="A7866" i="11"/>
  <c r="E7866" i="11" s="1"/>
  <c r="B7867" i="11"/>
  <c r="D7867" i="11" l="1"/>
  <c r="C7866" i="11"/>
  <c r="F7866" i="11"/>
  <c r="G7866" i="11" s="1"/>
  <c r="B7868" i="11"/>
  <c r="A7867" i="11"/>
  <c r="E7867" i="11" s="1"/>
  <c r="D7868" i="11" l="1"/>
  <c r="C7867" i="11"/>
  <c r="F7867" i="11"/>
  <c r="G7867" i="11" s="1"/>
  <c r="B7869" i="11"/>
  <c r="A7868" i="11"/>
  <c r="E7868" i="11" s="1"/>
  <c r="D7869" i="11" l="1"/>
  <c r="C7868" i="11"/>
  <c r="F7868" i="11"/>
  <c r="G7868" i="11" s="1"/>
  <c r="B7870" i="11"/>
  <c r="A7869" i="11"/>
  <c r="E7869" i="11" s="1"/>
  <c r="D7870" i="11" l="1"/>
  <c r="C7869" i="11"/>
  <c r="F7869" i="11"/>
  <c r="G7869" i="11" s="1"/>
  <c r="A7870" i="11"/>
  <c r="E7870" i="11" s="1"/>
  <c r="B7871" i="11"/>
  <c r="D7871" i="11" l="1"/>
  <c r="C7870" i="11"/>
  <c r="F7870" i="11"/>
  <c r="G7870" i="11" s="1"/>
  <c r="A7871" i="11"/>
  <c r="E7871" i="11" s="1"/>
  <c r="B7872" i="11"/>
  <c r="D7872" i="11" l="1"/>
  <c r="C7871" i="11"/>
  <c r="F7871" i="11"/>
  <c r="G7871" i="11" s="1"/>
  <c r="B7873" i="11"/>
  <c r="A7872" i="11"/>
  <c r="E7872" i="11" s="1"/>
  <c r="D7873" i="11" l="1"/>
  <c r="C7872" i="11"/>
  <c r="F7872" i="11"/>
  <c r="G7872" i="11" s="1"/>
  <c r="B7874" i="11"/>
  <c r="A7873" i="11"/>
  <c r="E7873" i="11" s="1"/>
  <c r="D7874" i="11" l="1"/>
  <c r="C7873" i="11"/>
  <c r="F7873" i="11"/>
  <c r="G7873" i="11" s="1"/>
  <c r="A7874" i="11"/>
  <c r="E7874" i="11" s="1"/>
  <c r="B7875" i="11"/>
  <c r="D7875" i="11" l="1"/>
  <c r="C7874" i="11"/>
  <c r="F7874" i="11"/>
  <c r="G7874" i="11" s="1"/>
  <c r="B7876" i="11"/>
  <c r="A7875" i="11"/>
  <c r="E7875" i="11" s="1"/>
  <c r="D7876" i="11" l="1"/>
  <c r="C7875" i="11"/>
  <c r="F7875" i="11"/>
  <c r="G7875" i="11" s="1"/>
  <c r="B7877" i="11"/>
  <c r="A7876" i="11"/>
  <c r="E7876" i="11" s="1"/>
  <c r="D7877" i="11" l="1"/>
  <c r="C7876" i="11"/>
  <c r="F7876" i="11"/>
  <c r="G7876" i="11" s="1"/>
  <c r="B7878" i="11"/>
  <c r="A7877" i="11"/>
  <c r="E7877" i="11" s="1"/>
  <c r="D7878" i="11" l="1"/>
  <c r="C7877" i="11"/>
  <c r="F7877" i="11"/>
  <c r="G7877" i="11" s="1"/>
  <c r="A7878" i="11"/>
  <c r="E7878" i="11" s="1"/>
  <c r="B7879" i="11"/>
  <c r="D7879" i="11" l="1"/>
  <c r="C7878" i="11"/>
  <c r="F7878" i="11"/>
  <c r="G7878" i="11" s="1"/>
  <c r="B7880" i="11"/>
  <c r="A7879" i="11"/>
  <c r="E7879" i="11" s="1"/>
  <c r="D7880" i="11" l="1"/>
  <c r="C7879" i="11"/>
  <c r="F7879" i="11"/>
  <c r="G7879" i="11" s="1"/>
  <c r="B7881" i="11"/>
  <c r="A7880" i="11"/>
  <c r="E7880" i="11" s="1"/>
  <c r="D7881" i="11" l="1"/>
  <c r="C7880" i="11"/>
  <c r="F7880" i="11"/>
  <c r="G7880" i="11" s="1"/>
  <c r="B7882" i="11"/>
  <c r="A7881" i="11"/>
  <c r="E7881" i="11" s="1"/>
  <c r="D7882" i="11" l="1"/>
  <c r="C7881" i="11"/>
  <c r="F7881" i="11"/>
  <c r="G7881" i="11" s="1"/>
  <c r="A7882" i="11"/>
  <c r="E7882" i="11" s="1"/>
  <c r="B7883" i="11"/>
  <c r="D7883" i="11" l="1"/>
  <c r="C7882" i="11"/>
  <c r="F7882" i="11"/>
  <c r="G7882" i="11" s="1"/>
  <c r="B7884" i="11"/>
  <c r="A7883" i="11"/>
  <c r="E7883" i="11" s="1"/>
  <c r="D7884" i="11" l="1"/>
  <c r="C7883" i="11"/>
  <c r="F7883" i="11"/>
  <c r="G7883" i="11" s="1"/>
  <c r="B7885" i="11"/>
  <c r="A7884" i="11"/>
  <c r="E7884" i="11" s="1"/>
  <c r="D7885" i="11" l="1"/>
  <c r="C7884" i="11"/>
  <c r="F7884" i="11"/>
  <c r="G7884" i="11" s="1"/>
  <c r="B7886" i="11"/>
  <c r="A7885" i="11"/>
  <c r="E7885" i="11" s="1"/>
  <c r="D7886" i="11" l="1"/>
  <c r="C7885" i="11"/>
  <c r="F7885" i="11"/>
  <c r="G7885" i="11" s="1"/>
  <c r="A7886" i="11"/>
  <c r="E7886" i="11" s="1"/>
  <c r="B7887" i="11"/>
  <c r="D7887" i="11" l="1"/>
  <c r="C7886" i="11"/>
  <c r="F7886" i="11"/>
  <c r="G7886" i="11" s="1"/>
  <c r="B7888" i="11"/>
  <c r="A7887" i="11"/>
  <c r="E7887" i="11" s="1"/>
  <c r="D7888" i="11" l="1"/>
  <c r="C7887" i="11"/>
  <c r="F7887" i="11"/>
  <c r="G7887" i="11" s="1"/>
  <c r="B7889" i="11"/>
  <c r="A7888" i="11"/>
  <c r="E7888" i="11" s="1"/>
  <c r="D7889" i="11" l="1"/>
  <c r="C7888" i="11"/>
  <c r="F7888" i="11"/>
  <c r="G7888" i="11" s="1"/>
  <c r="B7890" i="11"/>
  <c r="A7889" i="11"/>
  <c r="E7889" i="11" s="1"/>
  <c r="D7890" i="11" l="1"/>
  <c r="C7889" i="11"/>
  <c r="F7889" i="11"/>
  <c r="G7889" i="11" s="1"/>
  <c r="A7890" i="11"/>
  <c r="E7890" i="11" s="1"/>
  <c r="B7891" i="11"/>
  <c r="D7891" i="11" l="1"/>
  <c r="C7890" i="11"/>
  <c r="F7890" i="11"/>
  <c r="G7890" i="11" s="1"/>
  <c r="B7892" i="11"/>
  <c r="A7891" i="11"/>
  <c r="E7891" i="11" s="1"/>
  <c r="D7892" i="11" l="1"/>
  <c r="C7891" i="11"/>
  <c r="F7891" i="11"/>
  <c r="G7891" i="11" s="1"/>
  <c r="B7893" i="11"/>
  <c r="A7892" i="11"/>
  <c r="E7892" i="11" s="1"/>
  <c r="D7893" i="11" l="1"/>
  <c r="C7892" i="11"/>
  <c r="F7892" i="11"/>
  <c r="G7892" i="11" s="1"/>
  <c r="B7894" i="11"/>
  <c r="A7893" i="11"/>
  <c r="E7893" i="11" s="1"/>
  <c r="D7894" i="11" l="1"/>
  <c r="C7893" i="11"/>
  <c r="F7893" i="11"/>
  <c r="G7893" i="11" s="1"/>
  <c r="A7894" i="11"/>
  <c r="E7894" i="11" s="1"/>
  <c r="B7895" i="11"/>
  <c r="D7895" i="11" l="1"/>
  <c r="C7894" i="11"/>
  <c r="F7894" i="11"/>
  <c r="G7894" i="11" s="1"/>
  <c r="A7895" i="11"/>
  <c r="E7895" i="11" s="1"/>
  <c r="B7896" i="11"/>
  <c r="D7896" i="11" l="1"/>
  <c r="C7895" i="11"/>
  <c r="F7895" i="11"/>
  <c r="G7895" i="11" s="1"/>
  <c r="B7897" i="11"/>
  <c r="A7896" i="11"/>
  <c r="E7896" i="11" s="1"/>
  <c r="D7897" i="11" l="1"/>
  <c r="C7896" i="11"/>
  <c r="F7896" i="11"/>
  <c r="G7896" i="11" s="1"/>
  <c r="B7898" i="11"/>
  <c r="A7897" i="11"/>
  <c r="E7897" i="11" s="1"/>
  <c r="D7898" i="11" l="1"/>
  <c r="C7897" i="11"/>
  <c r="F7897" i="11"/>
  <c r="G7897" i="11" s="1"/>
  <c r="A7898" i="11"/>
  <c r="E7898" i="11" s="1"/>
  <c r="B7899" i="11"/>
  <c r="D7899" i="11" l="1"/>
  <c r="C7898" i="11"/>
  <c r="F7898" i="11"/>
  <c r="G7898" i="11" s="1"/>
  <c r="B7900" i="11"/>
  <c r="A7899" i="11"/>
  <c r="E7899" i="11" s="1"/>
  <c r="D7900" i="11" l="1"/>
  <c r="C7899" i="11"/>
  <c r="F7899" i="11"/>
  <c r="G7899" i="11" s="1"/>
  <c r="B7901" i="11"/>
  <c r="A7900" i="11"/>
  <c r="E7900" i="11" s="1"/>
  <c r="D7901" i="11" l="1"/>
  <c r="C7900" i="11"/>
  <c r="F7900" i="11"/>
  <c r="G7900" i="11" s="1"/>
  <c r="B7902" i="11"/>
  <c r="A7901" i="11"/>
  <c r="E7901" i="11" s="1"/>
  <c r="D7902" i="11" l="1"/>
  <c r="C7901" i="11"/>
  <c r="F7901" i="11"/>
  <c r="G7901" i="11" s="1"/>
  <c r="A7902" i="11"/>
  <c r="E7902" i="11" s="1"/>
  <c r="B7903" i="11"/>
  <c r="D7903" i="11" l="1"/>
  <c r="C7902" i="11"/>
  <c r="F7902" i="11"/>
  <c r="G7902" i="11" s="1"/>
  <c r="B7904" i="11"/>
  <c r="A7903" i="11"/>
  <c r="E7903" i="11" s="1"/>
  <c r="D7904" i="11" l="1"/>
  <c r="C7903" i="11"/>
  <c r="F7903" i="11"/>
  <c r="G7903" i="11" s="1"/>
  <c r="B7905" i="11"/>
  <c r="A7904" i="11"/>
  <c r="E7904" i="11" s="1"/>
  <c r="D7905" i="11" l="1"/>
  <c r="C7904" i="11"/>
  <c r="F7904" i="11"/>
  <c r="G7904" i="11" s="1"/>
  <c r="B7906" i="11"/>
  <c r="A7905" i="11"/>
  <c r="E7905" i="11" s="1"/>
  <c r="D7906" i="11" l="1"/>
  <c r="C7905" i="11"/>
  <c r="F7905" i="11"/>
  <c r="G7905" i="11" s="1"/>
  <c r="A7906" i="11"/>
  <c r="E7906" i="11" s="1"/>
  <c r="B7907" i="11"/>
  <c r="D7907" i="11" l="1"/>
  <c r="C7906" i="11"/>
  <c r="F7906" i="11"/>
  <c r="G7906" i="11" s="1"/>
  <c r="B7908" i="11"/>
  <c r="A7907" i="11"/>
  <c r="E7907" i="11" s="1"/>
  <c r="D7908" i="11" l="1"/>
  <c r="C7907" i="11"/>
  <c r="F7907" i="11"/>
  <c r="G7907" i="11" s="1"/>
  <c r="B7909" i="11"/>
  <c r="A7908" i="11"/>
  <c r="E7908" i="11" s="1"/>
  <c r="D7909" i="11" l="1"/>
  <c r="C7908" i="11"/>
  <c r="F7908" i="11"/>
  <c r="G7908" i="11" s="1"/>
  <c r="B7910" i="11"/>
  <c r="A7909" i="11"/>
  <c r="E7909" i="11" s="1"/>
  <c r="D7910" i="11" l="1"/>
  <c r="C7909" i="11"/>
  <c r="F7909" i="11"/>
  <c r="G7909" i="11" s="1"/>
  <c r="A7910" i="11"/>
  <c r="E7910" i="11" s="1"/>
  <c r="B7911" i="11"/>
  <c r="D7911" i="11" l="1"/>
  <c r="C7910" i="11"/>
  <c r="F7910" i="11"/>
  <c r="G7910" i="11" s="1"/>
  <c r="B7912" i="11"/>
  <c r="A7911" i="11"/>
  <c r="E7911" i="11" s="1"/>
  <c r="D7912" i="11" l="1"/>
  <c r="C7911" i="11"/>
  <c r="F7911" i="11"/>
  <c r="G7911" i="11" s="1"/>
  <c r="B7913" i="11"/>
  <c r="A7912" i="11"/>
  <c r="E7912" i="11" s="1"/>
  <c r="D7913" i="11" l="1"/>
  <c r="C7912" i="11"/>
  <c r="F7912" i="11"/>
  <c r="G7912" i="11" s="1"/>
  <c r="B7914" i="11"/>
  <c r="A7913" i="11"/>
  <c r="E7913" i="11" s="1"/>
  <c r="D7914" i="11" l="1"/>
  <c r="C7913" i="11"/>
  <c r="F7913" i="11"/>
  <c r="G7913" i="11" s="1"/>
  <c r="A7914" i="11"/>
  <c r="E7914" i="11" s="1"/>
  <c r="B7915" i="11"/>
  <c r="D7915" i="11" l="1"/>
  <c r="C7914" i="11"/>
  <c r="F7914" i="11"/>
  <c r="G7914" i="11" s="1"/>
  <c r="A7915" i="11"/>
  <c r="E7915" i="11" s="1"/>
  <c r="B7916" i="11"/>
  <c r="D7916" i="11" l="1"/>
  <c r="C7915" i="11"/>
  <c r="F7915" i="11"/>
  <c r="G7915" i="11" s="1"/>
  <c r="B7917" i="11"/>
  <c r="A7916" i="11"/>
  <c r="E7916" i="11" s="1"/>
  <c r="D7917" i="11" l="1"/>
  <c r="C7916" i="11"/>
  <c r="F7916" i="11"/>
  <c r="G7916" i="11" s="1"/>
  <c r="B7918" i="11"/>
  <c r="A7917" i="11"/>
  <c r="E7917" i="11" s="1"/>
  <c r="D7918" i="11" l="1"/>
  <c r="C7917" i="11"/>
  <c r="F7917" i="11"/>
  <c r="G7917" i="11" s="1"/>
  <c r="A7918" i="11"/>
  <c r="E7918" i="11" s="1"/>
  <c r="B7919" i="11"/>
  <c r="D7919" i="11" l="1"/>
  <c r="C7918" i="11"/>
  <c r="F7918" i="11"/>
  <c r="G7918" i="11" s="1"/>
  <c r="B7920" i="11"/>
  <c r="A7919" i="11"/>
  <c r="E7919" i="11" s="1"/>
  <c r="D7920" i="11" l="1"/>
  <c r="C7919" i="11"/>
  <c r="F7919" i="11"/>
  <c r="G7919" i="11" s="1"/>
  <c r="B7921" i="11"/>
  <c r="A7920" i="11"/>
  <c r="E7920" i="11" s="1"/>
  <c r="D7921" i="11" l="1"/>
  <c r="C7920" i="11"/>
  <c r="F7920" i="11"/>
  <c r="G7920" i="11" s="1"/>
  <c r="B7922" i="11"/>
  <c r="A7921" i="11"/>
  <c r="E7921" i="11" s="1"/>
  <c r="D7922" i="11" l="1"/>
  <c r="C7921" i="11"/>
  <c r="F7921" i="11"/>
  <c r="G7921" i="11" s="1"/>
  <c r="A7922" i="11"/>
  <c r="E7922" i="11" s="1"/>
  <c r="B7923" i="11"/>
  <c r="D7923" i="11" l="1"/>
  <c r="C7922" i="11"/>
  <c r="F7922" i="11"/>
  <c r="G7922" i="11" s="1"/>
  <c r="B7924" i="11"/>
  <c r="A7923" i="11"/>
  <c r="E7923" i="11" s="1"/>
  <c r="D7924" i="11" l="1"/>
  <c r="C7923" i="11"/>
  <c r="F7923" i="11"/>
  <c r="G7923" i="11" s="1"/>
  <c r="B7925" i="11"/>
  <c r="A7924" i="11"/>
  <c r="E7924" i="11" s="1"/>
  <c r="D7925" i="11" l="1"/>
  <c r="C7924" i="11"/>
  <c r="F7924" i="11"/>
  <c r="G7924" i="11" s="1"/>
  <c r="B7926" i="11"/>
  <c r="A7925" i="11"/>
  <c r="E7925" i="11" s="1"/>
  <c r="D7926" i="11" l="1"/>
  <c r="C7925" i="11"/>
  <c r="F7925" i="11"/>
  <c r="G7925" i="11" s="1"/>
  <c r="A7926" i="11"/>
  <c r="E7926" i="11" s="1"/>
  <c r="B7927" i="11"/>
  <c r="D7927" i="11" l="1"/>
  <c r="C7926" i="11"/>
  <c r="F7926" i="11"/>
  <c r="G7926" i="11" s="1"/>
  <c r="A7927" i="11"/>
  <c r="E7927" i="11" s="1"/>
  <c r="B7928" i="11"/>
  <c r="D7928" i="11" l="1"/>
  <c r="C7927" i="11"/>
  <c r="F7927" i="11"/>
  <c r="G7927" i="11" s="1"/>
  <c r="B7929" i="11"/>
  <c r="A7928" i="11"/>
  <c r="E7928" i="11" s="1"/>
  <c r="D7929" i="11" l="1"/>
  <c r="C7928" i="11"/>
  <c r="F7928" i="11"/>
  <c r="G7928" i="11" s="1"/>
  <c r="B7930" i="11"/>
  <c r="A7929" i="11"/>
  <c r="E7929" i="11" s="1"/>
  <c r="D7930" i="11" l="1"/>
  <c r="C7929" i="11"/>
  <c r="F7929" i="11"/>
  <c r="G7929" i="11" s="1"/>
  <c r="A7930" i="11"/>
  <c r="E7930" i="11" s="1"/>
  <c r="B7931" i="11"/>
  <c r="D7931" i="11" l="1"/>
  <c r="C7930" i="11"/>
  <c r="F7930" i="11"/>
  <c r="G7930" i="11" s="1"/>
  <c r="B7932" i="11"/>
  <c r="A7931" i="11"/>
  <c r="E7931" i="11" s="1"/>
  <c r="D7932" i="11" l="1"/>
  <c r="C7931" i="11"/>
  <c r="F7931" i="11"/>
  <c r="G7931" i="11" s="1"/>
  <c r="B7933" i="11"/>
  <c r="A7932" i="11"/>
  <c r="E7932" i="11" s="1"/>
  <c r="D7933" i="11" l="1"/>
  <c r="C7932" i="11"/>
  <c r="F7932" i="11"/>
  <c r="G7932" i="11" s="1"/>
  <c r="B7934" i="11"/>
  <c r="A7933" i="11"/>
  <c r="E7933" i="11" s="1"/>
  <c r="D7934" i="11" l="1"/>
  <c r="C7933" i="11"/>
  <c r="F7933" i="11"/>
  <c r="G7933" i="11" s="1"/>
  <c r="A7934" i="11"/>
  <c r="E7934" i="11" s="1"/>
  <c r="B7935" i="11"/>
  <c r="D7935" i="11" l="1"/>
  <c r="C7934" i="11"/>
  <c r="F7934" i="11"/>
  <c r="G7934" i="11" s="1"/>
  <c r="B7936" i="11"/>
  <c r="A7935" i="11"/>
  <c r="E7935" i="11" s="1"/>
  <c r="D7936" i="11" l="1"/>
  <c r="C7935" i="11"/>
  <c r="F7935" i="11"/>
  <c r="G7935" i="11" s="1"/>
  <c r="B7937" i="11"/>
  <c r="A7936" i="11"/>
  <c r="E7936" i="11" s="1"/>
  <c r="D7937" i="11" l="1"/>
  <c r="C7936" i="11"/>
  <c r="F7936" i="11"/>
  <c r="G7936" i="11" s="1"/>
  <c r="B7938" i="11"/>
  <c r="A7937" i="11"/>
  <c r="E7937" i="11" s="1"/>
  <c r="D7938" i="11" l="1"/>
  <c r="C7937" i="11"/>
  <c r="F7937" i="11"/>
  <c r="G7937" i="11" s="1"/>
  <c r="A7938" i="11"/>
  <c r="E7938" i="11" s="1"/>
  <c r="B7939" i="11"/>
  <c r="D7939" i="11" l="1"/>
  <c r="C7938" i="11"/>
  <c r="F7938" i="11"/>
  <c r="G7938" i="11" s="1"/>
  <c r="B7940" i="11"/>
  <c r="A7939" i="11"/>
  <c r="E7939" i="11" s="1"/>
  <c r="D7940" i="11" l="1"/>
  <c r="C7939" i="11"/>
  <c r="F7939" i="11"/>
  <c r="G7939" i="11" s="1"/>
  <c r="B7941" i="11"/>
  <c r="A7940" i="11"/>
  <c r="E7940" i="11" s="1"/>
  <c r="D7941" i="11" l="1"/>
  <c r="C7940" i="11"/>
  <c r="F7940" i="11"/>
  <c r="G7940" i="11" s="1"/>
  <c r="B7942" i="11"/>
  <c r="A7941" i="11"/>
  <c r="E7941" i="11" s="1"/>
  <c r="D7942" i="11" l="1"/>
  <c r="C7941" i="11"/>
  <c r="F7941" i="11"/>
  <c r="G7941" i="11" s="1"/>
  <c r="A7942" i="11"/>
  <c r="E7942" i="11" s="1"/>
  <c r="B7943" i="11"/>
  <c r="D7943" i="11" l="1"/>
  <c r="C7942" i="11"/>
  <c r="F7942" i="11"/>
  <c r="G7942" i="11" s="1"/>
  <c r="B7944" i="11"/>
  <c r="A7943" i="11"/>
  <c r="E7943" i="11" s="1"/>
  <c r="D7944" i="11" l="1"/>
  <c r="C7943" i="11"/>
  <c r="F7943" i="11"/>
  <c r="G7943" i="11" s="1"/>
  <c r="B7945" i="11"/>
  <c r="A7944" i="11"/>
  <c r="E7944" i="11" s="1"/>
  <c r="D7945" i="11" l="1"/>
  <c r="C7944" i="11"/>
  <c r="F7944" i="11"/>
  <c r="G7944" i="11" s="1"/>
  <c r="B7946" i="11"/>
  <c r="A7945" i="11"/>
  <c r="E7945" i="11" s="1"/>
  <c r="D7946" i="11" l="1"/>
  <c r="C7945" i="11"/>
  <c r="F7945" i="11"/>
  <c r="G7945" i="11" s="1"/>
  <c r="A7946" i="11"/>
  <c r="E7946" i="11" s="1"/>
  <c r="B7947" i="11"/>
  <c r="D7947" i="11" l="1"/>
  <c r="C7946" i="11"/>
  <c r="F7946" i="11"/>
  <c r="G7946" i="11" s="1"/>
  <c r="A7947" i="11"/>
  <c r="E7947" i="11" s="1"/>
  <c r="B7948" i="11"/>
  <c r="D7948" i="11" l="1"/>
  <c r="C7947" i="11"/>
  <c r="F7947" i="11"/>
  <c r="G7947" i="11" s="1"/>
  <c r="B7949" i="11"/>
  <c r="A7948" i="11"/>
  <c r="E7948" i="11" s="1"/>
  <c r="D7949" i="11" l="1"/>
  <c r="C7948" i="11"/>
  <c r="F7948" i="11"/>
  <c r="G7948" i="11" s="1"/>
  <c r="B7950" i="11"/>
  <c r="A7949" i="11"/>
  <c r="E7949" i="11" s="1"/>
  <c r="D7950" i="11" l="1"/>
  <c r="C7949" i="11"/>
  <c r="F7949" i="11"/>
  <c r="G7949" i="11" s="1"/>
  <c r="A7950" i="11"/>
  <c r="E7950" i="11" s="1"/>
  <c r="B7951" i="11"/>
  <c r="D7951" i="11" l="1"/>
  <c r="C7950" i="11"/>
  <c r="F7950" i="11"/>
  <c r="G7950" i="11" s="1"/>
  <c r="B7952" i="11"/>
  <c r="A7951" i="11"/>
  <c r="E7951" i="11" s="1"/>
  <c r="D7952" i="11" l="1"/>
  <c r="C7951" i="11"/>
  <c r="F7951" i="11"/>
  <c r="G7951" i="11" s="1"/>
  <c r="B7953" i="11"/>
  <c r="A7952" i="11"/>
  <c r="E7952" i="11" s="1"/>
  <c r="D7953" i="11" l="1"/>
  <c r="C7952" i="11"/>
  <c r="F7952" i="11"/>
  <c r="G7952" i="11" s="1"/>
  <c r="B7954" i="11"/>
  <c r="A7953" i="11"/>
  <c r="E7953" i="11" s="1"/>
  <c r="D7954" i="11" l="1"/>
  <c r="C7953" i="11"/>
  <c r="F7953" i="11"/>
  <c r="G7953" i="11" s="1"/>
  <c r="A7954" i="11"/>
  <c r="E7954" i="11" s="1"/>
  <c r="B7955" i="11"/>
  <c r="D7955" i="11" l="1"/>
  <c r="C7954" i="11"/>
  <c r="F7954" i="11"/>
  <c r="G7954" i="11" s="1"/>
  <c r="B7956" i="11"/>
  <c r="A7955" i="11"/>
  <c r="E7955" i="11" s="1"/>
  <c r="D7956" i="11" l="1"/>
  <c r="C7955" i="11"/>
  <c r="F7955" i="11"/>
  <c r="G7955" i="11" s="1"/>
  <c r="B7957" i="11"/>
  <c r="A7956" i="11"/>
  <c r="E7956" i="11" s="1"/>
  <c r="D7957" i="11" l="1"/>
  <c r="C7956" i="11"/>
  <c r="F7956" i="11"/>
  <c r="G7956" i="11" s="1"/>
  <c r="B7958" i="11"/>
  <c r="A7957" i="11"/>
  <c r="E7957" i="11" s="1"/>
  <c r="D7958" i="11" l="1"/>
  <c r="C7957" i="11"/>
  <c r="F7957" i="11"/>
  <c r="G7957" i="11" s="1"/>
  <c r="A7958" i="11"/>
  <c r="E7958" i="11" s="1"/>
  <c r="B7959" i="11"/>
  <c r="D7959" i="11" l="1"/>
  <c r="C7958" i="11"/>
  <c r="F7958" i="11"/>
  <c r="G7958" i="11" s="1"/>
  <c r="A7959" i="11"/>
  <c r="E7959" i="11" s="1"/>
  <c r="B7960" i="11"/>
  <c r="D7960" i="11" l="1"/>
  <c r="C7959" i="11"/>
  <c r="F7959" i="11"/>
  <c r="G7959" i="11" s="1"/>
  <c r="B7961" i="11"/>
  <c r="A7960" i="11"/>
  <c r="E7960" i="11" s="1"/>
  <c r="D7961" i="11" l="1"/>
  <c r="C7960" i="11"/>
  <c r="F7960" i="11"/>
  <c r="G7960" i="11" s="1"/>
  <c r="B7962" i="11"/>
  <c r="A7961" i="11"/>
  <c r="E7961" i="11" s="1"/>
  <c r="D7962" i="11" l="1"/>
  <c r="C7961" i="11"/>
  <c r="F7961" i="11"/>
  <c r="G7961" i="11" s="1"/>
  <c r="A7962" i="11"/>
  <c r="E7962" i="11" s="1"/>
  <c r="B7963" i="11"/>
  <c r="D7963" i="11" l="1"/>
  <c r="C7962" i="11"/>
  <c r="F7962" i="11"/>
  <c r="G7962" i="11" s="1"/>
  <c r="B7964" i="11"/>
  <c r="A7963" i="11"/>
  <c r="E7963" i="11" s="1"/>
  <c r="D7964" i="11" l="1"/>
  <c r="C7963" i="11"/>
  <c r="F7963" i="11"/>
  <c r="G7963" i="11" s="1"/>
  <c r="B7965" i="11"/>
  <c r="A7964" i="11"/>
  <c r="E7964" i="11" s="1"/>
  <c r="D7965" i="11" l="1"/>
  <c r="C7964" i="11"/>
  <c r="F7964" i="11"/>
  <c r="G7964" i="11" s="1"/>
  <c r="B7966" i="11"/>
  <c r="A7965" i="11"/>
  <c r="E7965" i="11" s="1"/>
  <c r="D7966" i="11" l="1"/>
  <c r="C7965" i="11"/>
  <c r="F7965" i="11"/>
  <c r="G7965" i="11" s="1"/>
  <c r="B7967" i="11"/>
  <c r="A7966" i="11"/>
  <c r="E7966" i="11" s="1"/>
  <c r="D7967" i="11" l="1"/>
  <c r="C7966" i="11"/>
  <c r="F7966" i="11"/>
  <c r="G7966" i="11" s="1"/>
  <c r="A7967" i="11"/>
  <c r="E7967" i="11" s="1"/>
  <c r="B7968" i="11"/>
  <c r="D7968" i="11" l="1"/>
  <c r="C7967" i="11"/>
  <c r="F7967" i="11"/>
  <c r="G7967" i="11" s="1"/>
  <c r="B7969" i="11"/>
  <c r="A7968" i="11"/>
  <c r="E7968" i="11" s="1"/>
  <c r="D7969" i="11" l="1"/>
  <c r="C7968" i="11"/>
  <c r="F7968" i="11"/>
  <c r="G7968" i="11" s="1"/>
  <c r="B7970" i="11"/>
  <c r="A7969" i="11"/>
  <c r="E7969" i="11" s="1"/>
  <c r="D7970" i="11" l="1"/>
  <c r="C7969" i="11"/>
  <c r="F7969" i="11"/>
  <c r="G7969" i="11" s="1"/>
  <c r="B7971" i="11"/>
  <c r="A7970" i="11"/>
  <c r="E7970" i="11" s="1"/>
  <c r="D7971" i="11" l="1"/>
  <c r="C7970" i="11"/>
  <c r="F7970" i="11"/>
  <c r="G7970" i="11" s="1"/>
  <c r="A7971" i="11"/>
  <c r="E7971" i="11" s="1"/>
  <c r="B7972" i="11"/>
  <c r="D7972" i="11" l="1"/>
  <c r="C7971" i="11"/>
  <c r="F7971" i="11"/>
  <c r="G7971" i="11" s="1"/>
  <c r="B7973" i="11"/>
  <c r="A7972" i="11"/>
  <c r="E7972" i="11" s="1"/>
  <c r="D7973" i="11" l="1"/>
  <c r="C7972" i="11"/>
  <c r="F7972" i="11"/>
  <c r="G7972" i="11" s="1"/>
  <c r="B7974" i="11"/>
  <c r="A7973" i="11"/>
  <c r="E7973" i="11" s="1"/>
  <c r="D7974" i="11" l="1"/>
  <c r="C7973" i="11"/>
  <c r="F7973" i="11"/>
  <c r="G7973" i="11" s="1"/>
  <c r="B7975" i="11"/>
  <c r="A7974" i="11"/>
  <c r="E7974" i="11" s="1"/>
  <c r="D7975" i="11" l="1"/>
  <c r="C7974" i="11"/>
  <c r="F7974" i="11"/>
  <c r="G7974" i="11" s="1"/>
  <c r="A7975" i="11"/>
  <c r="E7975" i="11" s="1"/>
  <c r="B7976" i="11"/>
  <c r="D7976" i="11" l="1"/>
  <c r="C7975" i="11"/>
  <c r="F7975" i="11"/>
  <c r="G7975" i="11" s="1"/>
  <c r="B7977" i="11"/>
  <c r="A7976" i="11"/>
  <c r="E7976" i="11" s="1"/>
  <c r="D7977" i="11" l="1"/>
  <c r="C7976" i="11"/>
  <c r="F7976" i="11"/>
  <c r="G7976" i="11" s="1"/>
  <c r="B7978" i="11"/>
  <c r="A7977" i="11"/>
  <c r="E7977" i="11" s="1"/>
  <c r="D7978" i="11" l="1"/>
  <c r="C7977" i="11"/>
  <c r="F7977" i="11"/>
  <c r="G7977" i="11" s="1"/>
  <c r="B7979" i="11"/>
  <c r="A7978" i="11"/>
  <c r="E7978" i="11" s="1"/>
  <c r="D7979" i="11" l="1"/>
  <c r="C7978" i="11"/>
  <c r="F7978" i="11"/>
  <c r="G7978" i="11" s="1"/>
  <c r="A7979" i="11"/>
  <c r="E7979" i="11" s="1"/>
  <c r="B7980" i="11"/>
  <c r="D7980" i="11" l="1"/>
  <c r="C7979" i="11"/>
  <c r="F7979" i="11"/>
  <c r="G7979" i="11" s="1"/>
  <c r="B7981" i="11"/>
  <c r="A7980" i="11"/>
  <c r="E7980" i="11" s="1"/>
  <c r="D7981" i="11" l="1"/>
  <c r="C7980" i="11"/>
  <c r="F7980" i="11"/>
  <c r="G7980" i="11" s="1"/>
  <c r="B7982" i="11"/>
  <c r="A7981" i="11"/>
  <c r="E7981" i="11" s="1"/>
  <c r="D7982" i="11" l="1"/>
  <c r="C7981" i="11"/>
  <c r="F7981" i="11"/>
  <c r="G7981" i="11" s="1"/>
  <c r="B7983" i="11"/>
  <c r="A7982" i="11"/>
  <c r="E7982" i="11" s="1"/>
  <c r="D7983" i="11" l="1"/>
  <c r="C7982" i="11"/>
  <c r="F7982" i="11"/>
  <c r="G7982" i="11" s="1"/>
  <c r="A7983" i="11"/>
  <c r="E7983" i="11" s="1"/>
  <c r="B7984" i="11"/>
  <c r="D7984" i="11" l="1"/>
  <c r="C7983" i="11"/>
  <c r="F7983" i="11"/>
  <c r="G7983" i="11" s="1"/>
  <c r="B7985" i="11"/>
  <c r="A7984" i="11"/>
  <c r="E7984" i="11" s="1"/>
  <c r="D7985" i="11" l="1"/>
  <c r="C7984" i="11"/>
  <c r="F7984" i="11"/>
  <c r="G7984" i="11" s="1"/>
  <c r="B7986" i="11"/>
  <c r="A7985" i="11"/>
  <c r="E7985" i="11" s="1"/>
  <c r="D7986" i="11" l="1"/>
  <c r="C7985" i="11"/>
  <c r="F7985" i="11"/>
  <c r="G7985" i="11" s="1"/>
  <c r="B7987" i="11"/>
  <c r="A7986" i="11"/>
  <c r="E7986" i="11" s="1"/>
  <c r="D7987" i="11" l="1"/>
  <c r="C7986" i="11"/>
  <c r="F7986" i="11"/>
  <c r="G7986" i="11" s="1"/>
  <c r="A7987" i="11"/>
  <c r="E7987" i="11" s="1"/>
  <c r="B7988" i="11"/>
  <c r="D7988" i="11" l="1"/>
  <c r="C7987" i="11"/>
  <c r="F7987" i="11"/>
  <c r="G7987" i="11" s="1"/>
  <c r="B7989" i="11"/>
  <c r="A7988" i="11"/>
  <c r="E7988" i="11" s="1"/>
  <c r="D7989" i="11" l="1"/>
  <c r="C7988" i="11"/>
  <c r="F7988" i="11"/>
  <c r="G7988" i="11" s="1"/>
  <c r="B7990" i="11"/>
  <c r="A7989" i="11"/>
  <c r="E7989" i="11" s="1"/>
  <c r="D7990" i="11" l="1"/>
  <c r="C7989" i="11"/>
  <c r="F7989" i="11"/>
  <c r="G7989" i="11" s="1"/>
  <c r="B7991" i="11"/>
  <c r="A7990" i="11"/>
  <c r="E7990" i="11" s="1"/>
  <c r="D7991" i="11" l="1"/>
  <c r="C7990" i="11"/>
  <c r="F7990" i="11"/>
  <c r="G7990" i="11" s="1"/>
  <c r="A7991" i="11"/>
  <c r="E7991" i="11" s="1"/>
  <c r="B7992" i="11"/>
  <c r="D7992" i="11" l="1"/>
  <c r="C7991" i="11"/>
  <c r="F7991" i="11"/>
  <c r="G7991" i="11" s="1"/>
  <c r="B7993" i="11"/>
  <c r="A7992" i="11"/>
  <c r="E7992" i="11" s="1"/>
  <c r="D7993" i="11" l="1"/>
  <c r="C7992" i="11"/>
  <c r="F7992" i="11"/>
  <c r="G7992" i="11" s="1"/>
  <c r="B7994" i="11"/>
  <c r="A7993" i="11"/>
  <c r="E7993" i="11" s="1"/>
  <c r="D7994" i="11" l="1"/>
  <c r="C7993" i="11"/>
  <c r="F7993" i="11"/>
  <c r="G7993" i="11" s="1"/>
  <c r="B7995" i="11"/>
  <c r="A7994" i="11"/>
  <c r="E7994" i="11" s="1"/>
  <c r="D7995" i="11" l="1"/>
  <c r="C7994" i="11"/>
  <c r="F7994" i="11"/>
  <c r="G7994" i="11" s="1"/>
  <c r="A7995" i="11"/>
  <c r="E7995" i="11" s="1"/>
  <c r="B7996" i="11"/>
  <c r="D7996" i="11" l="1"/>
  <c r="C7995" i="11"/>
  <c r="F7995" i="11"/>
  <c r="G7995" i="11" s="1"/>
  <c r="B7997" i="11"/>
  <c r="A7996" i="11"/>
  <c r="E7996" i="11" s="1"/>
  <c r="D7997" i="11" l="1"/>
  <c r="C7996" i="11"/>
  <c r="F7996" i="11"/>
  <c r="G7996" i="11" s="1"/>
  <c r="B7998" i="11"/>
  <c r="A7997" i="11"/>
  <c r="E7997" i="11" s="1"/>
  <c r="D7998" i="11" l="1"/>
  <c r="C7997" i="11"/>
  <c r="F7997" i="11"/>
  <c r="G7997" i="11" s="1"/>
  <c r="B7999" i="11"/>
  <c r="A7998" i="11"/>
  <c r="E7998" i="11" s="1"/>
  <c r="D7999" i="11" l="1"/>
  <c r="C7998" i="11"/>
  <c r="F7998" i="11"/>
  <c r="G7998" i="11" s="1"/>
  <c r="A7999" i="11"/>
  <c r="E7999" i="11" s="1"/>
  <c r="B8000" i="11"/>
  <c r="D8000" i="11" l="1"/>
  <c r="C7999" i="11"/>
  <c r="F7999" i="11"/>
  <c r="G7999" i="11" s="1"/>
  <c r="B8001" i="11"/>
  <c r="A8000" i="11"/>
  <c r="E8000" i="11" s="1"/>
  <c r="D8001" i="11" l="1"/>
  <c r="C8000" i="11"/>
  <c r="F8000" i="11"/>
  <c r="G8000" i="11" s="1"/>
  <c r="B8002" i="11"/>
  <c r="A8001" i="11"/>
  <c r="E8001" i="11" s="1"/>
  <c r="D8002" i="11" l="1"/>
  <c r="C8001" i="11"/>
  <c r="F8001" i="11"/>
  <c r="G8001" i="11" s="1"/>
  <c r="B8003" i="11"/>
  <c r="A8002" i="11"/>
  <c r="E8002" i="11" s="1"/>
  <c r="D8003" i="11" l="1"/>
  <c r="C8002" i="11"/>
  <c r="F8002" i="11"/>
  <c r="G8002" i="11" s="1"/>
  <c r="A8003" i="11"/>
  <c r="E8003" i="11" s="1"/>
  <c r="B8004" i="11"/>
  <c r="D8004" i="11" l="1"/>
  <c r="C8003" i="11"/>
  <c r="F8003" i="11"/>
  <c r="G8003" i="11" s="1"/>
  <c r="B8005" i="11"/>
  <c r="A8004" i="11"/>
  <c r="E8004" i="11" s="1"/>
  <c r="D8005" i="11" l="1"/>
  <c r="C8004" i="11"/>
  <c r="F8004" i="11"/>
  <c r="G8004" i="11" s="1"/>
  <c r="A8005" i="11"/>
  <c r="E8005" i="11" s="1"/>
  <c r="B8006" i="11"/>
  <c r="D8006" i="11" l="1"/>
  <c r="C8005" i="11"/>
  <c r="F8005" i="11"/>
  <c r="G8005" i="11" s="1"/>
  <c r="B8007" i="11"/>
  <c r="A8006" i="11"/>
  <c r="E8006" i="11" s="1"/>
  <c r="D8007" i="11" l="1"/>
  <c r="C8006" i="11"/>
  <c r="F8006" i="11"/>
  <c r="G8006" i="11" s="1"/>
  <c r="B8008" i="11"/>
  <c r="A8007" i="11"/>
  <c r="E8007" i="11" s="1"/>
  <c r="D8008" i="11" l="1"/>
  <c r="C8007" i="11"/>
  <c r="F8007" i="11"/>
  <c r="G8007" i="11" s="1"/>
  <c r="A8008" i="11"/>
  <c r="E8008" i="11" s="1"/>
  <c r="B8009" i="11"/>
  <c r="D8009" i="11" l="1"/>
  <c r="C8008" i="11"/>
  <c r="F8008" i="11"/>
  <c r="G8008" i="11" s="1"/>
  <c r="A8009" i="11"/>
  <c r="E8009" i="11" s="1"/>
  <c r="B8010" i="11"/>
  <c r="D8010" i="11" l="1"/>
  <c r="C8009" i="11"/>
  <c r="F8009" i="11"/>
  <c r="G8009" i="11" s="1"/>
  <c r="B8011" i="11"/>
  <c r="A8010" i="11"/>
  <c r="E8010" i="11" s="1"/>
  <c r="D8011" i="11" l="1"/>
  <c r="C8010" i="11"/>
  <c r="F8010" i="11"/>
  <c r="G8010" i="11" s="1"/>
  <c r="B8012" i="11"/>
  <c r="A8011" i="11"/>
  <c r="E8011" i="11" s="1"/>
  <c r="D8012" i="11" l="1"/>
  <c r="C8011" i="11"/>
  <c r="F8011" i="11"/>
  <c r="G8011" i="11" s="1"/>
  <c r="A8012" i="11"/>
  <c r="E8012" i="11" s="1"/>
  <c r="B8013" i="11"/>
  <c r="D8013" i="11" l="1"/>
  <c r="C8012" i="11"/>
  <c r="F8012" i="11"/>
  <c r="G8012" i="11" s="1"/>
  <c r="A8013" i="11"/>
  <c r="E8013" i="11" s="1"/>
  <c r="B8014" i="11"/>
  <c r="D8014" i="11" l="1"/>
  <c r="C8013" i="11"/>
  <c r="F8013" i="11"/>
  <c r="G8013" i="11" s="1"/>
  <c r="B8015" i="11"/>
  <c r="A8014" i="11"/>
  <c r="E8014" i="11" s="1"/>
  <c r="D8015" i="11" l="1"/>
  <c r="C8014" i="11"/>
  <c r="F8014" i="11"/>
  <c r="G8014" i="11" s="1"/>
  <c r="B8016" i="11"/>
  <c r="A8015" i="11"/>
  <c r="E8015" i="11" s="1"/>
  <c r="D8016" i="11" l="1"/>
  <c r="C8015" i="11"/>
  <c r="F8015" i="11"/>
  <c r="G8015" i="11" s="1"/>
  <c r="A8016" i="11"/>
  <c r="E8016" i="11" s="1"/>
  <c r="B8017" i="11"/>
  <c r="D8017" i="11" l="1"/>
  <c r="C8016" i="11"/>
  <c r="F8016" i="11"/>
  <c r="G8016" i="11" s="1"/>
  <c r="A8017" i="11"/>
  <c r="E8017" i="11" s="1"/>
  <c r="B8018" i="11"/>
  <c r="D8018" i="11" l="1"/>
  <c r="C8017" i="11"/>
  <c r="F8017" i="11"/>
  <c r="G8017" i="11" s="1"/>
  <c r="B8019" i="11"/>
  <c r="A8018" i="11"/>
  <c r="E8018" i="11" s="1"/>
  <c r="D8019" i="11" l="1"/>
  <c r="C8018" i="11"/>
  <c r="F8018" i="11"/>
  <c r="G8018" i="11" s="1"/>
  <c r="B8020" i="11"/>
  <c r="A8019" i="11"/>
  <c r="E8019" i="11" s="1"/>
  <c r="D8020" i="11" l="1"/>
  <c r="C8019" i="11"/>
  <c r="F8019" i="11"/>
  <c r="G8019" i="11" s="1"/>
  <c r="A8020" i="11"/>
  <c r="E8020" i="11" s="1"/>
  <c r="B8021" i="11"/>
  <c r="D8021" i="11" l="1"/>
  <c r="C8020" i="11"/>
  <c r="F8020" i="11"/>
  <c r="G8020" i="11" s="1"/>
  <c r="A8021" i="11"/>
  <c r="E8021" i="11" s="1"/>
  <c r="B8022" i="11"/>
  <c r="D8022" i="11" l="1"/>
  <c r="C8021" i="11"/>
  <c r="F8021" i="11"/>
  <c r="G8021" i="11" s="1"/>
  <c r="B8023" i="11"/>
  <c r="A8022" i="11"/>
  <c r="E8022" i="11" s="1"/>
  <c r="D8023" i="11" l="1"/>
  <c r="C8022" i="11"/>
  <c r="F8022" i="11"/>
  <c r="G8022" i="11" s="1"/>
  <c r="B8024" i="11"/>
  <c r="A8023" i="11"/>
  <c r="E8023" i="11" s="1"/>
  <c r="D8024" i="11" l="1"/>
  <c r="C8023" i="11"/>
  <c r="F8023" i="11"/>
  <c r="G8023" i="11" s="1"/>
  <c r="A8024" i="11"/>
  <c r="E8024" i="11" s="1"/>
  <c r="B8025" i="11"/>
  <c r="D8025" i="11" l="1"/>
  <c r="C8024" i="11"/>
  <c r="F8024" i="11"/>
  <c r="G8024" i="11" s="1"/>
  <c r="A8025" i="11"/>
  <c r="E8025" i="11" s="1"/>
  <c r="B8026" i="11"/>
  <c r="D8026" i="11" l="1"/>
  <c r="C8025" i="11"/>
  <c r="F8025" i="11"/>
  <c r="G8025" i="11" s="1"/>
  <c r="B8027" i="11"/>
  <c r="A8026" i="11"/>
  <c r="E8026" i="11" s="1"/>
  <c r="D8027" i="11" l="1"/>
  <c r="C8026" i="11"/>
  <c r="F8026" i="11"/>
  <c r="G8026" i="11" s="1"/>
  <c r="B8028" i="11"/>
  <c r="A8027" i="11"/>
  <c r="E8027" i="11" s="1"/>
  <c r="D8028" i="11" l="1"/>
  <c r="C8027" i="11"/>
  <c r="F8027" i="11"/>
  <c r="G8027" i="11" s="1"/>
  <c r="A8028" i="11"/>
  <c r="E8028" i="11" s="1"/>
  <c r="B8029" i="11"/>
  <c r="D8029" i="11" l="1"/>
  <c r="C8028" i="11"/>
  <c r="F8028" i="11"/>
  <c r="G8028" i="11" s="1"/>
  <c r="A8029" i="11"/>
  <c r="E8029" i="11" s="1"/>
  <c r="B8030" i="11"/>
  <c r="D8030" i="11" l="1"/>
  <c r="C8029" i="11"/>
  <c r="F8029" i="11"/>
  <c r="G8029" i="11" s="1"/>
  <c r="B8031" i="11"/>
  <c r="A8030" i="11"/>
  <c r="E8030" i="11" s="1"/>
  <c r="D8031" i="11" l="1"/>
  <c r="C8030" i="11"/>
  <c r="F8030" i="11"/>
  <c r="G8030" i="11" s="1"/>
  <c r="B8032" i="11"/>
  <c r="A8031" i="11"/>
  <c r="E8031" i="11" s="1"/>
  <c r="D8032" i="11" l="1"/>
  <c r="C8031" i="11"/>
  <c r="F8031" i="11"/>
  <c r="G8031" i="11" s="1"/>
  <c r="A8032" i="11"/>
  <c r="E8032" i="11" s="1"/>
  <c r="B8033" i="11"/>
  <c r="D8033" i="11" l="1"/>
  <c r="C8032" i="11"/>
  <c r="F8032" i="11"/>
  <c r="G8032" i="11" s="1"/>
  <c r="A8033" i="11"/>
  <c r="E8033" i="11" s="1"/>
  <c r="B8034" i="11"/>
  <c r="D8034" i="11" l="1"/>
  <c r="C8033" i="11"/>
  <c r="F8033" i="11"/>
  <c r="G8033" i="11" s="1"/>
  <c r="B8035" i="11"/>
  <c r="A8034" i="11"/>
  <c r="E8034" i="11" s="1"/>
  <c r="D8035" i="11" l="1"/>
  <c r="C8034" i="11"/>
  <c r="F8034" i="11"/>
  <c r="G8034" i="11" s="1"/>
  <c r="B8036" i="11"/>
  <c r="A8035" i="11"/>
  <c r="E8035" i="11" s="1"/>
  <c r="D8036" i="11" l="1"/>
  <c r="C8035" i="11"/>
  <c r="F8035" i="11"/>
  <c r="G8035" i="11" s="1"/>
  <c r="A8036" i="11"/>
  <c r="E8036" i="11" s="1"/>
  <c r="B8037" i="11"/>
  <c r="D8037" i="11" l="1"/>
  <c r="C8036" i="11"/>
  <c r="F8036" i="11"/>
  <c r="G8036" i="11" s="1"/>
  <c r="A8037" i="11"/>
  <c r="E8037" i="11" s="1"/>
  <c r="B8038" i="11"/>
  <c r="D8038" i="11" l="1"/>
  <c r="C8037" i="11"/>
  <c r="F8037" i="11"/>
  <c r="G8037" i="11" s="1"/>
  <c r="B8039" i="11"/>
  <c r="A8038" i="11"/>
  <c r="E8038" i="11" s="1"/>
  <c r="D8039" i="11" l="1"/>
  <c r="C8038" i="11"/>
  <c r="F8038" i="11"/>
  <c r="G8038" i="11" s="1"/>
  <c r="B8040" i="11"/>
  <c r="A8039" i="11"/>
  <c r="E8039" i="11" s="1"/>
  <c r="D8040" i="11" l="1"/>
  <c r="C8039" i="11"/>
  <c r="F8039" i="11"/>
  <c r="G8039" i="11" s="1"/>
  <c r="A8040" i="11"/>
  <c r="E8040" i="11" s="1"/>
  <c r="B8041" i="11"/>
  <c r="D8041" i="11" l="1"/>
  <c r="C8040" i="11"/>
  <c r="F8040" i="11"/>
  <c r="G8040" i="11" s="1"/>
  <c r="A8041" i="11"/>
  <c r="E8041" i="11" s="1"/>
  <c r="B8042" i="11"/>
  <c r="D8042" i="11" l="1"/>
  <c r="C8041" i="11"/>
  <c r="F8041" i="11"/>
  <c r="G8041" i="11" s="1"/>
  <c r="B8043" i="11"/>
  <c r="A8042" i="11"/>
  <c r="E8042" i="11" s="1"/>
  <c r="D8043" i="11" l="1"/>
  <c r="C8042" i="11"/>
  <c r="F8042" i="11"/>
  <c r="G8042" i="11" s="1"/>
  <c r="B8044" i="11"/>
  <c r="A8043" i="11"/>
  <c r="E8043" i="11" s="1"/>
  <c r="D8044" i="11" l="1"/>
  <c r="C8043" i="11"/>
  <c r="F8043" i="11"/>
  <c r="G8043" i="11" s="1"/>
  <c r="A8044" i="11"/>
  <c r="E8044" i="11" s="1"/>
  <c r="B8045" i="11"/>
  <c r="D8045" i="11" l="1"/>
  <c r="C8044" i="11"/>
  <c r="F8044" i="11"/>
  <c r="G8044" i="11" s="1"/>
  <c r="A8045" i="11"/>
  <c r="E8045" i="11" s="1"/>
  <c r="B8046" i="11"/>
  <c r="D8046" i="11" l="1"/>
  <c r="C8045" i="11"/>
  <c r="F8045" i="11"/>
  <c r="G8045" i="11" s="1"/>
  <c r="B8047" i="11"/>
  <c r="A8046" i="11"/>
  <c r="E8046" i="11" s="1"/>
  <c r="D8047" i="11" l="1"/>
  <c r="C8046" i="11"/>
  <c r="F8046" i="11"/>
  <c r="G8046" i="11" s="1"/>
  <c r="B8048" i="11"/>
  <c r="A8047" i="11"/>
  <c r="E8047" i="11" s="1"/>
  <c r="D8048" i="11" l="1"/>
  <c r="C8047" i="11"/>
  <c r="F8047" i="11"/>
  <c r="G8047" i="11" s="1"/>
  <c r="A8048" i="11"/>
  <c r="E8048" i="11" s="1"/>
  <c r="B8049" i="11"/>
  <c r="D8049" i="11" l="1"/>
  <c r="C8048" i="11"/>
  <c r="F8048" i="11"/>
  <c r="G8048" i="11" s="1"/>
  <c r="A8049" i="11"/>
  <c r="E8049" i="11" s="1"/>
  <c r="B8050" i="11"/>
  <c r="D8050" i="11" l="1"/>
  <c r="C8049" i="11"/>
  <c r="F8049" i="11"/>
  <c r="G8049" i="11" s="1"/>
  <c r="B8051" i="11"/>
  <c r="A8050" i="11"/>
  <c r="E8050" i="11" s="1"/>
  <c r="D8051" i="11" l="1"/>
  <c r="C8050" i="11"/>
  <c r="F8050" i="11"/>
  <c r="G8050" i="11" s="1"/>
  <c r="B8052" i="11"/>
  <c r="A8051" i="11"/>
  <c r="E8051" i="11" s="1"/>
  <c r="D8052" i="11" l="1"/>
  <c r="C8051" i="11"/>
  <c r="F8051" i="11"/>
  <c r="G8051" i="11" s="1"/>
  <c r="A8052" i="11"/>
  <c r="E8052" i="11" s="1"/>
  <c r="B8053" i="11"/>
  <c r="D8053" i="11" l="1"/>
  <c r="C8052" i="11"/>
  <c r="F8052" i="11"/>
  <c r="G8052" i="11" s="1"/>
  <c r="A8053" i="11"/>
  <c r="E8053" i="11" s="1"/>
  <c r="B8054" i="11"/>
  <c r="D8054" i="11" l="1"/>
  <c r="C8053" i="11"/>
  <c r="F8053" i="11"/>
  <c r="G8053" i="11" s="1"/>
  <c r="B8055" i="11"/>
  <c r="A8054" i="11"/>
  <c r="E8054" i="11" s="1"/>
  <c r="D8055" i="11" l="1"/>
  <c r="C8054" i="11"/>
  <c r="F8054" i="11"/>
  <c r="G8054" i="11" s="1"/>
  <c r="B8056" i="11"/>
  <c r="A8055" i="11"/>
  <c r="E8055" i="11" s="1"/>
  <c r="D8056" i="11" l="1"/>
  <c r="C8055" i="11"/>
  <c r="F8055" i="11"/>
  <c r="G8055" i="11" s="1"/>
  <c r="A8056" i="11"/>
  <c r="E8056" i="11" s="1"/>
  <c r="B8057" i="11"/>
  <c r="D8057" i="11" l="1"/>
  <c r="C8056" i="11"/>
  <c r="F8056" i="11"/>
  <c r="G8056" i="11" s="1"/>
  <c r="A8057" i="11"/>
  <c r="E8057" i="11" s="1"/>
  <c r="B8058" i="11"/>
  <c r="D8058" i="11" l="1"/>
  <c r="C8057" i="11"/>
  <c r="F8057" i="11"/>
  <c r="G8057" i="11" s="1"/>
  <c r="B8059" i="11"/>
  <c r="A8058" i="11"/>
  <c r="E8058" i="11" s="1"/>
  <c r="D8059" i="11" l="1"/>
  <c r="C8058" i="11"/>
  <c r="F8058" i="11"/>
  <c r="G8058" i="11" s="1"/>
  <c r="B8060" i="11"/>
  <c r="A8059" i="11"/>
  <c r="E8059" i="11" s="1"/>
  <c r="D8060" i="11" l="1"/>
  <c r="C8059" i="11"/>
  <c r="F8059" i="11"/>
  <c r="G8059" i="11" s="1"/>
  <c r="A8060" i="11"/>
  <c r="E8060" i="11" s="1"/>
  <c r="B8061" i="11"/>
  <c r="D8061" i="11" l="1"/>
  <c r="C8060" i="11"/>
  <c r="F8060" i="11"/>
  <c r="G8060" i="11" s="1"/>
  <c r="A8061" i="11"/>
  <c r="E8061" i="11" s="1"/>
  <c r="B8062" i="11"/>
  <c r="D8062" i="11" l="1"/>
  <c r="C8061" i="11"/>
  <c r="F8061" i="11"/>
  <c r="G8061" i="11" s="1"/>
  <c r="B8063" i="11"/>
  <c r="A8062" i="11"/>
  <c r="E8062" i="11" s="1"/>
  <c r="D8063" i="11" l="1"/>
  <c r="C8062" i="11"/>
  <c r="F8062" i="11"/>
  <c r="G8062" i="11" s="1"/>
  <c r="B8064" i="11"/>
  <c r="A8063" i="11"/>
  <c r="E8063" i="11" s="1"/>
  <c r="D8064" i="11" l="1"/>
  <c r="C8063" i="11"/>
  <c r="F8063" i="11"/>
  <c r="G8063" i="11" s="1"/>
  <c r="A8064" i="11"/>
  <c r="E8064" i="11" s="1"/>
  <c r="B8065" i="11"/>
  <c r="D8065" i="11" l="1"/>
  <c r="C8064" i="11"/>
  <c r="F8064" i="11"/>
  <c r="G8064" i="11" s="1"/>
  <c r="A8065" i="11"/>
  <c r="E8065" i="11" s="1"/>
  <c r="B8066" i="11"/>
  <c r="D8066" i="11" l="1"/>
  <c r="C8065" i="11"/>
  <c r="F8065" i="11"/>
  <c r="G8065" i="11" s="1"/>
  <c r="B8067" i="11"/>
  <c r="A8066" i="11"/>
  <c r="E8066" i="11" s="1"/>
  <c r="D8067" i="11" l="1"/>
  <c r="C8066" i="11"/>
  <c r="F8066" i="11"/>
  <c r="G8066" i="11" s="1"/>
  <c r="B8068" i="11"/>
  <c r="A8067" i="11"/>
  <c r="E8067" i="11" s="1"/>
  <c r="D8068" i="11" l="1"/>
  <c r="C8067" i="11"/>
  <c r="F8067" i="11"/>
  <c r="G8067" i="11" s="1"/>
  <c r="A8068" i="11"/>
  <c r="E8068" i="11" s="1"/>
  <c r="B8069" i="11"/>
  <c r="D8069" i="11" l="1"/>
  <c r="C8068" i="11"/>
  <c r="F8068" i="11"/>
  <c r="G8068" i="11" s="1"/>
  <c r="A8069" i="11"/>
  <c r="E8069" i="11" s="1"/>
  <c r="B8070" i="11"/>
  <c r="D8070" i="11" l="1"/>
  <c r="C8069" i="11"/>
  <c r="F8069" i="11"/>
  <c r="G8069" i="11" s="1"/>
  <c r="B8071" i="11"/>
  <c r="A8070" i="11"/>
  <c r="E8070" i="11" s="1"/>
  <c r="D8071" i="11" l="1"/>
  <c r="C8070" i="11"/>
  <c r="F8070" i="11"/>
  <c r="G8070" i="11" s="1"/>
  <c r="B8072" i="11"/>
  <c r="A8071" i="11"/>
  <c r="E8071" i="11" s="1"/>
  <c r="D8072" i="11" l="1"/>
  <c r="C8071" i="11"/>
  <c r="F8071" i="11"/>
  <c r="G8071" i="11" s="1"/>
  <c r="A8072" i="11"/>
  <c r="E8072" i="11" s="1"/>
  <c r="B8073" i="11"/>
  <c r="D8073" i="11" l="1"/>
  <c r="C8072" i="11"/>
  <c r="F8072" i="11"/>
  <c r="G8072" i="11" s="1"/>
  <c r="A8073" i="11"/>
  <c r="E8073" i="11" s="1"/>
  <c r="B8074" i="11"/>
  <c r="D8074" i="11" l="1"/>
  <c r="C8073" i="11"/>
  <c r="F8073" i="11"/>
  <c r="G8073" i="11" s="1"/>
  <c r="B8075" i="11"/>
  <c r="A8074" i="11"/>
  <c r="E8074" i="11" s="1"/>
  <c r="D8075" i="11" l="1"/>
  <c r="C8074" i="11"/>
  <c r="F8074" i="11"/>
  <c r="G8074" i="11" s="1"/>
  <c r="B8076" i="11"/>
  <c r="A8075" i="11"/>
  <c r="E8075" i="11" s="1"/>
  <c r="D8076" i="11" l="1"/>
  <c r="C8075" i="11"/>
  <c r="F8075" i="11"/>
  <c r="G8075" i="11" s="1"/>
  <c r="A8076" i="11"/>
  <c r="E8076" i="11" s="1"/>
  <c r="B8077" i="11"/>
  <c r="D8077" i="11" l="1"/>
  <c r="C8076" i="11"/>
  <c r="F8076" i="11"/>
  <c r="G8076" i="11" s="1"/>
  <c r="A8077" i="11"/>
  <c r="E8077" i="11" s="1"/>
  <c r="B8078" i="11"/>
  <c r="D8078" i="11" l="1"/>
  <c r="C8077" i="11"/>
  <c r="F8077" i="11"/>
  <c r="G8077" i="11" s="1"/>
  <c r="B8079" i="11"/>
  <c r="A8078" i="11"/>
  <c r="E8078" i="11" s="1"/>
  <c r="D8079" i="11" l="1"/>
  <c r="C8078" i="11"/>
  <c r="F8078" i="11"/>
  <c r="G8078" i="11" s="1"/>
  <c r="B8080" i="11"/>
  <c r="A8079" i="11"/>
  <c r="E8079" i="11" s="1"/>
  <c r="D8080" i="11" l="1"/>
  <c r="C8079" i="11"/>
  <c r="F8079" i="11"/>
  <c r="G8079" i="11" s="1"/>
  <c r="A8080" i="11"/>
  <c r="E8080" i="11" s="1"/>
  <c r="B8081" i="11"/>
  <c r="D8081" i="11" l="1"/>
  <c r="C8080" i="11"/>
  <c r="F8080" i="11"/>
  <c r="G8080" i="11" s="1"/>
  <c r="A8081" i="11"/>
  <c r="E8081" i="11" s="1"/>
  <c r="B8082" i="11"/>
  <c r="D8082" i="11" l="1"/>
  <c r="C8081" i="11"/>
  <c r="F8081" i="11"/>
  <c r="G8081" i="11" s="1"/>
  <c r="B8083" i="11"/>
  <c r="A8082" i="11"/>
  <c r="E8082" i="11" s="1"/>
  <c r="D8083" i="11" l="1"/>
  <c r="C8082" i="11"/>
  <c r="F8082" i="11"/>
  <c r="G8082" i="11" s="1"/>
  <c r="B8084" i="11"/>
  <c r="A8083" i="11"/>
  <c r="E8083" i="11" s="1"/>
  <c r="D8084" i="11" l="1"/>
  <c r="C8083" i="11"/>
  <c r="F8083" i="11"/>
  <c r="G8083" i="11" s="1"/>
  <c r="A8084" i="11"/>
  <c r="E8084" i="11" s="1"/>
  <c r="B8085" i="11"/>
  <c r="D8085" i="11" l="1"/>
  <c r="C8084" i="11"/>
  <c r="F8084" i="11"/>
  <c r="G8084" i="11" s="1"/>
  <c r="A8085" i="11"/>
  <c r="E8085" i="11" s="1"/>
  <c r="B8086" i="11"/>
  <c r="D8086" i="11" l="1"/>
  <c r="C8085" i="11"/>
  <c r="F8085" i="11"/>
  <c r="G8085" i="11" s="1"/>
  <c r="B8087" i="11"/>
  <c r="A8086" i="11"/>
  <c r="E8086" i="11" s="1"/>
  <c r="D8087" i="11" l="1"/>
  <c r="C8086" i="11"/>
  <c r="F8086" i="11"/>
  <c r="G8086" i="11" s="1"/>
  <c r="B8088" i="11"/>
  <c r="A8087" i="11"/>
  <c r="E8087" i="11" s="1"/>
  <c r="D8088" i="11" l="1"/>
  <c r="C8087" i="11"/>
  <c r="F8087" i="11"/>
  <c r="G8087" i="11" s="1"/>
  <c r="A8088" i="11"/>
  <c r="E8088" i="11" s="1"/>
  <c r="B8089" i="11"/>
  <c r="D8089" i="11" l="1"/>
  <c r="C8088" i="11"/>
  <c r="F8088" i="11"/>
  <c r="G8088" i="11" s="1"/>
  <c r="A8089" i="11"/>
  <c r="E8089" i="11" s="1"/>
  <c r="B8090" i="11"/>
  <c r="D8090" i="11" l="1"/>
  <c r="C8089" i="11"/>
  <c r="F8089" i="11"/>
  <c r="G8089" i="11" s="1"/>
  <c r="B8091" i="11"/>
  <c r="A8090" i="11"/>
  <c r="E8090" i="11" s="1"/>
  <c r="D8091" i="11" l="1"/>
  <c r="C8090" i="11"/>
  <c r="F8090" i="11"/>
  <c r="G8090" i="11" s="1"/>
  <c r="B8092" i="11"/>
  <c r="A8091" i="11"/>
  <c r="E8091" i="11" s="1"/>
  <c r="D8092" i="11" l="1"/>
  <c r="C8091" i="11"/>
  <c r="F8091" i="11"/>
  <c r="G8091" i="11" s="1"/>
  <c r="A8092" i="11"/>
  <c r="E8092" i="11" s="1"/>
  <c r="B8093" i="11"/>
  <c r="D8093" i="11" l="1"/>
  <c r="C8092" i="11"/>
  <c r="F8092" i="11"/>
  <c r="G8092" i="11" s="1"/>
  <c r="A8093" i="11"/>
  <c r="E8093" i="11" s="1"/>
  <c r="B8094" i="11"/>
  <c r="D8094" i="11" l="1"/>
  <c r="C8093" i="11"/>
  <c r="F8093" i="11"/>
  <c r="G8093" i="11" s="1"/>
  <c r="B8095" i="11"/>
  <c r="A8094" i="11"/>
  <c r="E8094" i="11" s="1"/>
  <c r="D8095" i="11" l="1"/>
  <c r="C8094" i="11"/>
  <c r="F8094" i="11"/>
  <c r="G8094" i="11" s="1"/>
  <c r="B8096" i="11"/>
  <c r="A8095" i="11"/>
  <c r="E8095" i="11" s="1"/>
  <c r="D8096" i="11" l="1"/>
  <c r="C8095" i="11"/>
  <c r="F8095" i="11"/>
  <c r="G8095" i="11" s="1"/>
  <c r="A8096" i="11"/>
  <c r="E8096" i="11" s="1"/>
  <c r="B8097" i="11"/>
  <c r="D8097" i="11" l="1"/>
  <c r="C8096" i="11"/>
  <c r="F8096" i="11"/>
  <c r="G8096" i="11" s="1"/>
  <c r="A8097" i="11"/>
  <c r="E8097" i="11" s="1"/>
  <c r="B8098" i="11"/>
  <c r="D8098" i="11" l="1"/>
  <c r="C8097" i="11"/>
  <c r="F8097" i="11"/>
  <c r="G8097" i="11" s="1"/>
  <c r="B8099" i="11"/>
  <c r="A8098" i="11"/>
  <c r="E8098" i="11" s="1"/>
  <c r="D8099" i="11" l="1"/>
  <c r="C8098" i="11"/>
  <c r="F8098" i="11"/>
  <c r="G8098" i="11" s="1"/>
  <c r="B8100" i="11"/>
  <c r="A8099" i="11"/>
  <c r="E8099" i="11" s="1"/>
  <c r="D8100" i="11" l="1"/>
  <c r="C8099" i="11"/>
  <c r="F8099" i="11"/>
  <c r="G8099" i="11" s="1"/>
  <c r="A8100" i="11"/>
  <c r="E8100" i="11" s="1"/>
  <c r="B8101" i="11"/>
  <c r="D8101" i="11" l="1"/>
  <c r="C8100" i="11"/>
  <c r="F8100" i="11"/>
  <c r="G8100" i="11" s="1"/>
  <c r="A8101" i="11"/>
  <c r="E8101" i="11" s="1"/>
  <c r="B8102" i="11"/>
  <c r="D8102" i="11" l="1"/>
  <c r="C8101" i="11"/>
  <c r="F8101" i="11"/>
  <c r="G8101" i="11" s="1"/>
  <c r="B8103" i="11"/>
  <c r="A8102" i="11"/>
  <c r="E8102" i="11" s="1"/>
  <c r="D8103" i="11" l="1"/>
  <c r="C8102" i="11"/>
  <c r="F8102" i="11"/>
  <c r="G8102" i="11" s="1"/>
  <c r="B8104" i="11"/>
  <c r="A8103" i="11"/>
  <c r="E8103" i="11" s="1"/>
  <c r="D8104" i="11" l="1"/>
  <c r="C8103" i="11"/>
  <c r="F8103" i="11"/>
  <c r="G8103" i="11" s="1"/>
  <c r="A8104" i="11"/>
  <c r="E8104" i="11" s="1"/>
  <c r="B8105" i="11"/>
  <c r="D8105" i="11" l="1"/>
  <c r="C8104" i="11"/>
  <c r="F8104" i="11"/>
  <c r="G8104" i="11" s="1"/>
  <c r="A8105" i="11"/>
  <c r="E8105" i="11" s="1"/>
  <c r="B8106" i="11"/>
  <c r="D8106" i="11" l="1"/>
  <c r="C8105" i="11"/>
  <c r="F8105" i="11"/>
  <c r="G8105" i="11" s="1"/>
  <c r="B8107" i="11"/>
  <c r="A8106" i="11"/>
  <c r="E8106" i="11" s="1"/>
  <c r="D8107" i="11" l="1"/>
  <c r="C8106" i="11"/>
  <c r="F8106" i="11"/>
  <c r="G8106" i="11" s="1"/>
  <c r="B8108" i="11"/>
  <c r="A8107" i="11"/>
  <c r="E8107" i="11" s="1"/>
  <c r="D8108" i="11" l="1"/>
  <c r="C8107" i="11"/>
  <c r="F8107" i="11"/>
  <c r="G8107" i="11" s="1"/>
  <c r="A8108" i="11"/>
  <c r="E8108" i="11" s="1"/>
  <c r="B8109" i="11"/>
  <c r="D8109" i="11" l="1"/>
  <c r="C8108" i="11"/>
  <c r="F8108" i="11"/>
  <c r="G8108" i="11" s="1"/>
  <c r="A8109" i="11"/>
  <c r="E8109" i="11" s="1"/>
  <c r="B8110" i="11"/>
  <c r="D8110" i="11" l="1"/>
  <c r="C8109" i="11"/>
  <c r="F8109" i="11"/>
  <c r="G8109" i="11" s="1"/>
  <c r="B8111" i="11"/>
  <c r="A8110" i="11"/>
  <c r="E8110" i="11" s="1"/>
  <c r="D8111" i="11" l="1"/>
  <c r="C8110" i="11"/>
  <c r="F8110" i="11"/>
  <c r="G8110" i="11" s="1"/>
  <c r="B8112" i="11"/>
  <c r="A8111" i="11"/>
  <c r="E8111" i="11" s="1"/>
  <c r="D8112" i="11" l="1"/>
  <c r="C8111" i="11"/>
  <c r="F8111" i="11"/>
  <c r="G8111" i="11" s="1"/>
  <c r="A8112" i="11"/>
  <c r="E8112" i="11" s="1"/>
  <c r="B8113" i="11"/>
  <c r="D8113" i="11" l="1"/>
  <c r="C8112" i="11"/>
  <c r="F8112" i="11"/>
  <c r="G8112" i="11" s="1"/>
  <c r="A8113" i="11"/>
  <c r="E8113" i="11" s="1"/>
  <c r="B8114" i="11"/>
  <c r="D8114" i="11" l="1"/>
  <c r="C8113" i="11"/>
  <c r="F8113" i="11"/>
  <c r="G8113" i="11" s="1"/>
  <c r="B8115" i="11"/>
  <c r="A8114" i="11"/>
  <c r="E8114" i="11" s="1"/>
  <c r="D8115" i="11" l="1"/>
  <c r="C8114" i="11"/>
  <c r="F8114" i="11"/>
  <c r="G8114" i="11" s="1"/>
  <c r="B8116" i="11"/>
  <c r="A8115" i="11"/>
  <c r="E8115" i="11" s="1"/>
  <c r="D8116" i="11" l="1"/>
  <c r="C8115" i="11"/>
  <c r="F8115" i="11"/>
  <c r="G8115" i="11" s="1"/>
  <c r="A8116" i="11"/>
  <c r="E8116" i="11" s="1"/>
  <c r="B8117" i="11"/>
  <c r="D8117" i="11" l="1"/>
  <c r="C8116" i="11"/>
  <c r="F8116" i="11"/>
  <c r="G8116" i="11" s="1"/>
  <c r="A8117" i="11"/>
  <c r="E8117" i="11" s="1"/>
  <c r="B8118" i="11"/>
  <c r="D8118" i="11" l="1"/>
  <c r="C8117" i="11"/>
  <c r="F8117" i="11"/>
  <c r="G8117" i="11" s="1"/>
  <c r="A8118" i="11"/>
  <c r="E8118" i="11" s="1"/>
  <c r="B8119" i="11"/>
  <c r="D8119" i="11" l="1"/>
  <c r="C8118" i="11"/>
  <c r="F8118" i="11"/>
  <c r="G8118" i="11" s="1"/>
  <c r="B8120" i="11"/>
  <c r="A8119" i="11"/>
  <c r="E8119" i="11" s="1"/>
  <c r="D8120" i="11" l="1"/>
  <c r="C8119" i="11"/>
  <c r="F8119" i="11"/>
  <c r="G8119" i="11" s="1"/>
  <c r="B8121" i="11"/>
  <c r="A8120" i="11"/>
  <c r="E8120" i="11" s="1"/>
  <c r="D8121" i="11" l="1"/>
  <c r="C8120" i="11"/>
  <c r="F8120" i="11"/>
  <c r="G8120" i="11" s="1"/>
  <c r="A8121" i="11"/>
  <c r="E8121" i="11" s="1"/>
  <c r="B8122" i="11"/>
  <c r="D8122" i="11" l="1"/>
  <c r="C8121" i="11"/>
  <c r="F8121" i="11"/>
  <c r="G8121" i="11" s="1"/>
  <c r="A8122" i="11"/>
  <c r="E8122" i="11" s="1"/>
  <c r="B8123" i="11"/>
  <c r="D8123" i="11" l="1"/>
  <c r="C8122" i="11"/>
  <c r="F8122" i="11"/>
  <c r="G8122" i="11" s="1"/>
  <c r="B8124" i="11"/>
  <c r="A8123" i="11"/>
  <c r="E8123" i="11" s="1"/>
  <c r="D8124" i="11" l="1"/>
  <c r="C8123" i="11"/>
  <c r="F8123" i="11"/>
  <c r="G8123" i="11" s="1"/>
  <c r="B8125" i="11"/>
  <c r="A8124" i="11"/>
  <c r="E8124" i="11" s="1"/>
  <c r="D8125" i="11" l="1"/>
  <c r="C8124" i="11"/>
  <c r="F8124" i="11"/>
  <c r="G8124" i="11" s="1"/>
  <c r="A8125" i="11"/>
  <c r="E8125" i="11" s="1"/>
  <c r="B8126" i="11"/>
  <c r="D8126" i="11" l="1"/>
  <c r="C8125" i="11"/>
  <c r="F8125" i="11"/>
  <c r="G8125" i="11" s="1"/>
  <c r="A8126" i="11"/>
  <c r="E8126" i="11" s="1"/>
  <c r="B8127" i="11"/>
  <c r="D8127" i="11" l="1"/>
  <c r="C8126" i="11"/>
  <c r="F8126" i="11"/>
  <c r="G8126" i="11" s="1"/>
  <c r="B8128" i="11"/>
  <c r="A8127" i="11"/>
  <c r="E8127" i="11" s="1"/>
  <c r="D8128" i="11" l="1"/>
  <c r="C8127" i="11"/>
  <c r="F8127" i="11"/>
  <c r="G8127" i="11" s="1"/>
  <c r="B8129" i="11"/>
  <c r="A8128" i="11"/>
  <c r="E8128" i="11" s="1"/>
  <c r="D8129" i="11" l="1"/>
  <c r="C8128" i="11"/>
  <c r="F8128" i="11"/>
  <c r="G8128" i="11" s="1"/>
  <c r="A8129" i="11"/>
  <c r="E8129" i="11" s="1"/>
  <c r="B8130" i="11"/>
  <c r="D8130" i="11" l="1"/>
  <c r="C8129" i="11"/>
  <c r="F8129" i="11"/>
  <c r="G8129" i="11" s="1"/>
  <c r="A8130" i="11"/>
  <c r="E8130" i="11" s="1"/>
  <c r="B8131" i="11"/>
  <c r="D8131" i="11" l="1"/>
  <c r="C8130" i="11"/>
  <c r="F8130" i="11"/>
  <c r="G8130" i="11" s="1"/>
  <c r="B8132" i="11"/>
  <c r="A8131" i="11"/>
  <c r="E8131" i="11" s="1"/>
  <c r="D8132" i="11" l="1"/>
  <c r="C8131" i="11"/>
  <c r="F8131" i="11"/>
  <c r="G8131" i="11" s="1"/>
  <c r="B8133" i="11"/>
  <c r="A8132" i="11"/>
  <c r="E8132" i="11" s="1"/>
  <c r="D8133" i="11" l="1"/>
  <c r="C8132" i="11"/>
  <c r="F8132" i="11"/>
  <c r="G8132" i="11" s="1"/>
  <c r="A8133" i="11"/>
  <c r="E8133" i="11" s="1"/>
  <c r="B8134" i="11"/>
  <c r="D8134" i="11" l="1"/>
  <c r="C8133" i="11"/>
  <c r="F8133" i="11"/>
  <c r="G8133" i="11" s="1"/>
  <c r="A8134" i="11"/>
  <c r="E8134" i="11" s="1"/>
  <c r="B8135" i="11"/>
  <c r="D8135" i="11" l="1"/>
  <c r="C8134" i="11"/>
  <c r="F8134" i="11"/>
  <c r="G8134" i="11" s="1"/>
  <c r="B8136" i="11"/>
  <c r="A8135" i="11"/>
  <c r="E8135" i="11" s="1"/>
  <c r="D8136" i="11" l="1"/>
  <c r="C8135" i="11"/>
  <c r="F8135" i="11"/>
  <c r="G8135" i="11" s="1"/>
  <c r="B8137" i="11"/>
  <c r="A8136" i="11"/>
  <c r="E8136" i="11" s="1"/>
  <c r="D8137" i="11" l="1"/>
  <c r="C8136" i="11"/>
  <c r="F8136" i="11"/>
  <c r="G8136" i="11" s="1"/>
  <c r="A8137" i="11"/>
  <c r="E8137" i="11" s="1"/>
  <c r="B8138" i="11"/>
  <c r="D8138" i="11" l="1"/>
  <c r="C8137" i="11"/>
  <c r="F8137" i="11"/>
  <c r="G8137" i="11" s="1"/>
  <c r="A8138" i="11"/>
  <c r="E8138" i="11" s="1"/>
  <c r="B8139" i="11"/>
  <c r="D8139" i="11" l="1"/>
  <c r="C8138" i="11"/>
  <c r="F8138" i="11"/>
  <c r="G8138" i="11" s="1"/>
  <c r="B8140" i="11"/>
  <c r="A8139" i="11"/>
  <c r="E8139" i="11" s="1"/>
  <c r="D8140" i="11" l="1"/>
  <c r="C8139" i="11"/>
  <c r="F8139" i="11"/>
  <c r="G8139" i="11" s="1"/>
  <c r="B8141" i="11"/>
  <c r="A8140" i="11"/>
  <c r="E8140" i="11" s="1"/>
  <c r="D8141" i="11" l="1"/>
  <c r="C8140" i="11"/>
  <c r="F8140" i="11"/>
  <c r="G8140" i="11" s="1"/>
  <c r="A8141" i="11"/>
  <c r="E8141" i="11" s="1"/>
  <c r="B8142" i="11"/>
  <c r="D8142" i="11" l="1"/>
  <c r="C8141" i="11"/>
  <c r="F8141" i="11"/>
  <c r="G8141" i="11" s="1"/>
  <c r="A8142" i="11"/>
  <c r="E8142" i="11" s="1"/>
  <c r="B8143" i="11"/>
  <c r="D8143" i="11" l="1"/>
  <c r="C8142" i="11"/>
  <c r="F8142" i="11"/>
  <c r="G8142" i="11" s="1"/>
  <c r="B8144" i="11"/>
  <c r="A8143" i="11"/>
  <c r="E8143" i="11" s="1"/>
  <c r="D8144" i="11" l="1"/>
  <c r="C8143" i="11"/>
  <c r="F8143" i="11"/>
  <c r="G8143" i="11" s="1"/>
  <c r="B8145" i="11"/>
  <c r="A8144" i="11"/>
  <c r="E8144" i="11" s="1"/>
  <c r="D8145" i="11" l="1"/>
  <c r="C8144" i="11"/>
  <c r="F8144" i="11"/>
  <c r="G8144" i="11" s="1"/>
  <c r="A8145" i="11"/>
  <c r="E8145" i="11" s="1"/>
  <c r="B8146" i="11"/>
  <c r="D8146" i="11" l="1"/>
  <c r="C8145" i="11"/>
  <c r="F8145" i="11"/>
  <c r="G8145" i="11" s="1"/>
  <c r="A8146" i="11"/>
  <c r="E8146" i="11" s="1"/>
  <c r="B8147" i="11"/>
  <c r="D8147" i="11" l="1"/>
  <c r="C8146" i="11"/>
  <c r="F8146" i="11"/>
  <c r="G8146" i="11" s="1"/>
  <c r="B8148" i="11"/>
  <c r="A8147" i="11"/>
  <c r="E8147" i="11" s="1"/>
  <c r="D8148" i="11" l="1"/>
  <c r="C8147" i="11"/>
  <c r="F8147" i="11"/>
  <c r="G8147" i="11" s="1"/>
  <c r="B8149" i="11"/>
  <c r="A8148" i="11"/>
  <c r="E8148" i="11" s="1"/>
  <c r="D8149" i="11" l="1"/>
  <c r="C8148" i="11"/>
  <c r="F8148" i="11"/>
  <c r="G8148" i="11" s="1"/>
  <c r="A8149" i="11"/>
  <c r="E8149" i="11" s="1"/>
  <c r="B8150" i="11"/>
  <c r="D8150" i="11" l="1"/>
  <c r="C8149" i="11"/>
  <c r="F8149" i="11"/>
  <c r="G8149" i="11" s="1"/>
  <c r="A8150" i="11"/>
  <c r="E8150" i="11" s="1"/>
  <c r="B8151" i="11"/>
  <c r="D8151" i="11" l="1"/>
  <c r="C8150" i="11"/>
  <c r="F8150" i="11"/>
  <c r="G8150" i="11" s="1"/>
  <c r="B8152" i="11"/>
  <c r="A8151" i="11"/>
  <c r="E8151" i="11" s="1"/>
  <c r="D8152" i="11" l="1"/>
  <c r="C8151" i="11"/>
  <c r="F8151" i="11"/>
  <c r="G8151" i="11" s="1"/>
  <c r="B8153" i="11"/>
  <c r="A8152" i="11"/>
  <c r="E8152" i="11" s="1"/>
  <c r="D8153" i="11" l="1"/>
  <c r="C8152" i="11"/>
  <c r="F8152" i="11"/>
  <c r="G8152" i="11" s="1"/>
  <c r="A8153" i="11"/>
  <c r="E8153" i="11" s="1"/>
  <c r="B8154" i="11"/>
  <c r="D8154" i="11" l="1"/>
  <c r="C8153" i="11"/>
  <c r="F8153" i="11"/>
  <c r="G8153" i="11" s="1"/>
  <c r="A8154" i="11"/>
  <c r="E8154" i="11" s="1"/>
  <c r="B8155" i="11"/>
  <c r="D8155" i="11" l="1"/>
  <c r="C8154" i="11"/>
  <c r="F8154" i="11"/>
  <c r="G8154" i="11" s="1"/>
  <c r="B8156" i="11"/>
  <c r="A8155" i="11"/>
  <c r="E8155" i="11" s="1"/>
  <c r="D8156" i="11" l="1"/>
  <c r="C8155" i="11"/>
  <c r="F8155" i="11"/>
  <c r="G8155" i="11" s="1"/>
  <c r="B8157" i="11"/>
  <c r="A8156" i="11"/>
  <c r="E8156" i="11" s="1"/>
  <c r="D8157" i="11" l="1"/>
  <c r="C8156" i="11"/>
  <c r="F8156" i="11"/>
  <c r="G8156" i="11" s="1"/>
  <c r="A8157" i="11"/>
  <c r="E8157" i="11" s="1"/>
  <c r="B8158" i="11"/>
  <c r="D8158" i="11" l="1"/>
  <c r="C8157" i="11"/>
  <c r="F8157" i="11"/>
  <c r="G8157" i="11" s="1"/>
  <c r="A8158" i="11"/>
  <c r="E8158" i="11" s="1"/>
  <c r="B8159" i="11"/>
  <c r="D8159" i="11" l="1"/>
  <c r="C8158" i="11"/>
  <c r="F8158" i="11"/>
  <c r="G8158" i="11" s="1"/>
  <c r="B8160" i="11"/>
  <c r="A8159" i="11"/>
  <c r="E8159" i="11" s="1"/>
  <c r="D8160" i="11" l="1"/>
  <c r="C8159" i="11"/>
  <c r="F8159" i="11"/>
  <c r="G8159" i="11" s="1"/>
  <c r="B8161" i="11"/>
  <c r="A8160" i="11"/>
  <c r="E8160" i="11" s="1"/>
  <c r="D8161" i="11" l="1"/>
  <c r="C8160" i="11"/>
  <c r="F8160" i="11"/>
  <c r="G8160" i="11" s="1"/>
  <c r="A8161" i="11"/>
  <c r="E8161" i="11" s="1"/>
  <c r="B8162" i="11"/>
  <c r="D8162" i="11" l="1"/>
  <c r="C8161" i="11"/>
  <c r="F8161" i="11"/>
  <c r="G8161" i="11" s="1"/>
  <c r="A8162" i="11"/>
  <c r="E8162" i="11" s="1"/>
  <c r="B8163" i="11"/>
  <c r="D8163" i="11" l="1"/>
  <c r="C8162" i="11"/>
  <c r="F8162" i="11"/>
  <c r="G8162" i="11" s="1"/>
  <c r="B8164" i="11"/>
  <c r="A8163" i="11"/>
  <c r="E8163" i="11" s="1"/>
  <c r="D8164" i="11" l="1"/>
  <c r="C8163" i="11"/>
  <c r="F8163" i="11"/>
  <c r="G8163" i="11" s="1"/>
  <c r="B8165" i="11"/>
  <c r="A8164" i="11"/>
  <c r="E8164" i="11" s="1"/>
  <c r="D8165" i="11" l="1"/>
  <c r="C8164" i="11"/>
  <c r="F8164" i="11"/>
  <c r="G8164" i="11" s="1"/>
  <c r="A8165" i="11"/>
  <c r="E8165" i="11" s="1"/>
  <c r="B8166" i="11"/>
  <c r="D8166" i="11" l="1"/>
  <c r="C8165" i="11"/>
  <c r="F8165" i="11"/>
  <c r="G8165" i="11" s="1"/>
  <c r="A8166" i="11"/>
  <c r="E8166" i="11" s="1"/>
  <c r="B8167" i="11"/>
  <c r="D8167" i="11" l="1"/>
  <c r="C8166" i="11"/>
  <c r="F8166" i="11"/>
  <c r="G8166" i="11" s="1"/>
  <c r="B8168" i="11"/>
  <c r="A8167" i="11"/>
  <c r="E8167" i="11" s="1"/>
  <c r="D8168" i="11" l="1"/>
  <c r="C8167" i="11"/>
  <c r="F8167" i="11"/>
  <c r="G8167" i="11" s="1"/>
  <c r="B8169" i="11"/>
  <c r="A8168" i="11"/>
  <c r="E8168" i="11" s="1"/>
  <c r="D8169" i="11" l="1"/>
  <c r="C8168" i="11"/>
  <c r="F8168" i="11"/>
  <c r="G8168" i="11" s="1"/>
  <c r="A8169" i="11"/>
  <c r="E8169" i="11" s="1"/>
  <c r="B8170" i="11"/>
  <c r="D8170" i="11" l="1"/>
  <c r="C8169" i="11"/>
  <c r="F8169" i="11"/>
  <c r="G8169" i="11" s="1"/>
  <c r="A8170" i="11"/>
  <c r="E8170" i="11" s="1"/>
  <c r="B8171" i="11"/>
  <c r="D8171" i="11" l="1"/>
  <c r="C8170" i="11"/>
  <c r="F8170" i="11"/>
  <c r="G8170" i="11" s="1"/>
  <c r="B8172" i="11"/>
  <c r="A8171" i="11"/>
  <c r="E8171" i="11" s="1"/>
  <c r="D8172" i="11" l="1"/>
  <c r="C8171" i="11"/>
  <c r="F8171" i="11"/>
  <c r="G8171" i="11" s="1"/>
  <c r="B8173" i="11"/>
  <c r="A8172" i="11"/>
  <c r="E8172" i="11" s="1"/>
  <c r="D8173" i="11" l="1"/>
  <c r="C8172" i="11"/>
  <c r="F8172" i="11"/>
  <c r="G8172" i="11" s="1"/>
  <c r="A8173" i="11"/>
  <c r="E8173" i="11" s="1"/>
  <c r="B8174" i="11"/>
  <c r="D8174" i="11" l="1"/>
  <c r="C8173" i="11"/>
  <c r="F8173" i="11"/>
  <c r="G8173" i="11" s="1"/>
  <c r="A8174" i="11"/>
  <c r="E8174" i="11" s="1"/>
  <c r="B8175" i="11"/>
  <c r="D8175" i="11" l="1"/>
  <c r="C8174" i="11"/>
  <c r="F8174" i="11"/>
  <c r="G8174" i="11" s="1"/>
  <c r="B8176" i="11"/>
  <c r="A8175" i="11"/>
  <c r="E8175" i="11" s="1"/>
  <c r="D8176" i="11" l="1"/>
  <c r="C8175" i="11"/>
  <c r="F8175" i="11"/>
  <c r="G8175" i="11" s="1"/>
  <c r="B8177" i="11"/>
  <c r="A8176" i="11"/>
  <c r="E8176" i="11" s="1"/>
  <c r="D8177" i="11" l="1"/>
  <c r="C8176" i="11"/>
  <c r="F8176" i="11"/>
  <c r="G8176" i="11" s="1"/>
  <c r="A8177" i="11"/>
  <c r="E8177" i="11" s="1"/>
  <c r="B8178" i="11"/>
  <c r="D8178" i="11" l="1"/>
  <c r="C8177" i="11"/>
  <c r="F8177" i="11"/>
  <c r="G8177" i="11" s="1"/>
  <c r="A8178" i="11"/>
  <c r="E8178" i="11" s="1"/>
  <c r="B8179" i="11"/>
  <c r="D8179" i="11" l="1"/>
  <c r="C8178" i="11"/>
  <c r="F8178" i="11"/>
  <c r="G8178" i="11" s="1"/>
  <c r="B8180" i="11"/>
  <c r="A8179" i="11"/>
  <c r="E8179" i="11" s="1"/>
  <c r="D8180" i="11" l="1"/>
  <c r="C8179" i="11"/>
  <c r="F8179" i="11"/>
  <c r="G8179" i="11" s="1"/>
  <c r="B8181" i="11"/>
  <c r="A8180" i="11"/>
  <c r="E8180" i="11" s="1"/>
  <c r="D8181" i="11" l="1"/>
  <c r="C8180" i="11"/>
  <c r="F8180" i="11"/>
  <c r="G8180" i="11" s="1"/>
  <c r="A8181" i="11"/>
  <c r="E8181" i="11" s="1"/>
  <c r="B8182" i="11"/>
  <c r="D8182" i="11" l="1"/>
  <c r="C8181" i="11"/>
  <c r="F8181" i="11"/>
  <c r="G8181" i="11" s="1"/>
  <c r="A8182" i="11"/>
  <c r="E8182" i="11" s="1"/>
  <c r="B8183" i="11"/>
  <c r="D8183" i="11" l="1"/>
  <c r="C8182" i="11"/>
  <c r="F8182" i="11"/>
  <c r="G8182" i="11" s="1"/>
  <c r="B8184" i="11"/>
  <c r="A8183" i="11"/>
  <c r="E8183" i="11" s="1"/>
  <c r="D8184" i="11" l="1"/>
  <c r="C8183" i="11"/>
  <c r="F8183" i="11"/>
  <c r="G8183" i="11" s="1"/>
  <c r="B8185" i="11"/>
  <c r="A8184" i="11"/>
  <c r="E8184" i="11" s="1"/>
  <c r="D8185" i="11" l="1"/>
  <c r="C8184" i="11"/>
  <c r="F8184" i="11"/>
  <c r="G8184" i="11" s="1"/>
  <c r="A8185" i="11"/>
  <c r="E8185" i="11" s="1"/>
  <c r="B8186" i="11"/>
  <c r="D8186" i="11" l="1"/>
  <c r="C8185" i="11"/>
  <c r="F8185" i="11"/>
  <c r="G8185" i="11" s="1"/>
  <c r="A8186" i="11"/>
  <c r="E8186" i="11" s="1"/>
  <c r="B8187" i="11"/>
  <c r="D8187" i="11" l="1"/>
  <c r="C8186" i="11"/>
  <c r="F8186" i="11"/>
  <c r="G8186" i="11" s="1"/>
  <c r="B8188" i="11"/>
  <c r="A8187" i="11"/>
  <c r="E8187" i="11" s="1"/>
  <c r="D8188" i="11" l="1"/>
  <c r="C8187" i="11"/>
  <c r="F8187" i="11"/>
  <c r="G8187" i="11" s="1"/>
  <c r="B8189" i="11"/>
  <c r="A8188" i="11"/>
  <c r="E8188" i="11" s="1"/>
  <c r="D8189" i="11" l="1"/>
  <c r="C8188" i="11"/>
  <c r="F8188" i="11"/>
  <c r="G8188" i="11" s="1"/>
  <c r="A8189" i="11"/>
  <c r="E8189" i="11" s="1"/>
  <c r="B8190" i="11"/>
  <c r="D8190" i="11" l="1"/>
  <c r="C8189" i="11"/>
  <c r="F8189" i="11"/>
  <c r="G8189" i="11" s="1"/>
  <c r="A8190" i="11"/>
  <c r="E8190" i="11" s="1"/>
  <c r="B8191" i="11"/>
  <c r="D8191" i="11" l="1"/>
  <c r="C8190" i="11"/>
  <c r="F8190" i="11"/>
  <c r="G8190" i="11" s="1"/>
  <c r="B8192" i="11"/>
  <c r="A8191" i="11"/>
  <c r="E8191" i="11" s="1"/>
  <c r="D8192" i="11" l="1"/>
  <c r="C8191" i="11"/>
  <c r="F8191" i="11"/>
  <c r="G8191" i="11" s="1"/>
  <c r="B8193" i="11"/>
  <c r="A8192" i="11"/>
  <c r="E8192" i="11" s="1"/>
  <c r="D8193" i="11" l="1"/>
  <c r="C8192" i="11"/>
  <c r="F8192" i="11"/>
  <c r="G8192" i="11" s="1"/>
  <c r="A8193" i="11"/>
  <c r="E8193" i="11" s="1"/>
  <c r="B8194" i="11"/>
  <c r="D8194" i="11" l="1"/>
  <c r="C8193" i="11"/>
  <c r="F8193" i="11"/>
  <c r="G8193" i="11" s="1"/>
  <c r="A8194" i="11"/>
  <c r="E8194" i="11" s="1"/>
  <c r="B8195" i="11"/>
  <c r="D8195" i="11" l="1"/>
  <c r="C8194" i="11"/>
  <c r="F8194" i="11"/>
  <c r="G8194" i="11" s="1"/>
  <c r="B8196" i="11"/>
  <c r="A8195" i="11"/>
  <c r="E8195" i="11" s="1"/>
  <c r="D8196" i="11" l="1"/>
  <c r="C8195" i="11"/>
  <c r="F8195" i="11"/>
  <c r="G8195" i="11" s="1"/>
  <c r="B8197" i="11"/>
  <c r="A8196" i="11"/>
  <c r="E8196" i="11" s="1"/>
  <c r="D8197" i="11" l="1"/>
  <c r="C8196" i="11"/>
  <c r="F8196" i="11"/>
  <c r="G8196" i="11" s="1"/>
  <c r="A8197" i="11"/>
  <c r="E8197" i="11" s="1"/>
  <c r="B8198" i="11"/>
  <c r="D8198" i="11" l="1"/>
  <c r="C8197" i="11"/>
  <c r="F8197" i="11"/>
  <c r="G8197" i="11" s="1"/>
  <c r="A8198" i="11"/>
  <c r="E8198" i="11" s="1"/>
  <c r="B8199" i="11"/>
  <c r="D8199" i="11" l="1"/>
  <c r="C8198" i="11"/>
  <c r="F8198" i="11"/>
  <c r="G8198" i="11" s="1"/>
  <c r="B8200" i="11"/>
  <c r="A8199" i="11"/>
  <c r="E8199" i="11" s="1"/>
  <c r="D8200" i="11" l="1"/>
  <c r="C8199" i="11"/>
  <c r="F8199" i="11"/>
  <c r="G8199" i="11" s="1"/>
  <c r="B8201" i="11"/>
  <c r="A8200" i="11"/>
  <c r="E8200" i="11" s="1"/>
  <c r="D8201" i="11" l="1"/>
  <c r="C8200" i="11"/>
  <c r="F8200" i="11"/>
  <c r="G8200" i="11" s="1"/>
  <c r="A8201" i="11"/>
  <c r="E8201" i="11" s="1"/>
  <c r="B8202" i="11"/>
  <c r="D8202" i="11" l="1"/>
  <c r="C8201" i="11"/>
  <c r="F8201" i="11"/>
  <c r="G8201" i="11" s="1"/>
  <c r="A8202" i="11"/>
  <c r="E8202" i="11" s="1"/>
  <c r="B8203" i="11"/>
  <c r="D8203" i="11" l="1"/>
  <c r="C8202" i="11"/>
  <c r="F8202" i="11"/>
  <c r="G8202" i="11" s="1"/>
  <c r="B8204" i="11"/>
  <c r="A8203" i="11"/>
  <c r="E8203" i="11" s="1"/>
  <c r="D8204" i="11" l="1"/>
  <c r="C8203" i="11"/>
  <c r="F8203" i="11"/>
  <c r="G8203" i="11" s="1"/>
  <c r="B8205" i="11"/>
  <c r="A8204" i="11"/>
  <c r="E8204" i="11" s="1"/>
  <c r="D8205" i="11" l="1"/>
  <c r="C8204" i="11"/>
  <c r="F8204" i="11"/>
  <c r="G8204" i="11" s="1"/>
  <c r="A8205" i="11"/>
  <c r="E8205" i="11" s="1"/>
  <c r="B8206" i="11"/>
  <c r="D8206" i="11" l="1"/>
  <c r="C8205" i="11"/>
  <c r="F8205" i="11"/>
  <c r="G8205" i="11" s="1"/>
  <c r="A8206" i="11"/>
  <c r="E8206" i="11" s="1"/>
  <c r="B8207" i="11"/>
  <c r="D8207" i="11" l="1"/>
  <c r="C8206" i="11"/>
  <c r="F8206" i="11"/>
  <c r="G8206" i="11" s="1"/>
  <c r="B8208" i="11"/>
  <c r="A8207" i="11"/>
  <c r="E8207" i="11" s="1"/>
  <c r="D8208" i="11" l="1"/>
  <c r="C8207" i="11"/>
  <c r="F8207" i="11"/>
  <c r="G8207" i="11" s="1"/>
  <c r="B8209" i="11"/>
  <c r="A8208" i="11"/>
  <c r="E8208" i="11" s="1"/>
  <c r="D8209" i="11" l="1"/>
  <c r="C8208" i="11"/>
  <c r="F8208" i="11"/>
  <c r="G8208" i="11" s="1"/>
  <c r="A8209" i="11"/>
  <c r="E8209" i="11" s="1"/>
  <c r="B8210" i="11"/>
  <c r="D8210" i="11" l="1"/>
  <c r="C8209" i="11"/>
  <c r="F8209" i="11"/>
  <c r="G8209" i="11" s="1"/>
  <c r="A8210" i="11"/>
  <c r="E8210" i="11" s="1"/>
  <c r="B8211" i="11"/>
  <c r="D8211" i="11" l="1"/>
  <c r="C8210" i="11"/>
  <c r="F8210" i="11"/>
  <c r="G8210" i="11" s="1"/>
  <c r="B8212" i="11"/>
  <c r="A8211" i="11"/>
  <c r="E8211" i="11" s="1"/>
  <c r="D8212" i="11" l="1"/>
  <c r="C8211" i="11"/>
  <c r="F8211" i="11"/>
  <c r="G8211" i="11" s="1"/>
  <c r="B8213" i="11"/>
  <c r="A8212" i="11"/>
  <c r="E8212" i="11" s="1"/>
  <c r="D8213" i="11" l="1"/>
  <c r="C8212" i="11"/>
  <c r="F8212" i="11"/>
  <c r="G8212" i="11" s="1"/>
  <c r="A8213" i="11"/>
  <c r="E8213" i="11" s="1"/>
  <c r="B8214" i="11"/>
  <c r="D8214" i="11" l="1"/>
  <c r="C8213" i="11"/>
  <c r="F8213" i="11"/>
  <c r="G8213" i="11" s="1"/>
  <c r="A8214" i="11"/>
  <c r="E8214" i="11" s="1"/>
  <c r="B8215" i="11"/>
  <c r="D8215" i="11" l="1"/>
  <c r="C8214" i="11"/>
  <c r="F8214" i="11"/>
  <c r="G8214" i="11" s="1"/>
  <c r="B8216" i="11"/>
  <c r="A8215" i="11"/>
  <c r="E8215" i="11" s="1"/>
  <c r="D8216" i="11" l="1"/>
  <c r="C8215" i="11"/>
  <c r="F8215" i="11"/>
  <c r="G8215" i="11" s="1"/>
  <c r="B8217" i="11"/>
  <c r="A8216" i="11"/>
  <c r="E8216" i="11" s="1"/>
  <c r="D8217" i="11" l="1"/>
  <c r="C8216" i="11"/>
  <c r="F8216" i="11"/>
  <c r="G8216" i="11" s="1"/>
  <c r="A8217" i="11"/>
  <c r="E8217" i="11" s="1"/>
  <c r="B8218" i="11"/>
  <c r="D8218" i="11" l="1"/>
  <c r="C8217" i="11"/>
  <c r="F8217" i="11"/>
  <c r="G8217" i="11" s="1"/>
  <c r="A8218" i="11"/>
  <c r="E8218" i="11" s="1"/>
  <c r="B8219" i="11"/>
  <c r="D8219" i="11" l="1"/>
  <c r="C8218" i="11"/>
  <c r="F8218" i="11"/>
  <c r="G8218" i="11" s="1"/>
  <c r="B8220" i="11"/>
  <c r="A8219" i="11"/>
  <c r="E8219" i="11" s="1"/>
  <c r="D8220" i="11" l="1"/>
  <c r="C8219" i="11"/>
  <c r="F8219" i="11"/>
  <c r="G8219" i="11" s="1"/>
  <c r="B8221" i="11"/>
  <c r="A8220" i="11"/>
  <c r="E8220" i="11" s="1"/>
  <c r="D8221" i="11" l="1"/>
  <c r="C8220" i="11"/>
  <c r="F8220" i="11"/>
  <c r="G8220" i="11" s="1"/>
  <c r="A8221" i="11"/>
  <c r="E8221" i="11" s="1"/>
  <c r="B8222" i="11"/>
  <c r="D8222" i="11" l="1"/>
  <c r="C8221" i="11"/>
  <c r="F8221" i="11"/>
  <c r="G8221" i="11" s="1"/>
  <c r="A8222" i="11"/>
  <c r="E8222" i="11" s="1"/>
  <c r="B8223" i="11"/>
  <c r="D8223" i="11" l="1"/>
  <c r="C8222" i="11"/>
  <c r="F8222" i="11"/>
  <c r="G8222" i="11" s="1"/>
  <c r="B8224" i="11"/>
  <c r="A8223" i="11"/>
  <c r="E8223" i="11" s="1"/>
  <c r="D8224" i="11" l="1"/>
  <c r="C8223" i="11"/>
  <c r="F8223" i="11"/>
  <c r="G8223" i="11" s="1"/>
  <c r="B8225" i="11"/>
  <c r="A8224" i="11"/>
  <c r="E8224" i="11" s="1"/>
  <c r="D8225" i="11" l="1"/>
  <c r="C8224" i="11"/>
  <c r="F8224" i="11"/>
  <c r="G8224" i="11" s="1"/>
  <c r="A8225" i="11"/>
  <c r="E8225" i="11" s="1"/>
  <c r="B8226" i="11"/>
  <c r="D8226" i="11" l="1"/>
  <c r="C8225" i="11"/>
  <c r="F8225" i="11"/>
  <c r="G8225" i="11" s="1"/>
  <c r="A8226" i="11"/>
  <c r="E8226" i="11" s="1"/>
  <c r="B8227" i="11"/>
  <c r="D8227" i="11" l="1"/>
  <c r="C8226" i="11"/>
  <c r="F8226" i="11"/>
  <c r="G8226" i="11" s="1"/>
  <c r="B8228" i="11"/>
  <c r="A8227" i="11"/>
  <c r="E8227" i="11" s="1"/>
  <c r="D8228" i="11" l="1"/>
  <c r="C8227" i="11"/>
  <c r="F8227" i="11"/>
  <c r="G8227" i="11" s="1"/>
  <c r="B8229" i="11"/>
  <c r="A8228" i="11"/>
  <c r="E8228" i="11" s="1"/>
  <c r="D8229" i="11" l="1"/>
  <c r="C8228" i="11"/>
  <c r="F8228" i="11"/>
  <c r="G8228" i="11" s="1"/>
  <c r="A8229" i="11"/>
  <c r="E8229" i="11" s="1"/>
  <c r="B8230" i="11"/>
  <c r="D8230" i="11" l="1"/>
  <c r="C8229" i="11"/>
  <c r="F8229" i="11"/>
  <c r="G8229" i="11" s="1"/>
  <c r="A8230" i="11"/>
  <c r="E8230" i="11" s="1"/>
  <c r="B8231" i="11"/>
  <c r="D8231" i="11" l="1"/>
  <c r="C8230" i="11"/>
  <c r="F8230" i="11"/>
  <c r="G8230" i="11" s="1"/>
  <c r="B8232" i="11"/>
  <c r="A8231" i="11"/>
  <c r="E8231" i="11" s="1"/>
  <c r="D8232" i="11" l="1"/>
  <c r="C8231" i="11"/>
  <c r="F8231" i="11"/>
  <c r="G8231" i="11" s="1"/>
  <c r="B8233" i="11"/>
  <c r="A8232" i="11"/>
  <c r="E8232" i="11" s="1"/>
  <c r="D8233" i="11" l="1"/>
  <c r="C8232" i="11"/>
  <c r="F8232" i="11"/>
  <c r="G8232" i="11" s="1"/>
  <c r="A8233" i="11"/>
  <c r="E8233" i="11" s="1"/>
  <c r="B8234" i="11"/>
  <c r="D8234" i="11" l="1"/>
  <c r="C8233" i="11"/>
  <c r="F8233" i="11"/>
  <c r="G8233" i="11" s="1"/>
  <c r="A8234" i="11"/>
  <c r="E8234" i="11" s="1"/>
  <c r="B8235" i="11"/>
  <c r="D8235" i="11" l="1"/>
  <c r="C8234" i="11"/>
  <c r="F8234" i="11"/>
  <c r="G8234" i="11" s="1"/>
  <c r="B8236" i="11"/>
  <c r="A8235" i="11"/>
  <c r="E8235" i="11" s="1"/>
  <c r="D8236" i="11" l="1"/>
  <c r="C8235" i="11"/>
  <c r="F8235" i="11"/>
  <c r="G8235" i="11" s="1"/>
  <c r="B8237" i="11"/>
  <c r="A8236" i="11"/>
  <c r="E8236" i="11" s="1"/>
  <c r="D8237" i="11" l="1"/>
  <c r="C8236" i="11"/>
  <c r="F8236" i="11"/>
  <c r="G8236" i="11" s="1"/>
  <c r="A8237" i="11"/>
  <c r="E8237" i="11" s="1"/>
  <c r="B8238" i="11"/>
  <c r="D8238" i="11" l="1"/>
  <c r="C8237" i="11"/>
  <c r="F8237" i="11"/>
  <c r="G8237" i="11" s="1"/>
  <c r="A8238" i="11"/>
  <c r="E8238" i="11" s="1"/>
  <c r="B8239" i="11"/>
  <c r="D8239" i="11" l="1"/>
  <c r="C8238" i="11"/>
  <c r="F8238" i="11"/>
  <c r="G8238" i="11" s="1"/>
  <c r="B8240" i="11"/>
  <c r="A8239" i="11"/>
  <c r="E8239" i="11" s="1"/>
  <c r="D8240" i="11" l="1"/>
  <c r="C8239" i="11"/>
  <c r="F8239" i="11"/>
  <c r="G8239" i="11" s="1"/>
  <c r="B8241" i="11"/>
  <c r="A8240" i="11"/>
  <c r="E8240" i="11" s="1"/>
  <c r="D8241" i="11" l="1"/>
  <c r="C8240" i="11"/>
  <c r="F8240" i="11"/>
  <c r="G8240" i="11" s="1"/>
  <c r="A8241" i="11"/>
  <c r="E8241" i="11" s="1"/>
  <c r="B8242" i="11"/>
  <c r="D8242" i="11" l="1"/>
  <c r="C8241" i="11"/>
  <c r="F8241" i="11"/>
  <c r="G8241" i="11" s="1"/>
  <c r="A8242" i="11"/>
  <c r="E8242" i="11" s="1"/>
  <c r="B8243" i="11"/>
  <c r="D8243" i="11" l="1"/>
  <c r="C8242" i="11"/>
  <c r="F8242" i="11"/>
  <c r="G8242" i="11" s="1"/>
  <c r="B8244" i="11"/>
  <c r="A8243" i="11"/>
  <c r="E8243" i="11" s="1"/>
  <c r="D8244" i="11" l="1"/>
  <c r="C8243" i="11"/>
  <c r="F8243" i="11"/>
  <c r="G8243" i="11" s="1"/>
  <c r="B8245" i="11"/>
  <c r="A8244" i="11"/>
  <c r="E8244" i="11" s="1"/>
  <c r="D8245" i="11" l="1"/>
  <c r="C8244" i="11"/>
  <c r="F8244" i="11"/>
  <c r="G8244" i="11" s="1"/>
  <c r="A8245" i="11"/>
  <c r="E8245" i="11" s="1"/>
  <c r="B8246" i="11"/>
  <c r="D8246" i="11" l="1"/>
  <c r="C8245" i="11"/>
  <c r="F8245" i="11"/>
  <c r="G8245" i="11" s="1"/>
  <c r="A8246" i="11"/>
  <c r="E8246" i="11" s="1"/>
  <c r="B8247" i="11"/>
  <c r="D8247" i="11" l="1"/>
  <c r="C8246" i="11"/>
  <c r="F8246" i="11"/>
  <c r="G8246" i="11" s="1"/>
  <c r="B8248" i="11"/>
  <c r="A8247" i="11"/>
  <c r="E8247" i="11" s="1"/>
  <c r="D8248" i="11" l="1"/>
  <c r="C8247" i="11"/>
  <c r="F8247" i="11"/>
  <c r="G8247" i="11" s="1"/>
  <c r="B8249" i="11"/>
  <c r="A8248" i="11"/>
  <c r="E8248" i="11" s="1"/>
  <c r="D8249" i="11" l="1"/>
  <c r="C8248" i="11"/>
  <c r="F8248" i="11"/>
  <c r="G8248" i="11" s="1"/>
  <c r="A8249" i="11"/>
  <c r="E8249" i="11" s="1"/>
  <c r="B8250" i="11"/>
  <c r="D8250" i="11" l="1"/>
  <c r="C8249" i="11"/>
  <c r="F8249" i="11"/>
  <c r="G8249" i="11" s="1"/>
  <c r="A8250" i="11"/>
  <c r="E8250" i="11" s="1"/>
  <c r="B8251" i="11"/>
  <c r="D8251" i="11" l="1"/>
  <c r="C8250" i="11"/>
  <c r="F8250" i="11"/>
  <c r="G8250" i="11" s="1"/>
  <c r="B8252" i="11"/>
  <c r="A8251" i="11"/>
  <c r="E8251" i="11" s="1"/>
  <c r="D8252" i="11" l="1"/>
  <c r="C8251" i="11"/>
  <c r="F8251" i="11"/>
  <c r="G8251" i="11" s="1"/>
  <c r="B8253" i="11"/>
  <c r="A8252" i="11"/>
  <c r="E8252" i="11" s="1"/>
  <c r="D8253" i="11" l="1"/>
  <c r="C8252" i="11"/>
  <c r="F8252" i="11"/>
  <c r="G8252" i="11" s="1"/>
  <c r="A8253" i="11"/>
  <c r="E8253" i="11" s="1"/>
  <c r="B8254" i="11"/>
  <c r="D8254" i="11" l="1"/>
  <c r="C8253" i="11"/>
  <c r="F8253" i="11"/>
  <c r="G8253" i="11" s="1"/>
  <c r="A8254" i="11"/>
  <c r="E8254" i="11" s="1"/>
  <c r="B8255" i="11"/>
  <c r="D8255" i="11" l="1"/>
  <c r="C8254" i="11"/>
  <c r="F8254" i="11"/>
  <c r="G8254" i="11" s="1"/>
  <c r="B8256" i="11"/>
  <c r="A8255" i="11"/>
  <c r="E8255" i="11" s="1"/>
  <c r="D8256" i="11" l="1"/>
  <c r="C8255" i="11"/>
  <c r="F8255" i="11"/>
  <c r="G8255" i="11" s="1"/>
  <c r="B8257" i="11"/>
  <c r="A8256" i="11"/>
  <c r="E8256" i="11" s="1"/>
  <c r="D8257" i="11" l="1"/>
  <c r="C8256" i="11"/>
  <c r="F8256" i="11"/>
  <c r="G8256" i="11" s="1"/>
  <c r="A8257" i="11"/>
  <c r="E8257" i="11" s="1"/>
  <c r="B8258" i="11"/>
  <c r="D8258" i="11" l="1"/>
  <c r="C8257" i="11"/>
  <c r="F8257" i="11"/>
  <c r="G8257" i="11" s="1"/>
  <c r="A8258" i="11"/>
  <c r="E8258" i="11" s="1"/>
  <c r="B8259" i="11"/>
  <c r="D8259" i="11" l="1"/>
  <c r="C8258" i="11"/>
  <c r="F8258" i="11"/>
  <c r="G8258" i="11" s="1"/>
  <c r="B8260" i="11"/>
  <c r="A8259" i="11"/>
  <c r="E8259" i="11" s="1"/>
  <c r="D8260" i="11" l="1"/>
  <c r="C8259" i="11"/>
  <c r="F8259" i="11"/>
  <c r="G8259" i="11" s="1"/>
  <c r="B8261" i="11"/>
  <c r="A8260" i="11"/>
  <c r="E8260" i="11" s="1"/>
  <c r="D8261" i="11" l="1"/>
  <c r="C8260" i="11"/>
  <c r="F8260" i="11"/>
  <c r="G8260" i="11" s="1"/>
  <c r="A8261" i="11"/>
  <c r="E8261" i="11" s="1"/>
  <c r="B8262" i="11"/>
  <c r="D8262" i="11" l="1"/>
  <c r="C8261" i="11"/>
  <c r="F8261" i="11"/>
  <c r="G8261" i="11" s="1"/>
  <c r="A8262" i="11"/>
  <c r="E8262" i="11" s="1"/>
  <c r="B8263" i="11"/>
  <c r="D8263" i="11" l="1"/>
  <c r="C8262" i="11"/>
  <c r="F8262" i="11"/>
  <c r="G8262" i="11" s="1"/>
  <c r="B8264" i="11"/>
  <c r="A8263" i="11"/>
  <c r="E8263" i="11" s="1"/>
  <c r="D8264" i="11" l="1"/>
  <c r="C8263" i="11"/>
  <c r="F8263" i="11"/>
  <c r="G8263" i="11" s="1"/>
  <c r="B8265" i="11"/>
  <c r="A8264" i="11"/>
  <c r="E8264" i="11" s="1"/>
  <c r="D8265" i="11" l="1"/>
  <c r="C8264" i="11"/>
  <c r="F8264" i="11"/>
  <c r="G8264" i="11" s="1"/>
  <c r="A8265" i="11"/>
  <c r="E8265" i="11" s="1"/>
  <c r="B8266" i="11"/>
  <c r="D8266" i="11" l="1"/>
  <c r="C8265" i="11"/>
  <c r="F8265" i="11"/>
  <c r="G8265" i="11" s="1"/>
  <c r="A8266" i="11"/>
  <c r="E8266" i="11" s="1"/>
  <c r="B8267" i="11"/>
  <c r="D8267" i="11" l="1"/>
  <c r="C8266" i="11"/>
  <c r="F8266" i="11"/>
  <c r="G8266" i="11" s="1"/>
  <c r="B8268" i="11"/>
  <c r="A8267" i="11"/>
  <c r="E8267" i="11" s="1"/>
  <c r="D8268" i="11" l="1"/>
  <c r="C8267" i="11"/>
  <c r="F8267" i="11"/>
  <c r="G8267" i="11" s="1"/>
  <c r="B8269" i="11"/>
  <c r="A8268" i="11"/>
  <c r="E8268" i="11" s="1"/>
  <c r="D8269" i="11" l="1"/>
  <c r="C8268" i="11"/>
  <c r="F8268" i="11"/>
  <c r="G8268" i="11" s="1"/>
  <c r="A8269" i="11"/>
  <c r="E8269" i="11" s="1"/>
  <c r="B8270" i="11"/>
  <c r="D8270" i="11" l="1"/>
  <c r="C8269" i="11"/>
  <c r="F8269" i="11"/>
  <c r="G8269" i="11" s="1"/>
  <c r="A8270" i="11"/>
  <c r="E8270" i="11" s="1"/>
  <c r="B8271" i="11"/>
  <c r="D8271" i="11" l="1"/>
  <c r="C8270" i="11"/>
  <c r="F8270" i="11"/>
  <c r="G8270" i="11" s="1"/>
  <c r="B8272" i="11"/>
  <c r="A8271" i="11"/>
  <c r="E8271" i="11" s="1"/>
  <c r="D8272" i="11" l="1"/>
  <c r="C8271" i="11"/>
  <c r="F8271" i="11"/>
  <c r="G8271" i="11" s="1"/>
  <c r="B8273" i="11"/>
  <c r="A8272" i="11"/>
  <c r="E8272" i="11" s="1"/>
  <c r="D8273" i="11" l="1"/>
  <c r="C8272" i="11"/>
  <c r="F8272" i="11"/>
  <c r="G8272" i="11" s="1"/>
  <c r="A8273" i="11"/>
  <c r="E8273" i="11" s="1"/>
  <c r="B8274" i="11"/>
  <c r="D8274" i="11" l="1"/>
  <c r="C8273" i="11"/>
  <c r="F8273" i="11"/>
  <c r="G8273" i="11" s="1"/>
  <c r="B8275" i="11"/>
  <c r="A8274" i="11"/>
  <c r="E8274" i="11" s="1"/>
  <c r="D8275" i="11" l="1"/>
  <c r="C8274" i="11"/>
  <c r="F8274" i="11"/>
  <c r="G8274" i="11" s="1"/>
  <c r="B8276" i="11"/>
  <c r="A8275" i="11"/>
  <c r="E8275" i="11" s="1"/>
  <c r="D8276" i="11" l="1"/>
  <c r="C8275" i="11"/>
  <c r="F8275" i="11"/>
  <c r="G8275" i="11" s="1"/>
  <c r="B8277" i="11"/>
  <c r="A8276" i="11"/>
  <c r="E8276" i="11" s="1"/>
  <c r="D8277" i="11" l="1"/>
  <c r="C8276" i="11"/>
  <c r="F8276" i="11"/>
  <c r="G8276" i="11" s="1"/>
  <c r="B8278" i="11"/>
  <c r="A8277" i="11"/>
  <c r="E8277" i="11" s="1"/>
  <c r="D8278" i="11" l="1"/>
  <c r="C8277" i="11"/>
  <c r="F8277" i="11"/>
  <c r="G8277" i="11" s="1"/>
  <c r="B8279" i="11"/>
  <c r="A8278" i="11"/>
  <c r="E8278" i="11" s="1"/>
  <c r="D8279" i="11" l="1"/>
  <c r="C8278" i="11"/>
  <c r="F8278" i="11"/>
  <c r="G8278" i="11" s="1"/>
  <c r="A8279" i="11"/>
  <c r="E8279" i="11" s="1"/>
  <c r="B8280" i="11"/>
  <c r="D8280" i="11" l="1"/>
  <c r="C8279" i="11"/>
  <c r="F8279" i="11"/>
  <c r="G8279" i="11" s="1"/>
  <c r="B8281" i="11"/>
  <c r="A8280" i="11"/>
  <c r="E8280" i="11" s="1"/>
  <c r="D8281" i="11" l="1"/>
  <c r="C8280" i="11"/>
  <c r="F8280" i="11"/>
  <c r="G8280" i="11" s="1"/>
  <c r="B8282" i="11"/>
  <c r="A8281" i="11"/>
  <c r="E8281" i="11" s="1"/>
  <c r="D8282" i="11" l="1"/>
  <c r="C8281" i="11"/>
  <c r="F8281" i="11"/>
  <c r="G8281" i="11" s="1"/>
  <c r="B8283" i="11"/>
  <c r="A8282" i="11"/>
  <c r="E8282" i="11" s="1"/>
  <c r="D8283" i="11" l="1"/>
  <c r="C8282" i="11"/>
  <c r="F8282" i="11"/>
  <c r="G8282" i="11" s="1"/>
  <c r="B8284" i="11"/>
  <c r="A8283" i="11"/>
  <c r="E8283" i="11" s="1"/>
  <c r="D8284" i="11" l="1"/>
  <c r="C8283" i="11"/>
  <c r="F8283" i="11"/>
  <c r="G8283" i="11" s="1"/>
  <c r="B8285" i="11"/>
  <c r="A8284" i="11"/>
  <c r="E8284" i="11" s="1"/>
  <c r="D8285" i="11" l="1"/>
  <c r="C8284" i="11"/>
  <c r="F8284" i="11"/>
  <c r="G8284" i="11" s="1"/>
  <c r="B8286" i="11"/>
  <c r="A8285" i="11"/>
  <c r="E8285" i="11" s="1"/>
  <c r="D8286" i="11" l="1"/>
  <c r="C8285" i="11"/>
  <c r="F8285" i="11"/>
  <c r="G8285" i="11" s="1"/>
  <c r="B8287" i="11"/>
  <c r="A8286" i="11"/>
  <c r="E8286" i="11" s="1"/>
  <c r="D8287" i="11" l="1"/>
  <c r="C8286" i="11"/>
  <c r="F8286" i="11"/>
  <c r="G8286" i="11" s="1"/>
  <c r="B8288" i="11"/>
  <c r="A8287" i="11"/>
  <c r="E8287" i="11" s="1"/>
  <c r="D8288" i="11" l="1"/>
  <c r="C8287" i="11"/>
  <c r="F8287" i="11"/>
  <c r="G8287" i="11" s="1"/>
  <c r="B8289" i="11"/>
  <c r="A8288" i="11"/>
  <c r="E8288" i="11" s="1"/>
  <c r="D8289" i="11" l="1"/>
  <c r="C8288" i="11"/>
  <c r="F8288" i="11"/>
  <c r="G8288" i="11" s="1"/>
  <c r="A8289" i="11"/>
  <c r="E8289" i="11" s="1"/>
  <c r="B8290" i="11"/>
  <c r="D8290" i="11" l="1"/>
  <c r="C8289" i="11"/>
  <c r="F8289" i="11"/>
  <c r="G8289" i="11" s="1"/>
  <c r="B8291" i="11"/>
  <c r="A8290" i="11"/>
  <c r="E8290" i="11" s="1"/>
  <c r="D8291" i="11" l="1"/>
  <c r="C8290" i="11"/>
  <c r="F8290" i="11"/>
  <c r="G8290" i="11" s="1"/>
  <c r="B8292" i="11"/>
  <c r="A8291" i="11"/>
  <c r="E8291" i="11" s="1"/>
  <c r="D8292" i="11" l="1"/>
  <c r="C8291" i="11"/>
  <c r="F8291" i="11"/>
  <c r="G8291" i="11" s="1"/>
  <c r="B8293" i="11"/>
  <c r="A8292" i="11"/>
  <c r="E8292" i="11" s="1"/>
  <c r="D8293" i="11" l="1"/>
  <c r="C8292" i="11"/>
  <c r="F8292" i="11"/>
  <c r="G8292" i="11" s="1"/>
  <c r="B8294" i="11"/>
  <c r="A8293" i="11"/>
  <c r="E8293" i="11" s="1"/>
  <c r="D8294" i="11" l="1"/>
  <c r="C8293" i="11"/>
  <c r="F8293" i="11"/>
  <c r="G8293" i="11" s="1"/>
  <c r="B8295" i="11"/>
  <c r="A8294" i="11"/>
  <c r="E8294" i="11" s="1"/>
  <c r="D8295" i="11" l="1"/>
  <c r="C8294" i="11"/>
  <c r="F8294" i="11"/>
  <c r="G8294" i="11" s="1"/>
  <c r="A8295" i="11"/>
  <c r="E8295" i="11" s="1"/>
  <c r="B8296" i="11"/>
  <c r="D8296" i="11" l="1"/>
  <c r="C8295" i="11"/>
  <c r="F8295" i="11"/>
  <c r="G8295" i="11" s="1"/>
  <c r="B8297" i="11"/>
  <c r="A8296" i="11"/>
  <c r="E8296" i="11" s="1"/>
  <c r="D8297" i="11" l="1"/>
  <c r="C8296" i="11"/>
  <c r="F8296" i="11"/>
  <c r="G8296" i="11" s="1"/>
  <c r="B8298" i="11"/>
  <c r="A8297" i="11"/>
  <c r="E8297" i="11" s="1"/>
  <c r="D8298" i="11" l="1"/>
  <c r="C8297" i="11"/>
  <c r="F8297" i="11"/>
  <c r="G8297" i="11" s="1"/>
  <c r="B8299" i="11"/>
  <c r="A8298" i="11"/>
  <c r="E8298" i="11" s="1"/>
  <c r="D8299" i="11" l="1"/>
  <c r="C8298" i="11"/>
  <c r="F8298" i="11"/>
  <c r="G8298" i="11" s="1"/>
  <c r="B8300" i="11"/>
  <c r="A8299" i="11"/>
  <c r="E8299" i="11" s="1"/>
  <c r="D8300" i="11" l="1"/>
  <c r="C8299" i="11"/>
  <c r="F8299" i="11"/>
  <c r="G8299" i="11" s="1"/>
  <c r="B8301" i="11"/>
  <c r="A8300" i="11"/>
  <c r="E8300" i="11" s="1"/>
  <c r="D8301" i="11" l="1"/>
  <c r="C8300" i="11"/>
  <c r="F8300" i="11"/>
  <c r="G8300" i="11" s="1"/>
  <c r="B8302" i="11"/>
  <c r="A8301" i="11"/>
  <c r="E8301" i="11" s="1"/>
  <c r="D8302" i="11" l="1"/>
  <c r="C8301" i="11"/>
  <c r="F8301" i="11"/>
  <c r="G8301" i="11" s="1"/>
  <c r="B8303" i="11"/>
  <c r="A8302" i="11"/>
  <c r="E8302" i="11" s="1"/>
  <c r="D8303" i="11" l="1"/>
  <c r="C8302" i="11"/>
  <c r="F8302" i="11"/>
  <c r="G8302" i="11" s="1"/>
  <c r="B8304" i="11"/>
  <c r="A8303" i="11"/>
  <c r="E8303" i="11" s="1"/>
  <c r="D8304" i="11" l="1"/>
  <c r="C8303" i="11"/>
  <c r="F8303" i="11"/>
  <c r="G8303" i="11" s="1"/>
  <c r="B8305" i="11"/>
  <c r="A8304" i="11"/>
  <c r="E8304" i="11" s="1"/>
  <c r="D8305" i="11" l="1"/>
  <c r="C8304" i="11"/>
  <c r="F8304" i="11"/>
  <c r="G8304" i="11" s="1"/>
  <c r="A8305" i="11"/>
  <c r="E8305" i="11" s="1"/>
  <c r="B8306" i="11"/>
  <c r="D8306" i="11" l="1"/>
  <c r="C8305" i="11"/>
  <c r="F8305" i="11"/>
  <c r="G8305" i="11" s="1"/>
  <c r="B8307" i="11"/>
  <c r="A8306" i="11"/>
  <c r="E8306" i="11" s="1"/>
  <c r="D8307" i="11" l="1"/>
  <c r="C8306" i="11"/>
  <c r="F8306" i="11"/>
  <c r="G8306" i="11" s="1"/>
  <c r="B8308" i="11"/>
  <c r="A8307" i="11"/>
  <c r="E8307" i="11" s="1"/>
  <c r="D8308" i="11" l="1"/>
  <c r="C8307" i="11"/>
  <c r="F8307" i="11"/>
  <c r="G8307" i="11" s="1"/>
  <c r="B8309" i="11"/>
  <c r="A8308" i="11"/>
  <c r="E8308" i="11" s="1"/>
  <c r="D8309" i="11" l="1"/>
  <c r="C8308" i="11"/>
  <c r="F8308" i="11"/>
  <c r="G8308" i="11" s="1"/>
  <c r="B8310" i="11"/>
  <c r="A8309" i="11"/>
  <c r="E8309" i="11" s="1"/>
  <c r="D8310" i="11" l="1"/>
  <c r="C8309" i="11"/>
  <c r="F8309" i="11"/>
  <c r="G8309" i="11" s="1"/>
  <c r="B8311" i="11"/>
  <c r="A8310" i="11"/>
  <c r="E8310" i="11" s="1"/>
  <c r="D8311" i="11" l="1"/>
  <c r="C8310" i="11"/>
  <c r="F8310" i="11"/>
  <c r="G8310" i="11" s="1"/>
  <c r="A8311" i="11"/>
  <c r="E8311" i="11" s="1"/>
  <c r="B8312" i="11"/>
  <c r="D8312" i="11" l="1"/>
  <c r="C8311" i="11"/>
  <c r="F8311" i="11"/>
  <c r="G8311" i="11" s="1"/>
  <c r="B8313" i="11"/>
  <c r="A8312" i="11"/>
  <c r="E8312" i="11" s="1"/>
  <c r="D8313" i="11" l="1"/>
  <c r="C8312" i="11"/>
  <c r="F8312" i="11"/>
  <c r="G8312" i="11" s="1"/>
  <c r="A8313" i="11"/>
  <c r="E8313" i="11" s="1"/>
  <c r="B8314" i="11"/>
  <c r="D8314" i="11" l="1"/>
  <c r="C8313" i="11"/>
  <c r="F8313" i="11"/>
  <c r="G8313" i="11" s="1"/>
  <c r="B8315" i="11"/>
  <c r="A8314" i="11"/>
  <c r="E8314" i="11" s="1"/>
  <c r="D8315" i="11" l="1"/>
  <c r="C8314" i="11"/>
  <c r="F8314" i="11"/>
  <c r="G8314" i="11" s="1"/>
  <c r="B8316" i="11"/>
  <c r="A8315" i="11"/>
  <c r="E8315" i="11" s="1"/>
  <c r="D8316" i="11" l="1"/>
  <c r="C8315" i="11"/>
  <c r="F8315" i="11"/>
  <c r="G8315" i="11" s="1"/>
  <c r="B8317" i="11"/>
  <c r="A8316" i="11"/>
  <c r="E8316" i="11" s="1"/>
  <c r="D8317" i="11" l="1"/>
  <c r="C8316" i="11"/>
  <c r="F8316" i="11"/>
  <c r="G8316" i="11" s="1"/>
  <c r="A8317" i="11"/>
  <c r="E8317" i="11" s="1"/>
  <c r="B8318" i="11"/>
  <c r="D8318" i="11" l="1"/>
  <c r="C8317" i="11"/>
  <c r="F8317" i="11"/>
  <c r="G8317" i="11" s="1"/>
  <c r="B8319" i="11"/>
  <c r="A8318" i="11"/>
  <c r="E8318" i="11" s="1"/>
  <c r="D8319" i="11" l="1"/>
  <c r="C8318" i="11"/>
  <c r="F8318" i="11"/>
  <c r="G8318" i="11" s="1"/>
  <c r="B8320" i="11"/>
  <c r="A8319" i="11"/>
  <c r="E8319" i="11" s="1"/>
  <c r="D8320" i="11" l="1"/>
  <c r="C8319" i="11"/>
  <c r="F8319" i="11"/>
  <c r="G8319" i="11" s="1"/>
  <c r="B8321" i="11"/>
  <c r="A8320" i="11"/>
  <c r="E8320" i="11" s="1"/>
  <c r="D8321" i="11" l="1"/>
  <c r="C8320" i="11"/>
  <c r="F8320" i="11"/>
  <c r="G8320" i="11" s="1"/>
  <c r="A8321" i="11"/>
  <c r="E8321" i="11" s="1"/>
  <c r="B8322" i="11"/>
  <c r="D8322" i="11" l="1"/>
  <c r="C8321" i="11"/>
  <c r="F8321" i="11"/>
  <c r="G8321" i="11" s="1"/>
  <c r="A8322" i="11"/>
  <c r="E8322" i="11" s="1"/>
  <c r="B8323" i="11"/>
  <c r="D8323" i="11" l="1"/>
  <c r="C8322" i="11"/>
  <c r="F8322" i="11"/>
  <c r="G8322" i="11" s="1"/>
  <c r="B8324" i="11"/>
  <c r="A8323" i="11"/>
  <c r="E8323" i="11" s="1"/>
  <c r="D8324" i="11" l="1"/>
  <c r="C8323" i="11"/>
  <c r="F8323" i="11"/>
  <c r="G8323" i="11" s="1"/>
  <c r="B8325" i="11"/>
  <c r="A8324" i="11"/>
  <c r="E8324" i="11" s="1"/>
  <c r="D8325" i="11" l="1"/>
  <c r="C8324" i="11"/>
  <c r="F8324" i="11"/>
  <c r="G8324" i="11" s="1"/>
  <c r="A8325" i="11"/>
  <c r="E8325" i="11" s="1"/>
  <c r="B8326" i="11"/>
  <c r="D8326" i="11" l="1"/>
  <c r="C8325" i="11"/>
  <c r="F8325" i="11"/>
  <c r="G8325" i="11" s="1"/>
  <c r="A8326" i="11"/>
  <c r="E8326" i="11" s="1"/>
  <c r="B8327" i="11"/>
  <c r="D8327" i="11" l="1"/>
  <c r="C8326" i="11"/>
  <c r="F8326" i="11"/>
  <c r="G8326" i="11" s="1"/>
  <c r="B8328" i="11"/>
  <c r="A8327" i="11"/>
  <c r="E8327" i="11" s="1"/>
  <c r="D8328" i="11" l="1"/>
  <c r="C8327" i="11"/>
  <c r="F8327" i="11"/>
  <c r="G8327" i="11" s="1"/>
  <c r="B8329" i="11"/>
  <c r="A8328" i="11"/>
  <c r="E8328" i="11" s="1"/>
  <c r="D8329" i="11" l="1"/>
  <c r="C8328" i="11"/>
  <c r="F8328" i="11"/>
  <c r="G8328" i="11" s="1"/>
  <c r="A8329" i="11"/>
  <c r="E8329" i="11" s="1"/>
  <c r="B8330" i="11"/>
  <c r="D8330" i="11" l="1"/>
  <c r="C8329" i="11"/>
  <c r="F8329" i="11"/>
  <c r="G8329" i="11" s="1"/>
  <c r="A8330" i="11"/>
  <c r="E8330" i="11" s="1"/>
  <c r="B8331" i="11"/>
  <c r="D8331" i="11" l="1"/>
  <c r="C8330" i="11"/>
  <c r="F8330" i="11"/>
  <c r="G8330" i="11" s="1"/>
  <c r="B8332" i="11"/>
  <c r="A8331" i="11"/>
  <c r="E8331" i="11" s="1"/>
  <c r="D8332" i="11" l="1"/>
  <c r="C8331" i="11"/>
  <c r="F8331" i="11"/>
  <c r="G8331" i="11" s="1"/>
  <c r="B8333" i="11"/>
  <c r="A8332" i="11"/>
  <c r="E8332" i="11" s="1"/>
  <c r="D8333" i="11" l="1"/>
  <c r="C8332" i="11"/>
  <c r="F8332" i="11"/>
  <c r="G8332" i="11" s="1"/>
  <c r="A8333" i="11"/>
  <c r="E8333" i="11" s="1"/>
  <c r="B8334" i="11"/>
  <c r="D8334" i="11" l="1"/>
  <c r="C8333" i="11"/>
  <c r="F8333" i="11"/>
  <c r="G8333" i="11" s="1"/>
  <c r="A8334" i="11"/>
  <c r="E8334" i="11" s="1"/>
  <c r="B8335" i="11"/>
  <c r="D8335" i="11" l="1"/>
  <c r="C8334" i="11"/>
  <c r="F8334" i="11"/>
  <c r="G8334" i="11" s="1"/>
  <c r="B8336" i="11"/>
  <c r="A8335" i="11"/>
  <c r="E8335" i="11" s="1"/>
  <c r="D8336" i="11" l="1"/>
  <c r="C8335" i="11"/>
  <c r="F8335" i="11"/>
  <c r="G8335" i="11" s="1"/>
  <c r="B8337" i="11"/>
  <c r="A8336" i="11"/>
  <c r="E8336" i="11" s="1"/>
  <c r="D8337" i="11" l="1"/>
  <c r="C8336" i="11"/>
  <c r="F8336" i="11"/>
  <c r="G8336" i="11" s="1"/>
  <c r="A8337" i="11"/>
  <c r="E8337" i="11" s="1"/>
  <c r="B8338" i="11"/>
  <c r="D8338" i="11" l="1"/>
  <c r="C8337" i="11"/>
  <c r="F8337" i="11"/>
  <c r="G8337" i="11" s="1"/>
  <c r="A8338" i="11"/>
  <c r="E8338" i="11" s="1"/>
  <c r="B8339" i="11"/>
  <c r="D8339" i="11" l="1"/>
  <c r="C8338" i="11"/>
  <c r="F8338" i="11"/>
  <c r="G8338" i="11" s="1"/>
  <c r="B8340" i="11"/>
  <c r="A8339" i="11"/>
  <c r="E8339" i="11" s="1"/>
  <c r="D8340" i="11" l="1"/>
  <c r="C8339" i="11"/>
  <c r="F8339" i="11"/>
  <c r="G8339" i="11" s="1"/>
  <c r="B8341" i="11"/>
  <c r="A8340" i="11"/>
  <c r="E8340" i="11" s="1"/>
  <c r="D8341" i="11" l="1"/>
  <c r="C8340" i="11"/>
  <c r="F8340" i="11"/>
  <c r="G8340" i="11" s="1"/>
  <c r="A8341" i="11"/>
  <c r="E8341" i="11" s="1"/>
  <c r="B8342" i="11"/>
  <c r="D8342" i="11" l="1"/>
  <c r="C8341" i="11"/>
  <c r="F8341" i="11"/>
  <c r="G8341" i="11" s="1"/>
  <c r="A8342" i="11"/>
  <c r="E8342" i="11" s="1"/>
  <c r="B8343" i="11"/>
  <c r="D8343" i="11" l="1"/>
  <c r="C8342" i="11"/>
  <c r="F8342" i="11"/>
  <c r="G8342" i="11" s="1"/>
  <c r="B8344" i="11"/>
  <c r="A8343" i="11"/>
  <c r="E8343" i="11" s="1"/>
  <c r="D8344" i="11" l="1"/>
  <c r="C8343" i="11"/>
  <c r="F8343" i="11"/>
  <c r="G8343" i="11" s="1"/>
  <c r="B8345" i="11"/>
  <c r="A8344" i="11"/>
  <c r="E8344" i="11" s="1"/>
  <c r="D8345" i="11" l="1"/>
  <c r="C8344" i="11"/>
  <c r="F8344" i="11"/>
  <c r="G8344" i="11" s="1"/>
  <c r="A8345" i="11"/>
  <c r="E8345" i="11" s="1"/>
  <c r="B8346" i="11"/>
  <c r="D8346" i="11" l="1"/>
  <c r="C8345" i="11"/>
  <c r="F8345" i="11"/>
  <c r="G8345" i="11" s="1"/>
  <c r="A8346" i="11"/>
  <c r="E8346" i="11" s="1"/>
  <c r="B8347" i="11"/>
  <c r="D8347" i="11" l="1"/>
  <c r="C8346" i="11"/>
  <c r="F8346" i="11"/>
  <c r="G8346" i="11" s="1"/>
  <c r="B8348" i="11"/>
  <c r="A8347" i="11"/>
  <c r="E8347" i="11" s="1"/>
  <c r="D8348" i="11" l="1"/>
  <c r="C8347" i="11"/>
  <c r="F8347" i="11"/>
  <c r="G8347" i="11" s="1"/>
  <c r="B8349" i="11"/>
  <c r="A8348" i="11"/>
  <c r="E8348" i="11" s="1"/>
  <c r="D8349" i="11" l="1"/>
  <c r="C8348" i="11"/>
  <c r="F8348" i="11"/>
  <c r="G8348" i="11" s="1"/>
  <c r="A8349" i="11"/>
  <c r="E8349" i="11" s="1"/>
  <c r="B8350" i="11"/>
  <c r="D8350" i="11" l="1"/>
  <c r="C8349" i="11"/>
  <c r="F8349" i="11"/>
  <c r="G8349" i="11" s="1"/>
  <c r="A8350" i="11"/>
  <c r="E8350" i="11" s="1"/>
  <c r="B8351" i="11"/>
  <c r="D8351" i="11" l="1"/>
  <c r="C8350" i="11"/>
  <c r="F8350" i="11"/>
  <c r="G8350" i="11" s="1"/>
  <c r="B8352" i="11"/>
  <c r="A8351" i="11"/>
  <c r="E8351" i="11" s="1"/>
  <c r="D8352" i="11" l="1"/>
  <c r="C8351" i="11"/>
  <c r="F8351" i="11"/>
  <c r="G8351" i="11" s="1"/>
  <c r="B8353" i="11"/>
  <c r="A8352" i="11"/>
  <c r="E8352" i="11" s="1"/>
  <c r="D8353" i="11" l="1"/>
  <c r="C8352" i="11"/>
  <c r="F8352" i="11"/>
  <c r="G8352" i="11" s="1"/>
  <c r="A8353" i="11"/>
  <c r="E8353" i="11" s="1"/>
  <c r="B8354" i="11"/>
  <c r="D8354" i="11" l="1"/>
  <c r="C8353" i="11"/>
  <c r="F8353" i="11"/>
  <c r="G8353" i="11" s="1"/>
  <c r="A8354" i="11"/>
  <c r="E8354" i="11" s="1"/>
  <c r="B8355" i="11"/>
  <c r="D8355" i="11" l="1"/>
  <c r="C8354" i="11"/>
  <c r="F8354" i="11"/>
  <c r="G8354" i="11" s="1"/>
  <c r="B8356" i="11"/>
  <c r="A8355" i="11"/>
  <c r="E8355" i="11" s="1"/>
  <c r="D8356" i="11" l="1"/>
  <c r="C8355" i="11"/>
  <c r="F8355" i="11"/>
  <c r="G8355" i="11" s="1"/>
  <c r="B8357" i="11"/>
  <c r="A8356" i="11"/>
  <c r="E8356" i="11" s="1"/>
  <c r="D8357" i="11" l="1"/>
  <c r="C8356" i="11"/>
  <c r="F8356" i="11"/>
  <c r="G8356" i="11" s="1"/>
  <c r="A8357" i="11"/>
  <c r="E8357" i="11" s="1"/>
  <c r="B8358" i="11"/>
  <c r="D8358" i="11" l="1"/>
  <c r="C8357" i="11"/>
  <c r="F8357" i="11"/>
  <c r="G8357" i="11" s="1"/>
  <c r="A8358" i="11"/>
  <c r="E8358" i="11" s="1"/>
  <c r="B8359" i="11"/>
  <c r="D8359" i="11" l="1"/>
  <c r="C8358" i="11"/>
  <c r="F8358" i="11"/>
  <c r="G8358" i="11" s="1"/>
  <c r="B8360" i="11"/>
  <c r="A8359" i="11"/>
  <c r="E8359" i="11" s="1"/>
  <c r="D8360" i="11" l="1"/>
  <c r="C8359" i="11"/>
  <c r="F8359" i="11"/>
  <c r="G8359" i="11" s="1"/>
  <c r="B8361" i="11"/>
  <c r="A8360" i="11"/>
  <c r="E8360" i="11" s="1"/>
  <c r="D8361" i="11" l="1"/>
  <c r="C8360" i="11"/>
  <c r="F8360" i="11"/>
  <c r="G8360" i="11" s="1"/>
  <c r="A8361" i="11"/>
  <c r="E8361" i="11" s="1"/>
  <c r="B8362" i="11"/>
  <c r="D8362" i="11" l="1"/>
  <c r="C8361" i="11"/>
  <c r="F8361" i="11"/>
  <c r="G8361" i="11" s="1"/>
  <c r="A8362" i="11"/>
  <c r="E8362" i="11" s="1"/>
  <c r="B8363" i="11"/>
  <c r="D8363" i="11" l="1"/>
  <c r="C8362" i="11"/>
  <c r="F8362" i="11"/>
  <c r="G8362" i="11" s="1"/>
  <c r="B8364" i="11"/>
  <c r="A8363" i="11"/>
  <c r="E8363" i="11" s="1"/>
  <c r="D8364" i="11" l="1"/>
  <c r="C8363" i="11"/>
  <c r="F8363" i="11"/>
  <c r="G8363" i="11" s="1"/>
  <c r="B8365" i="11"/>
  <c r="A8364" i="11"/>
  <c r="E8364" i="11" s="1"/>
  <c r="D8365" i="11" l="1"/>
  <c r="C8364" i="11"/>
  <c r="F8364" i="11"/>
  <c r="G8364" i="11" s="1"/>
  <c r="A8365" i="11"/>
  <c r="E8365" i="11" s="1"/>
  <c r="B8366" i="11"/>
  <c r="D8366" i="11" l="1"/>
  <c r="C8365" i="11"/>
  <c r="F8365" i="11"/>
  <c r="G8365" i="11" s="1"/>
  <c r="A8366" i="11"/>
  <c r="E8366" i="11" s="1"/>
  <c r="B8367" i="11"/>
  <c r="D8367" i="11" l="1"/>
  <c r="C8366" i="11"/>
  <c r="F8366" i="11"/>
  <c r="G8366" i="11" s="1"/>
  <c r="B8368" i="11"/>
  <c r="A8367" i="11"/>
  <c r="E8367" i="11" s="1"/>
  <c r="D8368" i="11" l="1"/>
  <c r="C8367" i="11"/>
  <c r="F8367" i="11"/>
  <c r="G8367" i="11" s="1"/>
  <c r="B8369" i="11"/>
  <c r="A8368" i="11"/>
  <c r="E8368" i="11" s="1"/>
  <c r="D8369" i="11" l="1"/>
  <c r="C8368" i="11"/>
  <c r="F8368" i="11"/>
  <c r="G8368" i="11" s="1"/>
  <c r="A8369" i="11"/>
  <c r="E8369" i="11" s="1"/>
  <c r="B8370" i="11"/>
  <c r="D8370" i="11" l="1"/>
  <c r="C8369" i="11"/>
  <c r="F8369" i="11"/>
  <c r="G8369" i="11" s="1"/>
  <c r="A8370" i="11"/>
  <c r="E8370" i="11" s="1"/>
  <c r="B8371" i="11"/>
  <c r="D8371" i="11" l="1"/>
  <c r="C8370" i="11"/>
  <c r="F8370" i="11"/>
  <c r="G8370" i="11" s="1"/>
  <c r="B8372" i="11"/>
  <c r="A8371" i="11"/>
  <c r="E8371" i="11" s="1"/>
  <c r="D8372" i="11" l="1"/>
  <c r="C8371" i="11"/>
  <c r="F8371" i="11"/>
  <c r="G8371" i="11" s="1"/>
  <c r="B8373" i="11"/>
  <c r="A8372" i="11"/>
  <c r="E8372" i="11" s="1"/>
  <c r="D8373" i="11" l="1"/>
  <c r="C8372" i="11"/>
  <c r="F8372" i="11"/>
  <c r="G8372" i="11" s="1"/>
  <c r="A8373" i="11"/>
  <c r="E8373" i="11" s="1"/>
  <c r="B8374" i="11"/>
  <c r="D8374" i="11" l="1"/>
  <c r="C8373" i="11"/>
  <c r="F8373" i="11"/>
  <c r="G8373" i="11" s="1"/>
  <c r="A8374" i="11"/>
  <c r="E8374" i="11" s="1"/>
  <c r="B8375" i="11"/>
  <c r="D8375" i="11" l="1"/>
  <c r="C8374" i="11"/>
  <c r="F8374" i="11"/>
  <c r="G8374" i="11" s="1"/>
  <c r="B8376" i="11"/>
  <c r="A8375" i="11"/>
  <c r="E8375" i="11" s="1"/>
  <c r="D8376" i="11" l="1"/>
  <c r="C8375" i="11"/>
  <c r="F8375" i="11"/>
  <c r="G8375" i="11" s="1"/>
  <c r="B8377" i="11"/>
  <c r="A8376" i="11"/>
  <c r="E8376" i="11" s="1"/>
  <c r="D8377" i="11" l="1"/>
  <c r="C8376" i="11"/>
  <c r="F8376" i="11"/>
  <c r="G8376" i="11" s="1"/>
  <c r="A8377" i="11"/>
  <c r="E8377" i="11" s="1"/>
  <c r="B8378" i="11"/>
  <c r="D8378" i="11" l="1"/>
  <c r="C8377" i="11"/>
  <c r="F8377" i="11"/>
  <c r="G8377" i="11" s="1"/>
  <c r="A8378" i="11"/>
  <c r="E8378" i="11" s="1"/>
  <c r="B8379" i="11"/>
  <c r="D8379" i="11" l="1"/>
  <c r="C8378" i="11"/>
  <c r="F8378" i="11"/>
  <c r="G8378" i="11" s="1"/>
  <c r="B8380" i="11"/>
  <c r="A8379" i="11"/>
  <c r="E8379" i="11" s="1"/>
  <c r="D8380" i="11" l="1"/>
  <c r="C8379" i="11"/>
  <c r="F8379" i="11"/>
  <c r="G8379" i="11" s="1"/>
  <c r="B8381" i="11"/>
  <c r="A8380" i="11"/>
  <c r="E8380" i="11" s="1"/>
  <c r="D8381" i="11" l="1"/>
  <c r="C8380" i="11"/>
  <c r="F8380" i="11"/>
  <c r="G8380" i="11" s="1"/>
  <c r="A8381" i="11"/>
  <c r="E8381" i="11" s="1"/>
  <c r="B8382" i="11"/>
  <c r="D8382" i="11" l="1"/>
  <c r="C8381" i="11"/>
  <c r="F8381" i="11"/>
  <c r="G8381" i="11" s="1"/>
  <c r="A8382" i="11"/>
  <c r="E8382" i="11" s="1"/>
  <c r="B8383" i="11"/>
  <c r="D8383" i="11" l="1"/>
  <c r="C8382" i="11"/>
  <c r="F8382" i="11"/>
  <c r="G8382" i="11" s="1"/>
  <c r="B8384" i="11"/>
  <c r="A8383" i="11"/>
  <c r="E8383" i="11" s="1"/>
  <c r="D8384" i="11" l="1"/>
  <c r="C8383" i="11"/>
  <c r="F8383" i="11"/>
  <c r="G8383" i="11" s="1"/>
  <c r="B8385" i="11"/>
  <c r="A8384" i="11"/>
  <c r="E8384" i="11" s="1"/>
  <c r="D8385" i="11" l="1"/>
  <c r="C8384" i="11"/>
  <c r="F8384" i="11"/>
  <c r="G8384" i="11" s="1"/>
  <c r="A8385" i="11"/>
  <c r="E8385" i="11" s="1"/>
  <c r="B8386" i="11"/>
  <c r="D8386" i="11" l="1"/>
  <c r="C8385" i="11"/>
  <c r="F8385" i="11"/>
  <c r="G8385" i="11" s="1"/>
  <c r="A8386" i="11"/>
  <c r="E8386" i="11" s="1"/>
  <c r="B8387" i="11"/>
  <c r="D8387" i="11" l="1"/>
  <c r="C8386" i="11"/>
  <c r="F8386" i="11"/>
  <c r="G8386" i="11" s="1"/>
  <c r="B8388" i="11"/>
  <c r="A8387" i="11"/>
  <c r="E8387" i="11" s="1"/>
  <c r="D8388" i="11" l="1"/>
  <c r="C8387" i="11"/>
  <c r="F8387" i="11"/>
  <c r="G8387" i="11" s="1"/>
  <c r="B8389" i="11"/>
  <c r="A8388" i="11"/>
  <c r="E8388" i="11" s="1"/>
  <c r="D8389" i="11" l="1"/>
  <c r="C8388" i="11"/>
  <c r="F8388" i="11"/>
  <c r="G8388" i="11" s="1"/>
  <c r="A8389" i="11"/>
  <c r="E8389" i="11" s="1"/>
  <c r="B8390" i="11"/>
  <c r="D8390" i="11" l="1"/>
  <c r="C8389" i="11"/>
  <c r="F8389" i="11"/>
  <c r="G8389" i="11" s="1"/>
  <c r="A8390" i="11"/>
  <c r="E8390" i="11" s="1"/>
  <c r="B8391" i="11"/>
  <c r="D8391" i="11" l="1"/>
  <c r="C8390" i="11"/>
  <c r="F8390" i="11"/>
  <c r="G8390" i="11" s="1"/>
  <c r="B8392" i="11"/>
  <c r="A8391" i="11"/>
  <c r="E8391" i="11" s="1"/>
  <c r="D8392" i="11" l="1"/>
  <c r="C8391" i="11"/>
  <c r="F8391" i="11"/>
  <c r="G8391" i="11" s="1"/>
  <c r="B8393" i="11"/>
  <c r="A8392" i="11"/>
  <c r="E8392" i="11" s="1"/>
  <c r="D8393" i="11" l="1"/>
  <c r="C8392" i="11"/>
  <c r="F8392" i="11"/>
  <c r="G8392" i="11" s="1"/>
  <c r="A8393" i="11"/>
  <c r="E8393" i="11" s="1"/>
  <c r="B8394" i="11"/>
  <c r="D8394" i="11" l="1"/>
  <c r="C8393" i="11"/>
  <c r="F8393" i="11"/>
  <c r="G8393" i="11" s="1"/>
  <c r="A8394" i="11"/>
  <c r="E8394" i="11" s="1"/>
  <c r="B8395" i="11"/>
  <c r="D8395" i="11" l="1"/>
  <c r="C8394" i="11"/>
  <c r="F8394" i="11"/>
  <c r="G8394" i="11" s="1"/>
  <c r="B8396" i="11"/>
  <c r="A8395" i="11"/>
  <c r="E8395" i="11" s="1"/>
  <c r="D8396" i="11" l="1"/>
  <c r="C8395" i="11"/>
  <c r="F8395" i="11"/>
  <c r="G8395" i="11" s="1"/>
  <c r="B8397" i="11"/>
  <c r="A8396" i="11"/>
  <c r="E8396" i="11" s="1"/>
  <c r="D8397" i="11" l="1"/>
  <c r="C8396" i="11"/>
  <c r="F8396" i="11"/>
  <c r="G8396" i="11" s="1"/>
  <c r="A8397" i="11"/>
  <c r="E8397" i="11" s="1"/>
  <c r="B8398" i="11"/>
  <c r="D8398" i="11" l="1"/>
  <c r="C8397" i="11"/>
  <c r="F8397" i="11"/>
  <c r="G8397" i="11" s="1"/>
  <c r="A8398" i="11"/>
  <c r="E8398" i="11" s="1"/>
  <c r="B8399" i="11"/>
  <c r="D8399" i="11" l="1"/>
  <c r="C8398" i="11"/>
  <c r="F8398" i="11"/>
  <c r="G8398" i="11" s="1"/>
  <c r="B8400" i="11"/>
  <c r="A8399" i="11"/>
  <c r="E8399" i="11" s="1"/>
  <c r="D8400" i="11" l="1"/>
  <c r="C8399" i="11"/>
  <c r="F8399" i="11"/>
  <c r="G8399" i="11" s="1"/>
  <c r="B8401" i="11"/>
  <c r="A8400" i="11"/>
  <c r="E8400" i="11" s="1"/>
  <c r="D8401" i="11" l="1"/>
  <c r="C8400" i="11"/>
  <c r="F8400" i="11"/>
  <c r="G8400" i="11" s="1"/>
  <c r="A8401" i="11"/>
  <c r="E8401" i="11" s="1"/>
  <c r="B8402" i="11"/>
  <c r="D8402" i="11" l="1"/>
  <c r="C8401" i="11"/>
  <c r="F8401" i="11"/>
  <c r="G8401" i="11" s="1"/>
  <c r="A8402" i="11"/>
  <c r="E8402" i="11" s="1"/>
  <c r="B8403" i="11"/>
  <c r="D8403" i="11" l="1"/>
  <c r="C8402" i="11"/>
  <c r="F8402" i="11"/>
  <c r="G8402" i="11" s="1"/>
  <c r="B8404" i="11"/>
  <c r="A8403" i="11"/>
  <c r="E8403" i="11" s="1"/>
  <c r="D8404" i="11" l="1"/>
  <c r="C8403" i="11"/>
  <c r="F8403" i="11"/>
  <c r="G8403" i="11" s="1"/>
  <c r="B8405" i="11"/>
  <c r="A8404" i="11"/>
  <c r="E8404" i="11" s="1"/>
  <c r="D8405" i="11" l="1"/>
  <c r="C8404" i="11"/>
  <c r="F8404" i="11"/>
  <c r="G8404" i="11" s="1"/>
  <c r="A8405" i="11"/>
  <c r="E8405" i="11" s="1"/>
  <c r="B8406" i="11"/>
  <c r="D8406" i="11" l="1"/>
  <c r="C8405" i="11"/>
  <c r="F8405" i="11"/>
  <c r="G8405" i="11" s="1"/>
  <c r="A8406" i="11"/>
  <c r="E8406" i="11" s="1"/>
  <c r="B8407" i="11"/>
  <c r="D8407" i="11" l="1"/>
  <c r="C8406" i="11"/>
  <c r="F8406" i="11"/>
  <c r="G8406" i="11" s="1"/>
  <c r="B8408" i="11"/>
  <c r="A8407" i="11"/>
  <c r="E8407" i="11" s="1"/>
  <c r="D8408" i="11" l="1"/>
  <c r="C8407" i="11"/>
  <c r="F8407" i="11"/>
  <c r="G8407" i="11" s="1"/>
  <c r="B8409" i="11"/>
  <c r="A8408" i="11"/>
  <c r="E8408" i="11" s="1"/>
  <c r="D8409" i="11" l="1"/>
  <c r="C8408" i="11"/>
  <c r="F8408" i="11"/>
  <c r="G8408" i="11" s="1"/>
  <c r="A8409" i="11"/>
  <c r="E8409" i="11" s="1"/>
  <c r="B8410" i="11"/>
  <c r="D8410" i="11" l="1"/>
  <c r="C8409" i="11"/>
  <c r="F8409" i="11"/>
  <c r="G8409" i="11" s="1"/>
  <c r="A8410" i="11"/>
  <c r="E8410" i="11" s="1"/>
  <c r="B8411" i="11"/>
  <c r="D8411" i="11" l="1"/>
  <c r="C8410" i="11"/>
  <c r="F8410" i="11"/>
  <c r="G8410" i="11" s="1"/>
  <c r="B8412" i="11"/>
  <c r="A8411" i="11"/>
  <c r="E8411" i="11" s="1"/>
  <c r="D8412" i="11" l="1"/>
  <c r="C8411" i="11"/>
  <c r="F8411" i="11"/>
  <c r="G8411" i="11" s="1"/>
  <c r="B8413" i="11"/>
  <c r="A8412" i="11"/>
  <c r="E8412" i="11" s="1"/>
  <c r="D8413" i="11" l="1"/>
  <c r="C8412" i="11"/>
  <c r="F8412" i="11"/>
  <c r="G8412" i="11" s="1"/>
  <c r="A8413" i="11"/>
  <c r="E8413" i="11" s="1"/>
  <c r="B8414" i="11"/>
  <c r="D8414" i="11" l="1"/>
  <c r="C8413" i="11"/>
  <c r="F8413" i="11"/>
  <c r="G8413" i="11" s="1"/>
  <c r="A8414" i="11"/>
  <c r="E8414" i="11" s="1"/>
  <c r="B8415" i="11"/>
  <c r="D8415" i="11" l="1"/>
  <c r="C8414" i="11"/>
  <c r="F8414" i="11"/>
  <c r="G8414" i="11" s="1"/>
  <c r="B8416" i="11"/>
  <c r="A8415" i="11"/>
  <c r="E8415" i="11" s="1"/>
  <c r="D8416" i="11" l="1"/>
  <c r="C8415" i="11"/>
  <c r="F8415" i="11"/>
  <c r="G8415" i="11" s="1"/>
  <c r="B8417" i="11"/>
  <c r="A8416" i="11"/>
  <c r="E8416" i="11" s="1"/>
  <c r="D8417" i="11" l="1"/>
  <c r="C8416" i="11"/>
  <c r="F8416" i="11"/>
  <c r="G8416" i="11" s="1"/>
  <c r="A8417" i="11"/>
  <c r="E8417" i="11" s="1"/>
  <c r="B8418" i="11"/>
  <c r="D8418" i="11" l="1"/>
  <c r="C8417" i="11"/>
  <c r="F8417" i="11"/>
  <c r="G8417" i="11" s="1"/>
  <c r="A8418" i="11"/>
  <c r="E8418" i="11" s="1"/>
  <c r="B8419" i="11"/>
  <c r="D8419" i="11" l="1"/>
  <c r="C8418" i="11"/>
  <c r="F8418" i="11"/>
  <c r="G8418" i="11" s="1"/>
  <c r="B8420" i="11"/>
  <c r="A8419" i="11"/>
  <c r="E8419" i="11" s="1"/>
  <c r="D8420" i="11" l="1"/>
  <c r="C8419" i="11"/>
  <c r="F8419" i="11"/>
  <c r="G8419" i="11" s="1"/>
  <c r="B8421" i="11"/>
  <c r="A8420" i="11"/>
  <c r="E8420" i="11" s="1"/>
  <c r="D8421" i="11" l="1"/>
  <c r="C8420" i="11"/>
  <c r="F8420" i="11"/>
  <c r="G8420" i="11" s="1"/>
  <c r="A8421" i="11"/>
  <c r="E8421" i="11" s="1"/>
  <c r="B8422" i="11"/>
  <c r="D8422" i="11" l="1"/>
  <c r="C8421" i="11"/>
  <c r="F8421" i="11"/>
  <c r="G8421" i="11" s="1"/>
  <c r="A8422" i="11"/>
  <c r="E8422" i="11" s="1"/>
  <c r="B8423" i="11"/>
  <c r="D8423" i="11" l="1"/>
  <c r="C8422" i="11"/>
  <c r="F8422" i="11"/>
  <c r="G8422" i="11" s="1"/>
  <c r="B8424" i="11"/>
  <c r="A8423" i="11"/>
  <c r="E8423" i="11" s="1"/>
  <c r="D8424" i="11" l="1"/>
  <c r="C8423" i="11"/>
  <c r="F8423" i="11"/>
  <c r="G8423" i="11" s="1"/>
  <c r="B8425" i="11"/>
  <c r="A8424" i="11"/>
  <c r="E8424" i="11" s="1"/>
  <c r="D8425" i="11" l="1"/>
  <c r="C8424" i="11"/>
  <c r="F8424" i="11"/>
  <c r="G8424" i="11" s="1"/>
  <c r="A8425" i="11"/>
  <c r="E8425" i="11" s="1"/>
  <c r="B8426" i="11"/>
  <c r="D8426" i="11" l="1"/>
  <c r="C8425" i="11"/>
  <c r="F8425" i="11"/>
  <c r="G8425" i="11" s="1"/>
  <c r="A8426" i="11"/>
  <c r="E8426" i="11" s="1"/>
  <c r="B8427" i="11"/>
  <c r="D8427" i="11" l="1"/>
  <c r="C8426" i="11"/>
  <c r="F8426" i="11"/>
  <c r="G8426" i="11" s="1"/>
  <c r="B8428" i="11"/>
  <c r="A8427" i="11"/>
  <c r="E8427" i="11" s="1"/>
  <c r="D8428" i="11" l="1"/>
  <c r="C8427" i="11"/>
  <c r="F8427" i="11"/>
  <c r="G8427" i="11" s="1"/>
  <c r="B8429" i="11"/>
  <c r="A8428" i="11"/>
  <c r="E8428" i="11" s="1"/>
  <c r="D8429" i="11" l="1"/>
  <c r="C8428" i="11"/>
  <c r="F8428" i="11"/>
  <c r="G8428" i="11" s="1"/>
  <c r="A8429" i="11"/>
  <c r="E8429" i="11" s="1"/>
  <c r="B8430" i="11"/>
  <c r="D8430" i="11" l="1"/>
  <c r="C8429" i="11"/>
  <c r="F8429" i="11"/>
  <c r="G8429" i="11" s="1"/>
  <c r="A8430" i="11"/>
  <c r="E8430" i="11" s="1"/>
  <c r="B8431" i="11"/>
  <c r="D8431" i="11" l="1"/>
  <c r="C8430" i="11"/>
  <c r="F8430" i="11"/>
  <c r="G8430" i="11" s="1"/>
  <c r="B8432" i="11"/>
  <c r="A8431" i="11"/>
  <c r="E8431" i="11" s="1"/>
  <c r="D8432" i="11" l="1"/>
  <c r="C8431" i="11"/>
  <c r="F8431" i="11"/>
  <c r="G8431" i="11" s="1"/>
  <c r="B8433" i="11"/>
  <c r="A8432" i="11"/>
  <c r="E8432" i="11" s="1"/>
  <c r="D8433" i="11" l="1"/>
  <c r="C8432" i="11"/>
  <c r="F8432" i="11"/>
  <c r="G8432" i="11" s="1"/>
  <c r="A8433" i="11"/>
  <c r="E8433" i="11" s="1"/>
  <c r="B8434" i="11"/>
  <c r="D8434" i="11" l="1"/>
  <c r="C8433" i="11"/>
  <c r="F8433" i="11"/>
  <c r="G8433" i="11" s="1"/>
  <c r="A8434" i="11"/>
  <c r="E8434" i="11" s="1"/>
  <c r="B8435" i="11"/>
  <c r="D8435" i="11" l="1"/>
  <c r="C8434" i="11"/>
  <c r="F8434" i="11"/>
  <c r="G8434" i="11" s="1"/>
  <c r="B8436" i="11"/>
  <c r="A8435" i="11"/>
  <c r="E8435" i="11" s="1"/>
  <c r="D8436" i="11" l="1"/>
  <c r="C8435" i="11"/>
  <c r="F8435" i="11"/>
  <c r="G8435" i="11" s="1"/>
  <c r="B8437" i="11"/>
  <c r="A8436" i="11"/>
  <c r="E8436" i="11" s="1"/>
  <c r="D8437" i="11" l="1"/>
  <c r="C8436" i="11"/>
  <c r="F8436" i="11"/>
  <c r="G8436" i="11" s="1"/>
  <c r="A8437" i="11"/>
  <c r="E8437" i="11" s="1"/>
  <c r="B8438" i="11"/>
  <c r="D8438" i="11" l="1"/>
  <c r="C8437" i="11"/>
  <c r="F8437" i="11"/>
  <c r="G8437" i="11" s="1"/>
  <c r="A8438" i="11"/>
  <c r="E8438" i="11" s="1"/>
  <c r="B8439" i="11"/>
  <c r="D8439" i="11" l="1"/>
  <c r="C8438" i="11"/>
  <c r="F8438" i="11"/>
  <c r="G8438" i="11" s="1"/>
  <c r="B8440" i="11"/>
  <c r="A8439" i="11"/>
  <c r="E8439" i="11" s="1"/>
  <c r="D8440" i="11" l="1"/>
  <c r="C8439" i="11"/>
  <c r="F8439" i="11"/>
  <c r="G8439" i="11" s="1"/>
  <c r="B8441" i="11"/>
  <c r="A8440" i="11"/>
  <c r="E8440" i="11" s="1"/>
  <c r="D8441" i="11" l="1"/>
  <c r="C8440" i="11"/>
  <c r="F8440" i="11"/>
  <c r="G8440" i="11" s="1"/>
  <c r="A8441" i="11"/>
  <c r="E8441" i="11" s="1"/>
  <c r="B8442" i="11"/>
  <c r="D8442" i="11" l="1"/>
  <c r="C8441" i="11"/>
  <c r="F8441" i="11"/>
  <c r="G8441" i="11" s="1"/>
  <c r="A8442" i="11"/>
  <c r="E8442" i="11" s="1"/>
  <c r="B8443" i="11"/>
  <c r="D8443" i="11" l="1"/>
  <c r="C8442" i="11"/>
  <c r="F8442" i="11"/>
  <c r="G8442" i="11" s="1"/>
  <c r="B8444" i="11"/>
  <c r="A8443" i="11"/>
  <c r="E8443" i="11" s="1"/>
  <c r="D8444" i="11" l="1"/>
  <c r="C8443" i="11"/>
  <c r="F8443" i="11"/>
  <c r="G8443" i="11" s="1"/>
  <c r="B8445" i="11"/>
  <c r="A8444" i="11"/>
  <c r="E8444" i="11" s="1"/>
  <c r="D8445" i="11" l="1"/>
  <c r="C8444" i="11"/>
  <c r="F8444" i="11"/>
  <c r="G8444" i="11" s="1"/>
  <c r="A8445" i="11"/>
  <c r="E8445" i="11" s="1"/>
  <c r="B8446" i="11"/>
  <c r="D8446" i="11" l="1"/>
  <c r="C8445" i="11"/>
  <c r="F8445" i="11"/>
  <c r="G8445" i="11" s="1"/>
  <c r="A8446" i="11"/>
  <c r="E8446" i="11" s="1"/>
  <c r="B8447" i="11"/>
  <c r="D8447" i="11" l="1"/>
  <c r="C8446" i="11"/>
  <c r="F8446" i="11"/>
  <c r="G8446" i="11" s="1"/>
  <c r="B8448" i="11"/>
  <c r="A8447" i="11"/>
  <c r="E8447" i="11" s="1"/>
  <c r="D8448" i="11" l="1"/>
  <c r="C8447" i="11"/>
  <c r="F8447" i="11"/>
  <c r="G8447" i="11" s="1"/>
  <c r="B8449" i="11"/>
  <c r="A8448" i="11"/>
  <c r="E8448" i="11" s="1"/>
  <c r="D8449" i="11" l="1"/>
  <c r="C8448" i="11"/>
  <c r="F8448" i="11"/>
  <c r="G8448" i="11" s="1"/>
  <c r="A8449" i="11"/>
  <c r="E8449" i="11" s="1"/>
  <c r="B8450" i="11"/>
  <c r="D8450" i="11" l="1"/>
  <c r="C8449" i="11"/>
  <c r="F8449" i="11"/>
  <c r="G8449" i="11" s="1"/>
  <c r="A8450" i="11"/>
  <c r="E8450" i="11" s="1"/>
  <c r="B8451" i="11"/>
  <c r="D8451" i="11" l="1"/>
  <c r="C8450" i="11"/>
  <c r="F8450" i="11"/>
  <c r="G8450" i="11" s="1"/>
  <c r="B8452" i="11"/>
  <c r="A8451" i="11"/>
  <c r="E8451" i="11" s="1"/>
  <c r="D8452" i="11" l="1"/>
  <c r="C8451" i="11"/>
  <c r="F8451" i="11"/>
  <c r="G8451" i="11" s="1"/>
  <c r="B8453" i="11"/>
  <c r="A8452" i="11"/>
  <c r="E8452" i="11" s="1"/>
  <c r="D8453" i="11" l="1"/>
  <c r="C8452" i="11"/>
  <c r="F8452" i="11"/>
  <c r="G8452" i="11" s="1"/>
  <c r="A8453" i="11"/>
  <c r="E8453" i="11" s="1"/>
  <c r="B8454" i="11"/>
  <c r="D8454" i="11" l="1"/>
  <c r="C8453" i="11"/>
  <c r="F8453" i="11"/>
  <c r="G8453" i="11" s="1"/>
  <c r="A8454" i="11"/>
  <c r="E8454" i="11" s="1"/>
  <c r="B8455" i="11"/>
  <c r="D8455" i="11" l="1"/>
  <c r="C8454" i="11"/>
  <c r="F8454" i="11"/>
  <c r="G8454" i="11" s="1"/>
  <c r="B8456" i="11"/>
  <c r="A8455" i="11"/>
  <c r="E8455" i="11" s="1"/>
  <c r="D8456" i="11" l="1"/>
  <c r="C8455" i="11"/>
  <c r="F8455" i="11"/>
  <c r="G8455" i="11" s="1"/>
  <c r="B8457" i="11"/>
  <c r="A8456" i="11"/>
  <c r="E8456" i="11" s="1"/>
  <c r="D8457" i="11" l="1"/>
  <c r="C8456" i="11"/>
  <c r="F8456" i="11"/>
  <c r="G8456" i="11" s="1"/>
  <c r="A8457" i="11"/>
  <c r="E8457" i="11" s="1"/>
  <c r="B8458" i="11"/>
  <c r="D8458" i="11" l="1"/>
  <c r="C8457" i="11"/>
  <c r="F8457" i="11"/>
  <c r="G8457" i="11" s="1"/>
  <c r="A8458" i="11"/>
  <c r="E8458" i="11" s="1"/>
  <c r="B8459" i="11"/>
  <c r="D8459" i="11" l="1"/>
  <c r="C8458" i="11"/>
  <c r="F8458" i="11"/>
  <c r="G8458" i="11" s="1"/>
  <c r="B8460" i="11"/>
  <c r="A8459" i="11"/>
  <c r="E8459" i="11" s="1"/>
  <c r="D8460" i="11" l="1"/>
  <c r="C8459" i="11"/>
  <c r="F8459" i="11"/>
  <c r="G8459" i="11" s="1"/>
  <c r="B8461" i="11"/>
  <c r="A8460" i="11"/>
  <c r="E8460" i="11" s="1"/>
  <c r="D8461" i="11" l="1"/>
  <c r="C8460" i="11"/>
  <c r="F8460" i="11"/>
  <c r="G8460" i="11" s="1"/>
  <c r="A8461" i="11"/>
  <c r="E8461" i="11" s="1"/>
  <c r="B8462" i="11"/>
  <c r="D8462" i="11" l="1"/>
  <c r="C8461" i="11"/>
  <c r="F8461" i="11"/>
  <c r="G8461" i="11" s="1"/>
  <c r="A8462" i="11"/>
  <c r="E8462" i="11" s="1"/>
  <c r="B8463" i="11"/>
  <c r="D8463" i="11" l="1"/>
  <c r="C8462" i="11"/>
  <c r="F8462" i="11"/>
  <c r="G8462" i="11" s="1"/>
  <c r="B8464" i="11"/>
  <c r="A8463" i="11"/>
  <c r="E8463" i="11" s="1"/>
  <c r="D8464" i="11" l="1"/>
  <c r="C8463" i="11"/>
  <c r="F8463" i="11"/>
  <c r="G8463" i="11" s="1"/>
  <c r="B8465" i="11"/>
  <c r="A8464" i="11"/>
  <c r="E8464" i="11" s="1"/>
  <c r="D8465" i="11" l="1"/>
  <c r="C8464" i="11"/>
  <c r="F8464" i="11"/>
  <c r="G8464" i="11" s="1"/>
  <c r="A8465" i="11"/>
  <c r="E8465" i="11" s="1"/>
  <c r="B8466" i="11"/>
  <c r="D8466" i="11" l="1"/>
  <c r="C8465" i="11"/>
  <c r="F8465" i="11"/>
  <c r="G8465" i="11" s="1"/>
  <c r="A8466" i="11"/>
  <c r="E8466" i="11" s="1"/>
  <c r="B8467" i="11"/>
  <c r="D8467" i="11" l="1"/>
  <c r="C8466" i="11"/>
  <c r="F8466" i="11"/>
  <c r="G8466" i="11" s="1"/>
  <c r="B8468" i="11"/>
  <c r="A8467" i="11"/>
  <c r="E8467" i="11" s="1"/>
  <c r="D8468" i="11" l="1"/>
  <c r="C8467" i="11"/>
  <c r="F8467" i="11"/>
  <c r="G8467" i="11" s="1"/>
  <c r="B8469" i="11"/>
  <c r="A8468" i="11"/>
  <c r="E8468" i="11" s="1"/>
  <c r="D8469" i="11" l="1"/>
  <c r="C8468" i="11"/>
  <c r="F8468" i="11"/>
  <c r="G8468" i="11" s="1"/>
  <c r="A8469" i="11"/>
  <c r="E8469" i="11" s="1"/>
  <c r="B8470" i="11"/>
  <c r="D8470" i="11" l="1"/>
  <c r="C8469" i="11"/>
  <c r="F8469" i="11"/>
  <c r="G8469" i="11" s="1"/>
  <c r="A8470" i="11"/>
  <c r="E8470" i="11" s="1"/>
  <c r="B8471" i="11"/>
  <c r="D8471" i="11" l="1"/>
  <c r="C8470" i="11"/>
  <c r="F8470" i="11"/>
  <c r="G8470" i="11" s="1"/>
  <c r="B8472" i="11"/>
  <c r="A8471" i="11"/>
  <c r="E8471" i="11" s="1"/>
  <c r="D8472" i="11" l="1"/>
  <c r="C8471" i="11"/>
  <c r="F8471" i="11"/>
  <c r="G8471" i="11" s="1"/>
  <c r="B8473" i="11"/>
  <c r="A8472" i="11"/>
  <c r="E8472" i="11" s="1"/>
  <c r="D8473" i="11" l="1"/>
  <c r="C8472" i="11"/>
  <c r="F8472" i="11"/>
  <c r="G8472" i="11" s="1"/>
  <c r="A8473" i="11"/>
  <c r="E8473" i="11" s="1"/>
  <c r="B8474" i="11"/>
  <c r="D8474" i="11" l="1"/>
  <c r="C8473" i="11"/>
  <c r="F8473" i="11"/>
  <c r="G8473" i="11" s="1"/>
  <c r="A8474" i="11"/>
  <c r="E8474" i="11" s="1"/>
  <c r="B8475" i="11"/>
  <c r="D8475" i="11" l="1"/>
  <c r="C8474" i="11"/>
  <c r="F8474" i="11"/>
  <c r="G8474" i="11" s="1"/>
  <c r="B8476" i="11"/>
  <c r="A8475" i="11"/>
  <c r="E8475" i="11" s="1"/>
  <c r="D8476" i="11" l="1"/>
  <c r="C8475" i="11"/>
  <c r="F8475" i="11"/>
  <c r="G8475" i="11" s="1"/>
  <c r="B8477" i="11"/>
  <c r="A8476" i="11"/>
  <c r="E8476" i="11" s="1"/>
  <c r="D8477" i="11" l="1"/>
  <c r="C8476" i="11"/>
  <c r="F8476" i="11"/>
  <c r="G8476" i="11" s="1"/>
  <c r="A8477" i="11"/>
  <c r="E8477" i="11" s="1"/>
  <c r="B8478" i="11"/>
  <c r="D8478" i="11" l="1"/>
  <c r="C8477" i="11"/>
  <c r="F8477" i="11"/>
  <c r="G8477" i="11" s="1"/>
  <c r="A8478" i="11"/>
  <c r="E8478" i="11" s="1"/>
  <c r="B8479" i="11"/>
  <c r="D8479" i="11" l="1"/>
  <c r="C8478" i="11"/>
  <c r="F8478" i="11"/>
  <c r="G8478" i="11" s="1"/>
  <c r="B8480" i="11"/>
  <c r="A8479" i="11"/>
  <c r="E8479" i="11" s="1"/>
  <c r="D8480" i="11" l="1"/>
  <c r="C8479" i="11"/>
  <c r="F8479" i="11"/>
  <c r="G8479" i="11" s="1"/>
  <c r="B8481" i="11"/>
  <c r="A8480" i="11"/>
  <c r="E8480" i="11" s="1"/>
  <c r="D8481" i="11" l="1"/>
  <c r="C8480" i="11"/>
  <c r="F8480" i="11"/>
  <c r="G8480" i="11" s="1"/>
  <c r="A8481" i="11"/>
  <c r="E8481" i="11" s="1"/>
  <c r="B8482" i="11"/>
  <c r="D8482" i="11" l="1"/>
  <c r="C8481" i="11"/>
  <c r="F8481" i="11"/>
  <c r="G8481" i="11" s="1"/>
  <c r="A8482" i="11"/>
  <c r="E8482" i="11" s="1"/>
  <c r="B8483" i="11"/>
  <c r="D8483" i="11" l="1"/>
  <c r="C8482" i="11"/>
  <c r="F8482" i="11"/>
  <c r="G8482" i="11" s="1"/>
  <c r="B8484" i="11"/>
  <c r="A8483" i="11"/>
  <c r="E8483" i="11" s="1"/>
  <c r="D8484" i="11" l="1"/>
  <c r="C8483" i="11"/>
  <c r="F8483" i="11"/>
  <c r="G8483" i="11" s="1"/>
  <c r="B8485" i="11"/>
  <c r="A8484" i="11"/>
  <c r="E8484" i="11" s="1"/>
  <c r="D8485" i="11" l="1"/>
  <c r="C8484" i="11"/>
  <c r="F8484" i="11"/>
  <c r="G8484" i="11" s="1"/>
  <c r="A8485" i="11"/>
  <c r="E8485" i="11" s="1"/>
  <c r="B8486" i="11"/>
  <c r="D8486" i="11" l="1"/>
  <c r="C8485" i="11"/>
  <c r="F8485" i="11"/>
  <c r="G8485" i="11" s="1"/>
  <c r="A8486" i="11"/>
  <c r="E8486" i="11" s="1"/>
  <c r="B8487" i="11"/>
  <c r="D8487" i="11" l="1"/>
  <c r="C8486" i="11"/>
  <c r="F8486" i="11"/>
  <c r="G8486" i="11" s="1"/>
  <c r="B8488" i="11"/>
  <c r="A8487" i="11"/>
  <c r="E8487" i="11" s="1"/>
  <c r="D8488" i="11" l="1"/>
  <c r="C8487" i="11"/>
  <c r="F8487" i="11"/>
  <c r="G8487" i="11" s="1"/>
  <c r="B8489" i="11"/>
  <c r="A8488" i="11"/>
  <c r="E8488" i="11" s="1"/>
  <c r="D8489" i="11" l="1"/>
  <c r="C8488" i="11"/>
  <c r="F8488" i="11"/>
  <c r="G8488" i="11" s="1"/>
  <c r="A8489" i="11"/>
  <c r="E8489" i="11" s="1"/>
  <c r="B8490" i="11"/>
  <c r="D8490" i="11" l="1"/>
  <c r="C8489" i="11"/>
  <c r="F8489" i="11"/>
  <c r="G8489" i="11" s="1"/>
  <c r="A8490" i="11"/>
  <c r="E8490" i="11" s="1"/>
  <c r="B8491" i="11"/>
  <c r="D8491" i="11" l="1"/>
  <c r="C8490" i="11"/>
  <c r="F8490" i="11"/>
  <c r="G8490" i="11" s="1"/>
  <c r="B8492" i="11"/>
  <c r="A8491" i="11"/>
  <c r="E8491" i="11" s="1"/>
  <c r="D8492" i="11" l="1"/>
  <c r="C8491" i="11"/>
  <c r="F8491" i="11"/>
  <c r="G8491" i="11" s="1"/>
  <c r="B8493" i="11"/>
  <c r="A8492" i="11"/>
  <c r="E8492" i="11" s="1"/>
  <c r="D8493" i="11" l="1"/>
  <c r="C8492" i="11"/>
  <c r="F8492" i="11"/>
  <c r="G8492" i="11" s="1"/>
  <c r="A8493" i="11"/>
  <c r="E8493" i="11" s="1"/>
  <c r="B8494" i="11"/>
  <c r="D8494" i="11" l="1"/>
  <c r="C8493" i="11"/>
  <c r="F8493" i="11"/>
  <c r="G8493" i="11" s="1"/>
  <c r="A8494" i="11"/>
  <c r="E8494" i="11" s="1"/>
  <c r="B8495" i="11"/>
  <c r="D8495" i="11" l="1"/>
  <c r="C8494" i="11"/>
  <c r="F8494" i="11"/>
  <c r="G8494" i="11" s="1"/>
  <c r="B8496" i="11"/>
  <c r="A8495" i="11"/>
  <c r="E8495" i="11" s="1"/>
  <c r="D8496" i="11" l="1"/>
  <c r="C8495" i="11"/>
  <c r="F8495" i="11"/>
  <c r="G8495" i="11" s="1"/>
  <c r="B8497" i="11"/>
  <c r="A8496" i="11"/>
  <c r="E8496" i="11" s="1"/>
  <c r="D8497" i="11" l="1"/>
  <c r="C8496" i="11"/>
  <c r="F8496" i="11"/>
  <c r="G8496" i="11" s="1"/>
  <c r="A8497" i="11"/>
  <c r="E8497" i="11" s="1"/>
  <c r="B8498" i="11"/>
  <c r="D8498" i="11" l="1"/>
  <c r="C8497" i="11"/>
  <c r="F8497" i="11"/>
  <c r="G8497" i="11" s="1"/>
  <c r="A8498" i="11"/>
  <c r="E8498" i="11" s="1"/>
  <c r="B8499" i="11"/>
  <c r="D8499" i="11" l="1"/>
  <c r="C8498" i="11"/>
  <c r="F8498" i="11"/>
  <c r="G8498" i="11" s="1"/>
  <c r="B8500" i="11"/>
  <c r="A8499" i="11"/>
  <c r="E8499" i="11" s="1"/>
  <c r="D8500" i="11" l="1"/>
  <c r="C8499" i="11"/>
  <c r="F8499" i="11"/>
  <c r="G8499" i="11" s="1"/>
  <c r="B8501" i="11"/>
  <c r="A8500" i="11"/>
  <c r="E8500" i="11" s="1"/>
  <c r="D8501" i="11" l="1"/>
  <c r="C8500" i="11"/>
  <c r="F8500" i="11"/>
  <c r="G8500" i="11" s="1"/>
  <c r="A8501" i="11"/>
  <c r="E8501" i="11" s="1"/>
  <c r="B8502" i="11"/>
  <c r="D8502" i="11" l="1"/>
  <c r="C8501" i="11"/>
  <c r="F8501" i="11"/>
  <c r="G8501" i="11" s="1"/>
  <c r="A8502" i="11"/>
  <c r="E8502" i="11" s="1"/>
  <c r="B8503" i="11"/>
  <c r="D8503" i="11" l="1"/>
  <c r="C8502" i="11"/>
  <c r="F8502" i="11"/>
  <c r="G8502" i="11" s="1"/>
  <c r="B8504" i="11"/>
  <c r="A8503" i="11"/>
  <c r="E8503" i="11" s="1"/>
  <c r="D8504" i="11" l="1"/>
  <c r="C8503" i="11"/>
  <c r="F8503" i="11"/>
  <c r="G8503" i="11" s="1"/>
  <c r="B8505" i="11"/>
  <c r="A8504" i="11"/>
  <c r="E8504" i="11" s="1"/>
  <c r="D8505" i="11" l="1"/>
  <c r="C8504" i="11"/>
  <c r="F8504" i="11"/>
  <c r="G8504" i="11" s="1"/>
  <c r="A8505" i="11"/>
  <c r="E8505" i="11" s="1"/>
  <c r="B8506" i="11"/>
  <c r="D8506" i="11" l="1"/>
  <c r="C8505" i="11"/>
  <c r="F8505" i="11"/>
  <c r="G8505" i="11" s="1"/>
  <c r="A8506" i="11"/>
  <c r="E8506" i="11" s="1"/>
  <c r="B8507" i="11"/>
  <c r="D8507" i="11" l="1"/>
  <c r="C8506" i="11"/>
  <c r="F8506" i="11"/>
  <c r="G8506" i="11" s="1"/>
  <c r="B8508" i="11"/>
  <c r="A8507" i="11"/>
  <c r="E8507" i="11" s="1"/>
  <c r="D8508" i="11" l="1"/>
  <c r="C8507" i="11"/>
  <c r="F8507" i="11"/>
  <c r="G8507" i="11" s="1"/>
  <c r="B8509" i="11"/>
  <c r="A8508" i="11"/>
  <c r="E8508" i="11" s="1"/>
  <c r="D8509" i="11" l="1"/>
  <c r="C8508" i="11"/>
  <c r="F8508" i="11"/>
  <c r="G8508" i="11" s="1"/>
  <c r="A8509" i="11"/>
  <c r="E8509" i="11" s="1"/>
  <c r="B8510" i="11"/>
  <c r="D8510" i="11" l="1"/>
  <c r="C8509" i="11"/>
  <c r="F8509" i="11"/>
  <c r="G8509" i="11" s="1"/>
  <c r="A8510" i="11"/>
  <c r="E8510" i="11" s="1"/>
  <c r="B8511" i="11"/>
  <c r="D8511" i="11" l="1"/>
  <c r="C8510" i="11"/>
  <c r="F8510" i="11"/>
  <c r="G8510" i="11" s="1"/>
  <c r="B8512" i="11"/>
  <c r="A8511" i="11"/>
  <c r="E8511" i="11" s="1"/>
  <c r="D8512" i="11" l="1"/>
  <c r="C8511" i="11"/>
  <c r="F8511" i="11"/>
  <c r="G8511" i="11" s="1"/>
  <c r="B8513" i="11"/>
  <c r="A8512" i="11"/>
  <c r="E8512" i="11" s="1"/>
  <c r="D8513" i="11" l="1"/>
  <c r="C8512" i="11"/>
  <c r="F8512" i="11"/>
  <c r="G8512" i="11" s="1"/>
  <c r="A8513" i="11"/>
  <c r="E8513" i="11" s="1"/>
  <c r="B8514" i="11"/>
  <c r="D8514" i="11" l="1"/>
  <c r="C8513" i="11"/>
  <c r="F8513" i="11"/>
  <c r="G8513" i="11" s="1"/>
  <c r="A8514" i="11"/>
  <c r="E8514" i="11" s="1"/>
  <c r="B8515" i="11"/>
  <c r="D8515" i="11" l="1"/>
  <c r="C8514" i="11"/>
  <c r="F8514" i="11"/>
  <c r="G8514" i="11" s="1"/>
  <c r="B8516" i="11"/>
  <c r="A8515" i="11"/>
  <c r="E8515" i="11" s="1"/>
  <c r="D8516" i="11" l="1"/>
  <c r="C8515" i="11"/>
  <c r="F8515" i="11"/>
  <c r="G8515" i="11" s="1"/>
  <c r="B8517" i="11"/>
  <c r="A8516" i="11"/>
  <c r="E8516" i="11" s="1"/>
  <c r="D8517" i="11" l="1"/>
  <c r="C8516" i="11"/>
  <c r="F8516" i="11"/>
  <c r="G8516" i="11" s="1"/>
  <c r="A8517" i="11"/>
  <c r="E8517" i="11" s="1"/>
  <c r="B8518" i="11"/>
  <c r="D8518" i="11" l="1"/>
  <c r="C8517" i="11"/>
  <c r="F8517" i="11"/>
  <c r="G8517" i="11" s="1"/>
  <c r="A8518" i="11"/>
  <c r="E8518" i="11" s="1"/>
  <c r="B8519" i="11"/>
  <c r="D8519" i="11" l="1"/>
  <c r="C8518" i="11"/>
  <c r="F8518" i="11"/>
  <c r="G8518" i="11" s="1"/>
  <c r="B8520" i="11"/>
  <c r="A8519" i="11"/>
  <c r="E8519" i="11" s="1"/>
  <c r="D8520" i="11" l="1"/>
  <c r="C8519" i="11"/>
  <c r="F8519" i="11"/>
  <c r="G8519" i="11" s="1"/>
  <c r="B8521" i="11"/>
  <c r="A8520" i="11"/>
  <c r="E8520" i="11" s="1"/>
  <c r="D8521" i="11" l="1"/>
  <c r="C8520" i="11"/>
  <c r="F8520" i="11"/>
  <c r="G8520" i="11" s="1"/>
  <c r="A8521" i="11"/>
  <c r="E8521" i="11" s="1"/>
  <c r="B8522" i="11"/>
  <c r="D8522" i="11" l="1"/>
  <c r="C8521" i="11"/>
  <c r="F8521" i="11"/>
  <c r="G8521" i="11" s="1"/>
  <c r="A8522" i="11"/>
  <c r="E8522" i="11" s="1"/>
  <c r="B8523" i="11"/>
  <c r="D8523" i="11" l="1"/>
  <c r="C8522" i="11"/>
  <c r="F8522" i="11"/>
  <c r="G8522" i="11" s="1"/>
  <c r="B8524" i="11"/>
  <c r="A8523" i="11"/>
  <c r="E8523" i="11" s="1"/>
  <c r="D8524" i="11" l="1"/>
  <c r="C8523" i="11"/>
  <c r="F8523" i="11"/>
  <c r="G8523" i="11" s="1"/>
  <c r="B8525" i="11"/>
  <c r="A8524" i="11"/>
  <c r="E8524" i="11" s="1"/>
  <c r="D8525" i="11" l="1"/>
  <c r="C8524" i="11"/>
  <c r="F8524" i="11"/>
  <c r="G8524" i="11" s="1"/>
  <c r="A8525" i="11"/>
  <c r="E8525" i="11" s="1"/>
  <c r="B8526" i="11"/>
  <c r="D8526" i="11" l="1"/>
  <c r="C8525" i="11"/>
  <c r="F8525" i="11"/>
  <c r="G8525" i="11" s="1"/>
  <c r="A8526" i="11"/>
  <c r="E8526" i="11" s="1"/>
  <c r="B8527" i="11"/>
  <c r="D8527" i="11" l="1"/>
  <c r="C8526" i="11"/>
  <c r="F8526" i="11"/>
  <c r="G8526" i="11" s="1"/>
  <c r="B8528" i="11"/>
  <c r="A8527" i="11"/>
  <c r="E8527" i="11" s="1"/>
  <c r="D8528" i="11" l="1"/>
  <c r="C8527" i="11"/>
  <c r="F8527" i="11"/>
  <c r="G8527" i="11" s="1"/>
  <c r="B8529" i="11"/>
  <c r="A8528" i="11"/>
  <c r="E8528" i="11" s="1"/>
  <c r="D8529" i="11" l="1"/>
  <c r="C8528" i="11"/>
  <c r="F8528" i="11"/>
  <c r="G8528" i="11" s="1"/>
  <c r="A8529" i="11"/>
  <c r="E8529" i="11" s="1"/>
  <c r="B8530" i="11"/>
  <c r="D8530" i="11" l="1"/>
  <c r="C8529" i="11"/>
  <c r="F8529" i="11"/>
  <c r="G8529" i="11" s="1"/>
  <c r="A8530" i="11"/>
  <c r="E8530" i="11" s="1"/>
  <c r="B8531" i="11"/>
  <c r="D8531" i="11" l="1"/>
  <c r="C8530" i="11"/>
  <c r="F8530" i="11"/>
  <c r="G8530" i="11" s="1"/>
  <c r="B8532" i="11"/>
  <c r="A8531" i="11"/>
  <c r="E8531" i="11" s="1"/>
  <c r="D8532" i="11" l="1"/>
  <c r="C8531" i="11"/>
  <c r="F8531" i="11"/>
  <c r="G8531" i="11" s="1"/>
  <c r="B8533" i="11"/>
  <c r="A8532" i="11"/>
  <c r="E8532" i="11" s="1"/>
  <c r="D8533" i="11" l="1"/>
  <c r="C8532" i="11"/>
  <c r="F8532" i="11"/>
  <c r="G8532" i="11" s="1"/>
  <c r="A8533" i="11"/>
  <c r="E8533" i="11" s="1"/>
  <c r="B8534" i="11"/>
  <c r="D8534" i="11" l="1"/>
  <c r="C8533" i="11"/>
  <c r="F8533" i="11"/>
  <c r="G8533" i="11" s="1"/>
  <c r="A8534" i="11"/>
  <c r="E8534" i="11" s="1"/>
  <c r="B8535" i="11"/>
  <c r="D8535" i="11" l="1"/>
  <c r="C8534" i="11"/>
  <c r="F8534" i="11"/>
  <c r="G8534" i="11" s="1"/>
  <c r="B8536" i="11"/>
  <c r="A8535" i="11"/>
  <c r="E8535" i="11" s="1"/>
  <c r="D8536" i="11" l="1"/>
  <c r="C8535" i="11"/>
  <c r="F8535" i="11"/>
  <c r="G8535" i="11" s="1"/>
  <c r="B8537" i="11"/>
  <c r="A8536" i="11"/>
  <c r="E8536" i="11" s="1"/>
  <c r="D8537" i="11" l="1"/>
  <c r="C8536" i="11"/>
  <c r="F8536" i="11"/>
  <c r="G8536" i="11" s="1"/>
  <c r="A8537" i="11"/>
  <c r="E8537" i="11" s="1"/>
  <c r="B8538" i="11"/>
  <c r="D8538" i="11" l="1"/>
  <c r="C8537" i="11"/>
  <c r="F8537" i="11"/>
  <c r="G8537" i="11" s="1"/>
  <c r="A8538" i="11"/>
  <c r="E8538" i="11" s="1"/>
  <c r="B8539" i="11"/>
  <c r="D8539" i="11" l="1"/>
  <c r="C8538" i="11"/>
  <c r="F8538" i="11"/>
  <c r="G8538" i="11" s="1"/>
  <c r="B8540" i="11"/>
  <c r="A8539" i="11"/>
  <c r="E8539" i="11" s="1"/>
  <c r="D8540" i="11" l="1"/>
  <c r="C8539" i="11"/>
  <c r="F8539" i="11"/>
  <c r="G8539" i="11" s="1"/>
  <c r="B8541" i="11"/>
  <c r="A8540" i="11"/>
  <c r="E8540" i="11" s="1"/>
  <c r="D8541" i="11" l="1"/>
  <c r="C8540" i="11"/>
  <c r="F8540" i="11"/>
  <c r="G8540" i="11" s="1"/>
  <c r="A8541" i="11"/>
  <c r="E8541" i="11" s="1"/>
  <c r="B8542" i="11"/>
  <c r="D8542" i="11" l="1"/>
  <c r="C8541" i="11"/>
  <c r="F8541" i="11"/>
  <c r="G8541" i="11" s="1"/>
  <c r="A8542" i="11"/>
  <c r="E8542" i="11" s="1"/>
  <c r="B8543" i="11"/>
  <c r="D8543" i="11" l="1"/>
  <c r="C8542" i="11"/>
  <c r="F8542" i="11"/>
  <c r="G8542" i="11" s="1"/>
  <c r="B8544" i="11"/>
  <c r="A8543" i="11"/>
  <c r="E8543" i="11" s="1"/>
  <c r="D8544" i="11" l="1"/>
  <c r="C8543" i="11"/>
  <c r="F8543" i="11"/>
  <c r="G8543" i="11" s="1"/>
  <c r="B8545" i="11"/>
  <c r="A8544" i="11"/>
  <c r="E8544" i="11" s="1"/>
  <c r="D8545" i="11" l="1"/>
  <c r="C8544" i="11"/>
  <c r="F8544" i="11"/>
  <c r="G8544" i="11" s="1"/>
  <c r="A8545" i="11"/>
  <c r="E8545" i="11" s="1"/>
  <c r="B8546" i="11"/>
  <c r="D8546" i="11" l="1"/>
  <c r="C8545" i="11"/>
  <c r="F8545" i="11"/>
  <c r="G8545" i="11" s="1"/>
  <c r="A8546" i="11"/>
  <c r="E8546" i="11" s="1"/>
  <c r="B8547" i="11"/>
  <c r="D8547" i="11" l="1"/>
  <c r="C8546" i="11"/>
  <c r="F8546" i="11"/>
  <c r="G8546" i="11" s="1"/>
  <c r="B8548" i="11"/>
  <c r="A8547" i="11"/>
  <c r="E8547" i="11" s="1"/>
  <c r="D8548" i="11" l="1"/>
  <c r="C8547" i="11"/>
  <c r="F8547" i="11"/>
  <c r="G8547" i="11" s="1"/>
  <c r="B8549" i="11"/>
  <c r="A8548" i="11"/>
  <c r="E8548" i="11" s="1"/>
  <c r="D8549" i="11" l="1"/>
  <c r="C8548" i="11"/>
  <c r="F8548" i="11"/>
  <c r="G8548" i="11" s="1"/>
  <c r="A8549" i="11"/>
  <c r="E8549" i="11" s="1"/>
  <c r="B8550" i="11"/>
  <c r="D8550" i="11" l="1"/>
  <c r="C8549" i="11"/>
  <c r="F8549" i="11"/>
  <c r="G8549" i="11" s="1"/>
  <c r="A8550" i="11"/>
  <c r="E8550" i="11" s="1"/>
  <c r="B8551" i="11"/>
  <c r="D8551" i="11" l="1"/>
  <c r="C8550" i="11"/>
  <c r="F8550" i="11"/>
  <c r="G8550" i="11" s="1"/>
  <c r="B8552" i="11"/>
  <c r="A8551" i="11"/>
  <c r="E8551" i="11" s="1"/>
  <c r="D8552" i="11" l="1"/>
  <c r="C8551" i="11"/>
  <c r="F8551" i="11"/>
  <c r="G8551" i="11" s="1"/>
  <c r="B8553" i="11"/>
  <c r="A8552" i="11"/>
  <c r="E8552" i="11" s="1"/>
  <c r="D8553" i="11" l="1"/>
  <c r="C8552" i="11"/>
  <c r="F8552" i="11"/>
  <c r="G8552" i="11" s="1"/>
  <c r="A8553" i="11"/>
  <c r="E8553" i="11" s="1"/>
  <c r="B8554" i="11"/>
  <c r="D8554" i="11" l="1"/>
  <c r="C8553" i="11"/>
  <c r="F8553" i="11"/>
  <c r="G8553" i="11" s="1"/>
  <c r="A8554" i="11"/>
  <c r="E8554" i="11" s="1"/>
  <c r="B8555" i="11"/>
  <c r="D8555" i="11" l="1"/>
  <c r="C8554" i="11"/>
  <c r="F8554" i="11"/>
  <c r="G8554" i="11" s="1"/>
  <c r="B8556" i="11"/>
  <c r="A8555" i="11"/>
  <c r="E8555" i="11" s="1"/>
  <c r="D8556" i="11" l="1"/>
  <c r="C8555" i="11"/>
  <c r="F8555" i="11"/>
  <c r="G8555" i="11" s="1"/>
  <c r="B8557" i="11"/>
  <c r="A8556" i="11"/>
  <c r="E8556" i="11" s="1"/>
  <c r="D8557" i="11" l="1"/>
  <c r="C8556" i="11"/>
  <c r="F8556" i="11"/>
  <c r="G8556" i="11" s="1"/>
  <c r="A8557" i="11"/>
  <c r="E8557" i="11" s="1"/>
  <c r="B8558" i="11"/>
  <c r="D8558" i="11" l="1"/>
  <c r="C8557" i="11"/>
  <c r="F8557" i="11"/>
  <c r="G8557" i="11" s="1"/>
  <c r="A8558" i="11"/>
  <c r="E8558" i="11" s="1"/>
  <c r="B8559" i="11"/>
  <c r="D8559" i="11" l="1"/>
  <c r="C8558" i="11"/>
  <c r="F8558" i="11"/>
  <c r="G8558" i="11" s="1"/>
  <c r="B8560" i="11"/>
  <c r="A8559" i="11"/>
  <c r="E8559" i="11" s="1"/>
  <c r="D8560" i="11" l="1"/>
  <c r="C8559" i="11"/>
  <c r="F8559" i="11"/>
  <c r="G8559" i="11" s="1"/>
  <c r="B8561" i="11"/>
  <c r="A8560" i="11"/>
  <c r="E8560" i="11" s="1"/>
  <c r="D8561" i="11" l="1"/>
  <c r="C8560" i="11"/>
  <c r="F8560" i="11"/>
  <c r="G8560" i="11" s="1"/>
  <c r="A8561" i="11"/>
  <c r="E8561" i="11" s="1"/>
  <c r="B8562" i="11"/>
  <c r="D8562" i="11" l="1"/>
  <c r="C8561" i="11"/>
  <c r="F8561" i="11"/>
  <c r="G8561" i="11" s="1"/>
  <c r="A8562" i="11"/>
  <c r="E8562" i="11" s="1"/>
  <c r="B8563" i="11"/>
  <c r="D8563" i="11" l="1"/>
  <c r="C8562" i="11"/>
  <c r="F8562" i="11"/>
  <c r="G8562" i="11" s="1"/>
  <c r="B8564" i="11"/>
  <c r="A8563" i="11"/>
  <c r="E8563" i="11" s="1"/>
  <c r="D8564" i="11" l="1"/>
  <c r="C8563" i="11"/>
  <c r="F8563" i="11"/>
  <c r="G8563" i="11" s="1"/>
  <c r="B8565" i="11"/>
  <c r="A8564" i="11"/>
  <c r="E8564" i="11" s="1"/>
  <c r="D8565" i="11" l="1"/>
  <c r="C8564" i="11"/>
  <c r="F8564" i="11"/>
  <c r="G8564" i="11" s="1"/>
  <c r="A8565" i="11"/>
  <c r="E8565" i="11" s="1"/>
  <c r="B8566" i="11"/>
  <c r="D8566" i="11" l="1"/>
  <c r="C8565" i="11"/>
  <c r="F8565" i="11"/>
  <c r="G8565" i="11" s="1"/>
  <c r="A8566" i="11"/>
  <c r="E8566" i="11" s="1"/>
  <c r="B8567" i="11"/>
  <c r="D8567" i="11" l="1"/>
  <c r="C8566" i="11"/>
  <c r="F8566" i="11"/>
  <c r="G8566" i="11" s="1"/>
  <c r="B8568" i="11"/>
  <c r="A8567" i="11"/>
  <c r="E8567" i="11" s="1"/>
  <c r="D8568" i="11" l="1"/>
  <c r="C8567" i="11"/>
  <c r="F8567" i="11"/>
  <c r="G8567" i="11" s="1"/>
  <c r="B8569" i="11"/>
  <c r="A8568" i="11"/>
  <c r="E8568" i="11" s="1"/>
  <c r="D8569" i="11" l="1"/>
  <c r="C8568" i="11"/>
  <c r="F8568" i="11"/>
  <c r="G8568" i="11" s="1"/>
  <c r="A8569" i="11"/>
  <c r="E8569" i="11" s="1"/>
  <c r="B8570" i="11"/>
  <c r="D8570" i="11" l="1"/>
  <c r="C8569" i="11"/>
  <c r="F8569" i="11"/>
  <c r="G8569" i="11" s="1"/>
  <c r="A8570" i="11"/>
  <c r="E8570" i="11" s="1"/>
  <c r="B8571" i="11"/>
  <c r="D8571" i="11" l="1"/>
  <c r="C8570" i="11"/>
  <c r="F8570" i="11"/>
  <c r="G8570" i="11" s="1"/>
  <c r="B8572" i="11"/>
  <c r="A8571" i="11"/>
  <c r="E8571" i="11" s="1"/>
  <c r="D8572" i="11" l="1"/>
  <c r="C8571" i="11"/>
  <c r="F8571" i="11"/>
  <c r="G8571" i="11" s="1"/>
  <c r="B8573" i="11"/>
  <c r="A8572" i="11"/>
  <c r="E8572" i="11" s="1"/>
  <c r="D8573" i="11" l="1"/>
  <c r="C8572" i="11"/>
  <c r="F8572" i="11"/>
  <c r="G8572" i="11" s="1"/>
  <c r="B8574" i="11"/>
  <c r="A8573" i="11"/>
  <c r="E8573" i="11" s="1"/>
  <c r="D8574" i="11" l="1"/>
  <c r="C8573" i="11"/>
  <c r="F8573" i="11"/>
  <c r="G8573" i="11" s="1"/>
  <c r="B8575" i="11"/>
  <c r="A8574" i="11"/>
  <c r="E8574" i="11" s="1"/>
  <c r="D8575" i="11" l="1"/>
  <c r="C8574" i="11"/>
  <c r="F8574" i="11"/>
  <c r="G8574" i="11" s="1"/>
  <c r="A8575" i="11"/>
  <c r="E8575" i="11" s="1"/>
  <c r="B8576" i="11"/>
  <c r="D8576" i="11" l="1"/>
  <c r="C8575" i="11"/>
  <c r="F8575" i="11"/>
  <c r="G8575" i="11" s="1"/>
  <c r="B8577" i="11"/>
  <c r="A8576" i="11"/>
  <c r="E8576" i="11" s="1"/>
  <c r="D8577" i="11" l="1"/>
  <c r="C8576" i="11"/>
  <c r="F8576" i="11"/>
  <c r="G8576" i="11" s="1"/>
  <c r="B8578" i="11"/>
  <c r="A8577" i="11"/>
  <c r="E8577" i="11" s="1"/>
  <c r="D8578" i="11" l="1"/>
  <c r="C8577" i="11"/>
  <c r="F8577" i="11"/>
  <c r="G8577" i="11" s="1"/>
  <c r="B8579" i="11"/>
  <c r="A8578" i="11"/>
  <c r="E8578" i="11" s="1"/>
  <c r="D8579" i="11" l="1"/>
  <c r="C8578" i="11"/>
  <c r="F8578" i="11"/>
  <c r="G8578" i="11" s="1"/>
  <c r="A8579" i="11"/>
  <c r="E8579" i="11" s="1"/>
  <c r="B8580" i="11"/>
  <c r="D8580" i="11" l="1"/>
  <c r="C8579" i="11"/>
  <c r="F8579" i="11"/>
  <c r="G8579" i="11" s="1"/>
  <c r="B8581" i="11"/>
  <c r="A8580" i="11"/>
  <c r="E8580" i="11" s="1"/>
  <c r="D8581" i="11" l="1"/>
  <c r="C8580" i="11"/>
  <c r="F8580" i="11"/>
  <c r="G8580" i="11" s="1"/>
  <c r="B8582" i="11"/>
  <c r="A8581" i="11"/>
  <c r="E8581" i="11" s="1"/>
  <c r="D8582" i="11" l="1"/>
  <c r="C8581" i="11"/>
  <c r="F8581" i="11"/>
  <c r="G8581" i="11" s="1"/>
  <c r="B8583" i="11"/>
  <c r="A8582" i="11"/>
  <c r="E8582" i="11" s="1"/>
  <c r="D8583" i="11" l="1"/>
  <c r="C8582" i="11"/>
  <c r="F8582" i="11"/>
  <c r="G8582" i="11" s="1"/>
  <c r="A8583" i="11"/>
  <c r="E8583" i="11" s="1"/>
  <c r="B8584" i="11"/>
  <c r="D8584" i="11" l="1"/>
  <c r="C8583" i="11"/>
  <c r="F8583" i="11"/>
  <c r="G8583" i="11" s="1"/>
  <c r="B8585" i="11"/>
  <c r="A8584" i="11"/>
  <c r="E8584" i="11" s="1"/>
  <c r="D8585" i="11" l="1"/>
  <c r="C8584" i="11"/>
  <c r="F8584" i="11"/>
  <c r="G8584" i="11" s="1"/>
  <c r="B8586" i="11"/>
  <c r="A8585" i="11"/>
  <c r="E8585" i="11" s="1"/>
  <c r="D8586" i="11" l="1"/>
  <c r="C8585" i="11"/>
  <c r="F8585" i="11"/>
  <c r="G8585" i="11" s="1"/>
  <c r="B8587" i="11"/>
  <c r="A8586" i="11"/>
  <c r="E8586" i="11" s="1"/>
  <c r="D8587" i="11" l="1"/>
  <c r="C8586" i="11"/>
  <c r="F8586" i="11"/>
  <c r="G8586" i="11" s="1"/>
  <c r="A8587" i="11"/>
  <c r="E8587" i="11" s="1"/>
  <c r="B8588" i="11"/>
  <c r="D8588" i="11" l="1"/>
  <c r="C8587" i="11"/>
  <c r="F8587" i="11"/>
  <c r="G8587" i="11" s="1"/>
  <c r="B8589" i="11"/>
  <c r="A8588" i="11"/>
  <c r="E8588" i="11" s="1"/>
  <c r="D8589" i="11" l="1"/>
  <c r="C8588" i="11"/>
  <c r="F8588" i="11"/>
  <c r="G8588" i="11" s="1"/>
  <c r="B8590" i="11"/>
  <c r="A8589" i="11"/>
  <c r="E8589" i="11" s="1"/>
  <c r="D8590" i="11" l="1"/>
  <c r="C8589" i="11"/>
  <c r="F8589" i="11"/>
  <c r="G8589" i="11" s="1"/>
  <c r="B8591" i="11"/>
  <c r="A8590" i="11"/>
  <c r="E8590" i="11" s="1"/>
  <c r="D8591" i="11" l="1"/>
  <c r="C8590" i="11"/>
  <c r="F8590" i="11"/>
  <c r="G8590" i="11" s="1"/>
  <c r="A8591" i="11"/>
  <c r="E8591" i="11" s="1"/>
  <c r="B8592" i="11"/>
  <c r="D8592" i="11" l="1"/>
  <c r="C8591" i="11"/>
  <c r="F8591" i="11"/>
  <c r="G8591" i="11" s="1"/>
  <c r="B8593" i="11"/>
  <c r="A8592" i="11"/>
  <c r="E8592" i="11" s="1"/>
  <c r="D8593" i="11" l="1"/>
  <c r="C8592" i="11"/>
  <c r="F8592" i="11"/>
  <c r="G8592" i="11" s="1"/>
  <c r="B8594" i="11"/>
  <c r="A8593" i="11"/>
  <c r="E8593" i="11" s="1"/>
  <c r="D8594" i="11" l="1"/>
  <c r="C8593" i="11"/>
  <c r="F8593" i="11"/>
  <c r="G8593" i="11" s="1"/>
  <c r="B8595" i="11"/>
  <c r="A8594" i="11"/>
  <c r="E8594" i="11" s="1"/>
  <c r="D8595" i="11" l="1"/>
  <c r="C8594" i="11"/>
  <c r="F8594" i="11"/>
  <c r="G8594" i="11" s="1"/>
  <c r="A8595" i="11"/>
  <c r="E8595" i="11" s="1"/>
  <c r="B8596" i="11"/>
  <c r="D8596" i="11" l="1"/>
  <c r="C8595" i="11"/>
  <c r="F8595" i="11"/>
  <c r="G8595" i="11" s="1"/>
  <c r="B8597" i="11"/>
  <c r="A8596" i="11"/>
  <c r="E8596" i="11" s="1"/>
  <c r="D8597" i="11" l="1"/>
  <c r="C8596" i="11"/>
  <c r="F8596" i="11"/>
  <c r="G8596" i="11" s="1"/>
  <c r="B8598" i="11"/>
  <c r="A8597" i="11"/>
  <c r="E8597" i="11" s="1"/>
  <c r="D8598" i="11" l="1"/>
  <c r="C8597" i="11"/>
  <c r="F8597" i="11"/>
  <c r="G8597" i="11" s="1"/>
  <c r="B8599" i="11"/>
  <c r="A8598" i="11"/>
  <c r="E8598" i="11" s="1"/>
  <c r="D8599" i="11" l="1"/>
  <c r="C8598" i="11"/>
  <c r="F8598" i="11"/>
  <c r="G8598" i="11" s="1"/>
  <c r="A8599" i="11"/>
  <c r="E8599" i="11" s="1"/>
  <c r="B8600" i="11"/>
  <c r="D8600" i="11" l="1"/>
  <c r="C8599" i="11"/>
  <c r="F8599" i="11"/>
  <c r="G8599" i="11" s="1"/>
  <c r="B8601" i="11"/>
  <c r="A8600" i="11"/>
  <c r="E8600" i="11" s="1"/>
  <c r="D8601" i="11" l="1"/>
  <c r="C8600" i="11"/>
  <c r="F8600" i="11"/>
  <c r="G8600" i="11" s="1"/>
  <c r="B8602" i="11"/>
  <c r="A8601" i="11"/>
  <c r="E8601" i="11" s="1"/>
  <c r="D8602" i="11" l="1"/>
  <c r="C8601" i="11"/>
  <c r="F8601" i="11"/>
  <c r="G8601" i="11" s="1"/>
  <c r="B8603" i="11"/>
  <c r="A8602" i="11"/>
  <c r="E8602" i="11" s="1"/>
  <c r="D8603" i="11" l="1"/>
  <c r="C8602" i="11"/>
  <c r="F8602" i="11"/>
  <c r="G8602" i="11" s="1"/>
  <c r="A8603" i="11"/>
  <c r="E8603" i="11" s="1"/>
  <c r="B8604" i="11"/>
  <c r="D8604" i="11" l="1"/>
  <c r="C8603" i="11"/>
  <c r="F8603" i="11"/>
  <c r="G8603" i="11" s="1"/>
  <c r="B8605" i="11"/>
  <c r="A8604" i="11"/>
  <c r="E8604" i="11" s="1"/>
  <c r="D8605" i="11" l="1"/>
  <c r="C8604" i="11"/>
  <c r="F8604" i="11"/>
  <c r="G8604" i="11" s="1"/>
  <c r="B8606" i="11"/>
  <c r="A8605" i="11"/>
  <c r="E8605" i="11" s="1"/>
  <c r="D8606" i="11" l="1"/>
  <c r="C8605" i="11"/>
  <c r="F8605" i="11"/>
  <c r="G8605" i="11" s="1"/>
  <c r="B8607" i="11"/>
  <c r="A8606" i="11"/>
  <c r="E8606" i="11" s="1"/>
  <c r="D8607" i="11" l="1"/>
  <c r="C8606" i="11"/>
  <c r="F8606" i="11"/>
  <c r="G8606" i="11" s="1"/>
  <c r="A8607" i="11"/>
  <c r="E8607" i="11" s="1"/>
  <c r="B8608" i="11"/>
  <c r="D8608" i="11" l="1"/>
  <c r="C8607" i="11"/>
  <c r="F8607" i="11"/>
  <c r="G8607" i="11" s="1"/>
  <c r="B8609" i="11"/>
  <c r="A8608" i="11"/>
  <c r="E8608" i="11" s="1"/>
  <c r="D8609" i="11" l="1"/>
  <c r="C8608" i="11"/>
  <c r="F8608" i="11"/>
  <c r="G8608" i="11" s="1"/>
  <c r="B8610" i="11"/>
  <c r="A8609" i="11"/>
  <c r="E8609" i="11" s="1"/>
  <c r="D8610" i="11" l="1"/>
  <c r="C8609" i="11"/>
  <c r="F8609" i="11"/>
  <c r="G8609" i="11" s="1"/>
  <c r="B8611" i="11"/>
  <c r="A8610" i="11"/>
  <c r="E8610" i="11" s="1"/>
  <c r="D8611" i="11" l="1"/>
  <c r="C8610" i="11"/>
  <c r="F8610" i="11"/>
  <c r="G8610" i="11" s="1"/>
  <c r="A8611" i="11"/>
  <c r="E8611" i="11" s="1"/>
  <c r="B8612" i="11"/>
  <c r="D8612" i="11" l="1"/>
  <c r="C8611" i="11"/>
  <c r="F8611" i="11"/>
  <c r="G8611" i="11" s="1"/>
  <c r="B8613" i="11"/>
  <c r="A8612" i="11"/>
  <c r="E8612" i="11" s="1"/>
  <c r="D8613" i="11" l="1"/>
  <c r="C8612" i="11"/>
  <c r="F8612" i="11"/>
  <c r="G8612" i="11" s="1"/>
  <c r="B8614" i="11"/>
  <c r="A8613" i="11"/>
  <c r="E8613" i="11" s="1"/>
  <c r="D8614" i="11" l="1"/>
  <c r="C8613" i="11"/>
  <c r="F8613" i="11"/>
  <c r="G8613" i="11" s="1"/>
  <c r="B8615" i="11"/>
  <c r="A8614" i="11"/>
  <c r="E8614" i="11" s="1"/>
  <c r="D8615" i="11" l="1"/>
  <c r="C8614" i="11"/>
  <c r="F8614" i="11"/>
  <c r="G8614" i="11" s="1"/>
  <c r="A8615" i="11"/>
  <c r="E8615" i="11" s="1"/>
  <c r="B8616" i="11"/>
  <c r="D8616" i="11" l="1"/>
  <c r="C8615" i="11"/>
  <c r="F8615" i="11"/>
  <c r="G8615" i="11" s="1"/>
  <c r="B8617" i="11"/>
  <c r="A8616" i="11"/>
  <c r="E8616" i="11" s="1"/>
  <c r="D8617" i="11" l="1"/>
  <c r="C8616" i="11"/>
  <c r="F8616" i="11"/>
  <c r="G8616" i="11" s="1"/>
  <c r="B8618" i="11"/>
  <c r="A8617" i="11"/>
  <c r="E8617" i="11" s="1"/>
  <c r="D8618" i="11" l="1"/>
  <c r="C8617" i="11"/>
  <c r="F8617" i="11"/>
  <c r="G8617" i="11" s="1"/>
  <c r="B8619" i="11"/>
  <c r="A8618" i="11"/>
  <c r="E8618" i="11" s="1"/>
  <c r="D8619" i="11" l="1"/>
  <c r="C8618" i="11"/>
  <c r="F8618" i="11"/>
  <c r="G8618" i="11" s="1"/>
  <c r="A8619" i="11"/>
  <c r="E8619" i="11" s="1"/>
  <c r="B8620" i="11"/>
  <c r="D8620" i="11" l="1"/>
  <c r="C8619" i="11"/>
  <c r="F8619" i="11"/>
  <c r="G8619" i="11" s="1"/>
  <c r="B8621" i="11"/>
  <c r="A8620" i="11"/>
  <c r="E8620" i="11" s="1"/>
  <c r="D8621" i="11" l="1"/>
  <c r="C8620" i="11"/>
  <c r="F8620" i="11"/>
  <c r="G8620" i="11" s="1"/>
  <c r="B8622" i="11"/>
  <c r="A8621" i="11"/>
  <c r="E8621" i="11" s="1"/>
  <c r="D8622" i="11" l="1"/>
  <c r="C8621" i="11"/>
  <c r="F8621" i="11"/>
  <c r="G8621" i="11" s="1"/>
  <c r="B8623" i="11"/>
  <c r="A8622" i="11"/>
  <c r="E8622" i="11" s="1"/>
  <c r="D8623" i="11" l="1"/>
  <c r="C8622" i="11"/>
  <c r="F8622" i="11"/>
  <c r="G8622" i="11" s="1"/>
  <c r="A8623" i="11"/>
  <c r="E8623" i="11" s="1"/>
  <c r="B8624" i="11"/>
  <c r="D8624" i="11" l="1"/>
  <c r="C8623" i="11"/>
  <c r="F8623" i="11"/>
  <c r="G8623" i="11" s="1"/>
  <c r="B8625" i="11"/>
  <c r="A8624" i="11"/>
  <c r="E8624" i="11" s="1"/>
  <c r="D8625" i="11" l="1"/>
  <c r="C8624" i="11"/>
  <c r="F8624" i="11"/>
  <c r="G8624" i="11" s="1"/>
  <c r="B8626" i="11"/>
  <c r="A8625" i="11"/>
  <c r="E8625" i="11" s="1"/>
  <c r="D8626" i="11" l="1"/>
  <c r="C8625" i="11"/>
  <c r="F8625" i="11"/>
  <c r="G8625" i="11" s="1"/>
  <c r="B8627" i="11"/>
  <c r="A8626" i="11"/>
  <c r="E8626" i="11" s="1"/>
  <c r="D8627" i="11" l="1"/>
  <c r="C8626" i="11"/>
  <c r="F8626" i="11"/>
  <c r="G8626" i="11" s="1"/>
  <c r="A8627" i="11"/>
  <c r="E8627" i="11" s="1"/>
  <c r="B8628" i="11"/>
  <c r="D8628" i="11" l="1"/>
  <c r="C8627" i="11"/>
  <c r="F8627" i="11"/>
  <c r="G8627" i="11" s="1"/>
  <c r="B8629" i="11"/>
  <c r="A8628" i="11"/>
  <c r="E8628" i="11" s="1"/>
  <c r="D8629" i="11" l="1"/>
  <c r="C8628" i="11"/>
  <c r="F8628" i="11"/>
  <c r="G8628" i="11" s="1"/>
  <c r="B8630" i="11"/>
  <c r="A8629" i="11"/>
  <c r="E8629" i="11" s="1"/>
  <c r="D8630" i="11" l="1"/>
  <c r="C8629" i="11"/>
  <c r="F8629" i="11"/>
  <c r="G8629" i="11" s="1"/>
  <c r="B8631" i="11"/>
  <c r="A8630" i="11"/>
  <c r="E8630" i="11" s="1"/>
  <c r="D8631" i="11" l="1"/>
  <c r="C8630" i="11"/>
  <c r="F8630" i="11"/>
  <c r="G8630" i="11" s="1"/>
  <c r="A8631" i="11"/>
  <c r="E8631" i="11" s="1"/>
  <c r="B8632" i="11"/>
  <c r="D8632" i="11" l="1"/>
  <c r="C8631" i="11"/>
  <c r="F8631" i="11"/>
  <c r="G8631" i="11" s="1"/>
  <c r="B8633" i="11"/>
  <c r="A8632" i="11"/>
  <c r="E8632" i="11" s="1"/>
  <c r="D8633" i="11" l="1"/>
  <c r="C8632" i="11"/>
  <c r="F8632" i="11"/>
  <c r="G8632" i="11" s="1"/>
  <c r="B8634" i="11"/>
  <c r="A8633" i="11"/>
  <c r="E8633" i="11" s="1"/>
  <c r="D8634" i="11" l="1"/>
  <c r="C8633" i="11"/>
  <c r="F8633" i="11"/>
  <c r="G8633" i="11" s="1"/>
  <c r="B8635" i="11"/>
  <c r="A8634" i="11"/>
  <c r="E8634" i="11" s="1"/>
  <c r="D8635" i="11" l="1"/>
  <c r="C8634" i="11"/>
  <c r="F8634" i="11"/>
  <c r="G8634" i="11" s="1"/>
  <c r="A8635" i="11"/>
  <c r="E8635" i="11" s="1"/>
  <c r="B8636" i="11"/>
  <c r="D8636" i="11" l="1"/>
  <c r="C8635" i="11"/>
  <c r="F8635" i="11"/>
  <c r="G8635" i="11" s="1"/>
  <c r="B8637" i="11"/>
  <c r="A8636" i="11"/>
  <c r="E8636" i="11" s="1"/>
  <c r="D8637" i="11" l="1"/>
  <c r="C8636" i="11"/>
  <c r="F8636" i="11"/>
  <c r="G8636" i="11" s="1"/>
  <c r="B8638" i="11"/>
  <c r="A8637" i="11"/>
  <c r="E8637" i="11" s="1"/>
  <c r="D8638" i="11" l="1"/>
  <c r="C8637" i="11"/>
  <c r="F8637" i="11"/>
  <c r="G8637" i="11" s="1"/>
  <c r="B8639" i="11"/>
  <c r="A8638" i="11"/>
  <c r="E8638" i="11" s="1"/>
  <c r="D8639" i="11" l="1"/>
  <c r="C8638" i="11"/>
  <c r="F8638" i="11"/>
  <c r="G8638" i="11" s="1"/>
  <c r="A8639" i="11"/>
  <c r="E8639" i="11" s="1"/>
  <c r="B8640" i="11"/>
  <c r="D8640" i="11" l="1"/>
  <c r="C8639" i="11"/>
  <c r="F8639" i="11"/>
  <c r="G8639" i="11" s="1"/>
  <c r="B8641" i="11"/>
  <c r="A8640" i="11"/>
  <c r="E8640" i="11" s="1"/>
  <c r="D8641" i="11" l="1"/>
  <c r="C8640" i="11"/>
  <c r="F8640" i="11"/>
  <c r="G8640" i="11" s="1"/>
  <c r="B8642" i="11"/>
  <c r="A8641" i="11"/>
  <c r="E8641" i="11" s="1"/>
  <c r="D8642" i="11" l="1"/>
  <c r="C8641" i="11"/>
  <c r="F8641" i="11"/>
  <c r="G8641" i="11" s="1"/>
  <c r="B8643" i="11"/>
  <c r="A8642" i="11"/>
  <c r="E8642" i="11" s="1"/>
  <c r="D8643" i="11" l="1"/>
  <c r="C8642" i="11"/>
  <c r="F8642" i="11"/>
  <c r="G8642" i="11" s="1"/>
  <c r="A8643" i="11"/>
  <c r="E8643" i="11" s="1"/>
  <c r="B8644" i="11"/>
  <c r="D8644" i="11" l="1"/>
  <c r="C8643" i="11"/>
  <c r="F8643" i="11"/>
  <c r="G8643" i="11" s="1"/>
  <c r="B8645" i="11"/>
  <c r="A8644" i="11"/>
  <c r="E8644" i="11" s="1"/>
  <c r="D8645" i="11" l="1"/>
  <c r="C8644" i="11"/>
  <c r="F8644" i="11"/>
  <c r="G8644" i="11" s="1"/>
  <c r="B8646" i="11"/>
  <c r="A8645" i="11"/>
  <c r="E8645" i="11" s="1"/>
  <c r="D8646" i="11" l="1"/>
  <c r="C8645" i="11"/>
  <c r="F8645" i="11"/>
  <c r="G8645" i="11" s="1"/>
  <c r="B8647" i="11"/>
  <c r="A8646" i="11"/>
  <c r="E8646" i="11" s="1"/>
  <c r="D8647" i="11" l="1"/>
  <c r="C8646" i="11"/>
  <c r="F8646" i="11"/>
  <c r="G8646" i="11" s="1"/>
  <c r="A8647" i="11"/>
  <c r="E8647" i="11" s="1"/>
  <c r="B8648" i="11"/>
  <c r="D8648" i="11" l="1"/>
  <c r="C8647" i="11"/>
  <c r="F8647" i="11"/>
  <c r="G8647" i="11" s="1"/>
  <c r="B8649" i="11"/>
  <c r="A8648" i="11"/>
  <c r="E8648" i="11" s="1"/>
  <c r="D8649" i="11" l="1"/>
  <c r="C8648" i="11"/>
  <c r="F8648" i="11"/>
  <c r="G8648" i="11" s="1"/>
  <c r="B8650" i="11"/>
  <c r="A8649" i="11"/>
  <c r="E8649" i="11" s="1"/>
  <c r="D8650" i="11" l="1"/>
  <c r="C8649" i="11"/>
  <c r="F8649" i="11"/>
  <c r="G8649" i="11" s="1"/>
  <c r="B8651" i="11"/>
  <c r="A8650" i="11"/>
  <c r="E8650" i="11" s="1"/>
  <c r="D8651" i="11" l="1"/>
  <c r="C8650" i="11"/>
  <c r="F8650" i="11"/>
  <c r="G8650" i="11" s="1"/>
  <c r="A8651" i="11"/>
  <c r="E8651" i="11" s="1"/>
  <c r="B8652" i="11"/>
  <c r="D8652" i="11" l="1"/>
  <c r="C8651" i="11"/>
  <c r="F8651" i="11"/>
  <c r="G8651" i="11" s="1"/>
  <c r="B8653" i="11"/>
  <c r="A8652" i="11"/>
  <c r="E8652" i="11" s="1"/>
  <c r="D8653" i="11" l="1"/>
  <c r="C8652" i="11"/>
  <c r="F8652" i="11"/>
  <c r="G8652" i="11" s="1"/>
  <c r="B8654" i="11"/>
  <c r="A8653" i="11"/>
  <c r="E8653" i="11" s="1"/>
  <c r="D8654" i="11" l="1"/>
  <c r="C8653" i="11"/>
  <c r="F8653" i="11"/>
  <c r="G8653" i="11" s="1"/>
  <c r="B8655" i="11"/>
  <c r="A8654" i="11"/>
  <c r="E8654" i="11" s="1"/>
  <c r="D8655" i="11" l="1"/>
  <c r="C8654" i="11"/>
  <c r="F8654" i="11"/>
  <c r="G8654" i="11" s="1"/>
  <c r="A8655" i="11"/>
  <c r="E8655" i="11" s="1"/>
  <c r="B8656" i="11"/>
  <c r="D8656" i="11" l="1"/>
  <c r="C8655" i="11"/>
  <c r="F8655" i="11"/>
  <c r="G8655" i="11" s="1"/>
  <c r="B8657" i="11"/>
  <c r="A8656" i="11"/>
  <c r="E8656" i="11" s="1"/>
  <c r="D8657" i="11" l="1"/>
  <c r="C8656" i="11"/>
  <c r="F8656" i="11"/>
  <c r="G8656" i="11" s="1"/>
  <c r="B8658" i="11"/>
  <c r="A8657" i="11"/>
  <c r="E8657" i="11" s="1"/>
  <c r="D8658" i="11" l="1"/>
  <c r="C8657" i="11"/>
  <c r="F8657" i="11"/>
  <c r="G8657" i="11" s="1"/>
  <c r="B8659" i="11"/>
  <c r="A8658" i="11"/>
  <c r="E8658" i="11" s="1"/>
  <c r="D8659" i="11" l="1"/>
  <c r="C8658" i="11"/>
  <c r="F8658" i="11"/>
  <c r="G8658" i="11" s="1"/>
  <c r="A8659" i="11"/>
  <c r="E8659" i="11" s="1"/>
  <c r="B8660" i="11"/>
  <c r="D8660" i="11" l="1"/>
  <c r="C8659" i="11"/>
  <c r="F8659" i="11"/>
  <c r="G8659" i="11" s="1"/>
  <c r="B8661" i="11"/>
  <c r="A8660" i="11"/>
  <c r="E8660" i="11" s="1"/>
  <c r="D8661" i="11" l="1"/>
  <c r="C8660" i="11"/>
  <c r="F8660" i="11"/>
  <c r="G8660" i="11" s="1"/>
  <c r="B8662" i="11"/>
  <c r="A8661" i="11"/>
  <c r="E8661" i="11" s="1"/>
  <c r="D8662" i="11" l="1"/>
  <c r="C8661" i="11"/>
  <c r="F8661" i="11"/>
  <c r="G8661" i="11" s="1"/>
  <c r="B8663" i="11"/>
  <c r="A8662" i="11"/>
  <c r="E8662" i="11" s="1"/>
  <c r="D8663" i="11" l="1"/>
  <c r="C8662" i="11"/>
  <c r="F8662" i="11"/>
  <c r="G8662" i="11" s="1"/>
  <c r="A8663" i="11"/>
  <c r="E8663" i="11" s="1"/>
  <c r="B8664" i="11"/>
  <c r="D8664" i="11" l="1"/>
  <c r="C8663" i="11"/>
  <c r="F8663" i="11"/>
  <c r="G8663" i="11" s="1"/>
  <c r="B8665" i="11"/>
  <c r="A8664" i="11"/>
  <c r="E8664" i="11" s="1"/>
  <c r="D8665" i="11" l="1"/>
  <c r="C8664" i="11"/>
  <c r="F8664" i="11"/>
  <c r="G8664" i="11" s="1"/>
  <c r="B8666" i="11"/>
  <c r="A8665" i="11"/>
  <c r="E8665" i="11" s="1"/>
  <c r="D8666" i="11" l="1"/>
  <c r="C8665" i="11"/>
  <c r="F8665" i="11"/>
  <c r="G8665" i="11" s="1"/>
  <c r="B8667" i="11"/>
  <c r="A8666" i="11"/>
  <c r="E8666" i="11" s="1"/>
  <c r="D8667" i="11" l="1"/>
  <c r="C8666" i="11"/>
  <c r="F8666" i="11"/>
  <c r="G8666" i="11" s="1"/>
  <c r="A8667" i="11"/>
  <c r="E8667" i="11" s="1"/>
  <c r="B8668" i="11"/>
  <c r="D8668" i="11" l="1"/>
  <c r="C8667" i="11"/>
  <c r="F8667" i="11"/>
  <c r="G8667" i="11" s="1"/>
  <c r="B8669" i="11"/>
  <c r="A8668" i="11"/>
  <c r="E8668" i="11" s="1"/>
  <c r="D8669" i="11" l="1"/>
  <c r="C8668" i="11"/>
  <c r="F8668" i="11"/>
  <c r="G8668" i="11" s="1"/>
  <c r="B8670" i="11"/>
  <c r="A8669" i="11"/>
  <c r="E8669" i="11" s="1"/>
  <c r="D8670" i="11" l="1"/>
  <c r="C8669" i="11"/>
  <c r="F8669" i="11"/>
  <c r="G8669" i="11" s="1"/>
  <c r="B8671" i="11"/>
  <c r="A8670" i="11"/>
  <c r="E8670" i="11" s="1"/>
  <c r="D8671" i="11" l="1"/>
  <c r="C8670" i="11"/>
  <c r="F8670" i="11"/>
  <c r="G8670" i="11" s="1"/>
  <c r="A8671" i="11"/>
  <c r="E8671" i="11" s="1"/>
  <c r="B8672" i="11"/>
  <c r="D8672" i="11" l="1"/>
  <c r="C8671" i="11"/>
  <c r="F8671" i="11"/>
  <c r="G8671" i="11" s="1"/>
  <c r="B8673" i="11"/>
  <c r="A8672" i="11"/>
  <c r="E8672" i="11" s="1"/>
  <c r="D8673" i="11" l="1"/>
  <c r="C8672" i="11"/>
  <c r="F8672" i="11"/>
  <c r="G8672" i="11" s="1"/>
  <c r="B8674" i="11"/>
  <c r="A8673" i="11"/>
  <c r="E8673" i="11" s="1"/>
  <c r="D8674" i="11" l="1"/>
  <c r="C8673" i="11"/>
  <c r="F8673" i="11"/>
  <c r="G8673" i="11" s="1"/>
  <c r="B8675" i="11"/>
  <c r="A8674" i="11"/>
  <c r="E8674" i="11" s="1"/>
  <c r="D8675" i="11" l="1"/>
  <c r="C8674" i="11"/>
  <c r="F8674" i="11"/>
  <c r="G8674" i="11" s="1"/>
  <c r="A8675" i="11"/>
  <c r="E8675" i="11" s="1"/>
  <c r="B8676" i="11"/>
  <c r="D8676" i="11" l="1"/>
  <c r="C8675" i="11"/>
  <c r="F8675" i="11"/>
  <c r="G8675" i="11" s="1"/>
  <c r="B8677" i="11"/>
  <c r="A8676" i="11"/>
  <c r="E8676" i="11" s="1"/>
  <c r="D8677" i="11" l="1"/>
  <c r="C8676" i="11"/>
  <c r="F8676" i="11"/>
  <c r="G8676" i="11" s="1"/>
  <c r="B8678" i="11"/>
  <c r="A8677" i="11"/>
  <c r="E8677" i="11" s="1"/>
  <c r="D8678" i="11" l="1"/>
  <c r="C8677" i="11"/>
  <c r="F8677" i="11"/>
  <c r="G8677" i="11" s="1"/>
  <c r="B8679" i="11"/>
  <c r="A8678" i="11"/>
  <c r="E8678" i="11" s="1"/>
  <c r="D8679" i="11" l="1"/>
  <c r="C8678" i="11"/>
  <c r="F8678" i="11"/>
  <c r="G8678" i="11" s="1"/>
  <c r="A8679" i="11"/>
  <c r="E8679" i="11" s="1"/>
  <c r="B8680" i="11"/>
  <c r="D8680" i="11" l="1"/>
  <c r="C8679" i="11"/>
  <c r="F8679" i="11"/>
  <c r="G8679" i="11" s="1"/>
  <c r="B8681" i="11"/>
  <c r="A8680" i="11"/>
  <c r="E8680" i="11" s="1"/>
  <c r="D8681" i="11" l="1"/>
  <c r="C8680" i="11"/>
  <c r="F8680" i="11"/>
  <c r="G8680" i="11" s="1"/>
  <c r="B8682" i="11"/>
  <c r="A8681" i="11"/>
  <c r="E8681" i="11" s="1"/>
  <c r="D8682" i="11" l="1"/>
  <c r="C8681" i="11"/>
  <c r="F8681" i="11"/>
  <c r="G8681" i="11" s="1"/>
  <c r="B8683" i="11"/>
  <c r="A8682" i="11"/>
  <c r="E8682" i="11" s="1"/>
  <c r="D8683" i="11" l="1"/>
  <c r="C8682" i="11"/>
  <c r="F8682" i="11"/>
  <c r="G8682" i="11" s="1"/>
  <c r="A8683" i="11"/>
  <c r="E8683" i="11" s="1"/>
  <c r="B8684" i="11"/>
  <c r="D8684" i="11" l="1"/>
  <c r="C8683" i="11"/>
  <c r="F8683" i="11"/>
  <c r="G8683" i="11" s="1"/>
  <c r="B8685" i="11"/>
  <c r="A8684" i="11"/>
  <c r="E8684" i="11" s="1"/>
  <c r="D8685" i="11" l="1"/>
  <c r="C8684" i="11"/>
  <c r="F8684" i="11"/>
  <c r="G8684" i="11" s="1"/>
  <c r="B8686" i="11"/>
  <c r="A8685" i="11"/>
  <c r="E8685" i="11" s="1"/>
  <c r="D8686" i="11" l="1"/>
  <c r="C8685" i="11"/>
  <c r="F8685" i="11"/>
  <c r="G8685" i="11" s="1"/>
  <c r="B8687" i="11"/>
  <c r="A8686" i="11"/>
  <c r="E8686" i="11" s="1"/>
  <c r="D8687" i="11" l="1"/>
  <c r="C8686" i="11"/>
  <c r="F8686" i="11"/>
  <c r="G8686" i="11" s="1"/>
  <c r="A8687" i="11"/>
  <c r="E8687" i="11" s="1"/>
  <c r="B8688" i="11"/>
  <c r="D8688" i="11" l="1"/>
  <c r="C8687" i="11"/>
  <c r="F8687" i="11"/>
  <c r="G8687" i="11" s="1"/>
  <c r="B8689" i="11"/>
  <c r="A8688" i="11"/>
  <c r="E8688" i="11" s="1"/>
  <c r="D8689" i="11" l="1"/>
  <c r="C8688" i="11"/>
  <c r="F8688" i="11"/>
  <c r="G8688" i="11" s="1"/>
  <c r="B8690" i="11"/>
  <c r="A8689" i="11"/>
  <c r="E8689" i="11" s="1"/>
  <c r="D8690" i="11" l="1"/>
  <c r="C8689" i="11"/>
  <c r="F8689" i="11"/>
  <c r="G8689" i="11" s="1"/>
  <c r="B8691" i="11"/>
  <c r="A8690" i="11"/>
  <c r="E8690" i="11" s="1"/>
  <c r="D8691" i="11" l="1"/>
  <c r="C8690" i="11"/>
  <c r="F8690" i="11"/>
  <c r="G8690" i="11" s="1"/>
  <c r="A8691" i="11"/>
  <c r="E8691" i="11" s="1"/>
  <c r="B8692" i="11"/>
  <c r="D8692" i="11" l="1"/>
  <c r="C8691" i="11"/>
  <c r="F8691" i="11"/>
  <c r="G8691" i="11" s="1"/>
  <c r="B8693" i="11"/>
  <c r="A8692" i="11"/>
  <c r="E8692" i="11" s="1"/>
  <c r="D8693" i="11" l="1"/>
  <c r="C8692" i="11"/>
  <c r="F8692" i="11"/>
  <c r="G8692" i="11" s="1"/>
  <c r="B8694" i="11"/>
  <c r="A8693" i="11"/>
  <c r="E8693" i="11" s="1"/>
  <c r="D8694" i="11" l="1"/>
  <c r="C8693" i="11"/>
  <c r="F8693" i="11"/>
  <c r="G8693" i="11" s="1"/>
  <c r="B8695" i="11"/>
  <c r="A8694" i="11"/>
  <c r="E8694" i="11" s="1"/>
  <c r="D8695" i="11" l="1"/>
  <c r="C8694" i="11"/>
  <c r="F8694" i="11"/>
  <c r="G8694" i="11" s="1"/>
  <c r="A8695" i="11"/>
  <c r="E8695" i="11" s="1"/>
  <c r="B8696" i="11"/>
  <c r="D8696" i="11" l="1"/>
  <c r="C8695" i="11"/>
  <c r="F8695" i="11"/>
  <c r="G8695" i="11" s="1"/>
  <c r="B8697" i="11"/>
  <c r="A8696" i="11"/>
  <c r="E8696" i="11" s="1"/>
  <c r="D8697" i="11" l="1"/>
  <c r="C8696" i="11"/>
  <c r="F8696" i="11"/>
  <c r="G8696" i="11" s="1"/>
  <c r="B8698" i="11"/>
  <c r="A8697" i="11"/>
  <c r="E8697" i="11" s="1"/>
  <c r="D8698" i="11" l="1"/>
  <c r="C8697" i="11"/>
  <c r="F8697" i="11"/>
  <c r="G8697" i="11" s="1"/>
  <c r="B8699" i="11"/>
  <c r="A8698" i="11"/>
  <c r="E8698" i="11" s="1"/>
  <c r="D8699" i="11" l="1"/>
  <c r="C8698" i="11"/>
  <c r="F8698" i="11"/>
  <c r="G8698" i="11" s="1"/>
  <c r="A8699" i="11"/>
  <c r="E8699" i="11" s="1"/>
  <c r="B8700" i="11"/>
  <c r="D8700" i="11" l="1"/>
  <c r="C8699" i="11"/>
  <c r="F8699" i="11"/>
  <c r="G8699" i="11" s="1"/>
  <c r="B8701" i="11"/>
  <c r="A8700" i="11"/>
  <c r="E8700" i="11" s="1"/>
  <c r="D8701" i="11" l="1"/>
  <c r="C8700" i="11"/>
  <c r="F8700" i="11"/>
  <c r="G8700" i="11" s="1"/>
  <c r="B8702" i="11"/>
  <c r="A8701" i="11"/>
  <c r="E8701" i="11" s="1"/>
  <c r="D8702" i="11" l="1"/>
  <c r="C8701" i="11"/>
  <c r="F8701" i="11"/>
  <c r="G8701" i="11" s="1"/>
  <c r="B8703" i="11"/>
  <c r="A8702" i="11"/>
  <c r="E8702" i="11" s="1"/>
  <c r="D8703" i="11" l="1"/>
  <c r="C8702" i="11"/>
  <c r="F8702" i="11"/>
  <c r="G8702" i="11" s="1"/>
  <c r="A8703" i="11"/>
  <c r="E8703" i="11" s="1"/>
  <c r="B8704" i="11"/>
  <c r="D8704" i="11" l="1"/>
  <c r="C8703" i="11"/>
  <c r="F8703" i="11"/>
  <c r="G8703" i="11" s="1"/>
  <c r="B8705" i="11"/>
  <c r="A8704" i="11"/>
  <c r="E8704" i="11" s="1"/>
  <c r="D8705" i="11" l="1"/>
  <c r="C8704" i="11"/>
  <c r="F8704" i="11"/>
  <c r="G8704" i="11" s="1"/>
  <c r="B8706" i="11"/>
  <c r="A8705" i="11"/>
  <c r="E8705" i="11" s="1"/>
  <c r="D8706" i="11" l="1"/>
  <c r="C8705" i="11"/>
  <c r="F8705" i="11"/>
  <c r="G8705" i="11" s="1"/>
  <c r="B8707" i="11"/>
  <c r="A8706" i="11"/>
  <c r="E8706" i="11" s="1"/>
  <c r="D8707" i="11" l="1"/>
  <c r="C8706" i="11"/>
  <c r="F8706" i="11"/>
  <c r="G8706" i="11" s="1"/>
  <c r="A8707" i="11"/>
  <c r="E8707" i="11" s="1"/>
  <c r="B8708" i="11"/>
  <c r="D8708" i="11" l="1"/>
  <c r="C8707" i="11"/>
  <c r="F8707" i="11"/>
  <c r="G8707" i="11" s="1"/>
  <c r="B8709" i="11"/>
  <c r="A8708" i="11"/>
  <c r="E8708" i="11" s="1"/>
  <c r="D8709" i="11" l="1"/>
  <c r="C8708" i="11"/>
  <c r="F8708" i="11"/>
  <c r="G8708" i="11" s="1"/>
  <c r="B8710" i="11"/>
  <c r="A8709" i="11"/>
  <c r="E8709" i="11" s="1"/>
  <c r="D8710" i="11" l="1"/>
  <c r="C8709" i="11"/>
  <c r="F8709" i="11"/>
  <c r="G8709" i="11" s="1"/>
  <c r="B8711" i="11"/>
  <c r="A8710" i="11"/>
  <c r="E8710" i="11" s="1"/>
  <c r="D8711" i="11" l="1"/>
  <c r="C8710" i="11"/>
  <c r="F8710" i="11"/>
  <c r="G8710" i="11" s="1"/>
  <c r="A8711" i="11"/>
  <c r="E8711" i="11" s="1"/>
  <c r="B8712" i="11"/>
  <c r="D8712" i="11" l="1"/>
  <c r="C8711" i="11"/>
  <c r="F8711" i="11"/>
  <c r="G8711" i="11" s="1"/>
  <c r="B8713" i="11"/>
  <c r="A8712" i="11"/>
  <c r="E8712" i="11" s="1"/>
  <c r="D8713" i="11" l="1"/>
  <c r="C8712" i="11"/>
  <c r="F8712" i="11"/>
  <c r="G8712" i="11" s="1"/>
  <c r="B8714" i="11"/>
  <c r="A8713" i="11"/>
  <c r="E8713" i="11" s="1"/>
  <c r="D8714" i="11" l="1"/>
  <c r="C8713" i="11"/>
  <c r="F8713" i="11"/>
  <c r="G8713" i="11" s="1"/>
  <c r="B8715" i="11"/>
  <c r="A8714" i="11"/>
  <c r="E8714" i="11" s="1"/>
  <c r="D8715" i="11" l="1"/>
  <c r="C8714" i="11"/>
  <c r="F8714" i="11"/>
  <c r="G8714" i="11" s="1"/>
  <c r="A8715" i="11"/>
  <c r="E8715" i="11" s="1"/>
  <c r="B8716" i="11"/>
  <c r="D8716" i="11" l="1"/>
  <c r="C8715" i="11"/>
  <c r="F8715" i="11"/>
  <c r="G8715" i="11" s="1"/>
  <c r="B8717" i="11"/>
  <c r="A8716" i="11"/>
  <c r="E8716" i="11" s="1"/>
  <c r="D8717" i="11" l="1"/>
  <c r="C8716" i="11"/>
  <c r="F8716" i="11"/>
  <c r="G8716" i="11" s="1"/>
  <c r="B8718" i="11"/>
  <c r="A8717" i="11"/>
  <c r="E8717" i="11" s="1"/>
  <c r="D8718" i="11" l="1"/>
  <c r="C8717" i="11"/>
  <c r="F8717" i="11"/>
  <c r="G8717" i="11" s="1"/>
  <c r="B8719" i="11"/>
  <c r="A8718" i="11"/>
  <c r="E8718" i="11" s="1"/>
  <c r="D8719" i="11" l="1"/>
  <c r="C8718" i="11"/>
  <c r="F8718" i="11"/>
  <c r="G8718" i="11" s="1"/>
  <c r="A8719" i="11"/>
  <c r="E8719" i="11" s="1"/>
  <c r="B8720" i="11"/>
  <c r="D8720" i="11" l="1"/>
  <c r="C8719" i="11"/>
  <c r="F8719" i="11"/>
  <c r="G8719" i="11" s="1"/>
  <c r="B8721" i="11"/>
  <c r="A8720" i="11"/>
  <c r="E8720" i="11" s="1"/>
  <c r="D8721" i="11" l="1"/>
  <c r="C8720" i="11"/>
  <c r="F8720" i="11"/>
  <c r="G8720" i="11" s="1"/>
  <c r="B8722" i="11"/>
  <c r="A8721" i="11"/>
  <c r="E8721" i="11" s="1"/>
  <c r="D8722" i="11" l="1"/>
  <c r="C8721" i="11"/>
  <c r="F8721" i="11"/>
  <c r="G8721" i="11" s="1"/>
  <c r="B8723" i="11"/>
  <c r="A8722" i="11"/>
  <c r="E8722" i="11" s="1"/>
  <c r="D8723" i="11" l="1"/>
  <c r="C8722" i="11"/>
  <c r="F8722" i="11"/>
  <c r="G8722" i="11" s="1"/>
  <c r="A8723" i="11"/>
  <c r="E8723" i="11" s="1"/>
  <c r="B8724" i="11"/>
  <c r="D8724" i="11" l="1"/>
  <c r="C8723" i="11"/>
  <c r="F8723" i="11"/>
  <c r="G8723" i="11" s="1"/>
  <c r="B8725" i="11"/>
  <c r="A8724" i="11"/>
  <c r="E8724" i="11" s="1"/>
  <c r="D8725" i="11" l="1"/>
  <c r="C8724" i="11"/>
  <c r="F8724" i="11"/>
  <c r="G8724" i="11" s="1"/>
  <c r="B8726" i="11"/>
  <c r="A8725" i="11"/>
  <c r="E8725" i="11" s="1"/>
  <c r="D8726" i="11" l="1"/>
  <c r="C8725" i="11"/>
  <c r="F8725" i="11"/>
  <c r="G8725" i="11" s="1"/>
  <c r="B8727" i="11"/>
  <c r="A8726" i="11"/>
  <c r="E8726" i="11" s="1"/>
  <c r="D8727" i="11" l="1"/>
  <c r="C8726" i="11"/>
  <c r="F8726" i="11"/>
  <c r="G8726" i="11" s="1"/>
  <c r="A8727" i="11"/>
  <c r="E8727" i="11" s="1"/>
  <c r="B8728" i="11"/>
  <c r="D8728" i="11" l="1"/>
  <c r="C8727" i="11"/>
  <c r="F8727" i="11"/>
  <c r="G8727" i="11" s="1"/>
  <c r="B8729" i="11"/>
  <c r="A8728" i="11"/>
  <c r="E8728" i="11" s="1"/>
  <c r="D8729" i="11" l="1"/>
  <c r="C8728" i="11"/>
  <c r="F8728" i="11"/>
  <c r="G8728" i="11" s="1"/>
  <c r="B8730" i="11"/>
  <c r="A8729" i="11"/>
  <c r="E8729" i="11" s="1"/>
  <c r="D8730" i="11" l="1"/>
  <c r="C8729" i="11"/>
  <c r="F8729" i="11"/>
  <c r="G8729" i="11" s="1"/>
  <c r="B8731" i="11"/>
  <c r="A8730" i="11"/>
  <c r="E8730" i="11" s="1"/>
  <c r="D8731" i="11" l="1"/>
  <c r="C8730" i="11"/>
  <c r="F8730" i="11"/>
  <c r="G8730" i="11" s="1"/>
  <c r="A8731" i="11"/>
  <c r="E8731" i="11" s="1"/>
  <c r="B8732" i="11"/>
  <c r="D8732" i="11" l="1"/>
  <c r="C8731" i="11"/>
  <c r="F8731" i="11"/>
  <c r="G8731" i="11" s="1"/>
  <c r="B8733" i="11"/>
  <c r="A8732" i="11"/>
  <c r="E8732" i="11" s="1"/>
  <c r="D8733" i="11" l="1"/>
  <c r="C8732" i="11"/>
  <c r="F8732" i="11"/>
  <c r="G8732" i="11" s="1"/>
  <c r="B8734" i="11"/>
  <c r="A8733" i="11"/>
  <c r="E8733" i="11" s="1"/>
  <c r="D8734" i="11" l="1"/>
  <c r="C8733" i="11"/>
  <c r="F8733" i="11"/>
  <c r="G8733" i="11" s="1"/>
  <c r="B8735" i="11"/>
  <c r="A8734" i="11"/>
  <c r="E8734" i="11" s="1"/>
  <c r="D8735" i="11" l="1"/>
  <c r="C8734" i="11"/>
  <c r="F8734" i="11"/>
  <c r="G8734" i="11" s="1"/>
  <c r="A8735" i="11"/>
  <c r="E8735" i="11" s="1"/>
  <c r="B8736" i="11"/>
  <c r="D8736" i="11" l="1"/>
  <c r="C8735" i="11"/>
  <c r="F8735" i="11"/>
  <c r="G8735" i="11" s="1"/>
  <c r="B8737" i="11"/>
  <c r="A8736" i="11"/>
  <c r="E8736" i="11" s="1"/>
  <c r="D8737" i="11" l="1"/>
  <c r="C8736" i="11"/>
  <c r="F8736" i="11"/>
  <c r="G8736" i="11" s="1"/>
  <c r="B8738" i="11"/>
  <c r="A8737" i="11"/>
  <c r="E8737" i="11" s="1"/>
  <c r="D8738" i="11" l="1"/>
  <c r="C8737" i="11"/>
  <c r="F8737" i="11"/>
  <c r="G8737" i="11" s="1"/>
  <c r="B8739" i="11"/>
  <c r="A8738" i="11"/>
  <c r="E8738" i="11" s="1"/>
  <c r="D8739" i="11" l="1"/>
  <c r="C8738" i="11"/>
  <c r="F8738" i="11"/>
  <c r="G8738" i="11" s="1"/>
  <c r="A8739" i="11"/>
  <c r="E8739" i="11" s="1"/>
  <c r="B8740" i="11"/>
  <c r="D8740" i="11" l="1"/>
  <c r="C8739" i="11"/>
  <c r="F8739" i="11"/>
  <c r="G8739" i="11" s="1"/>
  <c r="B8741" i="11"/>
  <c r="A8740" i="11"/>
  <c r="E8740" i="11" s="1"/>
  <c r="D8741" i="11" l="1"/>
  <c r="C8740" i="11"/>
  <c r="F8740" i="11"/>
  <c r="G8740" i="11" s="1"/>
  <c r="B8742" i="11"/>
  <c r="A8741" i="11"/>
  <c r="E8741" i="11" s="1"/>
  <c r="D8742" i="11" l="1"/>
  <c r="C8741" i="11"/>
  <c r="F8741" i="11"/>
  <c r="G8741" i="11" s="1"/>
  <c r="B8743" i="11"/>
  <c r="A8742" i="11"/>
  <c r="E8742" i="11" s="1"/>
  <c r="D8743" i="11" l="1"/>
  <c r="C8742" i="11"/>
  <c r="F8742" i="11"/>
  <c r="G8742" i="11" s="1"/>
  <c r="A8743" i="11"/>
  <c r="E8743" i="11" s="1"/>
  <c r="B8744" i="11"/>
  <c r="D8744" i="11" l="1"/>
  <c r="C8743" i="11"/>
  <c r="F8743" i="11"/>
  <c r="G8743" i="11" s="1"/>
  <c r="B8745" i="11"/>
  <c r="A8744" i="11"/>
  <c r="E8744" i="11" s="1"/>
  <c r="D8745" i="11" l="1"/>
  <c r="C8744" i="11"/>
  <c r="F8744" i="11"/>
  <c r="G8744" i="11" s="1"/>
  <c r="B8746" i="11"/>
  <c r="A8745" i="11"/>
  <c r="E8745" i="11" s="1"/>
  <c r="D8746" i="11" l="1"/>
  <c r="C8745" i="11"/>
  <c r="F8745" i="11"/>
  <c r="G8745" i="11" s="1"/>
  <c r="B8747" i="11"/>
  <c r="A8746" i="11"/>
  <c r="E8746" i="11" s="1"/>
  <c r="D8747" i="11" l="1"/>
  <c r="C8746" i="11"/>
  <c r="F8746" i="11"/>
  <c r="G8746" i="11" s="1"/>
  <c r="A8747" i="11"/>
  <c r="E8747" i="11" s="1"/>
  <c r="B8748" i="11"/>
  <c r="D8748" i="11" l="1"/>
  <c r="C8747" i="11"/>
  <c r="F8747" i="11"/>
  <c r="G8747" i="11" s="1"/>
  <c r="B8749" i="11"/>
  <c r="A8748" i="11"/>
  <c r="E8748" i="11" s="1"/>
  <c r="D8749" i="11" l="1"/>
  <c r="C8748" i="11"/>
  <c r="F8748" i="11"/>
  <c r="G8748" i="11" s="1"/>
  <c r="B8750" i="11"/>
  <c r="A8749" i="11"/>
  <c r="E8749" i="11" s="1"/>
  <c r="D8750" i="11" l="1"/>
  <c r="C8749" i="11"/>
  <c r="F8749" i="11"/>
  <c r="G8749" i="11" s="1"/>
  <c r="B8751" i="11"/>
  <c r="A8750" i="11"/>
  <c r="E8750" i="11" s="1"/>
  <c r="D8751" i="11" l="1"/>
  <c r="C8750" i="11"/>
  <c r="F8750" i="11"/>
  <c r="G8750" i="11" s="1"/>
  <c r="A8751" i="11"/>
  <c r="E8751" i="11" s="1"/>
  <c r="B8752" i="11"/>
  <c r="D8752" i="11" l="1"/>
  <c r="C8751" i="11"/>
  <c r="F8751" i="11"/>
  <c r="G8751" i="11" s="1"/>
  <c r="B8753" i="11"/>
  <c r="A8752" i="11"/>
  <c r="E8752" i="11" s="1"/>
  <c r="D8753" i="11" l="1"/>
  <c r="C8752" i="11"/>
  <c r="F8752" i="11"/>
  <c r="G8752" i="11" s="1"/>
  <c r="B8754" i="11"/>
  <c r="A8753" i="11"/>
  <c r="E8753" i="11" s="1"/>
  <c r="D8754" i="11" l="1"/>
  <c r="C8753" i="11"/>
  <c r="F8753" i="11"/>
  <c r="G8753" i="11" s="1"/>
  <c r="B8755" i="11"/>
  <c r="A8754" i="11"/>
  <c r="E8754" i="11" s="1"/>
  <c r="D8755" i="11" l="1"/>
  <c r="C8754" i="11"/>
  <c r="F8754" i="11"/>
  <c r="G8754" i="11" s="1"/>
  <c r="A8755" i="11"/>
  <c r="E8755" i="11" s="1"/>
  <c r="B8756" i="11"/>
  <c r="D8756" i="11" l="1"/>
  <c r="C8755" i="11"/>
  <c r="F8755" i="11"/>
  <c r="G8755" i="11" s="1"/>
  <c r="B8757" i="11"/>
  <c r="A8756" i="11"/>
  <c r="E8756" i="11" s="1"/>
  <c r="D8757" i="11" l="1"/>
  <c r="C8756" i="11"/>
  <c r="F8756" i="11"/>
  <c r="G8756" i="11" s="1"/>
  <c r="B8758" i="11"/>
  <c r="A8757" i="11"/>
  <c r="E8757" i="11" s="1"/>
  <c r="D8758" i="11" l="1"/>
  <c r="C8757" i="11"/>
  <c r="F8757" i="11"/>
  <c r="G8757" i="11" s="1"/>
  <c r="B8759" i="11"/>
  <c r="A8758" i="11"/>
  <c r="E8758" i="11" s="1"/>
  <c r="D8759" i="11" l="1"/>
  <c r="C8758" i="11"/>
  <c r="F8758" i="11"/>
  <c r="G8758" i="11" s="1"/>
  <c r="A8759" i="11"/>
  <c r="E8759" i="11" s="1"/>
  <c r="B8760" i="11"/>
  <c r="D8760" i="11" l="1"/>
  <c r="C8759" i="11"/>
  <c r="F8759" i="11"/>
  <c r="G8759" i="11" s="1"/>
  <c r="B8761" i="11"/>
  <c r="A8760" i="11"/>
  <c r="E8760" i="11" s="1"/>
  <c r="D8761" i="11" l="1"/>
  <c r="C8760" i="11"/>
  <c r="F8760" i="11"/>
  <c r="G8760" i="11" s="1"/>
  <c r="B8762" i="11"/>
  <c r="A8761" i="11"/>
  <c r="E8761" i="11" s="1"/>
  <c r="D8762" i="11" l="1"/>
  <c r="C8761" i="11"/>
  <c r="F8761" i="11"/>
  <c r="G8761" i="11" s="1"/>
  <c r="B8763" i="11"/>
  <c r="A8762" i="11"/>
  <c r="E8762" i="11" s="1"/>
  <c r="D8763" i="11" l="1"/>
  <c r="C8762" i="11"/>
  <c r="F8762" i="11"/>
  <c r="G8762" i="11" s="1"/>
  <c r="A8763" i="11"/>
  <c r="E8763" i="11" s="1"/>
  <c r="B8764" i="11"/>
  <c r="D8764" i="11" l="1"/>
  <c r="C8763" i="11"/>
  <c r="F8763" i="11"/>
  <c r="G8763" i="11" s="1"/>
  <c r="B8765" i="11"/>
  <c r="A8764" i="11"/>
  <c r="E8764" i="11" s="1"/>
  <c r="D8765" i="11" l="1"/>
  <c r="C8764" i="11"/>
  <c r="F8764" i="11"/>
  <c r="G8764" i="11" s="1"/>
  <c r="B8766" i="11"/>
  <c r="A8765" i="11"/>
  <c r="E8765" i="11" s="1"/>
  <c r="D8766" i="11" l="1"/>
  <c r="C8765" i="11"/>
  <c r="F8765" i="11"/>
  <c r="G8765" i="11" s="1"/>
  <c r="B8767" i="11"/>
  <c r="A8766" i="11"/>
  <c r="E8766" i="11" s="1"/>
  <c r="D8767" i="11" l="1"/>
  <c r="C8766" i="11"/>
  <c r="F8766" i="11"/>
  <c r="G8766" i="11" s="1"/>
  <c r="A8767" i="11"/>
  <c r="E8767" i="11" s="1"/>
  <c r="B8768" i="11"/>
  <c r="D8768" i="11" l="1"/>
  <c r="C8767" i="11"/>
  <c r="F8767" i="11"/>
  <c r="G8767" i="11" s="1"/>
  <c r="B8769" i="11"/>
  <c r="A8768" i="11"/>
  <c r="E8768" i="11" s="1"/>
  <c r="D8769" i="11" l="1"/>
  <c r="C8768" i="11"/>
  <c r="F8768" i="11"/>
  <c r="G8768" i="11" s="1"/>
  <c r="B8770" i="11"/>
  <c r="A8769" i="11"/>
  <c r="E8769" i="11" s="1"/>
  <c r="D8770" i="11" l="1"/>
  <c r="C8769" i="11"/>
  <c r="F8769" i="11"/>
  <c r="G8769" i="11" s="1"/>
  <c r="B8771" i="11"/>
  <c r="A8770" i="11"/>
  <c r="E8770" i="11" s="1"/>
  <c r="D8771" i="11" l="1"/>
  <c r="C8770" i="11"/>
  <c r="F8770" i="11"/>
  <c r="G8770" i="11" s="1"/>
  <c r="A8771" i="11"/>
  <c r="E8771" i="11" s="1"/>
  <c r="B8772" i="11"/>
  <c r="D8772" i="11" l="1"/>
  <c r="C8771" i="11"/>
  <c r="F8771" i="11"/>
  <c r="G8771" i="11" s="1"/>
  <c r="B8773" i="11"/>
  <c r="A8772" i="11"/>
  <c r="E8772" i="11" s="1"/>
  <c r="D8773" i="11" l="1"/>
  <c r="C8772" i="11"/>
  <c r="F8772" i="11"/>
  <c r="G8772" i="11" s="1"/>
  <c r="B8774" i="11"/>
  <c r="A8773" i="11"/>
  <c r="E8773" i="11" s="1"/>
  <c r="D8774" i="11" l="1"/>
  <c r="C8773" i="11"/>
  <c r="F8773" i="11"/>
  <c r="G8773" i="11" s="1"/>
  <c r="B8775" i="11"/>
  <c r="A8774" i="11"/>
  <c r="E8774" i="11" s="1"/>
  <c r="D8775" i="11" l="1"/>
  <c r="C8774" i="11"/>
  <c r="F8774" i="11"/>
  <c r="G8774" i="11" s="1"/>
  <c r="A8775" i="11"/>
  <c r="E8775" i="11" s="1"/>
  <c r="B8776" i="11"/>
  <c r="D8776" i="11" l="1"/>
  <c r="C8775" i="11"/>
  <c r="F8775" i="11"/>
  <c r="G8775" i="11" s="1"/>
  <c r="B8777" i="11"/>
  <c r="A8776" i="11"/>
  <c r="E8776" i="11" s="1"/>
  <c r="D8777" i="11" l="1"/>
  <c r="C8776" i="11"/>
  <c r="F8776" i="11"/>
  <c r="G8776" i="11" s="1"/>
  <c r="B8778" i="11"/>
  <c r="A8777" i="11"/>
  <c r="E8777" i="11" s="1"/>
  <c r="D8778" i="11" l="1"/>
  <c r="C8777" i="11"/>
  <c r="F8777" i="11"/>
  <c r="G8777" i="11" s="1"/>
  <c r="B8779" i="11"/>
  <c r="A8778" i="11"/>
  <c r="E8778" i="11" s="1"/>
  <c r="D8779" i="11" l="1"/>
  <c r="C8778" i="11"/>
  <c r="F8778" i="11"/>
  <c r="G8778" i="11" s="1"/>
  <c r="A8779" i="11"/>
  <c r="E8779" i="11" s="1"/>
  <c r="B8780" i="11"/>
  <c r="D8780" i="11" l="1"/>
  <c r="C8779" i="11"/>
  <c r="F8779" i="11"/>
  <c r="G8779" i="11" s="1"/>
  <c r="B8781" i="11"/>
  <c r="A8780" i="11"/>
  <c r="E8780" i="11" s="1"/>
  <c r="D8781" i="11" l="1"/>
  <c r="C8780" i="11"/>
  <c r="F8780" i="11"/>
  <c r="G8780" i="11" s="1"/>
  <c r="B8782" i="11"/>
  <c r="A8781" i="11"/>
  <c r="E8781" i="11" s="1"/>
  <c r="D8782" i="11" l="1"/>
  <c r="C8781" i="11"/>
  <c r="F8781" i="11"/>
  <c r="G8781" i="11" s="1"/>
  <c r="B8783" i="11"/>
  <c r="A8782" i="11"/>
  <c r="E8782" i="11" s="1"/>
  <c r="D8783" i="11" l="1"/>
  <c r="C8782" i="11"/>
  <c r="F8782" i="11"/>
  <c r="G8782" i="11" s="1"/>
  <c r="A8783" i="11"/>
  <c r="E8783" i="11" s="1"/>
  <c r="B8784" i="11"/>
  <c r="D8784" i="11" l="1"/>
  <c r="C8783" i="11"/>
  <c r="F8783" i="11"/>
  <c r="G8783" i="11" s="1"/>
  <c r="B8785" i="11"/>
  <c r="A8784" i="11"/>
  <c r="E8784" i="11" s="1"/>
  <c r="D8785" i="11" l="1"/>
  <c r="C8784" i="11"/>
  <c r="F8784" i="11"/>
  <c r="G8784" i="11" s="1"/>
  <c r="B8786" i="11"/>
  <c r="A8785" i="11"/>
  <c r="E8785" i="11" s="1"/>
  <c r="D8786" i="11" l="1"/>
  <c r="C8785" i="11"/>
  <c r="F8785" i="11"/>
  <c r="G8785" i="11" s="1"/>
  <c r="B8787" i="11"/>
  <c r="A8786" i="11"/>
  <c r="E8786" i="11" s="1"/>
  <c r="D8787" i="11" l="1"/>
  <c r="C8786" i="11"/>
  <c r="F8786" i="11"/>
  <c r="G8786" i="11" s="1"/>
  <c r="A8787" i="11"/>
  <c r="E8787" i="11" s="1"/>
  <c r="B8788" i="11"/>
  <c r="D8788" i="11" l="1"/>
  <c r="C8787" i="11"/>
  <c r="F8787" i="11"/>
  <c r="G8787" i="11" s="1"/>
  <c r="B8789" i="11"/>
  <c r="A8788" i="11"/>
  <c r="E8788" i="11" s="1"/>
  <c r="D8789" i="11" l="1"/>
  <c r="C8788" i="11"/>
  <c r="F8788" i="11"/>
  <c r="G8788" i="11" s="1"/>
  <c r="B8790" i="11"/>
  <c r="A8789" i="11"/>
  <c r="E8789" i="11" s="1"/>
  <c r="D8790" i="11" l="1"/>
  <c r="C8789" i="11"/>
  <c r="F8789" i="11"/>
  <c r="G8789" i="11" s="1"/>
  <c r="B8791" i="11"/>
  <c r="A8790" i="11"/>
  <c r="E8790" i="11" s="1"/>
  <c r="D8791" i="11" l="1"/>
  <c r="C8790" i="11"/>
  <c r="F8790" i="11"/>
  <c r="G8790" i="11" s="1"/>
  <c r="A8791" i="11"/>
  <c r="E8791" i="11" s="1"/>
  <c r="B8792" i="11"/>
  <c r="D8792" i="11" l="1"/>
  <c r="C8791" i="11"/>
  <c r="F8791" i="11"/>
  <c r="G8791" i="11" s="1"/>
  <c r="B8793" i="11"/>
  <c r="A8792" i="11"/>
  <c r="E8792" i="11" s="1"/>
  <c r="D8793" i="11" l="1"/>
  <c r="C8792" i="11"/>
  <c r="F8792" i="11"/>
  <c r="G8792" i="11" s="1"/>
  <c r="B8794" i="11"/>
  <c r="A8793" i="11"/>
  <c r="E8793" i="11" s="1"/>
  <c r="D8794" i="11" l="1"/>
  <c r="C8793" i="11"/>
  <c r="F8793" i="11"/>
  <c r="G8793" i="11" s="1"/>
  <c r="B8795" i="11"/>
  <c r="A8794" i="11"/>
  <c r="E8794" i="11" s="1"/>
  <c r="D8795" i="11" l="1"/>
  <c r="C8794" i="11"/>
  <c r="F8794" i="11"/>
  <c r="G8794" i="11" s="1"/>
  <c r="A8795" i="11"/>
  <c r="E8795" i="11" s="1"/>
  <c r="B8796" i="11"/>
  <c r="D8796" i="11" l="1"/>
  <c r="C8795" i="11"/>
  <c r="F8795" i="11"/>
  <c r="G8795" i="11" s="1"/>
  <c r="B8797" i="11"/>
  <c r="A8796" i="11"/>
  <c r="E8796" i="11" s="1"/>
  <c r="D8797" i="11" l="1"/>
  <c r="C8796" i="11"/>
  <c r="F8796" i="11"/>
  <c r="G8796" i="11" s="1"/>
  <c r="B8798" i="11"/>
  <c r="A8797" i="11"/>
  <c r="E8797" i="11" s="1"/>
  <c r="D8798" i="11" l="1"/>
  <c r="C8797" i="11"/>
  <c r="F8797" i="11"/>
  <c r="G8797" i="11" s="1"/>
  <c r="B8799" i="11"/>
  <c r="A8798" i="11"/>
  <c r="E8798" i="11" s="1"/>
  <c r="D8799" i="11" l="1"/>
  <c r="C8798" i="11"/>
  <c r="F8798" i="11"/>
  <c r="G8798" i="11" s="1"/>
  <c r="A8799" i="11"/>
  <c r="E8799" i="11" s="1"/>
  <c r="B8800" i="11"/>
  <c r="D8800" i="11" l="1"/>
  <c r="C8799" i="11"/>
  <c r="F8799" i="11"/>
  <c r="G8799" i="11" s="1"/>
  <c r="B8801" i="11"/>
  <c r="A8800" i="11"/>
  <c r="E8800" i="11" s="1"/>
  <c r="D8801" i="11" l="1"/>
  <c r="C8800" i="11"/>
  <c r="F8800" i="11"/>
  <c r="G8800" i="11" s="1"/>
  <c r="B8802" i="11"/>
  <c r="A8801" i="11"/>
  <c r="E8801" i="11" s="1"/>
  <c r="D8802" i="11" l="1"/>
  <c r="C8801" i="11"/>
  <c r="F8801" i="11"/>
  <c r="G8801" i="11" s="1"/>
  <c r="B8803" i="11"/>
  <c r="A8802" i="11"/>
  <c r="E8802" i="11" s="1"/>
  <c r="D8803" i="11" l="1"/>
  <c r="C8802" i="11"/>
  <c r="F8802" i="11"/>
  <c r="G8802" i="11" s="1"/>
  <c r="A8803" i="11"/>
  <c r="E8803" i="11" s="1"/>
  <c r="B8804" i="11"/>
  <c r="D8804" i="11" l="1"/>
  <c r="C8803" i="11"/>
  <c r="F8803" i="11"/>
  <c r="G8803" i="11" s="1"/>
  <c r="B8805" i="11"/>
  <c r="A8804" i="11"/>
  <c r="E8804" i="11" s="1"/>
  <c r="D8805" i="11" l="1"/>
  <c r="C8804" i="11"/>
  <c r="F8804" i="11"/>
  <c r="G8804" i="11" s="1"/>
  <c r="B8806" i="11"/>
  <c r="A8805" i="11"/>
  <c r="E8805" i="11" s="1"/>
  <c r="D8806" i="11" l="1"/>
  <c r="C8805" i="11"/>
  <c r="F8805" i="11"/>
  <c r="G8805" i="11" s="1"/>
  <c r="B8807" i="11"/>
  <c r="A8806" i="11"/>
  <c r="E8806" i="11" s="1"/>
  <c r="D8807" i="11" l="1"/>
  <c r="C8806" i="11"/>
  <c r="F8806" i="11"/>
  <c r="G8806" i="11" s="1"/>
  <c r="A8807" i="11"/>
  <c r="E8807" i="11" s="1"/>
  <c r="B8808" i="11"/>
  <c r="D8808" i="11" l="1"/>
  <c r="C8807" i="11"/>
  <c r="F8807" i="11"/>
  <c r="G8807" i="11" s="1"/>
  <c r="B8809" i="11"/>
  <c r="A8808" i="11"/>
  <c r="E8808" i="11" s="1"/>
  <c r="D8809" i="11" l="1"/>
  <c r="C8808" i="11"/>
  <c r="F8808" i="11"/>
  <c r="G8808" i="11" s="1"/>
  <c r="B8810" i="11"/>
  <c r="A8809" i="11"/>
  <c r="E8809" i="11" s="1"/>
  <c r="D8810" i="11" l="1"/>
  <c r="C8809" i="11"/>
  <c r="F8809" i="11"/>
  <c r="G8809" i="11" s="1"/>
  <c r="B8811" i="11"/>
  <c r="A8810" i="11"/>
  <c r="E8810" i="11" s="1"/>
  <c r="D8811" i="11" l="1"/>
  <c r="C8810" i="11"/>
  <c r="F8810" i="11"/>
  <c r="G8810" i="11" s="1"/>
  <c r="A8811" i="11"/>
  <c r="E8811" i="11" s="1"/>
  <c r="B8812" i="11"/>
  <c r="D8812" i="11" l="1"/>
  <c r="C8811" i="11"/>
  <c r="F8811" i="11"/>
  <c r="G8811" i="11" s="1"/>
  <c r="B8813" i="11"/>
  <c r="A8812" i="11"/>
  <c r="E8812" i="11" s="1"/>
  <c r="D8813" i="11" l="1"/>
  <c r="C8812" i="11"/>
  <c r="F8812" i="11"/>
  <c r="G8812" i="11" s="1"/>
  <c r="B8814" i="11"/>
  <c r="A8813" i="11"/>
  <c r="E8813" i="11" s="1"/>
  <c r="D8814" i="11" l="1"/>
  <c r="C8813" i="11"/>
  <c r="F8813" i="11"/>
  <c r="G8813" i="11" s="1"/>
  <c r="B8815" i="11"/>
  <c r="A8814" i="11"/>
  <c r="E8814" i="11" s="1"/>
  <c r="D8815" i="11" l="1"/>
  <c r="C8814" i="11"/>
  <c r="F8814" i="11"/>
  <c r="G8814" i="11" s="1"/>
  <c r="A8815" i="11"/>
  <c r="E8815" i="11" s="1"/>
  <c r="B8816" i="11"/>
  <c r="D8816" i="11" l="1"/>
  <c r="C8815" i="11"/>
  <c r="F8815" i="11"/>
  <c r="G8815" i="11" s="1"/>
  <c r="B8817" i="11"/>
  <c r="A8816" i="11"/>
  <c r="E8816" i="11" s="1"/>
  <c r="D8817" i="11" l="1"/>
  <c r="C8816" i="11"/>
  <c r="F8816" i="11"/>
  <c r="G8816" i="11" s="1"/>
  <c r="B8818" i="11"/>
  <c r="A8817" i="11"/>
  <c r="E8817" i="11" s="1"/>
  <c r="D8818" i="11" l="1"/>
  <c r="C8817" i="11"/>
  <c r="F8817" i="11"/>
  <c r="G8817" i="11" s="1"/>
  <c r="B8819" i="11"/>
  <c r="A8818" i="11"/>
  <c r="E8818" i="11" s="1"/>
  <c r="D8819" i="11" l="1"/>
  <c r="C8818" i="11"/>
  <c r="F8818" i="11"/>
  <c r="G8818" i="11" s="1"/>
  <c r="A8819" i="11"/>
  <c r="E8819" i="11" s="1"/>
  <c r="B8820" i="11"/>
  <c r="D8820" i="11" l="1"/>
  <c r="C8819" i="11"/>
  <c r="F8819" i="11"/>
  <c r="G8819" i="11" s="1"/>
  <c r="B8821" i="11"/>
  <c r="A8820" i="11"/>
  <c r="E8820" i="11" s="1"/>
  <c r="D8821" i="11" l="1"/>
  <c r="C8820" i="11"/>
  <c r="F8820" i="11"/>
  <c r="G8820" i="11" s="1"/>
  <c r="B8822" i="11"/>
  <c r="A8821" i="11"/>
  <c r="E8821" i="11" s="1"/>
  <c r="D8822" i="11" l="1"/>
  <c r="C8821" i="11"/>
  <c r="F8821" i="11"/>
  <c r="G8821" i="11" s="1"/>
  <c r="B8823" i="11"/>
  <c r="A8822" i="11"/>
  <c r="E8822" i="11" s="1"/>
  <c r="D8823" i="11" l="1"/>
  <c r="C8822" i="11"/>
  <c r="F8822" i="11"/>
  <c r="G8822" i="11" s="1"/>
  <c r="A8823" i="11"/>
  <c r="E8823" i="11" s="1"/>
  <c r="B8824" i="11"/>
  <c r="D8824" i="11" l="1"/>
  <c r="C8823" i="11"/>
  <c r="F8823" i="11"/>
  <c r="G8823" i="11" s="1"/>
  <c r="B8825" i="11"/>
  <c r="A8824" i="11"/>
  <c r="E8824" i="11" s="1"/>
  <c r="D8825" i="11" l="1"/>
  <c r="C8824" i="11"/>
  <c r="F8824" i="11"/>
  <c r="G8824" i="11" s="1"/>
  <c r="B8826" i="11"/>
  <c r="A8825" i="11"/>
  <c r="E8825" i="11" s="1"/>
  <c r="D8826" i="11" l="1"/>
  <c r="C8825" i="11"/>
  <c r="F8825" i="11"/>
  <c r="G8825" i="11" s="1"/>
  <c r="B8827" i="11"/>
  <c r="A8826" i="11"/>
  <c r="E8826" i="11" s="1"/>
  <c r="D8827" i="11" l="1"/>
  <c r="C8826" i="11"/>
  <c r="F8826" i="11"/>
  <c r="G8826" i="11" s="1"/>
  <c r="A8827" i="11"/>
  <c r="E8827" i="11" s="1"/>
  <c r="B8828" i="11"/>
  <c r="D8828" i="11" l="1"/>
  <c r="C8827" i="11"/>
  <c r="F8827" i="11"/>
  <c r="G8827" i="11" s="1"/>
  <c r="B8829" i="11"/>
  <c r="A8828" i="11"/>
  <c r="E8828" i="11" s="1"/>
  <c r="D8829" i="11" l="1"/>
  <c r="C8828" i="11"/>
  <c r="F8828" i="11"/>
  <c r="G8828" i="11" s="1"/>
  <c r="B8830" i="11"/>
  <c r="A8829" i="11"/>
  <c r="E8829" i="11" s="1"/>
  <c r="D8830" i="11" l="1"/>
  <c r="C8829" i="11"/>
  <c r="F8829" i="11"/>
  <c r="G8829" i="11" s="1"/>
  <c r="B8831" i="11"/>
  <c r="A8830" i="11"/>
  <c r="E8830" i="11" s="1"/>
  <c r="D8831" i="11" l="1"/>
  <c r="C8830" i="11"/>
  <c r="F8830" i="11"/>
  <c r="G8830" i="11" s="1"/>
  <c r="A8831" i="11"/>
  <c r="E8831" i="11" s="1"/>
  <c r="B8832" i="11"/>
  <c r="D8832" i="11" l="1"/>
  <c r="C8831" i="11"/>
  <c r="F8831" i="11"/>
  <c r="G8831" i="11" s="1"/>
  <c r="B8833" i="11"/>
  <c r="A8832" i="11"/>
  <c r="E8832" i="11" s="1"/>
  <c r="D8833" i="11" l="1"/>
  <c r="C8832" i="11"/>
  <c r="F8832" i="11"/>
  <c r="G8832" i="11" s="1"/>
  <c r="B8834" i="11"/>
  <c r="A8833" i="11"/>
  <c r="E8833" i="11" s="1"/>
  <c r="D8834" i="11" l="1"/>
  <c r="C8833" i="11"/>
  <c r="F8833" i="11"/>
  <c r="G8833" i="11" s="1"/>
  <c r="B8835" i="11"/>
  <c r="A8834" i="11"/>
  <c r="E8834" i="11" s="1"/>
  <c r="D8835" i="11" l="1"/>
  <c r="C8834" i="11"/>
  <c r="F8834" i="11"/>
  <c r="G8834" i="11" s="1"/>
  <c r="A8835" i="11"/>
  <c r="E8835" i="11" s="1"/>
  <c r="B8836" i="11"/>
  <c r="D8836" i="11" l="1"/>
  <c r="C8835" i="11"/>
  <c r="F8835" i="11"/>
  <c r="G8835" i="11" s="1"/>
  <c r="B8837" i="11"/>
  <c r="A8836" i="11"/>
  <c r="E8836" i="11" s="1"/>
  <c r="D8837" i="11" l="1"/>
  <c r="C8836" i="11"/>
  <c r="F8836" i="11"/>
  <c r="G8836" i="11" s="1"/>
  <c r="B8838" i="11"/>
  <c r="A8837" i="11"/>
  <c r="E8837" i="11" s="1"/>
  <c r="D8838" i="11" l="1"/>
  <c r="C8837" i="11"/>
  <c r="F8837" i="11"/>
  <c r="G8837" i="11" s="1"/>
  <c r="B8839" i="11"/>
  <c r="A8838" i="11"/>
  <c r="E8838" i="11" s="1"/>
  <c r="D8839" i="11" l="1"/>
  <c r="C8838" i="11"/>
  <c r="F8838" i="11"/>
  <c r="G8838" i="11" s="1"/>
  <c r="A8839" i="11"/>
  <c r="E8839" i="11" s="1"/>
  <c r="B8840" i="11"/>
  <c r="D8840" i="11" l="1"/>
  <c r="C8839" i="11"/>
  <c r="F8839" i="11"/>
  <c r="G8839" i="11" s="1"/>
  <c r="B8841" i="11"/>
  <c r="A8840" i="11"/>
  <c r="E8840" i="11" s="1"/>
  <c r="D8841" i="11" l="1"/>
  <c r="C8840" i="11"/>
  <c r="F8840" i="11"/>
  <c r="G8840" i="11" s="1"/>
  <c r="B8842" i="11"/>
  <c r="A8841" i="11"/>
  <c r="E8841" i="11" s="1"/>
  <c r="D8842" i="11" l="1"/>
  <c r="C8841" i="11"/>
  <c r="F8841" i="11"/>
  <c r="G8841" i="11" s="1"/>
  <c r="B8843" i="11"/>
  <c r="A8842" i="11"/>
  <c r="E8842" i="11" s="1"/>
  <c r="D8843" i="11" l="1"/>
  <c r="C8842" i="11"/>
  <c r="F8842" i="11"/>
  <c r="G8842" i="11" s="1"/>
  <c r="A8843" i="11"/>
  <c r="E8843" i="11" s="1"/>
  <c r="B8844" i="11"/>
  <c r="D8844" i="11" l="1"/>
  <c r="C8843" i="11"/>
  <c r="F8843" i="11"/>
  <c r="G8843" i="11" s="1"/>
  <c r="B8845" i="11"/>
  <c r="A8844" i="11"/>
  <c r="E8844" i="11" s="1"/>
  <c r="D8845" i="11" l="1"/>
  <c r="C8844" i="11"/>
  <c r="F8844" i="11"/>
  <c r="G8844" i="11" s="1"/>
  <c r="B8846" i="11"/>
  <c r="A8845" i="11"/>
  <c r="E8845" i="11" s="1"/>
  <c r="D8846" i="11" l="1"/>
  <c r="C8845" i="11"/>
  <c r="F8845" i="11"/>
  <c r="G8845" i="11" s="1"/>
  <c r="B8847" i="11"/>
  <c r="A8846" i="11"/>
  <c r="E8846" i="11" s="1"/>
  <c r="D8847" i="11" l="1"/>
  <c r="C8846" i="11"/>
  <c r="F8846" i="11"/>
  <c r="G8846" i="11" s="1"/>
  <c r="A8847" i="11"/>
  <c r="E8847" i="11" s="1"/>
  <c r="B8848" i="11"/>
  <c r="D8848" i="11" l="1"/>
  <c r="C8847" i="11"/>
  <c r="F8847" i="11"/>
  <c r="G8847" i="11" s="1"/>
  <c r="B8849" i="11"/>
  <c r="A8848" i="11"/>
  <c r="E8848" i="11" s="1"/>
  <c r="D8849" i="11" l="1"/>
  <c r="C8848" i="11"/>
  <c r="F8848" i="11"/>
  <c r="G8848" i="11" s="1"/>
  <c r="B8850" i="11"/>
  <c r="A8849" i="11"/>
  <c r="E8849" i="11" s="1"/>
  <c r="D8850" i="11" l="1"/>
  <c r="C8849" i="11"/>
  <c r="F8849" i="11"/>
  <c r="G8849" i="11" s="1"/>
  <c r="B8851" i="11"/>
  <c r="A8850" i="11"/>
  <c r="E8850" i="11" s="1"/>
  <c r="D8851" i="11" l="1"/>
  <c r="C8850" i="11"/>
  <c r="F8850" i="11"/>
  <c r="G8850" i="11" s="1"/>
  <c r="A8851" i="11"/>
  <c r="E8851" i="11" s="1"/>
  <c r="B8852" i="11"/>
  <c r="D8852" i="11" l="1"/>
  <c r="C8851" i="11"/>
  <c r="F8851" i="11"/>
  <c r="G8851" i="11" s="1"/>
  <c r="B8853" i="11"/>
  <c r="A8852" i="11"/>
  <c r="E8852" i="11" s="1"/>
  <c r="D8853" i="11" l="1"/>
  <c r="C8852" i="11"/>
  <c r="F8852" i="11"/>
  <c r="G8852" i="11" s="1"/>
  <c r="B8854" i="11"/>
  <c r="A8853" i="11"/>
  <c r="E8853" i="11" s="1"/>
  <c r="D8854" i="11" l="1"/>
  <c r="C8853" i="11"/>
  <c r="F8853" i="11"/>
  <c r="G8853" i="11" s="1"/>
  <c r="B8855" i="11"/>
  <c r="A8854" i="11"/>
  <c r="E8854" i="11" s="1"/>
  <c r="D8855" i="11" l="1"/>
  <c r="C8854" i="11"/>
  <c r="F8854" i="11"/>
  <c r="G8854" i="11" s="1"/>
  <c r="A8855" i="11"/>
  <c r="E8855" i="11" s="1"/>
  <c r="B8856" i="11"/>
  <c r="D8856" i="11" l="1"/>
  <c r="C8855" i="11"/>
  <c r="F8855" i="11"/>
  <c r="G8855" i="11" s="1"/>
  <c r="B8857" i="11"/>
  <c r="A8856" i="11"/>
  <c r="E8856" i="11" s="1"/>
  <c r="D8857" i="11" l="1"/>
  <c r="C8856" i="11"/>
  <c r="F8856" i="11"/>
  <c r="G8856" i="11" s="1"/>
  <c r="B8858" i="11"/>
  <c r="A8857" i="11"/>
  <c r="E8857" i="11" s="1"/>
  <c r="D8858" i="11" l="1"/>
  <c r="C8857" i="11"/>
  <c r="F8857" i="11"/>
  <c r="G8857" i="11" s="1"/>
  <c r="B8859" i="11"/>
  <c r="A8858" i="11"/>
  <c r="E8858" i="11" s="1"/>
  <c r="D8859" i="11" l="1"/>
  <c r="C8858" i="11"/>
  <c r="F8858" i="11"/>
  <c r="G8858" i="11" s="1"/>
  <c r="A8859" i="11"/>
  <c r="E8859" i="11" s="1"/>
  <c r="B8860" i="11"/>
  <c r="D8860" i="11" l="1"/>
  <c r="C8859" i="11"/>
  <c r="F8859" i="11"/>
  <c r="G8859" i="11" s="1"/>
  <c r="B8861" i="11"/>
  <c r="A8860" i="11"/>
  <c r="E8860" i="11" s="1"/>
  <c r="D8861" i="11" l="1"/>
  <c r="C8860" i="11"/>
  <c r="F8860" i="11"/>
  <c r="G8860" i="11" s="1"/>
  <c r="B8862" i="11"/>
  <c r="A8861" i="11"/>
  <c r="E8861" i="11" s="1"/>
  <c r="D8862" i="11" l="1"/>
  <c r="C8861" i="11"/>
  <c r="F8861" i="11"/>
  <c r="G8861" i="11" s="1"/>
  <c r="B8863" i="11"/>
  <c r="A8862" i="11"/>
  <c r="E8862" i="11" s="1"/>
  <c r="D8863" i="11" l="1"/>
  <c r="C8862" i="11"/>
  <c r="F8862" i="11"/>
  <c r="G8862" i="11" s="1"/>
  <c r="A8863" i="11"/>
  <c r="E8863" i="11" s="1"/>
  <c r="B8864" i="11"/>
  <c r="D8864" i="11" l="1"/>
  <c r="C8863" i="11"/>
  <c r="F8863" i="11"/>
  <c r="G8863" i="11" s="1"/>
  <c r="B8865" i="11"/>
  <c r="A8864" i="11"/>
  <c r="E8864" i="11" s="1"/>
  <c r="D8865" i="11" l="1"/>
  <c r="C8864" i="11"/>
  <c r="F8864" i="11"/>
  <c r="G8864" i="11" s="1"/>
  <c r="B8866" i="11"/>
  <c r="A8865" i="11"/>
  <c r="E8865" i="11" s="1"/>
  <c r="D8866" i="11" l="1"/>
  <c r="C8865" i="11"/>
  <c r="F8865" i="11"/>
  <c r="G8865" i="11" s="1"/>
  <c r="B8867" i="11"/>
  <c r="A8866" i="11"/>
  <c r="E8866" i="11" s="1"/>
  <c r="D8867" i="11" l="1"/>
  <c r="C8866" i="11"/>
  <c r="F8866" i="11"/>
  <c r="G8866" i="11" s="1"/>
  <c r="A8867" i="11"/>
  <c r="E8867" i="11" s="1"/>
  <c r="B8868" i="11"/>
  <c r="D8868" i="11" l="1"/>
  <c r="C8867" i="11"/>
  <c r="F8867" i="11"/>
  <c r="G8867" i="11" s="1"/>
  <c r="B8869" i="11"/>
  <c r="A8868" i="11"/>
  <c r="E8868" i="11" s="1"/>
  <c r="D8869" i="11" l="1"/>
  <c r="C8868" i="11"/>
  <c r="F8868" i="11"/>
  <c r="G8868" i="11" s="1"/>
  <c r="B8870" i="11"/>
  <c r="A8869" i="11"/>
  <c r="E8869" i="11" s="1"/>
  <c r="D8870" i="11" l="1"/>
  <c r="C8869" i="11"/>
  <c r="F8869" i="11"/>
  <c r="G8869" i="11" s="1"/>
  <c r="B8871" i="11"/>
  <c r="A8870" i="11"/>
  <c r="E8870" i="11" s="1"/>
  <c r="D8871" i="11" l="1"/>
  <c r="C8870" i="11"/>
  <c r="F8870" i="11"/>
  <c r="G8870" i="11" s="1"/>
  <c r="A8871" i="11"/>
  <c r="E8871" i="11" s="1"/>
  <c r="B8872" i="11"/>
  <c r="D8872" i="11" l="1"/>
  <c r="C8871" i="11"/>
  <c r="F8871" i="11"/>
  <c r="G8871" i="11" s="1"/>
  <c r="B8873" i="11"/>
  <c r="A8872" i="11"/>
  <c r="E8872" i="11" s="1"/>
  <c r="D8873" i="11" l="1"/>
  <c r="C8872" i="11"/>
  <c r="F8872" i="11"/>
  <c r="G8872" i="11" s="1"/>
  <c r="B8874" i="11"/>
  <c r="A8873" i="11"/>
  <c r="E8873" i="11" s="1"/>
  <c r="D8874" i="11" l="1"/>
  <c r="C8873" i="11"/>
  <c r="F8873" i="11"/>
  <c r="G8873" i="11" s="1"/>
  <c r="B8875" i="11"/>
  <c r="A8874" i="11"/>
  <c r="E8874" i="11" s="1"/>
  <c r="D8875" i="11" l="1"/>
  <c r="C8874" i="11"/>
  <c r="F8874" i="11"/>
  <c r="G8874" i="11" s="1"/>
  <c r="A8875" i="11"/>
  <c r="E8875" i="11" s="1"/>
  <c r="B8876" i="11"/>
  <c r="D8876" i="11" l="1"/>
  <c r="C8875" i="11"/>
  <c r="F8875" i="11"/>
  <c r="G8875" i="11" s="1"/>
  <c r="B8877" i="11"/>
  <c r="A8876" i="11"/>
  <c r="E8876" i="11" s="1"/>
  <c r="D8877" i="11" l="1"/>
  <c r="C8876" i="11"/>
  <c r="F8876" i="11"/>
  <c r="G8876" i="11" s="1"/>
  <c r="B8878" i="11"/>
  <c r="A8877" i="11"/>
  <c r="E8877" i="11" s="1"/>
  <c r="D8878" i="11" l="1"/>
  <c r="C8877" i="11"/>
  <c r="F8877" i="11"/>
  <c r="G8877" i="11" s="1"/>
  <c r="B8879" i="11"/>
  <c r="A8878" i="11"/>
  <c r="E8878" i="11" s="1"/>
  <c r="D8879" i="11" l="1"/>
  <c r="C8878" i="11"/>
  <c r="F8878" i="11"/>
  <c r="G8878" i="11" s="1"/>
  <c r="A8879" i="11"/>
  <c r="E8879" i="11" s="1"/>
  <c r="B8880" i="11"/>
  <c r="D8880" i="11" l="1"/>
  <c r="C8879" i="11"/>
  <c r="F8879" i="11"/>
  <c r="G8879" i="11" s="1"/>
  <c r="B8881" i="11"/>
  <c r="A8880" i="11"/>
  <c r="E8880" i="11" s="1"/>
  <c r="D8881" i="11" l="1"/>
  <c r="C8880" i="11"/>
  <c r="F8880" i="11"/>
  <c r="G8880" i="11" s="1"/>
  <c r="B8882" i="11"/>
  <c r="A8881" i="11"/>
  <c r="E8881" i="11" s="1"/>
  <c r="D8882" i="11" l="1"/>
  <c r="C8881" i="11"/>
  <c r="F8881" i="11"/>
  <c r="G8881" i="11" s="1"/>
  <c r="B8883" i="11"/>
  <c r="A8882" i="11"/>
  <c r="E8882" i="11" s="1"/>
  <c r="D8883" i="11" l="1"/>
  <c r="C8882" i="11"/>
  <c r="F8882" i="11"/>
  <c r="G8882" i="11" s="1"/>
  <c r="A8883" i="11"/>
  <c r="E8883" i="11" s="1"/>
  <c r="B8884" i="11"/>
  <c r="D8884" i="11" l="1"/>
  <c r="C8883" i="11"/>
  <c r="F8883" i="11"/>
  <c r="G8883" i="11" s="1"/>
  <c r="B8885" i="11"/>
  <c r="A8884" i="11"/>
  <c r="E8884" i="11" s="1"/>
  <c r="D8885" i="11" l="1"/>
  <c r="C8884" i="11"/>
  <c r="F8884" i="11"/>
  <c r="G8884" i="11" s="1"/>
  <c r="B8886" i="11"/>
  <c r="A8885" i="11"/>
  <c r="E8885" i="11" s="1"/>
  <c r="D8886" i="11" l="1"/>
  <c r="C8885" i="11"/>
  <c r="F8885" i="11"/>
  <c r="G8885" i="11" s="1"/>
  <c r="B8887" i="11"/>
  <c r="A8886" i="11"/>
  <c r="E8886" i="11" s="1"/>
  <c r="D8887" i="11" l="1"/>
  <c r="C8886" i="11"/>
  <c r="F8886" i="11"/>
  <c r="G8886" i="11" s="1"/>
  <c r="A8887" i="11"/>
  <c r="E8887" i="11" s="1"/>
  <c r="B8888" i="11"/>
  <c r="D8888" i="11" l="1"/>
  <c r="C8887" i="11"/>
  <c r="F8887" i="11"/>
  <c r="G8887" i="11" s="1"/>
  <c r="B8889" i="11"/>
  <c r="A8888" i="11"/>
  <c r="E8888" i="11" s="1"/>
  <c r="D8889" i="11" l="1"/>
  <c r="C8888" i="11"/>
  <c r="F8888" i="11"/>
  <c r="G8888" i="11" s="1"/>
  <c r="B8890" i="11"/>
  <c r="A8889" i="11"/>
  <c r="E8889" i="11" s="1"/>
  <c r="D8890" i="11" l="1"/>
  <c r="C8889" i="11"/>
  <c r="F8889" i="11"/>
  <c r="G8889" i="11" s="1"/>
  <c r="B8891" i="11"/>
  <c r="A8890" i="11"/>
  <c r="E8890" i="11" s="1"/>
  <c r="D8891" i="11" l="1"/>
  <c r="C8890" i="11"/>
  <c r="F8890" i="11"/>
  <c r="G8890" i="11" s="1"/>
  <c r="A8891" i="11"/>
  <c r="E8891" i="11" s="1"/>
  <c r="B8892" i="11"/>
  <c r="D8892" i="11" l="1"/>
  <c r="C8891" i="11"/>
  <c r="F8891" i="11"/>
  <c r="G8891" i="11" s="1"/>
  <c r="B8893" i="11"/>
  <c r="A8892" i="11"/>
  <c r="E8892" i="11" s="1"/>
  <c r="D8893" i="11" l="1"/>
  <c r="C8892" i="11"/>
  <c r="F8892" i="11"/>
  <c r="G8892" i="11" s="1"/>
  <c r="B8894" i="11"/>
  <c r="A8893" i="11"/>
  <c r="E8893" i="11" s="1"/>
  <c r="D8894" i="11" l="1"/>
  <c r="C8893" i="11"/>
  <c r="F8893" i="11"/>
  <c r="G8893" i="11" s="1"/>
  <c r="B8895" i="11"/>
  <c r="A8894" i="11"/>
  <c r="E8894" i="11" s="1"/>
  <c r="D8895" i="11" l="1"/>
  <c r="C8894" i="11"/>
  <c r="F8894" i="11"/>
  <c r="G8894" i="11" s="1"/>
  <c r="A8895" i="11"/>
  <c r="E8895" i="11" s="1"/>
  <c r="B8896" i="11"/>
  <c r="D8896" i="11" l="1"/>
  <c r="C8895" i="11"/>
  <c r="F8895" i="11"/>
  <c r="G8895" i="11" s="1"/>
  <c r="B8897" i="11"/>
  <c r="A8896" i="11"/>
  <c r="E8896" i="11" s="1"/>
  <c r="D8897" i="11" l="1"/>
  <c r="C8896" i="11"/>
  <c r="F8896" i="11"/>
  <c r="G8896" i="11" s="1"/>
  <c r="B8898" i="11"/>
  <c r="A8897" i="11"/>
  <c r="E8897" i="11" s="1"/>
  <c r="D8898" i="11" l="1"/>
  <c r="C8897" i="11"/>
  <c r="F8897" i="11"/>
  <c r="G8897" i="11" s="1"/>
  <c r="B8899" i="11"/>
  <c r="A8898" i="11"/>
  <c r="E8898" i="11" s="1"/>
  <c r="D8899" i="11" l="1"/>
  <c r="C8898" i="11"/>
  <c r="F8898" i="11"/>
  <c r="G8898" i="11" s="1"/>
  <c r="A8899" i="11"/>
  <c r="E8899" i="11" s="1"/>
  <c r="B8900" i="11"/>
  <c r="D8900" i="11" l="1"/>
  <c r="C8899" i="11"/>
  <c r="F8899" i="11"/>
  <c r="G8899" i="11" s="1"/>
  <c r="B8901" i="11"/>
  <c r="A8900" i="11"/>
  <c r="E8900" i="11" s="1"/>
  <c r="D8901" i="11" l="1"/>
  <c r="C8900" i="11"/>
  <c r="F8900" i="11"/>
  <c r="G8900" i="11" s="1"/>
  <c r="B8902" i="11"/>
  <c r="A8901" i="11"/>
  <c r="E8901" i="11" s="1"/>
  <c r="D8902" i="11" l="1"/>
  <c r="C8901" i="11"/>
  <c r="F8901" i="11"/>
  <c r="G8901" i="11" s="1"/>
  <c r="B8903" i="11"/>
  <c r="A8902" i="11"/>
  <c r="E8902" i="11" s="1"/>
  <c r="D8903" i="11" l="1"/>
  <c r="C8902" i="11"/>
  <c r="F8902" i="11"/>
  <c r="G8902" i="11" s="1"/>
  <c r="A8903" i="11"/>
  <c r="E8903" i="11" s="1"/>
  <c r="B8904" i="11"/>
  <c r="D8904" i="11" l="1"/>
  <c r="C8903" i="11"/>
  <c r="F8903" i="11"/>
  <c r="G8903" i="11" s="1"/>
  <c r="B8905" i="11"/>
  <c r="A8904" i="11"/>
  <c r="E8904" i="11" s="1"/>
  <c r="D8905" i="11" l="1"/>
  <c r="C8904" i="11"/>
  <c r="F8904" i="11"/>
  <c r="G8904" i="11" s="1"/>
  <c r="B8906" i="11"/>
  <c r="A8905" i="11"/>
  <c r="E8905" i="11" s="1"/>
  <c r="D8906" i="11" l="1"/>
  <c r="C8905" i="11"/>
  <c r="F8905" i="11"/>
  <c r="G8905" i="11" s="1"/>
  <c r="B8907" i="11"/>
  <c r="A8906" i="11"/>
  <c r="E8906" i="11" s="1"/>
  <c r="D8907" i="11" l="1"/>
  <c r="C8906" i="11"/>
  <c r="F8906" i="11"/>
  <c r="G8906" i="11" s="1"/>
  <c r="A8907" i="11"/>
  <c r="E8907" i="11" s="1"/>
  <c r="B8908" i="11"/>
  <c r="D8908" i="11" l="1"/>
  <c r="C8907" i="11"/>
  <c r="F8907" i="11"/>
  <c r="G8907" i="11" s="1"/>
  <c r="B8909" i="11"/>
  <c r="A8908" i="11"/>
  <c r="E8908" i="11" s="1"/>
  <c r="D8909" i="11" l="1"/>
  <c r="C8908" i="11"/>
  <c r="F8908" i="11"/>
  <c r="G8908" i="11" s="1"/>
  <c r="B8910" i="11"/>
  <c r="A8909" i="11"/>
  <c r="E8909" i="11" s="1"/>
  <c r="D8910" i="11" l="1"/>
  <c r="C8909" i="11"/>
  <c r="F8909" i="11"/>
  <c r="G8909" i="11" s="1"/>
  <c r="B8911" i="11"/>
  <c r="A8910" i="11"/>
  <c r="E8910" i="11" s="1"/>
  <c r="D8911" i="11" l="1"/>
  <c r="B8912" i="11"/>
  <c r="C8910" i="11"/>
  <c r="F8910" i="11"/>
  <c r="G8910" i="11" s="1"/>
  <c r="B8913" i="11"/>
  <c r="A8911" i="11"/>
  <c r="E8911" i="11" s="1"/>
  <c r="D8912" i="11" l="1"/>
  <c r="F8911" i="11"/>
  <c r="G8911" i="11" s="1"/>
  <c r="A8912" i="11"/>
  <c r="E8912" i="11" s="1"/>
  <c r="C8911" i="11"/>
  <c r="B8914" i="11"/>
  <c r="A8913" i="11"/>
  <c r="E8913" i="11" s="1"/>
  <c r="D8913" i="11" l="1"/>
  <c r="C8913" i="11"/>
  <c r="F8913" i="11"/>
  <c r="C8912" i="11"/>
  <c r="F8912" i="11"/>
  <c r="G8912" i="11" s="1"/>
  <c r="A8914" i="11"/>
  <c r="E8914" i="11" s="1"/>
  <c r="B8915" i="11"/>
  <c r="G8913" i="11" l="1"/>
  <c r="D8914" i="11"/>
  <c r="C8914" i="11"/>
  <c r="F8914" i="11"/>
  <c r="B8916" i="11"/>
  <c r="A8915" i="11"/>
  <c r="E8915" i="11" s="1"/>
  <c r="G8914" i="11" l="1"/>
  <c r="D8915" i="11"/>
  <c r="C8915" i="11"/>
  <c r="F8915" i="11"/>
  <c r="B8917" i="11"/>
  <c r="A8916" i="11"/>
  <c r="E8916" i="11" s="1"/>
  <c r="G8915" i="11" l="1"/>
  <c r="D8916" i="11"/>
  <c r="C8916" i="11"/>
  <c r="F8916" i="11"/>
  <c r="B8918" i="11"/>
  <c r="A8917" i="11"/>
  <c r="E8917" i="11" s="1"/>
  <c r="G8916" i="11" l="1"/>
  <c r="D8917" i="11"/>
  <c r="C8917" i="11"/>
  <c r="F8917" i="11"/>
  <c r="A8918" i="11"/>
  <c r="E8918" i="11" s="1"/>
  <c r="B8919" i="11"/>
  <c r="G8917" i="11" l="1"/>
  <c r="D8918" i="11"/>
  <c r="C8918" i="11"/>
  <c r="F8918" i="11"/>
  <c r="B8920" i="11"/>
  <c r="A8919" i="11"/>
  <c r="E8919" i="11" s="1"/>
  <c r="G8918" i="11" l="1"/>
  <c r="D8919" i="11"/>
  <c r="C8919" i="11"/>
  <c r="F8919" i="11"/>
  <c r="B8921" i="11"/>
  <c r="A8920" i="11"/>
  <c r="E8920" i="11" s="1"/>
  <c r="G8919" i="11" l="1"/>
  <c r="D8920" i="11"/>
  <c r="C8920" i="11"/>
  <c r="F8920" i="11"/>
  <c r="B8922" i="11"/>
  <c r="A8921" i="11"/>
  <c r="E8921" i="11" s="1"/>
  <c r="G8920" i="11" l="1"/>
  <c r="D8921" i="11"/>
  <c r="C8921" i="11"/>
  <c r="F8921" i="11"/>
  <c r="A8922" i="11"/>
  <c r="E8922" i="11" s="1"/>
  <c r="B8923" i="11"/>
  <c r="G8921" i="11" l="1"/>
  <c r="D8922" i="11"/>
  <c r="C8922" i="11"/>
  <c r="F8922" i="11"/>
  <c r="B8924" i="11"/>
  <c r="A8923" i="11"/>
  <c r="E8923" i="11" s="1"/>
  <c r="G8922" i="11" l="1"/>
  <c r="D8923" i="11"/>
  <c r="C8923" i="11"/>
  <c r="F8923" i="11"/>
  <c r="B8925" i="11"/>
  <c r="A8924" i="11"/>
  <c r="E8924" i="11" s="1"/>
  <c r="G8923" i="11" l="1"/>
  <c r="D8924" i="11"/>
  <c r="C8924" i="11"/>
  <c r="F8924" i="11"/>
  <c r="B8926" i="11"/>
  <c r="A8925" i="11"/>
  <c r="E8925" i="11" s="1"/>
  <c r="G8924" i="11" l="1"/>
  <c r="D8925" i="11"/>
  <c r="C8925" i="11"/>
  <c r="F8925" i="11"/>
  <c r="A8926" i="11"/>
  <c r="E8926" i="11" s="1"/>
  <c r="B8927" i="11"/>
  <c r="G8925" i="11" l="1"/>
  <c r="D8926" i="11"/>
  <c r="C8926" i="11"/>
  <c r="F8926" i="11"/>
  <c r="B8928" i="11"/>
  <c r="A8927" i="11"/>
  <c r="E8927" i="11" s="1"/>
  <c r="G8926" i="11" l="1"/>
  <c r="D8927" i="11"/>
  <c r="C8927" i="11"/>
  <c r="F8927" i="11"/>
  <c r="B8929" i="11"/>
  <c r="A8928" i="11"/>
  <c r="E8928" i="11" s="1"/>
  <c r="G8927" i="11" l="1"/>
  <c r="D8928" i="11"/>
  <c r="C8928" i="11"/>
  <c r="F8928" i="11"/>
  <c r="B8930" i="11"/>
  <c r="A8929" i="11"/>
  <c r="E8929" i="11" s="1"/>
  <c r="G8928" i="11" l="1"/>
  <c r="D8929" i="11"/>
  <c r="C8929" i="11"/>
  <c r="F8929" i="11"/>
  <c r="A8930" i="11"/>
  <c r="E8930" i="11" s="1"/>
  <c r="B8931" i="11"/>
  <c r="G8929" i="11" l="1"/>
  <c r="D8930" i="11"/>
  <c r="C8930" i="11"/>
  <c r="F8930" i="11"/>
  <c r="B8932" i="11"/>
  <c r="A8931" i="11"/>
  <c r="E8931" i="11" s="1"/>
  <c r="G8930" i="11" l="1"/>
  <c r="D8931" i="11"/>
  <c r="C8931" i="11"/>
  <c r="F8931" i="11"/>
  <c r="B8933" i="11"/>
  <c r="A8932" i="11"/>
  <c r="E8932" i="11" s="1"/>
  <c r="G8931" i="11" l="1"/>
  <c r="D8932" i="11"/>
  <c r="C8932" i="11"/>
  <c r="F8932" i="11"/>
  <c r="B8934" i="11"/>
  <c r="A8933" i="11"/>
  <c r="E8933" i="11" s="1"/>
  <c r="G8932" i="11" l="1"/>
  <c r="D8933" i="11"/>
  <c r="C8933" i="11"/>
  <c r="F8933" i="11"/>
  <c r="A8934" i="11"/>
  <c r="E8934" i="11" s="1"/>
  <c r="B8935" i="11"/>
  <c r="G8933" i="11" l="1"/>
  <c r="D8934" i="11"/>
  <c r="C8934" i="11"/>
  <c r="F8934" i="11"/>
  <c r="B8936" i="11"/>
  <c r="A8935" i="11"/>
  <c r="E8935" i="11" s="1"/>
  <c r="G8934" i="11" l="1"/>
  <c r="D8935" i="11"/>
  <c r="C8935" i="11"/>
  <c r="F8935" i="11"/>
  <c r="B8937" i="11"/>
  <c r="A8936" i="11"/>
  <c r="E8936" i="11" s="1"/>
  <c r="G8935" i="11" l="1"/>
  <c r="D8936" i="11"/>
  <c r="C8936" i="11"/>
  <c r="F8936" i="11"/>
  <c r="B8938" i="11"/>
  <c r="A8937" i="11"/>
  <c r="E8937" i="11" s="1"/>
  <c r="G8936" i="11" l="1"/>
  <c r="D8937" i="11"/>
  <c r="C8937" i="11"/>
  <c r="F8937" i="11"/>
  <c r="A8938" i="11"/>
  <c r="E8938" i="11" s="1"/>
  <c r="B8939" i="11"/>
  <c r="G8937" i="11" l="1"/>
  <c r="D8938" i="11"/>
  <c r="C8938" i="11"/>
  <c r="F8938" i="11"/>
  <c r="B8940" i="11"/>
  <c r="A8939" i="11"/>
  <c r="E8939" i="11" s="1"/>
  <c r="G8938" i="11" l="1"/>
  <c r="D8939" i="11"/>
  <c r="C8939" i="11"/>
  <c r="F8939" i="11"/>
  <c r="B8941" i="11"/>
  <c r="A8940" i="11"/>
  <c r="E8940" i="11" s="1"/>
  <c r="G8939" i="11" l="1"/>
  <c r="D8940" i="11"/>
  <c r="C8940" i="11"/>
  <c r="F8940" i="11"/>
  <c r="B8942" i="11"/>
  <c r="A8941" i="11"/>
  <c r="E8941" i="11" s="1"/>
  <c r="G8940" i="11" l="1"/>
  <c r="D8941" i="11"/>
  <c r="C8941" i="11"/>
  <c r="F8941" i="11"/>
  <c r="A8942" i="11"/>
  <c r="E8942" i="11" s="1"/>
  <c r="B8943" i="11"/>
  <c r="G8941" i="11" l="1"/>
  <c r="D8942" i="11"/>
  <c r="C8942" i="11"/>
  <c r="F8942" i="11"/>
  <c r="B8944" i="11"/>
  <c r="A8943" i="11"/>
  <c r="E8943" i="11" s="1"/>
  <c r="G8942" i="11" l="1"/>
  <c r="D8943" i="11"/>
  <c r="C8943" i="11"/>
  <c r="F8943" i="11"/>
  <c r="B8945" i="11"/>
  <c r="A8944" i="11"/>
  <c r="E8944" i="11" s="1"/>
  <c r="G8943" i="11" l="1"/>
  <c r="D8944" i="11"/>
  <c r="C8944" i="11"/>
  <c r="F8944" i="11"/>
  <c r="B8946" i="11"/>
  <c r="A8945" i="11"/>
  <c r="E8945" i="11" s="1"/>
  <c r="G8944" i="11" l="1"/>
  <c r="D8945" i="11"/>
  <c r="C8945" i="11"/>
  <c r="F8945" i="11"/>
  <c r="A8946" i="11"/>
  <c r="E8946" i="11" s="1"/>
  <c r="B8947" i="11"/>
  <c r="G8945" i="11" l="1"/>
  <c r="D8946" i="11"/>
  <c r="C8946" i="11"/>
  <c r="F8946" i="11"/>
  <c r="B8948" i="11"/>
  <c r="A8947" i="11"/>
  <c r="E8947" i="11" s="1"/>
  <c r="G8946" i="11" l="1"/>
  <c r="D8947" i="11"/>
  <c r="C8947" i="11"/>
  <c r="F8947" i="11"/>
  <c r="B8949" i="11"/>
  <c r="A8948" i="11"/>
  <c r="E8948" i="11" s="1"/>
  <c r="G8947" i="11" l="1"/>
  <c r="D8948" i="11"/>
  <c r="C8948" i="11"/>
  <c r="F8948" i="11"/>
  <c r="B8950" i="11"/>
  <c r="A8949" i="11"/>
  <c r="E8949" i="11" s="1"/>
  <c r="G8948" i="11" l="1"/>
  <c r="D8949" i="11"/>
  <c r="C8949" i="11"/>
  <c r="F8949" i="11"/>
  <c r="A8950" i="11"/>
  <c r="E8950" i="11" s="1"/>
  <c r="B8951" i="11"/>
  <c r="G8949" i="11" l="1"/>
  <c r="D8950" i="11"/>
  <c r="C8950" i="11"/>
  <c r="F8950" i="11"/>
  <c r="B8952" i="11"/>
  <c r="A8951" i="11"/>
  <c r="E8951" i="11" s="1"/>
  <c r="G8950" i="11" l="1"/>
  <c r="D8951" i="11"/>
  <c r="C8951" i="11"/>
  <c r="F8951" i="11"/>
  <c r="B8953" i="11"/>
  <c r="A8952" i="11"/>
  <c r="E8952" i="11" s="1"/>
  <c r="G8951" i="11" l="1"/>
  <c r="D8952" i="11"/>
  <c r="C8952" i="11"/>
  <c r="F8952" i="11"/>
  <c r="B8954" i="11"/>
  <c r="A8953" i="11"/>
  <c r="E8953" i="11" s="1"/>
  <c r="G8952" i="11" l="1"/>
  <c r="D8953" i="11"/>
  <c r="C8953" i="11"/>
  <c r="F8953" i="11"/>
  <c r="A8954" i="11"/>
  <c r="E8954" i="11" s="1"/>
  <c r="B8955" i="11"/>
  <c r="G8953" i="11" l="1"/>
  <c r="D8954" i="11"/>
  <c r="C8954" i="11"/>
  <c r="F8954" i="11"/>
  <c r="B8956" i="11"/>
  <c r="A8955" i="11"/>
  <c r="E8955" i="11" s="1"/>
  <c r="G8954" i="11" l="1"/>
  <c r="D8955" i="11"/>
  <c r="C8955" i="11"/>
  <c r="F8955" i="11"/>
  <c r="B8957" i="11"/>
  <c r="A8956" i="11"/>
  <c r="E8956" i="11" s="1"/>
  <c r="G8955" i="11" l="1"/>
  <c r="D8956" i="11"/>
  <c r="C8956" i="11"/>
  <c r="F8956" i="11"/>
  <c r="B8958" i="11"/>
  <c r="A8957" i="11"/>
  <c r="E8957" i="11" s="1"/>
  <c r="G8956" i="11" l="1"/>
  <c r="D8957" i="11"/>
  <c r="C8957" i="11"/>
  <c r="F8957" i="11"/>
  <c r="A8958" i="11"/>
  <c r="E8958" i="11" s="1"/>
  <c r="B8959" i="11"/>
  <c r="G8957" i="11" l="1"/>
  <c r="D8958" i="11"/>
  <c r="C8958" i="11"/>
  <c r="F8958" i="11"/>
  <c r="B8960" i="11"/>
  <c r="A8959" i="11"/>
  <c r="E8959" i="11" s="1"/>
  <c r="G8958" i="11" l="1"/>
  <c r="D8959" i="11"/>
  <c r="C8959" i="11"/>
  <c r="F8959" i="11"/>
  <c r="B8961" i="11"/>
  <c r="A8960" i="11"/>
  <c r="E8960" i="11" s="1"/>
  <c r="G8959" i="11" l="1"/>
  <c r="D8960" i="11"/>
  <c r="C8960" i="11"/>
  <c r="F8960" i="11"/>
  <c r="B8962" i="11"/>
  <c r="A8961" i="11"/>
  <c r="E8961" i="11" s="1"/>
  <c r="G8960" i="11" l="1"/>
  <c r="D8961" i="11"/>
  <c r="C8961" i="11"/>
  <c r="F8961" i="11"/>
  <c r="A8962" i="11"/>
  <c r="E8962" i="11" s="1"/>
  <c r="B8963" i="11"/>
  <c r="G8961" i="11" l="1"/>
  <c r="D8962" i="11"/>
  <c r="C8962" i="11"/>
  <c r="F8962" i="11"/>
  <c r="B8964" i="11"/>
  <c r="A8963" i="11"/>
  <c r="E8963" i="11" s="1"/>
  <c r="G8962" i="11" l="1"/>
  <c r="D8963" i="11"/>
  <c r="C8963" i="11"/>
  <c r="F8963" i="11"/>
  <c r="B8965" i="11"/>
  <c r="A8964" i="11"/>
  <c r="E8964" i="11" s="1"/>
  <c r="G8963" i="11" l="1"/>
  <c r="D8964" i="11"/>
  <c r="C8964" i="11"/>
  <c r="F8964" i="11"/>
  <c r="B8966" i="11"/>
  <c r="A8965" i="11"/>
  <c r="E8965" i="11" s="1"/>
  <c r="G8964" i="11" l="1"/>
  <c r="D8965" i="11"/>
  <c r="C8965" i="11"/>
  <c r="F8965" i="11"/>
  <c r="A8966" i="11"/>
  <c r="E8966" i="11" s="1"/>
  <c r="B8967" i="11"/>
  <c r="G8965" i="11" l="1"/>
  <c r="D8966" i="11"/>
  <c r="C8966" i="11"/>
  <c r="F8966" i="11"/>
  <c r="B8968" i="11"/>
  <c r="A8967" i="11"/>
  <c r="E8967" i="11" s="1"/>
  <c r="G8966" i="11" l="1"/>
  <c r="D8967" i="11"/>
  <c r="C8967" i="11"/>
  <c r="F8967" i="11"/>
  <c r="B8969" i="11"/>
  <c r="A8968" i="11"/>
  <c r="E8968" i="11" s="1"/>
  <c r="G8967" i="11" l="1"/>
  <c r="D8968" i="11"/>
  <c r="C8968" i="11"/>
  <c r="F8968" i="11"/>
  <c r="B8970" i="11"/>
  <c r="A8969" i="11"/>
  <c r="E8969" i="11" s="1"/>
  <c r="G8968" i="11" l="1"/>
  <c r="D8969" i="11"/>
  <c r="C8969" i="11"/>
  <c r="F8969" i="11"/>
  <c r="A8970" i="11"/>
  <c r="E8970" i="11" s="1"/>
  <c r="B8971" i="11"/>
  <c r="G8969" i="11" l="1"/>
  <c r="D8970" i="11"/>
  <c r="C8970" i="11"/>
  <c r="F8970" i="11"/>
  <c r="B8972" i="11"/>
  <c r="A8971" i="11"/>
  <c r="E8971" i="11" s="1"/>
  <c r="G8970" i="11" l="1"/>
  <c r="D8971" i="11"/>
  <c r="C8971" i="11"/>
  <c r="F8971" i="11"/>
  <c r="B8973" i="11"/>
  <c r="A8972" i="11"/>
  <c r="E8972" i="11" s="1"/>
  <c r="G8971" i="11" l="1"/>
  <c r="D8972" i="11"/>
  <c r="C8972" i="11"/>
  <c r="F8972" i="11"/>
  <c r="B8974" i="11"/>
  <c r="A8973" i="11"/>
  <c r="E8973" i="11" s="1"/>
  <c r="G8972" i="11" l="1"/>
  <c r="D8973" i="11"/>
  <c r="C8973" i="11"/>
  <c r="F8973" i="11"/>
  <c r="A8974" i="11"/>
  <c r="E8974" i="11" s="1"/>
  <c r="B8975" i="11"/>
  <c r="G8973" i="11" l="1"/>
  <c r="D8974" i="11"/>
  <c r="C8974" i="11"/>
  <c r="F8974" i="11"/>
  <c r="B8976" i="11"/>
  <c r="A8975" i="11"/>
  <c r="E8975" i="11" s="1"/>
  <c r="G8974" i="11" l="1"/>
  <c r="D8975" i="11"/>
  <c r="C8975" i="11"/>
  <c r="F8975" i="11"/>
  <c r="B8977" i="11"/>
  <c r="A8976" i="11"/>
  <c r="E8976" i="11" s="1"/>
  <c r="G8975" i="11" l="1"/>
  <c r="D8976" i="11"/>
  <c r="C8976" i="11"/>
  <c r="F8976" i="11"/>
  <c r="B8978" i="11"/>
  <c r="A8977" i="11"/>
  <c r="E8977" i="11" s="1"/>
  <c r="G8976" i="11" l="1"/>
  <c r="D8977" i="11"/>
  <c r="C8977" i="11"/>
  <c r="F8977" i="11"/>
  <c r="A8978" i="11"/>
  <c r="E8978" i="11" s="1"/>
  <c r="B8979" i="11"/>
  <c r="G8977" i="11" l="1"/>
  <c r="D8978" i="11"/>
  <c r="C8978" i="11"/>
  <c r="F8978" i="11"/>
  <c r="B8980" i="11"/>
  <c r="A8979" i="11"/>
  <c r="E8979" i="11" s="1"/>
  <c r="G8978" i="11" l="1"/>
  <c r="D8979" i="11"/>
  <c r="C8979" i="11"/>
  <c r="F8979" i="11"/>
  <c r="B8981" i="11"/>
  <c r="A8980" i="11"/>
  <c r="E8980" i="11" s="1"/>
  <c r="G8979" i="11" l="1"/>
  <c r="D8980" i="11"/>
  <c r="C8980" i="11"/>
  <c r="F8980" i="11"/>
  <c r="B8982" i="11"/>
  <c r="A8981" i="11"/>
  <c r="E8981" i="11" s="1"/>
  <c r="G8980" i="11" l="1"/>
  <c r="D8981" i="11"/>
  <c r="C8981" i="11"/>
  <c r="F8981" i="11"/>
  <c r="A8982" i="11"/>
  <c r="E8982" i="11" s="1"/>
  <c r="B8983" i="11"/>
  <c r="G8981" i="11" l="1"/>
  <c r="D8982" i="11"/>
  <c r="C8982" i="11"/>
  <c r="F8982" i="11"/>
  <c r="B8984" i="11"/>
  <c r="A8983" i="11"/>
  <c r="E8983" i="11" s="1"/>
  <c r="G8982" i="11" l="1"/>
  <c r="D8983" i="11"/>
  <c r="C8983" i="11"/>
  <c r="F8983" i="11"/>
  <c r="B8985" i="11"/>
  <c r="A8984" i="11"/>
  <c r="E8984" i="11" s="1"/>
  <c r="G8983" i="11" l="1"/>
  <c r="D8984" i="11"/>
  <c r="C8984" i="11"/>
  <c r="F8984" i="11"/>
  <c r="B8986" i="11"/>
  <c r="A8985" i="11"/>
  <c r="E8985" i="11" s="1"/>
  <c r="G8984" i="11" l="1"/>
  <c r="D8985" i="11"/>
  <c r="C8985" i="11"/>
  <c r="F8985" i="11"/>
  <c r="A8986" i="11"/>
  <c r="E8986" i="11" s="1"/>
  <c r="B8987" i="11"/>
  <c r="G8985" i="11" l="1"/>
  <c r="D8986" i="11"/>
  <c r="C8986" i="11"/>
  <c r="F8986" i="11"/>
  <c r="B8988" i="11"/>
  <c r="A8987" i="11"/>
  <c r="E8987" i="11" s="1"/>
  <c r="G8986" i="11" l="1"/>
  <c r="D8987" i="11"/>
  <c r="C8987" i="11"/>
  <c r="F8987" i="11"/>
  <c r="B8989" i="11"/>
  <c r="A8988" i="11"/>
  <c r="E8988" i="11" s="1"/>
  <c r="G8987" i="11" l="1"/>
  <c r="D8988" i="11"/>
  <c r="C8988" i="11"/>
  <c r="F8988" i="11"/>
  <c r="B8990" i="11"/>
  <c r="A8989" i="11"/>
  <c r="E8989" i="11" s="1"/>
  <c r="G8988" i="11" l="1"/>
  <c r="D8989" i="11"/>
  <c r="C8989" i="11"/>
  <c r="F8989" i="11"/>
  <c r="A8990" i="11"/>
  <c r="E8990" i="11" s="1"/>
  <c r="B8991" i="11"/>
  <c r="G8989" i="11" l="1"/>
  <c r="D8990" i="11"/>
  <c r="C8990" i="11"/>
  <c r="F8990" i="11"/>
  <c r="B8992" i="11"/>
  <c r="A8991" i="11"/>
  <c r="E8991" i="11" s="1"/>
  <c r="G8990" i="11" l="1"/>
  <c r="D8991" i="11"/>
  <c r="C8991" i="11"/>
  <c r="F8991" i="11"/>
  <c r="B8993" i="11"/>
  <c r="A8992" i="11"/>
  <c r="E8992" i="11" s="1"/>
  <c r="G8991" i="11" l="1"/>
  <c r="D8992" i="11"/>
  <c r="C8992" i="11"/>
  <c r="F8992" i="11"/>
  <c r="B8994" i="11"/>
  <c r="A8993" i="11"/>
  <c r="E8993" i="11" s="1"/>
  <c r="G8992" i="11" l="1"/>
  <c r="D8993" i="11"/>
  <c r="C8993" i="11"/>
  <c r="F8993" i="11"/>
  <c r="A8994" i="11"/>
  <c r="E8994" i="11" s="1"/>
  <c r="B8995" i="11"/>
  <c r="G8993" i="11" l="1"/>
  <c r="D8994" i="11"/>
  <c r="C8994" i="11"/>
  <c r="F8994" i="11"/>
  <c r="B8996" i="11"/>
  <c r="A8995" i="11"/>
  <c r="E8995" i="11" s="1"/>
  <c r="G8994" i="11" l="1"/>
  <c r="D8995" i="11"/>
  <c r="C8995" i="11"/>
  <c r="F8995" i="11"/>
  <c r="B8997" i="11"/>
  <c r="A8996" i="11"/>
  <c r="E8996" i="11" s="1"/>
  <c r="G8995" i="11" l="1"/>
  <c r="D8996" i="11"/>
  <c r="C8996" i="11"/>
  <c r="F8996" i="11"/>
  <c r="B8998" i="11"/>
  <c r="A8997" i="11"/>
  <c r="E8997" i="11" s="1"/>
  <c r="G8996" i="11" l="1"/>
  <c r="D8997" i="11"/>
  <c r="C8997" i="11"/>
  <c r="F8997" i="11"/>
  <c r="A8998" i="11"/>
  <c r="E8998" i="11" s="1"/>
  <c r="B8999" i="11"/>
  <c r="G8997" i="11" l="1"/>
  <c r="D8998" i="11"/>
  <c r="C8998" i="11"/>
  <c r="F8998" i="11"/>
  <c r="B9000" i="11"/>
  <c r="A8999" i="11"/>
  <c r="E8999" i="11" s="1"/>
  <c r="G8998" i="11" l="1"/>
  <c r="D8999" i="11"/>
  <c r="C8999" i="11"/>
  <c r="F8999" i="11"/>
  <c r="B9001" i="11"/>
  <c r="A9000" i="11"/>
  <c r="E9000" i="11" s="1"/>
  <c r="G8999" i="11" l="1"/>
  <c r="D9000" i="11"/>
  <c r="C9000" i="11"/>
  <c r="F9000" i="11"/>
  <c r="B9002" i="11"/>
  <c r="A9001" i="11"/>
  <c r="E9001" i="11" s="1"/>
  <c r="G9000" i="11" l="1"/>
  <c r="D9001" i="11"/>
  <c r="C9001" i="11"/>
  <c r="F9001" i="11"/>
  <c r="A9002" i="11"/>
  <c r="E9002" i="11" s="1"/>
  <c r="B9003" i="11"/>
  <c r="G9001" i="11" l="1"/>
  <c r="D9002" i="11"/>
  <c r="C9002" i="11"/>
  <c r="F9002" i="11"/>
  <c r="B9004" i="11"/>
  <c r="A9003" i="11"/>
  <c r="E9003" i="11" s="1"/>
  <c r="G9002" i="11" l="1"/>
  <c r="D9003" i="11"/>
  <c r="C9003" i="11"/>
  <c r="F9003" i="11"/>
  <c r="B9005" i="11"/>
  <c r="A9004" i="11"/>
  <c r="E9004" i="11" s="1"/>
  <c r="G9003" i="11" l="1"/>
  <c r="D9004" i="11"/>
  <c r="C9004" i="11"/>
  <c r="F9004" i="11"/>
  <c r="B9006" i="11"/>
  <c r="A9005" i="11"/>
  <c r="E9005" i="11" s="1"/>
  <c r="G9004" i="11" l="1"/>
  <c r="D9005" i="11"/>
  <c r="C9005" i="11"/>
  <c r="F9005" i="11"/>
  <c r="A9006" i="11"/>
  <c r="E9006" i="11" s="1"/>
  <c r="B9007" i="11"/>
  <c r="G9005" i="11" l="1"/>
  <c r="D9006" i="11"/>
  <c r="C9006" i="11"/>
  <c r="F9006" i="11"/>
  <c r="B9008" i="11"/>
  <c r="A9007" i="11"/>
  <c r="E9007" i="11" s="1"/>
  <c r="G9006" i="11" l="1"/>
  <c r="D9007" i="11"/>
  <c r="C9007" i="11"/>
  <c r="F9007" i="11"/>
  <c r="B9009" i="11"/>
  <c r="A9008" i="11"/>
  <c r="E9008" i="11" s="1"/>
  <c r="G9007" i="11" l="1"/>
  <c r="D9008" i="11"/>
  <c r="C9008" i="11"/>
  <c r="F9008" i="11"/>
  <c r="B9010" i="11"/>
  <c r="A9009" i="11"/>
  <c r="E9009" i="11" s="1"/>
  <c r="G9008" i="11" l="1"/>
  <c r="D9009" i="11"/>
  <c r="C9009" i="11"/>
  <c r="F9009" i="11"/>
  <c r="A9010" i="11"/>
  <c r="E9010" i="11" s="1"/>
  <c r="B9011" i="11"/>
  <c r="G9009" i="11" l="1"/>
  <c r="D9010" i="11"/>
  <c r="C9010" i="11"/>
  <c r="F9010" i="11"/>
  <c r="B9012" i="11"/>
  <c r="A9011" i="11"/>
  <c r="E9011" i="11" s="1"/>
  <c r="G9010" i="11" l="1"/>
  <c r="D9011" i="11"/>
  <c r="C9011" i="11"/>
  <c r="F9011" i="11"/>
  <c r="B9013" i="11"/>
  <c r="A9012" i="11"/>
  <c r="E9012" i="11" s="1"/>
  <c r="G9011" i="11" l="1"/>
  <c r="D9012" i="11"/>
  <c r="C9012" i="11"/>
  <c r="F9012" i="11"/>
  <c r="B9014" i="11"/>
  <c r="A9013" i="11"/>
  <c r="E9013" i="11" s="1"/>
  <c r="G9012" i="11" l="1"/>
  <c r="D9013" i="11"/>
  <c r="C9013" i="11"/>
  <c r="F9013" i="11"/>
  <c r="A9014" i="11"/>
  <c r="E9014" i="11" s="1"/>
  <c r="B9015" i="11"/>
  <c r="G9013" i="11" l="1"/>
  <c r="D9014" i="11"/>
  <c r="C9014" i="11"/>
  <c r="F9014" i="11"/>
  <c r="B9016" i="11"/>
  <c r="A9015" i="11"/>
  <c r="E9015" i="11" s="1"/>
  <c r="G9014" i="11" l="1"/>
  <c r="D9015" i="11"/>
  <c r="C9015" i="11"/>
  <c r="F9015" i="11"/>
  <c r="B9017" i="11"/>
  <c r="A9016" i="11"/>
  <c r="E9016" i="11" s="1"/>
  <c r="G9015" i="11" l="1"/>
  <c r="D9016" i="11"/>
  <c r="C9016" i="11"/>
  <c r="F9016" i="11"/>
  <c r="B9018" i="11"/>
  <c r="A9017" i="11"/>
  <c r="E9017" i="11" s="1"/>
  <c r="G9016" i="11" l="1"/>
  <c r="D9017" i="11"/>
  <c r="C9017" i="11"/>
  <c r="F9017" i="11"/>
  <c r="A9018" i="11"/>
  <c r="E9018" i="11" s="1"/>
  <c r="B9019" i="11"/>
  <c r="G9017" i="11" l="1"/>
  <c r="D9018" i="11"/>
  <c r="C9018" i="11"/>
  <c r="F9018" i="11"/>
  <c r="B9020" i="11"/>
  <c r="A9019" i="11"/>
  <c r="E9019" i="11" s="1"/>
  <c r="G9018" i="11" l="1"/>
  <c r="D9019" i="11"/>
  <c r="C9019" i="11"/>
  <c r="F9019" i="11"/>
  <c r="B9021" i="11"/>
  <c r="A9020" i="11"/>
  <c r="E9020" i="11" s="1"/>
  <c r="G9019" i="11" l="1"/>
  <c r="D9020" i="11"/>
  <c r="C9020" i="11"/>
  <c r="F9020" i="11"/>
  <c r="B9022" i="11"/>
  <c r="A9021" i="11"/>
  <c r="E9021" i="11" s="1"/>
  <c r="G9020" i="11" l="1"/>
  <c r="D9021" i="11"/>
  <c r="C9021" i="11"/>
  <c r="F9021" i="11"/>
  <c r="A9022" i="11"/>
  <c r="E9022" i="11" s="1"/>
  <c r="B9023" i="11"/>
  <c r="G9021" i="11" l="1"/>
  <c r="D9022" i="11"/>
  <c r="C9022" i="11"/>
  <c r="F9022" i="11"/>
  <c r="B9024" i="11"/>
  <c r="A9023" i="11"/>
  <c r="E9023" i="11" s="1"/>
  <c r="G9022" i="11" l="1"/>
  <c r="D9023" i="11"/>
  <c r="C9023" i="11"/>
  <c r="F9023" i="11"/>
  <c r="B9025" i="11"/>
  <c r="A9024" i="11"/>
  <c r="E9024" i="11" s="1"/>
  <c r="G9023" i="11" l="1"/>
  <c r="D9024" i="11"/>
  <c r="C9024" i="11"/>
  <c r="F9024" i="11"/>
  <c r="B9026" i="11"/>
  <c r="A9025" i="11"/>
  <c r="E9025" i="11" s="1"/>
  <c r="G9024" i="11" l="1"/>
  <c r="D9025" i="11"/>
  <c r="C9025" i="11"/>
  <c r="F9025" i="11"/>
  <c r="A9026" i="11"/>
  <c r="E9026" i="11" s="1"/>
  <c r="B9027" i="11"/>
  <c r="G9025" i="11" l="1"/>
  <c r="D9026" i="11"/>
  <c r="C9026" i="11"/>
  <c r="F9026" i="11"/>
  <c r="B9028" i="11"/>
  <c r="A9027" i="11"/>
  <c r="E9027" i="11" s="1"/>
  <c r="G9026" i="11" l="1"/>
  <c r="D9027" i="11"/>
  <c r="C9027" i="11"/>
  <c r="F9027" i="11"/>
  <c r="B9029" i="11"/>
  <c r="A9028" i="11"/>
  <c r="E9028" i="11" s="1"/>
  <c r="G9027" i="11" l="1"/>
  <c r="D9028" i="11"/>
  <c r="C9028" i="11"/>
  <c r="F9028" i="11"/>
  <c r="B9030" i="11"/>
  <c r="A9029" i="11"/>
  <c r="E9029" i="11" s="1"/>
  <c r="G9028" i="11" l="1"/>
  <c r="D9029" i="11"/>
  <c r="C9029" i="11"/>
  <c r="F9029" i="11"/>
  <c r="A9030" i="11"/>
  <c r="E9030" i="11" s="1"/>
  <c r="B9031" i="11"/>
  <c r="G9029" i="11" l="1"/>
  <c r="D9030" i="11"/>
  <c r="C9030" i="11"/>
  <c r="F9030" i="11"/>
  <c r="B9032" i="11"/>
  <c r="A9031" i="11"/>
  <c r="E9031" i="11" s="1"/>
  <c r="G9030" i="11" l="1"/>
  <c r="D9031" i="11"/>
  <c r="C9031" i="11"/>
  <c r="F9031" i="11"/>
  <c r="B9033" i="11"/>
  <c r="A9032" i="11"/>
  <c r="E9032" i="11" s="1"/>
  <c r="G9031" i="11" l="1"/>
  <c r="D9032" i="11"/>
  <c r="C9032" i="11"/>
  <c r="F9032" i="11"/>
  <c r="B9034" i="11"/>
  <c r="A9033" i="11"/>
  <c r="E9033" i="11" s="1"/>
  <c r="G9032" i="11" l="1"/>
  <c r="D9033" i="11"/>
  <c r="C9033" i="11"/>
  <c r="F9033" i="11"/>
  <c r="A9034" i="11"/>
  <c r="E9034" i="11" s="1"/>
  <c r="B9035" i="11"/>
  <c r="G9033" i="11" l="1"/>
  <c r="D9034" i="11"/>
  <c r="C9034" i="11"/>
  <c r="F9034" i="11"/>
  <c r="B9036" i="11"/>
  <c r="A9035" i="11"/>
  <c r="E9035" i="11" s="1"/>
  <c r="G9034" i="11" l="1"/>
  <c r="D9035" i="11"/>
  <c r="C9035" i="11"/>
  <c r="F9035" i="11"/>
  <c r="B9037" i="11"/>
  <c r="A9036" i="11"/>
  <c r="E9036" i="11" s="1"/>
  <c r="G9035" i="11" l="1"/>
  <c r="D9036" i="11"/>
  <c r="C9036" i="11"/>
  <c r="F9036" i="11"/>
  <c r="B9038" i="11"/>
  <c r="A9037" i="11"/>
  <c r="E9037" i="11" s="1"/>
  <c r="G9036" i="11" l="1"/>
  <c r="D9037" i="11"/>
  <c r="C9037" i="11"/>
  <c r="F9037" i="11"/>
  <c r="A9038" i="11"/>
  <c r="E9038" i="11" s="1"/>
  <c r="B9039" i="11"/>
  <c r="G9037" i="11" l="1"/>
  <c r="D9038" i="11"/>
  <c r="C9038" i="11"/>
  <c r="F9038" i="11"/>
  <c r="B9040" i="11"/>
  <c r="A9039" i="11"/>
  <c r="E9039" i="11" s="1"/>
  <c r="G9038" i="11" l="1"/>
  <c r="D9039" i="11"/>
  <c r="C9039" i="11"/>
  <c r="F9039" i="11"/>
  <c r="B9041" i="11"/>
  <c r="A9040" i="11"/>
  <c r="E9040" i="11" s="1"/>
  <c r="G9039" i="11" l="1"/>
  <c r="D9040" i="11"/>
  <c r="C9040" i="11"/>
  <c r="F9040" i="11"/>
  <c r="B9042" i="11"/>
  <c r="A9041" i="11"/>
  <c r="E9041" i="11" s="1"/>
  <c r="G9040" i="11" l="1"/>
  <c r="D9041" i="11"/>
  <c r="C9041" i="11"/>
  <c r="F9041" i="11"/>
  <c r="A9042" i="11"/>
  <c r="E9042" i="11" s="1"/>
  <c r="B9043" i="11"/>
  <c r="G9041" i="11" l="1"/>
  <c r="D9042" i="11"/>
  <c r="C9042" i="11"/>
  <c r="F9042" i="11"/>
  <c r="B9044" i="11"/>
  <c r="A9043" i="11"/>
  <c r="E9043" i="11" s="1"/>
  <c r="G9042" i="11" l="1"/>
  <c r="D9043" i="11"/>
  <c r="C9043" i="11"/>
  <c r="F9043" i="11"/>
  <c r="B9045" i="11"/>
  <c r="A9044" i="11"/>
  <c r="E9044" i="11" s="1"/>
  <c r="G9043" i="11" l="1"/>
  <c r="D9044" i="11"/>
  <c r="C9044" i="11"/>
  <c r="F9044" i="11"/>
  <c r="B9046" i="11"/>
  <c r="A9045" i="11"/>
  <c r="E9045" i="11" s="1"/>
  <c r="G9044" i="11" l="1"/>
  <c r="D9045" i="11"/>
  <c r="C9045" i="11"/>
  <c r="F9045" i="11"/>
  <c r="A9046" i="11"/>
  <c r="E9046" i="11" s="1"/>
  <c r="B9047" i="11"/>
  <c r="G9045" i="11" l="1"/>
  <c r="D9046" i="11"/>
  <c r="C9046" i="11"/>
  <c r="F9046" i="11"/>
  <c r="B9048" i="11"/>
  <c r="A9047" i="11"/>
  <c r="E9047" i="11" s="1"/>
  <c r="G9046" i="11" l="1"/>
  <c r="D9047" i="11"/>
  <c r="C9047" i="11"/>
  <c r="F9047" i="11"/>
  <c r="B9049" i="11"/>
  <c r="A9048" i="11"/>
  <c r="E9048" i="11" s="1"/>
  <c r="G9047" i="11" l="1"/>
  <c r="D9048" i="11"/>
  <c r="C9048" i="11"/>
  <c r="F9048" i="11"/>
  <c r="B9050" i="11"/>
  <c r="A9049" i="11"/>
  <c r="E9049" i="11" s="1"/>
  <c r="G9048" i="11" l="1"/>
  <c r="D9049" i="11"/>
  <c r="C9049" i="11"/>
  <c r="F9049" i="11"/>
  <c r="A9050" i="11"/>
  <c r="E9050" i="11" s="1"/>
  <c r="B9051" i="11"/>
  <c r="G9049" i="11" l="1"/>
  <c r="D9050" i="11"/>
  <c r="C9050" i="11"/>
  <c r="F9050" i="11"/>
  <c r="B9052" i="11"/>
  <c r="A9051" i="11"/>
  <c r="E9051" i="11" s="1"/>
  <c r="G9050" i="11" l="1"/>
  <c r="D9051" i="11"/>
  <c r="C9051" i="11"/>
  <c r="F9051" i="11"/>
  <c r="B9053" i="11"/>
  <c r="A9052" i="11"/>
  <c r="E9052" i="11" s="1"/>
  <c r="G9051" i="11" l="1"/>
  <c r="D9052" i="11"/>
  <c r="C9052" i="11"/>
  <c r="F9052" i="11"/>
  <c r="B9054" i="11"/>
  <c r="A9053" i="11"/>
  <c r="E9053" i="11" s="1"/>
  <c r="G9052" i="11" l="1"/>
  <c r="D9053" i="11"/>
  <c r="C9053" i="11"/>
  <c r="F9053" i="11"/>
  <c r="A9054" i="11"/>
  <c r="E9054" i="11" s="1"/>
  <c r="B9055" i="11"/>
  <c r="G9053" i="11" l="1"/>
  <c r="D9054" i="11"/>
  <c r="C9054" i="11"/>
  <c r="F9054" i="11"/>
  <c r="B9056" i="11"/>
  <c r="A9055" i="11"/>
  <c r="E9055" i="11" s="1"/>
  <c r="G9054" i="11" l="1"/>
  <c r="D9055" i="11"/>
  <c r="C9055" i="11"/>
  <c r="F9055" i="11"/>
  <c r="B9057" i="11"/>
  <c r="A9056" i="11"/>
  <c r="E9056" i="11" s="1"/>
  <c r="G9055" i="11" l="1"/>
  <c r="D9056" i="11"/>
  <c r="C9056" i="11"/>
  <c r="F9056" i="11"/>
  <c r="B9058" i="11"/>
  <c r="A9057" i="11"/>
  <c r="E9057" i="11" s="1"/>
  <c r="G9056" i="11" l="1"/>
  <c r="D9057" i="11"/>
  <c r="C9057" i="11"/>
  <c r="F9057" i="11"/>
  <c r="A9058" i="11"/>
  <c r="E9058" i="11" s="1"/>
  <c r="B9059" i="11"/>
  <c r="G9057" i="11" l="1"/>
  <c r="D9058" i="11"/>
  <c r="C9058" i="11"/>
  <c r="F9058" i="11"/>
  <c r="B9060" i="11"/>
  <c r="A9059" i="11"/>
  <c r="E9059" i="11" s="1"/>
  <c r="G9058" i="11" l="1"/>
  <c r="D9059" i="11"/>
  <c r="C9059" i="11"/>
  <c r="F9059" i="11"/>
  <c r="B9061" i="11"/>
  <c r="A9060" i="11"/>
  <c r="E9060" i="11" s="1"/>
  <c r="G9059" i="11" l="1"/>
  <c r="D9060" i="11"/>
  <c r="C9060" i="11"/>
  <c r="F9060" i="11"/>
  <c r="B9062" i="11"/>
  <c r="A9061" i="11"/>
  <c r="E9061" i="11" s="1"/>
  <c r="G9060" i="11" l="1"/>
  <c r="D9061" i="11"/>
  <c r="C9061" i="11"/>
  <c r="F9061" i="11"/>
  <c r="A9062" i="11"/>
  <c r="E9062" i="11" s="1"/>
  <c r="B9063" i="11"/>
  <c r="G9061" i="11" l="1"/>
  <c r="D9062" i="11"/>
  <c r="C9062" i="11"/>
  <c r="F9062" i="11"/>
  <c r="B9064" i="11"/>
  <c r="A9063" i="11"/>
  <c r="E9063" i="11" s="1"/>
  <c r="G9062" i="11" l="1"/>
  <c r="D9063" i="11"/>
  <c r="C9063" i="11"/>
  <c r="F9063" i="11"/>
  <c r="B9065" i="11"/>
  <c r="A9064" i="11"/>
  <c r="E9064" i="11" s="1"/>
  <c r="G9063" i="11" l="1"/>
  <c r="D9064" i="11"/>
  <c r="C9064" i="11"/>
  <c r="F9064" i="11"/>
  <c r="B9066" i="11"/>
  <c r="A9065" i="11"/>
  <c r="E9065" i="11" s="1"/>
  <c r="G9064" i="11" l="1"/>
  <c r="D9065" i="11"/>
  <c r="C9065" i="11"/>
  <c r="F9065" i="11"/>
  <c r="A9066" i="11"/>
  <c r="E9066" i="11" s="1"/>
  <c r="B9067" i="11"/>
  <c r="G9065" i="11" l="1"/>
  <c r="D9066" i="11"/>
  <c r="C9066" i="11"/>
  <c r="F9066" i="11"/>
  <c r="B9068" i="11"/>
  <c r="A9067" i="11"/>
  <c r="E9067" i="11" s="1"/>
  <c r="G9066" i="11" l="1"/>
  <c r="D9067" i="11"/>
  <c r="C9067" i="11"/>
  <c r="F9067" i="11"/>
  <c r="B9069" i="11"/>
  <c r="A9068" i="11"/>
  <c r="E9068" i="11" s="1"/>
  <c r="G9067" i="11" l="1"/>
  <c r="D9068" i="11"/>
  <c r="C9068" i="11"/>
  <c r="F9068" i="11"/>
  <c r="A9069" i="11"/>
  <c r="E9069" i="11" s="1"/>
  <c r="B9070" i="11"/>
  <c r="G9068" i="11" l="1"/>
  <c r="D9069" i="11"/>
  <c r="C9069" i="11"/>
  <c r="F9069" i="11"/>
  <c r="B9071" i="11"/>
  <c r="A9070" i="11"/>
  <c r="E9070" i="11" s="1"/>
  <c r="G9069" i="11" l="1"/>
  <c r="D9070" i="11"/>
  <c r="C9070" i="11"/>
  <c r="F9070" i="11"/>
  <c r="A9071" i="11"/>
  <c r="E9071" i="11" s="1"/>
  <c r="B9072" i="11"/>
  <c r="G9070" i="11" l="1"/>
  <c r="D9071" i="11"/>
  <c r="C9071" i="11"/>
  <c r="F9071" i="11"/>
  <c r="B9073" i="11"/>
  <c r="A9072" i="11"/>
  <c r="E9072" i="11" s="1"/>
  <c r="G9071" i="11" l="1"/>
  <c r="D9072" i="11"/>
  <c r="C9072" i="11"/>
  <c r="F9072" i="11"/>
  <c r="A9073" i="11"/>
  <c r="E9073" i="11" s="1"/>
  <c r="B9074" i="11"/>
  <c r="G9072" i="11" l="1"/>
  <c r="D9073" i="11"/>
  <c r="C9073" i="11"/>
  <c r="F9073" i="11"/>
  <c r="B9075" i="11"/>
  <c r="A9074" i="11"/>
  <c r="E9074" i="11" s="1"/>
  <c r="G9073" i="11" l="1"/>
  <c r="D9074" i="11"/>
  <c r="C9074" i="11"/>
  <c r="F9074" i="11"/>
  <c r="A9075" i="11"/>
  <c r="E9075" i="11" s="1"/>
  <c r="B9076" i="11"/>
  <c r="G9074" i="11" l="1"/>
  <c r="D9075" i="11"/>
  <c r="C9075" i="11"/>
  <c r="F9075" i="11"/>
  <c r="A9076" i="11"/>
  <c r="E9076" i="11" s="1"/>
  <c r="B9077" i="11"/>
  <c r="G9075" i="11" l="1"/>
  <c r="D9076" i="11"/>
  <c r="C9076" i="11"/>
  <c r="F9076" i="11"/>
  <c r="A9077" i="11"/>
  <c r="E9077" i="11" s="1"/>
  <c r="B9078" i="11"/>
  <c r="G9076" i="11" l="1"/>
  <c r="D9077" i="11"/>
  <c r="C9077" i="11"/>
  <c r="F9077" i="11"/>
  <c r="B9079" i="11"/>
  <c r="A9078" i="11"/>
  <c r="E9078" i="11" s="1"/>
  <c r="G9077" i="11" l="1"/>
  <c r="D9078" i="11"/>
  <c r="C9078" i="11"/>
  <c r="F9078" i="11"/>
  <c r="A9079" i="11"/>
  <c r="E9079" i="11" s="1"/>
  <c r="B9080" i="11"/>
  <c r="G9078" i="11" l="1"/>
  <c r="D9079" i="11"/>
  <c r="C9079" i="11"/>
  <c r="F9079" i="11"/>
  <c r="B9081" i="11"/>
  <c r="A9080" i="11"/>
  <c r="E9080" i="11" s="1"/>
  <c r="G9079" i="11" l="1"/>
  <c r="D9080" i="11"/>
  <c r="C9080" i="11"/>
  <c r="F9080" i="11"/>
  <c r="A9081" i="11"/>
  <c r="E9081" i="11" s="1"/>
  <c r="B9082" i="11"/>
  <c r="G9080" i="11" l="1"/>
  <c r="D9081" i="11"/>
  <c r="C9081" i="11"/>
  <c r="F9081" i="11"/>
  <c r="A9082" i="11"/>
  <c r="E9082" i="11" s="1"/>
  <c r="B9083" i="11"/>
  <c r="G9081" i="11" l="1"/>
  <c r="D9082" i="11"/>
  <c r="C9082" i="11"/>
  <c r="F9082" i="11"/>
  <c r="A9083" i="11"/>
  <c r="E9083" i="11" s="1"/>
  <c r="B9084" i="11"/>
  <c r="G9082" i="11" l="1"/>
  <c r="D9083" i="11"/>
  <c r="C9083" i="11"/>
  <c r="F9083" i="11"/>
  <c r="B9085" i="11"/>
  <c r="A9084" i="11"/>
  <c r="E9084" i="11" s="1"/>
  <c r="G9083" i="11" l="1"/>
  <c r="D9084" i="11"/>
  <c r="C9084" i="11"/>
  <c r="F9084" i="11"/>
  <c r="A9085" i="11"/>
  <c r="E9085" i="11" s="1"/>
  <c r="B9086" i="11"/>
  <c r="G9084" i="11" l="1"/>
  <c r="D9085" i="11"/>
  <c r="C9085" i="11"/>
  <c r="F9085" i="11"/>
  <c r="B9087" i="11"/>
  <c r="A9086" i="11"/>
  <c r="E9086" i="11" s="1"/>
  <c r="G9085" i="11" l="1"/>
  <c r="D9086" i="11"/>
  <c r="C9086" i="11"/>
  <c r="F9086" i="11"/>
  <c r="A9087" i="11"/>
  <c r="E9087" i="11" s="1"/>
  <c r="B9088" i="11"/>
  <c r="G9086" i="11" l="1"/>
  <c r="D9087" i="11"/>
  <c r="C9087" i="11"/>
  <c r="F9087" i="11"/>
  <c r="A9088" i="11"/>
  <c r="E9088" i="11" s="1"/>
  <c r="B9089" i="11"/>
  <c r="G9087" i="11" l="1"/>
  <c r="D9088" i="11"/>
  <c r="C9088" i="11"/>
  <c r="F9088" i="11"/>
  <c r="A9089" i="11"/>
  <c r="E9089" i="11" s="1"/>
  <c r="B9090" i="11"/>
  <c r="G9088" i="11" l="1"/>
  <c r="D9089" i="11"/>
  <c r="C9089" i="11"/>
  <c r="F9089" i="11"/>
  <c r="B9091" i="11"/>
  <c r="A9090" i="11"/>
  <c r="E9090" i="11" s="1"/>
  <c r="G9089" i="11" l="1"/>
  <c r="D9090" i="11"/>
  <c r="C9090" i="11"/>
  <c r="F9090" i="11"/>
  <c r="A9091" i="11"/>
  <c r="E9091" i="11" s="1"/>
  <c r="B9092" i="11"/>
  <c r="G9090" i="11" l="1"/>
  <c r="D9091" i="11"/>
  <c r="C9091" i="11"/>
  <c r="F9091" i="11"/>
  <c r="A9092" i="11"/>
  <c r="E9092" i="11" s="1"/>
  <c r="B9093" i="11"/>
  <c r="G9091" i="11" l="1"/>
  <c r="D9092" i="11"/>
  <c r="C9092" i="11"/>
  <c r="F9092" i="11"/>
  <c r="A9093" i="11"/>
  <c r="E9093" i="11" s="1"/>
  <c r="B9094" i="11"/>
  <c r="G9092" i="11" l="1"/>
  <c r="D9093" i="11"/>
  <c r="C9093" i="11"/>
  <c r="F9093" i="11"/>
  <c r="A9094" i="11"/>
  <c r="E9094" i="11" s="1"/>
  <c r="B9095" i="11"/>
  <c r="G9093" i="11" l="1"/>
  <c r="D9094" i="11"/>
  <c r="C9094" i="11"/>
  <c r="F9094" i="11"/>
  <c r="A9095" i="11"/>
  <c r="E9095" i="11" s="1"/>
  <c r="B9096" i="11"/>
  <c r="G9094" i="11" l="1"/>
  <c r="D9095" i="11"/>
  <c r="C9095" i="11"/>
  <c r="F9095" i="11"/>
  <c r="B9097" i="11"/>
  <c r="A9096" i="11"/>
  <c r="E9096" i="11" s="1"/>
  <c r="G9095" i="11" l="1"/>
  <c r="D9096" i="11"/>
  <c r="C9096" i="11"/>
  <c r="F9096" i="11"/>
  <c r="A9097" i="11"/>
  <c r="E9097" i="11" s="1"/>
  <c r="B9098" i="11"/>
  <c r="G9096" i="11" l="1"/>
  <c r="D9097" i="11"/>
  <c r="C9097" i="11"/>
  <c r="F9097" i="11"/>
  <c r="B9099" i="11"/>
  <c r="A9098" i="11"/>
  <c r="E9098" i="11" s="1"/>
  <c r="G9097" i="11" l="1"/>
  <c r="D9098" i="11"/>
  <c r="C9098" i="11"/>
  <c r="F9098" i="11"/>
  <c r="A9099" i="11"/>
  <c r="E9099" i="11" s="1"/>
  <c r="B9100" i="11"/>
  <c r="G9098" i="11" l="1"/>
  <c r="D9099" i="11"/>
  <c r="C9099" i="11"/>
  <c r="F9099" i="11"/>
  <c r="B9101" i="11"/>
  <c r="A9100" i="11"/>
  <c r="E9100" i="11" s="1"/>
  <c r="G9099" i="11" l="1"/>
  <c r="D9100" i="11"/>
  <c r="C9100" i="11"/>
  <c r="F9100" i="11"/>
  <c r="A9101" i="11"/>
  <c r="E9101" i="11" s="1"/>
  <c r="B9102" i="11"/>
  <c r="G9100" i="11" l="1"/>
  <c r="D9101" i="11"/>
  <c r="C9101" i="11"/>
  <c r="F9101" i="11"/>
  <c r="A9102" i="11"/>
  <c r="E9102" i="11" s="1"/>
  <c r="B9103" i="11"/>
  <c r="G9101" i="11" l="1"/>
  <c r="D9102" i="11"/>
  <c r="C9102" i="11"/>
  <c r="F9102" i="11"/>
  <c r="A9103" i="11"/>
  <c r="E9103" i="11" s="1"/>
  <c r="B9104" i="11"/>
  <c r="G9102" i="11" l="1"/>
  <c r="D9103" i="11"/>
  <c r="C9103" i="11"/>
  <c r="F9103" i="11"/>
  <c r="B9105" i="11"/>
  <c r="A9104" i="11"/>
  <c r="E9104" i="11" s="1"/>
  <c r="G9103" i="11" l="1"/>
  <c r="D9104" i="11"/>
  <c r="C9104" i="11"/>
  <c r="F9104" i="11"/>
  <c r="A9105" i="11"/>
  <c r="E9105" i="11" s="1"/>
  <c r="B9106" i="11"/>
  <c r="G9104" i="11" l="1"/>
  <c r="D9105" i="11"/>
  <c r="C9105" i="11"/>
  <c r="F9105" i="11"/>
  <c r="B9107" i="11"/>
  <c r="A9106" i="11"/>
  <c r="E9106" i="11" s="1"/>
  <c r="G9105" i="11" l="1"/>
  <c r="D9106" i="11"/>
  <c r="C9106" i="11"/>
  <c r="F9106" i="11"/>
  <c r="A9107" i="11"/>
  <c r="E9107" i="11" s="1"/>
  <c r="B9108" i="11"/>
  <c r="G9106" i="11" l="1"/>
  <c r="D9107" i="11"/>
  <c r="C9107" i="11"/>
  <c r="F9107" i="11"/>
  <c r="B9109" i="11"/>
  <c r="A9108" i="11"/>
  <c r="E9108" i="11" s="1"/>
  <c r="G9107" i="11" l="1"/>
  <c r="D9108" i="11"/>
  <c r="C9108" i="11"/>
  <c r="F9108" i="11"/>
  <c r="A9109" i="11"/>
  <c r="E9109" i="11" s="1"/>
  <c r="B9110" i="11"/>
  <c r="G9108" i="11" l="1"/>
  <c r="D9109" i="11"/>
  <c r="C9109" i="11"/>
  <c r="F9109" i="11"/>
  <c r="A9110" i="11"/>
  <c r="E9110" i="11" s="1"/>
  <c r="B9111" i="11"/>
  <c r="G9109" i="11" l="1"/>
  <c r="D9110" i="11"/>
  <c r="C9110" i="11"/>
  <c r="F9110" i="11"/>
  <c r="A9111" i="11"/>
  <c r="E9111" i="11" s="1"/>
  <c r="B9112" i="11"/>
  <c r="G9110" i="11" l="1"/>
  <c r="D9111" i="11"/>
  <c r="C9111" i="11"/>
  <c r="F9111" i="11"/>
  <c r="B9113" i="11"/>
  <c r="A9112" i="11"/>
  <c r="E9112" i="11" s="1"/>
  <c r="G9111" i="11" l="1"/>
  <c r="D9112" i="11"/>
  <c r="C9112" i="11"/>
  <c r="F9112" i="11"/>
  <c r="A9113" i="11"/>
  <c r="E9113" i="11" s="1"/>
  <c r="B9114" i="11"/>
  <c r="G9112" i="11" l="1"/>
  <c r="D9113" i="11"/>
  <c r="C9113" i="11"/>
  <c r="F9113" i="11"/>
  <c r="B9115" i="11"/>
  <c r="A9114" i="11"/>
  <c r="E9114" i="11" s="1"/>
  <c r="G9113" i="11" l="1"/>
  <c r="D9114" i="11"/>
  <c r="C9114" i="11"/>
  <c r="F9114" i="11"/>
  <c r="A9115" i="11"/>
  <c r="E9115" i="11" s="1"/>
  <c r="B9116" i="11"/>
  <c r="G9114" i="11" l="1"/>
  <c r="D9115" i="11"/>
  <c r="C9115" i="11"/>
  <c r="F9115" i="11"/>
  <c r="B9117" i="11"/>
  <c r="A9116" i="11"/>
  <c r="E9116" i="11" s="1"/>
  <c r="G9115" i="11" l="1"/>
  <c r="D9116" i="11"/>
  <c r="C9116" i="11"/>
  <c r="F9116" i="11"/>
  <c r="A9117" i="11"/>
  <c r="E9117" i="11" s="1"/>
  <c r="B9118" i="11"/>
  <c r="G9116" i="11" l="1"/>
  <c r="D9117" i="11"/>
  <c r="C9117" i="11"/>
  <c r="F9117" i="11"/>
  <c r="A9118" i="11"/>
  <c r="E9118" i="11" s="1"/>
  <c r="B9119" i="11"/>
  <c r="G9117" i="11" l="1"/>
  <c r="D9118" i="11"/>
  <c r="C9118" i="11"/>
  <c r="F9118" i="11"/>
  <c r="A9119" i="11"/>
  <c r="E9119" i="11" s="1"/>
  <c r="B9120" i="11"/>
  <c r="G9118" i="11" l="1"/>
  <c r="D9119" i="11"/>
  <c r="C9119" i="11"/>
  <c r="F9119" i="11"/>
  <c r="B9121" i="11"/>
  <c r="A9120" i="11"/>
  <c r="E9120" i="11" s="1"/>
  <c r="G9119" i="11" l="1"/>
  <c r="D9120" i="11"/>
  <c r="C9120" i="11"/>
  <c r="F9120" i="11"/>
  <c r="A9121" i="11"/>
  <c r="E9121" i="11" s="1"/>
  <c r="B9122" i="11"/>
  <c r="G9120" i="11" l="1"/>
  <c r="D9121" i="11"/>
  <c r="C9121" i="11"/>
  <c r="F9121" i="11"/>
  <c r="B9123" i="11"/>
  <c r="A9122" i="11"/>
  <c r="E9122" i="11" s="1"/>
  <c r="G9121" i="11" l="1"/>
  <c r="D9122" i="11"/>
  <c r="C9122" i="11"/>
  <c r="F9122" i="11"/>
  <c r="A9123" i="11"/>
  <c r="E9123" i="11" s="1"/>
  <c r="B9124" i="11"/>
  <c r="G9122" i="11" l="1"/>
  <c r="D9123" i="11"/>
  <c r="C9123" i="11"/>
  <c r="F9123" i="11"/>
  <c r="B9125" i="11"/>
  <c r="A9124" i="11"/>
  <c r="E9124" i="11" s="1"/>
  <c r="G9123" i="11" l="1"/>
  <c r="D9124" i="11"/>
  <c r="C9124" i="11"/>
  <c r="F9124" i="11"/>
  <c r="A9125" i="11"/>
  <c r="E9125" i="11" s="1"/>
  <c r="B9126" i="11"/>
  <c r="G9124" i="11" l="1"/>
  <c r="D9125" i="11"/>
  <c r="C9125" i="11"/>
  <c r="F9125" i="11"/>
  <c r="A9126" i="11"/>
  <c r="E9126" i="11" s="1"/>
  <c r="B9127" i="11"/>
  <c r="G9125" i="11" l="1"/>
  <c r="D9126" i="11"/>
  <c r="C9126" i="11"/>
  <c r="F9126" i="11"/>
  <c r="A9127" i="11"/>
  <c r="E9127" i="11" s="1"/>
  <c r="B9128" i="11"/>
  <c r="G9126" i="11" l="1"/>
  <c r="D9127" i="11"/>
  <c r="C9127" i="11"/>
  <c r="F9127" i="11"/>
  <c r="B9129" i="11"/>
  <c r="A9128" i="11"/>
  <c r="E9128" i="11" s="1"/>
  <c r="G9127" i="11" l="1"/>
  <c r="D9128" i="11"/>
  <c r="C9128" i="11"/>
  <c r="F9128" i="11"/>
  <c r="A9129" i="11"/>
  <c r="E9129" i="11" s="1"/>
  <c r="B9130" i="11"/>
  <c r="G9128" i="11" l="1"/>
  <c r="D9129" i="11"/>
  <c r="C9129" i="11"/>
  <c r="F9129" i="11"/>
  <c r="B9131" i="11"/>
  <c r="A9130" i="11"/>
  <c r="E9130" i="11" s="1"/>
  <c r="G9129" i="11" l="1"/>
  <c r="D9130" i="11"/>
  <c r="C9130" i="11"/>
  <c r="F9130" i="11"/>
  <c r="A9131" i="11"/>
  <c r="E9131" i="11" s="1"/>
  <c r="B9132" i="11"/>
  <c r="G9130" i="11" l="1"/>
  <c r="D9131" i="11"/>
  <c r="C9131" i="11"/>
  <c r="F9131" i="11"/>
  <c r="B9133" i="11"/>
  <c r="A9132" i="11"/>
  <c r="E9132" i="11" s="1"/>
  <c r="G9131" i="11" l="1"/>
  <c r="D9132" i="11"/>
  <c r="C9132" i="11"/>
  <c r="F9132" i="11"/>
  <c r="A9133" i="11"/>
  <c r="E9133" i="11" s="1"/>
  <c r="B9134" i="11"/>
  <c r="G9132" i="11" l="1"/>
  <c r="D9133" i="11"/>
  <c r="C9133" i="11"/>
  <c r="F9133" i="11"/>
  <c r="A9134" i="11"/>
  <c r="E9134" i="11" s="1"/>
  <c r="B9135" i="11"/>
  <c r="G9133" i="11" l="1"/>
  <c r="D9134" i="11"/>
  <c r="C9134" i="11"/>
  <c r="F9134" i="11"/>
  <c r="A9135" i="11"/>
  <c r="E9135" i="11" s="1"/>
  <c r="B9136" i="11"/>
  <c r="G9134" i="11" l="1"/>
  <c r="D9135" i="11"/>
  <c r="C9135" i="11"/>
  <c r="F9135" i="11"/>
  <c r="B9137" i="11"/>
  <c r="A9136" i="11"/>
  <c r="E9136" i="11" s="1"/>
  <c r="G9135" i="11" l="1"/>
  <c r="D9136" i="11"/>
  <c r="C9136" i="11"/>
  <c r="F9136" i="11"/>
  <c r="A9137" i="11"/>
  <c r="E9137" i="11" s="1"/>
  <c r="B9138" i="11"/>
  <c r="G9136" i="11" l="1"/>
  <c r="D9137" i="11"/>
  <c r="C9137" i="11"/>
  <c r="F9137" i="11"/>
  <c r="B9139" i="11"/>
  <c r="A9138" i="11"/>
  <c r="E9138" i="11" s="1"/>
  <c r="G9137" i="11" l="1"/>
  <c r="D9138" i="11"/>
  <c r="C9138" i="11"/>
  <c r="F9138" i="11"/>
  <c r="A9139" i="11"/>
  <c r="E9139" i="11" s="1"/>
  <c r="B9140" i="11"/>
  <c r="G9138" i="11" l="1"/>
  <c r="D9139" i="11"/>
  <c r="C9139" i="11"/>
  <c r="F9139" i="11"/>
  <c r="B9141" i="11"/>
  <c r="A9140" i="11"/>
  <c r="E9140" i="11" s="1"/>
  <c r="G9139" i="11" l="1"/>
  <c r="D9140" i="11"/>
  <c r="C9140" i="11"/>
  <c r="F9140" i="11"/>
  <c r="B9142" i="11"/>
  <c r="A9141" i="11"/>
  <c r="E9141" i="11" s="1"/>
  <c r="G9140" i="11" l="1"/>
  <c r="D9141" i="11"/>
  <c r="C9141" i="11"/>
  <c r="F9141" i="11"/>
  <c r="A9142" i="11"/>
  <c r="E9142" i="11" s="1"/>
  <c r="B9143" i="11"/>
  <c r="G9141" i="11" l="1"/>
  <c r="D9142" i="11"/>
  <c r="C9142" i="11"/>
  <c r="F9142" i="11"/>
  <c r="B9144" i="11"/>
  <c r="A9143" i="11"/>
  <c r="E9143" i="11" s="1"/>
  <c r="G9142" i="11" l="1"/>
  <c r="D9143" i="11"/>
  <c r="C9143" i="11"/>
  <c r="F9143" i="11"/>
  <c r="B9145" i="11"/>
  <c r="A9144" i="11"/>
  <c r="E9144" i="11" s="1"/>
  <c r="G9143" i="11" l="1"/>
  <c r="D9144" i="11"/>
  <c r="C9144" i="11"/>
  <c r="F9144" i="11"/>
  <c r="B9146" i="11"/>
  <c r="A9145" i="11"/>
  <c r="E9145" i="11" s="1"/>
  <c r="G9144" i="11" l="1"/>
  <c r="D9145" i="11"/>
  <c r="C9145" i="11"/>
  <c r="F9145" i="11"/>
  <c r="A9146" i="11"/>
  <c r="E9146" i="11" s="1"/>
  <c r="B9147" i="11"/>
  <c r="G9145" i="11" l="1"/>
  <c r="D9146" i="11"/>
  <c r="C9146" i="11"/>
  <c r="F9146" i="11"/>
  <c r="B9148" i="11"/>
  <c r="A9147" i="11"/>
  <c r="E9147" i="11" s="1"/>
  <c r="G9146" i="11" l="1"/>
  <c r="D9147" i="11"/>
  <c r="C9147" i="11"/>
  <c r="F9147" i="11"/>
  <c r="B9149" i="11"/>
  <c r="A9148" i="11"/>
  <c r="E9148" i="11" s="1"/>
  <c r="G9147" i="11" l="1"/>
  <c r="D9148" i="11"/>
  <c r="C9148" i="11"/>
  <c r="F9148" i="11"/>
  <c r="B9150" i="11"/>
  <c r="A9149" i="11"/>
  <c r="E9149" i="11" s="1"/>
  <c r="G9148" i="11" l="1"/>
  <c r="D9149" i="11"/>
  <c r="C9149" i="11"/>
  <c r="F9149" i="11"/>
  <c r="A9150" i="11"/>
  <c r="E9150" i="11" s="1"/>
  <c r="B9151" i="11"/>
  <c r="G9149" i="11" l="1"/>
  <c r="D9150" i="11"/>
  <c r="C9150" i="11"/>
  <c r="F9150" i="11"/>
  <c r="B9152" i="11"/>
  <c r="A9151" i="11"/>
  <c r="E9151" i="11" s="1"/>
  <c r="G9150" i="11" l="1"/>
  <c r="D9151" i="11"/>
  <c r="C9151" i="11"/>
  <c r="F9151" i="11"/>
  <c r="B9153" i="11"/>
  <c r="A9152" i="11"/>
  <c r="E9152" i="11" s="1"/>
  <c r="G9151" i="11" l="1"/>
  <c r="D9152" i="11"/>
  <c r="C9152" i="11"/>
  <c r="F9152" i="11"/>
  <c r="B9154" i="11"/>
  <c r="A9153" i="11"/>
  <c r="E9153" i="11" s="1"/>
  <c r="G9152" i="11" l="1"/>
  <c r="D9153" i="11"/>
  <c r="C9153" i="11"/>
  <c r="F9153" i="11"/>
  <c r="A9154" i="11"/>
  <c r="E9154" i="11" s="1"/>
  <c r="B9155" i="11"/>
  <c r="G9153" i="11" l="1"/>
  <c r="D9154" i="11"/>
  <c r="C9154" i="11"/>
  <c r="F9154" i="11"/>
  <c r="B9156" i="11"/>
  <c r="A9155" i="11"/>
  <c r="E9155" i="11" s="1"/>
  <c r="G9154" i="11" l="1"/>
  <c r="D9155" i="11"/>
  <c r="C9155" i="11"/>
  <c r="F9155" i="11"/>
  <c r="B9157" i="11"/>
  <c r="A9156" i="11"/>
  <c r="E9156" i="11" s="1"/>
  <c r="G9155" i="11" l="1"/>
  <c r="D9156" i="11"/>
  <c r="C9156" i="11"/>
  <c r="F9156" i="11"/>
  <c r="B9158" i="11"/>
  <c r="A9157" i="11"/>
  <c r="E9157" i="11" s="1"/>
  <c r="G9156" i="11" l="1"/>
  <c r="D9157" i="11"/>
  <c r="C9157" i="11"/>
  <c r="F9157" i="11"/>
  <c r="A9158" i="11"/>
  <c r="E9158" i="11" s="1"/>
  <c r="B9159" i="11"/>
  <c r="G9157" i="11" l="1"/>
  <c r="D9158" i="11"/>
  <c r="C9158" i="11"/>
  <c r="F9158" i="11"/>
  <c r="B9160" i="11"/>
  <c r="A9159" i="11"/>
  <c r="E9159" i="11" s="1"/>
  <c r="G9158" i="11" l="1"/>
  <c r="D9159" i="11"/>
  <c r="C9159" i="11"/>
  <c r="F9159" i="11"/>
  <c r="B9161" i="11"/>
  <c r="A9160" i="11"/>
  <c r="E9160" i="11" s="1"/>
  <c r="G9159" i="11" l="1"/>
  <c r="D9160" i="11"/>
  <c r="C9160" i="11"/>
  <c r="F9160" i="11"/>
  <c r="B9162" i="11"/>
  <c r="A9161" i="11"/>
  <c r="E9161" i="11" s="1"/>
  <c r="G9160" i="11" l="1"/>
  <c r="D9161" i="11"/>
  <c r="C9161" i="11"/>
  <c r="F9161" i="11"/>
  <c r="A9162" i="11"/>
  <c r="E9162" i="11" s="1"/>
  <c r="B9163" i="11"/>
  <c r="G9161" i="11" l="1"/>
  <c r="D9162" i="11"/>
  <c r="C9162" i="11"/>
  <c r="F9162" i="11"/>
  <c r="B9164" i="11"/>
  <c r="A9163" i="11"/>
  <c r="E9163" i="11" s="1"/>
  <c r="G9162" i="11" l="1"/>
  <c r="D9163" i="11"/>
  <c r="C9163" i="11"/>
  <c r="F9163" i="11"/>
  <c r="B9165" i="11"/>
  <c r="A9164" i="11"/>
  <c r="E9164" i="11" s="1"/>
  <c r="G9163" i="11" l="1"/>
  <c r="D9164" i="11"/>
  <c r="C9164" i="11"/>
  <c r="F9164" i="11"/>
  <c r="B9166" i="11"/>
  <c r="A9165" i="11"/>
  <c r="E9165" i="11" s="1"/>
  <c r="G9164" i="11" l="1"/>
  <c r="D9165" i="11"/>
  <c r="C9165" i="11"/>
  <c r="F9165" i="11"/>
  <c r="A9166" i="11"/>
  <c r="E9166" i="11" s="1"/>
  <c r="B9167" i="11"/>
  <c r="G9165" i="11" l="1"/>
  <c r="D9166" i="11"/>
  <c r="C9166" i="11"/>
  <c r="F9166" i="11"/>
  <c r="B9168" i="11"/>
  <c r="A9167" i="11"/>
  <c r="E9167" i="11" s="1"/>
  <c r="G9166" i="11" l="1"/>
  <c r="D9167" i="11"/>
  <c r="C9167" i="11"/>
  <c r="F9167" i="11"/>
  <c r="B9169" i="11"/>
  <c r="A9168" i="11"/>
  <c r="E9168" i="11" s="1"/>
  <c r="G9167" i="11" l="1"/>
  <c r="D9168" i="11"/>
  <c r="C9168" i="11"/>
  <c r="F9168" i="11"/>
  <c r="B9170" i="11"/>
  <c r="A9169" i="11"/>
  <c r="E9169" i="11" s="1"/>
  <c r="G9168" i="11" l="1"/>
  <c r="D9169" i="11"/>
  <c r="C9169" i="11"/>
  <c r="F9169" i="11"/>
  <c r="A9170" i="11"/>
  <c r="E9170" i="11" s="1"/>
  <c r="B9171" i="11"/>
  <c r="G9169" i="11" l="1"/>
  <c r="D9170" i="11"/>
  <c r="C9170" i="11"/>
  <c r="F9170" i="11"/>
  <c r="B9172" i="11"/>
  <c r="A9171" i="11"/>
  <c r="E9171" i="11" s="1"/>
  <c r="G9170" i="11" l="1"/>
  <c r="D9171" i="11"/>
  <c r="C9171" i="11"/>
  <c r="F9171" i="11"/>
  <c r="B9173" i="11"/>
  <c r="A9172" i="11"/>
  <c r="E9172" i="11" s="1"/>
  <c r="G9171" i="11" l="1"/>
  <c r="D9172" i="11"/>
  <c r="C9172" i="11"/>
  <c r="F9172" i="11"/>
  <c r="B9174" i="11"/>
  <c r="A9173" i="11"/>
  <c r="E9173" i="11" s="1"/>
  <c r="G9172" i="11" l="1"/>
  <c r="D9173" i="11"/>
  <c r="C9173" i="11"/>
  <c r="F9173" i="11"/>
  <c r="A9174" i="11"/>
  <c r="E9174" i="11" s="1"/>
  <c r="B9175" i="11"/>
  <c r="G9173" i="11" l="1"/>
  <c r="D9174" i="11"/>
  <c r="C9174" i="11"/>
  <c r="F9174" i="11"/>
  <c r="B9176" i="11"/>
  <c r="A9175" i="11"/>
  <c r="E9175" i="11" s="1"/>
  <c r="G9174" i="11" l="1"/>
  <c r="D9175" i="11"/>
  <c r="C9175" i="11"/>
  <c r="F9175" i="11"/>
  <c r="B9177" i="11"/>
  <c r="A9176" i="11"/>
  <c r="E9176" i="11" s="1"/>
  <c r="G9175" i="11" l="1"/>
  <c r="D9176" i="11"/>
  <c r="C9176" i="11"/>
  <c r="F9176" i="11"/>
  <c r="B9178" i="11"/>
  <c r="A9177" i="11"/>
  <c r="E9177" i="11" s="1"/>
  <c r="G9176" i="11" l="1"/>
  <c r="D9177" i="11"/>
  <c r="C9177" i="11"/>
  <c r="F9177" i="11"/>
  <c r="A9178" i="11"/>
  <c r="E9178" i="11" s="1"/>
  <c r="B9179" i="11"/>
  <c r="G9177" i="11" l="1"/>
  <c r="D9178" i="11"/>
  <c r="C9178" i="11"/>
  <c r="F9178" i="11"/>
  <c r="B9180" i="11"/>
  <c r="A9179" i="11"/>
  <c r="E9179" i="11" s="1"/>
  <c r="G9178" i="11" l="1"/>
  <c r="D9179" i="11"/>
  <c r="C9179" i="11"/>
  <c r="F9179" i="11"/>
  <c r="B9181" i="11"/>
  <c r="A9180" i="11"/>
  <c r="E9180" i="11" s="1"/>
  <c r="G9179" i="11" l="1"/>
  <c r="D9180" i="11"/>
  <c r="C9180" i="11"/>
  <c r="F9180" i="11"/>
  <c r="B9182" i="11"/>
  <c r="A9181" i="11"/>
  <c r="E9181" i="11" s="1"/>
  <c r="G9180" i="11" l="1"/>
  <c r="D9181" i="11"/>
  <c r="C9181" i="11"/>
  <c r="F9181" i="11"/>
  <c r="A9182" i="11"/>
  <c r="E9182" i="11" s="1"/>
  <c r="B9183" i="11"/>
  <c r="G9181" i="11" l="1"/>
  <c r="D9182" i="11"/>
  <c r="C9182" i="11"/>
  <c r="F9182" i="11"/>
  <c r="B9184" i="11"/>
  <c r="A9183" i="11"/>
  <c r="E9183" i="11" s="1"/>
  <c r="G9182" i="11" l="1"/>
  <c r="D9183" i="11"/>
  <c r="C9183" i="11"/>
  <c r="F9183" i="11"/>
  <c r="B9185" i="11"/>
  <c r="A9184" i="11"/>
  <c r="E9184" i="11" s="1"/>
  <c r="G9183" i="11" l="1"/>
  <c r="D9184" i="11"/>
  <c r="C9184" i="11"/>
  <c r="F9184" i="11"/>
  <c r="B9186" i="11"/>
  <c r="A9185" i="11"/>
  <c r="E9185" i="11" s="1"/>
  <c r="G9184" i="11" l="1"/>
  <c r="D9185" i="11"/>
  <c r="C9185" i="11"/>
  <c r="F9185" i="11"/>
  <c r="A9186" i="11"/>
  <c r="E9186" i="11" s="1"/>
  <c r="B9187" i="11"/>
  <c r="G9185" i="11" l="1"/>
  <c r="D9186" i="11"/>
  <c r="C9186" i="11"/>
  <c r="F9186" i="11"/>
  <c r="B9188" i="11"/>
  <c r="A9187" i="11"/>
  <c r="E9187" i="11" s="1"/>
  <c r="G9186" i="11" l="1"/>
  <c r="D9187" i="11"/>
  <c r="C9187" i="11"/>
  <c r="F9187" i="11"/>
  <c r="B9189" i="11"/>
  <c r="A9188" i="11"/>
  <c r="E9188" i="11" s="1"/>
  <c r="G9187" i="11" l="1"/>
  <c r="D9188" i="11"/>
  <c r="C9188" i="11"/>
  <c r="F9188" i="11"/>
  <c r="B9190" i="11"/>
  <c r="A9189" i="11"/>
  <c r="E9189" i="11" s="1"/>
  <c r="G9188" i="11" l="1"/>
  <c r="D9189" i="11"/>
  <c r="C9189" i="11"/>
  <c r="F9189" i="11"/>
  <c r="A9190" i="11"/>
  <c r="E9190" i="11" s="1"/>
  <c r="B9191" i="11"/>
  <c r="G9189" i="11" l="1"/>
  <c r="D9190" i="11"/>
  <c r="C9190" i="11"/>
  <c r="F9190" i="11"/>
  <c r="B9192" i="11"/>
  <c r="A9191" i="11"/>
  <c r="E9191" i="11" s="1"/>
  <c r="G9190" i="11" l="1"/>
  <c r="D9191" i="11"/>
  <c r="C9191" i="11"/>
  <c r="F9191" i="11"/>
  <c r="B9193" i="11"/>
  <c r="A9192" i="11"/>
  <c r="E9192" i="11" s="1"/>
  <c r="G9191" i="11" l="1"/>
  <c r="D9192" i="11"/>
  <c r="C9192" i="11"/>
  <c r="F9192" i="11"/>
  <c r="B9194" i="11"/>
  <c r="A9193" i="11"/>
  <c r="E9193" i="11" s="1"/>
  <c r="G9192" i="11" l="1"/>
  <c r="D9193" i="11"/>
  <c r="C9193" i="11"/>
  <c r="F9193" i="11"/>
  <c r="A9194" i="11"/>
  <c r="E9194" i="11" s="1"/>
  <c r="B9195" i="11"/>
  <c r="G9193" i="11" l="1"/>
  <c r="D9194" i="11"/>
  <c r="C9194" i="11"/>
  <c r="F9194" i="11"/>
  <c r="B9196" i="11"/>
  <c r="A9195" i="11"/>
  <c r="E9195" i="11" s="1"/>
  <c r="G9194" i="11" l="1"/>
  <c r="D9195" i="11"/>
  <c r="C9195" i="11"/>
  <c r="F9195" i="11"/>
  <c r="B9197" i="11"/>
  <c r="A9196" i="11"/>
  <c r="E9196" i="11" s="1"/>
  <c r="G9195" i="11" l="1"/>
  <c r="D9196" i="11"/>
  <c r="C9196" i="11"/>
  <c r="F9196" i="11"/>
  <c r="B9198" i="11"/>
  <c r="A9197" i="11"/>
  <c r="E9197" i="11" s="1"/>
  <c r="G9196" i="11" l="1"/>
  <c r="D9197" i="11"/>
  <c r="C9197" i="11"/>
  <c r="F9197" i="11"/>
  <c r="A9198" i="11"/>
  <c r="E9198" i="11" s="1"/>
  <c r="B9199" i="11"/>
  <c r="G9197" i="11" l="1"/>
  <c r="D9198" i="11"/>
  <c r="C9198" i="11"/>
  <c r="F9198" i="11"/>
  <c r="B9200" i="11"/>
  <c r="A9199" i="11"/>
  <c r="E9199" i="11" s="1"/>
  <c r="G9198" i="11" l="1"/>
  <c r="D9199" i="11"/>
  <c r="C9199" i="11"/>
  <c r="F9199" i="11"/>
  <c r="B9201" i="11"/>
  <c r="A9200" i="11"/>
  <c r="E9200" i="11" s="1"/>
  <c r="G9199" i="11" l="1"/>
  <c r="D9200" i="11"/>
  <c r="C9200" i="11"/>
  <c r="F9200" i="11"/>
  <c r="B9202" i="11"/>
  <c r="A9201" i="11"/>
  <c r="E9201" i="11" s="1"/>
  <c r="G9200" i="11" l="1"/>
  <c r="D9201" i="11"/>
  <c r="C9201" i="11"/>
  <c r="F9201" i="11"/>
  <c r="A9202" i="11"/>
  <c r="E9202" i="11" s="1"/>
  <c r="B9203" i="11"/>
  <c r="G9201" i="11" l="1"/>
  <c r="D9202" i="11"/>
  <c r="C9202" i="11"/>
  <c r="F9202" i="11"/>
  <c r="B9204" i="11"/>
  <c r="A9203" i="11"/>
  <c r="E9203" i="11" s="1"/>
  <c r="G9202" i="11" l="1"/>
  <c r="D9203" i="11"/>
  <c r="C9203" i="11"/>
  <c r="F9203" i="11"/>
  <c r="B9205" i="11"/>
  <c r="A9204" i="11"/>
  <c r="E9204" i="11" s="1"/>
  <c r="G9203" i="11" l="1"/>
  <c r="D9204" i="11"/>
  <c r="C9204" i="11"/>
  <c r="F9204" i="11"/>
  <c r="B9206" i="11"/>
  <c r="A9205" i="11"/>
  <c r="E9205" i="11" s="1"/>
  <c r="G9204" i="11" l="1"/>
  <c r="D9205" i="11"/>
  <c r="C9205" i="11"/>
  <c r="F9205" i="11"/>
  <c r="A9206" i="11"/>
  <c r="E9206" i="11" s="1"/>
  <c r="B9207" i="11"/>
  <c r="G9205" i="11" l="1"/>
  <c r="D9206" i="11"/>
  <c r="C9206" i="11"/>
  <c r="F9206" i="11"/>
  <c r="B9208" i="11"/>
  <c r="A9207" i="11"/>
  <c r="E9207" i="11" s="1"/>
  <c r="G9206" i="11" l="1"/>
  <c r="D9207" i="11"/>
  <c r="C9207" i="11"/>
  <c r="F9207" i="11"/>
  <c r="B9209" i="11"/>
  <c r="A9208" i="11"/>
  <c r="E9208" i="11" s="1"/>
  <c r="G9207" i="11" l="1"/>
  <c r="D9208" i="11"/>
  <c r="C9208" i="11"/>
  <c r="F9208" i="11"/>
  <c r="B9210" i="11"/>
  <c r="A9209" i="11"/>
  <c r="E9209" i="11" s="1"/>
  <c r="G9208" i="11" l="1"/>
  <c r="D9209" i="11"/>
  <c r="C9209" i="11"/>
  <c r="F9209" i="11"/>
  <c r="A9210" i="11"/>
  <c r="E9210" i="11" s="1"/>
  <c r="B9211" i="11"/>
  <c r="G9209" i="11" l="1"/>
  <c r="D9210" i="11"/>
  <c r="C9210" i="11"/>
  <c r="F9210" i="11"/>
  <c r="B9212" i="11"/>
  <c r="A9211" i="11"/>
  <c r="E9211" i="11" s="1"/>
  <c r="G9210" i="11" l="1"/>
  <c r="D9211" i="11"/>
  <c r="C9211" i="11"/>
  <c r="F9211" i="11"/>
  <c r="B9213" i="11"/>
  <c r="A9212" i="11"/>
  <c r="E9212" i="11" s="1"/>
  <c r="G9211" i="11" l="1"/>
  <c r="D9212" i="11"/>
  <c r="C9212" i="11"/>
  <c r="F9212" i="11"/>
  <c r="B9214" i="11"/>
  <c r="A9213" i="11"/>
  <c r="E9213" i="11" s="1"/>
  <c r="G9212" i="11" l="1"/>
  <c r="D9213" i="11"/>
  <c r="C9213" i="11"/>
  <c r="F9213" i="11"/>
  <c r="A9214" i="11"/>
  <c r="E9214" i="11" s="1"/>
  <c r="B9215" i="11"/>
  <c r="G9213" i="11" l="1"/>
  <c r="D9214" i="11"/>
  <c r="C9214" i="11"/>
  <c r="F9214" i="11"/>
  <c r="B9216" i="11"/>
  <c r="A9215" i="11"/>
  <c r="E9215" i="11" s="1"/>
  <c r="G9214" i="11" l="1"/>
  <c r="D9215" i="11"/>
  <c r="C9215" i="11"/>
  <c r="F9215" i="11"/>
  <c r="B9217" i="11"/>
  <c r="A9216" i="11"/>
  <c r="E9216" i="11" s="1"/>
  <c r="G9215" i="11" l="1"/>
  <c r="D9216" i="11"/>
  <c r="C9216" i="11"/>
  <c r="F9216" i="11"/>
  <c r="B9218" i="11"/>
  <c r="A9217" i="11"/>
  <c r="E9217" i="11" s="1"/>
  <c r="G9216" i="11" l="1"/>
  <c r="D9217" i="11"/>
  <c r="C9217" i="11"/>
  <c r="F9217" i="11"/>
  <c r="A9218" i="11"/>
  <c r="E9218" i="11" s="1"/>
  <c r="B9219" i="11"/>
  <c r="G9217" i="11" l="1"/>
  <c r="D9218" i="11"/>
  <c r="C9218" i="11"/>
  <c r="F9218" i="11"/>
  <c r="B9220" i="11"/>
  <c r="A9219" i="11"/>
  <c r="E9219" i="11" s="1"/>
  <c r="G9218" i="11" l="1"/>
  <c r="D9219" i="11"/>
  <c r="C9219" i="11"/>
  <c r="F9219" i="11"/>
  <c r="B9221" i="11"/>
  <c r="A9220" i="11"/>
  <c r="E9220" i="11" s="1"/>
  <c r="G9219" i="11" l="1"/>
  <c r="D9220" i="11"/>
  <c r="C9220" i="11"/>
  <c r="F9220" i="11"/>
  <c r="B9222" i="11"/>
  <c r="A9221" i="11"/>
  <c r="E9221" i="11" s="1"/>
  <c r="G9220" i="11" l="1"/>
  <c r="D9221" i="11"/>
  <c r="C9221" i="11"/>
  <c r="F9221" i="11"/>
  <c r="A9222" i="11"/>
  <c r="E9222" i="11" s="1"/>
  <c r="B9223" i="11"/>
  <c r="G9221" i="11" l="1"/>
  <c r="D9222" i="11"/>
  <c r="C9222" i="11"/>
  <c r="F9222" i="11"/>
  <c r="B9224" i="11"/>
  <c r="A9223" i="11"/>
  <c r="E9223" i="11" s="1"/>
  <c r="G9222" i="11" l="1"/>
  <c r="D9223" i="11"/>
  <c r="C9223" i="11"/>
  <c r="F9223" i="11"/>
  <c r="B9225" i="11"/>
  <c r="A9224" i="11"/>
  <c r="E9224" i="11" s="1"/>
  <c r="G9223" i="11" l="1"/>
  <c r="D9224" i="11"/>
  <c r="C9224" i="11"/>
  <c r="F9224" i="11"/>
  <c r="B9226" i="11"/>
  <c r="A9225" i="11"/>
  <c r="E9225" i="11" s="1"/>
  <c r="G9224" i="11" l="1"/>
  <c r="D9225" i="11"/>
  <c r="C9225" i="11"/>
  <c r="F9225" i="11"/>
  <c r="A9226" i="11"/>
  <c r="E9226" i="11" s="1"/>
  <c r="B9227" i="11"/>
  <c r="G9225" i="11" l="1"/>
  <c r="D9226" i="11"/>
  <c r="C9226" i="11"/>
  <c r="F9226" i="11"/>
  <c r="B9228" i="11"/>
  <c r="A9227" i="11"/>
  <c r="E9227" i="11" s="1"/>
  <c r="G9226" i="11" l="1"/>
  <c r="D9227" i="11"/>
  <c r="C9227" i="11"/>
  <c r="F9227" i="11"/>
  <c r="B9229" i="11"/>
  <c r="A9228" i="11"/>
  <c r="E9228" i="11" s="1"/>
  <c r="G9227" i="11" l="1"/>
  <c r="D9228" i="11"/>
  <c r="C9228" i="11"/>
  <c r="F9228" i="11"/>
  <c r="B9230" i="11"/>
  <c r="A9229" i="11"/>
  <c r="E9229" i="11" s="1"/>
  <c r="G9228" i="11" l="1"/>
  <c r="D9229" i="11"/>
  <c r="C9229" i="11"/>
  <c r="F9229" i="11"/>
  <c r="A9230" i="11"/>
  <c r="E9230" i="11" s="1"/>
  <c r="B9231" i="11"/>
  <c r="G9229" i="11" l="1"/>
  <c r="D9230" i="11"/>
  <c r="C9230" i="11"/>
  <c r="F9230" i="11"/>
  <c r="B9232" i="11"/>
  <c r="A9231" i="11"/>
  <c r="E9231" i="11" s="1"/>
  <c r="G9230" i="11" l="1"/>
  <c r="D9231" i="11"/>
  <c r="C9231" i="11"/>
  <c r="F9231" i="11"/>
  <c r="B9233" i="11"/>
  <c r="A9232" i="11"/>
  <c r="E9232" i="11" s="1"/>
  <c r="G9231" i="11" l="1"/>
  <c r="D9232" i="11"/>
  <c r="C9232" i="11"/>
  <c r="F9232" i="11"/>
  <c r="B9234" i="11"/>
  <c r="A9233" i="11"/>
  <c r="E9233" i="11" s="1"/>
  <c r="G9232" i="11" l="1"/>
  <c r="D9233" i="11"/>
  <c r="C9233" i="11"/>
  <c r="F9233" i="11"/>
  <c r="A9234" i="11"/>
  <c r="E9234" i="11" s="1"/>
  <c r="B9235" i="11"/>
  <c r="G9233" i="11" l="1"/>
  <c r="D9234" i="11"/>
  <c r="C9234" i="11"/>
  <c r="F9234" i="11"/>
  <c r="B9236" i="11"/>
  <c r="A9235" i="11"/>
  <c r="E9235" i="11" s="1"/>
  <c r="G9234" i="11" l="1"/>
  <c r="D9235" i="11"/>
  <c r="C9235" i="11"/>
  <c r="F9235" i="11"/>
  <c r="B9237" i="11"/>
  <c r="A9236" i="11"/>
  <c r="E9236" i="11" s="1"/>
  <c r="G9235" i="11" l="1"/>
  <c r="D9236" i="11"/>
  <c r="C9236" i="11"/>
  <c r="F9236" i="11"/>
  <c r="B9238" i="11"/>
  <c r="A9237" i="11"/>
  <c r="E9237" i="11" s="1"/>
  <c r="G9236" i="11" l="1"/>
  <c r="D9237" i="11"/>
  <c r="C9237" i="11"/>
  <c r="F9237" i="11"/>
  <c r="A9238" i="11"/>
  <c r="E9238" i="11" s="1"/>
  <c r="B9239" i="11"/>
  <c r="G9237" i="11" l="1"/>
  <c r="D9238" i="11"/>
  <c r="C9238" i="11"/>
  <c r="F9238" i="11"/>
  <c r="B9240" i="11"/>
  <c r="A9239" i="11"/>
  <c r="E9239" i="11" s="1"/>
  <c r="G9238" i="11" l="1"/>
  <c r="D9239" i="11"/>
  <c r="C9239" i="11"/>
  <c r="F9239" i="11"/>
  <c r="B9241" i="11"/>
  <c r="A9240" i="11"/>
  <c r="E9240" i="11" s="1"/>
  <c r="G9239" i="11" l="1"/>
  <c r="D9240" i="11"/>
  <c r="C9240" i="11"/>
  <c r="F9240" i="11"/>
  <c r="B9242" i="11"/>
  <c r="A9241" i="11"/>
  <c r="E9241" i="11" s="1"/>
  <c r="G9240" i="11" l="1"/>
  <c r="D9241" i="11"/>
  <c r="C9241" i="11"/>
  <c r="F9241" i="11"/>
  <c r="A9242" i="11"/>
  <c r="E9242" i="11" s="1"/>
  <c r="B9243" i="11"/>
  <c r="G9241" i="11" l="1"/>
  <c r="D9242" i="11"/>
  <c r="C9242" i="11"/>
  <c r="F9242" i="11"/>
  <c r="B9244" i="11"/>
  <c r="A9243" i="11"/>
  <c r="E9243" i="11" s="1"/>
  <c r="G9242" i="11" l="1"/>
  <c r="D9243" i="11"/>
  <c r="C9243" i="11"/>
  <c r="F9243" i="11"/>
  <c r="B9245" i="11"/>
  <c r="A9244" i="11"/>
  <c r="E9244" i="11" s="1"/>
  <c r="G9243" i="11" l="1"/>
  <c r="D9244" i="11"/>
  <c r="C9244" i="11"/>
  <c r="F9244" i="11"/>
  <c r="B9246" i="11"/>
  <c r="A9245" i="11"/>
  <c r="E9245" i="11" s="1"/>
  <c r="G9244" i="11" l="1"/>
  <c r="D9245" i="11"/>
  <c r="C9245" i="11"/>
  <c r="F9245" i="11"/>
  <c r="A9246" i="11"/>
  <c r="E9246" i="11" s="1"/>
  <c r="B9247" i="11"/>
  <c r="G9245" i="11" l="1"/>
  <c r="D9246" i="11"/>
  <c r="C9246" i="11"/>
  <c r="F9246" i="11"/>
  <c r="B9248" i="11"/>
  <c r="A9247" i="11"/>
  <c r="E9247" i="11" s="1"/>
  <c r="G9246" i="11" l="1"/>
  <c r="D9247" i="11"/>
  <c r="C9247" i="11"/>
  <c r="F9247" i="11"/>
  <c r="B9249" i="11"/>
  <c r="A9248" i="11"/>
  <c r="E9248" i="11" s="1"/>
  <c r="G9247" i="11" l="1"/>
  <c r="D9248" i="11"/>
  <c r="C9248" i="11"/>
  <c r="F9248" i="11"/>
  <c r="B9250" i="11"/>
  <c r="A9249" i="11"/>
  <c r="E9249" i="11" s="1"/>
  <c r="G9248" i="11" l="1"/>
  <c r="D9249" i="11"/>
  <c r="C9249" i="11"/>
  <c r="F9249" i="11"/>
  <c r="A9250" i="11"/>
  <c r="E9250" i="11" s="1"/>
  <c r="B9251" i="11"/>
  <c r="G9249" i="11" l="1"/>
  <c r="D9250" i="11"/>
  <c r="C9250" i="11"/>
  <c r="F9250" i="11"/>
  <c r="B9252" i="11"/>
  <c r="A9251" i="11"/>
  <c r="E9251" i="11" s="1"/>
  <c r="G9250" i="11" l="1"/>
  <c r="D9251" i="11"/>
  <c r="C9251" i="11"/>
  <c r="F9251" i="11"/>
  <c r="B9253" i="11"/>
  <c r="A9252" i="11"/>
  <c r="E9252" i="11" s="1"/>
  <c r="G9251" i="11" l="1"/>
  <c r="D9252" i="11"/>
  <c r="C9252" i="11"/>
  <c r="F9252" i="11"/>
  <c r="B9254" i="11"/>
  <c r="A9253" i="11"/>
  <c r="E9253" i="11" s="1"/>
  <c r="G9252" i="11" l="1"/>
  <c r="D9253" i="11"/>
  <c r="C9253" i="11"/>
  <c r="F9253" i="11"/>
  <c r="A9254" i="11"/>
  <c r="E9254" i="11" s="1"/>
  <c r="B9255" i="11"/>
  <c r="G9253" i="11" l="1"/>
  <c r="D9254" i="11"/>
  <c r="C9254" i="11"/>
  <c r="F9254" i="11"/>
  <c r="B9256" i="11"/>
  <c r="A9255" i="11"/>
  <c r="E9255" i="11" s="1"/>
  <c r="G9254" i="11" l="1"/>
  <c r="D9255" i="11"/>
  <c r="C9255" i="11"/>
  <c r="F9255" i="11"/>
  <c r="B9257" i="11"/>
  <c r="A9256" i="11"/>
  <c r="E9256" i="11" s="1"/>
  <c r="G9255" i="11" l="1"/>
  <c r="D9256" i="11"/>
  <c r="C9256" i="11"/>
  <c r="F9256" i="11"/>
  <c r="B9258" i="11"/>
  <c r="A9257" i="11"/>
  <c r="E9257" i="11" s="1"/>
  <c r="G9256" i="11" l="1"/>
  <c r="D9257" i="11"/>
  <c r="C9257" i="11"/>
  <c r="F9257" i="11"/>
  <c r="A9258" i="11"/>
  <c r="E9258" i="11" s="1"/>
  <c r="B9259" i="11"/>
  <c r="G9257" i="11" l="1"/>
  <c r="D9258" i="11"/>
  <c r="C9258" i="11"/>
  <c r="F9258" i="11"/>
  <c r="B9260" i="11"/>
  <c r="A9259" i="11"/>
  <c r="E9259" i="11" s="1"/>
  <c r="G9258" i="11" l="1"/>
  <c r="D9259" i="11"/>
  <c r="C9259" i="11"/>
  <c r="F9259" i="11"/>
  <c r="B9261" i="11"/>
  <c r="A9260" i="11"/>
  <c r="E9260" i="11" s="1"/>
  <c r="G9259" i="11" l="1"/>
  <c r="D9260" i="11"/>
  <c r="C9260" i="11"/>
  <c r="F9260" i="11"/>
  <c r="B9262" i="11"/>
  <c r="A9261" i="11"/>
  <c r="E9261" i="11" s="1"/>
  <c r="G9260" i="11" l="1"/>
  <c r="D9261" i="11"/>
  <c r="C9261" i="11"/>
  <c r="F9261" i="11"/>
  <c r="A9262" i="11"/>
  <c r="E9262" i="11" s="1"/>
  <c r="B9263" i="11"/>
  <c r="G9261" i="11" l="1"/>
  <c r="D9262" i="11"/>
  <c r="C9262" i="11"/>
  <c r="F9262" i="11"/>
  <c r="B9264" i="11"/>
  <c r="A9263" i="11"/>
  <c r="E9263" i="11" s="1"/>
  <c r="G9262" i="11" l="1"/>
  <c r="D9263" i="11"/>
  <c r="C9263" i="11"/>
  <c r="F9263" i="11"/>
  <c r="B9265" i="11"/>
  <c r="A9264" i="11"/>
  <c r="E9264" i="11" s="1"/>
  <c r="G9263" i="11" l="1"/>
  <c r="D9264" i="11"/>
  <c r="C9264" i="11"/>
  <c r="F9264" i="11"/>
  <c r="B9266" i="11"/>
  <c r="A9265" i="11"/>
  <c r="E9265" i="11" s="1"/>
  <c r="G9264" i="11" l="1"/>
  <c r="D9265" i="11"/>
  <c r="C9265" i="11"/>
  <c r="F9265" i="11"/>
  <c r="A9266" i="11"/>
  <c r="E9266" i="11" s="1"/>
  <c r="B9267" i="11"/>
  <c r="G9265" i="11" l="1"/>
  <c r="D9266" i="11"/>
  <c r="C9266" i="11"/>
  <c r="F9266" i="11"/>
  <c r="B9268" i="11"/>
  <c r="A9267" i="11"/>
  <c r="E9267" i="11" s="1"/>
  <c r="G9266" i="11" l="1"/>
  <c r="D9267" i="11"/>
  <c r="C9267" i="11"/>
  <c r="F9267" i="11"/>
  <c r="B9269" i="11"/>
  <c r="A9268" i="11"/>
  <c r="E9268" i="11" s="1"/>
  <c r="G9267" i="11" l="1"/>
  <c r="D9268" i="11"/>
  <c r="C9268" i="11"/>
  <c r="F9268" i="11"/>
  <c r="B9270" i="11"/>
  <c r="A9269" i="11"/>
  <c r="E9269" i="11" s="1"/>
  <c r="G9268" i="11" l="1"/>
  <c r="D9269" i="11"/>
  <c r="C9269" i="11"/>
  <c r="F9269" i="11"/>
  <c r="A9270" i="11"/>
  <c r="E9270" i="11" s="1"/>
  <c r="B9271" i="11"/>
  <c r="G9269" i="11" l="1"/>
  <c r="D9270" i="11"/>
  <c r="C9270" i="11"/>
  <c r="F9270" i="11"/>
  <c r="B9272" i="11"/>
  <c r="A9271" i="11"/>
  <c r="E9271" i="11" s="1"/>
  <c r="G9270" i="11" l="1"/>
  <c r="D9271" i="11"/>
  <c r="C9271" i="11"/>
  <c r="F9271" i="11"/>
  <c r="B9273" i="11"/>
  <c r="A9272" i="11"/>
  <c r="E9272" i="11" s="1"/>
  <c r="G9271" i="11" l="1"/>
  <c r="D9272" i="11"/>
  <c r="C9272" i="11"/>
  <c r="F9272" i="11"/>
  <c r="B9274" i="11"/>
  <c r="A9273" i="11"/>
  <c r="E9273" i="11" s="1"/>
  <c r="G9272" i="11" l="1"/>
  <c r="D9273" i="11"/>
  <c r="C9273" i="11"/>
  <c r="F9273" i="11"/>
  <c r="A9274" i="11"/>
  <c r="E9274" i="11" s="1"/>
  <c r="B9275" i="11"/>
  <c r="G9273" i="11" l="1"/>
  <c r="D9274" i="11"/>
  <c r="C9274" i="11"/>
  <c r="F9274" i="11"/>
  <c r="B9276" i="11"/>
  <c r="A9275" i="11"/>
  <c r="E9275" i="11" s="1"/>
  <c r="G9274" i="11" l="1"/>
  <c r="D9275" i="11"/>
  <c r="C9275" i="11"/>
  <c r="F9275" i="11"/>
  <c r="B9277" i="11"/>
  <c r="A9276" i="11"/>
  <c r="E9276" i="11" s="1"/>
  <c r="G9275" i="11" l="1"/>
  <c r="D9276" i="11"/>
  <c r="C9276" i="11"/>
  <c r="F9276" i="11"/>
  <c r="B9278" i="11"/>
  <c r="A9277" i="11"/>
  <c r="E9277" i="11" s="1"/>
  <c r="G9276" i="11" l="1"/>
  <c r="D9277" i="11"/>
  <c r="C9277" i="11"/>
  <c r="F9277" i="11"/>
  <c r="A9278" i="11"/>
  <c r="E9278" i="11" s="1"/>
  <c r="B9279" i="11"/>
  <c r="G9277" i="11" l="1"/>
  <c r="D9278" i="11"/>
  <c r="C9278" i="11"/>
  <c r="F9278" i="11"/>
  <c r="B9280" i="11"/>
  <c r="A9279" i="11"/>
  <c r="E9279" i="11" s="1"/>
  <c r="G9278" i="11" l="1"/>
  <c r="D9279" i="11"/>
  <c r="C9279" i="11"/>
  <c r="F9279" i="11"/>
  <c r="B9281" i="11"/>
  <c r="A9280" i="11"/>
  <c r="E9280" i="11" s="1"/>
  <c r="G9279" i="11" l="1"/>
  <c r="D9280" i="11"/>
  <c r="C9280" i="11"/>
  <c r="F9280" i="11"/>
  <c r="B9282" i="11"/>
  <c r="A9281" i="11"/>
  <c r="E9281" i="11" s="1"/>
  <c r="G9280" i="11" l="1"/>
  <c r="D9281" i="11"/>
  <c r="C9281" i="11"/>
  <c r="F9281" i="11"/>
  <c r="A9282" i="11"/>
  <c r="E9282" i="11" s="1"/>
  <c r="B9283" i="11"/>
  <c r="G9281" i="11" l="1"/>
  <c r="D9282" i="11"/>
  <c r="C9282" i="11"/>
  <c r="F9282" i="11"/>
  <c r="B9284" i="11"/>
  <c r="A9283" i="11"/>
  <c r="E9283" i="11" s="1"/>
  <c r="G9282" i="11" l="1"/>
  <c r="D9283" i="11"/>
  <c r="C9283" i="11"/>
  <c r="F9283" i="11"/>
  <c r="B9285" i="11"/>
  <c r="A9284" i="11"/>
  <c r="E9284" i="11" s="1"/>
  <c r="G9283" i="11" l="1"/>
  <c r="D9284" i="11"/>
  <c r="C9284" i="11"/>
  <c r="F9284" i="11"/>
  <c r="B9286" i="11"/>
  <c r="A9285" i="11"/>
  <c r="E9285" i="11" s="1"/>
  <c r="G9284" i="11" l="1"/>
  <c r="D9285" i="11"/>
  <c r="C9285" i="11"/>
  <c r="F9285" i="11"/>
  <c r="A9286" i="11"/>
  <c r="E9286" i="11" s="1"/>
  <c r="B9287" i="11"/>
  <c r="G9285" i="11" l="1"/>
  <c r="D9286" i="11"/>
  <c r="C9286" i="11"/>
  <c r="F9286" i="11"/>
  <c r="B9288" i="11"/>
  <c r="A9287" i="11"/>
  <c r="E9287" i="11" s="1"/>
  <c r="G9286" i="11" l="1"/>
  <c r="D9287" i="11"/>
  <c r="C9287" i="11"/>
  <c r="F9287" i="11"/>
  <c r="B9289" i="11"/>
  <c r="A9288" i="11"/>
  <c r="E9288" i="11" s="1"/>
  <c r="G9287" i="11" l="1"/>
  <c r="D9288" i="11"/>
  <c r="C9288" i="11"/>
  <c r="F9288" i="11"/>
  <c r="B9290" i="11"/>
  <c r="A9289" i="11"/>
  <c r="E9289" i="11" s="1"/>
  <c r="G9288" i="11" l="1"/>
  <c r="D9289" i="11"/>
  <c r="C9289" i="11"/>
  <c r="F9289" i="11"/>
  <c r="A9290" i="11"/>
  <c r="E9290" i="11" s="1"/>
  <c r="B9291" i="11"/>
  <c r="G9289" i="11" l="1"/>
  <c r="D9290" i="11"/>
  <c r="C9290" i="11"/>
  <c r="F9290" i="11"/>
  <c r="B9292" i="11"/>
  <c r="A9291" i="11"/>
  <c r="E9291" i="11" s="1"/>
  <c r="G9290" i="11" l="1"/>
  <c r="D9291" i="11"/>
  <c r="C9291" i="11"/>
  <c r="F9291" i="11"/>
  <c r="B9293" i="11"/>
  <c r="A9292" i="11"/>
  <c r="E9292" i="11" s="1"/>
  <c r="G9291" i="11" l="1"/>
  <c r="D9292" i="11"/>
  <c r="C9292" i="11"/>
  <c r="F9292" i="11"/>
  <c r="B9294" i="11"/>
  <c r="A9293" i="11"/>
  <c r="E9293" i="11" s="1"/>
  <c r="G9292" i="11" l="1"/>
  <c r="D9293" i="11"/>
  <c r="C9293" i="11"/>
  <c r="F9293" i="11"/>
  <c r="A9294" i="11"/>
  <c r="E9294" i="11" s="1"/>
  <c r="B9295" i="11"/>
  <c r="G9293" i="11" l="1"/>
  <c r="D9294" i="11"/>
  <c r="C9294" i="11"/>
  <c r="F9294" i="11"/>
  <c r="B9296" i="11"/>
  <c r="A9295" i="11"/>
  <c r="E9295" i="11" s="1"/>
  <c r="G9294" i="11" l="1"/>
  <c r="D9295" i="11"/>
  <c r="C9295" i="11"/>
  <c r="F9295" i="11"/>
  <c r="B9297" i="11"/>
  <c r="A9296" i="11"/>
  <c r="E9296" i="11" s="1"/>
  <c r="G9295" i="11" l="1"/>
  <c r="D9296" i="11"/>
  <c r="C9296" i="11"/>
  <c r="F9296" i="11"/>
  <c r="B9298" i="11"/>
  <c r="A9297" i="11"/>
  <c r="E9297" i="11" s="1"/>
  <c r="G9296" i="11" l="1"/>
  <c r="D9297" i="11"/>
  <c r="C9297" i="11"/>
  <c r="F9297" i="11"/>
  <c r="A9298" i="11"/>
  <c r="E9298" i="11" s="1"/>
  <c r="B9299" i="11"/>
  <c r="G9297" i="11" l="1"/>
  <c r="D9298" i="11"/>
  <c r="C9298" i="11"/>
  <c r="F9298" i="11"/>
  <c r="B9300" i="11"/>
  <c r="A9299" i="11"/>
  <c r="E9299" i="11" s="1"/>
  <c r="G9298" i="11" l="1"/>
  <c r="D9299" i="11"/>
  <c r="C9299" i="11"/>
  <c r="F9299" i="11"/>
  <c r="B9301" i="11"/>
  <c r="A9300" i="11"/>
  <c r="E9300" i="11" s="1"/>
  <c r="G9299" i="11" l="1"/>
  <c r="D9300" i="11"/>
  <c r="C9300" i="11"/>
  <c r="F9300" i="11"/>
  <c r="B9302" i="11"/>
  <c r="A9301" i="11"/>
  <c r="E9301" i="11" s="1"/>
  <c r="G9300" i="11" l="1"/>
  <c r="D9301" i="11"/>
  <c r="C9301" i="11"/>
  <c r="F9301" i="11"/>
  <c r="A9302" i="11"/>
  <c r="E9302" i="11" s="1"/>
  <c r="B9303" i="11"/>
  <c r="G9301" i="11" l="1"/>
  <c r="D9302" i="11"/>
  <c r="C9302" i="11"/>
  <c r="F9302" i="11"/>
  <c r="B9304" i="11"/>
  <c r="A9303" i="11"/>
  <c r="E9303" i="11" s="1"/>
  <c r="G9302" i="11" l="1"/>
  <c r="D9303" i="11"/>
  <c r="C9303" i="11"/>
  <c r="F9303" i="11"/>
  <c r="B9305" i="11"/>
  <c r="A9304" i="11"/>
  <c r="E9304" i="11" s="1"/>
  <c r="G9303" i="11" l="1"/>
  <c r="D9304" i="11"/>
  <c r="C9304" i="11"/>
  <c r="F9304" i="11"/>
  <c r="B9306" i="11"/>
  <c r="A9305" i="11"/>
  <c r="E9305" i="11" s="1"/>
  <c r="G9304" i="11" l="1"/>
  <c r="D9305" i="11"/>
  <c r="C9305" i="11"/>
  <c r="F9305" i="11"/>
  <c r="A9306" i="11"/>
  <c r="E9306" i="11" s="1"/>
  <c r="B9307" i="11"/>
  <c r="G9305" i="11" l="1"/>
  <c r="D9306" i="11"/>
  <c r="C9306" i="11"/>
  <c r="F9306" i="11"/>
  <c r="B9308" i="11"/>
  <c r="A9307" i="11"/>
  <c r="E9307" i="11" s="1"/>
  <c r="G9306" i="11" l="1"/>
  <c r="D9307" i="11"/>
  <c r="C9307" i="11"/>
  <c r="F9307" i="11"/>
  <c r="B9309" i="11"/>
  <c r="A9308" i="11"/>
  <c r="E9308" i="11" s="1"/>
  <c r="G9307" i="11" l="1"/>
  <c r="D9308" i="11"/>
  <c r="C9308" i="11"/>
  <c r="F9308" i="11"/>
  <c r="B9310" i="11"/>
  <c r="A9309" i="11"/>
  <c r="E9309" i="11" s="1"/>
  <c r="G9308" i="11" l="1"/>
  <c r="D9309" i="11"/>
  <c r="C9309" i="11"/>
  <c r="F9309" i="11"/>
  <c r="A9310" i="11"/>
  <c r="E9310" i="11" s="1"/>
  <c r="B9311" i="11"/>
  <c r="G9309" i="11" l="1"/>
  <c r="D9310" i="11"/>
  <c r="C9310" i="11"/>
  <c r="F9310" i="11"/>
  <c r="B9312" i="11"/>
  <c r="A9311" i="11"/>
  <c r="E9311" i="11" s="1"/>
  <c r="G9310" i="11" l="1"/>
  <c r="D9311" i="11"/>
  <c r="C9311" i="11"/>
  <c r="F9311" i="11"/>
  <c r="B9313" i="11"/>
  <c r="A9312" i="11"/>
  <c r="E9312" i="11" s="1"/>
  <c r="G9311" i="11" l="1"/>
  <c r="D9312" i="11"/>
  <c r="C9312" i="11"/>
  <c r="F9312" i="11"/>
  <c r="B9314" i="11"/>
  <c r="A9313" i="11"/>
  <c r="E9313" i="11" s="1"/>
  <c r="G9312" i="11" l="1"/>
  <c r="D9313" i="11"/>
  <c r="C9313" i="11"/>
  <c r="F9313" i="11"/>
  <c r="A9314" i="11"/>
  <c r="E9314" i="11" s="1"/>
  <c r="B9315" i="11"/>
  <c r="G9313" i="11" l="1"/>
  <c r="D9314" i="11"/>
  <c r="C9314" i="11"/>
  <c r="F9314" i="11"/>
  <c r="B9316" i="11"/>
  <c r="A9315" i="11"/>
  <c r="E9315" i="11" s="1"/>
  <c r="G9314" i="11" l="1"/>
  <c r="D9315" i="11"/>
  <c r="C9315" i="11"/>
  <c r="F9315" i="11"/>
  <c r="B9317" i="11"/>
  <c r="A9316" i="11"/>
  <c r="E9316" i="11" s="1"/>
  <c r="G9315" i="11" l="1"/>
  <c r="D9316" i="11"/>
  <c r="C9316" i="11"/>
  <c r="F9316" i="11"/>
  <c r="B9318" i="11"/>
  <c r="A9317" i="11"/>
  <c r="E9317" i="11" s="1"/>
  <c r="G9316" i="11" l="1"/>
  <c r="D9317" i="11"/>
  <c r="C9317" i="11"/>
  <c r="F9317" i="11"/>
  <c r="A9318" i="11"/>
  <c r="E9318" i="11" s="1"/>
  <c r="B9319" i="11"/>
  <c r="G9317" i="11" l="1"/>
  <c r="D9318" i="11"/>
  <c r="C9318" i="11"/>
  <c r="F9318" i="11"/>
  <c r="B9320" i="11"/>
  <c r="A9319" i="11"/>
  <c r="E9319" i="11" s="1"/>
  <c r="G9318" i="11" l="1"/>
  <c r="D9319" i="11"/>
  <c r="C9319" i="11"/>
  <c r="F9319" i="11"/>
  <c r="B9321" i="11"/>
  <c r="A9320" i="11"/>
  <c r="E9320" i="11" s="1"/>
  <c r="G9319" i="11" l="1"/>
  <c r="D9320" i="11"/>
  <c r="C9320" i="11"/>
  <c r="F9320" i="11"/>
  <c r="B9322" i="11"/>
  <c r="A9321" i="11"/>
  <c r="E9321" i="11" s="1"/>
  <c r="G9320" i="11" l="1"/>
  <c r="D9321" i="11"/>
  <c r="C9321" i="11"/>
  <c r="F9321" i="11"/>
  <c r="A9322" i="11"/>
  <c r="E9322" i="11" s="1"/>
  <c r="B9323" i="11"/>
  <c r="G9321" i="11" l="1"/>
  <c r="D9322" i="11"/>
  <c r="C9322" i="11"/>
  <c r="F9322" i="11"/>
  <c r="B9324" i="11"/>
  <c r="A9323" i="11"/>
  <c r="E9323" i="11" s="1"/>
  <c r="G9322" i="11" l="1"/>
  <c r="D9323" i="11"/>
  <c r="C9323" i="11"/>
  <c r="F9323" i="11"/>
  <c r="B9325" i="11"/>
  <c r="A9324" i="11"/>
  <c r="E9324" i="11" s="1"/>
  <c r="G9323" i="11" l="1"/>
  <c r="D9324" i="11"/>
  <c r="C9324" i="11"/>
  <c r="F9324" i="11"/>
  <c r="B9326" i="11"/>
  <c r="A9325" i="11"/>
  <c r="E9325" i="11" s="1"/>
  <c r="G9324" i="11" l="1"/>
  <c r="D9325" i="11"/>
  <c r="C9325" i="11"/>
  <c r="F9325" i="11"/>
  <c r="A9326" i="11"/>
  <c r="E9326" i="11" s="1"/>
  <c r="B9327" i="11"/>
  <c r="G9325" i="11" l="1"/>
  <c r="D9326" i="11"/>
  <c r="C9326" i="11"/>
  <c r="F9326" i="11"/>
  <c r="B9328" i="11"/>
  <c r="A9327" i="11"/>
  <c r="E9327" i="11" s="1"/>
  <c r="G9326" i="11" l="1"/>
  <c r="D9327" i="11"/>
  <c r="C9327" i="11"/>
  <c r="F9327" i="11"/>
  <c r="B9329" i="11"/>
  <c r="A9328" i="11"/>
  <c r="E9328" i="11" s="1"/>
  <c r="G9327" i="11" l="1"/>
  <c r="D9328" i="11"/>
  <c r="C9328" i="11"/>
  <c r="F9328" i="11"/>
  <c r="B9330" i="11"/>
  <c r="A9329" i="11"/>
  <c r="E9329" i="11" s="1"/>
  <c r="G9328" i="11" l="1"/>
  <c r="D9329" i="11"/>
  <c r="C9329" i="11"/>
  <c r="F9329" i="11"/>
  <c r="A9330" i="11"/>
  <c r="E9330" i="11" s="1"/>
  <c r="B9331" i="11"/>
  <c r="G9329" i="11" l="1"/>
  <c r="D9330" i="11"/>
  <c r="C9330" i="11"/>
  <c r="F9330" i="11"/>
  <c r="B9332" i="11"/>
  <c r="A9331" i="11"/>
  <c r="E9331" i="11" s="1"/>
  <c r="G9330" i="11" l="1"/>
  <c r="D9331" i="11"/>
  <c r="C9331" i="11"/>
  <c r="F9331" i="11"/>
  <c r="B9333" i="11"/>
  <c r="A9332" i="11"/>
  <c r="E9332" i="11" s="1"/>
  <c r="G9331" i="11" l="1"/>
  <c r="D9332" i="11"/>
  <c r="C9332" i="11"/>
  <c r="F9332" i="11"/>
  <c r="B9334" i="11"/>
  <c r="A9333" i="11"/>
  <c r="E9333" i="11" s="1"/>
  <c r="G9332" i="11" l="1"/>
  <c r="D9333" i="11"/>
  <c r="C9333" i="11"/>
  <c r="F9333" i="11"/>
  <c r="A9334" i="11"/>
  <c r="E9334" i="11" s="1"/>
  <c r="B9335" i="11"/>
  <c r="G9333" i="11" l="1"/>
  <c r="D9334" i="11"/>
  <c r="C9334" i="11"/>
  <c r="F9334" i="11"/>
  <c r="B9336" i="11"/>
  <c r="A9335" i="11"/>
  <c r="E9335" i="11" s="1"/>
  <c r="G9334" i="11" l="1"/>
  <c r="D9335" i="11"/>
  <c r="C9335" i="11"/>
  <c r="F9335" i="11"/>
  <c r="B9337" i="11"/>
  <c r="A9336" i="11"/>
  <c r="E9336" i="11" s="1"/>
  <c r="G9335" i="11" l="1"/>
  <c r="D9336" i="11"/>
  <c r="C9336" i="11"/>
  <c r="F9336" i="11"/>
  <c r="B9338" i="11"/>
  <c r="A9337" i="11"/>
  <c r="E9337" i="11" s="1"/>
  <c r="G9336" i="11" l="1"/>
  <c r="D9337" i="11"/>
  <c r="C9337" i="11"/>
  <c r="F9337" i="11"/>
  <c r="A9338" i="11"/>
  <c r="E9338" i="11" s="1"/>
  <c r="B9339" i="11"/>
  <c r="G9337" i="11" l="1"/>
  <c r="D9338" i="11"/>
  <c r="C9338" i="11"/>
  <c r="F9338" i="11"/>
  <c r="B9340" i="11"/>
  <c r="A9339" i="11"/>
  <c r="E9339" i="11" s="1"/>
  <c r="G9338" i="11" l="1"/>
  <c r="D9339" i="11"/>
  <c r="C9339" i="11"/>
  <c r="F9339" i="11"/>
  <c r="B9341" i="11"/>
  <c r="A9340" i="11"/>
  <c r="E9340" i="11" s="1"/>
  <c r="G9339" i="11" l="1"/>
  <c r="D9340" i="11"/>
  <c r="C9340" i="11"/>
  <c r="F9340" i="11"/>
  <c r="B9342" i="11"/>
  <c r="A9341" i="11"/>
  <c r="E9341" i="11" s="1"/>
  <c r="G9340" i="11" l="1"/>
  <c r="D9341" i="11"/>
  <c r="C9341" i="11"/>
  <c r="F9341" i="11"/>
  <c r="A9342" i="11"/>
  <c r="E9342" i="11" s="1"/>
  <c r="B9343" i="11"/>
  <c r="G9341" i="11" l="1"/>
  <c r="D9342" i="11"/>
  <c r="C9342" i="11"/>
  <c r="F9342" i="11"/>
  <c r="B9344" i="11"/>
  <c r="A9343" i="11"/>
  <c r="E9343" i="11" s="1"/>
  <c r="G9342" i="11" l="1"/>
  <c r="D9343" i="11"/>
  <c r="C9343" i="11"/>
  <c r="F9343" i="11"/>
  <c r="B9345" i="11"/>
  <c r="A9344" i="11"/>
  <c r="E9344" i="11" s="1"/>
  <c r="G9343" i="11" l="1"/>
  <c r="D9344" i="11"/>
  <c r="C9344" i="11"/>
  <c r="F9344" i="11"/>
  <c r="B9346" i="11"/>
  <c r="A9345" i="11"/>
  <c r="E9345" i="11" s="1"/>
  <c r="G9344" i="11" l="1"/>
  <c r="D9345" i="11"/>
  <c r="C9345" i="11"/>
  <c r="F9345" i="11"/>
  <c r="A9346" i="11"/>
  <c r="E9346" i="11" s="1"/>
  <c r="B9347" i="11"/>
  <c r="G9345" i="11" l="1"/>
  <c r="D9346" i="11"/>
  <c r="C9346" i="11"/>
  <c r="F9346" i="11"/>
  <c r="B9348" i="11"/>
  <c r="A9347" i="11"/>
  <c r="E9347" i="11" s="1"/>
  <c r="G9346" i="11" l="1"/>
  <c r="D9347" i="11"/>
  <c r="C9347" i="11"/>
  <c r="F9347" i="11"/>
  <c r="B9349" i="11"/>
  <c r="A9348" i="11"/>
  <c r="E9348" i="11" s="1"/>
  <c r="G9347" i="11" l="1"/>
  <c r="D9348" i="11"/>
  <c r="C9348" i="11"/>
  <c r="F9348" i="11"/>
  <c r="B9350" i="11"/>
  <c r="A9349" i="11"/>
  <c r="E9349" i="11" s="1"/>
  <c r="G9348" i="11" l="1"/>
  <c r="D9349" i="11"/>
  <c r="C9349" i="11"/>
  <c r="F9349" i="11"/>
  <c r="A9350" i="11"/>
  <c r="E9350" i="11" s="1"/>
  <c r="B9351" i="11"/>
  <c r="G9349" i="11" l="1"/>
  <c r="D9350" i="11"/>
  <c r="C9350" i="11"/>
  <c r="F9350" i="11"/>
  <c r="B9352" i="11"/>
  <c r="A9351" i="11"/>
  <c r="E9351" i="11" s="1"/>
  <c r="G9350" i="11" l="1"/>
  <c r="D9351" i="11"/>
  <c r="C9351" i="11"/>
  <c r="F9351" i="11"/>
  <c r="B9353" i="11"/>
  <c r="A9352" i="11"/>
  <c r="E9352" i="11" s="1"/>
  <c r="G9351" i="11" l="1"/>
  <c r="D9352" i="11"/>
  <c r="C9352" i="11"/>
  <c r="F9352" i="11"/>
  <c r="B9354" i="11"/>
  <c r="A9353" i="11"/>
  <c r="E9353" i="11" s="1"/>
  <c r="G9352" i="11" l="1"/>
  <c r="D9353" i="11"/>
  <c r="C9353" i="11"/>
  <c r="F9353" i="11"/>
  <c r="A9354" i="11"/>
  <c r="E9354" i="11" s="1"/>
  <c r="B9355" i="11"/>
  <c r="G9353" i="11" l="1"/>
  <c r="D9354" i="11"/>
  <c r="C9354" i="11"/>
  <c r="F9354" i="11"/>
  <c r="B9356" i="11"/>
  <c r="A9355" i="11"/>
  <c r="E9355" i="11" s="1"/>
  <c r="G9354" i="11" l="1"/>
  <c r="D9355" i="11"/>
  <c r="C9355" i="11"/>
  <c r="F9355" i="11"/>
  <c r="B9357" i="11"/>
  <c r="A9356" i="11"/>
  <c r="E9356" i="11" s="1"/>
  <c r="G9355" i="11" l="1"/>
  <c r="D9356" i="11"/>
  <c r="C9356" i="11"/>
  <c r="F9356" i="11"/>
  <c r="B9358" i="11"/>
  <c r="A9357" i="11"/>
  <c r="E9357" i="11" s="1"/>
  <c r="G9356" i="11" l="1"/>
  <c r="D9357" i="11"/>
  <c r="C9357" i="11"/>
  <c r="F9357" i="11"/>
  <c r="A9358" i="11"/>
  <c r="E9358" i="11" s="1"/>
  <c r="B9359" i="11"/>
  <c r="G9357" i="11" l="1"/>
  <c r="D9358" i="11"/>
  <c r="C9358" i="11"/>
  <c r="F9358" i="11"/>
  <c r="B9360" i="11"/>
  <c r="A9359" i="11"/>
  <c r="E9359" i="11" s="1"/>
  <c r="G9358" i="11" l="1"/>
  <c r="D9359" i="11"/>
  <c r="C9359" i="11"/>
  <c r="F9359" i="11"/>
  <c r="B9361" i="11"/>
  <c r="A9360" i="11"/>
  <c r="E9360" i="11" s="1"/>
  <c r="G9359" i="11" l="1"/>
  <c r="D9360" i="11"/>
  <c r="C9360" i="11"/>
  <c r="F9360" i="11"/>
  <c r="B9362" i="11"/>
  <c r="A9361" i="11"/>
  <c r="E9361" i="11" s="1"/>
  <c r="G9360" i="11" l="1"/>
  <c r="D9361" i="11"/>
  <c r="C9361" i="11"/>
  <c r="F9361" i="11"/>
  <c r="A9362" i="11"/>
  <c r="E9362" i="11" s="1"/>
  <c r="B9363" i="11"/>
  <c r="G9361" i="11" l="1"/>
  <c r="D9362" i="11"/>
  <c r="C9362" i="11"/>
  <c r="F9362" i="11"/>
  <c r="B9364" i="11"/>
  <c r="A9363" i="11"/>
  <c r="E9363" i="11" s="1"/>
  <c r="G9362" i="11" l="1"/>
  <c r="D9363" i="11"/>
  <c r="C9363" i="11"/>
  <c r="F9363" i="11"/>
  <c r="B9365" i="11"/>
  <c r="A9364" i="11"/>
  <c r="E9364" i="11" s="1"/>
  <c r="G9363" i="11" l="1"/>
  <c r="D9364" i="11"/>
  <c r="C9364" i="11"/>
  <c r="F9364" i="11"/>
  <c r="B9366" i="11"/>
  <c r="A9365" i="11"/>
  <c r="E9365" i="11" s="1"/>
  <c r="G9364" i="11" l="1"/>
  <c r="D9365" i="11"/>
  <c r="C9365" i="11"/>
  <c r="F9365" i="11"/>
  <c r="A9366" i="11"/>
  <c r="E9366" i="11" s="1"/>
  <c r="B9367" i="11"/>
  <c r="G9365" i="11" l="1"/>
  <c r="D9366" i="11"/>
  <c r="C9366" i="11"/>
  <c r="F9366" i="11"/>
  <c r="B9368" i="11"/>
  <c r="A9367" i="11"/>
  <c r="E9367" i="11" s="1"/>
  <c r="G9366" i="11" l="1"/>
  <c r="D9367" i="11"/>
  <c r="C9367" i="11"/>
  <c r="F9367" i="11"/>
  <c r="B9369" i="11"/>
  <c r="A9368" i="11"/>
  <c r="E9368" i="11" s="1"/>
  <c r="G9367" i="11" l="1"/>
  <c r="D9368" i="11"/>
  <c r="C9368" i="11"/>
  <c r="F9368" i="11"/>
  <c r="B9370" i="11"/>
  <c r="A9369" i="11"/>
  <c r="E9369" i="11" s="1"/>
  <c r="G9368" i="11" l="1"/>
  <c r="D9369" i="11"/>
  <c r="C9369" i="11"/>
  <c r="F9369" i="11"/>
  <c r="A9370" i="11"/>
  <c r="E9370" i="11" s="1"/>
  <c r="B9371" i="11"/>
  <c r="G9369" i="11" l="1"/>
  <c r="D9370" i="11"/>
  <c r="C9370" i="11"/>
  <c r="F9370" i="11"/>
  <c r="B9372" i="11"/>
  <c r="A9371" i="11"/>
  <c r="E9371" i="11" s="1"/>
  <c r="G9370" i="11" l="1"/>
  <c r="D9371" i="11"/>
  <c r="C9371" i="11"/>
  <c r="F9371" i="11"/>
  <c r="B9373" i="11"/>
  <c r="A9372" i="11"/>
  <c r="E9372" i="11" s="1"/>
  <c r="G9371" i="11" l="1"/>
  <c r="D9372" i="11"/>
  <c r="C9372" i="11"/>
  <c r="F9372" i="11"/>
  <c r="B9374" i="11"/>
  <c r="A9373" i="11"/>
  <c r="E9373" i="11" s="1"/>
  <c r="G9372" i="11" l="1"/>
  <c r="D9373" i="11"/>
  <c r="C9373" i="11"/>
  <c r="F9373" i="11"/>
  <c r="A9374" i="11"/>
  <c r="E9374" i="11" s="1"/>
  <c r="B9375" i="11"/>
  <c r="G9373" i="11" l="1"/>
  <c r="D9374" i="11"/>
  <c r="C9374" i="11"/>
  <c r="F9374" i="11"/>
  <c r="B9376" i="11"/>
  <c r="A9375" i="11"/>
  <c r="E9375" i="11" s="1"/>
  <c r="G9374" i="11" l="1"/>
  <c r="D9375" i="11"/>
  <c r="C9375" i="11"/>
  <c r="F9375" i="11"/>
  <c r="B9377" i="11"/>
  <c r="A9376" i="11"/>
  <c r="E9376" i="11" s="1"/>
  <c r="G9375" i="11" l="1"/>
  <c r="D9376" i="11"/>
  <c r="C9376" i="11"/>
  <c r="F9376" i="11"/>
  <c r="B9378" i="11"/>
  <c r="A9377" i="11"/>
  <c r="E9377" i="11" s="1"/>
  <c r="G9376" i="11" l="1"/>
  <c r="D9377" i="11"/>
  <c r="C9377" i="11"/>
  <c r="F9377" i="11"/>
  <c r="A9378" i="11"/>
  <c r="E9378" i="11" s="1"/>
  <c r="B9379" i="11"/>
  <c r="G9377" i="11" l="1"/>
  <c r="D9378" i="11"/>
  <c r="C9378" i="11"/>
  <c r="F9378" i="11"/>
  <c r="B9380" i="11"/>
  <c r="A9379" i="11"/>
  <c r="E9379" i="11" s="1"/>
  <c r="G9378" i="11" l="1"/>
  <c r="D9379" i="11"/>
  <c r="C9379" i="11"/>
  <c r="F9379" i="11"/>
  <c r="B9381" i="11"/>
  <c r="A9380" i="11"/>
  <c r="E9380" i="11" s="1"/>
  <c r="G9379" i="11" l="1"/>
  <c r="D9380" i="11"/>
  <c r="C9380" i="11"/>
  <c r="F9380" i="11"/>
  <c r="B9382" i="11"/>
  <c r="A9381" i="11"/>
  <c r="E9381" i="11" s="1"/>
  <c r="G9380" i="11" l="1"/>
  <c r="D9381" i="11"/>
  <c r="C9381" i="11"/>
  <c r="F9381" i="11"/>
  <c r="A9382" i="11"/>
  <c r="E9382" i="11" s="1"/>
  <c r="B9383" i="11"/>
  <c r="G9381" i="11" l="1"/>
  <c r="D9382" i="11"/>
  <c r="C9382" i="11"/>
  <c r="F9382" i="11"/>
  <c r="B9384" i="11"/>
  <c r="A9383" i="11"/>
  <c r="E9383" i="11" s="1"/>
  <c r="G9382" i="11" l="1"/>
  <c r="D9383" i="11"/>
  <c r="C9383" i="11"/>
  <c r="F9383" i="11"/>
  <c r="B9385" i="11"/>
  <c r="A9384" i="11"/>
  <c r="E9384" i="11" s="1"/>
  <c r="G9383" i="11" l="1"/>
  <c r="D9384" i="11"/>
  <c r="C9384" i="11"/>
  <c r="F9384" i="11"/>
  <c r="B9386" i="11"/>
  <c r="A9385" i="11"/>
  <c r="E9385" i="11" s="1"/>
  <c r="G9384" i="11" l="1"/>
  <c r="D9385" i="11"/>
  <c r="C9385" i="11"/>
  <c r="F9385" i="11"/>
  <c r="A9386" i="11"/>
  <c r="E9386" i="11" s="1"/>
  <c r="B9387" i="11"/>
  <c r="G9385" i="11" l="1"/>
  <c r="D9386" i="11"/>
  <c r="C9386" i="11"/>
  <c r="F9386" i="11"/>
  <c r="B9388" i="11"/>
  <c r="A9387" i="11"/>
  <c r="E9387" i="11" s="1"/>
  <c r="G9386" i="11" l="1"/>
  <c r="D9387" i="11"/>
  <c r="C9387" i="11"/>
  <c r="F9387" i="11"/>
  <c r="B9389" i="11"/>
  <c r="A9388" i="11"/>
  <c r="E9388" i="11" s="1"/>
  <c r="G9387" i="11" l="1"/>
  <c r="D9388" i="11"/>
  <c r="C9388" i="11"/>
  <c r="F9388" i="11"/>
  <c r="B9390" i="11"/>
  <c r="A9389" i="11"/>
  <c r="E9389" i="11" s="1"/>
  <c r="G9388" i="11" l="1"/>
  <c r="D9389" i="11"/>
  <c r="C9389" i="11"/>
  <c r="F9389" i="11"/>
  <c r="A9390" i="11"/>
  <c r="E9390" i="11" s="1"/>
  <c r="B9391" i="11"/>
  <c r="G9389" i="11" l="1"/>
  <c r="D9390" i="11"/>
  <c r="C9390" i="11"/>
  <c r="F9390" i="11"/>
  <c r="B9392" i="11"/>
  <c r="A9391" i="11"/>
  <c r="E9391" i="11" s="1"/>
  <c r="G9390" i="11" l="1"/>
  <c r="D9391" i="11"/>
  <c r="C9391" i="11"/>
  <c r="F9391" i="11"/>
  <c r="B9393" i="11"/>
  <c r="A9392" i="11"/>
  <c r="E9392" i="11" s="1"/>
  <c r="G9391" i="11" l="1"/>
  <c r="D9392" i="11"/>
  <c r="C9392" i="11"/>
  <c r="F9392" i="11"/>
  <c r="B9394" i="11"/>
  <c r="A9393" i="11"/>
  <c r="E9393" i="11" s="1"/>
  <c r="G9392" i="11" l="1"/>
  <c r="D9393" i="11"/>
  <c r="C9393" i="11"/>
  <c r="F9393" i="11"/>
  <c r="A9394" i="11"/>
  <c r="E9394" i="11" s="1"/>
  <c r="B9395" i="11"/>
  <c r="G9393" i="11" l="1"/>
  <c r="D9394" i="11"/>
  <c r="C9394" i="11"/>
  <c r="F9394" i="11"/>
  <c r="B9396" i="11"/>
  <c r="A9395" i="11"/>
  <c r="E9395" i="11" s="1"/>
  <c r="G9394" i="11" l="1"/>
  <c r="D9395" i="11"/>
  <c r="C9395" i="11"/>
  <c r="F9395" i="11"/>
  <c r="B9397" i="11"/>
  <c r="A9396" i="11"/>
  <c r="E9396" i="11" s="1"/>
  <c r="G9395" i="11" l="1"/>
  <c r="D9396" i="11"/>
  <c r="C9396" i="11"/>
  <c r="F9396" i="11"/>
  <c r="B9398" i="11"/>
  <c r="A9397" i="11"/>
  <c r="E9397" i="11" s="1"/>
  <c r="G9396" i="11" l="1"/>
  <c r="D9397" i="11"/>
  <c r="C9397" i="11"/>
  <c r="F9397" i="11"/>
  <c r="A9398" i="11"/>
  <c r="E9398" i="11" s="1"/>
  <c r="B9399" i="11"/>
  <c r="G9397" i="11" l="1"/>
  <c r="D9398" i="11"/>
  <c r="C9398" i="11"/>
  <c r="F9398" i="11"/>
  <c r="B9400" i="11"/>
  <c r="A9399" i="11"/>
  <c r="E9399" i="11" s="1"/>
  <c r="G9398" i="11" l="1"/>
  <c r="D9399" i="11"/>
  <c r="C9399" i="11"/>
  <c r="F9399" i="11"/>
  <c r="B9401" i="11"/>
  <c r="A9400" i="11"/>
  <c r="E9400" i="11" s="1"/>
  <c r="G9399" i="11" l="1"/>
  <c r="D9400" i="11"/>
  <c r="C9400" i="11"/>
  <c r="F9400" i="11"/>
  <c r="B9402" i="11"/>
  <c r="A9401" i="11"/>
  <c r="E9401" i="11" s="1"/>
  <c r="G9400" i="11" l="1"/>
  <c r="D9401" i="11"/>
  <c r="C9401" i="11"/>
  <c r="F9401" i="11"/>
  <c r="A9402" i="11"/>
  <c r="E9402" i="11" s="1"/>
  <c r="B9403" i="11"/>
  <c r="G9401" i="11" l="1"/>
  <c r="D9402" i="11"/>
  <c r="C9402" i="11"/>
  <c r="F9402" i="11"/>
  <c r="B9404" i="11"/>
  <c r="A9403" i="11"/>
  <c r="E9403" i="11" s="1"/>
  <c r="G9402" i="11" l="1"/>
  <c r="D9403" i="11"/>
  <c r="C9403" i="11"/>
  <c r="F9403" i="11"/>
  <c r="B9405" i="11"/>
  <c r="A9404" i="11"/>
  <c r="E9404" i="11" s="1"/>
  <c r="G9403" i="11" l="1"/>
  <c r="D9404" i="11"/>
  <c r="C9404" i="11"/>
  <c r="F9404" i="11"/>
  <c r="B9406" i="11"/>
  <c r="A9405" i="11"/>
  <c r="E9405" i="11" s="1"/>
  <c r="G9404" i="11" l="1"/>
  <c r="D9405" i="11"/>
  <c r="C9405" i="11"/>
  <c r="F9405" i="11"/>
  <c r="A9406" i="11"/>
  <c r="E9406" i="11" s="1"/>
  <c r="B9407" i="11"/>
  <c r="G9405" i="11" l="1"/>
  <c r="D9406" i="11"/>
  <c r="C9406" i="11"/>
  <c r="F9406" i="11"/>
  <c r="B9408" i="11"/>
  <c r="A9407" i="11"/>
  <c r="E9407" i="11" s="1"/>
  <c r="G9406" i="11" l="1"/>
  <c r="D9407" i="11"/>
  <c r="C9407" i="11"/>
  <c r="F9407" i="11"/>
  <c r="B9409" i="11"/>
  <c r="A9408" i="11"/>
  <c r="E9408" i="11" s="1"/>
  <c r="G9407" i="11" l="1"/>
  <c r="D9408" i="11"/>
  <c r="C9408" i="11"/>
  <c r="F9408" i="11"/>
  <c r="B9410" i="11"/>
  <c r="A9409" i="11"/>
  <c r="E9409" i="11" s="1"/>
  <c r="G9408" i="11" l="1"/>
  <c r="D9409" i="11"/>
  <c r="C9409" i="11"/>
  <c r="F9409" i="11"/>
  <c r="A9410" i="11"/>
  <c r="E9410" i="11" s="1"/>
  <c r="B9411" i="11"/>
  <c r="G9409" i="11" l="1"/>
  <c r="D9410" i="11"/>
  <c r="C9410" i="11"/>
  <c r="F9410" i="11"/>
  <c r="B9412" i="11"/>
  <c r="A9411" i="11"/>
  <c r="E9411" i="11" s="1"/>
  <c r="G9410" i="11" l="1"/>
  <c r="D9411" i="11"/>
  <c r="C9411" i="11"/>
  <c r="F9411" i="11"/>
  <c r="B9413" i="11"/>
  <c r="A9412" i="11"/>
  <c r="E9412" i="11" s="1"/>
  <c r="G9411" i="11" l="1"/>
  <c r="D9412" i="11"/>
  <c r="C9412" i="11"/>
  <c r="F9412" i="11"/>
  <c r="B9414" i="11"/>
  <c r="A9413" i="11"/>
  <c r="E9413" i="11" s="1"/>
  <c r="G9412" i="11" l="1"/>
  <c r="D9413" i="11"/>
  <c r="C9413" i="11"/>
  <c r="F9413" i="11"/>
  <c r="A9414" i="11"/>
  <c r="E9414" i="11" s="1"/>
  <c r="B9415" i="11"/>
  <c r="G9413" i="11" l="1"/>
  <c r="D9414" i="11"/>
  <c r="C9414" i="11"/>
  <c r="F9414" i="11"/>
  <c r="B9416" i="11"/>
  <c r="A9415" i="11"/>
  <c r="E9415" i="11" s="1"/>
  <c r="G9414" i="11" l="1"/>
  <c r="D9415" i="11"/>
  <c r="C9415" i="11"/>
  <c r="F9415" i="11"/>
  <c r="B9417" i="11"/>
  <c r="A9416" i="11"/>
  <c r="E9416" i="11" s="1"/>
  <c r="G9415" i="11" l="1"/>
  <c r="D9416" i="11"/>
  <c r="C9416" i="11"/>
  <c r="F9416" i="11"/>
  <c r="B9418" i="11"/>
  <c r="A9417" i="11"/>
  <c r="E9417" i="11" s="1"/>
  <c r="G9416" i="11" l="1"/>
  <c r="D9417" i="11"/>
  <c r="C9417" i="11"/>
  <c r="F9417" i="11"/>
  <c r="A9418" i="11"/>
  <c r="E9418" i="11" s="1"/>
  <c r="B9419" i="11"/>
  <c r="G9417" i="11" l="1"/>
  <c r="D9418" i="11"/>
  <c r="C9418" i="11"/>
  <c r="F9418" i="11"/>
  <c r="B9420" i="11"/>
  <c r="A9419" i="11"/>
  <c r="E9419" i="11" s="1"/>
  <c r="G9418" i="11" l="1"/>
  <c r="D9419" i="11"/>
  <c r="C9419" i="11"/>
  <c r="F9419" i="11"/>
  <c r="B9421" i="11"/>
  <c r="A9420" i="11"/>
  <c r="E9420" i="11" s="1"/>
  <c r="G9419" i="11" l="1"/>
  <c r="D9420" i="11"/>
  <c r="C9420" i="11"/>
  <c r="F9420" i="11"/>
  <c r="B9422" i="11"/>
  <c r="A9421" i="11"/>
  <c r="E9421" i="11" s="1"/>
  <c r="G9420" i="11" l="1"/>
  <c r="D9421" i="11"/>
  <c r="C9421" i="11"/>
  <c r="F9421" i="11"/>
  <c r="A9422" i="11"/>
  <c r="E9422" i="11" s="1"/>
  <c r="B9423" i="11"/>
  <c r="G9421" i="11" l="1"/>
  <c r="D9422" i="11"/>
  <c r="C9422" i="11"/>
  <c r="F9422" i="11"/>
  <c r="B9424" i="11"/>
  <c r="A9423" i="11"/>
  <c r="E9423" i="11" s="1"/>
  <c r="G9422" i="11" l="1"/>
  <c r="D9423" i="11"/>
  <c r="C9423" i="11"/>
  <c r="F9423" i="11"/>
  <c r="B9425" i="11"/>
  <c r="A9424" i="11"/>
  <c r="E9424" i="11" s="1"/>
  <c r="G9423" i="11" l="1"/>
  <c r="D9424" i="11"/>
  <c r="C9424" i="11"/>
  <c r="F9424" i="11"/>
  <c r="B9426" i="11"/>
  <c r="A9425" i="11"/>
  <c r="E9425" i="11" s="1"/>
  <c r="G9424" i="11" l="1"/>
  <c r="D9425" i="11"/>
  <c r="C9425" i="11"/>
  <c r="F9425" i="11"/>
  <c r="A9426" i="11"/>
  <c r="E9426" i="11" s="1"/>
  <c r="B9427" i="11"/>
  <c r="G9425" i="11" l="1"/>
  <c r="D9426" i="11"/>
  <c r="C9426" i="11"/>
  <c r="F9426" i="11"/>
  <c r="B9428" i="11"/>
  <c r="A9427" i="11"/>
  <c r="E9427" i="11" s="1"/>
  <c r="G9426" i="11" l="1"/>
  <c r="D9427" i="11"/>
  <c r="C9427" i="11"/>
  <c r="F9427" i="11"/>
  <c r="B9429" i="11"/>
  <c r="A9428" i="11"/>
  <c r="E9428" i="11" s="1"/>
  <c r="G9427" i="11" l="1"/>
  <c r="D9428" i="11"/>
  <c r="C9428" i="11"/>
  <c r="F9428" i="11"/>
  <c r="B9430" i="11"/>
  <c r="A9429" i="11"/>
  <c r="E9429" i="11" s="1"/>
  <c r="G9428" i="11" l="1"/>
  <c r="D9429" i="11"/>
  <c r="C9429" i="11"/>
  <c r="F9429" i="11"/>
  <c r="A9430" i="11"/>
  <c r="E9430" i="11" s="1"/>
  <c r="B9431" i="11"/>
  <c r="G9429" i="11" l="1"/>
  <c r="D9430" i="11"/>
  <c r="C9430" i="11"/>
  <c r="F9430" i="11"/>
  <c r="B9432" i="11"/>
  <c r="A9431" i="11"/>
  <c r="E9431" i="11" s="1"/>
  <c r="G9430" i="11" l="1"/>
  <c r="D9431" i="11"/>
  <c r="C9431" i="11"/>
  <c r="F9431" i="11"/>
  <c r="B9433" i="11"/>
  <c r="A9432" i="11"/>
  <c r="E9432" i="11" s="1"/>
  <c r="G9431" i="11" l="1"/>
  <c r="D9432" i="11"/>
  <c r="C9432" i="11"/>
  <c r="F9432" i="11"/>
  <c r="B9434" i="11"/>
  <c r="A9433" i="11"/>
  <c r="E9433" i="11" s="1"/>
  <c r="G9432" i="11" l="1"/>
  <c r="D9433" i="11"/>
  <c r="C9433" i="11"/>
  <c r="F9433" i="11"/>
  <c r="A9434" i="11"/>
  <c r="E9434" i="11" s="1"/>
  <c r="B9435" i="11"/>
  <c r="G9433" i="11" l="1"/>
  <c r="D9434" i="11"/>
  <c r="C9434" i="11"/>
  <c r="F9434" i="11"/>
  <c r="B9436" i="11"/>
  <c r="A9435" i="11"/>
  <c r="E9435" i="11" s="1"/>
  <c r="G9434" i="11" l="1"/>
  <c r="D9435" i="11"/>
  <c r="C9435" i="11"/>
  <c r="F9435" i="11"/>
  <c r="B9437" i="11"/>
  <c r="A9436" i="11"/>
  <c r="E9436" i="11" s="1"/>
  <c r="G9435" i="11" l="1"/>
  <c r="D9436" i="11"/>
  <c r="C9436" i="11"/>
  <c r="F9436" i="11"/>
  <c r="B9438" i="11"/>
  <c r="A9437" i="11"/>
  <c r="E9437" i="11" s="1"/>
  <c r="G9436" i="11" l="1"/>
  <c r="D9437" i="11"/>
  <c r="C9437" i="11"/>
  <c r="F9437" i="11"/>
  <c r="A9438" i="11"/>
  <c r="E9438" i="11" s="1"/>
  <c r="B9439" i="11"/>
  <c r="G9437" i="11" l="1"/>
  <c r="D9438" i="11"/>
  <c r="C9438" i="11"/>
  <c r="F9438" i="11"/>
  <c r="B9440" i="11"/>
  <c r="A9439" i="11"/>
  <c r="E9439" i="11" s="1"/>
  <c r="G9438" i="11" l="1"/>
  <c r="D9439" i="11"/>
  <c r="C9439" i="11"/>
  <c r="F9439" i="11"/>
  <c r="B9441" i="11"/>
  <c r="A9440" i="11"/>
  <c r="E9440" i="11" s="1"/>
  <c r="G9439" i="11" l="1"/>
  <c r="D9440" i="11"/>
  <c r="C9440" i="11"/>
  <c r="F9440" i="11"/>
  <c r="B9442" i="11"/>
  <c r="A9441" i="11"/>
  <c r="E9441" i="11" s="1"/>
  <c r="G9440" i="11" l="1"/>
  <c r="D9441" i="11"/>
  <c r="C9441" i="11"/>
  <c r="F9441" i="11"/>
  <c r="A9442" i="11"/>
  <c r="E9442" i="11" s="1"/>
  <c r="B9443" i="11"/>
  <c r="G9441" i="11" l="1"/>
  <c r="D9442" i="11"/>
  <c r="C9442" i="11"/>
  <c r="F9442" i="11"/>
  <c r="B9444" i="11"/>
  <c r="A9443" i="11"/>
  <c r="E9443" i="11" s="1"/>
  <c r="G9442" i="11" l="1"/>
  <c r="D9443" i="11"/>
  <c r="C9443" i="11"/>
  <c r="F9443" i="11"/>
  <c r="B9445" i="11"/>
  <c r="A9444" i="11"/>
  <c r="E9444" i="11" s="1"/>
  <c r="G9443" i="11" l="1"/>
  <c r="D9444" i="11"/>
  <c r="C9444" i="11"/>
  <c r="F9444" i="11"/>
  <c r="B9446" i="11"/>
  <c r="A9445" i="11"/>
  <c r="E9445" i="11" s="1"/>
  <c r="G9444" i="11" l="1"/>
  <c r="D9445" i="11"/>
  <c r="C9445" i="11"/>
  <c r="F9445" i="11"/>
  <c r="A9446" i="11"/>
  <c r="E9446" i="11" s="1"/>
  <c r="B9447" i="11"/>
  <c r="G9445" i="11" l="1"/>
  <c r="D9446" i="11"/>
  <c r="C9446" i="11"/>
  <c r="F9446" i="11"/>
  <c r="B9448" i="11"/>
  <c r="A9447" i="11"/>
  <c r="E9447" i="11" s="1"/>
  <c r="G9446" i="11" l="1"/>
  <c r="D9447" i="11"/>
  <c r="C9447" i="11"/>
  <c r="F9447" i="11"/>
  <c r="B9449" i="11"/>
  <c r="A9448" i="11"/>
  <c r="E9448" i="11" s="1"/>
  <c r="G9447" i="11" l="1"/>
  <c r="D9448" i="11"/>
  <c r="C9448" i="11"/>
  <c r="F9448" i="11"/>
  <c r="B9450" i="11"/>
  <c r="A9449" i="11"/>
  <c r="E9449" i="11" s="1"/>
  <c r="G9448" i="11" l="1"/>
  <c r="D9449" i="11"/>
  <c r="C9449" i="11"/>
  <c r="F9449" i="11"/>
  <c r="A9450" i="11"/>
  <c r="E9450" i="11" s="1"/>
  <c r="B9451" i="11"/>
  <c r="G9449" i="11" l="1"/>
  <c r="D9450" i="11"/>
  <c r="C9450" i="11"/>
  <c r="F9450" i="11"/>
  <c r="B9452" i="11"/>
  <c r="A9451" i="11"/>
  <c r="E9451" i="11" s="1"/>
  <c r="G9450" i="11" l="1"/>
  <c r="D9451" i="11"/>
  <c r="C9451" i="11"/>
  <c r="F9451" i="11"/>
  <c r="B9453" i="11"/>
  <c r="A9452" i="11"/>
  <c r="E9452" i="11" s="1"/>
  <c r="G9451" i="11" l="1"/>
  <c r="D9452" i="11"/>
  <c r="C9452" i="11"/>
  <c r="F9452" i="11"/>
  <c r="B9454" i="11"/>
  <c r="A9453" i="11"/>
  <c r="E9453" i="11" s="1"/>
  <c r="G9452" i="11" l="1"/>
  <c r="D9453" i="11"/>
  <c r="C9453" i="11"/>
  <c r="F9453" i="11"/>
  <c r="A9454" i="11"/>
  <c r="E9454" i="11" s="1"/>
  <c r="B9455" i="11"/>
  <c r="G9453" i="11" l="1"/>
  <c r="D9454" i="11"/>
  <c r="C9454" i="11"/>
  <c r="F9454" i="11"/>
  <c r="B9456" i="11"/>
  <c r="A9455" i="11"/>
  <c r="E9455" i="11" s="1"/>
  <c r="G9454" i="11" l="1"/>
  <c r="D9455" i="11"/>
  <c r="C9455" i="11"/>
  <c r="F9455" i="11"/>
  <c r="B9457" i="11"/>
  <c r="A9456" i="11"/>
  <c r="E9456" i="11" s="1"/>
  <c r="G9455" i="11" l="1"/>
  <c r="D9456" i="11"/>
  <c r="C9456" i="11"/>
  <c r="F9456" i="11"/>
  <c r="B9458" i="11"/>
  <c r="A9457" i="11"/>
  <c r="E9457" i="11" s="1"/>
  <c r="G9456" i="11" l="1"/>
  <c r="D9457" i="11"/>
  <c r="C9457" i="11"/>
  <c r="F9457" i="11"/>
  <c r="A9458" i="11"/>
  <c r="E9458" i="11" s="1"/>
  <c r="B9459" i="11"/>
  <c r="G9457" i="11" l="1"/>
  <c r="D9458" i="11"/>
  <c r="C9458" i="11"/>
  <c r="F9458" i="11"/>
  <c r="B9460" i="11"/>
  <c r="A9459" i="11"/>
  <c r="E9459" i="11" s="1"/>
  <c r="G9458" i="11" l="1"/>
  <c r="D9459" i="11"/>
  <c r="C9459" i="11"/>
  <c r="F9459" i="11"/>
  <c r="B9461" i="11"/>
  <c r="A9460" i="11"/>
  <c r="E9460" i="11" s="1"/>
  <c r="G9459" i="11" l="1"/>
  <c r="D9460" i="11"/>
  <c r="C9460" i="11"/>
  <c r="F9460" i="11"/>
  <c r="B9462" i="11"/>
  <c r="A9461" i="11"/>
  <c r="E9461" i="11" s="1"/>
  <c r="G9460" i="11" l="1"/>
  <c r="D9461" i="11"/>
  <c r="C9461" i="11"/>
  <c r="F9461" i="11"/>
  <c r="A9462" i="11"/>
  <c r="E9462" i="11" s="1"/>
  <c r="B9463" i="11"/>
  <c r="G9461" i="11" l="1"/>
  <c r="D9462" i="11"/>
  <c r="C9462" i="11"/>
  <c r="F9462" i="11"/>
  <c r="B9464" i="11"/>
  <c r="A9463" i="11"/>
  <c r="E9463" i="11" s="1"/>
  <c r="G9462" i="11" l="1"/>
  <c r="D9463" i="11"/>
  <c r="C9463" i="11"/>
  <c r="F9463" i="11"/>
  <c r="B9465" i="11"/>
  <c r="A9464" i="11"/>
  <c r="E9464" i="11" s="1"/>
  <c r="G9463" i="11" l="1"/>
  <c r="D9464" i="11"/>
  <c r="C9464" i="11"/>
  <c r="F9464" i="11"/>
  <c r="B9466" i="11"/>
  <c r="A9465" i="11"/>
  <c r="E9465" i="11" s="1"/>
  <c r="G9464" i="11" l="1"/>
  <c r="D9465" i="11"/>
  <c r="C9465" i="11"/>
  <c r="F9465" i="11"/>
  <c r="A9466" i="11"/>
  <c r="E9466" i="11" s="1"/>
  <c r="B9467" i="11"/>
  <c r="G9465" i="11" l="1"/>
  <c r="D9466" i="11"/>
  <c r="C9466" i="11"/>
  <c r="F9466" i="11"/>
  <c r="B9468" i="11"/>
  <c r="A9467" i="11"/>
  <c r="E9467" i="11" s="1"/>
  <c r="G9466" i="11" l="1"/>
  <c r="D9467" i="11"/>
  <c r="C9467" i="11"/>
  <c r="F9467" i="11"/>
  <c r="B9469" i="11"/>
  <c r="A9468" i="11"/>
  <c r="E9468" i="11" s="1"/>
  <c r="G9467" i="11" l="1"/>
  <c r="D9468" i="11"/>
  <c r="C9468" i="11"/>
  <c r="F9468" i="11"/>
  <c r="B9470" i="11"/>
  <c r="A9469" i="11"/>
  <c r="E9469" i="11" s="1"/>
  <c r="G9468" i="11" l="1"/>
  <c r="D9469" i="11"/>
  <c r="C9469" i="11"/>
  <c r="F9469" i="11"/>
  <c r="A9470" i="11"/>
  <c r="E9470" i="11" s="1"/>
  <c r="B9471" i="11"/>
  <c r="G9469" i="11" l="1"/>
  <c r="D9470" i="11"/>
  <c r="C9470" i="11"/>
  <c r="F9470" i="11"/>
  <c r="B9472" i="11"/>
  <c r="A9471" i="11"/>
  <c r="E9471" i="11" s="1"/>
  <c r="G9470" i="11" l="1"/>
  <c r="D9471" i="11"/>
  <c r="C9471" i="11"/>
  <c r="F9471" i="11"/>
  <c r="B9473" i="11"/>
  <c r="A9472" i="11"/>
  <c r="E9472" i="11" s="1"/>
  <c r="G9471" i="11" l="1"/>
  <c r="D9472" i="11"/>
  <c r="C9472" i="11"/>
  <c r="F9472" i="11"/>
  <c r="B9474" i="11"/>
  <c r="A9473" i="11"/>
  <c r="E9473" i="11" s="1"/>
  <c r="G9472" i="11" l="1"/>
  <c r="D9473" i="11"/>
  <c r="C9473" i="11"/>
  <c r="F9473" i="11"/>
  <c r="A9474" i="11"/>
  <c r="E9474" i="11" s="1"/>
  <c r="B9475" i="11"/>
  <c r="G9473" i="11" l="1"/>
  <c r="D9474" i="11"/>
  <c r="C9474" i="11"/>
  <c r="F9474" i="11"/>
  <c r="B9476" i="11"/>
  <c r="A9475" i="11"/>
  <c r="E9475" i="11" s="1"/>
  <c r="G9474" i="11" l="1"/>
  <c r="D9475" i="11"/>
  <c r="C9475" i="11"/>
  <c r="F9475" i="11"/>
  <c r="B9477" i="11"/>
  <c r="A9476" i="11"/>
  <c r="E9476" i="11" s="1"/>
  <c r="G9475" i="11" l="1"/>
  <c r="D9476" i="11"/>
  <c r="C9476" i="11"/>
  <c r="F9476" i="11"/>
  <c r="B9478" i="11"/>
  <c r="A9477" i="11"/>
  <c r="E9477" i="11" s="1"/>
  <c r="G9476" i="11" l="1"/>
  <c r="D9477" i="11"/>
  <c r="C9477" i="11"/>
  <c r="F9477" i="11"/>
  <c r="A9478" i="11"/>
  <c r="E9478" i="11" s="1"/>
  <c r="B9479" i="11"/>
  <c r="G9477" i="11" l="1"/>
  <c r="D9478" i="11"/>
  <c r="C9478" i="11"/>
  <c r="F9478" i="11"/>
  <c r="B9480" i="11"/>
  <c r="A9479" i="11"/>
  <c r="E9479" i="11" s="1"/>
  <c r="G9478" i="11" l="1"/>
  <c r="D9479" i="11"/>
  <c r="C9479" i="11"/>
  <c r="F9479" i="11"/>
  <c r="B9481" i="11"/>
  <c r="A9480" i="11"/>
  <c r="E9480" i="11" s="1"/>
  <c r="G9479" i="11" l="1"/>
  <c r="D9480" i="11"/>
  <c r="C9480" i="11"/>
  <c r="F9480" i="11"/>
  <c r="B9482" i="11"/>
  <c r="A9481" i="11"/>
  <c r="E9481" i="11" s="1"/>
  <c r="G9480" i="11" l="1"/>
  <c r="D9481" i="11"/>
  <c r="C9481" i="11"/>
  <c r="F9481" i="11"/>
  <c r="A9482" i="11"/>
  <c r="E9482" i="11" s="1"/>
  <c r="B9483" i="11"/>
  <c r="G9481" i="11" l="1"/>
  <c r="D9482" i="11"/>
  <c r="C9482" i="11"/>
  <c r="F9482" i="11"/>
  <c r="B9484" i="11"/>
  <c r="A9483" i="11"/>
  <c r="E9483" i="11" s="1"/>
  <c r="G9482" i="11" l="1"/>
  <c r="D9483" i="11"/>
  <c r="C9483" i="11"/>
  <c r="F9483" i="11"/>
  <c r="B9485" i="11"/>
  <c r="A9484" i="11"/>
  <c r="E9484" i="11" s="1"/>
  <c r="G9483" i="11" l="1"/>
  <c r="D9484" i="11"/>
  <c r="C9484" i="11"/>
  <c r="F9484" i="11"/>
  <c r="B9486" i="11"/>
  <c r="A9485" i="11"/>
  <c r="E9485" i="11" s="1"/>
  <c r="G9484" i="11" l="1"/>
  <c r="D9485" i="11"/>
  <c r="C9485" i="11"/>
  <c r="F9485" i="11"/>
  <c r="A9486" i="11"/>
  <c r="E9486" i="11" s="1"/>
  <c r="B9487" i="11"/>
  <c r="G9485" i="11" l="1"/>
  <c r="D9486" i="11"/>
  <c r="C9486" i="11"/>
  <c r="F9486" i="11"/>
  <c r="B9488" i="11"/>
  <c r="A9487" i="11"/>
  <c r="E9487" i="11" s="1"/>
  <c r="G9486" i="11" l="1"/>
  <c r="D9487" i="11"/>
  <c r="C9487" i="11"/>
  <c r="F9487" i="11"/>
  <c r="B9489" i="11"/>
  <c r="A9488" i="11"/>
  <c r="E9488" i="11" s="1"/>
  <c r="G9487" i="11" l="1"/>
  <c r="D9488" i="11"/>
  <c r="C9488" i="11"/>
  <c r="F9488" i="11"/>
  <c r="B9490" i="11"/>
  <c r="A9489" i="11"/>
  <c r="E9489" i="11" s="1"/>
  <c r="G9488" i="11" l="1"/>
  <c r="D9489" i="11"/>
  <c r="C9489" i="11"/>
  <c r="F9489" i="11"/>
  <c r="A9490" i="11"/>
  <c r="E9490" i="11" s="1"/>
  <c r="B9491" i="11"/>
  <c r="G9489" i="11" l="1"/>
  <c r="D9490" i="11"/>
  <c r="C9490" i="11"/>
  <c r="F9490" i="11"/>
  <c r="B9492" i="11"/>
  <c r="A9491" i="11"/>
  <c r="E9491" i="11" s="1"/>
  <c r="G9490" i="11" l="1"/>
  <c r="D9491" i="11"/>
  <c r="C9491" i="11"/>
  <c r="F9491" i="11"/>
  <c r="B9493" i="11"/>
  <c r="A9492" i="11"/>
  <c r="E9492" i="11" s="1"/>
  <c r="G9491" i="11" l="1"/>
  <c r="D9492" i="11"/>
  <c r="C9492" i="11"/>
  <c r="F9492" i="11"/>
  <c r="B9494" i="11"/>
  <c r="A9493" i="11"/>
  <c r="E9493" i="11" s="1"/>
  <c r="G9492" i="11" l="1"/>
  <c r="D9493" i="11"/>
  <c r="C9493" i="11"/>
  <c r="F9493" i="11"/>
  <c r="A9494" i="11"/>
  <c r="E9494" i="11" s="1"/>
  <c r="B9495" i="11"/>
  <c r="G9493" i="11" l="1"/>
  <c r="D9494" i="11"/>
  <c r="C9494" i="11"/>
  <c r="F9494" i="11"/>
  <c r="B9496" i="11"/>
  <c r="A9495" i="11"/>
  <c r="E9495" i="11" s="1"/>
  <c r="G9494" i="11" l="1"/>
  <c r="D9495" i="11"/>
  <c r="C9495" i="11"/>
  <c r="F9495" i="11"/>
  <c r="B9497" i="11"/>
  <c r="A9496" i="11"/>
  <c r="E9496" i="11" s="1"/>
  <c r="G9495" i="11" l="1"/>
  <c r="D9496" i="11"/>
  <c r="C9496" i="11"/>
  <c r="F9496" i="11"/>
  <c r="B9498" i="11"/>
  <c r="A9497" i="11"/>
  <c r="E9497" i="11" s="1"/>
  <c r="G9496" i="11" l="1"/>
  <c r="D9497" i="11"/>
  <c r="C9497" i="11"/>
  <c r="F9497" i="11"/>
  <c r="A9498" i="11"/>
  <c r="E9498" i="11" s="1"/>
  <c r="B9499" i="11"/>
  <c r="G9497" i="11" l="1"/>
  <c r="D9498" i="11"/>
  <c r="C9498" i="11"/>
  <c r="F9498" i="11"/>
  <c r="B9500" i="11"/>
  <c r="A9499" i="11"/>
  <c r="E9499" i="11" s="1"/>
  <c r="G9498" i="11" l="1"/>
  <c r="D9499" i="11"/>
  <c r="C9499" i="11"/>
  <c r="F9499" i="11"/>
  <c r="B9501" i="11"/>
  <c r="A9500" i="11"/>
  <c r="E9500" i="11" s="1"/>
  <c r="G9499" i="11" l="1"/>
  <c r="D9500" i="11"/>
  <c r="C9500" i="11"/>
  <c r="F9500" i="11"/>
  <c r="B9502" i="11"/>
  <c r="A9501" i="11"/>
  <c r="E9501" i="11" s="1"/>
  <c r="G9500" i="11" l="1"/>
  <c r="D9501" i="11"/>
  <c r="C9501" i="11"/>
  <c r="F9501" i="11"/>
  <c r="A9502" i="11"/>
  <c r="E9502" i="11" s="1"/>
  <c r="B9503" i="11"/>
  <c r="G9501" i="11" l="1"/>
  <c r="D9502" i="11"/>
  <c r="C9502" i="11"/>
  <c r="F9502" i="11"/>
  <c r="B9504" i="11"/>
  <c r="A9503" i="11"/>
  <c r="E9503" i="11" s="1"/>
  <c r="G9502" i="11" l="1"/>
  <c r="D9503" i="11"/>
  <c r="C9503" i="11"/>
  <c r="F9503" i="11"/>
  <c r="B9505" i="11"/>
  <c r="A9504" i="11"/>
  <c r="E9504" i="11" s="1"/>
  <c r="G9503" i="11" l="1"/>
  <c r="D9504" i="11"/>
  <c r="C9504" i="11"/>
  <c r="F9504" i="11"/>
  <c r="B9506" i="11"/>
  <c r="A9505" i="11"/>
  <c r="E9505" i="11" s="1"/>
  <c r="G9504" i="11" l="1"/>
  <c r="D9505" i="11"/>
  <c r="C9505" i="11"/>
  <c r="F9505" i="11"/>
  <c r="A9506" i="11"/>
  <c r="E9506" i="11" s="1"/>
  <c r="B9507" i="11"/>
  <c r="G9505" i="11" l="1"/>
  <c r="D9506" i="11"/>
  <c r="C9506" i="11"/>
  <c r="F9506" i="11"/>
  <c r="B9508" i="11"/>
  <c r="A9507" i="11"/>
  <c r="E9507" i="11" s="1"/>
  <c r="G9506" i="11" l="1"/>
  <c r="D9507" i="11"/>
  <c r="C9507" i="11"/>
  <c r="F9507" i="11"/>
  <c r="B9509" i="11"/>
  <c r="A9508" i="11"/>
  <c r="E9508" i="11" s="1"/>
  <c r="G9507" i="11" l="1"/>
  <c r="D9508" i="11"/>
  <c r="C9508" i="11"/>
  <c r="F9508" i="11"/>
  <c r="B9510" i="11"/>
  <c r="A9509" i="11"/>
  <c r="E9509" i="11" s="1"/>
  <c r="G9508" i="11" l="1"/>
  <c r="D9509" i="11"/>
  <c r="C9509" i="11"/>
  <c r="F9509" i="11"/>
  <c r="A9510" i="11"/>
  <c r="E9510" i="11" s="1"/>
  <c r="B9511" i="11"/>
  <c r="G9509" i="11" l="1"/>
  <c r="D9510" i="11"/>
  <c r="C9510" i="11"/>
  <c r="F9510" i="11"/>
  <c r="B9512" i="11"/>
  <c r="A9511" i="11"/>
  <c r="E9511" i="11" s="1"/>
  <c r="G9510" i="11" l="1"/>
  <c r="D9511" i="11"/>
  <c r="C9511" i="11"/>
  <c r="F9511" i="11"/>
  <c r="B9513" i="11"/>
  <c r="A9512" i="11"/>
  <c r="E9512" i="11" s="1"/>
  <c r="G9511" i="11" l="1"/>
  <c r="D9512" i="11"/>
  <c r="C9512" i="11"/>
  <c r="F9512" i="11"/>
  <c r="B9514" i="11"/>
  <c r="A9513" i="11"/>
  <c r="E9513" i="11" s="1"/>
  <c r="G9512" i="11" l="1"/>
  <c r="D9513" i="11"/>
  <c r="C9513" i="11"/>
  <c r="F9513" i="11"/>
  <c r="A9514" i="11"/>
  <c r="E9514" i="11" s="1"/>
  <c r="B9515" i="11"/>
  <c r="G9513" i="11" l="1"/>
  <c r="D9514" i="11"/>
  <c r="C9514" i="11"/>
  <c r="F9514" i="11"/>
  <c r="B9516" i="11"/>
  <c r="A9515" i="11"/>
  <c r="E9515" i="11" s="1"/>
  <c r="G9514" i="11" l="1"/>
  <c r="D9515" i="11"/>
  <c r="C9515" i="11"/>
  <c r="F9515" i="11"/>
  <c r="B9517" i="11"/>
  <c r="A9516" i="11"/>
  <c r="E9516" i="11" s="1"/>
  <c r="G9515" i="11" l="1"/>
  <c r="D9516" i="11"/>
  <c r="C9516" i="11"/>
  <c r="F9516" i="11"/>
  <c r="B9518" i="11"/>
  <c r="A9517" i="11"/>
  <c r="E9517" i="11" s="1"/>
  <c r="G9516" i="11" l="1"/>
  <c r="D9517" i="11"/>
  <c r="C9517" i="11"/>
  <c r="F9517" i="11"/>
  <c r="A9518" i="11"/>
  <c r="E9518" i="11" s="1"/>
  <c r="B9519" i="11"/>
  <c r="G9517" i="11" l="1"/>
  <c r="D9518" i="11"/>
  <c r="C9518" i="11"/>
  <c r="F9518" i="11"/>
  <c r="B9520" i="11"/>
  <c r="A9519" i="11"/>
  <c r="E9519" i="11" s="1"/>
  <c r="G9518" i="11" l="1"/>
  <c r="D9519" i="11"/>
  <c r="C9519" i="11"/>
  <c r="F9519" i="11"/>
  <c r="B9521" i="11"/>
  <c r="A9520" i="11"/>
  <c r="E9520" i="11" s="1"/>
  <c r="G9519" i="11" l="1"/>
  <c r="D9520" i="11"/>
  <c r="C9520" i="11"/>
  <c r="F9520" i="11"/>
  <c r="B9522" i="11"/>
  <c r="A9521" i="11"/>
  <c r="E9521" i="11" s="1"/>
  <c r="G9520" i="11" l="1"/>
  <c r="D9521" i="11"/>
  <c r="C9521" i="11"/>
  <c r="F9521" i="11"/>
  <c r="A9522" i="11"/>
  <c r="E9522" i="11" s="1"/>
  <c r="B9523" i="11"/>
  <c r="G9521" i="11" l="1"/>
  <c r="D9522" i="11"/>
  <c r="C9522" i="11"/>
  <c r="F9522" i="11"/>
  <c r="B9524" i="11"/>
  <c r="A9523" i="11"/>
  <c r="E9523" i="11" s="1"/>
  <c r="G9522" i="11" l="1"/>
  <c r="D9523" i="11"/>
  <c r="C9523" i="11"/>
  <c r="F9523" i="11"/>
  <c r="B9525" i="11"/>
  <c r="A9524" i="11"/>
  <c r="E9524" i="11" s="1"/>
  <c r="G9523" i="11" l="1"/>
  <c r="D9524" i="11"/>
  <c r="C9524" i="11"/>
  <c r="F9524" i="11"/>
  <c r="B9526" i="11"/>
  <c r="A9525" i="11"/>
  <c r="E9525" i="11" s="1"/>
  <c r="G9524" i="11" l="1"/>
  <c r="D9525" i="11"/>
  <c r="C9525" i="11"/>
  <c r="F9525" i="11"/>
  <c r="A9526" i="11"/>
  <c r="E9526" i="11" s="1"/>
  <c r="B9527" i="11"/>
  <c r="G9525" i="11" l="1"/>
  <c r="D9526" i="11"/>
  <c r="C9526" i="11"/>
  <c r="F9526" i="11"/>
  <c r="B9528" i="11"/>
  <c r="A9527" i="11"/>
  <c r="E9527" i="11" s="1"/>
  <c r="G9526" i="11" l="1"/>
  <c r="D9527" i="11"/>
  <c r="C9527" i="11"/>
  <c r="F9527" i="11"/>
  <c r="B9529" i="11"/>
  <c r="A9528" i="11"/>
  <c r="E9528" i="11" s="1"/>
  <c r="G9527" i="11" l="1"/>
  <c r="D9528" i="11"/>
  <c r="C9528" i="11"/>
  <c r="F9528" i="11"/>
  <c r="B9530" i="11"/>
  <c r="A9529" i="11"/>
  <c r="E9529" i="11" s="1"/>
  <c r="G9528" i="11" l="1"/>
  <c r="D9529" i="11"/>
  <c r="C9529" i="11"/>
  <c r="F9529" i="11"/>
  <c r="A9530" i="11"/>
  <c r="E9530" i="11" s="1"/>
  <c r="B9531" i="11"/>
  <c r="G9529" i="11" l="1"/>
  <c r="D9530" i="11"/>
  <c r="C9530" i="11"/>
  <c r="F9530" i="11"/>
  <c r="B9532" i="11"/>
  <c r="A9531" i="11"/>
  <c r="E9531" i="11" s="1"/>
  <c r="G9530" i="11" l="1"/>
  <c r="D9531" i="11"/>
  <c r="C9531" i="11"/>
  <c r="F9531" i="11"/>
  <c r="B9533" i="11"/>
  <c r="A9532" i="11"/>
  <c r="E9532" i="11" s="1"/>
  <c r="G9531" i="11" l="1"/>
  <c r="D9532" i="11"/>
  <c r="C9532" i="11"/>
  <c r="F9532" i="11"/>
  <c r="B9534" i="11"/>
  <c r="A9533" i="11"/>
  <c r="E9533" i="11" s="1"/>
  <c r="G9532" i="11" l="1"/>
  <c r="D9533" i="11"/>
  <c r="C9533" i="11"/>
  <c r="F9533" i="11"/>
  <c r="A9534" i="11"/>
  <c r="E9534" i="11" s="1"/>
  <c r="B9535" i="11"/>
  <c r="G9533" i="11" l="1"/>
  <c r="D9534" i="11"/>
  <c r="C9534" i="11"/>
  <c r="F9534" i="11"/>
  <c r="B9536" i="11"/>
  <c r="A9535" i="11"/>
  <c r="E9535" i="11" s="1"/>
  <c r="G9534" i="11" l="1"/>
  <c r="D9535" i="11"/>
  <c r="C9535" i="11"/>
  <c r="F9535" i="11"/>
  <c r="B9537" i="11"/>
  <c r="A9536" i="11"/>
  <c r="E9536" i="11" s="1"/>
  <c r="G9535" i="11" l="1"/>
  <c r="D9536" i="11"/>
  <c r="C9536" i="11"/>
  <c r="F9536" i="11"/>
  <c r="B9538" i="11"/>
  <c r="A9537" i="11"/>
  <c r="E9537" i="11" s="1"/>
  <c r="G9536" i="11" l="1"/>
  <c r="D9537" i="11"/>
  <c r="C9537" i="11"/>
  <c r="F9537" i="11"/>
  <c r="A9538" i="11"/>
  <c r="E9538" i="11" s="1"/>
  <c r="B9539" i="11"/>
  <c r="G9537" i="11" l="1"/>
  <c r="D9538" i="11"/>
  <c r="C9538" i="11"/>
  <c r="F9538" i="11"/>
  <c r="B9540" i="11"/>
  <c r="A9539" i="11"/>
  <c r="E9539" i="11" s="1"/>
  <c r="G9538" i="11" l="1"/>
  <c r="D9539" i="11"/>
  <c r="C9539" i="11"/>
  <c r="F9539" i="11"/>
  <c r="B9541" i="11"/>
  <c r="A9540" i="11"/>
  <c r="E9540" i="11" s="1"/>
  <c r="G9539" i="11" l="1"/>
  <c r="D9540" i="11"/>
  <c r="C9540" i="11"/>
  <c r="F9540" i="11"/>
  <c r="B9542" i="11"/>
  <c r="A9541" i="11"/>
  <c r="E9541" i="11" s="1"/>
  <c r="G9540" i="11" l="1"/>
  <c r="D9541" i="11"/>
  <c r="C9541" i="11"/>
  <c r="F9541" i="11"/>
  <c r="A9542" i="11"/>
  <c r="E9542" i="11" s="1"/>
  <c r="B9543" i="11"/>
  <c r="G9541" i="11" l="1"/>
  <c r="D9542" i="11"/>
  <c r="C9542" i="11"/>
  <c r="F9542" i="11"/>
  <c r="B9544" i="11"/>
  <c r="A9543" i="11"/>
  <c r="E9543" i="11" s="1"/>
  <c r="G9542" i="11" l="1"/>
  <c r="D9543" i="11"/>
  <c r="C9543" i="11"/>
  <c r="F9543" i="11"/>
  <c r="B9545" i="11"/>
  <c r="A9544" i="11"/>
  <c r="E9544" i="11" s="1"/>
  <c r="G9543" i="11" l="1"/>
  <c r="D9544" i="11"/>
  <c r="C9544" i="11"/>
  <c r="F9544" i="11"/>
  <c r="B9546" i="11"/>
  <c r="A9545" i="11"/>
  <c r="E9545" i="11" s="1"/>
  <c r="G9544" i="11" l="1"/>
  <c r="D9545" i="11"/>
  <c r="C9545" i="11"/>
  <c r="F9545" i="11"/>
  <c r="A9546" i="11"/>
  <c r="E9546" i="11" s="1"/>
  <c r="B9547" i="11"/>
  <c r="G9545" i="11" l="1"/>
  <c r="D9546" i="11"/>
  <c r="C9546" i="11"/>
  <c r="F9546" i="11"/>
  <c r="B9548" i="11"/>
  <c r="A9547" i="11"/>
  <c r="E9547" i="11" s="1"/>
  <c r="G9546" i="11" l="1"/>
  <c r="D9547" i="11"/>
  <c r="C9547" i="11"/>
  <c r="F9547" i="11"/>
  <c r="B9549" i="11"/>
  <c r="A9548" i="11"/>
  <c r="E9548" i="11" s="1"/>
  <c r="G9547" i="11" l="1"/>
  <c r="D9548" i="11"/>
  <c r="C9548" i="11"/>
  <c r="F9548" i="11"/>
  <c r="B9550" i="11"/>
  <c r="A9549" i="11"/>
  <c r="E9549" i="11" s="1"/>
  <c r="G9548" i="11" l="1"/>
  <c r="D9549" i="11"/>
  <c r="C9549" i="11"/>
  <c r="F9549" i="11"/>
  <c r="A9550" i="11"/>
  <c r="E9550" i="11" s="1"/>
  <c r="B9551" i="11"/>
  <c r="G9549" i="11" l="1"/>
  <c r="D9550" i="11"/>
  <c r="C9550" i="11"/>
  <c r="F9550" i="11"/>
  <c r="B9552" i="11"/>
  <c r="A9551" i="11"/>
  <c r="E9551" i="11" s="1"/>
  <c r="G9550" i="11" l="1"/>
  <c r="D9551" i="11"/>
  <c r="C9551" i="11"/>
  <c r="F9551" i="11"/>
  <c r="B9553" i="11"/>
  <c r="A9552" i="11"/>
  <c r="E9552" i="11" s="1"/>
  <c r="G9551" i="11" l="1"/>
  <c r="D9552" i="11"/>
  <c r="C9552" i="11"/>
  <c r="F9552" i="11"/>
  <c r="B9554" i="11"/>
  <c r="A9553" i="11"/>
  <c r="E9553" i="11" s="1"/>
  <c r="G9552" i="11" l="1"/>
  <c r="D9553" i="11"/>
  <c r="C9553" i="11"/>
  <c r="F9553" i="11"/>
  <c r="A9554" i="11"/>
  <c r="E9554" i="11" s="1"/>
  <c r="B9555" i="11"/>
  <c r="G9553" i="11" l="1"/>
  <c r="D9554" i="11"/>
  <c r="C9554" i="11"/>
  <c r="F9554" i="11"/>
  <c r="B9556" i="11"/>
  <c r="A9555" i="11"/>
  <c r="E9555" i="11" s="1"/>
  <c r="G9554" i="11" l="1"/>
  <c r="D9555" i="11"/>
  <c r="C9555" i="11"/>
  <c r="F9555" i="11"/>
  <c r="B9557" i="11"/>
  <c r="A9556" i="11"/>
  <c r="E9556" i="11" s="1"/>
  <c r="G9555" i="11" l="1"/>
  <c r="D9556" i="11"/>
  <c r="C9556" i="11"/>
  <c r="F9556" i="11"/>
  <c r="B9558" i="11"/>
  <c r="A9557" i="11"/>
  <c r="E9557" i="11" s="1"/>
  <c r="G9556" i="11" l="1"/>
  <c r="D9557" i="11"/>
  <c r="C9557" i="11"/>
  <c r="F9557" i="11"/>
  <c r="A9558" i="11"/>
  <c r="E9558" i="11" s="1"/>
  <c r="B9559" i="11"/>
  <c r="G9557" i="11" l="1"/>
  <c r="D9558" i="11"/>
  <c r="C9558" i="11"/>
  <c r="F9558" i="11"/>
  <c r="B9560" i="11"/>
  <c r="A9559" i="11"/>
  <c r="E9559" i="11" s="1"/>
  <c r="G9558" i="11" l="1"/>
  <c r="D9559" i="11"/>
  <c r="C9559" i="11"/>
  <c r="F9559" i="11"/>
  <c r="B9561" i="11"/>
  <c r="A9560" i="11"/>
  <c r="E9560" i="11" s="1"/>
  <c r="G9559" i="11" l="1"/>
  <c r="D9560" i="11"/>
  <c r="C9560" i="11"/>
  <c r="F9560" i="11"/>
  <c r="B9562" i="11"/>
  <c r="A9561" i="11"/>
  <c r="E9561" i="11" s="1"/>
  <c r="G9560" i="11" l="1"/>
  <c r="D9561" i="11"/>
  <c r="C9561" i="11"/>
  <c r="F9561" i="11"/>
  <c r="A9562" i="11"/>
  <c r="E9562" i="11" s="1"/>
  <c r="B9563" i="11"/>
  <c r="G9561" i="11" l="1"/>
  <c r="D9562" i="11"/>
  <c r="C9562" i="11"/>
  <c r="F9562" i="11"/>
  <c r="B9564" i="11"/>
  <c r="A9563" i="11"/>
  <c r="E9563" i="11" s="1"/>
  <c r="G9562" i="11" l="1"/>
  <c r="D9563" i="11"/>
  <c r="C9563" i="11"/>
  <c r="F9563" i="11"/>
  <c r="B9565" i="11"/>
  <c r="A9564" i="11"/>
  <c r="E9564" i="11" s="1"/>
  <c r="G9563" i="11" l="1"/>
  <c r="D9564" i="11"/>
  <c r="C9564" i="11"/>
  <c r="F9564" i="11"/>
  <c r="B9566" i="11"/>
  <c r="A9565" i="11"/>
  <c r="E9565" i="11" s="1"/>
  <c r="G9564" i="11" l="1"/>
  <c r="D9565" i="11"/>
  <c r="C9565" i="11"/>
  <c r="F9565" i="11"/>
  <c r="A9566" i="11"/>
  <c r="E9566" i="11" s="1"/>
  <c r="B9567" i="11"/>
  <c r="G9565" i="11" l="1"/>
  <c r="D9566" i="11"/>
  <c r="C9566" i="11"/>
  <c r="F9566" i="11"/>
  <c r="B9568" i="11"/>
  <c r="A9567" i="11"/>
  <c r="E9567" i="11" s="1"/>
  <c r="G9566" i="11" l="1"/>
  <c r="D9567" i="11"/>
  <c r="C9567" i="11"/>
  <c r="F9567" i="11"/>
  <c r="B9569" i="11"/>
  <c r="A9568" i="11"/>
  <c r="E9568" i="11" s="1"/>
  <c r="G9567" i="11" l="1"/>
  <c r="D9568" i="11"/>
  <c r="C9568" i="11"/>
  <c r="F9568" i="11"/>
  <c r="B9570" i="11"/>
  <c r="A9569" i="11"/>
  <c r="E9569" i="11" s="1"/>
  <c r="G9568" i="11" l="1"/>
  <c r="D9569" i="11"/>
  <c r="C9569" i="11"/>
  <c r="F9569" i="11"/>
  <c r="A9570" i="11"/>
  <c r="E9570" i="11" s="1"/>
  <c r="B9571" i="11"/>
  <c r="G9569" i="11" l="1"/>
  <c r="D9570" i="11"/>
  <c r="C9570" i="11"/>
  <c r="F9570" i="11"/>
  <c r="B9572" i="11"/>
  <c r="A9571" i="11"/>
  <c r="E9571" i="11" s="1"/>
  <c r="G9570" i="11" l="1"/>
  <c r="D9571" i="11"/>
  <c r="C9571" i="11"/>
  <c r="F9571" i="11"/>
  <c r="B9573" i="11"/>
  <c r="A9572" i="11"/>
  <c r="E9572" i="11" s="1"/>
  <c r="G9571" i="11" l="1"/>
  <c r="D9572" i="11"/>
  <c r="C9572" i="11"/>
  <c r="F9572" i="11"/>
  <c r="B9574" i="11"/>
  <c r="A9573" i="11"/>
  <c r="E9573" i="11" s="1"/>
  <c r="G9572" i="11" l="1"/>
  <c r="D9573" i="11"/>
  <c r="C9573" i="11"/>
  <c r="F9573" i="11"/>
  <c r="A9574" i="11"/>
  <c r="E9574" i="11" s="1"/>
  <c r="B9575" i="11"/>
  <c r="G9573" i="11" l="1"/>
  <c r="D9574" i="11"/>
  <c r="C9574" i="11"/>
  <c r="F9574" i="11"/>
  <c r="B9576" i="11"/>
  <c r="A9575" i="11"/>
  <c r="E9575" i="11" s="1"/>
  <c r="G9574" i="11" l="1"/>
  <c r="D9575" i="11"/>
  <c r="C9575" i="11"/>
  <c r="F9575" i="11"/>
  <c r="B9577" i="11"/>
  <c r="A9576" i="11"/>
  <c r="E9576" i="11" s="1"/>
  <c r="G9575" i="11" l="1"/>
  <c r="D9576" i="11"/>
  <c r="C9576" i="11"/>
  <c r="F9576" i="11"/>
  <c r="B9578" i="11"/>
  <c r="A9577" i="11"/>
  <c r="E9577" i="11" s="1"/>
  <c r="G9576" i="11" l="1"/>
  <c r="D9577" i="11"/>
  <c r="C9577" i="11"/>
  <c r="F9577" i="11"/>
  <c r="A9578" i="11"/>
  <c r="E9578" i="11" s="1"/>
  <c r="B9579" i="11"/>
  <c r="G9577" i="11" l="1"/>
  <c r="D9578" i="11"/>
  <c r="C9578" i="11"/>
  <c r="F9578" i="11"/>
  <c r="B9580" i="11"/>
  <c r="A9579" i="11"/>
  <c r="E9579" i="11" s="1"/>
  <c r="G9578" i="11" l="1"/>
  <c r="D9579" i="11"/>
  <c r="C9579" i="11"/>
  <c r="F9579" i="11"/>
  <c r="B9581" i="11"/>
  <c r="A9580" i="11"/>
  <c r="E9580" i="11" s="1"/>
  <c r="G9579" i="11" l="1"/>
  <c r="D9580" i="11"/>
  <c r="C9580" i="11"/>
  <c r="F9580" i="11"/>
  <c r="B9582" i="11"/>
  <c r="A9581" i="11"/>
  <c r="E9581" i="11" s="1"/>
  <c r="G9580" i="11" l="1"/>
  <c r="D9581" i="11"/>
  <c r="C9581" i="11"/>
  <c r="F9581" i="11"/>
  <c r="A9582" i="11"/>
  <c r="E9582" i="11" s="1"/>
  <c r="B9583" i="11"/>
  <c r="G9581" i="11" l="1"/>
  <c r="D9582" i="11"/>
  <c r="C9582" i="11"/>
  <c r="F9582" i="11"/>
  <c r="B9584" i="11"/>
  <c r="A9583" i="11"/>
  <c r="E9583" i="11" s="1"/>
  <c r="G9582" i="11" l="1"/>
  <c r="D9583" i="11"/>
  <c r="C9583" i="11"/>
  <c r="F9583" i="11"/>
  <c r="B9585" i="11"/>
  <c r="A9584" i="11"/>
  <c r="E9584" i="11" s="1"/>
  <c r="G9583" i="11" l="1"/>
  <c r="D9584" i="11"/>
  <c r="C9584" i="11"/>
  <c r="F9584" i="11"/>
  <c r="B9586" i="11"/>
  <c r="A9585" i="11"/>
  <c r="E9585" i="11" s="1"/>
  <c r="G9584" i="11" l="1"/>
  <c r="D9585" i="11"/>
  <c r="C9585" i="11"/>
  <c r="F9585" i="11"/>
  <c r="A9586" i="11"/>
  <c r="E9586" i="11" s="1"/>
  <c r="B9587" i="11"/>
  <c r="G9585" i="11" l="1"/>
  <c r="D9586" i="11"/>
  <c r="C9586" i="11"/>
  <c r="F9586" i="11"/>
  <c r="B9588" i="11"/>
  <c r="A9587" i="11"/>
  <c r="E9587" i="11" s="1"/>
  <c r="G9586" i="11" l="1"/>
  <c r="D9587" i="11"/>
  <c r="C9587" i="11"/>
  <c r="F9587" i="11"/>
  <c r="B9589" i="11"/>
  <c r="A9588" i="11"/>
  <c r="E9588" i="11" s="1"/>
  <c r="G9587" i="11" l="1"/>
  <c r="D9588" i="11"/>
  <c r="C9588" i="11"/>
  <c r="F9588" i="11"/>
  <c r="B9590" i="11"/>
  <c r="A9589" i="11"/>
  <c r="E9589" i="11" s="1"/>
  <c r="G9588" i="11" l="1"/>
  <c r="D9589" i="11"/>
  <c r="C9589" i="11"/>
  <c r="F9589" i="11"/>
  <c r="A9590" i="11"/>
  <c r="E9590" i="11" s="1"/>
  <c r="B9591" i="11"/>
  <c r="G9589" i="11" l="1"/>
  <c r="D9590" i="11"/>
  <c r="C9590" i="11"/>
  <c r="F9590" i="11"/>
  <c r="B9592" i="11"/>
  <c r="A9591" i="11"/>
  <c r="E9591" i="11" s="1"/>
  <c r="G9590" i="11" l="1"/>
  <c r="D9591" i="11"/>
  <c r="C9591" i="11"/>
  <c r="F9591" i="11"/>
  <c r="B9593" i="11"/>
  <c r="A9592" i="11"/>
  <c r="E9592" i="11" s="1"/>
  <c r="G9591" i="11" l="1"/>
  <c r="D9592" i="11"/>
  <c r="C9592" i="11"/>
  <c r="F9592" i="11"/>
  <c r="B9594" i="11"/>
  <c r="A9593" i="11"/>
  <c r="E9593" i="11" s="1"/>
  <c r="G9592" i="11" l="1"/>
  <c r="D9593" i="11"/>
  <c r="C9593" i="11"/>
  <c r="F9593" i="11"/>
  <c r="A9594" i="11"/>
  <c r="E9594" i="11" s="1"/>
  <c r="B9595" i="11"/>
  <c r="G9593" i="11" l="1"/>
  <c r="D9594" i="11"/>
  <c r="C9594" i="11"/>
  <c r="F9594" i="11"/>
  <c r="B9596" i="11"/>
  <c r="A9595" i="11"/>
  <c r="E9595" i="11" s="1"/>
  <c r="G9594" i="11" l="1"/>
  <c r="D9595" i="11"/>
  <c r="C9595" i="11"/>
  <c r="F9595" i="11"/>
  <c r="B9597" i="11"/>
  <c r="A9596" i="11"/>
  <c r="E9596" i="11" s="1"/>
  <c r="G9595" i="11" l="1"/>
  <c r="D9596" i="11"/>
  <c r="C9596" i="11"/>
  <c r="F9596" i="11"/>
  <c r="B9598" i="11"/>
  <c r="A9597" i="11"/>
  <c r="E9597" i="11" s="1"/>
  <c r="G9596" i="11" l="1"/>
  <c r="D9597" i="11"/>
  <c r="C9597" i="11"/>
  <c r="F9597" i="11"/>
  <c r="A9598" i="11"/>
  <c r="E9598" i="11" s="1"/>
  <c r="B9599" i="11"/>
  <c r="G9597" i="11" l="1"/>
  <c r="D9598" i="11"/>
  <c r="C9598" i="11"/>
  <c r="F9598" i="11"/>
  <c r="B9600" i="11"/>
  <c r="A9599" i="11"/>
  <c r="E9599" i="11" s="1"/>
  <c r="G9598" i="11" l="1"/>
  <c r="D9599" i="11"/>
  <c r="C9599" i="11"/>
  <c r="F9599" i="11"/>
  <c r="B9601" i="11"/>
  <c r="A9600" i="11"/>
  <c r="E9600" i="11" s="1"/>
  <c r="G9599" i="11" l="1"/>
  <c r="D9600" i="11"/>
  <c r="C9600" i="11"/>
  <c r="F9600" i="11"/>
  <c r="B9602" i="11"/>
  <c r="A9601" i="11"/>
  <c r="E9601" i="11" s="1"/>
  <c r="G9600" i="11" l="1"/>
  <c r="D9601" i="11"/>
  <c r="C9601" i="11"/>
  <c r="F9601" i="11"/>
  <c r="A9602" i="11"/>
  <c r="E9602" i="11" s="1"/>
  <c r="B9603" i="11"/>
  <c r="G9601" i="11" l="1"/>
  <c r="D9602" i="11"/>
  <c r="C9602" i="11"/>
  <c r="F9602" i="11"/>
  <c r="B9604" i="11"/>
  <c r="A9603" i="11"/>
  <c r="E9603" i="11" s="1"/>
  <c r="G9602" i="11" l="1"/>
  <c r="D9603" i="11"/>
  <c r="C9603" i="11"/>
  <c r="F9603" i="11"/>
  <c r="B9605" i="11"/>
  <c r="A9604" i="11"/>
  <c r="E9604" i="11" s="1"/>
  <c r="G9603" i="11" l="1"/>
  <c r="D9604" i="11"/>
  <c r="C9604" i="11"/>
  <c r="F9604" i="11"/>
  <c r="B9606" i="11"/>
  <c r="A9605" i="11"/>
  <c r="E9605" i="11" s="1"/>
  <c r="G9604" i="11" l="1"/>
  <c r="D9605" i="11"/>
  <c r="C9605" i="11"/>
  <c r="F9605" i="11"/>
  <c r="A9606" i="11"/>
  <c r="E9606" i="11" s="1"/>
  <c r="B9607" i="11"/>
  <c r="G9605" i="11" l="1"/>
  <c r="D9606" i="11"/>
  <c r="C9606" i="11"/>
  <c r="F9606" i="11"/>
  <c r="B9608" i="11"/>
  <c r="A9607" i="11"/>
  <c r="E9607" i="11" s="1"/>
  <c r="G9606" i="11" l="1"/>
  <c r="D9607" i="11"/>
  <c r="C9607" i="11"/>
  <c r="F9607" i="11"/>
  <c r="B9609" i="11"/>
  <c r="A9608" i="11"/>
  <c r="E9608" i="11" s="1"/>
  <c r="G9607" i="11" l="1"/>
  <c r="D9608" i="11"/>
  <c r="C9608" i="11"/>
  <c r="F9608" i="11"/>
  <c r="B9610" i="11"/>
  <c r="A9609" i="11"/>
  <c r="E9609" i="11" s="1"/>
  <c r="G9608" i="11" l="1"/>
  <c r="D9609" i="11"/>
  <c r="C9609" i="11"/>
  <c r="F9609" i="11"/>
  <c r="A9610" i="11"/>
  <c r="E9610" i="11" s="1"/>
  <c r="B9611" i="11"/>
  <c r="G9609" i="11" l="1"/>
  <c r="D9610" i="11"/>
  <c r="C9610" i="11"/>
  <c r="F9610" i="11"/>
  <c r="B9612" i="11"/>
  <c r="A9611" i="11"/>
  <c r="E9611" i="11" s="1"/>
  <c r="G9610" i="11" l="1"/>
  <c r="D9611" i="11"/>
  <c r="C9611" i="11"/>
  <c r="F9611" i="11"/>
  <c r="B9613" i="11"/>
  <c r="A9612" i="11"/>
  <c r="E9612" i="11" s="1"/>
  <c r="G9611" i="11" l="1"/>
  <c r="D9612" i="11"/>
  <c r="C9612" i="11"/>
  <c r="F9612" i="11"/>
  <c r="B9614" i="11"/>
  <c r="A9613" i="11"/>
  <c r="E9613" i="11" s="1"/>
  <c r="G9612" i="11" l="1"/>
  <c r="D9613" i="11"/>
  <c r="C9613" i="11"/>
  <c r="F9613" i="11"/>
  <c r="A9614" i="11"/>
  <c r="E9614" i="11" s="1"/>
  <c r="B9615" i="11"/>
  <c r="G9613" i="11" l="1"/>
  <c r="D9614" i="11"/>
  <c r="C9614" i="11"/>
  <c r="F9614" i="11"/>
  <c r="B9616" i="11"/>
  <c r="A9615" i="11"/>
  <c r="E9615" i="11" s="1"/>
  <c r="G9614" i="11" l="1"/>
  <c r="D9615" i="11"/>
  <c r="C9615" i="11"/>
  <c r="F9615" i="11"/>
  <c r="B9617" i="11"/>
  <c r="A9616" i="11"/>
  <c r="E9616" i="11" s="1"/>
  <c r="G9615" i="11" l="1"/>
  <c r="D9616" i="11"/>
  <c r="C9616" i="11"/>
  <c r="F9616" i="11"/>
  <c r="B9618" i="11"/>
  <c r="A9617" i="11"/>
  <c r="E9617" i="11" s="1"/>
  <c r="G9616" i="11" l="1"/>
  <c r="D9617" i="11"/>
  <c r="C9617" i="11"/>
  <c r="F9617" i="11"/>
  <c r="A9618" i="11"/>
  <c r="E9618" i="11" s="1"/>
  <c r="B9619" i="11"/>
  <c r="G9617" i="11" l="1"/>
  <c r="D9618" i="11"/>
  <c r="C9618" i="11"/>
  <c r="F9618" i="11"/>
  <c r="B9620" i="11"/>
  <c r="A9619" i="11"/>
  <c r="E9619" i="11" s="1"/>
  <c r="G9618" i="11" l="1"/>
  <c r="D9619" i="11"/>
  <c r="C9619" i="11"/>
  <c r="F9619" i="11"/>
  <c r="B9621" i="11"/>
  <c r="A9620" i="11"/>
  <c r="E9620" i="11" s="1"/>
  <c r="G9619" i="11" l="1"/>
  <c r="D9620" i="11"/>
  <c r="C9620" i="11"/>
  <c r="F9620" i="11"/>
  <c r="B9622" i="11"/>
  <c r="A9621" i="11"/>
  <c r="E9621" i="11" s="1"/>
  <c r="G9620" i="11" l="1"/>
  <c r="D9621" i="11"/>
  <c r="C9621" i="11"/>
  <c r="F9621" i="11"/>
  <c r="A9622" i="11"/>
  <c r="E9622" i="11" s="1"/>
  <c r="B9623" i="11"/>
  <c r="G9621" i="11" l="1"/>
  <c r="D9622" i="11"/>
  <c r="C9622" i="11"/>
  <c r="F9622" i="11"/>
  <c r="B9624" i="11"/>
  <c r="A9623" i="11"/>
  <c r="E9623" i="11" s="1"/>
  <c r="G9622" i="11" l="1"/>
  <c r="D9623" i="11"/>
  <c r="C9623" i="11"/>
  <c r="F9623" i="11"/>
  <c r="B9625" i="11"/>
  <c r="A9624" i="11"/>
  <c r="E9624" i="11" s="1"/>
  <c r="G9623" i="11" l="1"/>
  <c r="D9624" i="11"/>
  <c r="C9624" i="11"/>
  <c r="F9624" i="11"/>
  <c r="B9626" i="11"/>
  <c r="A9625" i="11"/>
  <c r="E9625" i="11" s="1"/>
  <c r="G9624" i="11" l="1"/>
  <c r="D9625" i="11"/>
  <c r="C9625" i="11"/>
  <c r="F9625" i="11"/>
  <c r="A9626" i="11"/>
  <c r="E9626" i="11" s="1"/>
  <c r="B9627" i="11"/>
  <c r="G9625" i="11" l="1"/>
  <c r="D9626" i="11"/>
  <c r="C9626" i="11"/>
  <c r="F9626" i="11"/>
  <c r="B9628" i="11"/>
  <c r="A9627" i="11"/>
  <c r="E9627" i="11" s="1"/>
  <c r="G9626" i="11" l="1"/>
  <c r="D9627" i="11"/>
  <c r="C9627" i="11"/>
  <c r="F9627" i="11"/>
  <c r="B9629" i="11"/>
  <c r="A9628" i="11"/>
  <c r="E9628" i="11" s="1"/>
  <c r="G9627" i="11" l="1"/>
  <c r="D9628" i="11"/>
  <c r="C9628" i="11"/>
  <c r="F9628" i="11"/>
  <c r="B9630" i="11"/>
  <c r="A9629" i="11"/>
  <c r="E9629" i="11" s="1"/>
  <c r="G9628" i="11" l="1"/>
  <c r="D9629" i="11"/>
  <c r="C9629" i="11"/>
  <c r="F9629" i="11"/>
  <c r="A9630" i="11"/>
  <c r="E9630" i="11" s="1"/>
  <c r="B9631" i="11"/>
  <c r="G9629" i="11" l="1"/>
  <c r="D9630" i="11"/>
  <c r="C9630" i="11"/>
  <c r="F9630" i="11"/>
  <c r="B9632" i="11"/>
  <c r="A9631" i="11"/>
  <c r="E9631" i="11" s="1"/>
  <c r="G9630" i="11" l="1"/>
  <c r="D9631" i="11"/>
  <c r="C9631" i="11"/>
  <c r="F9631" i="11"/>
  <c r="B9633" i="11"/>
  <c r="A9632" i="11"/>
  <c r="E9632" i="11" s="1"/>
  <c r="G9631" i="11" l="1"/>
  <c r="D9632" i="11"/>
  <c r="C9632" i="11"/>
  <c r="F9632" i="11"/>
  <c r="B9634" i="11"/>
  <c r="A9633" i="11"/>
  <c r="E9633" i="11" s="1"/>
  <c r="G9632" i="11" l="1"/>
  <c r="D9633" i="11"/>
  <c r="C9633" i="11"/>
  <c r="F9633" i="11"/>
  <c r="A9634" i="11"/>
  <c r="E9634" i="11" s="1"/>
  <c r="B9635" i="11"/>
  <c r="G9633" i="11" l="1"/>
  <c r="D9634" i="11"/>
  <c r="C9634" i="11"/>
  <c r="F9634" i="11"/>
  <c r="B9636" i="11"/>
  <c r="A9635" i="11"/>
  <c r="E9635" i="11" s="1"/>
  <c r="G9634" i="11" l="1"/>
  <c r="D9635" i="11"/>
  <c r="C9635" i="11"/>
  <c r="F9635" i="11"/>
  <c r="B9637" i="11"/>
  <c r="A9636" i="11"/>
  <c r="E9636" i="11" s="1"/>
  <c r="G9635" i="11" l="1"/>
  <c r="D9636" i="11"/>
  <c r="C9636" i="11"/>
  <c r="F9636" i="11"/>
  <c r="B9638" i="11"/>
  <c r="A9637" i="11"/>
  <c r="E9637" i="11" s="1"/>
  <c r="G9636" i="11" l="1"/>
  <c r="D9637" i="11"/>
  <c r="C9637" i="11"/>
  <c r="F9637" i="11"/>
  <c r="A9638" i="11"/>
  <c r="E9638" i="11" s="1"/>
  <c r="B9639" i="11"/>
  <c r="G9637" i="11" l="1"/>
  <c r="D9638" i="11"/>
  <c r="C9638" i="11"/>
  <c r="F9638" i="11"/>
  <c r="B9640" i="11"/>
  <c r="A9639" i="11"/>
  <c r="E9639" i="11" s="1"/>
  <c r="G9638" i="11" l="1"/>
  <c r="D9639" i="11"/>
  <c r="C9639" i="11"/>
  <c r="F9639" i="11"/>
  <c r="B9641" i="11"/>
  <c r="A9640" i="11"/>
  <c r="E9640" i="11" s="1"/>
  <c r="G9639" i="11" l="1"/>
  <c r="D9640" i="11"/>
  <c r="C9640" i="11"/>
  <c r="F9640" i="11"/>
  <c r="B9642" i="11"/>
  <c r="A9641" i="11"/>
  <c r="E9641" i="11" s="1"/>
  <c r="G9640" i="11" l="1"/>
  <c r="D9641" i="11"/>
  <c r="C9641" i="11"/>
  <c r="F9641" i="11"/>
  <c r="A9642" i="11"/>
  <c r="E9642" i="11" s="1"/>
  <c r="B9643" i="11"/>
  <c r="G9641" i="11" l="1"/>
  <c r="D9642" i="11"/>
  <c r="C9642" i="11"/>
  <c r="F9642" i="11"/>
  <c r="B9644" i="11"/>
  <c r="A9643" i="11"/>
  <c r="E9643" i="11" s="1"/>
  <c r="G9642" i="11" l="1"/>
  <c r="D9643" i="11"/>
  <c r="C9643" i="11"/>
  <c r="F9643" i="11"/>
  <c r="B9645" i="11"/>
  <c r="A9644" i="11"/>
  <c r="E9644" i="11" s="1"/>
  <c r="G9643" i="11" l="1"/>
  <c r="D9644" i="11"/>
  <c r="C9644" i="11"/>
  <c r="F9644" i="11"/>
  <c r="B9646" i="11"/>
  <c r="A9645" i="11"/>
  <c r="E9645" i="11" s="1"/>
  <c r="G9644" i="11" l="1"/>
  <c r="D9645" i="11"/>
  <c r="C9645" i="11"/>
  <c r="F9645" i="11"/>
  <c r="A9646" i="11"/>
  <c r="E9646" i="11" s="1"/>
  <c r="B9647" i="11"/>
  <c r="G9645" i="11" l="1"/>
  <c r="D9646" i="11"/>
  <c r="C9646" i="11"/>
  <c r="F9646" i="11"/>
  <c r="B9648" i="11"/>
  <c r="A9647" i="11"/>
  <c r="E9647" i="11" s="1"/>
  <c r="G9646" i="11" l="1"/>
  <c r="D9647" i="11"/>
  <c r="C9647" i="11"/>
  <c r="F9647" i="11"/>
  <c r="B9649" i="11"/>
  <c r="A9648" i="11"/>
  <c r="E9648" i="11" s="1"/>
  <c r="G9647" i="11" l="1"/>
  <c r="D9648" i="11"/>
  <c r="C9648" i="11"/>
  <c r="F9648" i="11"/>
  <c r="B9650" i="11"/>
  <c r="A9649" i="11"/>
  <c r="E9649" i="11" s="1"/>
  <c r="G9648" i="11" l="1"/>
  <c r="D9649" i="11"/>
  <c r="C9649" i="11"/>
  <c r="F9649" i="11"/>
  <c r="A9650" i="11"/>
  <c r="E9650" i="11" s="1"/>
  <c r="B9651" i="11"/>
  <c r="G9649" i="11" l="1"/>
  <c r="D9650" i="11"/>
  <c r="C9650" i="11"/>
  <c r="F9650" i="11"/>
  <c r="B9652" i="11"/>
  <c r="A9651" i="11"/>
  <c r="E9651" i="11" s="1"/>
  <c r="G9650" i="11" l="1"/>
  <c r="D9651" i="11"/>
  <c r="C9651" i="11"/>
  <c r="F9651" i="11"/>
  <c r="B9653" i="11"/>
  <c r="A9652" i="11"/>
  <c r="E9652" i="11" s="1"/>
  <c r="G9651" i="11" l="1"/>
  <c r="D9652" i="11"/>
  <c r="C9652" i="11"/>
  <c r="F9652" i="11"/>
  <c r="B9654" i="11"/>
  <c r="A9653" i="11"/>
  <c r="E9653" i="11" s="1"/>
  <c r="G9652" i="11" l="1"/>
  <c r="D9653" i="11"/>
  <c r="C9653" i="11"/>
  <c r="F9653" i="11"/>
  <c r="A9654" i="11"/>
  <c r="E9654" i="11" s="1"/>
  <c r="B9655" i="11"/>
  <c r="G9653" i="11" l="1"/>
  <c r="D9654" i="11"/>
  <c r="C9654" i="11"/>
  <c r="F9654" i="11"/>
  <c r="B9656" i="11"/>
  <c r="A9655" i="11"/>
  <c r="E9655" i="11" s="1"/>
  <c r="G9654" i="11" l="1"/>
  <c r="D9655" i="11"/>
  <c r="C9655" i="11"/>
  <c r="F9655" i="11"/>
  <c r="B9657" i="11"/>
  <c r="A9656" i="11"/>
  <c r="E9656" i="11" s="1"/>
  <c r="G9655" i="11" l="1"/>
  <c r="D9656" i="11"/>
  <c r="C9656" i="11"/>
  <c r="F9656" i="11"/>
  <c r="B9658" i="11"/>
  <c r="A9657" i="11"/>
  <c r="E9657" i="11" s="1"/>
  <c r="G9656" i="11" l="1"/>
  <c r="D9657" i="11"/>
  <c r="C9657" i="11"/>
  <c r="F9657" i="11"/>
  <c r="A9658" i="11"/>
  <c r="E9658" i="11" s="1"/>
  <c r="B9659" i="11"/>
  <c r="G9657" i="11" l="1"/>
  <c r="D9658" i="11"/>
  <c r="C9658" i="11"/>
  <c r="F9658" i="11"/>
  <c r="B9660" i="11"/>
  <c r="A9659" i="11"/>
  <c r="E9659" i="11" s="1"/>
  <c r="G9658" i="11" l="1"/>
  <c r="D9659" i="11"/>
  <c r="C9659" i="11"/>
  <c r="F9659" i="11"/>
  <c r="B9661" i="11"/>
  <c r="A9660" i="11"/>
  <c r="E9660" i="11" s="1"/>
  <c r="G9659" i="11" l="1"/>
  <c r="D9660" i="11"/>
  <c r="C9660" i="11"/>
  <c r="F9660" i="11"/>
  <c r="B9662" i="11"/>
  <c r="A9661" i="11"/>
  <c r="E9661" i="11" s="1"/>
  <c r="G9660" i="11" l="1"/>
  <c r="D9661" i="11"/>
  <c r="C9661" i="11"/>
  <c r="F9661" i="11"/>
  <c r="A9662" i="11"/>
  <c r="E9662" i="11" s="1"/>
  <c r="B9663" i="11"/>
  <c r="G9661" i="11" l="1"/>
  <c r="D9662" i="11"/>
  <c r="C9662" i="11"/>
  <c r="F9662" i="11"/>
  <c r="B9664" i="11"/>
  <c r="A9663" i="11"/>
  <c r="E9663" i="11" s="1"/>
  <c r="G9662" i="11" l="1"/>
  <c r="D9663" i="11"/>
  <c r="C9663" i="11"/>
  <c r="F9663" i="11"/>
  <c r="B9665" i="11"/>
  <c r="A9664" i="11"/>
  <c r="E9664" i="11" s="1"/>
  <c r="G9663" i="11" l="1"/>
  <c r="D9664" i="11"/>
  <c r="C9664" i="11"/>
  <c r="F9664" i="11"/>
  <c r="B9666" i="11"/>
  <c r="A9665" i="11"/>
  <c r="E9665" i="11" s="1"/>
  <c r="G9664" i="11" l="1"/>
  <c r="D9665" i="11"/>
  <c r="C9665" i="11"/>
  <c r="F9665" i="11"/>
  <c r="A9666" i="11"/>
  <c r="E9666" i="11" s="1"/>
  <c r="B9667" i="11"/>
  <c r="G9665" i="11" l="1"/>
  <c r="D9666" i="11"/>
  <c r="C9666" i="11"/>
  <c r="F9666" i="11"/>
  <c r="B9668" i="11"/>
  <c r="A9667" i="11"/>
  <c r="E9667" i="11" s="1"/>
  <c r="G9666" i="11" l="1"/>
  <c r="D9667" i="11"/>
  <c r="C9667" i="11"/>
  <c r="F9667" i="11"/>
  <c r="B9669" i="11"/>
  <c r="A9668" i="11"/>
  <c r="E9668" i="11" s="1"/>
  <c r="G9667" i="11" l="1"/>
  <c r="D9668" i="11"/>
  <c r="C9668" i="11"/>
  <c r="F9668" i="11"/>
  <c r="B9670" i="11"/>
  <c r="A9669" i="11"/>
  <c r="E9669" i="11" s="1"/>
  <c r="G9668" i="11" l="1"/>
  <c r="D9669" i="11"/>
  <c r="C9669" i="11"/>
  <c r="F9669" i="11"/>
  <c r="A9670" i="11"/>
  <c r="E9670" i="11" s="1"/>
  <c r="B9671" i="11"/>
  <c r="G9669" i="11" l="1"/>
  <c r="D9670" i="11"/>
  <c r="C9670" i="11"/>
  <c r="F9670" i="11"/>
  <c r="B9672" i="11"/>
  <c r="A9671" i="11"/>
  <c r="E9671" i="11" s="1"/>
  <c r="G9670" i="11" l="1"/>
  <c r="D9671" i="11"/>
  <c r="C9671" i="11"/>
  <c r="F9671" i="11"/>
  <c r="B9673" i="11"/>
  <c r="A9672" i="11"/>
  <c r="E9672" i="11" s="1"/>
  <c r="G9671" i="11" l="1"/>
  <c r="D9672" i="11"/>
  <c r="C9672" i="11"/>
  <c r="F9672" i="11"/>
  <c r="B9674" i="11"/>
  <c r="A9673" i="11"/>
  <c r="E9673" i="11" s="1"/>
  <c r="G9672" i="11" l="1"/>
  <c r="D9673" i="11"/>
  <c r="C9673" i="11"/>
  <c r="F9673" i="11"/>
  <c r="A9674" i="11"/>
  <c r="E9674" i="11" s="1"/>
  <c r="B9675" i="11"/>
  <c r="G9673" i="11" l="1"/>
  <c r="D9674" i="11"/>
  <c r="C9674" i="11"/>
  <c r="F9674" i="11"/>
  <c r="B9676" i="11"/>
  <c r="A9675" i="11"/>
  <c r="E9675" i="11" s="1"/>
  <c r="G9674" i="11" l="1"/>
  <c r="D9675" i="11"/>
  <c r="C9675" i="11"/>
  <c r="F9675" i="11"/>
  <c r="B9677" i="11"/>
  <c r="A9676" i="11"/>
  <c r="E9676" i="11" s="1"/>
  <c r="G9675" i="11" l="1"/>
  <c r="D9676" i="11"/>
  <c r="C9676" i="11"/>
  <c r="F9676" i="11"/>
  <c r="B9678" i="11"/>
  <c r="A9677" i="11"/>
  <c r="E9677" i="11" s="1"/>
  <c r="G9676" i="11" l="1"/>
  <c r="D9677" i="11"/>
  <c r="C9677" i="11"/>
  <c r="F9677" i="11"/>
  <c r="A9678" i="11"/>
  <c r="E9678" i="11" s="1"/>
  <c r="B9679" i="11"/>
  <c r="G9677" i="11" l="1"/>
  <c r="D9678" i="11"/>
  <c r="C9678" i="11"/>
  <c r="F9678" i="11"/>
  <c r="B9680" i="11"/>
  <c r="A9679" i="11"/>
  <c r="E9679" i="11" s="1"/>
  <c r="G9678" i="11" l="1"/>
  <c r="D9679" i="11"/>
  <c r="C9679" i="11"/>
  <c r="F9679" i="11"/>
  <c r="B9681" i="11"/>
  <c r="A9680" i="11"/>
  <c r="E9680" i="11" s="1"/>
  <c r="G9679" i="11" l="1"/>
  <c r="D9680" i="11"/>
  <c r="C9680" i="11"/>
  <c r="F9680" i="11"/>
  <c r="B9682" i="11"/>
  <c r="A9681" i="11"/>
  <c r="E9681" i="11" s="1"/>
  <c r="G9680" i="11" l="1"/>
  <c r="D9681" i="11"/>
  <c r="C9681" i="11"/>
  <c r="F9681" i="11"/>
  <c r="A9682" i="11"/>
  <c r="E9682" i="11" s="1"/>
  <c r="B9683" i="11"/>
  <c r="G9681" i="11" l="1"/>
  <c r="D9682" i="11"/>
  <c r="C9682" i="11"/>
  <c r="F9682" i="11"/>
  <c r="B9684" i="11"/>
  <c r="A9683" i="11"/>
  <c r="E9683" i="11" s="1"/>
  <c r="G9682" i="11" l="1"/>
  <c r="D9683" i="11"/>
  <c r="C9683" i="11"/>
  <c r="F9683" i="11"/>
  <c r="B9685" i="11"/>
  <c r="A9684" i="11"/>
  <c r="E9684" i="11" s="1"/>
  <c r="G9683" i="11" l="1"/>
  <c r="D9684" i="11"/>
  <c r="C9684" i="11"/>
  <c r="F9684" i="11"/>
  <c r="B9686" i="11"/>
  <c r="A9685" i="11"/>
  <c r="E9685" i="11" s="1"/>
  <c r="G9684" i="11" l="1"/>
  <c r="D9685" i="11"/>
  <c r="C9685" i="11"/>
  <c r="F9685" i="11"/>
  <c r="A9686" i="11"/>
  <c r="E9686" i="11" s="1"/>
  <c r="B9687" i="11"/>
  <c r="G9685" i="11" l="1"/>
  <c r="D9686" i="11"/>
  <c r="C9686" i="11"/>
  <c r="F9686" i="11"/>
  <c r="B9688" i="11"/>
  <c r="A9687" i="11"/>
  <c r="E9687" i="11" s="1"/>
  <c r="G9686" i="11" l="1"/>
  <c r="D9687" i="11"/>
  <c r="C9687" i="11"/>
  <c r="F9687" i="11"/>
  <c r="B9689" i="11"/>
  <c r="A9688" i="11"/>
  <c r="E9688" i="11" s="1"/>
  <c r="G9687" i="11" l="1"/>
  <c r="D9688" i="11"/>
  <c r="C9688" i="11"/>
  <c r="F9688" i="11"/>
  <c r="B9690" i="11"/>
  <c r="A9689" i="11"/>
  <c r="E9689" i="11" s="1"/>
  <c r="G9688" i="11" l="1"/>
  <c r="D9689" i="11"/>
  <c r="C9689" i="11"/>
  <c r="F9689" i="11"/>
  <c r="A9690" i="11"/>
  <c r="E9690" i="11" s="1"/>
  <c r="B9691" i="11"/>
  <c r="G9689" i="11" l="1"/>
  <c r="D9690" i="11"/>
  <c r="C9690" i="11"/>
  <c r="F9690" i="11"/>
  <c r="B9692" i="11"/>
  <c r="A9691" i="11"/>
  <c r="E9691" i="11" s="1"/>
  <c r="G9690" i="11" l="1"/>
  <c r="D9691" i="11"/>
  <c r="C9691" i="11"/>
  <c r="F9691" i="11"/>
  <c r="B9693" i="11"/>
  <c r="A9692" i="11"/>
  <c r="E9692" i="11" s="1"/>
  <c r="G9691" i="11" l="1"/>
  <c r="D9692" i="11"/>
  <c r="C9692" i="11"/>
  <c r="F9692" i="11"/>
  <c r="B9694" i="11"/>
  <c r="A9693" i="11"/>
  <c r="E9693" i="11" s="1"/>
  <c r="G9692" i="11" l="1"/>
  <c r="D9693" i="11"/>
  <c r="C9693" i="11"/>
  <c r="F9693" i="11"/>
  <c r="A9694" i="11"/>
  <c r="E9694" i="11" s="1"/>
  <c r="B9695" i="11"/>
  <c r="G9693" i="11" l="1"/>
  <c r="D9694" i="11"/>
  <c r="C9694" i="11"/>
  <c r="F9694" i="11"/>
  <c r="B9696" i="11"/>
  <c r="A9695" i="11"/>
  <c r="E9695" i="11" s="1"/>
  <c r="G9694" i="11" l="1"/>
  <c r="D9695" i="11"/>
  <c r="C9695" i="11"/>
  <c r="F9695" i="11"/>
  <c r="B9697" i="11"/>
  <c r="A9696" i="11"/>
  <c r="E9696" i="11" s="1"/>
  <c r="G9695" i="11" l="1"/>
  <c r="D9696" i="11"/>
  <c r="C9696" i="11"/>
  <c r="F9696" i="11"/>
  <c r="B9698" i="11"/>
  <c r="A9697" i="11"/>
  <c r="E9697" i="11" s="1"/>
  <c r="G9696" i="11" l="1"/>
  <c r="D9697" i="11"/>
  <c r="C9697" i="11"/>
  <c r="F9697" i="11"/>
  <c r="A9698" i="11"/>
  <c r="E9698" i="11" s="1"/>
  <c r="B9699" i="11"/>
  <c r="G9697" i="11" l="1"/>
  <c r="D9698" i="11"/>
  <c r="C9698" i="11"/>
  <c r="F9698" i="11"/>
  <c r="B9700" i="11"/>
  <c r="A9699" i="11"/>
  <c r="E9699" i="11" s="1"/>
  <c r="G9698" i="11" l="1"/>
  <c r="D9699" i="11"/>
  <c r="C9699" i="11"/>
  <c r="F9699" i="11"/>
  <c r="B9701" i="11"/>
  <c r="A9700" i="11"/>
  <c r="E9700" i="11" s="1"/>
  <c r="G9699" i="11" l="1"/>
  <c r="D9700" i="11"/>
  <c r="C9700" i="11"/>
  <c r="F9700" i="11"/>
  <c r="B9702" i="11"/>
  <c r="A9701" i="11"/>
  <c r="E9701" i="11" s="1"/>
  <c r="G9700" i="11" l="1"/>
  <c r="D9701" i="11"/>
  <c r="C9701" i="11"/>
  <c r="F9701" i="11"/>
  <c r="A9702" i="11"/>
  <c r="E9702" i="11" s="1"/>
  <c r="B9703" i="11"/>
  <c r="G9701" i="11" l="1"/>
  <c r="D9702" i="11"/>
  <c r="C9702" i="11"/>
  <c r="F9702" i="11"/>
  <c r="B9704" i="11"/>
  <c r="A9703" i="11"/>
  <c r="E9703" i="11" s="1"/>
  <c r="G9702" i="11" l="1"/>
  <c r="D9703" i="11"/>
  <c r="C9703" i="11"/>
  <c r="F9703" i="11"/>
  <c r="B9705" i="11"/>
  <c r="A9704" i="11"/>
  <c r="E9704" i="11" s="1"/>
  <c r="G9703" i="11" l="1"/>
  <c r="D9704" i="11"/>
  <c r="C9704" i="11"/>
  <c r="F9704" i="11"/>
  <c r="B9706" i="11"/>
  <c r="A9705" i="11"/>
  <c r="E9705" i="11" s="1"/>
  <c r="G9704" i="11" l="1"/>
  <c r="D9705" i="11"/>
  <c r="C9705" i="11"/>
  <c r="F9705" i="11"/>
  <c r="A9706" i="11"/>
  <c r="E9706" i="11" s="1"/>
  <c r="B9707" i="11"/>
  <c r="G9705" i="11" l="1"/>
  <c r="D9706" i="11"/>
  <c r="C9706" i="11"/>
  <c r="F9706" i="11"/>
  <c r="B9708" i="11"/>
  <c r="A9707" i="11"/>
  <c r="E9707" i="11" s="1"/>
  <c r="G9706" i="11" l="1"/>
  <c r="D9707" i="11"/>
  <c r="C9707" i="11"/>
  <c r="F9707" i="11"/>
  <c r="B9709" i="11"/>
  <c r="A9708" i="11"/>
  <c r="E9708" i="11" s="1"/>
  <c r="G9707" i="11" l="1"/>
  <c r="D9708" i="11"/>
  <c r="C9708" i="11"/>
  <c r="F9708" i="11"/>
  <c r="B9710" i="11"/>
  <c r="A9709" i="11"/>
  <c r="E9709" i="11" s="1"/>
  <c r="G9708" i="11" l="1"/>
  <c r="D9709" i="11"/>
  <c r="C9709" i="11"/>
  <c r="F9709" i="11"/>
  <c r="A9710" i="11"/>
  <c r="E9710" i="11" s="1"/>
  <c r="B9711" i="11"/>
  <c r="G9709" i="11" l="1"/>
  <c r="D9710" i="11"/>
  <c r="C9710" i="11"/>
  <c r="F9710" i="11"/>
  <c r="B9712" i="11"/>
  <c r="A9711" i="11"/>
  <c r="E9711" i="11" s="1"/>
  <c r="G9710" i="11" l="1"/>
  <c r="D9711" i="11"/>
  <c r="C9711" i="11"/>
  <c r="F9711" i="11"/>
  <c r="B9713" i="11"/>
  <c r="A9712" i="11"/>
  <c r="E9712" i="11" s="1"/>
  <c r="G9711" i="11" l="1"/>
  <c r="D9712" i="11"/>
  <c r="C9712" i="11"/>
  <c r="F9712" i="11"/>
  <c r="B9714" i="11"/>
  <c r="A9713" i="11"/>
  <c r="E9713" i="11" s="1"/>
  <c r="G9712" i="11" l="1"/>
  <c r="D9713" i="11"/>
  <c r="C9713" i="11"/>
  <c r="F9713" i="11"/>
  <c r="A9714" i="11"/>
  <c r="E9714" i="11" s="1"/>
  <c r="B9715" i="11"/>
  <c r="G9713" i="11" l="1"/>
  <c r="D9714" i="11"/>
  <c r="C9714" i="11"/>
  <c r="F9714" i="11"/>
  <c r="B9716" i="11"/>
  <c r="A9715" i="11"/>
  <c r="E9715" i="11" s="1"/>
  <c r="G9714" i="11" l="1"/>
  <c r="D9715" i="11"/>
  <c r="C9715" i="11"/>
  <c r="F9715" i="11"/>
  <c r="B9717" i="11"/>
  <c r="A9716" i="11"/>
  <c r="E9716" i="11" s="1"/>
  <c r="G9715" i="11" l="1"/>
  <c r="D9716" i="11"/>
  <c r="C9716" i="11"/>
  <c r="F9716" i="11"/>
  <c r="B9718" i="11"/>
  <c r="A9717" i="11"/>
  <c r="E9717" i="11" s="1"/>
  <c r="G9716" i="11" l="1"/>
  <c r="D9717" i="11"/>
  <c r="C9717" i="11"/>
  <c r="F9717" i="11"/>
  <c r="A9718" i="11"/>
  <c r="E9718" i="11" s="1"/>
  <c r="B9719" i="11"/>
  <c r="G9717" i="11" l="1"/>
  <c r="D9718" i="11"/>
  <c r="C9718" i="11"/>
  <c r="F9718" i="11"/>
  <c r="B9720" i="11"/>
  <c r="A9719" i="11"/>
  <c r="E9719" i="11" s="1"/>
  <c r="G9718" i="11" l="1"/>
  <c r="D9719" i="11"/>
  <c r="C9719" i="11"/>
  <c r="F9719" i="11"/>
  <c r="B9721" i="11"/>
  <c r="A9720" i="11"/>
  <c r="E9720" i="11" s="1"/>
  <c r="G9719" i="11" l="1"/>
  <c r="D9720" i="11"/>
  <c r="C9720" i="11"/>
  <c r="F9720" i="11"/>
  <c r="B9722" i="11"/>
  <c r="A9721" i="11"/>
  <c r="E9721" i="11" s="1"/>
  <c r="G9720" i="11" l="1"/>
  <c r="D9721" i="11"/>
  <c r="C9721" i="11"/>
  <c r="F9721" i="11"/>
  <c r="A9722" i="11"/>
  <c r="E9722" i="11" s="1"/>
  <c r="B9723" i="11"/>
  <c r="G9721" i="11" l="1"/>
  <c r="D9722" i="11"/>
  <c r="C9722" i="11"/>
  <c r="F9722" i="11"/>
  <c r="B9724" i="11"/>
  <c r="A9723" i="11"/>
  <c r="E9723" i="11" s="1"/>
  <c r="G9722" i="11" l="1"/>
  <c r="D9723" i="11"/>
  <c r="C9723" i="11"/>
  <c r="F9723" i="11"/>
  <c r="B9725" i="11"/>
  <c r="A9724" i="11"/>
  <c r="E9724" i="11" s="1"/>
  <c r="G9723" i="11" l="1"/>
  <c r="D9724" i="11"/>
  <c r="C9724" i="11"/>
  <c r="F9724" i="11"/>
  <c r="B9726" i="11"/>
  <c r="A9725" i="11"/>
  <c r="E9725" i="11" s="1"/>
  <c r="G9724" i="11" l="1"/>
  <c r="D9725" i="11"/>
  <c r="C9725" i="11"/>
  <c r="F9725" i="11"/>
  <c r="A9726" i="11"/>
  <c r="E9726" i="11" s="1"/>
  <c r="B9727" i="11"/>
  <c r="G9725" i="11" l="1"/>
  <c r="D9726" i="11"/>
  <c r="C9726" i="11"/>
  <c r="F9726" i="11"/>
  <c r="B9728" i="11"/>
  <c r="A9727" i="11"/>
  <c r="E9727" i="11" s="1"/>
  <c r="G9726" i="11" l="1"/>
  <c r="D9727" i="11"/>
  <c r="C9727" i="11"/>
  <c r="F9727" i="11"/>
  <c r="B9729" i="11"/>
  <c r="A9728" i="11"/>
  <c r="E9728" i="11" s="1"/>
  <c r="G9727" i="11" l="1"/>
  <c r="D9728" i="11"/>
  <c r="C9728" i="11"/>
  <c r="F9728" i="11"/>
  <c r="B9730" i="11"/>
  <c r="A9729" i="11"/>
  <c r="E9729" i="11" s="1"/>
  <c r="G9728" i="11" l="1"/>
  <c r="D9729" i="11"/>
  <c r="C9729" i="11"/>
  <c r="F9729" i="11"/>
  <c r="A9730" i="11"/>
  <c r="E9730" i="11" s="1"/>
  <c r="B9731" i="11"/>
  <c r="G9729" i="11" l="1"/>
  <c r="D9730" i="11"/>
  <c r="C9730" i="11"/>
  <c r="F9730" i="11"/>
  <c r="A9731" i="11"/>
  <c r="E9731" i="11" s="1"/>
  <c r="B9732" i="11"/>
  <c r="G9730" i="11" l="1"/>
  <c r="D9731" i="11"/>
  <c r="C9731" i="11"/>
  <c r="F9731" i="11"/>
  <c r="A9732" i="11"/>
  <c r="E9732" i="11" s="1"/>
  <c r="B9733" i="11"/>
  <c r="G9731" i="11" l="1"/>
  <c r="D9732" i="11"/>
  <c r="C9732" i="11"/>
  <c r="F9732" i="11"/>
  <c r="B9734" i="11"/>
  <c r="A9733" i="11"/>
  <c r="E9733" i="11" s="1"/>
  <c r="G9732" i="11" l="1"/>
  <c r="D9733" i="11"/>
  <c r="C9733" i="11"/>
  <c r="F9733" i="11"/>
  <c r="A9734" i="11"/>
  <c r="E9734" i="11" s="1"/>
  <c r="B9735" i="11"/>
  <c r="G9733" i="11" l="1"/>
  <c r="D9734" i="11"/>
  <c r="C9734" i="11"/>
  <c r="F9734" i="11"/>
  <c r="B9736" i="11"/>
  <c r="A9735" i="11"/>
  <c r="E9735" i="11" s="1"/>
  <c r="G9734" i="11" l="1"/>
  <c r="D9735" i="11"/>
  <c r="C9735" i="11"/>
  <c r="F9735" i="11"/>
  <c r="B9737" i="11"/>
  <c r="A9736" i="11"/>
  <c r="E9736" i="11" s="1"/>
  <c r="G9735" i="11" l="1"/>
  <c r="D9736" i="11"/>
  <c r="C9736" i="11"/>
  <c r="F9736" i="11"/>
  <c r="A9737" i="11"/>
  <c r="E9737" i="11" s="1"/>
  <c r="B9738" i="11"/>
  <c r="G9736" i="11" l="1"/>
  <c r="D9737" i="11"/>
  <c r="C9737" i="11"/>
  <c r="F9737" i="11"/>
  <c r="A9738" i="11"/>
  <c r="E9738" i="11" s="1"/>
  <c r="B9739" i="11"/>
  <c r="G9737" i="11" l="1"/>
  <c r="D9738" i="11"/>
  <c r="C9738" i="11"/>
  <c r="F9738" i="11"/>
  <c r="B9740" i="11"/>
  <c r="A9739" i="11"/>
  <c r="E9739" i="11" s="1"/>
  <c r="G9738" i="11" l="1"/>
  <c r="D9739" i="11"/>
  <c r="C9739" i="11"/>
  <c r="F9739" i="11"/>
  <c r="B9741" i="11"/>
  <c r="A9740" i="11"/>
  <c r="E9740" i="11" s="1"/>
  <c r="G9739" i="11" l="1"/>
  <c r="D9740" i="11"/>
  <c r="C9740" i="11"/>
  <c r="F9740" i="11"/>
  <c r="A9741" i="11"/>
  <c r="E9741" i="11" s="1"/>
  <c r="B9742" i="11"/>
  <c r="G9740" i="11" l="1"/>
  <c r="D9741" i="11"/>
  <c r="C9741" i="11"/>
  <c r="F9741" i="11"/>
  <c r="B9743" i="11"/>
  <c r="A9742" i="11"/>
  <c r="E9742" i="11" s="1"/>
  <c r="G9741" i="11" l="1"/>
  <c r="D9742" i="11"/>
  <c r="C9742" i="11"/>
  <c r="F9742" i="11"/>
  <c r="B9744" i="11"/>
  <c r="A9743" i="11"/>
  <c r="E9743" i="11" s="1"/>
  <c r="G9742" i="11" l="1"/>
  <c r="D9743" i="11"/>
  <c r="C9743" i="11"/>
  <c r="F9743" i="11"/>
  <c r="B9745" i="11"/>
  <c r="A9744" i="11"/>
  <c r="E9744" i="11" s="1"/>
  <c r="G9743" i="11" l="1"/>
  <c r="D9744" i="11"/>
  <c r="C9744" i="11"/>
  <c r="F9744" i="11"/>
  <c r="A9745" i="11"/>
  <c r="E9745" i="11" s="1"/>
  <c r="B9746" i="11"/>
  <c r="G9744" i="11" l="1"/>
  <c r="D9745" i="11"/>
  <c r="C9745" i="11"/>
  <c r="F9745" i="11"/>
  <c r="B9747" i="11"/>
  <c r="A9746" i="11"/>
  <c r="E9746" i="11" s="1"/>
  <c r="G9745" i="11" l="1"/>
  <c r="D9746" i="11"/>
  <c r="C9746" i="11"/>
  <c r="F9746" i="11"/>
  <c r="B9748" i="11"/>
  <c r="A9747" i="11"/>
  <c r="E9747" i="11" s="1"/>
  <c r="G9746" i="11" l="1"/>
  <c r="D9747" i="11"/>
  <c r="C9747" i="11"/>
  <c r="F9747" i="11"/>
  <c r="B9749" i="11"/>
  <c r="A9748" i="11"/>
  <c r="E9748" i="11" s="1"/>
  <c r="G9747" i="11" l="1"/>
  <c r="D9748" i="11"/>
  <c r="C9748" i="11"/>
  <c r="F9748" i="11"/>
  <c r="A9749" i="11"/>
  <c r="E9749" i="11" s="1"/>
  <c r="B9750" i="11"/>
  <c r="G9748" i="11" l="1"/>
  <c r="D9749" i="11"/>
  <c r="C9749" i="11"/>
  <c r="F9749" i="11"/>
  <c r="B9751" i="11"/>
  <c r="A9750" i="11"/>
  <c r="E9750" i="11" s="1"/>
  <c r="G9749" i="11" l="1"/>
  <c r="D9750" i="11"/>
  <c r="C9750" i="11"/>
  <c r="F9750" i="11"/>
  <c r="B9752" i="11"/>
  <c r="A9751" i="11"/>
  <c r="E9751" i="11" s="1"/>
  <c r="G9750" i="11" l="1"/>
  <c r="D9751" i="11"/>
  <c r="C9751" i="11"/>
  <c r="F9751" i="11"/>
  <c r="B9753" i="11"/>
  <c r="A9752" i="11"/>
  <c r="E9752" i="11" s="1"/>
  <c r="G9751" i="11" l="1"/>
  <c r="D9752" i="11"/>
  <c r="C9752" i="11"/>
  <c r="F9752" i="11"/>
  <c r="A9753" i="11"/>
  <c r="E9753" i="11" s="1"/>
  <c r="B9754" i="11"/>
  <c r="G9752" i="11" l="1"/>
  <c r="D9753" i="11"/>
  <c r="C9753" i="11"/>
  <c r="F9753" i="11"/>
  <c r="B9755" i="11"/>
  <c r="A9754" i="11"/>
  <c r="E9754" i="11" s="1"/>
  <c r="G9753" i="11" l="1"/>
  <c r="D9754" i="11"/>
  <c r="C9754" i="11"/>
  <c r="F9754" i="11"/>
  <c r="B9756" i="11"/>
  <c r="A9755" i="11"/>
  <c r="E9755" i="11" s="1"/>
  <c r="G9754" i="11" l="1"/>
  <c r="D9755" i="11"/>
  <c r="C9755" i="11"/>
  <c r="F9755" i="11"/>
  <c r="B9757" i="11"/>
  <c r="A9756" i="11"/>
  <c r="E9756" i="11" s="1"/>
  <c r="G9755" i="11" l="1"/>
  <c r="D9756" i="11"/>
  <c r="C9756" i="11"/>
  <c r="F9756" i="11"/>
  <c r="A9757" i="11"/>
  <c r="E9757" i="11" s="1"/>
  <c r="B9758" i="11"/>
  <c r="G9756" i="11" l="1"/>
  <c r="D9757" i="11"/>
  <c r="C9757" i="11"/>
  <c r="F9757" i="11"/>
  <c r="B9759" i="11"/>
  <c r="A9758" i="11"/>
  <c r="E9758" i="11" s="1"/>
  <c r="G9757" i="11" l="1"/>
  <c r="D9758" i="11"/>
  <c r="C9758" i="11"/>
  <c r="F9758" i="11"/>
  <c r="B9760" i="11"/>
  <c r="A9759" i="11"/>
  <c r="E9759" i="11" s="1"/>
  <c r="G9758" i="11" l="1"/>
  <c r="D9759" i="11"/>
  <c r="C9759" i="11"/>
  <c r="F9759" i="11"/>
  <c r="B9761" i="11"/>
  <c r="A9760" i="11"/>
  <c r="E9760" i="11" s="1"/>
  <c r="G9759" i="11" l="1"/>
  <c r="D9760" i="11"/>
  <c r="C9760" i="11"/>
  <c r="F9760" i="11"/>
  <c r="A9761" i="11"/>
  <c r="E9761" i="11" s="1"/>
  <c r="B9762" i="11"/>
  <c r="G9760" i="11" l="1"/>
  <c r="D9761" i="11"/>
  <c r="C9761" i="11"/>
  <c r="F9761" i="11"/>
  <c r="B9763" i="11"/>
  <c r="A9762" i="11"/>
  <c r="E9762" i="11" s="1"/>
  <c r="G9761" i="11" l="1"/>
  <c r="D9762" i="11"/>
  <c r="C9762" i="11"/>
  <c r="F9762" i="11"/>
  <c r="B9764" i="11"/>
  <c r="A9763" i="11"/>
  <c r="E9763" i="11" s="1"/>
  <c r="G9762" i="11" l="1"/>
  <c r="D9763" i="11"/>
  <c r="C9763" i="11"/>
  <c r="F9763" i="11"/>
  <c r="B9765" i="11"/>
  <c r="A9764" i="11"/>
  <c r="E9764" i="11" s="1"/>
  <c r="G9763" i="11" l="1"/>
  <c r="D9764" i="11"/>
  <c r="C9764" i="11"/>
  <c r="F9764" i="11"/>
  <c r="A9765" i="11"/>
  <c r="E9765" i="11" s="1"/>
  <c r="B9766" i="11"/>
  <c r="G9764" i="11" l="1"/>
  <c r="D9765" i="11"/>
  <c r="C9765" i="11"/>
  <c r="F9765" i="11"/>
  <c r="B9767" i="11"/>
  <c r="A9766" i="11"/>
  <c r="E9766" i="11" s="1"/>
  <c r="G9765" i="11" l="1"/>
  <c r="D9766" i="11"/>
  <c r="C9766" i="11"/>
  <c r="F9766" i="11"/>
  <c r="B9768" i="11"/>
  <c r="A9767" i="11"/>
  <c r="E9767" i="11" s="1"/>
  <c r="G9766" i="11" l="1"/>
  <c r="D9767" i="11"/>
  <c r="C9767" i="11"/>
  <c r="F9767" i="11"/>
  <c r="B9769" i="11"/>
  <c r="A9768" i="11"/>
  <c r="E9768" i="11" s="1"/>
  <c r="G9767" i="11" l="1"/>
  <c r="D9768" i="11"/>
  <c r="C9768" i="11"/>
  <c r="F9768" i="11"/>
  <c r="A9769" i="11"/>
  <c r="E9769" i="11" s="1"/>
  <c r="B9770" i="11"/>
  <c r="G9768" i="11" l="1"/>
  <c r="D9769" i="11"/>
  <c r="C9769" i="11"/>
  <c r="F9769" i="11"/>
  <c r="B9771" i="11"/>
  <c r="A9770" i="11"/>
  <c r="E9770" i="11" s="1"/>
  <c r="G9769" i="11" l="1"/>
  <c r="D9770" i="11"/>
  <c r="C9770" i="11"/>
  <c r="F9770" i="11"/>
  <c r="B9772" i="11"/>
  <c r="A9771" i="11"/>
  <c r="E9771" i="11" s="1"/>
  <c r="G9770" i="11" l="1"/>
  <c r="D9771" i="11"/>
  <c r="C9771" i="11"/>
  <c r="F9771" i="11"/>
  <c r="B9773" i="11"/>
  <c r="A9772" i="11"/>
  <c r="E9772" i="11" s="1"/>
  <c r="G9771" i="11" l="1"/>
  <c r="D9772" i="11"/>
  <c r="C9772" i="11"/>
  <c r="F9772" i="11"/>
  <c r="A9773" i="11"/>
  <c r="E9773" i="11" s="1"/>
  <c r="B9774" i="11"/>
  <c r="G9772" i="11" l="1"/>
  <c r="D9773" i="11"/>
  <c r="C9773" i="11"/>
  <c r="F9773" i="11"/>
  <c r="B9775" i="11"/>
  <c r="A9774" i="11"/>
  <c r="E9774" i="11" s="1"/>
  <c r="G9773" i="11" l="1"/>
  <c r="D9774" i="11"/>
  <c r="C9774" i="11"/>
  <c r="F9774" i="11"/>
  <c r="B9776" i="11"/>
  <c r="A9775" i="11"/>
  <c r="E9775" i="11" s="1"/>
  <c r="G9774" i="11" l="1"/>
  <c r="D9775" i="11"/>
  <c r="C9775" i="11"/>
  <c r="F9775" i="11"/>
  <c r="B9777" i="11"/>
  <c r="A9776" i="11"/>
  <c r="E9776" i="11" s="1"/>
  <c r="G9775" i="11" l="1"/>
  <c r="D9776" i="11"/>
  <c r="C9776" i="11"/>
  <c r="F9776" i="11"/>
  <c r="A9777" i="11"/>
  <c r="E9777" i="11" s="1"/>
  <c r="B9778" i="11"/>
  <c r="G9776" i="11" l="1"/>
  <c r="D9777" i="11"/>
  <c r="C9777" i="11"/>
  <c r="F9777" i="11"/>
  <c r="B9779" i="11"/>
  <c r="A9778" i="11"/>
  <c r="E9778" i="11" s="1"/>
  <c r="G9777" i="11" l="1"/>
  <c r="D9778" i="11"/>
  <c r="C9778" i="11"/>
  <c r="F9778" i="11"/>
  <c r="B9780" i="11"/>
  <c r="A9779" i="11"/>
  <c r="E9779" i="11" s="1"/>
  <c r="G9778" i="11" l="1"/>
  <c r="D9779" i="11"/>
  <c r="C9779" i="11"/>
  <c r="F9779" i="11"/>
  <c r="B9781" i="11"/>
  <c r="A9780" i="11"/>
  <c r="E9780" i="11" s="1"/>
  <c r="G9779" i="11" l="1"/>
  <c r="D9780" i="11"/>
  <c r="C9780" i="11"/>
  <c r="F9780" i="11"/>
  <c r="A9781" i="11"/>
  <c r="E9781" i="11" s="1"/>
  <c r="B9782" i="11"/>
  <c r="G9780" i="11" l="1"/>
  <c r="D9781" i="11"/>
  <c r="C9781" i="11"/>
  <c r="F9781" i="11"/>
  <c r="B9783" i="11"/>
  <c r="A9782" i="11"/>
  <c r="E9782" i="11" s="1"/>
  <c r="G9781" i="11" l="1"/>
  <c r="D9782" i="11"/>
  <c r="C9782" i="11"/>
  <c r="F9782" i="11"/>
  <c r="B9784" i="11"/>
  <c r="A9783" i="11"/>
  <c r="E9783" i="11" s="1"/>
  <c r="G9782" i="11" l="1"/>
  <c r="D9783" i="11"/>
  <c r="C9783" i="11"/>
  <c r="F9783" i="11"/>
  <c r="B9785" i="11"/>
  <c r="A9784" i="11"/>
  <c r="E9784" i="11" s="1"/>
  <c r="G9783" i="11" l="1"/>
  <c r="D9784" i="11"/>
  <c r="C9784" i="11"/>
  <c r="F9784" i="11"/>
  <c r="A9785" i="11"/>
  <c r="E9785" i="11" s="1"/>
  <c r="B9786" i="11"/>
  <c r="G9784" i="11" l="1"/>
  <c r="D9785" i="11"/>
  <c r="C9785" i="11"/>
  <c r="F9785" i="11"/>
  <c r="B9787" i="11"/>
  <c r="A9786" i="11"/>
  <c r="E9786" i="11" s="1"/>
  <c r="G9785" i="11" l="1"/>
  <c r="D9786" i="11"/>
  <c r="C9786" i="11"/>
  <c r="F9786" i="11"/>
  <c r="B9788" i="11"/>
  <c r="A9787" i="11"/>
  <c r="E9787" i="11" s="1"/>
  <c r="G9786" i="11" l="1"/>
  <c r="D9787" i="11"/>
  <c r="C9787" i="11"/>
  <c r="F9787" i="11"/>
  <c r="B9789" i="11"/>
  <c r="A9788" i="11"/>
  <c r="E9788" i="11" s="1"/>
  <c r="G9787" i="11" l="1"/>
  <c r="D9788" i="11"/>
  <c r="C9788" i="11"/>
  <c r="F9788" i="11"/>
  <c r="A9789" i="11"/>
  <c r="E9789" i="11" s="1"/>
  <c r="B9790" i="11"/>
  <c r="G9788" i="11" l="1"/>
  <c r="D9789" i="11"/>
  <c r="C9789" i="11"/>
  <c r="F9789" i="11"/>
  <c r="B9791" i="11"/>
  <c r="A9790" i="11"/>
  <c r="E9790" i="11" s="1"/>
  <c r="G9789" i="11" l="1"/>
  <c r="D9790" i="11"/>
  <c r="C9790" i="11"/>
  <c r="F9790" i="11"/>
  <c r="B9792" i="11"/>
  <c r="A9791" i="11"/>
  <c r="E9791" i="11" s="1"/>
  <c r="G9790" i="11" l="1"/>
  <c r="D9791" i="11"/>
  <c r="C9791" i="11"/>
  <c r="F9791" i="11"/>
  <c r="B9793" i="11"/>
  <c r="A9792" i="11"/>
  <c r="E9792" i="11" s="1"/>
  <c r="G9791" i="11" l="1"/>
  <c r="D9792" i="11"/>
  <c r="C9792" i="11"/>
  <c r="F9792" i="11"/>
  <c r="A9793" i="11"/>
  <c r="E9793" i="11" s="1"/>
  <c r="B9794" i="11"/>
  <c r="G9792" i="11" l="1"/>
  <c r="D9793" i="11"/>
  <c r="C9793" i="11"/>
  <c r="F9793" i="11"/>
  <c r="B9795" i="11"/>
  <c r="A9794" i="11"/>
  <c r="E9794" i="11" s="1"/>
  <c r="G9793" i="11" l="1"/>
  <c r="D9794" i="11"/>
  <c r="C9794" i="11"/>
  <c r="F9794" i="11"/>
  <c r="B9796" i="11"/>
  <c r="A9795" i="11"/>
  <c r="E9795" i="11" s="1"/>
  <c r="G9794" i="11" l="1"/>
  <c r="D9795" i="11"/>
  <c r="C9795" i="11"/>
  <c r="F9795" i="11"/>
  <c r="B9797" i="11"/>
  <c r="A9796" i="11"/>
  <c r="E9796" i="11" s="1"/>
  <c r="G9795" i="11" l="1"/>
  <c r="D9796" i="11"/>
  <c r="C9796" i="11"/>
  <c r="F9796" i="11"/>
  <c r="A9797" i="11"/>
  <c r="E9797" i="11" s="1"/>
  <c r="B9798" i="11"/>
  <c r="G9796" i="11" l="1"/>
  <c r="D9797" i="11"/>
  <c r="C9797" i="11"/>
  <c r="F9797" i="11"/>
  <c r="B9799" i="11"/>
  <c r="A9798" i="11"/>
  <c r="E9798" i="11" s="1"/>
  <c r="G9797" i="11" l="1"/>
  <c r="D9798" i="11"/>
  <c r="C9798" i="11"/>
  <c r="F9798" i="11"/>
  <c r="B9800" i="11"/>
  <c r="A9799" i="11"/>
  <c r="E9799" i="11" s="1"/>
  <c r="G9798" i="11" l="1"/>
  <c r="D9799" i="11"/>
  <c r="C9799" i="11"/>
  <c r="F9799" i="11"/>
  <c r="B9801" i="11"/>
  <c r="A9800" i="11"/>
  <c r="E9800" i="11" s="1"/>
  <c r="G9799" i="11" l="1"/>
  <c r="D9800" i="11"/>
  <c r="C9800" i="11"/>
  <c r="F9800" i="11"/>
  <c r="A9801" i="11"/>
  <c r="E9801" i="11" s="1"/>
  <c r="B9802" i="11"/>
  <c r="G9800" i="11" l="1"/>
  <c r="D9801" i="11"/>
  <c r="C9801" i="11"/>
  <c r="F9801" i="11"/>
  <c r="B9803" i="11"/>
  <c r="A9802" i="11"/>
  <c r="E9802" i="11" s="1"/>
  <c r="G9801" i="11" l="1"/>
  <c r="D9802" i="11"/>
  <c r="C9802" i="11"/>
  <c r="F9802" i="11"/>
  <c r="B9804" i="11"/>
  <c r="A9803" i="11"/>
  <c r="E9803" i="11" s="1"/>
  <c r="G9802" i="11" l="1"/>
  <c r="D9803" i="11"/>
  <c r="C9803" i="11"/>
  <c r="F9803" i="11"/>
  <c r="B9805" i="11"/>
  <c r="A9804" i="11"/>
  <c r="E9804" i="11" s="1"/>
  <c r="G9803" i="11" l="1"/>
  <c r="D9804" i="11"/>
  <c r="C9804" i="11"/>
  <c r="F9804" i="11"/>
  <c r="A9805" i="11"/>
  <c r="E9805" i="11" s="1"/>
  <c r="B9806" i="11"/>
  <c r="G9804" i="11" l="1"/>
  <c r="D9805" i="11"/>
  <c r="C9805" i="11"/>
  <c r="F9805" i="11"/>
  <c r="B9807" i="11"/>
  <c r="A9806" i="11"/>
  <c r="E9806" i="11" s="1"/>
  <c r="G9805" i="11" l="1"/>
  <c r="D9806" i="11"/>
  <c r="C9806" i="11"/>
  <c r="F9806" i="11"/>
  <c r="B9808" i="11"/>
  <c r="A9807" i="11"/>
  <c r="E9807" i="11" s="1"/>
  <c r="G9806" i="11" l="1"/>
  <c r="D9807" i="11"/>
  <c r="C9807" i="11"/>
  <c r="F9807" i="11"/>
  <c r="B9809" i="11"/>
  <c r="A9808" i="11"/>
  <c r="E9808" i="11" s="1"/>
  <c r="G9807" i="11" l="1"/>
  <c r="D9808" i="11"/>
  <c r="C9808" i="11"/>
  <c r="F9808" i="11"/>
  <c r="A9809" i="11"/>
  <c r="E9809" i="11" s="1"/>
  <c r="B9810" i="11"/>
  <c r="G9808" i="11" l="1"/>
  <c r="D9809" i="11"/>
  <c r="C9809" i="11"/>
  <c r="F9809" i="11"/>
  <c r="B9811" i="11"/>
  <c r="A9810" i="11"/>
  <c r="E9810" i="11" s="1"/>
  <c r="G9809" i="11" l="1"/>
  <c r="D9810" i="11"/>
  <c r="C9810" i="11"/>
  <c r="F9810" i="11"/>
  <c r="B9812" i="11"/>
  <c r="A9811" i="11"/>
  <c r="E9811" i="11" s="1"/>
  <c r="G9810" i="11" l="1"/>
  <c r="D9811" i="11"/>
  <c r="C9811" i="11"/>
  <c r="F9811" i="11"/>
  <c r="B9813" i="11"/>
  <c r="A9812" i="11"/>
  <c r="E9812" i="11" s="1"/>
  <c r="G9811" i="11" l="1"/>
  <c r="D9812" i="11"/>
  <c r="C9812" i="11"/>
  <c r="F9812" i="11"/>
  <c r="A9813" i="11"/>
  <c r="E9813" i="11" s="1"/>
  <c r="B9814" i="11"/>
  <c r="G9812" i="11" l="1"/>
  <c r="D9813" i="11"/>
  <c r="C9813" i="11"/>
  <c r="F9813" i="11"/>
  <c r="B9815" i="11"/>
  <c r="A9814" i="11"/>
  <c r="E9814" i="11" s="1"/>
  <c r="G9813" i="11" l="1"/>
  <c r="D9814" i="11"/>
  <c r="C9814" i="11"/>
  <c r="F9814" i="11"/>
  <c r="B9816" i="11"/>
  <c r="A9815" i="11"/>
  <c r="E9815" i="11" s="1"/>
  <c r="G9814" i="11" l="1"/>
  <c r="D9815" i="11"/>
  <c r="C9815" i="11"/>
  <c r="F9815" i="11"/>
  <c r="B9817" i="11"/>
  <c r="A9816" i="11"/>
  <c r="E9816" i="11" s="1"/>
  <c r="G9815" i="11" l="1"/>
  <c r="D9816" i="11"/>
  <c r="C9816" i="11"/>
  <c r="F9816" i="11"/>
  <c r="A9817" i="11"/>
  <c r="E9817" i="11" s="1"/>
  <c r="B9818" i="11"/>
  <c r="G9816" i="11" l="1"/>
  <c r="D9817" i="11"/>
  <c r="C9817" i="11"/>
  <c r="F9817" i="11"/>
  <c r="B9819" i="11"/>
  <c r="A9818" i="11"/>
  <c r="E9818" i="11" s="1"/>
  <c r="G9817" i="11" l="1"/>
  <c r="D9818" i="11"/>
  <c r="C9818" i="11"/>
  <c r="F9818" i="11"/>
  <c r="B9820" i="11"/>
  <c r="A9819" i="11"/>
  <c r="E9819" i="11" s="1"/>
  <c r="G9818" i="11" l="1"/>
  <c r="D9819" i="11"/>
  <c r="C9819" i="11"/>
  <c r="F9819" i="11"/>
  <c r="B9821" i="11"/>
  <c r="A9820" i="11"/>
  <c r="E9820" i="11" s="1"/>
  <c r="G9819" i="11" l="1"/>
  <c r="D9820" i="11"/>
  <c r="C9820" i="11"/>
  <c r="F9820" i="11"/>
  <c r="A9821" i="11"/>
  <c r="E9821" i="11" s="1"/>
  <c r="B9822" i="11"/>
  <c r="G9820" i="11" l="1"/>
  <c r="D9821" i="11"/>
  <c r="C9821" i="11"/>
  <c r="F9821" i="11"/>
  <c r="B9823" i="11"/>
  <c r="A9822" i="11"/>
  <c r="E9822" i="11" s="1"/>
  <c r="G9821" i="11" l="1"/>
  <c r="D9822" i="11"/>
  <c r="C9822" i="11"/>
  <c r="F9822" i="11"/>
  <c r="B9824" i="11"/>
  <c r="A9823" i="11"/>
  <c r="E9823" i="11" s="1"/>
  <c r="G9822" i="11" l="1"/>
  <c r="D9823" i="11"/>
  <c r="C9823" i="11"/>
  <c r="F9823" i="11"/>
  <c r="B9825" i="11"/>
  <c r="A9824" i="11"/>
  <c r="E9824" i="11" s="1"/>
  <c r="G9823" i="11" l="1"/>
  <c r="D9824" i="11"/>
  <c r="C9824" i="11"/>
  <c r="F9824" i="11"/>
  <c r="A9825" i="11"/>
  <c r="E9825" i="11" s="1"/>
  <c r="B9826" i="11"/>
  <c r="G9824" i="11" l="1"/>
  <c r="D9825" i="11"/>
  <c r="C9825" i="11"/>
  <c r="F9825" i="11"/>
  <c r="B9827" i="11"/>
  <c r="A9826" i="11"/>
  <c r="E9826" i="11" s="1"/>
  <c r="G9825" i="11" l="1"/>
  <c r="D9826" i="11"/>
  <c r="C9826" i="11"/>
  <c r="F9826" i="11"/>
  <c r="B9828" i="11"/>
  <c r="A9827" i="11"/>
  <c r="E9827" i="11" s="1"/>
  <c r="G9826" i="11" l="1"/>
  <c r="D9827" i="11"/>
  <c r="C9827" i="11"/>
  <c r="F9827" i="11"/>
  <c r="B9829" i="11"/>
  <c r="A9828" i="11"/>
  <c r="E9828" i="11" s="1"/>
  <c r="G9827" i="11" l="1"/>
  <c r="D9828" i="11"/>
  <c r="C9828" i="11"/>
  <c r="F9828" i="11"/>
  <c r="A9829" i="11"/>
  <c r="E9829" i="11" s="1"/>
  <c r="B9830" i="11"/>
  <c r="G9828" i="11" l="1"/>
  <c r="D9829" i="11"/>
  <c r="C9829" i="11"/>
  <c r="F9829" i="11"/>
  <c r="B9831" i="11"/>
  <c r="A9830" i="11"/>
  <c r="E9830" i="11" s="1"/>
  <c r="G9829" i="11" l="1"/>
  <c r="D9830" i="11"/>
  <c r="C9830" i="11"/>
  <c r="F9830" i="11"/>
  <c r="B9832" i="11"/>
  <c r="A9831" i="11"/>
  <c r="E9831" i="11" s="1"/>
  <c r="G9830" i="11" l="1"/>
  <c r="D9831" i="11"/>
  <c r="C9831" i="11"/>
  <c r="F9831" i="11"/>
  <c r="B9833" i="11"/>
  <c r="A9832" i="11"/>
  <c r="E9832" i="11" s="1"/>
  <c r="G9831" i="11" l="1"/>
  <c r="D9832" i="11"/>
  <c r="C9832" i="11"/>
  <c r="F9832" i="11"/>
  <c r="A9833" i="11"/>
  <c r="E9833" i="11" s="1"/>
  <c r="B9834" i="11"/>
  <c r="G9832" i="11" l="1"/>
  <c r="D9833" i="11"/>
  <c r="C9833" i="11"/>
  <c r="F9833" i="11"/>
  <c r="B9835" i="11"/>
  <c r="A9834" i="11"/>
  <c r="E9834" i="11" s="1"/>
  <c r="G9833" i="11" l="1"/>
  <c r="D9834" i="11"/>
  <c r="C9834" i="11"/>
  <c r="F9834" i="11"/>
  <c r="B9836" i="11"/>
  <c r="A9835" i="11"/>
  <c r="E9835" i="11" s="1"/>
  <c r="G9834" i="11" l="1"/>
  <c r="D9835" i="11"/>
  <c r="C9835" i="11"/>
  <c r="F9835" i="11"/>
  <c r="B9837" i="11"/>
  <c r="A9836" i="11"/>
  <c r="E9836" i="11" s="1"/>
  <c r="G9835" i="11" l="1"/>
  <c r="D9836" i="11"/>
  <c r="C9836" i="11"/>
  <c r="F9836" i="11"/>
  <c r="A9837" i="11"/>
  <c r="E9837" i="11" s="1"/>
  <c r="B9838" i="11"/>
  <c r="G9836" i="11" l="1"/>
  <c r="D9837" i="11"/>
  <c r="C9837" i="11"/>
  <c r="F9837" i="11"/>
  <c r="B9839" i="11"/>
  <c r="A9838" i="11"/>
  <c r="E9838" i="11" s="1"/>
  <c r="G9837" i="11" l="1"/>
  <c r="D9838" i="11"/>
  <c r="C9838" i="11"/>
  <c r="F9838" i="11"/>
  <c r="B9840" i="11"/>
  <c r="A9839" i="11"/>
  <c r="E9839" i="11" s="1"/>
  <c r="G9838" i="11" l="1"/>
  <c r="D9839" i="11"/>
  <c r="C9839" i="11"/>
  <c r="F9839" i="11"/>
  <c r="B9841" i="11"/>
  <c r="A9840" i="11"/>
  <c r="E9840" i="11" s="1"/>
  <c r="G9839" i="11" l="1"/>
  <c r="D9840" i="11"/>
  <c r="C9840" i="11"/>
  <c r="F9840" i="11"/>
  <c r="A9841" i="11"/>
  <c r="E9841" i="11" s="1"/>
  <c r="B9842" i="11"/>
  <c r="G9840" i="11" l="1"/>
  <c r="D9841" i="11"/>
  <c r="C9841" i="11"/>
  <c r="F9841" i="11"/>
  <c r="B9843" i="11"/>
  <c r="A9842" i="11"/>
  <c r="E9842" i="11" s="1"/>
  <c r="G9841" i="11" l="1"/>
  <c r="D9842" i="11"/>
  <c r="C9842" i="11"/>
  <c r="F9842" i="11"/>
  <c r="B9844" i="11"/>
  <c r="A9843" i="11"/>
  <c r="E9843" i="11" s="1"/>
  <c r="G9842" i="11" l="1"/>
  <c r="D9843" i="11"/>
  <c r="C9843" i="11"/>
  <c r="F9843" i="11"/>
  <c r="B9845" i="11"/>
  <c r="A9844" i="11"/>
  <c r="E9844" i="11" s="1"/>
  <c r="G9843" i="11" l="1"/>
  <c r="D9844" i="11"/>
  <c r="C9844" i="11"/>
  <c r="F9844" i="11"/>
  <c r="A9845" i="11"/>
  <c r="E9845" i="11" s="1"/>
  <c r="B9846" i="11"/>
  <c r="G9844" i="11" l="1"/>
  <c r="D9845" i="11"/>
  <c r="C9845" i="11"/>
  <c r="F9845" i="11"/>
  <c r="B9847" i="11"/>
  <c r="A9846" i="11"/>
  <c r="E9846" i="11" s="1"/>
  <c r="G9845" i="11" l="1"/>
  <c r="D9846" i="11"/>
  <c r="C9846" i="11"/>
  <c r="F9846" i="11"/>
  <c r="B9848" i="11"/>
  <c r="A9847" i="11"/>
  <c r="E9847" i="11" s="1"/>
  <c r="G9846" i="11" l="1"/>
  <c r="D9847" i="11"/>
  <c r="C9847" i="11"/>
  <c r="F9847" i="11"/>
  <c r="B9849" i="11"/>
  <c r="A9848" i="11"/>
  <c r="E9848" i="11" s="1"/>
  <c r="G9847" i="11" l="1"/>
  <c r="D9848" i="11"/>
  <c r="C9848" i="11"/>
  <c r="F9848" i="11"/>
  <c r="A9849" i="11"/>
  <c r="E9849" i="11" s="1"/>
  <c r="B9850" i="11"/>
  <c r="G9848" i="11" l="1"/>
  <c r="D9849" i="11"/>
  <c r="C9849" i="11"/>
  <c r="F9849" i="11"/>
  <c r="B9851" i="11"/>
  <c r="A9850" i="11"/>
  <c r="E9850" i="11" s="1"/>
  <c r="G9849" i="11" l="1"/>
  <c r="D9850" i="11"/>
  <c r="C9850" i="11"/>
  <c r="F9850" i="11"/>
  <c r="B9852" i="11"/>
  <c r="A9851" i="11"/>
  <c r="E9851" i="11" s="1"/>
  <c r="G9850" i="11" l="1"/>
  <c r="D9851" i="11"/>
  <c r="C9851" i="11"/>
  <c r="F9851" i="11"/>
  <c r="B9853" i="11"/>
  <c r="A9852" i="11"/>
  <c r="E9852" i="11" s="1"/>
  <c r="G9851" i="11" l="1"/>
  <c r="D9852" i="11"/>
  <c r="C9852" i="11"/>
  <c r="F9852" i="11"/>
  <c r="A9853" i="11"/>
  <c r="E9853" i="11" s="1"/>
  <c r="B9854" i="11"/>
  <c r="G9852" i="11" l="1"/>
  <c r="D9853" i="11"/>
  <c r="C9853" i="11"/>
  <c r="F9853" i="11"/>
  <c r="B9855" i="11"/>
  <c r="A9854" i="11"/>
  <c r="E9854" i="11" s="1"/>
  <c r="G9853" i="11" l="1"/>
  <c r="D9854" i="11"/>
  <c r="C9854" i="11"/>
  <c r="F9854" i="11"/>
  <c r="B9856" i="11"/>
  <c r="A9855" i="11"/>
  <c r="E9855" i="11" s="1"/>
  <c r="G9854" i="11" l="1"/>
  <c r="D9855" i="11"/>
  <c r="C9855" i="11"/>
  <c r="F9855" i="11"/>
  <c r="B9857" i="11"/>
  <c r="A9856" i="11"/>
  <c r="E9856" i="11" s="1"/>
  <c r="G9855" i="11" l="1"/>
  <c r="D9856" i="11"/>
  <c r="C9856" i="11"/>
  <c r="F9856" i="11"/>
  <c r="A9857" i="11"/>
  <c r="E9857" i="11" s="1"/>
  <c r="B9858" i="11"/>
  <c r="G9856" i="11" l="1"/>
  <c r="D9857" i="11"/>
  <c r="C9857" i="11"/>
  <c r="F9857" i="11"/>
  <c r="B9859" i="11"/>
  <c r="A9858" i="11"/>
  <c r="E9858" i="11" s="1"/>
  <c r="G9857" i="11" l="1"/>
  <c r="D9858" i="11"/>
  <c r="C9858" i="11"/>
  <c r="F9858" i="11"/>
  <c r="B9860" i="11"/>
  <c r="A9859" i="11"/>
  <c r="E9859" i="11" s="1"/>
  <c r="G9858" i="11" l="1"/>
  <c r="D9859" i="11"/>
  <c r="C9859" i="11"/>
  <c r="F9859" i="11"/>
  <c r="B9861" i="11"/>
  <c r="A9860" i="11"/>
  <c r="E9860" i="11" s="1"/>
  <c r="G9859" i="11" l="1"/>
  <c r="D9860" i="11"/>
  <c r="C9860" i="11"/>
  <c r="F9860" i="11"/>
  <c r="A9861" i="11"/>
  <c r="E9861" i="11" s="1"/>
  <c r="B9862" i="11"/>
  <c r="G9860" i="11" l="1"/>
  <c r="D9861" i="11"/>
  <c r="C9861" i="11"/>
  <c r="F9861" i="11"/>
  <c r="B9863" i="11"/>
  <c r="A9862" i="11"/>
  <c r="E9862" i="11" s="1"/>
  <c r="G9861" i="11" l="1"/>
  <c r="D9862" i="11"/>
  <c r="C9862" i="11"/>
  <c r="F9862" i="11"/>
  <c r="B9864" i="11"/>
  <c r="A9863" i="11"/>
  <c r="E9863" i="11" s="1"/>
  <c r="G9862" i="11" l="1"/>
  <c r="D9863" i="11"/>
  <c r="C9863" i="11"/>
  <c r="F9863" i="11"/>
  <c r="B9865" i="11"/>
  <c r="A9864" i="11"/>
  <c r="E9864" i="11" s="1"/>
  <c r="G9863" i="11" l="1"/>
  <c r="D9864" i="11"/>
  <c r="C9864" i="11"/>
  <c r="F9864" i="11"/>
  <c r="A9865" i="11"/>
  <c r="E9865" i="11" s="1"/>
  <c r="B9866" i="11"/>
  <c r="G9864" i="11" l="1"/>
  <c r="D9865" i="11"/>
  <c r="C9865" i="11"/>
  <c r="F9865" i="11"/>
  <c r="B9867" i="11"/>
  <c r="A9866" i="11"/>
  <c r="E9866" i="11" s="1"/>
  <c r="G9865" i="11" l="1"/>
  <c r="D9866" i="11"/>
  <c r="C9866" i="11"/>
  <c r="F9866" i="11"/>
  <c r="B9868" i="11"/>
  <c r="A9867" i="11"/>
  <c r="E9867" i="11" s="1"/>
  <c r="G9866" i="11" l="1"/>
  <c r="D9867" i="11"/>
  <c r="C9867" i="11"/>
  <c r="F9867" i="11"/>
  <c r="B9869" i="11"/>
  <c r="A9868" i="11"/>
  <c r="E9868" i="11" s="1"/>
  <c r="G9867" i="11" l="1"/>
  <c r="D9868" i="11"/>
  <c r="C9868" i="11"/>
  <c r="F9868" i="11"/>
  <c r="A9869" i="11"/>
  <c r="E9869" i="11" s="1"/>
  <c r="B9870" i="11"/>
  <c r="G9868" i="11" l="1"/>
  <c r="D9869" i="11"/>
  <c r="C9869" i="11"/>
  <c r="F9869" i="11"/>
  <c r="B9871" i="11"/>
  <c r="A9870" i="11"/>
  <c r="E9870" i="11" s="1"/>
  <c r="G9869" i="11" l="1"/>
  <c r="D9870" i="11"/>
  <c r="C9870" i="11"/>
  <c r="F9870" i="11"/>
  <c r="B9872" i="11"/>
  <c r="A9871" i="11"/>
  <c r="E9871" i="11" s="1"/>
  <c r="G9870" i="11" l="1"/>
  <c r="D9871" i="11"/>
  <c r="C9871" i="11"/>
  <c r="F9871" i="11"/>
  <c r="B9873" i="11"/>
  <c r="A9872" i="11"/>
  <c r="E9872" i="11" s="1"/>
  <c r="G9871" i="11" l="1"/>
  <c r="D9872" i="11"/>
  <c r="C9872" i="11"/>
  <c r="F9872" i="11"/>
  <c r="A9873" i="11"/>
  <c r="E9873" i="11" s="1"/>
  <c r="B9874" i="11"/>
  <c r="G9872" i="11" l="1"/>
  <c r="D9873" i="11"/>
  <c r="C9873" i="11"/>
  <c r="F9873" i="11"/>
  <c r="B9875" i="11"/>
  <c r="A9874" i="11"/>
  <c r="E9874" i="11" s="1"/>
  <c r="G9873" i="11" l="1"/>
  <c r="D9874" i="11"/>
  <c r="C9874" i="11"/>
  <c r="F9874" i="11"/>
  <c r="B9876" i="11"/>
  <c r="A9875" i="11"/>
  <c r="E9875" i="11" s="1"/>
  <c r="G9874" i="11" l="1"/>
  <c r="D9875" i="11"/>
  <c r="C9875" i="11"/>
  <c r="F9875" i="11"/>
  <c r="B9877" i="11"/>
  <c r="A9876" i="11"/>
  <c r="E9876" i="11" s="1"/>
  <c r="G9875" i="11" l="1"/>
  <c r="D9876" i="11"/>
  <c r="C9876" i="11"/>
  <c r="F9876" i="11"/>
  <c r="A9877" i="11"/>
  <c r="E9877" i="11" s="1"/>
  <c r="B9878" i="11"/>
  <c r="G9876" i="11" l="1"/>
  <c r="D9877" i="11"/>
  <c r="C9877" i="11"/>
  <c r="F9877" i="11"/>
  <c r="B9879" i="11"/>
  <c r="A9878" i="11"/>
  <c r="E9878" i="11" s="1"/>
  <c r="G9877" i="11" l="1"/>
  <c r="D9878" i="11"/>
  <c r="C9878" i="11"/>
  <c r="F9878" i="11"/>
  <c r="B9880" i="11"/>
  <c r="A9879" i="11"/>
  <c r="E9879" i="11" s="1"/>
  <c r="G9878" i="11" l="1"/>
  <c r="D9879" i="11"/>
  <c r="C9879" i="11"/>
  <c r="F9879" i="11"/>
  <c r="B9881" i="11"/>
  <c r="A9880" i="11"/>
  <c r="E9880" i="11" s="1"/>
  <c r="G9879" i="11" l="1"/>
  <c r="D9880" i="11"/>
  <c r="C9880" i="11"/>
  <c r="F9880" i="11"/>
  <c r="A9881" i="11"/>
  <c r="E9881" i="11" s="1"/>
  <c r="B9882" i="11"/>
  <c r="G9880" i="11" l="1"/>
  <c r="D9881" i="11"/>
  <c r="C9881" i="11"/>
  <c r="F9881" i="11"/>
  <c r="B9883" i="11"/>
  <c r="A9882" i="11"/>
  <c r="E9882" i="11" s="1"/>
  <c r="G9881" i="11" l="1"/>
  <c r="D9882" i="11"/>
  <c r="C9882" i="11"/>
  <c r="F9882" i="11"/>
  <c r="B9884" i="11"/>
  <c r="A9883" i="11"/>
  <c r="E9883" i="11" s="1"/>
  <c r="G9882" i="11" l="1"/>
  <c r="D9883" i="11"/>
  <c r="C9883" i="11"/>
  <c r="F9883" i="11"/>
  <c r="B9885" i="11"/>
  <c r="A9884" i="11"/>
  <c r="E9884" i="11" s="1"/>
  <c r="G9883" i="11" l="1"/>
  <c r="D9884" i="11"/>
  <c r="C9884" i="11"/>
  <c r="F9884" i="11"/>
  <c r="A9885" i="11"/>
  <c r="E9885" i="11" s="1"/>
  <c r="B9886" i="11"/>
  <c r="G9884" i="11" l="1"/>
  <c r="D9885" i="11"/>
  <c r="C9885" i="11"/>
  <c r="F9885" i="11"/>
  <c r="B9887" i="11"/>
  <c r="A9886" i="11"/>
  <c r="E9886" i="11" s="1"/>
  <c r="G9885" i="11" l="1"/>
  <c r="D9886" i="11"/>
  <c r="C9886" i="11"/>
  <c r="F9886" i="11"/>
  <c r="B9888" i="11"/>
  <c r="A9887" i="11"/>
  <c r="E9887" i="11" s="1"/>
  <c r="G9886" i="11" l="1"/>
  <c r="D9887" i="11"/>
  <c r="C9887" i="11"/>
  <c r="F9887" i="11"/>
  <c r="B9889" i="11"/>
  <c r="A9888" i="11"/>
  <c r="E9888" i="11" s="1"/>
  <c r="G9887" i="11" l="1"/>
  <c r="D9888" i="11"/>
  <c r="C9888" i="11"/>
  <c r="F9888" i="11"/>
  <c r="A9889" i="11"/>
  <c r="E9889" i="11" s="1"/>
  <c r="B9890" i="11"/>
  <c r="G9888" i="11" l="1"/>
  <c r="D9889" i="11"/>
  <c r="C9889" i="11"/>
  <c r="F9889" i="11"/>
  <c r="B9891" i="11"/>
  <c r="A9890" i="11"/>
  <c r="E9890" i="11" s="1"/>
  <c r="G9889" i="11" l="1"/>
  <c r="D9890" i="11"/>
  <c r="C9890" i="11"/>
  <c r="F9890" i="11"/>
  <c r="B9892" i="11"/>
  <c r="A9891" i="11"/>
  <c r="E9891" i="11" s="1"/>
  <c r="G9890" i="11" l="1"/>
  <c r="D9891" i="11"/>
  <c r="C9891" i="11"/>
  <c r="F9891" i="11"/>
  <c r="B9893" i="11"/>
  <c r="A9892" i="11"/>
  <c r="E9892" i="11" s="1"/>
  <c r="G9891" i="11" l="1"/>
  <c r="D9892" i="11"/>
  <c r="C9892" i="11"/>
  <c r="F9892" i="11"/>
  <c r="A9893" i="11"/>
  <c r="E9893" i="11" s="1"/>
  <c r="B9894" i="11"/>
  <c r="G9892" i="11" l="1"/>
  <c r="D9893" i="11"/>
  <c r="C9893" i="11"/>
  <c r="F9893" i="11"/>
  <c r="B9895" i="11"/>
  <c r="A9894" i="11"/>
  <c r="E9894" i="11" s="1"/>
  <c r="G9893" i="11" l="1"/>
  <c r="D9894" i="11"/>
  <c r="C9894" i="11"/>
  <c r="F9894" i="11"/>
  <c r="B9896" i="11"/>
  <c r="A9895" i="11"/>
  <c r="E9895" i="11" s="1"/>
  <c r="G9894" i="11" l="1"/>
  <c r="D9895" i="11"/>
  <c r="C9895" i="11"/>
  <c r="F9895" i="11"/>
  <c r="B9897" i="11"/>
  <c r="A9896" i="11"/>
  <c r="E9896" i="11" s="1"/>
  <c r="G9895" i="11" l="1"/>
  <c r="D9896" i="11"/>
  <c r="C9896" i="11"/>
  <c r="F9896" i="11"/>
  <c r="A9897" i="11"/>
  <c r="E9897" i="11" s="1"/>
  <c r="B9898" i="11"/>
  <c r="G9896" i="11" l="1"/>
  <c r="D9897" i="11"/>
  <c r="C9897" i="11"/>
  <c r="F9897" i="11"/>
  <c r="B9899" i="11"/>
  <c r="A9898" i="11"/>
  <c r="E9898" i="11" s="1"/>
  <c r="G9897" i="11" l="1"/>
  <c r="D9898" i="11"/>
  <c r="C9898" i="11"/>
  <c r="F9898" i="11"/>
  <c r="B9900" i="11"/>
  <c r="A9899" i="11"/>
  <c r="E9899" i="11" s="1"/>
  <c r="G9898" i="11" l="1"/>
  <c r="D9899" i="11"/>
  <c r="C9899" i="11"/>
  <c r="F9899" i="11"/>
  <c r="B9901" i="11"/>
  <c r="A9900" i="11"/>
  <c r="E9900" i="11" s="1"/>
  <c r="G9899" i="11" l="1"/>
  <c r="D9900" i="11"/>
  <c r="C9900" i="11"/>
  <c r="F9900" i="11"/>
  <c r="A9901" i="11"/>
  <c r="E9901" i="11" s="1"/>
  <c r="B9902" i="11"/>
  <c r="G9900" i="11" l="1"/>
  <c r="D9901" i="11"/>
  <c r="C9901" i="11"/>
  <c r="F9901" i="11"/>
  <c r="B9903" i="11"/>
  <c r="A9902" i="11"/>
  <c r="E9902" i="11" s="1"/>
  <c r="G9901" i="11" l="1"/>
  <c r="D9902" i="11"/>
  <c r="C9902" i="11"/>
  <c r="F9902" i="11"/>
  <c r="B9904" i="11"/>
  <c r="A9903" i="11"/>
  <c r="E9903" i="11" s="1"/>
  <c r="G9902" i="11" l="1"/>
  <c r="D9903" i="11"/>
  <c r="C9903" i="11"/>
  <c r="F9903" i="11"/>
  <c r="B9905" i="11"/>
  <c r="A9904" i="11"/>
  <c r="E9904" i="11" s="1"/>
  <c r="G9903" i="11" l="1"/>
  <c r="D9904" i="11"/>
  <c r="C9904" i="11"/>
  <c r="F9904" i="11"/>
  <c r="A9905" i="11"/>
  <c r="E9905" i="11" s="1"/>
  <c r="B9906" i="11"/>
  <c r="G9904" i="11" l="1"/>
  <c r="D9905" i="11"/>
  <c r="C9905" i="11"/>
  <c r="F9905" i="11"/>
  <c r="B9907" i="11"/>
  <c r="A9906" i="11"/>
  <c r="E9906" i="11" s="1"/>
  <c r="G9905" i="11" l="1"/>
  <c r="D9906" i="11"/>
  <c r="C9906" i="11"/>
  <c r="F9906" i="11"/>
  <c r="B9908" i="11"/>
  <c r="A9907" i="11"/>
  <c r="E9907" i="11" s="1"/>
  <c r="G9906" i="11" l="1"/>
  <c r="D9907" i="11"/>
  <c r="C9907" i="11"/>
  <c r="F9907" i="11"/>
  <c r="B9909" i="11"/>
  <c r="A9908" i="11"/>
  <c r="E9908" i="11" s="1"/>
  <c r="G9907" i="11" l="1"/>
  <c r="D9908" i="11"/>
  <c r="C9908" i="11"/>
  <c r="F9908" i="11"/>
  <c r="A9909" i="11"/>
  <c r="E9909" i="11" s="1"/>
  <c r="B9910" i="11"/>
  <c r="G9908" i="11" l="1"/>
  <c r="D9909" i="11"/>
  <c r="C9909" i="11"/>
  <c r="F9909" i="11"/>
  <c r="B9911" i="11"/>
  <c r="A9910" i="11"/>
  <c r="E9910" i="11" s="1"/>
  <c r="G9909" i="11" l="1"/>
  <c r="D9910" i="11"/>
  <c r="C9910" i="11"/>
  <c r="F9910" i="11"/>
  <c r="B9912" i="11"/>
  <c r="A9911" i="11"/>
  <c r="E9911" i="11" s="1"/>
  <c r="G9910" i="11" l="1"/>
  <c r="D9911" i="11"/>
  <c r="C9911" i="11"/>
  <c r="F9911" i="11"/>
  <c r="B9913" i="11"/>
  <c r="A9912" i="11"/>
  <c r="E9912" i="11" s="1"/>
  <c r="G9911" i="11" l="1"/>
  <c r="D9912" i="11"/>
  <c r="C9912" i="11"/>
  <c r="F9912" i="11"/>
  <c r="A9913" i="11"/>
  <c r="E9913" i="11" s="1"/>
  <c r="B9914" i="11"/>
  <c r="G9912" i="11" l="1"/>
  <c r="D9913" i="11"/>
  <c r="C9913" i="11"/>
  <c r="F9913" i="11"/>
  <c r="B9915" i="11"/>
  <c r="A9914" i="11"/>
  <c r="E9914" i="11" s="1"/>
  <c r="G9913" i="11" l="1"/>
  <c r="D9914" i="11"/>
  <c r="C9914" i="11"/>
  <c r="F9914" i="11"/>
  <c r="B9916" i="11"/>
  <c r="A9915" i="11"/>
  <c r="E9915" i="11" s="1"/>
  <c r="G9914" i="11" l="1"/>
  <c r="D9915" i="11"/>
  <c r="C9915" i="11"/>
  <c r="F9915" i="11"/>
  <c r="B9917" i="11"/>
  <c r="A9916" i="11"/>
  <c r="E9916" i="11" s="1"/>
  <c r="G9915" i="11" l="1"/>
  <c r="D9916" i="11"/>
  <c r="C9916" i="11"/>
  <c r="F9916" i="11"/>
  <c r="A9917" i="11"/>
  <c r="E9917" i="11" s="1"/>
  <c r="B9918" i="11"/>
  <c r="G9916" i="11" l="1"/>
  <c r="D9917" i="11"/>
  <c r="C9917" i="11"/>
  <c r="F9917" i="11"/>
  <c r="B9919" i="11"/>
  <c r="A9918" i="11"/>
  <c r="E9918" i="11" s="1"/>
  <c r="G9917" i="11" l="1"/>
  <c r="D9918" i="11"/>
  <c r="C9918" i="11"/>
  <c r="F9918" i="11"/>
  <c r="B9920" i="11"/>
  <c r="A9919" i="11"/>
  <c r="E9919" i="11" s="1"/>
  <c r="G9918" i="11" l="1"/>
  <c r="D9919" i="11"/>
  <c r="C9919" i="11"/>
  <c r="F9919" i="11"/>
  <c r="B9921" i="11"/>
  <c r="A9920" i="11"/>
  <c r="E9920" i="11" s="1"/>
  <c r="G9919" i="11" l="1"/>
  <c r="D9920" i="11"/>
  <c r="C9920" i="11"/>
  <c r="F9920" i="11"/>
  <c r="A9921" i="11"/>
  <c r="E9921" i="11" s="1"/>
  <c r="B9922" i="11"/>
  <c r="G9920" i="11" l="1"/>
  <c r="D9921" i="11"/>
  <c r="C9921" i="11"/>
  <c r="F9921" i="11"/>
  <c r="B9923" i="11"/>
  <c r="A9922" i="11"/>
  <c r="E9922" i="11" s="1"/>
  <c r="G9921" i="11" l="1"/>
  <c r="D9922" i="11"/>
  <c r="C9922" i="11"/>
  <c r="F9922" i="11"/>
  <c r="B9924" i="11"/>
  <c r="A9923" i="11"/>
  <c r="E9923" i="11" s="1"/>
  <c r="G9922" i="11" l="1"/>
  <c r="D9923" i="11"/>
  <c r="C9923" i="11"/>
  <c r="F9923" i="11"/>
  <c r="B9925" i="11"/>
  <c r="A9924" i="11"/>
  <c r="E9924" i="11" s="1"/>
  <c r="G9923" i="11" l="1"/>
  <c r="D9924" i="11"/>
  <c r="C9924" i="11"/>
  <c r="F9924" i="11"/>
  <c r="A9925" i="11"/>
  <c r="E9925" i="11" s="1"/>
  <c r="B9926" i="11"/>
  <c r="G9924" i="11" l="1"/>
  <c r="D9925" i="11"/>
  <c r="C9925" i="11"/>
  <c r="F9925" i="11"/>
  <c r="B9927" i="11"/>
  <c r="A9926" i="11"/>
  <c r="E9926" i="11" s="1"/>
  <c r="G9925" i="11" l="1"/>
  <c r="D9926" i="11"/>
  <c r="C9926" i="11"/>
  <c r="F9926" i="11"/>
  <c r="B9928" i="11"/>
  <c r="A9927" i="11"/>
  <c r="E9927" i="11" s="1"/>
  <c r="G9926" i="11" l="1"/>
  <c r="D9927" i="11"/>
  <c r="C9927" i="11"/>
  <c r="F9927" i="11"/>
  <c r="B9929" i="11"/>
  <c r="A9928" i="11"/>
  <c r="E9928" i="11" s="1"/>
  <c r="G9927" i="11" l="1"/>
  <c r="D9928" i="11"/>
  <c r="C9928" i="11"/>
  <c r="F9928" i="11"/>
  <c r="A9929" i="11"/>
  <c r="E9929" i="11" s="1"/>
  <c r="B9930" i="11"/>
  <c r="G9928" i="11" l="1"/>
  <c r="D9929" i="11"/>
  <c r="C9929" i="11"/>
  <c r="F9929" i="11"/>
  <c r="B9931" i="11"/>
  <c r="A9930" i="11"/>
  <c r="E9930" i="11" s="1"/>
  <c r="G9929" i="11" l="1"/>
  <c r="D9930" i="11"/>
  <c r="C9930" i="11"/>
  <c r="F9930" i="11"/>
  <c r="B9932" i="11"/>
  <c r="A9931" i="11"/>
  <c r="E9931" i="11" s="1"/>
  <c r="G9930" i="11" l="1"/>
  <c r="D9931" i="11"/>
  <c r="C9931" i="11"/>
  <c r="F9931" i="11"/>
  <c r="B9933" i="11"/>
  <c r="A9932" i="11"/>
  <c r="E9932" i="11" s="1"/>
  <c r="G9931" i="11" l="1"/>
  <c r="D9932" i="11"/>
  <c r="C9932" i="11"/>
  <c r="F9932" i="11"/>
  <c r="A9933" i="11"/>
  <c r="E9933" i="11" s="1"/>
  <c r="B9934" i="11"/>
  <c r="G9932" i="11" l="1"/>
  <c r="D9933" i="11"/>
  <c r="C9933" i="11"/>
  <c r="F9933" i="11"/>
  <c r="B9935" i="11"/>
  <c r="A9934" i="11"/>
  <c r="E9934" i="11" s="1"/>
  <c r="G9933" i="11" l="1"/>
  <c r="D9934" i="11"/>
  <c r="C9934" i="11"/>
  <c r="F9934" i="11"/>
  <c r="B9936" i="11"/>
  <c r="A9935" i="11"/>
  <c r="E9935" i="11" s="1"/>
  <c r="G9934" i="11" l="1"/>
  <c r="D9935" i="11"/>
  <c r="C9935" i="11"/>
  <c r="F9935" i="11"/>
  <c r="B9937" i="11"/>
  <c r="A9936" i="11"/>
  <c r="E9936" i="11" s="1"/>
  <c r="G9935" i="11" l="1"/>
  <c r="D9936" i="11"/>
  <c r="C9936" i="11"/>
  <c r="F9936" i="11"/>
  <c r="A9937" i="11"/>
  <c r="E9937" i="11" s="1"/>
  <c r="B9938" i="11"/>
  <c r="G9936" i="11" l="1"/>
  <c r="D9937" i="11"/>
  <c r="C9937" i="11"/>
  <c r="F9937" i="11"/>
  <c r="B9939" i="11"/>
  <c r="A9938" i="11"/>
  <c r="E9938" i="11" s="1"/>
  <c r="G9937" i="11" l="1"/>
  <c r="D9938" i="11"/>
  <c r="C9938" i="11"/>
  <c r="F9938" i="11"/>
  <c r="B9940" i="11"/>
  <c r="A9939" i="11"/>
  <c r="E9939" i="11" s="1"/>
  <c r="G9938" i="11" l="1"/>
  <c r="D9939" i="11"/>
  <c r="C9939" i="11"/>
  <c r="F9939" i="11"/>
  <c r="B9941" i="11"/>
  <c r="A9940" i="11"/>
  <c r="E9940" i="11" s="1"/>
  <c r="G9939" i="11" l="1"/>
  <c r="D9940" i="11"/>
  <c r="C9940" i="11"/>
  <c r="F9940" i="11"/>
  <c r="A9941" i="11"/>
  <c r="E9941" i="11" s="1"/>
  <c r="B9942" i="11"/>
  <c r="G9940" i="11" l="1"/>
  <c r="D9941" i="11"/>
  <c r="C9941" i="11"/>
  <c r="F9941" i="11"/>
  <c r="B9943" i="11"/>
  <c r="A9942" i="11"/>
  <c r="E9942" i="11" s="1"/>
  <c r="G9941" i="11" l="1"/>
  <c r="D9942" i="11"/>
  <c r="C9942" i="11"/>
  <c r="F9942" i="11"/>
  <c r="B9944" i="11"/>
  <c r="A9943" i="11"/>
  <c r="E9943" i="11" s="1"/>
  <c r="G9942" i="11" l="1"/>
  <c r="D9943" i="11"/>
  <c r="C9943" i="11"/>
  <c r="F9943" i="11"/>
  <c r="B9945" i="11"/>
  <c r="A9944" i="11"/>
  <c r="E9944" i="11" s="1"/>
  <c r="G9943" i="11" l="1"/>
  <c r="D9944" i="11"/>
  <c r="C9944" i="11"/>
  <c r="F9944" i="11"/>
  <c r="A9945" i="11"/>
  <c r="E9945" i="11" s="1"/>
  <c r="B9946" i="11"/>
  <c r="G9944" i="11" l="1"/>
  <c r="D9945" i="11"/>
  <c r="C9945" i="11"/>
  <c r="F9945" i="11"/>
  <c r="B9947" i="11"/>
  <c r="A9946" i="11"/>
  <c r="E9946" i="11" s="1"/>
  <c r="G9945" i="11" l="1"/>
  <c r="D9946" i="11"/>
  <c r="C9946" i="11"/>
  <c r="F9946" i="11"/>
  <c r="B9948" i="11"/>
  <c r="A9947" i="11"/>
  <c r="E9947" i="11" s="1"/>
  <c r="G9946" i="11" l="1"/>
  <c r="D9947" i="11"/>
  <c r="C9947" i="11"/>
  <c r="F9947" i="11"/>
  <c r="B9949" i="11"/>
  <c r="A9948" i="11"/>
  <c r="E9948" i="11" s="1"/>
  <c r="G9947" i="11" l="1"/>
  <c r="D9948" i="11"/>
  <c r="C9948" i="11"/>
  <c r="F9948" i="11"/>
  <c r="A9949" i="11"/>
  <c r="E9949" i="11" s="1"/>
  <c r="B9950" i="11"/>
  <c r="G9948" i="11" l="1"/>
  <c r="D9949" i="11"/>
  <c r="C9949" i="11"/>
  <c r="F9949" i="11"/>
  <c r="B9951" i="11"/>
  <c r="A9950" i="11"/>
  <c r="E9950" i="11" s="1"/>
  <c r="G9949" i="11" l="1"/>
  <c r="D9950" i="11"/>
  <c r="C9950" i="11"/>
  <c r="F9950" i="11"/>
  <c r="B9952" i="11"/>
  <c r="A9951" i="11"/>
  <c r="E9951" i="11" s="1"/>
  <c r="G9950" i="11" l="1"/>
  <c r="D9951" i="11"/>
  <c r="C9951" i="11"/>
  <c r="F9951" i="11"/>
  <c r="B9953" i="11"/>
  <c r="A9952" i="11"/>
  <c r="E9952" i="11" s="1"/>
  <c r="G9951" i="11" l="1"/>
  <c r="D9952" i="11"/>
  <c r="C9952" i="11"/>
  <c r="F9952" i="11"/>
  <c r="A9953" i="11"/>
  <c r="E9953" i="11" s="1"/>
  <c r="B9954" i="11"/>
  <c r="G9952" i="11" l="1"/>
  <c r="D9953" i="11"/>
  <c r="C9953" i="11"/>
  <c r="F9953" i="11"/>
  <c r="B9955" i="11"/>
  <c r="A9954" i="11"/>
  <c r="E9954" i="11" s="1"/>
  <c r="G9953" i="11" l="1"/>
  <c r="D9954" i="11"/>
  <c r="C9954" i="11"/>
  <c r="F9954" i="11"/>
  <c r="B9956" i="11"/>
  <c r="A9955" i="11"/>
  <c r="E9955" i="11" s="1"/>
  <c r="G9954" i="11" l="1"/>
  <c r="D9955" i="11"/>
  <c r="C9955" i="11"/>
  <c r="F9955" i="11"/>
  <c r="B9957" i="11"/>
  <c r="A9956" i="11"/>
  <c r="E9956" i="11" s="1"/>
  <c r="G9955" i="11" l="1"/>
  <c r="D9956" i="11"/>
  <c r="C9956" i="11"/>
  <c r="F9956" i="11"/>
  <c r="A9957" i="11"/>
  <c r="E9957" i="11" s="1"/>
  <c r="B9958" i="11"/>
  <c r="G9956" i="11" l="1"/>
  <c r="D9957" i="11"/>
  <c r="C9957" i="11"/>
  <c r="F9957" i="11"/>
  <c r="B9959" i="11"/>
  <c r="A9958" i="11"/>
  <c r="E9958" i="11" s="1"/>
  <c r="G9957" i="11" l="1"/>
  <c r="D9958" i="11"/>
  <c r="C9958" i="11"/>
  <c r="F9958" i="11"/>
  <c r="B9960" i="11"/>
  <c r="A9959" i="11"/>
  <c r="E9959" i="11" s="1"/>
  <c r="G9958" i="11" l="1"/>
  <c r="D9959" i="11"/>
  <c r="C9959" i="11"/>
  <c r="F9959" i="11"/>
  <c r="B9961" i="11"/>
  <c r="A9960" i="11"/>
  <c r="E9960" i="11" s="1"/>
  <c r="G9959" i="11" l="1"/>
  <c r="D9960" i="11"/>
  <c r="C9960" i="11"/>
  <c r="F9960" i="11"/>
  <c r="A9961" i="11"/>
  <c r="E9961" i="11" s="1"/>
  <c r="B9962" i="11"/>
  <c r="G9960" i="11" l="1"/>
  <c r="D9961" i="11"/>
  <c r="C9961" i="11"/>
  <c r="F9961" i="11"/>
  <c r="B9963" i="11"/>
  <c r="A9962" i="11"/>
  <c r="E9962" i="11" s="1"/>
  <c r="G9961" i="11" l="1"/>
  <c r="D9962" i="11"/>
  <c r="C9962" i="11"/>
  <c r="F9962" i="11"/>
  <c r="B9964" i="11"/>
  <c r="A9963" i="11"/>
  <c r="E9963" i="11" s="1"/>
  <c r="G9962" i="11" l="1"/>
  <c r="D9963" i="11"/>
  <c r="C9963" i="11"/>
  <c r="F9963" i="11"/>
  <c r="B9965" i="11"/>
  <c r="A9964" i="11"/>
  <c r="E9964" i="11" s="1"/>
  <c r="G9963" i="11" l="1"/>
  <c r="D9964" i="11"/>
  <c r="C9964" i="11"/>
  <c r="F9964" i="11"/>
  <c r="A9965" i="11"/>
  <c r="E9965" i="11" s="1"/>
  <c r="B9966" i="11"/>
  <c r="G9964" i="11" l="1"/>
  <c r="D9965" i="11"/>
  <c r="C9965" i="11"/>
  <c r="F9965" i="11"/>
  <c r="B9967" i="11"/>
  <c r="A9966" i="11"/>
  <c r="E9966" i="11" s="1"/>
  <c r="G9965" i="11" l="1"/>
  <c r="D9966" i="11"/>
  <c r="C9966" i="11"/>
  <c r="F9966" i="11"/>
  <c r="B9968" i="11"/>
  <c r="A9967" i="11"/>
  <c r="E9967" i="11" s="1"/>
  <c r="G9966" i="11" l="1"/>
  <c r="D9967" i="11"/>
  <c r="C9967" i="11"/>
  <c r="F9967" i="11"/>
  <c r="B9969" i="11"/>
  <c r="A9968" i="11"/>
  <c r="E9968" i="11" s="1"/>
  <c r="G9967" i="11" l="1"/>
  <c r="D9968" i="11"/>
  <c r="C9968" i="11"/>
  <c r="F9968" i="11"/>
  <c r="A9969" i="11"/>
  <c r="E9969" i="11" s="1"/>
  <c r="B9970" i="11"/>
  <c r="G9968" i="11" l="1"/>
  <c r="D9969" i="11"/>
  <c r="C9969" i="11"/>
  <c r="F9969" i="11"/>
  <c r="B9971" i="11"/>
  <c r="A9970" i="11"/>
  <c r="E9970" i="11" s="1"/>
  <c r="G9969" i="11" l="1"/>
  <c r="D9970" i="11"/>
  <c r="C9970" i="11"/>
  <c r="F9970" i="11"/>
  <c r="B9972" i="11"/>
  <c r="A9971" i="11"/>
  <c r="E9971" i="11" s="1"/>
  <c r="G9970" i="11" l="1"/>
  <c r="D9971" i="11"/>
  <c r="C9971" i="11"/>
  <c r="F9971" i="11"/>
  <c r="B9973" i="11"/>
  <c r="A9972" i="11"/>
  <c r="E9972" i="11" s="1"/>
  <c r="G9971" i="11" l="1"/>
  <c r="D9972" i="11"/>
  <c r="C9972" i="11"/>
  <c r="F9972" i="11"/>
  <c r="A9973" i="11"/>
  <c r="E9973" i="11" s="1"/>
  <c r="B9974" i="11"/>
  <c r="G9972" i="11" l="1"/>
  <c r="D9973" i="11"/>
  <c r="C9973" i="11"/>
  <c r="F9973" i="11"/>
  <c r="B9975" i="11"/>
  <c r="A9974" i="11"/>
  <c r="E9974" i="11" s="1"/>
  <c r="G9973" i="11" l="1"/>
  <c r="D9974" i="11"/>
  <c r="C9974" i="11"/>
  <c r="F9974" i="11"/>
  <c r="B9976" i="11"/>
  <c r="A9975" i="11"/>
  <c r="E9975" i="11" s="1"/>
  <c r="G9974" i="11" l="1"/>
  <c r="D9975" i="11"/>
  <c r="C9975" i="11"/>
  <c r="F9975" i="11"/>
  <c r="B9977" i="11"/>
  <c r="A9976" i="11"/>
  <c r="E9976" i="11" s="1"/>
  <c r="G9975" i="11" l="1"/>
  <c r="D9976" i="11"/>
  <c r="C9976" i="11"/>
  <c r="F9976" i="11"/>
  <c r="A9977" i="11"/>
  <c r="E9977" i="11" s="1"/>
  <c r="B9978" i="11"/>
  <c r="G9976" i="11" l="1"/>
  <c r="D9977" i="11"/>
  <c r="C9977" i="11"/>
  <c r="F9977" i="11"/>
  <c r="B9979" i="11"/>
  <c r="A9978" i="11"/>
  <c r="E9978" i="11" s="1"/>
  <c r="G9977" i="11" l="1"/>
  <c r="D9978" i="11"/>
  <c r="C9978" i="11"/>
  <c r="F9978" i="11"/>
  <c r="B9980" i="11"/>
  <c r="A9979" i="11"/>
  <c r="E9979" i="11" s="1"/>
  <c r="G9978" i="11" l="1"/>
  <c r="D9979" i="11"/>
  <c r="C9979" i="11"/>
  <c r="F9979" i="11"/>
  <c r="B9981" i="11"/>
  <c r="A9980" i="11"/>
  <c r="E9980" i="11" s="1"/>
  <c r="G9979" i="11" l="1"/>
  <c r="D9980" i="11"/>
  <c r="C9980" i="11"/>
  <c r="F9980" i="11"/>
  <c r="A9981" i="11"/>
  <c r="E9981" i="11" s="1"/>
  <c r="B9982" i="11"/>
  <c r="G9980" i="11" l="1"/>
  <c r="D9981" i="11"/>
  <c r="C9981" i="11"/>
  <c r="F9981" i="11"/>
  <c r="B9983" i="11"/>
  <c r="A9982" i="11"/>
  <c r="E9982" i="11" s="1"/>
  <c r="G9981" i="11" l="1"/>
  <c r="D9982" i="11"/>
  <c r="C9982" i="11"/>
  <c r="F9982" i="11"/>
  <c r="B9984" i="11"/>
  <c r="A9983" i="11"/>
  <c r="E9983" i="11" s="1"/>
  <c r="G9982" i="11" l="1"/>
  <c r="D9983" i="11"/>
  <c r="C9983" i="11"/>
  <c r="F9983" i="11"/>
  <c r="B9985" i="11"/>
  <c r="A9984" i="11"/>
  <c r="E9984" i="11" s="1"/>
  <c r="G9983" i="11" l="1"/>
  <c r="D9984" i="11"/>
  <c r="C9984" i="11"/>
  <c r="F9984" i="11"/>
  <c r="A9985" i="11"/>
  <c r="E9985" i="11" s="1"/>
  <c r="B9986" i="11"/>
  <c r="G9984" i="11" l="1"/>
  <c r="D9985" i="11"/>
  <c r="C9985" i="11"/>
  <c r="F9985" i="11"/>
  <c r="B9987" i="11"/>
  <c r="A9986" i="11"/>
  <c r="E9986" i="11" s="1"/>
  <c r="G9985" i="11" l="1"/>
  <c r="D9986" i="11"/>
  <c r="C9986" i="11"/>
  <c r="F9986" i="11"/>
  <c r="B9988" i="11"/>
  <c r="A9987" i="11"/>
  <c r="E9987" i="11" s="1"/>
  <c r="G9986" i="11" l="1"/>
  <c r="D9987" i="11"/>
  <c r="C9987" i="11"/>
  <c r="F9987" i="11"/>
  <c r="B9989" i="11"/>
  <c r="A9988" i="11"/>
  <c r="E9988" i="11" s="1"/>
  <c r="G9987" i="11" l="1"/>
  <c r="D9988" i="11"/>
  <c r="C9988" i="11"/>
  <c r="F9988" i="11"/>
  <c r="A9989" i="11"/>
  <c r="E9989" i="11" s="1"/>
  <c r="B9990" i="11"/>
  <c r="G9988" i="11" l="1"/>
  <c r="D9989" i="11"/>
  <c r="C9989" i="11"/>
  <c r="F9989" i="11"/>
  <c r="B9991" i="11"/>
  <c r="A9990" i="11"/>
  <c r="E9990" i="11" s="1"/>
  <c r="G9989" i="11" l="1"/>
  <c r="D9990" i="11"/>
  <c r="C9990" i="11"/>
  <c r="F9990" i="11"/>
  <c r="B9992" i="11"/>
  <c r="A9991" i="11"/>
  <c r="E9991" i="11" s="1"/>
  <c r="G9990" i="11" l="1"/>
  <c r="D9991" i="11"/>
  <c r="C9991" i="11"/>
  <c r="F9991" i="11"/>
  <c r="B9993" i="11"/>
  <c r="A9992" i="11"/>
  <c r="E9992" i="11" s="1"/>
  <c r="G9991" i="11" l="1"/>
  <c r="D9992" i="11"/>
  <c r="C9992" i="11"/>
  <c r="F9992" i="11"/>
  <c r="A9993" i="11"/>
  <c r="E9993" i="11" s="1"/>
  <c r="B9994" i="11"/>
  <c r="G9992" i="11" l="1"/>
  <c r="D9993" i="11"/>
  <c r="C9993" i="11"/>
  <c r="F9993" i="11"/>
  <c r="B9995" i="11"/>
  <c r="A9994" i="11"/>
  <c r="E9994" i="11" s="1"/>
  <c r="G9993" i="11" l="1"/>
  <c r="D9994" i="11"/>
  <c r="C9994" i="11"/>
  <c r="F9994" i="11"/>
  <c r="B9996" i="11"/>
  <c r="A9995" i="11"/>
  <c r="E9995" i="11" s="1"/>
  <c r="G9994" i="11" l="1"/>
  <c r="D9995" i="11"/>
  <c r="C9995" i="11"/>
  <c r="F9995" i="11"/>
  <c r="B9997" i="11"/>
  <c r="A9996" i="11"/>
  <c r="E9996" i="11" s="1"/>
  <c r="G9995" i="11" l="1"/>
  <c r="D9996" i="11"/>
  <c r="C9996" i="11"/>
  <c r="F9996" i="11"/>
  <c r="A9997" i="11"/>
  <c r="E9997" i="11" s="1"/>
  <c r="B9998" i="11"/>
  <c r="G9996" i="11" l="1"/>
  <c r="D9997" i="11"/>
  <c r="C9997" i="11"/>
  <c r="F9997" i="11"/>
  <c r="B9999" i="11"/>
  <c r="A9998" i="11"/>
  <c r="E9998" i="11" s="1"/>
  <c r="G9997" i="11" l="1"/>
  <c r="D9998" i="11"/>
  <c r="C9998" i="11"/>
  <c r="F9998" i="11"/>
  <c r="B10000" i="11"/>
  <c r="A9999" i="11"/>
  <c r="E9999" i="11" s="1"/>
  <c r="G9998" i="11" l="1"/>
  <c r="D9999" i="11"/>
  <c r="C9999" i="11"/>
  <c r="F9999" i="11"/>
  <c r="B10001" i="11"/>
  <c r="A10000" i="11"/>
  <c r="E10000" i="11" s="1"/>
  <c r="G9999" i="11" l="1"/>
  <c r="D10000" i="11"/>
  <c r="C10000" i="11"/>
  <c r="F10000" i="11"/>
  <c r="A10001" i="11"/>
  <c r="E10001" i="11" s="1"/>
  <c r="B10002" i="11"/>
  <c r="G10000" i="11" l="1"/>
  <c r="D10001" i="11"/>
  <c r="C10001" i="11"/>
  <c r="F10001" i="11"/>
  <c r="B10003" i="11"/>
  <c r="A10002" i="11"/>
  <c r="E10002" i="11" s="1"/>
  <c r="G10001" i="11" l="1"/>
  <c r="D10002" i="11"/>
  <c r="C10002" i="11"/>
  <c r="F10002" i="11"/>
  <c r="B10004" i="11"/>
  <c r="A10003" i="11"/>
  <c r="E10003" i="11" s="1"/>
  <c r="G10002" i="11" l="1"/>
  <c r="D10003" i="11"/>
  <c r="C10003" i="11"/>
  <c r="F10003" i="11"/>
  <c r="B10005" i="11"/>
  <c r="A10004" i="11"/>
  <c r="E10004" i="11" s="1"/>
  <c r="G10003" i="11" l="1"/>
  <c r="D10004" i="11"/>
  <c r="C10004" i="11"/>
  <c r="F10004" i="11"/>
  <c r="A10005" i="11"/>
  <c r="E10005" i="11" s="1"/>
  <c r="B10006" i="11"/>
  <c r="G10004" i="11" l="1"/>
  <c r="D10005" i="11"/>
  <c r="C10005" i="11"/>
  <c r="F10005" i="11"/>
  <c r="B10007" i="11"/>
  <c r="A10006" i="11"/>
  <c r="E10006" i="11" s="1"/>
  <c r="G10005" i="11" l="1"/>
  <c r="D10006" i="11"/>
  <c r="C10006" i="11"/>
  <c r="F10006" i="11"/>
  <c r="B10008" i="11"/>
  <c r="A10007" i="11"/>
  <c r="E10007" i="11" s="1"/>
  <c r="G10006" i="11" l="1"/>
  <c r="D10007" i="11"/>
  <c r="C10007" i="11"/>
  <c r="F10007" i="11"/>
  <c r="B10009" i="11"/>
  <c r="A10008" i="11"/>
  <c r="E10008" i="11" s="1"/>
  <c r="G10007" i="11" l="1"/>
  <c r="D10008" i="11"/>
  <c r="C10008" i="11"/>
  <c r="F10008" i="11"/>
  <c r="A10009" i="11"/>
  <c r="E10009" i="11" s="1"/>
  <c r="B10010" i="11"/>
  <c r="G10008" i="11" l="1"/>
  <c r="D10009" i="11"/>
  <c r="C10009" i="11"/>
  <c r="F10009" i="11"/>
  <c r="B10011" i="11"/>
  <c r="A10010" i="11"/>
  <c r="E10010" i="11" s="1"/>
  <c r="G10009" i="11" l="1"/>
  <c r="D10010" i="11"/>
  <c r="C10010" i="11"/>
  <c r="F10010" i="11"/>
  <c r="B10012" i="11"/>
  <c r="A10011" i="11"/>
  <c r="E10011" i="11" s="1"/>
  <c r="G10010" i="11" l="1"/>
  <c r="D10011" i="11"/>
  <c r="C10011" i="11"/>
  <c r="F10011" i="11"/>
  <c r="B10013" i="11"/>
  <c r="A10012" i="11"/>
  <c r="E10012" i="11" s="1"/>
  <c r="G10011" i="11" l="1"/>
  <c r="D10012" i="11"/>
  <c r="C10012" i="11"/>
  <c r="F10012" i="11"/>
  <c r="A10013" i="11"/>
  <c r="E10013" i="11" s="1"/>
  <c r="B10014" i="11"/>
  <c r="G10012" i="11" l="1"/>
  <c r="D10013" i="11"/>
  <c r="C10013" i="11"/>
  <c r="F10013" i="11"/>
  <c r="B10015" i="11"/>
  <c r="A10014" i="11"/>
  <c r="E10014" i="11" s="1"/>
  <c r="G10013" i="11" l="1"/>
  <c r="D10014" i="11"/>
  <c r="C10014" i="11"/>
  <c r="F10014" i="11"/>
  <c r="B10016" i="11"/>
  <c r="A10015" i="11"/>
  <c r="E10015" i="11" s="1"/>
  <c r="G10014" i="11" l="1"/>
  <c r="D10015" i="11"/>
  <c r="C10015" i="11"/>
  <c r="F10015" i="11"/>
  <c r="B10017" i="11"/>
  <c r="A10016" i="11"/>
  <c r="E10016" i="11" s="1"/>
  <c r="G10015" i="11" l="1"/>
  <c r="D10016" i="11"/>
  <c r="C10016" i="11"/>
  <c r="F10016" i="11"/>
  <c r="A10017" i="11"/>
  <c r="E10017" i="11" s="1"/>
  <c r="B10018" i="11"/>
  <c r="G10016" i="11" l="1"/>
  <c r="D10017" i="11"/>
  <c r="C10017" i="11"/>
  <c r="F10017" i="11"/>
  <c r="B10019" i="11"/>
  <c r="A10018" i="11"/>
  <c r="E10018" i="11" s="1"/>
  <c r="G10017" i="11" l="1"/>
  <c r="D10018" i="11"/>
  <c r="C10018" i="11"/>
  <c r="F10018" i="11"/>
  <c r="B10020" i="11"/>
  <c r="A10019" i="11"/>
  <c r="E10019" i="11" s="1"/>
  <c r="G10018" i="11" l="1"/>
  <c r="D10019" i="11"/>
  <c r="C10019" i="11"/>
  <c r="F10019" i="11"/>
  <c r="B10021" i="11"/>
  <c r="A10020" i="11"/>
  <c r="E10020" i="11" s="1"/>
  <c r="G10019" i="11" l="1"/>
  <c r="D10020" i="11"/>
  <c r="C10020" i="11"/>
  <c r="F10020" i="11"/>
  <c r="A10021" i="11"/>
  <c r="E10021" i="11" s="1"/>
  <c r="B10022" i="11"/>
  <c r="G10020" i="11" l="1"/>
  <c r="D10021" i="11"/>
  <c r="C10021" i="11"/>
  <c r="F10021" i="11"/>
  <c r="B10023" i="11"/>
  <c r="A10022" i="11"/>
  <c r="E10022" i="11" s="1"/>
  <c r="G10021" i="11" l="1"/>
  <c r="D10022" i="11"/>
  <c r="C10022" i="11"/>
  <c r="F10022" i="11"/>
  <c r="B10024" i="11"/>
  <c r="A10023" i="11"/>
  <c r="E10023" i="11" s="1"/>
  <c r="G10022" i="11" l="1"/>
  <c r="D10023" i="11"/>
  <c r="C10023" i="11"/>
  <c r="F10023" i="11"/>
  <c r="B10025" i="11"/>
  <c r="A10024" i="11"/>
  <c r="E10024" i="11" s="1"/>
  <c r="G10023" i="11" l="1"/>
  <c r="D10024" i="11"/>
  <c r="C10024" i="11"/>
  <c r="F10024" i="11"/>
  <c r="A10025" i="11"/>
  <c r="E10025" i="11" s="1"/>
  <c r="B10026" i="11"/>
  <c r="G10024" i="11" l="1"/>
  <c r="D10025" i="11"/>
  <c r="C10025" i="11"/>
  <c r="F10025" i="11"/>
  <c r="B10027" i="11"/>
  <c r="A10026" i="11"/>
  <c r="E10026" i="11" s="1"/>
  <c r="G10025" i="11" l="1"/>
  <c r="D10026" i="11"/>
  <c r="C10026" i="11"/>
  <c r="F10026" i="11"/>
  <c r="B10028" i="11"/>
  <c r="A10027" i="11"/>
  <c r="E10027" i="11" s="1"/>
  <c r="G10026" i="11" l="1"/>
  <c r="D10027" i="11"/>
  <c r="C10027" i="11"/>
  <c r="F10027" i="11"/>
  <c r="B10029" i="11"/>
  <c r="A10028" i="11"/>
  <c r="E10028" i="11" s="1"/>
  <c r="G10027" i="11" l="1"/>
  <c r="D10028" i="11"/>
  <c r="C10028" i="11"/>
  <c r="F10028" i="11"/>
  <c r="A10029" i="11"/>
  <c r="E10029" i="11" s="1"/>
  <c r="B10030" i="11"/>
  <c r="G10028" i="11" l="1"/>
  <c r="D10029" i="11"/>
  <c r="C10029" i="11"/>
  <c r="F10029" i="11"/>
  <c r="B10031" i="11"/>
  <c r="A10030" i="11"/>
  <c r="E10030" i="11" s="1"/>
  <c r="G10029" i="11" l="1"/>
  <c r="D10030" i="11"/>
  <c r="C10030" i="11"/>
  <c r="F10030" i="11"/>
  <c r="B10032" i="11"/>
  <c r="A10031" i="11"/>
  <c r="E10031" i="11" s="1"/>
  <c r="G10030" i="11" l="1"/>
  <c r="D10031" i="11"/>
  <c r="C10031" i="11"/>
  <c r="F10031" i="11"/>
  <c r="B10033" i="11"/>
  <c r="A10032" i="11"/>
  <c r="E10032" i="11" s="1"/>
  <c r="G10031" i="11" l="1"/>
  <c r="D10032" i="11"/>
  <c r="C10032" i="11"/>
  <c r="F10032" i="11"/>
  <c r="A10033" i="11"/>
  <c r="E10033" i="11" s="1"/>
  <c r="B10034" i="11"/>
  <c r="G10032" i="11" l="1"/>
  <c r="D10033" i="11"/>
  <c r="C10033" i="11"/>
  <c r="F10033" i="11"/>
  <c r="B10035" i="11"/>
  <c r="A10034" i="11"/>
  <c r="E10034" i="11" s="1"/>
  <c r="G10033" i="11" l="1"/>
  <c r="D10034" i="11"/>
  <c r="C10034" i="11"/>
  <c r="F10034" i="11"/>
  <c r="B10036" i="11"/>
  <c r="A10035" i="11"/>
  <c r="E10035" i="11" s="1"/>
  <c r="G10034" i="11" l="1"/>
  <c r="D10035" i="11"/>
  <c r="C10035" i="11"/>
  <c r="F10035" i="11"/>
  <c r="B10037" i="11"/>
  <c r="A10036" i="11"/>
  <c r="E10036" i="11" s="1"/>
  <c r="G10035" i="11" l="1"/>
  <c r="D10036" i="11"/>
  <c r="C10036" i="11"/>
  <c r="F10036" i="11"/>
  <c r="A10037" i="11"/>
  <c r="E10037" i="11" s="1"/>
  <c r="B10038" i="11"/>
  <c r="G10036" i="11" l="1"/>
  <c r="D10037" i="11"/>
  <c r="C10037" i="11"/>
  <c r="F10037" i="11"/>
  <c r="B10039" i="11"/>
  <c r="A10038" i="11"/>
  <c r="E10038" i="11" s="1"/>
  <c r="G10037" i="11" l="1"/>
  <c r="D10038" i="11"/>
  <c r="C10038" i="11"/>
  <c r="F10038" i="11"/>
  <c r="B10040" i="11"/>
  <c r="A10039" i="11"/>
  <c r="E10039" i="11" s="1"/>
  <c r="G10038" i="11" l="1"/>
  <c r="D10039" i="11"/>
  <c r="C10039" i="11"/>
  <c r="F10039" i="11"/>
  <c r="B10041" i="11"/>
  <c r="A10040" i="11"/>
  <c r="E10040" i="11" s="1"/>
  <c r="G10039" i="11" l="1"/>
  <c r="D10040" i="11"/>
  <c r="C10040" i="11"/>
  <c r="F10040" i="11"/>
  <c r="A10041" i="11"/>
  <c r="E10041" i="11" s="1"/>
  <c r="B10042" i="11"/>
  <c r="G10040" i="11" l="1"/>
  <c r="D10041" i="11"/>
  <c r="C10041" i="11"/>
  <c r="F10041" i="11"/>
  <c r="B10043" i="11"/>
  <c r="A10042" i="11"/>
  <c r="E10042" i="11" s="1"/>
  <c r="G10041" i="11" l="1"/>
  <c r="D10042" i="11"/>
  <c r="C10042" i="11"/>
  <c r="F10042" i="11"/>
  <c r="B10044" i="11"/>
  <c r="A10043" i="11"/>
  <c r="E10043" i="11" s="1"/>
  <c r="G10042" i="11" l="1"/>
  <c r="D10043" i="11"/>
  <c r="C10043" i="11"/>
  <c r="F10043" i="11"/>
  <c r="B10045" i="11"/>
  <c r="A10044" i="11"/>
  <c r="E10044" i="11" s="1"/>
  <c r="G10043" i="11" l="1"/>
  <c r="D10044" i="11"/>
  <c r="C10044" i="11"/>
  <c r="F10044" i="11"/>
  <c r="A10045" i="11"/>
  <c r="E10045" i="11" s="1"/>
  <c r="B10046" i="11"/>
  <c r="G10044" i="11" l="1"/>
  <c r="D10045" i="11"/>
  <c r="C10045" i="11"/>
  <c r="F10045" i="11"/>
  <c r="B10047" i="11"/>
  <c r="A10046" i="11"/>
  <c r="E10046" i="11" s="1"/>
  <c r="G10045" i="11" l="1"/>
  <c r="D10046" i="11"/>
  <c r="C10046" i="11"/>
  <c r="F10046" i="11"/>
  <c r="B10048" i="11"/>
  <c r="A10047" i="11"/>
  <c r="E10047" i="11" s="1"/>
  <c r="G10046" i="11" l="1"/>
  <c r="D10047" i="11"/>
  <c r="C10047" i="11"/>
  <c r="F10047" i="11"/>
  <c r="B10049" i="11"/>
  <c r="A10048" i="11"/>
  <c r="E10048" i="11" s="1"/>
  <c r="G10047" i="11" l="1"/>
  <c r="D10048" i="11"/>
  <c r="C10048" i="11"/>
  <c r="F10048" i="11"/>
  <c r="A10049" i="11"/>
  <c r="E10049" i="11" s="1"/>
  <c r="B10050" i="11"/>
  <c r="G10048" i="11" l="1"/>
  <c r="D10049" i="11"/>
  <c r="C10049" i="11"/>
  <c r="F10049" i="11"/>
  <c r="B10051" i="11"/>
  <c r="A10050" i="11"/>
  <c r="E10050" i="11" s="1"/>
  <c r="G10049" i="11" l="1"/>
  <c r="D10050" i="11"/>
  <c r="C10050" i="11"/>
  <c r="F10050" i="11"/>
  <c r="B10052" i="11"/>
  <c r="A10051" i="11"/>
  <c r="E10051" i="11" s="1"/>
  <c r="G10050" i="11" l="1"/>
  <c r="D10051" i="11"/>
  <c r="C10051" i="11"/>
  <c r="F10051" i="11"/>
  <c r="B10053" i="11"/>
  <c r="A10052" i="11"/>
  <c r="E10052" i="11" s="1"/>
  <c r="G10051" i="11" l="1"/>
  <c r="D10052" i="11"/>
  <c r="C10052" i="11"/>
  <c r="F10052" i="11"/>
  <c r="A10053" i="11"/>
  <c r="E10053" i="11" s="1"/>
  <c r="B10054" i="11"/>
  <c r="G10052" i="11" l="1"/>
  <c r="D10053" i="11"/>
  <c r="C10053" i="11"/>
  <c r="F10053" i="11"/>
  <c r="B10055" i="11"/>
  <c r="A10054" i="11"/>
  <c r="E10054" i="11" s="1"/>
  <c r="G10053" i="11" l="1"/>
  <c r="D10054" i="11"/>
  <c r="C10054" i="11"/>
  <c r="F10054" i="11"/>
  <c r="B10056" i="11"/>
  <c r="A10055" i="11"/>
  <c r="E10055" i="11" s="1"/>
  <c r="G10054" i="11" l="1"/>
  <c r="D10055" i="11"/>
  <c r="C10055" i="11"/>
  <c r="F10055" i="11"/>
  <c r="B10057" i="11"/>
  <c r="A10056" i="11"/>
  <c r="E10056" i="11" s="1"/>
  <c r="G10055" i="11" l="1"/>
  <c r="D10056" i="11"/>
  <c r="C10056" i="11"/>
  <c r="F10056" i="11"/>
  <c r="A10057" i="11"/>
  <c r="E10057" i="11" s="1"/>
  <c r="B10058" i="11"/>
  <c r="G10056" i="11" l="1"/>
  <c r="D10057" i="11"/>
  <c r="C10057" i="11"/>
  <c r="F10057" i="11"/>
  <c r="B10059" i="11"/>
  <c r="A10058" i="11"/>
  <c r="E10058" i="11" s="1"/>
  <c r="G10057" i="11" l="1"/>
  <c r="D10058" i="11"/>
  <c r="C10058" i="11"/>
  <c r="F10058" i="11"/>
  <c r="B10060" i="11"/>
  <c r="A10059" i="11"/>
  <c r="E10059" i="11" s="1"/>
  <c r="G10058" i="11" l="1"/>
  <c r="D10059" i="11"/>
  <c r="C10059" i="11"/>
  <c r="F10059" i="11"/>
  <c r="B10061" i="11"/>
  <c r="A10060" i="11"/>
  <c r="E10060" i="11" s="1"/>
  <c r="G10059" i="11" l="1"/>
  <c r="D10060" i="11"/>
  <c r="C10060" i="11"/>
  <c r="F10060" i="11"/>
  <c r="A10061" i="11"/>
  <c r="E10061" i="11" s="1"/>
  <c r="B10062" i="11"/>
  <c r="G10060" i="11" l="1"/>
  <c r="D10061" i="11"/>
  <c r="C10061" i="11"/>
  <c r="F10061" i="11"/>
  <c r="B10063" i="11"/>
  <c r="A10062" i="11"/>
  <c r="E10062" i="11" s="1"/>
  <c r="G10061" i="11" l="1"/>
  <c r="D10062" i="11"/>
  <c r="C10062" i="11"/>
  <c r="F10062" i="11"/>
  <c r="B10064" i="11"/>
  <c r="A10063" i="11"/>
  <c r="E10063" i="11" s="1"/>
  <c r="G10062" i="11" l="1"/>
  <c r="D10063" i="11"/>
  <c r="C10063" i="11"/>
  <c r="F10063" i="11"/>
  <c r="B10065" i="11"/>
  <c r="A10064" i="11"/>
  <c r="E10064" i="11" s="1"/>
  <c r="G10063" i="11" l="1"/>
  <c r="D10064" i="11"/>
  <c r="C10064" i="11"/>
  <c r="F10064" i="11"/>
  <c r="A10065" i="11"/>
  <c r="E10065" i="11" s="1"/>
  <c r="B10066" i="11"/>
  <c r="G10064" i="11" l="1"/>
  <c r="D10065" i="11"/>
  <c r="C10065" i="11"/>
  <c r="F10065" i="11"/>
  <c r="B10067" i="11"/>
  <c r="A10066" i="11"/>
  <c r="E10066" i="11" s="1"/>
  <c r="G10065" i="11" l="1"/>
  <c r="D10066" i="11"/>
  <c r="C10066" i="11"/>
  <c r="F10066" i="11"/>
  <c r="B10068" i="11"/>
  <c r="A10067" i="11"/>
  <c r="E10067" i="11" s="1"/>
  <c r="G10066" i="11" l="1"/>
  <c r="D10067" i="11"/>
  <c r="C10067" i="11"/>
  <c r="F10067" i="11"/>
  <c r="B10069" i="11"/>
  <c r="A10068" i="11"/>
  <c r="E10068" i="11" s="1"/>
  <c r="G10067" i="11" l="1"/>
  <c r="D10068" i="11"/>
  <c r="C10068" i="11"/>
  <c r="F10068" i="11"/>
  <c r="A10069" i="11"/>
  <c r="E10069" i="11" s="1"/>
  <c r="B10070" i="11"/>
  <c r="G10068" i="11" l="1"/>
  <c r="D10069" i="11"/>
  <c r="C10069" i="11"/>
  <c r="F10069" i="11"/>
  <c r="B10071" i="11"/>
  <c r="A10070" i="11"/>
  <c r="E10070" i="11" s="1"/>
  <c r="G10069" i="11" l="1"/>
  <c r="D10070" i="11"/>
  <c r="C10070" i="11"/>
  <c r="F10070" i="11"/>
  <c r="B10072" i="11"/>
  <c r="A10071" i="11"/>
  <c r="E10071" i="11" s="1"/>
  <c r="G10070" i="11" l="1"/>
  <c r="D10071" i="11"/>
  <c r="C10071" i="11"/>
  <c r="F10071" i="11"/>
  <c r="B10073" i="11"/>
  <c r="A10072" i="11"/>
  <c r="E10072" i="11" s="1"/>
  <c r="G10071" i="11" l="1"/>
  <c r="D10072" i="11"/>
  <c r="C10072" i="11"/>
  <c r="F10072" i="11"/>
  <c r="A10073" i="11"/>
  <c r="E10073" i="11" s="1"/>
  <c r="B10074" i="11"/>
  <c r="G10072" i="11" l="1"/>
  <c r="D10073" i="11"/>
  <c r="C10073" i="11"/>
  <c r="F10073" i="11"/>
  <c r="B10075" i="11"/>
  <c r="A10074" i="11"/>
  <c r="E10074" i="11" s="1"/>
  <c r="G10073" i="11" l="1"/>
  <c r="D10074" i="11"/>
  <c r="C10074" i="11"/>
  <c r="F10074" i="11"/>
  <c r="B10076" i="11"/>
  <c r="A10075" i="11"/>
  <c r="E10075" i="11" s="1"/>
  <c r="G10074" i="11" l="1"/>
  <c r="D10075" i="11"/>
  <c r="C10075" i="11"/>
  <c r="F10075" i="11"/>
  <c r="B10077" i="11"/>
  <c r="A10076" i="11"/>
  <c r="E10076" i="11" s="1"/>
  <c r="G10075" i="11" l="1"/>
  <c r="D10076" i="11"/>
  <c r="C10076" i="11"/>
  <c r="F10076" i="11"/>
  <c r="A10077" i="11"/>
  <c r="E10077" i="11" s="1"/>
  <c r="B10078" i="11"/>
  <c r="G10076" i="11" l="1"/>
  <c r="D10077" i="11"/>
  <c r="C10077" i="11"/>
  <c r="F10077" i="11"/>
  <c r="B10079" i="11"/>
  <c r="A10078" i="11"/>
  <c r="E10078" i="11" s="1"/>
  <c r="G10077" i="11" l="1"/>
  <c r="D10078" i="11"/>
  <c r="C10078" i="11"/>
  <c r="F10078" i="11"/>
  <c r="B10080" i="11"/>
  <c r="A10079" i="11"/>
  <c r="E10079" i="11" s="1"/>
  <c r="G10078" i="11" l="1"/>
  <c r="D10079" i="11"/>
  <c r="C10079" i="11"/>
  <c r="F10079" i="11"/>
  <c r="B10081" i="11"/>
  <c r="A10080" i="11"/>
  <c r="E10080" i="11" s="1"/>
  <c r="G10079" i="11" l="1"/>
  <c r="D10080" i="11"/>
  <c r="C10080" i="11"/>
  <c r="F10080" i="11"/>
  <c r="A10081" i="11"/>
  <c r="E10081" i="11" s="1"/>
  <c r="B10082" i="11"/>
  <c r="G10080" i="11" l="1"/>
  <c r="D10081" i="11"/>
  <c r="C10081" i="11"/>
  <c r="F10081" i="11"/>
  <c r="B10083" i="11"/>
  <c r="A10082" i="11"/>
  <c r="E10082" i="11" s="1"/>
  <c r="G10081" i="11" l="1"/>
  <c r="D10082" i="11"/>
  <c r="C10082" i="11"/>
  <c r="F10082" i="11"/>
  <c r="B10084" i="11"/>
  <c r="A10083" i="11"/>
  <c r="E10083" i="11" s="1"/>
  <c r="G10082" i="11" l="1"/>
  <c r="D10083" i="11"/>
  <c r="C10083" i="11"/>
  <c r="F10083" i="11"/>
  <c r="B10085" i="11"/>
  <c r="A10084" i="11"/>
  <c r="E10084" i="11" s="1"/>
  <c r="G10083" i="11" l="1"/>
  <c r="D10084" i="11"/>
  <c r="C10084" i="11"/>
  <c r="F10084" i="11"/>
  <c r="A10085" i="11"/>
  <c r="E10085" i="11" s="1"/>
  <c r="B10086" i="11"/>
  <c r="G10084" i="11" l="1"/>
  <c r="D10085" i="11"/>
  <c r="C10085" i="11"/>
  <c r="F10085" i="11"/>
  <c r="B10087" i="11"/>
  <c r="A10086" i="11"/>
  <c r="E10086" i="11" s="1"/>
  <c r="G10085" i="11" l="1"/>
  <c r="D10086" i="11"/>
  <c r="C10086" i="11"/>
  <c r="F10086" i="11"/>
  <c r="B10088" i="11"/>
  <c r="A10087" i="11"/>
  <c r="E10087" i="11" s="1"/>
  <c r="G10086" i="11" l="1"/>
  <c r="D10087" i="11"/>
  <c r="C10087" i="11"/>
  <c r="F10087" i="11"/>
  <c r="B10089" i="11"/>
  <c r="A10088" i="11"/>
  <c r="E10088" i="11" s="1"/>
  <c r="G10087" i="11" l="1"/>
  <c r="D10088" i="11"/>
  <c r="C10088" i="11"/>
  <c r="F10088" i="11"/>
  <c r="A10089" i="11"/>
  <c r="E10089" i="11" s="1"/>
  <c r="B10090" i="11"/>
  <c r="G10088" i="11" l="1"/>
  <c r="D10089" i="11"/>
  <c r="C10089" i="11"/>
  <c r="F10089" i="11"/>
  <c r="B10091" i="11"/>
  <c r="A10090" i="11"/>
  <c r="E10090" i="11" s="1"/>
  <c r="G10089" i="11" l="1"/>
  <c r="D10090" i="11"/>
  <c r="C10090" i="11"/>
  <c r="F10090" i="11"/>
  <c r="B10092" i="11"/>
  <c r="A10091" i="11"/>
  <c r="E10091" i="11" s="1"/>
  <c r="G10090" i="11" l="1"/>
  <c r="D10091" i="11"/>
  <c r="C10091" i="11"/>
  <c r="F10091" i="11"/>
  <c r="B10093" i="11"/>
  <c r="A10092" i="11"/>
  <c r="E10092" i="11" s="1"/>
  <c r="G10091" i="11" l="1"/>
  <c r="D10092" i="11"/>
  <c r="C10092" i="11"/>
  <c r="F10092" i="11"/>
  <c r="A10093" i="11"/>
  <c r="E10093" i="11" s="1"/>
  <c r="B10094" i="11"/>
  <c r="G10092" i="11" l="1"/>
  <c r="D10093" i="11"/>
  <c r="C10093" i="11"/>
  <c r="F10093" i="11"/>
  <c r="B10095" i="11"/>
  <c r="A10094" i="11"/>
  <c r="E10094" i="11" s="1"/>
  <c r="G10093" i="11" l="1"/>
  <c r="D10094" i="11"/>
  <c r="C10094" i="11"/>
  <c r="F10094" i="11"/>
  <c r="B10096" i="11"/>
  <c r="A10095" i="11"/>
  <c r="E10095" i="11" s="1"/>
  <c r="G10094" i="11" l="1"/>
  <c r="D10095" i="11"/>
  <c r="C10095" i="11"/>
  <c r="F10095" i="11"/>
  <c r="B10097" i="11"/>
  <c r="A10096" i="11"/>
  <c r="E10096" i="11" s="1"/>
  <c r="G10095" i="11" l="1"/>
  <c r="D10096" i="11"/>
  <c r="C10096" i="11"/>
  <c r="F10096" i="11"/>
  <c r="A10097" i="11"/>
  <c r="E10097" i="11" s="1"/>
  <c r="B10098" i="11"/>
  <c r="G10096" i="11" l="1"/>
  <c r="D10097" i="11"/>
  <c r="C10097" i="11"/>
  <c r="F10097" i="11"/>
  <c r="B10099" i="11"/>
  <c r="A10098" i="11"/>
  <c r="E10098" i="11" s="1"/>
  <c r="G10097" i="11" l="1"/>
  <c r="D10098" i="11"/>
  <c r="C10098" i="11"/>
  <c r="F10098" i="11"/>
  <c r="B10100" i="11"/>
  <c r="A10099" i="11"/>
  <c r="E10099" i="11" s="1"/>
  <c r="G10098" i="11" l="1"/>
  <c r="D10099" i="11"/>
  <c r="C10099" i="11"/>
  <c r="F10099" i="11"/>
  <c r="B10101" i="11"/>
  <c r="A10100" i="11"/>
  <c r="E10100" i="11" s="1"/>
  <c r="G10099" i="11" l="1"/>
  <c r="D10100" i="11"/>
  <c r="C10100" i="11"/>
  <c r="F10100" i="11"/>
  <c r="A10101" i="11"/>
  <c r="E10101" i="11" s="1"/>
  <c r="B10102" i="11"/>
  <c r="G10100" i="11" l="1"/>
  <c r="D10101" i="11"/>
  <c r="C10101" i="11"/>
  <c r="F10101" i="11"/>
  <c r="B10103" i="11"/>
  <c r="A10102" i="11"/>
  <c r="E10102" i="11" s="1"/>
  <c r="G10101" i="11" l="1"/>
  <c r="D10102" i="11"/>
  <c r="C10102" i="11"/>
  <c r="F10102" i="11"/>
  <c r="B10104" i="11"/>
  <c r="A10103" i="11"/>
  <c r="E10103" i="11" s="1"/>
  <c r="G10102" i="11" l="1"/>
  <c r="D10103" i="11"/>
  <c r="C10103" i="11"/>
  <c r="F10103" i="11"/>
  <c r="B10105" i="11"/>
  <c r="A10104" i="11"/>
  <c r="E10104" i="11" s="1"/>
  <c r="G10103" i="11" l="1"/>
  <c r="D10104" i="11"/>
  <c r="C10104" i="11"/>
  <c r="F10104" i="11"/>
  <c r="A10105" i="11"/>
  <c r="E10105" i="11" s="1"/>
  <c r="B10106" i="11"/>
  <c r="G10104" i="11" l="1"/>
  <c r="D10105" i="11"/>
  <c r="C10105" i="11"/>
  <c r="F10105" i="11"/>
  <c r="B10107" i="11"/>
  <c r="A10106" i="11"/>
  <c r="E10106" i="11" s="1"/>
  <c r="G10105" i="11" l="1"/>
  <c r="D10106" i="11"/>
  <c r="C10106" i="11"/>
  <c r="F10106" i="11"/>
  <c r="B10108" i="11"/>
  <c r="A10107" i="11"/>
  <c r="E10107" i="11" s="1"/>
  <c r="G10106" i="11" l="1"/>
  <c r="D10107" i="11"/>
  <c r="C10107" i="11"/>
  <c r="F10107" i="11"/>
  <c r="B10109" i="11"/>
  <c r="A10108" i="11"/>
  <c r="E10108" i="11" s="1"/>
  <c r="G10107" i="11" l="1"/>
  <c r="D10108" i="11"/>
  <c r="C10108" i="11"/>
  <c r="F10108" i="11"/>
  <c r="A10109" i="11"/>
  <c r="E10109" i="11" s="1"/>
  <c r="B10110" i="11"/>
  <c r="G10108" i="11" l="1"/>
  <c r="D10109" i="11"/>
  <c r="C10109" i="11"/>
  <c r="F10109" i="11"/>
  <c r="B10111" i="11"/>
  <c r="A10110" i="11"/>
  <c r="E10110" i="11" s="1"/>
  <c r="G10109" i="11" l="1"/>
  <c r="D10110" i="11"/>
  <c r="C10110" i="11"/>
  <c r="F10110" i="11"/>
  <c r="B10112" i="11"/>
  <c r="A10111" i="11"/>
  <c r="E10111" i="11" s="1"/>
  <c r="G10110" i="11" l="1"/>
  <c r="D10111" i="11"/>
  <c r="C10111" i="11"/>
  <c r="F10111" i="11"/>
  <c r="B10113" i="11"/>
  <c r="A10112" i="11"/>
  <c r="E10112" i="11" s="1"/>
  <c r="G10111" i="11" l="1"/>
  <c r="D10112" i="11"/>
  <c r="C10112" i="11"/>
  <c r="F10112" i="11"/>
  <c r="A10113" i="11"/>
  <c r="E10113" i="11" s="1"/>
  <c r="B10114" i="11"/>
  <c r="G10112" i="11" l="1"/>
  <c r="D10113" i="11"/>
  <c r="C10113" i="11"/>
  <c r="F10113" i="11"/>
  <c r="B10115" i="11"/>
  <c r="A10114" i="11"/>
  <c r="E10114" i="11" s="1"/>
  <c r="G10113" i="11" l="1"/>
  <c r="D10114" i="11"/>
  <c r="C10114" i="11"/>
  <c r="F10114" i="11"/>
  <c r="B10116" i="11"/>
  <c r="A10115" i="11"/>
  <c r="E10115" i="11" s="1"/>
  <c r="G10114" i="11" l="1"/>
  <c r="D10115" i="11"/>
  <c r="C10115" i="11"/>
  <c r="F10115" i="11"/>
  <c r="B10117" i="11"/>
  <c r="A10116" i="11"/>
  <c r="E10116" i="11" s="1"/>
  <c r="G10115" i="11" l="1"/>
  <c r="D10116" i="11"/>
  <c r="C10116" i="11"/>
  <c r="F10116" i="11"/>
  <c r="A10117" i="11"/>
  <c r="E10117" i="11" s="1"/>
  <c r="B10118" i="11"/>
  <c r="G10116" i="11" l="1"/>
  <c r="D10117" i="11"/>
  <c r="C10117" i="11"/>
  <c r="F10117" i="11"/>
  <c r="B10119" i="11"/>
  <c r="A10118" i="11"/>
  <c r="E10118" i="11" s="1"/>
  <c r="G10117" i="11" l="1"/>
  <c r="D10118" i="11"/>
  <c r="C10118" i="11"/>
  <c r="F10118" i="11"/>
  <c r="B10120" i="11"/>
  <c r="A10119" i="11"/>
  <c r="E10119" i="11" s="1"/>
  <c r="G10118" i="11" l="1"/>
  <c r="D10119" i="11"/>
  <c r="C10119" i="11"/>
  <c r="F10119" i="11"/>
  <c r="B10121" i="11"/>
  <c r="A10120" i="11"/>
  <c r="E10120" i="11" s="1"/>
  <c r="G10119" i="11" l="1"/>
  <c r="D10120" i="11"/>
  <c r="C10120" i="11"/>
  <c r="F10120" i="11"/>
  <c r="A10121" i="11"/>
  <c r="E10121" i="11" s="1"/>
  <c r="B10122" i="11"/>
  <c r="G10120" i="11" l="1"/>
  <c r="D10121" i="11"/>
  <c r="C10121" i="11"/>
  <c r="F10121" i="11"/>
  <c r="B10123" i="11"/>
  <c r="A10122" i="11"/>
  <c r="E10122" i="11" s="1"/>
  <c r="G10121" i="11" l="1"/>
  <c r="D10122" i="11"/>
  <c r="C10122" i="11"/>
  <c r="F10122" i="11"/>
  <c r="B10124" i="11"/>
  <c r="A10123" i="11"/>
  <c r="E10123" i="11" s="1"/>
  <c r="G10122" i="11" l="1"/>
  <c r="D10123" i="11"/>
  <c r="C10123" i="11"/>
  <c r="F10123" i="11"/>
  <c r="B10125" i="11"/>
  <c r="A10124" i="11"/>
  <c r="E10124" i="11" s="1"/>
  <c r="G10123" i="11" l="1"/>
  <c r="D10124" i="11"/>
  <c r="C10124" i="11"/>
  <c r="F10124" i="11"/>
  <c r="A10125" i="11"/>
  <c r="E10125" i="11" s="1"/>
  <c r="B10126" i="11"/>
  <c r="G10124" i="11" l="1"/>
  <c r="D10125" i="11"/>
  <c r="C10125" i="11"/>
  <c r="F10125" i="11"/>
  <c r="B10127" i="11"/>
  <c r="A10126" i="11"/>
  <c r="E10126" i="11" s="1"/>
  <c r="G10125" i="11" l="1"/>
  <c r="D10126" i="11"/>
  <c r="C10126" i="11"/>
  <c r="F10126" i="11"/>
  <c r="B10128" i="11"/>
  <c r="A10127" i="11"/>
  <c r="E10127" i="11" s="1"/>
  <c r="G10126" i="11" l="1"/>
  <c r="D10127" i="11"/>
  <c r="C10127" i="11"/>
  <c r="F10127" i="11"/>
  <c r="B10129" i="11"/>
  <c r="A10128" i="11"/>
  <c r="E10128" i="11" s="1"/>
  <c r="G10127" i="11" l="1"/>
  <c r="D10128" i="11"/>
  <c r="C10128" i="11"/>
  <c r="F10128" i="11"/>
  <c r="A10129" i="11"/>
  <c r="E10129" i="11" s="1"/>
  <c r="B10130" i="11"/>
  <c r="G10128" i="11" l="1"/>
  <c r="D10129" i="11"/>
  <c r="C10129" i="11"/>
  <c r="F10129" i="11"/>
  <c r="B10131" i="11"/>
  <c r="A10130" i="11"/>
  <c r="E10130" i="11" s="1"/>
  <c r="G10129" i="11" l="1"/>
  <c r="D10130" i="11"/>
  <c r="C10130" i="11"/>
  <c r="F10130" i="11"/>
  <c r="B10132" i="11"/>
  <c r="A10131" i="11"/>
  <c r="E10131" i="11" s="1"/>
  <c r="G10130" i="11" l="1"/>
  <c r="D10131" i="11"/>
  <c r="C10131" i="11"/>
  <c r="F10131" i="11"/>
  <c r="B10133" i="11"/>
  <c r="A10132" i="11"/>
  <c r="E10132" i="11" s="1"/>
  <c r="G10131" i="11" l="1"/>
  <c r="D10132" i="11"/>
  <c r="C10132" i="11"/>
  <c r="F10132" i="11"/>
  <c r="A10133" i="11"/>
  <c r="E10133" i="11" s="1"/>
  <c r="B10134" i="11"/>
  <c r="G10132" i="11" l="1"/>
  <c r="D10133" i="11"/>
  <c r="C10133" i="11"/>
  <c r="F10133" i="11"/>
  <c r="B10135" i="11"/>
  <c r="A10134" i="11"/>
  <c r="E10134" i="11" s="1"/>
  <c r="G10133" i="11" l="1"/>
  <c r="D10134" i="11"/>
  <c r="C10134" i="11"/>
  <c r="F10134" i="11"/>
  <c r="B10136" i="11"/>
  <c r="A10135" i="11"/>
  <c r="E10135" i="11" s="1"/>
  <c r="G10134" i="11" l="1"/>
  <c r="D10135" i="11"/>
  <c r="C10135" i="11"/>
  <c r="F10135" i="11"/>
  <c r="B10137" i="11"/>
  <c r="A10136" i="11"/>
  <c r="E10136" i="11" s="1"/>
  <c r="G10135" i="11" l="1"/>
  <c r="D10136" i="11"/>
  <c r="C10136" i="11"/>
  <c r="F10136" i="11"/>
  <c r="A10137" i="11"/>
  <c r="E10137" i="11" s="1"/>
  <c r="B10138" i="11"/>
  <c r="G10136" i="11" l="1"/>
  <c r="D10137" i="11"/>
  <c r="C10137" i="11"/>
  <c r="F10137" i="11"/>
  <c r="B10139" i="11"/>
  <c r="A10138" i="11"/>
  <c r="E10138" i="11" s="1"/>
  <c r="G10137" i="11" l="1"/>
  <c r="D10138" i="11"/>
  <c r="C10138" i="11"/>
  <c r="F10138" i="11"/>
  <c r="B10140" i="11"/>
  <c r="A10139" i="11"/>
  <c r="E10139" i="11" s="1"/>
  <c r="G10138" i="11" l="1"/>
  <c r="D10139" i="11"/>
  <c r="C10139" i="11"/>
  <c r="F10139" i="11"/>
  <c r="B10141" i="11"/>
  <c r="A10140" i="11"/>
  <c r="E10140" i="11" s="1"/>
  <c r="G10139" i="11" l="1"/>
  <c r="D10140" i="11"/>
  <c r="C10140" i="11"/>
  <c r="F10140" i="11"/>
  <c r="A10141" i="11"/>
  <c r="E10141" i="11" s="1"/>
  <c r="B10142" i="11"/>
  <c r="G10140" i="11" l="1"/>
  <c r="D10141" i="11"/>
  <c r="C10141" i="11"/>
  <c r="F10141" i="11"/>
  <c r="B10143" i="11"/>
  <c r="A10142" i="11"/>
  <c r="E10142" i="11" s="1"/>
  <c r="G10141" i="11" l="1"/>
  <c r="D10142" i="11"/>
  <c r="C10142" i="11"/>
  <c r="F10142" i="11"/>
  <c r="B10144" i="11"/>
  <c r="A10143" i="11"/>
  <c r="E10143" i="11" s="1"/>
  <c r="G10142" i="11" l="1"/>
  <c r="D10143" i="11"/>
  <c r="C10143" i="11"/>
  <c r="F10143" i="11"/>
  <c r="B10145" i="11"/>
  <c r="A10144" i="11"/>
  <c r="E10144" i="11" s="1"/>
  <c r="G10143" i="11" l="1"/>
  <c r="D10144" i="11"/>
  <c r="C10144" i="11"/>
  <c r="F10144" i="11"/>
  <c r="A10145" i="11"/>
  <c r="E10145" i="11" s="1"/>
  <c r="B10146" i="11"/>
  <c r="G10144" i="11" l="1"/>
  <c r="D10145" i="11"/>
  <c r="C10145" i="11"/>
  <c r="F10145" i="11"/>
  <c r="B10147" i="11"/>
  <c r="A10146" i="11"/>
  <c r="E10146" i="11" s="1"/>
  <c r="G10145" i="11" l="1"/>
  <c r="D10146" i="11"/>
  <c r="C10146" i="11"/>
  <c r="F10146" i="11"/>
  <c r="B10148" i="11"/>
  <c r="A10147" i="11"/>
  <c r="E10147" i="11" s="1"/>
  <c r="G10146" i="11" l="1"/>
  <c r="D10147" i="11"/>
  <c r="C10147" i="11"/>
  <c r="F10147" i="11"/>
  <c r="B10149" i="11"/>
  <c r="A10148" i="11"/>
  <c r="E10148" i="11" s="1"/>
  <c r="G10147" i="11" l="1"/>
  <c r="D10148" i="11"/>
  <c r="C10148" i="11"/>
  <c r="F10148" i="11"/>
  <c r="A10149" i="11"/>
  <c r="E10149" i="11" s="1"/>
  <c r="B10150" i="11"/>
  <c r="G10148" i="11" l="1"/>
  <c r="D10149" i="11"/>
  <c r="C10149" i="11"/>
  <c r="F10149" i="11"/>
  <c r="B10151" i="11"/>
  <c r="A10150" i="11"/>
  <c r="E10150" i="11" s="1"/>
  <c r="G10149" i="11" l="1"/>
  <c r="D10150" i="11"/>
  <c r="C10150" i="11"/>
  <c r="F10150" i="11"/>
  <c r="B10152" i="11"/>
  <c r="A10151" i="11"/>
  <c r="E10151" i="11" s="1"/>
  <c r="G10150" i="11" l="1"/>
  <c r="D10151" i="11"/>
  <c r="C10151" i="11"/>
  <c r="F10151" i="11"/>
  <c r="B10153" i="11"/>
  <c r="A10152" i="11"/>
  <c r="E10152" i="11" s="1"/>
  <c r="G10151" i="11" l="1"/>
  <c r="D10152" i="11"/>
  <c r="C10152" i="11"/>
  <c r="F10152" i="11"/>
  <c r="A10153" i="11"/>
  <c r="E10153" i="11" s="1"/>
  <c r="B10154" i="11"/>
  <c r="G10152" i="11" l="1"/>
  <c r="D10153" i="11"/>
  <c r="C10153" i="11"/>
  <c r="F10153" i="11"/>
  <c r="B10155" i="11"/>
  <c r="A10154" i="11"/>
  <c r="E10154" i="11" s="1"/>
  <c r="G10153" i="11" l="1"/>
  <c r="D10154" i="11"/>
  <c r="C10154" i="11"/>
  <c r="F10154" i="11"/>
  <c r="B10156" i="11"/>
  <c r="A10155" i="11"/>
  <c r="E10155" i="11" s="1"/>
  <c r="G10154" i="11" l="1"/>
  <c r="D10155" i="11"/>
  <c r="C10155" i="11"/>
  <c r="F10155" i="11"/>
  <c r="B10157" i="11"/>
  <c r="A10156" i="11"/>
  <c r="E10156" i="11" s="1"/>
  <c r="G10155" i="11" l="1"/>
  <c r="D10156" i="11"/>
  <c r="C10156" i="11"/>
  <c r="F10156" i="11"/>
  <c r="A10157" i="11"/>
  <c r="E10157" i="11" s="1"/>
  <c r="B10158" i="11"/>
  <c r="G10156" i="11" l="1"/>
  <c r="D10157" i="11"/>
  <c r="C10157" i="11"/>
  <c r="F10157" i="11"/>
  <c r="B10159" i="11"/>
  <c r="A10158" i="11"/>
  <c r="E10158" i="11" s="1"/>
  <c r="G10157" i="11" l="1"/>
  <c r="D10158" i="11"/>
  <c r="C10158" i="11"/>
  <c r="F10158" i="11"/>
  <c r="B10160" i="11"/>
  <c r="A10159" i="11"/>
  <c r="E10159" i="11" s="1"/>
  <c r="G10158" i="11" l="1"/>
  <c r="D10159" i="11"/>
  <c r="C10159" i="11"/>
  <c r="F10159" i="11"/>
  <c r="B10161" i="11"/>
  <c r="A10160" i="11"/>
  <c r="E10160" i="11" s="1"/>
  <c r="G10159" i="11" l="1"/>
  <c r="D10160" i="11"/>
  <c r="C10160" i="11"/>
  <c r="F10160" i="11"/>
  <c r="A10161" i="11"/>
  <c r="E10161" i="11" s="1"/>
  <c r="B10162" i="11"/>
  <c r="G10160" i="11" l="1"/>
  <c r="D10161" i="11"/>
  <c r="C10161" i="11"/>
  <c r="F10161" i="11"/>
  <c r="B10163" i="11"/>
  <c r="A10162" i="11"/>
  <c r="E10162" i="11" s="1"/>
  <c r="G10161" i="11" l="1"/>
  <c r="D10162" i="11"/>
  <c r="C10162" i="11"/>
  <c r="F10162" i="11"/>
  <c r="B10164" i="11"/>
  <c r="A10163" i="11"/>
  <c r="E10163" i="11" s="1"/>
  <c r="G10162" i="11" l="1"/>
  <c r="D10163" i="11"/>
  <c r="C10163" i="11"/>
  <c r="F10163" i="11"/>
  <c r="B10165" i="11"/>
  <c r="A10164" i="11"/>
  <c r="E10164" i="11" s="1"/>
  <c r="G10163" i="11" l="1"/>
  <c r="D10164" i="11"/>
  <c r="C10164" i="11"/>
  <c r="F10164" i="11"/>
  <c r="A10165" i="11"/>
  <c r="E10165" i="11" s="1"/>
  <c r="B10166" i="11"/>
  <c r="G10164" i="11" l="1"/>
  <c r="D10165" i="11"/>
  <c r="C10165" i="11"/>
  <c r="F10165" i="11"/>
  <c r="B10167" i="11"/>
  <c r="A10166" i="11"/>
  <c r="E10166" i="11" s="1"/>
  <c r="G10165" i="11" l="1"/>
  <c r="D10166" i="11"/>
  <c r="C10166" i="11"/>
  <c r="F10166" i="11"/>
  <c r="B10168" i="11"/>
  <c r="A10167" i="11"/>
  <c r="E10167" i="11" s="1"/>
  <c r="G10166" i="11" l="1"/>
  <c r="D10167" i="11"/>
  <c r="C10167" i="11"/>
  <c r="F10167" i="11"/>
  <c r="B10169" i="11"/>
  <c r="A10168" i="11"/>
  <c r="E10168" i="11" s="1"/>
  <c r="G10167" i="11" l="1"/>
  <c r="D10168" i="11"/>
  <c r="C10168" i="11"/>
  <c r="F10168" i="11"/>
  <c r="A10169" i="11"/>
  <c r="E10169" i="11" s="1"/>
  <c r="B10170" i="11"/>
  <c r="G10168" i="11" l="1"/>
  <c r="D10169" i="11"/>
  <c r="C10169" i="11"/>
  <c r="F10169" i="11"/>
  <c r="B10171" i="11"/>
  <c r="A10170" i="11"/>
  <c r="E10170" i="11" s="1"/>
  <c r="G10169" i="11" l="1"/>
  <c r="D10170" i="11"/>
  <c r="C10170" i="11"/>
  <c r="F10170" i="11"/>
  <c r="B10172" i="11"/>
  <c r="A10171" i="11"/>
  <c r="E10171" i="11" s="1"/>
  <c r="G10170" i="11" l="1"/>
  <c r="D10171" i="11"/>
  <c r="C10171" i="11"/>
  <c r="F10171" i="11"/>
  <c r="B10173" i="11"/>
  <c r="A10172" i="11"/>
  <c r="E10172" i="11" s="1"/>
  <c r="G10171" i="11" l="1"/>
  <c r="D10172" i="11"/>
  <c r="C10172" i="11"/>
  <c r="F10172" i="11"/>
  <c r="A10173" i="11"/>
  <c r="E10173" i="11" s="1"/>
  <c r="B10174" i="11"/>
  <c r="G10172" i="11" l="1"/>
  <c r="D10173" i="11"/>
  <c r="C10173" i="11"/>
  <c r="F10173" i="11"/>
  <c r="B10175" i="11"/>
  <c r="A10174" i="11"/>
  <c r="E10174" i="11" s="1"/>
  <c r="G10173" i="11" l="1"/>
  <c r="D10174" i="11"/>
  <c r="C10174" i="11"/>
  <c r="F10174" i="11"/>
  <c r="B10176" i="11"/>
  <c r="A10175" i="11"/>
  <c r="E10175" i="11" s="1"/>
  <c r="G10174" i="11" l="1"/>
  <c r="D10175" i="11"/>
  <c r="C10175" i="11"/>
  <c r="F10175" i="11"/>
  <c r="B10177" i="11"/>
  <c r="A10176" i="11"/>
  <c r="E10176" i="11" s="1"/>
  <c r="G10175" i="11" l="1"/>
  <c r="D10176" i="11"/>
  <c r="C10176" i="11"/>
  <c r="F10176" i="11"/>
  <c r="A10177" i="11"/>
  <c r="E10177" i="11" s="1"/>
  <c r="B10178" i="11"/>
  <c r="G10176" i="11" l="1"/>
  <c r="D10177" i="11"/>
  <c r="C10177" i="11"/>
  <c r="F10177" i="11"/>
  <c r="B10179" i="11"/>
  <c r="A10178" i="11"/>
  <c r="E10178" i="11" s="1"/>
  <c r="G10177" i="11" l="1"/>
  <c r="D10178" i="11"/>
  <c r="C10178" i="11"/>
  <c r="F10178" i="11"/>
  <c r="B10180" i="11"/>
  <c r="A10179" i="11"/>
  <c r="E10179" i="11" s="1"/>
  <c r="G10178" i="11" l="1"/>
  <c r="D10179" i="11"/>
  <c r="C10179" i="11"/>
  <c r="F10179" i="11"/>
  <c r="B10181" i="11"/>
  <c r="A10180" i="11"/>
  <c r="E10180" i="11" s="1"/>
  <c r="G10179" i="11" l="1"/>
  <c r="D10180" i="11"/>
  <c r="C10180" i="11"/>
  <c r="F10180" i="11"/>
  <c r="A10181" i="11"/>
  <c r="E10181" i="11" s="1"/>
  <c r="B10182" i="11"/>
  <c r="G10180" i="11" l="1"/>
  <c r="D10181" i="11"/>
  <c r="C10181" i="11"/>
  <c r="F10181" i="11"/>
  <c r="B10183" i="11"/>
  <c r="A10182" i="11"/>
  <c r="E10182" i="11" s="1"/>
  <c r="G10181" i="11" l="1"/>
  <c r="D10182" i="11"/>
  <c r="C10182" i="11"/>
  <c r="F10182" i="11"/>
  <c r="B10184" i="11"/>
  <c r="A10183" i="11"/>
  <c r="E10183" i="11" s="1"/>
  <c r="G10182" i="11" l="1"/>
  <c r="D10183" i="11"/>
  <c r="C10183" i="11"/>
  <c r="F10183" i="11"/>
  <c r="B10185" i="11"/>
  <c r="A10184" i="11"/>
  <c r="E10184" i="11" s="1"/>
  <c r="G10183" i="11" l="1"/>
  <c r="D10184" i="11"/>
  <c r="C10184" i="11"/>
  <c r="F10184" i="11"/>
  <c r="A10185" i="11"/>
  <c r="E10185" i="11" s="1"/>
  <c r="B10186" i="11"/>
  <c r="G10184" i="11" l="1"/>
  <c r="D10185" i="11"/>
  <c r="C10185" i="11"/>
  <c r="F10185" i="11"/>
  <c r="B10187" i="11"/>
  <c r="A10186" i="11"/>
  <c r="E10186" i="11" s="1"/>
  <c r="G10185" i="11" l="1"/>
  <c r="D10186" i="11"/>
  <c r="C10186" i="11"/>
  <c r="F10186" i="11"/>
  <c r="B10188" i="11"/>
  <c r="A10187" i="11"/>
  <c r="E10187" i="11" s="1"/>
  <c r="G10186" i="11" l="1"/>
  <c r="D10187" i="11"/>
  <c r="C10187" i="11"/>
  <c r="F10187" i="11"/>
  <c r="B10189" i="11"/>
  <c r="A10188" i="11"/>
  <c r="E10188" i="11" s="1"/>
  <c r="G10187" i="11" l="1"/>
  <c r="D10188" i="11"/>
  <c r="C10188" i="11"/>
  <c r="F10188" i="11"/>
  <c r="A10189" i="11"/>
  <c r="E10189" i="11" s="1"/>
  <c r="B10190" i="11"/>
  <c r="G10188" i="11" l="1"/>
  <c r="D10189" i="11"/>
  <c r="C10189" i="11"/>
  <c r="F10189" i="11"/>
  <c r="B10191" i="11"/>
  <c r="A10190" i="11"/>
  <c r="E10190" i="11" s="1"/>
  <c r="G10189" i="11" l="1"/>
  <c r="D10190" i="11"/>
  <c r="C10190" i="11"/>
  <c r="F10190" i="11"/>
  <c r="B10192" i="11"/>
  <c r="A10191" i="11"/>
  <c r="E10191" i="11" s="1"/>
  <c r="G10190" i="11" l="1"/>
  <c r="D10191" i="11"/>
  <c r="C10191" i="11"/>
  <c r="F10191" i="11"/>
  <c r="B10193" i="11"/>
  <c r="A10192" i="11"/>
  <c r="E10192" i="11" s="1"/>
  <c r="G10191" i="11" l="1"/>
  <c r="D10192" i="11"/>
  <c r="C10192" i="11"/>
  <c r="F10192" i="11"/>
  <c r="A10193" i="11"/>
  <c r="E10193" i="11" s="1"/>
  <c r="B10194" i="11"/>
  <c r="G10192" i="11" l="1"/>
  <c r="D10193" i="11"/>
  <c r="C10193" i="11"/>
  <c r="F10193" i="11"/>
  <c r="B10195" i="11"/>
  <c r="A10194" i="11"/>
  <c r="E10194" i="11" s="1"/>
  <c r="G10193" i="11" l="1"/>
  <c r="D10194" i="11"/>
  <c r="C10194" i="11"/>
  <c r="F10194" i="11"/>
  <c r="B10196" i="11"/>
  <c r="A10195" i="11"/>
  <c r="E10195" i="11" s="1"/>
  <c r="G10194" i="11" l="1"/>
  <c r="D10195" i="11"/>
  <c r="C10195" i="11"/>
  <c r="F10195" i="11"/>
  <c r="B10197" i="11"/>
  <c r="A10196" i="11"/>
  <c r="E10196" i="11" s="1"/>
  <c r="G10195" i="11" l="1"/>
  <c r="D10196" i="11"/>
  <c r="C10196" i="11"/>
  <c r="F10196" i="11"/>
  <c r="A10197" i="11"/>
  <c r="E10197" i="11" s="1"/>
  <c r="B10198" i="11"/>
  <c r="G10196" i="11" l="1"/>
  <c r="D10197" i="11"/>
  <c r="C10197" i="11"/>
  <c r="F10197" i="11"/>
  <c r="B10199" i="11"/>
  <c r="A10198" i="11"/>
  <c r="E10198" i="11" s="1"/>
  <c r="G10197" i="11" l="1"/>
  <c r="D10198" i="11"/>
  <c r="C10198" i="11"/>
  <c r="F10198" i="11"/>
  <c r="B10200" i="11"/>
  <c r="A10199" i="11"/>
  <c r="E10199" i="11" s="1"/>
  <c r="G10198" i="11" l="1"/>
  <c r="D10199" i="11"/>
  <c r="C10199" i="11"/>
  <c r="F10199" i="11"/>
  <c r="B10201" i="11"/>
  <c r="A10200" i="11"/>
  <c r="E10200" i="11" s="1"/>
  <c r="G10199" i="11" l="1"/>
  <c r="D10200" i="11"/>
  <c r="C10200" i="11"/>
  <c r="F10200" i="11"/>
  <c r="A10201" i="11"/>
  <c r="E10201" i="11" s="1"/>
  <c r="B10202" i="11"/>
  <c r="G10200" i="11" l="1"/>
  <c r="D10201" i="11"/>
  <c r="C10201" i="11"/>
  <c r="F10201" i="11"/>
  <c r="B10203" i="11"/>
  <c r="A10202" i="11"/>
  <c r="E10202" i="11" s="1"/>
  <c r="G10201" i="11" l="1"/>
  <c r="D10202" i="11"/>
  <c r="C10202" i="11"/>
  <c r="F10202" i="11"/>
  <c r="B10204" i="11"/>
  <c r="A10203" i="11"/>
  <c r="E10203" i="11" s="1"/>
  <c r="G10202" i="11" l="1"/>
  <c r="D10203" i="11"/>
  <c r="C10203" i="11"/>
  <c r="F10203" i="11"/>
  <c r="B10205" i="11"/>
  <c r="A10204" i="11"/>
  <c r="E10204" i="11" s="1"/>
  <c r="G10203" i="11" l="1"/>
  <c r="D10204" i="11"/>
  <c r="C10204" i="11"/>
  <c r="F10204" i="11"/>
  <c r="A10205" i="11"/>
  <c r="E10205" i="11" s="1"/>
  <c r="B10206" i="11"/>
  <c r="G10204" i="11" l="1"/>
  <c r="D10205" i="11"/>
  <c r="C10205" i="11"/>
  <c r="F10205" i="11"/>
  <c r="B10207" i="11"/>
  <c r="A10206" i="11"/>
  <c r="E10206" i="11" s="1"/>
  <c r="G10205" i="11" l="1"/>
  <c r="D10206" i="11"/>
  <c r="C10206" i="11"/>
  <c r="F10206" i="11"/>
  <c r="B10208" i="11"/>
  <c r="A10207" i="11"/>
  <c r="E10207" i="11" s="1"/>
  <c r="G10206" i="11" l="1"/>
  <c r="D10207" i="11"/>
  <c r="C10207" i="11"/>
  <c r="F10207" i="11"/>
  <c r="B10209" i="11"/>
  <c r="A10208" i="11"/>
  <c r="E10208" i="11" s="1"/>
  <c r="G10207" i="11" l="1"/>
  <c r="D10208" i="11"/>
  <c r="C10208" i="11"/>
  <c r="F10208" i="11"/>
  <c r="A10209" i="11"/>
  <c r="E10209" i="11" s="1"/>
  <c r="B10210" i="11"/>
  <c r="G10208" i="11" l="1"/>
  <c r="D10209" i="11"/>
  <c r="C10209" i="11"/>
  <c r="F10209" i="11"/>
  <c r="B10211" i="11"/>
  <c r="A10210" i="11"/>
  <c r="E10210" i="11" s="1"/>
  <c r="G10209" i="11" l="1"/>
  <c r="D10210" i="11"/>
  <c r="C10210" i="11"/>
  <c r="F10210" i="11"/>
  <c r="B10212" i="11"/>
  <c r="A10211" i="11"/>
  <c r="E10211" i="11" s="1"/>
  <c r="G10210" i="11" l="1"/>
  <c r="D10211" i="11"/>
  <c r="C10211" i="11"/>
  <c r="F10211" i="11"/>
  <c r="B10213" i="11"/>
  <c r="A10212" i="11"/>
  <c r="E10212" i="11" s="1"/>
  <c r="G10211" i="11" l="1"/>
  <c r="D10212" i="11"/>
  <c r="C10212" i="11"/>
  <c r="F10212" i="11"/>
  <c r="A10213" i="11"/>
  <c r="E10213" i="11" s="1"/>
  <c r="B10214" i="11"/>
  <c r="G10212" i="11" l="1"/>
  <c r="D10213" i="11"/>
  <c r="C10213" i="11"/>
  <c r="F10213" i="11"/>
  <c r="B10215" i="11"/>
  <c r="A10214" i="11"/>
  <c r="E10214" i="11" s="1"/>
  <c r="G10213" i="11" l="1"/>
  <c r="D10214" i="11"/>
  <c r="C10214" i="11"/>
  <c r="F10214" i="11"/>
  <c r="B10216" i="11"/>
  <c r="A10215" i="11"/>
  <c r="E10215" i="11" s="1"/>
  <c r="G10214" i="11" l="1"/>
  <c r="D10215" i="11"/>
  <c r="C10215" i="11"/>
  <c r="F10215" i="11"/>
  <c r="B10217" i="11"/>
  <c r="A10216" i="11"/>
  <c r="E10216" i="11" s="1"/>
  <c r="G10215" i="11" l="1"/>
  <c r="D10216" i="11"/>
  <c r="C10216" i="11"/>
  <c r="F10216" i="11"/>
  <c r="A10217" i="11"/>
  <c r="E10217" i="11" s="1"/>
  <c r="B10218" i="11"/>
  <c r="G10216" i="11" l="1"/>
  <c r="D10217" i="11"/>
  <c r="C10217" i="11"/>
  <c r="F10217" i="11"/>
  <c r="B10219" i="11"/>
  <c r="A10218" i="11"/>
  <c r="E10218" i="11" s="1"/>
  <c r="G10217" i="11" l="1"/>
  <c r="D10218" i="11"/>
  <c r="C10218" i="11"/>
  <c r="F10218" i="11"/>
  <c r="B10220" i="11"/>
  <c r="A10219" i="11"/>
  <c r="E10219" i="11" s="1"/>
  <c r="G10218" i="11" l="1"/>
  <c r="D10219" i="11"/>
  <c r="C10219" i="11"/>
  <c r="F10219" i="11"/>
  <c r="B10221" i="11"/>
  <c r="A10220" i="11"/>
  <c r="E10220" i="11" s="1"/>
  <c r="G10219" i="11" l="1"/>
  <c r="D10220" i="11"/>
  <c r="C10220" i="11"/>
  <c r="F10220" i="11"/>
  <c r="A10221" i="11"/>
  <c r="E10221" i="11" s="1"/>
  <c r="B10222" i="11"/>
  <c r="G10220" i="11" l="1"/>
  <c r="D10221" i="11"/>
  <c r="C10221" i="11"/>
  <c r="F10221" i="11"/>
  <c r="B10223" i="11"/>
  <c r="A10222" i="11"/>
  <c r="E10222" i="11" s="1"/>
  <c r="G10221" i="11" l="1"/>
  <c r="D10222" i="11"/>
  <c r="C10222" i="11"/>
  <c r="F10222" i="11"/>
  <c r="B10224" i="11"/>
  <c r="A10223" i="11"/>
  <c r="E10223" i="11" s="1"/>
  <c r="G10222" i="11" l="1"/>
  <c r="D10223" i="11"/>
  <c r="C10223" i="11"/>
  <c r="F10223" i="11"/>
  <c r="B10225" i="11"/>
  <c r="A10224" i="11"/>
  <c r="E10224" i="11" s="1"/>
  <c r="G10223" i="11" l="1"/>
  <c r="D10224" i="11"/>
  <c r="C10224" i="11"/>
  <c r="F10224" i="11"/>
  <c r="A10225" i="11"/>
  <c r="E10225" i="11" s="1"/>
  <c r="B10226" i="11"/>
  <c r="G10224" i="11" l="1"/>
  <c r="D10225" i="11"/>
  <c r="C10225" i="11"/>
  <c r="F10225" i="11"/>
  <c r="B10227" i="11"/>
  <c r="A10226" i="11"/>
  <c r="E10226" i="11" s="1"/>
  <c r="G10225" i="11" l="1"/>
  <c r="D10226" i="11"/>
  <c r="C10226" i="11"/>
  <c r="F10226" i="11"/>
  <c r="B10228" i="11"/>
  <c r="A10227" i="11"/>
  <c r="E10227" i="11" s="1"/>
  <c r="G10226" i="11" l="1"/>
  <c r="D10227" i="11"/>
  <c r="C10227" i="11"/>
  <c r="F10227" i="11"/>
  <c r="B10229" i="11"/>
  <c r="A10228" i="11"/>
  <c r="E10228" i="11" s="1"/>
  <c r="G10227" i="11" l="1"/>
  <c r="D10228" i="11"/>
  <c r="C10228" i="11"/>
  <c r="F10228" i="11"/>
  <c r="A10229" i="11"/>
  <c r="E10229" i="11" s="1"/>
  <c r="B10230" i="11"/>
  <c r="G10228" i="11" l="1"/>
  <c r="D10229" i="11"/>
  <c r="C10229" i="11"/>
  <c r="F10229" i="11"/>
  <c r="B10231" i="11"/>
  <c r="A10230" i="11"/>
  <c r="E10230" i="11" s="1"/>
  <c r="G10229" i="11" l="1"/>
  <c r="D10230" i="11"/>
  <c r="C10230" i="11"/>
  <c r="F10230" i="11"/>
  <c r="B10232" i="11"/>
  <c r="A10231" i="11"/>
  <c r="E10231" i="11" s="1"/>
  <c r="G10230" i="11" l="1"/>
  <c r="D10231" i="11"/>
  <c r="C10231" i="11"/>
  <c r="F10231" i="11"/>
  <c r="B10233" i="11"/>
  <c r="A10232" i="11"/>
  <c r="E10232" i="11" s="1"/>
  <c r="G10231" i="11" l="1"/>
  <c r="D10232" i="11"/>
  <c r="C10232" i="11"/>
  <c r="F10232" i="11"/>
  <c r="A10233" i="11"/>
  <c r="E10233" i="11" s="1"/>
  <c r="B10234" i="11"/>
  <c r="G10232" i="11" l="1"/>
  <c r="D10233" i="11"/>
  <c r="C10233" i="11"/>
  <c r="F10233" i="11"/>
  <c r="B10235" i="11"/>
  <c r="A10234" i="11"/>
  <c r="E10234" i="11" s="1"/>
  <c r="G10233" i="11" l="1"/>
  <c r="D10234" i="11"/>
  <c r="C10234" i="11"/>
  <c r="F10234" i="11"/>
  <c r="B10236" i="11"/>
  <c r="A10235" i="11"/>
  <c r="E10235" i="11" s="1"/>
  <c r="G10234" i="11" l="1"/>
  <c r="D10235" i="11"/>
  <c r="C10235" i="11"/>
  <c r="F10235" i="11"/>
  <c r="B10237" i="11"/>
  <c r="A10236" i="11"/>
  <c r="E10236" i="11" s="1"/>
  <c r="G10235" i="11" l="1"/>
  <c r="D10236" i="11"/>
  <c r="C10236" i="11"/>
  <c r="F10236" i="11"/>
  <c r="A10237" i="11"/>
  <c r="E10237" i="11" s="1"/>
  <c r="B10238" i="11"/>
  <c r="G10236" i="11" l="1"/>
  <c r="D10237" i="11"/>
  <c r="C10237" i="11"/>
  <c r="F10237" i="11"/>
  <c r="B10239" i="11"/>
  <c r="A10238" i="11"/>
  <c r="E10238" i="11" s="1"/>
  <c r="G10237" i="11" l="1"/>
  <c r="D10238" i="11"/>
  <c r="C10238" i="11"/>
  <c r="F10238" i="11"/>
  <c r="B10240" i="11"/>
  <c r="A10239" i="11"/>
  <c r="E10239" i="11" s="1"/>
  <c r="G10238" i="11" l="1"/>
  <c r="D10239" i="11"/>
  <c r="C10239" i="11"/>
  <c r="F10239" i="11"/>
  <c r="B10241" i="11"/>
  <c r="A10240" i="11"/>
  <c r="E10240" i="11" s="1"/>
  <c r="G10239" i="11" l="1"/>
  <c r="D10240" i="11"/>
  <c r="C10240" i="11"/>
  <c r="F10240" i="11"/>
  <c r="A10241" i="11"/>
  <c r="E10241" i="11" s="1"/>
  <c r="B10242" i="11"/>
  <c r="G10240" i="11" l="1"/>
  <c r="D10241" i="11"/>
  <c r="C10241" i="11"/>
  <c r="F10241" i="11"/>
  <c r="B10243" i="11"/>
  <c r="A10242" i="11"/>
  <c r="E10242" i="11" s="1"/>
  <c r="G10241" i="11" l="1"/>
  <c r="D10242" i="11"/>
  <c r="C10242" i="11"/>
  <c r="F10242" i="11"/>
  <c r="B10244" i="11"/>
  <c r="A10243" i="11"/>
  <c r="E10243" i="11" s="1"/>
  <c r="G10242" i="11" l="1"/>
  <c r="D10243" i="11"/>
  <c r="C10243" i="11"/>
  <c r="F10243" i="11"/>
  <c r="B10245" i="11"/>
  <c r="A10244" i="11"/>
  <c r="E10244" i="11" s="1"/>
  <c r="G10243" i="11" l="1"/>
  <c r="D10244" i="11"/>
  <c r="C10244" i="11"/>
  <c r="F10244" i="11"/>
  <c r="A10245" i="11"/>
  <c r="E10245" i="11" s="1"/>
  <c r="B10246" i="11"/>
  <c r="G10244" i="11" l="1"/>
  <c r="D10245" i="11"/>
  <c r="C10245" i="11"/>
  <c r="F10245" i="11"/>
  <c r="B10247" i="11"/>
  <c r="A10246" i="11"/>
  <c r="E10246" i="11" s="1"/>
  <c r="G10245" i="11" l="1"/>
  <c r="D10246" i="11"/>
  <c r="C10246" i="11"/>
  <c r="F10246" i="11"/>
  <c r="B10248" i="11"/>
  <c r="A10247" i="11"/>
  <c r="E10247" i="11" s="1"/>
  <c r="G10246" i="11" l="1"/>
  <c r="D10247" i="11"/>
  <c r="C10247" i="11"/>
  <c r="F10247" i="11"/>
  <c r="B10249" i="11"/>
  <c r="A10248" i="11"/>
  <c r="E10248" i="11" s="1"/>
  <c r="G10247" i="11" l="1"/>
  <c r="D10248" i="11"/>
  <c r="C10248" i="11"/>
  <c r="F10248" i="11"/>
  <c r="A10249" i="11"/>
  <c r="E10249" i="11" s="1"/>
  <c r="B10250" i="11"/>
  <c r="G10248" i="11" l="1"/>
  <c r="D10249" i="11"/>
  <c r="C10249" i="11"/>
  <c r="F10249" i="11"/>
  <c r="B10251" i="11"/>
  <c r="A10250" i="11"/>
  <c r="E10250" i="11" s="1"/>
  <c r="G10249" i="11" l="1"/>
  <c r="D10250" i="11"/>
  <c r="C10250" i="11"/>
  <c r="F10250" i="11"/>
  <c r="B10252" i="11"/>
  <c r="A10251" i="11"/>
  <c r="E10251" i="11" s="1"/>
  <c r="G10250" i="11" l="1"/>
  <c r="D10251" i="11"/>
  <c r="C10251" i="11"/>
  <c r="F10251" i="11"/>
  <c r="B10253" i="11"/>
  <c r="A10252" i="11"/>
  <c r="E10252" i="11" s="1"/>
  <c r="G10251" i="11" l="1"/>
  <c r="D10252" i="11"/>
  <c r="C10252" i="11"/>
  <c r="F10252" i="11"/>
  <c r="A10253" i="11"/>
  <c r="E10253" i="11" s="1"/>
  <c r="B10254" i="11"/>
  <c r="G10252" i="11" l="1"/>
  <c r="D10253" i="11"/>
  <c r="C10253" i="11"/>
  <c r="F10253" i="11"/>
  <c r="B10255" i="11"/>
  <c r="A10254" i="11"/>
  <c r="E10254" i="11" s="1"/>
  <c r="G10253" i="11" l="1"/>
  <c r="D10254" i="11"/>
  <c r="C10254" i="11"/>
  <c r="F10254" i="11"/>
  <c r="B10256" i="11"/>
  <c r="A10255" i="11"/>
  <c r="E10255" i="11" s="1"/>
  <c r="G10254" i="11" l="1"/>
  <c r="D10255" i="11"/>
  <c r="C10255" i="11"/>
  <c r="F10255" i="11"/>
  <c r="B10257" i="11"/>
  <c r="A10256" i="11"/>
  <c r="E10256" i="11" s="1"/>
  <c r="G10255" i="11" l="1"/>
  <c r="D10256" i="11"/>
  <c r="C10256" i="11"/>
  <c r="F10256" i="11"/>
  <c r="A10257" i="11"/>
  <c r="E10257" i="11" s="1"/>
  <c r="B10258" i="11"/>
  <c r="G10256" i="11" l="1"/>
  <c r="D10257" i="11"/>
  <c r="C10257" i="11"/>
  <c r="F10257" i="11"/>
  <c r="B10259" i="11"/>
  <c r="A10258" i="11"/>
  <c r="E10258" i="11" s="1"/>
  <c r="G10257" i="11" l="1"/>
  <c r="D10258" i="11"/>
  <c r="C10258" i="11"/>
  <c r="F10258" i="11"/>
  <c r="B10260" i="11"/>
  <c r="A10259" i="11"/>
  <c r="E10259" i="11" s="1"/>
  <c r="G10258" i="11" l="1"/>
  <c r="D10259" i="11"/>
  <c r="C10259" i="11"/>
  <c r="F10259" i="11"/>
  <c r="B10261" i="11"/>
  <c r="A10260" i="11"/>
  <c r="E10260" i="11" s="1"/>
  <c r="G10259" i="11" l="1"/>
  <c r="D10260" i="11"/>
  <c r="C10260" i="11"/>
  <c r="F10260" i="11"/>
  <c r="A10261" i="11"/>
  <c r="E10261" i="11" s="1"/>
  <c r="B10262" i="11"/>
  <c r="G10260" i="11" l="1"/>
  <c r="D10261" i="11"/>
  <c r="C10261" i="11"/>
  <c r="F10261" i="11"/>
  <c r="B10263" i="11"/>
  <c r="A10262" i="11"/>
  <c r="E10262" i="11" s="1"/>
  <c r="G10261" i="11" l="1"/>
  <c r="D10262" i="11"/>
  <c r="C10262" i="11"/>
  <c r="F10262" i="11"/>
  <c r="B10264" i="11"/>
  <c r="A10263" i="11"/>
  <c r="E10263" i="11" s="1"/>
  <c r="G10262" i="11" l="1"/>
  <c r="D10263" i="11"/>
  <c r="C10263" i="11"/>
  <c r="F10263" i="11"/>
  <c r="B10265" i="11"/>
  <c r="A10264" i="11"/>
  <c r="E10264" i="11" s="1"/>
  <c r="G10263" i="11" l="1"/>
  <c r="D10264" i="11"/>
  <c r="C10264" i="11"/>
  <c r="F10264" i="11"/>
  <c r="A10265" i="11"/>
  <c r="E10265" i="11" s="1"/>
  <c r="B10266" i="11"/>
  <c r="G10264" i="11" l="1"/>
  <c r="D10265" i="11"/>
  <c r="C10265" i="11"/>
  <c r="F10265" i="11"/>
  <c r="B10267" i="11"/>
  <c r="A10266" i="11"/>
  <c r="E10266" i="11" s="1"/>
  <c r="G10265" i="11" l="1"/>
  <c r="D10266" i="11"/>
  <c r="C10266" i="11"/>
  <c r="F10266" i="11"/>
  <c r="B10268" i="11"/>
  <c r="A10267" i="11"/>
  <c r="E10267" i="11" s="1"/>
  <c r="G10266" i="11" l="1"/>
  <c r="D10267" i="11"/>
  <c r="C10267" i="11"/>
  <c r="F10267" i="11"/>
  <c r="B10269" i="11"/>
  <c r="A10268" i="11"/>
  <c r="E10268" i="11" s="1"/>
  <c r="G10267" i="11" l="1"/>
  <c r="D10268" i="11"/>
  <c r="C10268" i="11"/>
  <c r="F10268" i="11"/>
  <c r="A10269" i="11"/>
  <c r="E10269" i="11" s="1"/>
  <c r="B10270" i="11"/>
  <c r="G10268" i="11" l="1"/>
  <c r="D10269" i="11"/>
  <c r="C10269" i="11"/>
  <c r="F10269" i="11"/>
  <c r="B10271" i="11"/>
  <c r="A10270" i="11"/>
  <c r="E10270" i="11" s="1"/>
  <c r="G10269" i="11" l="1"/>
  <c r="D10270" i="11"/>
  <c r="C10270" i="11"/>
  <c r="F10270" i="11"/>
  <c r="B10272" i="11"/>
  <c r="A10271" i="11"/>
  <c r="E10271" i="11" s="1"/>
  <c r="G10270" i="11" l="1"/>
  <c r="D10271" i="11"/>
  <c r="C10271" i="11"/>
  <c r="F10271" i="11"/>
  <c r="B10273" i="11"/>
  <c r="A10272" i="11"/>
  <c r="E10272" i="11" s="1"/>
  <c r="G10271" i="11" l="1"/>
  <c r="D10272" i="11"/>
  <c r="C10272" i="11"/>
  <c r="F10272" i="11"/>
  <c r="A10273" i="11"/>
  <c r="E10273" i="11" s="1"/>
  <c r="B10274" i="11"/>
  <c r="G10272" i="11" l="1"/>
  <c r="D10273" i="11"/>
  <c r="C10273" i="11"/>
  <c r="F10273" i="11"/>
  <c r="B10275" i="11"/>
  <c r="A10274" i="11"/>
  <c r="E10274" i="11" s="1"/>
  <c r="G10273" i="11" l="1"/>
  <c r="D10274" i="11"/>
  <c r="C10274" i="11"/>
  <c r="F10274" i="11"/>
  <c r="B10276" i="11"/>
  <c r="A10275" i="11"/>
  <c r="E10275" i="11" s="1"/>
  <c r="G10274" i="11" l="1"/>
  <c r="D10275" i="11"/>
  <c r="C10275" i="11"/>
  <c r="F10275" i="11"/>
  <c r="B10277" i="11"/>
  <c r="A10276" i="11"/>
  <c r="E10276" i="11" s="1"/>
  <c r="G10275" i="11" l="1"/>
  <c r="D10276" i="11"/>
  <c r="C10276" i="11"/>
  <c r="F10276" i="11"/>
  <c r="A10277" i="11"/>
  <c r="E10277" i="11" s="1"/>
  <c r="B10278" i="11"/>
  <c r="G10276" i="11" l="1"/>
  <c r="D10277" i="11"/>
  <c r="C10277" i="11"/>
  <c r="F10277" i="11"/>
  <c r="B10279" i="11"/>
  <c r="A10278" i="11"/>
  <c r="E10278" i="11" s="1"/>
  <c r="G10277" i="11" l="1"/>
  <c r="D10278" i="11"/>
  <c r="C10278" i="11"/>
  <c r="F10278" i="11"/>
  <c r="B10280" i="11"/>
  <c r="A10279" i="11"/>
  <c r="E10279" i="11" s="1"/>
  <c r="G10278" i="11" l="1"/>
  <c r="D10279" i="11"/>
  <c r="C10279" i="11"/>
  <c r="F10279" i="11"/>
  <c r="B10281" i="11"/>
  <c r="A10280" i="11"/>
  <c r="E10280" i="11" s="1"/>
  <c r="G10279" i="11" l="1"/>
  <c r="D10280" i="11"/>
  <c r="C10280" i="11"/>
  <c r="F10280" i="11"/>
  <c r="A10281" i="11"/>
  <c r="E10281" i="11" s="1"/>
  <c r="B10282" i="11"/>
  <c r="G10280" i="11" l="1"/>
  <c r="D10281" i="11"/>
  <c r="C10281" i="11"/>
  <c r="F10281" i="11"/>
  <c r="B10283" i="11"/>
  <c r="A10282" i="11"/>
  <c r="E10282" i="11" s="1"/>
  <c r="G10281" i="11" l="1"/>
  <c r="D10282" i="11"/>
  <c r="C10282" i="11"/>
  <c r="F10282" i="11"/>
  <c r="B10284" i="11"/>
  <c r="A10283" i="11"/>
  <c r="E10283" i="11" s="1"/>
  <c r="G10282" i="11" l="1"/>
  <c r="D10283" i="11"/>
  <c r="C10283" i="11"/>
  <c r="F10283" i="11"/>
  <c r="B10285" i="11"/>
  <c r="A10284" i="11"/>
  <c r="E10284" i="11" s="1"/>
  <c r="G10283" i="11" l="1"/>
  <c r="D10284" i="11"/>
  <c r="C10284" i="11"/>
  <c r="F10284" i="11"/>
  <c r="A10285" i="11"/>
  <c r="E10285" i="11" s="1"/>
  <c r="B10286" i="11"/>
  <c r="G10284" i="11" l="1"/>
  <c r="D10285" i="11"/>
  <c r="C10285" i="11"/>
  <c r="F10285" i="11"/>
  <c r="B10287" i="11"/>
  <c r="A10286" i="11"/>
  <c r="E10286" i="11" s="1"/>
  <c r="G10285" i="11" l="1"/>
  <c r="D10286" i="11"/>
  <c r="C10286" i="11"/>
  <c r="F10286" i="11"/>
  <c r="B10288" i="11"/>
  <c r="A10287" i="11"/>
  <c r="E10287" i="11" s="1"/>
  <c r="G10286" i="11" l="1"/>
  <c r="D10287" i="11"/>
  <c r="C10287" i="11"/>
  <c r="F10287" i="11"/>
  <c r="B10289" i="11"/>
  <c r="A10288" i="11"/>
  <c r="E10288" i="11" s="1"/>
  <c r="G10287" i="11" l="1"/>
  <c r="D10288" i="11"/>
  <c r="C10288" i="11"/>
  <c r="F10288" i="11"/>
  <c r="A10289" i="11"/>
  <c r="E10289" i="11" s="1"/>
  <c r="B10290" i="11"/>
  <c r="G10288" i="11" l="1"/>
  <c r="D10289" i="11"/>
  <c r="C10289" i="11"/>
  <c r="F10289" i="11"/>
  <c r="B10291" i="11"/>
  <c r="A10290" i="11"/>
  <c r="E10290" i="11" s="1"/>
  <c r="G10289" i="11" l="1"/>
  <c r="D10290" i="11"/>
  <c r="C10290" i="11"/>
  <c r="F10290" i="11"/>
  <c r="A10291" i="11"/>
  <c r="E10291" i="11" s="1"/>
  <c r="B10292" i="11"/>
  <c r="G10290" i="11" l="1"/>
  <c r="D10291" i="11"/>
  <c r="C10291" i="11"/>
  <c r="F10291" i="11"/>
  <c r="B10293" i="11"/>
  <c r="A10292" i="11"/>
  <c r="E10292" i="11" s="1"/>
  <c r="G10291" i="11" l="1"/>
  <c r="D10292" i="11"/>
  <c r="C10292" i="11"/>
  <c r="F10292" i="11"/>
  <c r="A10293" i="11"/>
  <c r="E10293" i="11" s="1"/>
  <c r="B10294" i="11"/>
  <c r="G10292" i="11" l="1"/>
  <c r="D10293" i="11"/>
  <c r="C10293" i="11"/>
  <c r="F10293" i="11"/>
  <c r="A10294" i="11"/>
  <c r="E10294" i="11" s="1"/>
  <c r="B10295" i="11"/>
  <c r="G10293" i="11" l="1"/>
  <c r="D10294" i="11"/>
  <c r="C10294" i="11"/>
  <c r="F10294" i="11"/>
  <c r="A10295" i="11"/>
  <c r="E10295" i="11" s="1"/>
  <c r="B10296" i="11"/>
  <c r="G10294" i="11" l="1"/>
  <c r="D10295" i="11"/>
  <c r="C10295" i="11"/>
  <c r="F10295" i="11"/>
  <c r="B10297" i="11"/>
  <c r="A10296" i="11"/>
  <c r="E10296" i="11" s="1"/>
  <c r="G10295" i="11" l="1"/>
  <c r="D10296" i="11"/>
  <c r="C10296" i="11"/>
  <c r="F10296" i="11"/>
  <c r="A10297" i="11"/>
  <c r="E10297" i="11" s="1"/>
  <c r="B10298" i="11"/>
  <c r="G10296" i="11" l="1"/>
  <c r="D10297" i="11"/>
  <c r="C10297" i="11"/>
  <c r="F10297" i="11"/>
  <c r="B10299" i="11"/>
  <c r="A10298" i="11"/>
  <c r="E10298" i="11" s="1"/>
  <c r="G10297" i="11" l="1"/>
  <c r="D10298" i="11"/>
  <c r="C10298" i="11"/>
  <c r="F10298" i="11"/>
  <c r="A10299" i="11"/>
  <c r="E10299" i="11" s="1"/>
  <c r="B10300" i="11"/>
  <c r="G10298" i="11" l="1"/>
  <c r="D10299" i="11"/>
  <c r="C10299" i="11"/>
  <c r="F10299" i="11"/>
  <c r="A10300" i="11"/>
  <c r="E10300" i="11" s="1"/>
  <c r="B10301" i="11"/>
  <c r="G10299" i="11" l="1"/>
  <c r="D10300" i="11"/>
  <c r="C10300" i="11"/>
  <c r="F10300" i="11"/>
  <c r="A10301" i="11"/>
  <c r="E10301" i="11" s="1"/>
  <c r="B10302" i="11"/>
  <c r="G10300" i="11" l="1"/>
  <c r="D10301" i="11"/>
  <c r="C10301" i="11"/>
  <c r="F10301" i="11"/>
  <c r="B10303" i="11"/>
  <c r="A10302" i="11"/>
  <c r="E10302" i="11" s="1"/>
  <c r="G10301" i="11" l="1"/>
  <c r="D10302" i="11"/>
  <c r="C10302" i="11"/>
  <c r="F10302" i="11"/>
  <c r="A10303" i="11"/>
  <c r="E10303" i="11" s="1"/>
  <c r="B10304" i="11"/>
  <c r="G10302" i="11" l="1"/>
  <c r="D10303" i="11"/>
  <c r="C10303" i="11"/>
  <c r="F10303" i="11"/>
  <c r="B10305" i="11"/>
  <c r="A10304" i="11"/>
  <c r="E10304" i="11" s="1"/>
  <c r="G10303" i="11" l="1"/>
  <c r="D10304" i="11"/>
  <c r="C10304" i="11"/>
  <c r="F10304" i="11"/>
  <c r="A10305" i="11"/>
  <c r="E10305" i="11" s="1"/>
  <c r="B10306" i="11"/>
  <c r="G10304" i="11" l="1"/>
  <c r="D10305" i="11"/>
  <c r="C10305" i="11"/>
  <c r="F10305" i="11"/>
  <c r="B10307" i="11"/>
  <c r="A10306" i="11"/>
  <c r="E10306" i="11" s="1"/>
  <c r="G10305" i="11" l="1"/>
  <c r="D10306" i="11"/>
  <c r="C10306" i="11"/>
  <c r="F10306" i="11"/>
  <c r="A10307" i="11"/>
  <c r="E10307" i="11" s="1"/>
  <c r="B10308" i="11"/>
  <c r="G10306" i="11" l="1"/>
  <c r="D10307" i="11"/>
  <c r="C10307" i="11"/>
  <c r="F10307" i="11"/>
  <c r="B10309" i="11"/>
  <c r="A10308" i="11"/>
  <c r="E10308" i="11" s="1"/>
  <c r="G10307" i="11" l="1"/>
  <c r="D10308" i="11"/>
  <c r="C10308" i="11"/>
  <c r="F10308" i="11"/>
  <c r="A10309" i="11"/>
  <c r="E10309" i="11" s="1"/>
  <c r="B10310" i="11"/>
  <c r="G10308" i="11" l="1"/>
  <c r="D10309" i="11"/>
  <c r="C10309" i="11"/>
  <c r="F10309" i="11"/>
  <c r="A10310" i="11"/>
  <c r="E10310" i="11" s="1"/>
  <c r="B10311" i="11"/>
  <c r="G10309" i="11" l="1"/>
  <c r="D10310" i="11"/>
  <c r="C10310" i="11"/>
  <c r="F10310" i="11"/>
  <c r="A10311" i="11"/>
  <c r="E10311" i="11" s="1"/>
  <c r="B10312" i="11"/>
  <c r="G10310" i="11" l="1"/>
  <c r="D10311" i="11"/>
  <c r="C10311" i="11"/>
  <c r="F10311" i="11"/>
  <c r="B10313" i="11"/>
  <c r="A10312" i="11"/>
  <c r="E10312" i="11" s="1"/>
  <c r="G10311" i="11" l="1"/>
  <c r="D10312" i="11"/>
  <c r="C10312" i="11"/>
  <c r="F10312" i="11"/>
  <c r="A10313" i="11"/>
  <c r="E10313" i="11" s="1"/>
  <c r="B10314" i="11"/>
  <c r="G10312" i="11" l="1"/>
  <c r="D10313" i="11"/>
  <c r="C10313" i="11"/>
  <c r="F10313" i="11"/>
  <c r="A10314" i="11"/>
  <c r="E10314" i="11" s="1"/>
  <c r="B10315" i="11"/>
  <c r="G10313" i="11" l="1"/>
  <c r="D10314" i="11"/>
  <c r="C10314" i="11"/>
  <c r="F10314" i="11"/>
  <c r="A10315" i="11"/>
  <c r="E10315" i="11" s="1"/>
  <c r="B10316" i="11"/>
  <c r="G10314" i="11" l="1"/>
  <c r="D10315" i="11"/>
  <c r="C10315" i="11"/>
  <c r="F10315" i="11"/>
  <c r="A10316" i="11"/>
  <c r="E10316" i="11" s="1"/>
  <c r="B10317" i="11"/>
  <c r="G10315" i="11" l="1"/>
  <c r="D10316" i="11"/>
  <c r="C10316" i="11"/>
  <c r="F10316" i="11"/>
  <c r="A10317" i="11"/>
  <c r="E10317" i="11" s="1"/>
  <c r="B10318" i="11"/>
  <c r="G10316" i="11" l="1"/>
  <c r="D10317" i="11"/>
  <c r="C10317" i="11"/>
  <c r="F10317" i="11"/>
  <c r="A10318" i="11"/>
  <c r="E10318" i="11" s="1"/>
  <c r="B10319" i="11"/>
  <c r="G10317" i="11" l="1"/>
  <c r="D10318" i="11"/>
  <c r="C10318" i="11"/>
  <c r="F10318" i="11"/>
  <c r="A10319" i="11"/>
  <c r="E10319" i="11" s="1"/>
  <c r="B10320" i="11"/>
  <c r="G10318" i="11" l="1"/>
  <c r="D10319" i="11"/>
  <c r="C10319" i="11"/>
  <c r="F10319" i="11"/>
  <c r="B10321" i="11"/>
  <c r="A10320" i="11"/>
  <c r="E10320" i="11" s="1"/>
  <c r="G10319" i="11" l="1"/>
  <c r="D10320" i="11"/>
  <c r="C10320" i="11"/>
  <c r="F10320" i="11"/>
  <c r="B10322" i="11"/>
  <c r="A10321" i="11"/>
  <c r="E10321" i="11" s="1"/>
  <c r="G10320" i="11" l="1"/>
  <c r="D10321" i="11"/>
  <c r="C10321" i="11"/>
  <c r="F10321" i="11"/>
  <c r="B10323" i="11"/>
  <c r="A10322" i="11"/>
  <c r="E10322" i="11" s="1"/>
  <c r="G10321" i="11" l="1"/>
  <c r="D10322" i="11"/>
  <c r="C10322" i="11"/>
  <c r="F10322" i="11"/>
  <c r="A10323" i="11"/>
  <c r="E10323" i="11" s="1"/>
  <c r="B10324" i="11"/>
  <c r="G10322" i="11" l="1"/>
  <c r="D10323" i="11"/>
  <c r="C10323" i="11"/>
  <c r="F10323" i="11"/>
  <c r="A10324" i="11"/>
  <c r="E10324" i="11" s="1"/>
  <c r="B10325" i="11"/>
  <c r="G10323" i="11" l="1"/>
  <c r="D10324" i="11"/>
  <c r="C10324" i="11"/>
  <c r="F10324" i="11"/>
  <c r="B10326" i="11"/>
  <c r="A10325" i="11"/>
  <c r="E10325" i="11" s="1"/>
  <c r="G10324" i="11" l="1"/>
  <c r="D10325" i="11"/>
  <c r="C10325" i="11"/>
  <c r="F10325" i="11"/>
  <c r="B10327" i="11"/>
  <c r="A10326" i="11"/>
  <c r="E10326" i="11" s="1"/>
  <c r="G10325" i="11" l="1"/>
  <c r="D10326" i="11"/>
  <c r="C10326" i="11"/>
  <c r="F10326" i="11"/>
  <c r="A10327" i="11"/>
  <c r="E10327" i="11" s="1"/>
  <c r="B10328" i="11"/>
  <c r="G10326" i="11" l="1"/>
  <c r="D10327" i="11"/>
  <c r="C10327" i="11"/>
  <c r="F10327" i="11"/>
  <c r="B10329" i="11"/>
  <c r="A10328" i="11"/>
  <c r="E10328" i="11" s="1"/>
  <c r="G10327" i="11" l="1"/>
  <c r="D10328" i="11"/>
  <c r="C10328" i="11"/>
  <c r="F10328" i="11"/>
  <c r="B10330" i="11"/>
  <c r="A10329" i="11"/>
  <c r="E10329" i="11" s="1"/>
  <c r="G10328" i="11" l="1"/>
  <c r="D10329" i="11"/>
  <c r="C10329" i="11"/>
  <c r="F10329" i="11"/>
  <c r="B10331" i="11"/>
  <c r="A10330" i="11"/>
  <c r="E10330" i="11" s="1"/>
  <c r="G10329" i="11" l="1"/>
  <c r="D10330" i="11"/>
  <c r="C10330" i="11"/>
  <c r="F10330" i="11"/>
  <c r="A10331" i="11"/>
  <c r="E10331" i="11" s="1"/>
  <c r="B10332" i="11"/>
  <c r="G10330" i="11" l="1"/>
  <c r="D10331" i="11"/>
  <c r="C10331" i="11"/>
  <c r="F10331" i="11"/>
  <c r="B10333" i="11"/>
  <c r="A10332" i="11"/>
  <c r="E10332" i="11" s="1"/>
  <c r="G10331" i="11" l="1"/>
  <c r="D10332" i="11"/>
  <c r="C10332" i="11"/>
  <c r="F10332" i="11"/>
  <c r="B10334" i="11"/>
  <c r="A10333" i="11"/>
  <c r="E10333" i="11" s="1"/>
  <c r="G10332" i="11" l="1"/>
  <c r="D10333" i="11"/>
  <c r="C10333" i="11"/>
  <c r="F10333" i="11"/>
  <c r="B10335" i="11"/>
  <c r="A10334" i="11"/>
  <c r="E10334" i="11" s="1"/>
  <c r="G10333" i="11" l="1"/>
  <c r="D10334" i="11"/>
  <c r="C10334" i="11"/>
  <c r="F10334" i="11"/>
  <c r="A10335" i="11"/>
  <c r="E10335" i="11" s="1"/>
  <c r="B10336" i="11"/>
  <c r="G10334" i="11" l="1"/>
  <c r="D10335" i="11"/>
  <c r="C10335" i="11"/>
  <c r="F10335" i="11"/>
  <c r="A10336" i="11"/>
  <c r="E10336" i="11" s="1"/>
  <c r="B10337" i="11"/>
  <c r="G10335" i="11" l="1"/>
  <c r="D10336" i="11"/>
  <c r="C10336" i="11"/>
  <c r="F10336" i="11"/>
  <c r="B10338" i="11"/>
  <c r="A10337" i="11"/>
  <c r="E10337" i="11" s="1"/>
  <c r="G10336" i="11" l="1"/>
  <c r="D10337" i="11"/>
  <c r="C10337" i="11"/>
  <c r="F10337" i="11"/>
  <c r="B10339" i="11"/>
  <c r="A10338" i="11"/>
  <c r="E10338" i="11" s="1"/>
  <c r="G10337" i="11" l="1"/>
  <c r="D10338" i="11"/>
  <c r="C10338" i="11"/>
  <c r="F10338" i="11"/>
  <c r="A10339" i="11"/>
  <c r="E10339" i="11" s="1"/>
  <c r="B10340" i="11"/>
  <c r="G10338" i="11" l="1"/>
  <c r="D10339" i="11"/>
  <c r="C10339" i="11"/>
  <c r="F10339" i="11"/>
  <c r="B10341" i="11"/>
  <c r="A10340" i="11"/>
  <c r="E10340" i="11" s="1"/>
  <c r="G10339" i="11" l="1"/>
  <c r="D10340" i="11"/>
  <c r="C10340" i="11"/>
  <c r="F10340" i="11"/>
  <c r="B10342" i="11"/>
  <c r="A10341" i="11"/>
  <c r="E10341" i="11" s="1"/>
  <c r="G10340" i="11" l="1"/>
  <c r="D10341" i="11"/>
  <c r="C10341" i="11"/>
  <c r="F10341" i="11"/>
  <c r="B10343" i="11"/>
  <c r="A10342" i="11"/>
  <c r="E10342" i="11" s="1"/>
  <c r="G10341" i="11" l="1"/>
  <c r="D10342" i="11"/>
  <c r="C10342" i="11"/>
  <c r="F10342" i="11"/>
  <c r="A10343" i="11"/>
  <c r="E10343" i="11" s="1"/>
  <c r="B10344" i="11"/>
  <c r="G10342" i="11" l="1"/>
  <c r="D10343" i="11"/>
  <c r="C10343" i="11"/>
  <c r="F10343" i="11"/>
  <c r="B10345" i="11"/>
  <c r="A10344" i="11"/>
  <c r="E10344" i="11" s="1"/>
  <c r="G10343" i="11" l="1"/>
  <c r="D10344" i="11"/>
  <c r="C10344" i="11"/>
  <c r="F10344" i="11"/>
  <c r="B10346" i="11"/>
  <c r="A10345" i="11"/>
  <c r="E10345" i="11" s="1"/>
  <c r="G10344" i="11" l="1"/>
  <c r="D10345" i="11"/>
  <c r="C10345" i="11"/>
  <c r="F10345" i="11"/>
  <c r="B10347" i="11"/>
  <c r="A10346" i="11"/>
  <c r="E10346" i="11" s="1"/>
  <c r="G10345" i="11" l="1"/>
  <c r="D10346" i="11"/>
  <c r="C10346" i="11"/>
  <c r="F10346" i="11"/>
  <c r="A10347" i="11"/>
  <c r="E10347" i="11" s="1"/>
  <c r="B10348" i="11"/>
  <c r="G10346" i="11" l="1"/>
  <c r="D10347" i="11"/>
  <c r="C10347" i="11"/>
  <c r="F10347" i="11"/>
  <c r="B10349" i="11"/>
  <c r="A10348" i="11"/>
  <c r="E10348" i="11" s="1"/>
  <c r="G10347" i="11" l="1"/>
  <c r="D10348" i="11"/>
  <c r="C10348" i="11"/>
  <c r="F10348" i="11"/>
  <c r="B10350" i="11"/>
  <c r="A10349" i="11"/>
  <c r="E10349" i="11" s="1"/>
  <c r="G10348" i="11" l="1"/>
  <c r="D10349" i="11"/>
  <c r="C10349" i="11"/>
  <c r="F10349" i="11"/>
  <c r="B10351" i="11"/>
  <c r="A10350" i="11"/>
  <c r="E10350" i="11" s="1"/>
  <c r="G10349" i="11" l="1"/>
  <c r="D10350" i="11"/>
  <c r="C10350" i="11"/>
  <c r="F10350" i="11"/>
  <c r="A10351" i="11"/>
  <c r="E10351" i="11" s="1"/>
  <c r="B10352" i="11"/>
  <c r="G10350" i="11" l="1"/>
  <c r="D10351" i="11"/>
  <c r="C10351" i="11"/>
  <c r="F10351" i="11"/>
  <c r="B10353" i="11"/>
  <c r="A10352" i="11"/>
  <c r="E10352" i="11" s="1"/>
  <c r="G10351" i="11" l="1"/>
  <c r="D10352" i="11"/>
  <c r="C10352" i="11"/>
  <c r="F10352" i="11"/>
  <c r="B10354" i="11"/>
  <c r="A10353" i="11"/>
  <c r="E10353" i="11" s="1"/>
  <c r="G10352" i="11" l="1"/>
  <c r="D10353" i="11"/>
  <c r="C10353" i="11"/>
  <c r="F10353" i="11"/>
  <c r="B10355" i="11"/>
  <c r="A10354" i="11"/>
  <c r="E10354" i="11" s="1"/>
  <c r="G10353" i="11" l="1"/>
  <c r="D10354" i="11"/>
  <c r="C10354" i="11"/>
  <c r="F10354" i="11"/>
  <c r="A10355" i="11"/>
  <c r="E10355" i="11" s="1"/>
  <c r="B10356" i="11"/>
  <c r="G10354" i="11" l="1"/>
  <c r="D10355" i="11"/>
  <c r="C10355" i="11"/>
  <c r="F10355" i="11"/>
  <c r="A10356" i="11"/>
  <c r="E10356" i="11" s="1"/>
  <c r="B10357" i="11"/>
  <c r="G10355" i="11" l="1"/>
  <c r="D10356" i="11"/>
  <c r="C10356" i="11"/>
  <c r="F10356" i="11"/>
  <c r="B10358" i="11"/>
  <c r="A10357" i="11"/>
  <c r="E10357" i="11" s="1"/>
  <c r="G10356" i="11" l="1"/>
  <c r="D10357" i="11"/>
  <c r="C10357" i="11"/>
  <c r="F10357" i="11"/>
  <c r="B10359" i="11"/>
  <c r="A10358" i="11"/>
  <c r="E10358" i="11" s="1"/>
  <c r="G10357" i="11" l="1"/>
  <c r="D10358" i="11"/>
  <c r="C10358" i="11"/>
  <c r="F10358" i="11"/>
  <c r="A10359" i="11"/>
  <c r="E10359" i="11" s="1"/>
  <c r="B10360" i="11"/>
  <c r="G10358" i="11" l="1"/>
  <c r="D10359" i="11"/>
  <c r="C10359" i="11"/>
  <c r="F10359" i="11"/>
  <c r="B10361" i="11"/>
  <c r="A10360" i="11"/>
  <c r="E10360" i="11" s="1"/>
  <c r="G10359" i="11" l="1"/>
  <c r="D10360" i="11"/>
  <c r="C10360" i="11"/>
  <c r="F10360" i="11"/>
  <c r="B10362" i="11"/>
  <c r="A10361" i="11"/>
  <c r="E10361" i="11" s="1"/>
  <c r="G10360" i="11" l="1"/>
  <c r="D10361" i="11"/>
  <c r="C10361" i="11"/>
  <c r="F10361" i="11"/>
  <c r="B10363" i="11"/>
  <c r="A10362" i="11"/>
  <c r="E10362" i="11" s="1"/>
  <c r="G10361" i="11" l="1"/>
  <c r="D10362" i="11"/>
  <c r="C10362" i="11"/>
  <c r="F10362" i="11"/>
  <c r="A10363" i="11"/>
  <c r="E10363" i="11" s="1"/>
  <c r="B10364" i="11"/>
  <c r="G10362" i="11" l="1"/>
  <c r="D10363" i="11"/>
  <c r="C10363" i="11"/>
  <c r="F10363" i="11"/>
  <c r="B10365" i="11"/>
  <c r="A10364" i="11"/>
  <c r="E10364" i="11" s="1"/>
  <c r="G10363" i="11" l="1"/>
  <c r="D10364" i="11"/>
  <c r="C10364" i="11"/>
  <c r="F10364" i="11"/>
  <c r="B10366" i="11"/>
  <c r="A10365" i="11"/>
  <c r="E10365" i="11" s="1"/>
  <c r="G10364" i="11" l="1"/>
  <c r="D10365" i="11"/>
  <c r="C10365" i="11"/>
  <c r="F10365" i="11"/>
  <c r="B10367" i="11"/>
  <c r="A10366" i="11"/>
  <c r="E10366" i="11" s="1"/>
  <c r="G10365" i="11" l="1"/>
  <c r="D10366" i="11"/>
  <c r="C10366" i="11"/>
  <c r="F10366" i="11"/>
  <c r="A10367" i="11"/>
  <c r="E10367" i="11" s="1"/>
  <c r="B10368" i="11"/>
  <c r="G10366" i="11" l="1"/>
  <c r="D10367" i="11"/>
  <c r="C10367" i="11"/>
  <c r="F10367" i="11"/>
  <c r="A10368" i="11"/>
  <c r="E10368" i="11" s="1"/>
  <c r="B10369" i="11"/>
  <c r="G10367" i="11" l="1"/>
  <c r="D10368" i="11"/>
  <c r="C10368" i="11"/>
  <c r="F10368" i="11"/>
  <c r="B10370" i="11"/>
  <c r="A10369" i="11"/>
  <c r="E10369" i="11" s="1"/>
  <c r="G10368" i="11" l="1"/>
  <c r="D10369" i="11"/>
  <c r="C10369" i="11"/>
  <c r="F10369" i="11"/>
  <c r="B10371" i="11"/>
  <c r="A10370" i="11"/>
  <c r="E10370" i="11" s="1"/>
  <c r="G10369" i="11" l="1"/>
  <c r="D10370" i="11"/>
  <c r="C10370" i="11"/>
  <c r="F10370" i="11"/>
  <c r="A10371" i="11"/>
  <c r="E10371" i="11" s="1"/>
  <c r="B10372" i="11"/>
  <c r="G10370" i="11" l="1"/>
  <c r="D10371" i="11"/>
  <c r="C10371" i="11"/>
  <c r="F10371" i="11"/>
  <c r="B10373" i="11"/>
  <c r="A10372" i="11"/>
  <c r="E10372" i="11" s="1"/>
  <c r="G10371" i="11" l="1"/>
  <c r="D10372" i="11"/>
  <c r="C10372" i="11"/>
  <c r="F10372" i="11"/>
  <c r="B10374" i="11"/>
  <c r="A10373" i="11"/>
  <c r="E10373" i="11" s="1"/>
  <c r="G10372" i="11" l="1"/>
  <c r="D10373" i="11"/>
  <c r="C10373" i="11"/>
  <c r="F10373" i="11"/>
  <c r="B10375" i="11"/>
  <c r="A10374" i="11"/>
  <c r="E10374" i="11" s="1"/>
  <c r="G10373" i="11" l="1"/>
  <c r="D10374" i="11"/>
  <c r="C10374" i="11"/>
  <c r="F10374" i="11"/>
  <c r="A10375" i="11"/>
  <c r="E10375" i="11" s="1"/>
  <c r="B10376" i="11"/>
  <c r="G10374" i="11" l="1"/>
  <c r="D10375" i="11"/>
  <c r="C10375" i="11"/>
  <c r="F10375" i="11"/>
  <c r="B10377" i="11"/>
  <c r="A10376" i="11"/>
  <c r="E10376" i="11" s="1"/>
  <c r="G10375" i="11" l="1"/>
  <c r="D10376" i="11"/>
  <c r="C10376" i="11"/>
  <c r="F10376" i="11"/>
  <c r="B10378" i="11"/>
  <c r="A10377" i="11"/>
  <c r="E10377" i="11" s="1"/>
  <c r="G10376" i="11" l="1"/>
  <c r="D10377" i="11"/>
  <c r="C10377" i="11"/>
  <c r="F10377" i="11"/>
  <c r="B10379" i="11"/>
  <c r="A10378" i="11"/>
  <c r="E10378" i="11" s="1"/>
  <c r="G10377" i="11" l="1"/>
  <c r="D10378" i="11"/>
  <c r="C10378" i="11"/>
  <c r="F10378" i="11"/>
  <c r="A10379" i="11"/>
  <c r="E10379" i="11" s="1"/>
  <c r="B10380" i="11"/>
  <c r="G10378" i="11" l="1"/>
  <c r="D10379" i="11"/>
  <c r="C10379" i="11"/>
  <c r="F10379" i="11"/>
  <c r="B10381" i="11"/>
  <c r="A10380" i="11"/>
  <c r="E10380" i="11" s="1"/>
  <c r="G10379" i="11" l="1"/>
  <c r="D10380" i="11"/>
  <c r="C10380" i="11"/>
  <c r="F10380" i="11"/>
  <c r="B10382" i="11"/>
  <c r="A10381" i="11"/>
  <c r="E10381" i="11" s="1"/>
  <c r="G10380" i="11" l="1"/>
  <c r="D10381" i="11"/>
  <c r="C10381" i="11"/>
  <c r="F10381" i="11"/>
  <c r="B10383" i="11"/>
  <c r="A10382" i="11"/>
  <c r="E10382" i="11" s="1"/>
  <c r="G10381" i="11" l="1"/>
  <c r="D10382" i="11"/>
  <c r="C10382" i="11"/>
  <c r="F10382" i="11"/>
  <c r="A10383" i="11"/>
  <c r="E10383" i="11" s="1"/>
  <c r="B10384" i="11"/>
  <c r="G10382" i="11" l="1"/>
  <c r="D10383" i="11"/>
  <c r="C10383" i="11"/>
  <c r="F10383" i="11"/>
  <c r="B10385" i="11"/>
  <c r="A10384" i="11"/>
  <c r="E10384" i="11" s="1"/>
  <c r="G10383" i="11" l="1"/>
  <c r="D10384" i="11"/>
  <c r="C10384" i="11"/>
  <c r="F10384" i="11"/>
  <c r="B10386" i="11"/>
  <c r="A10385" i="11"/>
  <c r="E10385" i="11" s="1"/>
  <c r="G10384" i="11" l="1"/>
  <c r="D10385" i="11"/>
  <c r="C10385" i="11"/>
  <c r="F10385" i="11"/>
  <c r="B10387" i="11"/>
  <c r="A10386" i="11"/>
  <c r="E10386" i="11" s="1"/>
  <c r="G10385" i="11" l="1"/>
  <c r="D10386" i="11"/>
  <c r="C10386" i="11"/>
  <c r="F10386" i="11"/>
  <c r="A10387" i="11"/>
  <c r="E10387" i="11" s="1"/>
  <c r="B10388" i="11"/>
  <c r="G10386" i="11" l="1"/>
  <c r="D10387" i="11"/>
  <c r="C10387" i="11"/>
  <c r="F10387" i="11"/>
  <c r="A10388" i="11"/>
  <c r="E10388" i="11" s="1"/>
  <c r="B10389" i="11"/>
  <c r="G10387" i="11" l="1"/>
  <c r="D10388" i="11"/>
  <c r="C10388" i="11"/>
  <c r="F10388" i="11"/>
  <c r="B10390" i="11"/>
  <c r="A10389" i="11"/>
  <c r="E10389" i="11" s="1"/>
  <c r="G10388" i="11" l="1"/>
  <c r="D10389" i="11"/>
  <c r="C10389" i="11"/>
  <c r="F10389" i="11"/>
  <c r="B10391" i="11"/>
  <c r="A10390" i="11"/>
  <c r="E10390" i="11" s="1"/>
  <c r="G10389" i="11" l="1"/>
  <c r="D10390" i="11"/>
  <c r="C10390" i="11"/>
  <c r="F10390" i="11"/>
  <c r="A10391" i="11"/>
  <c r="E10391" i="11" s="1"/>
  <c r="B10392" i="11"/>
  <c r="G10390" i="11" l="1"/>
  <c r="D10391" i="11"/>
  <c r="C10391" i="11"/>
  <c r="F10391" i="11"/>
  <c r="B10393" i="11"/>
  <c r="A10392" i="11"/>
  <c r="E10392" i="11" s="1"/>
  <c r="G10391" i="11" l="1"/>
  <c r="D10392" i="11"/>
  <c r="C10392" i="11"/>
  <c r="F10392" i="11"/>
  <c r="B10394" i="11"/>
  <c r="A10393" i="11"/>
  <c r="E10393" i="11" s="1"/>
  <c r="G10392" i="11" l="1"/>
  <c r="D10393" i="11"/>
  <c r="C10393" i="11"/>
  <c r="F10393" i="11"/>
  <c r="B10395" i="11"/>
  <c r="A10394" i="11"/>
  <c r="E10394" i="11" s="1"/>
  <c r="G10393" i="11" l="1"/>
  <c r="D10394" i="11"/>
  <c r="C10394" i="11"/>
  <c r="F10394" i="11"/>
  <c r="A10395" i="11"/>
  <c r="E10395" i="11" s="1"/>
  <c r="B10396" i="11"/>
  <c r="G10394" i="11" l="1"/>
  <c r="D10395" i="11"/>
  <c r="C10395" i="11"/>
  <c r="F10395" i="11"/>
  <c r="B10397" i="11"/>
  <c r="A10396" i="11"/>
  <c r="E10396" i="11" s="1"/>
  <c r="G10395" i="11" l="1"/>
  <c r="D10396" i="11"/>
  <c r="C10396" i="11"/>
  <c r="F10396" i="11"/>
  <c r="B10398" i="11"/>
  <c r="A10397" i="11"/>
  <c r="E10397" i="11" s="1"/>
  <c r="G10396" i="11" l="1"/>
  <c r="D10397" i="11"/>
  <c r="C10397" i="11"/>
  <c r="F10397" i="11"/>
  <c r="B10399" i="11"/>
  <c r="A10398" i="11"/>
  <c r="E10398" i="11" s="1"/>
  <c r="G10397" i="11" l="1"/>
  <c r="D10398" i="11"/>
  <c r="C10398" i="11"/>
  <c r="F10398" i="11"/>
  <c r="A10399" i="11"/>
  <c r="E10399" i="11" s="1"/>
  <c r="B10400" i="11"/>
  <c r="G10398" i="11" l="1"/>
  <c r="D10399" i="11"/>
  <c r="C10399" i="11"/>
  <c r="F10399" i="11"/>
  <c r="A10400" i="11"/>
  <c r="E10400" i="11" s="1"/>
  <c r="B10401" i="11"/>
  <c r="G10399" i="11" l="1"/>
  <c r="D10400" i="11"/>
  <c r="C10400" i="11"/>
  <c r="F10400" i="11"/>
  <c r="B10402" i="11"/>
  <c r="A10401" i="11"/>
  <c r="E10401" i="11" s="1"/>
  <c r="G10400" i="11" l="1"/>
  <c r="D10401" i="11"/>
  <c r="C10401" i="11"/>
  <c r="F10401" i="11"/>
  <c r="B10403" i="11"/>
  <c r="A10402" i="11"/>
  <c r="E10402" i="11" s="1"/>
  <c r="G10401" i="11" l="1"/>
  <c r="D10402" i="11"/>
  <c r="C10402" i="11"/>
  <c r="F10402" i="11"/>
  <c r="B10404" i="11"/>
  <c r="A10403" i="11"/>
  <c r="E10403" i="11" s="1"/>
  <c r="G10402" i="11" l="1"/>
  <c r="D10403" i="11"/>
  <c r="C10403" i="11"/>
  <c r="F10403" i="11"/>
  <c r="A10404" i="11"/>
  <c r="E10404" i="11" s="1"/>
  <c r="B10405" i="11"/>
  <c r="G10403" i="11" l="1"/>
  <c r="D10404" i="11"/>
  <c r="C10404" i="11"/>
  <c r="F10404" i="11"/>
  <c r="B10406" i="11"/>
  <c r="A10405" i="11"/>
  <c r="E10405" i="11" s="1"/>
  <c r="G10404" i="11" l="1"/>
  <c r="D10405" i="11"/>
  <c r="C10405" i="11"/>
  <c r="F10405" i="11"/>
  <c r="B10407" i="11"/>
  <c r="A10406" i="11"/>
  <c r="E10406" i="11" s="1"/>
  <c r="G10405" i="11" l="1"/>
  <c r="D10406" i="11"/>
  <c r="C10406" i="11"/>
  <c r="F10406" i="11"/>
  <c r="B10408" i="11"/>
  <c r="A10407" i="11"/>
  <c r="E10407" i="11" s="1"/>
  <c r="G10406" i="11" l="1"/>
  <c r="D10407" i="11"/>
  <c r="C10407" i="11"/>
  <c r="F10407" i="11"/>
  <c r="A10408" i="11"/>
  <c r="E10408" i="11" s="1"/>
  <c r="B10409" i="11"/>
  <c r="G10407" i="11" l="1"/>
  <c r="D10408" i="11"/>
  <c r="C10408" i="11"/>
  <c r="F10408" i="11"/>
  <c r="B10410" i="11"/>
  <c r="A10409" i="11"/>
  <c r="E10409" i="11" s="1"/>
  <c r="G10408" i="11" l="1"/>
  <c r="D10409" i="11"/>
  <c r="C10409" i="11"/>
  <c r="F10409" i="11"/>
  <c r="B10411" i="11"/>
  <c r="A10410" i="11"/>
  <c r="E10410" i="11" s="1"/>
  <c r="G10409" i="11" l="1"/>
  <c r="D10410" i="11"/>
  <c r="C10410" i="11"/>
  <c r="F10410" i="11"/>
  <c r="B10412" i="11"/>
  <c r="A10411" i="11"/>
  <c r="E10411" i="11" s="1"/>
  <c r="G10410" i="11" l="1"/>
  <c r="D10411" i="11"/>
  <c r="C10411" i="11"/>
  <c r="F10411" i="11"/>
  <c r="A10412" i="11"/>
  <c r="E10412" i="11" s="1"/>
  <c r="B10413" i="11"/>
  <c r="G10411" i="11" l="1"/>
  <c r="D10412" i="11"/>
  <c r="C10412" i="11"/>
  <c r="F10412" i="11"/>
  <c r="B10414" i="11"/>
  <c r="A10413" i="11"/>
  <c r="E10413" i="11" s="1"/>
  <c r="G10412" i="11" l="1"/>
  <c r="D10413" i="11"/>
  <c r="C10413" i="11"/>
  <c r="F10413" i="11"/>
  <c r="B10415" i="11"/>
  <c r="A10414" i="11"/>
  <c r="E10414" i="11" s="1"/>
  <c r="G10413" i="11" l="1"/>
  <c r="D10414" i="11"/>
  <c r="C10414" i="11"/>
  <c r="F10414" i="11"/>
  <c r="B10416" i="11"/>
  <c r="A10415" i="11"/>
  <c r="E10415" i="11" s="1"/>
  <c r="G10414" i="11" l="1"/>
  <c r="D10415" i="11"/>
  <c r="C10415" i="11"/>
  <c r="F10415" i="11"/>
  <c r="A10416" i="11"/>
  <c r="E10416" i="11" s="1"/>
  <c r="B10417" i="11"/>
  <c r="G10415" i="11" l="1"/>
  <c r="D10416" i="11"/>
  <c r="C10416" i="11"/>
  <c r="F10416" i="11"/>
  <c r="B10418" i="11"/>
  <c r="A10417" i="11"/>
  <c r="E10417" i="11" s="1"/>
  <c r="G10416" i="11" l="1"/>
  <c r="D10417" i="11"/>
  <c r="C10417" i="11"/>
  <c r="F10417" i="11"/>
  <c r="B10419" i="11"/>
  <c r="A10418" i="11"/>
  <c r="E10418" i="11" s="1"/>
  <c r="G10417" i="11" l="1"/>
  <c r="D10418" i="11"/>
  <c r="C10418" i="11"/>
  <c r="F10418" i="11"/>
  <c r="B10420" i="11"/>
  <c r="A10419" i="11"/>
  <c r="E10419" i="11" s="1"/>
  <c r="G10418" i="11" l="1"/>
  <c r="D10419" i="11"/>
  <c r="C10419" i="11"/>
  <c r="F10419" i="11"/>
  <c r="A10420" i="11"/>
  <c r="E10420" i="11" s="1"/>
  <c r="B10421" i="11"/>
  <c r="G10419" i="11" l="1"/>
  <c r="D10420" i="11"/>
  <c r="C10420" i="11"/>
  <c r="F10420" i="11"/>
  <c r="B10422" i="11"/>
  <c r="A10421" i="11"/>
  <c r="E10421" i="11" s="1"/>
  <c r="G10420" i="11" l="1"/>
  <c r="D10421" i="11"/>
  <c r="C10421" i="11"/>
  <c r="F10421" i="11"/>
  <c r="B10423" i="11"/>
  <c r="A10422" i="11"/>
  <c r="E10422" i="11" s="1"/>
  <c r="G10421" i="11" l="1"/>
  <c r="D10422" i="11"/>
  <c r="C10422" i="11"/>
  <c r="F10422" i="11"/>
  <c r="B10424" i="11"/>
  <c r="A10423" i="11"/>
  <c r="E10423" i="11" s="1"/>
  <c r="G10422" i="11" l="1"/>
  <c r="D10423" i="11"/>
  <c r="C10423" i="11"/>
  <c r="F10423" i="11"/>
  <c r="A10424" i="11"/>
  <c r="E10424" i="11" s="1"/>
  <c r="B10425" i="11"/>
  <c r="G10423" i="11" l="1"/>
  <c r="D10424" i="11"/>
  <c r="C10424" i="11"/>
  <c r="F10424" i="11"/>
  <c r="B10426" i="11"/>
  <c r="A10425" i="11"/>
  <c r="E10425" i="11" s="1"/>
  <c r="G10424" i="11" l="1"/>
  <c r="D10425" i="11"/>
  <c r="C10425" i="11"/>
  <c r="F10425" i="11"/>
  <c r="B10427" i="11"/>
  <c r="A10426" i="11"/>
  <c r="E10426" i="11" s="1"/>
  <c r="G10425" i="11" l="1"/>
  <c r="D10426" i="11"/>
  <c r="C10426" i="11"/>
  <c r="F10426" i="11"/>
  <c r="B10428" i="11"/>
  <c r="A10427" i="11"/>
  <c r="E10427" i="11" s="1"/>
  <c r="G10426" i="11" l="1"/>
  <c r="D10427" i="11"/>
  <c r="C10427" i="11"/>
  <c r="F10427" i="11"/>
  <c r="A10428" i="11"/>
  <c r="E10428" i="11" s="1"/>
  <c r="B10429" i="11"/>
  <c r="G10427" i="11" l="1"/>
  <c r="D10428" i="11"/>
  <c r="C10428" i="11"/>
  <c r="F10428" i="11"/>
  <c r="B10430" i="11"/>
  <c r="A10429" i="11"/>
  <c r="E10429" i="11" s="1"/>
  <c r="G10428" i="11" l="1"/>
  <c r="D10429" i="11"/>
  <c r="C10429" i="11"/>
  <c r="F10429" i="11"/>
  <c r="B10431" i="11"/>
  <c r="A10430" i="11"/>
  <c r="E10430" i="11" s="1"/>
  <c r="G10429" i="11" l="1"/>
  <c r="D10430" i="11"/>
  <c r="C10430" i="11"/>
  <c r="F10430" i="11"/>
  <c r="B10432" i="11"/>
  <c r="A10431" i="11"/>
  <c r="E10431" i="11" s="1"/>
  <c r="G10430" i="11" l="1"/>
  <c r="D10431" i="11"/>
  <c r="C10431" i="11"/>
  <c r="F10431" i="11"/>
  <c r="A10432" i="11"/>
  <c r="E10432" i="11" s="1"/>
  <c r="B10433" i="11"/>
  <c r="G10431" i="11" l="1"/>
  <c r="D10432" i="11"/>
  <c r="C10432" i="11"/>
  <c r="F10432" i="11"/>
  <c r="B10434" i="11"/>
  <c r="A10433" i="11"/>
  <c r="E10433" i="11" s="1"/>
  <c r="G10432" i="11" l="1"/>
  <c r="D10433" i="11"/>
  <c r="C10433" i="11"/>
  <c r="F10433" i="11"/>
  <c r="B10435" i="11"/>
  <c r="A10434" i="11"/>
  <c r="E10434" i="11" s="1"/>
  <c r="G10433" i="11" l="1"/>
  <c r="D10434" i="11"/>
  <c r="C10434" i="11"/>
  <c r="F10434" i="11"/>
  <c r="B10436" i="11"/>
  <c r="A10435" i="11"/>
  <c r="E10435" i="11" s="1"/>
  <c r="G10434" i="11" l="1"/>
  <c r="D10435" i="11"/>
  <c r="C10435" i="11"/>
  <c r="F10435" i="11"/>
  <c r="A10436" i="11"/>
  <c r="E10436" i="11" s="1"/>
  <c r="B10437" i="11"/>
  <c r="G10435" i="11" l="1"/>
  <c r="D10436" i="11"/>
  <c r="C10436" i="11"/>
  <c r="F10436" i="11"/>
  <c r="B10438" i="11"/>
  <c r="A10437" i="11"/>
  <c r="E10437" i="11" s="1"/>
  <c r="G10436" i="11" l="1"/>
  <c r="D10437" i="11"/>
  <c r="C10437" i="11"/>
  <c r="F10437" i="11"/>
  <c r="B10439" i="11"/>
  <c r="A10438" i="11"/>
  <c r="E10438" i="11" s="1"/>
  <c r="G10437" i="11" l="1"/>
  <c r="D10438" i="11"/>
  <c r="C10438" i="11"/>
  <c r="F10438" i="11"/>
  <c r="B10440" i="11"/>
  <c r="A10439" i="11"/>
  <c r="E10439" i="11" s="1"/>
  <c r="G10438" i="11" l="1"/>
  <c r="D10439" i="11"/>
  <c r="C10439" i="11"/>
  <c r="F10439" i="11"/>
  <c r="A10440" i="11"/>
  <c r="E10440" i="11" s="1"/>
  <c r="B10441" i="11"/>
  <c r="G10439" i="11" l="1"/>
  <c r="D10440" i="11"/>
  <c r="C10440" i="11"/>
  <c r="F10440" i="11"/>
  <c r="B10442" i="11"/>
  <c r="A10441" i="11"/>
  <c r="E10441" i="11" s="1"/>
  <c r="G10440" i="11" l="1"/>
  <c r="D10441" i="11"/>
  <c r="C10441" i="11"/>
  <c r="F10441" i="11"/>
  <c r="B10443" i="11"/>
  <c r="A10442" i="11"/>
  <c r="E10442" i="11" s="1"/>
  <c r="G10441" i="11" l="1"/>
  <c r="D10442" i="11"/>
  <c r="C10442" i="11"/>
  <c r="F10442" i="11"/>
  <c r="B10444" i="11"/>
  <c r="A10443" i="11"/>
  <c r="E10443" i="11" s="1"/>
  <c r="G10442" i="11" l="1"/>
  <c r="D10443" i="11"/>
  <c r="C10443" i="11"/>
  <c r="F10443" i="11"/>
  <c r="A10444" i="11"/>
  <c r="E10444" i="11" s="1"/>
  <c r="B10445" i="11"/>
  <c r="G10443" i="11" l="1"/>
  <c r="D10444" i="11"/>
  <c r="C10444" i="11"/>
  <c r="F10444" i="11"/>
  <c r="B10446" i="11"/>
  <c r="A10445" i="11"/>
  <c r="E10445" i="11" s="1"/>
  <c r="G10444" i="11" l="1"/>
  <c r="D10445" i="11"/>
  <c r="C10445" i="11"/>
  <c r="F10445" i="11"/>
  <c r="B10447" i="11"/>
  <c r="A10446" i="11"/>
  <c r="E10446" i="11" s="1"/>
  <c r="G10445" i="11" l="1"/>
  <c r="D10446" i="11"/>
  <c r="C10446" i="11"/>
  <c r="F10446" i="11"/>
  <c r="B10448" i="11"/>
  <c r="A10447" i="11"/>
  <c r="E10447" i="11" s="1"/>
  <c r="G10446" i="11" l="1"/>
  <c r="D10447" i="11"/>
  <c r="C10447" i="11"/>
  <c r="F10447" i="11"/>
  <c r="A10448" i="11"/>
  <c r="E10448" i="11" s="1"/>
  <c r="B10449" i="11"/>
  <c r="G10447" i="11" l="1"/>
  <c r="D10448" i="11"/>
  <c r="C10448" i="11"/>
  <c r="F10448" i="11"/>
  <c r="B10450" i="11"/>
  <c r="A10449" i="11"/>
  <c r="E10449" i="11" s="1"/>
  <c r="G10448" i="11" l="1"/>
  <c r="D10449" i="11"/>
  <c r="C10449" i="11"/>
  <c r="F10449" i="11"/>
  <c r="B10451" i="11"/>
  <c r="A10450" i="11"/>
  <c r="E10450" i="11" s="1"/>
  <c r="G10449" i="11" l="1"/>
  <c r="D10450" i="11"/>
  <c r="C10450" i="11"/>
  <c r="F10450" i="11"/>
  <c r="B10452" i="11"/>
  <c r="A10451" i="11"/>
  <c r="E10451" i="11" s="1"/>
  <c r="G10450" i="11" l="1"/>
  <c r="D10451" i="11"/>
  <c r="C10451" i="11"/>
  <c r="F10451" i="11"/>
  <c r="A10452" i="11"/>
  <c r="E10452" i="11" s="1"/>
  <c r="B10453" i="11"/>
  <c r="G10451" i="11" l="1"/>
  <c r="D10452" i="11"/>
  <c r="C10452" i="11"/>
  <c r="F10452" i="11"/>
  <c r="B10454" i="11"/>
  <c r="A10453" i="11"/>
  <c r="E10453" i="11" s="1"/>
  <c r="G10452" i="11" l="1"/>
  <c r="D10453" i="11"/>
  <c r="C10453" i="11"/>
  <c r="F10453" i="11"/>
  <c r="B10455" i="11"/>
  <c r="A10454" i="11"/>
  <c r="E10454" i="11" s="1"/>
  <c r="G10453" i="11" l="1"/>
  <c r="D10454" i="11"/>
  <c r="C10454" i="11"/>
  <c r="F10454" i="11"/>
  <c r="B10456" i="11"/>
  <c r="A10455" i="11"/>
  <c r="E10455" i="11" s="1"/>
  <c r="G10454" i="11" l="1"/>
  <c r="D10455" i="11"/>
  <c r="C10455" i="11"/>
  <c r="F10455" i="11"/>
  <c r="A10456" i="11"/>
  <c r="E10456" i="11" s="1"/>
  <c r="B10457" i="11"/>
  <c r="G10455" i="11" l="1"/>
  <c r="D10456" i="11"/>
  <c r="C10456" i="11"/>
  <c r="F10456" i="11"/>
  <c r="B10458" i="11"/>
  <c r="A10457" i="11"/>
  <c r="E10457" i="11" s="1"/>
  <c r="G10456" i="11" l="1"/>
  <c r="D10457" i="11"/>
  <c r="C10457" i="11"/>
  <c r="F10457" i="11"/>
  <c r="B10459" i="11"/>
  <c r="A10458" i="11"/>
  <c r="E10458" i="11" s="1"/>
  <c r="G10457" i="11" l="1"/>
  <c r="D10458" i="11"/>
  <c r="C10458" i="11"/>
  <c r="F10458" i="11"/>
  <c r="B10460" i="11"/>
  <c r="A10459" i="11"/>
  <c r="E10459" i="11" s="1"/>
  <c r="G10458" i="11" l="1"/>
  <c r="D10459" i="11"/>
  <c r="C10459" i="11"/>
  <c r="F10459" i="11"/>
  <c r="A10460" i="11"/>
  <c r="E10460" i="11" s="1"/>
  <c r="B10461" i="11"/>
  <c r="G10459" i="11" l="1"/>
  <c r="D10460" i="11"/>
  <c r="C10460" i="11"/>
  <c r="F10460" i="11"/>
  <c r="B10462" i="11"/>
  <c r="A10461" i="11"/>
  <c r="E10461" i="11" s="1"/>
  <c r="G10460" i="11" l="1"/>
  <c r="D10461" i="11"/>
  <c r="C10461" i="11"/>
  <c r="F10461" i="11"/>
  <c r="B10463" i="11"/>
  <c r="A10462" i="11"/>
  <c r="E10462" i="11" s="1"/>
  <c r="G10461" i="11" l="1"/>
  <c r="D10462" i="11"/>
  <c r="C10462" i="11"/>
  <c r="F10462" i="11"/>
  <c r="B10464" i="11"/>
  <c r="A10463" i="11"/>
  <c r="E10463" i="11" s="1"/>
  <c r="G10462" i="11" l="1"/>
  <c r="D10463" i="11"/>
  <c r="C10463" i="11"/>
  <c r="F10463" i="11"/>
  <c r="A10464" i="11"/>
  <c r="E10464" i="11" s="1"/>
  <c r="B10465" i="11"/>
  <c r="G10463" i="11" l="1"/>
  <c r="D10464" i="11"/>
  <c r="C10464" i="11"/>
  <c r="F10464" i="11"/>
  <c r="B10466" i="11"/>
  <c r="A10465" i="11"/>
  <c r="E10465" i="11" s="1"/>
  <c r="G10464" i="11" l="1"/>
  <c r="D10465" i="11"/>
  <c r="C10465" i="11"/>
  <c r="F10465" i="11"/>
  <c r="B10467" i="11"/>
  <c r="A10466" i="11"/>
  <c r="E10466" i="11" s="1"/>
  <c r="G10465" i="11" l="1"/>
  <c r="D10466" i="11"/>
  <c r="C10466" i="11"/>
  <c r="F10466" i="11"/>
  <c r="B10468" i="11"/>
  <c r="A10467" i="11"/>
  <c r="E10467" i="11" s="1"/>
  <c r="G10466" i="11" l="1"/>
  <c r="D10467" i="11"/>
  <c r="C10467" i="11"/>
  <c r="F10467" i="11"/>
  <c r="A10468" i="11"/>
  <c r="E10468" i="11" s="1"/>
  <c r="B10469" i="11"/>
  <c r="G10467" i="11" l="1"/>
  <c r="D10468" i="11"/>
  <c r="C10468" i="11"/>
  <c r="F10468" i="11"/>
  <c r="B10470" i="11"/>
  <c r="A10469" i="11"/>
  <c r="E10469" i="11" s="1"/>
  <c r="G10468" i="11" l="1"/>
  <c r="D10469" i="11"/>
  <c r="C10469" i="11"/>
  <c r="F10469" i="11"/>
  <c r="B10471" i="11"/>
  <c r="A10470" i="11"/>
  <c r="E10470" i="11" s="1"/>
  <c r="G10469" i="11" l="1"/>
  <c r="D10470" i="11"/>
  <c r="C10470" i="11"/>
  <c r="F10470" i="11"/>
  <c r="B10472" i="11"/>
  <c r="A10471" i="11"/>
  <c r="E10471" i="11" s="1"/>
  <c r="G10470" i="11" l="1"/>
  <c r="D10471" i="11"/>
  <c r="C10471" i="11"/>
  <c r="F10471" i="11"/>
  <c r="A10472" i="11"/>
  <c r="E10472" i="11" s="1"/>
  <c r="B10473" i="11"/>
  <c r="G10471" i="11" l="1"/>
  <c r="D10472" i="11"/>
  <c r="C10472" i="11"/>
  <c r="F10472" i="11"/>
  <c r="B10474" i="11"/>
  <c r="A10473" i="11"/>
  <c r="E10473" i="11" s="1"/>
  <c r="G10472" i="11" l="1"/>
  <c r="D10473" i="11"/>
  <c r="C10473" i="11"/>
  <c r="F10473" i="11"/>
  <c r="B10475" i="11"/>
  <c r="A10474" i="11"/>
  <c r="E10474" i="11" s="1"/>
  <c r="G10473" i="11" l="1"/>
  <c r="D10474" i="11"/>
  <c r="C10474" i="11"/>
  <c r="F10474" i="11"/>
  <c r="B10476" i="11"/>
  <c r="A10475" i="11"/>
  <c r="E10475" i="11" s="1"/>
  <c r="G10474" i="11" l="1"/>
  <c r="D10475" i="11"/>
  <c r="C10475" i="11"/>
  <c r="F10475" i="11"/>
  <c r="A10476" i="11"/>
  <c r="E10476" i="11" s="1"/>
  <c r="B10477" i="11"/>
  <c r="G10475" i="11" l="1"/>
  <c r="D10476" i="11"/>
  <c r="C10476" i="11"/>
  <c r="F10476" i="11"/>
  <c r="B10478" i="11"/>
  <c r="A10477" i="11"/>
  <c r="E10477" i="11" s="1"/>
  <c r="G10476" i="11" l="1"/>
  <c r="D10477" i="11"/>
  <c r="C10477" i="11"/>
  <c r="F10477" i="11"/>
  <c r="B10479" i="11"/>
  <c r="A10478" i="11"/>
  <c r="E10478" i="11" s="1"/>
  <c r="G10477" i="11" l="1"/>
  <c r="D10478" i="11"/>
  <c r="C10478" i="11"/>
  <c r="F10478" i="11"/>
  <c r="B10480" i="11"/>
  <c r="A10479" i="11"/>
  <c r="E10479" i="11" s="1"/>
  <c r="G10478" i="11" l="1"/>
  <c r="D10479" i="11"/>
  <c r="C10479" i="11"/>
  <c r="F10479" i="11"/>
  <c r="A10480" i="11"/>
  <c r="E10480" i="11" s="1"/>
  <c r="B10481" i="11"/>
  <c r="G10479" i="11" l="1"/>
  <c r="D10480" i="11"/>
  <c r="C10480" i="11"/>
  <c r="F10480" i="11"/>
  <c r="B10482" i="11"/>
  <c r="A10481" i="11"/>
  <c r="E10481" i="11" s="1"/>
  <c r="G10480" i="11" l="1"/>
  <c r="D10481" i="11"/>
  <c r="C10481" i="11"/>
  <c r="F10481" i="11"/>
  <c r="B10483" i="11"/>
  <c r="A10482" i="11"/>
  <c r="E10482" i="11" s="1"/>
  <c r="G10481" i="11" l="1"/>
  <c r="D10482" i="11"/>
  <c r="C10482" i="11"/>
  <c r="F10482" i="11"/>
  <c r="B10484" i="11"/>
  <c r="A10483" i="11"/>
  <c r="E10483" i="11" s="1"/>
  <c r="G10482" i="11" l="1"/>
  <c r="D10483" i="11"/>
  <c r="C10483" i="11"/>
  <c r="F10483" i="11"/>
  <c r="A10484" i="11"/>
  <c r="E10484" i="11" s="1"/>
  <c r="B10485" i="11"/>
  <c r="G10483" i="11" l="1"/>
  <c r="D10484" i="11"/>
  <c r="C10484" i="11"/>
  <c r="F10484" i="11"/>
  <c r="B10486" i="11"/>
  <c r="A10485" i="11"/>
  <c r="E10485" i="11" s="1"/>
  <c r="G10484" i="11" l="1"/>
  <c r="D10485" i="11"/>
  <c r="C10485" i="11"/>
  <c r="F10485" i="11"/>
  <c r="B10487" i="11"/>
  <c r="A10486" i="11"/>
  <c r="E10486" i="11" s="1"/>
  <c r="G10485" i="11" l="1"/>
  <c r="D10486" i="11"/>
  <c r="C10486" i="11"/>
  <c r="F10486" i="11"/>
  <c r="B10488" i="11"/>
  <c r="A10487" i="11"/>
  <c r="E10487" i="11" s="1"/>
  <c r="G10486" i="11" l="1"/>
  <c r="D10487" i="11"/>
  <c r="C10487" i="11"/>
  <c r="F10487" i="11"/>
  <c r="A10488" i="11"/>
  <c r="E10488" i="11" s="1"/>
  <c r="B10489" i="11"/>
  <c r="G10487" i="11" l="1"/>
  <c r="D10488" i="11"/>
  <c r="C10488" i="11"/>
  <c r="F10488" i="11"/>
  <c r="B10490" i="11"/>
  <c r="A10489" i="11"/>
  <c r="E10489" i="11" s="1"/>
  <c r="G10488" i="11" l="1"/>
  <c r="D10489" i="11"/>
  <c r="C10489" i="11"/>
  <c r="F10489" i="11"/>
  <c r="B10491" i="11"/>
  <c r="A10490" i="11"/>
  <c r="E10490" i="11" s="1"/>
  <c r="G10489" i="11" l="1"/>
  <c r="D10490" i="11"/>
  <c r="C10490" i="11"/>
  <c r="F10490" i="11"/>
  <c r="B10492" i="11"/>
  <c r="A10491" i="11"/>
  <c r="E10491" i="11" s="1"/>
  <c r="G10490" i="11" l="1"/>
  <c r="D10491" i="11"/>
  <c r="C10491" i="11"/>
  <c r="F10491" i="11"/>
  <c r="A10492" i="11"/>
  <c r="E10492" i="11" s="1"/>
  <c r="B10493" i="11"/>
  <c r="G10491" i="11" l="1"/>
  <c r="D10492" i="11"/>
  <c r="C10492" i="11"/>
  <c r="F10492" i="11"/>
  <c r="B10494" i="11"/>
  <c r="A10493" i="11"/>
  <c r="E10493" i="11" s="1"/>
  <c r="G10492" i="11" l="1"/>
  <c r="D10493" i="11"/>
  <c r="C10493" i="11"/>
  <c r="F10493" i="11"/>
  <c r="B10495" i="11"/>
  <c r="A10494" i="11"/>
  <c r="E10494" i="11" s="1"/>
  <c r="G10493" i="11" l="1"/>
  <c r="D10494" i="11"/>
  <c r="C10494" i="11"/>
  <c r="F10494" i="11"/>
  <c r="B10496" i="11"/>
  <c r="A10495" i="11"/>
  <c r="E10495" i="11" s="1"/>
  <c r="G10494" i="11" l="1"/>
  <c r="D10495" i="11"/>
  <c r="C10495" i="11"/>
  <c r="F10495" i="11"/>
  <c r="A10496" i="11"/>
  <c r="E10496" i="11" s="1"/>
  <c r="B10497" i="11"/>
  <c r="G10495" i="11" l="1"/>
  <c r="D10496" i="11"/>
  <c r="C10496" i="11"/>
  <c r="F10496" i="11"/>
  <c r="B10498" i="11"/>
  <c r="A10497" i="11"/>
  <c r="E10497" i="11" s="1"/>
  <c r="G10496" i="11" l="1"/>
  <c r="D10497" i="11"/>
  <c r="C10497" i="11"/>
  <c r="F10497" i="11"/>
  <c r="B10499" i="11"/>
  <c r="A10498" i="11"/>
  <c r="E10498" i="11" s="1"/>
  <c r="G10497" i="11" l="1"/>
  <c r="D10498" i="11"/>
  <c r="C10498" i="11"/>
  <c r="F10498" i="11"/>
  <c r="B10500" i="11"/>
  <c r="A10499" i="11"/>
  <c r="E10499" i="11" s="1"/>
  <c r="G10498" i="11" l="1"/>
  <c r="D10499" i="11"/>
  <c r="C10499" i="11"/>
  <c r="F10499" i="11"/>
  <c r="A10500" i="11"/>
  <c r="E10500" i="11" s="1"/>
  <c r="B10501" i="11"/>
  <c r="G10499" i="11" l="1"/>
  <c r="D10500" i="11"/>
  <c r="C10500" i="11"/>
  <c r="F10500" i="11"/>
  <c r="B10502" i="11"/>
  <c r="A10501" i="11"/>
  <c r="E10501" i="11" s="1"/>
  <c r="G10500" i="11" l="1"/>
  <c r="D10501" i="11"/>
  <c r="C10501" i="11"/>
  <c r="F10501" i="11"/>
  <c r="B10503" i="11"/>
  <c r="A10502" i="11"/>
  <c r="E10502" i="11" s="1"/>
  <c r="G10501" i="11" l="1"/>
  <c r="D10502" i="11"/>
  <c r="C10502" i="11"/>
  <c r="F10502" i="11"/>
  <c r="B10504" i="11"/>
  <c r="A10503" i="11"/>
  <c r="E10503" i="11" s="1"/>
  <c r="G10502" i="11" l="1"/>
  <c r="D10503" i="11"/>
  <c r="C10503" i="11"/>
  <c r="F10503" i="11"/>
  <c r="A10504" i="11"/>
  <c r="E10504" i="11" s="1"/>
  <c r="B10505" i="11"/>
  <c r="G10503" i="11" l="1"/>
  <c r="D10504" i="11"/>
  <c r="C10504" i="11"/>
  <c r="F10504" i="11"/>
  <c r="B10506" i="11"/>
  <c r="A10505" i="11"/>
  <c r="E10505" i="11" s="1"/>
  <c r="G10504" i="11" l="1"/>
  <c r="D10505" i="11"/>
  <c r="C10505" i="11"/>
  <c r="F10505" i="11"/>
  <c r="B10507" i="11"/>
  <c r="A10506" i="11"/>
  <c r="E10506" i="11" s="1"/>
  <c r="G10505" i="11" l="1"/>
  <c r="D10506" i="11"/>
  <c r="C10506" i="11"/>
  <c r="F10506" i="11"/>
  <c r="B10508" i="11"/>
  <c r="A10507" i="11"/>
  <c r="E10507" i="11" s="1"/>
  <c r="G10506" i="11" l="1"/>
  <c r="D10507" i="11"/>
  <c r="C10507" i="11"/>
  <c r="F10507" i="11"/>
  <c r="A10508" i="11"/>
  <c r="E10508" i="11" s="1"/>
  <c r="B10509" i="11"/>
  <c r="G10507" i="11" l="1"/>
  <c r="D10508" i="11"/>
  <c r="C10508" i="11"/>
  <c r="F10508" i="11"/>
  <c r="B10510" i="11"/>
  <c r="A10509" i="11"/>
  <c r="E10509" i="11" s="1"/>
  <c r="G10508" i="11" l="1"/>
  <c r="D10509" i="11"/>
  <c r="C10509" i="11"/>
  <c r="F10509" i="11"/>
  <c r="B10511" i="11"/>
  <c r="A10510" i="11"/>
  <c r="E10510" i="11" s="1"/>
  <c r="G10509" i="11" l="1"/>
  <c r="D10510" i="11"/>
  <c r="C10510" i="11"/>
  <c r="F10510" i="11"/>
  <c r="B10512" i="11"/>
  <c r="A10511" i="11"/>
  <c r="E10511" i="11" s="1"/>
  <c r="G10510" i="11" l="1"/>
  <c r="D10511" i="11"/>
  <c r="C10511" i="11"/>
  <c r="F10511" i="11"/>
  <c r="A10512" i="11"/>
  <c r="E10512" i="11" s="1"/>
  <c r="B10513" i="11"/>
  <c r="G10511" i="11" l="1"/>
  <c r="D10512" i="11"/>
  <c r="C10512" i="11"/>
  <c r="F10512" i="11"/>
  <c r="B10514" i="11"/>
  <c r="A10513" i="11"/>
  <c r="E10513" i="11" s="1"/>
  <c r="G10512" i="11" l="1"/>
  <c r="D10513" i="11"/>
  <c r="C10513" i="11"/>
  <c r="F10513" i="11"/>
  <c r="B10515" i="11"/>
  <c r="A10514" i="11"/>
  <c r="E10514" i="11" s="1"/>
  <c r="G10513" i="11" l="1"/>
  <c r="D10514" i="11"/>
  <c r="C10514" i="11"/>
  <c r="F10514" i="11"/>
  <c r="B10516" i="11"/>
  <c r="A10515" i="11"/>
  <c r="E10515" i="11" s="1"/>
  <c r="G10514" i="11" l="1"/>
  <c r="D10515" i="11"/>
  <c r="C10515" i="11"/>
  <c r="F10515" i="11"/>
  <c r="A10516" i="11"/>
  <c r="E10516" i="11" s="1"/>
  <c r="B10517" i="11"/>
  <c r="G10515" i="11" l="1"/>
  <c r="D10516" i="11"/>
  <c r="C10516" i="11"/>
  <c r="F10516" i="11"/>
  <c r="B10518" i="11"/>
  <c r="A10517" i="11"/>
  <c r="E10517" i="11" s="1"/>
  <c r="G10516" i="11" l="1"/>
  <c r="D10517" i="11"/>
  <c r="C10517" i="11"/>
  <c r="F10517" i="11"/>
  <c r="B10519" i="11"/>
  <c r="A10518" i="11"/>
  <c r="E10518" i="11" s="1"/>
  <c r="G10517" i="11" l="1"/>
  <c r="D10518" i="11"/>
  <c r="C10518" i="11"/>
  <c r="F10518" i="11"/>
  <c r="B10520" i="11"/>
  <c r="A10519" i="11"/>
  <c r="E10519" i="11" s="1"/>
  <c r="G10518" i="11" l="1"/>
  <c r="D10519" i="11"/>
  <c r="C10519" i="11"/>
  <c r="F10519" i="11"/>
  <c r="A10520" i="11"/>
  <c r="E10520" i="11" s="1"/>
  <c r="B10521" i="11"/>
  <c r="G10519" i="11" l="1"/>
  <c r="D10520" i="11"/>
  <c r="C10520" i="11"/>
  <c r="F10520" i="11"/>
  <c r="B10522" i="11"/>
  <c r="A10521" i="11"/>
  <c r="E10521" i="11" s="1"/>
  <c r="G10520" i="11" l="1"/>
  <c r="D10521" i="11"/>
  <c r="C10521" i="11"/>
  <c r="F10521" i="11"/>
  <c r="B10523" i="11"/>
  <c r="A10522" i="11"/>
  <c r="E10522" i="11" s="1"/>
  <c r="G10521" i="11" l="1"/>
  <c r="D10522" i="11"/>
  <c r="C10522" i="11"/>
  <c r="F10522" i="11"/>
  <c r="B10524" i="11"/>
  <c r="A10523" i="11"/>
  <c r="E10523" i="11" s="1"/>
  <c r="G10522" i="11" l="1"/>
  <c r="D10523" i="11"/>
  <c r="C10523" i="11"/>
  <c r="F10523" i="11"/>
  <c r="A10524" i="11"/>
  <c r="E10524" i="11" s="1"/>
  <c r="B10525" i="11"/>
  <c r="G10523" i="11" l="1"/>
  <c r="D10524" i="11"/>
  <c r="C10524" i="11"/>
  <c r="F10524" i="11"/>
  <c r="B10526" i="11"/>
  <c r="A10525" i="11"/>
  <c r="E10525" i="11" s="1"/>
  <c r="G10524" i="11" l="1"/>
  <c r="D10525" i="11"/>
  <c r="C10525" i="11"/>
  <c r="F10525" i="11"/>
  <c r="B10527" i="11"/>
  <c r="A10526" i="11"/>
  <c r="E10526" i="11" s="1"/>
  <c r="G10525" i="11" l="1"/>
  <c r="D10526" i="11"/>
  <c r="C10526" i="11"/>
  <c r="F10526" i="11"/>
  <c r="B10528" i="11"/>
  <c r="A10527" i="11"/>
  <c r="E10527" i="11" s="1"/>
  <c r="G10526" i="11" l="1"/>
  <c r="D10527" i="11"/>
  <c r="C10527" i="11"/>
  <c r="F10527" i="11"/>
  <c r="A10528" i="11"/>
  <c r="E10528" i="11" s="1"/>
  <c r="B10529" i="11"/>
  <c r="G10527" i="11" l="1"/>
  <c r="D10528" i="11"/>
  <c r="C10528" i="11"/>
  <c r="F10528" i="11"/>
  <c r="B10530" i="11"/>
  <c r="A10529" i="11"/>
  <c r="E10529" i="11" s="1"/>
  <c r="G10528" i="11" l="1"/>
  <c r="D10529" i="11"/>
  <c r="C10529" i="11"/>
  <c r="F10529" i="11"/>
  <c r="B10531" i="11"/>
  <c r="A10530" i="11"/>
  <c r="E10530" i="11" s="1"/>
  <c r="G10529" i="11" l="1"/>
  <c r="D10530" i="11"/>
  <c r="C10530" i="11"/>
  <c r="F10530" i="11"/>
  <c r="B10532" i="11"/>
  <c r="A10531" i="11"/>
  <c r="E10531" i="11" s="1"/>
  <c r="G10530" i="11" l="1"/>
  <c r="D10531" i="11"/>
  <c r="C10531" i="11"/>
  <c r="F10531" i="11"/>
  <c r="A10532" i="11"/>
  <c r="E10532" i="11" s="1"/>
  <c r="B10533" i="11"/>
  <c r="G10531" i="11" l="1"/>
  <c r="D10532" i="11"/>
  <c r="C10532" i="11"/>
  <c r="F10532" i="11"/>
  <c r="B10534" i="11"/>
  <c r="A10533" i="11"/>
  <c r="E10533" i="11" s="1"/>
  <c r="G10532" i="11" l="1"/>
  <c r="D10533" i="11"/>
  <c r="C10533" i="11"/>
  <c r="F10533" i="11"/>
  <c r="B10535" i="11"/>
  <c r="A10534" i="11"/>
  <c r="E10534" i="11" s="1"/>
  <c r="G10533" i="11" l="1"/>
  <c r="D10534" i="11"/>
  <c r="C10534" i="11"/>
  <c r="F10534" i="11"/>
  <c r="B10536" i="11"/>
  <c r="A10535" i="11"/>
  <c r="E10535" i="11" s="1"/>
  <c r="G10534" i="11" l="1"/>
  <c r="D10535" i="11"/>
  <c r="C10535" i="11"/>
  <c r="F10535" i="11"/>
  <c r="A10536" i="11"/>
  <c r="E10536" i="11" s="1"/>
  <c r="B10537" i="11"/>
  <c r="G10535" i="11" l="1"/>
  <c r="D10536" i="11"/>
  <c r="C10536" i="11"/>
  <c r="F10536" i="11"/>
  <c r="B10538" i="11"/>
  <c r="A10537" i="11"/>
  <c r="E10537" i="11" s="1"/>
  <c r="G10536" i="11" l="1"/>
  <c r="D10537" i="11"/>
  <c r="C10537" i="11"/>
  <c r="F10537" i="11"/>
  <c r="B10539" i="11"/>
  <c r="A10538" i="11"/>
  <c r="E10538" i="11" s="1"/>
  <c r="G10537" i="11" l="1"/>
  <c r="D10538" i="11"/>
  <c r="C10538" i="11"/>
  <c r="F10538" i="11"/>
  <c r="B10540" i="11"/>
  <c r="A10539" i="11"/>
  <c r="E10539" i="11" s="1"/>
  <c r="G10538" i="11" l="1"/>
  <c r="D10539" i="11"/>
  <c r="C10539" i="11"/>
  <c r="F10539" i="11"/>
  <c r="A10540" i="11"/>
  <c r="E10540" i="11" s="1"/>
  <c r="B10541" i="11"/>
  <c r="G10539" i="11" l="1"/>
  <c r="D10540" i="11"/>
  <c r="C10540" i="11"/>
  <c r="F10540" i="11"/>
  <c r="B10542" i="11"/>
  <c r="A10541" i="11"/>
  <c r="E10541" i="11" s="1"/>
  <c r="G10540" i="11" l="1"/>
  <c r="D10541" i="11"/>
  <c r="C10541" i="11"/>
  <c r="F10541" i="11"/>
  <c r="B10543" i="11"/>
  <c r="A10542" i="11"/>
  <c r="E10542" i="11" s="1"/>
  <c r="G10541" i="11" l="1"/>
  <c r="D10542" i="11"/>
  <c r="C10542" i="11"/>
  <c r="F10542" i="11"/>
  <c r="B10544" i="11"/>
  <c r="A10543" i="11"/>
  <c r="E10543" i="11" s="1"/>
  <c r="G10542" i="11" l="1"/>
  <c r="D10543" i="11"/>
  <c r="C10543" i="11"/>
  <c r="F10543" i="11"/>
  <c r="A10544" i="11"/>
  <c r="E10544" i="11" s="1"/>
  <c r="B10545" i="11"/>
  <c r="G10543" i="11" l="1"/>
  <c r="D10544" i="11"/>
  <c r="C10544" i="11"/>
  <c r="F10544" i="11"/>
  <c r="B10546" i="11"/>
  <c r="A10545" i="11"/>
  <c r="E10545" i="11" s="1"/>
  <c r="G10544" i="11" l="1"/>
  <c r="D10545" i="11"/>
  <c r="C10545" i="11"/>
  <c r="F10545" i="11"/>
  <c r="B10547" i="11"/>
  <c r="A10546" i="11"/>
  <c r="E10546" i="11" s="1"/>
  <c r="G10545" i="11" l="1"/>
  <c r="D10546" i="11"/>
  <c r="C10546" i="11"/>
  <c r="F10546" i="11"/>
  <c r="B10548" i="11"/>
  <c r="A10547" i="11"/>
  <c r="E10547" i="11" s="1"/>
  <c r="G10546" i="11" l="1"/>
  <c r="D10547" i="11"/>
  <c r="C10547" i="11"/>
  <c r="F10547" i="11"/>
  <c r="A10548" i="11"/>
  <c r="E10548" i="11" s="1"/>
  <c r="B10549" i="11"/>
  <c r="G10547" i="11" l="1"/>
  <c r="D10548" i="11"/>
  <c r="C10548" i="11"/>
  <c r="F10548" i="11"/>
  <c r="B10550" i="11"/>
  <c r="A10549" i="11"/>
  <c r="E10549" i="11" s="1"/>
  <c r="G10548" i="11" l="1"/>
  <c r="D10549" i="11"/>
  <c r="C10549" i="11"/>
  <c r="F10549" i="11"/>
  <c r="B10551" i="11"/>
  <c r="A10550" i="11"/>
  <c r="E10550" i="11" s="1"/>
  <c r="G10549" i="11" l="1"/>
  <c r="D10550" i="11"/>
  <c r="C10550" i="11"/>
  <c r="F10550" i="11"/>
  <c r="B10552" i="11"/>
  <c r="A10551" i="11"/>
  <c r="E10551" i="11" s="1"/>
  <c r="G10550" i="11" l="1"/>
  <c r="D10551" i="11"/>
  <c r="C10551" i="11"/>
  <c r="F10551" i="11"/>
  <c r="A10552" i="11"/>
  <c r="E10552" i="11" s="1"/>
  <c r="B10553" i="11"/>
  <c r="G10551" i="11" l="1"/>
  <c r="D10552" i="11"/>
  <c r="C10552" i="11"/>
  <c r="F10552" i="11"/>
  <c r="B10554" i="11"/>
  <c r="A10553" i="11"/>
  <c r="E10553" i="11" s="1"/>
  <c r="G10552" i="11" l="1"/>
  <c r="D10553" i="11"/>
  <c r="C10553" i="11"/>
  <c r="F10553" i="11"/>
  <c r="B10555" i="11"/>
  <c r="A10554" i="11"/>
  <c r="E10554" i="11" s="1"/>
  <c r="G10553" i="11" l="1"/>
  <c r="D10554" i="11"/>
  <c r="C10554" i="11"/>
  <c r="F10554" i="11"/>
  <c r="B10556" i="11"/>
  <c r="A10555" i="11"/>
  <c r="E10555" i="11" s="1"/>
  <c r="G10554" i="11" l="1"/>
  <c r="D10555" i="11"/>
  <c r="C10555" i="11"/>
  <c r="F10555" i="11"/>
  <c r="A10556" i="11"/>
  <c r="E10556" i="11" s="1"/>
  <c r="B10557" i="11"/>
  <c r="G10555" i="11" l="1"/>
  <c r="D10556" i="11"/>
  <c r="C10556" i="11"/>
  <c r="F10556" i="11"/>
  <c r="B10558" i="11"/>
  <c r="A10557" i="11"/>
  <c r="E10557" i="11" s="1"/>
  <c r="G10556" i="11" l="1"/>
  <c r="D10557" i="11"/>
  <c r="C10557" i="11"/>
  <c r="F10557" i="11"/>
  <c r="B10559" i="11"/>
  <c r="A10558" i="11"/>
  <c r="E10558" i="11" s="1"/>
  <c r="G10557" i="11" l="1"/>
  <c r="D10558" i="11"/>
  <c r="C10558" i="11"/>
  <c r="F10558" i="11"/>
  <c r="B10560" i="11"/>
  <c r="A10559" i="11"/>
  <c r="E10559" i="11" s="1"/>
  <c r="G10558" i="11" l="1"/>
  <c r="D10559" i="11"/>
  <c r="C10559" i="11"/>
  <c r="F10559" i="11"/>
  <c r="A10560" i="11"/>
  <c r="E10560" i="11" s="1"/>
  <c r="B10561" i="11"/>
  <c r="G10559" i="11" l="1"/>
  <c r="D10560" i="11"/>
  <c r="C10560" i="11"/>
  <c r="F10560" i="11"/>
  <c r="B10562" i="11"/>
  <c r="A10561" i="11"/>
  <c r="E10561" i="11" s="1"/>
  <c r="G10560" i="11" l="1"/>
  <c r="D10561" i="11"/>
  <c r="C10561" i="11"/>
  <c r="F10561" i="11"/>
  <c r="B10563" i="11"/>
  <c r="A10562" i="11"/>
  <c r="E10562" i="11" s="1"/>
  <c r="G10561" i="11" l="1"/>
  <c r="D10562" i="11"/>
  <c r="C10562" i="11"/>
  <c r="F10562" i="11"/>
  <c r="B10564" i="11"/>
  <c r="A10563" i="11"/>
  <c r="E10563" i="11" s="1"/>
  <c r="G10562" i="11" l="1"/>
  <c r="D10563" i="11"/>
  <c r="C10563" i="11"/>
  <c r="F10563" i="11"/>
  <c r="A10564" i="11"/>
  <c r="E10564" i="11" s="1"/>
  <c r="B10565" i="11"/>
  <c r="G10563" i="11" l="1"/>
  <c r="D10564" i="11"/>
  <c r="C10564" i="11"/>
  <c r="F10564" i="11"/>
  <c r="B10566" i="11"/>
  <c r="A10565" i="11"/>
  <c r="E10565" i="11" s="1"/>
  <c r="G10564" i="11" l="1"/>
  <c r="D10565" i="11"/>
  <c r="C10565" i="11"/>
  <c r="F10565" i="11"/>
  <c r="B10567" i="11"/>
  <c r="A10566" i="11"/>
  <c r="E10566" i="11" s="1"/>
  <c r="G10565" i="11" l="1"/>
  <c r="D10566" i="11"/>
  <c r="C10566" i="11"/>
  <c r="F10566" i="11"/>
  <c r="B10568" i="11"/>
  <c r="A10567" i="11"/>
  <c r="E10567" i="11" s="1"/>
  <c r="G10566" i="11" l="1"/>
  <c r="D10567" i="11"/>
  <c r="C10567" i="11"/>
  <c r="F10567" i="11"/>
  <c r="A10568" i="11"/>
  <c r="E10568" i="11" s="1"/>
  <c r="B10569" i="11"/>
  <c r="G10567" i="11" l="1"/>
  <c r="D10568" i="11"/>
  <c r="C10568" i="11"/>
  <c r="F10568" i="11"/>
  <c r="B10570" i="11"/>
  <c r="A10569" i="11"/>
  <c r="E10569" i="11" s="1"/>
  <c r="G10568" i="11" l="1"/>
  <c r="D10569" i="11"/>
  <c r="C10569" i="11"/>
  <c r="F10569" i="11"/>
  <c r="B10571" i="11"/>
  <c r="A10570" i="11"/>
  <c r="E10570" i="11" s="1"/>
  <c r="G10569" i="11" l="1"/>
  <c r="D10570" i="11"/>
  <c r="C10570" i="11"/>
  <c r="F10570" i="11"/>
  <c r="B10572" i="11"/>
  <c r="A10571" i="11"/>
  <c r="E10571" i="11" s="1"/>
  <c r="G10570" i="11" l="1"/>
  <c r="D10571" i="11"/>
  <c r="C10571" i="11"/>
  <c r="F10571" i="11"/>
  <c r="A10572" i="11"/>
  <c r="E10572" i="11" s="1"/>
  <c r="B10573" i="11"/>
  <c r="G10571" i="11" l="1"/>
  <c r="D10572" i="11"/>
  <c r="C10572" i="11"/>
  <c r="F10572" i="11"/>
  <c r="B10574" i="11"/>
  <c r="A10573" i="11"/>
  <c r="E10573" i="11" s="1"/>
  <c r="G10572" i="11" l="1"/>
  <c r="D10573" i="11"/>
  <c r="C10573" i="11"/>
  <c r="F10573" i="11"/>
  <c r="B10575" i="11"/>
  <c r="A10574" i="11"/>
  <c r="E10574" i="11" s="1"/>
  <c r="G10573" i="11" l="1"/>
  <c r="D10574" i="11"/>
  <c r="C10574" i="11"/>
  <c r="F10574" i="11"/>
  <c r="B10576" i="11"/>
  <c r="A10575" i="11"/>
  <c r="E10575" i="11" s="1"/>
  <c r="G10574" i="11" l="1"/>
  <c r="D10575" i="11"/>
  <c r="C10575" i="11"/>
  <c r="F10575" i="11"/>
  <c r="A10576" i="11"/>
  <c r="E10576" i="11" s="1"/>
  <c r="B10577" i="11"/>
  <c r="G10575" i="11" l="1"/>
  <c r="D10576" i="11"/>
  <c r="C10576" i="11"/>
  <c r="F10576" i="11"/>
  <c r="B10578" i="11"/>
  <c r="A10577" i="11"/>
  <c r="E10577" i="11" s="1"/>
  <c r="G10576" i="11" l="1"/>
  <c r="D10577" i="11"/>
  <c r="C10577" i="11"/>
  <c r="F10577" i="11"/>
  <c r="B10579" i="11"/>
  <c r="A10578" i="11"/>
  <c r="E10578" i="11" s="1"/>
  <c r="G10577" i="11" l="1"/>
  <c r="D10578" i="11"/>
  <c r="C10578" i="11"/>
  <c r="F10578" i="11"/>
  <c r="B10580" i="11"/>
  <c r="A10579" i="11"/>
  <c r="E10579" i="11" s="1"/>
  <c r="G10578" i="11" l="1"/>
  <c r="D10579" i="11"/>
  <c r="C10579" i="11"/>
  <c r="F10579" i="11"/>
  <c r="A10580" i="11"/>
  <c r="E10580" i="11" s="1"/>
  <c r="B10581" i="11"/>
  <c r="G10579" i="11" l="1"/>
  <c r="D10580" i="11"/>
  <c r="C10580" i="11"/>
  <c r="F10580" i="11"/>
  <c r="B10582" i="11"/>
  <c r="A10581" i="11"/>
  <c r="E10581" i="11" s="1"/>
  <c r="G10580" i="11" l="1"/>
  <c r="D10581" i="11"/>
  <c r="C10581" i="11"/>
  <c r="F10581" i="11"/>
  <c r="B10583" i="11"/>
  <c r="A10582" i="11"/>
  <c r="E10582" i="11" s="1"/>
  <c r="G10581" i="11" l="1"/>
  <c r="D10582" i="11"/>
  <c r="C10582" i="11"/>
  <c r="F10582" i="11"/>
  <c r="B10584" i="11"/>
  <c r="A10583" i="11"/>
  <c r="E10583" i="11" s="1"/>
  <c r="G10582" i="11" l="1"/>
  <c r="D10583" i="11"/>
  <c r="C10583" i="11"/>
  <c r="F10583" i="11"/>
  <c r="A10584" i="11"/>
  <c r="E10584" i="11" s="1"/>
  <c r="B10585" i="11"/>
  <c r="G10583" i="11" l="1"/>
  <c r="D10584" i="11"/>
  <c r="C10584" i="11"/>
  <c r="F10584" i="11"/>
  <c r="B10586" i="11"/>
  <c r="A10585" i="11"/>
  <c r="E10585" i="11" s="1"/>
  <c r="G10584" i="11" l="1"/>
  <c r="D10585" i="11"/>
  <c r="C10585" i="11"/>
  <c r="F10585" i="11"/>
  <c r="B10587" i="11"/>
  <c r="A10586" i="11"/>
  <c r="E10586" i="11" s="1"/>
  <c r="G10585" i="11" l="1"/>
  <c r="D10586" i="11"/>
  <c r="C10586" i="11"/>
  <c r="F10586" i="11"/>
  <c r="B10588" i="11"/>
  <c r="A10587" i="11"/>
  <c r="E10587" i="11" s="1"/>
  <c r="G10586" i="11" l="1"/>
  <c r="D10587" i="11"/>
  <c r="C10587" i="11"/>
  <c r="F10587" i="11"/>
  <c r="A10588" i="11"/>
  <c r="E10588" i="11" s="1"/>
  <c r="B10589" i="11"/>
  <c r="G10587" i="11" l="1"/>
  <c r="D10588" i="11"/>
  <c r="C10588" i="11"/>
  <c r="F10588" i="11"/>
  <c r="B10590" i="11"/>
  <c r="A10589" i="11"/>
  <c r="E10589" i="11" s="1"/>
  <c r="G10588" i="11" l="1"/>
  <c r="D10589" i="11"/>
  <c r="C10589" i="11"/>
  <c r="F10589" i="11"/>
  <c r="B10591" i="11"/>
  <c r="A10590" i="11"/>
  <c r="E10590" i="11" s="1"/>
  <c r="G10589" i="11" l="1"/>
  <c r="D10590" i="11"/>
  <c r="C10590" i="11"/>
  <c r="F10590" i="11"/>
  <c r="B10592" i="11"/>
  <c r="A10591" i="11"/>
  <c r="E10591" i="11" s="1"/>
  <c r="G10590" i="11" l="1"/>
  <c r="D10591" i="11"/>
  <c r="C10591" i="11"/>
  <c r="F10591" i="11"/>
  <c r="A10592" i="11"/>
  <c r="E10592" i="11" s="1"/>
  <c r="B10593" i="11"/>
  <c r="G10591" i="11" l="1"/>
  <c r="D10592" i="11"/>
  <c r="C10592" i="11"/>
  <c r="F10592" i="11"/>
  <c r="B10594" i="11"/>
  <c r="A10593" i="11"/>
  <c r="E10593" i="11" s="1"/>
  <c r="G10592" i="11" l="1"/>
  <c r="D10593" i="11"/>
  <c r="C10593" i="11"/>
  <c r="F10593" i="11"/>
  <c r="B10595" i="11"/>
  <c r="A10594" i="11"/>
  <c r="E10594" i="11" s="1"/>
  <c r="G10593" i="11" l="1"/>
  <c r="D10594" i="11"/>
  <c r="C10594" i="11"/>
  <c r="F10594" i="11"/>
  <c r="B10596" i="11"/>
  <c r="A10595" i="11"/>
  <c r="E10595" i="11" s="1"/>
  <c r="G10594" i="11" l="1"/>
  <c r="D10595" i="11"/>
  <c r="C10595" i="11"/>
  <c r="F10595" i="11"/>
  <c r="A10596" i="11"/>
  <c r="E10596" i="11" s="1"/>
  <c r="B10597" i="11"/>
  <c r="G10595" i="11" l="1"/>
  <c r="D10596" i="11"/>
  <c r="C10596" i="11"/>
  <c r="F10596" i="11"/>
  <c r="B10598" i="11"/>
  <c r="A10597" i="11"/>
  <c r="E10597" i="11" s="1"/>
  <c r="G10596" i="11" l="1"/>
  <c r="D10597" i="11"/>
  <c r="C10597" i="11"/>
  <c r="F10597" i="11"/>
  <c r="B10599" i="11"/>
  <c r="A10598" i="11"/>
  <c r="E10598" i="11" s="1"/>
  <c r="G10597" i="11" l="1"/>
  <c r="D10598" i="11"/>
  <c r="C10598" i="11"/>
  <c r="F10598" i="11"/>
  <c r="B10600" i="11"/>
  <c r="A10599" i="11"/>
  <c r="E10599" i="11" s="1"/>
  <c r="G10598" i="11" l="1"/>
  <c r="D10599" i="11"/>
  <c r="C10599" i="11"/>
  <c r="F10599" i="11"/>
  <c r="A10600" i="11"/>
  <c r="E10600" i="11" s="1"/>
  <c r="B10601" i="11"/>
  <c r="G10599" i="11" l="1"/>
  <c r="D10600" i="11"/>
  <c r="C10600" i="11"/>
  <c r="F10600" i="11"/>
  <c r="B10602" i="11"/>
  <c r="A10601" i="11"/>
  <c r="E10601" i="11" s="1"/>
  <c r="G10600" i="11" l="1"/>
  <c r="D10601" i="11"/>
  <c r="C10601" i="11"/>
  <c r="F10601" i="11"/>
  <c r="B10603" i="11"/>
  <c r="A10602" i="11"/>
  <c r="E10602" i="11" s="1"/>
  <c r="G10601" i="11" l="1"/>
  <c r="D10602" i="11"/>
  <c r="C10602" i="11"/>
  <c r="F10602" i="11"/>
  <c r="B10604" i="11"/>
  <c r="A10603" i="11"/>
  <c r="E10603" i="11" s="1"/>
  <c r="G10602" i="11" l="1"/>
  <c r="D10603" i="11"/>
  <c r="C10603" i="11"/>
  <c r="F10603" i="11"/>
  <c r="A10604" i="11"/>
  <c r="E10604" i="11" s="1"/>
  <c r="B10605" i="11"/>
  <c r="G10603" i="11" l="1"/>
  <c r="D10604" i="11"/>
  <c r="C10604" i="11"/>
  <c r="F10604" i="11"/>
  <c r="B10606" i="11"/>
  <c r="A10605" i="11"/>
  <c r="E10605" i="11" s="1"/>
  <c r="G10604" i="11" l="1"/>
  <c r="D10605" i="11"/>
  <c r="C10605" i="11"/>
  <c r="F10605" i="11"/>
  <c r="B10607" i="11"/>
  <c r="A10606" i="11"/>
  <c r="E10606" i="11" s="1"/>
  <c r="G10605" i="11" l="1"/>
  <c r="D10606" i="11"/>
  <c r="C10606" i="11"/>
  <c r="F10606" i="11"/>
  <c r="B10608" i="11"/>
  <c r="A10607" i="11"/>
  <c r="E10607" i="11" s="1"/>
  <c r="G10606" i="11" l="1"/>
  <c r="D10607" i="11"/>
  <c r="C10607" i="11"/>
  <c r="F10607" i="11"/>
  <c r="A10608" i="11"/>
  <c r="E10608" i="11" s="1"/>
  <c r="B10609" i="11"/>
  <c r="G10607" i="11" l="1"/>
  <c r="D10608" i="11"/>
  <c r="C10608" i="11"/>
  <c r="F10608" i="11"/>
  <c r="B10610" i="11"/>
  <c r="A10609" i="11"/>
  <c r="E10609" i="11" s="1"/>
  <c r="G10608" i="11" l="1"/>
  <c r="D10609" i="11"/>
  <c r="C10609" i="11"/>
  <c r="F10609" i="11"/>
  <c r="B10611" i="11"/>
  <c r="A10610" i="11"/>
  <c r="E10610" i="11" s="1"/>
  <c r="G10609" i="11" l="1"/>
  <c r="D10610" i="11"/>
  <c r="C10610" i="11"/>
  <c r="F10610" i="11"/>
  <c r="B10612" i="11"/>
  <c r="A10611" i="11"/>
  <c r="E10611" i="11" s="1"/>
  <c r="G10610" i="11" l="1"/>
  <c r="D10611" i="11"/>
  <c r="C10611" i="11"/>
  <c r="F10611" i="11"/>
  <c r="A10612" i="11"/>
  <c r="E10612" i="11" s="1"/>
  <c r="B10613" i="11"/>
  <c r="G10611" i="11" l="1"/>
  <c r="D10612" i="11"/>
  <c r="C10612" i="11"/>
  <c r="F10612" i="11"/>
  <c r="B10614" i="11"/>
  <c r="A10613" i="11"/>
  <c r="E10613" i="11" s="1"/>
  <c r="G10612" i="11" l="1"/>
  <c r="D10613" i="11"/>
  <c r="C10613" i="11"/>
  <c r="F10613" i="11"/>
  <c r="B10615" i="11"/>
  <c r="A10614" i="11"/>
  <c r="E10614" i="11" s="1"/>
  <c r="G10613" i="11" l="1"/>
  <c r="D10614" i="11"/>
  <c r="C10614" i="11"/>
  <c r="F10614" i="11"/>
  <c r="B10616" i="11"/>
  <c r="A10615" i="11"/>
  <c r="E10615" i="11" s="1"/>
  <c r="G10614" i="11" l="1"/>
  <c r="D10615" i="11"/>
  <c r="C10615" i="11"/>
  <c r="F10615" i="11"/>
  <c r="A10616" i="11"/>
  <c r="E10616" i="11" s="1"/>
  <c r="B10617" i="11"/>
  <c r="G10615" i="11" l="1"/>
  <c r="D10616" i="11"/>
  <c r="C10616" i="11"/>
  <c r="F10616" i="11"/>
  <c r="B10618" i="11"/>
  <c r="A10617" i="11"/>
  <c r="E10617" i="11" s="1"/>
  <c r="G10616" i="11" l="1"/>
  <c r="D10617" i="11"/>
  <c r="C10617" i="11"/>
  <c r="F10617" i="11"/>
  <c r="B10619" i="11"/>
  <c r="A10618" i="11"/>
  <c r="E10618" i="11" s="1"/>
  <c r="G10617" i="11" l="1"/>
  <c r="D10618" i="11"/>
  <c r="C10618" i="11"/>
  <c r="F10618" i="11"/>
  <c r="B10620" i="11"/>
  <c r="A10619" i="11"/>
  <c r="E10619" i="11" s="1"/>
  <c r="G10618" i="11" l="1"/>
  <c r="D10619" i="11"/>
  <c r="C10619" i="11"/>
  <c r="F10619" i="11"/>
  <c r="A10620" i="11"/>
  <c r="E10620" i="11" s="1"/>
  <c r="B10621" i="11"/>
  <c r="G10619" i="11" l="1"/>
  <c r="D10620" i="11"/>
  <c r="C10620" i="11"/>
  <c r="F10620" i="11"/>
  <c r="B10622" i="11"/>
  <c r="A10621" i="11"/>
  <c r="E10621" i="11" s="1"/>
  <c r="G10620" i="11" l="1"/>
  <c r="D10621" i="11"/>
  <c r="C10621" i="11"/>
  <c r="F10621" i="11"/>
  <c r="B10623" i="11"/>
  <c r="A10622" i="11"/>
  <c r="E10622" i="11" s="1"/>
  <c r="G10621" i="11" l="1"/>
  <c r="D10622" i="11"/>
  <c r="C10622" i="11"/>
  <c r="F10622" i="11"/>
  <c r="B10624" i="11"/>
  <c r="A10623" i="11"/>
  <c r="E10623" i="11" s="1"/>
  <c r="G10622" i="11" l="1"/>
  <c r="D10623" i="11"/>
  <c r="C10623" i="11"/>
  <c r="F10623" i="11"/>
  <c r="A10624" i="11"/>
  <c r="E10624" i="11" s="1"/>
  <c r="B10625" i="11"/>
  <c r="G10623" i="11" l="1"/>
  <c r="D10624" i="11"/>
  <c r="C10624" i="11"/>
  <c r="F10624" i="11"/>
  <c r="B10626" i="11"/>
  <c r="A10625" i="11"/>
  <c r="E10625" i="11" s="1"/>
  <c r="G10624" i="11" l="1"/>
  <c r="D10625" i="11"/>
  <c r="C10625" i="11"/>
  <c r="F10625" i="11"/>
  <c r="B10627" i="11"/>
  <c r="A10626" i="11"/>
  <c r="E10626" i="11" s="1"/>
  <c r="G10625" i="11" l="1"/>
  <c r="D10626" i="11"/>
  <c r="C10626" i="11"/>
  <c r="F10626" i="11"/>
  <c r="B10628" i="11"/>
  <c r="A10627" i="11"/>
  <c r="E10627" i="11" s="1"/>
  <c r="G10626" i="11" l="1"/>
  <c r="D10627" i="11"/>
  <c r="C10627" i="11"/>
  <c r="F10627" i="11"/>
  <c r="A10628" i="11"/>
  <c r="E10628" i="11" s="1"/>
  <c r="B10629" i="11"/>
  <c r="G10627" i="11" l="1"/>
  <c r="D10628" i="11"/>
  <c r="C10628" i="11"/>
  <c r="F10628" i="11"/>
  <c r="B10630" i="11"/>
  <c r="A10629" i="11"/>
  <c r="E10629" i="11" s="1"/>
  <c r="G10628" i="11" l="1"/>
  <c r="D10629" i="11"/>
  <c r="C10629" i="11"/>
  <c r="F10629" i="11"/>
  <c r="B10631" i="11"/>
  <c r="A10630" i="11"/>
  <c r="E10630" i="11" s="1"/>
  <c r="G10629" i="11" l="1"/>
  <c r="D10630" i="11"/>
  <c r="C10630" i="11"/>
  <c r="F10630" i="11"/>
  <c r="B10632" i="11"/>
  <c r="A10631" i="11"/>
  <c r="E10631" i="11" s="1"/>
  <c r="G10630" i="11" l="1"/>
  <c r="D10631" i="11"/>
  <c r="C10631" i="11"/>
  <c r="F10631" i="11"/>
  <c r="A10632" i="11"/>
  <c r="E10632" i="11" s="1"/>
  <c r="B10633" i="11"/>
  <c r="G10631" i="11" l="1"/>
  <c r="D10632" i="11"/>
  <c r="C10632" i="11"/>
  <c r="F10632" i="11"/>
  <c r="B10634" i="11"/>
  <c r="A10633" i="11"/>
  <c r="E10633" i="11" s="1"/>
  <c r="G10632" i="11" l="1"/>
  <c r="D10633" i="11"/>
  <c r="C10633" i="11"/>
  <c r="F10633" i="11"/>
  <c r="B10635" i="11"/>
  <c r="A10634" i="11"/>
  <c r="E10634" i="11" s="1"/>
  <c r="G10633" i="11" l="1"/>
  <c r="D10634" i="11"/>
  <c r="C10634" i="11"/>
  <c r="F10634" i="11"/>
  <c r="B10636" i="11"/>
  <c r="A10635" i="11"/>
  <c r="E10635" i="11" s="1"/>
  <c r="G10634" i="11" l="1"/>
  <c r="D10635" i="11"/>
  <c r="C10635" i="11"/>
  <c r="F10635" i="11"/>
  <c r="A10636" i="11"/>
  <c r="E10636" i="11" s="1"/>
  <c r="B10637" i="11"/>
  <c r="G10635" i="11" l="1"/>
  <c r="D10636" i="11"/>
  <c r="C10636" i="11"/>
  <c r="F10636" i="11"/>
  <c r="B10638" i="11"/>
  <c r="A10637" i="11"/>
  <c r="E10637" i="11" s="1"/>
  <c r="G10636" i="11" l="1"/>
  <c r="D10637" i="11"/>
  <c r="C10637" i="11"/>
  <c r="F10637" i="11"/>
  <c r="B10639" i="11"/>
  <c r="A10638" i="11"/>
  <c r="E10638" i="11" s="1"/>
  <c r="G10637" i="11" l="1"/>
  <c r="D10638" i="11"/>
  <c r="C10638" i="11"/>
  <c r="F10638" i="11"/>
  <c r="B10640" i="11"/>
  <c r="A10639" i="11"/>
  <c r="E10639" i="11" s="1"/>
  <c r="G10638" i="11" l="1"/>
  <c r="D10639" i="11"/>
  <c r="C10639" i="11"/>
  <c r="F10639" i="11"/>
  <c r="A10640" i="11"/>
  <c r="E10640" i="11" s="1"/>
  <c r="B10641" i="11"/>
  <c r="G10639" i="11" l="1"/>
  <c r="D10640" i="11"/>
  <c r="C10640" i="11"/>
  <c r="F10640" i="11"/>
  <c r="B10642" i="11"/>
  <c r="A10641" i="11"/>
  <c r="E10641" i="11" s="1"/>
  <c r="G10640" i="11" l="1"/>
  <c r="D10641" i="11"/>
  <c r="C10641" i="11"/>
  <c r="F10641" i="11"/>
  <c r="B10643" i="11"/>
  <c r="A10642" i="11"/>
  <c r="E10642" i="11" s="1"/>
  <c r="G10641" i="11" l="1"/>
  <c r="D10642" i="11"/>
  <c r="C10642" i="11"/>
  <c r="F10642" i="11"/>
  <c r="B10644" i="11"/>
  <c r="A10643" i="11"/>
  <c r="E10643" i="11" s="1"/>
  <c r="G10642" i="11" l="1"/>
  <c r="D10643" i="11"/>
  <c r="C10643" i="11"/>
  <c r="F10643" i="11"/>
  <c r="A10644" i="11"/>
  <c r="E10644" i="11" s="1"/>
  <c r="B10645" i="11"/>
  <c r="G10643" i="11" l="1"/>
  <c r="D10644" i="11"/>
  <c r="C10644" i="11"/>
  <c r="F10644" i="11"/>
  <c r="B10646" i="11"/>
  <c r="A10645" i="11"/>
  <c r="E10645" i="11" s="1"/>
  <c r="G10644" i="11" l="1"/>
  <c r="D10645" i="11"/>
  <c r="C10645" i="11"/>
  <c r="F10645" i="11"/>
  <c r="B10647" i="11"/>
  <c r="A10646" i="11"/>
  <c r="E10646" i="11" s="1"/>
  <c r="G10645" i="11" l="1"/>
  <c r="D10646" i="11"/>
  <c r="C10646" i="11"/>
  <c r="F10646" i="11"/>
  <c r="B10648" i="11"/>
  <c r="A10647" i="11"/>
  <c r="E10647" i="11" s="1"/>
  <c r="G10646" i="11" l="1"/>
  <c r="D10647" i="11"/>
  <c r="C10647" i="11"/>
  <c r="F10647" i="11"/>
  <c r="A10648" i="11"/>
  <c r="E10648" i="11" s="1"/>
  <c r="B10649" i="11"/>
  <c r="G10647" i="11" l="1"/>
  <c r="D10648" i="11"/>
  <c r="C10648" i="11"/>
  <c r="F10648" i="11"/>
  <c r="B10650" i="11"/>
  <c r="A10649" i="11"/>
  <c r="E10649" i="11" s="1"/>
  <c r="G10648" i="11" l="1"/>
  <c r="D10649" i="11"/>
  <c r="C10649" i="11"/>
  <c r="F10649" i="11"/>
  <c r="B10651" i="11"/>
  <c r="A10650" i="11"/>
  <c r="E10650" i="11" s="1"/>
  <c r="G10649" i="11" l="1"/>
  <c r="D10650" i="11"/>
  <c r="C10650" i="11"/>
  <c r="F10650" i="11"/>
  <c r="B10652" i="11"/>
  <c r="A10651" i="11"/>
  <c r="E10651" i="11" s="1"/>
  <c r="G10650" i="11" l="1"/>
  <c r="D10651" i="11"/>
  <c r="C10651" i="11"/>
  <c r="F10651" i="11"/>
  <c r="A10652" i="11"/>
  <c r="E10652" i="11" s="1"/>
  <c r="B10653" i="11"/>
  <c r="G10651" i="11" l="1"/>
  <c r="D10652" i="11"/>
  <c r="C10652" i="11"/>
  <c r="F10652" i="11"/>
  <c r="B10654" i="11"/>
  <c r="A10653" i="11"/>
  <c r="E10653" i="11" s="1"/>
  <c r="G10652" i="11" l="1"/>
  <c r="D10653" i="11"/>
  <c r="C10653" i="11"/>
  <c r="F10653" i="11"/>
  <c r="B10655" i="11"/>
  <c r="A10654" i="11"/>
  <c r="E10654" i="11" s="1"/>
  <c r="G10653" i="11" l="1"/>
  <c r="D10654" i="11"/>
  <c r="C10654" i="11"/>
  <c r="F10654" i="11"/>
  <c r="B10656" i="11"/>
  <c r="A10655" i="11"/>
  <c r="E10655" i="11" s="1"/>
  <c r="G10654" i="11" l="1"/>
  <c r="D10655" i="11"/>
  <c r="C10655" i="11"/>
  <c r="F10655" i="11"/>
  <c r="A10656" i="11"/>
  <c r="E10656" i="11" s="1"/>
  <c r="B10657" i="11"/>
  <c r="G10655" i="11" l="1"/>
  <c r="D10656" i="11"/>
  <c r="C10656" i="11"/>
  <c r="F10656" i="11"/>
  <c r="B10658" i="11"/>
  <c r="A10657" i="11"/>
  <c r="E10657" i="11" s="1"/>
  <c r="G10656" i="11" l="1"/>
  <c r="D10657" i="11"/>
  <c r="C10657" i="11"/>
  <c r="F10657" i="11"/>
  <c r="B10659" i="11"/>
  <c r="A10658" i="11"/>
  <c r="E10658" i="11" s="1"/>
  <c r="G10657" i="11" l="1"/>
  <c r="D10658" i="11"/>
  <c r="C10658" i="11"/>
  <c r="F10658" i="11"/>
  <c r="B10660" i="11"/>
  <c r="A10659" i="11"/>
  <c r="E10659" i="11" s="1"/>
  <c r="G10658" i="11" l="1"/>
  <c r="D10659" i="11"/>
  <c r="C10659" i="11"/>
  <c r="F10659" i="11"/>
  <c r="A10660" i="11"/>
  <c r="E10660" i="11" s="1"/>
  <c r="B10661" i="11"/>
  <c r="G10659" i="11" l="1"/>
  <c r="D10660" i="11"/>
  <c r="C10660" i="11"/>
  <c r="F10660" i="11"/>
  <c r="B10662" i="11"/>
  <c r="A10661" i="11"/>
  <c r="E10661" i="11" s="1"/>
  <c r="G10660" i="11" l="1"/>
  <c r="D10661" i="11"/>
  <c r="C10661" i="11"/>
  <c r="F10661" i="11"/>
  <c r="B10663" i="11"/>
  <c r="A10662" i="11"/>
  <c r="E10662" i="11" s="1"/>
  <c r="G10661" i="11" l="1"/>
  <c r="D10662" i="11"/>
  <c r="C10662" i="11"/>
  <c r="F10662" i="11"/>
  <c r="B10664" i="11"/>
  <c r="A10663" i="11"/>
  <c r="E10663" i="11" s="1"/>
  <c r="G10662" i="11" l="1"/>
  <c r="D10663" i="11"/>
  <c r="C10663" i="11"/>
  <c r="F10663" i="11"/>
  <c r="A10664" i="11"/>
  <c r="E10664" i="11" s="1"/>
  <c r="B10665" i="11"/>
  <c r="G10663" i="11" l="1"/>
  <c r="D10664" i="11"/>
  <c r="C10664" i="11"/>
  <c r="F10664" i="11"/>
  <c r="B10666" i="11"/>
  <c r="A10665" i="11"/>
  <c r="E10665" i="11" s="1"/>
  <c r="G10664" i="11" l="1"/>
  <c r="D10665" i="11"/>
  <c r="C10665" i="11"/>
  <c r="F10665" i="11"/>
  <c r="B10667" i="11"/>
  <c r="A10666" i="11"/>
  <c r="E10666" i="11" s="1"/>
  <c r="G10665" i="11" l="1"/>
  <c r="D10666" i="11"/>
  <c r="C10666" i="11"/>
  <c r="F10666" i="11"/>
  <c r="B10668" i="11"/>
  <c r="A10667" i="11"/>
  <c r="E10667" i="11" s="1"/>
  <c r="G10666" i="11" l="1"/>
  <c r="D10667" i="11"/>
  <c r="C10667" i="11"/>
  <c r="F10667" i="11"/>
  <c r="A10668" i="11"/>
  <c r="E10668" i="11" s="1"/>
  <c r="B10669" i="11"/>
  <c r="G10667" i="11" l="1"/>
  <c r="D10668" i="11"/>
  <c r="C10668" i="11"/>
  <c r="F10668" i="11"/>
  <c r="B10670" i="11"/>
  <c r="A10669" i="11"/>
  <c r="E10669" i="11" s="1"/>
  <c r="G10668" i="11" l="1"/>
  <c r="D10669" i="11"/>
  <c r="C10669" i="11"/>
  <c r="F10669" i="11"/>
  <c r="B10671" i="11"/>
  <c r="A10670" i="11"/>
  <c r="E10670" i="11" s="1"/>
  <c r="G10669" i="11" l="1"/>
  <c r="D10670" i="11"/>
  <c r="C10670" i="11"/>
  <c r="F10670" i="11"/>
  <c r="B10672" i="11"/>
  <c r="A10671" i="11"/>
  <c r="E10671" i="11" s="1"/>
  <c r="G10670" i="11" l="1"/>
  <c r="D10671" i="11"/>
  <c r="C10671" i="11"/>
  <c r="F10671" i="11"/>
  <c r="A10672" i="11"/>
  <c r="E10672" i="11" s="1"/>
  <c r="B10673" i="11"/>
  <c r="G10671" i="11" l="1"/>
  <c r="D10672" i="11"/>
  <c r="C10672" i="11"/>
  <c r="F10672" i="11"/>
  <c r="B10674" i="11"/>
  <c r="A10673" i="11"/>
  <c r="E10673" i="11" s="1"/>
  <c r="G10672" i="11" l="1"/>
  <c r="D10673" i="11"/>
  <c r="C10673" i="11"/>
  <c r="F10673" i="11"/>
  <c r="B10675" i="11"/>
  <c r="A10674" i="11"/>
  <c r="E10674" i="11" s="1"/>
  <c r="G10673" i="11" l="1"/>
  <c r="D10674" i="11"/>
  <c r="C10674" i="11"/>
  <c r="F10674" i="11"/>
  <c r="B10676" i="11"/>
  <c r="A10675" i="11"/>
  <c r="E10675" i="11" s="1"/>
  <c r="G10674" i="11" l="1"/>
  <c r="D10675" i="11"/>
  <c r="C10675" i="11"/>
  <c r="F10675" i="11"/>
  <c r="A10676" i="11"/>
  <c r="E10676" i="11" s="1"/>
  <c r="B10677" i="11"/>
  <c r="G10675" i="11" l="1"/>
  <c r="D10676" i="11"/>
  <c r="C10676" i="11"/>
  <c r="F10676" i="11"/>
  <c r="B10678" i="11"/>
  <c r="A10677" i="11"/>
  <c r="E10677" i="11" s="1"/>
  <c r="G10676" i="11" l="1"/>
  <c r="D10677" i="11"/>
  <c r="C10677" i="11"/>
  <c r="F10677" i="11"/>
  <c r="B10679" i="11"/>
  <c r="A10678" i="11"/>
  <c r="E10678" i="11" s="1"/>
  <c r="G10677" i="11" l="1"/>
  <c r="D10678" i="11"/>
  <c r="C10678" i="11"/>
  <c r="F10678" i="11"/>
  <c r="B10680" i="11"/>
  <c r="A10679" i="11"/>
  <c r="E10679" i="11" s="1"/>
  <c r="G10678" i="11" l="1"/>
  <c r="D10679" i="11"/>
  <c r="C10679" i="11"/>
  <c r="F10679" i="11"/>
  <c r="A10680" i="11"/>
  <c r="E10680" i="11" s="1"/>
  <c r="B10681" i="11"/>
  <c r="G10679" i="11" l="1"/>
  <c r="D10680" i="11"/>
  <c r="C10680" i="11"/>
  <c r="F10680" i="11"/>
  <c r="B10682" i="11"/>
  <c r="A10681" i="11"/>
  <c r="E10681" i="11" s="1"/>
  <c r="G10680" i="11" l="1"/>
  <c r="D10681" i="11"/>
  <c r="C10681" i="11"/>
  <c r="F10681" i="11"/>
  <c r="B10683" i="11"/>
  <c r="A10682" i="11"/>
  <c r="E10682" i="11" s="1"/>
  <c r="G10681" i="11" l="1"/>
  <c r="D10682" i="11"/>
  <c r="C10682" i="11"/>
  <c r="F10682" i="11"/>
  <c r="B10684" i="11"/>
  <c r="A10683" i="11"/>
  <c r="E10683" i="11" s="1"/>
  <c r="G10682" i="11" l="1"/>
  <c r="D10683" i="11"/>
  <c r="C10683" i="11"/>
  <c r="F10683" i="11"/>
  <c r="A10684" i="11"/>
  <c r="E10684" i="11" s="1"/>
  <c r="B10685" i="11"/>
  <c r="G10683" i="11" l="1"/>
  <c r="D10684" i="11"/>
  <c r="C10684" i="11"/>
  <c r="F10684" i="11"/>
  <c r="B10686" i="11"/>
  <c r="A10685" i="11"/>
  <c r="E10685" i="11" s="1"/>
  <c r="G10684" i="11" l="1"/>
  <c r="D10685" i="11"/>
  <c r="C10685" i="11"/>
  <c r="F10685" i="11"/>
  <c r="B10687" i="11"/>
  <c r="A10686" i="11"/>
  <c r="E10686" i="11" s="1"/>
  <c r="G10685" i="11" l="1"/>
  <c r="D10686" i="11"/>
  <c r="C10686" i="11"/>
  <c r="F10686" i="11"/>
  <c r="B10688" i="11"/>
  <c r="A10687" i="11"/>
  <c r="E10687" i="11" s="1"/>
  <c r="G10686" i="11" l="1"/>
  <c r="D10687" i="11"/>
  <c r="C10687" i="11"/>
  <c r="F10687" i="11"/>
  <c r="A10688" i="11"/>
  <c r="E10688" i="11" s="1"/>
  <c r="B10689" i="11"/>
  <c r="G10687" i="11" l="1"/>
  <c r="D10688" i="11"/>
  <c r="C10688" i="11"/>
  <c r="F10688" i="11"/>
  <c r="B10690" i="11"/>
  <c r="A10689" i="11"/>
  <c r="E10689" i="11" s="1"/>
  <c r="G10688" i="11" l="1"/>
  <c r="D10689" i="11"/>
  <c r="C10689" i="11"/>
  <c r="F10689" i="11"/>
  <c r="B10691" i="11"/>
  <c r="A10690" i="11"/>
  <c r="E10690" i="11" s="1"/>
  <c r="G10689" i="11" l="1"/>
  <c r="D10690" i="11"/>
  <c r="C10690" i="11"/>
  <c r="F10690" i="11"/>
  <c r="B10692" i="11"/>
  <c r="A10691" i="11"/>
  <c r="E10691" i="11" s="1"/>
  <c r="G10690" i="11" l="1"/>
  <c r="D10691" i="11"/>
  <c r="C10691" i="11"/>
  <c r="F10691" i="11"/>
  <c r="A10692" i="11"/>
  <c r="E10692" i="11" s="1"/>
  <c r="B10693" i="11"/>
  <c r="G10691" i="11" l="1"/>
  <c r="D10692" i="11"/>
  <c r="C10692" i="11"/>
  <c r="F10692" i="11"/>
  <c r="B10694" i="11"/>
  <c r="A10693" i="11"/>
  <c r="E10693" i="11" s="1"/>
  <c r="G10692" i="11" l="1"/>
  <c r="D10693" i="11"/>
  <c r="C10693" i="11"/>
  <c r="F10693" i="11"/>
  <c r="B10695" i="11"/>
  <c r="A10694" i="11"/>
  <c r="E10694" i="11" s="1"/>
  <c r="G10693" i="11" l="1"/>
  <c r="D10694" i="11"/>
  <c r="C10694" i="11"/>
  <c r="F10694" i="11"/>
  <c r="B10696" i="11"/>
  <c r="A10695" i="11"/>
  <c r="E10695" i="11" s="1"/>
  <c r="G10694" i="11" l="1"/>
  <c r="D10695" i="11"/>
  <c r="C10695" i="11"/>
  <c r="F10695" i="11"/>
  <c r="A10696" i="11"/>
  <c r="E10696" i="11" s="1"/>
  <c r="B10697" i="11"/>
  <c r="G10695" i="11" l="1"/>
  <c r="D10696" i="11"/>
  <c r="C10696" i="11"/>
  <c r="F10696" i="11"/>
  <c r="B10698" i="11"/>
  <c r="A10697" i="11"/>
  <c r="E10697" i="11" s="1"/>
  <c r="G10696" i="11" l="1"/>
  <c r="D10697" i="11"/>
  <c r="C10697" i="11"/>
  <c r="F10697" i="11"/>
  <c r="B10699" i="11"/>
  <c r="A10698" i="11"/>
  <c r="E10698" i="11" s="1"/>
  <c r="G10697" i="11" l="1"/>
  <c r="D10698" i="11"/>
  <c r="C10698" i="11"/>
  <c r="F10698" i="11"/>
  <c r="B10700" i="11"/>
  <c r="A10699" i="11"/>
  <c r="E10699" i="11" s="1"/>
  <c r="G10698" i="11" l="1"/>
  <c r="D10699" i="11"/>
  <c r="C10699" i="11"/>
  <c r="F10699" i="11"/>
  <c r="A10700" i="11"/>
  <c r="E10700" i="11" s="1"/>
  <c r="B10701" i="11"/>
  <c r="G10699" i="11" l="1"/>
  <c r="D10700" i="11"/>
  <c r="C10700" i="11"/>
  <c r="F10700" i="11"/>
  <c r="B10702" i="11"/>
  <c r="A10701" i="11"/>
  <c r="E10701" i="11" s="1"/>
  <c r="G10700" i="11" l="1"/>
  <c r="D10701" i="11"/>
  <c r="C10701" i="11"/>
  <c r="F10701" i="11"/>
  <c r="B10703" i="11"/>
  <c r="A10702" i="11"/>
  <c r="E10702" i="11" s="1"/>
  <c r="G10701" i="11" l="1"/>
  <c r="D10702" i="11"/>
  <c r="C10702" i="11"/>
  <c r="F10702" i="11"/>
  <c r="B10704" i="11"/>
  <c r="A10703" i="11"/>
  <c r="E10703" i="11" s="1"/>
  <c r="G10702" i="11" l="1"/>
  <c r="D10703" i="11"/>
  <c r="C10703" i="11"/>
  <c r="F10703" i="11"/>
  <c r="A10704" i="11"/>
  <c r="E10704" i="11" s="1"/>
  <c r="B10705" i="11"/>
  <c r="G10703" i="11" l="1"/>
  <c r="D10704" i="11"/>
  <c r="C10704" i="11"/>
  <c r="F10704" i="11"/>
  <c r="B10706" i="11"/>
  <c r="A10705" i="11"/>
  <c r="E10705" i="11" s="1"/>
  <c r="G10704" i="11" l="1"/>
  <c r="D10705" i="11"/>
  <c r="C10705" i="11"/>
  <c r="F10705" i="11"/>
  <c r="B10707" i="11"/>
  <c r="A10706" i="11"/>
  <c r="E10706" i="11" s="1"/>
  <c r="G10705" i="11" l="1"/>
  <c r="D10706" i="11"/>
  <c r="C10706" i="11"/>
  <c r="F10706" i="11"/>
  <c r="B10708" i="11"/>
  <c r="A10707" i="11"/>
  <c r="E10707" i="11" s="1"/>
  <c r="G10706" i="11" l="1"/>
  <c r="D10707" i="11"/>
  <c r="C10707" i="11"/>
  <c r="F10707" i="11"/>
  <c r="A10708" i="11"/>
  <c r="E10708" i="11" s="1"/>
  <c r="B10709" i="11"/>
  <c r="G10707" i="11" l="1"/>
  <c r="D10708" i="11"/>
  <c r="C10708" i="11"/>
  <c r="F10708" i="11"/>
  <c r="B10710" i="11"/>
  <c r="A10709" i="11"/>
  <c r="E10709" i="11" s="1"/>
  <c r="G10708" i="11" l="1"/>
  <c r="D10709" i="11"/>
  <c r="C10709" i="11"/>
  <c r="F10709" i="11"/>
  <c r="B10711" i="11"/>
  <c r="A10710" i="11"/>
  <c r="E10710" i="11" s="1"/>
  <c r="G10709" i="11" l="1"/>
  <c r="D10710" i="11"/>
  <c r="C10710" i="11"/>
  <c r="F10710" i="11"/>
  <c r="B10712" i="11"/>
  <c r="A10711" i="11"/>
  <c r="E10711" i="11" s="1"/>
  <c r="G10710" i="11" l="1"/>
  <c r="D10711" i="11"/>
  <c r="C10711" i="11"/>
  <c r="F10711" i="11"/>
  <c r="A10712" i="11"/>
  <c r="E10712" i="11" s="1"/>
  <c r="B10713" i="11"/>
  <c r="G10711" i="11" l="1"/>
  <c r="D10712" i="11"/>
  <c r="C10712" i="11"/>
  <c r="F10712" i="11"/>
  <c r="B10714" i="11"/>
  <c r="A10713" i="11"/>
  <c r="E10713" i="11" s="1"/>
  <c r="G10712" i="11" l="1"/>
  <c r="D10713" i="11"/>
  <c r="C10713" i="11"/>
  <c r="F10713" i="11"/>
  <c r="B10715" i="11"/>
  <c r="A10714" i="11"/>
  <c r="E10714" i="11" s="1"/>
  <c r="G10713" i="11" l="1"/>
  <c r="D10714" i="11"/>
  <c r="C10714" i="11"/>
  <c r="F10714" i="11"/>
  <c r="B10716" i="11"/>
  <c r="A10715" i="11"/>
  <c r="E10715" i="11" s="1"/>
  <c r="G10714" i="11" l="1"/>
  <c r="D10715" i="11"/>
  <c r="C10715" i="11"/>
  <c r="F10715" i="11"/>
  <c r="A10716" i="11"/>
  <c r="E10716" i="11" s="1"/>
  <c r="B10717" i="11"/>
  <c r="G10715" i="11" l="1"/>
  <c r="D10716" i="11"/>
  <c r="C10716" i="11"/>
  <c r="F10716" i="11"/>
  <c r="B10718" i="11"/>
  <c r="A10717" i="11"/>
  <c r="E10717" i="11" s="1"/>
  <c r="G10716" i="11" l="1"/>
  <c r="D10717" i="11"/>
  <c r="C10717" i="11"/>
  <c r="F10717" i="11"/>
  <c r="B10719" i="11"/>
  <c r="A10718" i="11"/>
  <c r="E10718" i="11" s="1"/>
  <c r="G10717" i="11" l="1"/>
  <c r="D10718" i="11"/>
  <c r="C10718" i="11"/>
  <c r="F10718" i="11"/>
  <c r="B10720" i="11"/>
  <c r="A10719" i="11"/>
  <c r="E10719" i="11" s="1"/>
  <c r="G10718" i="11" l="1"/>
  <c r="D10719" i="11"/>
  <c r="C10719" i="11"/>
  <c r="F10719" i="11"/>
  <c r="A10720" i="11"/>
  <c r="E10720" i="11" s="1"/>
  <c r="B10721" i="11"/>
  <c r="G10719" i="11" l="1"/>
  <c r="D10720" i="11"/>
  <c r="C10720" i="11"/>
  <c r="F10720" i="11"/>
  <c r="B10722" i="11"/>
  <c r="A10721" i="11"/>
  <c r="E10721" i="11" s="1"/>
  <c r="G10720" i="11" l="1"/>
  <c r="D10721" i="11"/>
  <c r="C10721" i="11"/>
  <c r="F10721" i="11"/>
  <c r="B10723" i="11"/>
  <c r="A10722" i="11"/>
  <c r="E10722" i="11" s="1"/>
  <c r="G10721" i="11" l="1"/>
  <c r="D10722" i="11"/>
  <c r="C10722" i="11"/>
  <c r="F10722" i="11"/>
  <c r="B10724" i="11"/>
  <c r="A10723" i="11"/>
  <c r="E10723" i="11" s="1"/>
  <c r="G10722" i="11" l="1"/>
  <c r="D10723" i="11"/>
  <c r="C10723" i="11"/>
  <c r="F10723" i="11"/>
  <c r="A10724" i="11"/>
  <c r="E10724" i="11" s="1"/>
  <c r="B10725" i="11"/>
  <c r="G10723" i="11" l="1"/>
  <c r="D10724" i="11"/>
  <c r="C10724" i="11"/>
  <c r="F10724" i="11"/>
  <c r="B10726" i="11"/>
  <c r="A10725" i="11"/>
  <c r="E10725" i="11" s="1"/>
  <c r="G10724" i="11" l="1"/>
  <c r="D10725" i="11"/>
  <c r="C10725" i="11"/>
  <c r="F10725" i="11"/>
  <c r="B10727" i="11"/>
  <c r="A10726" i="11"/>
  <c r="E10726" i="11" s="1"/>
  <c r="G10725" i="11" l="1"/>
  <c r="D10726" i="11"/>
  <c r="C10726" i="11"/>
  <c r="F10726" i="11"/>
  <c r="B10728" i="11"/>
  <c r="A10727" i="11"/>
  <c r="E10727" i="11" s="1"/>
  <c r="G10726" i="11" l="1"/>
  <c r="D10727" i="11"/>
  <c r="C10727" i="11"/>
  <c r="F10727" i="11"/>
  <c r="A10728" i="11"/>
  <c r="E10728" i="11" s="1"/>
  <c r="B10729" i="11"/>
  <c r="G10727" i="11" l="1"/>
  <c r="D10728" i="11"/>
  <c r="C10728" i="11"/>
  <c r="F10728" i="11"/>
  <c r="B10730" i="11"/>
  <c r="A10729" i="11"/>
  <c r="E10729" i="11" s="1"/>
  <c r="G10728" i="11" l="1"/>
  <c r="D10729" i="11"/>
  <c r="C10729" i="11"/>
  <c r="F10729" i="11"/>
  <c r="B10731" i="11"/>
  <c r="A10730" i="11"/>
  <c r="E10730" i="11" s="1"/>
  <c r="G10729" i="11" l="1"/>
  <c r="D10730" i="11"/>
  <c r="C10730" i="11"/>
  <c r="F10730" i="11"/>
  <c r="B10732" i="11"/>
  <c r="A10731" i="11"/>
  <c r="E10731" i="11" s="1"/>
  <c r="G10730" i="11" l="1"/>
  <c r="D10731" i="11"/>
  <c r="C10731" i="11"/>
  <c r="F10731" i="11"/>
  <c r="A10732" i="11"/>
  <c r="E10732" i="11" s="1"/>
  <c r="B10733" i="11"/>
  <c r="G10731" i="11" l="1"/>
  <c r="D10732" i="11"/>
  <c r="C10732" i="11"/>
  <c r="F10732" i="11"/>
  <c r="B10734" i="11"/>
  <c r="A10733" i="11"/>
  <c r="E10733" i="11" s="1"/>
  <c r="G10732" i="11" l="1"/>
  <c r="D10733" i="11"/>
  <c r="C10733" i="11"/>
  <c r="F10733" i="11"/>
  <c r="B10735" i="11"/>
  <c r="A10734" i="11"/>
  <c r="E10734" i="11" s="1"/>
  <c r="G10733" i="11" l="1"/>
  <c r="D10734" i="11"/>
  <c r="C10734" i="11"/>
  <c r="F10734" i="11"/>
  <c r="B10736" i="11"/>
  <c r="A10735" i="11"/>
  <c r="E10735" i="11" s="1"/>
  <c r="G10734" i="11" l="1"/>
  <c r="D10735" i="11"/>
  <c r="C10735" i="11"/>
  <c r="F10735" i="11"/>
  <c r="A10736" i="11"/>
  <c r="E10736" i="11" s="1"/>
  <c r="B10737" i="11"/>
  <c r="G10735" i="11" l="1"/>
  <c r="D10736" i="11"/>
  <c r="C10736" i="11"/>
  <c r="F10736" i="11"/>
  <c r="B10738" i="11"/>
  <c r="A10737" i="11"/>
  <c r="E10737" i="11" s="1"/>
  <c r="G10736" i="11" l="1"/>
  <c r="D10737" i="11"/>
  <c r="C10737" i="11"/>
  <c r="F10737" i="11"/>
  <c r="B10739" i="11"/>
  <c r="A10738" i="11"/>
  <c r="E10738" i="11" s="1"/>
  <c r="G10737" i="11" l="1"/>
  <c r="D10738" i="11"/>
  <c r="C10738" i="11"/>
  <c r="F10738" i="11"/>
  <c r="B10740" i="11"/>
  <c r="A10739" i="11"/>
  <c r="E10739" i="11" s="1"/>
  <c r="G10738" i="11" l="1"/>
  <c r="D10739" i="11"/>
  <c r="C10739" i="11"/>
  <c r="F10739" i="11"/>
  <c r="A10740" i="11"/>
  <c r="E10740" i="11" s="1"/>
  <c r="B10741" i="11"/>
  <c r="G10739" i="11" l="1"/>
  <c r="D10740" i="11"/>
  <c r="C10740" i="11"/>
  <c r="F10740" i="11"/>
  <c r="B10742" i="11"/>
  <c r="A10741" i="11"/>
  <c r="E10741" i="11" s="1"/>
  <c r="G10740" i="11" l="1"/>
  <c r="D10741" i="11"/>
  <c r="C10741" i="11"/>
  <c r="F10741" i="11"/>
  <c r="B10743" i="11"/>
  <c r="A10742" i="11"/>
  <c r="E10742" i="11" s="1"/>
  <c r="G10741" i="11" l="1"/>
  <c r="D10742" i="11"/>
  <c r="C10742" i="11"/>
  <c r="F10742" i="11"/>
  <c r="B10744" i="11"/>
  <c r="A10743" i="11"/>
  <c r="E10743" i="11" s="1"/>
  <c r="G10742" i="11" l="1"/>
  <c r="D10743" i="11"/>
  <c r="C10743" i="11"/>
  <c r="F10743" i="11"/>
  <c r="A10744" i="11"/>
  <c r="E10744" i="11" s="1"/>
  <c r="B10745" i="11"/>
  <c r="G10743" i="11" l="1"/>
  <c r="D10744" i="11"/>
  <c r="C10744" i="11"/>
  <c r="F10744" i="11"/>
  <c r="B10746" i="11"/>
  <c r="A10745" i="11"/>
  <c r="E10745" i="11" s="1"/>
  <c r="G10744" i="11" l="1"/>
  <c r="D10745" i="11"/>
  <c r="C10745" i="11"/>
  <c r="F10745" i="11"/>
  <c r="B10747" i="11"/>
  <c r="A10746" i="11"/>
  <c r="E10746" i="11" s="1"/>
  <c r="G10745" i="11" l="1"/>
  <c r="D10746" i="11"/>
  <c r="C10746" i="11"/>
  <c r="F10746" i="11"/>
  <c r="B10748" i="11"/>
  <c r="A10747" i="11"/>
  <c r="E10747" i="11" s="1"/>
  <c r="G10746" i="11" l="1"/>
  <c r="D10747" i="11"/>
  <c r="C10747" i="11"/>
  <c r="F10747" i="11"/>
  <c r="A10748" i="11"/>
  <c r="E10748" i="11" s="1"/>
  <c r="B10749" i="11"/>
  <c r="G10747" i="11" l="1"/>
  <c r="D10748" i="11"/>
  <c r="C10748" i="11"/>
  <c r="F10748" i="11"/>
  <c r="B10750" i="11"/>
  <c r="A10749" i="11"/>
  <c r="E10749" i="11" s="1"/>
  <c r="G10748" i="11" l="1"/>
  <c r="D10749" i="11"/>
  <c r="C10749" i="11"/>
  <c r="F10749" i="11"/>
  <c r="B10751" i="11"/>
  <c r="A10750" i="11"/>
  <c r="E10750" i="11" s="1"/>
  <c r="G10749" i="11" l="1"/>
  <c r="D10750" i="11"/>
  <c r="C10750" i="11"/>
  <c r="F10750" i="11"/>
  <c r="B10752" i="11"/>
  <c r="A10751" i="11"/>
  <c r="E10751" i="11" s="1"/>
  <c r="G10750" i="11" l="1"/>
  <c r="D10751" i="11"/>
  <c r="C10751" i="11"/>
  <c r="F10751" i="11"/>
  <c r="A10752" i="11"/>
  <c r="E10752" i="11" s="1"/>
  <c r="B10753" i="11"/>
  <c r="G10751" i="11" l="1"/>
  <c r="D10752" i="11"/>
  <c r="C10752" i="11"/>
  <c r="F10752" i="11"/>
  <c r="B10754" i="11"/>
  <c r="A10753" i="11"/>
  <c r="E10753" i="11" s="1"/>
  <c r="G10752" i="11" l="1"/>
  <c r="D10753" i="11"/>
  <c r="C10753" i="11"/>
  <c r="F10753" i="11"/>
  <c r="B10755" i="11"/>
  <c r="A10754" i="11"/>
  <c r="E10754" i="11" s="1"/>
  <c r="G10753" i="11" l="1"/>
  <c r="D10754" i="11"/>
  <c r="C10754" i="11"/>
  <c r="F10754" i="11"/>
  <c r="B10756" i="11"/>
  <c r="A10755" i="11"/>
  <c r="E10755" i="11" s="1"/>
  <c r="G10754" i="11" l="1"/>
  <c r="D10755" i="11"/>
  <c r="C10755" i="11"/>
  <c r="F10755" i="11"/>
  <c r="A10756" i="11"/>
  <c r="E10756" i="11" s="1"/>
  <c r="B10757" i="11"/>
  <c r="G10755" i="11" l="1"/>
  <c r="D10756" i="11"/>
  <c r="C10756" i="11"/>
  <c r="F10756" i="11"/>
  <c r="B10758" i="11"/>
  <c r="A10757" i="11"/>
  <c r="E10757" i="11" s="1"/>
  <c r="G10756" i="11" l="1"/>
  <c r="D10757" i="11"/>
  <c r="C10757" i="11"/>
  <c r="F10757" i="11"/>
  <c r="B10759" i="11"/>
  <c r="A10758" i="11"/>
  <c r="E10758" i="11" s="1"/>
  <c r="G10757" i="11" l="1"/>
  <c r="D10758" i="11"/>
  <c r="C10758" i="11"/>
  <c r="F10758" i="11"/>
  <c r="B10760" i="11"/>
  <c r="A10759" i="11"/>
  <c r="E10759" i="11" s="1"/>
  <c r="G10758" i="11" l="1"/>
  <c r="D10759" i="11"/>
  <c r="C10759" i="11"/>
  <c r="F10759" i="11"/>
  <c r="A10760" i="11"/>
  <c r="E10760" i="11" s="1"/>
  <c r="B10761" i="11"/>
  <c r="G10759" i="11" l="1"/>
  <c r="D10760" i="11"/>
  <c r="C10760" i="11"/>
  <c r="F10760" i="11"/>
  <c r="B10762" i="11"/>
  <c r="A10761" i="11"/>
  <c r="E10761" i="11" s="1"/>
  <c r="G10760" i="11" l="1"/>
  <c r="D10761" i="11"/>
  <c r="C10761" i="11"/>
  <c r="F10761" i="11"/>
  <c r="B10763" i="11"/>
  <c r="A10762" i="11"/>
  <c r="E10762" i="11" s="1"/>
  <c r="G10761" i="11" l="1"/>
  <c r="D10762" i="11"/>
  <c r="C10762" i="11"/>
  <c r="F10762" i="11"/>
  <c r="B10764" i="11"/>
  <c r="A10763" i="11"/>
  <c r="E10763" i="11" s="1"/>
  <c r="G10762" i="11" l="1"/>
  <c r="D10763" i="11"/>
  <c r="C10763" i="11"/>
  <c r="F10763" i="11"/>
  <c r="A10764" i="11"/>
  <c r="E10764" i="11" s="1"/>
  <c r="B10765" i="11"/>
  <c r="G10763" i="11" l="1"/>
  <c r="D10764" i="11"/>
  <c r="C10764" i="11"/>
  <c r="F10764" i="11"/>
  <c r="B10766" i="11"/>
  <c r="A10765" i="11"/>
  <c r="E10765" i="11" s="1"/>
  <c r="G10764" i="11" l="1"/>
  <c r="D10765" i="11"/>
  <c r="C10765" i="11"/>
  <c r="F10765" i="11"/>
  <c r="B10767" i="11"/>
  <c r="A10766" i="11"/>
  <c r="E10766" i="11" s="1"/>
  <c r="G10765" i="11" l="1"/>
  <c r="D10766" i="11"/>
  <c r="C10766" i="11"/>
  <c r="F10766" i="11"/>
  <c r="B10768" i="11"/>
  <c r="A10767" i="11"/>
  <c r="E10767" i="11" s="1"/>
  <c r="G10766" i="11" l="1"/>
  <c r="D10767" i="11"/>
  <c r="C10767" i="11"/>
  <c r="F10767" i="11"/>
  <c r="A10768" i="11"/>
  <c r="E10768" i="11" s="1"/>
  <c r="B10769" i="11"/>
  <c r="G10767" i="11" l="1"/>
  <c r="D10768" i="11"/>
  <c r="C10768" i="11"/>
  <c r="F10768" i="11"/>
  <c r="B10770" i="11"/>
  <c r="A10769" i="11"/>
  <c r="E10769" i="11" s="1"/>
  <c r="G10768" i="11" l="1"/>
  <c r="D10769" i="11"/>
  <c r="C10769" i="11"/>
  <c r="F10769" i="11"/>
  <c r="B10771" i="11"/>
  <c r="A10770" i="11"/>
  <c r="E10770" i="11" s="1"/>
  <c r="G10769" i="11" l="1"/>
  <c r="D10770" i="11"/>
  <c r="C10770" i="11"/>
  <c r="F10770" i="11"/>
  <c r="B10772" i="11"/>
  <c r="A10771" i="11"/>
  <c r="E10771" i="11" s="1"/>
  <c r="G10770" i="11" l="1"/>
  <c r="D10771" i="11"/>
  <c r="C10771" i="11"/>
  <c r="F10771" i="11"/>
  <c r="A10772" i="11"/>
  <c r="E10772" i="11" s="1"/>
  <c r="B10773" i="11"/>
  <c r="G10771" i="11" l="1"/>
  <c r="D10772" i="11"/>
  <c r="C10772" i="11"/>
  <c r="F10772" i="11"/>
  <c r="B10774" i="11"/>
  <c r="A10773" i="11"/>
  <c r="E10773" i="11" s="1"/>
  <c r="G10772" i="11" l="1"/>
  <c r="D10773" i="11"/>
  <c r="C10773" i="11"/>
  <c r="F10773" i="11"/>
  <c r="B10775" i="11"/>
  <c r="A10774" i="11"/>
  <c r="E10774" i="11" s="1"/>
  <c r="G10773" i="11" l="1"/>
  <c r="D10774" i="11"/>
  <c r="C10774" i="11"/>
  <c r="F10774" i="11"/>
  <c r="B10776" i="11"/>
  <c r="A10775" i="11"/>
  <c r="E10775" i="11" s="1"/>
  <c r="G10774" i="11" l="1"/>
  <c r="D10775" i="11"/>
  <c r="C10775" i="11"/>
  <c r="F10775" i="11"/>
  <c r="A10776" i="11"/>
  <c r="E10776" i="11" s="1"/>
  <c r="B10777" i="11"/>
  <c r="G10775" i="11" l="1"/>
  <c r="D10776" i="11"/>
  <c r="C10776" i="11"/>
  <c r="F10776" i="11"/>
  <c r="B10778" i="11"/>
  <c r="A10777" i="11"/>
  <c r="E10777" i="11" s="1"/>
  <c r="G10776" i="11" l="1"/>
  <c r="D10777" i="11"/>
  <c r="C10777" i="11"/>
  <c r="F10777" i="11"/>
  <c r="B10779" i="11"/>
  <c r="A10778" i="11"/>
  <c r="E10778" i="11" s="1"/>
  <c r="G10777" i="11" l="1"/>
  <c r="D10778" i="11"/>
  <c r="C10778" i="11"/>
  <c r="F10778" i="11"/>
  <c r="B10780" i="11"/>
  <c r="A10779" i="11"/>
  <c r="E10779" i="11" s="1"/>
  <c r="G10778" i="11" l="1"/>
  <c r="D10779" i="11"/>
  <c r="C10779" i="11"/>
  <c r="F10779" i="11"/>
  <c r="A10780" i="11"/>
  <c r="E10780" i="11" s="1"/>
  <c r="B10781" i="11"/>
  <c r="G10779" i="11" l="1"/>
  <c r="D10780" i="11"/>
  <c r="C10780" i="11"/>
  <c r="F10780" i="11"/>
  <c r="B10782" i="11"/>
  <c r="A10781" i="11"/>
  <c r="E10781" i="11" s="1"/>
  <c r="G10780" i="11" l="1"/>
  <c r="D10781" i="11"/>
  <c r="C10781" i="11"/>
  <c r="F10781" i="11"/>
  <c r="B10783" i="11"/>
  <c r="A10782" i="11"/>
  <c r="E10782" i="11" s="1"/>
  <c r="G10781" i="11" l="1"/>
  <c r="D10782" i="11"/>
  <c r="C10782" i="11"/>
  <c r="F10782" i="11"/>
  <c r="B10784" i="11"/>
  <c r="A10783" i="11"/>
  <c r="E10783" i="11" s="1"/>
  <c r="G10782" i="11" l="1"/>
  <c r="D10783" i="11"/>
  <c r="C10783" i="11"/>
  <c r="F10783" i="11"/>
  <c r="A10784" i="11"/>
  <c r="E10784" i="11" s="1"/>
  <c r="B10785" i="11"/>
  <c r="G10783" i="11" l="1"/>
  <c r="D10784" i="11"/>
  <c r="C10784" i="11"/>
  <c r="F10784" i="11"/>
  <c r="B10786" i="11"/>
  <c r="A10785" i="11"/>
  <c r="E10785" i="11" s="1"/>
  <c r="G10784" i="11" l="1"/>
  <c r="D10785" i="11"/>
  <c r="C10785" i="11"/>
  <c r="F10785" i="11"/>
  <c r="B10787" i="11"/>
  <c r="A10786" i="11"/>
  <c r="E10786" i="11" s="1"/>
  <c r="G10785" i="11" l="1"/>
  <c r="D10786" i="11"/>
  <c r="C10786" i="11"/>
  <c r="F10786" i="11"/>
  <c r="B10788" i="11"/>
  <c r="A10787" i="11"/>
  <c r="E10787" i="11" s="1"/>
  <c r="G10786" i="11" l="1"/>
  <c r="D10787" i="11"/>
  <c r="C10787" i="11"/>
  <c r="F10787" i="11"/>
  <c r="A10788" i="11"/>
  <c r="E10788" i="11" s="1"/>
  <c r="B10789" i="11"/>
  <c r="G10787" i="11" l="1"/>
  <c r="D10788" i="11"/>
  <c r="C10788" i="11"/>
  <c r="F10788" i="11"/>
  <c r="B10790" i="11"/>
  <c r="A10789" i="11"/>
  <c r="E10789" i="11" s="1"/>
  <c r="G10788" i="11" l="1"/>
  <c r="D10789" i="11"/>
  <c r="C10789" i="11"/>
  <c r="F10789" i="11"/>
  <c r="B10791" i="11"/>
  <c r="A10790" i="11"/>
  <c r="E10790" i="11" s="1"/>
  <c r="G10789" i="11" l="1"/>
  <c r="D10790" i="11"/>
  <c r="C10790" i="11"/>
  <c r="F10790" i="11"/>
  <c r="B10792" i="11"/>
  <c r="A10791" i="11"/>
  <c r="E10791" i="11" s="1"/>
  <c r="G10790" i="11" l="1"/>
  <c r="D10791" i="11"/>
  <c r="C10791" i="11"/>
  <c r="F10791" i="11"/>
  <c r="A10792" i="11"/>
  <c r="E10792" i="11" s="1"/>
  <c r="B10793" i="11"/>
  <c r="G10791" i="11" l="1"/>
  <c r="D10792" i="11"/>
  <c r="C10792" i="11"/>
  <c r="F10792" i="11"/>
  <c r="B10794" i="11"/>
  <c r="A10793" i="11"/>
  <c r="E10793" i="11" s="1"/>
  <c r="G10792" i="11" l="1"/>
  <c r="D10793" i="11"/>
  <c r="C10793" i="11"/>
  <c r="F10793" i="11"/>
  <c r="B10795" i="11"/>
  <c r="A10794" i="11"/>
  <c r="E10794" i="11" s="1"/>
  <c r="G10793" i="11" l="1"/>
  <c r="D10794" i="11"/>
  <c r="C10794" i="11"/>
  <c r="F10794" i="11"/>
  <c r="B10796" i="11"/>
  <c r="A10795" i="11"/>
  <c r="E10795" i="11" s="1"/>
  <c r="G10794" i="11" l="1"/>
  <c r="D10795" i="11"/>
  <c r="C10795" i="11"/>
  <c r="F10795" i="11"/>
  <c r="A10796" i="11"/>
  <c r="E10796" i="11" s="1"/>
  <c r="B10797" i="11"/>
  <c r="G10795" i="11" l="1"/>
  <c r="D10796" i="11"/>
  <c r="C10796" i="11"/>
  <c r="F10796" i="11"/>
  <c r="B10798" i="11"/>
  <c r="A10797" i="11"/>
  <c r="E10797" i="11" s="1"/>
  <c r="G10796" i="11" l="1"/>
  <c r="D10797" i="11"/>
  <c r="C10797" i="11"/>
  <c r="F10797" i="11"/>
  <c r="B10799" i="11"/>
  <c r="A10798" i="11"/>
  <c r="E10798" i="11" s="1"/>
  <c r="G10797" i="11" l="1"/>
  <c r="D10798" i="11"/>
  <c r="C10798" i="11"/>
  <c r="F10798" i="11"/>
  <c r="B10800" i="11"/>
  <c r="A10799" i="11"/>
  <c r="E10799" i="11" s="1"/>
  <c r="G10798" i="11" l="1"/>
  <c r="D10799" i="11"/>
  <c r="C10799" i="11"/>
  <c r="F10799" i="11"/>
  <c r="A10800" i="11"/>
  <c r="E10800" i="11" s="1"/>
  <c r="B10801" i="11"/>
  <c r="G10799" i="11" l="1"/>
  <c r="D10800" i="11"/>
  <c r="C10800" i="11"/>
  <c r="F10800" i="11"/>
  <c r="B10802" i="11"/>
  <c r="A10801" i="11"/>
  <c r="E10801" i="11" s="1"/>
  <c r="G10800" i="11" l="1"/>
  <c r="D10801" i="11"/>
  <c r="C10801" i="11"/>
  <c r="F10801" i="11"/>
  <c r="B10803" i="11"/>
  <c r="A10802" i="11"/>
  <c r="E10802" i="11" s="1"/>
  <c r="G10801" i="11" l="1"/>
  <c r="D10802" i="11"/>
  <c r="C10802" i="11"/>
  <c r="F10802" i="11"/>
  <c r="B10804" i="11"/>
  <c r="A10803" i="11"/>
  <c r="E10803" i="11" s="1"/>
  <c r="G10802" i="11" l="1"/>
  <c r="D10803" i="11"/>
  <c r="C10803" i="11"/>
  <c r="F10803" i="11"/>
  <c r="A10804" i="11"/>
  <c r="E10804" i="11" s="1"/>
  <c r="B10805" i="11"/>
  <c r="G10803" i="11" l="1"/>
  <c r="D10804" i="11"/>
  <c r="C10804" i="11"/>
  <c r="F10804" i="11"/>
  <c r="B10806" i="11"/>
  <c r="A10805" i="11"/>
  <c r="E10805" i="11" s="1"/>
  <c r="G10804" i="11" l="1"/>
  <c r="D10805" i="11"/>
  <c r="C10805" i="11"/>
  <c r="F10805" i="11"/>
  <c r="B10807" i="11"/>
  <c r="A10806" i="11"/>
  <c r="E10806" i="11" s="1"/>
  <c r="G10805" i="11" l="1"/>
  <c r="D10806" i="11"/>
  <c r="C10806" i="11"/>
  <c r="F10806" i="11"/>
  <c r="B10808" i="11"/>
  <c r="A10807" i="11"/>
  <c r="E10807" i="11" s="1"/>
  <c r="G10806" i="11" l="1"/>
  <c r="D10807" i="11"/>
  <c r="C10807" i="11"/>
  <c r="F10807" i="11"/>
  <c r="A10808" i="11"/>
  <c r="E10808" i="11" s="1"/>
  <c r="B10809" i="11"/>
  <c r="G10807" i="11" l="1"/>
  <c r="D10808" i="11"/>
  <c r="C10808" i="11"/>
  <c r="F10808" i="11"/>
  <c r="B10810" i="11"/>
  <c r="A10809" i="11"/>
  <c r="E10809" i="11" s="1"/>
  <c r="G10808" i="11" l="1"/>
  <c r="D10809" i="11"/>
  <c r="C10809" i="11"/>
  <c r="F10809" i="11"/>
  <c r="B10811" i="11"/>
  <c r="A10810" i="11"/>
  <c r="E10810" i="11" s="1"/>
  <c r="G10809" i="11" l="1"/>
  <c r="D10810" i="11"/>
  <c r="C10810" i="11"/>
  <c r="F10810" i="11"/>
  <c r="B10812" i="11"/>
  <c r="A10811" i="11"/>
  <c r="E10811" i="11" s="1"/>
  <c r="G10810" i="11" l="1"/>
  <c r="D10811" i="11"/>
  <c r="C10811" i="11"/>
  <c r="F10811" i="11"/>
  <c r="A10812" i="11"/>
  <c r="E10812" i="11" s="1"/>
  <c r="B10813" i="11"/>
  <c r="G10811" i="11" l="1"/>
  <c r="D10812" i="11"/>
  <c r="C10812" i="11"/>
  <c r="F10812" i="11"/>
  <c r="B10814" i="11"/>
  <c r="A10813" i="11"/>
  <c r="E10813" i="11" s="1"/>
  <c r="G10812" i="11" l="1"/>
  <c r="D10813" i="11"/>
  <c r="C10813" i="11"/>
  <c r="F10813" i="11"/>
  <c r="B10815" i="11"/>
  <c r="A10814" i="11"/>
  <c r="E10814" i="11" s="1"/>
  <c r="G10813" i="11" l="1"/>
  <c r="D10814" i="11"/>
  <c r="C10814" i="11"/>
  <c r="F10814" i="11"/>
  <c r="B10816" i="11"/>
  <c r="A10815" i="11"/>
  <c r="E10815" i="11" s="1"/>
  <c r="G10814" i="11" l="1"/>
  <c r="D10815" i="11"/>
  <c r="C10815" i="11"/>
  <c r="F10815" i="11"/>
  <c r="A10816" i="11"/>
  <c r="E10816" i="11" s="1"/>
  <c r="B10817" i="11"/>
  <c r="G10815" i="11" l="1"/>
  <c r="D10816" i="11"/>
  <c r="C10816" i="11"/>
  <c r="F10816" i="11"/>
  <c r="B10818" i="11"/>
  <c r="A10817" i="11"/>
  <c r="E10817" i="11" s="1"/>
  <c r="G10816" i="11" l="1"/>
  <c r="D10817" i="11"/>
  <c r="C10817" i="11"/>
  <c r="F10817" i="11"/>
  <c r="B10819" i="11"/>
  <c r="A10818" i="11"/>
  <c r="E10818" i="11" s="1"/>
  <c r="G10817" i="11" l="1"/>
  <c r="D10818" i="11"/>
  <c r="C10818" i="11"/>
  <c r="F10818" i="11"/>
  <c r="B10820" i="11"/>
  <c r="A10819" i="11"/>
  <c r="E10819" i="11" s="1"/>
  <c r="G10818" i="11" l="1"/>
  <c r="D10819" i="11"/>
  <c r="C10819" i="11"/>
  <c r="F10819" i="11"/>
  <c r="A10820" i="11"/>
  <c r="E10820" i="11" s="1"/>
  <c r="B10821" i="11"/>
  <c r="G10819" i="11" l="1"/>
  <c r="D10820" i="11"/>
  <c r="C10820" i="11"/>
  <c r="F10820" i="11"/>
  <c r="B10822" i="11"/>
  <c r="A10821" i="11"/>
  <c r="E10821" i="11" s="1"/>
  <c r="G10820" i="11" l="1"/>
  <c r="D10821" i="11"/>
  <c r="C10821" i="11"/>
  <c r="F10821" i="11"/>
  <c r="B10823" i="11"/>
  <c r="A10822" i="11"/>
  <c r="E10822" i="11" s="1"/>
  <c r="G10821" i="11" l="1"/>
  <c r="D10822" i="11"/>
  <c r="C10822" i="11"/>
  <c r="F10822" i="11"/>
  <c r="B10824" i="11"/>
  <c r="A10823" i="11"/>
  <c r="E10823" i="11" s="1"/>
  <c r="G10822" i="11" l="1"/>
  <c r="D10823" i="11"/>
  <c r="C10823" i="11"/>
  <c r="F10823" i="11"/>
  <c r="A10824" i="11"/>
  <c r="E10824" i="11" s="1"/>
  <c r="B10825" i="11"/>
  <c r="G10823" i="11" l="1"/>
  <c r="D10824" i="11"/>
  <c r="C10824" i="11"/>
  <c r="F10824" i="11"/>
  <c r="B10826" i="11"/>
  <c r="A10825" i="11"/>
  <c r="E10825" i="11" s="1"/>
  <c r="G10824" i="11" l="1"/>
  <c r="D10825" i="11"/>
  <c r="C10825" i="11"/>
  <c r="F10825" i="11"/>
  <c r="B10827" i="11"/>
  <c r="A10826" i="11"/>
  <c r="E10826" i="11" s="1"/>
  <c r="G10825" i="11" l="1"/>
  <c r="D10826" i="11"/>
  <c r="C10826" i="11"/>
  <c r="F10826" i="11"/>
  <c r="B10828" i="11"/>
  <c r="A10827" i="11"/>
  <c r="E10827" i="11" s="1"/>
  <c r="G10826" i="11" l="1"/>
  <c r="D10827" i="11"/>
  <c r="C10827" i="11"/>
  <c r="F10827" i="11"/>
  <c r="A10828" i="11"/>
  <c r="E10828" i="11" s="1"/>
  <c r="B10829" i="11"/>
  <c r="G10827" i="11" l="1"/>
  <c r="D10828" i="11"/>
  <c r="C10828" i="11"/>
  <c r="F10828" i="11"/>
  <c r="B10830" i="11"/>
  <c r="A10829" i="11"/>
  <c r="E10829" i="11" s="1"/>
  <c r="G10828" i="11" l="1"/>
  <c r="D10829" i="11"/>
  <c r="C10829" i="11"/>
  <c r="F10829" i="11"/>
  <c r="B10831" i="11"/>
  <c r="A10830" i="11"/>
  <c r="E10830" i="11" s="1"/>
  <c r="G10829" i="11" l="1"/>
  <c r="D10830" i="11"/>
  <c r="C10830" i="11"/>
  <c r="F10830" i="11"/>
  <c r="B10832" i="11"/>
  <c r="A10831" i="11"/>
  <c r="E10831" i="11" s="1"/>
  <c r="G10830" i="11" l="1"/>
  <c r="D10831" i="11"/>
  <c r="C10831" i="11"/>
  <c r="F10831" i="11"/>
  <c r="A10832" i="11"/>
  <c r="E10832" i="11" s="1"/>
  <c r="B10833" i="11"/>
  <c r="G10831" i="11" l="1"/>
  <c r="D10832" i="11"/>
  <c r="C10832" i="11"/>
  <c r="F10832" i="11"/>
  <c r="B10834" i="11"/>
  <c r="A10833" i="11"/>
  <c r="E10833" i="11" s="1"/>
  <c r="G10832" i="11" l="1"/>
  <c r="D10833" i="11"/>
  <c r="C10833" i="11"/>
  <c r="F10833" i="11"/>
  <c r="B10835" i="11"/>
  <c r="A10834" i="11"/>
  <c r="E10834" i="11" s="1"/>
  <c r="G10833" i="11" l="1"/>
  <c r="D10834" i="11"/>
  <c r="C10834" i="11"/>
  <c r="F10834" i="11"/>
  <c r="B10836" i="11"/>
  <c r="A10835" i="11"/>
  <c r="E10835" i="11" s="1"/>
  <c r="G10834" i="11" l="1"/>
  <c r="D10835" i="11"/>
  <c r="C10835" i="11"/>
  <c r="F10835" i="11"/>
  <c r="A10836" i="11"/>
  <c r="E10836" i="11" s="1"/>
  <c r="B10837" i="11"/>
  <c r="G10835" i="11" l="1"/>
  <c r="D10836" i="11"/>
  <c r="C10836" i="11"/>
  <c r="F10836" i="11"/>
  <c r="B10838" i="11"/>
  <c r="A10837" i="11"/>
  <c r="E10837" i="11" s="1"/>
  <c r="G10836" i="11" l="1"/>
  <c r="D10837" i="11"/>
  <c r="C10837" i="11"/>
  <c r="F10837" i="11"/>
  <c r="B10839" i="11"/>
  <c r="A10838" i="11"/>
  <c r="E10838" i="11" s="1"/>
  <c r="G10837" i="11" l="1"/>
  <c r="D10838" i="11"/>
  <c r="C10838" i="11"/>
  <c r="F10838" i="11"/>
  <c r="B10840" i="11"/>
  <c r="A10839" i="11"/>
  <c r="E10839" i="11" s="1"/>
  <c r="G10838" i="11" l="1"/>
  <c r="D10839" i="11"/>
  <c r="C10839" i="11"/>
  <c r="F10839" i="11"/>
  <c r="A10840" i="11"/>
  <c r="E10840" i="11" s="1"/>
  <c r="B10841" i="11"/>
  <c r="G10839" i="11" l="1"/>
  <c r="D10840" i="11"/>
  <c r="C10840" i="11"/>
  <c r="F10840" i="11"/>
  <c r="B10842" i="11"/>
  <c r="A10841" i="11"/>
  <c r="E10841" i="11" s="1"/>
  <c r="G10840" i="11" l="1"/>
  <c r="D10841" i="11"/>
  <c r="C10841" i="11"/>
  <c r="F10841" i="11"/>
  <c r="B10843" i="11"/>
  <c r="A10842" i="11"/>
  <c r="E10842" i="11" s="1"/>
  <c r="G10841" i="11" l="1"/>
  <c r="D10842" i="11"/>
  <c r="C10842" i="11"/>
  <c r="F10842" i="11"/>
  <c r="B10844" i="11"/>
  <c r="A10843" i="11"/>
  <c r="E10843" i="11" s="1"/>
  <c r="G10842" i="11" l="1"/>
  <c r="D10843" i="11"/>
  <c r="C10843" i="11"/>
  <c r="F10843" i="11"/>
  <c r="A10844" i="11"/>
  <c r="E10844" i="11" s="1"/>
  <c r="B10845" i="11"/>
  <c r="G10843" i="11" l="1"/>
  <c r="D10844" i="11"/>
  <c r="C10844" i="11"/>
  <c r="F10844" i="11"/>
  <c r="B10846" i="11"/>
  <c r="A10845" i="11"/>
  <c r="E10845" i="11" s="1"/>
  <c r="G10844" i="11" l="1"/>
  <c r="D10845" i="11"/>
  <c r="C10845" i="11"/>
  <c r="F10845" i="11"/>
  <c r="B10847" i="11"/>
  <c r="A10846" i="11"/>
  <c r="E10846" i="11" s="1"/>
  <c r="G10845" i="11" l="1"/>
  <c r="D10846" i="11"/>
  <c r="C10846" i="11"/>
  <c r="F10846" i="11"/>
  <c r="B10848" i="11"/>
  <c r="A10847" i="11"/>
  <c r="E10847" i="11" s="1"/>
  <c r="G10846" i="11" l="1"/>
  <c r="D10847" i="11"/>
  <c r="C10847" i="11"/>
  <c r="F10847" i="11"/>
  <c r="A10848" i="11"/>
  <c r="E10848" i="11" s="1"/>
  <c r="B10849" i="11"/>
  <c r="G10847" i="11" l="1"/>
  <c r="D10848" i="11"/>
  <c r="C10848" i="11"/>
  <c r="F10848" i="11"/>
  <c r="B10850" i="11"/>
  <c r="A10849" i="11"/>
  <c r="E10849" i="11" s="1"/>
  <c r="G10848" i="11" l="1"/>
  <c r="D10849" i="11"/>
  <c r="C10849" i="11"/>
  <c r="F10849" i="11"/>
  <c r="B10851" i="11"/>
  <c r="A10850" i="11"/>
  <c r="E10850" i="11" s="1"/>
  <c r="G10849" i="11" l="1"/>
  <c r="D10850" i="11"/>
  <c r="C10850" i="11"/>
  <c r="F10850" i="11"/>
  <c r="B10852" i="11"/>
  <c r="A10851" i="11"/>
  <c r="E10851" i="11" s="1"/>
  <c r="G10850" i="11" l="1"/>
  <c r="D10851" i="11"/>
  <c r="C10851" i="11"/>
  <c r="F10851" i="11"/>
  <c r="A10852" i="11"/>
  <c r="E10852" i="11" s="1"/>
  <c r="B10853" i="11"/>
  <c r="G10851" i="11" l="1"/>
  <c r="D10852" i="11"/>
  <c r="C10852" i="11"/>
  <c r="F10852" i="11"/>
  <c r="B10854" i="11"/>
  <c r="A10853" i="11"/>
  <c r="E10853" i="11" s="1"/>
  <c r="G10852" i="11" l="1"/>
  <c r="D10853" i="11"/>
  <c r="C10853" i="11"/>
  <c r="F10853" i="11"/>
  <c r="B10855" i="11"/>
  <c r="A10854" i="11"/>
  <c r="E10854" i="11" s="1"/>
  <c r="G10853" i="11" l="1"/>
  <c r="D10854" i="11"/>
  <c r="C10854" i="11"/>
  <c r="F10854" i="11"/>
  <c r="B10856" i="11"/>
  <c r="A10855" i="11"/>
  <c r="E10855" i="11" s="1"/>
  <c r="G10854" i="11" l="1"/>
  <c r="D10855" i="11"/>
  <c r="C10855" i="11"/>
  <c r="F10855" i="11"/>
  <c r="A10856" i="11"/>
  <c r="E10856" i="11" s="1"/>
  <c r="B10857" i="11"/>
  <c r="G10855" i="11" l="1"/>
  <c r="D10856" i="11"/>
  <c r="C10856" i="11"/>
  <c r="F10856" i="11"/>
  <c r="B10858" i="11"/>
  <c r="A10857" i="11"/>
  <c r="E10857" i="11" s="1"/>
  <c r="G10856" i="11" l="1"/>
  <c r="D10857" i="11"/>
  <c r="C10857" i="11"/>
  <c r="F10857" i="11"/>
  <c r="B10859" i="11"/>
  <c r="A10858" i="11"/>
  <c r="E10858" i="11" s="1"/>
  <c r="G10857" i="11" l="1"/>
  <c r="D10858" i="11"/>
  <c r="C10858" i="11"/>
  <c r="F10858" i="11"/>
  <c r="B10860" i="11"/>
  <c r="A10859" i="11"/>
  <c r="E10859" i="11" s="1"/>
  <c r="G10858" i="11" l="1"/>
  <c r="D10859" i="11"/>
  <c r="C10859" i="11"/>
  <c r="F10859" i="11"/>
  <c r="A10860" i="11"/>
  <c r="E10860" i="11" s="1"/>
  <c r="B10861" i="11"/>
  <c r="G10859" i="11" l="1"/>
  <c r="D10860" i="11"/>
  <c r="C10860" i="11"/>
  <c r="F10860" i="11"/>
  <c r="A10861" i="11"/>
  <c r="E10861" i="11" s="1"/>
  <c r="B10862" i="11"/>
  <c r="G10860" i="11" l="1"/>
  <c r="D10861" i="11"/>
  <c r="C10861" i="11"/>
  <c r="F10861" i="11"/>
  <c r="B10863" i="11"/>
  <c r="A10862" i="11"/>
  <c r="E10862" i="11" s="1"/>
  <c r="G10861" i="11" l="1"/>
  <c r="D10862" i="11"/>
  <c r="C10862" i="11"/>
  <c r="F10862" i="11"/>
  <c r="B10864" i="11"/>
  <c r="A10863" i="11"/>
  <c r="E10863" i="11" s="1"/>
  <c r="G10862" i="11" l="1"/>
  <c r="D10863" i="11"/>
  <c r="C10863" i="11"/>
  <c r="F10863" i="11"/>
  <c r="B10865" i="11"/>
  <c r="A10864" i="11"/>
  <c r="E10864" i="11" s="1"/>
  <c r="G10863" i="11" l="1"/>
  <c r="D10864" i="11"/>
  <c r="C10864" i="11"/>
  <c r="F10864" i="11"/>
  <c r="A10865" i="11"/>
  <c r="E10865" i="11" s="1"/>
  <c r="B10866" i="11"/>
  <c r="G10864" i="11" l="1"/>
  <c r="D10865" i="11"/>
  <c r="C10865" i="11"/>
  <c r="F10865" i="11"/>
  <c r="A10866" i="11"/>
  <c r="E10866" i="11" s="1"/>
  <c r="B10867" i="11"/>
  <c r="G10865" i="11" l="1"/>
  <c r="D10866" i="11"/>
  <c r="C10866" i="11"/>
  <c r="F10866" i="11"/>
  <c r="B10868" i="11"/>
  <c r="A10867" i="11"/>
  <c r="E10867" i="11" s="1"/>
  <c r="G10866" i="11" l="1"/>
  <c r="D10867" i="11"/>
  <c r="C10867" i="11"/>
  <c r="F10867" i="11"/>
  <c r="B10869" i="11"/>
  <c r="A10868" i="11"/>
  <c r="E10868" i="11" s="1"/>
  <c r="G10867" i="11" l="1"/>
  <c r="D10868" i="11"/>
  <c r="C10868" i="11"/>
  <c r="F10868" i="11"/>
  <c r="A10869" i="11"/>
  <c r="E10869" i="11" s="1"/>
  <c r="B10870" i="11"/>
  <c r="G10868" i="11" l="1"/>
  <c r="D10869" i="11"/>
  <c r="C10869" i="11"/>
  <c r="F10869" i="11"/>
  <c r="B10871" i="11"/>
  <c r="A10870" i="11"/>
  <c r="E10870" i="11" s="1"/>
  <c r="G10869" i="11" l="1"/>
  <c r="D10870" i="11"/>
  <c r="C10870" i="11"/>
  <c r="F10870" i="11"/>
  <c r="A10871" i="11"/>
  <c r="E10871" i="11" s="1"/>
  <c r="B10872" i="11"/>
  <c r="G10870" i="11" l="1"/>
  <c r="D10871" i="11"/>
  <c r="C10871" i="11"/>
  <c r="F10871" i="11"/>
  <c r="B10873" i="11"/>
  <c r="A10872" i="11"/>
  <c r="E10872" i="11" s="1"/>
  <c r="G10871" i="11" l="1"/>
  <c r="D10872" i="11"/>
  <c r="C10872" i="11"/>
  <c r="F10872" i="11"/>
  <c r="A10873" i="11"/>
  <c r="E10873" i="11" s="1"/>
  <c r="B10874" i="11"/>
  <c r="G10872" i="11" l="1"/>
  <c r="D10873" i="11"/>
  <c r="C10873" i="11"/>
  <c r="F10873" i="11"/>
  <c r="B10875" i="11"/>
  <c r="A10874" i="11"/>
  <c r="E10874" i="11" s="1"/>
  <c r="G10873" i="11" l="1"/>
  <c r="D10874" i="11"/>
  <c r="C10874" i="11"/>
  <c r="F10874" i="11"/>
  <c r="A10875" i="11"/>
  <c r="E10875" i="11" s="1"/>
  <c r="B10876" i="11"/>
  <c r="G10874" i="11" l="1"/>
  <c r="D10875" i="11"/>
  <c r="C10875" i="11"/>
  <c r="F10875" i="11"/>
  <c r="B10877" i="11"/>
  <c r="A10876" i="11"/>
  <c r="E10876" i="11" s="1"/>
  <c r="G10875" i="11" l="1"/>
  <c r="D10876" i="11"/>
  <c r="C10876" i="11"/>
  <c r="F10876" i="11"/>
  <c r="A10877" i="11"/>
  <c r="E10877" i="11" s="1"/>
  <c r="B10878" i="11"/>
  <c r="G10876" i="11" l="1"/>
  <c r="D10877" i="11"/>
  <c r="C10877" i="11"/>
  <c r="F10877" i="11"/>
  <c r="B10879" i="11"/>
  <c r="A10878" i="11"/>
  <c r="E10878" i="11" s="1"/>
  <c r="G10877" i="11" l="1"/>
  <c r="D10878" i="11"/>
  <c r="C10878" i="11"/>
  <c r="F10878" i="11"/>
  <c r="A10879" i="11"/>
  <c r="E10879" i="11" s="1"/>
  <c r="B10880" i="11"/>
  <c r="G10878" i="11" l="1"/>
  <c r="D10879" i="11"/>
  <c r="C10879" i="11"/>
  <c r="F10879" i="11"/>
  <c r="B10881" i="11"/>
  <c r="A10880" i="11"/>
  <c r="E10880" i="11" s="1"/>
  <c r="G10879" i="11" l="1"/>
  <c r="D10880" i="11"/>
  <c r="C10880" i="11"/>
  <c r="F10880" i="11"/>
  <c r="A10881" i="11"/>
  <c r="E10881" i="11" s="1"/>
  <c r="B10882" i="11"/>
  <c r="G10880" i="11" l="1"/>
  <c r="D10881" i="11"/>
  <c r="C10881" i="11"/>
  <c r="F10881" i="11"/>
  <c r="B10883" i="11"/>
  <c r="A10882" i="11"/>
  <c r="E10882" i="11" s="1"/>
  <c r="G10881" i="11" l="1"/>
  <c r="D10882" i="11"/>
  <c r="C10882" i="11"/>
  <c r="F10882" i="11"/>
  <c r="A10883" i="11"/>
  <c r="E10883" i="11" s="1"/>
  <c r="B10884" i="11"/>
  <c r="G10882" i="11" l="1"/>
  <c r="D10883" i="11"/>
  <c r="C10883" i="11"/>
  <c r="F10883" i="11"/>
  <c r="B10885" i="11"/>
  <c r="A10884" i="11"/>
  <c r="E10884" i="11" s="1"/>
  <c r="G10883" i="11" l="1"/>
  <c r="D10884" i="11"/>
  <c r="C10884" i="11"/>
  <c r="F10884" i="11"/>
  <c r="A10885" i="11"/>
  <c r="E10885" i="11" s="1"/>
  <c r="B10886" i="11"/>
  <c r="G10884" i="11" l="1"/>
  <c r="D10885" i="11"/>
  <c r="C10885" i="11"/>
  <c r="F10885" i="11"/>
  <c r="B10887" i="11"/>
  <c r="A10886" i="11"/>
  <c r="E10886" i="11" s="1"/>
  <c r="G10885" i="11" l="1"/>
  <c r="D10886" i="11"/>
  <c r="C10886" i="11"/>
  <c r="F10886" i="11"/>
  <c r="A10887" i="11"/>
  <c r="E10887" i="11" s="1"/>
  <c r="B10888" i="11"/>
  <c r="G10886" i="11" l="1"/>
  <c r="D10887" i="11"/>
  <c r="C10887" i="11"/>
  <c r="F10887" i="11"/>
  <c r="B10889" i="11"/>
  <c r="A10888" i="11"/>
  <c r="E10888" i="11" s="1"/>
  <c r="G10887" i="11" l="1"/>
  <c r="D10888" i="11"/>
  <c r="C10888" i="11"/>
  <c r="F10888" i="11"/>
  <c r="A10889" i="11"/>
  <c r="E10889" i="11" s="1"/>
  <c r="B10890" i="11"/>
  <c r="G10888" i="11" l="1"/>
  <c r="D10889" i="11"/>
  <c r="C10889" i="11"/>
  <c r="F10889" i="11"/>
  <c r="B10891" i="11"/>
  <c r="A10890" i="11"/>
  <c r="E10890" i="11" s="1"/>
  <c r="G10889" i="11" l="1"/>
  <c r="D10890" i="11"/>
  <c r="C10890" i="11"/>
  <c r="F10890" i="11"/>
  <c r="A10891" i="11"/>
  <c r="E10891" i="11" s="1"/>
  <c r="B10892" i="11"/>
  <c r="G10890" i="11" l="1"/>
  <c r="D10891" i="11"/>
  <c r="C10891" i="11"/>
  <c r="F10891" i="11"/>
  <c r="B10893" i="11"/>
  <c r="A10892" i="11"/>
  <c r="E10892" i="11" s="1"/>
  <c r="G10891" i="11" l="1"/>
  <c r="D10892" i="11"/>
  <c r="C10892" i="11"/>
  <c r="F10892" i="11"/>
  <c r="A10893" i="11"/>
  <c r="E10893" i="11" s="1"/>
  <c r="B10894" i="11"/>
  <c r="G10892" i="11" l="1"/>
  <c r="D10893" i="11"/>
  <c r="C10893" i="11"/>
  <c r="F10893" i="11"/>
  <c r="B10895" i="11"/>
  <c r="A10894" i="11"/>
  <c r="E10894" i="11" s="1"/>
  <c r="G10893" i="11" l="1"/>
  <c r="D10894" i="11"/>
  <c r="C10894" i="11"/>
  <c r="F10894" i="11"/>
  <c r="A10895" i="11"/>
  <c r="E10895" i="11" s="1"/>
  <c r="B10896" i="11"/>
  <c r="G10894" i="11" l="1"/>
  <c r="D10895" i="11"/>
  <c r="C10895" i="11"/>
  <c r="F10895" i="11"/>
  <c r="B10897" i="11"/>
  <c r="A10896" i="11"/>
  <c r="E10896" i="11" s="1"/>
  <c r="G10895" i="11" l="1"/>
  <c r="D10896" i="11"/>
  <c r="C10896" i="11"/>
  <c r="F10896" i="11"/>
  <c r="A10897" i="11"/>
  <c r="E10897" i="11" s="1"/>
  <c r="B10898" i="11"/>
  <c r="G10896" i="11" l="1"/>
  <c r="D10897" i="11"/>
  <c r="C10897" i="11"/>
  <c r="F10897" i="11"/>
  <c r="B10899" i="11"/>
  <c r="A10898" i="11"/>
  <c r="E10898" i="11" s="1"/>
  <c r="G10897" i="11" l="1"/>
  <c r="D10898" i="11"/>
  <c r="C10898" i="11"/>
  <c r="F10898" i="11"/>
  <c r="A10899" i="11"/>
  <c r="E10899" i="11" s="1"/>
  <c r="B10900" i="11"/>
  <c r="G10898" i="11" l="1"/>
  <c r="D10899" i="11"/>
  <c r="C10899" i="11"/>
  <c r="F10899" i="11"/>
  <c r="B10901" i="11"/>
  <c r="A10900" i="11"/>
  <c r="E10900" i="11" s="1"/>
  <c r="G10899" i="11" l="1"/>
  <c r="D10900" i="11"/>
  <c r="C10900" i="11"/>
  <c r="F10900" i="11"/>
  <c r="A10901" i="11"/>
  <c r="E10901" i="11" s="1"/>
  <c r="B10902" i="11"/>
  <c r="G10900" i="11" l="1"/>
  <c r="D10901" i="11"/>
  <c r="C10901" i="11"/>
  <c r="F10901" i="11"/>
  <c r="B10903" i="11"/>
  <c r="A10902" i="11"/>
  <c r="E10902" i="11" s="1"/>
  <c r="G10901" i="11" l="1"/>
  <c r="D10902" i="11"/>
  <c r="C10902" i="11"/>
  <c r="F10902" i="11"/>
  <c r="A10903" i="11"/>
  <c r="E10903" i="11" s="1"/>
  <c r="B10904" i="11"/>
  <c r="G10902" i="11" l="1"/>
  <c r="D10903" i="11"/>
  <c r="C10903" i="11"/>
  <c r="F10903" i="11"/>
  <c r="B10905" i="11"/>
  <c r="A10904" i="11"/>
  <c r="E10904" i="11" s="1"/>
  <c r="G10903" i="11" l="1"/>
  <c r="D10904" i="11"/>
  <c r="C10904" i="11"/>
  <c r="F10904" i="11"/>
  <c r="A10905" i="11"/>
  <c r="E10905" i="11" s="1"/>
  <c r="B10906" i="11"/>
  <c r="G10904" i="11" l="1"/>
  <c r="D10905" i="11"/>
  <c r="C10905" i="11"/>
  <c r="F10905" i="11"/>
  <c r="B10907" i="11"/>
  <c r="A10906" i="11"/>
  <c r="E10906" i="11" s="1"/>
  <c r="G10905" i="11" l="1"/>
  <c r="D10906" i="11"/>
  <c r="C10906" i="11"/>
  <c r="F10906" i="11"/>
  <c r="A10907" i="11"/>
  <c r="E10907" i="11" s="1"/>
  <c r="B10908" i="11"/>
  <c r="G10906" i="11" l="1"/>
  <c r="D10907" i="11"/>
  <c r="C10907" i="11"/>
  <c r="F10907" i="11"/>
  <c r="B10909" i="11"/>
  <c r="A10908" i="11"/>
  <c r="E10908" i="11" s="1"/>
  <c r="G10907" i="11" l="1"/>
  <c r="D10908" i="11"/>
  <c r="C10908" i="11"/>
  <c r="F10908" i="11"/>
  <c r="A10909" i="11"/>
  <c r="E10909" i="11" s="1"/>
  <c r="B10910" i="11"/>
  <c r="G10908" i="11" l="1"/>
  <c r="D10909" i="11"/>
  <c r="C10909" i="11"/>
  <c r="F10909" i="11"/>
  <c r="B10911" i="11"/>
  <c r="A10910" i="11"/>
  <c r="E10910" i="11" s="1"/>
  <c r="G10909" i="11" l="1"/>
  <c r="D10910" i="11"/>
  <c r="C10910" i="11"/>
  <c r="F10910" i="11"/>
  <c r="A10911" i="11"/>
  <c r="E10911" i="11" s="1"/>
  <c r="B10912" i="11"/>
  <c r="G10910" i="11" l="1"/>
  <c r="D10911" i="11"/>
  <c r="C10911" i="11"/>
  <c r="F10911" i="11"/>
  <c r="B10913" i="11"/>
  <c r="A10912" i="11"/>
  <c r="E10912" i="11" s="1"/>
  <c r="G10911" i="11" l="1"/>
  <c r="D10912" i="11"/>
  <c r="C10912" i="11"/>
  <c r="F10912" i="11"/>
  <c r="A10913" i="11"/>
  <c r="E10913" i="11" s="1"/>
  <c r="B10914" i="11"/>
  <c r="G10912" i="11" l="1"/>
  <c r="D10913" i="11"/>
  <c r="C10913" i="11"/>
  <c r="F10913" i="11"/>
  <c r="B10915" i="11"/>
  <c r="A10914" i="11"/>
  <c r="E10914" i="11" s="1"/>
  <c r="G10913" i="11" l="1"/>
  <c r="D10914" i="11"/>
  <c r="C10914" i="11"/>
  <c r="F10914" i="11"/>
  <c r="B10916" i="11"/>
  <c r="A10915" i="11"/>
  <c r="E10915" i="11" s="1"/>
  <c r="G10914" i="11" l="1"/>
  <c r="D10915" i="11"/>
  <c r="C10915" i="11"/>
  <c r="F10915" i="11"/>
  <c r="B10917" i="11"/>
  <c r="A10916" i="11"/>
  <c r="E10916" i="11" s="1"/>
  <c r="G10915" i="11" l="1"/>
  <c r="D10916" i="11"/>
  <c r="C10916" i="11"/>
  <c r="F10916" i="11"/>
  <c r="A10917" i="11"/>
  <c r="E10917" i="11" s="1"/>
  <c r="B10918" i="11"/>
  <c r="G10916" i="11" l="1"/>
  <c r="D10917" i="11"/>
  <c r="C10917" i="11"/>
  <c r="F10917" i="11"/>
  <c r="B10919" i="11"/>
  <c r="A10918" i="11"/>
  <c r="E10918" i="11" s="1"/>
  <c r="G10917" i="11" l="1"/>
  <c r="D10918" i="11"/>
  <c r="C10918" i="11"/>
  <c r="F10918" i="11"/>
  <c r="B10920" i="11"/>
  <c r="A10919" i="11"/>
  <c r="E10919" i="11" s="1"/>
  <c r="G10918" i="11" l="1"/>
  <c r="D10919" i="11"/>
  <c r="C10919" i="11"/>
  <c r="F10919" i="11"/>
  <c r="B10921" i="11"/>
  <c r="A10920" i="11"/>
  <c r="E10920" i="11" s="1"/>
  <c r="G10919" i="11" l="1"/>
  <c r="D10920" i="11"/>
  <c r="C10920" i="11"/>
  <c r="F10920" i="11"/>
  <c r="A10921" i="11"/>
  <c r="E10921" i="11" s="1"/>
  <c r="B10922" i="11"/>
  <c r="G10920" i="11" l="1"/>
  <c r="D10921" i="11"/>
  <c r="C10921" i="11"/>
  <c r="F10921" i="11"/>
  <c r="A10922" i="11"/>
  <c r="E10922" i="11" s="1"/>
  <c r="B10923" i="11"/>
  <c r="G10921" i="11" l="1"/>
  <c r="D10922" i="11"/>
  <c r="C10922" i="11"/>
  <c r="F10922" i="11"/>
  <c r="B10924" i="11"/>
  <c r="A10923" i="11"/>
  <c r="E10923" i="11" s="1"/>
  <c r="G10922" i="11" l="1"/>
  <c r="D10923" i="11"/>
  <c r="C10923" i="11"/>
  <c r="F10923" i="11"/>
  <c r="B10925" i="11"/>
  <c r="A10924" i="11"/>
  <c r="E10924" i="11" s="1"/>
  <c r="G10923" i="11" l="1"/>
  <c r="D10924" i="11"/>
  <c r="C10924" i="11"/>
  <c r="F10924" i="11"/>
  <c r="A10925" i="11"/>
  <c r="E10925" i="11" s="1"/>
  <c r="B10926" i="11"/>
  <c r="G10924" i="11" l="1"/>
  <c r="D10925" i="11"/>
  <c r="C10925" i="11"/>
  <c r="F10925" i="11"/>
  <c r="B10927" i="11"/>
  <c r="A10926" i="11"/>
  <c r="E10926" i="11" s="1"/>
  <c r="G10925" i="11" l="1"/>
  <c r="D10926" i="11"/>
  <c r="C10926" i="11"/>
  <c r="F10926" i="11"/>
  <c r="B10928" i="11"/>
  <c r="A10927" i="11"/>
  <c r="E10927" i="11" s="1"/>
  <c r="G10926" i="11" l="1"/>
  <c r="D10927" i="11"/>
  <c r="C10927" i="11"/>
  <c r="F10927" i="11"/>
  <c r="B10929" i="11"/>
  <c r="A10928" i="11"/>
  <c r="E10928" i="11" s="1"/>
  <c r="G10927" i="11" l="1"/>
  <c r="D10928" i="11"/>
  <c r="C10928" i="11"/>
  <c r="F10928" i="11"/>
  <c r="A10929" i="11"/>
  <c r="E10929" i="11" s="1"/>
  <c r="B10930" i="11"/>
  <c r="G10928" i="11" l="1"/>
  <c r="D10929" i="11"/>
  <c r="C10929" i="11"/>
  <c r="F10929" i="11"/>
  <c r="B10931" i="11"/>
  <c r="A10930" i="11"/>
  <c r="E10930" i="11" s="1"/>
  <c r="G10929" i="11" l="1"/>
  <c r="D10930" i="11"/>
  <c r="C10930" i="11"/>
  <c r="F10930" i="11"/>
  <c r="B10932" i="11"/>
  <c r="A10931" i="11"/>
  <c r="E10931" i="11" s="1"/>
  <c r="G10930" i="11" l="1"/>
  <c r="D10931" i="11"/>
  <c r="C10931" i="11"/>
  <c r="F10931" i="11"/>
  <c r="B10933" i="11"/>
  <c r="A10932" i="11"/>
  <c r="E10932" i="11" s="1"/>
  <c r="G10931" i="11" l="1"/>
  <c r="D10932" i="11"/>
  <c r="C10932" i="11"/>
  <c r="F10932" i="11"/>
  <c r="B10934" i="11"/>
  <c r="A10933" i="11"/>
  <c r="E10933" i="11" s="1"/>
  <c r="G10932" i="11" l="1"/>
  <c r="D10933" i="11"/>
  <c r="C10933" i="11"/>
  <c r="F10933" i="11"/>
  <c r="A10934" i="11"/>
  <c r="E10934" i="11" s="1"/>
  <c r="B10935" i="11"/>
  <c r="G10933" i="11" l="1"/>
  <c r="D10934" i="11"/>
  <c r="C10934" i="11"/>
  <c r="F10934" i="11"/>
  <c r="B10936" i="11"/>
  <c r="A10935" i="11"/>
  <c r="E10935" i="11" s="1"/>
  <c r="G10934" i="11" l="1"/>
  <c r="D10935" i="11"/>
  <c r="C10935" i="11"/>
  <c r="F10935" i="11"/>
  <c r="B10937" i="11"/>
  <c r="A10936" i="11"/>
  <c r="E10936" i="11" s="1"/>
  <c r="G10935" i="11" l="1"/>
  <c r="D10936" i="11"/>
  <c r="C10936" i="11"/>
  <c r="F10936" i="11"/>
  <c r="B10938" i="11"/>
  <c r="A10937" i="11"/>
  <c r="E10937" i="11" s="1"/>
  <c r="G10936" i="11" l="1"/>
  <c r="D10937" i="11"/>
  <c r="C10937" i="11"/>
  <c r="F10937" i="11"/>
  <c r="A10938" i="11"/>
  <c r="E10938" i="11" s="1"/>
  <c r="B10939" i="11"/>
  <c r="G10937" i="11" l="1"/>
  <c r="D10938" i="11"/>
  <c r="C10938" i="11"/>
  <c r="F10938" i="11"/>
  <c r="B10940" i="11"/>
  <c r="A10939" i="11"/>
  <c r="E10939" i="11" s="1"/>
  <c r="G10938" i="11" l="1"/>
  <c r="D10939" i="11"/>
  <c r="C10939" i="11"/>
  <c r="F10939" i="11"/>
  <c r="B10941" i="11"/>
  <c r="A10940" i="11"/>
  <c r="E10940" i="11" s="1"/>
  <c r="G10939" i="11" l="1"/>
  <c r="D10940" i="11"/>
  <c r="C10940" i="11"/>
  <c r="F10940" i="11"/>
  <c r="B10942" i="11"/>
  <c r="A10941" i="11"/>
  <c r="E10941" i="11" s="1"/>
  <c r="G10940" i="11" l="1"/>
  <c r="D10941" i="11"/>
  <c r="C10941" i="11"/>
  <c r="F10941" i="11"/>
  <c r="A10942" i="11"/>
  <c r="E10942" i="11" s="1"/>
  <c r="B10943" i="11"/>
  <c r="G10941" i="11" l="1"/>
  <c r="D10942" i="11"/>
  <c r="C10942" i="11"/>
  <c r="F10942" i="11"/>
  <c r="B10944" i="11"/>
  <c r="A10943" i="11"/>
  <c r="E10943" i="11" s="1"/>
  <c r="G10942" i="11" l="1"/>
  <c r="D10943" i="11"/>
  <c r="C10943" i="11"/>
  <c r="F10943" i="11"/>
  <c r="B10945" i="11"/>
  <c r="A10944" i="11"/>
  <c r="E10944" i="11" s="1"/>
  <c r="G10943" i="11" l="1"/>
  <c r="D10944" i="11"/>
  <c r="C10944" i="11"/>
  <c r="F10944" i="11"/>
  <c r="B10946" i="11"/>
  <c r="A10945" i="11"/>
  <c r="E10945" i="11" s="1"/>
  <c r="G10944" i="11" l="1"/>
  <c r="D10945" i="11"/>
  <c r="C10945" i="11"/>
  <c r="F10945" i="11"/>
  <c r="A10946" i="11"/>
  <c r="E10946" i="11" s="1"/>
  <c r="B10947" i="11"/>
  <c r="G10945" i="11" l="1"/>
  <c r="D10946" i="11"/>
  <c r="C10946" i="11"/>
  <c r="F10946" i="11"/>
  <c r="B10948" i="11"/>
  <c r="A10947" i="11"/>
  <c r="E10947" i="11" s="1"/>
  <c r="G10946" i="11" l="1"/>
  <c r="D10947" i="11"/>
  <c r="C10947" i="11"/>
  <c r="F10947" i="11"/>
  <c r="B10949" i="11"/>
  <c r="A10948" i="11"/>
  <c r="E10948" i="11" s="1"/>
  <c r="G10947" i="11" l="1"/>
  <c r="D10948" i="11"/>
  <c r="C10948" i="11"/>
  <c r="F10948" i="11"/>
  <c r="B10950" i="11"/>
  <c r="A10949" i="11"/>
  <c r="E10949" i="11" s="1"/>
  <c r="G10948" i="11" l="1"/>
  <c r="D10949" i="11"/>
  <c r="C10949" i="11"/>
  <c r="F10949" i="11"/>
  <c r="A10950" i="11"/>
  <c r="E10950" i="11" s="1"/>
  <c r="B10951" i="11"/>
  <c r="G10949" i="11" l="1"/>
  <c r="D10950" i="11"/>
  <c r="C10950" i="11"/>
  <c r="F10950" i="11"/>
  <c r="B10952" i="11"/>
  <c r="A10951" i="11"/>
  <c r="E10951" i="11" s="1"/>
  <c r="G10950" i="11" l="1"/>
  <c r="D10951" i="11"/>
  <c r="C10951" i="11"/>
  <c r="F10951" i="11"/>
  <c r="B10953" i="11"/>
  <c r="A10952" i="11"/>
  <c r="E10952" i="11" s="1"/>
  <c r="G10951" i="11" l="1"/>
  <c r="D10952" i="11"/>
  <c r="C10952" i="11"/>
  <c r="F10952" i="11"/>
  <c r="B10954" i="11"/>
  <c r="A10953" i="11"/>
  <c r="E10953" i="11" s="1"/>
  <c r="G10952" i="11" l="1"/>
  <c r="D10953" i="11"/>
  <c r="C10953" i="11"/>
  <c r="F10953" i="11"/>
  <c r="A10954" i="11"/>
  <c r="E10954" i="11" s="1"/>
  <c r="B10955" i="11"/>
  <c r="G10953" i="11" l="1"/>
  <c r="D10954" i="11"/>
  <c r="C10954" i="11"/>
  <c r="F10954" i="11"/>
  <c r="B10956" i="11"/>
  <c r="A10955" i="11"/>
  <c r="E10955" i="11" s="1"/>
  <c r="G10954" i="11" l="1"/>
  <c r="D10955" i="11"/>
  <c r="C10955" i="11"/>
  <c r="F10955" i="11"/>
  <c r="B10957" i="11"/>
  <c r="A10956" i="11"/>
  <c r="E10956" i="11" s="1"/>
  <c r="G10955" i="11" l="1"/>
  <c r="D10956" i="11"/>
  <c r="C10956" i="11"/>
  <c r="F10956" i="11"/>
  <c r="B10958" i="11"/>
  <c r="A10957" i="11"/>
  <c r="E10957" i="11" s="1"/>
  <c r="G10956" i="11" l="1"/>
  <c r="D10957" i="11"/>
  <c r="C10957" i="11"/>
  <c r="F10957" i="11"/>
  <c r="A10958" i="11"/>
  <c r="E10958" i="11" s="1"/>
  <c r="B10959" i="11"/>
  <c r="G10957" i="11" l="1"/>
  <c r="D10958" i="11"/>
  <c r="C10958" i="11"/>
  <c r="F10958" i="11"/>
  <c r="B10960" i="11"/>
  <c r="A10959" i="11"/>
  <c r="E10959" i="11" s="1"/>
  <c r="G10958" i="11" l="1"/>
  <c r="D10959" i="11"/>
  <c r="C10959" i="11"/>
  <c r="F10959" i="11"/>
  <c r="B10961" i="11"/>
  <c r="A10960" i="11"/>
  <c r="E10960" i="11" s="1"/>
  <c r="G10959" i="11" l="1"/>
  <c r="D10960" i="11"/>
  <c r="C10960" i="11"/>
  <c r="F10960" i="11"/>
  <c r="B10962" i="11"/>
  <c r="A10961" i="11"/>
  <c r="E10961" i="11" s="1"/>
  <c r="G10960" i="11" l="1"/>
  <c r="D10961" i="11"/>
  <c r="C10961" i="11"/>
  <c r="F10961" i="11"/>
  <c r="A10962" i="11"/>
  <c r="E10962" i="11" s="1"/>
  <c r="B10963" i="11"/>
  <c r="G10961" i="11" l="1"/>
  <c r="D10962" i="11"/>
  <c r="C10962" i="11"/>
  <c r="F10962" i="11"/>
  <c r="B10964" i="11"/>
  <c r="A10963" i="11"/>
  <c r="E10963" i="11" s="1"/>
  <c r="G10962" i="11" l="1"/>
  <c r="D10963" i="11"/>
  <c r="C10963" i="11"/>
  <c r="F10963" i="11"/>
  <c r="B10965" i="11"/>
  <c r="A10964" i="11"/>
  <c r="E10964" i="11" s="1"/>
  <c r="G10963" i="11" l="1"/>
  <c r="D10964" i="11"/>
  <c r="C10964" i="11"/>
  <c r="F10964" i="11"/>
  <c r="B10966" i="11"/>
  <c r="A10965" i="11"/>
  <c r="E10965" i="11" s="1"/>
  <c r="G10964" i="11" l="1"/>
  <c r="D10965" i="11"/>
  <c r="C10965" i="11"/>
  <c r="F10965" i="11"/>
  <c r="A10966" i="11"/>
  <c r="E10966" i="11" s="1"/>
  <c r="B10967" i="11"/>
  <c r="G10965" i="11" l="1"/>
  <c r="D10966" i="11"/>
  <c r="C10966" i="11"/>
  <c r="F10966" i="11"/>
  <c r="B10968" i="11"/>
  <c r="A10967" i="11"/>
  <c r="E10967" i="11" s="1"/>
  <c r="G10966" i="11" l="1"/>
  <c r="D10967" i="11"/>
  <c r="C10967" i="11"/>
  <c r="F10967" i="11"/>
  <c r="B10969" i="11"/>
  <c r="A10968" i="11"/>
  <c r="E10968" i="11" s="1"/>
  <c r="G10967" i="11" l="1"/>
  <c r="D10968" i="11"/>
  <c r="C10968" i="11"/>
  <c r="F10968" i="11"/>
  <c r="B10970" i="11"/>
  <c r="A10969" i="11"/>
  <c r="E10969" i="11" s="1"/>
  <c r="G10968" i="11" l="1"/>
  <c r="D10969" i="11"/>
  <c r="C10969" i="11"/>
  <c r="F10969" i="11"/>
  <c r="A10970" i="11"/>
  <c r="E10970" i="11" s="1"/>
  <c r="B10971" i="11"/>
  <c r="G10969" i="11" l="1"/>
  <c r="D10970" i="11"/>
  <c r="C10970" i="11"/>
  <c r="F10970" i="11"/>
  <c r="B10972" i="11"/>
  <c r="A10971" i="11"/>
  <c r="E10971" i="11" s="1"/>
  <c r="G10970" i="11" l="1"/>
  <c r="D10971" i="11"/>
  <c r="C10971" i="11"/>
  <c r="F10971" i="11"/>
  <c r="B10973" i="11"/>
  <c r="A10972" i="11"/>
  <c r="E10972" i="11" s="1"/>
  <c r="G10971" i="11" l="1"/>
  <c r="D10972" i="11"/>
  <c r="C10972" i="11"/>
  <c r="F10972" i="11"/>
  <c r="B10974" i="11"/>
  <c r="A10973" i="11"/>
  <c r="E10973" i="11" s="1"/>
  <c r="G10972" i="11" l="1"/>
  <c r="D10973" i="11"/>
  <c r="C10973" i="11"/>
  <c r="F10973" i="11"/>
  <c r="A10974" i="11"/>
  <c r="E10974" i="11" s="1"/>
  <c r="B10975" i="11"/>
  <c r="G10973" i="11" l="1"/>
  <c r="D10974" i="11"/>
  <c r="C10974" i="11"/>
  <c r="F10974" i="11"/>
  <c r="B10976" i="11"/>
  <c r="A10975" i="11"/>
  <c r="E10975" i="11" s="1"/>
  <c r="G10974" i="11" l="1"/>
  <c r="D10975" i="11"/>
  <c r="C10975" i="11"/>
  <c r="F10975" i="11"/>
  <c r="B10977" i="11"/>
  <c r="A10976" i="11"/>
  <c r="E10976" i="11" s="1"/>
  <c r="G10975" i="11" l="1"/>
  <c r="D10976" i="11"/>
  <c r="C10976" i="11"/>
  <c r="F10976" i="11"/>
  <c r="B10978" i="11"/>
  <c r="A10977" i="11"/>
  <c r="E10977" i="11" s="1"/>
  <c r="G10976" i="11" l="1"/>
  <c r="D10977" i="11"/>
  <c r="C10977" i="11"/>
  <c r="F10977" i="11"/>
  <c r="A10978" i="11"/>
  <c r="E10978" i="11" s="1"/>
  <c r="B10979" i="11"/>
  <c r="G10977" i="11" l="1"/>
  <c r="D10978" i="11"/>
  <c r="C10978" i="11"/>
  <c r="F10978" i="11"/>
  <c r="B10980" i="11"/>
  <c r="A10979" i="11"/>
  <c r="E10979" i="11" s="1"/>
  <c r="G10978" i="11" l="1"/>
  <c r="D10979" i="11"/>
  <c r="C10979" i="11"/>
  <c r="F10979" i="11"/>
  <c r="B10981" i="11"/>
  <c r="A10980" i="11"/>
  <c r="E10980" i="11" s="1"/>
  <c r="G10979" i="11" l="1"/>
  <c r="D10980" i="11"/>
  <c r="C10980" i="11"/>
  <c r="F10980" i="11"/>
  <c r="B10982" i="11"/>
  <c r="A10981" i="11"/>
  <c r="E10981" i="11" s="1"/>
  <c r="G10980" i="11" l="1"/>
  <c r="D10981" i="11"/>
  <c r="C10981" i="11"/>
  <c r="F10981" i="11"/>
  <c r="A10982" i="11"/>
  <c r="E10982" i="11" s="1"/>
  <c r="B10983" i="11"/>
  <c r="G10981" i="11" l="1"/>
  <c r="D10982" i="11"/>
  <c r="C10982" i="11"/>
  <c r="F10982" i="11"/>
  <c r="B10984" i="11"/>
  <c r="A10983" i="11"/>
  <c r="E10983" i="11" s="1"/>
  <c r="G10982" i="11" l="1"/>
  <c r="D10983" i="11"/>
  <c r="C10983" i="11"/>
  <c r="F10983" i="11"/>
  <c r="B10985" i="11"/>
  <c r="A10984" i="11"/>
  <c r="E10984" i="11" s="1"/>
  <c r="G10983" i="11" l="1"/>
  <c r="D10984" i="11"/>
  <c r="C10984" i="11"/>
  <c r="F10984" i="11"/>
  <c r="B10986" i="11"/>
  <c r="A10985" i="11"/>
  <c r="E10985" i="11" s="1"/>
  <c r="G10984" i="11" l="1"/>
  <c r="D10985" i="11"/>
  <c r="C10985" i="11"/>
  <c r="F10985" i="11"/>
  <c r="A10986" i="11"/>
  <c r="E10986" i="11" s="1"/>
  <c r="B10987" i="11"/>
  <c r="G10985" i="11" l="1"/>
  <c r="D10986" i="11"/>
  <c r="C10986" i="11"/>
  <c r="F10986" i="11"/>
  <c r="B10988" i="11"/>
  <c r="A10987" i="11"/>
  <c r="E10987" i="11" s="1"/>
  <c r="G10986" i="11" l="1"/>
  <c r="D10987" i="11"/>
  <c r="C10987" i="11"/>
  <c r="F10987" i="11"/>
  <c r="B10989" i="11"/>
  <c r="A10988" i="11"/>
  <c r="E10988" i="11" s="1"/>
  <c r="G10987" i="11" l="1"/>
  <c r="D10988" i="11"/>
  <c r="C10988" i="11"/>
  <c r="F10988" i="11"/>
  <c r="B10990" i="11"/>
  <c r="A10989" i="11"/>
  <c r="E10989" i="11" s="1"/>
  <c r="G10988" i="11" l="1"/>
  <c r="D10989" i="11"/>
  <c r="C10989" i="11"/>
  <c r="F10989" i="11"/>
  <c r="A10990" i="11"/>
  <c r="E10990" i="11" s="1"/>
  <c r="B10991" i="11"/>
  <c r="G10989" i="11" l="1"/>
  <c r="D10990" i="11"/>
  <c r="C10990" i="11"/>
  <c r="F10990" i="11"/>
  <c r="B10992" i="11"/>
  <c r="A10991" i="11"/>
  <c r="E10991" i="11" s="1"/>
  <c r="G10990" i="11" l="1"/>
  <c r="D10991" i="11"/>
  <c r="C10991" i="11"/>
  <c r="F10991" i="11"/>
  <c r="B10993" i="11"/>
  <c r="A10992" i="11"/>
  <c r="E10992" i="11" s="1"/>
  <c r="G10991" i="11" l="1"/>
  <c r="D10992" i="11"/>
  <c r="C10992" i="11"/>
  <c r="F10992" i="11"/>
  <c r="B10994" i="11"/>
  <c r="A10993" i="11"/>
  <c r="E10993" i="11" s="1"/>
  <c r="G10992" i="11" l="1"/>
  <c r="D10993" i="11"/>
  <c r="C10993" i="11"/>
  <c r="F10993" i="11"/>
  <c r="A10994" i="11"/>
  <c r="E10994" i="11" s="1"/>
  <c r="B10995" i="11"/>
  <c r="G10993" i="11" l="1"/>
  <c r="D10994" i="11"/>
  <c r="C10994" i="11"/>
  <c r="F10994" i="11"/>
  <c r="B10996" i="11"/>
  <c r="A10995" i="11"/>
  <c r="E10995" i="11" s="1"/>
  <c r="G10994" i="11" l="1"/>
  <c r="D10995" i="11"/>
  <c r="C10995" i="11"/>
  <c r="F10995" i="11"/>
  <c r="B10997" i="11"/>
  <c r="A10996" i="11"/>
  <c r="E10996" i="11" s="1"/>
  <c r="G10995" i="11" l="1"/>
  <c r="D10996" i="11"/>
  <c r="C10996" i="11"/>
  <c r="F10996" i="11"/>
  <c r="B10998" i="11"/>
  <c r="A10997" i="11"/>
  <c r="E10997" i="11" s="1"/>
  <c r="G10996" i="11" l="1"/>
  <c r="D10997" i="11"/>
  <c r="C10997" i="11"/>
  <c r="F10997" i="11"/>
  <c r="A10998" i="11"/>
  <c r="E10998" i="11" s="1"/>
  <c r="B10999" i="11"/>
  <c r="G10997" i="11" l="1"/>
  <c r="D10998" i="11"/>
  <c r="C10998" i="11"/>
  <c r="F10998" i="11"/>
  <c r="B11000" i="11"/>
  <c r="A10999" i="11"/>
  <c r="E10999" i="11" s="1"/>
  <c r="G10998" i="11" l="1"/>
  <c r="D10999" i="11"/>
  <c r="C10999" i="11"/>
  <c r="F10999" i="11"/>
  <c r="B11001" i="11"/>
  <c r="A11000" i="11"/>
  <c r="E11000" i="11" s="1"/>
  <c r="G10999" i="11" l="1"/>
  <c r="D11000" i="11"/>
  <c r="C11000" i="11"/>
  <c r="F11000" i="11"/>
  <c r="B11002" i="11"/>
  <c r="A11001" i="11"/>
  <c r="E11001" i="11" s="1"/>
  <c r="G11000" i="11" l="1"/>
  <c r="D11001" i="11"/>
  <c r="C11001" i="11"/>
  <c r="F11001" i="11"/>
  <c r="A11002" i="11"/>
  <c r="E11002" i="11" s="1"/>
  <c r="B11003" i="11"/>
  <c r="G11001" i="11" l="1"/>
  <c r="D11002" i="11"/>
  <c r="C11002" i="11"/>
  <c r="F11002" i="11"/>
  <c r="B11004" i="11"/>
  <c r="A11003" i="11"/>
  <c r="E11003" i="11" s="1"/>
  <c r="G11002" i="11" l="1"/>
  <c r="D11003" i="11"/>
  <c r="C11003" i="11"/>
  <c r="F11003" i="11"/>
  <c r="B11005" i="11"/>
  <c r="A11004" i="11"/>
  <c r="E11004" i="11" s="1"/>
  <c r="G11003" i="11" l="1"/>
  <c r="D11004" i="11"/>
  <c r="C11004" i="11"/>
  <c r="F11004" i="11"/>
  <c r="B11006" i="11"/>
  <c r="A11005" i="11"/>
  <c r="E11005" i="11" s="1"/>
  <c r="G11004" i="11" l="1"/>
  <c r="D11005" i="11"/>
  <c r="C11005" i="11"/>
  <c r="F11005" i="11"/>
  <c r="A11006" i="11"/>
  <c r="E11006" i="11" s="1"/>
  <c r="B11007" i="11"/>
  <c r="G11005" i="11" l="1"/>
  <c r="D11006" i="11"/>
  <c r="C11006" i="11"/>
  <c r="F11006" i="11"/>
  <c r="B11008" i="11"/>
  <c r="A11007" i="11"/>
  <c r="E11007" i="11" s="1"/>
  <c r="G11006" i="11" l="1"/>
  <c r="D11007" i="11"/>
  <c r="C11007" i="11"/>
  <c r="F11007" i="11"/>
  <c r="B11009" i="11"/>
  <c r="A11008" i="11"/>
  <c r="E11008" i="11" s="1"/>
  <c r="G11007" i="11" l="1"/>
  <c r="D11008" i="11"/>
  <c r="C11008" i="11"/>
  <c r="F11008" i="11"/>
  <c r="B11010" i="11"/>
  <c r="A11009" i="11"/>
  <c r="E11009" i="11" s="1"/>
  <c r="G11008" i="11" l="1"/>
  <c r="D11009" i="11"/>
  <c r="C11009" i="11"/>
  <c r="F11009" i="11"/>
  <c r="A11010" i="11"/>
  <c r="E11010" i="11" s="1"/>
  <c r="B11011" i="11"/>
  <c r="G11009" i="11" l="1"/>
  <c r="D11010" i="11"/>
  <c r="C11010" i="11"/>
  <c r="F11010" i="11"/>
  <c r="B11012" i="11"/>
  <c r="A11011" i="11"/>
  <c r="E11011" i="11" s="1"/>
  <c r="G11010" i="11" l="1"/>
  <c r="D11011" i="11"/>
  <c r="C11011" i="11"/>
  <c r="F11011" i="11"/>
  <c r="B11013" i="11"/>
  <c r="A11012" i="11"/>
  <c r="E11012" i="11" s="1"/>
  <c r="G11011" i="11" l="1"/>
  <c r="D11012" i="11"/>
  <c r="C11012" i="11"/>
  <c r="F11012" i="11"/>
  <c r="B11014" i="11"/>
  <c r="A11013" i="11"/>
  <c r="E11013" i="11" s="1"/>
  <c r="G11012" i="11" l="1"/>
  <c r="D11013" i="11"/>
  <c r="C11013" i="11"/>
  <c r="F11013" i="11"/>
  <c r="A11014" i="11"/>
  <c r="E11014" i="11" s="1"/>
  <c r="B11015" i="11"/>
  <c r="G11013" i="11" l="1"/>
  <c r="D11014" i="11"/>
  <c r="C11014" i="11"/>
  <c r="F11014" i="11"/>
  <c r="B11016" i="11"/>
  <c r="A11015" i="11"/>
  <c r="E11015" i="11" s="1"/>
  <c r="G11014" i="11" l="1"/>
  <c r="D11015" i="11"/>
  <c r="C11015" i="11"/>
  <c r="F11015" i="11"/>
  <c r="B11017" i="11"/>
  <c r="A11016" i="11"/>
  <c r="E11016" i="11" s="1"/>
  <c r="G11015" i="11" l="1"/>
  <c r="D11016" i="11"/>
  <c r="C11016" i="11"/>
  <c r="F11016" i="11"/>
  <c r="B11018" i="11"/>
  <c r="A11017" i="11"/>
  <c r="E11017" i="11" s="1"/>
  <c r="G11016" i="11" l="1"/>
  <c r="D11017" i="11"/>
  <c r="C11017" i="11"/>
  <c r="F11017" i="11"/>
  <c r="A11018" i="11"/>
  <c r="E11018" i="11" s="1"/>
  <c r="B11019" i="11"/>
  <c r="G11017" i="11" l="1"/>
  <c r="D11018" i="11"/>
  <c r="C11018" i="11"/>
  <c r="F11018" i="11"/>
  <c r="B11020" i="11"/>
  <c r="A11019" i="11"/>
  <c r="E11019" i="11" s="1"/>
  <c r="G11018" i="11" l="1"/>
  <c r="D11019" i="11"/>
  <c r="C11019" i="11"/>
  <c r="F11019" i="11"/>
  <c r="B11021" i="11"/>
  <c r="A11020" i="11"/>
  <c r="E11020" i="11" s="1"/>
  <c r="G11019" i="11" l="1"/>
  <c r="D11020" i="11"/>
  <c r="C11020" i="11"/>
  <c r="F11020" i="11"/>
  <c r="B11022" i="11"/>
  <c r="A11021" i="11"/>
  <c r="E11021" i="11" s="1"/>
  <c r="G11020" i="11" l="1"/>
  <c r="D11021" i="11"/>
  <c r="C11021" i="11"/>
  <c r="F11021" i="11"/>
  <c r="A11022" i="11"/>
  <c r="E11022" i="11" s="1"/>
  <c r="B11023" i="11"/>
  <c r="G11021" i="11" l="1"/>
  <c r="D11022" i="11"/>
  <c r="C11022" i="11"/>
  <c r="F11022" i="11"/>
  <c r="B11024" i="11"/>
  <c r="A11023" i="11"/>
  <c r="E11023" i="11" s="1"/>
  <c r="G11022" i="11" l="1"/>
  <c r="D11023" i="11"/>
  <c r="C11023" i="11"/>
  <c r="F11023" i="11"/>
  <c r="B11025" i="11"/>
  <c r="A11024" i="11"/>
  <c r="E11024" i="11" s="1"/>
  <c r="G11023" i="11" l="1"/>
  <c r="D11024" i="11"/>
  <c r="C11024" i="11"/>
  <c r="F11024" i="11"/>
  <c r="B11026" i="11"/>
  <c r="A11025" i="11"/>
  <c r="E11025" i="11" s="1"/>
  <c r="G11024" i="11" l="1"/>
  <c r="D11025" i="11"/>
  <c r="C11025" i="11"/>
  <c r="F11025" i="11"/>
  <c r="A11026" i="11"/>
  <c r="E11026" i="11" s="1"/>
  <c r="B11027" i="11"/>
  <c r="G11025" i="11" l="1"/>
  <c r="D11026" i="11"/>
  <c r="C11026" i="11"/>
  <c r="F11026" i="11"/>
  <c r="B11028" i="11"/>
  <c r="A11027" i="11"/>
  <c r="E11027" i="11" s="1"/>
  <c r="G11026" i="11" l="1"/>
  <c r="D11027" i="11"/>
  <c r="C11027" i="11"/>
  <c r="F11027" i="11"/>
  <c r="B11029" i="11"/>
  <c r="A11028" i="11"/>
  <c r="E11028" i="11" s="1"/>
  <c r="G11027" i="11" l="1"/>
  <c r="D11028" i="11"/>
  <c r="C11028" i="11"/>
  <c r="F11028" i="11"/>
  <c r="B11030" i="11"/>
  <c r="A11029" i="11"/>
  <c r="E11029" i="11" s="1"/>
  <c r="G11028" i="11" l="1"/>
  <c r="D11029" i="11"/>
  <c r="C11029" i="11"/>
  <c r="F11029" i="11"/>
  <c r="A11030" i="11"/>
  <c r="E11030" i="11" s="1"/>
  <c r="B11031" i="11"/>
  <c r="G11029" i="11" l="1"/>
  <c r="D11030" i="11"/>
  <c r="C11030" i="11"/>
  <c r="F11030" i="11"/>
  <c r="B11032" i="11"/>
  <c r="A11031" i="11"/>
  <c r="E11031" i="11" s="1"/>
  <c r="G11030" i="11" l="1"/>
  <c r="D11031" i="11"/>
  <c r="C11031" i="11"/>
  <c r="F11031" i="11"/>
  <c r="B11033" i="11"/>
  <c r="A11032" i="11"/>
  <c r="E11032" i="11" s="1"/>
  <c r="G11031" i="11" l="1"/>
  <c r="D11032" i="11"/>
  <c r="C11032" i="11"/>
  <c r="F11032" i="11"/>
  <c r="B11034" i="11"/>
  <c r="A11033" i="11"/>
  <c r="E11033" i="11" s="1"/>
  <c r="G11032" i="11" l="1"/>
  <c r="D11033" i="11"/>
  <c r="C11033" i="11"/>
  <c r="F11033" i="11"/>
  <c r="A11034" i="11"/>
  <c r="E11034" i="11" s="1"/>
  <c r="B11035" i="11"/>
  <c r="G11033" i="11" l="1"/>
  <c r="D11034" i="11"/>
  <c r="C11034" i="11"/>
  <c r="F11034" i="11"/>
  <c r="B11036" i="11"/>
  <c r="A11035" i="11"/>
  <c r="E11035" i="11" s="1"/>
  <c r="G11034" i="11" l="1"/>
  <c r="D11035" i="11"/>
  <c r="C11035" i="11"/>
  <c r="F11035" i="11"/>
  <c r="B11037" i="11"/>
  <c r="A11036" i="11"/>
  <c r="E11036" i="11" s="1"/>
  <c r="G11035" i="11" l="1"/>
  <c r="D11036" i="11"/>
  <c r="C11036" i="11"/>
  <c r="F11036" i="11"/>
  <c r="B11038" i="11"/>
  <c r="A11037" i="11"/>
  <c r="E11037" i="11" s="1"/>
  <c r="G11036" i="11" l="1"/>
  <c r="D11037" i="11"/>
  <c r="C11037" i="11"/>
  <c r="F11037" i="11"/>
  <c r="A11038" i="11"/>
  <c r="E11038" i="11" s="1"/>
  <c r="B11039" i="11"/>
  <c r="G11037" i="11" l="1"/>
  <c r="D11038" i="11"/>
  <c r="C11038" i="11"/>
  <c r="F11038" i="11"/>
  <c r="B11040" i="11"/>
  <c r="A11039" i="11"/>
  <c r="E11039" i="11" s="1"/>
  <c r="G11038" i="11" l="1"/>
  <c r="D11039" i="11"/>
  <c r="C11039" i="11"/>
  <c r="F11039" i="11"/>
  <c r="B11041" i="11"/>
  <c r="A11040" i="11"/>
  <c r="E11040" i="11" s="1"/>
  <c r="G11039" i="11" l="1"/>
  <c r="D11040" i="11"/>
  <c r="C11040" i="11"/>
  <c r="F11040" i="11"/>
  <c r="B11042" i="11"/>
  <c r="A11041" i="11"/>
  <c r="E11041" i="11" s="1"/>
  <c r="G11040" i="11" l="1"/>
  <c r="D11041" i="11"/>
  <c r="C11041" i="11"/>
  <c r="F11041" i="11"/>
  <c r="A11042" i="11"/>
  <c r="E11042" i="11" s="1"/>
  <c r="B11043" i="11"/>
  <c r="G11041" i="11" l="1"/>
  <c r="D11042" i="11"/>
  <c r="C11042" i="11"/>
  <c r="F11042" i="11"/>
  <c r="B11044" i="11"/>
  <c r="A11043" i="11"/>
  <c r="E11043" i="11" s="1"/>
  <c r="G11042" i="11" l="1"/>
  <c r="D11043" i="11"/>
  <c r="C11043" i="11"/>
  <c r="F11043" i="11"/>
  <c r="B11045" i="11"/>
  <c r="A11044" i="11"/>
  <c r="E11044" i="11" s="1"/>
  <c r="G11043" i="11" l="1"/>
  <c r="D11044" i="11"/>
  <c r="C11044" i="11"/>
  <c r="F11044" i="11"/>
  <c r="B11046" i="11"/>
  <c r="A11045" i="11"/>
  <c r="E11045" i="11" s="1"/>
  <c r="G11044" i="11" l="1"/>
  <c r="D11045" i="11"/>
  <c r="C11045" i="11"/>
  <c r="F11045" i="11"/>
  <c r="A11046" i="11"/>
  <c r="E11046" i="11" s="1"/>
  <c r="B11047" i="11"/>
  <c r="G11045" i="11" l="1"/>
  <c r="D11046" i="11"/>
  <c r="C11046" i="11"/>
  <c r="F11046" i="11"/>
  <c r="B11048" i="11"/>
  <c r="A11047" i="11"/>
  <c r="E11047" i="11" s="1"/>
  <c r="G11046" i="11" l="1"/>
  <c r="D11047" i="11"/>
  <c r="C11047" i="11"/>
  <c r="F11047" i="11"/>
  <c r="B11049" i="11"/>
  <c r="A11048" i="11"/>
  <c r="E11048" i="11" s="1"/>
  <c r="G11047" i="11" l="1"/>
  <c r="D11048" i="11"/>
  <c r="C11048" i="11"/>
  <c r="F11048" i="11"/>
  <c r="B11050" i="11"/>
  <c r="A11049" i="11"/>
  <c r="E11049" i="11" s="1"/>
  <c r="G11048" i="11" l="1"/>
  <c r="D11049" i="11"/>
  <c r="C11049" i="11"/>
  <c r="F11049" i="11"/>
  <c r="A11050" i="11"/>
  <c r="E11050" i="11" s="1"/>
  <c r="B11051" i="11"/>
  <c r="G11049" i="11" l="1"/>
  <c r="D11050" i="11"/>
  <c r="C11050" i="11"/>
  <c r="F11050" i="11"/>
  <c r="B11052" i="11"/>
  <c r="A11051" i="11"/>
  <c r="E11051" i="11" s="1"/>
  <c r="G11050" i="11" l="1"/>
  <c r="D11051" i="11"/>
  <c r="C11051" i="11"/>
  <c r="F11051" i="11"/>
  <c r="B11053" i="11"/>
  <c r="A11052" i="11"/>
  <c r="E11052" i="11" s="1"/>
  <c r="G11051" i="11" l="1"/>
  <c r="D11052" i="11"/>
  <c r="C11052" i="11"/>
  <c r="F11052" i="11"/>
  <c r="B11054" i="11"/>
  <c r="A11053" i="11"/>
  <c r="E11053" i="11" s="1"/>
  <c r="G11052" i="11" l="1"/>
  <c r="D11053" i="11"/>
  <c r="C11053" i="11"/>
  <c r="F11053" i="11"/>
  <c r="A11054" i="11"/>
  <c r="E11054" i="11" s="1"/>
  <c r="B11055" i="11"/>
  <c r="G11053" i="11" l="1"/>
  <c r="D11054" i="11"/>
  <c r="C11054" i="11"/>
  <c r="F11054" i="11"/>
  <c r="B11056" i="11"/>
  <c r="A11055" i="11"/>
  <c r="E11055" i="11" s="1"/>
  <c r="G11054" i="11" l="1"/>
  <c r="D11055" i="11"/>
  <c r="C11055" i="11"/>
  <c r="F11055" i="11"/>
  <c r="B11057" i="11"/>
  <c r="A11056" i="11"/>
  <c r="E11056" i="11" s="1"/>
  <c r="G11055" i="11" l="1"/>
  <c r="D11056" i="11"/>
  <c r="C11056" i="11"/>
  <c r="F11056" i="11"/>
  <c r="B11058" i="11"/>
  <c r="A11057" i="11"/>
  <c r="E11057" i="11" s="1"/>
  <c r="G11056" i="11" l="1"/>
  <c r="D11057" i="11"/>
  <c r="C11057" i="11"/>
  <c r="F11057" i="11"/>
  <c r="A11058" i="11"/>
  <c r="E11058" i="11" s="1"/>
  <c r="B11059" i="11"/>
  <c r="G11057" i="11" l="1"/>
  <c r="D11058" i="11"/>
  <c r="C11058" i="11"/>
  <c r="F11058" i="11"/>
  <c r="B11060" i="11"/>
  <c r="A11059" i="11"/>
  <c r="E11059" i="11" s="1"/>
  <c r="G11058" i="11" l="1"/>
  <c r="D11059" i="11"/>
  <c r="C11059" i="11"/>
  <c r="F11059" i="11"/>
  <c r="B11061" i="11"/>
  <c r="A11060" i="11"/>
  <c r="E11060" i="11" s="1"/>
  <c r="G11059" i="11" l="1"/>
  <c r="D11060" i="11"/>
  <c r="C11060" i="11"/>
  <c r="F11060" i="11"/>
  <c r="B11062" i="11"/>
  <c r="A11061" i="11"/>
  <c r="E11061" i="11" s="1"/>
  <c r="G11060" i="11" l="1"/>
  <c r="D11061" i="11"/>
  <c r="C11061" i="11"/>
  <c r="F11061" i="11"/>
  <c r="A11062" i="11"/>
  <c r="E11062" i="11" s="1"/>
  <c r="B11063" i="11"/>
  <c r="G11061" i="11" l="1"/>
  <c r="D11062" i="11"/>
  <c r="C11062" i="11"/>
  <c r="F11062" i="11"/>
  <c r="B11064" i="11"/>
  <c r="A11063" i="11"/>
  <c r="E11063" i="11" s="1"/>
  <c r="G11062" i="11" l="1"/>
  <c r="D11063" i="11"/>
  <c r="C11063" i="11"/>
  <c r="F11063" i="11"/>
  <c r="B11065" i="11"/>
  <c r="A11064" i="11"/>
  <c r="E11064" i="11" s="1"/>
  <c r="G11063" i="11" l="1"/>
  <c r="D11064" i="11"/>
  <c r="C11064" i="11"/>
  <c r="F11064" i="11"/>
  <c r="B11066" i="11"/>
  <c r="A11065" i="11"/>
  <c r="E11065" i="11" s="1"/>
  <c r="G11064" i="11" l="1"/>
  <c r="D11065" i="11"/>
  <c r="C11065" i="11"/>
  <c r="F11065" i="11"/>
  <c r="A11066" i="11"/>
  <c r="E11066" i="11" s="1"/>
  <c r="B11067" i="11"/>
  <c r="G11065" i="11" l="1"/>
  <c r="D11066" i="11"/>
  <c r="C11066" i="11"/>
  <c r="F11066" i="11"/>
  <c r="B11068" i="11"/>
  <c r="A11067" i="11"/>
  <c r="E11067" i="11" s="1"/>
  <c r="G11066" i="11" l="1"/>
  <c r="D11067" i="11"/>
  <c r="C11067" i="11"/>
  <c r="F11067" i="11"/>
  <c r="B11069" i="11"/>
  <c r="A11068" i="11"/>
  <c r="E11068" i="11" s="1"/>
  <c r="G11067" i="11" l="1"/>
  <c r="D11068" i="11"/>
  <c r="C11068" i="11"/>
  <c r="F11068" i="11"/>
  <c r="B11070" i="11"/>
  <c r="A11069" i="11"/>
  <c r="E11069" i="11" s="1"/>
  <c r="G11068" i="11" l="1"/>
  <c r="D11069" i="11"/>
  <c r="C11069" i="11"/>
  <c r="F11069" i="11"/>
  <c r="A11070" i="11"/>
  <c r="E11070" i="11" s="1"/>
  <c r="B11071" i="11"/>
  <c r="G11069" i="11" l="1"/>
  <c r="D11070" i="11"/>
  <c r="C11070" i="11"/>
  <c r="F11070" i="11"/>
  <c r="B11072" i="11"/>
  <c r="A11071" i="11"/>
  <c r="E11071" i="11" s="1"/>
  <c r="G11070" i="11" l="1"/>
  <c r="D11071" i="11"/>
  <c r="C11071" i="11"/>
  <c r="F11071" i="11"/>
  <c r="B11073" i="11"/>
  <c r="A11072" i="11"/>
  <c r="E11072" i="11" s="1"/>
  <c r="G11071" i="11" l="1"/>
  <c r="D11072" i="11"/>
  <c r="C11072" i="11"/>
  <c r="F11072" i="11"/>
  <c r="B11074" i="11"/>
  <c r="A11073" i="11"/>
  <c r="E11073" i="11" s="1"/>
  <c r="G11072" i="11" l="1"/>
  <c r="D11073" i="11"/>
  <c r="C11073" i="11"/>
  <c r="F11073" i="11"/>
  <c r="A11074" i="11"/>
  <c r="E11074" i="11" s="1"/>
  <c r="B11075" i="11"/>
  <c r="G11073" i="11" l="1"/>
  <c r="D11074" i="11"/>
  <c r="C11074" i="11"/>
  <c r="F11074" i="11"/>
  <c r="B11076" i="11"/>
  <c r="A11075" i="11"/>
  <c r="E11075" i="11" s="1"/>
  <c r="G11074" i="11" l="1"/>
  <c r="D11075" i="11"/>
  <c r="C11075" i="11"/>
  <c r="F11075" i="11"/>
  <c r="B11077" i="11"/>
  <c r="A11076" i="11"/>
  <c r="E11076" i="11" s="1"/>
  <c r="G11075" i="11" l="1"/>
  <c r="D11076" i="11"/>
  <c r="C11076" i="11"/>
  <c r="F11076" i="11"/>
  <c r="B11078" i="11"/>
  <c r="A11077" i="11"/>
  <c r="E11077" i="11" s="1"/>
  <c r="G11076" i="11" l="1"/>
  <c r="D11077" i="11"/>
  <c r="C11077" i="11"/>
  <c r="F11077" i="11"/>
  <c r="A11078" i="11"/>
  <c r="E11078" i="11" s="1"/>
  <c r="B11079" i="11"/>
  <c r="G11077" i="11" l="1"/>
  <c r="D11078" i="11"/>
  <c r="C11078" i="11"/>
  <c r="F11078" i="11"/>
  <c r="B11080" i="11"/>
  <c r="A11079" i="11"/>
  <c r="E11079" i="11" s="1"/>
  <c r="G11078" i="11" l="1"/>
  <c r="D11079" i="11"/>
  <c r="C11079" i="11"/>
  <c r="F11079" i="11"/>
  <c r="B11081" i="11"/>
  <c r="A11080" i="11"/>
  <c r="E11080" i="11" s="1"/>
  <c r="G11079" i="11" l="1"/>
  <c r="D11080" i="11"/>
  <c r="C11080" i="11"/>
  <c r="F11080" i="11"/>
  <c r="B11082" i="11"/>
  <c r="A11081" i="11"/>
  <c r="E11081" i="11" s="1"/>
  <c r="G11080" i="11" l="1"/>
  <c r="D11081" i="11"/>
  <c r="C11081" i="11"/>
  <c r="F11081" i="11"/>
  <c r="A11082" i="11"/>
  <c r="E11082" i="11" s="1"/>
  <c r="B11083" i="11"/>
  <c r="G11081" i="11" l="1"/>
  <c r="D11082" i="11"/>
  <c r="C11082" i="11"/>
  <c r="F11082" i="11"/>
  <c r="B11084" i="11"/>
  <c r="A11083" i="11"/>
  <c r="E11083" i="11" s="1"/>
  <c r="G11082" i="11" l="1"/>
  <c r="D11083" i="11"/>
  <c r="C11083" i="11"/>
  <c r="F11083" i="11"/>
  <c r="B11085" i="11"/>
  <c r="A11084" i="11"/>
  <c r="E11084" i="11" s="1"/>
  <c r="G11083" i="11" l="1"/>
  <c r="D11084" i="11"/>
  <c r="C11084" i="11"/>
  <c r="F11084" i="11"/>
  <c r="B11086" i="11"/>
  <c r="A11085" i="11"/>
  <c r="E11085" i="11" s="1"/>
  <c r="G11084" i="11" l="1"/>
  <c r="D11085" i="11"/>
  <c r="C11085" i="11"/>
  <c r="F11085" i="11"/>
  <c r="A11086" i="11"/>
  <c r="E11086" i="11" s="1"/>
  <c r="B11087" i="11"/>
  <c r="G11085" i="11" l="1"/>
  <c r="D11086" i="11"/>
  <c r="C11086" i="11"/>
  <c r="F11086" i="11"/>
  <c r="B11088" i="11"/>
  <c r="A11087" i="11"/>
  <c r="E11087" i="11" s="1"/>
  <c r="G11086" i="11" l="1"/>
  <c r="D11087" i="11"/>
  <c r="C11087" i="11"/>
  <c r="F11087" i="11"/>
  <c r="B11089" i="11"/>
  <c r="A11088" i="11"/>
  <c r="E11088" i="11" s="1"/>
  <c r="G11087" i="11" l="1"/>
  <c r="D11088" i="11"/>
  <c r="C11088" i="11"/>
  <c r="F11088" i="11"/>
  <c r="B11090" i="11"/>
  <c r="A11089" i="11"/>
  <c r="E11089" i="11" s="1"/>
  <c r="G11088" i="11" l="1"/>
  <c r="D11089" i="11"/>
  <c r="C11089" i="11"/>
  <c r="F11089" i="11"/>
  <c r="A11090" i="11"/>
  <c r="E11090" i="11" s="1"/>
  <c r="B11091" i="11"/>
  <c r="G11089" i="11" l="1"/>
  <c r="D11090" i="11"/>
  <c r="C11090" i="11"/>
  <c r="F11090" i="11"/>
  <c r="B11092" i="11"/>
  <c r="A11091" i="11"/>
  <c r="E11091" i="11" s="1"/>
  <c r="G11090" i="11" l="1"/>
  <c r="D11091" i="11"/>
  <c r="C11091" i="11"/>
  <c r="F11091" i="11"/>
  <c r="B11093" i="11"/>
  <c r="A11092" i="11"/>
  <c r="E11092" i="11" s="1"/>
  <c r="G11091" i="11" l="1"/>
  <c r="D11092" i="11"/>
  <c r="C11092" i="11"/>
  <c r="F11092" i="11"/>
  <c r="B11094" i="11"/>
  <c r="A11093" i="11"/>
  <c r="E11093" i="11" s="1"/>
  <c r="G11092" i="11" l="1"/>
  <c r="D11093" i="11"/>
  <c r="C11093" i="11"/>
  <c r="F11093" i="11"/>
  <c r="A11094" i="11"/>
  <c r="E11094" i="11" s="1"/>
  <c r="B11095" i="11"/>
  <c r="G11093" i="11" l="1"/>
  <c r="D11094" i="11"/>
  <c r="C11094" i="11"/>
  <c r="F11094" i="11"/>
  <c r="B11096" i="11"/>
  <c r="A11095" i="11"/>
  <c r="E11095" i="11" s="1"/>
  <c r="G11094" i="11" l="1"/>
  <c r="D11095" i="11"/>
  <c r="C11095" i="11"/>
  <c r="F11095" i="11"/>
  <c r="B11097" i="11"/>
  <c r="A11096" i="11"/>
  <c r="E11096" i="11" s="1"/>
  <c r="G11095" i="11" l="1"/>
  <c r="D11096" i="11"/>
  <c r="C11096" i="11"/>
  <c r="F11096" i="11"/>
  <c r="B11098" i="11"/>
  <c r="A11097" i="11"/>
  <c r="E11097" i="11" s="1"/>
  <c r="G11096" i="11" l="1"/>
  <c r="D11097" i="11"/>
  <c r="C11097" i="11"/>
  <c r="F11097" i="11"/>
  <c r="A11098" i="11"/>
  <c r="E11098" i="11" s="1"/>
  <c r="B11099" i="11"/>
  <c r="G11097" i="11" l="1"/>
  <c r="D11098" i="11"/>
  <c r="C11098" i="11"/>
  <c r="F11098" i="11"/>
  <c r="B11100" i="11"/>
  <c r="A11099" i="11"/>
  <c r="E11099" i="11" s="1"/>
  <c r="G11098" i="11" l="1"/>
  <c r="D11099" i="11"/>
  <c r="C11099" i="11"/>
  <c r="F11099" i="11"/>
  <c r="B11101" i="11"/>
  <c r="A11100" i="11"/>
  <c r="E11100" i="11" s="1"/>
  <c r="G11099" i="11" l="1"/>
  <c r="D11100" i="11"/>
  <c r="C11100" i="11"/>
  <c r="F11100" i="11"/>
  <c r="B11102" i="11"/>
  <c r="A11101" i="11"/>
  <c r="E11101" i="11" s="1"/>
  <c r="G11100" i="11" l="1"/>
  <c r="D11101" i="11"/>
  <c r="C11101" i="11"/>
  <c r="F11101" i="11"/>
  <c r="A11102" i="11"/>
  <c r="E11102" i="11" s="1"/>
  <c r="B11103" i="11"/>
  <c r="G11101" i="11" l="1"/>
  <c r="D11102" i="11"/>
  <c r="C11102" i="11"/>
  <c r="F11102" i="11"/>
  <c r="B11104" i="11"/>
  <c r="A11103" i="11"/>
  <c r="E11103" i="11" s="1"/>
  <c r="G11102" i="11" l="1"/>
  <c r="D11103" i="11"/>
  <c r="C11103" i="11"/>
  <c r="F11103" i="11"/>
  <c r="B11105" i="11"/>
  <c r="A11104" i="11"/>
  <c r="E11104" i="11" s="1"/>
  <c r="G11103" i="11" l="1"/>
  <c r="D11104" i="11"/>
  <c r="C11104" i="11"/>
  <c r="F11104" i="11"/>
  <c r="B11106" i="11"/>
  <c r="A11105" i="11"/>
  <c r="E11105" i="11" s="1"/>
  <c r="G11104" i="11" l="1"/>
  <c r="D11105" i="11"/>
  <c r="C11105" i="11"/>
  <c r="F11105" i="11"/>
  <c r="A11106" i="11"/>
  <c r="E11106" i="11" s="1"/>
  <c r="B11107" i="11"/>
  <c r="G11105" i="11" l="1"/>
  <c r="D11106" i="11"/>
  <c r="C11106" i="11"/>
  <c r="F11106" i="11"/>
  <c r="B11108" i="11"/>
  <c r="A11107" i="11"/>
  <c r="E11107" i="11" s="1"/>
  <c r="G11106" i="11" l="1"/>
  <c r="D11107" i="11"/>
  <c r="C11107" i="11"/>
  <c r="F11107" i="11"/>
  <c r="B11109" i="11"/>
  <c r="A11108" i="11"/>
  <c r="E11108" i="11" s="1"/>
  <c r="G11107" i="11" l="1"/>
  <c r="D11108" i="11"/>
  <c r="C11108" i="11"/>
  <c r="F11108" i="11"/>
  <c r="B11110" i="11"/>
  <c r="A11109" i="11"/>
  <c r="E11109" i="11" s="1"/>
  <c r="G11108" i="11" l="1"/>
  <c r="D11109" i="11"/>
  <c r="C11109" i="11"/>
  <c r="F11109" i="11"/>
  <c r="A11110" i="11"/>
  <c r="E11110" i="11" s="1"/>
  <c r="B11111" i="11"/>
  <c r="G11109" i="11" l="1"/>
  <c r="D11110" i="11"/>
  <c r="C11110" i="11"/>
  <c r="F11110" i="11"/>
  <c r="B11112" i="11"/>
  <c r="A11111" i="11"/>
  <c r="E11111" i="11" s="1"/>
  <c r="G11110" i="11" l="1"/>
  <c r="D11111" i="11"/>
  <c r="C11111" i="11"/>
  <c r="F11111" i="11"/>
  <c r="B11113" i="11"/>
  <c r="A11112" i="11"/>
  <c r="E11112" i="11" s="1"/>
  <c r="G11111" i="11" l="1"/>
  <c r="D11112" i="11"/>
  <c r="C11112" i="11"/>
  <c r="F11112" i="11"/>
  <c r="B11114" i="11"/>
  <c r="A11113" i="11"/>
  <c r="E11113" i="11" s="1"/>
  <c r="G11112" i="11" l="1"/>
  <c r="D11113" i="11"/>
  <c r="C11113" i="11"/>
  <c r="F11113" i="11"/>
  <c r="A11114" i="11"/>
  <c r="E11114" i="11" s="1"/>
  <c r="B11115" i="11"/>
  <c r="G11113" i="11" l="1"/>
  <c r="D11114" i="11"/>
  <c r="C11114" i="11"/>
  <c r="F11114" i="11"/>
  <c r="B11116" i="11"/>
  <c r="A11115" i="11"/>
  <c r="E11115" i="11" s="1"/>
  <c r="G11114" i="11" l="1"/>
  <c r="D11115" i="11"/>
  <c r="C11115" i="11"/>
  <c r="F11115" i="11"/>
  <c r="B11117" i="11"/>
  <c r="A11116" i="11"/>
  <c r="E11116" i="11" s="1"/>
  <c r="G11115" i="11" l="1"/>
  <c r="D11116" i="11"/>
  <c r="C11116" i="11"/>
  <c r="F11116" i="11"/>
  <c r="B11118" i="11"/>
  <c r="A11117" i="11"/>
  <c r="E11117" i="11" s="1"/>
  <c r="G11116" i="11" l="1"/>
  <c r="D11117" i="11"/>
  <c r="C11117" i="11"/>
  <c r="F11117" i="11"/>
  <c r="A11118" i="11"/>
  <c r="E11118" i="11" s="1"/>
  <c r="B11119" i="11"/>
  <c r="G11117" i="11" l="1"/>
  <c r="D11118" i="11"/>
  <c r="C11118" i="11"/>
  <c r="F11118" i="11"/>
  <c r="B11120" i="11"/>
  <c r="A11119" i="11"/>
  <c r="E11119" i="11" s="1"/>
  <c r="G11118" i="11" l="1"/>
  <c r="D11119" i="11"/>
  <c r="C11119" i="11"/>
  <c r="F11119" i="11"/>
  <c r="B11121" i="11"/>
  <c r="A11120" i="11"/>
  <c r="E11120" i="11" s="1"/>
  <c r="G11119" i="11" l="1"/>
  <c r="D11120" i="11"/>
  <c r="C11120" i="11"/>
  <c r="F11120" i="11"/>
  <c r="B11122" i="11"/>
  <c r="A11121" i="11"/>
  <c r="E11121" i="11" s="1"/>
  <c r="G11120" i="11" l="1"/>
  <c r="D11121" i="11"/>
  <c r="C11121" i="11"/>
  <c r="F11121" i="11"/>
  <c r="A11122" i="11"/>
  <c r="E11122" i="11" s="1"/>
  <c r="B11123" i="11"/>
  <c r="G11121" i="11" l="1"/>
  <c r="D11122" i="11"/>
  <c r="C11122" i="11"/>
  <c r="F11122" i="11"/>
  <c r="B11124" i="11"/>
  <c r="A11123" i="11"/>
  <c r="E11123" i="11" s="1"/>
  <c r="G11122" i="11" l="1"/>
  <c r="D11123" i="11"/>
  <c r="C11123" i="11"/>
  <c r="F11123" i="11"/>
  <c r="B11125" i="11"/>
  <c r="A11124" i="11"/>
  <c r="E11124" i="11" s="1"/>
  <c r="G11123" i="11" l="1"/>
  <c r="D11124" i="11"/>
  <c r="C11124" i="11"/>
  <c r="F11124" i="11"/>
  <c r="B11126" i="11"/>
  <c r="A11125" i="11"/>
  <c r="E11125" i="11" s="1"/>
  <c r="G11124" i="11" l="1"/>
  <c r="D11125" i="11"/>
  <c r="C11125" i="11"/>
  <c r="F11125" i="11"/>
  <c r="A11126" i="11"/>
  <c r="E11126" i="11" s="1"/>
  <c r="B11127" i="11"/>
  <c r="G11125" i="11" l="1"/>
  <c r="D11126" i="11"/>
  <c r="C11126" i="11"/>
  <c r="F11126" i="11"/>
  <c r="B11128" i="11"/>
  <c r="A11127" i="11"/>
  <c r="E11127" i="11" s="1"/>
  <c r="G11126" i="11" l="1"/>
  <c r="D11127" i="11"/>
  <c r="C11127" i="11"/>
  <c r="F11127" i="11"/>
  <c r="B11129" i="11"/>
  <c r="A11128" i="11"/>
  <c r="E11128" i="11" s="1"/>
  <c r="G11127" i="11" l="1"/>
  <c r="D11128" i="11"/>
  <c r="C11128" i="11"/>
  <c r="F11128" i="11"/>
  <c r="B11130" i="11"/>
  <c r="A11129" i="11"/>
  <c r="E11129" i="11" s="1"/>
  <c r="G11128" i="11" l="1"/>
  <c r="D11129" i="11"/>
  <c r="C11129" i="11"/>
  <c r="F11129" i="11"/>
  <c r="A11130" i="11"/>
  <c r="E11130" i="11" s="1"/>
  <c r="B11131" i="11"/>
  <c r="G11129" i="11" l="1"/>
  <c r="D11130" i="11"/>
  <c r="C11130" i="11"/>
  <c r="F11130" i="11"/>
  <c r="B11132" i="11"/>
  <c r="A11131" i="11"/>
  <c r="E11131" i="11" s="1"/>
  <c r="G11130" i="11" l="1"/>
  <c r="D11131" i="11"/>
  <c r="C11131" i="11"/>
  <c r="F11131" i="11"/>
  <c r="B11133" i="11"/>
  <c r="A11132" i="11"/>
  <c r="E11132" i="11" s="1"/>
  <c r="G11131" i="11" l="1"/>
  <c r="D11132" i="11"/>
  <c r="C11132" i="11"/>
  <c r="F11132" i="11"/>
  <c r="B11134" i="11"/>
  <c r="A11133" i="11"/>
  <c r="E11133" i="11" s="1"/>
  <c r="G11132" i="11" l="1"/>
  <c r="D11133" i="11"/>
  <c r="C11133" i="11"/>
  <c r="F11133" i="11"/>
  <c r="A11134" i="11"/>
  <c r="E11134" i="11" s="1"/>
  <c r="B11135" i="11"/>
  <c r="G11133" i="11" l="1"/>
  <c r="D11134" i="11"/>
  <c r="C11134" i="11"/>
  <c r="F11134" i="11"/>
  <c r="B11136" i="11"/>
  <c r="A11135" i="11"/>
  <c r="E11135" i="11" s="1"/>
  <c r="G11134" i="11" l="1"/>
  <c r="D11135" i="11"/>
  <c r="C11135" i="11"/>
  <c r="F11135" i="11"/>
  <c r="B11137" i="11"/>
  <c r="A11136" i="11"/>
  <c r="E11136" i="11" s="1"/>
  <c r="G11135" i="11" l="1"/>
  <c r="D11136" i="11"/>
  <c r="C11136" i="11"/>
  <c r="F11136" i="11"/>
  <c r="B11138" i="11"/>
  <c r="A11137" i="11"/>
  <c r="E11137" i="11" s="1"/>
  <c r="G11136" i="11" l="1"/>
  <c r="D11137" i="11"/>
  <c r="C11137" i="11"/>
  <c r="F11137" i="11"/>
  <c r="A11138" i="11"/>
  <c r="E11138" i="11" s="1"/>
  <c r="B11139" i="11"/>
  <c r="G11137" i="11" l="1"/>
  <c r="D11138" i="11"/>
  <c r="C11138" i="11"/>
  <c r="F11138" i="11"/>
  <c r="B11140" i="11"/>
  <c r="A11139" i="11"/>
  <c r="E11139" i="11" s="1"/>
  <c r="G11138" i="11" l="1"/>
  <c r="D11139" i="11"/>
  <c r="C11139" i="11"/>
  <c r="F11139" i="11"/>
  <c r="B11141" i="11"/>
  <c r="A11140" i="11"/>
  <c r="E11140" i="11" s="1"/>
  <c r="G11139" i="11" l="1"/>
  <c r="D11140" i="11"/>
  <c r="C11140" i="11"/>
  <c r="F11140" i="11"/>
  <c r="B11142" i="11"/>
  <c r="A11141" i="11"/>
  <c r="E11141" i="11" s="1"/>
  <c r="G11140" i="11" l="1"/>
  <c r="D11141" i="11"/>
  <c r="C11141" i="11"/>
  <c r="F11141" i="11"/>
  <c r="A11142" i="11"/>
  <c r="E11142" i="11" s="1"/>
  <c r="B11143" i="11"/>
  <c r="G11141" i="11" l="1"/>
  <c r="D11142" i="11"/>
  <c r="C11142" i="11"/>
  <c r="F11142" i="11"/>
  <c r="B11144" i="11"/>
  <c r="A11143" i="11"/>
  <c r="E11143" i="11" s="1"/>
  <c r="G11142" i="11" l="1"/>
  <c r="D11143" i="11"/>
  <c r="C11143" i="11"/>
  <c r="F11143" i="11"/>
  <c r="B11145" i="11"/>
  <c r="A11144" i="11"/>
  <c r="E11144" i="11" s="1"/>
  <c r="G11143" i="11" l="1"/>
  <c r="D11144" i="11"/>
  <c r="C11144" i="11"/>
  <c r="F11144" i="11"/>
  <c r="B11146" i="11"/>
  <c r="A11145" i="11"/>
  <c r="E11145" i="11" s="1"/>
  <c r="G11144" i="11" l="1"/>
  <c r="D11145" i="11"/>
  <c r="C11145" i="11"/>
  <c r="F11145" i="11"/>
  <c r="A11146" i="11"/>
  <c r="E11146" i="11" s="1"/>
  <c r="B11147" i="11"/>
  <c r="G11145" i="11" l="1"/>
  <c r="D11146" i="11"/>
  <c r="C11146" i="11"/>
  <c r="F11146" i="11"/>
  <c r="B11148" i="11"/>
  <c r="A11147" i="11"/>
  <c r="E11147" i="11" s="1"/>
  <c r="G11146" i="11" l="1"/>
  <c r="D11147" i="11"/>
  <c r="C11147" i="11"/>
  <c r="F11147" i="11"/>
  <c r="B11149" i="11"/>
  <c r="A11148" i="11"/>
  <c r="E11148" i="11" s="1"/>
  <c r="G11147" i="11" l="1"/>
  <c r="D11148" i="11"/>
  <c r="C11148" i="11"/>
  <c r="F11148" i="11"/>
  <c r="B11150" i="11"/>
  <c r="A11149" i="11"/>
  <c r="E11149" i="11" s="1"/>
  <c r="G11148" i="11" l="1"/>
  <c r="D11149" i="11"/>
  <c r="C11149" i="11"/>
  <c r="F11149" i="11"/>
  <c r="A11150" i="11"/>
  <c r="E11150" i="11" s="1"/>
  <c r="B11151" i="11"/>
  <c r="G11149" i="11" l="1"/>
  <c r="D11150" i="11"/>
  <c r="C11150" i="11"/>
  <c r="F11150" i="11"/>
  <c r="B11152" i="11"/>
  <c r="A11151" i="11"/>
  <c r="E11151" i="11" s="1"/>
  <c r="G11150" i="11" l="1"/>
  <c r="D11151" i="11"/>
  <c r="C11151" i="11"/>
  <c r="F11151" i="11"/>
  <c r="B11153" i="11"/>
  <c r="A11152" i="11"/>
  <c r="E11152" i="11" s="1"/>
  <c r="G11151" i="11" l="1"/>
  <c r="D11152" i="11"/>
  <c r="C11152" i="11"/>
  <c r="F11152" i="11"/>
  <c r="B11154" i="11"/>
  <c r="A11153" i="11"/>
  <c r="E11153" i="11" s="1"/>
  <c r="G11152" i="11" l="1"/>
  <c r="D11153" i="11"/>
  <c r="C11153" i="11"/>
  <c r="F11153" i="11"/>
  <c r="A11154" i="11"/>
  <c r="E11154" i="11" s="1"/>
  <c r="B11155" i="11"/>
  <c r="G11153" i="11" l="1"/>
  <c r="D11154" i="11"/>
  <c r="C11154" i="11"/>
  <c r="F11154" i="11"/>
  <c r="B11156" i="11"/>
  <c r="A11155" i="11"/>
  <c r="E11155" i="11" s="1"/>
  <c r="G11154" i="11" l="1"/>
  <c r="D11155" i="11"/>
  <c r="C11155" i="11"/>
  <c r="F11155" i="11"/>
  <c r="B11157" i="11"/>
  <c r="A11156" i="11"/>
  <c r="E11156" i="11" s="1"/>
  <c r="G11155" i="11" l="1"/>
  <c r="D11156" i="11"/>
  <c r="C11156" i="11"/>
  <c r="F11156" i="11"/>
  <c r="B11158" i="11"/>
  <c r="A11157" i="11"/>
  <c r="E11157" i="11" s="1"/>
  <c r="G11156" i="11" l="1"/>
  <c r="D11157" i="11"/>
  <c r="C11157" i="11"/>
  <c r="F11157" i="11"/>
  <c r="A11158" i="11"/>
  <c r="E11158" i="11" s="1"/>
  <c r="B11159" i="11"/>
  <c r="G11157" i="11" l="1"/>
  <c r="D11158" i="11"/>
  <c r="C11158" i="11"/>
  <c r="F11158" i="11"/>
  <c r="B11160" i="11"/>
  <c r="A11159" i="11"/>
  <c r="E11159" i="11" s="1"/>
  <c r="G11158" i="11" l="1"/>
  <c r="D11159" i="11"/>
  <c r="C11159" i="11"/>
  <c r="F11159" i="11"/>
  <c r="B11161" i="11"/>
  <c r="A11160" i="11"/>
  <c r="E11160" i="11" s="1"/>
  <c r="G11159" i="11" l="1"/>
  <c r="D11160" i="11"/>
  <c r="C11160" i="11"/>
  <c r="F11160" i="11"/>
  <c r="B11162" i="11"/>
  <c r="A11161" i="11"/>
  <c r="E11161" i="11" s="1"/>
  <c r="G11160" i="11" l="1"/>
  <c r="D11161" i="11"/>
  <c r="C11161" i="11"/>
  <c r="F11161" i="11"/>
  <c r="A11162" i="11"/>
  <c r="E11162" i="11" s="1"/>
  <c r="B11163" i="11"/>
  <c r="G11161" i="11" l="1"/>
  <c r="D11162" i="11"/>
  <c r="C11162" i="11"/>
  <c r="F11162" i="11"/>
  <c r="B11164" i="11"/>
  <c r="A11163" i="11"/>
  <c r="E11163" i="11" s="1"/>
  <c r="G11162" i="11" l="1"/>
  <c r="D11163" i="11"/>
  <c r="C11163" i="11"/>
  <c r="F11163" i="11"/>
  <c r="B11165" i="11"/>
  <c r="A11164" i="11"/>
  <c r="E11164" i="11" s="1"/>
  <c r="G11163" i="11" l="1"/>
  <c r="D11164" i="11"/>
  <c r="C11164" i="11"/>
  <c r="F11164" i="11"/>
  <c r="B11166" i="11"/>
  <c r="A11165" i="11"/>
  <c r="E11165" i="11" s="1"/>
  <c r="G11164" i="11" l="1"/>
  <c r="D11165" i="11"/>
  <c r="C11165" i="11"/>
  <c r="F11165" i="11"/>
  <c r="A11166" i="11"/>
  <c r="E11166" i="11" s="1"/>
  <c r="B11167" i="11"/>
  <c r="G11165" i="11" l="1"/>
  <c r="D11166" i="11"/>
  <c r="C11166" i="11"/>
  <c r="F11166" i="11"/>
  <c r="B11168" i="11"/>
  <c r="A11167" i="11"/>
  <c r="E11167" i="11" s="1"/>
  <c r="G11166" i="11" l="1"/>
  <c r="D11167" i="11"/>
  <c r="C11167" i="11"/>
  <c r="F11167" i="11"/>
  <c r="B11169" i="11"/>
  <c r="A11168" i="11"/>
  <c r="E11168" i="11" s="1"/>
  <c r="G11167" i="11" l="1"/>
  <c r="D11168" i="11"/>
  <c r="C11168" i="11"/>
  <c r="F11168" i="11"/>
  <c r="B11170" i="11"/>
  <c r="A11169" i="11"/>
  <c r="E11169" i="11" s="1"/>
  <c r="G11168" i="11" l="1"/>
  <c r="D11169" i="11"/>
  <c r="C11169" i="11"/>
  <c r="F11169" i="11"/>
  <c r="A11170" i="11"/>
  <c r="E11170" i="11" s="1"/>
  <c r="B11171" i="11"/>
  <c r="G11169" i="11" l="1"/>
  <c r="D11170" i="11"/>
  <c r="C11170" i="11"/>
  <c r="F11170" i="11"/>
  <c r="B11172" i="11"/>
  <c r="A11171" i="11"/>
  <c r="E11171" i="11" s="1"/>
  <c r="G11170" i="11" l="1"/>
  <c r="D11171" i="11"/>
  <c r="C11171" i="11"/>
  <c r="F11171" i="11"/>
  <c r="B11173" i="11"/>
  <c r="A11172" i="11"/>
  <c r="E11172" i="11" s="1"/>
  <c r="G11171" i="11" l="1"/>
  <c r="D11172" i="11"/>
  <c r="C11172" i="11"/>
  <c r="F11172" i="11"/>
  <c r="B11174" i="11"/>
  <c r="A11173" i="11"/>
  <c r="E11173" i="11" s="1"/>
  <c r="G11172" i="11" l="1"/>
  <c r="D11173" i="11"/>
  <c r="C11173" i="11"/>
  <c r="F11173" i="11"/>
  <c r="A11174" i="11"/>
  <c r="E11174" i="11" s="1"/>
  <c r="B11175" i="11"/>
  <c r="G11173" i="11" l="1"/>
  <c r="D11174" i="11"/>
  <c r="C11174" i="11"/>
  <c r="F11174" i="11"/>
  <c r="B11176" i="11"/>
  <c r="A11175" i="11"/>
  <c r="E11175" i="11" s="1"/>
  <c r="G11174" i="11" l="1"/>
  <c r="D11175" i="11"/>
  <c r="C11175" i="11"/>
  <c r="F11175" i="11"/>
  <c r="B11177" i="11"/>
  <c r="A11176" i="11"/>
  <c r="E11176" i="11" s="1"/>
  <c r="G11175" i="11" l="1"/>
  <c r="D11176" i="11"/>
  <c r="C11176" i="11"/>
  <c r="F11176" i="11"/>
  <c r="B11178" i="11"/>
  <c r="A11177" i="11"/>
  <c r="E11177" i="11" s="1"/>
  <c r="G11176" i="11" l="1"/>
  <c r="D11177" i="11"/>
  <c r="C11177" i="11"/>
  <c r="F11177" i="11"/>
  <c r="A11178" i="11"/>
  <c r="E11178" i="11" s="1"/>
  <c r="B11179" i="11"/>
  <c r="G11177" i="11" l="1"/>
  <c r="D11178" i="11"/>
  <c r="C11178" i="11"/>
  <c r="F11178" i="11"/>
  <c r="B11180" i="11"/>
  <c r="A11179" i="11"/>
  <c r="E11179" i="11" s="1"/>
  <c r="G11178" i="11" l="1"/>
  <c r="D11179" i="11"/>
  <c r="C11179" i="11"/>
  <c r="F11179" i="11"/>
  <c r="B11181" i="11"/>
  <c r="A11180" i="11"/>
  <c r="E11180" i="11" s="1"/>
  <c r="G11179" i="11" l="1"/>
  <c r="D11180" i="11"/>
  <c r="C11180" i="11"/>
  <c r="F11180" i="11"/>
  <c r="B11182" i="11"/>
  <c r="A11181" i="11"/>
  <c r="E11181" i="11" s="1"/>
  <c r="G11180" i="11" l="1"/>
  <c r="D11181" i="11"/>
  <c r="C11181" i="11"/>
  <c r="F11181" i="11"/>
  <c r="A11182" i="11"/>
  <c r="E11182" i="11" s="1"/>
  <c r="B11183" i="11"/>
  <c r="G11181" i="11" l="1"/>
  <c r="D11182" i="11"/>
  <c r="C11182" i="11"/>
  <c r="F11182" i="11"/>
  <c r="B11184" i="11"/>
  <c r="A11183" i="11"/>
  <c r="E11183" i="11" s="1"/>
  <c r="G11182" i="11" l="1"/>
  <c r="D11183" i="11"/>
  <c r="C11183" i="11"/>
  <c r="F11183" i="11"/>
  <c r="B11185" i="11"/>
  <c r="A11184" i="11"/>
  <c r="E11184" i="11" s="1"/>
  <c r="G11183" i="11" l="1"/>
  <c r="D11184" i="11"/>
  <c r="C11184" i="11"/>
  <c r="F11184" i="11"/>
  <c r="B11186" i="11"/>
  <c r="A11185" i="11"/>
  <c r="E11185" i="11" s="1"/>
  <c r="G11184" i="11" l="1"/>
  <c r="D11185" i="11"/>
  <c r="C11185" i="11"/>
  <c r="F11185" i="11"/>
  <c r="A11186" i="11"/>
  <c r="E11186" i="11" s="1"/>
  <c r="B11187" i="11"/>
  <c r="G11185" i="11" l="1"/>
  <c r="D11186" i="11"/>
  <c r="C11186" i="11"/>
  <c r="F11186" i="11"/>
  <c r="B11188" i="11"/>
  <c r="A11187" i="11"/>
  <c r="E11187" i="11" s="1"/>
  <c r="G11186" i="11" l="1"/>
  <c r="D11187" i="11"/>
  <c r="C11187" i="11"/>
  <c r="F11187" i="11"/>
  <c r="B11189" i="11"/>
  <c r="A11188" i="11"/>
  <c r="E11188" i="11" s="1"/>
  <c r="G11187" i="11" l="1"/>
  <c r="D11188" i="11"/>
  <c r="C11188" i="11"/>
  <c r="F11188" i="11"/>
  <c r="B11190" i="11"/>
  <c r="A11189" i="11"/>
  <c r="E11189" i="11" s="1"/>
  <c r="G11188" i="11" l="1"/>
  <c r="D11189" i="11"/>
  <c r="C11189" i="11"/>
  <c r="F11189" i="11"/>
  <c r="A11190" i="11"/>
  <c r="E11190" i="11" s="1"/>
  <c r="B11191" i="11"/>
  <c r="G11189" i="11" l="1"/>
  <c r="D11190" i="11"/>
  <c r="C11190" i="11"/>
  <c r="F11190" i="11"/>
  <c r="B11192" i="11"/>
  <c r="A11191" i="11"/>
  <c r="E11191" i="11" s="1"/>
  <c r="G11190" i="11" l="1"/>
  <c r="D11191" i="11"/>
  <c r="C11191" i="11"/>
  <c r="F11191" i="11"/>
  <c r="B11193" i="11"/>
  <c r="A11192" i="11"/>
  <c r="E11192" i="11" s="1"/>
  <c r="G11191" i="11" l="1"/>
  <c r="D11192" i="11"/>
  <c r="C11192" i="11"/>
  <c r="F11192" i="11"/>
  <c r="B11194" i="11"/>
  <c r="A11193" i="11"/>
  <c r="E11193" i="11" s="1"/>
  <c r="G11192" i="11" l="1"/>
  <c r="D11193" i="11"/>
  <c r="C11193" i="11"/>
  <c r="F11193" i="11"/>
  <c r="A11194" i="11"/>
  <c r="E11194" i="11" s="1"/>
  <c r="B11195" i="11"/>
  <c r="G11193" i="11" l="1"/>
  <c r="D11194" i="11"/>
  <c r="C11194" i="11"/>
  <c r="F11194" i="11"/>
  <c r="B11196" i="11"/>
  <c r="A11195" i="11"/>
  <c r="E11195" i="11" s="1"/>
  <c r="G11194" i="11" l="1"/>
  <c r="D11195" i="11"/>
  <c r="C11195" i="11"/>
  <c r="F11195" i="11"/>
  <c r="B11197" i="11"/>
  <c r="A11196" i="11"/>
  <c r="E11196" i="11" s="1"/>
  <c r="G11195" i="11" l="1"/>
  <c r="D11196" i="11"/>
  <c r="C11196" i="11"/>
  <c r="F11196" i="11"/>
  <c r="B11198" i="11"/>
  <c r="A11197" i="11"/>
  <c r="E11197" i="11" s="1"/>
  <c r="G11196" i="11" l="1"/>
  <c r="D11197" i="11"/>
  <c r="C11197" i="11"/>
  <c r="F11197" i="11"/>
  <c r="A11198" i="11"/>
  <c r="E11198" i="11" s="1"/>
  <c r="B11199" i="11"/>
  <c r="G11197" i="11" l="1"/>
  <c r="D11198" i="11"/>
  <c r="C11198" i="11"/>
  <c r="F11198" i="11"/>
  <c r="B11200" i="11"/>
  <c r="A11199" i="11"/>
  <c r="E11199" i="11" s="1"/>
  <c r="G11198" i="11" l="1"/>
  <c r="D11199" i="11"/>
  <c r="C11199" i="11"/>
  <c r="F11199" i="11"/>
  <c r="B11201" i="11"/>
  <c r="A11200" i="11"/>
  <c r="E11200" i="11" s="1"/>
  <c r="G11199" i="11" l="1"/>
  <c r="D11200" i="11"/>
  <c r="C11200" i="11"/>
  <c r="F11200" i="11"/>
  <c r="B11202" i="11"/>
  <c r="A11201" i="11"/>
  <c r="E11201" i="11" s="1"/>
  <c r="G11200" i="11" l="1"/>
  <c r="D11201" i="11"/>
  <c r="C11201" i="11"/>
  <c r="F11201" i="11"/>
  <c r="A11202" i="11"/>
  <c r="E11202" i="11" s="1"/>
  <c r="B11203" i="11"/>
  <c r="G11201" i="11" l="1"/>
  <c r="D11202" i="11"/>
  <c r="C11202" i="11"/>
  <c r="F11202" i="11"/>
  <c r="B11204" i="11"/>
  <c r="A11203" i="11"/>
  <c r="E11203" i="11" s="1"/>
  <c r="G11202" i="11" l="1"/>
  <c r="D11203" i="11"/>
  <c r="C11203" i="11"/>
  <c r="F11203" i="11"/>
  <c r="B11205" i="11"/>
  <c r="A11204" i="11"/>
  <c r="E11204" i="11" s="1"/>
  <c r="G11203" i="11" l="1"/>
  <c r="D11204" i="11"/>
  <c r="C11204" i="11"/>
  <c r="F11204" i="11"/>
  <c r="B11206" i="11"/>
  <c r="A11205" i="11"/>
  <c r="E11205" i="11" s="1"/>
  <c r="G11204" i="11" l="1"/>
  <c r="D11205" i="11"/>
  <c r="C11205" i="11"/>
  <c r="F11205" i="11"/>
  <c r="A11206" i="11"/>
  <c r="E11206" i="11" s="1"/>
  <c r="B11207" i="11"/>
  <c r="G11205" i="11" l="1"/>
  <c r="D11206" i="11"/>
  <c r="C11206" i="11"/>
  <c r="F11206" i="11"/>
  <c r="B11208" i="11"/>
  <c r="A11207" i="11"/>
  <c r="E11207" i="11" s="1"/>
  <c r="G11206" i="11" l="1"/>
  <c r="D11207" i="11"/>
  <c r="C11207" i="11"/>
  <c r="F11207" i="11"/>
  <c r="B11209" i="11"/>
  <c r="A11208" i="11"/>
  <c r="E11208" i="11" s="1"/>
  <c r="G11207" i="11" l="1"/>
  <c r="D11208" i="11"/>
  <c r="C11208" i="11"/>
  <c r="F11208" i="11"/>
  <c r="B11210" i="11"/>
  <c r="A11209" i="11"/>
  <c r="E11209" i="11" s="1"/>
  <c r="G11208" i="11" l="1"/>
  <c r="D11209" i="11"/>
  <c r="C11209" i="11"/>
  <c r="F11209" i="11"/>
  <c r="A11210" i="11"/>
  <c r="E11210" i="11" s="1"/>
  <c r="B11211" i="11"/>
  <c r="G11209" i="11" l="1"/>
  <c r="D11210" i="11"/>
  <c r="C11210" i="11"/>
  <c r="F11210" i="11"/>
  <c r="B11212" i="11"/>
  <c r="A11211" i="11"/>
  <c r="E11211" i="11" s="1"/>
  <c r="G11210" i="11" l="1"/>
  <c r="D11211" i="11"/>
  <c r="C11211" i="11"/>
  <c r="F11211" i="11"/>
  <c r="B11213" i="11"/>
  <c r="A11212" i="11"/>
  <c r="E11212" i="11" s="1"/>
  <c r="G11211" i="11" l="1"/>
  <c r="D11212" i="11"/>
  <c r="C11212" i="11"/>
  <c r="F11212" i="11"/>
  <c r="B11214" i="11"/>
  <c r="A11213" i="11"/>
  <c r="E11213" i="11" s="1"/>
  <c r="G11212" i="11" l="1"/>
  <c r="D11213" i="11"/>
  <c r="C11213" i="11"/>
  <c r="F11213" i="11"/>
  <c r="A11214" i="11"/>
  <c r="E11214" i="11" s="1"/>
  <c r="B11215" i="11"/>
  <c r="G11213" i="11" l="1"/>
  <c r="D11214" i="11"/>
  <c r="C11214" i="11"/>
  <c r="F11214" i="11"/>
  <c r="B11216" i="11"/>
  <c r="A11215" i="11"/>
  <c r="E11215" i="11" s="1"/>
  <c r="G11214" i="11" l="1"/>
  <c r="D11215" i="11"/>
  <c r="C11215" i="11"/>
  <c r="F11215" i="11"/>
  <c r="B11217" i="11"/>
  <c r="A11216" i="11"/>
  <c r="E11216" i="11" s="1"/>
  <c r="G11215" i="11" l="1"/>
  <c r="D11216" i="11"/>
  <c r="C11216" i="11"/>
  <c r="F11216" i="11"/>
  <c r="B11218" i="11"/>
  <c r="A11217" i="11"/>
  <c r="E11217" i="11" s="1"/>
  <c r="G11216" i="11" l="1"/>
  <c r="D11217" i="11"/>
  <c r="C11217" i="11"/>
  <c r="F11217" i="11"/>
  <c r="A11218" i="11"/>
  <c r="E11218" i="11" s="1"/>
  <c r="B11219" i="11"/>
  <c r="G11217" i="11" l="1"/>
  <c r="D11218" i="11"/>
  <c r="C11218" i="11"/>
  <c r="F11218" i="11"/>
  <c r="B11220" i="11"/>
  <c r="A11219" i="11"/>
  <c r="E11219" i="11" s="1"/>
  <c r="G11218" i="11" l="1"/>
  <c r="D11219" i="11"/>
  <c r="C11219" i="11"/>
  <c r="F11219" i="11"/>
  <c r="B11221" i="11"/>
  <c r="A11220" i="11"/>
  <c r="E11220" i="11" s="1"/>
  <c r="G11219" i="11" l="1"/>
  <c r="D11220" i="11"/>
  <c r="C11220" i="11"/>
  <c r="F11220" i="11"/>
  <c r="B11222" i="11"/>
  <c r="A11221" i="11"/>
  <c r="E11221" i="11" s="1"/>
  <c r="G11220" i="11" l="1"/>
  <c r="D11221" i="11"/>
  <c r="C11221" i="11"/>
  <c r="F11221" i="11"/>
  <c r="A11222" i="11"/>
  <c r="E11222" i="11" s="1"/>
  <c r="B11223" i="11"/>
  <c r="G11221" i="11" l="1"/>
  <c r="D11222" i="11"/>
  <c r="C11222" i="11"/>
  <c r="F11222" i="11"/>
  <c r="B11224" i="11"/>
  <c r="A11223" i="11"/>
  <c r="E11223" i="11" s="1"/>
  <c r="G11222" i="11" l="1"/>
  <c r="D11223" i="11"/>
  <c r="C11223" i="11"/>
  <c r="F11223" i="11"/>
  <c r="B11225" i="11"/>
  <c r="A11224" i="11"/>
  <c r="E11224" i="11" s="1"/>
  <c r="G11223" i="11" l="1"/>
  <c r="D11224" i="11"/>
  <c r="C11224" i="11"/>
  <c r="F11224" i="11"/>
  <c r="B11226" i="11"/>
  <c r="A11225" i="11"/>
  <c r="E11225" i="11" s="1"/>
  <c r="G11224" i="11" l="1"/>
  <c r="D11225" i="11"/>
  <c r="C11225" i="11"/>
  <c r="F11225" i="11"/>
  <c r="A11226" i="11"/>
  <c r="E11226" i="11" s="1"/>
  <c r="B11227" i="11"/>
  <c r="G11225" i="11" l="1"/>
  <c r="D11226" i="11"/>
  <c r="C11226" i="11"/>
  <c r="F11226" i="11"/>
  <c r="B11228" i="11"/>
  <c r="A11227" i="11"/>
  <c r="E11227" i="11" s="1"/>
  <c r="G11226" i="11" l="1"/>
  <c r="D11227" i="11"/>
  <c r="C11227" i="11"/>
  <c r="F11227" i="11"/>
  <c r="B11229" i="11"/>
  <c r="A11228" i="11"/>
  <c r="E11228" i="11" s="1"/>
  <c r="G11227" i="11" l="1"/>
  <c r="D11228" i="11"/>
  <c r="C11228" i="11"/>
  <c r="F11228" i="11"/>
  <c r="B11230" i="11"/>
  <c r="A11229" i="11"/>
  <c r="E11229" i="11" s="1"/>
  <c r="G11228" i="11" l="1"/>
  <c r="D11229" i="11"/>
  <c r="C11229" i="11"/>
  <c r="F11229" i="11"/>
  <c r="A11230" i="11"/>
  <c r="E11230" i="11" s="1"/>
  <c r="B11231" i="11"/>
  <c r="G11229" i="11" l="1"/>
  <c r="D11230" i="11"/>
  <c r="C11230" i="11"/>
  <c r="F11230" i="11"/>
  <c r="B11232" i="11"/>
  <c r="A11231" i="11"/>
  <c r="E11231" i="11" s="1"/>
  <c r="G11230" i="11" l="1"/>
  <c r="D11231" i="11"/>
  <c r="C11231" i="11"/>
  <c r="F11231" i="11"/>
  <c r="B11233" i="11"/>
  <c r="A11232" i="11"/>
  <c r="E11232" i="11" s="1"/>
  <c r="G11231" i="11" l="1"/>
  <c r="D11232" i="11"/>
  <c r="C11232" i="11"/>
  <c r="F11232" i="11"/>
  <c r="B11234" i="11"/>
  <c r="A11233" i="11"/>
  <c r="E11233" i="11" s="1"/>
  <c r="G11232" i="11" l="1"/>
  <c r="D11233" i="11"/>
  <c r="C11233" i="11"/>
  <c r="F11233" i="11"/>
  <c r="A11234" i="11"/>
  <c r="E11234" i="11" s="1"/>
  <c r="B11235" i="11"/>
  <c r="G11233" i="11" l="1"/>
  <c r="D11234" i="11"/>
  <c r="C11234" i="11"/>
  <c r="F11234" i="11"/>
  <c r="B11236" i="11"/>
  <c r="A11235" i="11"/>
  <c r="E11235" i="11" s="1"/>
  <c r="G11234" i="11" l="1"/>
  <c r="D11235" i="11"/>
  <c r="C11235" i="11"/>
  <c r="F11235" i="11"/>
  <c r="B11237" i="11"/>
  <c r="A11236" i="11"/>
  <c r="E11236" i="11" s="1"/>
  <c r="G11235" i="11" l="1"/>
  <c r="D11236" i="11"/>
  <c r="C11236" i="11"/>
  <c r="F11236" i="11"/>
  <c r="B11238" i="11"/>
  <c r="A11237" i="11"/>
  <c r="E11237" i="11" s="1"/>
  <c r="G11236" i="11" l="1"/>
  <c r="D11237" i="11"/>
  <c r="C11237" i="11"/>
  <c r="F11237" i="11"/>
  <c r="A11238" i="11"/>
  <c r="E11238" i="11" s="1"/>
  <c r="B11239" i="11"/>
  <c r="G11237" i="11" l="1"/>
  <c r="D11238" i="11"/>
  <c r="C11238" i="11"/>
  <c r="F11238" i="11"/>
  <c r="B11240" i="11"/>
  <c r="A11239" i="11"/>
  <c r="E11239" i="11" s="1"/>
  <c r="G11238" i="11" l="1"/>
  <c r="D11239" i="11"/>
  <c r="C11239" i="11"/>
  <c r="F11239" i="11"/>
  <c r="B11241" i="11"/>
  <c r="A11240" i="11"/>
  <c r="E11240" i="11" s="1"/>
  <c r="G11239" i="11" l="1"/>
  <c r="D11240" i="11"/>
  <c r="C11240" i="11"/>
  <c r="F11240" i="11"/>
  <c r="B11242" i="11"/>
  <c r="A11241" i="11"/>
  <c r="E11241" i="11" s="1"/>
  <c r="G11240" i="11" l="1"/>
  <c r="D11241" i="11"/>
  <c r="C11241" i="11"/>
  <c r="F11241" i="11"/>
  <c r="A11242" i="11"/>
  <c r="E11242" i="11" s="1"/>
  <c r="B11243" i="11"/>
  <c r="G11241" i="11" l="1"/>
  <c r="D11242" i="11"/>
  <c r="C11242" i="11"/>
  <c r="F11242" i="11"/>
  <c r="B11244" i="11"/>
  <c r="A11243" i="11"/>
  <c r="E11243" i="11" s="1"/>
  <c r="G11242" i="11" l="1"/>
  <c r="D11243" i="11"/>
  <c r="C11243" i="11"/>
  <c r="F11243" i="11"/>
  <c r="B11245" i="11"/>
  <c r="A11244" i="11"/>
  <c r="E11244" i="11" s="1"/>
  <c r="G11243" i="11" l="1"/>
  <c r="D11244" i="11"/>
  <c r="C11244" i="11"/>
  <c r="F11244" i="11"/>
  <c r="B11246" i="11"/>
  <c r="A11245" i="11"/>
  <c r="E11245" i="11" s="1"/>
  <c r="G11244" i="11" l="1"/>
  <c r="D11245" i="11"/>
  <c r="C11245" i="11"/>
  <c r="F11245" i="11"/>
  <c r="A11246" i="11"/>
  <c r="E11246" i="11" s="1"/>
  <c r="B11247" i="11"/>
  <c r="G11245" i="11" l="1"/>
  <c r="D11246" i="11"/>
  <c r="C11246" i="11"/>
  <c r="F11246" i="11"/>
  <c r="B11248" i="11"/>
  <c r="A11247" i="11"/>
  <c r="E11247" i="11" s="1"/>
  <c r="G11246" i="11" l="1"/>
  <c r="D11247" i="11"/>
  <c r="C11247" i="11"/>
  <c r="F11247" i="11"/>
  <c r="B11249" i="11"/>
  <c r="A11248" i="11"/>
  <c r="E11248" i="11" s="1"/>
  <c r="G11247" i="11" l="1"/>
  <c r="D11248" i="11"/>
  <c r="C11248" i="11"/>
  <c r="F11248" i="11"/>
  <c r="B11250" i="11"/>
  <c r="A11249" i="11"/>
  <c r="E11249" i="11" s="1"/>
  <c r="G11248" i="11" l="1"/>
  <c r="D11249" i="11"/>
  <c r="C11249" i="11"/>
  <c r="F11249" i="11"/>
  <c r="A11250" i="11"/>
  <c r="E11250" i="11" s="1"/>
  <c r="B11251" i="11"/>
  <c r="G11249" i="11" l="1"/>
  <c r="D11250" i="11"/>
  <c r="C11250" i="11"/>
  <c r="F11250" i="11"/>
  <c r="B11252" i="11"/>
  <c r="A11251" i="11"/>
  <c r="E11251" i="11" s="1"/>
  <c r="G11250" i="11" l="1"/>
  <c r="D11251" i="11"/>
  <c r="C11251" i="11"/>
  <c r="F11251" i="11"/>
  <c r="B11253" i="11"/>
  <c r="A11252" i="11"/>
  <c r="E11252" i="11" s="1"/>
  <c r="G11251" i="11" l="1"/>
  <c r="D11252" i="11"/>
  <c r="C11252" i="11"/>
  <c r="F11252" i="11"/>
  <c r="B11254" i="11"/>
  <c r="A11253" i="11"/>
  <c r="E11253" i="11" s="1"/>
  <c r="G11252" i="11" l="1"/>
  <c r="D11253" i="11"/>
  <c r="C11253" i="11"/>
  <c r="F11253" i="11"/>
  <c r="A11254" i="11"/>
  <c r="E11254" i="11" s="1"/>
  <c r="B11255" i="11"/>
  <c r="G11253" i="11" l="1"/>
  <c r="D11254" i="11"/>
  <c r="C11254" i="11"/>
  <c r="F11254" i="11"/>
  <c r="B11256" i="11"/>
  <c r="A11255" i="11"/>
  <c r="E11255" i="11" s="1"/>
  <c r="G11254" i="11" l="1"/>
  <c r="D11255" i="11"/>
  <c r="C11255" i="11"/>
  <c r="F11255" i="11"/>
  <c r="B11257" i="11"/>
  <c r="A11256" i="11"/>
  <c r="E11256" i="11" s="1"/>
  <c r="G11255" i="11" l="1"/>
  <c r="D11256" i="11"/>
  <c r="C11256" i="11"/>
  <c r="F11256" i="11"/>
  <c r="B11258" i="11"/>
  <c r="A11257" i="11"/>
  <c r="E11257" i="11" s="1"/>
  <c r="G11256" i="11" l="1"/>
  <c r="D11257" i="11"/>
  <c r="C11257" i="11"/>
  <c r="F11257" i="11"/>
  <c r="A11258" i="11"/>
  <c r="E11258" i="11" s="1"/>
  <c r="B11259" i="11"/>
  <c r="G11257" i="11" l="1"/>
  <c r="D11258" i="11"/>
  <c r="C11258" i="11"/>
  <c r="F11258" i="11"/>
  <c r="B11260" i="11"/>
  <c r="A11259" i="11"/>
  <c r="E11259" i="11" s="1"/>
  <c r="G11258" i="11" l="1"/>
  <c r="D11259" i="11"/>
  <c r="C11259" i="11"/>
  <c r="F11259" i="11"/>
  <c r="B11261" i="11"/>
  <c r="A11260" i="11"/>
  <c r="E11260" i="11" s="1"/>
  <c r="G11259" i="11" l="1"/>
  <c r="D11260" i="11"/>
  <c r="C11260" i="11"/>
  <c r="F11260" i="11"/>
  <c r="B11262" i="11"/>
  <c r="A11261" i="11"/>
  <c r="E11261" i="11" s="1"/>
  <c r="G11260" i="11" l="1"/>
  <c r="D11261" i="11"/>
  <c r="C11261" i="11"/>
  <c r="F11261" i="11"/>
  <c r="A11262" i="11"/>
  <c r="E11262" i="11" s="1"/>
  <c r="B11263" i="11"/>
  <c r="G11261" i="11" l="1"/>
  <c r="D11262" i="11"/>
  <c r="C11262" i="11"/>
  <c r="F11262" i="11"/>
  <c r="B11264" i="11"/>
  <c r="A11263" i="11"/>
  <c r="E11263" i="11" s="1"/>
  <c r="G11262" i="11" l="1"/>
  <c r="D11263" i="11"/>
  <c r="C11263" i="11"/>
  <c r="F11263" i="11"/>
  <c r="B11265" i="11"/>
  <c r="A11264" i="11"/>
  <c r="E11264" i="11" s="1"/>
  <c r="G11263" i="11" l="1"/>
  <c r="D11264" i="11"/>
  <c r="C11264" i="11"/>
  <c r="F11264" i="11"/>
  <c r="B11266" i="11"/>
  <c r="A11265" i="11"/>
  <c r="E11265" i="11" s="1"/>
  <c r="G11264" i="11" l="1"/>
  <c r="D11265" i="11"/>
  <c r="C11265" i="11"/>
  <c r="F11265" i="11"/>
  <c r="A11266" i="11"/>
  <c r="E11266" i="11" s="1"/>
  <c r="B11267" i="11"/>
  <c r="G11265" i="11" l="1"/>
  <c r="D11266" i="11"/>
  <c r="C11266" i="11"/>
  <c r="F11266" i="11"/>
  <c r="B11268" i="11"/>
  <c r="A11267" i="11"/>
  <c r="E11267" i="11" s="1"/>
  <c r="G11266" i="11" l="1"/>
  <c r="D11267" i="11"/>
  <c r="C11267" i="11"/>
  <c r="F11267" i="11"/>
  <c r="B11269" i="11"/>
  <c r="A11268" i="11"/>
  <c r="E11268" i="11" s="1"/>
  <c r="G11267" i="11" l="1"/>
  <c r="D11268" i="11"/>
  <c r="C11268" i="11"/>
  <c r="F11268" i="11"/>
  <c r="B11270" i="11"/>
  <c r="A11269" i="11"/>
  <c r="E11269" i="11" s="1"/>
  <c r="G11268" i="11" l="1"/>
  <c r="D11269" i="11"/>
  <c r="C11269" i="11"/>
  <c r="F11269" i="11"/>
  <c r="A11270" i="11"/>
  <c r="E11270" i="11" s="1"/>
  <c r="B11271" i="11"/>
  <c r="G11269" i="11" l="1"/>
  <c r="D11270" i="11"/>
  <c r="C11270" i="11"/>
  <c r="F11270" i="11"/>
  <c r="B11272" i="11"/>
  <c r="A11271" i="11"/>
  <c r="E11271" i="11" s="1"/>
  <c r="G11270" i="11" l="1"/>
  <c r="D11271" i="11"/>
  <c r="C11271" i="11"/>
  <c r="F11271" i="11"/>
  <c r="B11273" i="11"/>
  <c r="A11272" i="11"/>
  <c r="E11272" i="11" s="1"/>
  <c r="G11271" i="11" l="1"/>
  <c r="D11272" i="11"/>
  <c r="C11272" i="11"/>
  <c r="F11272" i="11"/>
  <c r="B11274" i="11"/>
  <c r="A11273" i="11"/>
  <c r="E11273" i="11" s="1"/>
  <c r="G11272" i="11" l="1"/>
  <c r="D11273" i="11"/>
  <c r="C11273" i="11"/>
  <c r="F11273" i="11"/>
  <c r="A11274" i="11"/>
  <c r="E11274" i="11" s="1"/>
  <c r="B11275" i="11"/>
  <c r="G11273" i="11" l="1"/>
  <c r="D11274" i="11"/>
  <c r="C11274" i="11"/>
  <c r="F11274" i="11"/>
  <c r="B11276" i="11"/>
  <c r="A11275" i="11"/>
  <c r="E11275" i="11" s="1"/>
  <c r="G11274" i="11" l="1"/>
  <c r="D11275" i="11"/>
  <c r="C11275" i="11"/>
  <c r="F11275" i="11"/>
  <c r="B11277" i="11"/>
  <c r="A11276" i="11"/>
  <c r="E11276" i="11" s="1"/>
  <c r="G11275" i="11" l="1"/>
  <c r="D11276" i="11"/>
  <c r="C11276" i="11"/>
  <c r="F11276" i="11"/>
  <c r="B11278" i="11"/>
  <c r="A11277" i="11"/>
  <c r="E11277" i="11" s="1"/>
  <c r="G11276" i="11" l="1"/>
  <c r="D11277" i="11"/>
  <c r="C11277" i="11"/>
  <c r="F11277" i="11"/>
  <c r="A11278" i="11"/>
  <c r="E11278" i="11" s="1"/>
  <c r="B11279" i="11"/>
  <c r="G11277" i="11" l="1"/>
  <c r="D11278" i="11"/>
  <c r="C11278" i="11"/>
  <c r="F11278" i="11"/>
  <c r="B11280" i="11"/>
  <c r="A11279" i="11"/>
  <c r="E11279" i="11" s="1"/>
  <c r="G11278" i="11" l="1"/>
  <c r="D11279" i="11"/>
  <c r="C11279" i="11"/>
  <c r="F11279" i="11"/>
  <c r="B11281" i="11"/>
  <c r="A11280" i="11"/>
  <c r="E11280" i="11" s="1"/>
  <c r="G11279" i="11" l="1"/>
  <c r="D11280" i="11"/>
  <c r="C11280" i="11"/>
  <c r="F11280" i="11"/>
  <c r="B11282" i="11"/>
  <c r="A11281" i="11"/>
  <c r="E11281" i="11" s="1"/>
  <c r="G11280" i="11" l="1"/>
  <c r="D11281" i="11"/>
  <c r="C11281" i="11"/>
  <c r="F11281" i="11"/>
  <c r="A11282" i="11"/>
  <c r="E11282" i="11" s="1"/>
  <c r="B11283" i="11"/>
  <c r="G11281" i="11" l="1"/>
  <c r="D11282" i="11"/>
  <c r="C11282" i="11"/>
  <c r="F11282" i="11"/>
  <c r="B11284" i="11"/>
  <c r="A11283" i="11"/>
  <c r="E11283" i="11" s="1"/>
  <c r="G11282" i="11" l="1"/>
  <c r="D11283" i="11"/>
  <c r="C11283" i="11"/>
  <c r="F11283" i="11"/>
  <c r="B11285" i="11"/>
  <c r="A11284" i="11"/>
  <c r="E11284" i="11" s="1"/>
  <c r="G11283" i="11" l="1"/>
  <c r="D11284" i="11"/>
  <c r="C11284" i="11"/>
  <c r="F11284" i="11"/>
  <c r="B11286" i="11"/>
  <c r="A11285" i="11"/>
  <c r="E11285" i="11" s="1"/>
  <c r="G11284" i="11" l="1"/>
  <c r="D11285" i="11"/>
  <c r="C11285" i="11"/>
  <c r="F11285" i="11"/>
  <c r="A11286" i="11"/>
  <c r="E11286" i="11" s="1"/>
  <c r="B11287" i="11"/>
  <c r="G11285" i="11" l="1"/>
  <c r="D11286" i="11"/>
  <c r="C11286" i="11"/>
  <c r="F11286" i="11"/>
  <c r="B11288" i="11"/>
  <c r="A11287" i="11"/>
  <c r="E11287" i="11" s="1"/>
  <c r="G11286" i="11" l="1"/>
  <c r="D11287" i="11"/>
  <c r="C11287" i="11"/>
  <c r="F11287" i="11"/>
  <c r="B11289" i="11"/>
  <c r="A11288" i="11"/>
  <c r="E11288" i="11" s="1"/>
  <c r="G11287" i="11" l="1"/>
  <c r="D11288" i="11"/>
  <c r="C11288" i="11"/>
  <c r="F11288" i="11"/>
  <c r="B11290" i="11"/>
  <c r="A11289" i="11"/>
  <c r="E11289" i="11" s="1"/>
  <c r="G11288" i="11" l="1"/>
  <c r="D11289" i="11"/>
  <c r="C11289" i="11"/>
  <c r="F11289" i="11"/>
  <c r="A11290" i="11"/>
  <c r="E11290" i="11" s="1"/>
  <c r="B11291" i="11"/>
  <c r="G11289" i="11" l="1"/>
  <c r="D11290" i="11"/>
  <c r="C11290" i="11"/>
  <c r="F11290" i="11"/>
  <c r="B11292" i="11"/>
  <c r="A11291" i="11"/>
  <c r="E11291" i="11" s="1"/>
  <c r="G11290" i="11" l="1"/>
  <c r="D11291" i="11"/>
  <c r="C11291" i="11"/>
  <c r="F11291" i="11"/>
  <c r="B11293" i="11"/>
  <c r="A11292" i="11"/>
  <c r="E11292" i="11" s="1"/>
  <c r="G11291" i="11" l="1"/>
  <c r="D11292" i="11"/>
  <c r="C11292" i="11"/>
  <c r="F11292" i="11"/>
  <c r="B11294" i="11"/>
  <c r="A11293" i="11"/>
  <c r="E11293" i="11" s="1"/>
  <c r="G11292" i="11" l="1"/>
  <c r="D11293" i="11"/>
  <c r="C11293" i="11"/>
  <c r="F11293" i="11"/>
  <c r="A11294" i="11"/>
  <c r="E11294" i="11" s="1"/>
  <c r="B11295" i="11"/>
  <c r="G11293" i="11" l="1"/>
  <c r="D11294" i="11"/>
  <c r="C11294" i="11"/>
  <c r="F11294" i="11"/>
  <c r="B11296" i="11"/>
  <c r="A11295" i="11"/>
  <c r="E11295" i="11" s="1"/>
  <c r="G11294" i="11" l="1"/>
  <c r="D11295" i="11"/>
  <c r="C11295" i="11"/>
  <c r="F11295" i="11"/>
  <c r="B11297" i="11"/>
  <c r="A11296" i="11"/>
  <c r="E11296" i="11" s="1"/>
  <c r="G11295" i="11" l="1"/>
  <c r="D11296" i="11"/>
  <c r="C11296" i="11"/>
  <c r="F11296" i="11"/>
  <c r="B11298" i="11"/>
  <c r="A11297" i="11"/>
  <c r="E11297" i="11" s="1"/>
  <c r="G11296" i="11" l="1"/>
  <c r="D11297" i="11"/>
  <c r="C11297" i="11"/>
  <c r="F11297" i="11"/>
  <c r="A11298" i="11"/>
  <c r="E11298" i="11" s="1"/>
  <c r="B11299" i="11"/>
  <c r="G11297" i="11" l="1"/>
  <c r="D11298" i="11"/>
  <c r="C11298" i="11"/>
  <c r="F11298" i="11"/>
  <c r="B11300" i="11"/>
  <c r="A11299" i="11"/>
  <c r="E11299" i="11" s="1"/>
  <c r="G11298" i="11" l="1"/>
  <c r="D11299" i="11"/>
  <c r="C11299" i="11"/>
  <c r="F11299" i="11"/>
  <c r="B11301" i="11"/>
  <c r="A11300" i="11"/>
  <c r="E11300" i="11" s="1"/>
  <c r="G11299" i="11" l="1"/>
  <c r="D11300" i="11"/>
  <c r="C11300" i="11"/>
  <c r="F11300" i="11"/>
  <c r="B11302" i="11"/>
  <c r="A11301" i="11"/>
  <c r="E11301" i="11" s="1"/>
  <c r="G11300" i="11" l="1"/>
  <c r="D11301" i="11"/>
  <c r="C11301" i="11"/>
  <c r="F11301" i="11"/>
  <c r="A11302" i="11"/>
  <c r="E11302" i="11" s="1"/>
  <c r="B11303" i="11"/>
  <c r="G11301" i="11" l="1"/>
  <c r="D11302" i="11"/>
  <c r="C11302" i="11"/>
  <c r="F11302" i="11"/>
  <c r="B11304" i="11"/>
  <c r="A11303" i="11"/>
  <c r="E11303" i="11" s="1"/>
  <c r="G11302" i="11" l="1"/>
  <c r="D11303" i="11"/>
  <c r="C11303" i="11"/>
  <c r="F11303" i="11"/>
  <c r="B11305" i="11"/>
  <c r="A11304" i="11"/>
  <c r="E11304" i="11" s="1"/>
  <c r="G11303" i="11" l="1"/>
  <c r="D11304" i="11"/>
  <c r="C11304" i="11"/>
  <c r="F11304" i="11"/>
  <c r="B11306" i="11"/>
  <c r="A11305" i="11"/>
  <c r="E11305" i="11" s="1"/>
  <c r="G11304" i="11" l="1"/>
  <c r="D11305" i="11"/>
  <c r="C11305" i="11"/>
  <c r="F11305" i="11"/>
  <c r="A11306" i="11"/>
  <c r="E11306" i="11" s="1"/>
  <c r="B11307" i="11"/>
  <c r="G11305" i="11" l="1"/>
  <c r="D11306" i="11"/>
  <c r="C11306" i="11"/>
  <c r="F11306" i="11"/>
  <c r="B11308" i="11"/>
  <c r="A11307" i="11"/>
  <c r="E11307" i="11" s="1"/>
  <c r="G11306" i="11" l="1"/>
  <c r="D11307" i="11"/>
  <c r="C11307" i="11"/>
  <c r="F11307" i="11"/>
  <c r="B11309" i="11"/>
  <c r="A11308" i="11"/>
  <c r="E11308" i="11" s="1"/>
  <c r="G11307" i="11" l="1"/>
  <c r="D11308" i="11"/>
  <c r="C11308" i="11"/>
  <c r="F11308" i="11"/>
  <c r="B11310" i="11"/>
  <c r="A11309" i="11"/>
  <c r="E11309" i="11" s="1"/>
  <c r="G11308" i="11" l="1"/>
  <c r="D11309" i="11"/>
  <c r="C11309" i="11"/>
  <c r="F11309" i="11"/>
  <c r="A11310" i="11"/>
  <c r="E11310" i="11" s="1"/>
  <c r="B11311" i="11"/>
  <c r="G11309" i="11" l="1"/>
  <c r="D11310" i="11"/>
  <c r="C11310" i="11"/>
  <c r="F11310" i="11"/>
  <c r="B11312" i="11"/>
  <c r="A11311" i="11"/>
  <c r="E11311" i="11" s="1"/>
  <c r="G11310" i="11" l="1"/>
  <c r="D11311" i="11"/>
  <c r="C11311" i="11"/>
  <c r="F11311" i="11"/>
  <c r="B11313" i="11"/>
  <c r="A11312" i="11"/>
  <c r="E11312" i="11" s="1"/>
  <c r="G11311" i="11" l="1"/>
  <c r="D11312" i="11"/>
  <c r="C11312" i="11"/>
  <c r="F11312" i="11"/>
  <c r="B11314" i="11"/>
  <c r="A11313" i="11"/>
  <c r="E11313" i="11" s="1"/>
  <c r="G11312" i="11" l="1"/>
  <c r="D11313" i="11"/>
  <c r="C11313" i="11"/>
  <c r="F11313" i="11"/>
  <c r="A11314" i="11"/>
  <c r="E11314" i="11" s="1"/>
  <c r="B11315" i="11"/>
  <c r="G11313" i="11" l="1"/>
  <c r="D11314" i="11"/>
  <c r="C11314" i="11"/>
  <c r="F11314" i="11"/>
  <c r="B11316" i="11"/>
  <c r="A11315" i="11"/>
  <c r="E11315" i="11" s="1"/>
  <c r="G11314" i="11" l="1"/>
  <c r="D11315" i="11"/>
  <c r="C11315" i="11"/>
  <c r="F11315" i="11"/>
  <c r="B11317" i="11"/>
  <c r="A11316" i="11"/>
  <c r="E11316" i="11" s="1"/>
  <c r="G11315" i="11" l="1"/>
  <c r="D11316" i="11"/>
  <c r="C11316" i="11"/>
  <c r="F11316" i="11"/>
  <c r="B11318" i="11"/>
  <c r="A11317" i="11"/>
  <c r="E11317" i="11" s="1"/>
  <c r="G11316" i="11" l="1"/>
  <c r="D11317" i="11"/>
  <c r="C11317" i="11"/>
  <c r="F11317" i="11"/>
  <c r="A11318" i="11"/>
  <c r="E11318" i="11" s="1"/>
  <c r="B11319" i="11"/>
  <c r="G11317" i="11" l="1"/>
  <c r="D11318" i="11"/>
  <c r="C11318" i="11"/>
  <c r="F11318" i="11"/>
  <c r="B11320" i="11"/>
  <c r="A11319" i="11"/>
  <c r="E11319" i="11" s="1"/>
  <c r="G11318" i="11" l="1"/>
  <c r="D11319" i="11"/>
  <c r="C11319" i="11"/>
  <c r="F11319" i="11"/>
  <c r="B11321" i="11"/>
  <c r="A11320" i="11"/>
  <c r="E11320" i="11" s="1"/>
  <c r="G11319" i="11" l="1"/>
  <c r="D11320" i="11"/>
  <c r="C11320" i="11"/>
  <c r="F11320" i="11"/>
  <c r="B11322" i="11"/>
  <c r="A11321" i="11"/>
  <c r="E11321" i="11" s="1"/>
  <c r="G11320" i="11" l="1"/>
  <c r="D11321" i="11"/>
  <c r="C11321" i="11"/>
  <c r="F11321" i="11"/>
  <c r="A11322" i="11"/>
  <c r="E11322" i="11" s="1"/>
  <c r="B11323" i="11"/>
  <c r="G11321" i="11" l="1"/>
  <c r="D11322" i="11"/>
  <c r="C11322" i="11"/>
  <c r="F11322" i="11"/>
  <c r="B11324" i="11"/>
  <c r="A11323" i="11"/>
  <c r="E11323" i="11" s="1"/>
  <c r="G11322" i="11" l="1"/>
  <c r="D11323" i="11"/>
  <c r="C11323" i="11"/>
  <c r="F11323" i="11"/>
  <c r="B11325" i="11"/>
  <c r="A11324" i="11"/>
  <c r="E11324" i="11" s="1"/>
  <c r="G11323" i="11" l="1"/>
  <c r="D11324" i="11"/>
  <c r="C11324" i="11"/>
  <c r="F11324" i="11"/>
  <c r="B11326" i="11"/>
  <c r="A11325" i="11"/>
  <c r="E11325" i="11" s="1"/>
  <c r="G11324" i="11" l="1"/>
  <c r="D11325" i="11"/>
  <c r="C11325" i="11"/>
  <c r="F11325" i="11"/>
  <c r="A11326" i="11"/>
  <c r="E11326" i="11" s="1"/>
  <c r="B11327" i="11"/>
  <c r="G11325" i="11" l="1"/>
  <c r="D11326" i="11"/>
  <c r="C11326" i="11"/>
  <c r="F11326" i="11"/>
  <c r="B11328" i="11"/>
  <c r="A11327" i="11"/>
  <c r="E11327" i="11" s="1"/>
  <c r="G11326" i="11" l="1"/>
  <c r="D11327" i="11"/>
  <c r="C11327" i="11"/>
  <c r="F11327" i="11"/>
  <c r="B11329" i="11"/>
  <c r="A11328" i="11"/>
  <c r="E11328" i="11" s="1"/>
  <c r="G11327" i="11" l="1"/>
  <c r="D11328" i="11"/>
  <c r="C11328" i="11"/>
  <c r="F11328" i="11"/>
  <c r="B11330" i="11"/>
  <c r="A11329" i="11"/>
  <c r="E11329" i="11" s="1"/>
  <c r="G11328" i="11" l="1"/>
  <c r="D11329" i="11"/>
  <c r="C11329" i="11"/>
  <c r="F11329" i="11"/>
  <c r="A11330" i="11"/>
  <c r="E11330" i="11" s="1"/>
  <c r="B11331" i="11"/>
  <c r="G11329" i="11" l="1"/>
  <c r="D11330" i="11"/>
  <c r="C11330" i="11"/>
  <c r="F11330" i="11"/>
  <c r="B11332" i="11"/>
  <c r="A11331" i="11"/>
  <c r="E11331" i="11" s="1"/>
  <c r="G11330" i="11" l="1"/>
  <c r="D11331" i="11"/>
  <c r="C11331" i="11"/>
  <c r="F11331" i="11"/>
  <c r="B11333" i="11"/>
  <c r="A11332" i="11"/>
  <c r="E11332" i="11" s="1"/>
  <c r="G11331" i="11" l="1"/>
  <c r="D11332" i="11"/>
  <c r="C11332" i="11"/>
  <c r="F11332" i="11"/>
  <c r="B11334" i="11"/>
  <c r="A11333" i="11"/>
  <c r="E11333" i="11" s="1"/>
  <c r="G11332" i="11" l="1"/>
  <c r="D11333" i="11"/>
  <c r="C11333" i="11"/>
  <c r="F11333" i="11"/>
  <c r="A11334" i="11"/>
  <c r="E11334" i="11" s="1"/>
  <c r="B11335" i="11"/>
  <c r="G11333" i="11" l="1"/>
  <c r="D11334" i="11"/>
  <c r="C11334" i="11"/>
  <c r="F11334" i="11"/>
  <c r="B11336" i="11"/>
  <c r="A11335" i="11"/>
  <c r="E11335" i="11" s="1"/>
  <c r="G11334" i="11" l="1"/>
  <c r="D11335" i="11"/>
  <c r="C11335" i="11"/>
  <c r="F11335" i="11"/>
  <c r="B11337" i="11"/>
  <c r="A11336" i="11"/>
  <c r="E11336" i="11" s="1"/>
  <c r="G11335" i="11" l="1"/>
  <c r="D11336" i="11"/>
  <c r="C11336" i="11"/>
  <c r="F11336" i="11"/>
  <c r="B11338" i="11"/>
  <c r="A11337" i="11"/>
  <c r="E11337" i="11" s="1"/>
  <c r="G11336" i="11" l="1"/>
  <c r="D11337" i="11"/>
  <c r="C11337" i="11"/>
  <c r="F11337" i="11"/>
  <c r="A11338" i="11"/>
  <c r="E11338" i="11" s="1"/>
  <c r="B11339" i="11"/>
  <c r="G11337" i="11" l="1"/>
  <c r="D11338" i="11"/>
  <c r="C11338" i="11"/>
  <c r="F11338" i="11"/>
  <c r="B11340" i="11"/>
  <c r="A11339" i="11"/>
  <c r="E11339" i="11" s="1"/>
  <c r="G11338" i="11" l="1"/>
  <c r="D11339" i="11"/>
  <c r="C11339" i="11"/>
  <c r="F11339" i="11"/>
  <c r="B11341" i="11"/>
  <c r="A11340" i="11"/>
  <c r="E11340" i="11" s="1"/>
  <c r="G11339" i="11" l="1"/>
  <c r="D11340" i="11"/>
  <c r="C11340" i="11"/>
  <c r="F11340" i="11"/>
  <c r="B11342" i="11"/>
  <c r="A11341" i="11"/>
  <c r="E11341" i="11" s="1"/>
  <c r="G11340" i="11" l="1"/>
  <c r="D11341" i="11"/>
  <c r="C11341" i="11"/>
  <c r="F11341" i="11"/>
  <c r="A11342" i="11"/>
  <c r="E11342" i="11" s="1"/>
  <c r="B11343" i="11"/>
  <c r="G11341" i="11" l="1"/>
  <c r="D11342" i="11"/>
  <c r="C11342" i="11"/>
  <c r="F11342" i="11"/>
  <c r="B11344" i="11"/>
  <c r="A11343" i="11"/>
  <c r="E11343" i="11" s="1"/>
  <c r="G11342" i="11" l="1"/>
  <c r="D11343" i="11"/>
  <c r="C11343" i="11"/>
  <c r="F11343" i="11"/>
  <c r="B11345" i="11"/>
  <c r="A11344" i="11"/>
  <c r="E11344" i="11" s="1"/>
  <c r="G11343" i="11" l="1"/>
  <c r="D11344" i="11"/>
  <c r="C11344" i="11"/>
  <c r="F11344" i="11"/>
  <c r="B11346" i="11"/>
  <c r="A11345" i="11"/>
  <c r="E11345" i="11" s="1"/>
  <c r="G11344" i="11" l="1"/>
  <c r="D11345" i="11"/>
  <c r="C11345" i="11"/>
  <c r="F11345" i="11"/>
  <c r="A11346" i="11"/>
  <c r="E11346" i="11" s="1"/>
  <c r="B11347" i="11"/>
  <c r="G11345" i="11" l="1"/>
  <c r="D11346" i="11"/>
  <c r="C11346" i="11"/>
  <c r="F11346" i="11"/>
  <c r="B11348" i="11"/>
  <c r="A11347" i="11"/>
  <c r="E11347" i="11" s="1"/>
  <c r="G11346" i="11" l="1"/>
  <c r="D11347" i="11"/>
  <c r="C11347" i="11"/>
  <c r="F11347" i="11"/>
  <c r="B11349" i="11"/>
  <c r="A11348" i="11"/>
  <c r="E11348" i="11" s="1"/>
  <c r="G11347" i="11" l="1"/>
  <c r="D11348" i="11"/>
  <c r="C11348" i="11"/>
  <c r="F11348" i="11"/>
  <c r="B11350" i="11"/>
  <c r="A11349" i="11"/>
  <c r="E11349" i="11" s="1"/>
  <c r="G11348" i="11" l="1"/>
  <c r="D11349" i="11"/>
  <c r="C11349" i="11"/>
  <c r="F11349" i="11"/>
  <c r="A11350" i="11"/>
  <c r="E11350" i="11" s="1"/>
  <c r="B11351" i="11"/>
  <c r="G11349" i="11" l="1"/>
  <c r="D11350" i="11"/>
  <c r="C11350" i="11"/>
  <c r="F11350" i="11"/>
  <c r="B11352" i="11"/>
  <c r="A11351" i="11"/>
  <c r="E11351" i="11" s="1"/>
  <c r="G11350" i="11" l="1"/>
  <c r="D11351" i="11"/>
  <c r="C11351" i="11"/>
  <c r="F11351" i="11"/>
  <c r="B11353" i="11"/>
  <c r="A11352" i="11"/>
  <c r="E11352" i="11" s="1"/>
  <c r="G11351" i="11" l="1"/>
  <c r="D11352" i="11"/>
  <c r="C11352" i="11"/>
  <c r="F11352" i="11"/>
  <c r="B11354" i="11"/>
  <c r="A11353" i="11"/>
  <c r="E11353" i="11" s="1"/>
  <c r="G11352" i="11" l="1"/>
  <c r="D11353" i="11"/>
  <c r="C11353" i="11"/>
  <c r="F11353" i="11"/>
  <c r="A11354" i="11"/>
  <c r="E11354" i="11" s="1"/>
  <c r="B11355" i="11"/>
  <c r="G11353" i="11" l="1"/>
  <c r="D11354" i="11"/>
  <c r="C11354" i="11"/>
  <c r="F11354" i="11"/>
  <c r="B11356" i="11"/>
  <c r="A11355" i="11"/>
  <c r="E11355" i="11" s="1"/>
  <c r="G11354" i="11" l="1"/>
  <c r="D11355" i="11"/>
  <c r="C11355" i="11"/>
  <c r="F11355" i="11"/>
  <c r="B11357" i="11"/>
  <c r="A11356" i="11"/>
  <c r="E11356" i="11" s="1"/>
  <c r="G11355" i="11" l="1"/>
  <c r="D11356" i="11"/>
  <c r="C11356" i="11"/>
  <c r="F11356" i="11"/>
  <c r="B11358" i="11"/>
  <c r="A11357" i="11"/>
  <c r="E11357" i="11" s="1"/>
  <c r="G11356" i="11" l="1"/>
  <c r="D11357" i="11"/>
  <c r="C11357" i="11"/>
  <c r="F11357" i="11"/>
  <c r="A11358" i="11"/>
  <c r="E11358" i="11" s="1"/>
  <c r="B11359" i="11"/>
  <c r="G11357" i="11" l="1"/>
  <c r="D11358" i="11"/>
  <c r="C11358" i="11"/>
  <c r="F11358" i="11"/>
  <c r="B11360" i="11"/>
  <c r="A11359" i="11"/>
  <c r="E11359" i="11" s="1"/>
  <c r="G11358" i="11" l="1"/>
  <c r="D11359" i="11"/>
  <c r="C11359" i="11"/>
  <c r="F11359" i="11"/>
  <c r="B11361" i="11"/>
  <c r="A11360" i="11"/>
  <c r="E11360" i="11" s="1"/>
  <c r="G11359" i="11" l="1"/>
  <c r="D11360" i="11"/>
  <c r="C11360" i="11"/>
  <c r="F11360" i="11"/>
  <c r="B11362" i="11"/>
  <c r="A11361" i="11"/>
  <c r="E11361" i="11" s="1"/>
  <c r="G11360" i="11" l="1"/>
  <c r="D11361" i="11"/>
  <c r="C11361" i="11"/>
  <c r="F11361" i="11"/>
  <c r="A11362" i="11"/>
  <c r="E11362" i="11" s="1"/>
  <c r="B11363" i="11"/>
  <c r="G11361" i="11" l="1"/>
  <c r="D11362" i="11"/>
  <c r="C11362" i="11"/>
  <c r="F11362" i="11"/>
  <c r="B11364" i="11"/>
  <c r="A11363" i="11"/>
  <c r="E11363" i="11" s="1"/>
  <c r="G11362" i="11" l="1"/>
  <c r="D11363" i="11"/>
  <c r="C11363" i="11"/>
  <c r="F11363" i="11"/>
  <c r="B11365" i="11"/>
  <c r="A11364" i="11"/>
  <c r="E11364" i="11" s="1"/>
  <c r="G11363" i="11" l="1"/>
  <c r="D11364" i="11"/>
  <c r="C11364" i="11"/>
  <c r="F11364" i="11"/>
  <c r="B11366" i="11"/>
  <c r="A11365" i="11"/>
  <c r="E11365" i="11" s="1"/>
  <c r="G11364" i="11" l="1"/>
  <c r="D11365" i="11"/>
  <c r="C11365" i="11"/>
  <c r="F11365" i="11"/>
  <c r="A11366" i="11"/>
  <c r="E11366" i="11" s="1"/>
  <c r="B11367" i="11"/>
  <c r="G11365" i="11" l="1"/>
  <c r="D11366" i="11"/>
  <c r="C11366" i="11"/>
  <c r="F11366" i="11"/>
  <c r="B11368" i="11"/>
  <c r="A11367" i="11"/>
  <c r="E11367" i="11" s="1"/>
  <c r="G11366" i="11" l="1"/>
  <c r="D11367" i="11"/>
  <c r="C11367" i="11"/>
  <c r="F11367" i="11"/>
  <c r="B11369" i="11"/>
  <c r="A11368" i="11"/>
  <c r="E11368" i="11" s="1"/>
  <c r="G11367" i="11" l="1"/>
  <c r="D11368" i="11"/>
  <c r="C11368" i="11"/>
  <c r="F11368" i="11"/>
  <c r="B11370" i="11"/>
  <c r="A11369" i="11"/>
  <c r="E11369" i="11" s="1"/>
  <c r="G11368" i="11" l="1"/>
  <c r="D11369" i="11"/>
  <c r="C11369" i="11"/>
  <c r="F11369" i="11"/>
  <c r="A11370" i="11"/>
  <c r="E11370" i="11" s="1"/>
  <c r="B11371" i="11"/>
  <c r="G11369" i="11" l="1"/>
  <c r="D11370" i="11"/>
  <c r="C11370" i="11"/>
  <c r="F11370" i="11"/>
  <c r="B11372" i="11"/>
  <c r="A11371" i="11"/>
  <c r="E11371" i="11" s="1"/>
  <c r="G11370" i="11" l="1"/>
  <c r="D11371" i="11"/>
  <c r="C11371" i="11"/>
  <c r="F11371" i="11"/>
  <c r="B11373" i="11"/>
  <c r="A11372" i="11"/>
  <c r="E11372" i="11" s="1"/>
  <c r="G11371" i="11" l="1"/>
  <c r="D11372" i="11"/>
  <c r="C11372" i="11"/>
  <c r="F11372" i="11"/>
  <c r="B11374" i="11"/>
  <c r="A11373" i="11"/>
  <c r="E11373" i="11" s="1"/>
  <c r="G11372" i="11" l="1"/>
  <c r="D11373" i="11"/>
  <c r="C11373" i="11"/>
  <c r="F11373" i="11"/>
  <c r="A11374" i="11"/>
  <c r="E11374" i="11" s="1"/>
  <c r="B11375" i="11"/>
  <c r="G11373" i="11" l="1"/>
  <c r="D11374" i="11"/>
  <c r="C11374" i="11"/>
  <c r="F11374" i="11"/>
  <c r="B11376" i="11"/>
  <c r="A11375" i="11"/>
  <c r="E11375" i="11" s="1"/>
  <c r="G11374" i="11" l="1"/>
  <c r="D11375" i="11"/>
  <c r="C11375" i="11"/>
  <c r="F11375" i="11"/>
  <c r="B11377" i="11"/>
  <c r="A11376" i="11"/>
  <c r="E11376" i="11" s="1"/>
  <c r="G11375" i="11" l="1"/>
  <c r="D11376" i="11"/>
  <c r="C11376" i="11"/>
  <c r="F11376" i="11"/>
  <c r="B11378" i="11"/>
  <c r="A11377" i="11"/>
  <c r="E11377" i="11" s="1"/>
  <c r="G11376" i="11" l="1"/>
  <c r="D11377" i="11"/>
  <c r="C11377" i="11"/>
  <c r="F11377" i="11"/>
  <c r="A11378" i="11"/>
  <c r="E11378" i="11" s="1"/>
  <c r="B11379" i="11"/>
  <c r="G11377" i="11" l="1"/>
  <c r="D11378" i="11"/>
  <c r="C11378" i="11"/>
  <c r="F11378" i="11"/>
  <c r="B11380" i="11"/>
  <c r="A11379" i="11"/>
  <c r="E11379" i="11" s="1"/>
  <c r="G11378" i="11" l="1"/>
  <c r="D11379" i="11"/>
  <c r="C11379" i="11"/>
  <c r="F11379" i="11"/>
  <c r="B11381" i="11"/>
  <c r="A11380" i="11"/>
  <c r="E11380" i="11" s="1"/>
  <c r="G11379" i="11" l="1"/>
  <c r="D11380" i="11"/>
  <c r="C11380" i="11"/>
  <c r="F11380" i="11"/>
  <c r="B11382" i="11"/>
  <c r="A11381" i="11"/>
  <c r="E11381" i="11" s="1"/>
  <c r="G11380" i="11" l="1"/>
  <c r="D11381" i="11"/>
  <c r="C11381" i="11"/>
  <c r="F11381" i="11"/>
  <c r="A11382" i="11"/>
  <c r="E11382" i="11" s="1"/>
  <c r="B11383" i="11"/>
  <c r="G11381" i="11" l="1"/>
  <c r="D11382" i="11"/>
  <c r="C11382" i="11"/>
  <c r="F11382" i="11"/>
  <c r="B11384" i="11"/>
  <c r="A11383" i="11"/>
  <c r="E11383" i="11" s="1"/>
  <c r="G11382" i="11" l="1"/>
  <c r="D11383" i="11"/>
  <c r="C11383" i="11"/>
  <c r="F11383" i="11"/>
  <c r="B11385" i="11"/>
  <c r="A11384" i="11"/>
  <c r="E11384" i="11" s="1"/>
  <c r="G11383" i="11" l="1"/>
  <c r="D11384" i="11"/>
  <c r="C11384" i="11"/>
  <c r="F11384" i="11"/>
  <c r="B11386" i="11"/>
  <c r="A11385" i="11"/>
  <c r="E11385" i="11" s="1"/>
  <c r="G11384" i="11" l="1"/>
  <c r="D11385" i="11"/>
  <c r="C11385" i="11"/>
  <c r="F11385" i="11"/>
  <c r="A11386" i="11"/>
  <c r="E11386" i="11" s="1"/>
  <c r="B11387" i="11"/>
  <c r="G11385" i="11" l="1"/>
  <c r="D11386" i="11"/>
  <c r="C11386" i="11"/>
  <c r="F11386" i="11"/>
  <c r="B11388" i="11"/>
  <c r="A11387" i="11"/>
  <c r="E11387" i="11" s="1"/>
  <c r="G11386" i="11" l="1"/>
  <c r="D11387" i="11"/>
  <c r="C11387" i="11"/>
  <c r="F11387" i="11"/>
  <c r="B11389" i="11"/>
  <c r="A11388" i="11"/>
  <c r="E11388" i="11" s="1"/>
  <c r="G11387" i="11" l="1"/>
  <c r="D11388" i="11"/>
  <c r="C11388" i="11"/>
  <c r="F11388" i="11"/>
  <c r="B11390" i="11"/>
  <c r="A11389" i="11"/>
  <c r="E11389" i="11" s="1"/>
  <c r="G11388" i="11" l="1"/>
  <c r="D11389" i="11"/>
  <c r="C11389" i="11"/>
  <c r="F11389" i="11"/>
  <c r="A11390" i="11"/>
  <c r="E11390" i="11" s="1"/>
  <c r="B11391" i="11"/>
  <c r="G11389" i="11" l="1"/>
  <c r="D11390" i="11"/>
  <c r="C11390" i="11"/>
  <c r="F11390" i="11"/>
  <c r="B11392" i="11"/>
  <c r="A11391" i="11"/>
  <c r="E11391" i="11" s="1"/>
  <c r="G11390" i="11" l="1"/>
  <c r="D11391" i="11"/>
  <c r="C11391" i="11"/>
  <c r="F11391" i="11"/>
  <c r="B11393" i="11"/>
  <c r="A11392" i="11"/>
  <c r="E11392" i="11" s="1"/>
  <c r="G11391" i="11" l="1"/>
  <c r="D11392" i="11"/>
  <c r="C11392" i="11"/>
  <c r="F11392" i="11"/>
  <c r="B11394" i="11"/>
  <c r="A11393" i="11"/>
  <c r="E11393" i="11" s="1"/>
  <c r="G11392" i="11" l="1"/>
  <c r="D11393" i="11"/>
  <c r="C11393" i="11"/>
  <c r="F11393" i="11"/>
  <c r="A11394" i="11"/>
  <c r="E11394" i="11" s="1"/>
  <c r="B11395" i="11"/>
  <c r="G11393" i="11" l="1"/>
  <c r="D11394" i="11"/>
  <c r="C11394" i="11"/>
  <c r="F11394" i="11"/>
  <c r="B11396" i="11"/>
  <c r="A11395" i="11"/>
  <c r="E11395" i="11" s="1"/>
  <c r="G11394" i="11" l="1"/>
  <c r="D11395" i="11"/>
  <c r="C11395" i="11"/>
  <c r="F11395" i="11"/>
  <c r="B11397" i="11"/>
  <c r="A11396" i="11"/>
  <c r="E11396" i="11" s="1"/>
  <c r="G11395" i="11" l="1"/>
  <c r="D11396" i="11"/>
  <c r="C11396" i="11"/>
  <c r="F11396" i="11"/>
  <c r="B11398" i="11"/>
  <c r="A11397" i="11"/>
  <c r="E11397" i="11" s="1"/>
  <c r="G11396" i="11" l="1"/>
  <c r="D11397" i="11"/>
  <c r="C11397" i="11"/>
  <c r="F11397" i="11"/>
  <c r="A11398" i="11"/>
  <c r="E11398" i="11" s="1"/>
  <c r="B11399" i="11"/>
  <c r="G11397" i="11" l="1"/>
  <c r="D11398" i="11"/>
  <c r="C11398" i="11"/>
  <c r="F11398" i="11"/>
  <c r="B11400" i="11"/>
  <c r="A11399" i="11"/>
  <c r="E11399" i="11" s="1"/>
  <c r="G11398" i="11" l="1"/>
  <c r="D11399" i="11"/>
  <c r="C11399" i="11"/>
  <c r="F11399" i="11"/>
  <c r="B11401" i="11"/>
  <c r="A11400" i="11"/>
  <c r="E11400" i="11" s="1"/>
  <c r="G11399" i="11" l="1"/>
  <c r="D11400" i="11"/>
  <c r="C11400" i="11"/>
  <c r="F11400" i="11"/>
  <c r="B11402" i="11"/>
  <c r="A11401" i="11"/>
  <c r="E11401" i="11" s="1"/>
  <c r="G11400" i="11" l="1"/>
  <c r="D11401" i="11"/>
  <c r="C11401" i="11"/>
  <c r="F11401" i="11"/>
  <c r="A11402" i="11"/>
  <c r="E11402" i="11" s="1"/>
  <c r="B11403" i="11"/>
  <c r="G11401" i="11" l="1"/>
  <c r="D11402" i="11"/>
  <c r="C11402" i="11"/>
  <c r="F11402" i="11"/>
  <c r="B11404" i="11"/>
  <c r="A11403" i="11"/>
  <c r="E11403" i="11" s="1"/>
  <c r="G11402" i="11" l="1"/>
  <c r="D11403" i="11"/>
  <c r="C11403" i="11"/>
  <c r="F11403" i="11"/>
  <c r="B11405" i="11"/>
  <c r="A11404" i="11"/>
  <c r="E11404" i="11" s="1"/>
  <c r="G11403" i="11" l="1"/>
  <c r="D11404" i="11"/>
  <c r="C11404" i="11"/>
  <c r="F11404" i="11"/>
  <c r="B11406" i="11"/>
  <c r="A11405" i="11"/>
  <c r="E11405" i="11" s="1"/>
  <c r="G11404" i="11" l="1"/>
  <c r="D11405" i="11"/>
  <c r="C11405" i="11"/>
  <c r="F11405" i="11"/>
  <c r="A11406" i="11"/>
  <c r="E11406" i="11" s="1"/>
  <c r="B11407" i="11"/>
  <c r="G11405" i="11" l="1"/>
  <c r="D11406" i="11"/>
  <c r="C11406" i="11"/>
  <c r="F11406" i="11"/>
  <c r="B11408" i="11"/>
  <c r="A11407" i="11"/>
  <c r="E11407" i="11" s="1"/>
  <c r="G11406" i="11" l="1"/>
  <c r="D11407" i="11"/>
  <c r="C11407" i="11"/>
  <c r="F11407" i="11"/>
  <c r="B11409" i="11"/>
  <c r="A11408" i="11"/>
  <c r="E11408" i="11" s="1"/>
  <c r="G11407" i="11" l="1"/>
  <c r="D11408" i="11"/>
  <c r="C11408" i="11"/>
  <c r="F11408" i="11"/>
  <c r="B11410" i="11"/>
  <c r="A11409" i="11"/>
  <c r="E11409" i="11" s="1"/>
  <c r="G11408" i="11" l="1"/>
  <c r="D11409" i="11"/>
  <c r="C11409" i="11"/>
  <c r="F11409" i="11"/>
  <c r="A11410" i="11"/>
  <c r="E11410" i="11" s="1"/>
  <c r="B11411" i="11"/>
  <c r="G11409" i="11" l="1"/>
  <c r="D11410" i="11"/>
  <c r="C11410" i="11"/>
  <c r="F11410" i="11"/>
  <c r="B11412" i="11"/>
  <c r="A11411" i="11"/>
  <c r="E11411" i="11" s="1"/>
  <c r="G11410" i="11" l="1"/>
  <c r="D11411" i="11"/>
  <c r="C11411" i="11"/>
  <c r="F11411" i="11"/>
  <c r="B11413" i="11"/>
  <c r="A11412" i="11"/>
  <c r="E11412" i="11" s="1"/>
  <c r="G11411" i="11" l="1"/>
  <c r="D11412" i="11"/>
  <c r="C11412" i="11"/>
  <c r="F11412" i="11"/>
  <c r="B11414" i="11"/>
  <c r="A11413" i="11"/>
  <c r="E11413" i="11" s="1"/>
  <c r="G11412" i="11" l="1"/>
  <c r="D11413" i="11"/>
  <c r="C11413" i="11"/>
  <c r="F11413" i="11"/>
  <c r="A11414" i="11"/>
  <c r="E11414" i="11" s="1"/>
  <c r="B11415" i="11"/>
  <c r="G11413" i="11" l="1"/>
  <c r="D11414" i="11"/>
  <c r="C11414" i="11"/>
  <c r="F11414" i="11"/>
  <c r="B11416" i="11"/>
  <c r="A11415" i="11"/>
  <c r="E11415" i="11" s="1"/>
  <c r="G11414" i="11" l="1"/>
  <c r="D11415" i="11"/>
  <c r="C11415" i="11"/>
  <c r="F11415" i="11"/>
  <c r="B11417" i="11"/>
  <c r="A11416" i="11"/>
  <c r="E11416" i="11" s="1"/>
  <c r="G11415" i="11" l="1"/>
  <c r="D11416" i="11"/>
  <c r="C11416" i="11"/>
  <c r="F11416" i="11"/>
  <c r="B11418" i="11"/>
  <c r="A11417" i="11"/>
  <c r="E11417" i="11" s="1"/>
  <c r="G11416" i="11" l="1"/>
  <c r="D11417" i="11"/>
  <c r="C11417" i="11"/>
  <c r="F11417" i="11"/>
  <c r="A11418" i="11"/>
  <c r="E11418" i="11" s="1"/>
  <c r="B11419" i="11"/>
  <c r="G11417" i="11" l="1"/>
  <c r="D11418" i="11"/>
  <c r="C11418" i="11"/>
  <c r="F11418" i="11"/>
  <c r="B11420" i="11"/>
  <c r="A11419" i="11"/>
  <c r="E11419" i="11" s="1"/>
  <c r="G11418" i="11" l="1"/>
  <c r="D11419" i="11"/>
  <c r="C11419" i="11"/>
  <c r="F11419" i="11"/>
  <c r="B11421" i="11"/>
  <c r="A11420" i="11"/>
  <c r="E11420" i="11" s="1"/>
  <c r="G11419" i="11" l="1"/>
  <c r="D11420" i="11"/>
  <c r="C11420" i="11"/>
  <c r="F11420" i="11"/>
  <c r="B11422" i="11"/>
  <c r="A11421" i="11"/>
  <c r="E11421" i="11" s="1"/>
  <c r="G11420" i="11" l="1"/>
  <c r="D11421" i="11"/>
  <c r="C11421" i="11"/>
  <c r="F11421" i="11"/>
  <c r="A11422" i="11"/>
  <c r="E11422" i="11" s="1"/>
  <c r="B11423" i="11"/>
  <c r="G11421" i="11" l="1"/>
  <c r="D11422" i="11"/>
  <c r="C11422" i="11"/>
  <c r="F11422" i="11"/>
  <c r="B11424" i="11"/>
  <c r="A11423" i="11"/>
  <c r="E11423" i="11" s="1"/>
  <c r="G11422" i="11" l="1"/>
  <c r="D11423" i="11"/>
  <c r="C11423" i="11"/>
  <c r="F11423" i="11"/>
  <c r="B11425" i="11"/>
  <c r="A11424" i="11"/>
  <c r="E11424" i="11" s="1"/>
  <c r="G11423" i="11" l="1"/>
  <c r="D11424" i="11"/>
  <c r="C11424" i="11"/>
  <c r="F11424" i="11"/>
  <c r="B11426" i="11"/>
  <c r="A11425" i="11"/>
  <c r="E11425" i="11" s="1"/>
  <c r="G11424" i="11" l="1"/>
  <c r="D11425" i="11"/>
  <c r="C11425" i="11"/>
  <c r="F11425" i="11"/>
  <c r="A11426" i="11"/>
  <c r="E11426" i="11" s="1"/>
  <c r="B11427" i="11"/>
  <c r="G11425" i="11" l="1"/>
  <c r="D11426" i="11"/>
  <c r="C11426" i="11"/>
  <c r="F11426" i="11"/>
  <c r="B11428" i="11"/>
  <c r="A11427" i="11"/>
  <c r="E11427" i="11" s="1"/>
  <c r="G11426" i="11" l="1"/>
  <c r="D11427" i="11"/>
  <c r="C11427" i="11"/>
  <c r="F11427" i="11"/>
  <c r="B11429" i="11"/>
  <c r="A11428" i="11"/>
  <c r="E11428" i="11" s="1"/>
  <c r="G11427" i="11" l="1"/>
  <c r="D11428" i="11"/>
  <c r="C11428" i="11"/>
  <c r="F11428" i="11"/>
  <c r="B11430" i="11"/>
  <c r="A11429" i="11"/>
  <c r="E11429" i="11" s="1"/>
  <c r="G11428" i="11" l="1"/>
  <c r="D11429" i="11"/>
  <c r="C11429" i="11"/>
  <c r="F11429" i="11"/>
  <c r="A11430" i="11"/>
  <c r="E11430" i="11" s="1"/>
  <c r="B11431" i="11"/>
  <c r="G11429" i="11" l="1"/>
  <c r="D11430" i="11"/>
  <c r="C11430" i="11"/>
  <c r="F11430" i="11"/>
  <c r="B11432" i="11"/>
  <c r="A11431" i="11"/>
  <c r="E11431" i="11" s="1"/>
  <c r="G11430" i="11" l="1"/>
  <c r="D11431" i="11"/>
  <c r="C11431" i="11"/>
  <c r="F11431" i="11"/>
  <c r="B11433" i="11"/>
  <c r="A11432" i="11"/>
  <c r="E11432" i="11" s="1"/>
  <c r="G11431" i="11" l="1"/>
  <c r="D11432" i="11"/>
  <c r="C11432" i="11"/>
  <c r="F11432" i="11"/>
  <c r="B11434" i="11"/>
  <c r="A11433" i="11"/>
  <c r="E11433" i="11" s="1"/>
  <c r="G11432" i="11" l="1"/>
  <c r="D11433" i="11"/>
  <c r="C11433" i="11"/>
  <c r="F11433" i="11"/>
  <c r="A11434" i="11"/>
  <c r="E11434" i="11" s="1"/>
  <c r="B11435" i="11"/>
  <c r="G11433" i="11" l="1"/>
  <c r="D11434" i="11"/>
  <c r="C11434" i="11"/>
  <c r="F11434" i="11"/>
  <c r="B11436" i="11"/>
  <c r="A11435" i="11"/>
  <c r="E11435" i="11" s="1"/>
  <c r="G11434" i="11" l="1"/>
  <c r="D11435" i="11"/>
  <c r="C11435" i="11"/>
  <c r="F11435" i="11"/>
  <c r="B11437" i="11"/>
  <c r="A11436" i="11"/>
  <c r="E11436" i="11" s="1"/>
  <c r="G11435" i="11" l="1"/>
  <c r="D11436" i="11"/>
  <c r="C11436" i="11"/>
  <c r="F11436" i="11"/>
  <c r="B11438" i="11"/>
  <c r="A11437" i="11"/>
  <c r="E11437" i="11" s="1"/>
  <c r="G11436" i="11" l="1"/>
  <c r="D11437" i="11"/>
  <c r="C11437" i="11"/>
  <c r="F11437" i="11"/>
  <c r="A11438" i="11"/>
  <c r="E11438" i="11" s="1"/>
  <c r="B11439" i="11"/>
  <c r="G11437" i="11" l="1"/>
  <c r="D11438" i="11"/>
  <c r="C11438" i="11"/>
  <c r="F11438" i="11"/>
  <c r="B11440" i="11"/>
  <c r="A11439" i="11"/>
  <c r="E11439" i="11" s="1"/>
  <c r="G11438" i="11" l="1"/>
  <c r="D11439" i="11"/>
  <c r="C11439" i="11"/>
  <c r="F11439" i="11"/>
  <c r="B11441" i="11"/>
  <c r="A11440" i="11"/>
  <c r="E11440" i="11" s="1"/>
  <c r="G11439" i="11" l="1"/>
  <c r="D11440" i="11"/>
  <c r="C11440" i="11"/>
  <c r="F11440" i="11"/>
  <c r="B11442" i="11"/>
  <c r="A11441" i="11"/>
  <c r="E11441" i="11" s="1"/>
  <c r="G11440" i="11" l="1"/>
  <c r="D11441" i="11"/>
  <c r="C11441" i="11"/>
  <c r="F11441" i="11"/>
  <c r="A11442" i="11"/>
  <c r="E11442" i="11" s="1"/>
  <c r="B11443" i="11"/>
  <c r="G11441" i="11" l="1"/>
  <c r="D11442" i="11"/>
  <c r="C11442" i="11"/>
  <c r="F11442" i="11"/>
  <c r="B11444" i="11"/>
  <c r="A11443" i="11"/>
  <c r="E11443" i="11" s="1"/>
  <c r="G11442" i="11" l="1"/>
  <c r="D11443" i="11"/>
  <c r="C11443" i="11"/>
  <c r="F11443" i="11"/>
  <c r="B11445" i="11"/>
  <c r="A11444" i="11"/>
  <c r="E11444" i="11" s="1"/>
  <c r="G11443" i="11" l="1"/>
  <c r="D11444" i="11"/>
  <c r="C11444" i="11"/>
  <c r="F11444" i="11"/>
  <c r="B11446" i="11"/>
  <c r="A11445" i="11"/>
  <c r="E11445" i="11" s="1"/>
  <c r="G11444" i="11" l="1"/>
  <c r="D11445" i="11"/>
  <c r="C11445" i="11"/>
  <c r="F11445" i="11"/>
  <c r="B11447" i="11"/>
  <c r="A11446" i="11"/>
  <c r="E11446" i="11" s="1"/>
  <c r="G11445" i="11" l="1"/>
  <c r="D11446" i="11"/>
  <c r="C11446" i="11"/>
  <c r="F11446" i="11"/>
  <c r="B11448" i="11"/>
  <c r="A11447" i="11"/>
  <c r="E11447" i="11" s="1"/>
  <c r="G11446" i="11" l="1"/>
  <c r="D11447" i="11"/>
  <c r="C11447" i="11"/>
  <c r="F11447" i="11"/>
  <c r="B11449" i="11"/>
  <c r="A11448" i="11"/>
  <c r="E11448" i="11" s="1"/>
  <c r="G11447" i="11" l="1"/>
  <c r="D11448" i="11"/>
  <c r="C11448" i="11"/>
  <c r="F11448" i="11"/>
  <c r="B11450" i="11"/>
  <c r="A11449" i="11"/>
  <c r="E11449" i="11" s="1"/>
  <c r="G11448" i="11" l="1"/>
  <c r="D11449" i="11"/>
  <c r="C11449" i="11"/>
  <c r="F11449" i="11"/>
  <c r="B11451" i="11"/>
  <c r="A11450" i="11"/>
  <c r="E11450" i="11" s="1"/>
  <c r="G11449" i="11" l="1"/>
  <c r="D11450" i="11"/>
  <c r="C11450" i="11"/>
  <c r="F11450" i="11"/>
  <c r="A11451" i="11"/>
  <c r="E11451" i="11" s="1"/>
  <c r="B11452" i="11"/>
  <c r="G11450" i="11" l="1"/>
  <c r="D11451" i="11"/>
  <c r="C11451" i="11"/>
  <c r="F11451" i="11"/>
  <c r="B11453" i="11"/>
  <c r="A11452" i="11"/>
  <c r="E11452" i="11" s="1"/>
  <c r="G11451" i="11" l="1"/>
  <c r="D11452" i="11"/>
  <c r="C11452" i="11"/>
  <c r="F11452" i="11"/>
  <c r="B11454" i="11"/>
  <c r="A11453" i="11"/>
  <c r="E11453" i="11" s="1"/>
  <c r="G11452" i="11" l="1"/>
  <c r="D11453" i="11"/>
  <c r="C11453" i="11"/>
  <c r="F11453" i="11"/>
  <c r="B11455" i="11"/>
  <c r="A11454" i="11"/>
  <c r="E11454" i="11" s="1"/>
  <c r="G11453" i="11" l="1"/>
  <c r="D11454" i="11"/>
  <c r="C11454" i="11"/>
  <c r="F11454" i="11"/>
  <c r="B11456" i="11"/>
  <c r="A11455" i="11"/>
  <c r="E11455" i="11" s="1"/>
  <c r="G11454" i="11" l="1"/>
  <c r="D11455" i="11"/>
  <c r="C11455" i="11"/>
  <c r="F11455" i="11"/>
  <c r="B11457" i="11"/>
  <c r="A11456" i="11"/>
  <c r="E11456" i="11" s="1"/>
  <c r="G11455" i="11" l="1"/>
  <c r="D11456" i="11"/>
  <c r="C11456" i="11"/>
  <c r="F11456" i="11"/>
  <c r="A11457" i="11"/>
  <c r="E11457" i="11" s="1"/>
  <c r="B11458" i="11"/>
  <c r="G11456" i="11" l="1"/>
  <c r="D11457" i="11"/>
  <c r="C11457" i="11"/>
  <c r="F11457" i="11"/>
  <c r="B11459" i="11"/>
  <c r="A11458" i="11"/>
  <c r="E11458" i="11" s="1"/>
  <c r="G11457" i="11" l="1"/>
  <c r="D11458" i="11"/>
  <c r="C11458" i="11"/>
  <c r="F11458" i="11"/>
  <c r="B11460" i="11"/>
  <c r="A11459" i="11"/>
  <c r="E11459" i="11" s="1"/>
  <c r="G11458" i="11" l="1"/>
  <c r="D11459" i="11"/>
  <c r="C11459" i="11"/>
  <c r="F11459" i="11"/>
  <c r="B11461" i="11"/>
  <c r="A11460" i="11"/>
  <c r="E11460" i="11" s="1"/>
  <c r="G11459" i="11" l="1"/>
  <c r="D11460" i="11"/>
  <c r="C11460" i="11"/>
  <c r="F11460" i="11"/>
  <c r="B11462" i="11"/>
  <c r="A11461" i="11"/>
  <c r="E11461" i="11" s="1"/>
  <c r="G11460" i="11" l="1"/>
  <c r="D11461" i="11"/>
  <c r="C11461" i="11"/>
  <c r="F11461" i="11"/>
  <c r="A11462" i="11"/>
  <c r="E11462" i="11" s="1"/>
  <c r="B11463" i="11"/>
  <c r="G11461" i="11" l="1"/>
  <c r="D11462" i="11"/>
  <c r="C11462" i="11"/>
  <c r="F11462" i="11"/>
  <c r="A11463" i="11"/>
  <c r="E11463" i="11" s="1"/>
  <c r="B11464" i="11"/>
  <c r="G11462" i="11" l="1"/>
  <c r="D11463" i="11"/>
  <c r="C11463" i="11"/>
  <c r="F11463" i="11"/>
  <c r="B11465" i="11"/>
  <c r="A11464" i="11"/>
  <c r="E11464" i="11" s="1"/>
  <c r="G11463" i="11" l="1"/>
  <c r="D11464" i="11"/>
  <c r="C11464" i="11"/>
  <c r="F11464" i="11"/>
  <c r="B11466" i="11"/>
  <c r="A11465" i="11"/>
  <c r="E11465" i="11" s="1"/>
  <c r="G11464" i="11" l="1"/>
  <c r="D11465" i="11"/>
  <c r="C11465" i="11"/>
  <c r="F11465" i="11"/>
  <c r="A11466" i="11"/>
  <c r="E11466" i="11" s="1"/>
  <c r="B11467" i="11"/>
  <c r="G11465" i="11" l="1"/>
  <c r="D11466" i="11"/>
  <c r="C11466" i="11"/>
  <c r="F11466" i="11"/>
  <c r="A11467" i="11"/>
  <c r="E11467" i="11" s="1"/>
  <c r="B11468" i="11"/>
  <c r="G11466" i="11" l="1"/>
  <c r="D11467" i="11"/>
  <c r="C11467" i="11"/>
  <c r="F11467" i="11"/>
  <c r="B11469" i="11"/>
  <c r="A11468" i="11"/>
  <c r="E11468" i="11" s="1"/>
  <c r="G11467" i="11" l="1"/>
  <c r="D11468" i="11"/>
  <c r="C11468" i="11"/>
  <c r="F11468" i="11"/>
  <c r="B11470" i="11"/>
  <c r="A11469" i="11"/>
  <c r="E11469" i="11" s="1"/>
  <c r="G11468" i="11" l="1"/>
  <c r="D11469" i="11"/>
  <c r="C11469" i="11"/>
  <c r="F11469" i="11"/>
  <c r="A11470" i="11"/>
  <c r="E11470" i="11" s="1"/>
  <c r="B11471" i="11"/>
  <c r="G11469" i="11" l="1"/>
  <c r="D11470" i="11"/>
  <c r="C11470" i="11"/>
  <c r="F11470" i="11"/>
  <c r="A11471" i="11"/>
  <c r="E11471" i="11" s="1"/>
  <c r="B11472" i="11"/>
  <c r="G11470" i="11" l="1"/>
  <c r="D11471" i="11"/>
  <c r="C11471" i="11"/>
  <c r="F11471" i="11"/>
  <c r="B11473" i="11"/>
  <c r="A11472" i="11"/>
  <c r="E11472" i="11" s="1"/>
  <c r="G11471" i="11" l="1"/>
  <c r="D11472" i="11"/>
  <c r="C11472" i="11"/>
  <c r="F11472" i="11"/>
  <c r="B11474" i="11"/>
  <c r="A11473" i="11"/>
  <c r="E11473" i="11" s="1"/>
  <c r="G11472" i="11" l="1"/>
  <c r="D11473" i="11"/>
  <c r="C11473" i="11"/>
  <c r="F11473" i="11"/>
  <c r="A11474" i="11"/>
  <c r="E11474" i="11" s="1"/>
  <c r="B11475" i="11"/>
  <c r="G11473" i="11" l="1"/>
  <c r="D11474" i="11"/>
  <c r="C11474" i="11"/>
  <c r="F11474" i="11"/>
  <c r="A11475" i="11"/>
  <c r="E11475" i="11" s="1"/>
  <c r="B11476" i="11"/>
  <c r="G11474" i="11" l="1"/>
  <c r="D11475" i="11"/>
  <c r="C11475" i="11"/>
  <c r="F11475" i="11"/>
  <c r="B11477" i="11"/>
  <c r="A11476" i="11"/>
  <c r="E11476" i="11" s="1"/>
  <c r="G11475" i="11" l="1"/>
  <c r="D11476" i="11"/>
  <c r="C11476" i="11"/>
  <c r="F11476" i="11"/>
  <c r="B11478" i="11"/>
  <c r="A11477" i="11"/>
  <c r="E11477" i="11" s="1"/>
  <c r="G11476" i="11" l="1"/>
  <c r="D11477" i="11"/>
  <c r="C11477" i="11"/>
  <c r="F11477" i="11"/>
  <c r="A11478" i="11"/>
  <c r="E11478" i="11" s="1"/>
  <c r="B11479" i="11"/>
  <c r="G11477" i="11" l="1"/>
  <c r="D11478" i="11"/>
  <c r="C11478" i="11"/>
  <c r="F11478" i="11"/>
  <c r="A11479" i="11"/>
  <c r="E11479" i="11" s="1"/>
  <c r="B11480" i="11"/>
  <c r="G11478" i="11" l="1"/>
  <c r="D11479" i="11"/>
  <c r="C11479" i="11"/>
  <c r="F11479" i="11"/>
  <c r="B11481" i="11"/>
  <c r="A11480" i="11"/>
  <c r="E11480" i="11" s="1"/>
  <c r="G11479" i="11" l="1"/>
  <c r="D11480" i="11"/>
  <c r="C11480" i="11"/>
  <c r="F11480" i="11"/>
  <c r="B11482" i="11"/>
  <c r="A11481" i="11"/>
  <c r="E11481" i="11" s="1"/>
  <c r="G11480" i="11" l="1"/>
  <c r="D11481" i="11"/>
  <c r="C11481" i="11"/>
  <c r="F11481" i="11"/>
  <c r="A11482" i="11"/>
  <c r="E11482" i="11" s="1"/>
  <c r="B11483" i="11"/>
  <c r="G11481" i="11" l="1"/>
  <c r="D11482" i="11"/>
  <c r="C11482" i="11"/>
  <c r="F11482" i="11"/>
  <c r="A11483" i="11"/>
  <c r="E11483" i="11" s="1"/>
  <c r="B11484" i="11"/>
  <c r="G11482" i="11" l="1"/>
  <c r="D11483" i="11"/>
  <c r="C11483" i="11"/>
  <c r="F11483" i="11"/>
  <c r="B11485" i="11"/>
  <c r="A11484" i="11"/>
  <c r="E11484" i="11" s="1"/>
  <c r="G11483" i="11" l="1"/>
  <c r="D11484" i="11"/>
  <c r="C11484" i="11"/>
  <c r="F11484" i="11"/>
  <c r="B11486" i="11"/>
  <c r="A11485" i="11"/>
  <c r="E11485" i="11" s="1"/>
  <c r="G11484" i="11" l="1"/>
  <c r="D11485" i="11"/>
  <c r="C11485" i="11"/>
  <c r="F11485" i="11"/>
  <c r="A11486" i="11"/>
  <c r="E11486" i="11" s="1"/>
  <c r="B11487" i="11"/>
  <c r="G11485" i="11" l="1"/>
  <c r="D11486" i="11"/>
  <c r="C11486" i="11"/>
  <c r="F11486" i="11"/>
  <c r="A11487" i="11"/>
  <c r="E11487" i="11" s="1"/>
  <c r="B11488" i="11"/>
  <c r="G11486" i="11" l="1"/>
  <c r="D11487" i="11"/>
  <c r="C11487" i="11"/>
  <c r="F11487" i="11"/>
  <c r="B11489" i="11"/>
  <c r="A11488" i="11"/>
  <c r="E11488" i="11" s="1"/>
  <c r="G11487" i="11" l="1"/>
  <c r="D11488" i="11"/>
  <c r="C11488" i="11"/>
  <c r="F11488" i="11"/>
  <c r="B11490" i="11"/>
  <c r="A11489" i="11"/>
  <c r="E11489" i="11" s="1"/>
  <c r="G11488" i="11" l="1"/>
  <c r="D11489" i="11"/>
  <c r="C11489" i="11"/>
  <c r="F11489" i="11"/>
  <c r="A11490" i="11"/>
  <c r="E11490" i="11" s="1"/>
  <c r="B11491" i="11"/>
  <c r="G11489" i="11" l="1"/>
  <c r="D11490" i="11"/>
  <c r="C11490" i="11"/>
  <c r="F11490" i="11"/>
  <c r="A11491" i="11"/>
  <c r="E11491" i="11" s="1"/>
  <c r="B11492" i="11"/>
  <c r="G11490" i="11" l="1"/>
  <c r="D11491" i="11"/>
  <c r="C11491" i="11"/>
  <c r="F11491" i="11"/>
  <c r="B11493" i="11"/>
  <c r="A11492" i="11"/>
  <c r="E11492" i="11" s="1"/>
  <c r="G11491" i="11" l="1"/>
  <c r="D11492" i="11"/>
  <c r="C11492" i="11"/>
  <c r="F11492" i="11"/>
  <c r="B11494" i="11"/>
  <c r="A11493" i="11"/>
  <c r="E11493" i="11" s="1"/>
  <c r="G11492" i="11" l="1"/>
  <c r="D11493" i="11"/>
  <c r="C11493" i="11"/>
  <c r="F11493" i="11"/>
  <c r="A11494" i="11"/>
  <c r="E11494" i="11" s="1"/>
  <c r="B11495" i="11"/>
  <c r="G11493" i="11" l="1"/>
  <c r="D11494" i="11"/>
  <c r="C11494" i="11"/>
  <c r="F11494" i="11"/>
  <c r="A11495" i="11"/>
  <c r="E11495" i="11" s="1"/>
  <c r="B11496" i="11"/>
  <c r="G11494" i="11" l="1"/>
  <c r="D11495" i="11"/>
  <c r="C11495" i="11"/>
  <c r="F11495" i="11"/>
  <c r="B11497" i="11"/>
  <c r="A11496" i="11"/>
  <c r="E11496" i="11" s="1"/>
  <c r="G11495" i="11" l="1"/>
  <c r="D11496" i="11"/>
  <c r="C11496" i="11"/>
  <c r="F11496" i="11"/>
  <c r="B11498" i="11"/>
  <c r="A11497" i="11"/>
  <c r="E11497" i="11" s="1"/>
  <c r="G11496" i="11" l="1"/>
  <c r="D11497" i="11"/>
  <c r="C11497" i="11"/>
  <c r="F11497" i="11"/>
  <c r="A11498" i="11"/>
  <c r="E11498" i="11" s="1"/>
  <c r="B11499" i="11"/>
  <c r="G11497" i="11" l="1"/>
  <c r="D11498" i="11"/>
  <c r="C11498" i="11"/>
  <c r="F11498" i="11"/>
  <c r="A11499" i="11"/>
  <c r="E11499" i="11" s="1"/>
  <c r="B11500" i="11"/>
  <c r="G11498" i="11" l="1"/>
  <c r="D11499" i="11"/>
  <c r="C11499" i="11"/>
  <c r="F11499" i="11"/>
  <c r="B11501" i="11"/>
  <c r="A11500" i="11"/>
  <c r="E11500" i="11" s="1"/>
  <c r="G11499" i="11" l="1"/>
  <c r="D11500" i="11"/>
  <c r="C11500" i="11"/>
  <c r="F11500" i="11"/>
  <c r="B11502" i="11"/>
  <c r="A11501" i="11"/>
  <c r="E11501" i="11" s="1"/>
  <c r="G11500" i="11" l="1"/>
  <c r="D11501" i="11"/>
  <c r="C11501" i="11"/>
  <c r="F11501" i="11"/>
  <c r="A11502" i="11"/>
  <c r="E11502" i="11" s="1"/>
  <c r="B11503" i="11"/>
  <c r="G11501" i="11" l="1"/>
  <c r="D11502" i="11"/>
  <c r="C11502" i="11"/>
  <c r="F11502" i="11"/>
  <c r="A11503" i="11"/>
  <c r="E11503" i="11" s="1"/>
  <c r="B11504" i="11"/>
  <c r="G11502" i="11" l="1"/>
  <c r="D11503" i="11"/>
  <c r="C11503" i="11"/>
  <c r="F11503" i="11"/>
  <c r="B11505" i="11"/>
  <c r="A11504" i="11"/>
  <c r="E11504" i="11" s="1"/>
  <c r="G11503" i="11" l="1"/>
  <c r="D11504" i="11"/>
  <c r="C11504" i="11"/>
  <c r="F11504" i="11"/>
  <c r="B11506" i="11"/>
  <c r="A11505" i="11"/>
  <c r="E11505" i="11" s="1"/>
  <c r="G11504" i="11" l="1"/>
  <c r="D11505" i="11"/>
  <c r="C11505" i="11"/>
  <c r="F11505" i="11"/>
  <c r="A11506" i="11"/>
  <c r="E11506" i="11" s="1"/>
  <c r="B11507" i="11"/>
  <c r="G11505" i="11" l="1"/>
  <c r="D11506" i="11"/>
  <c r="C11506" i="11"/>
  <c r="F11506" i="11"/>
  <c r="A11507" i="11"/>
  <c r="E11507" i="11" s="1"/>
  <c r="B11508" i="11"/>
  <c r="G11506" i="11" l="1"/>
  <c r="D11507" i="11"/>
  <c r="C11507" i="11"/>
  <c r="F11507" i="11"/>
  <c r="B11509" i="11"/>
  <c r="A11508" i="11"/>
  <c r="E11508" i="11" s="1"/>
  <c r="G11507" i="11" l="1"/>
  <c r="D11508" i="11"/>
  <c r="C11508" i="11"/>
  <c r="F11508" i="11"/>
  <c r="B11510" i="11"/>
  <c r="A11509" i="11"/>
  <c r="E11509" i="11" s="1"/>
  <c r="G11508" i="11" l="1"/>
  <c r="D11509" i="11"/>
  <c r="C11509" i="11"/>
  <c r="F11509" i="11"/>
  <c r="A11510" i="11"/>
  <c r="E11510" i="11" s="1"/>
  <c r="B11511" i="11"/>
  <c r="G11509" i="11" l="1"/>
  <c r="D11510" i="11"/>
  <c r="C11510" i="11"/>
  <c r="F11510" i="11"/>
  <c r="A11511" i="11"/>
  <c r="E11511" i="11" s="1"/>
  <c r="B11512" i="11"/>
  <c r="G11510" i="11" l="1"/>
  <c r="D11511" i="11"/>
  <c r="C11511" i="11"/>
  <c r="F11511" i="11"/>
  <c r="B11513" i="11"/>
  <c r="A11512" i="11"/>
  <c r="E11512" i="11" s="1"/>
  <c r="G11511" i="11" l="1"/>
  <c r="D11512" i="11"/>
  <c r="C11512" i="11"/>
  <c r="F11512" i="11"/>
  <c r="B11514" i="11"/>
  <c r="A11513" i="11"/>
  <c r="E11513" i="11" s="1"/>
  <c r="G11512" i="11" l="1"/>
  <c r="D11513" i="11"/>
  <c r="C11513" i="11"/>
  <c r="F11513" i="11"/>
  <c r="A11514" i="11"/>
  <c r="E11514" i="11" s="1"/>
  <c r="B11515" i="11"/>
  <c r="G11513" i="11" l="1"/>
  <c r="D11514" i="11"/>
  <c r="C11514" i="11"/>
  <c r="F11514" i="11"/>
  <c r="A11515" i="11"/>
  <c r="E11515" i="11" s="1"/>
  <c r="B11516" i="11"/>
  <c r="G11514" i="11" l="1"/>
  <c r="D11515" i="11"/>
  <c r="C11515" i="11"/>
  <c r="F11515" i="11"/>
  <c r="B11517" i="11"/>
  <c r="A11516" i="11"/>
  <c r="E11516" i="11" s="1"/>
  <c r="G11515" i="11" l="1"/>
  <c r="D11516" i="11"/>
  <c r="C11516" i="11"/>
  <c r="F11516" i="11"/>
  <c r="B11518" i="11"/>
  <c r="A11517" i="11"/>
  <c r="E11517" i="11" s="1"/>
  <c r="G11516" i="11" l="1"/>
  <c r="D11517" i="11"/>
  <c r="C11517" i="11"/>
  <c r="F11517" i="11"/>
  <c r="A11518" i="11"/>
  <c r="E11518" i="11" s="1"/>
  <c r="B11519" i="11"/>
  <c r="G11517" i="11" l="1"/>
  <c r="D11518" i="11"/>
  <c r="C11518" i="11"/>
  <c r="F11518" i="11"/>
  <c r="A11519" i="11"/>
  <c r="E11519" i="11" s="1"/>
  <c r="B11520" i="11"/>
  <c r="G11518" i="11" l="1"/>
  <c r="D11519" i="11"/>
  <c r="C11519" i="11"/>
  <c r="F11519" i="11"/>
  <c r="B11521" i="11"/>
  <c r="A11520" i="11"/>
  <c r="E11520" i="11" s="1"/>
  <c r="G11519" i="11" l="1"/>
  <c r="D11520" i="11"/>
  <c r="C11520" i="11"/>
  <c r="F11520" i="11"/>
  <c r="B11522" i="11"/>
  <c r="A11521" i="11"/>
  <c r="E11521" i="11" s="1"/>
  <c r="G11520" i="11" l="1"/>
  <c r="D11521" i="11"/>
  <c r="C11521" i="11"/>
  <c r="F11521" i="11"/>
  <c r="A11522" i="11"/>
  <c r="E11522" i="11" s="1"/>
  <c r="B11523" i="11"/>
  <c r="G11521" i="11" l="1"/>
  <c r="D11522" i="11"/>
  <c r="C11522" i="11"/>
  <c r="F11522" i="11"/>
  <c r="A11523" i="11"/>
  <c r="E11523" i="11" s="1"/>
  <c r="B11524" i="11"/>
  <c r="G11522" i="11" l="1"/>
  <c r="D11523" i="11"/>
  <c r="C11523" i="11"/>
  <c r="F11523" i="11"/>
  <c r="B11525" i="11"/>
  <c r="A11524" i="11"/>
  <c r="E11524" i="11" s="1"/>
  <c r="G11523" i="11" l="1"/>
  <c r="D11524" i="11"/>
  <c r="C11524" i="11"/>
  <c r="F11524" i="11"/>
  <c r="B11526" i="11"/>
  <c r="A11525" i="11"/>
  <c r="E11525" i="11" s="1"/>
  <c r="G11524" i="11" l="1"/>
  <c r="D11525" i="11"/>
  <c r="C11525" i="11"/>
  <c r="F11525" i="11"/>
  <c r="A11526" i="11"/>
  <c r="E11526" i="11" s="1"/>
  <c r="B11527" i="11"/>
  <c r="G11525" i="11" l="1"/>
  <c r="D11526" i="11"/>
  <c r="C11526" i="11"/>
  <c r="F11526" i="11"/>
  <c r="A11527" i="11"/>
  <c r="E11527" i="11" s="1"/>
  <c r="B11528" i="11"/>
  <c r="G11526" i="11" l="1"/>
  <c r="D11527" i="11"/>
  <c r="C11527" i="11"/>
  <c r="F11527" i="11"/>
  <c r="B11529" i="11"/>
  <c r="A11528" i="11"/>
  <c r="E11528" i="11" s="1"/>
  <c r="G11527" i="11" l="1"/>
  <c r="D11528" i="11"/>
  <c r="C11528" i="11"/>
  <c r="F11528" i="11"/>
  <c r="B11530" i="11"/>
  <c r="A11529" i="11"/>
  <c r="E11529" i="11" s="1"/>
  <c r="G11528" i="11" l="1"/>
  <c r="D11529" i="11"/>
  <c r="C11529" i="11"/>
  <c r="F11529" i="11"/>
  <c r="A11530" i="11"/>
  <c r="E11530" i="11" s="1"/>
  <c r="B11531" i="11"/>
  <c r="G11529" i="11" l="1"/>
  <c r="D11530" i="11"/>
  <c r="C11530" i="11"/>
  <c r="F11530" i="11"/>
  <c r="A11531" i="11"/>
  <c r="E11531" i="11" s="1"/>
  <c r="B11532" i="11"/>
  <c r="G11530" i="11" l="1"/>
  <c r="D11531" i="11"/>
  <c r="C11531" i="11"/>
  <c r="F11531" i="11"/>
  <c r="B11533" i="11"/>
  <c r="A11532" i="11"/>
  <c r="E11532" i="11" s="1"/>
  <c r="G11531" i="11" l="1"/>
  <c r="D11532" i="11"/>
  <c r="C11532" i="11"/>
  <c r="F11532" i="11"/>
  <c r="B11534" i="11"/>
  <c r="A11533" i="11"/>
  <c r="E11533" i="11" s="1"/>
  <c r="G11532" i="11" l="1"/>
  <c r="D11533" i="11"/>
  <c r="C11533" i="11"/>
  <c r="F11533" i="11"/>
  <c r="A11534" i="11"/>
  <c r="E11534" i="11" s="1"/>
  <c r="B11535" i="11"/>
  <c r="G11533" i="11" l="1"/>
  <c r="D11534" i="11"/>
  <c r="C11534" i="11"/>
  <c r="F11534" i="11"/>
  <c r="A11535" i="11"/>
  <c r="E11535" i="11" s="1"/>
  <c r="B11536" i="11"/>
  <c r="G11534" i="11" l="1"/>
  <c r="D11535" i="11"/>
  <c r="C11535" i="11"/>
  <c r="F11535" i="11"/>
  <c r="B11537" i="11"/>
  <c r="A11536" i="11"/>
  <c r="E11536" i="11" s="1"/>
  <c r="G11535" i="11" l="1"/>
  <c r="D11536" i="11"/>
  <c r="C11536" i="11"/>
  <c r="F11536" i="11"/>
  <c r="B11538" i="11"/>
  <c r="A11537" i="11"/>
  <c r="E11537" i="11" s="1"/>
  <c r="G11536" i="11" l="1"/>
  <c r="D11537" i="11"/>
  <c r="C11537" i="11"/>
  <c r="F11537" i="11"/>
  <c r="A11538" i="11"/>
  <c r="E11538" i="11" s="1"/>
  <c r="B11539" i="11"/>
  <c r="G11537" i="11" l="1"/>
  <c r="D11538" i="11"/>
  <c r="C11538" i="11"/>
  <c r="F11538" i="11"/>
  <c r="A11539" i="11"/>
  <c r="E11539" i="11" s="1"/>
  <c r="B11540" i="11"/>
  <c r="G11538" i="11" l="1"/>
  <c r="D11539" i="11"/>
  <c r="C11539" i="11"/>
  <c r="F11539" i="11"/>
  <c r="B11541" i="11"/>
  <c r="A11540" i="11"/>
  <c r="E11540" i="11" s="1"/>
  <c r="G11539" i="11" l="1"/>
  <c r="D11540" i="11"/>
  <c r="C11540" i="11"/>
  <c r="F11540" i="11"/>
  <c r="B11542" i="11"/>
  <c r="A11541" i="11"/>
  <c r="E11541" i="11" s="1"/>
  <c r="G11540" i="11" l="1"/>
  <c r="D11541" i="11"/>
  <c r="C11541" i="11"/>
  <c r="F11541" i="11"/>
  <c r="A11542" i="11"/>
  <c r="E11542" i="11" s="1"/>
  <c r="B11543" i="11"/>
  <c r="G11541" i="11" l="1"/>
  <c r="D11542" i="11"/>
  <c r="C11542" i="11"/>
  <c r="F11542" i="11"/>
  <c r="A11543" i="11"/>
  <c r="E11543" i="11" s="1"/>
  <c r="B11544" i="11"/>
  <c r="G11542" i="11" l="1"/>
  <c r="D11543" i="11"/>
  <c r="C11543" i="11"/>
  <c r="F11543" i="11"/>
  <c r="B11545" i="11"/>
  <c r="A11544" i="11"/>
  <c r="E11544" i="11" s="1"/>
  <c r="G11543" i="11" l="1"/>
  <c r="D11544" i="11"/>
  <c r="C11544" i="11"/>
  <c r="F11544" i="11"/>
  <c r="B11546" i="11"/>
  <c r="A11545" i="11"/>
  <c r="E11545" i="11" s="1"/>
  <c r="G11544" i="11" l="1"/>
  <c r="D11545" i="11"/>
  <c r="C11545" i="11"/>
  <c r="F11545" i="11"/>
  <c r="A11546" i="11"/>
  <c r="E11546" i="11" s="1"/>
  <c r="B11547" i="11"/>
  <c r="G11545" i="11" l="1"/>
  <c r="D11546" i="11"/>
  <c r="C11546" i="11"/>
  <c r="F11546" i="11"/>
  <c r="A11547" i="11"/>
  <c r="E11547" i="11" s="1"/>
  <c r="B11548" i="11"/>
  <c r="G11546" i="11" l="1"/>
  <c r="D11547" i="11"/>
  <c r="C11547" i="11"/>
  <c r="F11547" i="11"/>
  <c r="B11549" i="11"/>
  <c r="A11548" i="11"/>
  <c r="E11548" i="11" s="1"/>
  <c r="G11547" i="11" l="1"/>
  <c r="D11548" i="11"/>
  <c r="C11548" i="11"/>
  <c r="F11548" i="11"/>
  <c r="B11550" i="11"/>
  <c r="A11549" i="11"/>
  <c r="E11549" i="11" s="1"/>
  <c r="G11548" i="11" l="1"/>
  <c r="D11549" i="11"/>
  <c r="C11549" i="11"/>
  <c r="F11549" i="11"/>
  <c r="A11550" i="11"/>
  <c r="E11550" i="11" s="1"/>
  <c r="B11551" i="11"/>
  <c r="G11549" i="11" l="1"/>
  <c r="D11550" i="11"/>
  <c r="C11550" i="11"/>
  <c r="F11550" i="11"/>
  <c r="A11551" i="11"/>
  <c r="E11551" i="11" s="1"/>
  <c r="B11552" i="11"/>
  <c r="G11550" i="11" l="1"/>
  <c r="D11551" i="11"/>
  <c r="C11551" i="11"/>
  <c r="F11551" i="11"/>
  <c r="B11553" i="11"/>
  <c r="A11552" i="11"/>
  <c r="E11552" i="11" s="1"/>
  <c r="G11551" i="11" l="1"/>
  <c r="D11552" i="11"/>
  <c r="C11552" i="11"/>
  <c r="F11552" i="11"/>
  <c r="B11554" i="11"/>
  <c r="A11553" i="11"/>
  <c r="E11553" i="11" s="1"/>
  <c r="G11552" i="11" l="1"/>
  <c r="D11553" i="11"/>
  <c r="C11553" i="11"/>
  <c r="F11553" i="11"/>
  <c r="A11554" i="11"/>
  <c r="E11554" i="11" s="1"/>
  <c r="B11555" i="11"/>
  <c r="G11553" i="11" l="1"/>
  <c r="D11554" i="11"/>
  <c r="C11554" i="11"/>
  <c r="F11554" i="11"/>
  <c r="A11555" i="11"/>
  <c r="E11555" i="11" s="1"/>
  <c r="B11556" i="11"/>
  <c r="G11554" i="11" l="1"/>
  <c r="D11555" i="11"/>
  <c r="C11555" i="11"/>
  <c r="F11555" i="11"/>
  <c r="B11557" i="11"/>
  <c r="A11556" i="11"/>
  <c r="E11556" i="11" s="1"/>
  <c r="G11555" i="11" l="1"/>
  <c r="D11556" i="11"/>
  <c r="C11556" i="11"/>
  <c r="F11556" i="11"/>
  <c r="B11558" i="11"/>
  <c r="A11557" i="11"/>
  <c r="E11557" i="11" s="1"/>
  <c r="G11556" i="11" l="1"/>
  <c r="D11557" i="11"/>
  <c r="C11557" i="11"/>
  <c r="F11557" i="11"/>
  <c r="A11558" i="11"/>
  <c r="E11558" i="11" s="1"/>
  <c r="B11559" i="11"/>
  <c r="G11557" i="11" l="1"/>
  <c r="D11558" i="11"/>
  <c r="C11558" i="11"/>
  <c r="F11558" i="11"/>
  <c r="A11559" i="11"/>
  <c r="E11559" i="11" s="1"/>
  <c r="B11560" i="11"/>
  <c r="G11558" i="11" l="1"/>
  <c r="D11559" i="11"/>
  <c r="C11559" i="11"/>
  <c r="F11559" i="11"/>
  <c r="B11561" i="11"/>
  <c r="A11560" i="11"/>
  <c r="E11560" i="11" s="1"/>
  <c r="G11559" i="11" l="1"/>
  <c r="D11560" i="11"/>
  <c r="C11560" i="11"/>
  <c r="F11560" i="11"/>
  <c r="B11562" i="11"/>
  <c r="A11561" i="11"/>
  <c r="E11561" i="11" s="1"/>
  <c r="G11560" i="11" l="1"/>
  <c r="D11561" i="11"/>
  <c r="C11561" i="11"/>
  <c r="F11561" i="11"/>
  <c r="A11562" i="11"/>
  <c r="E11562" i="11" s="1"/>
  <c r="B11563" i="11"/>
  <c r="G11561" i="11" l="1"/>
  <c r="D11562" i="11"/>
  <c r="C11562" i="11"/>
  <c r="F11562" i="11"/>
  <c r="A11563" i="11"/>
  <c r="E11563" i="11" s="1"/>
  <c r="B11564" i="11"/>
  <c r="G11562" i="11" l="1"/>
  <c r="D11563" i="11"/>
  <c r="C11563" i="11"/>
  <c r="F11563" i="11"/>
  <c r="B11565" i="11"/>
  <c r="A11564" i="11"/>
  <c r="E11564" i="11" s="1"/>
  <c r="G11563" i="11" l="1"/>
  <c r="D11564" i="11"/>
  <c r="C11564" i="11"/>
  <c r="F11564" i="11"/>
  <c r="B11566" i="11"/>
  <c r="A11565" i="11"/>
  <c r="E11565" i="11" s="1"/>
  <c r="G11564" i="11" l="1"/>
  <c r="D11565" i="11"/>
  <c r="C11565" i="11"/>
  <c r="F11565" i="11"/>
  <c r="A11566" i="11"/>
  <c r="E11566" i="11" s="1"/>
  <c r="B11567" i="11"/>
  <c r="G11565" i="11" l="1"/>
  <c r="D11566" i="11"/>
  <c r="C11566" i="11"/>
  <c r="F11566" i="11"/>
  <c r="A11567" i="11"/>
  <c r="E11567" i="11" s="1"/>
  <c r="B11568" i="11"/>
  <c r="G11566" i="11" l="1"/>
  <c r="D11567" i="11"/>
  <c r="C11567" i="11"/>
  <c r="F11567" i="11"/>
  <c r="B11569" i="11"/>
  <c r="A11568" i="11"/>
  <c r="E11568" i="11" s="1"/>
  <c r="G11567" i="11" l="1"/>
  <c r="D11568" i="11"/>
  <c r="C11568" i="11"/>
  <c r="F11568" i="11"/>
  <c r="B11570" i="11"/>
  <c r="A11569" i="11"/>
  <c r="E11569" i="11" s="1"/>
  <c r="G11568" i="11" l="1"/>
  <c r="D11569" i="11"/>
  <c r="C11569" i="11"/>
  <c r="F11569" i="11"/>
  <c r="A11570" i="11"/>
  <c r="E11570" i="11" s="1"/>
  <c r="B11571" i="11"/>
  <c r="G11569" i="11" l="1"/>
  <c r="D11570" i="11"/>
  <c r="C11570" i="11"/>
  <c r="F11570" i="11"/>
  <c r="A11571" i="11"/>
  <c r="E11571" i="11" s="1"/>
  <c r="B11572" i="11"/>
  <c r="G11570" i="11" l="1"/>
  <c r="D11571" i="11"/>
  <c r="C11571" i="11"/>
  <c r="F11571" i="11"/>
  <c r="B11573" i="11"/>
  <c r="A11572" i="11"/>
  <c r="E11572" i="11" s="1"/>
  <c r="G11571" i="11" l="1"/>
  <c r="D11572" i="11"/>
  <c r="C11572" i="11"/>
  <c r="F11572" i="11"/>
  <c r="B11574" i="11"/>
  <c r="A11573" i="11"/>
  <c r="E11573" i="11" s="1"/>
  <c r="G11572" i="11" l="1"/>
  <c r="D11573" i="11"/>
  <c r="C11573" i="11"/>
  <c r="F11573" i="11"/>
  <c r="A11574" i="11"/>
  <c r="E11574" i="11" s="1"/>
  <c r="B11575" i="11"/>
  <c r="G11573" i="11" l="1"/>
  <c r="D11574" i="11"/>
  <c r="C11574" i="11"/>
  <c r="F11574" i="11"/>
  <c r="A11575" i="11"/>
  <c r="E11575" i="11" s="1"/>
  <c r="B11576" i="11"/>
  <c r="G11574" i="11" l="1"/>
  <c r="D11575" i="11"/>
  <c r="C11575" i="11"/>
  <c r="F11575" i="11"/>
  <c r="B11577" i="11"/>
  <c r="A11576" i="11"/>
  <c r="E11576" i="11" s="1"/>
  <c r="G11575" i="11" l="1"/>
  <c r="D11576" i="11"/>
  <c r="C11576" i="11"/>
  <c r="F11576" i="11"/>
  <c r="B11578" i="11"/>
  <c r="A11577" i="11"/>
  <c r="E11577" i="11" s="1"/>
  <c r="G11576" i="11" l="1"/>
  <c r="D11577" i="11"/>
  <c r="C11577" i="11"/>
  <c r="F11577" i="11"/>
  <c r="A11578" i="11"/>
  <c r="E11578" i="11" s="1"/>
  <c r="B11579" i="11"/>
  <c r="G11577" i="11" l="1"/>
  <c r="D11578" i="11"/>
  <c r="C11578" i="11"/>
  <c r="F11578" i="11"/>
  <c r="A11579" i="11"/>
  <c r="E11579" i="11" s="1"/>
  <c r="B11580" i="11"/>
  <c r="G11578" i="11" l="1"/>
  <c r="D11579" i="11"/>
  <c r="C11579" i="11"/>
  <c r="F11579" i="11"/>
  <c r="B11581" i="11"/>
  <c r="A11580" i="11"/>
  <c r="E11580" i="11" s="1"/>
  <c r="G11579" i="11" l="1"/>
  <c r="D11580" i="11"/>
  <c r="C11580" i="11"/>
  <c r="F11580" i="11"/>
  <c r="B11582" i="11"/>
  <c r="A11581" i="11"/>
  <c r="E11581" i="11" s="1"/>
  <c r="G11580" i="11" l="1"/>
  <c r="D11581" i="11"/>
  <c r="C11581" i="11"/>
  <c r="F11581" i="11"/>
  <c r="A11582" i="11"/>
  <c r="E11582" i="11" s="1"/>
  <c r="B11583" i="11"/>
  <c r="G11581" i="11" l="1"/>
  <c r="D11582" i="11"/>
  <c r="C11582" i="11"/>
  <c r="F11582" i="11"/>
  <c r="A11583" i="11"/>
  <c r="E11583" i="11" s="1"/>
  <c r="B11584" i="11"/>
  <c r="G11582" i="11" l="1"/>
  <c r="D11583" i="11"/>
  <c r="C11583" i="11"/>
  <c r="F11583" i="11"/>
  <c r="B11585" i="11"/>
  <c r="A11584" i="11"/>
  <c r="E11584" i="11" s="1"/>
  <c r="G11583" i="11" l="1"/>
  <c r="D11584" i="11"/>
  <c r="C11584" i="11"/>
  <c r="F11584" i="11"/>
  <c r="B11586" i="11"/>
  <c r="A11585" i="11"/>
  <c r="E11585" i="11" s="1"/>
  <c r="G11584" i="11" l="1"/>
  <c r="D11585" i="11"/>
  <c r="C11585" i="11"/>
  <c r="F11585" i="11"/>
  <c r="A11586" i="11"/>
  <c r="E11586" i="11" s="1"/>
  <c r="B11587" i="11"/>
  <c r="G11585" i="11" l="1"/>
  <c r="D11586" i="11"/>
  <c r="C11586" i="11"/>
  <c r="F11586" i="11"/>
  <c r="A11587" i="11"/>
  <c r="E11587" i="11" s="1"/>
  <c r="B11588" i="11"/>
  <c r="G11586" i="11" l="1"/>
  <c r="D11587" i="11"/>
  <c r="C11587" i="11"/>
  <c r="F11587" i="11"/>
  <c r="B11589" i="11"/>
  <c r="A11588" i="11"/>
  <c r="E11588" i="11" s="1"/>
  <c r="G11587" i="11" l="1"/>
  <c r="D11588" i="11"/>
  <c r="C11588" i="11"/>
  <c r="F11588" i="11"/>
  <c r="B11590" i="11"/>
  <c r="A11589" i="11"/>
  <c r="E11589" i="11" s="1"/>
  <c r="G11588" i="11" l="1"/>
  <c r="D11589" i="11"/>
  <c r="C11589" i="11"/>
  <c r="F11589" i="11"/>
  <c r="A11590" i="11"/>
  <c r="E11590" i="11" s="1"/>
  <c r="B11591" i="11"/>
  <c r="G11589" i="11" l="1"/>
  <c r="D11590" i="11"/>
  <c r="C11590" i="11"/>
  <c r="F11590" i="11"/>
  <c r="A11591" i="11"/>
  <c r="E11591" i="11" s="1"/>
  <c r="B11592" i="11"/>
  <c r="G11590" i="11" l="1"/>
  <c r="D11591" i="11"/>
  <c r="C11591" i="11"/>
  <c r="F11591" i="11"/>
  <c r="B11593" i="11"/>
  <c r="A11592" i="11"/>
  <c r="E11592" i="11" s="1"/>
  <c r="G11591" i="11" l="1"/>
  <c r="D11592" i="11"/>
  <c r="C11592" i="11"/>
  <c r="F11592" i="11"/>
  <c r="B11594" i="11"/>
  <c r="A11593" i="11"/>
  <c r="E11593" i="11" s="1"/>
  <c r="G11592" i="11" l="1"/>
  <c r="D11593" i="11"/>
  <c r="C11593" i="11"/>
  <c r="F11593" i="11"/>
  <c r="A11594" i="11"/>
  <c r="E11594" i="11" s="1"/>
  <c r="B11595" i="11"/>
  <c r="G11593" i="11" l="1"/>
  <c r="D11594" i="11"/>
  <c r="C11594" i="11"/>
  <c r="F11594" i="11"/>
  <c r="A11595" i="11"/>
  <c r="E11595" i="11" s="1"/>
  <c r="B11596" i="11"/>
  <c r="G11594" i="11" l="1"/>
  <c r="D11595" i="11"/>
  <c r="C11595" i="11"/>
  <c r="F11595" i="11"/>
  <c r="B11597" i="11"/>
  <c r="A11596" i="11"/>
  <c r="E11596" i="11" s="1"/>
  <c r="G11595" i="11" l="1"/>
  <c r="D11596" i="11"/>
  <c r="C11596" i="11"/>
  <c r="F11596" i="11"/>
  <c r="B11598" i="11"/>
  <c r="A11597" i="11"/>
  <c r="E11597" i="11" s="1"/>
  <c r="G11596" i="11" l="1"/>
  <c r="D11597" i="11"/>
  <c r="C11597" i="11"/>
  <c r="F11597" i="11"/>
  <c r="A11598" i="11"/>
  <c r="E11598" i="11" s="1"/>
  <c r="B11599" i="11"/>
  <c r="G11597" i="11" l="1"/>
  <c r="D11598" i="11"/>
  <c r="C11598" i="11"/>
  <c r="F11598" i="11"/>
  <c r="A11599" i="11"/>
  <c r="E11599" i="11" s="1"/>
  <c r="B11600" i="11"/>
  <c r="G11598" i="11" l="1"/>
  <c r="D11599" i="11"/>
  <c r="C11599" i="11"/>
  <c r="F11599" i="11"/>
  <c r="B11601" i="11"/>
  <c r="A11600" i="11"/>
  <c r="E11600" i="11" s="1"/>
  <c r="G11599" i="11" l="1"/>
  <c r="D11600" i="11"/>
  <c r="C11600" i="11"/>
  <c r="F11600" i="11"/>
  <c r="B11602" i="11"/>
  <c r="A11601" i="11"/>
  <c r="E11601" i="11" s="1"/>
  <c r="G11600" i="11" l="1"/>
  <c r="D11601" i="11"/>
  <c r="C11601" i="11"/>
  <c r="F11601" i="11"/>
  <c r="A11602" i="11"/>
  <c r="E11602" i="11" s="1"/>
  <c r="B11603" i="11"/>
  <c r="G11601" i="11" l="1"/>
  <c r="D11602" i="11"/>
  <c r="C11602" i="11"/>
  <c r="F11602" i="11"/>
  <c r="A11603" i="11"/>
  <c r="E11603" i="11" s="1"/>
  <c r="B11604" i="11"/>
  <c r="G11602" i="11" l="1"/>
  <c r="D11603" i="11"/>
  <c r="C11603" i="11"/>
  <c r="F11603" i="11"/>
  <c r="B11605" i="11"/>
  <c r="A11604" i="11"/>
  <c r="E11604" i="11" s="1"/>
  <c r="G11603" i="11" l="1"/>
  <c r="D11604" i="11"/>
  <c r="C11604" i="11"/>
  <c r="F11604" i="11"/>
  <c r="B11606" i="11"/>
  <c r="A11605" i="11"/>
  <c r="E11605" i="11" s="1"/>
  <c r="G11604" i="11" l="1"/>
  <c r="D11605" i="11"/>
  <c r="C11605" i="11"/>
  <c r="F11605" i="11"/>
  <c r="A11606" i="11"/>
  <c r="E11606" i="11" s="1"/>
  <c r="B11607" i="11"/>
  <c r="G11605" i="11" l="1"/>
  <c r="D11606" i="11"/>
  <c r="C11606" i="11"/>
  <c r="F11606" i="11"/>
  <c r="A11607" i="11"/>
  <c r="E11607" i="11" s="1"/>
  <c r="B11608" i="11"/>
  <c r="G11606" i="11" l="1"/>
  <c r="D11607" i="11"/>
  <c r="C11607" i="11"/>
  <c r="F11607" i="11"/>
  <c r="B11609" i="11"/>
  <c r="A11608" i="11"/>
  <c r="E11608" i="11" s="1"/>
  <c r="G11607" i="11" l="1"/>
  <c r="D11608" i="11"/>
  <c r="C11608" i="11"/>
  <c r="F11608" i="11"/>
  <c r="B11610" i="11"/>
  <c r="A11609" i="11"/>
  <c r="E11609" i="11" s="1"/>
  <c r="G11608" i="11" l="1"/>
  <c r="D11609" i="11"/>
  <c r="C11609" i="11"/>
  <c r="F11609" i="11"/>
  <c r="A11610" i="11"/>
  <c r="E11610" i="11" s="1"/>
  <c r="B11611" i="11"/>
  <c r="G11609" i="11" l="1"/>
  <c r="D11610" i="11"/>
  <c r="C11610" i="11"/>
  <c r="F11610" i="11"/>
  <c r="A11611" i="11"/>
  <c r="E11611" i="11" s="1"/>
  <c r="B11612" i="11"/>
  <c r="G11610" i="11" l="1"/>
  <c r="D11611" i="11"/>
  <c r="C11611" i="11"/>
  <c r="F11611" i="11"/>
  <c r="B11613" i="11"/>
  <c r="A11612" i="11"/>
  <c r="E11612" i="11" s="1"/>
  <c r="G11611" i="11" l="1"/>
  <c r="D11612" i="11"/>
  <c r="C11612" i="11"/>
  <c r="F11612" i="11"/>
  <c r="B11614" i="11"/>
  <c r="A11613" i="11"/>
  <c r="E11613" i="11" s="1"/>
  <c r="G11612" i="11" l="1"/>
  <c r="D11613" i="11"/>
  <c r="C11613" i="11"/>
  <c r="F11613" i="11"/>
  <c r="A11614" i="11"/>
  <c r="E11614" i="11" s="1"/>
  <c r="B11615" i="11"/>
  <c r="G11613" i="11" l="1"/>
  <c r="D11614" i="11"/>
  <c r="C11614" i="11"/>
  <c r="F11614" i="11"/>
  <c r="A11615" i="11"/>
  <c r="E11615" i="11" s="1"/>
  <c r="B11616" i="11"/>
  <c r="G11614" i="11" l="1"/>
  <c r="D11615" i="11"/>
  <c r="C11615" i="11"/>
  <c r="F11615" i="11"/>
  <c r="B11617" i="11"/>
  <c r="A11616" i="11"/>
  <c r="E11616" i="11" s="1"/>
  <c r="G11615" i="11" l="1"/>
  <c r="D11616" i="11"/>
  <c r="C11616" i="11"/>
  <c r="F11616" i="11"/>
  <c r="B11618" i="11"/>
  <c r="A11617" i="11"/>
  <c r="E11617" i="11" s="1"/>
  <c r="G11616" i="11" l="1"/>
  <c r="D11617" i="11"/>
  <c r="C11617" i="11"/>
  <c r="F11617" i="11"/>
  <c r="A11618" i="11"/>
  <c r="E11618" i="11" s="1"/>
  <c r="B11619" i="11"/>
  <c r="G11617" i="11" l="1"/>
  <c r="D11618" i="11"/>
  <c r="C11618" i="11"/>
  <c r="F11618" i="11"/>
  <c r="A11619" i="11"/>
  <c r="E11619" i="11" s="1"/>
  <c r="B11620" i="11"/>
  <c r="G11618" i="11" l="1"/>
  <c r="D11619" i="11"/>
  <c r="C11619" i="11"/>
  <c r="F11619" i="11"/>
  <c r="B11621" i="11"/>
  <c r="A11620" i="11"/>
  <c r="E11620" i="11" s="1"/>
  <c r="G11619" i="11" l="1"/>
  <c r="D11620" i="11"/>
  <c r="C11620" i="11"/>
  <c r="F11620" i="11"/>
  <c r="B11622" i="11"/>
  <c r="A11621" i="11"/>
  <c r="E11621" i="11" s="1"/>
  <c r="G11620" i="11" l="1"/>
  <c r="D11621" i="11"/>
  <c r="C11621" i="11"/>
  <c r="F11621" i="11"/>
  <c r="A11622" i="11"/>
  <c r="E11622" i="11" s="1"/>
  <c r="B11623" i="11"/>
  <c r="G11621" i="11" l="1"/>
  <c r="D11622" i="11"/>
  <c r="C11622" i="11"/>
  <c r="F11622" i="11"/>
  <c r="A11623" i="11"/>
  <c r="E11623" i="11" s="1"/>
  <c r="B11624" i="11"/>
  <c r="G11622" i="11" l="1"/>
  <c r="D11623" i="11"/>
  <c r="C11623" i="11"/>
  <c r="F11623" i="11"/>
  <c r="B11625" i="11"/>
  <c r="A11624" i="11"/>
  <c r="E11624" i="11" s="1"/>
  <c r="G11623" i="11" l="1"/>
  <c r="D11624" i="11"/>
  <c r="C11624" i="11"/>
  <c r="F11624" i="11"/>
  <c r="B11626" i="11"/>
  <c r="A11625" i="11"/>
  <c r="E11625" i="11" s="1"/>
  <c r="G11624" i="11" l="1"/>
  <c r="D11625" i="11"/>
  <c r="C11625" i="11"/>
  <c r="F11625" i="11"/>
  <c r="A11626" i="11"/>
  <c r="E11626" i="11" s="1"/>
  <c r="B11627" i="11"/>
  <c r="G11625" i="11" l="1"/>
  <c r="D11626" i="11"/>
  <c r="C11626" i="11"/>
  <c r="F11626" i="11"/>
  <c r="A11627" i="11"/>
  <c r="E11627" i="11" s="1"/>
  <c r="B11628" i="11"/>
  <c r="G11626" i="11" l="1"/>
  <c r="D11627" i="11"/>
  <c r="C11627" i="11"/>
  <c r="F11627" i="11"/>
  <c r="B11629" i="11"/>
  <c r="A11628" i="11"/>
  <c r="E11628" i="11" s="1"/>
  <c r="G11627" i="11" l="1"/>
  <c r="D11628" i="11"/>
  <c r="C11628" i="11"/>
  <c r="F11628" i="11"/>
  <c r="B11630" i="11"/>
  <c r="A11629" i="11"/>
  <c r="E11629" i="11" s="1"/>
  <c r="G11628" i="11" l="1"/>
  <c r="D11629" i="11"/>
  <c r="C11629" i="11"/>
  <c r="F11629" i="11"/>
  <c r="A11630" i="11"/>
  <c r="E11630" i="11" s="1"/>
  <c r="B11631" i="11"/>
  <c r="G11629" i="11" l="1"/>
  <c r="D11630" i="11"/>
  <c r="C11630" i="11"/>
  <c r="F11630" i="11"/>
  <c r="A11631" i="11"/>
  <c r="E11631" i="11" s="1"/>
  <c r="B11632" i="11"/>
  <c r="G11630" i="11" l="1"/>
  <c r="D11631" i="11"/>
  <c r="C11631" i="11"/>
  <c r="F11631" i="11"/>
  <c r="B11633" i="11"/>
  <c r="A11632" i="11"/>
  <c r="E11632" i="11" s="1"/>
  <c r="G11631" i="11" l="1"/>
  <c r="D11632" i="11"/>
  <c r="C11632" i="11"/>
  <c r="F11632" i="11"/>
  <c r="B11634" i="11"/>
  <c r="A11633" i="11"/>
  <c r="E11633" i="11" s="1"/>
  <c r="G11632" i="11" l="1"/>
  <c r="D11633" i="11"/>
  <c r="C11633" i="11"/>
  <c r="F11633" i="11"/>
  <c r="A11634" i="11"/>
  <c r="E11634" i="11" s="1"/>
  <c r="B11635" i="11"/>
  <c r="G11633" i="11" l="1"/>
  <c r="D11634" i="11"/>
  <c r="C11634" i="11"/>
  <c r="F11634" i="11"/>
  <c r="A11635" i="11"/>
  <c r="E11635" i="11" s="1"/>
  <c r="B11636" i="11"/>
  <c r="G11634" i="11" l="1"/>
  <c r="D11635" i="11"/>
  <c r="C11635" i="11"/>
  <c r="F11635" i="11"/>
  <c r="B11637" i="11"/>
  <c r="A11636" i="11"/>
  <c r="E11636" i="11" s="1"/>
  <c r="G11635" i="11" l="1"/>
  <c r="D11636" i="11"/>
  <c r="C11636" i="11"/>
  <c r="F11636" i="11"/>
  <c r="B11638" i="11"/>
  <c r="A11637" i="11"/>
  <c r="E11637" i="11" s="1"/>
  <c r="G11636" i="11" l="1"/>
  <c r="D11637" i="11"/>
  <c r="C11637" i="11"/>
  <c r="F11637" i="11"/>
  <c r="A11638" i="11"/>
  <c r="E11638" i="11" s="1"/>
  <c r="B11639" i="11"/>
  <c r="G11637" i="11" l="1"/>
  <c r="D11638" i="11"/>
  <c r="C11638" i="11"/>
  <c r="F11638" i="11"/>
  <c r="A11639" i="11"/>
  <c r="E11639" i="11" s="1"/>
  <c r="B11640" i="11"/>
  <c r="G11638" i="11" l="1"/>
  <c r="D11639" i="11"/>
  <c r="C11639" i="11"/>
  <c r="F11639" i="11"/>
  <c r="B11641" i="11"/>
  <c r="A11640" i="11"/>
  <c r="E11640" i="11" s="1"/>
  <c r="G11639" i="11" l="1"/>
  <c r="D11640" i="11"/>
  <c r="C11640" i="11"/>
  <c r="F11640" i="11"/>
  <c r="B11642" i="11"/>
  <c r="A11641" i="11"/>
  <c r="E11641" i="11" s="1"/>
  <c r="G11640" i="11" l="1"/>
  <c r="D11641" i="11"/>
  <c r="C11641" i="11"/>
  <c r="F11641" i="11"/>
  <c r="A11642" i="11"/>
  <c r="E11642" i="11" s="1"/>
  <c r="B11643" i="11"/>
  <c r="G11641" i="11" l="1"/>
  <c r="D11642" i="11"/>
  <c r="C11642" i="11"/>
  <c r="F11642" i="11"/>
  <c r="A11643" i="11"/>
  <c r="E11643" i="11" s="1"/>
  <c r="B11644" i="11"/>
  <c r="G11642" i="11" l="1"/>
  <c r="D11643" i="11"/>
  <c r="C11643" i="11"/>
  <c r="F11643" i="11"/>
  <c r="B11645" i="11"/>
  <c r="A11644" i="11"/>
  <c r="E11644" i="11" s="1"/>
  <c r="G11643" i="11" l="1"/>
  <c r="D11644" i="11"/>
  <c r="C11644" i="11"/>
  <c r="F11644" i="11"/>
  <c r="B11646" i="11"/>
  <c r="A11645" i="11"/>
  <c r="E11645" i="11" s="1"/>
  <c r="G11644" i="11" l="1"/>
  <c r="D11645" i="11"/>
  <c r="C11645" i="11"/>
  <c r="F11645" i="11"/>
  <c r="A11646" i="11"/>
  <c r="E11646" i="11" s="1"/>
  <c r="B11647" i="11"/>
  <c r="G11645" i="11" l="1"/>
  <c r="D11646" i="11"/>
  <c r="C11646" i="11"/>
  <c r="F11646" i="11"/>
  <c r="A11647" i="11"/>
  <c r="E11647" i="11" s="1"/>
  <c r="B11648" i="11"/>
  <c r="G11646" i="11" l="1"/>
  <c r="D11647" i="11"/>
  <c r="C11647" i="11"/>
  <c r="F11647" i="11"/>
  <c r="B11649" i="11"/>
  <c r="A11648" i="11"/>
  <c r="E11648" i="11" s="1"/>
  <c r="G11647" i="11" l="1"/>
  <c r="D11648" i="11"/>
  <c r="C11648" i="11"/>
  <c r="F11648" i="11"/>
  <c r="B11650" i="11"/>
  <c r="A11649" i="11"/>
  <c r="E11649" i="11" s="1"/>
  <c r="G11648" i="11" l="1"/>
  <c r="D11649" i="11"/>
  <c r="C11649" i="11"/>
  <c r="F11649" i="11"/>
  <c r="A11650" i="11"/>
  <c r="E11650" i="11" s="1"/>
  <c r="B11651" i="11"/>
  <c r="G11649" i="11" l="1"/>
  <c r="D11650" i="11"/>
  <c r="C11650" i="11"/>
  <c r="F11650" i="11"/>
  <c r="A11651" i="11"/>
  <c r="E11651" i="11" s="1"/>
  <c r="B11652" i="11"/>
  <c r="G11650" i="11" l="1"/>
  <c r="D11651" i="11"/>
  <c r="C11651" i="11"/>
  <c r="F11651" i="11"/>
  <c r="B11653" i="11"/>
  <c r="A11652" i="11"/>
  <c r="E11652" i="11" s="1"/>
  <c r="G11651" i="11" l="1"/>
  <c r="D11652" i="11"/>
  <c r="C11652" i="11"/>
  <c r="F11652" i="11"/>
  <c r="B11654" i="11"/>
  <c r="A11653" i="11"/>
  <c r="E11653" i="11" s="1"/>
  <c r="G11652" i="11" l="1"/>
  <c r="D11653" i="11"/>
  <c r="C11653" i="11"/>
  <c r="F11653" i="11"/>
  <c r="A11654" i="11"/>
  <c r="E11654" i="11" s="1"/>
  <c r="B11655" i="11"/>
  <c r="G11653" i="11" l="1"/>
  <c r="D11654" i="11"/>
  <c r="C11654" i="11"/>
  <c r="F11654" i="11"/>
  <c r="A11655" i="11"/>
  <c r="E11655" i="11" s="1"/>
  <c r="B11656" i="11"/>
  <c r="G11654" i="11" l="1"/>
  <c r="D11655" i="11"/>
  <c r="C11655" i="11"/>
  <c r="F11655" i="11"/>
  <c r="B11657" i="11"/>
  <c r="A11656" i="11"/>
  <c r="E11656" i="11" s="1"/>
  <c r="G11655" i="11" l="1"/>
  <c r="D11656" i="11"/>
  <c r="C11656" i="11"/>
  <c r="F11656" i="11"/>
  <c r="B11658" i="11"/>
  <c r="A11657" i="11"/>
  <c r="E11657" i="11" s="1"/>
  <c r="G11656" i="11" l="1"/>
  <c r="D11657" i="11"/>
  <c r="C11657" i="11"/>
  <c r="F11657" i="11"/>
  <c r="A11658" i="11"/>
  <c r="E11658" i="11" s="1"/>
  <c r="B11659" i="11"/>
  <c r="G11657" i="11" l="1"/>
  <c r="D11658" i="11"/>
  <c r="C11658" i="11"/>
  <c r="F11658" i="11"/>
  <c r="A11659" i="11"/>
  <c r="E11659" i="11" s="1"/>
  <c r="B11660" i="11"/>
  <c r="G11658" i="11" l="1"/>
  <c r="D11659" i="11"/>
  <c r="C11659" i="11"/>
  <c r="F11659" i="11"/>
  <c r="B11661" i="11"/>
  <c r="A11660" i="11"/>
  <c r="E11660" i="11" s="1"/>
  <c r="G11659" i="11" l="1"/>
  <c r="D11660" i="11"/>
  <c r="C11660" i="11"/>
  <c r="F11660" i="11"/>
  <c r="B11662" i="11"/>
  <c r="A11661" i="11"/>
  <c r="E11661" i="11" s="1"/>
  <c r="G11660" i="11" l="1"/>
  <c r="D11661" i="11"/>
  <c r="C11661" i="11"/>
  <c r="F11661" i="11"/>
  <c r="A11662" i="11"/>
  <c r="E11662" i="11" s="1"/>
  <c r="B11663" i="11"/>
  <c r="G11661" i="11" l="1"/>
  <c r="D11662" i="11"/>
  <c r="C11662" i="11"/>
  <c r="F11662" i="11"/>
  <c r="A11663" i="11"/>
  <c r="E11663" i="11" s="1"/>
  <c r="B11664" i="11"/>
  <c r="G11662" i="11" l="1"/>
  <c r="D11663" i="11"/>
  <c r="C11663" i="11"/>
  <c r="F11663" i="11"/>
  <c r="B11665" i="11"/>
  <c r="A11664" i="11"/>
  <c r="E11664" i="11" s="1"/>
  <c r="G11663" i="11" l="1"/>
  <c r="D11664" i="11"/>
  <c r="C11664" i="11"/>
  <c r="F11664" i="11"/>
  <c r="B11666" i="11"/>
  <c r="A11665" i="11"/>
  <c r="E11665" i="11" s="1"/>
  <c r="G11664" i="11" l="1"/>
  <c r="D11665" i="11"/>
  <c r="C11665" i="11"/>
  <c r="F11665" i="11"/>
  <c r="A11666" i="11"/>
  <c r="E11666" i="11" s="1"/>
  <c r="B11667" i="11"/>
  <c r="G11665" i="11" l="1"/>
  <c r="D11666" i="11"/>
  <c r="C11666" i="11"/>
  <c r="F11666" i="11"/>
  <c r="A11667" i="11"/>
  <c r="E11667" i="11" s="1"/>
  <c r="B11668" i="11"/>
  <c r="G11666" i="11" l="1"/>
  <c r="D11667" i="11"/>
  <c r="C11667" i="11"/>
  <c r="F11667" i="11"/>
  <c r="B11669" i="11"/>
  <c r="A11668" i="11"/>
  <c r="E11668" i="11" s="1"/>
  <c r="G11667" i="11" l="1"/>
  <c r="D11668" i="11"/>
  <c r="C11668" i="11"/>
  <c r="F11668" i="11"/>
  <c r="B11670" i="11"/>
  <c r="A11669" i="11"/>
  <c r="E11669" i="11" s="1"/>
  <c r="G11668" i="11" l="1"/>
  <c r="D11669" i="11"/>
  <c r="C11669" i="11"/>
  <c r="F11669" i="11"/>
  <c r="A11670" i="11"/>
  <c r="E11670" i="11" s="1"/>
  <c r="B11671" i="11"/>
  <c r="G11669" i="11" l="1"/>
  <c r="D11670" i="11"/>
  <c r="C11670" i="11"/>
  <c r="F11670" i="11"/>
  <c r="A11671" i="11"/>
  <c r="E11671" i="11" s="1"/>
  <c r="B11672" i="11"/>
  <c r="G11670" i="11" l="1"/>
  <c r="D11671" i="11"/>
  <c r="C11671" i="11"/>
  <c r="F11671" i="11"/>
  <c r="B11673" i="11"/>
  <c r="A11672" i="11"/>
  <c r="E11672" i="11" s="1"/>
  <c r="G11671" i="11" l="1"/>
  <c r="D11672" i="11"/>
  <c r="C11672" i="11"/>
  <c r="F11672" i="11"/>
  <c r="B11674" i="11"/>
  <c r="A11673" i="11"/>
  <c r="E11673" i="11" s="1"/>
  <c r="G11672" i="11" l="1"/>
  <c r="D11673" i="11"/>
  <c r="C11673" i="11"/>
  <c r="F11673" i="11"/>
  <c r="A11674" i="11"/>
  <c r="E11674" i="11" s="1"/>
  <c r="B11675" i="11"/>
  <c r="G11673" i="11" l="1"/>
  <c r="D11674" i="11"/>
  <c r="C11674" i="11"/>
  <c r="F11674" i="11"/>
  <c r="A11675" i="11"/>
  <c r="E11675" i="11" s="1"/>
  <c r="B11676" i="11"/>
  <c r="G11674" i="11" l="1"/>
  <c r="D11675" i="11"/>
  <c r="C11675" i="11"/>
  <c r="F11675" i="11"/>
  <c r="B11677" i="11"/>
  <c r="A11676" i="11"/>
  <c r="E11676" i="11" s="1"/>
  <c r="G11675" i="11" l="1"/>
  <c r="D11676" i="11"/>
  <c r="C11676" i="11"/>
  <c r="F11676" i="11"/>
  <c r="B11678" i="11"/>
  <c r="A11677" i="11"/>
  <c r="E11677" i="11" s="1"/>
  <c r="G11676" i="11" l="1"/>
  <c r="D11677" i="11"/>
  <c r="C11677" i="11"/>
  <c r="F11677" i="11"/>
  <c r="A11678" i="11"/>
  <c r="E11678" i="11" s="1"/>
  <c r="B11679" i="11"/>
  <c r="G11677" i="11" l="1"/>
  <c r="D11678" i="11"/>
  <c r="C11678" i="11"/>
  <c r="F11678" i="11"/>
  <c r="A11679" i="11"/>
  <c r="E11679" i="11" s="1"/>
  <c r="B11680" i="11"/>
  <c r="G11678" i="11" l="1"/>
  <c r="D11679" i="11"/>
  <c r="C11679" i="11"/>
  <c r="F11679" i="11"/>
  <c r="B11681" i="11"/>
  <c r="A11680" i="11"/>
  <c r="E11680" i="11" s="1"/>
  <c r="G11679" i="11" l="1"/>
  <c r="D11680" i="11"/>
  <c r="C11680" i="11"/>
  <c r="F11680" i="11"/>
  <c r="B11682" i="11"/>
  <c r="A11681" i="11"/>
  <c r="E11681" i="11" s="1"/>
  <c r="G11680" i="11" l="1"/>
  <c r="D11681" i="11"/>
  <c r="C11681" i="11"/>
  <c r="F11681" i="11"/>
  <c r="A11682" i="11"/>
  <c r="E11682" i="11" s="1"/>
  <c r="B11683" i="11"/>
  <c r="G11681" i="11" l="1"/>
  <c r="D11682" i="11"/>
  <c r="C11682" i="11"/>
  <c r="F11682" i="11"/>
  <c r="A11683" i="11"/>
  <c r="E11683" i="11" s="1"/>
  <c r="B11684" i="11"/>
  <c r="G11682" i="11" l="1"/>
  <c r="D11683" i="11"/>
  <c r="C11683" i="11"/>
  <c r="F11683" i="11"/>
  <c r="B11685" i="11"/>
  <c r="A11684" i="11"/>
  <c r="E11684" i="11" s="1"/>
  <c r="G11683" i="11" l="1"/>
  <c r="D11684" i="11"/>
  <c r="C11684" i="11"/>
  <c r="F11684" i="11"/>
  <c r="B11686" i="11"/>
  <c r="A11685" i="11"/>
  <c r="E11685" i="11" s="1"/>
  <c r="G11684" i="11" l="1"/>
  <c r="D11685" i="11"/>
  <c r="C11685" i="11"/>
  <c r="F11685" i="11"/>
  <c r="A11686" i="11"/>
  <c r="E11686" i="11" s="1"/>
  <c r="B11687" i="11"/>
  <c r="G11685" i="11" l="1"/>
  <c r="D11686" i="11"/>
  <c r="C11686" i="11"/>
  <c r="F11686" i="11"/>
  <c r="A11687" i="11"/>
  <c r="E11687" i="11" s="1"/>
  <c r="B11688" i="11"/>
  <c r="G11686" i="11" l="1"/>
  <c r="D11687" i="11"/>
  <c r="C11687" i="11"/>
  <c r="F11687" i="11"/>
  <c r="B11689" i="11"/>
  <c r="A11688" i="11"/>
  <c r="E11688" i="11" s="1"/>
  <c r="G11687" i="11" l="1"/>
  <c r="D11688" i="11"/>
  <c r="C11688" i="11"/>
  <c r="F11688" i="11"/>
  <c r="B11690" i="11"/>
  <c r="A11689" i="11"/>
  <c r="E11689" i="11" s="1"/>
  <c r="G11688" i="11" l="1"/>
  <c r="D11689" i="11"/>
  <c r="C11689" i="11"/>
  <c r="F11689" i="11"/>
  <c r="A11690" i="11"/>
  <c r="E11690" i="11" s="1"/>
  <c r="B11691" i="11"/>
  <c r="G11689" i="11" l="1"/>
  <c r="D11690" i="11"/>
  <c r="C11690" i="11"/>
  <c r="F11690" i="11"/>
  <c r="A11691" i="11"/>
  <c r="E11691" i="11" s="1"/>
  <c r="B11692" i="11"/>
  <c r="G11690" i="11" l="1"/>
  <c r="D11691" i="11"/>
  <c r="C11691" i="11"/>
  <c r="F11691" i="11"/>
  <c r="B11693" i="11"/>
  <c r="A11692" i="11"/>
  <c r="E11692" i="11" s="1"/>
  <c r="G11691" i="11" l="1"/>
  <c r="D11692" i="11"/>
  <c r="C11692" i="11"/>
  <c r="F11692" i="11"/>
  <c r="B11694" i="11"/>
  <c r="A11693" i="11"/>
  <c r="E11693" i="11" s="1"/>
  <c r="G11692" i="11" l="1"/>
  <c r="D11693" i="11"/>
  <c r="C11693" i="11"/>
  <c r="F11693" i="11"/>
  <c r="A11694" i="11"/>
  <c r="E11694" i="11" s="1"/>
  <c r="B11695" i="11"/>
  <c r="G11693" i="11" l="1"/>
  <c r="D11694" i="11"/>
  <c r="C11694" i="11"/>
  <c r="F11694" i="11"/>
  <c r="A11695" i="11"/>
  <c r="E11695" i="11" s="1"/>
  <c r="B11696" i="11"/>
  <c r="G11694" i="11" l="1"/>
  <c r="D11695" i="11"/>
  <c r="C11695" i="11"/>
  <c r="F11695" i="11"/>
  <c r="B11697" i="11"/>
  <c r="A11696" i="11"/>
  <c r="E11696" i="11" s="1"/>
  <c r="G11695" i="11" l="1"/>
  <c r="D11696" i="11"/>
  <c r="C11696" i="11"/>
  <c r="F11696" i="11"/>
  <c r="B11698" i="11"/>
  <c r="A11697" i="11"/>
  <c r="E11697" i="11" s="1"/>
  <c r="G11696" i="11" l="1"/>
  <c r="D11697" i="11"/>
  <c r="C11697" i="11"/>
  <c r="F11697" i="11"/>
  <c r="A11698" i="11"/>
  <c r="E11698" i="11" s="1"/>
  <c r="B11699" i="11"/>
  <c r="G11697" i="11" l="1"/>
  <c r="D11698" i="11"/>
  <c r="C11698" i="11"/>
  <c r="F11698" i="11"/>
  <c r="A11699" i="11"/>
  <c r="E11699" i="11" s="1"/>
  <c r="B11700" i="11"/>
  <c r="G11698" i="11" l="1"/>
  <c r="D11699" i="11"/>
  <c r="C11699" i="11"/>
  <c r="F11699" i="11"/>
  <c r="B11701" i="11"/>
  <c r="A11700" i="11"/>
  <c r="E11700" i="11" s="1"/>
  <c r="G11699" i="11" l="1"/>
  <c r="D11700" i="11"/>
  <c r="C11700" i="11"/>
  <c r="F11700" i="11"/>
  <c r="B11702" i="11"/>
  <c r="A11701" i="11"/>
  <c r="E11701" i="11" s="1"/>
  <c r="G11700" i="11" l="1"/>
  <c r="D11701" i="11"/>
  <c r="C11701" i="11"/>
  <c r="F11701" i="11"/>
  <c r="A11702" i="11"/>
  <c r="E11702" i="11" s="1"/>
  <c r="B11703" i="11"/>
  <c r="G11701" i="11" l="1"/>
  <c r="D11702" i="11"/>
  <c r="C11702" i="11"/>
  <c r="F11702" i="11"/>
  <c r="A11703" i="11"/>
  <c r="E11703" i="11" s="1"/>
  <c r="B11704" i="11"/>
  <c r="G11702" i="11" l="1"/>
  <c r="D11703" i="11"/>
  <c r="C11703" i="11"/>
  <c r="F11703" i="11"/>
  <c r="B11705" i="11"/>
  <c r="A11704" i="11"/>
  <c r="E11704" i="11" s="1"/>
  <c r="G11703" i="11" l="1"/>
  <c r="D11704" i="11"/>
  <c r="C11704" i="11"/>
  <c r="F11704" i="11"/>
  <c r="B11706" i="11"/>
  <c r="A11705" i="11"/>
  <c r="E11705" i="11" s="1"/>
  <c r="G11704" i="11" l="1"/>
  <c r="D11705" i="11"/>
  <c r="C11705" i="11"/>
  <c r="F11705" i="11"/>
  <c r="A11706" i="11"/>
  <c r="E11706" i="11" s="1"/>
  <c r="B11707" i="11"/>
  <c r="G11705" i="11" l="1"/>
  <c r="D11706" i="11"/>
  <c r="C11706" i="11"/>
  <c r="F11706" i="11"/>
  <c r="A11707" i="11"/>
  <c r="E11707" i="11" s="1"/>
  <c r="B11708" i="11"/>
  <c r="G11706" i="11" l="1"/>
  <c r="D11707" i="11"/>
  <c r="C11707" i="11"/>
  <c r="F11707" i="11"/>
  <c r="B11709" i="11"/>
  <c r="A11708" i="11"/>
  <c r="E11708" i="11" s="1"/>
  <c r="G11707" i="11" l="1"/>
  <c r="D11708" i="11"/>
  <c r="C11708" i="11"/>
  <c r="F11708" i="11"/>
  <c r="B11710" i="11"/>
  <c r="A11709" i="11"/>
  <c r="E11709" i="11" s="1"/>
  <c r="G11708" i="11" l="1"/>
  <c r="D11709" i="11"/>
  <c r="C11709" i="11"/>
  <c r="F11709" i="11"/>
  <c r="A11710" i="11"/>
  <c r="E11710" i="11" s="1"/>
  <c r="B11711" i="11"/>
  <c r="G11709" i="11" l="1"/>
  <c r="D11710" i="11"/>
  <c r="C11710" i="11"/>
  <c r="F11710" i="11"/>
  <c r="A11711" i="11"/>
  <c r="E11711" i="11" s="1"/>
  <c r="B11712" i="11"/>
  <c r="G11710" i="11" l="1"/>
  <c r="D11711" i="11"/>
  <c r="C11711" i="11"/>
  <c r="F11711" i="11"/>
  <c r="B11713" i="11"/>
  <c r="A11712" i="11"/>
  <c r="E11712" i="11" s="1"/>
  <c r="G11711" i="11" l="1"/>
  <c r="D11712" i="11"/>
  <c r="C11712" i="11"/>
  <c r="F11712" i="11"/>
  <c r="B11714" i="11"/>
  <c r="A11713" i="11"/>
  <c r="E11713" i="11" s="1"/>
  <c r="G11712" i="11" l="1"/>
  <c r="D11713" i="11"/>
  <c r="C11713" i="11"/>
  <c r="F11713" i="11"/>
  <c r="A11714" i="11"/>
  <c r="E11714" i="11" s="1"/>
  <c r="B11715" i="11"/>
  <c r="G11713" i="11" l="1"/>
  <c r="D11714" i="11"/>
  <c r="C11714" i="11"/>
  <c r="F11714" i="11"/>
  <c r="A11715" i="11"/>
  <c r="E11715" i="11" s="1"/>
  <c r="B11716" i="11"/>
  <c r="G11714" i="11" l="1"/>
  <c r="D11715" i="11"/>
  <c r="C11715" i="11"/>
  <c r="F11715" i="11"/>
  <c r="B11717" i="11"/>
  <c r="A11716" i="11"/>
  <c r="E11716" i="11" s="1"/>
  <c r="G11715" i="11" l="1"/>
  <c r="D11716" i="11"/>
  <c r="C11716" i="11"/>
  <c r="F11716" i="11"/>
  <c r="B11718" i="11"/>
  <c r="A11717" i="11"/>
  <c r="E11717" i="11" s="1"/>
  <c r="G11716" i="11" l="1"/>
  <c r="D11717" i="11"/>
  <c r="C11717" i="11"/>
  <c r="F11717" i="11"/>
  <c r="A11718" i="11"/>
  <c r="E11718" i="11" s="1"/>
  <c r="B11719" i="11"/>
  <c r="G11717" i="11" l="1"/>
  <c r="D11718" i="11"/>
  <c r="C11718" i="11"/>
  <c r="F11718" i="11"/>
  <c r="A11719" i="11"/>
  <c r="E11719" i="11" s="1"/>
  <c r="B11720" i="11"/>
  <c r="G11718" i="11" l="1"/>
  <c r="D11719" i="11"/>
  <c r="C11719" i="11"/>
  <c r="F11719" i="11"/>
  <c r="B11721" i="11"/>
  <c r="A11720" i="11"/>
  <c r="E11720" i="11" s="1"/>
  <c r="G11719" i="11" l="1"/>
  <c r="D11720" i="11"/>
  <c r="C11720" i="11"/>
  <c r="F11720" i="11"/>
  <c r="B11722" i="11"/>
  <c r="A11721" i="11"/>
  <c r="E11721" i="11" s="1"/>
  <c r="G11720" i="11" l="1"/>
  <c r="D11721" i="11"/>
  <c r="C11721" i="11"/>
  <c r="F11721" i="11"/>
  <c r="A11722" i="11"/>
  <c r="E11722" i="11" s="1"/>
  <c r="B11723" i="11"/>
  <c r="G11721" i="11" l="1"/>
  <c r="D11722" i="11"/>
  <c r="C11722" i="11"/>
  <c r="F11722" i="11"/>
  <c r="A11723" i="11"/>
  <c r="E11723" i="11" s="1"/>
  <c r="B11724" i="11"/>
  <c r="G11722" i="11" l="1"/>
  <c r="D11723" i="11"/>
  <c r="C11723" i="11"/>
  <c r="F11723" i="11"/>
  <c r="B11725" i="11"/>
  <c r="A11724" i="11"/>
  <c r="E11724" i="11" s="1"/>
  <c r="G11723" i="11" l="1"/>
  <c r="D11724" i="11"/>
  <c r="C11724" i="11"/>
  <c r="F11724" i="11"/>
  <c r="B11726" i="11"/>
  <c r="A11725" i="11"/>
  <c r="E11725" i="11" s="1"/>
  <c r="G11724" i="11" l="1"/>
  <c r="D11725" i="11"/>
  <c r="C11725" i="11"/>
  <c r="F11725" i="11"/>
  <c r="A11726" i="11"/>
  <c r="E11726" i="11" s="1"/>
  <c r="B11727" i="11"/>
  <c r="G11725" i="11" l="1"/>
  <c r="D11726" i="11"/>
  <c r="C11726" i="11"/>
  <c r="F11726" i="11"/>
  <c r="A11727" i="11"/>
  <c r="E11727" i="11" s="1"/>
  <c r="B11728" i="11"/>
  <c r="G11726" i="11" l="1"/>
  <c r="D11727" i="11"/>
  <c r="C11727" i="11"/>
  <c r="F11727" i="11"/>
  <c r="B11729" i="11"/>
  <c r="A11728" i="11"/>
  <c r="E11728" i="11" s="1"/>
  <c r="G11727" i="11" l="1"/>
  <c r="D11728" i="11"/>
  <c r="C11728" i="11"/>
  <c r="F11728" i="11"/>
  <c r="B11730" i="11"/>
  <c r="A11729" i="11"/>
  <c r="E11729" i="11" s="1"/>
  <c r="G11728" i="11" l="1"/>
  <c r="D11729" i="11"/>
  <c r="C11729" i="11"/>
  <c r="F11729" i="11"/>
  <c r="A11730" i="11"/>
  <c r="E11730" i="11" s="1"/>
  <c r="B11731" i="11"/>
  <c r="G11729" i="11" l="1"/>
  <c r="D11730" i="11"/>
  <c r="C11730" i="11"/>
  <c r="F11730" i="11"/>
  <c r="A11731" i="11"/>
  <c r="E11731" i="11" s="1"/>
  <c r="B11732" i="11"/>
  <c r="G11730" i="11" l="1"/>
  <c r="D11731" i="11"/>
  <c r="C11731" i="11"/>
  <c r="F11731" i="11"/>
  <c r="B11733" i="11"/>
  <c r="A11732" i="11"/>
  <c r="E11732" i="11" s="1"/>
  <c r="G11731" i="11" l="1"/>
  <c r="D11732" i="11"/>
  <c r="C11732" i="11"/>
  <c r="F11732" i="11"/>
  <c r="B11734" i="11"/>
  <c r="A11733" i="11"/>
  <c r="E11733" i="11" s="1"/>
  <c r="G11732" i="11" l="1"/>
  <c r="D11733" i="11"/>
  <c r="C11733" i="11"/>
  <c r="F11733" i="11"/>
  <c r="A11734" i="11"/>
  <c r="E11734" i="11" s="1"/>
  <c r="B11735" i="11"/>
  <c r="G11733" i="11" l="1"/>
  <c r="D11734" i="11"/>
  <c r="C11734" i="11"/>
  <c r="F11734" i="11"/>
  <c r="A11735" i="11"/>
  <c r="E11735" i="11" s="1"/>
  <c r="B11736" i="11"/>
  <c r="G11734" i="11" l="1"/>
  <c r="D11735" i="11"/>
  <c r="C11735" i="11"/>
  <c r="F11735" i="11"/>
  <c r="B11737" i="11"/>
  <c r="A11736" i="11"/>
  <c r="E11736" i="11" s="1"/>
  <c r="G11735" i="11" l="1"/>
  <c r="D11736" i="11"/>
  <c r="C11736" i="11"/>
  <c r="F11736" i="11"/>
  <c r="B11738" i="11"/>
  <c r="A11737" i="11"/>
  <c r="E11737" i="11" s="1"/>
  <c r="G11736" i="11" l="1"/>
  <c r="D11737" i="11"/>
  <c r="C11737" i="11"/>
  <c r="F11737" i="11"/>
  <c r="A11738" i="11"/>
  <c r="E11738" i="11" s="1"/>
  <c r="B11739" i="11"/>
  <c r="G11737" i="11" l="1"/>
  <c r="D11738" i="11"/>
  <c r="C11738" i="11"/>
  <c r="F11738" i="11"/>
  <c r="A11739" i="11"/>
  <c r="E11739" i="11" s="1"/>
  <c r="B11740" i="11"/>
  <c r="G11738" i="11" l="1"/>
  <c r="D11739" i="11"/>
  <c r="C11739" i="11"/>
  <c r="F11739" i="11"/>
  <c r="B11741" i="11"/>
  <c r="A11740" i="11"/>
  <c r="E11740" i="11" s="1"/>
  <c r="G11739" i="11" l="1"/>
  <c r="D11740" i="11"/>
  <c r="C11740" i="11"/>
  <c r="F11740" i="11"/>
  <c r="B11742" i="11"/>
  <c r="A11741" i="11"/>
  <c r="E11741" i="11" s="1"/>
  <c r="G11740" i="11" l="1"/>
  <c r="D11741" i="11"/>
  <c r="C11741" i="11"/>
  <c r="F11741" i="11"/>
  <c r="A11742" i="11"/>
  <c r="E11742" i="11" s="1"/>
  <c r="B11743" i="11"/>
  <c r="G11741" i="11" l="1"/>
  <c r="D11742" i="11"/>
  <c r="C11742" i="11"/>
  <c r="F11742" i="11"/>
  <c r="A11743" i="11"/>
  <c r="E11743" i="11" s="1"/>
  <c r="B11744" i="11"/>
  <c r="G11742" i="11" l="1"/>
  <c r="D11743" i="11"/>
  <c r="C11743" i="11"/>
  <c r="F11743" i="11"/>
  <c r="B11745" i="11"/>
  <c r="A11744" i="11"/>
  <c r="E11744" i="11" s="1"/>
  <c r="G11743" i="11" l="1"/>
  <c r="D11744" i="11"/>
  <c r="C11744" i="11"/>
  <c r="F11744" i="11"/>
  <c r="B11746" i="11"/>
  <c r="A11745" i="11"/>
  <c r="E11745" i="11" s="1"/>
  <c r="G11744" i="11" l="1"/>
  <c r="D11745" i="11"/>
  <c r="C11745" i="11"/>
  <c r="F11745" i="11"/>
  <c r="A11746" i="11"/>
  <c r="E11746" i="11" s="1"/>
  <c r="B11747" i="11"/>
  <c r="G11745" i="11" l="1"/>
  <c r="D11746" i="11"/>
  <c r="C11746" i="11"/>
  <c r="F11746" i="11"/>
  <c r="A11747" i="11"/>
  <c r="E11747" i="11" s="1"/>
  <c r="B11748" i="11"/>
  <c r="G11746" i="11" l="1"/>
  <c r="D11747" i="11"/>
  <c r="C11747" i="11"/>
  <c r="F11747" i="11"/>
  <c r="B11749" i="11"/>
  <c r="A11748" i="11"/>
  <c r="E11748" i="11" s="1"/>
  <c r="G11747" i="11" l="1"/>
  <c r="D11748" i="11"/>
  <c r="C11748" i="11"/>
  <c r="F11748" i="11"/>
  <c r="B11750" i="11"/>
  <c r="A11749" i="11"/>
  <c r="E11749" i="11" s="1"/>
  <c r="G11748" i="11" l="1"/>
  <c r="D11749" i="11"/>
  <c r="C11749" i="11"/>
  <c r="F11749" i="11"/>
  <c r="A11750" i="11"/>
  <c r="E11750" i="11" s="1"/>
  <c r="B11751" i="11"/>
  <c r="G11749" i="11" l="1"/>
  <c r="D11750" i="11"/>
  <c r="C11750" i="11"/>
  <c r="F11750" i="11"/>
  <c r="A11751" i="11"/>
  <c r="E11751" i="11" s="1"/>
  <c r="B11752" i="11"/>
  <c r="G11750" i="11" l="1"/>
  <c r="D11751" i="11"/>
  <c r="C11751" i="11"/>
  <c r="F11751" i="11"/>
  <c r="B11753" i="11"/>
  <c r="A11752" i="11"/>
  <c r="E11752" i="11" s="1"/>
  <c r="G11751" i="11" l="1"/>
  <c r="D11752" i="11"/>
  <c r="C11752" i="11"/>
  <c r="F11752" i="11"/>
  <c r="B11754" i="11"/>
  <c r="A11753" i="11"/>
  <c r="E11753" i="11" s="1"/>
  <c r="G11752" i="11" l="1"/>
  <c r="D11753" i="11"/>
  <c r="C11753" i="11"/>
  <c r="F11753" i="11"/>
  <c r="A11754" i="11"/>
  <c r="E11754" i="11" s="1"/>
  <c r="B11755" i="11"/>
  <c r="G11753" i="11" l="1"/>
  <c r="D11754" i="11"/>
  <c r="C11754" i="11"/>
  <c r="F11754" i="11"/>
  <c r="A11755" i="11"/>
  <c r="E11755" i="11" s="1"/>
  <c r="B11756" i="11"/>
  <c r="G11754" i="11" l="1"/>
  <c r="D11755" i="11"/>
  <c r="C11755" i="11"/>
  <c r="F11755" i="11"/>
  <c r="B11757" i="11"/>
  <c r="A11756" i="11"/>
  <c r="E11756" i="11" s="1"/>
  <c r="G11755" i="11" l="1"/>
  <c r="D11756" i="11"/>
  <c r="C11756" i="11"/>
  <c r="F11756" i="11"/>
  <c r="B11758" i="11"/>
  <c r="A11757" i="11"/>
  <c r="E11757" i="11" s="1"/>
  <c r="G11756" i="11" l="1"/>
  <c r="D11757" i="11"/>
  <c r="C11757" i="11"/>
  <c r="F11757" i="11"/>
  <c r="A11758" i="11"/>
  <c r="E11758" i="11" s="1"/>
  <c r="B11759" i="11"/>
  <c r="G11757" i="11" l="1"/>
  <c r="D11758" i="11"/>
  <c r="C11758" i="11"/>
  <c r="F11758" i="11"/>
  <c r="A11759" i="11"/>
  <c r="E11759" i="11" s="1"/>
  <c r="B11760" i="11"/>
  <c r="G11758" i="11" l="1"/>
  <c r="D11759" i="11"/>
  <c r="C11759" i="11"/>
  <c r="F11759" i="11"/>
  <c r="B11761" i="11"/>
  <c r="A11760" i="11"/>
  <c r="E11760" i="11" s="1"/>
  <c r="G11759" i="11" l="1"/>
  <c r="D11760" i="11"/>
  <c r="C11760" i="11"/>
  <c r="F11760" i="11"/>
  <c r="B11762" i="11"/>
  <c r="A11761" i="11"/>
  <c r="E11761" i="11" s="1"/>
  <c r="G11760" i="11" l="1"/>
  <c r="D11761" i="11"/>
  <c r="C11761" i="11"/>
  <c r="F11761" i="11"/>
  <c r="A11762" i="11"/>
  <c r="E11762" i="11" s="1"/>
  <c r="B11763" i="11"/>
  <c r="G11761" i="11" l="1"/>
  <c r="D11762" i="11"/>
  <c r="C11762" i="11"/>
  <c r="F11762" i="11"/>
  <c r="A11763" i="11"/>
  <c r="E11763" i="11" s="1"/>
  <c r="B11764" i="11"/>
  <c r="G11762" i="11" l="1"/>
  <c r="D11763" i="11"/>
  <c r="C11763" i="11"/>
  <c r="F11763" i="11"/>
  <c r="B11765" i="11"/>
  <c r="A11764" i="11"/>
  <c r="E11764" i="11" s="1"/>
  <c r="G11763" i="11" l="1"/>
  <c r="D11764" i="11"/>
  <c r="C11764" i="11"/>
  <c r="F11764" i="11"/>
  <c r="B11766" i="11"/>
  <c r="A11765" i="11"/>
  <c r="E11765" i="11" s="1"/>
  <c r="G11764" i="11" l="1"/>
  <c r="D11765" i="11"/>
  <c r="C11765" i="11"/>
  <c r="F11765" i="11"/>
  <c r="A11766" i="11"/>
  <c r="E11766" i="11" s="1"/>
  <c r="B11767" i="11"/>
  <c r="G11765" i="11" l="1"/>
  <c r="D11766" i="11"/>
  <c r="C11766" i="11"/>
  <c r="F11766" i="11"/>
  <c r="A11767" i="11"/>
  <c r="E11767" i="11" s="1"/>
  <c r="B11768" i="11"/>
  <c r="G11766" i="11" l="1"/>
  <c r="D11767" i="11"/>
  <c r="C11767" i="11"/>
  <c r="F11767" i="11"/>
  <c r="B11769" i="11"/>
  <c r="A11768" i="11"/>
  <c r="E11768" i="11" s="1"/>
  <c r="G11767" i="11" l="1"/>
  <c r="D11768" i="11"/>
  <c r="C11768" i="11"/>
  <c r="F11768" i="11"/>
  <c r="B11770" i="11"/>
  <c r="A11769" i="11"/>
  <c r="E11769" i="11" s="1"/>
  <c r="G11768" i="11" l="1"/>
  <c r="D11769" i="11"/>
  <c r="C11769" i="11"/>
  <c r="F11769" i="11"/>
  <c r="A11770" i="11"/>
  <c r="E11770" i="11" s="1"/>
  <c r="B11771" i="11"/>
  <c r="G11769" i="11" l="1"/>
  <c r="D11770" i="11"/>
  <c r="C11770" i="11"/>
  <c r="F11770" i="11"/>
  <c r="A11771" i="11"/>
  <c r="E11771" i="11" s="1"/>
  <c r="B11772" i="11"/>
  <c r="G11770" i="11" l="1"/>
  <c r="D11771" i="11"/>
  <c r="C11771" i="11"/>
  <c r="F11771" i="11"/>
  <c r="B11773" i="11"/>
  <c r="A11772" i="11"/>
  <c r="E11772" i="11" s="1"/>
  <c r="G11771" i="11" l="1"/>
  <c r="D11772" i="11"/>
  <c r="C11772" i="11"/>
  <c r="F11772" i="11"/>
  <c r="B11774" i="11"/>
  <c r="A11773" i="11"/>
  <c r="E11773" i="11" s="1"/>
  <c r="G11772" i="11" l="1"/>
  <c r="D11773" i="11"/>
  <c r="C11773" i="11"/>
  <c r="F11773" i="11"/>
  <c r="A11774" i="11"/>
  <c r="E11774" i="11" s="1"/>
  <c r="B11775" i="11"/>
  <c r="G11773" i="11" l="1"/>
  <c r="D11774" i="11"/>
  <c r="C11774" i="11"/>
  <c r="F11774" i="11"/>
  <c r="A11775" i="11"/>
  <c r="E11775" i="11" s="1"/>
  <c r="B11776" i="11"/>
  <c r="G11774" i="11" l="1"/>
  <c r="D11775" i="11"/>
  <c r="C11775" i="11"/>
  <c r="F11775" i="11"/>
  <c r="B11777" i="11"/>
  <c r="A11776" i="11"/>
  <c r="E11776" i="11" s="1"/>
  <c r="G11775" i="11" l="1"/>
  <c r="D11776" i="11"/>
  <c r="C11776" i="11"/>
  <c r="F11776" i="11"/>
  <c r="B11778" i="11"/>
  <c r="A11777" i="11"/>
  <c r="E11777" i="11" s="1"/>
  <c r="G11776" i="11" l="1"/>
  <c r="D11777" i="11"/>
  <c r="C11777" i="11"/>
  <c r="F11777" i="11"/>
  <c r="A11778" i="11"/>
  <c r="E11778" i="11" s="1"/>
  <c r="B11779" i="11"/>
  <c r="G11777" i="11" l="1"/>
  <c r="D11778" i="11"/>
  <c r="C11778" i="11"/>
  <c r="F11778" i="11"/>
  <c r="A11779" i="11"/>
  <c r="E11779" i="11" s="1"/>
  <c r="B11780" i="11"/>
  <c r="G11778" i="11" l="1"/>
  <c r="D11779" i="11"/>
  <c r="C11779" i="11"/>
  <c r="F11779" i="11"/>
  <c r="B11781" i="11"/>
  <c r="A11780" i="11"/>
  <c r="E11780" i="11" s="1"/>
  <c r="G11779" i="11" l="1"/>
  <c r="D11780" i="11"/>
  <c r="C11780" i="11"/>
  <c r="F11780" i="11"/>
  <c r="B11782" i="11"/>
  <c r="A11781" i="11"/>
  <c r="E11781" i="11" s="1"/>
  <c r="G11780" i="11" l="1"/>
  <c r="D11781" i="11"/>
  <c r="C11781" i="11"/>
  <c r="F11781" i="11"/>
  <c r="A11782" i="11"/>
  <c r="E11782" i="11" s="1"/>
  <c r="B11783" i="11"/>
  <c r="G11781" i="11" l="1"/>
  <c r="D11782" i="11"/>
  <c r="C11782" i="11"/>
  <c r="F11782" i="11"/>
  <c r="A11783" i="11"/>
  <c r="E11783" i="11" s="1"/>
  <c r="B11784" i="11"/>
  <c r="G11782" i="11" l="1"/>
  <c r="D11783" i="11"/>
  <c r="C11783" i="11"/>
  <c r="F11783" i="11"/>
  <c r="B11785" i="11"/>
  <c r="A11784" i="11"/>
  <c r="E11784" i="11" s="1"/>
  <c r="G11783" i="11" l="1"/>
  <c r="D11784" i="11"/>
  <c r="C11784" i="11"/>
  <c r="F11784" i="11"/>
  <c r="B11786" i="11"/>
  <c r="A11785" i="11"/>
  <c r="E11785" i="11" s="1"/>
  <c r="G11784" i="11" l="1"/>
  <c r="D11785" i="11"/>
  <c r="C11785" i="11"/>
  <c r="F11785" i="11"/>
  <c r="A11786" i="11"/>
  <c r="E11786" i="11" s="1"/>
  <c r="B11787" i="11"/>
  <c r="G11785" i="11" l="1"/>
  <c r="D11786" i="11"/>
  <c r="C11786" i="11"/>
  <c r="F11786" i="11"/>
  <c r="A11787" i="11"/>
  <c r="E11787" i="11" s="1"/>
  <c r="B11788" i="11"/>
  <c r="G11786" i="11" l="1"/>
  <c r="D11787" i="11"/>
  <c r="C11787" i="11"/>
  <c r="F11787" i="11"/>
  <c r="B11789" i="11"/>
  <c r="A11788" i="11"/>
  <c r="E11788" i="11" s="1"/>
  <c r="G11787" i="11" l="1"/>
  <c r="D11788" i="11"/>
  <c r="C11788" i="11"/>
  <c r="F11788" i="11"/>
  <c r="B11790" i="11"/>
  <c r="A11789" i="11"/>
  <c r="E11789" i="11" s="1"/>
  <c r="G11788" i="11" l="1"/>
  <c r="D11789" i="11"/>
  <c r="C11789" i="11"/>
  <c r="F11789" i="11"/>
  <c r="A11790" i="11"/>
  <c r="E11790" i="11" s="1"/>
  <c r="B11791" i="11"/>
  <c r="G11789" i="11" l="1"/>
  <c r="D11790" i="11"/>
  <c r="C11790" i="11"/>
  <c r="F11790" i="11"/>
  <c r="A11791" i="11"/>
  <c r="E11791" i="11" s="1"/>
  <c r="B11792" i="11"/>
  <c r="G11790" i="11" l="1"/>
  <c r="D11791" i="11"/>
  <c r="C11791" i="11"/>
  <c r="F11791" i="11"/>
  <c r="B11793" i="11"/>
  <c r="A11792" i="11"/>
  <c r="E11792" i="11" s="1"/>
  <c r="G11791" i="11" l="1"/>
  <c r="D11792" i="11"/>
  <c r="C11792" i="11"/>
  <c r="F11792" i="11"/>
  <c r="B11794" i="11"/>
  <c r="A11793" i="11"/>
  <c r="E11793" i="11" s="1"/>
  <c r="G11792" i="11" l="1"/>
  <c r="D11793" i="11"/>
  <c r="C11793" i="11"/>
  <c r="F11793" i="11"/>
  <c r="A11794" i="11"/>
  <c r="E11794" i="11" s="1"/>
  <c r="B11795" i="11"/>
  <c r="G11793" i="11" l="1"/>
  <c r="D11794" i="11"/>
  <c r="C11794" i="11"/>
  <c r="F11794" i="11"/>
  <c r="A11795" i="11"/>
  <c r="E11795" i="11" s="1"/>
  <c r="B11796" i="11"/>
  <c r="G11794" i="11" l="1"/>
  <c r="D11795" i="11"/>
  <c r="C11795" i="11"/>
  <c r="F11795" i="11"/>
  <c r="B11797" i="11"/>
  <c r="A11796" i="11"/>
  <c r="E11796" i="11" s="1"/>
  <c r="G11795" i="11" l="1"/>
  <c r="D11796" i="11"/>
  <c r="C11796" i="11"/>
  <c r="F11796" i="11"/>
  <c r="B11798" i="11"/>
  <c r="A11797" i="11"/>
  <c r="E11797" i="11" s="1"/>
  <c r="G11796" i="11" l="1"/>
  <c r="D11797" i="11"/>
  <c r="C11797" i="11"/>
  <c r="F11797" i="11"/>
  <c r="A11798" i="11"/>
  <c r="E11798" i="11" s="1"/>
  <c r="B11799" i="11"/>
  <c r="G11797" i="11" l="1"/>
  <c r="D11798" i="11"/>
  <c r="C11798" i="11"/>
  <c r="F11798" i="11"/>
  <c r="A11799" i="11"/>
  <c r="E11799" i="11" s="1"/>
  <c r="B11800" i="11"/>
  <c r="G11798" i="11" l="1"/>
  <c r="D11799" i="11"/>
  <c r="C11799" i="11"/>
  <c r="F11799" i="11"/>
  <c r="B11801" i="11"/>
  <c r="A11800" i="11"/>
  <c r="E11800" i="11" s="1"/>
  <c r="G11799" i="11" l="1"/>
  <c r="D11800" i="11"/>
  <c r="C11800" i="11"/>
  <c r="F11800" i="11"/>
  <c r="B11802" i="11"/>
  <c r="A11801" i="11"/>
  <c r="E11801" i="11" s="1"/>
  <c r="G11800" i="11" l="1"/>
  <c r="D11801" i="11"/>
  <c r="C11801" i="11"/>
  <c r="F11801" i="11"/>
  <c r="A11802" i="11"/>
  <c r="E11802" i="11" s="1"/>
  <c r="B11803" i="11"/>
  <c r="G11801" i="11" l="1"/>
  <c r="D11802" i="11"/>
  <c r="C11802" i="11"/>
  <c r="F11802" i="11"/>
  <c r="A11803" i="11"/>
  <c r="E11803" i="11" s="1"/>
  <c r="B11804" i="11"/>
  <c r="G11802" i="11" l="1"/>
  <c r="D11803" i="11"/>
  <c r="C11803" i="11"/>
  <c r="F11803" i="11"/>
  <c r="B11805" i="11"/>
  <c r="A11804" i="11"/>
  <c r="E11804" i="11" s="1"/>
  <c r="G11803" i="11" l="1"/>
  <c r="D11804" i="11"/>
  <c r="C11804" i="11"/>
  <c r="F11804" i="11"/>
  <c r="B11806" i="11"/>
  <c r="A11805" i="11"/>
  <c r="E11805" i="11" s="1"/>
  <c r="G11804" i="11" l="1"/>
  <c r="D11805" i="11"/>
  <c r="C11805" i="11"/>
  <c r="F11805" i="11"/>
  <c r="A11806" i="11"/>
  <c r="E11806" i="11" s="1"/>
  <c r="B11807" i="11"/>
  <c r="G11805" i="11" l="1"/>
  <c r="D11806" i="11"/>
  <c r="C11806" i="11"/>
  <c r="F11806" i="11"/>
  <c r="A11807" i="11"/>
  <c r="E11807" i="11" s="1"/>
  <c r="B11808" i="11"/>
  <c r="G11806" i="11" l="1"/>
  <c r="D11807" i="11"/>
  <c r="C11807" i="11"/>
  <c r="F11807" i="11"/>
  <c r="B11809" i="11"/>
  <c r="A11808" i="11"/>
  <c r="E11808" i="11" s="1"/>
  <c r="G11807" i="11" l="1"/>
  <c r="D11808" i="11"/>
  <c r="C11808" i="11"/>
  <c r="F11808" i="11"/>
  <c r="B11810" i="11"/>
  <c r="A11809" i="11"/>
  <c r="E11809" i="11" s="1"/>
  <c r="G11808" i="11" l="1"/>
  <c r="D11809" i="11"/>
  <c r="C11809" i="11"/>
  <c r="F11809" i="11"/>
  <c r="A11810" i="11"/>
  <c r="E11810" i="11" s="1"/>
  <c r="B11811" i="11"/>
  <c r="G11809" i="11" l="1"/>
  <c r="D11810" i="11"/>
  <c r="C11810" i="11"/>
  <c r="F11810" i="11"/>
  <c r="A11811" i="11"/>
  <c r="E11811" i="11" s="1"/>
  <c r="B11812" i="11"/>
  <c r="G11810" i="11" l="1"/>
  <c r="D11811" i="11"/>
  <c r="C11811" i="11"/>
  <c r="F11811" i="11"/>
  <c r="B11813" i="11"/>
  <c r="A11812" i="11"/>
  <c r="E11812" i="11" s="1"/>
  <c r="G11811" i="11" l="1"/>
  <c r="D11812" i="11"/>
  <c r="C11812" i="11"/>
  <c r="F11812" i="11"/>
  <c r="B11814" i="11"/>
  <c r="A11813" i="11"/>
  <c r="E11813" i="11" s="1"/>
  <c r="G11812" i="11" l="1"/>
  <c r="D11813" i="11"/>
  <c r="C11813" i="11"/>
  <c r="F11813" i="11"/>
  <c r="A11814" i="11"/>
  <c r="E11814" i="11" s="1"/>
  <c r="B11815" i="11"/>
  <c r="G11813" i="11" l="1"/>
  <c r="D11814" i="11"/>
  <c r="C11814" i="11"/>
  <c r="F11814" i="11"/>
  <c r="A11815" i="11"/>
  <c r="E11815" i="11" s="1"/>
  <c r="B11816" i="11"/>
  <c r="G11814" i="11" l="1"/>
  <c r="D11815" i="11"/>
  <c r="C11815" i="11"/>
  <c r="F11815" i="11"/>
  <c r="B11817" i="11"/>
  <c r="A11816" i="11"/>
  <c r="E11816" i="11" s="1"/>
  <c r="G11815" i="11" l="1"/>
  <c r="D11816" i="11"/>
  <c r="C11816" i="11"/>
  <c r="F11816" i="11"/>
  <c r="B11818" i="11"/>
  <c r="A11817" i="11"/>
  <c r="E11817" i="11" s="1"/>
  <c r="G11816" i="11" l="1"/>
  <c r="D11817" i="11"/>
  <c r="C11817" i="11"/>
  <c r="F11817" i="11"/>
  <c r="A11818" i="11"/>
  <c r="E11818" i="11" s="1"/>
  <c r="B11819" i="11"/>
  <c r="G11817" i="11" l="1"/>
  <c r="D11818" i="11"/>
  <c r="C11818" i="11"/>
  <c r="F11818" i="11"/>
  <c r="A11819" i="11"/>
  <c r="E11819" i="11" s="1"/>
  <c r="B11820" i="11"/>
  <c r="G11818" i="11" l="1"/>
  <c r="D11819" i="11"/>
  <c r="C11819" i="11"/>
  <c r="F11819" i="11"/>
  <c r="B11821" i="11"/>
  <c r="A11820" i="11"/>
  <c r="E11820" i="11" s="1"/>
  <c r="G11819" i="11" l="1"/>
  <c r="D11820" i="11"/>
  <c r="C11820" i="11"/>
  <c r="F11820" i="11"/>
  <c r="B11822" i="11"/>
  <c r="A11821" i="11"/>
  <c r="E11821" i="11" s="1"/>
  <c r="G11820" i="11" l="1"/>
  <c r="D11821" i="11"/>
  <c r="C11821" i="11"/>
  <c r="F11821" i="11"/>
  <c r="A11822" i="11"/>
  <c r="E11822" i="11" s="1"/>
  <c r="B11823" i="11"/>
  <c r="G11821" i="11" l="1"/>
  <c r="D11822" i="11"/>
  <c r="C11822" i="11"/>
  <c r="F11822" i="11"/>
  <c r="A11823" i="11"/>
  <c r="E11823" i="11" s="1"/>
  <c r="B11824" i="11"/>
  <c r="G11822" i="11" l="1"/>
  <c r="D11823" i="11"/>
  <c r="C11823" i="11"/>
  <c r="F11823" i="11"/>
  <c r="B11825" i="11"/>
  <c r="A11824" i="11"/>
  <c r="E11824" i="11" s="1"/>
  <c r="G11823" i="11" l="1"/>
  <c r="D11824" i="11"/>
  <c r="C11824" i="11"/>
  <c r="F11824" i="11"/>
  <c r="B11826" i="11"/>
  <c r="A11825" i="11"/>
  <c r="E11825" i="11" s="1"/>
  <c r="G11824" i="11" l="1"/>
  <c r="D11825" i="11"/>
  <c r="C11825" i="11"/>
  <c r="F11825" i="11"/>
  <c r="A11826" i="11"/>
  <c r="E11826" i="11" s="1"/>
  <c r="B11827" i="11"/>
  <c r="G11825" i="11" l="1"/>
  <c r="D11826" i="11"/>
  <c r="C11826" i="11"/>
  <c r="F11826" i="11"/>
  <c r="A11827" i="11"/>
  <c r="E11827" i="11" s="1"/>
  <c r="B11828" i="11"/>
  <c r="G11826" i="11" l="1"/>
  <c r="D11827" i="11"/>
  <c r="C11827" i="11"/>
  <c r="F11827" i="11"/>
  <c r="B11829" i="11"/>
  <c r="A11828" i="11"/>
  <c r="E11828" i="11" s="1"/>
  <c r="G11827" i="11" l="1"/>
  <c r="D11828" i="11"/>
  <c r="C11828" i="11"/>
  <c r="F11828" i="11"/>
  <c r="B11830" i="11"/>
  <c r="A11829" i="11"/>
  <c r="E11829" i="11" s="1"/>
  <c r="G11828" i="11" l="1"/>
  <c r="D11829" i="11"/>
  <c r="C11829" i="11"/>
  <c r="F11829" i="11"/>
  <c r="A11830" i="11"/>
  <c r="E11830" i="11" s="1"/>
  <c r="B11831" i="11"/>
  <c r="G11829" i="11" l="1"/>
  <c r="D11830" i="11"/>
  <c r="C11830" i="11"/>
  <c r="F11830" i="11"/>
  <c r="A11831" i="11"/>
  <c r="E11831" i="11" s="1"/>
  <c r="B11832" i="11"/>
  <c r="G11830" i="11" l="1"/>
  <c r="D11831" i="11"/>
  <c r="C11831" i="11"/>
  <c r="F11831" i="11"/>
  <c r="B11833" i="11"/>
  <c r="A11832" i="11"/>
  <c r="E11832" i="11" s="1"/>
  <c r="G11831" i="11" l="1"/>
  <c r="D11832" i="11"/>
  <c r="C11832" i="11"/>
  <c r="F11832" i="11"/>
  <c r="B11834" i="11"/>
  <c r="A11833" i="11"/>
  <c r="E11833" i="11" s="1"/>
  <c r="G11832" i="11" l="1"/>
  <c r="D11833" i="11"/>
  <c r="C11833" i="11"/>
  <c r="F11833" i="11"/>
  <c r="A11834" i="11"/>
  <c r="E11834" i="11" s="1"/>
  <c r="B11835" i="11"/>
  <c r="G11833" i="11" l="1"/>
  <c r="D11834" i="11"/>
  <c r="C11834" i="11"/>
  <c r="F11834" i="11"/>
  <c r="A11835" i="11"/>
  <c r="E11835" i="11" s="1"/>
  <c r="B11836" i="11"/>
  <c r="G11834" i="11" l="1"/>
  <c r="D11835" i="11"/>
  <c r="C11835" i="11"/>
  <c r="F11835" i="11"/>
  <c r="B11837" i="11"/>
  <c r="A11836" i="11"/>
  <c r="E11836" i="11" s="1"/>
  <c r="G11835" i="11" l="1"/>
  <c r="D11836" i="11"/>
  <c r="C11836" i="11"/>
  <c r="F11836" i="11"/>
  <c r="B11838" i="11"/>
  <c r="A11837" i="11"/>
  <c r="E11837" i="11" s="1"/>
  <c r="G11836" i="11" l="1"/>
  <c r="D11837" i="11"/>
  <c r="C11837" i="11"/>
  <c r="F11837" i="11"/>
  <c r="A11838" i="11"/>
  <c r="E11838" i="11" s="1"/>
  <c r="B11839" i="11"/>
  <c r="G11837" i="11" l="1"/>
  <c r="D11838" i="11"/>
  <c r="C11838" i="11"/>
  <c r="F11838" i="11"/>
  <c r="A11839" i="11"/>
  <c r="E11839" i="11" s="1"/>
  <c r="B11840" i="11"/>
  <c r="G11838" i="11" l="1"/>
  <c r="D11839" i="11"/>
  <c r="C11839" i="11"/>
  <c r="F11839" i="11"/>
  <c r="B11841" i="11"/>
  <c r="A11840" i="11"/>
  <c r="E11840" i="11" s="1"/>
  <c r="G11839" i="11" l="1"/>
  <c r="D11840" i="11"/>
  <c r="C11840" i="11"/>
  <c r="F11840" i="11"/>
  <c r="B11842" i="11"/>
  <c r="A11841" i="11"/>
  <c r="E11841" i="11" s="1"/>
  <c r="G11840" i="11" l="1"/>
  <c r="D11841" i="11"/>
  <c r="C11841" i="11"/>
  <c r="F11841" i="11"/>
  <c r="A11842" i="11"/>
  <c r="E11842" i="11" s="1"/>
  <c r="B11843" i="11"/>
  <c r="G11841" i="11" l="1"/>
  <c r="D11842" i="11"/>
  <c r="C11842" i="11"/>
  <c r="F11842" i="11"/>
  <c r="A11843" i="11"/>
  <c r="E11843" i="11" s="1"/>
  <c r="B11844" i="11"/>
  <c r="G11842" i="11" l="1"/>
  <c r="D11843" i="11"/>
  <c r="C11843" i="11"/>
  <c r="F11843" i="11"/>
  <c r="B11845" i="11"/>
  <c r="A11844" i="11"/>
  <c r="E11844" i="11" s="1"/>
  <c r="G11843" i="11" l="1"/>
  <c r="D11844" i="11"/>
  <c r="C11844" i="11"/>
  <c r="F11844" i="11"/>
  <c r="B11846" i="11"/>
  <c r="A11845" i="11"/>
  <c r="E11845" i="11" s="1"/>
  <c r="G11844" i="11" l="1"/>
  <c r="D11845" i="11"/>
  <c r="C11845" i="11"/>
  <c r="F11845" i="11"/>
  <c r="A11846" i="11"/>
  <c r="E11846" i="11" s="1"/>
  <c r="B11847" i="11"/>
  <c r="G11845" i="11" l="1"/>
  <c r="D11846" i="11"/>
  <c r="C11846" i="11"/>
  <c r="F11846" i="11"/>
  <c r="A11847" i="11"/>
  <c r="E11847" i="11" s="1"/>
  <c r="B11848" i="11"/>
  <c r="G11846" i="11" l="1"/>
  <c r="D11847" i="11"/>
  <c r="C11847" i="11"/>
  <c r="F11847" i="11"/>
  <c r="B11849" i="11"/>
  <c r="A11848" i="11"/>
  <c r="E11848" i="11" s="1"/>
  <c r="G11847" i="11" l="1"/>
  <c r="D11848" i="11"/>
  <c r="C11848" i="11"/>
  <c r="F11848" i="11"/>
  <c r="B11850" i="11"/>
  <c r="A11849" i="11"/>
  <c r="E11849" i="11" s="1"/>
  <c r="G11848" i="11" l="1"/>
  <c r="D11849" i="11"/>
  <c r="C11849" i="11"/>
  <c r="F11849" i="11"/>
  <c r="A11850" i="11"/>
  <c r="E11850" i="11" s="1"/>
  <c r="B11851" i="11"/>
  <c r="G11849" i="11" l="1"/>
  <c r="D11850" i="11"/>
  <c r="C11850" i="11"/>
  <c r="F11850" i="11"/>
  <c r="A11851" i="11"/>
  <c r="E11851" i="11" s="1"/>
  <c r="B11852" i="11"/>
  <c r="G11850" i="11" l="1"/>
  <c r="D11851" i="11"/>
  <c r="C11851" i="11"/>
  <c r="F11851" i="11"/>
  <c r="B11853" i="11"/>
  <c r="A11852" i="11"/>
  <c r="E11852" i="11" s="1"/>
  <c r="G11851" i="11" l="1"/>
  <c r="D11852" i="11"/>
  <c r="C11852" i="11"/>
  <c r="F11852" i="11"/>
  <c r="B11854" i="11"/>
  <c r="A11853" i="11"/>
  <c r="E11853" i="11" s="1"/>
  <c r="G11852" i="11" l="1"/>
  <c r="D11853" i="11"/>
  <c r="C11853" i="11"/>
  <c r="F11853" i="11"/>
  <c r="A11854" i="11"/>
  <c r="E11854" i="11" s="1"/>
  <c r="B11855" i="11"/>
  <c r="G11853" i="11" l="1"/>
  <c r="D11854" i="11"/>
  <c r="C11854" i="11"/>
  <c r="F11854" i="11"/>
  <c r="A11855" i="11"/>
  <c r="E11855" i="11" s="1"/>
  <c r="B11856" i="11"/>
  <c r="G11854" i="11" l="1"/>
  <c r="D11855" i="11"/>
  <c r="C11855" i="11"/>
  <c r="F11855" i="11"/>
  <c r="B11857" i="11"/>
  <c r="A11856" i="11"/>
  <c r="E11856" i="11" s="1"/>
  <c r="G11855" i="11" l="1"/>
  <c r="D11856" i="11"/>
  <c r="C11856" i="11"/>
  <c r="F11856" i="11"/>
  <c r="B11858" i="11"/>
  <c r="A11857" i="11"/>
  <c r="E11857" i="11" s="1"/>
  <c r="G11856" i="11" l="1"/>
  <c r="D11857" i="11"/>
  <c r="C11857" i="11"/>
  <c r="F11857" i="11"/>
  <c r="A11858" i="11"/>
  <c r="E11858" i="11" s="1"/>
  <c r="B11859" i="11"/>
  <c r="G11857" i="11" l="1"/>
  <c r="D11858" i="11"/>
  <c r="C11858" i="11"/>
  <c r="F11858" i="11"/>
  <c r="A11859" i="11"/>
  <c r="E11859" i="11" s="1"/>
  <c r="B11860" i="11"/>
  <c r="G11858" i="11" l="1"/>
  <c r="D11859" i="11"/>
  <c r="C11859" i="11"/>
  <c r="F11859" i="11"/>
  <c r="B11861" i="11"/>
  <c r="A11860" i="11"/>
  <c r="E11860" i="11" s="1"/>
  <c r="G11859" i="11" l="1"/>
  <c r="D11860" i="11"/>
  <c r="C11860" i="11"/>
  <c r="F11860" i="11"/>
  <c r="B11862" i="11"/>
  <c r="A11861" i="11"/>
  <c r="E11861" i="11" s="1"/>
  <c r="G11860" i="11" l="1"/>
  <c r="D11861" i="11"/>
  <c r="C11861" i="11"/>
  <c r="F11861" i="11"/>
  <c r="A11862" i="11"/>
  <c r="E11862" i="11" s="1"/>
  <c r="B11863" i="11"/>
  <c r="G11861" i="11" l="1"/>
  <c r="D11862" i="11"/>
  <c r="C11862" i="11"/>
  <c r="F11862" i="11"/>
  <c r="A11863" i="11"/>
  <c r="E11863" i="11" s="1"/>
  <c r="B11864" i="11"/>
  <c r="G11862" i="11" l="1"/>
  <c r="D11863" i="11"/>
  <c r="C11863" i="11"/>
  <c r="F11863" i="11"/>
  <c r="B11865" i="11"/>
  <c r="A11864" i="11"/>
  <c r="E11864" i="11" s="1"/>
  <c r="G11863" i="11" l="1"/>
  <c r="D11864" i="11"/>
  <c r="C11864" i="11"/>
  <c r="F11864" i="11"/>
  <c r="B11866" i="11"/>
  <c r="A11865" i="11"/>
  <c r="E11865" i="11" s="1"/>
  <c r="G11864" i="11" l="1"/>
  <c r="D11865" i="11"/>
  <c r="C11865" i="11"/>
  <c r="F11865" i="11"/>
  <c r="A11866" i="11"/>
  <c r="E11866" i="11" s="1"/>
  <c r="B11867" i="11"/>
  <c r="G11865" i="11" l="1"/>
  <c r="D11866" i="11"/>
  <c r="C11866" i="11"/>
  <c r="F11866" i="11"/>
  <c r="A11867" i="11"/>
  <c r="E11867" i="11" s="1"/>
  <c r="B11868" i="11"/>
  <c r="G11866" i="11" l="1"/>
  <c r="D11867" i="11"/>
  <c r="C11867" i="11"/>
  <c r="F11867" i="11"/>
  <c r="B11869" i="11"/>
  <c r="A11868" i="11"/>
  <c r="E11868" i="11" s="1"/>
  <c r="G11867" i="11" l="1"/>
  <c r="D11868" i="11"/>
  <c r="C11868" i="11"/>
  <c r="F11868" i="11"/>
  <c r="B11870" i="11"/>
  <c r="A11869" i="11"/>
  <c r="E11869" i="11" s="1"/>
  <c r="G11868" i="11" l="1"/>
  <c r="D11869" i="11"/>
  <c r="C11869" i="11"/>
  <c r="F11869" i="11"/>
  <c r="A11870" i="11"/>
  <c r="E11870" i="11" s="1"/>
  <c r="B11871" i="11"/>
  <c r="G11869" i="11" l="1"/>
  <c r="D11870" i="11"/>
  <c r="C11870" i="11"/>
  <c r="F11870" i="11"/>
  <c r="A11871" i="11"/>
  <c r="E11871" i="11" s="1"/>
  <c r="B11872" i="11"/>
  <c r="G11870" i="11" l="1"/>
  <c r="D11871" i="11"/>
  <c r="C11871" i="11"/>
  <c r="F11871" i="11"/>
  <c r="B11873" i="11"/>
  <c r="A11872" i="11"/>
  <c r="E11872" i="11" s="1"/>
  <c r="G11871" i="11" l="1"/>
  <c r="D11872" i="11"/>
  <c r="C11872" i="11"/>
  <c r="F11872" i="11"/>
  <c r="B11874" i="11"/>
  <c r="A11873" i="11"/>
  <c r="E11873" i="11" s="1"/>
  <c r="G11872" i="11" l="1"/>
  <c r="D11873" i="11"/>
  <c r="C11873" i="11"/>
  <c r="F11873" i="11"/>
  <c r="A11874" i="11"/>
  <c r="E11874" i="11" s="1"/>
  <c r="B11875" i="11"/>
  <c r="G11873" i="11" l="1"/>
  <c r="D11874" i="11"/>
  <c r="C11874" i="11"/>
  <c r="F11874" i="11"/>
  <c r="A11875" i="11"/>
  <c r="E11875" i="11" s="1"/>
  <c r="B11876" i="11"/>
  <c r="G11874" i="11" l="1"/>
  <c r="D11875" i="11"/>
  <c r="C11875" i="11"/>
  <c r="F11875" i="11"/>
  <c r="B11877" i="11"/>
  <c r="A11876" i="11"/>
  <c r="E11876" i="11" s="1"/>
  <c r="G11875" i="11" l="1"/>
  <c r="D11876" i="11"/>
  <c r="C11876" i="11"/>
  <c r="F11876" i="11"/>
  <c r="B11878" i="11"/>
  <c r="A11877" i="11"/>
  <c r="E11877" i="11" s="1"/>
  <c r="G11876" i="11" l="1"/>
  <c r="D11877" i="11"/>
  <c r="C11877" i="11"/>
  <c r="F11877" i="11"/>
  <c r="A11878" i="11"/>
  <c r="E11878" i="11" s="1"/>
  <c r="B11879" i="11"/>
  <c r="G11877" i="11" l="1"/>
  <c r="D11878" i="11"/>
  <c r="C11878" i="11"/>
  <c r="F11878" i="11"/>
  <c r="A11879" i="11"/>
  <c r="E11879" i="11" s="1"/>
  <c r="B11880" i="11"/>
  <c r="G11878" i="11" l="1"/>
  <c r="D11879" i="11"/>
  <c r="C11879" i="11"/>
  <c r="F11879" i="11"/>
  <c r="B11881" i="11"/>
  <c r="A11880" i="11"/>
  <c r="E11880" i="11" s="1"/>
  <c r="G11879" i="11" l="1"/>
  <c r="D11880" i="11"/>
  <c r="C11880" i="11"/>
  <c r="F11880" i="11"/>
  <c r="B11882" i="11"/>
  <c r="A11881" i="11"/>
  <c r="E11881" i="11" s="1"/>
  <c r="G11880" i="11" l="1"/>
  <c r="D11881" i="11"/>
  <c r="C11881" i="11"/>
  <c r="F11881" i="11"/>
  <c r="A11882" i="11"/>
  <c r="E11882" i="11" s="1"/>
  <c r="B11883" i="11"/>
  <c r="G11881" i="11" l="1"/>
  <c r="D11882" i="11"/>
  <c r="C11882" i="11"/>
  <c r="F11882" i="11"/>
  <c r="A11883" i="11"/>
  <c r="E11883" i="11" s="1"/>
  <c r="B11884" i="11"/>
  <c r="G11882" i="11" l="1"/>
  <c r="D11883" i="11"/>
  <c r="C11883" i="11"/>
  <c r="F11883" i="11"/>
  <c r="B11885" i="11"/>
  <c r="A11884" i="11"/>
  <c r="E11884" i="11" s="1"/>
  <c r="G11883" i="11" l="1"/>
  <c r="D11884" i="11"/>
  <c r="C11884" i="11"/>
  <c r="F11884" i="11"/>
  <c r="B11886" i="11"/>
  <c r="A11885" i="11"/>
  <c r="E11885" i="11" s="1"/>
  <c r="G11884" i="11" l="1"/>
  <c r="D11885" i="11"/>
  <c r="C11885" i="11"/>
  <c r="F11885" i="11"/>
  <c r="A11886" i="11"/>
  <c r="E11886" i="11" s="1"/>
  <c r="B11887" i="11"/>
  <c r="G11885" i="11" l="1"/>
  <c r="D11886" i="11"/>
  <c r="C11886" i="11"/>
  <c r="F11886" i="11"/>
  <c r="A11887" i="11"/>
  <c r="E11887" i="11" s="1"/>
  <c r="B11888" i="11"/>
  <c r="G11886" i="11" l="1"/>
  <c r="D11887" i="11"/>
  <c r="C11887" i="11"/>
  <c r="F11887" i="11"/>
  <c r="B11889" i="11"/>
  <c r="A11888" i="11"/>
  <c r="E11888" i="11" s="1"/>
  <c r="G11887" i="11" l="1"/>
  <c r="D11888" i="11"/>
  <c r="C11888" i="11"/>
  <c r="F11888" i="11"/>
  <c r="B11890" i="11"/>
  <c r="A11889" i="11"/>
  <c r="E11889" i="11" s="1"/>
  <c r="G11888" i="11" l="1"/>
  <c r="D11889" i="11"/>
  <c r="C11889" i="11"/>
  <c r="F11889" i="11"/>
  <c r="A11890" i="11"/>
  <c r="E11890" i="11" s="1"/>
  <c r="B11891" i="11"/>
  <c r="G11889" i="11" l="1"/>
  <c r="D11890" i="11"/>
  <c r="C11890" i="11"/>
  <c r="F11890" i="11"/>
  <c r="A11891" i="11"/>
  <c r="E11891" i="11" s="1"/>
  <c r="B11892" i="11"/>
  <c r="G11890" i="11" l="1"/>
  <c r="D11891" i="11"/>
  <c r="C11891" i="11"/>
  <c r="F11891" i="11"/>
  <c r="B11893" i="11"/>
  <c r="A11892" i="11"/>
  <c r="E11892" i="11" s="1"/>
  <c r="G11891" i="11" l="1"/>
  <c r="D11892" i="11"/>
  <c r="C11892" i="11"/>
  <c r="F11892" i="11"/>
  <c r="B11894" i="11"/>
  <c r="A11893" i="11"/>
  <c r="E11893" i="11" s="1"/>
  <c r="G11892" i="11" l="1"/>
  <c r="D11893" i="11"/>
  <c r="C11893" i="11"/>
  <c r="F11893" i="11"/>
  <c r="A11894" i="11"/>
  <c r="E11894" i="11" s="1"/>
  <c r="B11895" i="11"/>
  <c r="G11893" i="11" l="1"/>
  <c r="D11894" i="11"/>
  <c r="C11894" i="11"/>
  <c r="F11894" i="11"/>
  <c r="A11895" i="11"/>
  <c r="E11895" i="11" s="1"/>
  <c r="B11896" i="11"/>
  <c r="G11894" i="11" l="1"/>
  <c r="D11895" i="11"/>
  <c r="C11895" i="11"/>
  <c r="F11895" i="11"/>
  <c r="B11897" i="11"/>
  <c r="A11896" i="11"/>
  <c r="E11896" i="11" s="1"/>
  <c r="G11895" i="11" l="1"/>
  <c r="D11896" i="11"/>
  <c r="C11896" i="11"/>
  <c r="F11896" i="11"/>
  <c r="B11898" i="11"/>
  <c r="A11897" i="11"/>
  <c r="E11897" i="11" s="1"/>
  <c r="G11896" i="11" l="1"/>
  <c r="D11897" i="11"/>
  <c r="C11897" i="11"/>
  <c r="F11897" i="11"/>
  <c r="A11898" i="11"/>
  <c r="E11898" i="11" s="1"/>
  <c r="B11899" i="11"/>
  <c r="G11897" i="11" l="1"/>
  <c r="D11898" i="11"/>
  <c r="C11898" i="11"/>
  <c r="F11898" i="11"/>
  <c r="A11899" i="11"/>
  <c r="E11899" i="11" s="1"/>
  <c r="B11900" i="11"/>
  <c r="G11898" i="11" l="1"/>
  <c r="D11899" i="11"/>
  <c r="C11899" i="11"/>
  <c r="F11899" i="11"/>
  <c r="B11901" i="11"/>
  <c r="A11900" i="11"/>
  <c r="E11900" i="11" s="1"/>
  <c r="G11899" i="11" l="1"/>
  <c r="D11900" i="11"/>
  <c r="C11900" i="11"/>
  <c r="F11900" i="11"/>
  <c r="B11902" i="11"/>
  <c r="A11901" i="11"/>
  <c r="E11901" i="11" s="1"/>
  <c r="G11900" i="11" l="1"/>
  <c r="D11901" i="11"/>
  <c r="C11901" i="11"/>
  <c r="F11901" i="11"/>
  <c r="A11902" i="11"/>
  <c r="E11902" i="11" s="1"/>
  <c r="B11903" i="11"/>
  <c r="G11901" i="11" l="1"/>
  <c r="D11902" i="11"/>
  <c r="C11902" i="11"/>
  <c r="F11902" i="11"/>
  <c r="A11903" i="11"/>
  <c r="E11903" i="11" s="1"/>
  <c r="B11904" i="11"/>
  <c r="G11902" i="11" l="1"/>
  <c r="D11903" i="11"/>
  <c r="C11903" i="11"/>
  <c r="F11903" i="11"/>
  <c r="B11905" i="11"/>
  <c r="A11904" i="11"/>
  <c r="E11904" i="11" s="1"/>
  <c r="G11903" i="11" l="1"/>
  <c r="D11904" i="11"/>
  <c r="C11904" i="11"/>
  <c r="F11904" i="11"/>
  <c r="B11906" i="11"/>
  <c r="A11905" i="11"/>
  <c r="E11905" i="11" s="1"/>
  <c r="G11904" i="11" l="1"/>
  <c r="D11905" i="11"/>
  <c r="C11905" i="11"/>
  <c r="F11905" i="11"/>
  <c r="A11906" i="11"/>
  <c r="E11906" i="11" s="1"/>
  <c r="B11907" i="11"/>
  <c r="G11905" i="11" l="1"/>
  <c r="D11906" i="11"/>
  <c r="C11906" i="11"/>
  <c r="F11906" i="11"/>
  <c r="A11907" i="11"/>
  <c r="E11907" i="11" s="1"/>
  <c r="B11908" i="11"/>
  <c r="G11906" i="11" l="1"/>
  <c r="D11907" i="11"/>
  <c r="C11907" i="11"/>
  <c r="F11907" i="11"/>
  <c r="B11909" i="11"/>
  <c r="A11908" i="11"/>
  <c r="E11908" i="11" s="1"/>
  <c r="G11907" i="11" l="1"/>
  <c r="D11908" i="11"/>
  <c r="C11908" i="11"/>
  <c r="F11908" i="11"/>
  <c r="B11910" i="11"/>
  <c r="A11909" i="11"/>
  <c r="E11909" i="11" s="1"/>
  <c r="G11908" i="11" l="1"/>
  <c r="D11909" i="11"/>
  <c r="C11909" i="11"/>
  <c r="F11909" i="11"/>
  <c r="A11910" i="11"/>
  <c r="E11910" i="11" s="1"/>
  <c r="B11911" i="11"/>
  <c r="G11909" i="11" l="1"/>
  <c r="D11910" i="11"/>
  <c r="C11910" i="11"/>
  <c r="F11910" i="11"/>
  <c r="A11911" i="11"/>
  <c r="E11911" i="11" s="1"/>
  <c r="B11912" i="11"/>
  <c r="G11910" i="11" l="1"/>
  <c r="D11911" i="11"/>
  <c r="C11911" i="11"/>
  <c r="F11911" i="11"/>
  <c r="B11913" i="11"/>
  <c r="A11912" i="11"/>
  <c r="E11912" i="11" s="1"/>
  <c r="G11911" i="11" l="1"/>
  <c r="D11912" i="11"/>
  <c r="C11912" i="11"/>
  <c r="F11912" i="11"/>
  <c r="B11914" i="11"/>
  <c r="A11913" i="11"/>
  <c r="E11913" i="11" s="1"/>
  <c r="G11912" i="11" l="1"/>
  <c r="D11913" i="11"/>
  <c r="C11913" i="11"/>
  <c r="F11913" i="11"/>
  <c r="A11914" i="11"/>
  <c r="E11914" i="11" s="1"/>
  <c r="B11915" i="11"/>
  <c r="G11913" i="11" l="1"/>
  <c r="D11914" i="11"/>
  <c r="C11914" i="11"/>
  <c r="F11914" i="11"/>
  <c r="A11915" i="11"/>
  <c r="E11915" i="11" s="1"/>
  <c r="B11916" i="11"/>
  <c r="G11914" i="11" l="1"/>
  <c r="D11915" i="11"/>
  <c r="C11915" i="11"/>
  <c r="F11915" i="11"/>
  <c r="B11917" i="11"/>
  <c r="A11916" i="11"/>
  <c r="E11916" i="11" s="1"/>
  <c r="G11915" i="11" l="1"/>
  <c r="D11916" i="11"/>
  <c r="C11916" i="11"/>
  <c r="F11916" i="11"/>
  <c r="B11918" i="11"/>
  <c r="A11917" i="11"/>
  <c r="E11917" i="11" s="1"/>
  <c r="G11916" i="11" l="1"/>
  <c r="D11917" i="11"/>
  <c r="C11917" i="11"/>
  <c r="F11917" i="11"/>
  <c r="A11918" i="11"/>
  <c r="E11918" i="11" s="1"/>
  <c r="B11919" i="11"/>
  <c r="G11917" i="11" l="1"/>
  <c r="D11918" i="11"/>
  <c r="C11918" i="11"/>
  <c r="F11918" i="11"/>
  <c r="A11919" i="11"/>
  <c r="E11919" i="11" s="1"/>
  <c r="B11920" i="11"/>
  <c r="G11918" i="11" l="1"/>
  <c r="D11919" i="11"/>
  <c r="C11919" i="11"/>
  <c r="F11919" i="11"/>
  <c r="B11921" i="11"/>
  <c r="A11920" i="11"/>
  <c r="E11920" i="11" s="1"/>
  <c r="G11919" i="11" l="1"/>
  <c r="D11920" i="11"/>
  <c r="C11920" i="11"/>
  <c r="F11920" i="11"/>
  <c r="B11922" i="11"/>
  <c r="A11921" i="11"/>
  <c r="E11921" i="11" s="1"/>
  <c r="G11920" i="11" l="1"/>
  <c r="D11921" i="11"/>
  <c r="C11921" i="11"/>
  <c r="F11921" i="11"/>
  <c r="A11922" i="11"/>
  <c r="E11922" i="11" s="1"/>
  <c r="B11923" i="11"/>
  <c r="G11921" i="11" l="1"/>
  <c r="D11922" i="11"/>
  <c r="C11922" i="11"/>
  <c r="F11922" i="11"/>
  <c r="A11923" i="11"/>
  <c r="E11923" i="11" s="1"/>
  <c r="B11924" i="11"/>
  <c r="G11922" i="11" l="1"/>
  <c r="D11923" i="11"/>
  <c r="C11923" i="11"/>
  <c r="F11923" i="11"/>
  <c r="B11925" i="11"/>
  <c r="A11924" i="11"/>
  <c r="E11924" i="11" s="1"/>
  <c r="G11923" i="11" l="1"/>
  <c r="D11924" i="11"/>
  <c r="C11924" i="11"/>
  <c r="F11924" i="11"/>
  <c r="B11926" i="11"/>
  <c r="A11925" i="11"/>
  <c r="E11925" i="11" s="1"/>
  <c r="G11924" i="11" l="1"/>
  <c r="D11925" i="11"/>
  <c r="C11925" i="11"/>
  <c r="F11925" i="11"/>
  <c r="A11926" i="11"/>
  <c r="E11926" i="11" s="1"/>
  <c r="B11927" i="11"/>
  <c r="G11925" i="11" l="1"/>
  <c r="D11926" i="11"/>
  <c r="C11926" i="11"/>
  <c r="F11926" i="11"/>
  <c r="A11927" i="11"/>
  <c r="E11927" i="11" s="1"/>
  <c r="B11928" i="11"/>
  <c r="G11926" i="11" l="1"/>
  <c r="D11927" i="11"/>
  <c r="C11927" i="11"/>
  <c r="F11927" i="11"/>
  <c r="B11929" i="11"/>
  <c r="A11928" i="11"/>
  <c r="E11928" i="11" s="1"/>
  <c r="G11927" i="11" l="1"/>
  <c r="D11928" i="11"/>
  <c r="C11928" i="11"/>
  <c r="F11928" i="11"/>
  <c r="B11930" i="11"/>
  <c r="A11929" i="11"/>
  <c r="E11929" i="11" s="1"/>
  <c r="G11928" i="11" l="1"/>
  <c r="D11929" i="11"/>
  <c r="C11929" i="11"/>
  <c r="F11929" i="11"/>
  <c r="A11930" i="11"/>
  <c r="E11930" i="11" s="1"/>
  <c r="B11931" i="11"/>
  <c r="G11929" i="11" l="1"/>
  <c r="D11930" i="11"/>
  <c r="C11930" i="11"/>
  <c r="F11930" i="11"/>
  <c r="A11931" i="11"/>
  <c r="E11931" i="11" s="1"/>
  <c r="B11932" i="11"/>
  <c r="G11930" i="11" l="1"/>
  <c r="D11931" i="11"/>
  <c r="C11931" i="11"/>
  <c r="F11931" i="11"/>
  <c r="B11933" i="11"/>
  <c r="A11932" i="11"/>
  <c r="E11932" i="11" s="1"/>
  <c r="G11931" i="11" l="1"/>
  <c r="D11932" i="11"/>
  <c r="C11932" i="11"/>
  <c r="F11932" i="11"/>
  <c r="B11934" i="11"/>
  <c r="A11933" i="11"/>
  <c r="E11933" i="11" s="1"/>
  <c r="G11932" i="11" l="1"/>
  <c r="D11933" i="11"/>
  <c r="C11933" i="11"/>
  <c r="F11933" i="11"/>
  <c r="A11934" i="11"/>
  <c r="E11934" i="11" s="1"/>
  <c r="B11935" i="11"/>
  <c r="G11933" i="11" l="1"/>
  <c r="D11934" i="11"/>
  <c r="C11934" i="11"/>
  <c r="F11934" i="11"/>
  <c r="A11935" i="11"/>
  <c r="E11935" i="11" s="1"/>
  <c r="B11936" i="11"/>
  <c r="G11934" i="11" l="1"/>
  <c r="D11935" i="11"/>
  <c r="C11935" i="11"/>
  <c r="F11935" i="11"/>
  <c r="B11937" i="11"/>
  <c r="A11936" i="11"/>
  <c r="E11936" i="11" s="1"/>
  <c r="G11935" i="11" l="1"/>
  <c r="D11936" i="11"/>
  <c r="C11936" i="11"/>
  <c r="F11936" i="11"/>
  <c r="B11938" i="11"/>
  <c r="A11937" i="11"/>
  <c r="E11937" i="11" s="1"/>
  <c r="G11936" i="11" l="1"/>
  <c r="D11937" i="11"/>
  <c r="C11937" i="11"/>
  <c r="F11937" i="11"/>
  <c r="A11938" i="11"/>
  <c r="E11938" i="11" s="1"/>
  <c r="B11939" i="11"/>
  <c r="G11937" i="11" l="1"/>
  <c r="D11938" i="11"/>
  <c r="C11938" i="11"/>
  <c r="F11938" i="11"/>
  <c r="A11939" i="11"/>
  <c r="E11939" i="11" s="1"/>
  <c r="B11940" i="11"/>
  <c r="G11938" i="11" l="1"/>
  <c r="D11939" i="11"/>
  <c r="C11939" i="11"/>
  <c r="F11939" i="11"/>
  <c r="B11941" i="11"/>
  <c r="A11940" i="11"/>
  <c r="E11940" i="11" s="1"/>
  <c r="G11939" i="11" l="1"/>
  <c r="D11940" i="11"/>
  <c r="C11940" i="11"/>
  <c r="F11940" i="11"/>
  <c r="B11942" i="11"/>
  <c r="A11941" i="11"/>
  <c r="E11941" i="11" s="1"/>
  <c r="G11940" i="11" l="1"/>
  <c r="D11941" i="11"/>
  <c r="C11941" i="11"/>
  <c r="F11941" i="11"/>
  <c r="A11942" i="11"/>
  <c r="E11942" i="11" s="1"/>
  <c r="B11943" i="11"/>
  <c r="G11941" i="11" l="1"/>
  <c r="D11942" i="11"/>
  <c r="C11942" i="11"/>
  <c r="F11942" i="11"/>
  <c r="A11943" i="11"/>
  <c r="E11943" i="11" s="1"/>
  <c r="B11944" i="11"/>
  <c r="G11942" i="11" l="1"/>
  <c r="D11943" i="11"/>
  <c r="C11943" i="11"/>
  <c r="F11943" i="11"/>
  <c r="B11945" i="11"/>
  <c r="A11944" i="11"/>
  <c r="E11944" i="11" s="1"/>
  <c r="G11943" i="11" l="1"/>
  <c r="D11944" i="11"/>
  <c r="C11944" i="11"/>
  <c r="F11944" i="11"/>
  <c r="B11946" i="11"/>
  <c r="A11945" i="11"/>
  <c r="E11945" i="11" s="1"/>
  <c r="G11944" i="11" l="1"/>
  <c r="D11945" i="11"/>
  <c r="C11945" i="11"/>
  <c r="F11945" i="11"/>
  <c r="A11946" i="11"/>
  <c r="E11946" i="11" s="1"/>
  <c r="B11947" i="11"/>
  <c r="G11945" i="11" l="1"/>
  <c r="D11946" i="11"/>
  <c r="C11946" i="11"/>
  <c r="F11946" i="11"/>
  <c r="A11947" i="11"/>
  <c r="E11947" i="11" s="1"/>
  <c r="B11948" i="11"/>
  <c r="G11946" i="11" l="1"/>
  <c r="D11947" i="11"/>
  <c r="C11947" i="11"/>
  <c r="F11947" i="11"/>
  <c r="B11949" i="11"/>
  <c r="A11948" i="11"/>
  <c r="E11948" i="11" s="1"/>
  <c r="G11947" i="11" l="1"/>
  <c r="D11948" i="11"/>
  <c r="C11948" i="11"/>
  <c r="F11948" i="11"/>
  <c r="B11950" i="11"/>
  <c r="A11949" i="11"/>
  <c r="E11949" i="11" s="1"/>
  <c r="G11948" i="11" l="1"/>
  <c r="D11949" i="11"/>
  <c r="C11949" i="11"/>
  <c r="F11949" i="11"/>
  <c r="A11950" i="11"/>
  <c r="E11950" i="11" s="1"/>
  <c r="B11951" i="11"/>
  <c r="G11949" i="11" l="1"/>
  <c r="D11950" i="11"/>
  <c r="C11950" i="11"/>
  <c r="F11950" i="11"/>
  <c r="A11951" i="11"/>
  <c r="E11951" i="11" s="1"/>
  <c r="B11952" i="11"/>
  <c r="G11950" i="11" l="1"/>
  <c r="D11951" i="11"/>
  <c r="C11951" i="11"/>
  <c r="F11951" i="11"/>
  <c r="B11953" i="11"/>
  <c r="A11952" i="11"/>
  <c r="E11952" i="11" s="1"/>
  <c r="G11951" i="11" l="1"/>
  <c r="D11952" i="11"/>
  <c r="C11952" i="11"/>
  <c r="F11952" i="11"/>
  <c r="B11954" i="11"/>
  <c r="A11953" i="11"/>
  <c r="E11953" i="11" s="1"/>
  <c r="G11952" i="11" l="1"/>
  <c r="D11953" i="11"/>
  <c r="C11953" i="11"/>
  <c r="F11953" i="11"/>
  <c r="A11954" i="11"/>
  <c r="E11954" i="11" s="1"/>
  <c r="B11955" i="11"/>
  <c r="G11953" i="11" l="1"/>
  <c r="D11954" i="11"/>
  <c r="C11954" i="11"/>
  <c r="F11954" i="11"/>
  <c r="A11955" i="11"/>
  <c r="E11955" i="11" s="1"/>
  <c r="B11956" i="11"/>
  <c r="G11954" i="11" l="1"/>
  <c r="D11955" i="11"/>
  <c r="C11955" i="11"/>
  <c r="F11955" i="11"/>
  <c r="B11957" i="11"/>
  <c r="A11956" i="11"/>
  <c r="E11956" i="11" s="1"/>
  <c r="G11955" i="11" l="1"/>
  <c r="D11956" i="11"/>
  <c r="C11956" i="11"/>
  <c r="F11956" i="11"/>
  <c r="B11958" i="11"/>
  <c r="A11957" i="11"/>
  <c r="E11957" i="11" s="1"/>
  <c r="G11956" i="11" l="1"/>
  <c r="D11957" i="11"/>
  <c r="C11957" i="11"/>
  <c r="F11957" i="11"/>
  <c r="A11958" i="11"/>
  <c r="E11958" i="11" s="1"/>
  <c r="B11959" i="11"/>
  <c r="G11957" i="11" l="1"/>
  <c r="D11958" i="11"/>
  <c r="C11958" i="11"/>
  <c r="F11958" i="11"/>
  <c r="A11959" i="11"/>
  <c r="E11959" i="11" s="1"/>
  <c r="B11960" i="11"/>
  <c r="G11958" i="11" l="1"/>
  <c r="D11959" i="11"/>
  <c r="C11959" i="11"/>
  <c r="F11959" i="11"/>
  <c r="B11961" i="11"/>
  <c r="A11960" i="11"/>
  <c r="E11960" i="11" s="1"/>
  <c r="G11959" i="11" l="1"/>
  <c r="D11960" i="11"/>
  <c r="C11960" i="11"/>
  <c r="F11960" i="11"/>
  <c r="B11962" i="11"/>
  <c r="A11961" i="11"/>
  <c r="E11961" i="11" s="1"/>
  <c r="G11960" i="11" l="1"/>
  <c r="D11961" i="11"/>
  <c r="C11961" i="11"/>
  <c r="F11961" i="11"/>
  <c r="A11962" i="11"/>
  <c r="E11962" i="11" s="1"/>
  <c r="B11963" i="11"/>
  <c r="G11961" i="11" l="1"/>
  <c r="D11962" i="11"/>
  <c r="C11962" i="11"/>
  <c r="F11962" i="11"/>
  <c r="A11963" i="11"/>
  <c r="E11963" i="11" s="1"/>
  <c r="B11964" i="11"/>
  <c r="G11962" i="11" l="1"/>
  <c r="D11963" i="11"/>
  <c r="C11963" i="11"/>
  <c r="F11963" i="11"/>
  <c r="B11965" i="11"/>
  <c r="A11964" i="11"/>
  <c r="E11964" i="11" s="1"/>
  <c r="G11963" i="11" l="1"/>
  <c r="D11964" i="11"/>
  <c r="C11964" i="11"/>
  <c r="F11964" i="11"/>
  <c r="B11966" i="11"/>
  <c r="A11965" i="11"/>
  <c r="E11965" i="11" s="1"/>
  <c r="G11964" i="11" l="1"/>
  <c r="D11965" i="11"/>
  <c r="C11965" i="11"/>
  <c r="F11965" i="11"/>
  <c r="A11966" i="11"/>
  <c r="E11966" i="11" s="1"/>
  <c r="B11967" i="11"/>
  <c r="G11965" i="11" l="1"/>
  <c r="D11966" i="11"/>
  <c r="C11966" i="11"/>
  <c r="F11966" i="11"/>
  <c r="A11967" i="11"/>
  <c r="E11967" i="11" s="1"/>
  <c r="B11968" i="11"/>
  <c r="G11966" i="11" l="1"/>
  <c r="D11967" i="11"/>
  <c r="C11967" i="11"/>
  <c r="F11967" i="11"/>
  <c r="B11969" i="11"/>
  <c r="A11968" i="11"/>
  <c r="E11968" i="11" s="1"/>
  <c r="G11967" i="11" l="1"/>
  <c r="D11968" i="11"/>
  <c r="C11968" i="11"/>
  <c r="F11968" i="11"/>
  <c r="B11970" i="11"/>
  <c r="A11969" i="11"/>
  <c r="E11969" i="11" s="1"/>
  <c r="G11968" i="11" l="1"/>
  <c r="D11969" i="11"/>
  <c r="C11969" i="11"/>
  <c r="F11969" i="11"/>
  <c r="A11970" i="11"/>
  <c r="E11970" i="11" s="1"/>
  <c r="B11971" i="11"/>
  <c r="G11969" i="11" l="1"/>
  <c r="D11970" i="11"/>
  <c r="C11970" i="11"/>
  <c r="F11970" i="11"/>
  <c r="A11971" i="11"/>
  <c r="E11971" i="11" s="1"/>
  <c r="B11972" i="11"/>
  <c r="G11970" i="11" l="1"/>
  <c r="D11971" i="11"/>
  <c r="C11971" i="11"/>
  <c r="F11971" i="11"/>
  <c r="B11973" i="11"/>
  <c r="A11972" i="11"/>
  <c r="E11972" i="11" s="1"/>
  <c r="G11971" i="11" l="1"/>
  <c r="D11972" i="11"/>
  <c r="C11972" i="11"/>
  <c r="F11972" i="11"/>
  <c r="B11974" i="11"/>
  <c r="A11973" i="11"/>
  <c r="E11973" i="11" s="1"/>
  <c r="G11972" i="11" l="1"/>
  <c r="D11973" i="11"/>
  <c r="C11973" i="11"/>
  <c r="F11973" i="11"/>
  <c r="A11974" i="11"/>
  <c r="E11974" i="11" s="1"/>
  <c r="B11975" i="11"/>
  <c r="G11973" i="11" l="1"/>
  <c r="D11974" i="11"/>
  <c r="C11974" i="11"/>
  <c r="F11974" i="11"/>
  <c r="A11975" i="11"/>
  <c r="E11975" i="11" s="1"/>
  <c r="B11976" i="11"/>
  <c r="G11974" i="11" l="1"/>
  <c r="D11975" i="11"/>
  <c r="C11975" i="11"/>
  <c r="F11975" i="11"/>
  <c r="B11977" i="11"/>
  <c r="A11976" i="11"/>
  <c r="E11976" i="11" s="1"/>
  <c r="G11975" i="11" l="1"/>
  <c r="D11976" i="11"/>
  <c r="C11976" i="11"/>
  <c r="F11976" i="11"/>
  <c r="B11978" i="11"/>
  <c r="A11977" i="11"/>
  <c r="E11977" i="11" s="1"/>
  <c r="G11976" i="11" l="1"/>
  <c r="D11977" i="11"/>
  <c r="C11977" i="11"/>
  <c r="F11977" i="11"/>
  <c r="A11978" i="11"/>
  <c r="E11978" i="11" s="1"/>
  <c r="B11979" i="11"/>
  <c r="G11977" i="11" l="1"/>
  <c r="D11978" i="11"/>
  <c r="C11978" i="11"/>
  <c r="F11978" i="11"/>
  <c r="A11979" i="11"/>
  <c r="E11979" i="11" s="1"/>
  <c r="B11980" i="11"/>
  <c r="G11978" i="11" l="1"/>
  <c r="D11979" i="11"/>
  <c r="C11979" i="11"/>
  <c r="F11979" i="11"/>
  <c r="B11981" i="11"/>
  <c r="A11980" i="11"/>
  <c r="E11980" i="11" s="1"/>
  <c r="G11979" i="11" l="1"/>
  <c r="D11980" i="11"/>
  <c r="C11980" i="11"/>
  <c r="F11980" i="11"/>
  <c r="B11982" i="11"/>
  <c r="A11981" i="11"/>
  <c r="E11981" i="11" s="1"/>
  <c r="G11980" i="11" l="1"/>
  <c r="D11981" i="11"/>
  <c r="C11981" i="11"/>
  <c r="F11981" i="11"/>
  <c r="A11982" i="11"/>
  <c r="E11982" i="11" s="1"/>
  <c r="B11983" i="11"/>
  <c r="G11981" i="11" l="1"/>
  <c r="D11982" i="11"/>
  <c r="C11982" i="11"/>
  <c r="F11982" i="11"/>
  <c r="A11983" i="11"/>
  <c r="E11983" i="11" s="1"/>
  <c r="B11984" i="11"/>
  <c r="G11982" i="11" l="1"/>
  <c r="D11983" i="11"/>
  <c r="C11983" i="11"/>
  <c r="F11983" i="11"/>
  <c r="B11985" i="11"/>
  <c r="A11984" i="11"/>
  <c r="E11984" i="11" s="1"/>
  <c r="G11983" i="11" l="1"/>
  <c r="D11984" i="11"/>
  <c r="C11984" i="11"/>
  <c r="F11984" i="11"/>
  <c r="B11986" i="11"/>
  <c r="A11985" i="11"/>
  <c r="E11985" i="11" s="1"/>
  <c r="G11984" i="11" l="1"/>
  <c r="D11985" i="11"/>
  <c r="C11985" i="11"/>
  <c r="F11985" i="11"/>
  <c r="A11986" i="11"/>
  <c r="E11986" i="11" s="1"/>
  <c r="B11987" i="11"/>
  <c r="G11985" i="11" l="1"/>
  <c r="D11986" i="11"/>
  <c r="C11986" i="11"/>
  <c r="F11986" i="11"/>
  <c r="A11987" i="11"/>
  <c r="E11987" i="11" s="1"/>
  <c r="B11988" i="11"/>
  <c r="G11986" i="11" l="1"/>
  <c r="D11987" i="11"/>
  <c r="C11987" i="11"/>
  <c r="F11987" i="11"/>
  <c r="B11989" i="11"/>
  <c r="A11988" i="11"/>
  <c r="E11988" i="11" s="1"/>
  <c r="G11987" i="11" l="1"/>
  <c r="D11988" i="11"/>
  <c r="C11988" i="11"/>
  <c r="F11988" i="11"/>
  <c r="B11990" i="11"/>
  <c r="A11989" i="11"/>
  <c r="E11989" i="11" s="1"/>
  <c r="G11988" i="11" l="1"/>
  <c r="D11989" i="11"/>
  <c r="C11989" i="11"/>
  <c r="F11989" i="11"/>
  <c r="A11990" i="11"/>
  <c r="E11990" i="11" s="1"/>
  <c r="B11991" i="11"/>
  <c r="G11989" i="11" l="1"/>
  <c r="D11990" i="11"/>
  <c r="C11990" i="11"/>
  <c r="F11990" i="11"/>
  <c r="A11991" i="11"/>
  <c r="E11991" i="11" s="1"/>
  <c r="B11992" i="11"/>
  <c r="G11990" i="11" l="1"/>
  <c r="D11991" i="11"/>
  <c r="C11991" i="11"/>
  <c r="F11991" i="11"/>
  <c r="B11993" i="11"/>
  <c r="A11992" i="11"/>
  <c r="E11992" i="11" s="1"/>
  <c r="G11991" i="11" l="1"/>
  <c r="D11992" i="11"/>
  <c r="C11992" i="11"/>
  <c r="F11992" i="11"/>
  <c r="B11994" i="11"/>
  <c r="A11993" i="11"/>
  <c r="E11993" i="11" s="1"/>
  <c r="G11992" i="11" l="1"/>
  <c r="D11993" i="11"/>
  <c r="C11993" i="11"/>
  <c r="F11993" i="11"/>
  <c r="A11994" i="11"/>
  <c r="E11994" i="11" s="1"/>
  <c r="B11995" i="11"/>
  <c r="G11993" i="11" l="1"/>
  <c r="D11994" i="11"/>
  <c r="C11994" i="11"/>
  <c r="F11994" i="11"/>
  <c r="A11995" i="11"/>
  <c r="E11995" i="11" s="1"/>
  <c r="B11996" i="11"/>
  <c r="G11994" i="11" l="1"/>
  <c r="D11995" i="11"/>
  <c r="C11995" i="11"/>
  <c r="F11995" i="11"/>
  <c r="B11997" i="11"/>
  <c r="A11996" i="11"/>
  <c r="E11996" i="11" s="1"/>
  <c r="G11995" i="11" l="1"/>
  <c r="D11996" i="11"/>
  <c r="C11996" i="11"/>
  <c r="F11996" i="11"/>
  <c r="B11998" i="11"/>
  <c r="A11997" i="11"/>
  <c r="E11997" i="11" s="1"/>
  <c r="G11996" i="11" l="1"/>
  <c r="D11997" i="11"/>
  <c r="C11997" i="11"/>
  <c r="F11997" i="11"/>
  <c r="A11998" i="11"/>
  <c r="E11998" i="11" s="1"/>
  <c r="B11999" i="11"/>
  <c r="G11997" i="11" l="1"/>
  <c r="D11998" i="11"/>
  <c r="C11998" i="11"/>
  <c r="F11998" i="11"/>
  <c r="A11999" i="11"/>
  <c r="E11999" i="11" s="1"/>
  <c r="B12000" i="11"/>
  <c r="G11998" i="11" l="1"/>
  <c r="D11999" i="11"/>
  <c r="C11999" i="11"/>
  <c r="F11999" i="11"/>
  <c r="B12001" i="11"/>
  <c r="A12000" i="11"/>
  <c r="E12000" i="11" s="1"/>
  <c r="G11999" i="11" l="1"/>
  <c r="D12000" i="11"/>
  <c r="C12000" i="11"/>
  <c r="F12000" i="11"/>
  <c r="B12002" i="11"/>
  <c r="A12001" i="11"/>
  <c r="E12001" i="11" s="1"/>
  <c r="G12000" i="11" l="1"/>
  <c r="D12001" i="11"/>
  <c r="C12001" i="11"/>
  <c r="F12001" i="11"/>
  <c r="A12002" i="11"/>
  <c r="E12002" i="11" s="1"/>
  <c r="B12003" i="11"/>
  <c r="G12001" i="11" l="1"/>
  <c r="D12002" i="11"/>
  <c r="C12002" i="11"/>
  <c r="F12002" i="11"/>
  <c r="A12003" i="11"/>
  <c r="E12003" i="11" s="1"/>
  <c r="B12004" i="11"/>
  <c r="G12002" i="11" l="1"/>
  <c r="D12003" i="11"/>
  <c r="C12003" i="11"/>
  <c r="F12003" i="11"/>
  <c r="B12005" i="11"/>
  <c r="A12004" i="11"/>
  <c r="E12004" i="11" s="1"/>
  <c r="G12003" i="11" l="1"/>
  <c r="D12004" i="11"/>
  <c r="C12004" i="11"/>
  <c r="F12004" i="11"/>
  <c r="B12006" i="11"/>
  <c r="A12005" i="11"/>
  <c r="E12005" i="11" s="1"/>
  <c r="G12004" i="11" l="1"/>
  <c r="D12005" i="11"/>
  <c r="C12005" i="11"/>
  <c r="F12005" i="11"/>
  <c r="B12007" i="11"/>
  <c r="A12006" i="11"/>
  <c r="E12006" i="11" s="1"/>
  <c r="G12005" i="11" l="1"/>
  <c r="D12006" i="11"/>
  <c r="C12006" i="11"/>
  <c r="F12006" i="11"/>
  <c r="B12008" i="11"/>
  <c r="A12007" i="11"/>
  <c r="E12007" i="11" s="1"/>
  <c r="G12006" i="11" l="1"/>
  <c r="D12007" i="11"/>
  <c r="C12007" i="11"/>
  <c r="F12007" i="11"/>
  <c r="B12009" i="11"/>
  <c r="A12008" i="11"/>
  <c r="E12008" i="11" s="1"/>
  <c r="G12007" i="11" l="1"/>
  <c r="D12008" i="11"/>
  <c r="C12008" i="11"/>
  <c r="F12008" i="11"/>
  <c r="B12010" i="11"/>
  <c r="A12009" i="11"/>
  <c r="E12009" i="11" s="1"/>
  <c r="G12008" i="11" l="1"/>
  <c r="D12009" i="11"/>
  <c r="C12009" i="11"/>
  <c r="F12009" i="11"/>
  <c r="B12011" i="11"/>
  <c r="A12010" i="11"/>
  <c r="E12010" i="11" s="1"/>
  <c r="G12009" i="11" l="1"/>
  <c r="D12010" i="11"/>
  <c r="C12010" i="11"/>
  <c r="F12010" i="11"/>
  <c r="B12012" i="11"/>
  <c r="A12011" i="11"/>
  <c r="E12011" i="11" s="1"/>
  <c r="G12010" i="11" l="1"/>
  <c r="D12011" i="11"/>
  <c r="C12011" i="11"/>
  <c r="F12011" i="11"/>
  <c r="A12012" i="11"/>
  <c r="E12012" i="11" s="1"/>
  <c r="B12013" i="11"/>
  <c r="G12011" i="11" l="1"/>
  <c r="D12012" i="11"/>
  <c r="C12012" i="11"/>
  <c r="F12012" i="11"/>
  <c r="A12013" i="11"/>
  <c r="E12013" i="11" s="1"/>
  <c r="B12014" i="11"/>
  <c r="G12012" i="11" l="1"/>
  <c r="D12013" i="11"/>
  <c r="C12013" i="11"/>
  <c r="F12013" i="11"/>
  <c r="B12015" i="11"/>
  <c r="A12014" i="11"/>
  <c r="E12014" i="11" s="1"/>
  <c r="G12013" i="11" l="1"/>
  <c r="D12014" i="11"/>
  <c r="C12014" i="11"/>
  <c r="F12014" i="11"/>
  <c r="B12016" i="11"/>
  <c r="A12015" i="11"/>
  <c r="E12015" i="11" s="1"/>
  <c r="G12014" i="11" l="1"/>
  <c r="D12015" i="11"/>
  <c r="C12015" i="11"/>
  <c r="F12015" i="11"/>
  <c r="B12017" i="11"/>
  <c r="A12016" i="11"/>
  <c r="E12016" i="11" s="1"/>
  <c r="G12015" i="11" l="1"/>
  <c r="D12016" i="11"/>
  <c r="C12016" i="11"/>
  <c r="F12016" i="11"/>
  <c r="A12017" i="11"/>
  <c r="E12017" i="11" s="1"/>
  <c r="B12018" i="11"/>
  <c r="G12016" i="11" l="1"/>
  <c r="D12017" i="11"/>
  <c r="C12017" i="11"/>
  <c r="F12017" i="11"/>
  <c r="A12018" i="11"/>
  <c r="E12018" i="11" s="1"/>
  <c r="B12019" i="11"/>
  <c r="G12017" i="11" l="1"/>
  <c r="D12018" i="11"/>
  <c r="C12018" i="11"/>
  <c r="F12018" i="11"/>
  <c r="B12020" i="11"/>
  <c r="A12019" i="11"/>
  <c r="E12019" i="11" s="1"/>
  <c r="G12018" i="11" l="1"/>
  <c r="D12019" i="11"/>
  <c r="C12019" i="11"/>
  <c r="F12019" i="11"/>
  <c r="B12021" i="11"/>
  <c r="A12020" i="11"/>
  <c r="E12020" i="11" s="1"/>
  <c r="G12019" i="11" l="1"/>
  <c r="D12020" i="11"/>
  <c r="C12020" i="11"/>
  <c r="F12020" i="11"/>
  <c r="B12022" i="11"/>
  <c r="A12021" i="11"/>
  <c r="E12021" i="11" s="1"/>
  <c r="G12020" i="11" l="1"/>
  <c r="D12021" i="11"/>
  <c r="C12021" i="11"/>
  <c r="F12021" i="11"/>
  <c r="B12023" i="11"/>
  <c r="A12022" i="11"/>
  <c r="E12022" i="11" s="1"/>
  <c r="G12021" i="11" l="1"/>
  <c r="D12022" i="11"/>
  <c r="C12022" i="11"/>
  <c r="F12022" i="11"/>
  <c r="B12024" i="11"/>
  <c r="A12023" i="11"/>
  <c r="E12023" i="11" s="1"/>
  <c r="G12022" i="11" l="1"/>
  <c r="D12023" i="11"/>
  <c r="C12023" i="11"/>
  <c r="F12023" i="11"/>
  <c r="B12025" i="11"/>
  <c r="A12024" i="11"/>
  <c r="E12024" i="11" s="1"/>
  <c r="G12023" i="11" l="1"/>
  <c r="D12024" i="11"/>
  <c r="C12024" i="11"/>
  <c r="F12024" i="11"/>
  <c r="B12026" i="11"/>
  <c r="A12025" i="11"/>
  <c r="E12025" i="11" s="1"/>
  <c r="G12024" i="11" l="1"/>
  <c r="D12025" i="11"/>
  <c r="C12025" i="11"/>
  <c r="F12025" i="11"/>
  <c r="B12027" i="11"/>
  <c r="A12026" i="11"/>
  <c r="E12026" i="11" s="1"/>
  <c r="G12025" i="11" l="1"/>
  <c r="D12026" i="11"/>
  <c r="C12026" i="11"/>
  <c r="F12026" i="11"/>
  <c r="B12028" i="11"/>
  <c r="A12027" i="11"/>
  <c r="E12027" i="11" s="1"/>
  <c r="G12026" i="11" l="1"/>
  <c r="D12027" i="11"/>
  <c r="C12027" i="11"/>
  <c r="F12027" i="11"/>
  <c r="A12028" i="11"/>
  <c r="E12028" i="11" s="1"/>
  <c r="B12029" i="11"/>
  <c r="G12027" i="11" l="1"/>
  <c r="D12028" i="11"/>
  <c r="C12028" i="11"/>
  <c r="F12028" i="11"/>
  <c r="A12029" i="11"/>
  <c r="E12029" i="11" s="1"/>
  <c r="B12030" i="11"/>
  <c r="G12028" i="11" l="1"/>
  <c r="D12029" i="11"/>
  <c r="C12029" i="11"/>
  <c r="F12029" i="11"/>
  <c r="B12031" i="11"/>
  <c r="A12030" i="11"/>
  <c r="E12030" i="11" s="1"/>
  <c r="G12029" i="11" l="1"/>
  <c r="D12030" i="11"/>
  <c r="C12030" i="11"/>
  <c r="F12030" i="11"/>
  <c r="B12032" i="11"/>
  <c r="A12031" i="11"/>
  <c r="E12031" i="11" s="1"/>
  <c r="G12030" i="11" l="1"/>
  <c r="D12031" i="11"/>
  <c r="C12031" i="11"/>
  <c r="F12031" i="11"/>
  <c r="B12033" i="11"/>
  <c r="A12032" i="11"/>
  <c r="E12032" i="11" s="1"/>
  <c r="G12031" i="11" l="1"/>
  <c r="D12032" i="11"/>
  <c r="C12032" i="11"/>
  <c r="F12032" i="11"/>
  <c r="A12033" i="11"/>
  <c r="E12033" i="11" s="1"/>
  <c r="B12034" i="11"/>
  <c r="G12032" i="11" l="1"/>
  <c r="D12033" i="11"/>
  <c r="C12033" i="11"/>
  <c r="F12033" i="11"/>
  <c r="A12034" i="11"/>
  <c r="E12034" i="11" s="1"/>
  <c r="B12035" i="11"/>
  <c r="G12033" i="11" l="1"/>
  <c r="D12034" i="11"/>
  <c r="C12034" i="11"/>
  <c r="F12034" i="11"/>
  <c r="B12036" i="11"/>
  <c r="A12035" i="11"/>
  <c r="E12035" i="11" s="1"/>
  <c r="G12034" i="11" l="1"/>
  <c r="D12035" i="11"/>
  <c r="C12035" i="11"/>
  <c r="F12035" i="11"/>
  <c r="A12036" i="11"/>
  <c r="E12036" i="11" s="1"/>
  <c r="B12037" i="11"/>
  <c r="G12035" i="11" l="1"/>
  <c r="D12036" i="11"/>
  <c r="C12036" i="11"/>
  <c r="F12036" i="11"/>
  <c r="B12038" i="11"/>
  <c r="A12037" i="11"/>
  <c r="E12037" i="11" s="1"/>
  <c r="G12036" i="11" l="1"/>
  <c r="D12037" i="11"/>
  <c r="C12037" i="11"/>
  <c r="F12037" i="11"/>
  <c r="A12038" i="11"/>
  <c r="E12038" i="11" s="1"/>
  <c r="B12039" i="11"/>
  <c r="G12037" i="11" l="1"/>
  <c r="D12038" i="11"/>
  <c r="C12038" i="11"/>
  <c r="F12038" i="11"/>
  <c r="B12040" i="11"/>
  <c r="A12039" i="11"/>
  <c r="E12039" i="11" s="1"/>
  <c r="G12038" i="11" l="1"/>
  <c r="D12039" i="11"/>
  <c r="C12039" i="11"/>
  <c r="F12039" i="11"/>
  <c r="A12040" i="11"/>
  <c r="E12040" i="11" s="1"/>
  <c r="B12041" i="11"/>
  <c r="G12039" i="11" l="1"/>
  <c r="D12040" i="11"/>
  <c r="C12040" i="11"/>
  <c r="F12040" i="11"/>
  <c r="A12041" i="11"/>
  <c r="E12041" i="11" s="1"/>
  <c r="B12042" i="11"/>
  <c r="G12040" i="11" l="1"/>
  <c r="D12041" i="11"/>
  <c r="C12041" i="11"/>
  <c r="F12041" i="11"/>
  <c r="A12042" i="11"/>
  <c r="E12042" i="11" s="1"/>
  <c r="B12043" i="11"/>
  <c r="G12041" i="11" l="1"/>
  <c r="D12042" i="11"/>
  <c r="C12042" i="11"/>
  <c r="F12042" i="11"/>
  <c r="B12044" i="11"/>
  <c r="A12043" i="11"/>
  <c r="E12043" i="11" s="1"/>
  <c r="G12042" i="11" l="1"/>
  <c r="D12043" i="11"/>
  <c r="C12043" i="11"/>
  <c r="F12043" i="11"/>
  <c r="A12044" i="11"/>
  <c r="E12044" i="11" s="1"/>
  <c r="B12045" i="11"/>
  <c r="G12043" i="11" l="1"/>
  <c r="D12044" i="11"/>
  <c r="C12044" i="11"/>
  <c r="F12044" i="11"/>
  <c r="B12046" i="11"/>
  <c r="A12045" i="11"/>
  <c r="E12045" i="11" s="1"/>
  <c r="G12044" i="11" l="1"/>
  <c r="D12045" i="11"/>
  <c r="C12045" i="11"/>
  <c r="F12045" i="11"/>
  <c r="A12046" i="11"/>
  <c r="E12046" i="11" s="1"/>
  <c r="B12047" i="11"/>
  <c r="G12045" i="11" l="1"/>
  <c r="D12046" i="11"/>
  <c r="C12046" i="11"/>
  <c r="F12046" i="11"/>
  <c r="B12048" i="11"/>
  <c r="A12047" i="11"/>
  <c r="E12047" i="11" s="1"/>
  <c r="G12046" i="11" l="1"/>
  <c r="D12047" i="11"/>
  <c r="C12047" i="11"/>
  <c r="F12047" i="11"/>
  <c r="A12048" i="11"/>
  <c r="E12048" i="11" s="1"/>
  <c r="B12049" i="11"/>
  <c r="G12047" i="11" l="1"/>
  <c r="D12048" i="11"/>
  <c r="C12048" i="11"/>
  <c r="F12048" i="11"/>
  <c r="A12049" i="11"/>
  <c r="E12049" i="11" s="1"/>
  <c r="B12050" i="11"/>
  <c r="G12048" i="11" l="1"/>
  <c r="D12049" i="11"/>
  <c r="C12049" i="11"/>
  <c r="F12049" i="11"/>
  <c r="A12050" i="11"/>
  <c r="E12050" i="11" s="1"/>
  <c r="B12051" i="11"/>
  <c r="G12049" i="11" l="1"/>
  <c r="D12050" i="11"/>
  <c r="C12050" i="11"/>
  <c r="F12050" i="11"/>
  <c r="B12052" i="11"/>
  <c r="A12051" i="11"/>
  <c r="E12051" i="11" s="1"/>
  <c r="G12050" i="11" l="1"/>
  <c r="D12051" i="11"/>
  <c r="C12051" i="11"/>
  <c r="F12051" i="11"/>
  <c r="A12052" i="11"/>
  <c r="E12052" i="11" s="1"/>
  <c r="B12053" i="11"/>
  <c r="G12051" i="11" l="1"/>
  <c r="D12052" i="11"/>
  <c r="C12052" i="11"/>
  <c r="F12052" i="11"/>
  <c r="B12054" i="11"/>
  <c r="A12053" i="11"/>
  <c r="E12053" i="11" s="1"/>
  <c r="G12052" i="11" l="1"/>
  <c r="D12053" i="11"/>
  <c r="C12053" i="11"/>
  <c r="F12053" i="11"/>
  <c r="A12054" i="11"/>
  <c r="E12054" i="11" s="1"/>
  <c r="B12055" i="11"/>
  <c r="G12053" i="11" l="1"/>
  <c r="D12054" i="11"/>
  <c r="C12054" i="11"/>
  <c r="F12054" i="11"/>
  <c r="B12056" i="11"/>
  <c r="A12055" i="11"/>
  <c r="E12055" i="11" s="1"/>
  <c r="G12054" i="11" l="1"/>
  <c r="D12055" i="11"/>
  <c r="C12055" i="11"/>
  <c r="F12055" i="11"/>
  <c r="A12056" i="11"/>
  <c r="E12056" i="11" s="1"/>
  <c r="B12057" i="11"/>
  <c r="G12055" i="11" l="1"/>
  <c r="D12056" i="11"/>
  <c r="C12056" i="11"/>
  <c r="F12056" i="11"/>
  <c r="A12057" i="11"/>
  <c r="E12057" i="11" s="1"/>
  <c r="B12058" i="11"/>
  <c r="G12056" i="11" l="1"/>
  <c r="D12057" i="11"/>
  <c r="C12057" i="11"/>
  <c r="F12057" i="11"/>
  <c r="A12058" i="11"/>
  <c r="E12058" i="11" s="1"/>
  <c r="B12059" i="11"/>
  <c r="G12057" i="11" l="1"/>
  <c r="D12058" i="11"/>
  <c r="C12058" i="11"/>
  <c r="F12058" i="11"/>
  <c r="B12060" i="11"/>
  <c r="A12059" i="11"/>
  <c r="E12059" i="11" s="1"/>
  <c r="G12058" i="11" l="1"/>
  <c r="D12059" i="11"/>
  <c r="C12059" i="11"/>
  <c r="F12059" i="11"/>
  <c r="A12060" i="11"/>
  <c r="E12060" i="11" s="1"/>
  <c r="B12061" i="11"/>
  <c r="G12059" i="11" l="1"/>
  <c r="D12060" i="11"/>
  <c r="C12060" i="11"/>
  <c r="F12060" i="11"/>
  <c r="B12062" i="11"/>
  <c r="A12061" i="11"/>
  <c r="E12061" i="11" s="1"/>
  <c r="G12060" i="11" l="1"/>
  <c r="D12061" i="11"/>
  <c r="C12061" i="11"/>
  <c r="F12061" i="11"/>
  <c r="B12063" i="11"/>
  <c r="A12062" i="11"/>
  <c r="E12062" i="11" s="1"/>
  <c r="G12061" i="11" l="1"/>
  <c r="D12062" i="11"/>
  <c r="C12062" i="11"/>
  <c r="F12062" i="11"/>
  <c r="B12064" i="11"/>
  <c r="A12063" i="11"/>
  <c r="E12063" i="11" s="1"/>
  <c r="G12062" i="11" l="1"/>
  <c r="D12063" i="11"/>
  <c r="C12063" i="11"/>
  <c r="F12063" i="11"/>
  <c r="A12064" i="11"/>
  <c r="E12064" i="11" s="1"/>
  <c r="B12065" i="11"/>
  <c r="G12063" i="11" l="1"/>
  <c r="D12064" i="11"/>
  <c r="C12064" i="11"/>
  <c r="F12064" i="11"/>
  <c r="B12066" i="11"/>
  <c r="A12065" i="11"/>
  <c r="E12065" i="11" s="1"/>
  <c r="G12064" i="11" l="1"/>
  <c r="D12065" i="11"/>
  <c r="C12065" i="11"/>
  <c r="F12065" i="11"/>
  <c r="B12067" i="11"/>
  <c r="A12066" i="11"/>
  <c r="E12066" i="11" s="1"/>
  <c r="G12065" i="11" l="1"/>
  <c r="D12066" i="11"/>
  <c r="C12066" i="11"/>
  <c r="F12066" i="11"/>
  <c r="B12068" i="11"/>
  <c r="A12067" i="11"/>
  <c r="E12067" i="11" s="1"/>
  <c r="G12066" i="11" l="1"/>
  <c r="D12067" i="11"/>
  <c r="C12067" i="11"/>
  <c r="F12067" i="11"/>
  <c r="A12068" i="11"/>
  <c r="E12068" i="11" s="1"/>
  <c r="B12069" i="11"/>
  <c r="G12067" i="11" l="1"/>
  <c r="D12068" i="11"/>
  <c r="C12068" i="11"/>
  <c r="F12068" i="11"/>
  <c r="B12070" i="11"/>
  <c r="A12069" i="11"/>
  <c r="E12069" i="11" s="1"/>
  <c r="G12068" i="11" l="1"/>
  <c r="D12069" i="11"/>
  <c r="C12069" i="11"/>
  <c r="F12069" i="11"/>
  <c r="B12071" i="11"/>
  <c r="A12070" i="11"/>
  <c r="E12070" i="11" s="1"/>
  <c r="G12069" i="11" l="1"/>
  <c r="D12070" i="11"/>
  <c r="C12070" i="11"/>
  <c r="F12070" i="11"/>
  <c r="B12072" i="11"/>
  <c r="A12071" i="11"/>
  <c r="E12071" i="11" s="1"/>
  <c r="G12070" i="11" l="1"/>
  <c r="D12071" i="11"/>
  <c r="C12071" i="11"/>
  <c r="F12071" i="11"/>
  <c r="A12072" i="11"/>
  <c r="E12072" i="11" s="1"/>
  <c r="B12073" i="11"/>
  <c r="G12071" i="11" l="1"/>
  <c r="D12072" i="11"/>
  <c r="C12072" i="11"/>
  <c r="F12072" i="11"/>
  <c r="B12074" i="11"/>
  <c r="A12073" i="11"/>
  <c r="E12073" i="11" s="1"/>
  <c r="G12072" i="11" l="1"/>
  <c r="D12073" i="11"/>
  <c r="C12073" i="11"/>
  <c r="F12073" i="11"/>
  <c r="B12075" i="11"/>
  <c r="A12074" i="11"/>
  <c r="E12074" i="11" s="1"/>
  <c r="G12073" i="11" l="1"/>
  <c r="D12074" i="11"/>
  <c r="C12074" i="11"/>
  <c r="F12074" i="11"/>
  <c r="B12076" i="11"/>
  <c r="A12075" i="11"/>
  <c r="E12075" i="11" s="1"/>
  <c r="G12074" i="11" l="1"/>
  <c r="D12075" i="11"/>
  <c r="C12075" i="11"/>
  <c r="F12075" i="11"/>
  <c r="A12076" i="11"/>
  <c r="E12076" i="11" s="1"/>
  <c r="B12077" i="11"/>
  <c r="G12075" i="11" l="1"/>
  <c r="D12076" i="11"/>
  <c r="C12076" i="11"/>
  <c r="F12076" i="11"/>
  <c r="A12077" i="11"/>
  <c r="E12077" i="11" s="1"/>
  <c r="B12078" i="11"/>
  <c r="G12076" i="11" l="1"/>
  <c r="D12077" i="11"/>
  <c r="C12077" i="11"/>
  <c r="F12077" i="11"/>
  <c r="B12079" i="11"/>
  <c r="A12078" i="11"/>
  <c r="E12078" i="11" s="1"/>
  <c r="G12077" i="11" l="1"/>
  <c r="D12078" i="11"/>
  <c r="C12078" i="11"/>
  <c r="F12078" i="11"/>
  <c r="B12080" i="11"/>
  <c r="A12079" i="11"/>
  <c r="E12079" i="11" s="1"/>
  <c r="G12078" i="11" l="1"/>
  <c r="D12079" i="11"/>
  <c r="C12079" i="11"/>
  <c r="F12079" i="11"/>
  <c r="A12080" i="11"/>
  <c r="E12080" i="11" s="1"/>
  <c r="B12081" i="11"/>
  <c r="G12079" i="11" l="1"/>
  <c r="D12080" i="11"/>
  <c r="C12080" i="11"/>
  <c r="F12080" i="11"/>
  <c r="B12082" i="11"/>
  <c r="A12081" i="11"/>
  <c r="E12081" i="11" s="1"/>
  <c r="G12080" i="11" l="1"/>
  <c r="D12081" i="11"/>
  <c r="C12081" i="11"/>
  <c r="F12081" i="11"/>
  <c r="B12083" i="11"/>
  <c r="A12082" i="11"/>
  <c r="E12082" i="11" s="1"/>
  <c r="G12081" i="11" l="1"/>
  <c r="D12082" i="11"/>
  <c r="C12082" i="11"/>
  <c r="F12082" i="11"/>
  <c r="B12084" i="11"/>
  <c r="A12083" i="11"/>
  <c r="E12083" i="11" s="1"/>
  <c r="G12082" i="11" l="1"/>
  <c r="D12083" i="11"/>
  <c r="C12083" i="11"/>
  <c r="F12083" i="11"/>
  <c r="A12084" i="11"/>
  <c r="E12084" i="11" s="1"/>
  <c r="B12085" i="11"/>
  <c r="G12083" i="11" l="1"/>
  <c r="D12084" i="11"/>
  <c r="C12084" i="11"/>
  <c r="F12084" i="11"/>
  <c r="B12086" i="11"/>
  <c r="A12085" i="11"/>
  <c r="E12085" i="11" s="1"/>
  <c r="G12084" i="11" l="1"/>
  <c r="D12085" i="11"/>
  <c r="C12085" i="11"/>
  <c r="F12085" i="11"/>
  <c r="B12087" i="11"/>
  <c r="A12086" i="11"/>
  <c r="E12086" i="11" s="1"/>
  <c r="G12085" i="11" l="1"/>
  <c r="D12086" i="11"/>
  <c r="C12086" i="11"/>
  <c r="F12086" i="11"/>
  <c r="B12088" i="11"/>
  <c r="A12087" i="11"/>
  <c r="E12087" i="11" s="1"/>
  <c r="G12086" i="11" l="1"/>
  <c r="D12087" i="11"/>
  <c r="C12087" i="11"/>
  <c r="F12087" i="11"/>
  <c r="A12088" i="11"/>
  <c r="E12088" i="11" s="1"/>
  <c r="B12089" i="11"/>
  <c r="G12087" i="11" l="1"/>
  <c r="D12088" i="11"/>
  <c r="C12088" i="11"/>
  <c r="F12088" i="11"/>
  <c r="A12089" i="11"/>
  <c r="E12089" i="11" s="1"/>
  <c r="B12090" i="11"/>
  <c r="G12088" i="11" l="1"/>
  <c r="D12089" i="11"/>
  <c r="C12089" i="11"/>
  <c r="F12089" i="11"/>
  <c r="B12091" i="11"/>
  <c r="A12090" i="11"/>
  <c r="E12090" i="11" s="1"/>
  <c r="G12089" i="11" l="1"/>
  <c r="D12090" i="11"/>
  <c r="C12090" i="11"/>
  <c r="F12090" i="11"/>
  <c r="B12092" i="11"/>
  <c r="A12091" i="11"/>
  <c r="E12091" i="11" s="1"/>
  <c r="G12090" i="11" l="1"/>
  <c r="D12091" i="11"/>
  <c r="C12091" i="11"/>
  <c r="F12091" i="11"/>
  <c r="A12092" i="11"/>
  <c r="E12092" i="11" s="1"/>
  <c r="B12093" i="11"/>
  <c r="G12091" i="11" l="1"/>
  <c r="D12092" i="11"/>
  <c r="C12092" i="11"/>
  <c r="F12092" i="11"/>
  <c r="B12094" i="11"/>
  <c r="A12093" i="11"/>
  <c r="E12093" i="11" s="1"/>
  <c r="G12092" i="11" l="1"/>
  <c r="D12093" i="11"/>
  <c r="C12093" i="11"/>
  <c r="F12093" i="11"/>
  <c r="B12095" i="11"/>
  <c r="A12094" i="11"/>
  <c r="E12094" i="11" s="1"/>
  <c r="G12093" i="11" l="1"/>
  <c r="D12094" i="11"/>
  <c r="C12094" i="11"/>
  <c r="F12094" i="11"/>
  <c r="B12096" i="11"/>
  <c r="A12095" i="11"/>
  <c r="E12095" i="11" s="1"/>
  <c r="G12094" i="11" l="1"/>
  <c r="D12095" i="11"/>
  <c r="C12095" i="11"/>
  <c r="F12095" i="11"/>
  <c r="B12097" i="11"/>
  <c r="A12096" i="11"/>
  <c r="E12096" i="11" s="1"/>
  <c r="G12095" i="11" l="1"/>
  <c r="D12096" i="11"/>
  <c r="C12096" i="11"/>
  <c r="F12096" i="11"/>
  <c r="A12097" i="11"/>
  <c r="E12097" i="11" s="1"/>
  <c r="B12098" i="11"/>
  <c r="G12096" i="11" l="1"/>
  <c r="D12097" i="11"/>
  <c r="C12097" i="11"/>
  <c r="F12097" i="11"/>
  <c r="B12099" i="11"/>
  <c r="A12098" i="11"/>
  <c r="E12098" i="11" s="1"/>
  <c r="G12097" i="11" l="1"/>
  <c r="D12098" i="11"/>
  <c r="C12098" i="11"/>
  <c r="F12098" i="11"/>
  <c r="B12100" i="11"/>
  <c r="A12099" i="11"/>
  <c r="E12099" i="11" s="1"/>
  <c r="G12098" i="11" l="1"/>
  <c r="D12099" i="11"/>
  <c r="C12099" i="11"/>
  <c r="F12099" i="11"/>
  <c r="B12101" i="11"/>
  <c r="A12100" i="11"/>
  <c r="E12100" i="11" s="1"/>
  <c r="G12099" i="11" l="1"/>
  <c r="D12100" i="11"/>
  <c r="C12100" i="11"/>
  <c r="F12100" i="11"/>
  <c r="A12101" i="11"/>
  <c r="E12101" i="11" s="1"/>
  <c r="B12102" i="11"/>
  <c r="G12100" i="11" l="1"/>
  <c r="D12101" i="11"/>
  <c r="C12101" i="11"/>
  <c r="F12101" i="11"/>
  <c r="B12103" i="11"/>
  <c r="A12102" i="11"/>
  <c r="E12102" i="11" s="1"/>
  <c r="G12101" i="11" l="1"/>
  <c r="D12102" i="11"/>
  <c r="C12102" i="11"/>
  <c r="F12102" i="11"/>
  <c r="B12104" i="11"/>
  <c r="A12103" i="11"/>
  <c r="E12103" i="11" s="1"/>
  <c r="G12102" i="11" l="1"/>
  <c r="D12103" i="11"/>
  <c r="C12103" i="11"/>
  <c r="F12103" i="11"/>
  <c r="B12105" i="11"/>
  <c r="A12104" i="11"/>
  <c r="E12104" i="11" s="1"/>
  <c r="G12103" i="11" l="1"/>
  <c r="D12104" i="11"/>
  <c r="C12104" i="11"/>
  <c r="F12104" i="11"/>
  <c r="A12105" i="11"/>
  <c r="E12105" i="11" s="1"/>
  <c r="B12106" i="11"/>
  <c r="G12104" i="11" l="1"/>
  <c r="D12105" i="11"/>
  <c r="C12105" i="11"/>
  <c r="F12105" i="11"/>
  <c r="B12107" i="11"/>
  <c r="A12106" i="11"/>
  <c r="E12106" i="11" s="1"/>
  <c r="G12105" i="11" l="1"/>
  <c r="D12106" i="11"/>
  <c r="C12106" i="11"/>
  <c r="F12106" i="11"/>
  <c r="B12108" i="11"/>
  <c r="A12107" i="11"/>
  <c r="E12107" i="11" s="1"/>
  <c r="G12106" i="11" l="1"/>
  <c r="D12107" i="11"/>
  <c r="C12107" i="11"/>
  <c r="F12107" i="11"/>
  <c r="B12109" i="11"/>
  <c r="A12108" i="11"/>
  <c r="E12108" i="11" s="1"/>
  <c r="G12107" i="11" l="1"/>
  <c r="D12108" i="11"/>
  <c r="C12108" i="11"/>
  <c r="F12108" i="11"/>
  <c r="A12109" i="11"/>
  <c r="E12109" i="11" s="1"/>
  <c r="B12110" i="11"/>
  <c r="G12108" i="11" l="1"/>
  <c r="D12109" i="11"/>
  <c r="C12109" i="11"/>
  <c r="F12109" i="11"/>
  <c r="B12111" i="11"/>
  <c r="A12110" i="11"/>
  <c r="E12110" i="11" s="1"/>
  <c r="G12109" i="11" l="1"/>
  <c r="D12110" i="11"/>
  <c r="C12110" i="11"/>
  <c r="F12110" i="11"/>
  <c r="B12112" i="11"/>
  <c r="A12111" i="11"/>
  <c r="E12111" i="11" s="1"/>
  <c r="G12110" i="11" l="1"/>
  <c r="D12111" i="11"/>
  <c r="C12111" i="11"/>
  <c r="F12111" i="11"/>
  <c r="B12113" i="11"/>
  <c r="A12112" i="11"/>
  <c r="E12112" i="11" s="1"/>
  <c r="G12111" i="11" l="1"/>
  <c r="D12112" i="11"/>
  <c r="C12112" i="11"/>
  <c r="F12112" i="11"/>
  <c r="A12113" i="11"/>
  <c r="E12113" i="11" s="1"/>
  <c r="B12114" i="11"/>
  <c r="G12112" i="11" l="1"/>
  <c r="D12113" i="11"/>
  <c r="C12113" i="11"/>
  <c r="F12113" i="11"/>
  <c r="B12115" i="11"/>
  <c r="A12114" i="11"/>
  <c r="E12114" i="11" s="1"/>
  <c r="G12113" i="11" l="1"/>
  <c r="D12114" i="11"/>
  <c r="C12114" i="11"/>
  <c r="F12114" i="11"/>
  <c r="B12116" i="11"/>
  <c r="A12115" i="11"/>
  <c r="E12115" i="11" s="1"/>
  <c r="G12114" i="11" l="1"/>
  <c r="D12115" i="11"/>
  <c r="C12115" i="11"/>
  <c r="F12115" i="11"/>
  <c r="B12117" i="11"/>
  <c r="A12116" i="11"/>
  <c r="E12116" i="11" s="1"/>
  <c r="G12115" i="11" l="1"/>
  <c r="D12116" i="11"/>
  <c r="C12116" i="11"/>
  <c r="F12116" i="11"/>
  <c r="A12117" i="11"/>
  <c r="E12117" i="11" s="1"/>
  <c r="B12118" i="11"/>
  <c r="G12116" i="11" l="1"/>
  <c r="D12117" i="11"/>
  <c r="C12117" i="11"/>
  <c r="F12117" i="11"/>
  <c r="B12119" i="11"/>
  <c r="A12118" i="11"/>
  <c r="E12118" i="11" s="1"/>
  <c r="G12117" i="11" l="1"/>
  <c r="D12118" i="11"/>
  <c r="C12118" i="11"/>
  <c r="F12118" i="11"/>
  <c r="B12120" i="11"/>
  <c r="A12119" i="11"/>
  <c r="E12119" i="11" s="1"/>
  <c r="G12118" i="11" l="1"/>
  <c r="D12119" i="11"/>
  <c r="C12119" i="11"/>
  <c r="F12119" i="11"/>
  <c r="B12121" i="11"/>
  <c r="A12120" i="11"/>
  <c r="E12120" i="11" s="1"/>
  <c r="G12119" i="11" l="1"/>
  <c r="D12120" i="11"/>
  <c r="C12120" i="11"/>
  <c r="F12120" i="11"/>
  <c r="A12121" i="11"/>
  <c r="E12121" i="11" s="1"/>
  <c r="B12122" i="11"/>
  <c r="G12120" i="11" l="1"/>
  <c r="D12121" i="11"/>
  <c r="C12121" i="11"/>
  <c r="F12121" i="11"/>
  <c r="B12123" i="11"/>
  <c r="A12122" i="11"/>
  <c r="E12122" i="11" s="1"/>
  <c r="G12121" i="11" l="1"/>
  <c r="D12122" i="11"/>
  <c r="C12122" i="11"/>
  <c r="F12122" i="11"/>
  <c r="B12124" i="11"/>
  <c r="A12123" i="11"/>
  <c r="E12123" i="11" s="1"/>
  <c r="G12122" i="11" l="1"/>
  <c r="D12123" i="11"/>
  <c r="C12123" i="11"/>
  <c r="F12123" i="11"/>
  <c r="B12125" i="11"/>
  <c r="A12124" i="11"/>
  <c r="E12124" i="11" s="1"/>
  <c r="G12123" i="11" l="1"/>
  <c r="D12124" i="11"/>
  <c r="C12124" i="11"/>
  <c r="F12124" i="11"/>
  <c r="A12125" i="11"/>
  <c r="E12125" i="11" s="1"/>
  <c r="B12126" i="11"/>
  <c r="G12124" i="11" l="1"/>
  <c r="D12125" i="11"/>
  <c r="C12125" i="11"/>
  <c r="F12125" i="11"/>
  <c r="B12127" i="11"/>
  <c r="A12126" i="11"/>
  <c r="E12126" i="11" s="1"/>
  <c r="G12125" i="11" l="1"/>
  <c r="D12126" i="11"/>
  <c r="C12126" i="11"/>
  <c r="F12126" i="11"/>
  <c r="B12128" i="11"/>
  <c r="A12127" i="11"/>
  <c r="E12127" i="11" s="1"/>
  <c r="G12126" i="11" l="1"/>
  <c r="D12127" i="11"/>
  <c r="C12127" i="11"/>
  <c r="F12127" i="11"/>
  <c r="B12129" i="11"/>
  <c r="A12128" i="11"/>
  <c r="E12128" i="11" s="1"/>
  <c r="G12127" i="11" l="1"/>
  <c r="D12128" i="11"/>
  <c r="C12128" i="11"/>
  <c r="F12128" i="11"/>
  <c r="A12129" i="11"/>
  <c r="E12129" i="11" s="1"/>
  <c r="B12130" i="11"/>
  <c r="G12128" i="11" l="1"/>
  <c r="D12129" i="11"/>
  <c r="C12129" i="11"/>
  <c r="F12129" i="11"/>
  <c r="B12131" i="11"/>
  <c r="A12130" i="11"/>
  <c r="E12130" i="11" s="1"/>
  <c r="G12129" i="11" l="1"/>
  <c r="D12130" i="11"/>
  <c r="C12130" i="11"/>
  <c r="F12130" i="11"/>
  <c r="B12132" i="11"/>
  <c r="A12131" i="11"/>
  <c r="E12131" i="11" s="1"/>
  <c r="G12130" i="11" l="1"/>
  <c r="D12131" i="11"/>
  <c r="C12131" i="11"/>
  <c r="F12131" i="11"/>
  <c r="B12133" i="11"/>
  <c r="A12132" i="11"/>
  <c r="E12132" i="11" s="1"/>
  <c r="G12131" i="11" l="1"/>
  <c r="D12132" i="11"/>
  <c r="C12132" i="11"/>
  <c r="F12132" i="11"/>
  <c r="A12133" i="11"/>
  <c r="E12133" i="11" s="1"/>
  <c r="B12134" i="11"/>
  <c r="G12132" i="11" l="1"/>
  <c r="D12133" i="11"/>
  <c r="C12133" i="11"/>
  <c r="F12133" i="11"/>
  <c r="B12135" i="11"/>
  <c r="A12134" i="11"/>
  <c r="E12134" i="11" s="1"/>
  <c r="G12133" i="11" l="1"/>
  <c r="D12134" i="11"/>
  <c r="C12134" i="11"/>
  <c r="F12134" i="11"/>
  <c r="B12136" i="11"/>
  <c r="A12135" i="11"/>
  <c r="E12135" i="11" s="1"/>
  <c r="G12134" i="11" l="1"/>
  <c r="D12135" i="11"/>
  <c r="C12135" i="11"/>
  <c r="F12135" i="11"/>
  <c r="B12137" i="11"/>
  <c r="A12136" i="11"/>
  <c r="E12136" i="11" s="1"/>
  <c r="G12135" i="11" l="1"/>
  <c r="D12136" i="11"/>
  <c r="C12136" i="11"/>
  <c r="F12136" i="11"/>
  <c r="A12137" i="11"/>
  <c r="E12137" i="11" s="1"/>
  <c r="B12138" i="11"/>
  <c r="G12136" i="11" l="1"/>
  <c r="D12137" i="11"/>
  <c r="C12137" i="11"/>
  <c r="F12137" i="11"/>
  <c r="B12139" i="11"/>
  <c r="A12138" i="11"/>
  <c r="E12138" i="11" s="1"/>
  <c r="G12137" i="11" l="1"/>
  <c r="D12138" i="11"/>
  <c r="C12138" i="11"/>
  <c r="F12138" i="11"/>
  <c r="B12140" i="11"/>
  <c r="A12139" i="11"/>
  <c r="E12139" i="11" s="1"/>
  <c r="G12138" i="11" l="1"/>
  <c r="D12139" i="11"/>
  <c r="C12139" i="11"/>
  <c r="F12139" i="11"/>
  <c r="B12141" i="11"/>
  <c r="A12140" i="11"/>
  <c r="E12140" i="11" s="1"/>
  <c r="G12139" i="11" l="1"/>
  <c r="D12140" i="11"/>
  <c r="C12140" i="11"/>
  <c r="F12140" i="11"/>
  <c r="A12141" i="11"/>
  <c r="E12141" i="11" s="1"/>
  <c r="B12142" i="11"/>
  <c r="G12140" i="11" l="1"/>
  <c r="D12141" i="11"/>
  <c r="C12141" i="11"/>
  <c r="F12141" i="11"/>
  <c r="B12143" i="11"/>
  <c r="A12142" i="11"/>
  <c r="E12142" i="11" s="1"/>
  <c r="G12141" i="11" l="1"/>
  <c r="D12142" i="11"/>
  <c r="C12142" i="11"/>
  <c r="F12142" i="11"/>
  <c r="B12144" i="11"/>
  <c r="A12143" i="11"/>
  <c r="E12143" i="11" s="1"/>
  <c r="G12142" i="11" l="1"/>
  <c r="D12143" i="11"/>
  <c r="C12143" i="11"/>
  <c r="F12143" i="11"/>
  <c r="B12145" i="11"/>
  <c r="A12144" i="11"/>
  <c r="E12144" i="11" s="1"/>
  <c r="G12143" i="11" l="1"/>
  <c r="D12144" i="11"/>
  <c r="C12144" i="11"/>
  <c r="F12144" i="11"/>
  <c r="A12145" i="11"/>
  <c r="E12145" i="11" s="1"/>
  <c r="B12146" i="11"/>
  <c r="G12144" i="11" l="1"/>
  <c r="D12145" i="11"/>
  <c r="C12145" i="11"/>
  <c r="F12145" i="11"/>
  <c r="B12147" i="11"/>
  <c r="A12146" i="11"/>
  <c r="E12146" i="11" s="1"/>
  <c r="G12145" i="11" l="1"/>
  <c r="D12146" i="11"/>
  <c r="C12146" i="11"/>
  <c r="F12146" i="11"/>
  <c r="B12148" i="11"/>
  <c r="A12147" i="11"/>
  <c r="E12147" i="11" s="1"/>
  <c r="G12146" i="11" l="1"/>
  <c r="D12147" i="11"/>
  <c r="C12147" i="11"/>
  <c r="F12147" i="11"/>
  <c r="B12149" i="11"/>
  <c r="A12148" i="11"/>
  <c r="E12148" i="11" s="1"/>
  <c r="G12147" i="11" l="1"/>
  <c r="D12148" i="11"/>
  <c r="C12148" i="11"/>
  <c r="F12148" i="11"/>
  <c r="A12149" i="11"/>
  <c r="E12149" i="11" s="1"/>
  <c r="B12150" i="11"/>
  <c r="G12148" i="11" l="1"/>
  <c r="D12149" i="11"/>
  <c r="C12149" i="11"/>
  <c r="F12149" i="11"/>
  <c r="B12151" i="11"/>
  <c r="A12150" i="11"/>
  <c r="E12150" i="11" s="1"/>
  <c r="G12149" i="11" l="1"/>
  <c r="D12150" i="11"/>
  <c r="C12150" i="11"/>
  <c r="F12150" i="11"/>
  <c r="B12152" i="11"/>
  <c r="A12151" i="11"/>
  <c r="E12151" i="11" s="1"/>
  <c r="G12150" i="11" l="1"/>
  <c r="D12151" i="11"/>
  <c r="C12151" i="11"/>
  <c r="F12151" i="11"/>
  <c r="B12153" i="11"/>
  <c r="A12152" i="11"/>
  <c r="E12152" i="11" s="1"/>
  <c r="G12151" i="11" l="1"/>
  <c r="D12152" i="11"/>
  <c r="C12152" i="11"/>
  <c r="F12152" i="11"/>
  <c r="A12153" i="11"/>
  <c r="E12153" i="11" s="1"/>
  <c r="B12154" i="11"/>
  <c r="G12152" i="11" l="1"/>
  <c r="D12153" i="11"/>
  <c r="C12153" i="11"/>
  <c r="F12153" i="11"/>
  <c r="B12155" i="11"/>
  <c r="A12154" i="11"/>
  <c r="E12154" i="11" s="1"/>
  <c r="G12153" i="11" l="1"/>
  <c r="D12154" i="11"/>
  <c r="C12154" i="11"/>
  <c r="F12154" i="11"/>
  <c r="B12156" i="11"/>
  <c r="A12155" i="11"/>
  <c r="E12155" i="11" s="1"/>
  <c r="G12154" i="11" l="1"/>
  <c r="D12155" i="11"/>
  <c r="C12155" i="11"/>
  <c r="F12155" i="11"/>
  <c r="B12157" i="11"/>
  <c r="A12156" i="11"/>
  <c r="E12156" i="11" s="1"/>
  <c r="G12155" i="11" l="1"/>
  <c r="D12156" i="11"/>
  <c r="C12156" i="11"/>
  <c r="F12156" i="11"/>
  <c r="A12157" i="11"/>
  <c r="E12157" i="11" s="1"/>
  <c r="B12158" i="11"/>
  <c r="G12156" i="11" l="1"/>
  <c r="D12157" i="11"/>
  <c r="C12157" i="11"/>
  <c r="F12157" i="11"/>
  <c r="B12159" i="11"/>
  <c r="A12158" i="11"/>
  <c r="E12158" i="11" s="1"/>
  <c r="G12157" i="11" l="1"/>
  <c r="D12158" i="11"/>
  <c r="C12158" i="11"/>
  <c r="F12158" i="11"/>
  <c r="B12160" i="11"/>
  <c r="A12159" i="11"/>
  <c r="E12159" i="11" s="1"/>
  <c r="G12158" i="11" l="1"/>
  <c r="D12159" i="11"/>
  <c r="C12159" i="11"/>
  <c r="F12159" i="11"/>
  <c r="B12161" i="11"/>
  <c r="A12160" i="11"/>
  <c r="E12160" i="11" s="1"/>
  <c r="G12159" i="11" l="1"/>
  <c r="D12160" i="11"/>
  <c r="C12160" i="11"/>
  <c r="F12160" i="11"/>
  <c r="A12161" i="11"/>
  <c r="E12161" i="11" s="1"/>
  <c r="B12162" i="11"/>
  <c r="G12160" i="11" l="1"/>
  <c r="D12161" i="11"/>
  <c r="C12161" i="11"/>
  <c r="F12161" i="11"/>
  <c r="B12163" i="11"/>
  <c r="A12162" i="11"/>
  <c r="E12162" i="11" s="1"/>
  <c r="G12161" i="11" l="1"/>
  <c r="D12162" i="11"/>
  <c r="C12162" i="11"/>
  <c r="F12162" i="11"/>
  <c r="B12164" i="11"/>
  <c r="A12163" i="11"/>
  <c r="E12163" i="11" s="1"/>
  <c r="G12162" i="11" l="1"/>
  <c r="D12163" i="11"/>
  <c r="C12163" i="11"/>
  <c r="F12163" i="11"/>
  <c r="B12165" i="11"/>
  <c r="A12164" i="11"/>
  <c r="E12164" i="11" s="1"/>
  <c r="G12163" i="11" l="1"/>
  <c r="D12164" i="11"/>
  <c r="C12164" i="11"/>
  <c r="F12164" i="11"/>
  <c r="A12165" i="11"/>
  <c r="E12165" i="11" s="1"/>
  <c r="B12166" i="11"/>
  <c r="G12164" i="11" l="1"/>
  <c r="D12165" i="11"/>
  <c r="C12165" i="11"/>
  <c r="F12165" i="11"/>
  <c r="B12167" i="11"/>
  <c r="A12166" i="11"/>
  <c r="E12166" i="11" s="1"/>
  <c r="G12165" i="11" l="1"/>
  <c r="D12166" i="11"/>
  <c r="C12166" i="11"/>
  <c r="F12166" i="11"/>
  <c r="B12168" i="11"/>
  <c r="A12167" i="11"/>
  <c r="E12167" i="11" s="1"/>
  <c r="G12166" i="11" l="1"/>
  <c r="D12167" i="11"/>
  <c r="C12167" i="11"/>
  <c r="F12167" i="11"/>
  <c r="B12169" i="11"/>
  <c r="A12168" i="11"/>
  <c r="E12168" i="11" s="1"/>
  <c r="G12167" i="11" l="1"/>
  <c r="D12168" i="11"/>
  <c r="C12168" i="11"/>
  <c r="F12168" i="11"/>
  <c r="A12169" i="11"/>
  <c r="E12169" i="11" s="1"/>
  <c r="B12170" i="11"/>
  <c r="G12168" i="11" l="1"/>
  <c r="D12169" i="11"/>
  <c r="C12169" i="11"/>
  <c r="F12169" i="11"/>
  <c r="B12171" i="11"/>
  <c r="A12170" i="11"/>
  <c r="E12170" i="11" s="1"/>
  <c r="G12169" i="11" l="1"/>
  <c r="D12170" i="11"/>
  <c r="C12170" i="11"/>
  <c r="F12170" i="11"/>
  <c r="B12172" i="11"/>
  <c r="A12171" i="11"/>
  <c r="E12171" i="11" s="1"/>
  <c r="G12170" i="11" l="1"/>
  <c r="D12171" i="11"/>
  <c r="C12171" i="11"/>
  <c r="F12171" i="11"/>
  <c r="B12173" i="11"/>
  <c r="A12172" i="11"/>
  <c r="E12172" i="11" s="1"/>
  <c r="G12171" i="11" l="1"/>
  <c r="D12172" i="11"/>
  <c r="C12172" i="11"/>
  <c r="F12172" i="11"/>
  <c r="A12173" i="11"/>
  <c r="E12173" i="11" s="1"/>
  <c r="B12174" i="11"/>
  <c r="G12172" i="11" l="1"/>
  <c r="D12173" i="11"/>
  <c r="C12173" i="11"/>
  <c r="F12173" i="11"/>
  <c r="B12175" i="11"/>
  <c r="A12174" i="11"/>
  <c r="E12174" i="11" s="1"/>
  <c r="G12173" i="11" l="1"/>
  <c r="D12174" i="11"/>
  <c r="C12174" i="11"/>
  <c r="F12174" i="11"/>
  <c r="B12176" i="11"/>
  <c r="A12175" i="11"/>
  <c r="E12175" i="11" s="1"/>
  <c r="G12174" i="11" l="1"/>
  <c r="D12175" i="11"/>
  <c r="C12175" i="11"/>
  <c r="F12175" i="11"/>
  <c r="B12177" i="11"/>
  <c r="A12176" i="11"/>
  <c r="E12176" i="11" s="1"/>
  <c r="G12175" i="11" l="1"/>
  <c r="D12176" i="11"/>
  <c r="C12176" i="11"/>
  <c r="F12176" i="11"/>
  <c r="A12177" i="11"/>
  <c r="E12177" i="11" s="1"/>
  <c r="B12178" i="11"/>
  <c r="G12176" i="11" l="1"/>
  <c r="D12177" i="11"/>
  <c r="C12177" i="11"/>
  <c r="F12177" i="11"/>
  <c r="B12179" i="11"/>
  <c r="A12178" i="11"/>
  <c r="E12178" i="11" s="1"/>
  <c r="G12177" i="11" l="1"/>
  <c r="D12178" i="11"/>
  <c r="C12178" i="11"/>
  <c r="F12178" i="11"/>
  <c r="B12180" i="11"/>
  <c r="A12179" i="11"/>
  <c r="E12179" i="11" s="1"/>
  <c r="G12178" i="11" l="1"/>
  <c r="D12179" i="11"/>
  <c r="C12179" i="11"/>
  <c r="F12179" i="11"/>
  <c r="B12181" i="11"/>
  <c r="A12180" i="11"/>
  <c r="E12180" i="11" s="1"/>
  <c r="G12179" i="11" l="1"/>
  <c r="D12180" i="11"/>
  <c r="C12180" i="11"/>
  <c r="F12180" i="11"/>
  <c r="A12181" i="11"/>
  <c r="E12181" i="11" s="1"/>
  <c r="B12182" i="11"/>
  <c r="G12180" i="11" l="1"/>
  <c r="D12181" i="11"/>
  <c r="C12181" i="11"/>
  <c r="F12181" i="11"/>
  <c r="B12183" i="11"/>
  <c r="A12182" i="11"/>
  <c r="E12182" i="11" s="1"/>
  <c r="G12181" i="11" l="1"/>
  <c r="D12182" i="11"/>
  <c r="C12182" i="11"/>
  <c r="F12182" i="11"/>
  <c r="B12184" i="11"/>
  <c r="A12183" i="11"/>
  <c r="E12183" i="11" s="1"/>
  <c r="G12182" i="11" l="1"/>
  <c r="D12183" i="11"/>
  <c r="C12183" i="11"/>
  <c r="F12183" i="11"/>
  <c r="B12185" i="11"/>
  <c r="A12184" i="11"/>
  <c r="E12184" i="11" s="1"/>
  <c r="G12183" i="11" l="1"/>
  <c r="D12184" i="11"/>
  <c r="C12184" i="11"/>
  <c r="F12184" i="11"/>
  <c r="A12185" i="11"/>
  <c r="E12185" i="11" s="1"/>
  <c r="B12186" i="11"/>
  <c r="G12184" i="11" l="1"/>
  <c r="D12185" i="11"/>
  <c r="C12185" i="11"/>
  <c r="F12185" i="11"/>
  <c r="B12187" i="11"/>
  <c r="A12186" i="11"/>
  <c r="E12186" i="11" s="1"/>
  <c r="G12185" i="11" l="1"/>
  <c r="D12186" i="11"/>
  <c r="C12186" i="11"/>
  <c r="F12186" i="11"/>
  <c r="B12188" i="11"/>
  <c r="A12187" i="11"/>
  <c r="E12187" i="11" s="1"/>
  <c r="G12186" i="11" l="1"/>
  <c r="D12187" i="11"/>
  <c r="C12187" i="11"/>
  <c r="F12187" i="11"/>
  <c r="B12189" i="11"/>
  <c r="A12188" i="11"/>
  <c r="E12188" i="11" s="1"/>
  <c r="G12187" i="11" l="1"/>
  <c r="D12188" i="11"/>
  <c r="C12188" i="11"/>
  <c r="F12188" i="11"/>
  <c r="A12189" i="11"/>
  <c r="E12189" i="11" s="1"/>
  <c r="B12190" i="11"/>
  <c r="G12188" i="11" l="1"/>
  <c r="D12189" i="11"/>
  <c r="C12189" i="11"/>
  <c r="F12189" i="11"/>
  <c r="B12191" i="11"/>
  <c r="A12190" i="11"/>
  <c r="E12190" i="11" s="1"/>
  <c r="G12189" i="11" l="1"/>
  <c r="D12190" i="11"/>
  <c r="C12190" i="11"/>
  <c r="F12190" i="11"/>
  <c r="B12192" i="11"/>
  <c r="A12191" i="11"/>
  <c r="E12191" i="11" s="1"/>
  <c r="G12190" i="11" l="1"/>
  <c r="D12191" i="11"/>
  <c r="C12191" i="11"/>
  <c r="F12191" i="11"/>
  <c r="B12193" i="11"/>
  <c r="A12192" i="11"/>
  <c r="E12192" i="11" s="1"/>
  <c r="G12191" i="11" l="1"/>
  <c r="D12192" i="11"/>
  <c r="C12192" i="11"/>
  <c r="F12192" i="11"/>
  <c r="A12193" i="11"/>
  <c r="E12193" i="11" s="1"/>
  <c r="B12194" i="11"/>
  <c r="G12192" i="11" l="1"/>
  <c r="D12193" i="11"/>
  <c r="C12193" i="11"/>
  <c r="F12193" i="11"/>
  <c r="B12195" i="11"/>
  <c r="A12194" i="11"/>
  <c r="E12194" i="11" s="1"/>
  <c r="G12193" i="11" l="1"/>
  <c r="D12194" i="11"/>
  <c r="C12194" i="11"/>
  <c r="F12194" i="11"/>
  <c r="B12196" i="11"/>
  <c r="A12195" i="11"/>
  <c r="E12195" i="11" s="1"/>
  <c r="G12194" i="11" l="1"/>
  <c r="D12195" i="11"/>
  <c r="C12195" i="11"/>
  <c r="F12195" i="11"/>
  <c r="B12197" i="11"/>
  <c r="A12196" i="11"/>
  <c r="E12196" i="11" s="1"/>
  <c r="G12195" i="11" l="1"/>
  <c r="D12196" i="11"/>
  <c r="C12196" i="11"/>
  <c r="F12196" i="11"/>
  <c r="A12197" i="11"/>
  <c r="E12197" i="11" s="1"/>
  <c r="B12198" i="11"/>
  <c r="G12196" i="11" l="1"/>
  <c r="D12197" i="11"/>
  <c r="C12197" i="11"/>
  <c r="F12197" i="11"/>
  <c r="B12199" i="11"/>
  <c r="A12198" i="11"/>
  <c r="E12198" i="11" s="1"/>
  <c r="G12197" i="11" l="1"/>
  <c r="D12198" i="11"/>
  <c r="C12198" i="11"/>
  <c r="F12198" i="11"/>
  <c r="B12200" i="11"/>
  <c r="A12199" i="11"/>
  <c r="E12199" i="11" s="1"/>
  <c r="G12198" i="11" l="1"/>
  <c r="D12199" i="11"/>
  <c r="C12199" i="11"/>
  <c r="F12199" i="11"/>
  <c r="B12201" i="11"/>
  <c r="A12200" i="11"/>
  <c r="E12200" i="11" s="1"/>
  <c r="G12199" i="11" l="1"/>
  <c r="D12200" i="11"/>
  <c r="C12200" i="11"/>
  <c r="F12200" i="11"/>
  <c r="A12201" i="11"/>
  <c r="E12201" i="11" s="1"/>
  <c r="B12202" i="11"/>
  <c r="G12200" i="11" l="1"/>
  <c r="D12201" i="11"/>
  <c r="C12201" i="11"/>
  <c r="F12201" i="11"/>
  <c r="B12203" i="11"/>
  <c r="A12202" i="11"/>
  <c r="E12202" i="11" s="1"/>
  <c r="G12201" i="11" l="1"/>
  <c r="D12202" i="11"/>
  <c r="C12202" i="11"/>
  <c r="F12202" i="11"/>
  <c r="B12204" i="11"/>
  <c r="A12203" i="11"/>
  <c r="E12203" i="11" s="1"/>
  <c r="G12202" i="11" l="1"/>
  <c r="D12203" i="11"/>
  <c r="C12203" i="11"/>
  <c r="F12203" i="11"/>
  <c r="B12205" i="11"/>
  <c r="A12204" i="11"/>
  <c r="E12204" i="11" s="1"/>
  <c r="G12203" i="11" l="1"/>
  <c r="D12204" i="11"/>
  <c r="C12204" i="11"/>
  <c r="F12204" i="11"/>
  <c r="A12205" i="11"/>
  <c r="E12205" i="11" s="1"/>
  <c r="B12206" i="11"/>
  <c r="G12204" i="11" l="1"/>
  <c r="D12205" i="11"/>
  <c r="C12205" i="11"/>
  <c r="F12205" i="11"/>
  <c r="B12207" i="11"/>
  <c r="A12206" i="11"/>
  <c r="E12206" i="11" s="1"/>
  <c r="G12205" i="11" l="1"/>
  <c r="D12206" i="11"/>
  <c r="C12206" i="11"/>
  <c r="F12206" i="11"/>
  <c r="B12208" i="11"/>
  <c r="A12207" i="11"/>
  <c r="E12207" i="11" s="1"/>
  <c r="G12206" i="11" l="1"/>
  <c r="D12207" i="11"/>
  <c r="C12207" i="11"/>
  <c r="F12207" i="11"/>
  <c r="B12209" i="11"/>
  <c r="A12208" i="11"/>
  <c r="E12208" i="11" s="1"/>
  <c r="G12207" i="11" l="1"/>
  <c r="D12208" i="11"/>
  <c r="C12208" i="11"/>
  <c r="F12208" i="11"/>
  <c r="A12209" i="11"/>
  <c r="E12209" i="11" s="1"/>
  <c r="B12210" i="11"/>
  <c r="G12208" i="11" l="1"/>
  <c r="D12209" i="11"/>
  <c r="C12209" i="11"/>
  <c r="F12209" i="11"/>
  <c r="B12211" i="11"/>
  <c r="A12210" i="11"/>
  <c r="E12210" i="11" s="1"/>
  <c r="G12209" i="11" l="1"/>
  <c r="D12210" i="11"/>
  <c r="C12210" i="11"/>
  <c r="F12210" i="11"/>
  <c r="B12212" i="11"/>
  <c r="A12211" i="11"/>
  <c r="E12211" i="11" s="1"/>
  <c r="G12210" i="11" l="1"/>
  <c r="D12211" i="11"/>
  <c r="C12211" i="11"/>
  <c r="F12211" i="11"/>
  <c r="B12213" i="11"/>
  <c r="A12212" i="11"/>
  <c r="E12212" i="11" s="1"/>
  <c r="G12211" i="11" l="1"/>
  <c r="D12212" i="11"/>
  <c r="C12212" i="11"/>
  <c r="F12212" i="11"/>
  <c r="A12213" i="11"/>
  <c r="E12213" i="11" s="1"/>
  <c r="B12214" i="11"/>
  <c r="G12212" i="11" l="1"/>
  <c r="D12213" i="11"/>
  <c r="C12213" i="11"/>
  <c r="F12213" i="11"/>
  <c r="B12215" i="11"/>
  <c r="A12214" i="11"/>
  <c r="E12214" i="11" s="1"/>
  <c r="G12213" i="11" l="1"/>
  <c r="D12214" i="11"/>
  <c r="C12214" i="11"/>
  <c r="F12214" i="11"/>
  <c r="B12216" i="11"/>
  <c r="A12215" i="11"/>
  <c r="E12215" i="11" s="1"/>
  <c r="G12214" i="11" l="1"/>
  <c r="D12215" i="11"/>
  <c r="C12215" i="11"/>
  <c r="F12215" i="11"/>
  <c r="B12217" i="11"/>
  <c r="A12216" i="11"/>
  <c r="E12216" i="11" s="1"/>
  <c r="G12215" i="11" l="1"/>
  <c r="D12216" i="11"/>
  <c r="C12216" i="11"/>
  <c r="F12216" i="11"/>
  <c r="A12217" i="11"/>
  <c r="E12217" i="11" s="1"/>
  <c r="B12218" i="11"/>
  <c r="G12216" i="11" l="1"/>
  <c r="D12217" i="11"/>
  <c r="C12217" i="11"/>
  <c r="F12217" i="11"/>
  <c r="B12219" i="11"/>
  <c r="A12218" i="11"/>
  <c r="E12218" i="11" s="1"/>
  <c r="G12217" i="11" l="1"/>
  <c r="D12218" i="11"/>
  <c r="C12218" i="11"/>
  <c r="F12218" i="11"/>
  <c r="B12220" i="11"/>
  <c r="A12219" i="11"/>
  <c r="E12219" i="11" s="1"/>
  <c r="G12218" i="11" l="1"/>
  <c r="D12219" i="11"/>
  <c r="C12219" i="11"/>
  <c r="F12219" i="11"/>
  <c r="B12221" i="11"/>
  <c r="A12220" i="11"/>
  <c r="E12220" i="11" s="1"/>
  <c r="G12219" i="11" l="1"/>
  <c r="D12220" i="11"/>
  <c r="C12220" i="11"/>
  <c r="F12220" i="11"/>
  <c r="A12221" i="11"/>
  <c r="E12221" i="11" s="1"/>
  <c r="B12222" i="11"/>
  <c r="G12220" i="11" l="1"/>
  <c r="D12221" i="11"/>
  <c r="C12221" i="11"/>
  <c r="F12221" i="11"/>
  <c r="B12223" i="11"/>
  <c r="A12222" i="11"/>
  <c r="E12222" i="11" s="1"/>
  <c r="G12221" i="11" l="1"/>
  <c r="D12222" i="11"/>
  <c r="C12222" i="11"/>
  <c r="F12222" i="11"/>
  <c r="B12224" i="11"/>
  <c r="A12223" i="11"/>
  <c r="E12223" i="11" s="1"/>
  <c r="G12222" i="11" l="1"/>
  <c r="D12223" i="11"/>
  <c r="C12223" i="11"/>
  <c r="F12223" i="11"/>
  <c r="B12225" i="11"/>
  <c r="A12224" i="11"/>
  <c r="E12224" i="11" s="1"/>
  <c r="G12223" i="11" l="1"/>
  <c r="D12224" i="11"/>
  <c r="C12224" i="11"/>
  <c r="F12224" i="11"/>
  <c r="A12225" i="11"/>
  <c r="E12225" i="11" s="1"/>
  <c r="B12226" i="11"/>
  <c r="G12224" i="11" l="1"/>
  <c r="D12225" i="11"/>
  <c r="C12225" i="11"/>
  <c r="F12225" i="11"/>
  <c r="B12227" i="11"/>
  <c r="A12226" i="11"/>
  <c r="E12226" i="11" s="1"/>
  <c r="G12225" i="11" l="1"/>
  <c r="D12226" i="11"/>
  <c r="C12226" i="11"/>
  <c r="F12226" i="11"/>
  <c r="B12228" i="11"/>
  <c r="A12227" i="11"/>
  <c r="E12227" i="11" s="1"/>
  <c r="G12226" i="11" l="1"/>
  <c r="D12227" i="11"/>
  <c r="C12227" i="11"/>
  <c r="F12227" i="11"/>
  <c r="B12229" i="11"/>
  <c r="A12228" i="11"/>
  <c r="E12228" i="11" s="1"/>
  <c r="G12227" i="11" l="1"/>
  <c r="D12228" i="11"/>
  <c r="C12228" i="11"/>
  <c r="F12228" i="11"/>
  <c r="A12229" i="11"/>
  <c r="E12229" i="11" s="1"/>
  <c r="B12230" i="11"/>
  <c r="G12228" i="11" l="1"/>
  <c r="D12229" i="11"/>
  <c r="C12229" i="11"/>
  <c r="F12229" i="11"/>
  <c r="B12231" i="11"/>
  <c r="A12230" i="11"/>
  <c r="E12230" i="11" s="1"/>
  <c r="G12229" i="11" l="1"/>
  <c r="D12230" i="11"/>
  <c r="C12230" i="11"/>
  <c r="F12230" i="11"/>
  <c r="B12232" i="11"/>
  <c r="A12231" i="11"/>
  <c r="E12231" i="11" s="1"/>
  <c r="G12230" i="11" l="1"/>
  <c r="D12231" i="11"/>
  <c r="C12231" i="11"/>
  <c r="F12231" i="11"/>
  <c r="B12233" i="11"/>
  <c r="A12232" i="11"/>
  <c r="E12232" i="11" s="1"/>
  <c r="G12231" i="11" l="1"/>
  <c r="D12232" i="11"/>
  <c r="C12232" i="11"/>
  <c r="F12232" i="11"/>
  <c r="A12233" i="11"/>
  <c r="E12233" i="11" s="1"/>
  <c r="B12234" i="11"/>
  <c r="G12232" i="11" l="1"/>
  <c r="D12233" i="11"/>
  <c r="C12233" i="11"/>
  <c r="F12233" i="11"/>
  <c r="B12235" i="11"/>
  <c r="A12234" i="11"/>
  <c r="E12234" i="11" s="1"/>
  <c r="G12233" i="11" l="1"/>
  <c r="D12234" i="11"/>
  <c r="C12234" i="11"/>
  <c r="F12234" i="11"/>
  <c r="B12236" i="11"/>
  <c r="A12235" i="11"/>
  <c r="E12235" i="11" s="1"/>
  <c r="G12234" i="11" l="1"/>
  <c r="D12235" i="11"/>
  <c r="C12235" i="11"/>
  <c r="F12235" i="11"/>
  <c r="B12237" i="11"/>
  <c r="A12236" i="11"/>
  <c r="E12236" i="11" s="1"/>
  <c r="G12235" i="11" l="1"/>
  <c r="D12236" i="11"/>
  <c r="C12236" i="11"/>
  <c r="F12236" i="11"/>
  <c r="A12237" i="11"/>
  <c r="E12237" i="11" s="1"/>
  <c r="B12238" i="11"/>
  <c r="G12236" i="11" l="1"/>
  <c r="D12237" i="11"/>
  <c r="C12237" i="11"/>
  <c r="F12237" i="11"/>
  <c r="B12239" i="11"/>
  <c r="A12238" i="11"/>
  <c r="E12238" i="11" s="1"/>
  <c r="G12237" i="11" l="1"/>
  <c r="D12238" i="11"/>
  <c r="C12238" i="11"/>
  <c r="F12238" i="11"/>
  <c r="B12240" i="11"/>
  <c r="A12239" i="11"/>
  <c r="E12239" i="11" s="1"/>
  <c r="G12238" i="11" l="1"/>
  <c r="D12239" i="11"/>
  <c r="C12239" i="11"/>
  <c r="F12239" i="11"/>
  <c r="B12241" i="11"/>
  <c r="A12240" i="11"/>
  <c r="E12240" i="11" s="1"/>
  <c r="G12239" i="11" l="1"/>
  <c r="D12240" i="11"/>
  <c r="C12240" i="11"/>
  <c r="F12240" i="11"/>
  <c r="A12241" i="11"/>
  <c r="E12241" i="11" s="1"/>
  <c r="B12242" i="11"/>
  <c r="G12240" i="11" l="1"/>
  <c r="D12241" i="11"/>
  <c r="C12241" i="11"/>
  <c r="F12241" i="11"/>
  <c r="B12243" i="11"/>
  <c r="A12242" i="11"/>
  <c r="E12242" i="11" s="1"/>
  <c r="G12241" i="11" l="1"/>
  <c r="D12242" i="11"/>
  <c r="C12242" i="11"/>
  <c r="F12242" i="11"/>
  <c r="B12244" i="11"/>
  <c r="A12243" i="11"/>
  <c r="E12243" i="11" s="1"/>
  <c r="G12242" i="11" l="1"/>
  <c r="D12243" i="11"/>
  <c r="C12243" i="11"/>
  <c r="F12243" i="11"/>
  <c r="B12245" i="11"/>
  <c r="A12244" i="11"/>
  <c r="E12244" i="11" s="1"/>
  <c r="G12243" i="11" l="1"/>
  <c r="D12244" i="11"/>
  <c r="C12244" i="11"/>
  <c r="F12244" i="11"/>
  <c r="A12245" i="11"/>
  <c r="E12245" i="11" s="1"/>
  <c r="B12246" i="11"/>
  <c r="G12244" i="11" l="1"/>
  <c r="D12245" i="11"/>
  <c r="C12245" i="11"/>
  <c r="F12245" i="11"/>
  <c r="B12247" i="11"/>
  <c r="A12246" i="11"/>
  <c r="E12246" i="11" s="1"/>
  <c r="G12245" i="11" l="1"/>
  <c r="D12246" i="11"/>
  <c r="C12246" i="11"/>
  <c r="F12246" i="11"/>
  <c r="B12248" i="11"/>
  <c r="A12247" i="11"/>
  <c r="E12247" i="11" s="1"/>
  <c r="G12246" i="11" l="1"/>
  <c r="D12247" i="11"/>
  <c r="C12247" i="11"/>
  <c r="F12247" i="11"/>
  <c r="B12249" i="11"/>
  <c r="A12248" i="11"/>
  <c r="E12248" i="11" s="1"/>
  <c r="G12247" i="11" l="1"/>
  <c r="D12248" i="11"/>
  <c r="C12248" i="11"/>
  <c r="F12248" i="11"/>
  <c r="A12249" i="11"/>
  <c r="E12249" i="11" s="1"/>
  <c r="B12250" i="11"/>
  <c r="G12248" i="11" l="1"/>
  <c r="D12249" i="11"/>
  <c r="C12249" i="11"/>
  <c r="F12249" i="11"/>
  <c r="B12251" i="11"/>
  <c r="A12250" i="11"/>
  <c r="E12250" i="11" s="1"/>
  <c r="G12249" i="11" l="1"/>
  <c r="D12250" i="11"/>
  <c r="C12250" i="11"/>
  <c r="F12250" i="11"/>
  <c r="B12252" i="11"/>
  <c r="A12251" i="11"/>
  <c r="E12251" i="11" s="1"/>
  <c r="G12250" i="11" l="1"/>
  <c r="D12251" i="11"/>
  <c r="C12251" i="11"/>
  <c r="F12251" i="11"/>
  <c r="B12253" i="11"/>
  <c r="A12252" i="11"/>
  <c r="E12252" i="11" s="1"/>
  <c r="G12251" i="11" l="1"/>
  <c r="D12252" i="11"/>
  <c r="C12252" i="11"/>
  <c r="F12252" i="11"/>
  <c r="A12253" i="11"/>
  <c r="E12253" i="11" s="1"/>
  <c r="B12254" i="11"/>
  <c r="G12252" i="11" l="1"/>
  <c r="D12253" i="11"/>
  <c r="C12253" i="11"/>
  <c r="F12253" i="11"/>
  <c r="B12255" i="11"/>
  <c r="A12254" i="11"/>
  <c r="E12254" i="11" s="1"/>
  <c r="G12253" i="11" l="1"/>
  <c r="D12254" i="11"/>
  <c r="C12254" i="11"/>
  <c r="F12254" i="11"/>
  <c r="B12256" i="11"/>
  <c r="A12255" i="11"/>
  <c r="E12255" i="11" s="1"/>
  <c r="G12254" i="11" l="1"/>
  <c r="D12255" i="11"/>
  <c r="C12255" i="11"/>
  <c r="F12255" i="11"/>
  <c r="B12257" i="11"/>
  <c r="A12256" i="11"/>
  <c r="E12256" i="11" s="1"/>
  <c r="G12255" i="11" l="1"/>
  <c r="D12256" i="11"/>
  <c r="C12256" i="11"/>
  <c r="F12256" i="11"/>
  <c r="A12257" i="11"/>
  <c r="E12257" i="11" s="1"/>
  <c r="B12258" i="11"/>
  <c r="G12256" i="11" l="1"/>
  <c r="D12257" i="11"/>
  <c r="C12257" i="11"/>
  <c r="F12257" i="11"/>
  <c r="B12259" i="11"/>
  <c r="A12258" i="11"/>
  <c r="E12258" i="11" s="1"/>
  <c r="G12257" i="11" l="1"/>
  <c r="D12258" i="11"/>
  <c r="C12258" i="11"/>
  <c r="F12258" i="11"/>
  <c r="B12260" i="11"/>
  <c r="A12259" i="11"/>
  <c r="E12259" i="11" s="1"/>
  <c r="G12258" i="11" l="1"/>
  <c r="D12259" i="11"/>
  <c r="C12259" i="11"/>
  <c r="F12259" i="11"/>
  <c r="B12261" i="11"/>
  <c r="A12260" i="11"/>
  <c r="E12260" i="11" s="1"/>
  <c r="G12259" i="11" l="1"/>
  <c r="D12260" i="11"/>
  <c r="C12260" i="11"/>
  <c r="F12260" i="11"/>
  <c r="A12261" i="11"/>
  <c r="E12261" i="11" s="1"/>
  <c r="B12262" i="11"/>
  <c r="G12260" i="11" l="1"/>
  <c r="D12261" i="11"/>
  <c r="C12261" i="11"/>
  <c r="F12261" i="11"/>
  <c r="B12263" i="11"/>
  <c r="A12262" i="11"/>
  <c r="E12262" i="11" s="1"/>
  <c r="G12261" i="11" l="1"/>
  <c r="D12262" i="11"/>
  <c r="C12262" i="11"/>
  <c r="F12262" i="11"/>
  <c r="B12264" i="11"/>
  <c r="A12263" i="11"/>
  <c r="E12263" i="11" s="1"/>
  <c r="G12262" i="11" l="1"/>
  <c r="D12263" i="11"/>
  <c r="C12263" i="11"/>
  <c r="F12263" i="11"/>
  <c r="B12265" i="11"/>
  <c r="A12264" i="11"/>
  <c r="E12264" i="11" s="1"/>
  <c r="G12263" i="11" l="1"/>
  <c r="D12264" i="11"/>
  <c r="C12264" i="11"/>
  <c r="F12264" i="11"/>
  <c r="A12265" i="11"/>
  <c r="E12265" i="11" s="1"/>
  <c r="B12266" i="11"/>
  <c r="G12264" i="11" l="1"/>
  <c r="D12265" i="11"/>
  <c r="C12265" i="11"/>
  <c r="F12265" i="11"/>
  <c r="B12267" i="11"/>
  <c r="A12266" i="11"/>
  <c r="E12266" i="11" s="1"/>
  <c r="G12265" i="11" l="1"/>
  <c r="D12266" i="11"/>
  <c r="C12266" i="11"/>
  <c r="F12266" i="11"/>
  <c r="B12268" i="11"/>
  <c r="A12267" i="11"/>
  <c r="E12267" i="11" s="1"/>
  <c r="G12266" i="11" l="1"/>
  <c r="D12267" i="11"/>
  <c r="C12267" i="11"/>
  <c r="F12267" i="11"/>
  <c r="B12269" i="11"/>
  <c r="A12268" i="11"/>
  <c r="E12268" i="11" s="1"/>
  <c r="G12267" i="11" l="1"/>
  <c r="D12268" i="11"/>
  <c r="C12268" i="11"/>
  <c r="F12268" i="11"/>
  <c r="A12269" i="11"/>
  <c r="E12269" i="11" s="1"/>
  <c r="B12270" i="11"/>
  <c r="G12268" i="11" l="1"/>
  <c r="D12269" i="11"/>
  <c r="C12269" i="11"/>
  <c r="F12269" i="11"/>
  <c r="B12271" i="11"/>
  <c r="A12270" i="11"/>
  <c r="E12270" i="11" s="1"/>
  <c r="G12269" i="11" l="1"/>
  <c r="D12270" i="11"/>
  <c r="C12270" i="11"/>
  <c r="F12270" i="11"/>
  <c r="B12272" i="11"/>
  <c r="A12271" i="11"/>
  <c r="E12271" i="11" s="1"/>
  <c r="G12270" i="11" l="1"/>
  <c r="D12271" i="11"/>
  <c r="C12271" i="11"/>
  <c r="F12271" i="11"/>
  <c r="B12273" i="11"/>
  <c r="A12272" i="11"/>
  <c r="E12272" i="11" s="1"/>
  <c r="G12271" i="11" l="1"/>
  <c r="D12272" i="11"/>
  <c r="C12272" i="11"/>
  <c r="F12272" i="11"/>
  <c r="A12273" i="11"/>
  <c r="E12273" i="11" s="1"/>
  <c r="B12274" i="11"/>
  <c r="G12272" i="11" l="1"/>
  <c r="D12273" i="11"/>
  <c r="C12273" i="11"/>
  <c r="F12273" i="11"/>
  <c r="B12275" i="11"/>
  <c r="A12274" i="11"/>
  <c r="E12274" i="11" s="1"/>
  <c r="G12273" i="11" l="1"/>
  <c r="D12274" i="11"/>
  <c r="C12274" i="11"/>
  <c r="F12274" i="11"/>
  <c r="B12276" i="11"/>
  <c r="A12275" i="11"/>
  <c r="E12275" i="11" s="1"/>
  <c r="G12274" i="11" l="1"/>
  <c r="D12275" i="11"/>
  <c r="C12275" i="11"/>
  <c r="F12275" i="11"/>
  <c r="B12277" i="11"/>
  <c r="A12276" i="11"/>
  <c r="E12276" i="11" s="1"/>
  <c r="G12275" i="11" l="1"/>
  <c r="D12276" i="11"/>
  <c r="C12276" i="11"/>
  <c r="F12276" i="11"/>
  <c r="A12277" i="11"/>
  <c r="E12277" i="11" s="1"/>
  <c r="B12278" i="11"/>
  <c r="G12276" i="11" l="1"/>
  <c r="D12277" i="11"/>
  <c r="C12277" i="11"/>
  <c r="F12277" i="11"/>
  <c r="B12279" i="11"/>
  <c r="A12278" i="11"/>
  <c r="E12278" i="11" s="1"/>
  <c r="G12277" i="11" l="1"/>
  <c r="D12278" i="11"/>
  <c r="C12278" i="11"/>
  <c r="F12278" i="11"/>
  <c r="B12280" i="11"/>
  <c r="A12279" i="11"/>
  <c r="E12279" i="11" s="1"/>
  <c r="G12278" i="11" l="1"/>
  <c r="D12279" i="11"/>
  <c r="C12279" i="11"/>
  <c r="F12279" i="11"/>
  <c r="B12281" i="11"/>
  <c r="A12280" i="11"/>
  <c r="E12280" i="11" s="1"/>
  <c r="G12279" i="11" l="1"/>
  <c r="D12280" i="11"/>
  <c r="C12280" i="11"/>
  <c r="F12280" i="11"/>
  <c r="A12281" i="11"/>
  <c r="E12281" i="11" s="1"/>
  <c r="B12282" i="11"/>
  <c r="G12280" i="11" l="1"/>
  <c r="D12281" i="11"/>
  <c r="C12281" i="11"/>
  <c r="F12281" i="11"/>
  <c r="B12283" i="11"/>
  <c r="A12282" i="11"/>
  <c r="E12282" i="11" s="1"/>
  <c r="G12281" i="11" l="1"/>
  <c r="D12282" i="11"/>
  <c r="C12282" i="11"/>
  <c r="F12282" i="11"/>
  <c r="B12284" i="11"/>
  <c r="A12283" i="11"/>
  <c r="E12283" i="11" s="1"/>
  <c r="G12282" i="11" l="1"/>
  <c r="D12283" i="11"/>
  <c r="C12283" i="11"/>
  <c r="F12283" i="11"/>
  <c r="B12285" i="11"/>
  <c r="A12284" i="11"/>
  <c r="E12284" i="11" s="1"/>
  <c r="G12283" i="11" l="1"/>
  <c r="D12284" i="11"/>
  <c r="C12284" i="11"/>
  <c r="F12284" i="11"/>
  <c r="A12285" i="11"/>
  <c r="E12285" i="11" s="1"/>
  <c r="B12286" i="11"/>
  <c r="G12284" i="11" l="1"/>
  <c r="D12285" i="11"/>
  <c r="C12285" i="11"/>
  <c r="F12285" i="11"/>
  <c r="B12287" i="11"/>
  <c r="A12286" i="11"/>
  <c r="E12286" i="11" s="1"/>
  <c r="G12285" i="11" l="1"/>
  <c r="D12286" i="11"/>
  <c r="C12286" i="11"/>
  <c r="F12286" i="11"/>
  <c r="B12288" i="11"/>
  <c r="A12287" i="11"/>
  <c r="E12287" i="11" s="1"/>
  <c r="G12286" i="11" l="1"/>
  <c r="D12287" i="11"/>
  <c r="C12287" i="11"/>
  <c r="F12287" i="11"/>
  <c r="B12289" i="11"/>
  <c r="A12288" i="11"/>
  <c r="E12288" i="11" s="1"/>
  <c r="G12287" i="11" l="1"/>
  <c r="D12288" i="11"/>
  <c r="C12288" i="11"/>
  <c r="F12288" i="11"/>
  <c r="A12289" i="11"/>
  <c r="E12289" i="11" s="1"/>
  <c r="B12290" i="11"/>
  <c r="G12288" i="11" l="1"/>
  <c r="D12289" i="11"/>
  <c r="C12289" i="11"/>
  <c r="F12289" i="11"/>
  <c r="B12291" i="11"/>
  <c r="A12290" i="11"/>
  <c r="E12290" i="11" s="1"/>
  <c r="G12289" i="11" l="1"/>
  <c r="D12290" i="11"/>
  <c r="C12290" i="11"/>
  <c r="F12290" i="11"/>
  <c r="B12292" i="11"/>
  <c r="A12291" i="11"/>
  <c r="E12291" i="11" s="1"/>
  <c r="G12290" i="11" l="1"/>
  <c r="D12291" i="11"/>
  <c r="C12291" i="11"/>
  <c r="F12291" i="11"/>
  <c r="B12293" i="11"/>
  <c r="A12292" i="11"/>
  <c r="E12292" i="11" s="1"/>
  <c r="G12291" i="11" l="1"/>
  <c r="D12292" i="11"/>
  <c r="C12292" i="11"/>
  <c r="F12292" i="11"/>
  <c r="A12293" i="11"/>
  <c r="E12293" i="11" s="1"/>
  <c r="B12294" i="11"/>
  <c r="G12292" i="11" l="1"/>
  <c r="D12293" i="11"/>
  <c r="C12293" i="11"/>
  <c r="F12293" i="11"/>
  <c r="B12295" i="11"/>
  <c r="A12294" i="11"/>
  <c r="E12294" i="11" s="1"/>
  <c r="G12293" i="11" l="1"/>
  <c r="D12294" i="11"/>
  <c r="C12294" i="11"/>
  <c r="F12294" i="11"/>
  <c r="B12296" i="11"/>
  <c r="A12295" i="11"/>
  <c r="E12295" i="11" s="1"/>
  <c r="G12294" i="11" l="1"/>
  <c r="D12295" i="11"/>
  <c r="C12295" i="11"/>
  <c r="F12295" i="11"/>
  <c r="B12297" i="11"/>
  <c r="A12296" i="11"/>
  <c r="E12296" i="11" s="1"/>
  <c r="G12295" i="11" l="1"/>
  <c r="D12296" i="11"/>
  <c r="C12296" i="11"/>
  <c r="F12296" i="11"/>
  <c r="A12297" i="11"/>
  <c r="E12297" i="11" s="1"/>
  <c r="B12298" i="11"/>
  <c r="G12296" i="11" l="1"/>
  <c r="D12297" i="11"/>
  <c r="C12297" i="11"/>
  <c r="F12297" i="11"/>
  <c r="B12299" i="11"/>
  <c r="A12298" i="11"/>
  <c r="E12298" i="11" s="1"/>
  <c r="G12297" i="11" l="1"/>
  <c r="D12298" i="11"/>
  <c r="C12298" i="11"/>
  <c r="F12298" i="11"/>
  <c r="B12300" i="11"/>
  <c r="A12299" i="11"/>
  <c r="E12299" i="11" s="1"/>
  <c r="G12298" i="11" l="1"/>
  <c r="D12299" i="11"/>
  <c r="C12299" i="11"/>
  <c r="F12299" i="11"/>
  <c r="B12301" i="11"/>
  <c r="A12300" i="11"/>
  <c r="E12300" i="11" s="1"/>
  <c r="G12299" i="11" l="1"/>
  <c r="D12300" i="11"/>
  <c r="C12300" i="11"/>
  <c r="F12300" i="11"/>
  <c r="A12301" i="11"/>
  <c r="E12301" i="11" s="1"/>
  <c r="B12302" i="11"/>
  <c r="G12300" i="11" l="1"/>
  <c r="D12301" i="11"/>
  <c r="C12301" i="11"/>
  <c r="F12301" i="11"/>
  <c r="B12303" i="11"/>
  <c r="A12302" i="11"/>
  <c r="E12302" i="11" s="1"/>
  <c r="G12301" i="11" l="1"/>
  <c r="D12302" i="11"/>
  <c r="C12302" i="11"/>
  <c r="F12302" i="11"/>
  <c r="B12304" i="11"/>
  <c r="A12303" i="11"/>
  <c r="E12303" i="11" s="1"/>
  <c r="G12302" i="11" l="1"/>
  <c r="D12303" i="11"/>
  <c r="C12303" i="11"/>
  <c r="F12303" i="11"/>
  <c r="B12305" i="11"/>
  <c r="A12304" i="11"/>
  <c r="E12304" i="11" s="1"/>
  <c r="G12303" i="11" l="1"/>
  <c r="D12304" i="11"/>
  <c r="C12304" i="11"/>
  <c r="F12304" i="11"/>
  <c r="A12305" i="11"/>
  <c r="E12305" i="11" s="1"/>
  <c r="B12306" i="11"/>
  <c r="G12304" i="11" l="1"/>
  <c r="D12305" i="11"/>
  <c r="C12305" i="11"/>
  <c r="F12305" i="11"/>
  <c r="B12307" i="11"/>
  <c r="A12306" i="11"/>
  <c r="E12306" i="11" s="1"/>
  <c r="G12305" i="11" l="1"/>
  <c r="D12306" i="11"/>
  <c r="C12306" i="11"/>
  <c r="F12306" i="11"/>
  <c r="B12308" i="11"/>
  <c r="A12307" i="11"/>
  <c r="E12307" i="11" s="1"/>
  <c r="G12306" i="11" l="1"/>
  <c r="D12307" i="11"/>
  <c r="C12307" i="11"/>
  <c r="F12307" i="11"/>
  <c r="B12309" i="11"/>
  <c r="A12308" i="11"/>
  <c r="E12308" i="11" s="1"/>
  <c r="G12307" i="11" l="1"/>
  <c r="D12308" i="11"/>
  <c r="C12308" i="11"/>
  <c r="F12308" i="11"/>
  <c r="A12309" i="11"/>
  <c r="E12309" i="11" s="1"/>
  <c r="B12310" i="11"/>
  <c r="G12308" i="11" l="1"/>
  <c r="D12309" i="11"/>
  <c r="C12309" i="11"/>
  <c r="F12309" i="11"/>
  <c r="B12311" i="11"/>
  <c r="A12310" i="11"/>
  <c r="E12310" i="11" s="1"/>
  <c r="G12309" i="11" l="1"/>
  <c r="D12310" i="11"/>
  <c r="C12310" i="11"/>
  <c r="F12310" i="11"/>
  <c r="B12312" i="11"/>
  <c r="A12311" i="11"/>
  <c r="E12311" i="11" s="1"/>
  <c r="G12310" i="11" l="1"/>
  <c r="D12311" i="11"/>
  <c r="C12311" i="11"/>
  <c r="F12311" i="11"/>
  <c r="B12313" i="11"/>
  <c r="A12312" i="11"/>
  <c r="E12312" i="11" s="1"/>
  <c r="G12311" i="11" l="1"/>
  <c r="D12312" i="11"/>
  <c r="C12312" i="11"/>
  <c r="F12312" i="11"/>
  <c r="A12313" i="11"/>
  <c r="E12313" i="11" s="1"/>
  <c r="B12314" i="11"/>
  <c r="G12312" i="11" l="1"/>
  <c r="D12313" i="11"/>
  <c r="C12313" i="11"/>
  <c r="F12313" i="11"/>
  <c r="B12315" i="11"/>
  <c r="A12314" i="11"/>
  <c r="E12314" i="11" s="1"/>
  <c r="G12313" i="11" l="1"/>
  <c r="D12314" i="11"/>
  <c r="C12314" i="11"/>
  <c r="F12314" i="11"/>
  <c r="B12316" i="11"/>
  <c r="A12315" i="11"/>
  <c r="E12315" i="11" s="1"/>
  <c r="G12314" i="11" l="1"/>
  <c r="D12315" i="11"/>
  <c r="C12315" i="11"/>
  <c r="F12315" i="11"/>
  <c r="B12317" i="11"/>
  <c r="A12316" i="11"/>
  <c r="E12316" i="11" s="1"/>
  <c r="G12315" i="11" l="1"/>
  <c r="D12316" i="11"/>
  <c r="C12316" i="11"/>
  <c r="F12316" i="11"/>
  <c r="A12317" i="11"/>
  <c r="E12317" i="11" s="1"/>
  <c r="B12318" i="11"/>
  <c r="G12316" i="11" l="1"/>
  <c r="D12317" i="11"/>
  <c r="C12317" i="11"/>
  <c r="F12317" i="11"/>
  <c r="B12319" i="11"/>
  <c r="A12318" i="11"/>
  <c r="E12318" i="11" s="1"/>
  <c r="G12317" i="11" l="1"/>
  <c r="D12318" i="11"/>
  <c r="C12318" i="11"/>
  <c r="F12318" i="11"/>
  <c r="B12320" i="11"/>
  <c r="A12319" i="11"/>
  <c r="E12319" i="11" s="1"/>
  <c r="G12318" i="11" l="1"/>
  <c r="D12319" i="11"/>
  <c r="C12319" i="11"/>
  <c r="F12319" i="11"/>
  <c r="B12321" i="11"/>
  <c r="A12320" i="11"/>
  <c r="E12320" i="11" s="1"/>
  <c r="G12319" i="11" l="1"/>
  <c r="D12320" i="11"/>
  <c r="C12320" i="11"/>
  <c r="F12320" i="11"/>
  <c r="A12321" i="11"/>
  <c r="E12321" i="11" s="1"/>
  <c r="B12322" i="11"/>
  <c r="G12320" i="11" l="1"/>
  <c r="D12321" i="11"/>
  <c r="C12321" i="11"/>
  <c r="F12321" i="11"/>
  <c r="B12323" i="11"/>
  <c r="A12322" i="11"/>
  <c r="E12322" i="11" s="1"/>
  <c r="G12321" i="11" l="1"/>
  <c r="D12322" i="11"/>
  <c r="C12322" i="11"/>
  <c r="F12322" i="11"/>
  <c r="B12324" i="11"/>
  <c r="A12323" i="11"/>
  <c r="E12323" i="11" s="1"/>
  <c r="G12322" i="11" l="1"/>
  <c r="D12323" i="11"/>
  <c r="C12323" i="11"/>
  <c r="F12323" i="11"/>
  <c r="B12325" i="11"/>
  <c r="A12324" i="11"/>
  <c r="E12324" i="11" s="1"/>
  <c r="G12323" i="11" l="1"/>
  <c r="D12324" i="11"/>
  <c r="C12324" i="11"/>
  <c r="F12324" i="11"/>
  <c r="A12325" i="11"/>
  <c r="E12325" i="11" s="1"/>
  <c r="B12326" i="11"/>
  <c r="G12324" i="11" l="1"/>
  <c r="D12325" i="11"/>
  <c r="C12325" i="11"/>
  <c r="F12325" i="11"/>
  <c r="B12327" i="11"/>
  <c r="A12326" i="11"/>
  <c r="E12326" i="11" s="1"/>
  <c r="G12325" i="11" l="1"/>
  <c r="D12326" i="11"/>
  <c r="C12326" i="11"/>
  <c r="F12326" i="11"/>
  <c r="B12328" i="11"/>
  <c r="A12327" i="11"/>
  <c r="E12327" i="11" s="1"/>
  <c r="G12326" i="11" l="1"/>
  <c r="D12327" i="11"/>
  <c r="C12327" i="11"/>
  <c r="F12327" i="11"/>
  <c r="B12329" i="11"/>
  <c r="A12328" i="11"/>
  <c r="E12328" i="11" s="1"/>
  <c r="G12327" i="11" l="1"/>
  <c r="D12328" i="11"/>
  <c r="C12328" i="11"/>
  <c r="F12328" i="11"/>
  <c r="A12329" i="11"/>
  <c r="E12329" i="11" s="1"/>
  <c r="B12330" i="11"/>
  <c r="G12328" i="11" l="1"/>
  <c r="D12329" i="11"/>
  <c r="C12329" i="11"/>
  <c r="F12329" i="11"/>
  <c r="B12331" i="11"/>
  <c r="A12330" i="11"/>
  <c r="E12330" i="11" s="1"/>
  <c r="G12329" i="11" l="1"/>
  <c r="D12330" i="11"/>
  <c r="C12330" i="11"/>
  <c r="F12330" i="11"/>
  <c r="B12332" i="11"/>
  <c r="A12331" i="11"/>
  <c r="E12331" i="11" s="1"/>
  <c r="G12330" i="11" l="1"/>
  <c r="D12331" i="11"/>
  <c r="C12331" i="11"/>
  <c r="F12331" i="11"/>
  <c r="B12333" i="11"/>
  <c r="A12332" i="11"/>
  <c r="E12332" i="11" s="1"/>
  <c r="G12331" i="11" l="1"/>
  <c r="D12332" i="11"/>
  <c r="C12332" i="11"/>
  <c r="F12332" i="11"/>
  <c r="A12333" i="11"/>
  <c r="E12333" i="11" s="1"/>
  <c r="B12334" i="11"/>
  <c r="G12332" i="11" l="1"/>
  <c r="D12333" i="11"/>
  <c r="C12333" i="11"/>
  <c r="F12333" i="11"/>
  <c r="B12335" i="11"/>
  <c r="A12334" i="11"/>
  <c r="E12334" i="11" s="1"/>
  <c r="G12333" i="11" l="1"/>
  <c r="D12334" i="11"/>
  <c r="C12334" i="11"/>
  <c r="F12334" i="11"/>
  <c r="B12336" i="11"/>
  <c r="A12335" i="11"/>
  <c r="E12335" i="11" s="1"/>
  <c r="G12334" i="11" l="1"/>
  <c r="D12335" i="11"/>
  <c r="C12335" i="11"/>
  <c r="F12335" i="11"/>
  <c r="B12337" i="11"/>
  <c r="A12336" i="11"/>
  <c r="E12336" i="11" s="1"/>
  <c r="G12335" i="11" l="1"/>
  <c r="D12336" i="11"/>
  <c r="C12336" i="11"/>
  <c r="F12336" i="11"/>
  <c r="A12337" i="11"/>
  <c r="E12337" i="11" s="1"/>
  <c r="B12338" i="11"/>
  <c r="G12336" i="11" l="1"/>
  <c r="D12337" i="11"/>
  <c r="C12337" i="11"/>
  <c r="F12337" i="11"/>
  <c r="B12339" i="11"/>
  <c r="A12338" i="11"/>
  <c r="E12338" i="11" s="1"/>
  <c r="G12337" i="11" l="1"/>
  <c r="D12338" i="11"/>
  <c r="C12338" i="11"/>
  <c r="F12338" i="11"/>
  <c r="B12340" i="11"/>
  <c r="A12339" i="11"/>
  <c r="E12339" i="11" s="1"/>
  <c r="G12338" i="11" l="1"/>
  <c r="D12339" i="11"/>
  <c r="C12339" i="11"/>
  <c r="F12339" i="11"/>
  <c r="B12341" i="11"/>
  <c r="A12340" i="11"/>
  <c r="E12340" i="11" s="1"/>
  <c r="G12339" i="11" l="1"/>
  <c r="D12340" i="11"/>
  <c r="C12340" i="11"/>
  <c r="F12340" i="11"/>
  <c r="A12341" i="11"/>
  <c r="E12341" i="11" s="1"/>
  <c r="B12342" i="11"/>
  <c r="G12340" i="11" l="1"/>
  <c r="D12341" i="11"/>
  <c r="C12341" i="11"/>
  <c r="F12341" i="11"/>
  <c r="B12343" i="11"/>
  <c r="A12342" i="11"/>
  <c r="E12342" i="11" s="1"/>
  <c r="G12341" i="11" l="1"/>
  <c r="D12342" i="11"/>
  <c r="C12342" i="11"/>
  <c r="F12342" i="11"/>
  <c r="B12344" i="11"/>
  <c r="A12343" i="11"/>
  <c r="E12343" i="11" s="1"/>
  <c r="G12342" i="11" l="1"/>
  <c r="D12343" i="11"/>
  <c r="C12343" i="11"/>
  <c r="F12343" i="11"/>
  <c r="B12345" i="11"/>
  <c r="A12344" i="11"/>
  <c r="E12344" i="11" s="1"/>
  <c r="G12343" i="11" l="1"/>
  <c r="D12344" i="11"/>
  <c r="C12344" i="11"/>
  <c r="F12344" i="11"/>
  <c r="A12345" i="11"/>
  <c r="E12345" i="11" s="1"/>
  <c r="B12346" i="11"/>
  <c r="G12344" i="11" l="1"/>
  <c r="D12345" i="11"/>
  <c r="C12345" i="11"/>
  <c r="F12345" i="11"/>
  <c r="B12347" i="11"/>
  <c r="A12346" i="11"/>
  <c r="E12346" i="11" s="1"/>
  <c r="G12345" i="11" l="1"/>
  <c r="D12346" i="11"/>
  <c r="C12346" i="11"/>
  <c r="F12346" i="11"/>
  <c r="B12348" i="11"/>
  <c r="A12347" i="11"/>
  <c r="E12347" i="11" s="1"/>
  <c r="G12346" i="11" l="1"/>
  <c r="D12347" i="11"/>
  <c r="C12347" i="11"/>
  <c r="F12347" i="11"/>
  <c r="B12349" i="11"/>
  <c r="A12348" i="11"/>
  <c r="E12348" i="11" s="1"/>
  <c r="G12347" i="11" l="1"/>
  <c r="D12348" i="11"/>
  <c r="C12348" i="11"/>
  <c r="F12348" i="11"/>
  <c r="A12349" i="11"/>
  <c r="E12349" i="11" s="1"/>
  <c r="B12350" i="11"/>
  <c r="G12348" i="11" l="1"/>
  <c r="D12349" i="11"/>
  <c r="C12349" i="11"/>
  <c r="F12349" i="11"/>
  <c r="B12351" i="11"/>
  <c r="A12350" i="11"/>
  <c r="E12350" i="11" s="1"/>
  <c r="G12349" i="11" l="1"/>
  <c r="D12350" i="11"/>
  <c r="C12350" i="11"/>
  <c r="F12350" i="11"/>
  <c r="B12352" i="11"/>
  <c r="A12351" i="11"/>
  <c r="E12351" i="11" s="1"/>
  <c r="G12350" i="11" l="1"/>
  <c r="D12351" i="11"/>
  <c r="C12351" i="11"/>
  <c r="F12351" i="11"/>
  <c r="B12353" i="11"/>
  <c r="A12352" i="11"/>
  <c r="E12352" i="11" s="1"/>
  <c r="G12351" i="11" l="1"/>
  <c r="D12352" i="11"/>
  <c r="C12352" i="11"/>
  <c r="F12352" i="11"/>
  <c r="A12353" i="11"/>
  <c r="E12353" i="11" s="1"/>
  <c r="B12354" i="11"/>
  <c r="G12352" i="11" l="1"/>
  <c r="D12353" i="11"/>
  <c r="C12353" i="11"/>
  <c r="F12353" i="11"/>
  <c r="B12355" i="11"/>
  <c r="A12354" i="11"/>
  <c r="E12354" i="11" s="1"/>
  <c r="G12353" i="11" l="1"/>
  <c r="D12354" i="11"/>
  <c r="C12354" i="11"/>
  <c r="F12354" i="11"/>
  <c r="B12356" i="11"/>
  <c r="A12355" i="11"/>
  <c r="E12355" i="11" s="1"/>
  <c r="G12354" i="11" l="1"/>
  <c r="D12355" i="11"/>
  <c r="C12355" i="11"/>
  <c r="F12355" i="11"/>
  <c r="B12357" i="11"/>
  <c r="A12356" i="11"/>
  <c r="E12356" i="11" s="1"/>
  <c r="G12355" i="11" l="1"/>
  <c r="D12356" i="11"/>
  <c r="C12356" i="11"/>
  <c r="F12356" i="11"/>
  <c r="A12357" i="11"/>
  <c r="E12357" i="11" s="1"/>
  <c r="B12358" i="11"/>
  <c r="G12356" i="11" l="1"/>
  <c r="D12357" i="11"/>
  <c r="C12357" i="11"/>
  <c r="F12357" i="11"/>
  <c r="B12359" i="11"/>
  <c r="A12358" i="11"/>
  <c r="E12358" i="11" s="1"/>
  <c r="G12357" i="11" l="1"/>
  <c r="D12358" i="11"/>
  <c r="C12358" i="11"/>
  <c r="F12358" i="11"/>
  <c r="B12360" i="11"/>
  <c r="A12359" i="11"/>
  <c r="E12359" i="11" s="1"/>
  <c r="G12358" i="11" l="1"/>
  <c r="D12359" i="11"/>
  <c r="C12359" i="11"/>
  <c r="F12359" i="11"/>
  <c r="B12361" i="11"/>
  <c r="A12360" i="11"/>
  <c r="E12360" i="11" s="1"/>
  <c r="G12359" i="11" l="1"/>
  <c r="D12360" i="11"/>
  <c r="C12360" i="11"/>
  <c r="F12360" i="11"/>
  <c r="A12361" i="11"/>
  <c r="E12361" i="11" s="1"/>
  <c r="B12362" i="11"/>
  <c r="G12360" i="11" l="1"/>
  <c r="D12361" i="11"/>
  <c r="C12361" i="11"/>
  <c r="F12361" i="11"/>
  <c r="B12363" i="11"/>
  <c r="A12362" i="11"/>
  <c r="E12362" i="11" s="1"/>
  <c r="G12361" i="11" l="1"/>
  <c r="D12362" i="11"/>
  <c r="C12362" i="11"/>
  <c r="F12362" i="11"/>
  <c r="B12364" i="11"/>
  <c r="A12363" i="11"/>
  <c r="E12363" i="11" s="1"/>
  <c r="G12362" i="11" l="1"/>
  <c r="D12363" i="11"/>
  <c r="C12363" i="11"/>
  <c r="F12363" i="11"/>
  <c r="B12365" i="11"/>
  <c r="A12364" i="11"/>
  <c r="E12364" i="11" s="1"/>
  <c r="G12363" i="11" l="1"/>
  <c r="D12364" i="11"/>
  <c r="C12364" i="11"/>
  <c r="F12364" i="11"/>
  <c r="A12365" i="11"/>
  <c r="E12365" i="11" s="1"/>
  <c r="B12366" i="11"/>
  <c r="G12364" i="11" l="1"/>
  <c r="D12365" i="11"/>
  <c r="C12365" i="11"/>
  <c r="F12365" i="11"/>
  <c r="B12367" i="11"/>
  <c r="A12366" i="11"/>
  <c r="E12366" i="11" s="1"/>
  <c r="G12365" i="11" l="1"/>
  <c r="D12366" i="11"/>
  <c r="C12366" i="11"/>
  <c r="F12366" i="11"/>
  <c r="B12368" i="11"/>
  <c r="A12367" i="11"/>
  <c r="E12367" i="11" s="1"/>
  <c r="G12366" i="11" l="1"/>
  <c r="D12367" i="11"/>
  <c r="C12367" i="11"/>
  <c r="F12367" i="11"/>
  <c r="B12369" i="11"/>
  <c r="A12368" i="11"/>
  <c r="E12368" i="11" s="1"/>
  <c r="G12367" i="11" l="1"/>
  <c r="D12368" i="11"/>
  <c r="C12368" i="11"/>
  <c r="F12368" i="11"/>
  <c r="A12369" i="11"/>
  <c r="E12369" i="11" s="1"/>
  <c r="B12370" i="11"/>
  <c r="G12368" i="11" l="1"/>
  <c r="D12369" i="11"/>
  <c r="C12369" i="11"/>
  <c r="F12369" i="11"/>
  <c r="B12371" i="11"/>
  <c r="A12370" i="11"/>
  <c r="E12370" i="11" s="1"/>
  <c r="G12369" i="11" l="1"/>
  <c r="D12370" i="11"/>
  <c r="C12370" i="11"/>
  <c r="F12370" i="11"/>
  <c r="B12372" i="11"/>
  <c r="A12371" i="11"/>
  <c r="E12371" i="11" s="1"/>
  <c r="G12370" i="11" l="1"/>
  <c r="D12371" i="11"/>
  <c r="C12371" i="11"/>
  <c r="F12371" i="11"/>
  <c r="B12373" i="11"/>
  <c r="A12372" i="11"/>
  <c r="E12372" i="11" s="1"/>
  <c r="G12371" i="11" l="1"/>
  <c r="D12372" i="11"/>
  <c r="C12372" i="11"/>
  <c r="F12372" i="11"/>
  <c r="A12373" i="11"/>
  <c r="E12373" i="11" s="1"/>
  <c r="B12374" i="11"/>
  <c r="G12372" i="11" l="1"/>
  <c r="D12373" i="11"/>
  <c r="C12373" i="11"/>
  <c r="F12373" i="11"/>
  <c r="B12375" i="11"/>
  <c r="A12374" i="11"/>
  <c r="E12374" i="11" s="1"/>
  <c r="G12373" i="11" l="1"/>
  <c r="D12374" i="11"/>
  <c r="C12374" i="11"/>
  <c r="F12374" i="11"/>
  <c r="B12376" i="11"/>
  <c r="A12375" i="11"/>
  <c r="E12375" i="11" s="1"/>
  <c r="G12374" i="11" l="1"/>
  <c r="D12375" i="11"/>
  <c r="C12375" i="11"/>
  <c r="F12375" i="11"/>
  <c r="B12377" i="11"/>
  <c r="A12376" i="11"/>
  <c r="E12376" i="11" s="1"/>
  <c r="G12375" i="11" l="1"/>
  <c r="D12376" i="11"/>
  <c r="C12376" i="11"/>
  <c r="F12376" i="11"/>
  <c r="A12377" i="11"/>
  <c r="E12377" i="11" s="1"/>
  <c r="B12378" i="11"/>
  <c r="G12376" i="11" l="1"/>
  <c r="D12377" i="11"/>
  <c r="C12377" i="11"/>
  <c r="F12377" i="11"/>
  <c r="B12379" i="11"/>
  <c r="A12378" i="11"/>
  <c r="E12378" i="11" s="1"/>
  <c r="G12377" i="11" l="1"/>
  <c r="D12378" i="11"/>
  <c r="C12378" i="11"/>
  <c r="F12378" i="11"/>
  <c r="B12380" i="11"/>
  <c r="A12379" i="11"/>
  <c r="E12379" i="11" s="1"/>
  <c r="G12378" i="11" l="1"/>
  <c r="D12379" i="11"/>
  <c r="C12379" i="11"/>
  <c r="F12379" i="11"/>
  <c r="B12381" i="11"/>
  <c r="A12380" i="11"/>
  <c r="E12380" i="11" s="1"/>
  <c r="G12379" i="11" l="1"/>
  <c r="D12380" i="11"/>
  <c r="C12380" i="11"/>
  <c r="F12380" i="11"/>
  <c r="A12381" i="11"/>
  <c r="E12381" i="11" s="1"/>
  <c r="B12382" i="11"/>
  <c r="G12380" i="11" l="1"/>
  <c r="D12381" i="11"/>
  <c r="C12381" i="11"/>
  <c r="F12381" i="11"/>
  <c r="B12383" i="11"/>
  <c r="A12382" i="11"/>
  <c r="E12382" i="11" s="1"/>
  <c r="G12381" i="11" l="1"/>
  <c r="D12382" i="11"/>
  <c r="C12382" i="11"/>
  <c r="F12382" i="11"/>
  <c r="B12384" i="11"/>
  <c r="A12383" i="11"/>
  <c r="E12383" i="11" s="1"/>
  <c r="G12382" i="11" l="1"/>
  <c r="D12383" i="11"/>
  <c r="C12383" i="11"/>
  <c r="F12383" i="11"/>
  <c r="B12385" i="11"/>
  <c r="A12384" i="11"/>
  <c r="E12384" i="11" s="1"/>
  <c r="G12383" i="11" l="1"/>
  <c r="D12384" i="11"/>
  <c r="C12384" i="11"/>
  <c r="F12384" i="11"/>
  <c r="A12385" i="11"/>
  <c r="E12385" i="11" s="1"/>
  <c r="B12386" i="11"/>
  <c r="G12384" i="11" l="1"/>
  <c r="D12385" i="11"/>
  <c r="C12385" i="11"/>
  <c r="F12385" i="11"/>
  <c r="B12387" i="11"/>
  <c r="A12386" i="11"/>
  <c r="E12386" i="11" s="1"/>
  <c r="G12385" i="11" l="1"/>
  <c r="D12386" i="11"/>
  <c r="C12386" i="11"/>
  <c r="F12386" i="11"/>
  <c r="B12388" i="11"/>
  <c r="A12387" i="11"/>
  <c r="E12387" i="11" s="1"/>
  <c r="G12386" i="11" l="1"/>
  <c r="D12387" i="11"/>
  <c r="C12387" i="11"/>
  <c r="F12387" i="11"/>
  <c r="B12389" i="11"/>
  <c r="A12388" i="11"/>
  <c r="E12388" i="11" s="1"/>
  <c r="G12387" i="11" l="1"/>
  <c r="D12388" i="11"/>
  <c r="C12388" i="11"/>
  <c r="F12388" i="11"/>
  <c r="A12389" i="11"/>
  <c r="E12389" i="11" s="1"/>
  <c r="B12390" i="11"/>
  <c r="G12388" i="11" l="1"/>
  <c r="D12389" i="11"/>
  <c r="C12389" i="11"/>
  <c r="F12389" i="11"/>
  <c r="B12391" i="11"/>
  <c r="A12390" i="11"/>
  <c r="E12390" i="11" s="1"/>
  <c r="G12389" i="11" l="1"/>
  <c r="D12390" i="11"/>
  <c r="C12390" i="11"/>
  <c r="F12390" i="11"/>
  <c r="B12392" i="11"/>
  <c r="A12391" i="11"/>
  <c r="E12391" i="11" s="1"/>
  <c r="G12390" i="11" l="1"/>
  <c r="D12391" i="11"/>
  <c r="C12391" i="11"/>
  <c r="F12391" i="11"/>
  <c r="B12393" i="11"/>
  <c r="A12392" i="11"/>
  <c r="E12392" i="11" s="1"/>
  <c r="G12391" i="11" l="1"/>
  <c r="D12392" i="11"/>
  <c r="C12392" i="11"/>
  <c r="F12392" i="11"/>
  <c r="A12393" i="11"/>
  <c r="E12393" i="11" s="1"/>
  <c r="B12394" i="11"/>
  <c r="G12392" i="11" l="1"/>
  <c r="D12393" i="11"/>
  <c r="C12393" i="11"/>
  <c r="F12393" i="11"/>
  <c r="B12395" i="11"/>
  <c r="A12394" i="11"/>
  <c r="E12394" i="11" s="1"/>
  <c r="G12393" i="11" l="1"/>
  <c r="D12394" i="11"/>
  <c r="C12394" i="11"/>
  <c r="F12394" i="11"/>
  <c r="B12396" i="11"/>
  <c r="A12395" i="11"/>
  <c r="E12395" i="11" s="1"/>
  <c r="G12394" i="11" l="1"/>
  <c r="D12395" i="11"/>
  <c r="C12395" i="11"/>
  <c r="F12395" i="11"/>
  <c r="B12397" i="11"/>
  <c r="A12396" i="11"/>
  <c r="E12396" i="11" s="1"/>
  <c r="G12395" i="11" l="1"/>
  <c r="D12396" i="11"/>
  <c r="C12396" i="11"/>
  <c r="F12396" i="11"/>
  <c r="A12397" i="11"/>
  <c r="E12397" i="11" s="1"/>
  <c r="B12398" i="11"/>
  <c r="G12396" i="11" l="1"/>
  <c r="D12397" i="11"/>
  <c r="C12397" i="11"/>
  <c r="F12397" i="11"/>
  <c r="B12399" i="11"/>
  <c r="A12398" i="11"/>
  <c r="E12398" i="11" s="1"/>
  <c r="G12397" i="11" l="1"/>
  <c r="D12398" i="11"/>
  <c r="C12398" i="11"/>
  <c r="F12398" i="11"/>
  <c r="B12400" i="11"/>
  <c r="A12399" i="11"/>
  <c r="E12399" i="11" s="1"/>
  <c r="G12398" i="11" l="1"/>
  <c r="D12399" i="11"/>
  <c r="C12399" i="11"/>
  <c r="F12399" i="11"/>
  <c r="B12401" i="11"/>
  <c r="A12400" i="11"/>
  <c r="E12400" i="11" s="1"/>
  <c r="G12399" i="11" l="1"/>
  <c r="D12400" i="11"/>
  <c r="C12400" i="11"/>
  <c r="F12400" i="11"/>
  <c r="A12401" i="11"/>
  <c r="E12401" i="11" s="1"/>
  <c r="B12402" i="11"/>
  <c r="G12400" i="11" l="1"/>
  <c r="D12401" i="11"/>
  <c r="C12401" i="11"/>
  <c r="F12401" i="11"/>
  <c r="B12403" i="11"/>
  <c r="A12402" i="11"/>
  <c r="E12402" i="11" s="1"/>
  <c r="G12401" i="11" l="1"/>
  <c r="D12402" i="11"/>
  <c r="C12402" i="11"/>
  <c r="F12402" i="11"/>
  <c r="B12404" i="11"/>
  <c r="A12403" i="11"/>
  <c r="E12403" i="11" s="1"/>
  <c r="G12402" i="11" l="1"/>
  <c r="D12403" i="11"/>
  <c r="C12403" i="11"/>
  <c r="F12403" i="11"/>
  <c r="B12405" i="11"/>
  <c r="A12404" i="11"/>
  <c r="E12404" i="11" s="1"/>
  <c r="G12403" i="11" l="1"/>
  <c r="D12404" i="11"/>
  <c r="C12404" i="11"/>
  <c r="F12404" i="11"/>
  <c r="A12405" i="11"/>
  <c r="E12405" i="11" s="1"/>
  <c r="B12406" i="11"/>
  <c r="G12404" i="11" l="1"/>
  <c r="D12405" i="11"/>
  <c r="C12405" i="11"/>
  <c r="F12405" i="11"/>
  <c r="B12407" i="11"/>
  <c r="A12406" i="11"/>
  <c r="E12406" i="11" s="1"/>
  <c r="G12405" i="11" l="1"/>
  <c r="D12406" i="11"/>
  <c r="C12406" i="11"/>
  <c r="F12406" i="11"/>
  <c r="B12408" i="11"/>
  <c r="A12407" i="11"/>
  <c r="E12407" i="11" s="1"/>
  <c r="G12406" i="11" l="1"/>
  <c r="D12407" i="11"/>
  <c r="C12407" i="11"/>
  <c r="F12407" i="11"/>
  <c r="B12409" i="11"/>
  <c r="A12408" i="11"/>
  <c r="E12408" i="11" s="1"/>
  <c r="G12407" i="11" l="1"/>
  <c r="D12408" i="11"/>
  <c r="C12408" i="11"/>
  <c r="F12408" i="11"/>
  <c r="A12409" i="11"/>
  <c r="E12409" i="11" s="1"/>
  <c r="B12410" i="11"/>
  <c r="G12408" i="11" l="1"/>
  <c r="D12409" i="11"/>
  <c r="C12409" i="11"/>
  <c r="F12409" i="11"/>
  <c r="B12411" i="11"/>
  <c r="A12410" i="11"/>
  <c r="E12410" i="11" s="1"/>
  <c r="G12409" i="11" l="1"/>
  <c r="D12410" i="11"/>
  <c r="C12410" i="11"/>
  <c r="F12410" i="11"/>
  <c r="B12412" i="11"/>
  <c r="A12411" i="11"/>
  <c r="E12411" i="11" s="1"/>
  <c r="G12410" i="11" l="1"/>
  <c r="D12411" i="11"/>
  <c r="C12411" i="11"/>
  <c r="F12411" i="11"/>
  <c r="B12413" i="11"/>
  <c r="A12412" i="11"/>
  <c r="E12412" i="11" s="1"/>
  <c r="G12411" i="11" l="1"/>
  <c r="D12412" i="11"/>
  <c r="C12412" i="11"/>
  <c r="F12412" i="11"/>
  <c r="A12413" i="11"/>
  <c r="E12413" i="11" s="1"/>
  <c r="B12414" i="11"/>
  <c r="G12412" i="11" l="1"/>
  <c r="D12413" i="11"/>
  <c r="C12413" i="11"/>
  <c r="F12413" i="11"/>
  <c r="B12415" i="11"/>
  <c r="A12414" i="11"/>
  <c r="E12414" i="11" s="1"/>
  <c r="G12413" i="11" l="1"/>
  <c r="D12414" i="11"/>
  <c r="C12414" i="11"/>
  <c r="F12414" i="11"/>
  <c r="B12416" i="11"/>
  <c r="A12415" i="11"/>
  <c r="E12415" i="11" s="1"/>
  <c r="G12414" i="11" l="1"/>
  <c r="D12415" i="11"/>
  <c r="C12415" i="11"/>
  <c r="F12415" i="11"/>
  <c r="B12417" i="11"/>
  <c r="A12416" i="11"/>
  <c r="E12416" i="11" s="1"/>
  <c r="G12415" i="11" l="1"/>
  <c r="D12416" i="11"/>
  <c r="C12416" i="11"/>
  <c r="F12416" i="11"/>
  <c r="A12417" i="11"/>
  <c r="E12417" i="11" s="1"/>
  <c r="B12418" i="11"/>
  <c r="G12416" i="11" l="1"/>
  <c r="D12417" i="11"/>
  <c r="C12417" i="11"/>
  <c r="F12417" i="11"/>
  <c r="B12419" i="11"/>
  <c r="A12418" i="11"/>
  <c r="E12418" i="11" s="1"/>
  <c r="G12417" i="11" l="1"/>
  <c r="D12418" i="11"/>
  <c r="C12418" i="11"/>
  <c r="F12418" i="11"/>
  <c r="B12420" i="11"/>
  <c r="A12419" i="11"/>
  <c r="E12419" i="11" s="1"/>
  <c r="G12418" i="11" l="1"/>
  <c r="D12419" i="11"/>
  <c r="C12419" i="11"/>
  <c r="F12419" i="11"/>
  <c r="B12421" i="11"/>
  <c r="A12420" i="11"/>
  <c r="E12420" i="11" s="1"/>
  <c r="G12419" i="11" l="1"/>
  <c r="D12420" i="11"/>
  <c r="C12420" i="11"/>
  <c r="F12420" i="11"/>
  <c r="A12421" i="11"/>
  <c r="E12421" i="11" s="1"/>
  <c r="B12422" i="11"/>
  <c r="G12420" i="11" l="1"/>
  <c r="D12421" i="11"/>
  <c r="C12421" i="11"/>
  <c r="F12421" i="11"/>
  <c r="B12423" i="11"/>
  <c r="A12422" i="11"/>
  <c r="E12422" i="11" s="1"/>
  <c r="G12421" i="11" l="1"/>
  <c r="D12422" i="11"/>
  <c r="C12422" i="11"/>
  <c r="F12422" i="11"/>
  <c r="B12424" i="11"/>
  <c r="A12423" i="11"/>
  <c r="E12423" i="11" s="1"/>
  <c r="G12422" i="11" l="1"/>
  <c r="D12423" i="11"/>
  <c r="C12423" i="11"/>
  <c r="F12423" i="11"/>
  <c r="B12425" i="11"/>
  <c r="A12424" i="11"/>
  <c r="E12424" i="11" s="1"/>
  <c r="G12423" i="11" l="1"/>
  <c r="D12424" i="11"/>
  <c r="C12424" i="11"/>
  <c r="F12424" i="11"/>
  <c r="A12425" i="11"/>
  <c r="E12425" i="11" s="1"/>
  <c r="B12426" i="11"/>
  <c r="G12424" i="11" l="1"/>
  <c r="D12425" i="11"/>
  <c r="C12425" i="11"/>
  <c r="F12425" i="11"/>
  <c r="B12427" i="11"/>
  <c r="A12426" i="11"/>
  <c r="E12426" i="11" s="1"/>
  <c r="G12425" i="11" l="1"/>
  <c r="D12426" i="11"/>
  <c r="C12426" i="11"/>
  <c r="F12426" i="11"/>
  <c r="B12428" i="11"/>
  <c r="A12427" i="11"/>
  <c r="E12427" i="11" s="1"/>
  <c r="G12426" i="11" l="1"/>
  <c r="D12427" i="11"/>
  <c r="C12427" i="11"/>
  <c r="F12427" i="11"/>
  <c r="B12429" i="11"/>
  <c r="A12428" i="11"/>
  <c r="E12428" i="11" s="1"/>
  <c r="G12427" i="11" l="1"/>
  <c r="D12428" i="11"/>
  <c r="C12428" i="11"/>
  <c r="F12428" i="11"/>
  <c r="A12429" i="11"/>
  <c r="E12429" i="11" s="1"/>
  <c r="B12430" i="11"/>
  <c r="G12428" i="11" l="1"/>
  <c r="D12429" i="11"/>
  <c r="C12429" i="11"/>
  <c r="F12429" i="11"/>
  <c r="B12431" i="11"/>
  <c r="A12430" i="11"/>
  <c r="E12430" i="11" s="1"/>
  <c r="G12429" i="11" l="1"/>
  <c r="D12430" i="11"/>
  <c r="C12430" i="11"/>
  <c r="F12430" i="11"/>
  <c r="B12432" i="11"/>
  <c r="A12431" i="11"/>
  <c r="E12431" i="11" s="1"/>
  <c r="G12430" i="11" l="1"/>
  <c r="D12431" i="11"/>
  <c r="C12431" i="11"/>
  <c r="F12431" i="11"/>
  <c r="B12433" i="11"/>
  <c r="A12432" i="11"/>
  <c r="E12432" i="11" s="1"/>
  <c r="G12431" i="11" l="1"/>
  <c r="D12432" i="11"/>
  <c r="C12432" i="11"/>
  <c r="F12432" i="11"/>
  <c r="A12433" i="11"/>
  <c r="E12433" i="11" s="1"/>
  <c r="B12434" i="11"/>
  <c r="G12432" i="11" l="1"/>
  <c r="D12433" i="11"/>
  <c r="C12433" i="11"/>
  <c r="F12433" i="11"/>
  <c r="B12435" i="11"/>
  <c r="A12434" i="11"/>
  <c r="E12434" i="11" s="1"/>
  <c r="G12433" i="11" l="1"/>
  <c r="D12434" i="11"/>
  <c r="C12434" i="11"/>
  <c r="F12434" i="11"/>
  <c r="B12436" i="11"/>
  <c r="A12435" i="11"/>
  <c r="E12435" i="11" s="1"/>
  <c r="G12434" i="11" l="1"/>
  <c r="D12435" i="11"/>
  <c r="C12435" i="11"/>
  <c r="F12435" i="11"/>
  <c r="B12437" i="11"/>
  <c r="A12436" i="11"/>
  <c r="E12436" i="11" s="1"/>
  <c r="G12435" i="11" l="1"/>
  <c r="D12436" i="11"/>
  <c r="C12436" i="11"/>
  <c r="F12436" i="11"/>
  <c r="A12437" i="11"/>
  <c r="E12437" i="11" s="1"/>
  <c r="B12438" i="11"/>
  <c r="G12436" i="11" l="1"/>
  <c r="D12437" i="11"/>
  <c r="C12437" i="11"/>
  <c r="F12437" i="11"/>
  <c r="B12439" i="11"/>
  <c r="A12438" i="11"/>
  <c r="E12438" i="11" s="1"/>
  <c r="G12437" i="11" l="1"/>
  <c r="D12438" i="11"/>
  <c r="C12438" i="11"/>
  <c r="F12438" i="11"/>
  <c r="B12440" i="11"/>
  <c r="A12439" i="11"/>
  <c r="E12439" i="11" s="1"/>
  <c r="G12438" i="11" l="1"/>
  <c r="D12439" i="11"/>
  <c r="C12439" i="11"/>
  <c r="F12439" i="11"/>
  <c r="B12441" i="11"/>
  <c r="A12440" i="11"/>
  <c r="E12440" i="11" s="1"/>
  <c r="G12439" i="11" l="1"/>
  <c r="D12440" i="11"/>
  <c r="C12440" i="11"/>
  <c r="F12440" i="11"/>
  <c r="A12441" i="11"/>
  <c r="E12441" i="11" s="1"/>
  <c r="B12442" i="11"/>
  <c r="G12440" i="11" l="1"/>
  <c r="D12441" i="11"/>
  <c r="C12441" i="11"/>
  <c r="F12441" i="11"/>
  <c r="B12443" i="11"/>
  <c r="A12442" i="11"/>
  <c r="E12442" i="11" s="1"/>
  <c r="G12441" i="11" l="1"/>
  <c r="D12442" i="11"/>
  <c r="C12442" i="11"/>
  <c r="F12442" i="11"/>
  <c r="B12444" i="11"/>
  <c r="A12443" i="11"/>
  <c r="E12443" i="11" s="1"/>
  <c r="G12442" i="11" l="1"/>
  <c r="D12443" i="11"/>
  <c r="C12443" i="11"/>
  <c r="F12443" i="11"/>
  <c r="B12445" i="11"/>
  <c r="A12444" i="11"/>
  <c r="E12444" i="11" s="1"/>
  <c r="G12443" i="11" l="1"/>
  <c r="D12444" i="11"/>
  <c r="C12444" i="11"/>
  <c r="F12444" i="11"/>
  <c r="A12445" i="11"/>
  <c r="E12445" i="11" s="1"/>
  <c r="B12446" i="11"/>
  <c r="G12444" i="11" l="1"/>
  <c r="D12445" i="11"/>
  <c r="C12445" i="11"/>
  <c r="F12445" i="11"/>
  <c r="B12447" i="11"/>
  <c r="A12446" i="11"/>
  <c r="E12446" i="11" s="1"/>
  <c r="G12445" i="11" l="1"/>
  <c r="D12446" i="11"/>
  <c r="C12446" i="11"/>
  <c r="F12446" i="11"/>
  <c r="B12448" i="11"/>
  <c r="A12447" i="11"/>
  <c r="E12447" i="11" s="1"/>
  <c r="G12446" i="11" l="1"/>
  <c r="D12447" i="11"/>
  <c r="C12447" i="11"/>
  <c r="F12447" i="11"/>
  <c r="B12449" i="11"/>
  <c r="A12448" i="11"/>
  <c r="E12448" i="11" s="1"/>
  <c r="G12447" i="11" l="1"/>
  <c r="D12448" i="11"/>
  <c r="C12448" i="11"/>
  <c r="F12448" i="11"/>
  <c r="A12449" i="11"/>
  <c r="E12449" i="11" s="1"/>
  <c r="B12450" i="11"/>
  <c r="G12448" i="11" l="1"/>
  <c r="D12449" i="11"/>
  <c r="C12449" i="11"/>
  <c r="F12449" i="11"/>
  <c r="B12451" i="11"/>
  <c r="A12450" i="11"/>
  <c r="E12450" i="11" s="1"/>
  <c r="G12449" i="11" l="1"/>
  <c r="D12450" i="11"/>
  <c r="C12450" i="11"/>
  <c r="F12450" i="11"/>
  <c r="B12452" i="11"/>
  <c r="A12451" i="11"/>
  <c r="E12451" i="11" s="1"/>
  <c r="G12450" i="11" l="1"/>
  <c r="D12451" i="11"/>
  <c r="C12451" i="11"/>
  <c r="F12451" i="11"/>
  <c r="B12453" i="11"/>
  <c r="A12452" i="11"/>
  <c r="E12452" i="11" s="1"/>
  <c r="G12451" i="11" l="1"/>
  <c r="D12452" i="11"/>
  <c r="C12452" i="11"/>
  <c r="F12452" i="11"/>
  <c r="A12453" i="11"/>
  <c r="E12453" i="11" s="1"/>
  <c r="B12454" i="11"/>
  <c r="G12452" i="11" l="1"/>
  <c r="D12453" i="11"/>
  <c r="C12453" i="11"/>
  <c r="F12453" i="11"/>
  <c r="B12455" i="11"/>
  <c r="A12454" i="11"/>
  <c r="E12454" i="11" s="1"/>
  <c r="G12453" i="11" l="1"/>
  <c r="D12454" i="11"/>
  <c r="C12454" i="11"/>
  <c r="F12454" i="11"/>
  <c r="B12456" i="11"/>
  <c r="A12455" i="11"/>
  <c r="E12455" i="11" s="1"/>
  <c r="G12454" i="11" l="1"/>
  <c r="D12455" i="11"/>
  <c r="C12455" i="11"/>
  <c r="F12455" i="11"/>
  <c r="B12457" i="11"/>
  <c r="A12456" i="11"/>
  <c r="E12456" i="11" s="1"/>
  <c r="G12455" i="11" l="1"/>
  <c r="D12456" i="11"/>
  <c r="C12456" i="11"/>
  <c r="F12456" i="11"/>
  <c r="A12457" i="11"/>
  <c r="E12457" i="11" s="1"/>
  <c r="B12458" i="11"/>
  <c r="G12456" i="11" l="1"/>
  <c r="D12457" i="11"/>
  <c r="C12457" i="11"/>
  <c r="F12457" i="11"/>
  <c r="B12459" i="11"/>
  <c r="A12458" i="11"/>
  <c r="E12458" i="11" s="1"/>
  <c r="G12457" i="11" l="1"/>
  <c r="D12458" i="11"/>
  <c r="C12458" i="11"/>
  <c r="F12458" i="11"/>
  <c r="B12460" i="11"/>
  <c r="A12459" i="11"/>
  <c r="E12459" i="11" s="1"/>
  <c r="G12458" i="11" l="1"/>
  <c r="D12459" i="11"/>
  <c r="C12459" i="11"/>
  <c r="F12459" i="11"/>
  <c r="B12461" i="11"/>
  <c r="A12460" i="11"/>
  <c r="E12460" i="11" s="1"/>
  <c r="G12459" i="11" l="1"/>
  <c r="D12460" i="11"/>
  <c r="C12460" i="11"/>
  <c r="F12460" i="11"/>
  <c r="A12461" i="11"/>
  <c r="E12461" i="11" s="1"/>
  <c r="B12462" i="11"/>
  <c r="G12460" i="11" l="1"/>
  <c r="D12461" i="11"/>
  <c r="C12461" i="11"/>
  <c r="F12461" i="11"/>
  <c r="B12463" i="11"/>
  <c r="A12462" i="11"/>
  <c r="E12462" i="11" s="1"/>
  <c r="G12461" i="11" l="1"/>
  <c r="D12462" i="11"/>
  <c r="C12462" i="11"/>
  <c r="F12462" i="11"/>
  <c r="B12464" i="11"/>
  <c r="A12463" i="11"/>
  <c r="E12463" i="11" s="1"/>
  <c r="G12462" i="11" l="1"/>
  <c r="D12463" i="11"/>
  <c r="C12463" i="11"/>
  <c r="F12463" i="11"/>
  <c r="B12465" i="11"/>
  <c r="A12464" i="11"/>
  <c r="E12464" i="11" s="1"/>
  <c r="G12463" i="11" l="1"/>
  <c r="D12464" i="11"/>
  <c r="C12464" i="11"/>
  <c r="F12464" i="11"/>
  <c r="A12465" i="11"/>
  <c r="E12465" i="11" s="1"/>
  <c r="B12466" i="11"/>
  <c r="G12464" i="11" l="1"/>
  <c r="D12465" i="11"/>
  <c r="C12465" i="11"/>
  <c r="F12465" i="11"/>
  <c r="B12467" i="11"/>
  <c r="A12466" i="11"/>
  <c r="E12466" i="11" s="1"/>
  <c r="G12465" i="11" l="1"/>
  <c r="D12466" i="11"/>
  <c r="C12466" i="11"/>
  <c r="F12466" i="11"/>
  <c r="B12468" i="11"/>
  <c r="A12467" i="11"/>
  <c r="E12467" i="11" s="1"/>
  <c r="G12466" i="11" l="1"/>
  <c r="D12467" i="11"/>
  <c r="C12467" i="11"/>
  <c r="F12467" i="11"/>
  <c r="B12469" i="11"/>
  <c r="A12468" i="11"/>
  <c r="E12468" i="11" s="1"/>
  <c r="G12467" i="11" l="1"/>
  <c r="D12468" i="11"/>
  <c r="C12468" i="11"/>
  <c r="F12468" i="11"/>
  <c r="A12469" i="11"/>
  <c r="E12469" i="11" s="1"/>
  <c r="B12470" i="11"/>
  <c r="G12468" i="11" l="1"/>
  <c r="D12469" i="11"/>
  <c r="C12469" i="11"/>
  <c r="F12469" i="11"/>
  <c r="B12471" i="11"/>
  <c r="A12470" i="11"/>
  <c r="E12470" i="11" s="1"/>
  <c r="G12469" i="11" l="1"/>
  <c r="D12470" i="11"/>
  <c r="C12470" i="11"/>
  <c r="F12470" i="11"/>
  <c r="B12472" i="11"/>
  <c r="A12471" i="11"/>
  <c r="E12471" i="11" s="1"/>
  <c r="G12470" i="11" l="1"/>
  <c r="D12471" i="11"/>
  <c r="C12471" i="11"/>
  <c r="F12471" i="11"/>
  <c r="B12473" i="11"/>
  <c r="A12472" i="11"/>
  <c r="E12472" i="11" s="1"/>
  <c r="G12471" i="11" l="1"/>
  <c r="D12472" i="11"/>
  <c r="C12472" i="11"/>
  <c r="F12472" i="11"/>
  <c r="A12473" i="11"/>
  <c r="E12473" i="11" s="1"/>
  <c r="B12474" i="11"/>
  <c r="G12472" i="11" l="1"/>
  <c r="D12473" i="11"/>
  <c r="C12473" i="11"/>
  <c r="F12473" i="11"/>
  <c r="B12475" i="11"/>
  <c r="A12474" i="11"/>
  <c r="E12474" i="11" s="1"/>
  <c r="G12473" i="11" l="1"/>
  <c r="D12474" i="11"/>
  <c r="C12474" i="11"/>
  <c r="F12474" i="11"/>
  <c r="B12476" i="11"/>
  <c r="A12475" i="11"/>
  <c r="E12475" i="11" s="1"/>
  <c r="G12474" i="11" l="1"/>
  <c r="D12475" i="11"/>
  <c r="C12475" i="11"/>
  <c r="F12475" i="11"/>
  <c r="B12477" i="11"/>
  <c r="A12476" i="11"/>
  <c r="E12476" i="11" s="1"/>
  <c r="G12475" i="11" l="1"/>
  <c r="D12476" i="11"/>
  <c r="C12476" i="11"/>
  <c r="F12476" i="11"/>
  <c r="A12477" i="11"/>
  <c r="E12477" i="11" s="1"/>
  <c r="B12478" i="11"/>
  <c r="G12476" i="11" l="1"/>
  <c r="D12477" i="11"/>
  <c r="C12477" i="11"/>
  <c r="F12477" i="11"/>
  <c r="B12479" i="11"/>
  <c r="A12478" i="11"/>
  <c r="E12478" i="11" s="1"/>
  <c r="G12477" i="11" l="1"/>
  <c r="D12478" i="11"/>
  <c r="C12478" i="11"/>
  <c r="F12478" i="11"/>
  <c r="B12480" i="11"/>
  <c r="A12479" i="11"/>
  <c r="E12479" i="11" s="1"/>
  <c r="G12478" i="11" l="1"/>
  <c r="D12479" i="11"/>
  <c r="C12479" i="11"/>
  <c r="F12479" i="11"/>
  <c r="B12481" i="11"/>
  <c r="A12480" i="11"/>
  <c r="E12480" i="11" s="1"/>
  <c r="G12479" i="11" l="1"/>
  <c r="D12480" i="11"/>
  <c r="C12480" i="11"/>
  <c r="F12480" i="11"/>
  <c r="A12481" i="11"/>
  <c r="E12481" i="11" s="1"/>
  <c r="B12482" i="11"/>
  <c r="G12480" i="11" l="1"/>
  <c r="D12481" i="11"/>
  <c r="C12481" i="11"/>
  <c r="F12481" i="11"/>
  <c r="B12483" i="11"/>
  <c r="A12482" i="11"/>
  <c r="E12482" i="11" s="1"/>
  <c r="G12481" i="11" l="1"/>
  <c r="D12482" i="11"/>
  <c r="C12482" i="11"/>
  <c r="F12482" i="11"/>
  <c r="B12484" i="11"/>
  <c r="A12483" i="11"/>
  <c r="E12483" i="11" s="1"/>
  <c r="G12482" i="11" l="1"/>
  <c r="D12483" i="11"/>
  <c r="C12483" i="11"/>
  <c r="F12483" i="11"/>
  <c r="B12485" i="11"/>
  <c r="A12484" i="11"/>
  <c r="E12484" i="11" s="1"/>
  <c r="G12483" i="11" l="1"/>
  <c r="D12484" i="11"/>
  <c r="C12484" i="11"/>
  <c r="F12484" i="11"/>
  <c r="A12485" i="11"/>
  <c r="E12485" i="11" s="1"/>
  <c r="B12486" i="11"/>
  <c r="G12484" i="11" l="1"/>
  <c r="D12485" i="11"/>
  <c r="C12485" i="11"/>
  <c r="F12485" i="11"/>
  <c r="B12487" i="11"/>
  <c r="A12486" i="11"/>
  <c r="E12486" i="11" s="1"/>
  <c r="G12485" i="11" l="1"/>
  <c r="D12486" i="11"/>
  <c r="C12486" i="11"/>
  <c r="F12486" i="11"/>
  <c r="B12488" i="11"/>
  <c r="A12487" i="11"/>
  <c r="E12487" i="11" s="1"/>
  <c r="G12486" i="11" l="1"/>
  <c r="D12487" i="11"/>
  <c r="C12487" i="11"/>
  <c r="F12487" i="11"/>
  <c r="B12489" i="11"/>
  <c r="A12488" i="11"/>
  <c r="E12488" i="11" s="1"/>
  <c r="G12487" i="11" l="1"/>
  <c r="D12488" i="11"/>
  <c r="C12488" i="11"/>
  <c r="F12488" i="11"/>
  <c r="A12489" i="11"/>
  <c r="E12489" i="11" s="1"/>
  <c r="B12490" i="11"/>
  <c r="G12488" i="11" l="1"/>
  <c r="D12489" i="11"/>
  <c r="C12489" i="11"/>
  <c r="F12489" i="11"/>
  <c r="B12491" i="11"/>
  <c r="A12490" i="11"/>
  <c r="E12490" i="11" s="1"/>
  <c r="G12489" i="11" l="1"/>
  <c r="D12490" i="11"/>
  <c r="C12490" i="11"/>
  <c r="F12490" i="11"/>
  <c r="B12492" i="11"/>
  <c r="A12491" i="11"/>
  <c r="E12491" i="11" s="1"/>
  <c r="G12490" i="11" l="1"/>
  <c r="D12491" i="11"/>
  <c r="C12491" i="11"/>
  <c r="F12491" i="11"/>
  <c r="B12493" i="11"/>
  <c r="A12492" i="11"/>
  <c r="E12492" i="11" s="1"/>
  <c r="G12491" i="11" l="1"/>
  <c r="D12492" i="11"/>
  <c r="C12492" i="11"/>
  <c r="F12492" i="11"/>
  <c r="A12493" i="11"/>
  <c r="E12493" i="11" s="1"/>
  <c r="B12494" i="11"/>
  <c r="G12492" i="11" l="1"/>
  <c r="D12493" i="11"/>
  <c r="C12493" i="11"/>
  <c r="F12493" i="11"/>
  <c r="B12495" i="11"/>
  <c r="A12494" i="11"/>
  <c r="E12494" i="11" s="1"/>
  <c r="G12493" i="11" l="1"/>
  <c r="D12494" i="11"/>
  <c r="C12494" i="11"/>
  <c r="F12494" i="11"/>
  <c r="B12496" i="11"/>
  <c r="A12495" i="11"/>
  <c r="E12495" i="11" s="1"/>
  <c r="G12494" i="11" l="1"/>
  <c r="D12495" i="11"/>
  <c r="C12495" i="11"/>
  <c r="F12495" i="11"/>
  <c r="B12497" i="11"/>
  <c r="A12496" i="11"/>
  <c r="E12496" i="11" s="1"/>
  <c r="G12495" i="11" l="1"/>
  <c r="D12496" i="11"/>
  <c r="C12496" i="11"/>
  <c r="F12496" i="11"/>
  <c r="A12497" i="11"/>
  <c r="E12497" i="11" s="1"/>
  <c r="B12498" i="11"/>
  <c r="G12496" i="11" l="1"/>
  <c r="D12497" i="11"/>
  <c r="C12497" i="11"/>
  <c r="F12497" i="11"/>
  <c r="B12499" i="11"/>
  <c r="A12498" i="11"/>
  <c r="E12498" i="11" s="1"/>
  <c r="G12497" i="11" l="1"/>
  <c r="D12498" i="11"/>
  <c r="C12498" i="11"/>
  <c r="F12498" i="11"/>
  <c r="B12500" i="11"/>
  <c r="A12499" i="11"/>
  <c r="E12499" i="11" s="1"/>
  <c r="G12498" i="11" l="1"/>
  <c r="D12499" i="11"/>
  <c r="C12499" i="11"/>
  <c r="F12499" i="11"/>
  <c r="B12501" i="11"/>
  <c r="A12500" i="11"/>
  <c r="E12500" i="11" s="1"/>
  <c r="G12499" i="11" l="1"/>
  <c r="D12500" i="11"/>
  <c r="C12500" i="11"/>
  <c r="F12500" i="11"/>
  <c r="A12501" i="11"/>
  <c r="E12501" i="11" s="1"/>
  <c r="B12502" i="11"/>
  <c r="G12500" i="11" l="1"/>
  <c r="D12501" i="11"/>
  <c r="C12501" i="11"/>
  <c r="F12501" i="11"/>
  <c r="B12503" i="11"/>
  <c r="A12502" i="11"/>
  <c r="E12502" i="11" s="1"/>
  <c r="G12501" i="11" l="1"/>
  <c r="D12502" i="11"/>
  <c r="C12502" i="11"/>
  <c r="F12502" i="11"/>
  <c r="B12504" i="11"/>
  <c r="A12503" i="11"/>
  <c r="E12503" i="11" s="1"/>
  <c r="G12502" i="11" l="1"/>
  <c r="D12503" i="11"/>
  <c r="C12503" i="11"/>
  <c r="F12503" i="11"/>
  <c r="B12505" i="11"/>
  <c r="A12504" i="11"/>
  <c r="E12504" i="11" s="1"/>
  <c r="G12503" i="11" l="1"/>
  <c r="D12504" i="11"/>
  <c r="C12504" i="11"/>
  <c r="F12504" i="11"/>
  <c r="A12505" i="11"/>
  <c r="E12505" i="11" s="1"/>
  <c r="B12506" i="11"/>
  <c r="G12504" i="11" l="1"/>
  <c r="D12505" i="11"/>
  <c r="C12505" i="11"/>
  <c r="F12505" i="11"/>
  <c r="B12507" i="11"/>
  <c r="A12506" i="11"/>
  <c r="E12506" i="11" s="1"/>
  <c r="G12505" i="11" l="1"/>
  <c r="D12506" i="11"/>
  <c r="C12506" i="11"/>
  <c r="F12506" i="11"/>
  <c r="B12508" i="11"/>
  <c r="A12507" i="11"/>
  <c r="E12507" i="11" s="1"/>
  <c r="G12506" i="11" l="1"/>
  <c r="D12507" i="11"/>
  <c r="C12507" i="11"/>
  <c r="F12507" i="11"/>
  <c r="B12509" i="11"/>
  <c r="A12508" i="11"/>
  <c r="E12508" i="11" s="1"/>
  <c r="G12507" i="11" l="1"/>
  <c r="D12508" i="11"/>
  <c r="C12508" i="11"/>
  <c r="F12508" i="11"/>
  <c r="A12509" i="11"/>
  <c r="E12509" i="11" s="1"/>
  <c r="B12510" i="11"/>
  <c r="G12508" i="11" l="1"/>
  <c r="D12509" i="11"/>
  <c r="C12509" i="11"/>
  <c r="F12509" i="11"/>
  <c r="B12511" i="11"/>
  <c r="A12510" i="11"/>
  <c r="E12510" i="11" s="1"/>
  <c r="G12509" i="11" l="1"/>
  <c r="D12510" i="11"/>
  <c r="C12510" i="11"/>
  <c r="F12510" i="11"/>
  <c r="B12512" i="11"/>
  <c r="A12511" i="11"/>
  <c r="E12511" i="11" s="1"/>
  <c r="G12510" i="11" l="1"/>
  <c r="D12511" i="11"/>
  <c r="C12511" i="11"/>
  <c r="F12511" i="11"/>
  <c r="B12513" i="11"/>
  <c r="A12512" i="11"/>
  <c r="E12512" i="11" s="1"/>
  <c r="G12511" i="11" l="1"/>
  <c r="D12512" i="11"/>
  <c r="C12512" i="11"/>
  <c r="F12512" i="11"/>
  <c r="A12513" i="11"/>
  <c r="E12513" i="11" s="1"/>
  <c r="B12514" i="11"/>
  <c r="G12512" i="11" l="1"/>
  <c r="D12513" i="11"/>
  <c r="C12513" i="11"/>
  <c r="F12513" i="11"/>
  <c r="B12515" i="11"/>
  <c r="A12514" i="11"/>
  <c r="E12514" i="11" s="1"/>
  <c r="G12513" i="11" l="1"/>
  <c r="D12514" i="11"/>
  <c r="C12514" i="11"/>
  <c r="F12514" i="11"/>
  <c r="B12516" i="11"/>
  <c r="A12515" i="11"/>
  <c r="E12515" i="11" s="1"/>
  <c r="G12514" i="11" l="1"/>
  <c r="D12515" i="11"/>
  <c r="C12515" i="11"/>
  <c r="F12515" i="11"/>
  <c r="B12517" i="11"/>
  <c r="A12516" i="11"/>
  <c r="E12516" i="11" s="1"/>
  <c r="G12515" i="11" l="1"/>
  <c r="D12516" i="11"/>
  <c r="C12516" i="11"/>
  <c r="F12516" i="11"/>
  <c r="A12517" i="11"/>
  <c r="E12517" i="11" s="1"/>
  <c r="B12518" i="11"/>
  <c r="G12516" i="11" l="1"/>
  <c r="D12517" i="11"/>
  <c r="C12517" i="11"/>
  <c r="F12517" i="11"/>
  <c r="B12519" i="11"/>
  <c r="A12518" i="11"/>
  <c r="E12518" i="11" s="1"/>
  <c r="G12517" i="11" l="1"/>
  <c r="D12518" i="11"/>
  <c r="C12518" i="11"/>
  <c r="F12518" i="11"/>
  <c r="B12520" i="11"/>
  <c r="A12519" i="11"/>
  <c r="E12519" i="11" s="1"/>
  <c r="G12518" i="11" l="1"/>
  <c r="D12519" i="11"/>
  <c r="C12519" i="11"/>
  <c r="F12519" i="11"/>
  <c r="B12521" i="11"/>
  <c r="A12520" i="11"/>
  <c r="E12520" i="11" s="1"/>
  <c r="G12519" i="11" l="1"/>
  <c r="D12520" i="11"/>
  <c r="C12520" i="11"/>
  <c r="F12520" i="11"/>
  <c r="A12521" i="11"/>
  <c r="E12521" i="11" s="1"/>
  <c r="B12522" i="11"/>
  <c r="G12520" i="11" l="1"/>
  <c r="D12521" i="11"/>
  <c r="C12521" i="11"/>
  <c r="F12521" i="11"/>
  <c r="B12523" i="11"/>
  <c r="A12522" i="11"/>
  <c r="E12522" i="11" s="1"/>
  <c r="G12521" i="11" l="1"/>
  <c r="D12522" i="11"/>
  <c r="C12522" i="11"/>
  <c r="F12522" i="11"/>
  <c r="B12524" i="11"/>
  <c r="A12523" i="11"/>
  <c r="E12523" i="11" s="1"/>
  <c r="G12522" i="11" l="1"/>
  <c r="D12523" i="11"/>
  <c r="C12523" i="11"/>
  <c r="F12523" i="11"/>
  <c r="B12525" i="11"/>
  <c r="A12524" i="11"/>
  <c r="E12524" i="11" s="1"/>
  <c r="G12523" i="11" l="1"/>
  <c r="D12524" i="11"/>
  <c r="C12524" i="11"/>
  <c r="F12524" i="11"/>
  <c r="A12525" i="11"/>
  <c r="E12525" i="11" s="1"/>
  <c r="B12526" i="11"/>
  <c r="G12524" i="11" l="1"/>
  <c r="D12525" i="11"/>
  <c r="C12525" i="11"/>
  <c r="F12525" i="11"/>
  <c r="B12527" i="11"/>
  <c r="A12526" i="11"/>
  <c r="E12526" i="11" s="1"/>
  <c r="G12525" i="11" l="1"/>
  <c r="D12526" i="11"/>
  <c r="C12526" i="11"/>
  <c r="F12526" i="11"/>
  <c r="B12528" i="11"/>
  <c r="A12527" i="11"/>
  <c r="E12527" i="11" s="1"/>
  <c r="G12526" i="11" l="1"/>
  <c r="D12527" i="11"/>
  <c r="C12527" i="11"/>
  <c r="F12527" i="11"/>
  <c r="B12529" i="11"/>
  <c r="A12528" i="11"/>
  <c r="E12528" i="11" s="1"/>
  <c r="G12527" i="11" l="1"/>
  <c r="D12528" i="11"/>
  <c r="C12528" i="11"/>
  <c r="F12528" i="11"/>
  <c r="A12529" i="11"/>
  <c r="E12529" i="11" s="1"/>
  <c r="B12530" i="11"/>
  <c r="G12528" i="11" l="1"/>
  <c r="D12529" i="11"/>
  <c r="C12529" i="11"/>
  <c r="F12529" i="11"/>
  <c r="B12531" i="11"/>
  <c r="A12530" i="11"/>
  <c r="E12530" i="11" s="1"/>
  <c r="G12529" i="11" l="1"/>
  <c r="D12530" i="11"/>
  <c r="C12530" i="11"/>
  <c r="F12530" i="11"/>
  <c r="B12532" i="11"/>
  <c r="A12531" i="11"/>
  <c r="E12531" i="11" s="1"/>
  <c r="G12530" i="11" l="1"/>
  <c r="D12531" i="11"/>
  <c r="C12531" i="11"/>
  <c r="F12531" i="11"/>
  <c r="B12533" i="11"/>
  <c r="A12532" i="11"/>
  <c r="E12532" i="11" s="1"/>
  <c r="G12531" i="11" l="1"/>
  <c r="D12532" i="11"/>
  <c r="C12532" i="11"/>
  <c r="F12532" i="11"/>
  <c r="A12533" i="11"/>
  <c r="E12533" i="11" s="1"/>
  <c r="B12534" i="11"/>
  <c r="G12532" i="11" l="1"/>
  <c r="D12533" i="11"/>
  <c r="C12533" i="11"/>
  <c r="F12533" i="11"/>
  <c r="B12535" i="11"/>
  <c r="A12534" i="11"/>
  <c r="E12534" i="11" s="1"/>
  <c r="G12533" i="11" l="1"/>
  <c r="D12534" i="11"/>
  <c r="C12534" i="11"/>
  <c r="F12534" i="11"/>
  <c r="B12536" i="11"/>
  <c r="A12535" i="11"/>
  <c r="E12535" i="11" s="1"/>
  <c r="G12534" i="11" l="1"/>
  <c r="D12535" i="11"/>
  <c r="C12535" i="11"/>
  <c r="F12535" i="11"/>
  <c r="B12537" i="11"/>
  <c r="A12536" i="11"/>
  <c r="E12536" i="11" s="1"/>
  <c r="G12535" i="11" l="1"/>
  <c r="D12536" i="11"/>
  <c r="C12536" i="11"/>
  <c r="F12536" i="11"/>
  <c r="A12537" i="11"/>
  <c r="E12537" i="11" s="1"/>
  <c r="B12538" i="11"/>
  <c r="G12536" i="11" l="1"/>
  <c r="D12537" i="11"/>
  <c r="C12537" i="11"/>
  <c r="F12537" i="11"/>
  <c r="B12539" i="11"/>
  <c r="A12538" i="11"/>
  <c r="E12538" i="11" s="1"/>
  <c r="G12537" i="11" l="1"/>
  <c r="D12538" i="11"/>
  <c r="C12538" i="11"/>
  <c r="F12538" i="11"/>
  <c r="B12540" i="11"/>
  <c r="A12539" i="11"/>
  <c r="E12539" i="11" s="1"/>
  <c r="G12538" i="11" l="1"/>
  <c r="D12539" i="11"/>
  <c r="C12539" i="11"/>
  <c r="F12539" i="11"/>
  <c r="B12541" i="11"/>
  <c r="A12540" i="11"/>
  <c r="E12540" i="11" s="1"/>
  <c r="G12539" i="11" l="1"/>
  <c r="D12540" i="11"/>
  <c r="C12540" i="11"/>
  <c r="F12540" i="11"/>
  <c r="A12541" i="11"/>
  <c r="E12541" i="11" s="1"/>
  <c r="B12542" i="11"/>
  <c r="G12540" i="11" l="1"/>
  <c r="D12541" i="11"/>
  <c r="C12541" i="11"/>
  <c r="F12541" i="11"/>
  <c r="B12543" i="11"/>
  <c r="A12542" i="11"/>
  <c r="E12542" i="11" s="1"/>
  <c r="G12541" i="11" l="1"/>
  <c r="D12542" i="11"/>
  <c r="C12542" i="11"/>
  <c r="F12542" i="11"/>
  <c r="B12544" i="11"/>
  <c r="A12543" i="11"/>
  <c r="E12543" i="11" s="1"/>
  <c r="G12542" i="11" l="1"/>
  <c r="D12543" i="11"/>
  <c r="C12543" i="11"/>
  <c r="F12543" i="11"/>
  <c r="B12545" i="11"/>
  <c r="A12544" i="11"/>
  <c r="E12544" i="11" s="1"/>
  <c r="G12543" i="11" l="1"/>
  <c r="D12544" i="11"/>
  <c r="C12544" i="11"/>
  <c r="F12544" i="11"/>
  <c r="A12545" i="11"/>
  <c r="E12545" i="11" s="1"/>
  <c r="B12546" i="11"/>
  <c r="G12544" i="11" l="1"/>
  <c r="D12545" i="11"/>
  <c r="C12545" i="11"/>
  <c r="F12545" i="11"/>
  <c r="B12547" i="11"/>
  <c r="A12546" i="11"/>
  <c r="E12546" i="11" s="1"/>
  <c r="G12545" i="11" l="1"/>
  <c r="D12546" i="11"/>
  <c r="C12546" i="11"/>
  <c r="F12546" i="11"/>
  <c r="B12548" i="11"/>
  <c r="A12547" i="11"/>
  <c r="E12547" i="11" s="1"/>
  <c r="G12546" i="11" l="1"/>
  <c r="D12547" i="11"/>
  <c r="C12547" i="11"/>
  <c r="F12547" i="11"/>
  <c r="B12549" i="11"/>
  <c r="A12548" i="11"/>
  <c r="E12548" i="11" s="1"/>
  <c r="G12547" i="11" l="1"/>
  <c r="D12548" i="11"/>
  <c r="C12548" i="11"/>
  <c r="F12548" i="11"/>
  <c r="A12549" i="11"/>
  <c r="E12549" i="11" s="1"/>
  <c r="B12550" i="11"/>
  <c r="G12548" i="11" l="1"/>
  <c r="D12549" i="11"/>
  <c r="C12549" i="11"/>
  <c r="F12549" i="11"/>
  <c r="B12551" i="11"/>
  <c r="A12550" i="11"/>
  <c r="E12550" i="11" s="1"/>
  <c r="G12549" i="11" l="1"/>
  <c r="D12550" i="11"/>
  <c r="C12550" i="11"/>
  <c r="F12550" i="11"/>
  <c r="B12552" i="11"/>
  <c r="A12551" i="11"/>
  <c r="E12551" i="11" s="1"/>
  <c r="G12550" i="11" l="1"/>
  <c r="D12551" i="11"/>
  <c r="C12551" i="11"/>
  <c r="F12551" i="11"/>
  <c r="B12553" i="11"/>
  <c r="A12552" i="11"/>
  <c r="E12552" i="11" s="1"/>
  <c r="G12551" i="11" l="1"/>
  <c r="D12552" i="11"/>
  <c r="C12552" i="11"/>
  <c r="F12552" i="11"/>
  <c r="A12553" i="11"/>
  <c r="E12553" i="11" s="1"/>
  <c r="B12554" i="11"/>
  <c r="G12552" i="11" l="1"/>
  <c r="D12553" i="11"/>
  <c r="C12553" i="11"/>
  <c r="F12553" i="11"/>
  <c r="B12555" i="11"/>
  <c r="A12554" i="11"/>
  <c r="E12554" i="11" s="1"/>
  <c r="G12553" i="11" l="1"/>
  <c r="D12554" i="11"/>
  <c r="C12554" i="11"/>
  <c r="F12554" i="11"/>
  <c r="B12556" i="11"/>
  <c r="A12555" i="11"/>
  <c r="E12555" i="11" s="1"/>
  <c r="G12554" i="11" l="1"/>
  <c r="D12555" i="11"/>
  <c r="C12555" i="11"/>
  <c r="F12555" i="11"/>
  <c r="B12557" i="11"/>
  <c r="A12556" i="11"/>
  <c r="E12556" i="11" s="1"/>
  <c r="G12555" i="11" l="1"/>
  <c r="D12556" i="11"/>
  <c r="C12556" i="11"/>
  <c r="F12556" i="11"/>
  <c r="A12557" i="11"/>
  <c r="E12557" i="11" s="1"/>
  <c r="B12558" i="11"/>
  <c r="G12556" i="11" l="1"/>
  <c r="D12557" i="11"/>
  <c r="C12557" i="11"/>
  <c r="F12557" i="11"/>
  <c r="B12559" i="11"/>
  <c r="A12558" i="11"/>
  <c r="E12558" i="11" s="1"/>
  <c r="G12557" i="11" l="1"/>
  <c r="D12558" i="11"/>
  <c r="C12558" i="11"/>
  <c r="F12558" i="11"/>
  <c r="B12560" i="11"/>
  <c r="A12559" i="11"/>
  <c r="E12559" i="11" s="1"/>
  <c r="G12558" i="11" l="1"/>
  <c r="D12559" i="11"/>
  <c r="C12559" i="11"/>
  <c r="F12559" i="11"/>
  <c r="B12561" i="11"/>
  <c r="A12560" i="11"/>
  <c r="E12560" i="11" s="1"/>
  <c r="G12559" i="11" l="1"/>
  <c r="D12560" i="11"/>
  <c r="C12560" i="11"/>
  <c r="F12560" i="11"/>
  <c r="A12561" i="11"/>
  <c r="E12561" i="11" s="1"/>
  <c r="B12562" i="11"/>
  <c r="G12560" i="11" l="1"/>
  <c r="D12561" i="11"/>
  <c r="C12561" i="11"/>
  <c r="F12561" i="11"/>
  <c r="B12563" i="11"/>
  <c r="A12562" i="11"/>
  <c r="E12562" i="11" s="1"/>
  <c r="G12561" i="11" l="1"/>
  <c r="D12562" i="11"/>
  <c r="C12562" i="11"/>
  <c r="F12562" i="11"/>
  <c r="B12564" i="11"/>
  <c r="A12563" i="11"/>
  <c r="E12563" i="11" s="1"/>
  <c r="G12562" i="11" l="1"/>
  <c r="D12563" i="11"/>
  <c r="C12563" i="11"/>
  <c r="F12563" i="11"/>
  <c r="B12565" i="11"/>
  <c r="A12564" i="11"/>
  <c r="E12564" i="11" s="1"/>
  <c r="G12563" i="11" l="1"/>
  <c r="D12564" i="11"/>
  <c r="C12564" i="11"/>
  <c r="F12564" i="11"/>
  <c r="A12565" i="11"/>
  <c r="E12565" i="11" s="1"/>
  <c r="B12566" i="11"/>
  <c r="G12564" i="11" l="1"/>
  <c r="D12565" i="11"/>
  <c r="C12565" i="11"/>
  <c r="F12565" i="11"/>
  <c r="B12567" i="11"/>
  <c r="A12566" i="11"/>
  <c r="E12566" i="11" s="1"/>
  <c r="G12565" i="11" l="1"/>
  <c r="D12566" i="11"/>
  <c r="C12566" i="11"/>
  <c r="F12566" i="11"/>
  <c r="B12568" i="11"/>
  <c r="A12567" i="11"/>
  <c r="E12567" i="11" s="1"/>
  <c r="G12566" i="11" l="1"/>
  <c r="D12567" i="11"/>
  <c r="C12567" i="11"/>
  <c r="F12567" i="11"/>
  <c r="B12569" i="11"/>
  <c r="A12568" i="11"/>
  <c r="E12568" i="11" s="1"/>
  <c r="G12567" i="11" l="1"/>
  <c r="D12568" i="11"/>
  <c r="C12568" i="11"/>
  <c r="F12568" i="11"/>
  <c r="A12569" i="11"/>
  <c r="E12569" i="11" s="1"/>
  <c r="B12570" i="11"/>
  <c r="G12568" i="11" l="1"/>
  <c r="D12569" i="11"/>
  <c r="C12569" i="11"/>
  <c r="F12569" i="11"/>
  <c r="B12571" i="11"/>
  <c r="A12570" i="11"/>
  <c r="E12570" i="11" s="1"/>
  <c r="G12569" i="11" l="1"/>
  <c r="D12570" i="11"/>
  <c r="C12570" i="11"/>
  <c r="F12570" i="11"/>
  <c r="B12572" i="11"/>
  <c r="A12571" i="11"/>
  <c r="E12571" i="11" s="1"/>
  <c r="G12570" i="11" l="1"/>
  <c r="D12571" i="11"/>
  <c r="C12571" i="11"/>
  <c r="F12571" i="11"/>
  <c r="B12573" i="11"/>
  <c r="A12572" i="11"/>
  <c r="E12572" i="11" s="1"/>
  <c r="G12571" i="11" l="1"/>
  <c r="D12572" i="11"/>
  <c r="C12572" i="11"/>
  <c r="F12572" i="11"/>
  <c r="A12573" i="11"/>
  <c r="E12573" i="11" s="1"/>
  <c r="B12574" i="11"/>
  <c r="G12572" i="11" l="1"/>
  <c r="D12573" i="11"/>
  <c r="C12573" i="11"/>
  <c r="F12573" i="11"/>
  <c r="B12575" i="11"/>
  <c r="A12574" i="11"/>
  <c r="E12574" i="11" s="1"/>
  <c r="G12573" i="11" l="1"/>
  <c r="D12574" i="11"/>
  <c r="C12574" i="11"/>
  <c r="F12574" i="11"/>
  <c r="B12576" i="11"/>
  <c r="A12575" i="11"/>
  <c r="E12575" i="11" s="1"/>
  <c r="G12574" i="11" l="1"/>
  <c r="D12575" i="11"/>
  <c r="C12575" i="11"/>
  <c r="F12575" i="11"/>
  <c r="B12577" i="11"/>
  <c r="A12576" i="11"/>
  <c r="E12576" i="11" s="1"/>
  <c r="G12575" i="11" l="1"/>
  <c r="D12576" i="11"/>
  <c r="C12576" i="11"/>
  <c r="F12576" i="11"/>
  <c r="A12577" i="11"/>
  <c r="E12577" i="11" s="1"/>
  <c r="B12578" i="11"/>
  <c r="G12576" i="11" l="1"/>
  <c r="D12577" i="11"/>
  <c r="C12577" i="11"/>
  <c r="F12577" i="11"/>
  <c r="A12578" i="11"/>
  <c r="E12578" i="11" s="1"/>
  <c r="B12579" i="11"/>
  <c r="G12577" i="11" l="1"/>
  <c r="D12578" i="11"/>
  <c r="C12578" i="11"/>
  <c r="F12578" i="11"/>
  <c r="B12580" i="11"/>
  <c r="A12579" i="11"/>
  <c r="E12579" i="11" s="1"/>
  <c r="G12578" i="11" l="1"/>
  <c r="D12579" i="11"/>
  <c r="C12579" i="11"/>
  <c r="F12579" i="11"/>
  <c r="B12581" i="11"/>
  <c r="A12580" i="11"/>
  <c r="E12580" i="11" s="1"/>
  <c r="G12579" i="11" l="1"/>
  <c r="D12580" i="11"/>
  <c r="C12580" i="11"/>
  <c r="F12580" i="11"/>
  <c r="A12581" i="11"/>
  <c r="E12581" i="11" s="1"/>
  <c r="B12582" i="11"/>
  <c r="G12580" i="11" l="1"/>
  <c r="D12581" i="11"/>
  <c r="C12581" i="11"/>
  <c r="F12581" i="11"/>
  <c r="B12583" i="11"/>
  <c r="A12582" i="11"/>
  <c r="E12582" i="11" s="1"/>
  <c r="G12581" i="11" l="1"/>
  <c r="D12582" i="11"/>
  <c r="C12582" i="11"/>
  <c r="F12582" i="11"/>
  <c r="B12584" i="11"/>
  <c r="A12583" i="11"/>
  <c r="E12583" i="11" s="1"/>
  <c r="G12582" i="11" l="1"/>
  <c r="D12583" i="11"/>
  <c r="C12583" i="11"/>
  <c r="F12583" i="11"/>
  <c r="A12584" i="11"/>
  <c r="E12584" i="11" s="1"/>
  <c r="B12585" i="11"/>
  <c r="G12583" i="11" l="1"/>
  <c r="D12584" i="11"/>
  <c r="C12584" i="11"/>
  <c r="F12584" i="11"/>
  <c r="A12585" i="11"/>
  <c r="E12585" i="11" s="1"/>
  <c r="B12586" i="11"/>
  <c r="G12584" i="11" l="1"/>
  <c r="D12585" i="11"/>
  <c r="C12585" i="11"/>
  <c r="F12585" i="11"/>
  <c r="B12587" i="11"/>
  <c r="A12586" i="11"/>
  <c r="E12586" i="11" s="1"/>
  <c r="G12585" i="11" l="1"/>
  <c r="D12586" i="11"/>
  <c r="C12586" i="11"/>
  <c r="F12586" i="11"/>
  <c r="B12588" i="11"/>
  <c r="A12587" i="11"/>
  <c r="E12587" i="11" s="1"/>
  <c r="G12586" i="11" l="1"/>
  <c r="D12587" i="11"/>
  <c r="C12587" i="11"/>
  <c r="F12587" i="11"/>
  <c r="B12589" i="11"/>
  <c r="A12588" i="11"/>
  <c r="E12588" i="11" s="1"/>
  <c r="G12587" i="11" l="1"/>
  <c r="D12588" i="11"/>
  <c r="C12588" i="11"/>
  <c r="F12588" i="11"/>
  <c r="A12589" i="11"/>
  <c r="E12589" i="11" s="1"/>
  <c r="B12590" i="11"/>
  <c r="G12588" i="11" l="1"/>
  <c r="D12589" i="11"/>
  <c r="C12589" i="11"/>
  <c r="F12589" i="11"/>
  <c r="B12591" i="11"/>
  <c r="A12590" i="11"/>
  <c r="E12590" i="11" s="1"/>
  <c r="G12589" i="11" l="1"/>
  <c r="D12590" i="11"/>
  <c r="C12590" i="11"/>
  <c r="F12590" i="11"/>
  <c r="B12592" i="11"/>
  <c r="A12591" i="11"/>
  <c r="E12591" i="11" s="1"/>
  <c r="G12590" i="11" l="1"/>
  <c r="D12591" i="11"/>
  <c r="C12591" i="11"/>
  <c r="F12591" i="11"/>
  <c r="B12593" i="11"/>
  <c r="A12592" i="11"/>
  <c r="E12592" i="11" s="1"/>
  <c r="G12591" i="11" l="1"/>
  <c r="D12592" i="11"/>
  <c r="C12592" i="11"/>
  <c r="F12592" i="11"/>
  <c r="A12593" i="11"/>
  <c r="E12593" i="11" s="1"/>
  <c r="B12594" i="11"/>
  <c r="G12592" i="11" l="1"/>
  <c r="D12593" i="11"/>
  <c r="C12593" i="11"/>
  <c r="F12593" i="11"/>
  <c r="A12594" i="11"/>
  <c r="E12594" i="11" s="1"/>
  <c r="B12595" i="11"/>
  <c r="G12593" i="11" l="1"/>
  <c r="D12594" i="11"/>
  <c r="C12594" i="11"/>
  <c r="F12594" i="11"/>
  <c r="B12596" i="11"/>
  <c r="A12595" i="11"/>
  <c r="E12595" i="11" s="1"/>
  <c r="G12594" i="11" l="1"/>
  <c r="D12595" i="11"/>
  <c r="C12595" i="11"/>
  <c r="F12595" i="11"/>
  <c r="B12597" i="11"/>
  <c r="A12596" i="11"/>
  <c r="E12596" i="11" s="1"/>
  <c r="G12595" i="11" l="1"/>
  <c r="D12596" i="11"/>
  <c r="C12596" i="11"/>
  <c r="F12596" i="11"/>
  <c r="A12597" i="11"/>
  <c r="E12597" i="11" s="1"/>
  <c r="B12598" i="11"/>
  <c r="G12596" i="11" l="1"/>
  <c r="D12597" i="11"/>
  <c r="C12597" i="11"/>
  <c r="F12597" i="11"/>
  <c r="B12599" i="11"/>
  <c r="A12598" i="11"/>
  <c r="E12598" i="11" s="1"/>
  <c r="G12597" i="11" l="1"/>
  <c r="D12598" i="11"/>
  <c r="C12598" i="11"/>
  <c r="F12598" i="11"/>
  <c r="B12600" i="11"/>
  <c r="A12599" i="11"/>
  <c r="E12599" i="11" s="1"/>
  <c r="G12598" i="11" l="1"/>
  <c r="D12599" i="11"/>
  <c r="C12599" i="11"/>
  <c r="F12599" i="11"/>
  <c r="A12600" i="11"/>
  <c r="E12600" i="11" s="1"/>
  <c r="B12601" i="11"/>
  <c r="G12599" i="11" l="1"/>
  <c r="D12600" i="11"/>
  <c r="C12600" i="11"/>
  <c r="F12600" i="11"/>
  <c r="A12601" i="11"/>
  <c r="E12601" i="11" s="1"/>
  <c r="B12602" i="11"/>
  <c r="G12600" i="11" l="1"/>
  <c r="D12601" i="11"/>
  <c r="C12601" i="11"/>
  <c r="F12601" i="11"/>
  <c r="B12603" i="11"/>
  <c r="A12602" i="11"/>
  <c r="E12602" i="11" s="1"/>
  <c r="G12601" i="11" l="1"/>
  <c r="D12602" i="11"/>
  <c r="C12602" i="11"/>
  <c r="F12602" i="11"/>
  <c r="B12604" i="11"/>
  <c r="A12603" i="11"/>
  <c r="E12603" i="11" s="1"/>
  <c r="G12602" i="11" l="1"/>
  <c r="D12603" i="11"/>
  <c r="C12603" i="11"/>
  <c r="F12603" i="11"/>
  <c r="B12605" i="11"/>
  <c r="A12604" i="11"/>
  <c r="E12604" i="11" s="1"/>
  <c r="G12603" i="11" l="1"/>
  <c r="D12604" i="11"/>
  <c r="C12604" i="11"/>
  <c r="F12604" i="11"/>
  <c r="A12605" i="11"/>
  <c r="E12605" i="11" s="1"/>
  <c r="B12606" i="11"/>
  <c r="G12604" i="11" l="1"/>
  <c r="D12605" i="11"/>
  <c r="C12605" i="11"/>
  <c r="F12605" i="11"/>
  <c r="B12607" i="11"/>
  <c r="A12606" i="11"/>
  <c r="E12606" i="11" s="1"/>
  <c r="G12605" i="11" l="1"/>
  <c r="D12606" i="11"/>
  <c r="C12606" i="11"/>
  <c r="F12606" i="11"/>
  <c r="B12608" i="11"/>
  <c r="A12607" i="11"/>
  <c r="E12607" i="11" s="1"/>
  <c r="G12606" i="11" l="1"/>
  <c r="D12607" i="11"/>
  <c r="C12607" i="11"/>
  <c r="F12607" i="11"/>
  <c r="B12609" i="11"/>
  <c r="A12608" i="11"/>
  <c r="E12608" i="11" s="1"/>
  <c r="G12607" i="11" l="1"/>
  <c r="D12608" i="11"/>
  <c r="C12608" i="11"/>
  <c r="F12608" i="11"/>
  <c r="A12609" i="11"/>
  <c r="E12609" i="11" s="1"/>
  <c r="B12610" i="11"/>
  <c r="G12608" i="11" l="1"/>
  <c r="D12609" i="11"/>
  <c r="C12609" i="11"/>
  <c r="F12609" i="11"/>
  <c r="A12610" i="11"/>
  <c r="E12610" i="11" s="1"/>
  <c r="B12611" i="11"/>
  <c r="G12609" i="11" l="1"/>
  <c r="D12610" i="11"/>
  <c r="C12610" i="11"/>
  <c r="F12610" i="11"/>
  <c r="B12612" i="11"/>
  <c r="A12611" i="11"/>
  <c r="E12611" i="11" s="1"/>
  <c r="G12610" i="11" l="1"/>
  <c r="D12611" i="11"/>
  <c r="C12611" i="11"/>
  <c r="F12611" i="11"/>
  <c r="B12613" i="11"/>
  <c r="A12612" i="11"/>
  <c r="E12612" i="11" s="1"/>
  <c r="G12611" i="11" l="1"/>
  <c r="D12612" i="11"/>
  <c r="C12612" i="11"/>
  <c r="F12612" i="11"/>
  <c r="A12613" i="11"/>
  <c r="E12613" i="11" s="1"/>
  <c r="B12614" i="11"/>
  <c r="G12612" i="11" l="1"/>
  <c r="D12613" i="11"/>
  <c r="C12613" i="11"/>
  <c r="F12613" i="11"/>
  <c r="B12615" i="11"/>
  <c r="A12614" i="11"/>
  <c r="E12614" i="11" s="1"/>
  <c r="G12613" i="11" l="1"/>
  <c r="D12614" i="11"/>
  <c r="C12614" i="11"/>
  <c r="F12614" i="11"/>
  <c r="B12616" i="11"/>
  <c r="A12615" i="11"/>
  <c r="E12615" i="11" s="1"/>
  <c r="G12614" i="11" l="1"/>
  <c r="D12615" i="11"/>
  <c r="C12615" i="11"/>
  <c r="F12615" i="11"/>
  <c r="A12616" i="11"/>
  <c r="E12616" i="11" s="1"/>
  <c r="B12617" i="11"/>
  <c r="G12615" i="11" l="1"/>
  <c r="D12616" i="11"/>
  <c r="C12616" i="11"/>
  <c r="F12616" i="11"/>
  <c r="A12617" i="11"/>
  <c r="E12617" i="11" s="1"/>
  <c r="B12618" i="11"/>
  <c r="G12616" i="11" l="1"/>
  <c r="D12617" i="11"/>
  <c r="C12617" i="11"/>
  <c r="F12617" i="11"/>
  <c r="B12619" i="11"/>
  <c r="A12618" i="11"/>
  <c r="E12618" i="11" s="1"/>
  <c r="G12617" i="11" l="1"/>
  <c r="D12618" i="11"/>
  <c r="C12618" i="11"/>
  <c r="F12618" i="11"/>
  <c r="B12620" i="11"/>
  <c r="A12619" i="11"/>
  <c r="E12619" i="11" s="1"/>
  <c r="G12618" i="11" l="1"/>
  <c r="D12619" i="11"/>
  <c r="C12619" i="11"/>
  <c r="F12619" i="11"/>
  <c r="B12621" i="11"/>
  <c r="A12620" i="11"/>
  <c r="E12620" i="11" s="1"/>
  <c r="G12619" i="11" l="1"/>
  <c r="D12620" i="11"/>
  <c r="C12620" i="11"/>
  <c r="F12620" i="11"/>
  <c r="A12621" i="11"/>
  <c r="E12621" i="11" s="1"/>
  <c r="B12622" i="11"/>
  <c r="G12620" i="11" l="1"/>
  <c r="D12621" i="11"/>
  <c r="C12621" i="11"/>
  <c r="F12621" i="11"/>
  <c r="B12623" i="11"/>
  <c r="A12622" i="11"/>
  <c r="E12622" i="11" s="1"/>
  <c r="G12621" i="11" l="1"/>
  <c r="D12622" i="11"/>
  <c r="C12622" i="11"/>
  <c r="F12622" i="11"/>
  <c r="B12624" i="11"/>
  <c r="A12623" i="11"/>
  <c r="E12623" i="11" s="1"/>
  <c r="G12622" i="11" l="1"/>
  <c r="D12623" i="11"/>
  <c r="C12623" i="11"/>
  <c r="F12623" i="11"/>
  <c r="B12625" i="11"/>
  <c r="A12624" i="11"/>
  <c r="E12624" i="11" s="1"/>
  <c r="G12623" i="11" l="1"/>
  <c r="D12624" i="11"/>
  <c r="C12624" i="11"/>
  <c r="F12624" i="11"/>
  <c r="A12625" i="11"/>
  <c r="E12625" i="11" s="1"/>
  <c r="B12626" i="11"/>
  <c r="G12624" i="11" l="1"/>
  <c r="D12625" i="11"/>
  <c r="C12625" i="11"/>
  <c r="F12625" i="11"/>
  <c r="B12627" i="11"/>
  <c r="A12626" i="11"/>
  <c r="E12626" i="11" s="1"/>
  <c r="G12625" i="11" l="1"/>
  <c r="D12626" i="11"/>
  <c r="C12626" i="11"/>
  <c r="F12626" i="11"/>
  <c r="B12628" i="11"/>
  <c r="A12627" i="11"/>
  <c r="E12627" i="11" s="1"/>
  <c r="G12626" i="11" l="1"/>
  <c r="D12627" i="11"/>
  <c r="C12627" i="11"/>
  <c r="F12627" i="11"/>
  <c r="B12629" i="11"/>
  <c r="A12628" i="11"/>
  <c r="E12628" i="11" s="1"/>
  <c r="G12627" i="11" l="1"/>
  <c r="D12628" i="11"/>
  <c r="C12628" i="11"/>
  <c r="F12628" i="11"/>
  <c r="A12629" i="11"/>
  <c r="E12629" i="11" s="1"/>
  <c r="B12630" i="11"/>
  <c r="G12628" i="11" l="1"/>
  <c r="D12629" i="11"/>
  <c r="C12629" i="11"/>
  <c r="F12629" i="11"/>
  <c r="B12631" i="11"/>
  <c r="A12630" i="11"/>
  <c r="E12630" i="11" s="1"/>
  <c r="G12629" i="11" l="1"/>
  <c r="D12630" i="11"/>
  <c r="C12630" i="11"/>
  <c r="F12630" i="11"/>
  <c r="B12632" i="11"/>
  <c r="A12631" i="11"/>
  <c r="E12631" i="11" s="1"/>
  <c r="G12630" i="11" l="1"/>
  <c r="D12631" i="11"/>
  <c r="C12631" i="11"/>
  <c r="F12631" i="11"/>
  <c r="B12633" i="11"/>
  <c r="A12632" i="11"/>
  <c r="E12632" i="11" s="1"/>
  <c r="G12631" i="11" l="1"/>
  <c r="D12632" i="11"/>
  <c r="C12632" i="11"/>
  <c r="F12632" i="11"/>
  <c r="A12633" i="11"/>
  <c r="E12633" i="11" s="1"/>
  <c r="B12634" i="11"/>
  <c r="G12632" i="11" l="1"/>
  <c r="D12633" i="11"/>
  <c r="C12633" i="11"/>
  <c r="F12633" i="11"/>
  <c r="B12635" i="11"/>
  <c r="A12634" i="11"/>
  <c r="E12634" i="11" s="1"/>
  <c r="G12633" i="11" l="1"/>
  <c r="D12634" i="11"/>
  <c r="C12634" i="11"/>
  <c r="F12634" i="11"/>
  <c r="B12636" i="11"/>
  <c r="A12635" i="11"/>
  <c r="E12635" i="11" s="1"/>
  <c r="G12634" i="11" l="1"/>
  <c r="D12635" i="11"/>
  <c r="C12635" i="11"/>
  <c r="F12635" i="11"/>
  <c r="A12636" i="11"/>
  <c r="E12636" i="11" s="1"/>
  <c r="B12637" i="11"/>
  <c r="G12635" i="11" l="1"/>
  <c r="D12636" i="11"/>
  <c r="C12636" i="11"/>
  <c r="F12636" i="11"/>
  <c r="A12637" i="11"/>
  <c r="E12637" i="11" s="1"/>
  <c r="B12638" i="11"/>
  <c r="G12636" i="11" l="1"/>
  <c r="D12637" i="11"/>
  <c r="C12637" i="11"/>
  <c r="F12637" i="11"/>
  <c r="B12639" i="11"/>
  <c r="A12638" i="11"/>
  <c r="E12638" i="11" s="1"/>
  <c r="G12637" i="11" l="1"/>
  <c r="D12638" i="11"/>
  <c r="C12638" i="11"/>
  <c r="F12638" i="11"/>
  <c r="B12640" i="11"/>
  <c r="A12639" i="11"/>
  <c r="E12639" i="11" s="1"/>
  <c r="G12638" i="11" l="1"/>
  <c r="D12639" i="11"/>
  <c r="C12639" i="11"/>
  <c r="F12639" i="11"/>
  <c r="B12641" i="11"/>
  <c r="A12640" i="11"/>
  <c r="E12640" i="11" s="1"/>
  <c r="G12639" i="11" l="1"/>
  <c r="D12640" i="11"/>
  <c r="C12640" i="11"/>
  <c r="F12640" i="11"/>
  <c r="A12641" i="11"/>
  <c r="E12641" i="11" s="1"/>
  <c r="B12642" i="11"/>
  <c r="G12640" i="11" l="1"/>
  <c r="D12641" i="11"/>
  <c r="C12641" i="11"/>
  <c r="F12641" i="11"/>
  <c r="B12643" i="11"/>
  <c r="A12642" i="11"/>
  <c r="E12642" i="11" s="1"/>
  <c r="G12641" i="11" l="1"/>
  <c r="D12642" i="11"/>
  <c r="C12642" i="11"/>
  <c r="F12642" i="11"/>
  <c r="B12644" i="11"/>
  <c r="A12643" i="11"/>
  <c r="E12643" i="11" s="1"/>
  <c r="G12642" i="11" l="1"/>
  <c r="D12643" i="11"/>
  <c r="C12643" i="11"/>
  <c r="F12643" i="11"/>
  <c r="B12645" i="11"/>
  <c r="A12644" i="11"/>
  <c r="E12644" i="11" s="1"/>
  <c r="G12643" i="11" l="1"/>
  <c r="D12644" i="11"/>
  <c r="C12644" i="11"/>
  <c r="F12644" i="11"/>
  <c r="A12645" i="11"/>
  <c r="E12645" i="11" s="1"/>
  <c r="B12646" i="11"/>
  <c r="G12644" i="11" l="1"/>
  <c r="D12645" i="11"/>
  <c r="C12645" i="11"/>
  <c r="F12645" i="11"/>
  <c r="B12647" i="11"/>
  <c r="A12646" i="11"/>
  <c r="E12646" i="11" s="1"/>
  <c r="G12645" i="11" l="1"/>
  <c r="D12646" i="11"/>
  <c r="C12646" i="11"/>
  <c r="F12646" i="11"/>
  <c r="B12648" i="11"/>
  <c r="A12647" i="11"/>
  <c r="E12647" i="11" s="1"/>
  <c r="G12646" i="11" l="1"/>
  <c r="D12647" i="11"/>
  <c r="C12647" i="11"/>
  <c r="F12647" i="11"/>
  <c r="A12648" i="11"/>
  <c r="E12648" i="11" s="1"/>
  <c r="B12649" i="11"/>
  <c r="G12647" i="11" l="1"/>
  <c r="D12648" i="11"/>
  <c r="C12648" i="11"/>
  <c r="F12648" i="11"/>
  <c r="A12649" i="11"/>
  <c r="E12649" i="11" s="1"/>
  <c r="B12650" i="11"/>
  <c r="G12648" i="11" l="1"/>
  <c r="D12649" i="11"/>
  <c r="C12649" i="11"/>
  <c r="F12649" i="11"/>
  <c r="B12651" i="11"/>
  <c r="A12650" i="11"/>
  <c r="E12650" i="11" s="1"/>
  <c r="G12649" i="11" l="1"/>
  <c r="D12650" i="11"/>
  <c r="C12650" i="11"/>
  <c r="F12650" i="11"/>
  <c r="B12652" i="11"/>
  <c r="A12651" i="11"/>
  <c r="E12651" i="11" s="1"/>
  <c r="G12650" i="11" l="1"/>
  <c r="D12651" i="11"/>
  <c r="C12651" i="11"/>
  <c r="F12651" i="11"/>
  <c r="B12653" i="11"/>
  <c r="A12652" i="11"/>
  <c r="E12652" i="11" s="1"/>
  <c r="G12651" i="11" l="1"/>
  <c r="D12652" i="11"/>
  <c r="C12652" i="11"/>
  <c r="F12652" i="11"/>
  <c r="A12653" i="11"/>
  <c r="E12653" i="11" s="1"/>
  <c r="B12654" i="11"/>
  <c r="G12652" i="11" l="1"/>
  <c r="D12653" i="11"/>
  <c r="C12653" i="11"/>
  <c r="F12653" i="11"/>
  <c r="B12655" i="11"/>
  <c r="A12654" i="11"/>
  <c r="E12654" i="11" s="1"/>
  <c r="G12653" i="11" l="1"/>
  <c r="D12654" i="11"/>
  <c r="C12654" i="11"/>
  <c r="F12654" i="11"/>
  <c r="B12656" i="11"/>
  <c r="A12655" i="11"/>
  <c r="E12655" i="11" s="1"/>
  <c r="G12654" i="11" l="1"/>
  <c r="D12655" i="11"/>
  <c r="C12655" i="11"/>
  <c r="F12655" i="11"/>
  <c r="A12656" i="11"/>
  <c r="E12656" i="11" s="1"/>
  <c r="B12657" i="11"/>
  <c r="G12655" i="11" l="1"/>
  <c r="D12656" i="11"/>
  <c r="C12656" i="11"/>
  <c r="F12656" i="11"/>
  <c r="A12657" i="11"/>
  <c r="E12657" i="11" s="1"/>
  <c r="B12658" i="11"/>
  <c r="G12656" i="11" l="1"/>
  <c r="D12657" i="11"/>
  <c r="C12657" i="11"/>
  <c r="F12657" i="11"/>
  <c r="B12659" i="11"/>
  <c r="A12658" i="11"/>
  <c r="E12658" i="11" s="1"/>
  <c r="G12657" i="11" l="1"/>
  <c r="D12658" i="11"/>
  <c r="C12658" i="11"/>
  <c r="F12658" i="11"/>
  <c r="B12660" i="11"/>
  <c r="A12659" i="11"/>
  <c r="E12659" i="11" s="1"/>
  <c r="G12658" i="11" l="1"/>
  <c r="D12659" i="11"/>
  <c r="C12659" i="11"/>
  <c r="F12659" i="11"/>
  <c r="B12661" i="11"/>
  <c r="A12660" i="11"/>
  <c r="E12660" i="11" s="1"/>
  <c r="G12659" i="11" l="1"/>
  <c r="D12660" i="11"/>
  <c r="C12660" i="11"/>
  <c r="F12660" i="11"/>
  <c r="A12661" i="11"/>
  <c r="E12661" i="11" s="1"/>
  <c r="B12662" i="11"/>
  <c r="G12660" i="11" l="1"/>
  <c r="D12661" i="11"/>
  <c r="C12661" i="11"/>
  <c r="F12661" i="11"/>
  <c r="B12663" i="11"/>
  <c r="A12662" i="11"/>
  <c r="E12662" i="11" s="1"/>
  <c r="G12661" i="11" l="1"/>
  <c r="D12662" i="11"/>
  <c r="C12662" i="11"/>
  <c r="F12662" i="11"/>
  <c r="B12664" i="11"/>
  <c r="A12663" i="11"/>
  <c r="E12663" i="11" s="1"/>
  <c r="G12662" i="11" l="1"/>
  <c r="D12663" i="11"/>
  <c r="C12663" i="11"/>
  <c r="F12663" i="11"/>
  <c r="A12664" i="11"/>
  <c r="E12664" i="11" s="1"/>
  <c r="B12665" i="11"/>
  <c r="G12663" i="11" l="1"/>
  <c r="D12664" i="11"/>
  <c r="C12664" i="11"/>
  <c r="F12664" i="11"/>
  <c r="A12665" i="11"/>
  <c r="E12665" i="11" s="1"/>
  <c r="B12666" i="11"/>
  <c r="G12664" i="11" l="1"/>
  <c r="D12665" i="11"/>
  <c r="C12665" i="11"/>
  <c r="F12665" i="11"/>
  <c r="B12667" i="11"/>
  <c r="A12666" i="11"/>
  <c r="E12666" i="11" s="1"/>
  <c r="G12665" i="11" l="1"/>
  <c r="D12666" i="11"/>
  <c r="C12666" i="11"/>
  <c r="F12666" i="11"/>
  <c r="B12668" i="11"/>
  <c r="A12667" i="11"/>
  <c r="E12667" i="11" s="1"/>
  <c r="G12666" i="11" l="1"/>
  <c r="D12667" i="11"/>
  <c r="C12667" i="11"/>
  <c r="F12667" i="11"/>
  <c r="B12669" i="11"/>
  <c r="A12668" i="11"/>
  <c r="E12668" i="11" s="1"/>
  <c r="G12667" i="11" l="1"/>
  <c r="D12668" i="11"/>
  <c r="C12668" i="11"/>
  <c r="F12668" i="11"/>
  <c r="A12669" i="11"/>
  <c r="E12669" i="11" s="1"/>
  <c r="B12670" i="11"/>
  <c r="G12668" i="11" l="1"/>
  <c r="D12669" i="11"/>
  <c r="C12669" i="11"/>
  <c r="F12669" i="11"/>
  <c r="B12671" i="11"/>
  <c r="A12670" i="11"/>
  <c r="E12670" i="11" s="1"/>
  <c r="G12669" i="11" l="1"/>
  <c r="D12670" i="11"/>
  <c r="C12670" i="11"/>
  <c r="F12670" i="11"/>
  <c r="B12672" i="11"/>
  <c r="A12671" i="11"/>
  <c r="E12671" i="11" s="1"/>
  <c r="G12670" i="11" l="1"/>
  <c r="D12671" i="11"/>
  <c r="C12671" i="11"/>
  <c r="F12671" i="11"/>
  <c r="A12672" i="11"/>
  <c r="E12672" i="11" s="1"/>
  <c r="B12673" i="11"/>
  <c r="G12671" i="11" l="1"/>
  <c r="D12672" i="11"/>
  <c r="C12672" i="11"/>
  <c r="F12672" i="11"/>
  <c r="A12673" i="11"/>
  <c r="E12673" i="11" s="1"/>
  <c r="B12674" i="11"/>
  <c r="G12672" i="11" l="1"/>
  <c r="D12673" i="11"/>
  <c r="C12673" i="11"/>
  <c r="F12673" i="11"/>
  <c r="B12675" i="11"/>
  <c r="A12674" i="11"/>
  <c r="E12674" i="11" s="1"/>
  <c r="G12673" i="11" l="1"/>
  <c r="D12674" i="11"/>
  <c r="C12674" i="11"/>
  <c r="F12674" i="11"/>
  <c r="B12676" i="11"/>
  <c r="A12675" i="11"/>
  <c r="E12675" i="11" s="1"/>
  <c r="G12674" i="11" l="1"/>
  <c r="D12675" i="11"/>
  <c r="C12675" i="11"/>
  <c r="F12675" i="11"/>
  <c r="A12676" i="11"/>
  <c r="E12676" i="11" s="1"/>
  <c r="B12677" i="11"/>
  <c r="G12675" i="11" l="1"/>
  <c r="D12676" i="11"/>
  <c r="C12676" i="11"/>
  <c r="F12676" i="11"/>
  <c r="A12677" i="11"/>
  <c r="E12677" i="11" s="1"/>
  <c r="B12678" i="11"/>
  <c r="G12676" i="11" l="1"/>
  <c r="D12677" i="11"/>
  <c r="C12677" i="11"/>
  <c r="F12677" i="11"/>
  <c r="B12679" i="11"/>
  <c r="A12678" i="11"/>
  <c r="E12678" i="11" s="1"/>
  <c r="G12677" i="11" l="1"/>
  <c r="D12678" i="11"/>
  <c r="C12678" i="11"/>
  <c r="F12678" i="11"/>
  <c r="B12680" i="11"/>
  <c r="A12679" i="11"/>
  <c r="E12679" i="11" s="1"/>
  <c r="G12678" i="11" l="1"/>
  <c r="D12679" i="11"/>
  <c r="C12679" i="11"/>
  <c r="F12679" i="11"/>
  <c r="A12680" i="11"/>
  <c r="E12680" i="11" s="1"/>
  <c r="B12681" i="11"/>
  <c r="G12679" i="11" l="1"/>
  <c r="D12680" i="11"/>
  <c r="C12680" i="11"/>
  <c r="F12680" i="11"/>
  <c r="A12681" i="11"/>
  <c r="E12681" i="11" s="1"/>
  <c r="B12682" i="11"/>
  <c r="G12680" i="11" l="1"/>
  <c r="D12681" i="11"/>
  <c r="C12681" i="11"/>
  <c r="F12681" i="11"/>
  <c r="B12683" i="11"/>
  <c r="A12682" i="11"/>
  <c r="E12682" i="11" s="1"/>
  <c r="G12681" i="11" l="1"/>
  <c r="D12682" i="11"/>
  <c r="C12682" i="11"/>
  <c r="F12682" i="11"/>
  <c r="B12684" i="11"/>
  <c r="A12683" i="11"/>
  <c r="E12683" i="11" s="1"/>
  <c r="G12682" i="11" l="1"/>
  <c r="D12683" i="11"/>
  <c r="C12683" i="11"/>
  <c r="F12683" i="11"/>
  <c r="A12684" i="11"/>
  <c r="E12684" i="11" s="1"/>
  <c r="B12685" i="11"/>
  <c r="G12683" i="11" l="1"/>
  <c r="D12684" i="11"/>
  <c r="C12684" i="11"/>
  <c r="F12684" i="11"/>
  <c r="A12685" i="11"/>
  <c r="E12685" i="11" s="1"/>
  <c r="B12686" i="11"/>
  <c r="G12684" i="11" l="1"/>
  <c r="D12685" i="11"/>
  <c r="C12685" i="11"/>
  <c r="F12685" i="11"/>
  <c r="B12687" i="11"/>
  <c r="A12686" i="11"/>
  <c r="E12686" i="11" s="1"/>
  <c r="G12685" i="11" l="1"/>
  <c r="D12686" i="11"/>
  <c r="C12686" i="11"/>
  <c r="F12686" i="11"/>
  <c r="B12688" i="11"/>
  <c r="A12687" i="11"/>
  <c r="E12687" i="11" s="1"/>
  <c r="G12686" i="11" l="1"/>
  <c r="D12687" i="11"/>
  <c r="C12687" i="11"/>
  <c r="F12687" i="11"/>
  <c r="A12688" i="11"/>
  <c r="E12688" i="11" s="1"/>
  <c r="B12689" i="11"/>
  <c r="G12687" i="11" l="1"/>
  <c r="D12688" i="11"/>
  <c r="C12688" i="11"/>
  <c r="F12688" i="11"/>
  <c r="A12689" i="11"/>
  <c r="E12689" i="11" s="1"/>
  <c r="B12690" i="11"/>
  <c r="G12688" i="11" l="1"/>
  <c r="D12689" i="11"/>
  <c r="C12689" i="11"/>
  <c r="F12689" i="11"/>
  <c r="B12691" i="11"/>
  <c r="A12690" i="11"/>
  <c r="E12690" i="11" s="1"/>
  <c r="G12689" i="11" l="1"/>
  <c r="D12690" i="11"/>
  <c r="C12690" i="11"/>
  <c r="F12690" i="11"/>
  <c r="B12692" i="11"/>
  <c r="A12691" i="11"/>
  <c r="E12691" i="11" s="1"/>
  <c r="G12690" i="11" l="1"/>
  <c r="D12691" i="11"/>
  <c r="C12691" i="11"/>
  <c r="F12691" i="11"/>
  <c r="A12692" i="11"/>
  <c r="E12692" i="11" s="1"/>
  <c r="B12693" i="11"/>
  <c r="G12691" i="11" l="1"/>
  <c r="D12692" i="11"/>
  <c r="C12692" i="11"/>
  <c r="F12692" i="11"/>
  <c r="A12693" i="11"/>
  <c r="E12693" i="11" s="1"/>
  <c r="B12694" i="11"/>
  <c r="G12692" i="11" l="1"/>
  <c r="D12693" i="11"/>
  <c r="C12693" i="11"/>
  <c r="F12693" i="11"/>
  <c r="B12695" i="11"/>
  <c r="A12694" i="11"/>
  <c r="E12694" i="11" s="1"/>
  <c r="G12693" i="11" l="1"/>
  <c r="D12694" i="11"/>
  <c r="C12694" i="11"/>
  <c r="F12694" i="11"/>
  <c r="B12696" i="11"/>
  <c r="A12695" i="11"/>
  <c r="E12695" i="11" s="1"/>
  <c r="G12694" i="11" l="1"/>
  <c r="D12695" i="11"/>
  <c r="C12695" i="11"/>
  <c r="F12695" i="11"/>
  <c r="A12696" i="11"/>
  <c r="E12696" i="11" s="1"/>
  <c r="B12697" i="11"/>
  <c r="G12695" i="11" l="1"/>
  <c r="D12696" i="11"/>
  <c r="C12696" i="11"/>
  <c r="F12696" i="11"/>
  <c r="A12697" i="11"/>
  <c r="E12697" i="11" s="1"/>
  <c r="B12698" i="11"/>
  <c r="G12696" i="11" l="1"/>
  <c r="D12697" i="11"/>
  <c r="C12697" i="11"/>
  <c r="F12697" i="11"/>
  <c r="B12699" i="11"/>
  <c r="A12698" i="11"/>
  <c r="E12698" i="11" s="1"/>
  <c r="G12697" i="11" l="1"/>
  <c r="D12698" i="11"/>
  <c r="C12698" i="11"/>
  <c r="F12698" i="11"/>
  <c r="B12700" i="11"/>
  <c r="A12699" i="11"/>
  <c r="E12699" i="11" s="1"/>
  <c r="G12698" i="11" l="1"/>
  <c r="D12699" i="11"/>
  <c r="C12699" i="11"/>
  <c r="F12699" i="11"/>
  <c r="A12700" i="11"/>
  <c r="E12700" i="11" s="1"/>
  <c r="B12701" i="11"/>
  <c r="G12699" i="11" l="1"/>
  <c r="D12700" i="11"/>
  <c r="C12700" i="11"/>
  <c r="F12700" i="11"/>
  <c r="A12701" i="11"/>
  <c r="E12701" i="11" s="1"/>
  <c r="B12702" i="11"/>
  <c r="G12700" i="11" l="1"/>
  <c r="D12701" i="11"/>
  <c r="C12701" i="11"/>
  <c r="F12701" i="11"/>
  <c r="B12703" i="11"/>
  <c r="A12702" i="11"/>
  <c r="E12702" i="11" s="1"/>
  <c r="G12701" i="11" l="1"/>
  <c r="D12702" i="11"/>
  <c r="C12702" i="11"/>
  <c r="F12702" i="11"/>
  <c r="B12704" i="11"/>
  <c r="A12703" i="11"/>
  <c r="E12703" i="11" s="1"/>
  <c r="G12702" i="11" l="1"/>
  <c r="D12703" i="11"/>
  <c r="C12703" i="11"/>
  <c r="F12703" i="11"/>
  <c r="A12704" i="11"/>
  <c r="E12704" i="11" s="1"/>
  <c r="B12705" i="11"/>
  <c r="G12703" i="11" l="1"/>
  <c r="D12704" i="11"/>
  <c r="C12704" i="11"/>
  <c r="F12704" i="11"/>
  <c r="A12705" i="11"/>
  <c r="E12705" i="11" s="1"/>
  <c r="B12706" i="11"/>
  <c r="G12704" i="11" l="1"/>
  <c r="D12705" i="11"/>
  <c r="C12705" i="11"/>
  <c r="F12705" i="11"/>
  <c r="B12707" i="11"/>
  <c r="A12706" i="11"/>
  <c r="E12706" i="11" s="1"/>
  <c r="G12705" i="11" l="1"/>
  <c r="D12706" i="11"/>
  <c r="C12706" i="11"/>
  <c r="F12706" i="11"/>
  <c r="B12708" i="11"/>
  <c r="A12707" i="11"/>
  <c r="E12707" i="11" s="1"/>
  <c r="G12706" i="11" l="1"/>
  <c r="D12707" i="11"/>
  <c r="C12707" i="11"/>
  <c r="F12707" i="11"/>
  <c r="A12708" i="11"/>
  <c r="E12708" i="11" s="1"/>
  <c r="B12709" i="11"/>
  <c r="G12707" i="11" l="1"/>
  <c r="D12708" i="11"/>
  <c r="C12708" i="11"/>
  <c r="F12708" i="11"/>
  <c r="A12709" i="11"/>
  <c r="E12709" i="11" s="1"/>
  <c r="B12710" i="11"/>
  <c r="G12708" i="11" l="1"/>
  <c r="D12709" i="11"/>
  <c r="C12709" i="11"/>
  <c r="F12709" i="11"/>
  <c r="B12711" i="11"/>
  <c r="A12710" i="11"/>
  <c r="E12710" i="11" s="1"/>
  <c r="G12709" i="11" l="1"/>
  <c r="D12710" i="11"/>
  <c r="C12710" i="11"/>
  <c r="F12710" i="11"/>
  <c r="B12712" i="11"/>
  <c r="A12711" i="11"/>
  <c r="E12711" i="11" s="1"/>
  <c r="G12710" i="11" l="1"/>
  <c r="D12711" i="11"/>
  <c r="C12711" i="11"/>
  <c r="F12711" i="11"/>
  <c r="A12712" i="11"/>
  <c r="E12712" i="11" s="1"/>
  <c r="B12713" i="11"/>
  <c r="G12711" i="11" l="1"/>
  <c r="D12712" i="11"/>
  <c r="C12712" i="11"/>
  <c r="F12712" i="11"/>
  <c r="A12713" i="11"/>
  <c r="E12713" i="11" s="1"/>
  <c r="B12714" i="11"/>
  <c r="G12712" i="11" l="1"/>
  <c r="D12713" i="11"/>
  <c r="C12713" i="11"/>
  <c r="F12713" i="11"/>
  <c r="B12715" i="11"/>
  <c r="A12714" i="11"/>
  <c r="E12714" i="11" s="1"/>
  <c r="G12713" i="11" l="1"/>
  <c r="D12714" i="11"/>
  <c r="C12714" i="11"/>
  <c r="F12714" i="11"/>
  <c r="B12716" i="11"/>
  <c r="A12715" i="11"/>
  <c r="E12715" i="11" s="1"/>
  <c r="G12714" i="11" l="1"/>
  <c r="D12715" i="11"/>
  <c r="C12715" i="11"/>
  <c r="F12715" i="11"/>
  <c r="A12716" i="11"/>
  <c r="E12716" i="11" s="1"/>
  <c r="B12717" i="11"/>
  <c r="G12715" i="11" l="1"/>
  <c r="D12716" i="11"/>
  <c r="C12716" i="11"/>
  <c r="F12716" i="11"/>
  <c r="A12717" i="11"/>
  <c r="E12717" i="11" s="1"/>
  <c r="B12718" i="11"/>
  <c r="G12716" i="11" l="1"/>
  <c r="D12717" i="11"/>
  <c r="C12717" i="11"/>
  <c r="F12717" i="11"/>
  <c r="B12719" i="11"/>
  <c r="A12718" i="11"/>
  <c r="E12718" i="11" s="1"/>
  <c r="G12717" i="11" l="1"/>
  <c r="D12718" i="11"/>
  <c r="C12718" i="11"/>
  <c r="F12718" i="11"/>
  <c r="B12720" i="11"/>
  <c r="A12719" i="11"/>
  <c r="E12719" i="11" s="1"/>
  <c r="G12718" i="11" l="1"/>
  <c r="D12719" i="11"/>
  <c r="C12719" i="11"/>
  <c r="F12719" i="11"/>
  <c r="A12720" i="11"/>
  <c r="E12720" i="11" s="1"/>
  <c r="B12721" i="11"/>
  <c r="G12719" i="11" l="1"/>
  <c r="D12720" i="11"/>
  <c r="C12720" i="11"/>
  <c r="F12720" i="11"/>
  <c r="A12721" i="11"/>
  <c r="E12721" i="11" s="1"/>
  <c r="B12722" i="11"/>
  <c r="G12720" i="11" l="1"/>
  <c r="D12721" i="11"/>
  <c r="C12721" i="11"/>
  <c r="F12721" i="11"/>
  <c r="B12723" i="11"/>
  <c r="A12722" i="11"/>
  <c r="E12722" i="11" s="1"/>
  <c r="G12721" i="11" l="1"/>
  <c r="D12722" i="11"/>
  <c r="C12722" i="11"/>
  <c r="F12722" i="11"/>
  <c r="B12724" i="11"/>
  <c r="A12723" i="11"/>
  <c r="E12723" i="11" s="1"/>
  <c r="G12722" i="11" l="1"/>
  <c r="D12723" i="11"/>
  <c r="C12723" i="11"/>
  <c r="F12723" i="11"/>
  <c r="A12724" i="11"/>
  <c r="E12724" i="11" s="1"/>
  <c r="B12725" i="11"/>
  <c r="G12723" i="11" l="1"/>
  <c r="D12724" i="11"/>
  <c r="C12724" i="11"/>
  <c r="F12724" i="11"/>
  <c r="A12725" i="11"/>
  <c r="E12725" i="11" s="1"/>
  <c r="B12726" i="11"/>
  <c r="G12724" i="11" l="1"/>
  <c r="D12725" i="11"/>
  <c r="C12725" i="11"/>
  <c r="F12725" i="11"/>
  <c r="B12727" i="11"/>
  <c r="A12726" i="11"/>
  <c r="E12726" i="11" s="1"/>
  <c r="G12725" i="11" l="1"/>
  <c r="D12726" i="11"/>
  <c r="C12726" i="11"/>
  <c r="F12726" i="11"/>
  <c r="B12728" i="11"/>
  <c r="A12727" i="11"/>
  <c r="E12727" i="11" s="1"/>
  <c r="G12726" i="11" l="1"/>
  <c r="D12727" i="11"/>
  <c r="C12727" i="11"/>
  <c r="F12727" i="11"/>
  <c r="A12728" i="11"/>
  <c r="E12728" i="11" s="1"/>
  <c r="B12729" i="11"/>
  <c r="G12727" i="11" l="1"/>
  <c r="D12728" i="11"/>
  <c r="C12728" i="11"/>
  <c r="F12728" i="11"/>
  <c r="A12729" i="11"/>
  <c r="E12729" i="11" s="1"/>
  <c r="B12730" i="11"/>
  <c r="G12728" i="11" l="1"/>
  <c r="D12729" i="11"/>
  <c r="C12729" i="11"/>
  <c r="F12729" i="11"/>
  <c r="B12731" i="11"/>
  <c r="A12730" i="11"/>
  <c r="E12730" i="11" s="1"/>
  <c r="G12729" i="11" l="1"/>
  <c r="D12730" i="11"/>
  <c r="C12730" i="11"/>
  <c r="F12730" i="11"/>
  <c r="B12732" i="11"/>
  <c r="A12731" i="11"/>
  <c r="E12731" i="11" s="1"/>
  <c r="G12730" i="11" l="1"/>
  <c r="D12731" i="11"/>
  <c r="C12731" i="11"/>
  <c r="F12731" i="11"/>
  <c r="A12732" i="11"/>
  <c r="E12732" i="11" s="1"/>
  <c r="B12733" i="11"/>
  <c r="G12731" i="11" l="1"/>
  <c r="D12732" i="11"/>
  <c r="C12732" i="11"/>
  <c r="F12732" i="11"/>
  <c r="A12733" i="11"/>
  <c r="E12733" i="11" s="1"/>
  <c r="B12734" i="11"/>
  <c r="G12732" i="11" l="1"/>
  <c r="D12733" i="11"/>
  <c r="C12733" i="11"/>
  <c r="F12733" i="11"/>
  <c r="B12735" i="11"/>
  <c r="A12734" i="11"/>
  <c r="E12734" i="11" s="1"/>
  <c r="G12733" i="11" l="1"/>
  <c r="D12734" i="11"/>
  <c r="C12734" i="11"/>
  <c r="F12734" i="11"/>
  <c r="B12736" i="11"/>
  <c r="A12735" i="11"/>
  <c r="E12735" i="11" s="1"/>
  <c r="G12734" i="11" l="1"/>
  <c r="D12735" i="11"/>
  <c r="C12735" i="11"/>
  <c r="F12735" i="11"/>
  <c r="A12736" i="11"/>
  <c r="E12736" i="11" s="1"/>
  <c r="B12737" i="11"/>
  <c r="G12735" i="11" l="1"/>
  <c r="D12736" i="11"/>
  <c r="C12736" i="11"/>
  <c r="F12736" i="11"/>
  <c r="A12737" i="11"/>
  <c r="E12737" i="11" s="1"/>
  <c r="B12738" i="11"/>
  <c r="G12736" i="11" l="1"/>
  <c r="D12737" i="11"/>
  <c r="C12737" i="11"/>
  <c r="F12737" i="11"/>
  <c r="B12739" i="11"/>
  <c r="A12738" i="11"/>
  <c r="E12738" i="11" s="1"/>
  <c r="G12737" i="11" l="1"/>
  <c r="D12738" i="11"/>
  <c r="C12738" i="11"/>
  <c r="F12738" i="11"/>
  <c r="B12740" i="11"/>
  <c r="A12739" i="11"/>
  <c r="E12739" i="11" s="1"/>
  <c r="G12738" i="11" l="1"/>
  <c r="D12739" i="11"/>
  <c r="C12739" i="11"/>
  <c r="F12739" i="11"/>
  <c r="A12740" i="11"/>
  <c r="E12740" i="11" s="1"/>
  <c r="B12741" i="11"/>
  <c r="G12739" i="11" l="1"/>
  <c r="D12740" i="11"/>
  <c r="C12740" i="11"/>
  <c r="F12740" i="11"/>
  <c r="A12741" i="11"/>
  <c r="E12741" i="11" s="1"/>
  <c r="B12742" i="11"/>
  <c r="G12740" i="11" l="1"/>
  <c r="D12741" i="11"/>
  <c r="C12741" i="11"/>
  <c r="F12741" i="11"/>
  <c r="B12743" i="11"/>
  <c r="A12742" i="11"/>
  <c r="E12742" i="11" s="1"/>
  <c r="G12741" i="11" l="1"/>
  <c r="D12742" i="11"/>
  <c r="C12742" i="11"/>
  <c r="F12742" i="11"/>
  <c r="B12744" i="11"/>
  <c r="A12743" i="11"/>
  <c r="E12743" i="11" s="1"/>
  <c r="G12742" i="11" l="1"/>
  <c r="D12743" i="11"/>
  <c r="C12743" i="11"/>
  <c r="F12743" i="11"/>
  <c r="A12744" i="11"/>
  <c r="E12744" i="11" s="1"/>
  <c r="B12745" i="11"/>
  <c r="G12743" i="11" l="1"/>
  <c r="D12744" i="11"/>
  <c r="C12744" i="11"/>
  <c r="F12744" i="11"/>
  <c r="A12745" i="11"/>
  <c r="E12745" i="11" s="1"/>
  <c r="B12746" i="11"/>
  <c r="G12744" i="11" l="1"/>
  <c r="D12745" i="11"/>
  <c r="C12745" i="11"/>
  <c r="F12745" i="11"/>
  <c r="B12747" i="11"/>
  <c r="A12746" i="11"/>
  <c r="E12746" i="11" s="1"/>
  <c r="G12745" i="11" l="1"/>
  <c r="D12746" i="11"/>
  <c r="C12746" i="11"/>
  <c r="F12746" i="11"/>
  <c r="B12748" i="11"/>
  <c r="A12747" i="11"/>
  <c r="E12747" i="11" s="1"/>
  <c r="G12746" i="11" l="1"/>
  <c r="D12747" i="11"/>
  <c r="C12747" i="11"/>
  <c r="F12747" i="11"/>
  <c r="A12748" i="11"/>
  <c r="E12748" i="11" s="1"/>
  <c r="B12749" i="11"/>
  <c r="G12747" i="11" l="1"/>
  <c r="D12748" i="11"/>
  <c r="C12748" i="11"/>
  <c r="F12748" i="11"/>
  <c r="A12749" i="11"/>
  <c r="E12749" i="11" s="1"/>
  <c r="B12750" i="11"/>
  <c r="G12748" i="11" l="1"/>
  <c r="D12749" i="11"/>
  <c r="C12749" i="11"/>
  <c r="F12749" i="11"/>
  <c r="B12751" i="11"/>
  <c r="A12750" i="11"/>
  <c r="E12750" i="11" s="1"/>
  <c r="G12749" i="11" l="1"/>
  <c r="D12750" i="11"/>
  <c r="C12750" i="11"/>
  <c r="F12750" i="11"/>
  <c r="B12752" i="11"/>
  <c r="A12751" i="11"/>
  <c r="E12751" i="11" s="1"/>
  <c r="G12750" i="11" l="1"/>
  <c r="D12751" i="11"/>
  <c r="C12751" i="11"/>
  <c r="F12751" i="11"/>
  <c r="A12752" i="11"/>
  <c r="E12752" i="11" s="1"/>
  <c r="B12753" i="11"/>
  <c r="G12751" i="11" l="1"/>
  <c r="D12752" i="11"/>
  <c r="C12752" i="11"/>
  <c r="F12752" i="11"/>
  <c r="A12753" i="11"/>
  <c r="E12753" i="11" s="1"/>
  <c r="B12754" i="11"/>
  <c r="G12752" i="11" l="1"/>
  <c r="D12753" i="11"/>
  <c r="C12753" i="11"/>
  <c r="F12753" i="11"/>
  <c r="B12755" i="11"/>
  <c r="A12754" i="11"/>
  <c r="E12754" i="11" s="1"/>
  <c r="G12753" i="11" l="1"/>
  <c r="D12754" i="11"/>
  <c r="C12754" i="11"/>
  <c r="F12754" i="11"/>
  <c r="B12756" i="11"/>
  <c r="A12755" i="11"/>
  <c r="E12755" i="11" s="1"/>
  <c r="G12754" i="11" l="1"/>
  <c r="D12755" i="11"/>
  <c r="C12755" i="11"/>
  <c r="F12755" i="11"/>
  <c r="A12756" i="11"/>
  <c r="E12756" i="11" s="1"/>
  <c r="B12757" i="11"/>
  <c r="G12755" i="11" l="1"/>
  <c r="D12756" i="11"/>
  <c r="C12756" i="11"/>
  <c r="F12756" i="11"/>
  <c r="A12757" i="11"/>
  <c r="E12757" i="11" s="1"/>
  <c r="B12758" i="11"/>
  <c r="G12756" i="11" l="1"/>
  <c r="D12757" i="11"/>
  <c r="C12757" i="11"/>
  <c r="F12757" i="11"/>
  <c r="B12759" i="11"/>
  <c r="A12758" i="11"/>
  <c r="E12758" i="11" s="1"/>
  <c r="G12757" i="11" l="1"/>
  <c r="D12758" i="11"/>
  <c r="C12758" i="11"/>
  <c r="F12758" i="11"/>
  <c r="B12760" i="11"/>
  <c r="A12759" i="11"/>
  <c r="E12759" i="11" s="1"/>
  <c r="G12758" i="11" l="1"/>
  <c r="D12759" i="11"/>
  <c r="C12759" i="11"/>
  <c r="F12759" i="11"/>
  <c r="A12760" i="11"/>
  <c r="E12760" i="11" s="1"/>
  <c r="B12761" i="11"/>
  <c r="G12759" i="11" l="1"/>
  <c r="D12760" i="11"/>
  <c r="C12760" i="11"/>
  <c r="F12760" i="11"/>
  <c r="A12761" i="11"/>
  <c r="E12761" i="11" s="1"/>
  <c r="B12762" i="11"/>
  <c r="G12760" i="11" l="1"/>
  <c r="D12761" i="11"/>
  <c r="C12761" i="11"/>
  <c r="F12761" i="11"/>
  <c r="B12763" i="11"/>
  <c r="A12762" i="11"/>
  <c r="E12762" i="11" s="1"/>
  <c r="G12761" i="11" l="1"/>
  <c r="D12762" i="11"/>
  <c r="C12762" i="11"/>
  <c r="F12762" i="11"/>
  <c r="B12764" i="11"/>
  <c r="A12763" i="11"/>
  <c r="E12763" i="11" s="1"/>
  <c r="G12762" i="11" l="1"/>
  <c r="D12763" i="11"/>
  <c r="C12763" i="11"/>
  <c r="F12763" i="11"/>
  <c r="A12764" i="11"/>
  <c r="E12764" i="11" s="1"/>
  <c r="B12765" i="11"/>
  <c r="G12763" i="11" l="1"/>
  <c r="D12764" i="11"/>
  <c r="C12764" i="11"/>
  <c r="F12764" i="11"/>
  <c r="A12765" i="11"/>
  <c r="E12765" i="11" s="1"/>
  <c r="B12766" i="11"/>
  <c r="G12764" i="11" l="1"/>
  <c r="D12765" i="11"/>
  <c r="C12765" i="11"/>
  <c r="F12765" i="11"/>
  <c r="B12767" i="11"/>
  <c r="A12766" i="11"/>
  <c r="E12766" i="11" s="1"/>
  <c r="G12765" i="11" l="1"/>
  <c r="D12766" i="11"/>
  <c r="C12766" i="11"/>
  <c r="F12766" i="11"/>
  <c r="B12768" i="11"/>
  <c r="A12767" i="11"/>
  <c r="E12767" i="11" s="1"/>
  <c r="G12766" i="11" l="1"/>
  <c r="D12767" i="11"/>
  <c r="C12767" i="11"/>
  <c r="F12767" i="11"/>
  <c r="A12768" i="11"/>
  <c r="E12768" i="11" s="1"/>
  <c r="B12769" i="11"/>
  <c r="G12767" i="11" l="1"/>
  <c r="D12768" i="11"/>
  <c r="C12768" i="11"/>
  <c r="F12768" i="11"/>
  <c r="A12769" i="11"/>
  <c r="E12769" i="11" s="1"/>
  <c r="B12770" i="11"/>
  <c r="G12768" i="11" l="1"/>
  <c r="D12769" i="11"/>
  <c r="C12769" i="11"/>
  <c r="F12769" i="11"/>
  <c r="B12771" i="11"/>
  <c r="A12770" i="11"/>
  <c r="E12770" i="11" s="1"/>
  <c r="G12769" i="11" l="1"/>
  <c r="D12770" i="11"/>
  <c r="C12770" i="11"/>
  <c r="F12770" i="11"/>
  <c r="B12772" i="11"/>
  <c r="A12771" i="11"/>
  <c r="E12771" i="11" s="1"/>
  <c r="G12770" i="11" l="1"/>
  <c r="D12771" i="11"/>
  <c r="C12771" i="11"/>
  <c r="F12771" i="11"/>
  <c r="A12772" i="11"/>
  <c r="E12772" i="11" s="1"/>
  <c r="B12773" i="11"/>
  <c r="G12771" i="11" l="1"/>
  <c r="D12772" i="11"/>
  <c r="C12772" i="11"/>
  <c r="F12772" i="11"/>
  <c r="A12773" i="11"/>
  <c r="E12773" i="11" s="1"/>
  <c r="B12774" i="11"/>
  <c r="G12772" i="11" l="1"/>
  <c r="D12773" i="11"/>
  <c r="C12773" i="11"/>
  <c r="F12773" i="11"/>
  <c r="B12775" i="11"/>
  <c r="A12774" i="11"/>
  <c r="E12774" i="11" s="1"/>
  <c r="G12773" i="11" l="1"/>
  <c r="D12774" i="11"/>
  <c r="C12774" i="11"/>
  <c r="F12774" i="11"/>
  <c r="B12776" i="11"/>
  <c r="A12775" i="11"/>
  <c r="E12775" i="11" s="1"/>
  <c r="G12774" i="11" l="1"/>
  <c r="D12775" i="11"/>
  <c r="C12775" i="11"/>
  <c r="F12775" i="11"/>
  <c r="A12776" i="11"/>
  <c r="E12776" i="11" s="1"/>
  <c r="B12777" i="11"/>
  <c r="G12775" i="11" l="1"/>
  <c r="D12776" i="11"/>
  <c r="C12776" i="11"/>
  <c r="F12776" i="11"/>
  <c r="A12777" i="11"/>
  <c r="E12777" i="11" s="1"/>
  <c r="B12778" i="11"/>
  <c r="G12776" i="11" l="1"/>
  <c r="D12777" i="11"/>
  <c r="C12777" i="11"/>
  <c r="F12777" i="11"/>
  <c r="B12779" i="11"/>
  <c r="A12778" i="11"/>
  <c r="E12778" i="11" s="1"/>
  <c r="G12777" i="11" l="1"/>
  <c r="D12778" i="11"/>
  <c r="C12778" i="11"/>
  <c r="F12778" i="11"/>
  <c r="B12780" i="11"/>
  <c r="A12779" i="11"/>
  <c r="E12779" i="11" s="1"/>
  <c r="G12778" i="11" l="1"/>
  <c r="D12779" i="11"/>
  <c r="C12779" i="11"/>
  <c r="F12779" i="11"/>
  <c r="A12780" i="11"/>
  <c r="E12780" i="11" s="1"/>
  <c r="B12781" i="11"/>
  <c r="G12779" i="11" l="1"/>
  <c r="D12780" i="11"/>
  <c r="C12780" i="11"/>
  <c r="F12780" i="11"/>
  <c r="A12781" i="11"/>
  <c r="E12781" i="11" s="1"/>
  <c r="B12782" i="11"/>
  <c r="G12780" i="11" l="1"/>
  <c r="D12781" i="11"/>
  <c r="C12781" i="11"/>
  <c r="F12781" i="11"/>
  <c r="B12783" i="11"/>
  <c r="A12782" i="11"/>
  <c r="E12782" i="11" s="1"/>
  <c r="G12781" i="11" l="1"/>
  <c r="D12782" i="11"/>
  <c r="C12782" i="11"/>
  <c r="F12782" i="11"/>
  <c r="B12784" i="11"/>
  <c r="A12783" i="11"/>
  <c r="E12783" i="11" s="1"/>
  <c r="G12782" i="11" l="1"/>
  <c r="D12783" i="11"/>
  <c r="C12783" i="11"/>
  <c r="F12783" i="11"/>
  <c r="A12784" i="11"/>
  <c r="E12784" i="11" s="1"/>
  <c r="B12785" i="11"/>
  <c r="G12783" i="11" l="1"/>
  <c r="D12784" i="11"/>
  <c r="C12784" i="11"/>
  <c r="F12784" i="11"/>
  <c r="A12785" i="11"/>
  <c r="E12785" i="11" s="1"/>
  <c r="B12786" i="11"/>
  <c r="G12784" i="11" l="1"/>
  <c r="D12785" i="11"/>
  <c r="C12785" i="11"/>
  <c r="F12785" i="11"/>
  <c r="B12787" i="11"/>
  <c r="A12786" i="11"/>
  <c r="E12786" i="11" s="1"/>
  <c r="G12785" i="11" l="1"/>
  <c r="D12786" i="11"/>
  <c r="C12786" i="11"/>
  <c r="F12786" i="11"/>
  <c r="B12788" i="11"/>
  <c r="A12787" i="11"/>
  <c r="E12787" i="11" s="1"/>
  <c r="G12786" i="11" l="1"/>
  <c r="D12787" i="11"/>
  <c r="C12787" i="11"/>
  <c r="F12787" i="11"/>
  <c r="A12788" i="11"/>
  <c r="E12788" i="11" s="1"/>
  <c r="B12789" i="11"/>
  <c r="G12787" i="11" l="1"/>
  <c r="D12788" i="11"/>
  <c r="C12788" i="11"/>
  <c r="F12788" i="11"/>
  <c r="A12789" i="11"/>
  <c r="E12789" i="11" s="1"/>
  <c r="B12790" i="11"/>
  <c r="G12788" i="11" l="1"/>
  <c r="D12789" i="11"/>
  <c r="C12789" i="11"/>
  <c r="F12789" i="11"/>
  <c r="B12791" i="11"/>
  <c r="A12790" i="11"/>
  <c r="E12790" i="11" s="1"/>
  <c r="G12789" i="11" l="1"/>
  <c r="D12790" i="11"/>
  <c r="C12790" i="11"/>
  <c r="F12790" i="11"/>
  <c r="B12792" i="11"/>
  <c r="A12791" i="11"/>
  <c r="E12791" i="11" s="1"/>
  <c r="G12790" i="11" l="1"/>
  <c r="D12791" i="11"/>
  <c r="C12791" i="11"/>
  <c r="F12791" i="11"/>
  <c r="A12792" i="11"/>
  <c r="E12792" i="11" s="1"/>
  <c r="B12793" i="11"/>
  <c r="G12791" i="11" l="1"/>
  <c r="D12792" i="11"/>
  <c r="C12792" i="11"/>
  <c r="F12792" i="11"/>
  <c r="A12793" i="11"/>
  <c r="E12793" i="11" s="1"/>
  <c r="B12794" i="11"/>
  <c r="G12792" i="11" l="1"/>
  <c r="D12793" i="11"/>
  <c r="C12793" i="11"/>
  <c r="F12793" i="11"/>
  <c r="B12795" i="11"/>
  <c r="A12794" i="11"/>
  <c r="E12794" i="11" s="1"/>
  <c r="G12793" i="11" l="1"/>
  <c r="D12794" i="11"/>
  <c r="C12794" i="11"/>
  <c r="F12794" i="11"/>
  <c r="B12796" i="11"/>
  <c r="A12795" i="11"/>
  <c r="E12795" i="11" s="1"/>
  <c r="G12794" i="11" l="1"/>
  <c r="D12795" i="11"/>
  <c r="C12795" i="11"/>
  <c r="F12795" i="11"/>
  <c r="A12796" i="11"/>
  <c r="E12796" i="11" s="1"/>
  <c r="B12797" i="11"/>
  <c r="G12795" i="11" l="1"/>
  <c r="D12796" i="11"/>
  <c r="C12796" i="11"/>
  <c r="F12796" i="11"/>
  <c r="A12797" i="11"/>
  <c r="E12797" i="11" s="1"/>
  <c r="B12798" i="11"/>
  <c r="G12796" i="11" l="1"/>
  <c r="D12797" i="11"/>
  <c r="C12797" i="11"/>
  <c r="F12797" i="11"/>
  <c r="B12799" i="11"/>
  <c r="A12798" i="11"/>
  <c r="E12798" i="11" s="1"/>
  <c r="G12797" i="11" l="1"/>
  <c r="D12798" i="11"/>
  <c r="C12798" i="11"/>
  <c r="F12798" i="11"/>
  <c r="B12800" i="11"/>
  <c r="A12799" i="11"/>
  <c r="E12799" i="11" s="1"/>
  <c r="G12798" i="11" l="1"/>
  <c r="D12799" i="11"/>
  <c r="C12799" i="11"/>
  <c r="F12799" i="11"/>
  <c r="A12800" i="11"/>
  <c r="E12800" i="11" s="1"/>
  <c r="B12801" i="11"/>
  <c r="G12799" i="11" l="1"/>
  <c r="D12800" i="11"/>
  <c r="C12800" i="11"/>
  <c r="F12800" i="11"/>
  <c r="A12801" i="11"/>
  <c r="E12801" i="11" s="1"/>
  <c r="B12802" i="11"/>
  <c r="G12800" i="11" l="1"/>
  <c r="D12801" i="11"/>
  <c r="C12801" i="11"/>
  <c r="F12801" i="11"/>
  <c r="B12803" i="11"/>
  <c r="A12802" i="11"/>
  <c r="E12802" i="11" s="1"/>
  <c r="G12801" i="11" l="1"/>
  <c r="D12802" i="11"/>
  <c r="C12802" i="11"/>
  <c r="F12802" i="11"/>
  <c r="B12804" i="11"/>
  <c r="A12803" i="11"/>
  <c r="E12803" i="11" s="1"/>
  <c r="G12802" i="11" l="1"/>
  <c r="D12803" i="11"/>
  <c r="C12803" i="11"/>
  <c r="F12803" i="11"/>
  <c r="A12804" i="11"/>
  <c r="E12804" i="11" s="1"/>
  <c r="B12805" i="11"/>
  <c r="G12803" i="11" l="1"/>
  <c r="D12804" i="11"/>
  <c r="C12804" i="11"/>
  <c r="F12804" i="11"/>
  <c r="A12805" i="11"/>
  <c r="E12805" i="11" s="1"/>
  <c r="B12806" i="11"/>
  <c r="G12804" i="11" l="1"/>
  <c r="D12805" i="11"/>
  <c r="C12805" i="11"/>
  <c r="F12805" i="11"/>
  <c r="B12807" i="11"/>
  <c r="A12806" i="11"/>
  <c r="E12806" i="11" s="1"/>
  <c r="G12805" i="11" l="1"/>
  <c r="D12806" i="11"/>
  <c r="C12806" i="11"/>
  <c r="F12806" i="11"/>
  <c r="B12808" i="11"/>
  <c r="A12807" i="11"/>
  <c r="E12807" i="11" s="1"/>
  <c r="G12806" i="11" l="1"/>
  <c r="D12807" i="11"/>
  <c r="C12807" i="11"/>
  <c r="F12807" i="11"/>
  <c r="A12808" i="11"/>
  <c r="E12808" i="11" s="1"/>
  <c r="B12809" i="11"/>
  <c r="G12807" i="11" l="1"/>
  <c r="D12808" i="11"/>
  <c r="C12808" i="11"/>
  <c r="F12808" i="11"/>
  <c r="A12809" i="11"/>
  <c r="E12809" i="11" s="1"/>
  <c r="B12810" i="11"/>
  <c r="G12808" i="11" l="1"/>
  <c r="D12809" i="11"/>
  <c r="C12809" i="11"/>
  <c r="F12809" i="11"/>
  <c r="B12811" i="11"/>
  <c r="A12810" i="11"/>
  <c r="E12810" i="11" s="1"/>
  <c r="G12809" i="11" l="1"/>
  <c r="D12810" i="11"/>
  <c r="C12810" i="11"/>
  <c r="F12810" i="11"/>
  <c r="B12812" i="11"/>
  <c r="A12811" i="11"/>
  <c r="E12811" i="11" s="1"/>
  <c r="G12810" i="11" l="1"/>
  <c r="D12811" i="11"/>
  <c r="C12811" i="11"/>
  <c r="F12811" i="11"/>
  <c r="A12812" i="11"/>
  <c r="E12812" i="11" s="1"/>
  <c r="B12813" i="11"/>
  <c r="G12811" i="11" l="1"/>
  <c r="D12812" i="11"/>
  <c r="C12812" i="11"/>
  <c r="F12812" i="11"/>
  <c r="A12813" i="11"/>
  <c r="E12813" i="11" s="1"/>
  <c r="B12814" i="11"/>
  <c r="G12812" i="11" l="1"/>
  <c r="D12813" i="11"/>
  <c r="C12813" i="11"/>
  <c r="F12813" i="11"/>
  <c r="B12815" i="11"/>
  <c r="A12814" i="11"/>
  <c r="E12814" i="11" s="1"/>
  <c r="G12813" i="11" l="1"/>
  <c r="D12814" i="11"/>
  <c r="C12814" i="11"/>
  <c r="F12814" i="11"/>
  <c r="B12816" i="11"/>
  <c r="A12815" i="11"/>
  <c r="E12815" i="11" s="1"/>
  <c r="G12814" i="11" l="1"/>
  <c r="D12815" i="11"/>
  <c r="C12815" i="11"/>
  <c r="F12815" i="11"/>
  <c r="A12816" i="11"/>
  <c r="E12816" i="11" s="1"/>
  <c r="B12817" i="11"/>
  <c r="G12815" i="11" l="1"/>
  <c r="D12816" i="11"/>
  <c r="C12816" i="11"/>
  <c r="F12816" i="11"/>
  <c r="A12817" i="11"/>
  <c r="E12817" i="11" s="1"/>
  <c r="B12818" i="11"/>
  <c r="G12816" i="11" l="1"/>
  <c r="D12817" i="11"/>
  <c r="C12817" i="11"/>
  <c r="F12817" i="11"/>
  <c r="B12819" i="11"/>
  <c r="A12818" i="11"/>
  <c r="E12818" i="11" s="1"/>
  <c r="G12817" i="11" l="1"/>
  <c r="D12818" i="11"/>
  <c r="C12818" i="11"/>
  <c r="F12818" i="11"/>
  <c r="B12820" i="11"/>
  <c r="A12819" i="11"/>
  <c r="E12819" i="11" s="1"/>
  <c r="G12818" i="11" l="1"/>
  <c r="D12819" i="11"/>
  <c r="C12819" i="11"/>
  <c r="F12819" i="11"/>
  <c r="A12820" i="11"/>
  <c r="E12820" i="11" s="1"/>
  <c r="B12821" i="11"/>
  <c r="G12819" i="11" l="1"/>
  <c r="D12820" i="11"/>
  <c r="C12820" i="11"/>
  <c r="F12820" i="11"/>
  <c r="A12821" i="11"/>
  <c r="E12821" i="11" s="1"/>
  <c r="B12822" i="11"/>
  <c r="G12820" i="11" l="1"/>
  <c r="D12821" i="11"/>
  <c r="C12821" i="11"/>
  <c r="F12821" i="11"/>
  <c r="B12823" i="11"/>
  <c r="A12822" i="11"/>
  <c r="E12822" i="11" s="1"/>
  <c r="G12821" i="11" l="1"/>
  <c r="D12822" i="11"/>
  <c r="C12822" i="11"/>
  <c r="F12822" i="11"/>
  <c r="B12824" i="11"/>
  <c r="A12823" i="11"/>
  <c r="E12823" i="11" s="1"/>
  <c r="G12822" i="11" l="1"/>
  <c r="D12823" i="11"/>
  <c r="C12823" i="11"/>
  <c r="F12823" i="11"/>
  <c r="A12824" i="11"/>
  <c r="E12824" i="11" s="1"/>
  <c r="B12825" i="11"/>
  <c r="G12823" i="11" l="1"/>
  <c r="D12824" i="11"/>
  <c r="C12824" i="11"/>
  <c r="F12824" i="11"/>
  <c r="A12825" i="11"/>
  <c r="E12825" i="11" s="1"/>
  <c r="B12826" i="11"/>
  <c r="G12824" i="11" l="1"/>
  <c r="D12825" i="11"/>
  <c r="C12825" i="11"/>
  <c r="F12825" i="11"/>
  <c r="B12827" i="11"/>
  <c r="A12826" i="11"/>
  <c r="E12826" i="11" s="1"/>
  <c r="G12825" i="11" l="1"/>
  <c r="D12826" i="11"/>
  <c r="C12826" i="11"/>
  <c r="F12826" i="11"/>
  <c r="B12828" i="11"/>
  <c r="A12827" i="11"/>
  <c r="E12827" i="11" s="1"/>
  <c r="G12826" i="11" l="1"/>
  <c r="D12827" i="11"/>
  <c r="C12827" i="11"/>
  <c r="F12827" i="11"/>
  <c r="A12828" i="11"/>
  <c r="E12828" i="11" s="1"/>
  <c r="B12829" i="11"/>
  <c r="G12827" i="11" l="1"/>
  <c r="D12828" i="11"/>
  <c r="C12828" i="11"/>
  <c r="F12828" i="11"/>
  <c r="A12829" i="11"/>
  <c r="E12829" i="11" s="1"/>
  <c r="B12830" i="11"/>
  <c r="G12828" i="11" l="1"/>
  <c r="D12829" i="11"/>
  <c r="C12829" i="11"/>
  <c r="F12829" i="11"/>
  <c r="B12831" i="11"/>
  <c r="A12830" i="11"/>
  <c r="E12830" i="11" s="1"/>
  <c r="G12829" i="11" l="1"/>
  <c r="D12830" i="11"/>
  <c r="C12830" i="11"/>
  <c r="F12830" i="11"/>
  <c r="B12832" i="11"/>
  <c r="A12831" i="11"/>
  <c r="E12831" i="11" s="1"/>
  <c r="G12830" i="11" l="1"/>
  <c r="D12831" i="11"/>
  <c r="C12831" i="11"/>
  <c r="F12831" i="11"/>
  <c r="A12832" i="11"/>
  <c r="E12832" i="11" s="1"/>
  <c r="B12833" i="11"/>
  <c r="G12831" i="11" l="1"/>
  <c r="D12832" i="11"/>
  <c r="C12832" i="11"/>
  <c r="F12832" i="11"/>
  <c r="A12833" i="11"/>
  <c r="E12833" i="11" s="1"/>
  <c r="B12834" i="11"/>
  <c r="G12832" i="11" l="1"/>
  <c r="D12833" i="11"/>
  <c r="C12833" i="11"/>
  <c r="F12833" i="11"/>
  <c r="B12835" i="11"/>
  <c r="A12834" i="11"/>
  <c r="E12834" i="11" s="1"/>
  <c r="G12833" i="11" l="1"/>
  <c r="D12834" i="11"/>
  <c r="C12834" i="11"/>
  <c r="F12834" i="11"/>
  <c r="B12836" i="11"/>
  <c r="A12835" i="11"/>
  <c r="E12835" i="11" s="1"/>
  <c r="G12834" i="11" l="1"/>
  <c r="D12835" i="11"/>
  <c r="C12835" i="11"/>
  <c r="F12835" i="11"/>
  <c r="A12836" i="11"/>
  <c r="E12836" i="11" s="1"/>
  <c r="B12837" i="11"/>
  <c r="G12835" i="11" l="1"/>
  <c r="D12836" i="11"/>
  <c r="C12836" i="11"/>
  <c r="F12836" i="11"/>
  <c r="A12837" i="11"/>
  <c r="E12837" i="11" s="1"/>
  <c r="B12838" i="11"/>
  <c r="G12836" i="11" l="1"/>
  <c r="D12837" i="11"/>
  <c r="C12837" i="11"/>
  <c r="F12837" i="11"/>
  <c r="B12839" i="11"/>
  <c r="A12838" i="11"/>
  <c r="E12838" i="11" s="1"/>
  <c r="G12837" i="11" l="1"/>
  <c r="D12838" i="11"/>
  <c r="C12838" i="11"/>
  <c r="F12838" i="11"/>
  <c r="B12840" i="11"/>
  <c r="A12839" i="11"/>
  <c r="E12839" i="11" s="1"/>
  <c r="G12838" i="11" l="1"/>
  <c r="D12839" i="11"/>
  <c r="C12839" i="11"/>
  <c r="F12839" i="11"/>
  <c r="A12840" i="11"/>
  <c r="E12840" i="11" s="1"/>
  <c r="B12841" i="11"/>
  <c r="G12839" i="11" l="1"/>
  <c r="D12840" i="11"/>
  <c r="C12840" i="11"/>
  <c r="F12840" i="11"/>
  <c r="A12841" i="11"/>
  <c r="E12841" i="11" s="1"/>
  <c r="B12842" i="11"/>
  <c r="G12840" i="11" l="1"/>
  <c r="D12841" i="11"/>
  <c r="C12841" i="11"/>
  <c r="F12841" i="11"/>
  <c r="B12843" i="11"/>
  <c r="A12842" i="11"/>
  <c r="E12842" i="11" s="1"/>
  <c r="G12841" i="11" l="1"/>
  <c r="D12842" i="11"/>
  <c r="C12842" i="11"/>
  <c r="F12842" i="11"/>
  <c r="B12844" i="11"/>
  <c r="A12843" i="11"/>
  <c r="E12843" i="11" s="1"/>
  <c r="G12842" i="11" l="1"/>
  <c r="D12843" i="11"/>
  <c r="C12843" i="11"/>
  <c r="F12843" i="11"/>
  <c r="A12844" i="11"/>
  <c r="E12844" i="11" s="1"/>
  <c r="B12845" i="11"/>
  <c r="G12843" i="11" l="1"/>
  <c r="D12844" i="11"/>
  <c r="C12844" i="11"/>
  <c r="F12844" i="11"/>
  <c r="A12845" i="11"/>
  <c r="E12845" i="11" s="1"/>
  <c r="B12846" i="11"/>
  <c r="G12844" i="11" l="1"/>
  <c r="D12845" i="11"/>
  <c r="C12845" i="11"/>
  <c r="F12845" i="11"/>
  <c r="B12847" i="11"/>
  <c r="A12846" i="11"/>
  <c r="E12846" i="11" s="1"/>
  <c r="G12845" i="11" l="1"/>
  <c r="D12846" i="11"/>
  <c r="C12846" i="11"/>
  <c r="F12846" i="11"/>
  <c r="B12848" i="11"/>
  <c r="A12847" i="11"/>
  <c r="E12847" i="11" s="1"/>
  <c r="G12846" i="11" l="1"/>
  <c r="D12847" i="11"/>
  <c r="C12847" i="11"/>
  <c r="F12847" i="11"/>
  <c r="A12848" i="11"/>
  <c r="E12848" i="11" s="1"/>
  <c r="B12849" i="11"/>
  <c r="G12847" i="11" l="1"/>
  <c r="D12848" i="11"/>
  <c r="C12848" i="11"/>
  <c r="F12848" i="11"/>
  <c r="A12849" i="11"/>
  <c r="E12849" i="11" s="1"/>
  <c r="B12850" i="11"/>
  <c r="G12848" i="11" l="1"/>
  <c r="D12849" i="11"/>
  <c r="C12849" i="11"/>
  <c r="F12849" i="11"/>
  <c r="B12851" i="11"/>
  <c r="A12850" i="11"/>
  <c r="E12850" i="11" s="1"/>
  <c r="G12849" i="11" l="1"/>
  <c r="D12850" i="11"/>
  <c r="C12850" i="11"/>
  <c r="F12850" i="11"/>
  <c r="B12852" i="11"/>
  <c r="A12851" i="11"/>
  <c r="E12851" i="11" s="1"/>
  <c r="G12850" i="11" l="1"/>
  <c r="D12851" i="11"/>
  <c r="C12851" i="11"/>
  <c r="F12851" i="11"/>
  <c r="A12852" i="11"/>
  <c r="E12852" i="11" s="1"/>
  <c r="B12853" i="11"/>
  <c r="G12851" i="11" l="1"/>
  <c r="D12852" i="11"/>
  <c r="C12852" i="11"/>
  <c r="F12852" i="11"/>
  <c r="A12853" i="11"/>
  <c r="E12853" i="11" s="1"/>
  <c r="B12854" i="11"/>
  <c r="G12852" i="11" l="1"/>
  <c r="D12853" i="11"/>
  <c r="C12853" i="11"/>
  <c r="F12853" i="11"/>
  <c r="B12855" i="11"/>
  <c r="A12854" i="11"/>
  <c r="E12854" i="11" s="1"/>
  <c r="G12853" i="11" l="1"/>
  <c r="D12854" i="11"/>
  <c r="C12854" i="11"/>
  <c r="F12854" i="11"/>
  <c r="B12856" i="11"/>
  <c r="A12855" i="11"/>
  <c r="E12855" i="11" s="1"/>
  <c r="G12854" i="11" l="1"/>
  <c r="D12855" i="11"/>
  <c r="C12855" i="11"/>
  <c r="F12855" i="11"/>
  <c r="A12856" i="11"/>
  <c r="E12856" i="11" s="1"/>
  <c r="B12857" i="11"/>
  <c r="G12855" i="11" l="1"/>
  <c r="D12856" i="11"/>
  <c r="C12856" i="11"/>
  <c r="F12856" i="11"/>
  <c r="A12857" i="11"/>
  <c r="E12857" i="11" s="1"/>
  <c r="B12858" i="11"/>
  <c r="G12856" i="11" l="1"/>
  <c r="D12857" i="11"/>
  <c r="C12857" i="11"/>
  <c r="F12857" i="11"/>
  <c r="B12859" i="11"/>
  <c r="A12858" i="11"/>
  <c r="E12858" i="11" s="1"/>
  <c r="G12857" i="11" l="1"/>
  <c r="D12858" i="11"/>
  <c r="C12858" i="11"/>
  <c r="F12858" i="11"/>
  <c r="B12860" i="11"/>
  <c r="A12859" i="11"/>
  <c r="E12859" i="11" s="1"/>
  <c r="G12858" i="11" l="1"/>
  <c r="D12859" i="11"/>
  <c r="C12859" i="11"/>
  <c r="F12859" i="11"/>
  <c r="A12860" i="11"/>
  <c r="E12860" i="11" s="1"/>
  <c r="B12861" i="11"/>
  <c r="G12859" i="11" l="1"/>
  <c r="D12860" i="11"/>
  <c r="C12860" i="11"/>
  <c r="F12860" i="11"/>
  <c r="A12861" i="11"/>
  <c r="E12861" i="11" s="1"/>
  <c r="B12862" i="11"/>
  <c r="G12860" i="11" l="1"/>
  <c r="D12861" i="11"/>
  <c r="C12861" i="11"/>
  <c r="F12861" i="11"/>
  <c r="B12863" i="11"/>
  <c r="A12862" i="11"/>
  <c r="E12862" i="11" s="1"/>
  <c r="G12861" i="11" l="1"/>
  <c r="D12862" i="11"/>
  <c r="C12862" i="11"/>
  <c r="F12862" i="11"/>
  <c r="B12864" i="11"/>
  <c r="A12863" i="11"/>
  <c r="E12863" i="11" s="1"/>
  <c r="G12862" i="11" l="1"/>
  <c r="D12863" i="11"/>
  <c r="C12863" i="11"/>
  <c r="F12863" i="11"/>
  <c r="A12864" i="11"/>
  <c r="E12864" i="11" s="1"/>
  <c r="B12865" i="11"/>
  <c r="G12863" i="11" l="1"/>
  <c r="D12864" i="11"/>
  <c r="C12864" i="11"/>
  <c r="F12864" i="11"/>
  <c r="A12865" i="11"/>
  <c r="E12865" i="11" s="1"/>
  <c r="B12866" i="11"/>
  <c r="G12864" i="11" l="1"/>
  <c r="D12865" i="11"/>
  <c r="C12865" i="11"/>
  <c r="F12865" i="11"/>
  <c r="B12867" i="11"/>
  <c r="A12866" i="11"/>
  <c r="E12866" i="11" s="1"/>
  <c r="G12865" i="11" l="1"/>
  <c r="D12866" i="11"/>
  <c r="C12866" i="11"/>
  <c r="F12866" i="11"/>
  <c r="B12868" i="11"/>
  <c r="A12867" i="11"/>
  <c r="E12867" i="11" s="1"/>
  <c r="G12866" i="11" l="1"/>
  <c r="D12867" i="11"/>
  <c r="C12867" i="11"/>
  <c r="F12867" i="11"/>
  <c r="A12868" i="11"/>
  <c r="E12868" i="11" s="1"/>
  <c r="B12869" i="11"/>
  <c r="G12867" i="11" l="1"/>
  <c r="D12868" i="11"/>
  <c r="C12868" i="11"/>
  <c r="F12868" i="11"/>
  <c r="A12869" i="11"/>
  <c r="E12869" i="11" s="1"/>
  <c r="B12870" i="11"/>
  <c r="G12868" i="11" l="1"/>
  <c r="D12869" i="11"/>
  <c r="C12869" i="11"/>
  <c r="F12869" i="11"/>
  <c r="B12871" i="11"/>
  <c r="A12870" i="11"/>
  <c r="E12870" i="11" s="1"/>
  <c r="G12869" i="11" l="1"/>
  <c r="D12870" i="11"/>
  <c r="C12870" i="11"/>
  <c r="F12870" i="11"/>
  <c r="B12872" i="11"/>
  <c r="A12871" i="11"/>
  <c r="E12871" i="11" s="1"/>
  <c r="G12870" i="11" l="1"/>
  <c r="D12871" i="11"/>
  <c r="C12871" i="11"/>
  <c r="F12871" i="11"/>
  <c r="A12872" i="11"/>
  <c r="E12872" i="11" s="1"/>
  <c r="B12873" i="11"/>
  <c r="G12871" i="11" l="1"/>
  <c r="D12872" i="11"/>
  <c r="C12872" i="11"/>
  <c r="F12872" i="11"/>
  <c r="A12873" i="11"/>
  <c r="E12873" i="11" s="1"/>
  <c r="B12874" i="11"/>
  <c r="G12872" i="11" l="1"/>
  <c r="D12873" i="11"/>
  <c r="C12873" i="11"/>
  <c r="F12873" i="11"/>
  <c r="B12875" i="11"/>
  <c r="A12874" i="11"/>
  <c r="E12874" i="11" s="1"/>
  <c r="G12873" i="11" l="1"/>
  <c r="D12874" i="11"/>
  <c r="C12874" i="11"/>
  <c r="F12874" i="11"/>
  <c r="B12876" i="11"/>
  <c r="A12875" i="11"/>
  <c r="E12875" i="11" s="1"/>
  <c r="G12874" i="11" l="1"/>
  <c r="D12875" i="11"/>
  <c r="C12875" i="11"/>
  <c r="F12875" i="11"/>
  <c r="A12876" i="11"/>
  <c r="E12876" i="11" s="1"/>
  <c r="B12877" i="11"/>
  <c r="G12875" i="11" l="1"/>
  <c r="D12876" i="11"/>
  <c r="C12876" i="11"/>
  <c r="F12876" i="11"/>
  <c r="A12877" i="11"/>
  <c r="E12877" i="11" s="1"/>
  <c r="B12878" i="11"/>
  <c r="G12876" i="11" l="1"/>
  <c r="D12877" i="11"/>
  <c r="C12877" i="11"/>
  <c r="F12877" i="11"/>
  <c r="B12879" i="11"/>
  <c r="A12878" i="11"/>
  <c r="E12878" i="11" s="1"/>
  <c r="G12877" i="11" l="1"/>
  <c r="D12878" i="11"/>
  <c r="C12878" i="11"/>
  <c r="F12878" i="11"/>
  <c r="B12880" i="11"/>
  <c r="A12879" i="11"/>
  <c r="E12879" i="11" s="1"/>
  <c r="G12878" i="11" l="1"/>
  <c r="D12879" i="11"/>
  <c r="C12879" i="11"/>
  <c r="F12879" i="11"/>
  <c r="A12880" i="11"/>
  <c r="E12880" i="11" s="1"/>
  <c r="B12881" i="11"/>
  <c r="G12879" i="11" l="1"/>
  <c r="D12880" i="11"/>
  <c r="C12880" i="11"/>
  <c r="F12880" i="11"/>
  <c r="A12881" i="11"/>
  <c r="E12881" i="11" s="1"/>
  <c r="B12882" i="11"/>
  <c r="G12880" i="11" l="1"/>
  <c r="D12881" i="11"/>
  <c r="C12881" i="11"/>
  <c r="F12881" i="11"/>
  <c r="B12883" i="11"/>
  <c r="A12882" i="11"/>
  <c r="E12882" i="11" s="1"/>
  <c r="G12881" i="11" l="1"/>
  <c r="D12882" i="11"/>
  <c r="C12882" i="11"/>
  <c r="F12882" i="11"/>
  <c r="B12884" i="11"/>
  <c r="A12883" i="11"/>
  <c r="E12883" i="11" s="1"/>
  <c r="G12882" i="11" l="1"/>
  <c r="D12883" i="11"/>
  <c r="C12883" i="11"/>
  <c r="F12883" i="11"/>
  <c r="A12884" i="11"/>
  <c r="E12884" i="11" s="1"/>
  <c r="B12885" i="11"/>
  <c r="G12883" i="11" l="1"/>
  <c r="D12884" i="11"/>
  <c r="C12884" i="11"/>
  <c r="F12884" i="11"/>
  <c r="A12885" i="11"/>
  <c r="E12885" i="11" s="1"/>
  <c r="B12886" i="11"/>
  <c r="G12884" i="11" l="1"/>
  <c r="D12885" i="11"/>
  <c r="C12885" i="11"/>
  <c r="F12885" i="11"/>
  <c r="B12887" i="11"/>
  <c r="A12886" i="11"/>
  <c r="E12886" i="11" s="1"/>
  <c r="G12885" i="11" l="1"/>
  <c r="D12886" i="11"/>
  <c r="C12886" i="11"/>
  <c r="F12886" i="11"/>
  <c r="B12888" i="11"/>
  <c r="A12887" i="11"/>
  <c r="E12887" i="11" s="1"/>
  <c r="G12886" i="11" l="1"/>
  <c r="D12887" i="11"/>
  <c r="C12887" i="11"/>
  <c r="F12887" i="11"/>
  <c r="A12888" i="11"/>
  <c r="E12888" i="11" s="1"/>
  <c r="B12889" i="11"/>
  <c r="G12887" i="11" l="1"/>
  <c r="D12888" i="11"/>
  <c r="C12888" i="11"/>
  <c r="F12888" i="11"/>
  <c r="A12889" i="11"/>
  <c r="E12889" i="11" s="1"/>
  <c r="B12890" i="11"/>
  <c r="G12888" i="11" l="1"/>
  <c r="D12889" i="11"/>
  <c r="C12889" i="11"/>
  <c r="F12889" i="11"/>
  <c r="B12891" i="11"/>
  <c r="A12890" i="11"/>
  <c r="E12890" i="11" s="1"/>
  <c r="G12889" i="11" l="1"/>
  <c r="D12890" i="11"/>
  <c r="C12890" i="11"/>
  <c r="F12890" i="11"/>
  <c r="B12892" i="11"/>
  <c r="A12891" i="11"/>
  <c r="E12891" i="11" s="1"/>
  <c r="G12890" i="11" l="1"/>
  <c r="D12891" i="11"/>
  <c r="C12891" i="11"/>
  <c r="F12891" i="11"/>
  <c r="A12892" i="11"/>
  <c r="E12892" i="11" s="1"/>
  <c r="B12893" i="11"/>
  <c r="G12891" i="11" l="1"/>
  <c r="D12892" i="11"/>
  <c r="C12892" i="11"/>
  <c r="F12892" i="11"/>
  <c r="A12893" i="11"/>
  <c r="E12893" i="11" s="1"/>
  <c r="B12894" i="11"/>
  <c r="G12892" i="11" l="1"/>
  <c r="D12893" i="11"/>
  <c r="C12893" i="11"/>
  <c r="F12893" i="11"/>
  <c r="B12895" i="11"/>
  <c r="A12894" i="11"/>
  <c r="E12894" i="11" s="1"/>
  <c r="G12893" i="11" l="1"/>
  <c r="D12894" i="11"/>
  <c r="C12894" i="11"/>
  <c r="F12894" i="11"/>
  <c r="B12896" i="11"/>
  <c r="A12895" i="11"/>
  <c r="E12895" i="11" s="1"/>
  <c r="G12894" i="11" l="1"/>
  <c r="D12895" i="11"/>
  <c r="C12895" i="11"/>
  <c r="F12895" i="11"/>
  <c r="A12896" i="11"/>
  <c r="E12896" i="11" s="1"/>
  <c r="B12897" i="11"/>
  <c r="G12895" i="11" l="1"/>
  <c r="D12896" i="11"/>
  <c r="C12896" i="11"/>
  <c r="F12896" i="11"/>
  <c r="A12897" i="11"/>
  <c r="E12897" i="11" s="1"/>
  <c r="B12898" i="11"/>
  <c r="G12896" i="11" l="1"/>
  <c r="D12897" i="11"/>
  <c r="C12897" i="11"/>
  <c r="F12897" i="11"/>
  <c r="B12899" i="11"/>
  <c r="A12898" i="11"/>
  <c r="E12898" i="11" s="1"/>
  <c r="G12897" i="11" l="1"/>
  <c r="D12898" i="11"/>
  <c r="C12898" i="11"/>
  <c r="F12898" i="11"/>
  <c r="B12900" i="11"/>
  <c r="A12899" i="11"/>
  <c r="E12899" i="11" s="1"/>
  <c r="G12898" i="11" l="1"/>
  <c r="D12899" i="11"/>
  <c r="C12899" i="11"/>
  <c r="F12899" i="11"/>
  <c r="A12900" i="11"/>
  <c r="E12900" i="11" s="1"/>
  <c r="B12901" i="11"/>
  <c r="G12899" i="11" l="1"/>
  <c r="D12900" i="11"/>
  <c r="C12900" i="11"/>
  <c r="F12900" i="11"/>
  <c r="A12901" i="11"/>
  <c r="E12901" i="11" s="1"/>
  <c r="B12902" i="11"/>
  <c r="G12900" i="11" l="1"/>
  <c r="D12901" i="11"/>
  <c r="C12901" i="11"/>
  <c r="F12901" i="11"/>
  <c r="B12903" i="11"/>
  <c r="A12902" i="11"/>
  <c r="E12902" i="11" s="1"/>
  <c r="G12901" i="11" l="1"/>
  <c r="D12902" i="11"/>
  <c r="C12902" i="11"/>
  <c r="F12902" i="11"/>
  <c r="B12904" i="11"/>
  <c r="A12903" i="11"/>
  <c r="E12903" i="11" s="1"/>
  <c r="G12902" i="11" l="1"/>
  <c r="D12903" i="11"/>
  <c r="C12903" i="11"/>
  <c r="F12903" i="11"/>
  <c r="A12904" i="11"/>
  <c r="E12904" i="11" s="1"/>
  <c r="B12905" i="11"/>
  <c r="G12903" i="11" l="1"/>
  <c r="D12904" i="11"/>
  <c r="C12904" i="11"/>
  <c r="F12904" i="11"/>
  <c r="A12905" i="11"/>
  <c r="E12905" i="11" s="1"/>
  <c r="B12906" i="11"/>
  <c r="G12904" i="11" l="1"/>
  <c r="D12905" i="11"/>
  <c r="C12905" i="11"/>
  <c r="F12905" i="11"/>
  <c r="B12907" i="11"/>
  <c r="A12906" i="11"/>
  <c r="E12906" i="11" s="1"/>
  <c r="G12905" i="11" l="1"/>
  <c r="D12906" i="11"/>
  <c r="C12906" i="11"/>
  <c r="F12906" i="11"/>
  <c r="B12908" i="11"/>
  <c r="A12907" i="11"/>
  <c r="E12907" i="11" s="1"/>
  <c r="G12906" i="11" l="1"/>
  <c r="D12907" i="11"/>
  <c r="C12907" i="11"/>
  <c r="F12907" i="11"/>
  <c r="A12908" i="11"/>
  <c r="E12908" i="11" s="1"/>
  <c r="B12909" i="11"/>
  <c r="G12907" i="11" l="1"/>
  <c r="D12908" i="11"/>
  <c r="C12908" i="11"/>
  <c r="F12908" i="11"/>
  <c r="A12909" i="11"/>
  <c r="E12909" i="11" s="1"/>
  <c r="B12910" i="11"/>
  <c r="G12908" i="11" l="1"/>
  <c r="D12909" i="11"/>
  <c r="C12909" i="11"/>
  <c r="F12909" i="11"/>
  <c r="B12911" i="11"/>
  <c r="A12910" i="11"/>
  <c r="E12910" i="11" s="1"/>
  <c r="G12909" i="11" l="1"/>
  <c r="D12910" i="11"/>
  <c r="C12910" i="11"/>
  <c r="F12910" i="11"/>
  <c r="B12912" i="11"/>
  <c r="A12911" i="11"/>
  <c r="E12911" i="11" s="1"/>
  <c r="G12910" i="11" l="1"/>
  <c r="D12911" i="11"/>
  <c r="C12911" i="11"/>
  <c r="F12911" i="11"/>
  <c r="A12912" i="11"/>
  <c r="E12912" i="11" s="1"/>
  <c r="B12913" i="11"/>
  <c r="G12911" i="11" l="1"/>
  <c r="D12912" i="11"/>
  <c r="C12912" i="11"/>
  <c r="F12912" i="11"/>
  <c r="A12913" i="11"/>
  <c r="E12913" i="11" s="1"/>
  <c r="B12914" i="11"/>
  <c r="G12912" i="11" l="1"/>
  <c r="D12913" i="11"/>
  <c r="C12913" i="11"/>
  <c r="F12913" i="11"/>
  <c r="B12915" i="11"/>
  <c r="A12914" i="11"/>
  <c r="E12914" i="11" s="1"/>
  <c r="G12913" i="11" l="1"/>
  <c r="D12914" i="11"/>
  <c r="C12914" i="11"/>
  <c r="F12914" i="11"/>
  <c r="B12916" i="11"/>
  <c r="A12915" i="11"/>
  <c r="E12915" i="11" s="1"/>
  <c r="G12914" i="11" l="1"/>
  <c r="D12915" i="11"/>
  <c r="C12915" i="11"/>
  <c r="F12915" i="11"/>
  <c r="A12916" i="11"/>
  <c r="E12916" i="11" s="1"/>
  <c r="B12917" i="11"/>
  <c r="G12915" i="11" l="1"/>
  <c r="D12916" i="11"/>
  <c r="C12916" i="11"/>
  <c r="F12916" i="11"/>
  <c r="A12917" i="11"/>
  <c r="E12917" i="11" s="1"/>
  <c r="B12918" i="11"/>
  <c r="G12916" i="11" l="1"/>
  <c r="D12917" i="11"/>
  <c r="C12917" i="11"/>
  <c r="F12917" i="11"/>
  <c r="B12919" i="11"/>
  <c r="A12918" i="11"/>
  <c r="E12918" i="11" s="1"/>
  <c r="G12917" i="11" l="1"/>
  <c r="D12918" i="11"/>
  <c r="C12918" i="11"/>
  <c r="F12918" i="11"/>
  <c r="B12920" i="11"/>
  <c r="A12919" i="11"/>
  <c r="E12919" i="11" s="1"/>
  <c r="G12918" i="11" l="1"/>
  <c r="D12919" i="11"/>
  <c r="C12919" i="11"/>
  <c r="F12919" i="11"/>
  <c r="B12921" i="11"/>
  <c r="A12920" i="11"/>
  <c r="E12920" i="11" s="1"/>
  <c r="G12919" i="11" l="1"/>
  <c r="D12920" i="11"/>
  <c r="C12920" i="11"/>
  <c r="F12920" i="11"/>
  <c r="A12921" i="11"/>
  <c r="E12921" i="11" s="1"/>
  <c r="B12922" i="11"/>
  <c r="G12920" i="11" l="1"/>
  <c r="D12921" i="11"/>
  <c r="C12921" i="11"/>
  <c r="F12921" i="11"/>
  <c r="B12923" i="11"/>
  <c r="A12922" i="11"/>
  <c r="E12922" i="11" s="1"/>
  <c r="G12921" i="11" l="1"/>
  <c r="D12922" i="11"/>
  <c r="C12922" i="11"/>
  <c r="F12922" i="11"/>
  <c r="B12924" i="11"/>
  <c r="A12923" i="11"/>
  <c r="E12923" i="11" s="1"/>
  <c r="G12922" i="11" l="1"/>
  <c r="D12923" i="11"/>
  <c r="C12923" i="11"/>
  <c r="F12923" i="11"/>
  <c r="B12925" i="11"/>
  <c r="A12924" i="11"/>
  <c r="E12924" i="11" s="1"/>
  <c r="G12923" i="11" l="1"/>
  <c r="D12924" i="11"/>
  <c r="C12924" i="11"/>
  <c r="F12924" i="11"/>
  <c r="A12925" i="11"/>
  <c r="E12925" i="11" s="1"/>
  <c r="B12926" i="11"/>
  <c r="G12924" i="11" l="1"/>
  <c r="D12925" i="11"/>
  <c r="C12925" i="11"/>
  <c r="F12925" i="11"/>
  <c r="B12927" i="11"/>
  <c r="A12926" i="11"/>
  <c r="E12926" i="11" s="1"/>
  <c r="G12925" i="11" l="1"/>
  <c r="D12926" i="11"/>
  <c r="C12926" i="11"/>
  <c r="F12926" i="11"/>
  <c r="B12928" i="11"/>
  <c r="A12927" i="11"/>
  <c r="E12927" i="11" s="1"/>
  <c r="G12926" i="11" l="1"/>
  <c r="D12927" i="11"/>
  <c r="C12927" i="11"/>
  <c r="F12927" i="11"/>
  <c r="B12929" i="11"/>
  <c r="A12928" i="11"/>
  <c r="E12928" i="11" s="1"/>
  <c r="G12927" i="11" l="1"/>
  <c r="D12928" i="11"/>
  <c r="C12928" i="11"/>
  <c r="F12928" i="11"/>
  <c r="B12930" i="11"/>
  <c r="A12929" i="11"/>
  <c r="E12929" i="11" s="1"/>
  <c r="G12928" i="11" l="1"/>
  <c r="D12929" i="11"/>
  <c r="C12929" i="11"/>
  <c r="F12929" i="11"/>
  <c r="B12931" i="11"/>
  <c r="A12930" i="11"/>
  <c r="E12930" i="11" s="1"/>
  <c r="G12929" i="11" l="1"/>
  <c r="D12930" i="11"/>
  <c r="C12930" i="11"/>
  <c r="F12930" i="11"/>
  <c r="B12932" i="11"/>
  <c r="A12931" i="11"/>
  <c r="E12931" i="11" s="1"/>
  <c r="G12930" i="11" l="1"/>
  <c r="D12931" i="11"/>
  <c r="C12931" i="11"/>
  <c r="F12931" i="11"/>
  <c r="B12933" i="11"/>
  <c r="A12932" i="11"/>
  <c r="E12932" i="11" s="1"/>
  <c r="G12931" i="11" l="1"/>
  <c r="D12932" i="11"/>
  <c r="C12932" i="11"/>
  <c r="F12932" i="11"/>
  <c r="B12934" i="11"/>
  <c r="A12933" i="11"/>
  <c r="E12933" i="11" s="1"/>
  <c r="G12932" i="11" l="1"/>
  <c r="D12933" i="11"/>
  <c r="C12933" i="11"/>
  <c r="F12933" i="11"/>
  <c r="B12935" i="11"/>
  <c r="A12934" i="11"/>
  <c r="E12934" i="11" s="1"/>
  <c r="G12933" i="11" l="1"/>
  <c r="D12934" i="11"/>
  <c r="C12934" i="11"/>
  <c r="F12934" i="11"/>
  <c r="A12935" i="11"/>
  <c r="E12935" i="11" s="1"/>
  <c r="B12936" i="11"/>
  <c r="G12934" i="11" l="1"/>
  <c r="D12935" i="11"/>
  <c r="C12935" i="11"/>
  <c r="F12935" i="11"/>
  <c r="B12937" i="11"/>
  <c r="A12936" i="11"/>
  <c r="E12936" i="11" s="1"/>
  <c r="G12935" i="11" l="1"/>
  <c r="D12936" i="11"/>
  <c r="C12936" i="11"/>
  <c r="F12936" i="11"/>
  <c r="B12938" i="11"/>
  <c r="A12937" i="11"/>
  <c r="E12937" i="11" s="1"/>
  <c r="G12936" i="11" l="1"/>
  <c r="D12937" i="11"/>
  <c r="C12937" i="11"/>
  <c r="F12937" i="11"/>
  <c r="B12939" i="11"/>
  <c r="A12938" i="11"/>
  <c r="E12938" i="11" s="1"/>
  <c r="G12937" i="11" l="1"/>
  <c r="D12938" i="11"/>
  <c r="C12938" i="11"/>
  <c r="F12938" i="11"/>
  <c r="A12939" i="11"/>
  <c r="E12939" i="11" s="1"/>
  <c r="B12940" i="11"/>
  <c r="G12938" i="11" l="1"/>
  <c r="D12939" i="11"/>
  <c r="C12939" i="11"/>
  <c r="F12939" i="11"/>
  <c r="A12940" i="11"/>
  <c r="E12940" i="11" s="1"/>
  <c r="B12941" i="11"/>
  <c r="G12939" i="11" l="1"/>
  <c r="D12940" i="11"/>
  <c r="C12940" i="11"/>
  <c r="F12940" i="11"/>
  <c r="B12942" i="11"/>
  <c r="A12941" i="11"/>
  <c r="E12941" i="11" s="1"/>
  <c r="G12940" i="11" l="1"/>
  <c r="D12941" i="11"/>
  <c r="C12941" i="11"/>
  <c r="F12941" i="11"/>
  <c r="B12943" i="11"/>
  <c r="A12942" i="11"/>
  <c r="E12942" i="11" s="1"/>
  <c r="G12941" i="11" l="1"/>
  <c r="D12942" i="11"/>
  <c r="C12942" i="11"/>
  <c r="F12942" i="11"/>
  <c r="B12944" i="11"/>
  <c r="A12943" i="11"/>
  <c r="E12943" i="11" s="1"/>
  <c r="G12942" i="11" l="1"/>
  <c r="D12943" i="11"/>
  <c r="C12943" i="11"/>
  <c r="F12943" i="11"/>
  <c r="A12944" i="11"/>
  <c r="E12944" i="11" s="1"/>
  <c r="B12945" i="11"/>
  <c r="G12943" i="11" l="1"/>
  <c r="D12944" i="11"/>
  <c r="C12944" i="11"/>
  <c r="F12944" i="11"/>
  <c r="B12946" i="11"/>
  <c r="A12945" i="11"/>
  <c r="E12945" i="11" s="1"/>
  <c r="G12944" i="11" l="1"/>
  <c r="D12945" i="11"/>
  <c r="C12945" i="11"/>
  <c r="F12945" i="11"/>
  <c r="B12947" i="11"/>
  <c r="A12946" i="11"/>
  <c r="E12946" i="11" s="1"/>
  <c r="G12945" i="11" l="1"/>
  <c r="D12946" i="11"/>
  <c r="C12946" i="11"/>
  <c r="F12946" i="11"/>
  <c r="B12948" i="11"/>
  <c r="A12947" i="11"/>
  <c r="E12947" i="11" s="1"/>
  <c r="G12946" i="11" l="1"/>
  <c r="D12947" i="11"/>
  <c r="C12947" i="11"/>
  <c r="F12947" i="11"/>
  <c r="A12948" i="11"/>
  <c r="E12948" i="11" s="1"/>
  <c r="B12949" i="11"/>
  <c r="G12947" i="11" l="1"/>
  <c r="D12948" i="11"/>
  <c r="C12948" i="11"/>
  <c r="F12948" i="11"/>
  <c r="A12949" i="11"/>
  <c r="E12949" i="11" s="1"/>
  <c r="B12950" i="11"/>
  <c r="G12948" i="11" l="1"/>
  <c r="D12949" i="11"/>
  <c r="C12949" i="11"/>
  <c r="F12949" i="11"/>
  <c r="B12951" i="11"/>
  <c r="A12950" i="11"/>
  <c r="E12950" i="11" s="1"/>
  <c r="G12949" i="11" l="1"/>
  <c r="D12950" i="11"/>
  <c r="C12950" i="11"/>
  <c r="F12950" i="11"/>
  <c r="B12952" i="11"/>
  <c r="A12951" i="11"/>
  <c r="E12951" i="11" s="1"/>
  <c r="G12950" i="11" l="1"/>
  <c r="D12951" i="11"/>
  <c r="C12951" i="11"/>
  <c r="F12951" i="11"/>
  <c r="B12953" i="11"/>
  <c r="A12952" i="11"/>
  <c r="E12952" i="11" s="1"/>
  <c r="G12951" i="11" l="1"/>
  <c r="D12952" i="11"/>
  <c r="C12952" i="11"/>
  <c r="F12952" i="11"/>
  <c r="A12953" i="11"/>
  <c r="E12953" i="11" s="1"/>
  <c r="B12954" i="11"/>
  <c r="G12952" i="11" l="1"/>
  <c r="D12953" i="11"/>
  <c r="C12953" i="11"/>
  <c r="F12953" i="11"/>
  <c r="B12955" i="11"/>
  <c r="A12954" i="11"/>
  <c r="E12954" i="11" s="1"/>
  <c r="G12953" i="11" l="1"/>
  <c r="D12954" i="11"/>
  <c r="C12954" i="11"/>
  <c r="F12954" i="11"/>
  <c r="B12956" i="11"/>
  <c r="A12955" i="11"/>
  <c r="E12955" i="11" s="1"/>
  <c r="G12954" i="11" l="1"/>
  <c r="D12955" i="11"/>
  <c r="C12955" i="11"/>
  <c r="F12955" i="11"/>
  <c r="B12957" i="11"/>
  <c r="A12956" i="11"/>
  <c r="E12956" i="11" s="1"/>
  <c r="G12955" i="11" l="1"/>
  <c r="D12956" i="11"/>
  <c r="C12956" i="11"/>
  <c r="F12956" i="11"/>
  <c r="A12957" i="11"/>
  <c r="E12957" i="11" s="1"/>
  <c r="B12958" i="11"/>
  <c r="G12956" i="11" l="1"/>
  <c r="D12957" i="11"/>
  <c r="C12957" i="11"/>
  <c r="F12957" i="11"/>
  <c r="B12959" i="11"/>
  <c r="A12958" i="11"/>
  <c r="E12958" i="11" s="1"/>
  <c r="G12957" i="11" l="1"/>
  <c r="D12958" i="11"/>
  <c r="C12958" i="11"/>
  <c r="F12958" i="11"/>
  <c r="B12960" i="11"/>
  <c r="A12959" i="11"/>
  <c r="E12959" i="11" s="1"/>
  <c r="G12958" i="11" l="1"/>
  <c r="D12959" i="11"/>
  <c r="C12959" i="11"/>
  <c r="F12959" i="11"/>
  <c r="B12961" i="11"/>
  <c r="A12960" i="11"/>
  <c r="E12960" i="11" s="1"/>
  <c r="G12959" i="11" l="1"/>
  <c r="D12960" i="11"/>
  <c r="C12960" i="11"/>
  <c r="F12960" i="11"/>
  <c r="B12962" i="11"/>
  <c r="A12961" i="11"/>
  <c r="E12961" i="11" s="1"/>
  <c r="G12960" i="11" l="1"/>
  <c r="D12961" i="11"/>
  <c r="C12961" i="11"/>
  <c r="F12961" i="11"/>
  <c r="B12963" i="11"/>
  <c r="A12962" i="11"/>
  <c r="E12962" i="11" s="1"/>
  <c r="G12961" i="11" l="1"/>
  <c r="D12962" i="11"/>
  <c r="C12962" i="11"/>
  <c r="F12962" i="11"/>
  <c r="B12964" i="11"/>
  <c r="A12963" i="11"/>
  <c r="E12963" i="11" s="1"/>
  <c r="G12962" i="11" l="1"/>
  <c r="D12963" i="11"/>
  <c r="C12963" i="11"/>
  <c r="F12963" i="11"/>
  <c r="B12965" i="11"/>
  <c r="A12964" i="11"/>
  <c r="E12964" i="11" s="1"/>
  <c r="G12963" i="11" l="1"/>
  <c r="D12964" i="11"/>
  <c r="C12964" i="11"/>
  <c r="F12964" i="11"/>
  <c r="B12966" i="11"/>
  <c r="A12965" i="11"/>
  <c r="E12965" i="11" s="1"/>
  <c r="G12964" i="11" l="1"/>
  <c r="D12965" i="11"/>
  <c r="C12965" i="11"/>
  <c r="F12965" i="11"/>
  <c r="B12967" i="11"/>
  <c r="A12966" i="11"/>
  <c r="E12966" i="11" s="1"/>
  <c r="G12965" i="11" l="1"/>
  <c r="D12966" i="11"/>
  <c r="C12966" i="11"/>
  <c r="F12966" i="11"/>
  <c r="A12967" i="11"/>
  <c r="E12967" i="11" s="1"/>
  <c r="B12968" i="11"/>
  <c r="G12966" i="11" l="1"/>
  <c r="D12967" i="11"/>
  <c r="C12967" i="11"/>
  <c r="F12967" i="11"/>
  <c r="B12969" i="11"/>
  <c r="A12968" i="11"/>
  <c r="E12968" i="11" s="1"/>
  <c r="G12967" i="11" l="1"/>
  <c r="D12968" i="11"/>
  <c r="C12968" i="11"/>
  <c r="F12968" i="11"/>
  <c r="B12970" i="11"/>
  <c r="A12969" i="11"/>
  <c r="E12969" i="11" s="1"/>
  <c r="G12968" i="11" l="1"/>
  <c r="D12969" i="11"/>
  <c r="C12969" i="11"/>
  <c r="F12969" i="11"/>
  <c r="B12971" i="11"/>
  <c r="A12970" i="11"/>
  <c r="E12970" i="11" s="1"/>
  <c r="G12969" i="11" l="1"/>
  <c r="D12970" i="11"/>
  <c r="C12970" i="11"/>
  <c r="F12970" i="11"/>
  <c r="A12971" i="11"/>
  <c r="E12971" i="11" s="1"/>
  <c r="B12972" i="11"/>
  <c r="G12970" i="11" l="1"/>
  <c r="D12971" i="11"/>
  <c r="C12971" i="11"/>
  <c r="F12971" i="11"/>
  <c r="B12973" i="11"/>
  <c r="A12972" i="11"/>
  <c r="E12972" i="11" s="1"/>
  <c r="G12971" i="11" l="1"/>
  <c r="D12972" i="11"/>
  <c r="C12972" i="11"/>
  <c r="F12972" i="11"/>
  <c r="B12974" i="11"/>
  <c r="A12973" i="11"/>
  <c r="E12973" i="11" s="1"/>
  <c r="G12972" i="11" l="1"/>
  <c r="D12973" i="11"/>
  <c r="C12973" i="11"/>
  <c r="F12973" i="11"/>
  <c r="B12975" i="11"/>
  <c r="A12974" i="11"/>
  <c r="E12974" i="11" s="1"/>
  <c r="G12973" i="11" l="1"/>
  <c r="D12974" i="11"/>
  <c r="C12974" i="11"/>
  <c r="F12974" i="11"/>
  <c r="B12976" i="11"/>
  <c r="A12975" i="11"/>
  <c r="E12975" i="11" s="1"/>
  <c r="G12974" i="11" l="1"/>
  <c r="D12975" i="11"/>
  <c r="C12975" i="11"/>
  <c r="F12975" i="11"/>
  <c r="B12977" i="11"/>
  <c r="A12976" i="11"/>
  <c r="E12976" i="11" s="1"/>
  <c r="G12975" i="11" l="1"/>
  <c r="D12976" i="11"/>
  <c r="C12976" i="11"/>
  <c r="F12976" i="11"/>
  <c r="B12978" i="11"/>
  <c r="A12977" i="11"/>
  <c r="E12977" i="11" s="1"/>
  <c r="G12976" i="11" l="1"/>
  <c r="D12977" i="11"/>
  <c r="C12977" i="11"/>
  <c r="F12977" i="11"/>
  <c r="B12979" i="11"/>
  <c r="A12978" i="11"/>
  <c r="E12978" i="11" s="1"/>
  <c r="G12977" i="11" l="1"/>
  <c r="D12978" i="11"/>
  <c r="C12978" i="11"/>
  <c r="F12978" i="11"/>
  <c r="B12980" i="11"/>
  <c r="A12979" i="11"/>
  <c r="E12979" i="11" s="1"/>
  <c r="G12978" i="11" l="1"/>
  <c r="D12979" i="11"/>
  <c r="C12979" i="11"/>
  <c r="F12979" i="11"/>
  <c r="B12981" i="11"/>
  <c r="A12980" i="11"/>
  <c r="E12980" i="11" s="1"/>
  <c r="G12979" i="11" l="1"/>
  <c r="D12980" i="11"/>
  <c r="C12980" i="11"/>
  <c r="F12980" i="11"/>
  <c r="B12982" i="11"/>
  <c r="A12981" i="11"/>
  <c r="E12981" i="11" s="1"/>
  <c r="G12980" i="11" l="1"/>
  <c r="D12981" i="11"/>
  <c r="C12981" i="11"/>
  <c r="F12981" i="11"/>
  <c r="B12983" i="11"/>
  <c r="A12982" i="11"/>
  <c r="E12982" i="11" s="1"/>
  <c r="G12981" i="11" l="1"/>
  <c r="D12982" i="11"/>
  <c r="C12982" i="11"/>
  <c r="F12982" i="11"/>
  <c r="B12984" i="11"/>
  <c r="A12983" i="11"/>
  <c r="E12983" i="11" s="1"/>
  <c r="G12982" i="11" l="1"/>
  <c r="D12983" i="11"/>
  <c r="C12983" i="11"/>
  <c r="F12983" i="11"/>
  <c r="B12985" i="11"/>
  <c r="A12984" i="11"/>
  <c r="E12984" i="11" s="1"/>
  <c r="G12983" i="11" l="1"/>
  <c r="D12984" i="11"/>
  <c r="C12984" i="11"/>
  <c r="F12984" i="11"/>
  <c r="A12985" i="11"/>
  <c r="E12985" i="11" s="1"/>
  <c r="B12986" i="11"/>
  <c r="G12984" i="11" l="1"/>
  <c r="D12985" i="11"/>
  <c r="C12985" i="11"/>
  <c r="F12985" i="11"/>
  <c r="B12987" i="11"/>
  <c r="A12986" i="11"/>
  <c r="E12986" i="11" s="1"/>
  <c r="G12985" i="11" l="1"/>
  <c r="D12986" i="11"/>
  <c r="C12986" i="11"/>
  <c r="F12986" i="11"/>
  <c r="B12988" i="11"/>
  <c r="A12987" i="11"/>
  <c r="E12987" i="11" s="1"/>
  <c r="G12986" i="11" l="1"/>
  <c r="D12987" i="11"/>
  <c r="C12987" i="11"/>
  <c r="F12987" i="11"/>
  <c r="B12989" i="11"/>
  <c r="A12988" i="11"/>
  <c r="E12988" i="11" s="1"/>
  <c r="G12987" i="11" l="1"/>
  <c r="D12988" i="11"/>
  <c r="C12988" i="11"/>
  <c r="F12988" i="11"/>
  <c r="B12990" i="11"/>
  <c r="A12989" i="11"/>
  <c r="E12989" i="11" s="1"/>
  <c r="G12988" i="11" l="1"/>
  <c r="D12989" i="11"/>
  <c r="C12989" i="11"/>
  <c r="F12989" i="11"/>
  <c r="B12991" i="11"/>
  <c r="A12990" i="11"/>
  <c r="E12990" i="11" s="1"/>
  <c r="G12989" i="11" l="1"/>
  <c r="D12990" i="11"/>
  <c r="C12990" i="11"/>
  <c r="F12990" i="11"/>
  <c r="A12991" i="11"/>
  <c r="E12991" i="11" s="1"/>
  <c r="B12992" i="11"/>
  <c r="G12990" i="11" l="1"/>
  <c r="D12991" i="11"/>
  <c r="C12991" i="11"/>
  <c r="F12991" i="11"/>
  <c r="B12993" i="11"/>
  <c r="A12992" i="11"/>
  <c r="E12992" i="11" s="1"/>
  <c r="G12991" i="11" l="1"/>
  <c r="D12992" i="11"/>
  <c r="C12992" i="11"/>
  <c r="F12992" i="11"/>
  <c r="A12993" i="11"/>
  <c r="E12993" i="11" s="1"/>
  <c r="B12994" i="11"/>
  <c r="G12992" i="11" l="1"/>
  <c r="D12993" i="11"/>
  <c r="C12993" i="11"/>
  <c r="F12993" i="11"/>
  <c r="B12995" i="11"/>
  <c r="A12994" i="11"/>
  <c r="E12994" i="11" s="1"/>
  <c r="G12993" i="11" l="1"/>
  <c r="D12994" i="11"/>
  <c r="C12994" i="11"/>
  <c r="F12994" i="11"/>
  <c r="A12995" i="11"/>
  <c r="E12995" i="11" s="1"/>
  <c r="B12996" i="11"/>
  <c r="G12994" i="11" l="1"/>
  <c r="D12995" i="11"/>
  <c r="C12995" i="11"/>
  <c r="F12995" i="11"/>
  <c r="B12997" i="11"/>
  <c r="A12996" i="11"/>
  <c r="E12996" i="11" s="1"/>
  <c r="G12995" i="11" l="1"/>
  <c r="D12996" i="11"/>
  <c r="C12996" i="11"/>
  <c r="F12996" i="11"/>
  <c r="A12997" i="11"/>
  <c r="E12997" i="11" s="1"/>
  <c r="B12998" i="11"/>
  <c r="G12996" i="11" l="1"/>
  <c r="D12997" i="11"/>
  <c r="C12997" i="11"/>
  <c r="F12997" i="11"/>
  <c r="B12999" i="11"/>
  <c r="A12998" i="11"/>
  <c r="E12998" i="11" s="1"/>
  <c r="G12997" i="11" l="1"/>
  <c r="D12998" i="11"/>
  <c r="C12998" i="11"/>
  <c r="F12998" i="11"/>
  <c r="A12999" i="11"/>
  <c r="E12999" i="11" s="1"/>
  <c r="B13000" i="11"/>
  <c r="G12998" i="11" l="1"/>
  <c r="D12999" i="11"/>
  <c r="C12999" i="11"/>
  <c r="F12999" i="11"/>
  <c r="B13001" i="11"/>
  <c r="A13000" i="11"/>
  <c r="E13000" i="11" s="1"/>
  <c r="G12999" i="11" l="1"/>
  <c r="D13000" i="11"/>
  <c r="C13000" i="11"/>
  <c r="F13000" i="11"/>
  <c r="A13001" i="11"/>
  <c r="E13001" i="11" s="1"/>
  <c r="B13002" i="11"/>
  <c r="G13000" i="11" l="1"/>
  <c r="D13001" i="11"/>
  <c r="C13001" i="11"/>
  <c r="F13001" i="11"/>
  <c r="B13003" i="11"/>
  <c r="A13002" i="11"/>
  <c r="E13002" i="11" s="1"/>
  <c r="G13001" i="11" l="1"/>
  <c r="D13002" i="11"/>
  <c r="C13002" i="11"/>
  <c r="F13002" i="11"/>
  <c r="A13003" i="11"/>
  <c r="E13003" i="11" s="1"/>
  <c r="B13004" i="11"/>
  <c r="G13002" i="11" l="1"/>
  <c r="D13003" i="11"/>
  <c r="C13003" i="11"/>
  <c r="F13003" i="11"/>
  <c r="B13005" i="11"/>
  <c r="A13004" i="11"/>
  <c r="E13004" i="11" s="1"/>
  <c r="G13003" i="11" l="1"/>
  <c r="D13004" i="11"/>
  <c r="C13004" i="11"/>
  <c r="F13004" i="11"/>
  <c r="A13005" i="11"/>
  <c r="E13005" i="11" s="1"/>
  <c r="B13006" i="11"/>
  <c r="G13004" i="11" l="1"/>
  <c r="D13005" i="11"/>
  <c r="C13005" i="11"/>
  <c r="F13005" i="11"/>
  <c r="B13007" i="11"/>
  <c r="A13006" i="11"/>
  <c r="E13006" i="11" s="1"/>
  <c r="G13005" i="11" l="1"/>
  <c r="D13006" i="11"/>
  <c r="C13006" i="11"/>
  <c r="F13006" i="11"/>
  <c r="A13007" i="11"/>
  <c r="E13007" i="11" s="1"/>
  <c r="B13008" i="11"/>
  <c r="G13006" i="11" l="1"/>
  <c r="D13007" i="11"/>
  <c r="C13007" i="11"/>
  <c r="F13007" i="11"/>
  <c r="B13009" i="11"/>
  <c r="A13008" i="11"/>
  <c r="E13008" i="11" s="1"/>
  <c r="G13007" i="11" l="1"/>
  <c r="D13008" i="11"/>
  <c r="C13008" i="11"/>
  <c r="F13008" i="11"/>
  <c r="A13009" i="11"/>
  <c r="E13009" i="11" s="1"/>
  <c r="B13010" i="11"/>
  <c r="G13008" i="11" l="1"/>
  <c r="D13009" i="11"/>
  <c r="C13009" i="11"/>
  <c r="F13009" i="11"/>
  <c r="B13011" i="11"/>
  <c r="A13010" i="11"/>
  <c r="E13010" i="11" s="1"/>
  <c r="G13009" i="11" l="1"/>
  <c r="D13010" i="11"/>
  <c r="C13010" i="11"/>
  <c r="F13010" i="11"/>
  <c r="A13011" i="11"/>
  <c r="E13011" i="11" s="1"/>
  <c r="B13012" i="11"/>
  <c r="G13010" i="11" l="1"/>
  <c r="D13011" i="11"/>
  <c r="C13011" i="11"/>
  <c r="F13011" i="11"/>
  <c r="B13013" i="11"/>
  <c r="A13012" i="11"/>
  <c r="E13012" i="11" s="1"/>
  <c r="G13011" i="11" l="1"/>
  <c r="D13012" i="11"/>
  <c r="C13012" i="11"/>
  <c r="F13012" i="11"/>
  <c r="B13014" i="11"/>
  <c r="A13013" i="11"/>
  <c r="E13013" i="11" s="1"/>
  <c r="G13012" i="11" l="1"/>
  <c r="D13013" i="11"/>
  <c r="C13013" i="11"/>
  <c r="F13013" i="11"/>
  <c r="B13015" i="11"/>
  <c r="A13014" i="11"/>
  <c r="E13014" i="11" s="1"/>
  <c r="G13013" i="11" l="1"/>
  <c r="D13014" i="11"/>
  <c r="C13014" i="11"/>
  <c r="F13014" i="11"/>
  <c r="A13015" i="11"/>
  <c r="E13015" i="11" s="1"/>
  <c r="B13016" i="11"/>
  <c r="G13014" i="11" l="1"/>
  <c r="D13015" i="11"/>
  <c r="C13015" i="11"/>
  <c r="F13015" i="11"/>
  <c r="B13017" i="11"/>
  <c r="A13016" i="11"/>
  <c r="E13016" i="11" s="1"/>
  <c r="G13015" i="11" l="1"/>
  <c r="D13016" i="11"/>
  <c r="C13016" i="11"/>
  <c r="F13016" i="11"/>
  <c r="B13018" i="11"/>
  <c r="A13017" i="11"/>
  <c r="E13017" i="11" s="1"/>
  <c r="G13016" i="11" l="1"/>
  <c r="D13017" i="11"/>
  <c r="C13017" i="11"/>
  <c r="F13017" i="11"/>
  <c r="B13019" i="11"/>
  <c r="A13018" i="11"/>
  <c r="E13018" i="11" s="1"/>
  <c r="G13017" i="11" l="1"/>
  <c r="D13018" i="11"/>
  <c r="C13018" i="11"/>
  <c r="F13018" i="11"/>
  <c r="A13019" i="11"/>
  <c r="E13019" i="11" s="1"/>
  <c r="B13020" i="11"/>
  <c r="G13018" i="11" l="1"/>
  <c r="D13019" i="11"/>
  <c r="C13019" i="11"/>
  <c r="F13019" i="11"/>
  <c r="B13021" i="11"/>
  <c r="A13020" i="11"/>
  <c r="E13020" i="11" s="1"/>
  <c r="G13019" i="11" l="1"/>
  <c r="D13020" i="11"/>
  <c r="C13020" i="11"/>
  <c r="F13020" i="11"/>
  <c r="B13022" i="11"/>
  <c r="A13021" i="11"/>
  <c r="E13021" i="11" s="1"/>
  <c r="G13020" i="11" l="1"/>
  <c r="D13021" i="11"/>
  <c r="C13021" i="11"/>
  <c r="F13021" i="11"/>
  <c r="B13023" i="11"/>
  <c r="A13022" i="11"/>
  <c r="E13022" i="11" s="1"/>
  <c r="G13021" i="11" l="1"/>
  <c r="D13022" i="11"/>
  <c r="C13022" i="11"/>
  <c r="F13022" i="11"/>
  <c r="A13023" i="11"/>
  <c r="E13023" i="11" s="1"/>
  <c r="B13024" i="11"/>
  <c r="G13022" i="11" l="1"/>
  <c r="D13023" i="11"/>
  <c r="C13023" i="11"/>
  <c r="F13023" i="11"/>
  <c r="B13025" i="11"/>
  <c r="A13024" i="11"/>
  <c r="E13024" i="11" s="1"/>
  <c r="G13023" i="11" l="1"/>
  <c r="D13024" i="11"/>
  <c r="C13024" i="11"/>
  <c r="F13024" i="11"/>
  <c r="B13026" i="11"/>
  <c r="A13025" i="11"/>
  <c r="E13025" i="11" s="1"/>
  <c r="G13024" i="11" l="1"/>
  <c r="D13025" i="11"/>
  <c r="C13025" i="11"/>
  <c r="F13025" i="11"/>
  <c r="B13027" i="11"/>
  <c r="A13026" i="11"/>
  <c r="E13026" i="11" s="1"/>
  <c r="G13025" i="11" l="1"/>
  <c r="D13026" i="11"/>
  <c r="C13026" i="11"/>
  <c r="F13026" i="11"/>
  <c r="A13027" i="11"/>
  <c r="E13027" i="11" s="1"/>
  <c r="B13028" i="11"/>
  <c r="G13026" i="11" l="1"/>
  <c r="D13027" i="11"/>
  <c r="C13027" i="11"/>
  <c r="F13027" i="11"/>
  <c r="B13029" i="11"/>
  <c r="A13028" i="11"/>
  <c r="E13028" i="11" s="1"/>
  <c r="G13027" i="11" l="1"/>
  <c r="D13028" i="11"/>
  <c r="C13028" i="11"/>
  <c r="F13028" i="11"/>
  <c r="B13030" i="11"/>
  <c r="A13029" i="11"/>
  <c r="E13029" i="11" s="1"/>
  <c r="G13028" i="11" l="1"/>
  <c r="D13029" i="11"/>
  <c r="C13029" i="11"/>
  <c r="F13029" i="11"/>
  <c r="B13031" i="11"/>
  <c r="A13030" i="11"/>
  <c r="E13030" i="11" s="1"/>
  <c r="G13029" i="11" l="1"/>
  <c r="D13030" i="11"/>
  <c r="C13030" i="11"/>
  <c r="F13030" i="11"/>
  <c r="A13031" i="11"/>
  <c r="E13031" i="11" s="1"/>
  <c r="B13032" i="11"/>
  <c r="G13030" i="11" l="1"/>
  <c r="D13031" i="11"/>
  <c r="C13031" i="11"/>
  <c r="F13031" i="11"/>
  <c r="B13033" i="11"/>
  <c r="A13032" i="11"/>
  <c r="E13032" i="11" s="1"/>
  <c r="G13031" i="11" l="1"/>
  <c r="D13032" i="11"/>
  <c r="C13032" i="11"/>
  <c r="F13032" i="11"/>
  <c r="B13034" i="11"/>
  <c r="A13033" i="11"/>
  <c r="E13033" i="11" s="1"/>
  <c r="G13032" i="11" l="1"/>
  <c r="D13033" i="11"/>
  <c r="C13033" i="11"/>
  <c r="F13033" i="11"/>
  <c r="B13035" i="11"/>
  <c r="A13034" i="11"/>
  <c r="E13034" i="11" s="1"/>
  <c r="G13033" i="11" l="1"/>
  <c r="D13034" i="11"/>
  <c r="C13034" i="11"/>
  <c r="F13034" i="11"/>
  <c r="A13035" i="11"/>
  <c r="E13035" i="11" s="1"/>
  <c r="B13036" i="11"/>
  <c r="G13034" i="11" l="1"/>
  <c r="D13035" i="11"/>
  <c r="C13035" i="11"/>
  <c r="F13035" i="11"/>
  <c r="B13037" i="11"/>
  <c r="A13036" i="11"/>
  <c r="E13036" i="11" s="1"/>
  <c r="G13035" i="11" l="1"/>
  <c r="D13036" i="11"/>
  <c r="C13036" i="11"/>
  <c r="F13036" i="11"/>
  <c r="B13038" i="11"/>
  <c r="A13037" i="11"/>
  <c r="E13037" i="11" s="1"/>
  <c r="G13036" i="11" l="1"/>
  <c r="D13037" i="11"/>
  <c r="C13037" i="11"/>
  <c r="F13037" i="11"/>
  <c r="B13039" i="11"/>
  <c r="A13038" i="11"/>
  <c r="E13038" i="11" s="1"/>
  <c r="G13037" i="11" l="1"/>
  <c r="D13038" i="11"/>
  <c r="C13038" i="11"/>
  <c r="F13038" i="11"/>
  <c r="A13039" i="11"/>
  <c r="E13039" i="11" s="1"/>
  <c r="B13040" i="11"/>
  <c r="G13038" i="11" l="1"/>
  <c r="D13039" i="11"/>
  <c r="C13039" i="11"/>
  <c r="F13039" i="11"/>
  <c r="B13041" i="11"/>
  <c r="A13040" i="11"/>
  <c r="E13040" i="11" s="1"/>
  <c r="G13039" i="11" l="1"/>
  <c r="D13040" i="11"/>
  <c r="C13040" i="11"/>
  <c r="F13040" i="11"/>
  <c r="B13042" i="11"/>
  <c r="A13041" i="11"/>
  <c r="E13041" i="11" s="1"/>
  <c r="G13040" i="11" l="1"/>
  <c r="D13041" i="11"/>
  <c r="C13041" i="11"/>
  <c r="F13041" i="11"/>
  <c r="B13043" i="11"/>
  <c r="A13042" i="11"/>
  <c r="E13042" i="11" s="1"/>
  <c r="G13041" i="11" l="1"/>
  <c r="D13042" i="11"/>
  <c r="C13042" i="11"/>
  <c r="F13042" i="11"/>
  <c r="A13043" i="11"/>
  <c r="E13043" i="11" s="1"/>
  <c r="B13044" i="11"/>
  <c r="G13042" i="11" l="1"/>
  <c r="D13043" i="11"/>
  <c r="C13043" i="11"/>
  <c r="F13043" i="11"/>
  <c r="B13045" i="11"/>
  <c r="A13044" i="11"/>
  <c r="E13044" i="11" s="1"/>
  <c r="G13043" i="11" l="1"/>
  <c r="D13044" i="11"/>
  <c r="C13044" i="11"/>
  <c r="F13044" i="11"/>
  <c r="B13046" i="11"/>
  <c r="A13045" i="11"/>
  <c r="E13045" i="11" s="1"/>
  <c r="G13044" i="11" l="1"/>
  <c r="D13045" i="11"/>
  <c r="C13045" i="11"/>
  <c r="F13045" i="11"/>
  <c r="B13047" i="11"/>
  <c r="A13046" i="11"/>
  <c r="E13046" i="11" s="1"/>
  <c r="G13045" i="11" l="1"/>
  <c r="D13046" i="11"/>
  <c r="C13046" i="11"/>
  <c r="F13046" i="11"/>
  <c r="A13047" i="11"/>
  <c r="E13047" i="11" s="1"/>
  <c r="B13048" i="11"/>
  <c r="G13046" i="11" l="1"/>
  <c r="D13047" i="11"/>
  <c r="C13047" i="11"/>
  <c r="F13047" i="11"/>
  <c r="B13049" i="11"/>
  <c r="A13048" i="11"/>
  <c r="E13048" i="11" s="1"/>
  <c r="G13047" i="11" l="1"/>
  <c r="D13048" i="11"/>
  <c r="C13048" i="11"/>
  <c r="F13048" i="11"/>
  <c r="B13050" i="11"/>
  <c r="A13049" i="11"/>
  <c r="E13049" i="11" s="1"/>
  <c r="G13048" i="11" l="1"/>
  <c r="D13049" i="11"/>
  <c r="C13049" i="11"/>
  <c r="F13049" i="11"/>
  <c r="B13051" i="11"/>
  <c r="A13050" i="11"/>
  <c r="E13050" i="11" s="1"/>
  <c r="G13049" i="11" l="1"/>
  <c r="D13050" i="11"/>
  <c r="C13050" i="11"/>
  <c r="F13050" i="11"/>
  <c r="A13051" i="11"/>
  <c r="E13051" i="11" s="1"/>
  <c r="B13052" i="11"/>
  <c r="G13050" i="11" l="1"/>
  <c r="D13051" i="11"/>
  <c r="C13051" i="11"/>
  <c r="F13051" i="11"/>
  <c r="B13053" i="11"/>
  <c r="A13052" i="11"/>
  <c r="E13052" i="11" s="1"/>
  <c r="G13051" i="11" l="1"/>
  <c r="D13052" i="11"/>
  <c r="C13052" i="11"/>
  <c r="F13052" i="11"/>
  <c r="B13054" i="11"/>
  <c r="A13053" i="11"/>
  <c r="E13053" i="11" s="1"/>
  <c r="G13052" i="11" l="1"/>
  <c r="D13053" i="11"/>
  <c r="C13053" i="11"/>
  <c r="F13053" i="11"/>
  <c r="B13055" i="11"/>
  <c r="A13054" i="11"/>
  <c r="E13054" i="11" s="1"/>
  <c r="G13053" i="11" l="1"/>
  <c r="D13054" i="11"/>
  <c r="C13054" i="11"/>
  <c r="F13054" i="11"/>
  <c r="A13055" i="11"/>
  <c r="E13055" i="11" s="1"/>
  <c r="B13056" i="11"/>
  <c r="G13054" i="11" l="1"/>
  <c r="D13055" i="11"/>
  <c r="C13055" i="11"/>
  <c r="F13055" i="11"/>
  <c r="B13057" i="11"/>
  <c r="A13056" i="11"/>
  <c r="E13056" i="11" s="1"/>
  <c r="G13055" i="11" l="1"/>
  <c r="D13056" i="11"/>
  <c r="C13056" i="11"/>
  <c r="F13056" i="11"/>
  <c r="B13058" i="11"/>
  <c r="A13057" i="11"/>
  <c r="E13057" i="11" s="1"/>
  <c r="G13056" i="11" l="1"/>
  <c r="D13057" i="11"/>
  <c r="C13057" i="11"/>
  <c r="F13057" i="11"/>
  <c r="B13059" i="11"/>
  <c r="A13058" i="11"/>
  <c r="E13058" i="11" s="1"/>
  <c r="G13057" i="11" l="1"/>
  <c r="D13058" i="11"/>
  <c r="C13058" i="11"/>
  <c r="F13058" i="11"/>
  <c r="A13059" i="11"/>
  <c r="E13059" i="11" s="1"/>
  <c r="B13060" i="11"/>
  <c r="G13058" i="11" l="1"/>
  <c r="D13059" i="11"/>
  <c r="C13059" i="11"/>
  <c r="F13059" i="11"/>
  <c r="B13061" i="11"/>
  <c r="A13060" i="11"/>
  <c r="E13060" i="11" s="1"/>
  <c r="G13059" i="11" l="1"/>
  <c r="D13060" i="11"/>
  <c r="C13060" i="11"/>
  <c r="F13060" i="11"/>
  <c r="B13062" i="11"/>
  <c r="A13061" i="11"/>
  <c r="E13061" i="11" s="1"/>
  <c r="G13060" i="11" l="1"/>
  <c r="D13061" i="11"/>
  <c r="C13061" i="11"/>
  <c r="F13061" i="11"/>
  <c r="B13063" i="11"/>
  <c r="A13062" i="11"/>
  <c r="E13062" i="11" s="1"/>
  <c r="G13061" i="11" l="1"/>
  <c r="D13062" i="11"/>
  <c r="C13062" i="11"/>
  <c r="F13062" i="11"/>
  <c r="A13063" i="11"/>
  <c r="E13063" i="11" s="1"/>
  <c r="B13064" i="11"/>
  <c r="G13062" i="11" l="1"/>
  <c r="D13063" i="11"/>
  <c r="C13063" i="11"/>
  <c r="F13063" i="11"/>
  <c r="B13065" i="11"/>
  <c r="A13064" i="11"/>
  <c r="E13064" i="11" s="1"/>
  <c r="G13063" i="11" l="1"/>
  <c r="D13064" i="11"/>
  <c r="C13064" i="11"/>
  <c r="F13064" i="11"/>
  <c r="B13066" i="11"/>
  <c r="A13065" i="11"/>
  <c r="E13065" i="11" s="1"/>
  <c r="G13064" i="11" l="1"/>
  <c r="D13065" i="11"/>
  <c r="C13065" i="11"/>
  <c r="F13065" i="11"/>
  <c r="B13067" i="11"/>
  <c r="A13066" i="11"/>
  <c r="E13066" i="11" s="1"/>
  <c r="G13065" i="11" l="1"/>
  <c r="D13066" i="11"/>
  <c r="C13066" i="11"/>
  <c r="F13066" i="11"/>
  <c r="A13067" i="11"/>
  <c r="E13067" i="11" s="1"/>
  <c r="B13068" i="11"/>
  <c r="G13066" i="11" l="1"/>
  <c r="D13067" i="11"/>
  <c r="C13067" i="11"/>
  <c r="F13067" i="11"/>
  <c r="B13069" i="11"/>
  <c r="A13068" i="11"/>
  <c r="E13068" i="11" s="1"/>
  <c r="G13067" i="11" l="1"/>
  <c r="D13068" i="11"/>
  <c r="C13068" i="11"/>
  <c r="F13068" i="11"/>
  <c r="B13070" i="11"/>
  <c r="A13069" i="11"/>
  <c r="E13069" i="11" s="1"/>
  <c r="G13068" i="11" l="1"/>
  <c r="D13069" i="11"/>
  <c r="C13069" i="11"/>
  <c r="F13069" i="11"/>
  <c r="B13071" i="11"/>
  <c r="A13070" i="11"/>
  <c r="E13070" i="11" s="1"/>
  <c r="G13069" i="11" l="1"/>
  <c r="D13070" i="11"/>
  <c r="C13070" i="11"/>
  <c r="F13070" i="11"/>
  <c r="A13071" i="11"/>
  <c r="E13071" i="11" s="1"/>
  <c r="B13072" i="11"/>
  <c r="G13070" i="11" l="1"/>
  <c r="D13071" i="11"/>
  <c r="C13071" i="11"/>
  <c r="F13071" i="11"/>
  <c r="B13073" i="11"/>
  <c r="A13072" i="11"/>
  <c r="E13072" i="11" s="1"/>
  <c r="G13071" i="11" l="1"/>
  <c r="D13072" i="11"/>
  <c r="C13072" i="11"/>
  <c r="F13072" i="11"/>
  <c r="B13074" i="11"/>
  <c r="A13073" i="11"/>
  <c r="E13073" i="11" s="1"/>
  <c r="G13072" i="11" l="1"/>
  <c r="D13073" i="11"/>
  <c r="C13073" i="11"/>
  <c r="F13073" i="11"/>
  <c r="B13075" i="11"/>
  <c r="A13074" i="11"/>
  <c r="E13074" i="11" s="1"/>
  <c r="G13073" i="11" l="1"/>
  <c r="D13074" i="11"/>
  <c r="C13074" i="11"/>
  <c r="F13074" i="11"/>
  <c r="A13075" i="11"/>
  <c r="E13075" i="11" s="1"/>
  <c r="B13076" i="11"/>
  <c r="G13074" i="11" l="1"/>
  <c r="D13075" i="11"/>
  <c r="C13075" i="11"/>
  <c r="F13075" i="11"/>
  <c r="B13077" i="11"/>
  <c r="A13076" i="11"/>
  <c r="E13076" i="11" s="1"/>
  <c r="G13075" i="11" l="1"/>
  <c r="D13076" i="11"/>
  <c r="C13076" i="11"/>
  <c r="F13076" i="11"/>
  <c r="B13078" i="11"/>
  <c r="A13077" i="11"/>
  <c r="E13077" i="11" s="1"/>
  <c r="G13076" i="11" l="1"/>
  <c r="D13077" i="11"/>
  <c r="C13077" i="11"/>
  <c r="F13077" i="11"/>
  <c r="B13079" i="11"/>
  <c r="A13078" i="11"/>
  <c r="E13078" i="11" s="1"/>
  <c r="G13077" i="11" l="1"/>
  <c r="D13078" i="11"/>
  <c r="C13078" i="11"/>
  <c r="F13078" i="11"/>
  <c r="A13079" i="11"/>
  <c r="E13079" i="11" s="1"/>
  <c r="B13080" i="11"/>
  <c r="G13078" i="11" l="1"/>
  <c r="D13079" i="11"/>
  <c r="C13079" i="11"/>
  <c r="F13079" i="11"/>
  <c r="B13081" i="11"/>
  <c r="A13080" i="11"/>
  <c r="E13080" i="11" s="1"/>
  <c r="G13079" i="11" l="1"/>
  <c r="D13080" i="11"/>
  <c r="C13080" i="11"/>
  <c r="F13080" i="11"/>
  <c r="B13082" i="11"/>
  <c r="A13081" i="11"/>
  <c r="E13081" i="11" s="1"/>
  <c r="G13080" i="11" l="1"/>
  <c r="D13081" i="11"/>
  <c r="C13081" i="11"/>
  <c r="F13081" i="11"/>
  <c r="B13083" i="11"/>
  <c r="A13082" i="11"/>
  <c r="E13082" i="11" s="1"/>
  <c r="G13081" i="11" l="1"/>
  <c r="D13082" i="11"/>
  <c r="C13082" i="11"/>
  <c r="F13082" i="11"/>
  <c r="A13083" i="11"/>
  <c r="E13083" i="11" s="1"/>
  <c r="B13084" i="11"/>
  <c r="G13082" i="11" l="1"/>
  <c r="D13083" i="11"/>
  <c r="C13083" i="11"/>
  <c r="F13083" i="11"/>
  <c r="B13085" i="11"/>
  <c r="A13084" i="11"/>
  <c r="E13084" i="11" s="1"/>
  <c r="G13083" i="11" l="1"/>
  <c r="D13084" i="11"/>
  <c r="C13084" i="11"/>
  <c r="F13084" i="11"/>
  <c r="B13086" i="11"/>
  <c r="A13085" i="11"/>
  <c r="E13085" i="11" s="1"/>
  <c r="G13084" i="11" l="1"/>
  <c r="D13085" i="11"/>
  <c r="C13085" i="11"/>
  <c r="F13085" i="11"/>
  <c r="B13087" i="11"/>
  <c r="A13086" i="11"/>
  <c r="E13086" i="11" s="1"/>
  <c r="G13085" i="11" l="1"/>
  <c r="D13086" i="11"/>
  <c r="C13086" i="11"/>
  <c r="F13086" i="11"/>
  <c r="A13087" i="11"/>
  <c r="E13087" i="11" s="1"/>
  <c r="B13088" i="11"/>
  <c r="G13086" i="11" l="1"/>
  <c r="D13087" i="11"/>
  <c r="C13087" i="11"/>
  <c r="F13087" i="11"/>
  <c r="B13089" i="11"/>
  <c r="A13088" i="11"/>
  <c r="E13088" i="11" s="1"/>
  <c r="G13087" i="11" l="1"/>
  <c r="D13088" i="11"/>
  <c r="C13088" i="11"/>
  <c r="F13088" i="11"/>
  <c r="B13090" i="11"/>
  <c r="A13089" i="11"/>
  <c r="E13089" i="11" s="1"/>
  <c r="G13088" i="11" l="1"/>
  <c r="D13089" i="11"/>
  <c r="C13089" i="11"/>
  <c r="F13089" i="11"/>
  <c r="B13091" i="11"/>
  <c r="A13090" i="11"/>
  <c r="E13090" i="11" s="1"/>
  <c r="G13089" i="11" l="1"/>
  <c r="D13090" i="11"/>
  <c r="C13090" i="11"/>
  <c r="F13090" i="11"/>
  <c r="A13091" i="11"/>
  <c r="E13091" i="11" s="1"/>
  <c r="B13092" i="11"/>
  <c r="G13090" i="11" l="1"/>
  <c r="D13091" i="11"/>
  <c r="C13091" i="11"/>
  <c r="F13091" i="11"/>
  <c r="B13093" i="11"/>
  <c r="A13092" i="11"/>
  <c r="E13092" i="11" s="1"/>
  <c r="G13091" i="11" l="1"/>
  <c r="D13092" i="11"/>
  <c r="C13092" i="11"/>
  <c r="F13092" i="11"/>
  <c r="B13094" i="11"/>
  <c r="A13093" i="11"/>
  <c r="E13093" i="11" s="1"/>
  <c r="G13092" i="11" l="1"/>
  <c r="D13093" i="11"/>
  <c r="C13093" i="11"/>
  <c r="F13093" i="11"/>
  <c r="B13095" i="11"/>
  <c r="A13094" i="11"/>
  <c r="E13094" i="11" s="1"/>
  <c r="G13093" i="11" l="1"/>
  <c r="D13094" i="11"/>
  <c r="C13094" i="11"/>
  <c r="F13094" i="11"/>
  <c r="A13095" i="11"/>
  <c r="E13095" i="11" s="1"/>
  <c r="B13096" i="11"/>
  <c r="G13094" i="11" l="1"/>
  <c r="D13095" i="11"/>
  <c r="C13095" i="11"/>
  <c r="F13095" i="11"/>
  <c r="B13097" i="11"/>
  <c r="A13096" i="11"/>
  <c r="E13096" i="11" s="1"/>
  <c r="G13095" i="11" l="1"/>
  <c r="D13096" i="11"/>
  <c r="C13096" i="11"/>
  <c r="F13096" i="11"/>
  <c r="B13098" i="11"/>
  <c r="A13097" i="11"/>
  <c r="E13097" i="11" s="1"/>
  <c r="G13096" i="11" l="1"/>
  <c r="D13097" i="11"/>
  <c r="C13097" i="11"/>
  <c r="F13097" i="11"/>
  <c r="B13099" i="11"/>
  <c r="A13098" i="11"/>
  <c r="E13098" i="11" s="1"/>
  <c r="G13097" i="11" l="1"/>
  <c r="D13098" i="11"/>
  <c r="C13098" i="11"/>
  <c r="F13098" i="11"/>
  <c r="A13099" i="11"/>
  <c r="E13099" i="11" s="1"/>
  <c r="B13100" i="11"/>
  <c r="G13098" i="11" l="1"/>
  <c r="D13099" i="11"/>
  <c r="C13099" i="11"/>
  <c r="F13099" i="11"/>
  <c r="B13101" i="11"/>
  <c r="A13100" i="11"/>
  <c r="E13100" i="11" s="1"/>
  <c r="G13099" i="11" l="1"/>
  <c r="D13100" i="11"/>
  <c r="C13100" i="11"/>
  <c r="F13100" i="11"/>
  <c r="B13102" i="11"/>
  <c r="A13101" i="11"/>
  <c r="E13101" i="11" s="1"/>
  <c r="G13100" i="11" l="1"/>
  <c r="D13101" i="11"/>
  <c r="C13101" i="11"/>
  <c r="F13101" i="11"/>
  <c r="B13103" i="11"/>
  <c r="A13102" i="11"/>
  <c r="E13102" i="11" s="1"/>
  <c r="G13101" i="11" l="1"/>
  <c r="D13102" i="11"/>
  <c r="C13102" i="11"/>
  <c r="F13102" i="11"/>
  <c r="A13103" i="11"/>
  <c r="E13103" i="11" s="1"/>
  <c r="B13104" i="11"/>
  <c r="G13102" i="11" l="1"/>
  <c r="D13103" i="11"/>
  <c r="C13103" i="11"/>
  <c r="F13103" i="11"/>
  <c r="B13105" i="11"/>
  <c r="A13104" i="11"/>
  <c r="E13104" i="11" s="1"/>
  <c r="G13103" i="11" l="1"/>
  <c r="D13104" i="11"/>
  <c r="C13104" i="11"/>
  <c r="F13104" i="11"/>
  <c r="B13106" i="11"/>
  <c r="A13105" i="11"/>
  <c r="E13105" i="11" s="1"/>
  <c r="G13104" i="11" l="1"/>
  <c r="D13105" i="11"/>
  <c r="C13105" i="11"/>
  <c r="F13105" i="11"/>
  <c r="B13107" i="11"/>
  <c r="A13106" i="11"/>
  <c r="E13106" i="11" s="1"/>
  <c r="G13105" i="11" l="1"/>
  <c r="D13106" i="11"/>
  <c r="C13106" i="11"/>
  <c r="F13106" i="11"/>
  <c r="A13107" i="11"/>
  <c r="E13107" i="11" s="1"/>
  <c r="B13108" i="11"/>
  <c r="G13106" i="11" l="1"/>
  <c r="D13107" i="11"/>
  <c r="C13107" i="11"/>
  <c r="F13107" i="11"/>
  <c r="B13109" i="11"/>
  <c r="A13108" i="11"/>
  <c r="E13108" i="11" s="1"/>
  <c r="G13107" i="11" l="1"/>
  <c r="D13108" i="11"/>
  <c r="C13108" i="11"/>
  <c r="F13108" i="11"/>
  <c r="B13110" i="11"/>
  <c r="A13109" i="11"/>
  <c r="E13109" i="11" s="1"/>
  <c r="G13108" i="11" l="1"/>
  <c r="D13109" i="11"/>
  <c r="C13109" i="11"/>
  <c r="F13109" i="11"/>
  <c r="B13111" i="11"/>
  <c r="A13110" i="11"/>
  <c r="E13110" i="11" s="1"/>
  <c r="G13109" i="11" l="1"/>
  <c r="D13110" i="11"/>
  <c r="C13110" i="11"/>
  <c r="F13110" i="11"/>
  <c r="A13111" i="11"/>
  <c r="E13111" i="11" s="1"/>
  <c r="B13112" i="11"/>
  <c r="G13110" i="11" l="1"/>
  <c r="D13111" i="11"/>
  <c r="C13111" i="11"/>
  <c r="F13111" i="11"/>
  <c r="B13113" i="11"/>
  <c r="A13112" i="11"/>
  <c r="E13112" i="11" s="1"/>
  <c r="G13111" i="11" l="1"/>
  <c r="D13112" i="11"/>
  <c r="C13112" i="11"/>
  <c r="F13112" i="11"/>
  <c r="B13114" i="11"/>
  <c r="A13113" i="11"/>
  <c r="E13113" i="11" s="1"/>
  <c r="G13112" i="11" l="1"/>
  <c r="D13113" i="11"/>
  <c r="C13113" i="11"/>
  <c r="F13113" i="11"/>
  <c r="B13115" i="11"/>
  <c r="A13114" i="11"/>
  <c r="E13114" i="11" s="1"/>
  <c r="G13113" i="11" l="1"/>
  <c r="D13114" i="11"/>
  <c r="C13114" i="11"/>
  <c r="F13114" i="11"/>
  <c r="A13115" i="11"/>
  <c r="E13115" i="11" s="1"/>
  <c r="B13116" i="11"/>
  <c r="G13114" i="11" l="1"/>
  <c r="D13115" i="11"/>
  <c r="C13115" i="11"/>
  <c r="F13115" i="11"/>
  <c r="B13117" i="11"/>
  <c r="A13116" i="11"/>
  <c r="E13116" i="11" s="1"/>
  <c r="G13115" i="11" l="1"/>
  <c r="D13116" i="11"/>
  <c r="C13116" i="11"/>
  <c r="F13116" i="11"/>
  <c r="B13118" i="11"/>
  <c r="A13117" i="11"/>
  <c r="E13117" i="11" s="1"/>
  <c r="G13116" i="11" l="1"/>
  <c r="D13117" i="11"/>
  <c r="C13117" i="11"/>
  <c r="F13117" i="11"/>
  <c r="B13119" i="11"/>
  <c r="A13118" i="11"/>
  <c r="E13118" i="11" s="1"/>
  <c r="G13117" i="11" l="1"/>
  <c r="D13118" i="11"/>
  <c r="C13118" i="11"/>
  <c r="F13118" i="11"/>
  <c r="A13119" i="11"/>
  <c r="E13119" i="11" s="1"/>
  <c r="B13120" i="11"/>
  <c r="G13118" i="11" l="1"/>
  <c r="D13119" i="11"/>
  <c r="C13119" i="11"/>
  <c r="F13119" i="11"/>
  <c r="B13121" i="11"/>
  <c r="A13120" i="11"/>
  <c r="E13120" i="11" s="1"/>
  <c r="G13119" i="11" l="1"/>
  <c r="D13120" i="11"/>
  <c r="C13120" i="11"/>
  <c r="F13120" i="11"/>
  <c r="B13122" i="11"/>
  <c r="A13121" i="11"/>
  <c r="E13121" i="11" s="1"/>
  <c r="G13120" i="11" l="1"/>
  <c r="D13121" i="11"/>
  <c r="C13121" i="11"/>
  <c r="F13121" i="11"/>
  <c r="B13123" i="11"/>
  <c r="A13122" i="11"/>
  <c r="E13122" i="11" s="1"/>
  <c r="G13121" i="11" l="1"/>
  <c r="D13122" i="11"/>
  <c r="C13122" i="11"/>
  <c r="F13122" i="11"/>
  <c r="A13123" i="11"/>
  <c r="E13123" i="11" s="1"/>
  <c r="B13124" i="11"/>
  <c r="G13122" i="11" l="1"/>
  <c r="D13123" i="11"/>
  <c r="C13123" i="11"/>
  <c r="F13123" i="11"/>
  <c r="B13125" i="11"/>
  <c r="A13124" i="11"/>
  <c r="E13124" i="11" s="1"/>
  <c r="G13123" i="11" l="1"/>
  <c r="D13124" i="11"/>
  <c r="C13124" i="11"/>
  <c r="F13124" i="11"/>
  <c r="B13126" i="11"/>
  <c r="A13125" i="11"/>
  <c r="E13125" i="11" s="1"/>
  <c r="G13124" i="11" l="1"/>
  <c r="D13125" i="11"/>
  <c r="C13125" i="11"/>
  <c r="F13125" i="11"/>
  <c r="B13127" i="11"/>
  <c r="A13126" i="11"/>
  <c r="E13126" i="11" s="1"/>
  <c r="G13125" i="11" l="1"/>
  <c r="D13126" i="11"/>
  <c r="C13126" i="11"/>
  <c r="F13126" i="11"/>
  <c r="A13127" i="11"/>
  <c r="E13127" i="11" s="1"/>
  <c r="B13128" i="11"/>
  <c r="G13126" i="11" l="1"/>
  <c r="D13127" i="11"/>
  <c r="C13127" i="11"/>
  <c r="F13127" i="11"/>
  <c r="B13129" i="11"/>
  <c r="A13128" i="11"/>
  <c r="E13128" i="11" s="1"/>
  <c r="G13127" i="11" l="1"/>
  <c r="D13128" i="11"/>
  <c r="C13128" i="11"/>
  <c r="F13128" i="11"/>
  <c r="B13130" i="11"/>
  <c r="A13129" i="11"/>
  <c r="E13129" i="11" s="1"/>
  <c r="G13128" i="11" l="1"/>
  <c r="D13129" i="11"/>
  <c r="C13129" i="11"/>
  <c r="F13129" i="11"/>
  <c r="B13131" i="11"/>
  <c r="A13130" i="11"/>
  <c r="E13130" i="11" s="1"/>
  <c r="G13129" i="11" l="1"/>
  <c r="D13130" i="11"/>
  <c r="C13130" i="11"/>
  <c r="F13130" i="11"/>
  <c r="A13131" i="11"/>
  <c r="E13131" i="11" s="1"/>
  <c r="B13132" i="11"/>
  <c r="G13130" i="11" l="1"/>
  <c r="D13131" i="11"/>
  <c r="C13131" i="11"/>
  <c r="F13131" i="11"/>
  <c r="B13133" i="11"/>
  <c r="A13132" i="11"/>
  <c r="E13132" i="11" s="1"/>
  <c r="G13131" i="11" l="1"/>
  <c r="D13132" i="11"/>
  <c r="C13132" i="11"/>
  <c r="F13132" i="11"/>
  <c r="B13134" i="11"/>
  <c r="A13133" i="11"/>
  <c r="E13133" i="11" s="1"/>
  <c r="G13132" i="11" l="1"/>
  <c r="D13133" i="11"/>
  <c r="C13133" i="11"/>
  <c r="F13133" i="11"/>
  <c r="B13135" i="11"/>
  <c r="A13134" i="11"/>
  <c r="E13134" i="11" s="1"/>
  <c r="G13133" i="11" l="1"/>
  <c r="D13134" i="11"/>
  <c r="C13134" i="11"/>
  <c r="F13134" i="11"/>
  <c r="A13135" i="11"/>
  <c r="E13135" i="11" s="1"/>
  <c r="B13136" i="11"/>
  <c r="G13134" i="11" l="1"/>
  <c r="D13135" i="11"/>
  <c r="C13135" i="11"/>
  <c r="F13135" i="11"/>
  <c r="B13137" i="11"/>
  <c r="A13136" i="11"/>
  <c r="E13136" i="11" s="1"/>
  <c r="G13135" i="11" l="1"/>
  <c r="D13136" i="11"/>
  <c r="C13136" i="11"/>
  <c r="F13136" i="11"/>
  <c r="B13138" i="11"/>
  <c r="A13137" i="11"/>
  <c r="E13137" i="11" s="1"/>
  <c r="G13136" i="11" l="1"/>
  <c r="D13137" i="11"/>
  <c r="C13137" i="11"/>
  <c r="F13137" i="11"/>
  <c r="B13139" i="11"/>
  <c r="A13138" i="11"/>
  <c r="E13138" i="11" s="1"/>
  <c r="G13137" i="11" l="1"/>
  <c r="D13138" i="11"/>
  <c r="C13138" i="11"/>
  <c r="F13138" i="11"/>
  <c r="A13139" i="11"/>
  <c r="E13139" i="11" s="1"/>
  <c r="B13140" i="11"/>
  <c r="G13138" i="11" l="1"/>
  <c r="D13139" i="11"/>
  <c r="C13139" i="11"/>
  <c r="F13139" i="11"/>
  <c r="B13141" i="11"/>
  <c r="A13140" i="11"/>
  <c r="E13140" i="11" s="1"/>
  <c r="G13139" i="11" l="1"/>
  <c r="D13140" i="11"/>
  <c r="C13140" i="11"/>
  <c r="F13140" i="11"/>
  <c r="B13142" i="11"/>
  <c r="A13141" i="11"/>
  <c r="E13141" i="11" s="1"/>
  <c r="G13140" i="11" l="1"/>
  <c r="D13141" i="11"/>
  <c r="C13141" i="11"/>
  <c r="F13141" i="11"/>
  <c r="B13143" i="11"/>
  <c r="A13142" i="11"/>
  <c r="E13142" i="11" s="1"/>
  <c r="G13141" i="11" l="1"/>
  <c r="D13142" i="11"/>
  <c r="C13142" i="11"/>
  <c r="F13142" i="11"/>
  <c r="A13143" i="11"/>
  <c r="E13143" i="11" s="1"/>
  <c r="B13144" i="11"/>
  <c r="G13142" i="11" l="1"/>
  <c r="D13143" i="11"/>
  <c r="C13143" i="11"/>
  <c r="F13143" i="11"/>
  <c r="B13145" i="11"/>
  <c r="A13144" i="11"/>
  <c r="E13144" i="11" s="1"/>
  <c r="G13143" i="11" l="1"/>
  <c r="D13144" i="11"/>
  <c r="C13144" i="11"/>
  <c r="F13144" i="11"/>
  <c r="B13146" i="11"/>
  <c r="A13145" i="11"/>
  <c r="E13145" i="11" s="1"/>
  <c r="G13144" i="11" l="1"/>
  <c r="D13145" i="11"/>
  <c r="C13145" i="11"/>
  <c r="F13145" i="11"/>
  <c r="B13147" i="11"/>
  <c r="A13146" i="11"/>
  <c r="E13146" i="11" s="1"/>
  <c r="G13145" i="11" l="1"/>
  <c r="D13146" i="11"/>
  <c r="C13146" i="11"/>
  <c r="F13146" i="11"/>
  <c r="A13147" i="11"/>
  <c r="E13147" i="11" s="1"/>
  <c r="B13148" i="11"/>
  <c r="G13146" i="11" l="1"/>
  <c r="D13147" i="11"/>
  <c r="C13147" i="11"/>
  <c r="F13147" i="11"/>
  <c r="B13149" i="11"/>
  <c r="A13148" i="11"/>
  <c r="E13148" i="11" s="1"/>
  <c r="G13147" i="11" l="1"/>
  <c r="D13148" i="11"/>
  <c r="C13148" i="11"/>
  <c r="F13148" i="11"/>
  <c r="B13150" i="11"/>
  <c r="A13149" i="11"/>
  <c r="E13149" i="11" s="1"/>
  <c r="G13148" i="11" l="1"/>
  <c r="D13149" i="11"/>
  <c r="C13149" i="11"/>
  <c r="F13149" i="11"/>
  <c r="B13151" i="11"/>
  <c r="A13150" i="11"/>
  <c r="E13150" i="11" s="1"/>
  <c r="G13149" i="11" l="1"/>
  <c r="D13150" i="11"/>
  <c r="C13150" i="11"/>
  <c r="F13150" i="11"/>
  <c r="A13151" i="11"/>
  <c r="E13151" i="11" s="1"/>
  <c r="B13152" i="11"/>
  <c r="G13150" i="11" l="1"/>
  <c r="D13151" i="11"/>
  <c r="C13151" i="11"/>
  <c r="F13151" i="11"/>
  <c r="B13153" i="11"/>
  <c r="A13152" i="11"/>
  <c r="E13152" i="11" s="1"/>
  <c r="G13151" i="11" l="1"/>
  <c r="D13152" i="11"/>
  <c r="C13152" i="11"/>
  <c r="F13152" i="11"/>
  <c r="B13154" i="11"/>
  <c r="A13153" i="11"/>
  <c r="E13153" i="11" s="1"/>
  <c r="G13152" i="11" l="1"/>
  <c r="D13153" i="11"/>
  <c r="C13153" i="11"/>
  <c r="F13153" i="11"/>
  <c r="B13155" i="11"/>
  <c r="A13154" i="11"/>
  <c r="E13154" i="11" s="1"/>
  <c r="G13153" i="11" l="1"/>
  <c r="D13154" i="11"/>
  <c r="C13154" i="11"/>
  <c r="F13154" i="11"/>
  <c r="A13155" i="11"/>
  <c r="E13155" i="11" s="1"/>
  <c r="B13156" i="11"/>
  <c r="G13154" i="11" l="1"/>
  <c r="D13155" i="11"/>
  <c r="C13155" i="11"/>
  <c r="F13155" i="11"/>
  <c r="B13157" i="11"/>
  <c r="A13156" i="11"/>
  <c r="E13156" i="11" s="1"/>
  <c r="G13155" i="11" l="1"/>
  <c r="D13156" i="11"/>
  <c r="C13156" i="11"/>
  <c r="F13156" i="11"/>
  <c r="B13158" i="11"/>
  <c r="A13157" i="11"/>
  <c r="E13157" i="11" s="1"/>
  <c r="G13156" i="11" l="1"/>
  <c r="D13157" i="11"/>
  <c r="C13157" i="11"/>
  <c r="F13157" i="11"/>
  <c r="B13159" i="11"/>
  <c r="A13158" i="11"/>
  <c r="E13158" i="11" s="1"/>
  <c r="G13157" i="11" l="1"/>
  <c r="D13158" i="11"/>
  <c r="C13158" i="11"/>
  <c r="F13158" i="11"/>
  <c r="A13159" i="11"/>
  <c r="E13159" i="11" s="1"/>
  <c r="B13160" i="11"/>
  <c r="G13158" i="11" l="1"/>
  <c r="D13159" i="11"/>
  <c r="C13159" i="11"/>
  <c r="F13159" i="11"/>
  <c r="B13161" i="11"/>
  <c r="A13160" i="11"/>
  <c r="E13160" i="11" s="1"/>
  <c r="G13159" i="11" l="1"/>
  <c r="D13160" i="11"/>
  <c r="C13160" i="11"/>
  <c r="F13160" i="11"/>
  <c r="B13162" i="11"/>
  <c r="A13161" i="11"/>
  <c r="E13161" i="11" s="1"/>
  <c r="G13160" i="11" l="1"/>
  <c r="D13161" i="11"/>
  <c r="C13161" i="11"/>
  <c r="F13161" i="11"/>
  <c r="B13163" i="11"/>
  <c r="A13162" i="11"/>
  <c r="E13162" i="11" s="1"/>
  <c r="G13161" i="11" l="1"/>
  <c r="D13162" i="11"/>
  <c r="C13162" i="11"/>
  <c r="F13162" i="11"/>
  <c r="A13163" i="11"/>
  <c r="E13163" i="11" s="1"/>
  <c r="B13164" i="11"/>
  <c r="G13162" i="11" l="1"/>
  <c r="D13163" i="11"/>
  <c r="C13163" i="11"/>
  <c r="F13163" i="11"/>
  <c r="B13165" i="11"/>
  <c r="A13164" i="11"/>
  <c r="E13164" i="11" s="1"/>
  <c r="G13163" i="11" l="1"/>
  <c r="D13164" i="11"/>
  <c r="C13164" i="11"/>
  <c r="F13164" i="11"/>
  <c r="B13166" i="11"/>
  <c r="A13165" i="11"/>
  <c r="E13165" i="11" s="1"/>
  <c r="G13164" i="11" l="1"/>
  <c r="D13165" i="11"/>
  <c r="C13165" i="11"/>
  <c r="F13165" i="11"/>
  <c r="B13167" i="11"/>
  <c r="A13166" i="11"/>
  <c r="E13166" i="11" s="1"/>
  <c r="G13165" i="11" l="1"/>
  <c r="D13166" i="11"/>
  <c r="C13166" i="11"/>
  <c r="F13166" i="11"/>
  <c r="A13167" i="11"/>
  <c r="E13167" i="11" s="1"/>
  <c r="B13168" i="11"/>
  <c r="G13166" i="11" l="1"/>
  <c r="D13167" i="11"/>
  <c r="C13167" i="11"/>
  <c r="F13167" i="11"/>
  <c r="B13169" i="11"/>
  <c r="A13168" i="11"/>
  <c r="E13168" i="11" s="1"/>
  <c r="G13167" i="11" l="1"/>
  <c r="D13168" i="11"/>
  <c r="C13168" i="11"/>
  <c r="F13168" i="11"/>
  <c r="B13170" i="11"/>
  <c r="A13169" i="11"/>
  <c r="E13169" i="11" s="1"/>
  <c r="G13168" i="11" l="1"/>
  <c r="D13169" i="11"/>
  <c r="C13169" i="11"/>
  <c r="F13169" i="11"/>
  <c r="B13171" i="11"/>
  <c r="A13170" i="11"/>
  <c r="E13170" i="11" s="1"/>
  <c r="G13169" i="11" l="1"/>
  <c r="D13170" i="11"/>
  <c r="C13170" i="11"/>
  <c r="F13170" i="11"/>
  <c r="A13171" i="11"/>
  <c r="E13171" i="11" s="1"/>
  <c r="B13172" i="11"/>
  <c r="G13170" i="11" l="1"/>
  <c r="D13171" i="11"/>
  <c r="C13171" i="11"/>
  <c r="F13171" i="11"/>
  <c r="B13173" i="11"/>
  <c r="A13172" i="11"/>
  <c r="E13172" i="11" s="1"/>
  <c r="G13171" i="11" l="1"/>
  <c r="D13172" i="11"/>
  <c r="C13172" i="11"/>
  <c r="F13172" i="11"/>
  <c r="B13174" i="11"/>
  <c r="A13173" i="11"/>
  <c r="E13173" i="11" s="1"/>
  <c r="G13172" i="11" l="1"/>
  <c r="D13173" i="11"/>
  <c r="C13173" i="11"/>
  <c r="F13173" i="11"/>
  <c r="B13175" i="11"/>
  <c r="A13174" i="11"/>
  <c r="E13174" i="11" s="1"/>
  <c r="G13173" i="11" l="1"/>
  <c r="D13174" i="11"/>
  <c r="C13174" i="11"/>
  <c r="F13174" i="11"/>
  <c r="A13175" i="11"/>
  <c r="E13175" i="11" s="1"/>
  <c r="B13176" i="11"/>
  <c r="G13174" i="11" l="1"/>
  <c r="D13175" i="11"/>
  <c r="C13175" i="11"/>
  <c r="F13175" i="11"/>
  <c r="B13177" i="11"/>
  <c r="A13176" i="11"/>
  <c r="E13176" i="11" s="1"/>
  <c r="G13175" i="11" l="1"/>
  <c r="D13176" i="11"/>
  <c r="C13176" i="11"/>
  <c r="F13176" i="11"/>
  <c r="B13178" i="11"/>
  <c r="A13177" i="11"/>
  <c r="E13177" i="11" s="1"/>
  <c r="G13176" i="11" l="1"/>
  <c r="D13177" i="11"/>
  <c r="C13177" i="11"/>
  <c r="F13177" i="11"/>
  <c r="B13179" i="11"/>
  <c r="A13178" i="11"/>
  <c r="E13178" i="11" s="1"/>
  <c r="G13177" i="11" l="1"/>
  <c r="D13178" i="11"/>
  <c r="C13178" i="11"/>
  <c r="F13178" i="11"/>
  <c r="A13179" i="11"/>
  <c r="E13179" i="11" s="1"/>
  <c r="B13180" i="11"/>
  <c r="G13178" i="11" l="1"/>
  <c r="D13179" i="11"/>
  <c r="C13179" i="11"/>
  <c r="F13179" i="11"/>
  <c r="B13181" i="11"/>
  <c r="A13180" i="11"/>
  <c r="E13180" i="11" s="1"/>
  <c r="G13179" i="11" l="1"/>
  <c r="D13180" i="11"/>
  <c r="C13180" i="11"/>
  <c r="F13180" i="11"/>
  <c r="B13182" i="11"/>
  <c r="A13181" i="11"/>
  <c r="E13181" i="11" s="1"/>
  <c r="G13180" i="11" l="1"/>
  <c r="D13181" i="11"/>
  <c r="C13181" i="11"/>
  <c r="F13181" i="11"/>
  <c r="B13183" i="11"/>
  <c r="A13182" i="11"/>
  <c r="E13182" i="11" s="1"/>
  <c r="G13181" i="11" l="1"/>
  <c r="D13182" i="11"/>
  <c r="C13182" i="11"/>
  <c r="F13182" i="11"/>
  <c r="A13183" i="11"/>
  <c r="E13183" i="11" s="1"/>
  <c r="B13184" i="11"/>
  <c r="G13182" i="11" l="1"/>
  <c r="D13183" i="11"/>
  <c r="C13183" i="11"/>
  <c r="F13183" i="11"/>
  <c r="B13185" i="11"/>
  <c r="A13184" i="11"/>
  <c r="E13184" i="11" s="1"/>
  <c r="G13183" i="11" l="1"/>
  <c r="D13184" i="11"/>
  <c r="C13184" i="11"/>
  <c r="F13184" i="11"/>
  <c r="B13186" i="11"/>
  <c r="A13185" i="11"/>
  <c r="E13185" i="11" s="1"/>
  <c r="G13184" i="11" l="1"/>
  <c r="D13185" i="11"/>
  <c r="C13185" i="11"/>
  <c r="F13185" i="11"/>
  <c r="B13187" i="11"/>
  <c r="A13186" i="11"/>
  <c r="E13186" i="11" s="1"/>
  <c r="G13185" i="11" l="1"/>
  <c r="D13186" i="11"/>
  <c r="C13186" i="11"/>
  <c r="F13186" i="11"/>
  <c r="A13187" i="11"/>
  <c r="E13187" i="11" s="1"/>
  <c r="B13188" i="11"/>
  <c r="G13186" i="11" l="1"/>
  <c r="D13187" i="11"/>
  <c r="C13187" i="11"/>
  <c r="F13187" i="11"/>
  <c r="B13189" i="11"/>
  <c r="A13188" i="11"/>
  <c r="E13188" i="11" s="1"/>
  <c r="G13187" i="11" l="1"/>
  <c r="D13188" i="11"/>
  <c r="C13188" i="11"/>
  <c r="F13188" i="11"/>
  <c r="B13190" i="11"/>
  <c r="A13189" i="11"/>
  <c r="E13189" i="11" s="1"/>
  <c r="G13188" i="11" l="1"/>
  <c r="D13189" i="11"/>
  <c r="C13189" i="11"/>
  <c r="F13189" i="11"/>
  <c r="B13191" i="11"/>
  <c r="A13190" i="11"/>
  <c r="E13190" i="11" s="1"/>
  <c r="G13189" i="11" l="1"/>
  <c r="D13190" i="11"/>
  <c r="C13190" i="11"/>
  <c r="F13190" i="11"/>
  <c r="A13191" i="11"/>
  <c r="E13191" i="11" s="1"/>
  <c r="B13192" i="11"/>
  <c r="G13190" i="11" l="1"/>
  <c r="D13191" i="11"/>
  <c r="C13191" i="11"/>
  <c r="F13191" i="11"/>
  <c r="B13193" i="11"/>
  <c r="A13192" i="11"/>
  <c r="E13192" i="11" s="1"/>
  <c r="G13191" i="11" l="1"/>
  <c r="D13192" i="11"/>
  <c r="C13192" i="11"/>
  <c r="F13192" i="11"/>
  <c r="B13194" i="11"/>
  <c r="A13193" i="11"/>
  <c r="E13193" i="11" s="1"/>
  <c r="G13192" i="11" l="1"/>
  <c r="D13193" i="11"/>
  <c r="C13193" i="11"/>
  <c r="F13193" i="11"/>
  <c r="B13195" i="11"/>
  <c r="A13194" i="11"/>
  <c r="E13194" i="11" s="1"/>
  <c r="G13193" i="11" l="1"/>
  <c r="D13194" i="11"/>
  <c r="C13194" i="11"/>
  <c r="F13194" i="11"/>
  <c r="A13195" i="11"/>
  <c r="E13195" i="11" s="1"/>
  <c r="B13196" i="11"/>
  <c r="G13194" i="11" l="1"/>
  <c r="D13195" i="11"/>
  <c r="C13195" i="11"/>
  <c r="F13195" i="11"/>
  <c r="B13197" i="11"/>
  <c r="A13196" i="11"/>
  <c r="E13196" i="11" s="1"/>
  <c r="G13195" i="11" l="1"/>
  <c r="D13196" i="11"/>
  <c r="C13196" i="11"/>
  <c r="F13196" i="11"/>
  <c r="B13198" i="11"/>
  <c r="A13197" i="11"/>
  <c r="E13197" i="11" s="1"/>
  <c r="G13196" i="11" l="1"/>
  <c r="D13197" i="11"/>
  <c r="C13197" i="11"/>
  <c r="F13197" i="11"/>
  <c r="B13199" i="11"/>
  <c r="A13198" i="11"/>
  <c r="E13198" i="11" s="1"/>
  <c r="G13197" i="11" l="1"/>
  <c r="D13198" i="11"/>
  <c r="C13198" i="11"/>
  <c r="F13198" i="11"/>
  <c r="A13199" i="11"/>
  <c r="E13199" i="11" s="1"/>
  <c r="B13200" i="11"/>
  <c r="G13198" i="11" l="1"/>
  <c r="D13199" i="11"/>
  <c r="C13199" i="11"/>
  <c r="F13199" i="11"/>
  <c r="B13201" i="11"/>
  <c r="A13200" i="11"/>
  <c r="E13200" i="11" s="1"/>
  <c r="G13199" i="11" l="1"/>
  <c r="D13200" i="11"/>
  <c r="C13200" i="11"/>
  <c r="F13200" i="11"/>
  <c r="B13202" i="11"/>
  <c r="A13201" i="11"/>
  <c r="E13201" i="11" s="1"/>
  <c r="G13200" i="11" l="1"/>
  <c r="D13201" i="11"/>
  <c r="C13201" i="11"/>
  <c r="F13201" i="11"/>
  <c r="B13203" i="11"/>
  <c r="A13202" i="11"/>
  <c r="E13202" i="11" s="1"/>
  <c r="G13201" i="11" l="1"/>
  <c r="D13202" i="11"/>
  <c r="C13202" i="11"/>
  <c r="F13202" i="11"/>
  <c r="A13203" i="11"/>
  <c r="E13203" i="11" s="1"/>
  <c r="B13204" i="11"/>
  <c r="G13202" i="11" l="1"/>
  <c r="D13203" i="11"/>
  <c r="C13203" i="11"/>
  <c r="F13203" i="11"/>
  <c r="B13205" i="11"/>
  <c r="A13204" i="11"/>
  <c r="E13204" i="11" s="1"/>
  <c r="G13203" i="11" l="1"/>
  <c r="D13204" i="11"/>
  <c r="C13204" i="11"/>
  <c r="F13204" i="11"/>
  <c r="B13206" i="11"/>
  <c r="A13205" i="11"/>
  <c r="E13205" i="11" s="1"/>
  <c r="G13204" i="11" l="1"/>
  <c r="D13205" i="11"/>
  <c r="C13205" i="11"/>
  <c r="F13205" i="11"/>
  <c r="B13207" i="11"/>
  <c r="A13206" i="11"/>
  <c r="E13206" i="11" s="1"/>
  <c r="G13205" i="11" l="1"/>
  <c r="D13206" i="11"/>
  <c r="C13206" i="11"/>
  <c r="F13206" i="11"/>
  <c r="A13207" i="11"/>
  <c r="E13207" i="11" s="1"/>
  <c r="B13208" i="11"/>
  <c r="G13206" i="11" l="1"/>
  <c r="D13207" i="11"/>
  <c r="C13207" i="11"/>
  <c r="F13207" i="11"/>
  <c r="B13209" i="11"/>
  <c r="A13208" i="11"/>
  <c r="E13208" i="11" s="1"/>
  <c r="G13207" i="11" l="1"/>
  <c r="D13208" i="11"/>
  <c r="C13208" i="11"/>
  <c r="F13208" i="11"/>
  <c r="B13210" i="11"/>
  <c r="A13209" i="11"/>
  <c r="E13209" i="11" s="1"/>
  <c r="G13208" i="11" l="1"/>
  <c r="D13209" i="11"/>
  <c r="C13209" i="11"/>
  <c r="F13209" i="11"/>
  <c r="B13211" i="11"/>
  <c r="A13210" i="11"/>
  <c r="E13210" i="11" s="1"/>
  <c r="G13209" i="11" l="1"/>
  <c r="D13210" i="11"/>
  <c r="C13210" i="11"/>
  <c r="F13210" i="11"/>
  <c r="A13211" i="11"/>
  <c r="E13211" i="11" s="1"/>
  <c r="B13212" i="11"/>
  <c r="G13210" i="11" l="1"/>
  <c r="D13211" i="11"/>
  <c r="C13211" i="11"/>
  <c r="F13211" i="11"/>
  <c r="B13213" i="11"/>
  <c r="A13212" i="11"/>
  <c r="E13212" i="11" s="1"/>
  <c r="G13211" i="11" l="1"/>
  <c r="D13212" i="11"/>
  <c r="C13212" i="11"/>
  <c r="F13212" i="11"/>
  <c r="B13214" i="11"/>
  <c r="A13213" i="11"/>
  <c r="E13213" i="11" s="1"/>
  <c r="G13212" i="11" l="1"/>
  <c r="D13213" i="11"/>
  <c r="C13213" i="11"/>
  <c r="F13213" i="11"/>
  <c r="B13215" i="11"/>
  <c r="A13214" i="11"/>
  <c r="E13214" i="11" s="1"/>
  <c r="G13213" i="11" l="1"/>
  <c r="D13214" i="11"/>
  <c r="C13214" i="11"/>
  <c r="F13214" i="11"/>
  <c r="A13215" i="11"/>
  <c r="E13215" i="11" s="1"/>
  <c r="B13216" i="11"/>
  <c r="G13214" i="11" l="1"/>
  <c r="D13215" i="11"/>
  <c r="C13215" i="11"/>
  <c r="F13215" i="11"/>
  <c r="B13217" i="11"/>
  <c r="A13216" i="11"/>
  <c r="E13216" i="11" s="1"/>
  <c r="G13215" i="11" l="1"/>
  <c r="D13216" i="11"/>
  <c r="C13216" i="11"/>
  <c r="F13216" i="11"/>
  <c r="B13218" i="11"/>
  <c r="A13217" i="11"/>
  <c r="E13217" i="11" s="1"/>
  <c r="G13216" i="11" l="1"/>
  <c r="D13217" i="11"/>
  <c r="C13217" i="11"/>
  <c r="F13217" i="11"/>
  <c r="B13219" i="11"/>
  <c r="A13218" i="11"/>
  <c r="E13218" i="11" s="1"/>
  <c r="G13217" i="11" l="1"/>
  <c r="D13218" i="11"/>
  <c r="C13218" i="11"/>
  <c r="F13218" i="11"/>
  <c r="A13219" i="11"/>
  <c r="E13219" i="11" s="1"/>
  <c r="B13220" i="11"/>
  <c r="G13218" i="11" l="1"/>
  <c r="D13219" i="11"/>
  <c r="C13219" i="11"/>
  <c r="F13219" i="11"/>
  <c r="B13221" i="11"/>
  <c r="A13220" i="11"/>
  <c r="E13220" i="11" s="1"/>
  <c r="G13219" i="11" l="1"/>
  <c r="D13220" i="11"/>
  <c r="C13220" i="11"/>
  <c r="F13220" i="11"/>
  <c r="B13222" i="11"/>
  <c r="A13221" i="11"/>
  <c r="E13221" i="11" s="1"/>
  <c r="G13220" i="11" l="1"/>
  <c r="D13221" i="11"/>
  <c r="C13221" i="11"/>
  <c r="F13221" i="11"/>
  <c r="B13223" i="11"/>
  <c r="A13222" i="11"/>
  <c r="E13222" i="11" s="1"/>
  <c r="G13221" i="11" l="1"/>
  <c r="D13222" i="11"/>
  <c r="C13222" i="11"/>
  <c r="F13222" i="11"/>
  <c r="A13223" i="11"/>
  <c r="E13223" i="11" s="1"/>
  <c r="B13224" i="11"/>
  <c r="G13222" i="11" l="1"/>
  <c r="D13223" i="11"/>
  <c r="C13223" i="11"/>
  <c r="F13223" i="11"/>
  <c r="B13225" i="11"/>
  <c r="A13224" i="11"/>
  <c r="E13224" i="11" s="1"/>
  <c r="G13223" i="11" l="1"/>
  <c r="D13224" i="11"/>
  <c r="C13224" i="11"/>
  <c r="F13224" i="11"/>
  <c r="B13226" i="11"/>
  <c r="A13225" i="11"/>
  <c r="E13225" i="11" s="1"/>
  <c r="G13224" i="11" l="1"/>
  <c r="D13225" i="11"/>
  <c r="C13225" i="11"/>
  <c r="F13225" i="11"/>
  <c r="B13227" i="11"/>
  <c r="A13226" i="11"/>
  <c r="E13226" i="11" s="1"/>
  <c r="G13225" i="11" l="1"/>
  <c r="D13226" i="11"/>
  <c r="C13226" i="11"/>
  <c r="F13226" i="11"/>
  <c r="A13227" i="11"/>
  <c r="E13227" i="11" s="1"/>
  <c r="B13228" i="11"/>
  <c r="G13226" i="11" l="1"/>
  <c r="D13227" i="11"/>
  <c r="C13227" i="11"/>
  <c r="F13227" i="11"/>
  <c r="B13229" i="11"/>
  <c r="A13228" i="11"/>
  <c r="E13228" i="11" s="1"/>
  <c r="G13227" i="11" l="1"/>
  <c r="D13228" i="11"/>
  <c r="C13228" i="11"/>
  <c r="F13228" i="11"/>
  <c r="B13230" i="11"/>
  <c r="A13229" i="11"/>
  <c r="E13229" i="11" s="1"/>
  <c r="G13228" i="11" l="1"/>
  <c r="D13229" i="11"/>
  <c r="C13229" i="11"/>
  <c r="F13229" i="11"/>
  <c r="B13231" i="11"/>
  <c r="A13230" i="11"/>
  <c r="E13230" i="11" s="1"/>
  <c r="G13229" i="11" l="1"/>
  <c r="D13230" i="11"/>
  <c r="C13230" i="11"/>
  <c r="F13230" i="11"/>
  <c r="A13231" i="11"/>
  <c r="E13231" i="11" s="1"/>
  <c r="B13232" i="11"/>
  <c r="G13230" i="11" l="1"/>
  <c r="D13231" i="11"/>
  <c r="C13231" i="11"/>
  <c r="F13231" i="11"/>
  <c r="B13233" i="11"/>
  <c r="A13232" i="11"/>
  <c r="E13232" i="11" s="1"/>
  <c r="G13231" i="11" l="1"/>
  <c r="D13232" i="11"/>
  <c r="C13232" i="11"/>
  <c r="F13232" i="11"/>
  <c r="B13234" i="11"/>
  <c r="A13233" i="11"/>
  <c r="E13233" i="11" s="1"/>
  <c r="G13232" i="11" l="1"/>
  <c r="D13233" i="11"/>
  <c r="C13233" i="11"/>
  <c r="F13233" i="11"/>
  <c r="B13235" i="11"/>
  <c r="A13234" i="11"/>
  <c r="E13234" i="11" s="1"/>
  <c r="G13233" i="11" l="1"/>
  <c r="D13234" i="11"/>
  <c r="C13234" i="11"/>
  <c r="F13234" i="11"/>
  <c r="A13235" i="11"/>
  <c r="E13235" i="11" s="1"/>
  <c r="B13236" i="11"/>
  <c r="G13234" i="11" l="1"/>
  <c r="D13235" i="11"/>
  <c r="C13235" i="11"/>
  <c r="F13235" i="11"/>
  <c r="B13237" i="11"/>
  <c r="A13236" i="11"/>
  <c r="E13236" i="11" s="1"/>
  <c r="G13235" i="11" l="1"/>
  <c r="D13236" i="11"/>
  <c r="C13236" i="11"/>
  <c r="F13236" i="11"/>
  <c r="B13238" i="11"/>
  <c r="A13237" i="11"/>
  <c r="E13237" i="11" s="1"/>
  <c r="G13236" i="11" l="1"/>
  <c r="D13237" i="11"/>
  <c r="C13237" i="11"/>
  <c r="F13237" i="11"/>
  <c r="B13239" i="11"/>
  <c r="A13238" i="11"/>
  <c r="E13238" i="11" s="1"/>
  <c r="G13237" i="11" l="1"/>
  <c r="D13238" i="11"/>
  <c r="C13238" i="11"/>
  <c r="F13238" i="11"/>
  <c r="A13239" i="11"/>
  <c r="E13239" i="11" s="1"/>
  <c r="B13240" i="11"/>
  <c r="G13238" i="11" l="1"/>
  <c r="D13239" i="11"/>
  <c r="C13239" i="11"/>
  <c r="F13239" i="11"/>
  <c r="B13241" i="11"/>
  <c r="A13240" i="11"/>
  <c r="E13240" i="11" s="1"/>
  <c r="G13239" i="11" l="1"/>
  <c r="D13240" i="11"/>
  <c r="C13240" i="11"/>
  <c r="F13240" i="11"/>
  <c r="B13242" i="11"/>
  <c r="A13241" i="11"/>
  <c r="E13241" i="11" s="1"/>
  <c r="G13240" i="11" l="1"/>
  <c r="D13241" i="11"/>
  <c r="C13241" i="11"/>
  <c r="F13241" i="11"/>
  <c r="B13243" i="11"/>
  <c r="A13242" i="11"/>
  <c r="E13242" i="11" s="1"/>
  <c r="G13241" i="11" l="1"/>
  <c r="D13242" i="11"/>
  <c r="C13242" i="11"/>
  <c r="F13242" i="11"/>
  <c r="A13243" i="11"/>
  <c r="E13243" i="11" s="1"/>
  <c r="B13244" i="11"/>
  <c r="G13242" i="11" l="1"/>
  <c r="D13243" i="11"/>
  <c r="C13243" i="11"/>
  <c r="F13243" i="11"/>
  <c r="B13245" i="11"/>
  <c r="A13244" i="11"/>
  <c r="E13244" i="11" s="1"/>
  <c r="G13243" i="11" l="1"/>
  <c r="D13244" i="11"/>
  <c r="C13244" i="11"/>
  <c r="F13244" i="11"/>
  <c r="B13246" i="11"/>
  <c r="A13245" i="11"/>
  <c r="E13245" i="11" s="1"/>
  <c r="G13244" i="11" l="1"/>
  <c r="D13245" i="11"/>
  <c r="C13245" i="11"/>
  <c r="F13245" i="11"/>
  <c r="B13247" i="11"/>
  <c r="A13246" i="11"/>
  <c r="E13246" i="11" s="1"/>
  <c r="G13245" i="11" l="1"/>
  <c r="D13246" i="11"/>
  <c r="C13246" i="11"/>
  <c r="F13246" i="11"/>
  <c r="A13247" i="11"/>
  <c r="E13247" i="11" s="1"/>
  <c r="B13248" i="11"/>
  <c r="G13246" i="11" l="1"/>
  <c r="D13247" i="11"/>
  <c r="C13247" i="11"/>
  <c r="F13247" i="11"/>
  <c r="B13249" i="11"/>
  <c r="A13248" i="11"/>
  <c r="E13248" i="11" s="1"/>
  <c r="G13247" i="11" l="1"/>
  <c r="D13248" i="11"/>
  <c r="C13248" i="11"/>
  <c r="F13248" i="11"/>
  <c r="B13250" i="11"/>
  <c r="A13249" i="11"/>
  <c r="E13249" i="11" s="1"/>
  <c r="G13248" i="11" l="1"/>
  <c r="D13249" i="11"/>
  <c r="C13249" i="11"/>
  <c r="F13249" i="11"/>
  <c r="B13251" i="11"/>
  <c r="A13250" i="11"/>
  <c r="E13250" i="11" s="1"/>
  <c r="G13249" i="11" l="1"/>
  <c r="D13250" i="11"/>
  <c r="C13250" i="11"/>
  <c r="F13250" i="11"/>
  <c r="A13251" i="11"/>
  <c r="E13251" i="11" s="1"/>
  <c r="B13252" i="11"/>
  <c r="G13250" i="11" l="1"/>
  <c r="D13251" i="11"/>
  <c r="C13251" i="11"/>
  <c r="F13251" i="11"/>
  <c r="B13253" i="11"/>
  <c r="A13252" i="11"/>
  <c r="E13252" i="11" s="1"/>
  <c r="G13251" i="11" l="1"/>
  <c r="D13252" i="11"/>
  <c r="C13252" i="11"/>
  <c r="F13252" i="11"/>
  <c r="B13254" i="11"/>
  <c r="A13253" i="11"/>
  <c r="E13253" i="11" s="1"/>
  <c r="G13252" i="11" l="1"/>
  <c r="D13253" i="11"/>
  <c r="C13253" i="11"/>
  <c r="F13253" i="11"/>
  <c r="B13255" i="11"/>
  <c r="A13254" i="11"/>
  <c r="E13254" i="11" s="1"/>
  <c r="G13253" i="11" l="1"/>
  <c r="D13254" i="11"/>
  <c r="C13254" i="11"/>
  <c r="F13254" i="11"/>
  <c r="A13255" i="11"/>
  <c r="E13255" i="11" s="1"/>
  <c r="B13256" i="11"/>
  <c r="G13254" i="11" l="1"/>
  <c r="D13255" i="11"/>
  <c r="C13255" i="11"/>
  <c r="F13255" i="11"/>
  <c r="B13257" i="11"/>
  <c r="A13256" i="11"/>
  <c r="E13256" i="11" s="1"/>
  <c r="G13255" i="11" l="1"/>
  <c r="D13256" i="11"/>
  <c r="C13256" i="11"/>
  <c r="F13256" i="11"/>
  <c r="B13258" i="11"/>
  <c r="A13257" i="11"/>
  <c r="E13257" i="11" s="1"/>
  <c r="G13256" i="11" l="1"/>
  <c r="D13257" i="11"/>
  <c r="C13257" i="11"/>
  <c r="F13257" i="11"/>
  <c r="B13259" i="11"/>
  <c r="A13258" i="11"/>
  <c r="E13258" i="11" s="1"/>
  <c r="G13257" i="11" l="1"/>
  <c r="D13258" i="11"/>
  <c r="C13258" i="11"/>
  <c r="F13258" i="11"/>
  <c r="A13259" i="11"/>
  <c r="E13259" i="11" s="1"/>
  <c r="B13260" i="11"/>
  <c r="G13258" i="11" l="1"/>
  <c r="D13259" i="11"/>
  <c r="C13259" i="11"/>
  <c r="F13259" i="11"/>
  <c r="B13261" i="11"/>
  <c r="A13260" i="11"/>
  <c r="E13260" i="11" s="1"/>
  <c r="G13259" i="11" l="1"/>
  <c r="D13260" i="11"/>
  <c r="C13260" i="11"/>
  <c r="F13260" i="11"/>
  <c r="B13262" i="11"/>
  <c r="A13261" i="11"/>
  <c r="E13261" i="11" s="1"/>
  <c r="G13260" i="11" l="1"/>
  <c r="D13261" i="11"/>
  <c r="C13261" i="11"/>
  <c r="F13261" i="11"/>
  <c r="B13263" i="11"/>
  <c r="A13262" i="11"/>
  <c r="E13262" i="11" s="1"/>
  <c r="G13261" i="11" l="1"/>
  <c r="D13262" i="11"/>
  <c r="C13262" i="11"/>
  <c r="F13262" i="11"/>
  <c r="A13263" i="11"/>
  <c r="E13263" i="11" s="1"/>
  <c r="B13264" i="11"/>
  <c r="G13262" i="11" l="1"/>
  <c r="D13263" i="11"/>
  <c r="C13263" i="11"/>
  <c r="F13263" i="11"/>
  <c r="B13265" i="11"/>
  <c r="A13264" i="11"/>
  <c r="E13264" i="11" s="1"/>
  <c r="G13263" i="11" l="1"/>
  <c r="D13264" i="11"/>
  <c r="C13264" i="11"/>
  <c r="F13264" i="11"/>
  <c r="B13266" i="11"/>
  <c r="A13265" i="11"/>
  <c r="E13265" i="11" s="1"/>
  <c r="G13264" i="11" l="1"/>
  <c r="D13265" i="11"/>
  <c r="C13265" i="11"/>
  <c r="F13265" i="11"/>
  <c r="B13267" i="11"/>
  <c r="A13266" i="11"/>
  <c r="E13266" i="11" s="1"/>
  <c r="G13265" i="11" l="1"/>
  <c r="D13266" i="11"/>
  <c r="C13266" i="11"/>
  <c r="F13266" i="11"/>
  <c r="A13267" i="11"/>
  <c r="E13267" i="11" s="1"/>
  <c r="B13268" i="11"/>
  <c r="G13266" i="11" l="1"/>
  <c r="D13267" i="11"/>
  <c r="C13267" i="11"/>
  <c r="F13267" i="11"/>
  <c r="B13269" i="11"/>
  <c r="A13268" i="11"/>
  <c r="E13268" i="11" s="1"/>
  <c r="G13267" i="11" l="1"/>
  <c r="D13268" i="11"/>
  <c r="C13268" i="11"/>
  <c r="F13268" i="11"/>
  <c r="A13269" i="11"/>
  <c r="E13269" i="11" s="1"/>
  <c r="B13270" i="11"/>
  <c r="G13268" i="11" l="1"/>
  <c r="D13269" i="11"/>
  <c r="C13269" i="11"/>
  <c r="F13269" i="11"/>
  <c r="B13271" i="11"/>
  <c r="A13270" i="11"/>
  <c r="E13270" i="11" s="1"/>
  <c r="G13269" i="11" l="1"/>
  <c r="D13270" i="11"/>
  <c r="C13270" i="11"/>
  <c r="F13270" i="11"/>
  <c r="A13271" i="11"/>
  <c r="E13271" i="11" s="1"/>
  <c r="B13272" i="11"/>
  <c r="G13270" i="11" l="1"/>
  <c r="D13271" i="11"/>
  <c r="C13271" i="11"/>
  <c r="F13271" i="11"/>
  <c r="A13272" i="11"/>
  <c r="E13272" i="11" s="1"/>
  <c r="B13273" i="11"/>
  <c r="G13271" i="11" l="1"/>
  <c r="D13272" i="11"/>
  <c r="C13272" i="11"/>
  <c r="F13272" i="11"/>
  <c r="A13273" i="11"/>
  <c r="E13273" i="11" s="1"/>
  <c r="B13274" i="11"/>
  <c r="G13272" i="11" l="1"/>
  <c r="D13273" i="11"/>
  <c r="C13273" i="11"/>
  <c r="F13273" i="11"/>
  <c r="B13275" i="11"/>
  <c r="A13274" i="11"/>
  <c r="E13274" i="11" s="1"/>
  <c r="G13273" i="11" l="1"/>
  <c r="D13274" i="11"/>
  <c r="C13274" i="11"/>
  <c r="F13274" i="11"/>
  <c r="B13276" i="11"/>
  <c r="A13275" i="11"/>
  <c r="E13275" i="11" s="1"/>
  <c r="G13274" i="11" l="1"/>
  <c r="D13275" i="11"/>
  <c r="C13275" i="11"/>
  <c r="F13275" i="11"/>
  <c r="A13276" i="11"/>
  <c r="E13276" i="11" s="1"/>
  <c r="B13277" i="11"/>
  <c r="G13275" i="11" l="1"/>
  <c r="D13276" i="11"/>
  <c r="C13276" i="11"/>
  <c r="F13276" i="11"/>
  <c r="A13277" i="11"/>
  <c r="E13277" i="11" s="1"/>
  <c r="B13278" i="11"/>
  <c r="G13276" i="11" l="1"/>
  <c r="D13277" i="11"/>
  <c r="C13277" i="11"/>
  <c r="F13277" i="11"/>
  <c r="B13279" i="11"/>
  <c r="A13278" i="11"/>
  <c r="E13278" i="11" s="1"/>
  <c r="G13277" i="11" l="1"/>
  <c r="D13278" i="11"/>
  <c r="C13278" i="11"/>
  <c r="F13278" i="11"/>
  <c r="B13280" i="11"/>
  <c r="A13279" i="11"/>
  <c r="E13279" i="11" s="1"/>
  <c r="G13278" i="11" l="1"/>
  <c r="D13279" i="11"/>
  <c r="C13279" i="11"/>
  <c r="F13279" i="11"/>
  <c r="B13281" i="11"/>
  <c r="A13280" i="11"/>
  <c r="E13280" i="11" s="1"/>
  <c r="G13279" i="11" l="1"/>
  <c r="D13280" i="11"/>
  <c r="C13280" i="11"/>
  <c r="F13280" i="11"/>
  <c r="A13281" i="11"/>
  <c r="E13281" i="11" s="1"/>
  <c r="B13282" i="11"/>
  <c r="G13280" i="11" l="1"/>
  <c r="D13281" i="11"/>
  <c r="C13281" i="11"/>
  <c r="F13281" i="11"/>
  <c r="B13283" i="11"/>
  <c r="A13282" i="11"/>
  <c r="E13282" i="11" s="1"/>
  <c r="G13281" i="11" l="1"/>
  <c r="D13282" i="11"/>
  <c r="C13282" i="11"/>
  <c r="F13282" i="11"/>
  <c r="B13284" i="11"/>
  <c r="A13283" i="11"/>
  <c r="E13283" i="11" s="1"/>
  <c r="G13282" i="11" l="1"/>
  <c r="D13283" i="11"/>
  <c r="C13283" i="11"/>
  <c r="F13283" i="11"/>
  <c r="B13285" i="11"/>
  <c r="A13284" i="11"/>
  <c r="E13284" i="11" s="1"/>
  <c r="G13283" i="11" l="1"/>
  <c r="D13284" i="11"/>
  <c r="C13284" i="11"/>
  <c r="F13284" i="11"/>
  <c r="A13285" i="11"/>
  <c r="E13285" i="11" s="1"/>
  <c r="B13286" i="11"/>
  <c r="G13284" i="11" l="1"/>
  <c r="D13285" i="11"/>
  <c r="C13285" i="11"/>
  <c r="F13285" i="11"/>
  <c r="A13286" i="11"/>
  <c r="E13286" i="11" s="1"/>
  <c r="B13287" i="11"/>
  <c r="G13285" i="11" l="1"/>
  <c r="D13286" i="11"/>
  <c r="C13286" i="11"/>
  <c r="F13286" i="11"/>
  <c r="B13288" i="11"/>
  <c r="A13287" i="11"/>
  <c r="E13287" i="11" s="1"/>
  <c r="G13286" i="11" l="1"/>
  <c r="D13287" i="11"/>
  <c r="C13287" i="11"/>
  <c r="F13287" i="11"/>
  <c r="B13289" i="11"/>
  <c r="A13288" i="11"/>
  <c r="E13288" i="11" s="1"/>
  <c r="G13287" i="11" l="1"/>
  <c r="D13288" i="11"/>
  <c r="C13288" i="11"/>
  <c r="F13288" i="11"/>
  <c r="A13289" i="11"/>
  <c r="E13289" i="11" s="1"/>
  <c r="B13290" i="11"/>
  <c r="G13288" i="11" l="1"/>
  <c r="D13289" i="11"/>
  <c r="C13289" i="11"/>
  <c r="F13289" i="11"/>
  <c r="A13290" i="11"/>
  <c r="E13290" i="11" s="1"/>
  <c r="B13291" i="11"/>
  <c r="G13289" i="11" l="1"/>
  <c r="D13290" i="11"/>
  <c r="C13290" i="11"/>
  <c r="F13290" i="11"/>
  <c r="B13292" i="11"/>
  <c r="A13291" i="11"/>
  <c r="E13291" i="11" s="1"/>
  <c r="G13290" i="11" l="1"/>
  <c r="D13291" i="11"/>
  <c r="C13291" i="11"/>
  <c r="F13291" i="11"/>
  <c r="B13293" i="11"/>
  <c r="A13292" i="11"/>
  <c r="E13292" i="11" s="1"/>
  <c r="G13291" i="11" l="1"/>
  <c r="D13292" i="11"/>
  <c r="C13292" i="11"/>
  <c r="F13292" i="11"/>
  <c r="A13293" i="11"/>
  <c r="E13293" i="11" s="1"/>
  <c r="B13294" i="11"/>
  <c r="G13292" i="11" l="1"/>
  <c r="D13293" i="11"/>
  <c r="C13293" i="11"/>
  <c r="F13293" i="11"/>
  <c r="A13294" i="11"/>
  <c r="E13294" i="11" s="1"/>
  <c r="B13295" i="11"/>
  <c r="G13293" i="11" l="1"/>
  <c r="D13294" i="11"/>
  <c r="C13294" i="11"/>
  <c r="F13294" i="11"/>
  <c r="A13295" i="11"/>
  <c r="E13295" i="11" s="1"/>
  <c r="B13296" i="11"/>
  <c r="G13294" i="11" l="1"/>
  <c r="D13295" i="11"/>
  <c r="C13295" i="11"/>
  <c r="F13295" i="11"/>
  <c r="B13297" i="11"/>
  <c r="A13296" i="11"/>
  <c r="E13296" i="11" s="1"/>
  <c r="G13295" i="11" l="1"/>
  <c r="D13296" i="11"/>
  <c r="C13296" i="11"/>
  <c r="F13296" i="11"/>
  <c r="A13297" i="11"/>
  <c r="E13297" i="11" s="1"/>
  <c r="B13298" i="11"/>
  <c r="G13296" i="11" l="1"/>
  <c r="D13297" i="11"/>
  <c r="C13297" i="11"/>
  <c r="F13297" i="11"/>
  <c r="B13299" i="11"/>
  <c r="A13298" i="11"/>
  <c r="E13298" i="11" s="1"/>
  <c r="G13297" i="11" l="1"/>
  <c r="D13298" i="11"/>
  <c r="C13298" i="11"/>
  <c r="F13298" i="11"/>
  <c r="A13299" i="11"/>
  <c r="E13299" i="11" s="1"/>
  <c r="B13300" i="11"/>
  <c r="G13298" i="11" l="1"/>
  <c r="D13299" i="11"/>
  <c r="C13299" i="11"/>
  <c r="F13299" i="11"/>
  <c r="B13301" i="11"/>
  <c r="A13300" i="11"/>
  <c r="E13300" i="11" s="1"/>
  <c r="G13299" i="11" l="1"/>
  <c r="D13300" i="11"/>
  <c r="C13300" i="11"/>
  <c r="F13300" i="11"/>
  <c r="A13301" i="11"/>
  <c r="E13301" i="11" s="1"/>
  <c r="B13302" i="11"/>
  <c r="G13300" i="11" l="1"/>
  <c r="D13301" i="11"/>
  <c r="C13301" i="11"/>
  <c r="F13301" i="11"/>
  <c r="B13303" i="11"/>
  <c r="A13302" i="11"/>
  <c r="E13302" i="11" s="1"/>
  <c r="G13301" i="11" l="1"/>
  <c r="D13302" i="11"/>
  <c r="C13302" i="11"/>
  <c r="F13302" i="11"/>
  <c r="A13303" i="11"/>
  <c r="E13303" i="11" s="1"/>
  <c r="B13304" i="11"/>
  <c r="G13302" i="11" l="1"/>
  <c r="D13303" i="11"/>
  <c r="C13303" i="11"/>
  <c r="F13303" i="11"/>
  <c r="A13304" i="11"/>
  <c r="E13304" i="11" s="1"/>
  <c r="B13305" i="11"/>
  <c r="G13303" i="11" l="1"/>
  <c r="D13304" i="11"/>
  <c r="C13304" i="11"/>
  <c r="F13304" i="11"/>
  <c r="A13305" i="11"/>
  <c r="E13305" i="11" s="1"/>
  <c r="B13306" i="11"/>
  <c r="G13304" i="11" l="1"/>
  <c r="D13305" i="11"/>
  <c r="C13305" i="11"/>
  <c r="F13305" i="11"/>
  <c r="B13307" i="11"/>
  <c r="A13306" i="11"/>
  <c r="E13306" i="11" s="1"/>
  <c r="G13305" i="11" l="1"/>
  <c r="D13306" i="11"/>
  <c r="C13306" i="11"/>
  <c r="F13306" i="11"/>
  <c r="B13308" i="11"/>
  <c r="A13307" i="11"/>
  <c r="E13307" i="11" s="1"/>
  <c r="G13306" i="11" l="1"/>
  <c r="D13307" i="11"/>
  <c r="C13307" i="11"/>
  <c r="F13307" i="11"/>
  <c r="B13309" i="11"/>
  <c r="A13308" i="11"/>
  <c r="E13308" i="11" s="1"/>
  <c r="G13307" i="11" l="1"/>
  <c r="D13308" i="11"/>
  <c r="C13308" i="11"/>
  <c r="F13308" i="11"/>
  <c r="A13309" i="11"/>
  <c r="E13309" i="11" s="1"/>
  <c r="B13310" i="11"/>
  <c r="G13308" i="11" l="1"/>
  <c r="D13309" i="11"/>
  <c r="C13309" i="11"/>
  <c r="F13309" i="11"/>
  <c r="B13311" i="11"/>
  <c r="A13310" i="11"/>
  <c r="E13310" i="11" s="1"/>
  <c r="G13309" i="11" l="1"/>
  <c r="D13310" i="11"/>
  <c r="C13310" i="11"/>
  <c r="F13310" i="11"/>
  <c r="B13312" i="11"/>
  <c r="A13311" i="11"/>
  <c r="E13311" i="11" s="1"/>
  <c r="G13310" i="11" l="1"/>
  <c r="D13311" i="11"/>
  <c r="C13311" i="11"/>
  <c r="F13311" i="11"/>
  <c r="B13313" i="11"/>
  <c r="A13312" i="11"/>
  <c r="E13312" i="11" s="1"/>
  <c r="G13311" i="11" l="1"/>
  <c r="D13312" i="11"/>
  <c r="C13312" i="11"/>
  <c r="F13312" i="11"/>
  <c r="A13313" i="11"/>
  <c r="E13313" i="11" s="1"/>
  <c r="B13314" i="11"/>
  <c r="G13312" i="11" l="1"/>
  <c r="D13313" i="11"/>
  <c r="C13313" i="11"/>
  <c r="F13313" i="11"/>
  <c r="B13315" i="11"/>
  <c r="A13314" i="11"/>
  <c r="E13314" i="11" s="1"/>
  <c r="G13313" i="11" l="1"/>
  <c r="D13314" i="11"/>
  <c r="C13314" i="11"/>
  <c r="F13314" i="11"/>
  <c r="B13316" i="11"/>
  <c r="A13315" i="11"/>
  <c r="E13315" i="11" s="1"/>
  <c r="G13314" i="11" l="1"/>
  <c r="D13315" i="11"/>
  <c r="C13315" i="11"/>
  <c r="F13315" i="11"/>
  <c r="B13317" i="11"/>
  <c r="A13316" i="11"/>
  <c r="E13316" i="11" s="1"/>
  <c r="G13315" i="11" l="1"/>
  <c r="D13316" i="11"/>
  <c r="C13316" i="11"/>
  <c r="F13316" i="11"/>
  <c r="A13317" i="11"/>
  <c r="E13317" i="11" s="1"/>
  <c r="B13318" i="11"/>
  <c r="G13316" i="11" l="1"/>
  <c r="D13317" i="11"/>
  <c r="C13317" i="11"/>
  <c r="F13317" i="11"/>
  <c r="B13319" i="11"/>
  <c r="A13318" i="11"/>
  <c r="E13318" i="11" s="1"/>
  <c r="G13317" i="11" l="1"/>
  <c r="D13318" i="11"/>
  <c r="C13318" i="11"/>
  <c r="F13318" i="11"/>
  <c r="B13320" i="11"/>
  <c r="A13319" i="11"/>
  <c r="E13319" i="11" s="1"/>
  <c r="G13318" i="11" l="1"/>
  <c r="D13319" i="11"/>
  <c r="C13319" i="11"/>
  <c r="F13319" i="11"/>
  <c r="B13321" i="11"/>
  <c r="A13320" i="11"/>
  <c r="E13320" i="11" s="1"/>
  <c r="G13319" i="11" l="1"/>
  <c r="D13320" i="11"/>
  <c r="C13320" i="11"/>
  <c r="F13320" i="11"/>
  <c r="A13321" i="11"/>
  <c r="E13321" i="11" s="1"/>
  <c r="B13322" i="11"/>
  <c r="G13320" i="11" l="1"/>
  <c r="D13321" i="11"/>
  <c r="C13321" i="11"/>
  <c r="F13321" i="11"/>
  <c r="B13323" i="11"/>
  <c r="A13322" i="11"/>
  <c r="E13322" i="11" s="1"/>
  <c r="G13321" i="11" l="1"/>
  <c r="D13322" i="11"/>
  <c r="C13322" i="11"/>
  <c r="F13322" i="11"/>
  <c r="B13324" i="11"/>
  <c r="A13323" i="11"/>
  <c r="E13323" i="11" s="1"/>
  <c r="G13322" i="11" l="1"/>
  <c r="D13323" i="11"/>
  <c r="C13323" i="11"/>
  <c r="F13323" i="11"/>
  <c r="B13325" i="11"/>
  <c r="A13324" i="11"/>
  <c r="E13324" i="11" s="1"/>
  <c r="G13323" i="11" l="1"/>
  <c r="D13324" i="11"/>
  <c r="C13324" i="11"/>
  <c r="F13324" i="11"/>
  <c r="A13325" i="11"/>
  <c r="E13325" i="11" s="1"/>
  <c r="B13326" i="11"/>
  <c r="G13324" i="11" l="1"/>
  <c r="D13325" i="11"/>
  <c r="C13325" i="11"/>
  <c r="F13325" i="11"/>
  <c r="B13327" i="11"/>
  <c r="A13326" i="11"/>
  <c r="E13326" i="11" s="1"/>
  <c r="G13325" i="11" l="1"/>
  <c r="D13326" i="11"/>
  <c r="C13326" i="11"/>
  <c r="F13326" i="11"/>
  <c r="B13328" i="11"/>
  <c r="A13327" i="11"/>
  <c r="E13327" i="11" s="1"/>
  <c r="G13326" i="11" l="1"/>
  <c r="D13327" i="11"/>
  <c r="C13327" i="11"/>
  <c r="F13327" i="11"/>
  <c r="B13329" i="11"/>
  <c r="A13328" i="11"/>
  <c r="E13328" i="11" s="1"/>
  <c r="G13327" i="11" l="1"/>
  <c r="D13328" i="11"/>
  <c r="C13328" i="11"/>
  <c r="F13328" i="11"/>
  <c r="A13329" i="11"/>
  <c r="E13329" i="11" s="1"/>
  <c r="B13330" i="11"/>
  <c r="G13328" i="11" l="1"/>
  <c r="D13329" i="11"/>
  <c r="C13329" i="11"/>
  <c r="F13329" i="11"/>
  <c r="B13331" i="11"/>
  <c r="A13330" i="11"/>
  <c r="E13330" i="11" s="1"/>
  <c r="G13329" i="11" l="1"/>
  <c r="D13330" i="11"/>
  <c r="C13330" i="11"/>
  <c r="F13330" i="11"/>
  <c r="B13332" i="11"/>
  <c r="A13331" i="11"/>
  <c r="E13331" i="11" s="1"/>
  <c r="G13330" i="11" l="1"/>
  <c r="D13331" i="11"/>
  <c r="C13331" i="11"/>
  <c r="F13331" i="11"/>
  <c r="B13333" i="11"/>
  <c r="A13332" i="11"/>
  <c r="E13332" i="11" s="1"/>
  <c r="G13331" i="11" l="1"/>
  <c r="D13332" i="11"/>
  <c r="C13332" i="11"/>
  <c r="F13332" i="11"/>
  <c r="A13333" i="11"/>
  <c r="E13333" i="11" s="1"/>
  <c r="B13334" i="11"/>
  <c r="G13332" i="11" l="1"/>
  <c r="D13333" i="11"/>
  <c r="C13333" i="11"/>
  <c r="F13333" i="11"/>
  <c r="B13335" i="11"/>
  <c r="A13334" i="11"/>
  <c r="E13334" i="11" s="1"/>
  <c r="G13333" i="11" l="1"/>
  <c r="D13334" i="11"/>
  <c r="C13334" i="11"/>
  <c r="F13334" i="11"/>
  <c r="B13336" i="11"/>
  <c r="A13335" i="11"/>
  <c r="E13335" i="11" s="1"/>
  <c r="G13334" i="11" l="1"/>
  <c r="D13335" i="11"/>
  <c r="C13335" i="11"/>
  <c r="F13335" i="11"/>
  <c r="B13337" i="11"/>
  <c r="A13336" i="11"/>
  <c r="E13336" i="11" s="1"/>
  <c r="G13335" i="11" l="1"/>
  <c r="D13336" i="11"/>
  <c r="C13336" i="11"/>
  <c r="F13336" i="11"/>
  <c r="A13337" i="11"/>
  <c r="E13337" i="11" s="1"/>
  <c r="B13338" i="11"/>
  <c r="G13336" i="11" l="1"/>
  <c r="D13337" i="11"/>
  <c r="C13337" i="11"/>
  <c r="F13337" i="11"/>
  <c r="B13339" i="11"/>
  <c r="A13338" i="11"/>
  <c r="E13338" i="11" s="1"/>
  <c r="G13337" i="11" l="1"/>
  <c r="D13338" i="11"/>
  <c r="C13338" i="11"/>
  <c r="F13338" i="11"/>
  <c r="B13340" i="11"/>
  <c r="A13339" i="11"/>
  <c r="E13339" i="11" s="1"/>
  <c r="G13338" i="11" l="1"/>
  <c r="D13339" i="11"/>
  <c r="C13339" i="11"/>
  <c r="F13339" i="11"/>
  <c r="B13341" i="11"/>
  <c r="A13340" i="11"/>
  <c r="E13340" i="11" s="1"/>
  <c r="G13339" i="11" l="1"/>
  <c r="D13340" i="11"/>
  <c r="C13340" i="11"/>
  <c r="F13340" i="11"/>
  <c r="A13341" i="11"/>
  <c r="E13341" i="11" s="1"/>
  <c r="B13342" i="11"/>
  <c r="G13340" i="11" l="1"/>
  <c r="D13341" i="11"/>
  <c r="C13341" i="11"/>
  <c r="F13341" i="11"/>
  <c r="B13343" i="11"/>
  <c r="A13342" i="11"/>
  <c r="E13342" i="11" s="1"/>
  <c r="G13341" i="11" l="1"/>
  <c r="D13342" i="11"/>
  <c r="C13342" i="11"/>
  <c r="F13342" i="11"/>
  <c r="B13344" i="11"/>
  <c r="A13343" i="11"/>
  <c r="E13343" i="11" s="1"/>
  <c r="G13342" i="11" l="1"/>
  <c r="D13343" i="11"/>
  <c r="C13343" i="11"/>
  <c r="F13343" i="11"/>
  <c r="B13345" i="11"/>
  <c r="A13344" i="11"/>
  <c r="E13344" i="11" s="1"/>
  <c r="G13343" i="11" l="1"/>
  <c r="D13344" i="11"/>
  <c r="C13344" i="11"/>
  <c r="F13344" i="11"/>
  <c r="A13345" i="11"/>
  <c r="E13345" i="11" s="1"/>
  <c r="B13346" i="11"/>
  <c r="G13344" i="11" l="1"/>
  <c r="D13345" i="11"/>
  <c r="C13345" i="11"/>
  <c r="F13345" i="11"/>
  <c r="B13347" i="11"/>
  <c r="A13346" i="11"/>
  <c r="E13346" i="11" s="1"/>
  <c r="G13345" i="11" l="1"/>
  <c r="D13346" i="11"/>
  <c r="C13346" i="11"/>
  <c r="F13346" i="11"/>
  <c r="B13348" i="11"/>
  <c r="A13347" i="11"/>
  <c r="E13347" i="11" s="1"/>
  <c r="G13346" i="11" l="1"/>
  <c r="D13347" i="11"/>
  <c r="C13347" i="11"/>
  <c r="F13347" i="11"/>
  <c r="B13349" i="11"/>
  <c r="A13348" i="11"/>
  <c r="E13348" i="11" s="1"/>
  <c r="G13347" i="11" l="1"/>
  <c r="D13348" i="11"/>
  <c r="C13348" i="11"/>
  <c r="F13348" i="11"/>
  <c r="A13349" i="11"/>
  <c r="E13349" i="11" s="1"/>
  <c r="B13350" i="11"/>
  <c r="G13348" i="11" l="1"/>
  <c r="D13349" i="11"/>
  <c r="C13349" i="11"/>
  <c r="F13349" i="11"/>
  <c r="B13351" i="11"/>
  <c r="A13350" i="11"/>
  <c r="E13350" i="11" s="1"/>
  <c r="G13349" i="11" l="1"/>
  <c r="D13350" i="11"/>
  <c r="C13350" i="11"/>
  <c r="F13350" i="11"/>
  <c r="B13352" i="11"/>
  <c r="A13351" i="11"/>
  <c r="E13351" i="11" s="1"/>
  <c r="G13350" i="11" l="1"/>
  <c r="D13351" i="11"/>
  <c r="C13351" i="11"/>
  <c r="F13351" i="11"/>
  <c r="B13353" i="11"/>
  <c r="A13352" i="11"/>
  <c r="E13352" i="11" s="1"/>
  <c r="G13351" i="11" l="1"/>
  <c r="D13352" i="11"/>
  <c r="C13352" i="11"/>
  <c r="F13352" i="11"/>
  <c r="A13353" i="11"/>
  <c r="E13353" i="11" s="1"/>
  <c r="B13354" i="11"/>
  <c r="G13352" i="11" l="1"/>
  <c r="D13353" i="11"/>
  <c r="C13353" i="11"/>
  <c r="F13353" i="11"/>
  <c r="B13355" i="11"/>
  <c r="A13354" i="11"/>
  <c r="E13354" i="11" s="1"/>
  <c r="G13353" i="11" l="1"/>
  <c r="D13354" i="11"/>
  <c r="C13354" i="11"/>
  <c r="F13354" i="11"/>
  <c r="B13356" i="11"/>
  <c r="A13355" i="11"/>
  <c r="E13355" i="11" s="1"/>
  <c r="G13354" i="11" l="1"/>
  <c r="D13355" i="11"/>
  <c r="C13355" i="11"/>
  <c r="F13355" i="11"/>
  <c r="B13357" i="11"/>
  <c r="A13356" i="11"/>
  <c r="E13356" i="11" s="1"/>
  <c r="G13355" i="11" l="1"/>
  <c r="D13356" i="11"/>
  <c r="C13356" i="11"/>
  <c r="F13356" i="11"/>
  <c r="A13357" i="11"/>
  <c r="E13357" i="11" s="1"/>
  <c r="B13358" i="11"/>
  <c r="G13356" i="11" l="1"/>
  <c r="D13357" i="11"/>
  <c r="C13357" i="11"/>
  <c r="F13357" i="11"/>
  <c r="B13359" i="11"/>
  <c r="A13358" i="11"/>
  <c r="E13358" i="11" s="1"/>
  <c r="G13357" i="11" l="1"/>
  <c r="D13358" i="11"/>
  <c r="C13358" i="11"/>
  <c r="F13358" i="11"/>
  <c r="B13360" i="11"/>
  <c r="A13359" i="11"/>
  <c r="E13359" i="11" s="1"/>
  <c r="G13358" i="11" l="1"/>
  <c r="D13359" i="11"/>
  <c r="C13359" i="11"/>
  <c r="F13359" i="11"/>
  <c r="B13361" i="11"/>
  <c r="A13360" i="11"/>
  <c r="E13360" i="11" s="1"/>
  <c r="G13359" i="11" l="1"/>
  <c r="D13360" i="11"/>
  <c r="C13360" i="11"/>
  <c r="F13360" i="11"/>
  <c r="A13361" i="11"/>
  <c r="E13361" i="11" s="1"/>
  <c r="B13362" i="11"/>
  <c r="G13360" i="11" l="1"/>
  <c r="D13361" i="11"/>
  <c r="C13361" i="11"/>
  <c r="F13361" i="11"/>
  <c r="B13363" i="11"/>
  <c r="A13362" i="11"/>
  <c r="E13362" i="11" s="1"/>
  <c r="G13361" i="11" l="1"/>
  <c r="D13362" i="11"/>
  <c r="C13362" i="11"/>
  <c r="F13362" i="11"/>
  <c r="B13364" i="11"/>
  <c r="A13363" i="11"/>
  <c r="E13363" i="11" s="1"/>
  <c r="G13362" i="11" l="1"/>
  <c r="D13363" i="11"/>
  <c r="C13363" i="11"/>
  <c r="F13363" i="11"/>
  <c r="A13364" i="11"/>
  <c r="E13364" i="11" s="1"/>
  <c r="B13365" i="11"/>
  <c r="G13363" i="11" l="1"/>
  <c r="D13364" i="11"/>
  <c r="C13364" i="11"/>
  <c r="F13364" i="11"/>
  <c r="A13365" i="11"/>
  <c r="E13365" i="11" s="1"/>
  <c r="B13366" i="11"/>
  <c r="G13364" i="11" l="1"/>
  <c r="D13365" i="11"/>
  <c r="C13365" i="11"/>
  <c r="F13365" i="11"/>
  <c r="B13367" i="11"/>
  <c r="A13366" i="11"/>
  <c r="E13366" i="11" s="1"/>
  <c r="G13365" i="11" l="1"/>
  <c r="D13366" i="11"/>
  <c r="C13366" i="11"/>
  <c r="F13366" i="11"/>
  <c r="B13368" i="11"/>
  <c r="A13367" i="11"/>
  <c r="E13367" i="11" s="1"/>
  <c r="G13366" i="11" l="1"/>
  <c r="D13367" i="11"/>
  <c r="C13367" i="11"/>
  <c r="F13367" i="11"/>
  <c r="A13368" i="11"/>
  <c r="E13368" i="11" s="1"/>
  <c r="B13369" i="11"/>
  <c r="G13367" i="11" l="1"/>
  <c r="D13368" i="11"/>
  <c r="C13368" i="11"/>
  <c r="F13368" i="11"/>
  <c r="A13369" i="11"/>
  <c r="E13369" i="11" s="1"/>
  <c r="B13370" i="11"/>
  <c r="G13368" i="11" l="1"/>
  <c r="D13369" i="11"/>
  <c r="C13369" i="11"/>
  <c r="F13369" i="11"/>
  <c r="B13371" i="11"/>
  <c r="A13370" i="11"/>
  <c r="E13370" i="11" s="1"/>
  <c r="G13369" i="11" l="1"/>
  <c r="D13370" i="11"/>
  <c r="C13370" i="11"/>
  <c r="F13370" i="11"/>
  <c r="B13372" i="11"/>
  <c r="A13371" i="11"/>
  <c r="E13371" i="11" s="1"/>
  <c r="G13370" i="11" l="1"/>
  <c r="D13371" i="11"/>
  <c r="C13371" i="11"/>
  <c r="F13371" i="11"/>
  <c r="A13372" i="11"/>
  <c r="E13372" i="11" s="1"/>
  <c r="B13373" i="11"/>
  <c r="G13371" i="11" l="1"/>
  <c r="D13372" i="11"/>
  <c r="C13372" i="11"/>
  <c r="F13372" i="11"/>
  <c r="A13373" i="11"/>
  <c r="E13373" i="11" s="1"/>
  <c r="B13374" i="11"/>
  <c r="G13372" i="11" l="1"/>
  <c r="D13373" i="11"/>
  <c r="C13373" i="11"/>
  <c r="F13373" i="11"/>
  <c r="B13375" i="11"/>
  <c r="A13374" i="11"/>
  <c r="E13374" i="11" s="1"/>
  <c r="G13373" i="11" l="1"/>
  <c r="D13374" i="11"/>
  <c r="C13374" i="11"/>
  <c r="F13374" i="11"/>
  <c r="B13376" i="11"/>
  <c r="A13375" i="11"/>
  <c r="E13375" i="11" s="1"/>
  <c r="G13374" i="11" l="1"/>
  <c r="D13375" i="11"/>
  <c r="C13375" i="11"/>
  <c r="F13375" i="11"/>
  <c r="A13376" i="11"/>
  <c r="E13376" i="11" s="1"/>
  <c r="B13377" i="11"/>
  <c r="G13375" i="11" l="1"/>
  <c r="D13376" i="11"/>
  <c r="C13376" i="11"/>
  <c r="F13376" i="11"/>
  <c r="A13377" i="11"/>
  <c r="E13377" i="11" s="1"/>
  <c r="B13378" i="11"/>
  <c r="G13376" i="11" l="1"/>
  <c r="D13377" i="11"/>
  <c r="C13377" i="11"/>
  <c r="F13377" i="11"/>
  <c r="B13379" i="11"/>
  <c r="A13378" i="11"/>
  <c r="E13378" i="11" s="1"/>
  <c r="G13377" i="11" l="1"/>
  <c r="D13378" i="11"/>
  <c r="C13378" i="11"/>
  <c r="F13378" i="11"/>
  <c r="B13380" i="11"/>
  <c r="A13379" i="11"/>
  <c r="E13379" i="11" s="1"/>
  <c r="G13378" i="11" l="1"/>
  <c r="D13379" i="11"/>
  <c r="C13379" i="11"/>
  <c r="F13379" i="11"/>
  <c r="A13380" i="11"/>
  <c r="E13380" i="11" s="1"/>
  <c r="B13381" i="11"/>
  <c r="G13379" i="11" l="1"/>
  <c r="D13380" i="11"/>
  <c r="C13380" i="11"/>
  <c r="F13380" i="11"/>
  <c r="A13381" i="11"/>
  <c r="E13381" i="11" s="1"/>
  <c r="B13382" i="11"/>
  <c r="G13380" i="11" l="1"/>
  <c r="D13381" i="11"/>
  <c r="C13381" i="11"/>
  <c r="F13381" i="11"/>
  <c r="B13383" i="11"/>
  <c r="A13382" i="11"/>
  <c r="E13382" i="11" s="1"/>
  <c r="G13381" i="11" l="1"/>
  <c r="D13382" i="11"/>
  <c r="C13382" i="11"/>
  <c r="F13382" i="11"/>
  <c r="B13384" i="11"/>
  <c r="A13383" i="11"/>
  <c r="E13383" i="11" s="1"/>
  <c r="G13382" i="11" l="1"/>
  <c r="D13383" i="11"/>
  <c r="C13383" i="11"/>
  <c r="F13383" i="11"/>
  <c r="A13384" i="11"/>
  <c r="E13384" i="11" s="1"/>
  <c r="B13385" i="11"/>
  <c r="G13383" i="11" l="1"/>
  <c r="D13384" i="11"/>
  <c r="C13384" i="11"/>
  <c r="F13384" i="11"/>
  <c r="A13385" i="11"/>
  <c r="E13385" i="11" s="1"/>
  <c r="B13386" i="11"/>
  <c r="G13384" i="11" l="1"/>
  <c r="D13385" i="11"/>
  <c r="C13385" i="11"/>
  <c r="F13385" i="11"/>
  <c r="B13387" i="11"/>
  <c r="A13386" i="11"/>
  <c r="E13386" i="11" s="1"/>
  <c r="G13385" i="11" l="1"/>
  <c r="D13386" i="11"/>
  <c r="C13386" i="11"/>
  <c r="F13386" i="11"/>
  <c r="B13388" i="11"/>
  <c r="A13387" i="11"/>
  <c r="E13387" i="11" s="1"/>
  <c r="G13386" i="11" l="1"/>
  <c r="D13387" i="11"/>
  <c r="C13387" i="11"/>
  <c r="F13387" i="11"/>
  <c r="A13388" i="11"/>
  <c r="E13388" i="11" s="1"/>
  <c r="B13389" i="11"/>
  <c r="G13387" i="11" l="1"/>
  <c r="D13388" i="11"/>
  <c r="C13388" i="11"/>
  <c r="F13388" i="11"/>
  <c r="A13389" i="11"/>
  <c r="E13389" i="11" s="1"/>
  <c r="B13390" i="11"/>
  <c r="G13388" i="11" l="1"/>
  <c r="D13389" i="11"/>
  <c r="C13389" i="11"/>
  <c r="F13389" i="11"/>
  <c r="B13391" i="11"/>
  <c r="A13390" i="11"/>
  <c r="E13390" i="11" s="1"/>
  <c r="G13389" i="11" l="1"/>
  <c r="D13390" i="11"/>
  <c r="C13390" i="11"/>
  <c r="F13390" i="11"/>
  <c r="B13392" i="11"/>
  <c r="A13391" i="11"/>
  <c r="E13391" i="11" s="1"/>
  <c r="G13390" i="11" l="1"/>
  <c r="D13391" i="11"/>
  <c r="C13391" i="11"/>
  <c r="F13391" i="11"/>
  <c r="A13392" i="11"/>
  <c r="E13392" i="11" s="1"/>
  <c r="B13393" i="11"/>
  <c r="G13391" i="11" l="1"/>
  <c r="D13392" i="11"/>
  <c r="C13392" i="11"/>
  <c r="F13392" i="11"/>
  <c r="A13393" i="11"/>
  <c r="E13393" i="11" s="1"/>
  <c r="B13394" i="11"/>
  <c r="G13392" i="11" l="1"/>
  <c r="D13393" i="11"/>
  <c r="C13393" i="11"/>
  <c r="F13393" i="11"/>
  <c r="B13395" i="11"/>
  <c r="A13394" i="11"/>
  <c r="E13394" i="11" s="1"/>
  <c r="G13393" i="11" l="1"/>
  <c r="D13394" i="11"/>
  <c r="C13394" i="11"/>
  <c r="F13394" i="11"/>
  <c r="B13396" i="11"/>
  <c r="A13395" i="11"/>
  <c r="E13395" i="11" s="1"/>
  <c r="G13394" i="11" l="1"/>
  <c r="D13395" i="11"/>
  <c r="C13395" i="11"/>
  <c r="F13395" i="11"/>
  <c r="A13396" i="11"/>
  <c r="E13396" i="11" s="1"/>
  <c r="B13397" i="11"/>
  <c r="G13395" i="11" l="1"/>
  <c r="D13396" i="11"/>
  <c r="C13396" i="11"/>
  <c r="F13396" i="11"/>
  <c r="A13397" i="11"/>
  <c r="E13397" i="11" s="1"/>
  <c r="B13398" i="11"/>
  <c r="G13396" i="11" l="1"/>
  <c r="D13397" i="11"/>
  <c r="C13397" i="11"/>
  <c r="F13397" i="11"/>
  <c r="B13399" i="11"/>
  <c r="A13398" i="11"/>
  <c r="E13398" i="11" s="1"/>
  <c r="G13397" i="11" l="1"/>
  <c r="D13398" i="11"/>
  <c r="C13398" i="11"/>
  <c r="F13398" i="11"/>
  <c r="B13400" i="11"/>
  <c r="A13399" i="11"/>
  <c r="E13399" i="11" s="1"/>
  <c r="G13398" i="11" l="1"/>
  <c r="D13399" i="11"/>
  <c r="C13399" i="11"/>
  <c r="F13399" i="11"/>
  <c r="A13400" i="11"/>
  <c r="E13400" i="11" s="1"/>
  <c r="B13401" i="11"/>
  <c r="G13399" i="11" l="1"/>
  <c r="D13400" i="11"/>
  <c r="C13400" i="11"/>
  <c r="F13400" i="11"/>
  <c r="A13401" i="11"/>
  <c r="E13401" i="11" s="1"/>
  <c r="B13402" i="11"/>
  <c r="G13400" i="11" l="1"/>
  <c r="D13401" i="11"/>
  <c r="C13401" i="11"/>
  <c r="F13401" i="11"/>
  <c r="B13403" i="11"/>
  <c r="A13402" i="11"/>
  <c r="E13402" i="11" s="1"/>
  <c r="G13401" i="11" l="1"/>
  <c r="D13402" i="11"/>
  <c r="C13402" i="11"/>
  <c r="F13402" i="11"/>
  <c r="B13404" i="11"/>
  <c r="A13403" i="11"/>
  <c r="E13403" i="11" s="1"/>
  <c r="G13402" i="11" l="1"/>
  <c r="D13403" i="11"/>
  <c r="C13403" i="11"/>
  <c r="F13403" i="11"/>
  <c r="A13404" i="11"/>
  <c r="E13404" i="11" s="1"/>
  <c r="B13405" i="11"/>
  <c r="G13403" i="11" l="1"/>
  <c r="D13404" i="11"/>
  <c r="C13404" i="11"/>
  <c r="F13404" i="11"/>
  <c r="A13405" i="11"/>
  <c r="E13405" i="11" s="1"/>
  <c r="B13406" i="11"/>
  <c r="G13404" i="11" l="1"/>
  <c r="D13405" i="11"/>
  <c r="C13405" i="11"/>
  <c r="F13405" i="11"/>
  <c r="B13407" i="11"/>
  <c r="A13406" i="11"/>
  <c r="E13406" i="11" s="1"/>
  <c r="G13405" i="11" l="1"/>
  <c r="D13406" i="11"/>
  <c r="C13406" i="11"/>
  <c r="F13406" i="11"/>
  <c r="B13408" i="11"/>
  <c r="A13407" i="11"/>
  <c r="E13407" i="11" s="1"/>
  <c r="G13406" i="11" l="1"/>
  <c r="D13407" i="11"/>
  <c r="C13407" i="11"/>
  <c r="F13407" i="11"/>
  <c r="A13408" i="11"/>
  <c r="E13408" i="11" s="1"/>
  <c r="B13409" i="11"/>
  <c r="G13407" i="11" l="1"/>
  <c r="D13408" i="11"/>
  <c r="C13408" i="11"/>
  <c r="F13408" i="11"/>
  <c r="A13409" i="11"/>
  <c r="E13409" i="11" s="1"/>
  <c r="B13410" i="11"/>
  <c r="G13408" i="11" l="1"/>
  <c r="D13409" i="11"/>
  <c r="C13409" i="11"/>
  <c r="F13409" i="11"/>
  <c r="B13411" i="11"/>
  <c r="A13410" i="11"/>
  <c r="E13410" i="11" s="1"/>
  <c r="G13409" i="11" l="1"/>
  <c r="D13410" i="11"/>
  <c r="C13410" i="11"/>
  <c r="F13410" i="11"/>
  <c r="B13412" i="11"/>
  <c r="A13411" i="11"/>
  <c r="E13411" i="11" s="1"/>
  <c r="G13410" i="11" l="1"/>
  <c r="D13411" i="11"/>
  <c r="C13411" i="11"/>
  <c r="F13411" i="11"/>
  <c r="A13412" i="11"/>
  <c r="E13412" i="11" s="1"/>
  <c r="B13413" i="11"/>
  <c r="G13411" i="11" l="1"/>
  <c r="D13412" i="11"/>
  <c r="C13412" i="11"/>
  <c r="F13412" i="11"/>
  <c r="A13413" i="11"/>
  <c r="E13413" i="11" s="1"/>
  <c r="B13414" i="11"/>
  <c r="G13412" i="11" l="1"/>
  <c r="D13413" i="11"/>
  <c r="C13413" i="11"/>
  <c r="F13413" i="11"/>
  <c r="B13415" i="11"/>
  <c r="A13414" i="11"/>
  <c r="E13414" i="11" s="1"/>
  <c r="G13413" i="11" l="1"/>
  <c r="D13414" i="11"/>
  <c r="C13414" i="11"/>
  <c r="F13414" i="11"/>
  <c r="B13416" i="11"/>
  <c r="A13415" i="11"/>
  <c r="E13415" i="11" s="1"/>
  <c r="G13414" i="11" l="1"/>
  <c r="D13415" i="11"/>
  <c r="C13415" i="11"/>
  <c r="F13415" i="11"/>
  <c r="A13416" i="11"/>
  <c r="E13416" i="11" s="1"/>
  <c r="B13417" i="11"/>
  <c r="G13415" i="11" l="1"/>
  <c r="D13416" i="11"/>
  <c r="C13416" i="11"/>
  <c r="F13416" i="11"/>
  <c r="A13417" i="11"/>
  <c r="E13417" i="11" s="1"/>
  <c r="B13418" i="11"/>
  <c r="G13416" i="11" l="1"/>
  <c r="D13417" i="11"/>
  <c r="C13417" i="11"/>
  <c r="F13417" i="11"/>
  <c r="B13419" i="11"/>
  <c r="A13418" i="11"/>
  <c r="E13418" i="11" s="1"/>
  <c r="G13417" i="11" l="1"/>
  <c r="D13418" i="11"/>
  <c r="C13418" i="11"/>
  <c r="F13418" i="11"/>
  <c r="B13420" i="11"/>
  <c r="A13419" i="11"/>
  <c r="E13419" i="11" s="1"/>
  <c r="G13418" i="11" l="1"/>
  <c r="D13419" i="11"/>
  <c r="C13419" i="11"/>
  <c r="F13419" i="11"/>
  <c r="A13420" i="11"/>
  <c r="E13420" i="11" s="1"/>
  <c r="B13421" i="11"/>
  <c r="G13419" i="11" l="1"/>
  <c r="D13420" i="11"/>
  <c r="C13420" i="11"/>
  <c r="F13420" i="11"/>
  <c r="A13421" i="11"/>
  <c r="E13421" i="11" s="1"/>
  <c r="B13422" i="11"/>
  <c r="G13420" i="11" l="1"/>
  <c r="D13421" i="11"/>
  <c r="C13421" i="11"/>
  <c r="F13421" i="11"/>
  <c r="B13423" i="11"/>
  <c r="A13422" i="11"/>
  <c r="E13422" i="11" s="1"/>
  <c r="G13421" i="11" l="1"/>
  <c r="D13422" i="11"/>
  <c r="C13422" i="11"/>
  <c r="F13422" i="11"/>
  <c r="B13424" i="11"/>
  <c r="A13423" i="11"/>
  <c r="E13423" i="11" s="1"/>
  <c r="G13422" i="11" l="1"/>
  <c r="D13423" i="11"/>
  <c r="C13423" i="11"/>
  <c r="F13423" i="11"/>
  <c r="A13424" i="11"/>
  <c r="E13424" i="11" s="1"/>
  <c r="B13425" i="11"/>
  <c r="G13423" i="11" l="1"/>
  <c r="D13424" i="11"/>
  <c r="C13424" i="11"/>
  <c r="F13424" i="11"/>
  <c r="A13425" i="11"/>
  <c r="E13425" i="11" s="1"/>
  <c r="B13426" i="11"/>
  <c r="G13424" i="11" l="1"/>
  <c r="D13425" i="11"/>
  <c r="C13425" i="11"/>
  <c r="F13425" i="11"/>
  <c r="B13427" i="11"/>
  <c r="A13426" i="11"/>
  <c r="E13426" i="11" s="1"/>
  <c r="G13425" i="11" l="1"/>
  <c r="D13426" i="11"/>
  <c r="C13426" i="11"/>
  <c r="F13426" i="11"/>
  <c r="B13428" i="11"/>
  <c r="A13427" i="11"/>
  <c r="E13427" i="11" s="1"/>
  <c r="G13426" i="11" l="1"/>
  <c r="D13427" i="11"/>
  <c r="C13427" i="11"/>
  <c r="F13427" i="11"/>
  <c r="A13428" i="11"/>
  <c r="E13428" i="11" s="1"/>
  <c r="B13429" i="11"/>
  <c r="G13427" i="11" l="1"/>
  <c r="D13428" i="11"/>
  <c r="C13428" i="11"/>
  <c r="F13428" i="11"/>
  <c r="A13429" i="11"/>
  <c r="E13429" i="11" s="1"/>
  <c r="B13430" i="11"/>
  <c r="G13428" i="11" l="1"/>
  <c r="D13429" i="11"/>
  <c r="C13429" i="11"/>
  <c r="F13429" i="11"/>
  <c r="B13431" i="11"/>
  <c r="A13430" i="11"/>
  <c r="E13430" i="11" s="1"/>
  <c r="G13429" i="11" l="1"/>
  <c r="D13430" i="11"/>
  <c r="C13430" i="11"/>
  <c r="F13430" i="11"/>
  <c r="B13432" i="11"/>
  <c r="A13431" i="11"/>
  <c r="E13431" i="11" s="1"/>
  <c r="G13430" i="11" l="1"/>
  <c r="D13431" i="11"/>
  <c r="C13431" i="11"/>
  <c r="F13431" i="11"/>
  <c r="A13432" i="11"/>
  <c r="E13432" i="11" s="1"/>
  <c r="B13433" i="11"/>
  <c r="G13431" i="11" l="1"/>
  <c r="D13432" i="11"/>
  <c r="C13432" i="11"/>
  <c r="F13432" i="11"/>
  <c r="A13433" i="11"/>
  <c r="E13433" i="11" s="1"/>
  <c r="B13434" i="11"/>
  <c r="G13432" i="11" l="1"/>
  <c r="D13433" i="11"/>
  <c r="C13433" i="11"/>
  <c r="F13433" i="11"/>
  <c r="B13435" i="11"/>
  <c r="A13434" i="11"/>
  <c r="E13434" i="11" s="1"/>
  <c r="G13433" i="11" l="1"/>
  <c r="D13434" i="11"/>
  <c r="C13434" i="11"/>
  <c r="F13434" i="11"/>
  <c r="B13436" i="11"/>
  <c r="A13435" i="11"/>
  <c r="E13435" i="11" s="1"/>
  <c r="G13434" i="11" l="1"/>
  <c r="D13435" i="11"/>
  <c r="C13435" i="11"/>
  <c r="F13435" i="11"/>
  <c r="A13436" i="11"/>
  <c r="E13436" i="11" s="1"/>
  <c r="B13437" i="11"/>
  <c r="G13435" i="11" l="1"/>
  <c r="D13436" i="11"/>
  <c r="C13436" i="11"/>
  <c r="F13436" i="11"/>
  <c r="A13437" i="11"/>
  <c r="E13437" i="11" s="1"/>
  <c r="B13438" i="11"/>
  <c r="G13436" i="11" l="1"/>
  <c r="D13437" i="11"/>
  <c r="C13437" i="11"/>
  <c r="F13437" i="11"/>
  <c r="B13439" i="11"/>
  <c r="A13438" i="11"/>
  <c r="E13438" i="11" s="1"/>
  <c r="G13437" i="11" l="1"/>
  <c r="D13438" i="11"/>
  <c r="C13438" i="11"/>
  <c r="F13438" i="11"/>
  <c r="B13440" i="11"/>
  <c r="A13439" i="11"/>
  <c r="E13439" i="11" s="1"/>
  <c r="G13438" i="11" l="1"/>
  <c r="D13439" i="11"/>
  <c r="C13439" i="11"/>
  <c r="F13439" i="11"/>
  <c r="A13440" i="11"/>
  <c r="E13440" i="11" s="1"/>
  <c r="B13441" i="11"/>
  <c r="G13439" i="11" l="1"/>
  <c r="D13440" i="11"/>
  <c r="C13440" i="11"/>
  <c r="F13440" i="11"/>
  <c r="A13441" i="11"/>
  <c r="E13441" i="11" s="1"/>
  <c r="B13442" i="11"/>
  <c r="G13440" i="11" l="1"/>
  <c r="D13441" i="11"/>
  <c r="C13441" i="11"/>
  <c r="F13441" i="11"/>
  <c r="B13443" i="11"/>
  <c r="A13442" i="11"/>
  <c r="E13442" i="11" s="1"/>
  <c r="G13441" i="11" l="1"/>
  <c r="D13442" i="11"/>
  <c r="C13442" i="11"/>
  <c r="F13442" i="11"/>
  <c r="B13444" i="11"/>
  <c r="A13443" i="11"/>
  <c r="E13443" i="11" s="1"/>
  <c r="G13442" i="11" l="1"/>
  <c r="D13443" i="11"/>
  <c r="C13443" i="11"/>
  <c r="F13443" i="11"/>
  <c r="A13444" i="11"/>
  <c r="E13444" i="11" s="1"/>
  <c r="B13445" i="11"/>
  <c r="G13443" i="11" l="1"/>
  <c r="D13444" i="11"/>
  <c r="C13444" i="11"/>
  <c r="F13444" i="11"/>
  <c r="A13445" i="11"/>
  <c r="E13445" i="11" s="1"/>
  <c r="B13446" i="11"/>
  <c r="G13444" i="11" l="1"/>
  <c r="D13445" i="11"/>
  <c r="C13445" i="11"/>
  <c r="F13445" i="11"/>
  <c r="B13447" i="11"/>
  <c r="A13446" i="11"/>
  <c r="E13446" i="11" s="1"/>
  <c r="G13445" i="11" l="1"/>
  <c r="D13446" i="11"/>
  <c r="C13446" i="11"/>
  <c r="F13446" i="11"/>
  <c r="B13448" i="11"/>
  <c r="A13447" i="11"/>
  <c r="E13447" i="11" s="1"/>
  <c r="G13446" i="11" l="1"/>
  <c r="D13447" i="11"/>
  <c r="C13447" i="11"/>
  <c r="F13447" i="11"/>
  <c r="A13448" i="11"/>
  <c r="E13448" i="11" s="1"/>
  <c r="B13449" i="11"/>
  <c r="G13447" i="11" l="1"/>
  <c r="D13448" i="11"/>
  <c r="C13448" i="11"/>
  <c r="F13448" i="11"/>
  <c r="A13449" i="11"/>
  <c r="E13449" i="11" s="1"/>
  <c r="B13450" i="11"/>
  <c r="G13448" i="11" l="1"/>
  <c r="D13449" i="11"/>
  <c r="C13449" i="11"/>
  <c r="F13449" i="11"/>
  <c r="B13451" i="11"/>
  <c r="A13450" i="11"/>
  <c r="E13450" i="11" s="1"/>
  <c r="G13449" i="11" l="1"/>
  <c r="D13450" i="11"/>
  <c r="C13450" i="11"/>
  <c r="F13450" i="11"/>
  <c r="B13452" i="11"/>
  <c r="A13451" i="11"/>
  <c r="E13451" i="11" s="1"/>
  <c r="G13450" i="11" l="1"/>
  <c r="D13451" i="11"/>
  <c r="C13451" i="11"/>
  <c r="F13451" i="11"/>
  <c r="A13452" i="11"/>
  <c r="E13452" i="11" s="1"/>
  <c r="B13453" i="11"/>
  <c r="G13451" i="11" l="1"/>
  <c r="D13452" i="11"/>
  <c r="C13452" i="11"/>
  <c r="F13452" i="11"/>
  <c r="A13453" i="11"/>
  <c r="E13453" i="11" s="1"/>
  <c r="B13454" i="11"/>
  <c r="G13452" i="11" l="1"/>
  <c r="D13453" i="11"/>
  <c r="C13453" i="11"/>
  <c r="F13453" i="11"/>
  <c r="B13455" i="11"/>
  <c r="A13454" i="11"/>
  <c r="E13454" i="11" s="1"/>
  <c r="G13453" i="11" l="1"/>
  <c r="D13454" i="11"/>
  <c r="C13454" i="11"/>
  <c r="F13454" i="11"/>
  <c r="B13456" i="11"/>
  <c r="A13455" i="11"/>
  <c r="E13455" i="11" s="1"/>
  <c r="G13454" i="11" l="1"/>
  <c r="D13455" i="11"/>
  <c r="C13455" i="11"/>
  <c r="F13455" i="11"/>
  <c r="A13456" i="11"/>
  <c r="E13456" i="11" s="1"/>
  <c r="B13457" i="11"/>
  <c r="G13455" i="11" l="1"/>
  <c r="D13456" i="11"/>
  <c r="C13456" i="11"/>
  <c r="F13456" i="11"/>
  <c r="A13457" i="11"/>
  <c r="E13457" i="11" s="1"/>
  <c r="B13458" i="11"/>
  <c r="G13456" i="11" l="1"/>
  <c r="D13457" i="11"/>
  <c r="C13457" i="11"/>
  <c r="F13457" i="11"/>
  <c r="B13459" i="11"/>
  <c r="A13458" i="11"/>
  <c r="E13458" i="11" s="1"/>
  <c r="G13457" i="11" l="1"/>
  <c r="D13458" i="11"/>
  <c r="C13458" i="11"/>
  <c r="F13458" i="11"/>
  <c r="B13460" i="11"/>
  <c r="A13459" i="11"/>
  <c r="E13459" i="11" s="1"/>
  <c r="G13458" i="11" l="1"/>
  <c r="D13459" i="11"/>
  <c r="C13459" i="11"/>
  <c r="F13459" i="11"/>
  <c r="A13460" i="11"/>
  <c r="E13460" i="11" s="1"/>
  <c r="B13461" i="11"/>
  <c r="G13459" i="11" l="1"/>
  <c r="D13460" i="11"/>
  <c r="C13460" i="11"/>
  <c r="F13460" i="11"/>
  <c r="A13461" i="11"/>
  <c r="E13461" i="11" s="1"/>
  <c r="B13462" i="11"/>
  <c r="G13460" i="11" l="1"/>
  <c r="D13461" i="11"/>
  <c r="C13461" i="11"/>
  <c r="F13461" i="11"/>
  <c r="B13463" i="11"/>
  <c r="A13462" i="11"/>
  <c r="E13462" i="11" s="1"/>
  <c r="G13461" i="11" l="1"/>
  <c r="D13462" i="11"/>
  <c r="C13462" i="11"/>
  <c r="F13462" i="11"/>
  <c r="B13464" i="11"/>
  <c r="A13463" i="11"/>
  <c r="E13463" i="11" s="1"/>
  <c r="G13462" i="11" l="1"/>
  <c r="D13463" i="11"/>
  <c r="C13463" i="11"/>
  <c r="F13463" i="11"/>
  <c r="A13464" i="11"/>
  <c r="E13464" i="11" s="1"/>
  <c r="B13465" i="11"/>
  <c r="G13463" i="11" l="1"/>
  <c r="D13464" i="11"/>
  <c r="C13464" i="11"/>
  <c r="F13464" i="11"/>
  <c r="A13465" i="11"/>
  <c r="E13465" i="11" s="1"/>
  <c r="B13466" i="11"/>
  <c r="G13464" i="11" l="1"/>
  <c r="D13465" i="11"/>
  <c r="C13465" i="11"/>
  <c r="F13465" i="11"/>
  <c r="B13467" i="11"/>
  <c r="A13466" i="11"/>
  <c r="E13466" i="11" s="1"/>
  <c r="G13465" i="11" l="1"/>
  <c r="D13466" i="11"/>
  <c r="C13466" i="11"/>
  <c r="F13466" i="11"/>
  <c r="B13468" i="11"/>
  <c r="A13467" i="11"/>
  <c r="E13467" i="11" s="1"/>
  <c r="G13466" i="11" l="1"/>
  <c r="D13467" i="11"/>
  <c r="C13467" i="11"/>
  <c r="F13467" i="11"/>
  <c r="A13468" i="11"/>
  <c r="E13468" i="11" s="1"/>
  <c r="B13469" i="11"/>
  <c r="G13467" i="11" l="1"/>
  <c r="D13468" i="11"/>
  <c r="C13468" i="11"/>
  <c r="F13468" i="11"/>
  <c r="A13469" i="11"/>
  <c r="E13469" i="11" s="1"/>
  <c r="B13470" i="11"/>
  <c r="G13468" i="11" l="1"/>
  <c r="D13469" i="11"/>
  <c r="C13469" i="11"/>
  <c r="F13469" i="11"/>
  <c r="B13471" i="11"/>
  <c r="A13470" i="11"/>
  <c r="E13470" i="11" s="1"/>
  <c r="G13469" i="11" l="1"/>
  <c r="D13470" i="11"/>
  <c r="C13470" i="11"/>
  <c r="F13470" i="11"/>
  <c r="B13472" i="11"/>
  <c r="A13471" i="11"/>
  <c r="E13471" i="11" s="1"/>
  <c r="G13470" i="11" l="1"/>
  <c r="D13471" i="11"/>
  <c r="C13471" i="11"/>
  <c r="F13471" i="11"/>
  <c r="A13472" i="11"/>
  <c r="E13472" i="11" s="1"/>
  <c r="B13473" i="11"/>
  <c r="G13471" i="11" l="1"/>
  <c r="D13472" i="11"/>
  <c r="C13472" i="11"/>
  <c r="F13472" i="11"/>
  <c r="A13473" i="11"/>
  <c r="E13473" i="11" s="1"/>
  <c r="B13474" i="11"/>
  <c r="G13472" i="11" l="1"/>
  <c r="D13473" i="11"/>
  <c r="C13473" i="11"/>
  <c r="F13473" i="11"/>
  <c r="B13475" i="11"/>
  <c r="A13474" i="11"/>
  <c r="E13474" i="11" s="1"/>
  <c r="G13473" i="11" l="1"/>
  <c r="D13474" i="11"/>
  <c r="C13474" i="11"/>
  <c r="F13474" i="11"/>
  <c r="B13476" i="11"/>
  <c r="A13475" i="11"/>
  <c r="E13475" i="11" s="1"/>
  <c r="G13474" i="11" l="1"/>
  <c r="D13475" i="11"/>
  <c r="C13475" i="11"/>
  <c r="F13475" i="11"/>
  <c r="A13476" i="11"/>
  <c r="E13476" i="11" s="1"/>
  <c r="B13477" i="11"/>
  <c r="G13475" i="11" l="1"/>
  <c r="D13476" i="11"/>
  <c r="C13476" i="11"/>
  <c r="F13476" i="11"/>
  <c r="A13477" i="11"/>
  <c r="E13477" i="11" s="1"/>
  <c r="B13478" i="11"/>
  <c r="G13476" i="11" l="1"/>
  <c r="D13477" i="11"/>
  <c r="C13477" i="11"/>
  <c r="F13477" i="11"/>
  <c r="B13479" i="11"/>
  <c r="A13478" i="11"/>
  <c r="E13478" i="11" s="1"/>
  <c r="G13477" i="11" l="1"/>
  <c r="D13478" i="11"/>
  <c r="C13478" i="11"/>
  <c r="F13478" i="11"/>
  <c r="B13480" i="11"/>
  <c r="A13479" i="11"/>
  <c r="E13479" i="11" s="1"/>
  <c r="G13478" i="11" l="1"/>
  <c r="D13479" i="11"/>
  <c r="C13479" i="11"/>
  <c r="F13479" i="11"/>
  <c r="A13480" i="11"/>
  <c r="E13480" i="11" s="1"/>
  <c r="B13481" i="11"/>
  <c r="G13479" i="11" l="1"/>
  <c r="D13480" i="11"/>
  <c r="C13480" i="11"/>
  <c r="F13480" i="11"/>
  <c r="A13481" i="11"/>
  <c r="E13481" i="11" s="1"/>
  <c r="B13482" i="11"/>
  <c r="G13480" i="11" l="1"/>
  <c r="D13481" i="11"/>
  <c r="C13481" i="11"/>
  <c r="F13481" i="11"/>
  <c r="B13483" i="11"/>
  <c r="A13482" i="11"/>
  <c r="E13482" i="11" s="1"/>
  <c r="G13481" i="11" l="1"/>
  <c r="D13482" i="11"/>
  <c r="C13482" i="11"/>
  <c r="F13482" i="11"/>
  <c r="B13484" i="11"/>
  <c r="A13483" i="11"/>
  <c r="E13483" i="11" s="1"/>
  <c r="G13482" i="11" l="1"/>
  <c r="D13483" i="11"/>
  <c r="C13483" i="11"/>
  <c r="F13483" i="11"/>
  <c r="A13484" i="11"/>
  <c r="E13484" i="11" s="1"/>
  <c r="B13485" i="11"/>
  <c r="G13483" i="11" l="1"/>
  <c r="D13484" i="11"/>
  <c r="C13484" i="11"/>
  <c r="F13484" i="11"/>
  <c r="A13485" i="11"/>
  <c r="E13485" i="11" s="1"/>
  <c r="B13486" i="11"/>
  <c r="G13484" i="11" l="1"/>
  <c r="D13485" i="11"/>
  <c r="C13485" i="11"/>
  <c r="F13485" i="11"/>
  <c r="B13487" i="11"/>
  <c r="A13486" i="11"/>
  <c r="E13486" i="11" s="1"/>
  <c r="G13485" i="11" l="1"/>
  <c r="D13486" i="11"/>
  <c r="C13486" i="11"/>
  <c r="F13486" i="11"/>
  <c r="B13488" i="11"/>
  <c r="A13487" i="11"/>
  <c r="E13487" i="11" s="1"/>
  <c r="G13486" i="11" l="1"/>
  <c r="D13487" i="11"/>
  <c r="C13487" i="11"/>
  <c r="F13487" i="11"/>
  <c r="A13488" i="11"/>
  <c r="E13488" i="11" s="1"/>
  <c r="B13489" i="11"/>
  <c r="G13487" i="11" l="1"/>
  <c r="D13488" i="11"/>
  <c r="C13488" i="11"/>
  <c r="F13488" i="11"/>
  <c r="A13489" i="11"/>
  <c r="E13489" i="11" s="1"/>
  <c r="B13490" i="11"/>
  <c r="G13488" i="11" l="1"/>
  <c r="D13489" i="11"/>
  <c r="C13489" i="11"/>
  <c r="F13489" i="11"/>
  <c r="B13491" i="11"/>
  <c r="A13490" i="11"/>
  <c r="E13490" i="11" s="1"/>
  <c r="G13489" i="11" l="1"/>
  <c r="D13490" i="11"/>
  <c r="C13490" i="11"/>
  <c r="F13490" i="11"/>
  <c r="B13492" i="11"/>
  <c r="A13491" i="11"/>
  <c r="E13491" i="11" s="1"/>
  <c r="G13490" i="11" l="1"/>
  <c r="D13491" i="11"/>
  <c r="C13491" i="11"/>
  <c r="F13491" i="11"/>
  <c r="A13492" i="11"/>
  <c r="E13492" i="11" s="1"/>
  <c r="B13493" i="11"/>
  <c r="G13491" i="11" l="1"/>
  <c r="D13492" i="11"/>
  <c r="C13492" i="11"/>
  <c r="F13492" i="11"/>
  <c r="A13493" i="11"/>
  <c r="E13493" i="11" s="1"/>
  <c r="B13494" i="11"/>
  <c r="G13492" i="11" l="1"/>
  <c r="D13493" i="11"/>
  <c r="C13493" i="11"/>
  <c r="F13493" i="11"/>
  <c r="B13495" i="11"/>
  <c r="A13494" i="11"/>
  <c r="E13494" i="11" s="1"/>
  <c r="G13493" i="11" l="1"/>
  <c r="D13494" i="11"/>
  <c r="C13494" i="11"/>
  <c r="F13494" i="11"/>
  <c r="B13496" i="11"/>
  <c r="A13495" i="11"/>
  <c r="E13495" i="11" s="1"/>
  <c r="G13494" i="11" l="1"/>
  <c r="D13495" i="11"/>
  <c r="C13495" i="11"/>
  <c r="F13495" i="11"/>
  <c r="A13496" i="11"/>
  <c r="E13496" i="11" s="1"/>
  <c r="B13497" i="11"/>
  <c r="G13495" i="11" l="1"/>
  <c r="D13496" i="11"/>
  <c r="C13496" i="11"/>
  <c r="F13496" i="11"/>
  <c r="A13497" i="11"/>
  <c r="E13497" i="11" s="1"/>
  <c r="B13498" i="11"/>
  <c r="G13496" i="11" l="1"/>
  <c r="D13497" i="11"/>
  <c r="C13497" i="11"/>
  <c r="F13497" i="11"/>
  <c r="B13499" i="11"/>
  <c r="A13498" i="11"/>
  <c r="E13498" i="11" s="1"/>
  <c r="G13497" i="11" l="1"/>
  <c r="D13498" i="11"/>
  <c r="C13498" i="11"/>
  <c r="F13498" i="11"/>
  <c r="B13500" i="11"/>
  <c r="A13499" i="11"/>
  <c r="E13499" i="11" s="1"/>
  <c r="G13498" i="11" l="1"/>
  <c r="D13499" i="11"/>
  <c r="C13499" i="11"/>
  <c r="F13499" i="11"/>
  <c r="A13500" i="11"/>
  <c r="E13500" i="11" s="1"/>
  <c r="B13501" i="11"/>
  <c r="G13499" i="11" l="1"/>
  <c r="D13500" i="11"/>
  <c r="C13500" i="11"/>
  <c r="F13500" i="11"/>
  <c r="A13501" i="11"/>
  <c r="E13501" i="11" s="1"/>
  <c r="B13502" i="11"/>
  <c r="G13500" i="11" l="1"/>
  <c r="D13501" i="11"/>
  <c r="C13501" i="11"/>
  <c r="F13501" i="11"/>
  <c r="B13503" i="11"/>
  <c r="A13502" i="11"/>
  <c r="E13502" i="11" s="1"/>
  <c r="G13501" i="11" l="1"/>
  <c r="D13502" i="11"/>
  <c r="C13502" i="11"/>
  <c r="F13502" i="11"/>
  <c r="B13504" i="11"/>
  <c r="A13503" i="11"/>
  <c r="E13503" i="11" s="1"/>
  <c r="G13502" i="11" l="1"/>
  <c r="D13503" i="11"/>
  <c r="C13503" i="11"/>
  <c r="F13503" i="11"/>
  <c r="A13504" i="11"/>
  <c r="E13504" i="11" s="1"/>
  <c r="B13505" i="11"/>
  <c r="G13503" i="11" l="1"/>
  <c r="D13504" i="11"/>
  <c r="C13504" i="11"/>
  <c r="F13504" i="11"/>
  <c r="A13505" i="11"/>
  <c r="E13505" i="11" s="1"/>
  <c r="B13506" i="11"/>
  <c r="G13504" i="11" l="1"/>
  <c r="D13505" i="11"/>
  <c r="C13505" i="11"/>
  <c r="F13505" i="11"/>
  <c r="B13507" i="11"/>
  <c r="A13506" i="11"/>
  <c r="E13506" i="11" s="1"/>
  <c r="G13505" i="11" l="1"/>
  <c r="D13506" i="11"/>
  <c r="C13506" i="11"/>
  <c r="F13506" i="11"/>
  <c r="B13508" i="11"/>
  <c r="A13507" i="11"/>
  <c r="E13507" i="11" s="1"/>
  <c r="G13506" i="11" l="1"/>
  <c r="D13507" i="11"/>
  <c r="C13507" i="11"/>
  <c r="F13507" i="11"/>
  <c r="A13508" i="11"/>
  <c r="E13508" i="11" s="1"/>
  <c r="B13509" i="11"/>
  <c r="G13507" i="11" l="1"/>
  <c r="D13508" i="11"/>
  <c r="C13508" i="11"/>
  <c r="F13508" i="11"/>
  <c r="A13509" i="11"/>
  <c r="E13509" i="11" s="1"/>
  <c r="B13510" i="11"/>
  <c r="G13508" i="11" l="1"/>
  <c r="D13509" i="11"/>
  <c r="C13509" i="11"/>
  <c r="F13509" i="11"/>
  <c r="B13511" i="11"/>
  <c r="A13510" i="11"/>
  <c r="E13510" i="11" s="1"/>
  <c r="G13509" i="11" l="1"/>
  <c r="D13510" i="11"/>
  <c r="C13510" i="11"/>
  <c r="F13510" i="11"/>
  <c r="B13512" i="11"/>
  <c r="A13511" i="11"/>
  <c r="E13511" i="11" s="1"/>
  <c r="G13510" i="11" l="1"/>
  <c r="D13511" i="11"/>
  <c r="C13511" i="11"/>
  <c r="F13511" i="11"/>
  <c r="A13512" i="11"/>
  <c r="E13512" i="11" s="1"/>
  <c r="B13513" i="11"/>
  <c r="G13511" i="11" l="1"/>
  <c r="D13512" i="11"/>
  <c r="C13512" i="11"/>
  <c r="F13512" i="11"/>
  <c r="A13513" i="11"/>
  <c r="E13513" i="11" s="1"/>
  <c r="B13514" i="11"/>
  <c r="G13512" i="11" l="1"/>
  <c r="D13513" i="11"/>
  <c r="C13513" i="11"/>
  <c r="F13513" i="11"/>
  <c r="B13515" i="11"/>
  <c r="A13514" i="11"/>
  <c r="E13514" i="11" s="1"/>
  <c r="G13513" i="11" l="1"/>
  <c r="D13514" i="11"/>
  <c r="C13514" i="11"/>
  <c r="F13514" i="11"/>
  <c r="B13516" i="11"/>
  <c r="A13515" i="11"/>
  <c r="E13515" i="11" s="1"/>
  <c r="G13514" i="11" l="1"/>
  <c r="D13515" i="11"/>
  <c r="C13515" i="11"/>
  <c r="F13515" i="11"/>
  <c r="A13516" i="11"/>
  <c r="E13516" i="11" s="1"/>
  <c r="B13517" i="11"/>
  <c r="G13515" i="11" l="1"/>
  <c r="D13516" i="11"/>
  <c r="C13516" i="11"/>
  <c r="F13516" i="11"/>
  <c r="A13517" i="11"/>
  <c r="E13517" i="11" s="1"/>
  <c r="B13518" i="11"/>
  <c r="G13516" i="11" l="1"/>
  <c r="D13517" i="11"/>
  <c r="C13517" i="11"/>
  <c r="F13517" i="11"/>
  <c r="B13519" i="11"/>
  <c r="A13518" i="11"/>
  <c r="E13518" i="11" s="1"/>
  <c r="G13517" i="11" l="1"/>
  <c r="D13518" i="11"/>
  <c r="C13518" i="11"/>
  <c r="F13518" i="11"/>
  <c r="B13520" i="11"/>
  <c r="A13519" i="11"/>
  <c r="E13519" i="11" s="1"/>
  <c r="G13518" i="11" l="1"/>
  <c r="D13519" i="11"/>
  <c r="C13519" i="11"/>
  <c r="F13519" i="11"/>
  <c r="A13520" i="11"/>
  <c r="E13520" i="11" s="1"/>
  <c r="B13521" i="11"/>
  <c r="G13519" i="11" l="1"/>
  <c r="D13520" i="11"/>
  <c r="C13520" i="11"/>
  <c r="F13520" i="11"/>
  <c r="A13521" i="11"/>
  <c r="E13521" i="11" s="1"/>
  <c r="B13522" i="11"/>
  <c r="G13520" i="11" l="1"/>
  <c r="D13521" i="11"/>
  <c r="C13521" i="11"/>
  <c r="F13521" i="11"/>
  <c r="B13523" i="11"/>
  <c r="A13522" i="11"/>
  <c r="E13522" i="11" s="1"/>
  <c r="G13521" i="11" l="1"/>
  <c r="D13522" i="11"/>
  <c r="C13522" i="11"/>
  <c r="F13522" i="11"/>
  <c r="B13524" i="11"/>
  <c r="A13523" i="11"/>
  <c r="E13523" i="11" s="1"/>
  <c r="G13522" i="11" l="1"/>
  <c r="D13523" i="11"/>
  <c r="C13523" i="11"/>
  <c r="F13523" i="11"/>
  <c r="A13524" i="11"/>
  <c r="E13524" i="11" s="1"/>
  <c r="B13525" i="11"/>
  <c r="G13523" i="11" l="1"/>
  <c r="D13524" i="11"/>
  <c r="C13524" i="11"/>
  <c r="F13524" i="11"/>
  <c r="A13525" i="11"/>
  <c r="E13525" i="11" s="1"/>
  <c r="B13526" i="11"/>
  <c r="G13524" i="11" l="1"/>
  <c r="D13525" i="11"/>
  <c r="C13525" i="11"/>
  <c r="F13525" i="11"/>
  <c r="B13527" i="11"/>
  <c r="A13526" i="11"/>
  <c r="E13526" i="11" s="1"/>
  <c r="G13525" i="11" l="1"/>
  <c r="D13526" i="11"/>
  <c r="C13526" i="11"/>
  <c r="F13526" i="11"/>
  <c r="B13528" i="11"/>
  <c r="A13527" i="11"/>
  <c r="E13527" i="11" s="1"/>
  <c r="G13526" i="11" l="1"/>
  <c r="D13527" i="11"/>
  <c r="C13527" i="11"/>
  <c r="F13527" i="11"/>
  <c r="A13528" i="11"/>
  <c r="E13528" i="11" s="1"/>
  <c r="B13529" i="11"/>
  <c r="G13527" i="11" l="1"/>
  <c r="D13528" i="11"/>
  <c r="C13528" i="11"/>
  <c r="F13528" i="11"/>
  <c r="A13529" i="11"/>
  <c r="E13529" i="11" s="1"/>
  <c r="B13530" i="11"/>
  <c r="G13528" i="11" l="1"/>
  <c r="D13529" i="11"/>
  <c r="C13529" i="11"/>
  <c r="F13529" i="11"/>
  <c r="B13531" i="11"/>
  <c r="A13530" i="11"/>
  <c r="E13530" i="11" s="1"/>
  <c r="G13529" i="11" l="1"/>
  <c r="D13530" i="11"/>
  <c r="C13530" i="11"/>
  <c r="F13530" i="11"/>
  <c r="B13532" i="11"/>
  <c r="A13531" i="11"/>
  <c r="E13531" i="11" s="1"/>
  <c r="G13530" i="11" l="1"/>
  <c r="D13531" i="11"/>
  <c r="C13531" i="11"/>
  <c r="F13531" i="11"/>
  <c r="A13532" i="11"/>
  <c r="E13532" i="11" s="1"/>
  <c r="B13533" i="11"/>
  <c r="G13531" i="11" l="1"/>
  <c r="D13532" i="11"/>
  <c r="C13532" i="11"/>
  <c r="F13532" i="11"/>
  <c r="A13533" i="11"/>
  <c r="E13533" i="11" s="1"/>
  <c r="B13534" i="11"/>
  <c r="G13532" i="11" l="1"/>
  <c r="D13533" i="11"/>
  <c r="C13533" i="11"/>
  <c r="F13533" i="11"/>
  <c r="B13535" i="11"/>
  <c r="A13534" i="11"/>
  <c r="E13534" i="11" s="1"/>
  <c r="G13533" i="11" l="1"/>
  <c r="D13534" i="11"/>
  <c r="C13534" i="11"/>
  <c r="F13534" i="11"/>
  <c r="B13536" i="11"/>
  <c r="A13535" i="11"/>
  <c r="E13535" i="11" s="1"/>
  <c r="G13534" i="11" l="1"/>
  <c r="D13535" i="11"/>
  <c r="C13535" i="11"/>
  <c r="F13535" i="11"/>
  <c r="A13536" i="11"/>
  <c r="E13536" i="11" s="1"/>
  <c r="B13537" i="11"/>
  <c r="G13535" i="11" l="1"/>
  <c r="D13536" i="11"/>
  <c r="C13536" i="11"/>
  <c r="F13536" i="11"/>
  <c r="A13537" i="11"/>
  <c r="E13537" i="11" s="1"/>
  <c r="B13538" i="11"/>
  <c r="G13536" i="11" l="1"/>
  <c r="D13537" i="11"/>
  <c r="C13537" i="11"/>
  <c r="F13537" i="11"/>
  <c r="B13539" i="11"/>
  <c r="A13538" i="11"/>
  <c r="E13538" i="11" s="1"/>
  <c r="G13537" i="11" l="1"/>
  <c r="D13538" i="11"/>
  <c r="C13538" i="11"/>
  <c r="F13538" i="11"/>
  <c r="B13540" i="11"/>
  <c r="A13539" i="11"/>
  <c r="E13539" i="11" s="1"/>
  <c r="G13538" i="11" l="1"/>
  <c r="D13539" i="11"/>
  <c r="C13539" i="11"/>
  <c r="F13539" i="11"/>
  <c r="A13540" i="11"/>
  <c r="E13540" i="11" s="1"/>
  <c r="B13541" i="11"/>
  <c r="G13539" i="11" l="1"/>
  <c r="D13540" i="11"/>
  <c r="C13540" i="11"/>
  <c r="F13540" i="11"/>
  <c r="A13541" i="11"/>
  <c r="E13541" i="11" s="1"/>
  <c r="B13542" i="11"/>
  <c r="G13540" i="11" l="1"/>
  <c r="D13541" i="11"/>
  <c r="C13541" i="11"/>
  <c r="F13541" i="11"/>
  <c r="B13543" i="11"/>
  <c r="A13542" i="11"/>
  <c r="E13542" i="11" s="1"/>
  <c r="G13541" i="11" l="1"/>
  <c r="D13542" i="11"/>
  <c r="C13542" i="11"/>
  <c r="F13542" i="11"/>
  <c r="A13543" i="11"/>
  <c r="E13543" i="11" s="1"/>
  <c r="B13544" i="11"/>
  <c r="G13542" i="11" l="1"/>
  <c r="D13543" i="11"/>
  <c r="C13543" i="11"/>
  <c r="F13543" i="11"/>
  <c r="B13545" i="11"/>
  <c r="A13544" i="11"/>
  <c r="E13544" i="11" s="1"/>
  <c r="G13543" i="11" l="1"/>
  <c r="D13544" i="11"/>
  <c r="C13544" i="11"/>
  <c r="F13544" i="11"/>
  <c r="A13545" i="11"/>
  <c r="E13545" i="11" s="1"/>
  <c r="B13546" i="11"/>
  <c r="G13544" i="11" l="1"/>
  <c r="D13545" i="11"/>
  <c r="C13545" i="11"/>
  <c r="F13545" i="11"/>
  <c r="B13547" i="11"/>
  <c r="A13546" i="11"/>
  <c r="E13546" i="11" s="1"/>
  <c r="G13545" i="11" l="1"/>
  <c r="D13546" i="11"/>
  <c r="C13546" i="11"/>
  <c r="F13546" i="11"/>
  <c r="A13547" i="11"/>
  <c r="E13547" i="11" s="1"/>
  <c r="B13548" i="11"/>
  <c r="G13546" i="11" l="1"/>
  <c r="D13547" i="11"/>
  <c r="C13547" i="11"/>
  <c r="F13547" i="11"/>
  <c r="B13549" i="11"/>
  <c r="A13548" i="11"/>
  <c r="E13548" i="11" s="1"/>
  <c r="G13547" i="11" l="1"/>
  <c r="D13548" i="11"/>
  <c r="C13548" i="11"/>
  <c r="F13548" i="11"/>
  <c r="A13549" i="11"/>
  <c r="E13549" i="11" s="1"/>
  <c r="B13550" i="11"/>
  <c r="G13548" i="11" l="1"/>
  <c r="D13549" i="11"/>
  <c r="C13549" i="11"/>
  <c r="F13549" i="11"/>
  <c r="A13550" i="11"/>
  <c r="E13550" i="11" s="1"/>
  <c r="B13551" i="11"/>
  <c r="G13549" i="11" l="1"/>
  <c r="D13550" i="11"/>
  <c r="C13550" i="11"/>
  <c r="F13550" i="11"/>
  <c r="A13551" i="11"/>
  <c r="E13551" i="11" s="1"/>
  <c r="B13552" i="11"/>
  <c r="G13550" i="11" l="1"/>
  <c r="D13551" i="11"/>
  <c r="C13551" i="11"/>
  <c r="F13551" i="11"/>
  <c r="B13553" i="11"/>
  <c r="A13552" i="11"/>
  <c r="E13552" i="11" s="1"/>
  <c r="G13551" i="11" l="1"/>
  <c r="D13552" i="11"/>
  <c r="C13552" i="11"/>
  <c r="F13552" i="11"/>
  <c r="B13554" i="11"/>
  <c r="A13553" i="11"/>
  <c r="E13553" i="11" s="1"/>
  <c r="G13552" i="11" l="1"/>
  <c r="D13553" i="11"/>
  <c r="C13553" i="11"/>
  <c r="F13553" i="11"/>
  <c r="A13554" i="11"/>
  <c r="E13554" i="11" s="1"/>
  <c r="B13555" i="11"/>
  <c r="G13553" i="11" l="1"/>
  <c r="D13554" i="11"/>
  <c r="C13554" i="11"/>
  <c r="F13554" i="11"/>
  <c r="A13555" i="11"/>
  <c r="E13555" i="11" s="1"/>
  <c r="B13556" i="11"/>
  <c r="G13554" i="11" l="1"/>
  <c r="D13555" i="11"/>
  <c r="C13555" i="11"/>
  <c r="F13555" i="11"/>
  <c r="B13557" i="11"/>
  <c r="A13556" i="11"/>
  <c r="E13556" i="11" s="1"/>
  <c r="G13555" i="11" l="1"/>
  <c r="D13556" i="11"/>
  <c r="C13556" i="11"/>
  <c r="F13556" i="11"/>
  <c r="B13558" i="11"/>
  <c r="A13557" i="11"/>
  <c r="E13557" i="11" s="1"/>
  <c r="G13556" i="11" l="1"/>
  <c r="D13557" i="11"/>
  <c r="C13557" i="11"/>
  <c r="F13557" i="11"/>
  <c r="B13559" i="11"/>
  <c r="A13558" i="11"/>
  <c r="E13558" i="11" s="1"/>
  <c r="G13557" i="11" l="1"/>
  <c r="D13558" i="11"/>
  <c r="C13558" i="11"/>
  <c r="F13558" i="11"/>
  <c r="A13559" i="11"/>
  <c r="E13559" i="11" s="1"/>
  <c r="B13560" i="11"/>
  <c r="G13558" i="11" l="1"/>
  <c r="D13559" i="11"/>
  <c r="C13559" i="11"/>
  <c r="F13559" i="11"/>
  <c r="B13561" i="11"/>
  <c r="A13560" i="11"/>
  <c r="E13560" i="11" s="1"/>
  <c r="G13559" i="11" l="1"/>
  <c r="D13560" i="11"/>
  <c r="C13560" i="11"/>
  <c r="F13560" i="11"/>
  <c r="B13562" i="11"/>
  <c r="A13561" i="11"/>
  <c r="E13561" i="11" s="1"/>
  <c r="G13560" i="11" l="1"/>
  <c r="D13561" i="11"/>
  <c r="C13561" i="11"/>
  <c r="F13561" i="11"/>
  <c r="B13563" i="11"/>
  <c r="A13562" i="11"/>
  <c r="E13562" i="11" s="1"/>
  <c r="G13561" i="11" l="1"/>
  <c r="D13562" i="11"/>
  <c r="C13562" i="11"/>
  <c r="F13562" i="11"/>
  <c r="A13563" i="11"/>
  <c r="E13563" i="11" s="1"/>
  <c r="B13564" i="11"/>
  <c r="G13562" i="11" l="1"/>
  <c r="D13563" i="11"/>
  <c r="C13563" i="11"/>
  <c r="F13563" i="11"/>
  <c r="A13564" i="11"/>
  <c r="E13564" i="11" s="1"/>
  <c r="B13565" i="11"/>
  <c r="G13563" i="11" l="1"/>
  <c r="D13564" i="11"/>
  <c r="C13564" i="11"/>
  <c r="F13564" i="11"/>
  <c r="B13566" i="11"/>
  <c r="A13565" i="11"/>
  <c r="E13565" i="11" s="1"/>
  <c r="G13564" i="11" l="1"/>
  <c r="D13565" i="11"/>
  <c r="C13565" i="11"/>
  <c r="F13565" i="11"/>
  <c r="B13567" i="11"/>
  <c r="A13566" i="11"/>
  <c r="E13566" i="11" s="1"/>
  <c r="G13565" i="11" l="1"/>
  <c r="D13566" i="11"/>
  <c r="C13566" i="11"/>
  <c r="F13566" i="11"/>
  <c r="A13567" i="11"/>
  <c r="E13567" i="11" s="1"/>
  <c r="B13568" i="11"/>
  <c r="G13566" i="11" l="1"/>
  <c r="D13567" i="11"/>
  <c r="C13567" i="11"/>
  <c r="F13567" i="11"/>
  <c r="A13568" i="11"/>
  <c r="E13568" i="11" s="1"/>
  <c r="B13569" i="11"/>
  <c r="G13567" i="11" l="1"/>
  <c r="D13568" i="11"/>
  <c r="C13568" i="11"/>
  <c r="F13568" i="11"/>
  <c r="B13570" i="11"/>
  <c r="A13569" i="11"/>
  <c r="E13569" i="11" s="1"/>
  <c r="G13568" i="11" l="1"/>
  <c r="D13569" i="11"/>
  <c r="C13569" i="11"/>
  <c r="F13569" i="11"/>
  <c r="B13571" i="11"/>
  <c r="A13570" i="11"/>
  <c r="E13570" i="11" s="1"/>
  <c r="G13569" i="11" l="1"/>
  <c r="D13570" i="11"/>
  <c r="C13570" i="11"/>
  <c r="F13570" i="11"/>
  <c r="A13571" i="11"/>
  <c r="E13571" i="11" s="1"/>
  <c r="B13572" i="11"/>
  <c r="G13570" i="11" l="1"/>
  <c r="D13571" i="11"/>
  <c r="C13571" i="11"/>
  <c r="F13571" i="11"/>
  <c r="A13572" i="11"/>
  <c r="E13572" i="11" s="1"/>
  <c r="B13573" i="11"/>
  <c r="G13571" i="11" l="1"/>
  <c r="D13572" i="11"/>
  <c r="C13572" i="11"/>
  <c r="F13572" i="11"/>
  <c r="A13573" i="11"/>
  <c r="E13573" i="11" s="1"/>
  <c r="B13574" i="11"/>
  <c r="G13572" i="11" l="1"/>
  <c r="D13573" i="11"/>
  <c r="C13573" i="11"/>
  <c r="F13573" i="11"/>
  <c r="B13575" i="11"/>
  <c r="A13574" i="11"/>
  <c r="E13574" i="11" s="1"/>
  <c r="G13573" i="11" l="1"/>
  <c r="D13574" i="11"/>
  <c r="C13574" i="11"/>
  <c r="F13574" i="11"/>
  <c r="A13575" i="11"/>
  <c r="E13575" i="11" s="1"/>
  <c r="B13576" i="11"/>
  <c r="G13574" i="11" l="1"/>
  <c r="D13575" i="11"/>
  <c r="C13575" i="11"/>
  <c r="F13575" i="11"/>
  <c r="B13577" i="11"/>
  <c r="A13576" i="11"/>
  <c r="E13576" i="11" s="1"/>
  <c r="G13575" i="11" l="1"/>
  <c r="D13576" i="11"/>
  <c r="C13576" i="11"/>
  <c r="F13576" i="11"/>
  <c r="A13577" i="11"/>
  <c r="E13577" i="11" s="1"/>
  <c r="B13578" i="11"/>
  <c r="G13576" i="11" l="1"/>
  <c r="D13577" i="11"/>
  <c r="C13577" i="11"/>
  <c r="F13577" i="11"/>
  <c r="B13579" i="11"/>
  <c r="A13578" i="11"/>
  <c r="E13578" i="11" s="1"/>
  <c r="G13577" i="11" l="1"/>
  <c r="D13578" i="11"/>
  <c r="C13578" i="11"/>
  <c r="F13578" i="11"/>
  <c r="A13579" i="11"/>
  <c r="E13579" i="11" s="1"/>
  <c r="B13580" i="11"/>
  <c r="G13578" i="11" l="1"/>
  <c r="D13579" i="11"/>
  <c r="C13579" i="11"/>
  <c r="F13579" i="11"/>
  <c r="B13581" i="11"/>
  <c r="A13580" i="11"/>
  <c r="E13580" i="11" s="1"/>
  <c r="G13579" i="11" l="1"/>
  <c r="D13580" i="11"/>
  <c r="C13580" i="11"/>
  <c r="F13580" i="11"/>
  <c r="A13581" i="11"/>
  <c r="E13581" i="11" s="1"/>
  <c r="B13582" i="11"/>
  <c r="G13580" i="11" l="1"/>
  <c r="D13581" i="11"/>
  <c r="C13581" i="11"/>
  <c r="F13581" i="11"/>
  <c r="A13582" i="11"/>
  <c r="E13582" i="11" s="1"/>
  <c r="B13583" i="11"/>
  <c r="G13581" i="11" l="1"/>
  <c r="D13582" i="11"/>
  <c r="C13582" i="11"/>
  <c r="F13582" i="11"/>
  <c r="A13583" i="11"/>
  <c r="E13583" i="11" s="1"/>
  <c r="B13584" i="11"/>
  <c r="G13582" i="11" l="1"/>
  <c r="D13583" i="11"/>
  <c r="C13583" i="11"/>
  <c r="F13583" i="11"/>
  <c r="B13585" i="11"/>
  <c r="A13584" i="11"/>
  <c r="E13584" i="11" s="1"/>
  <c r="G13583" i="11" l="1"/>
  <c r="D13584" i="11"/>
  <c r="C13584" i="11"/>
  <c r="F13584" i="11"/>
  <c r="B13586" i="11"/>
  <c r="A13585" i="11"/>
  <c r="E13585" i="11" s="1"/>
  <c r="G13584" i="11" l="1"/>
  <c r="D13585" i="11"/>
  <c r="C13585" i="11"/>
  <c r="F13585" i="11"/>
  <c r="A13586" i="11"/>
  <c r="E13586" i="11" s="1"/>
  <c r="B13587" i="11"/>
  <c r="G13585" i="11" l="1"/>
  <c r="D13586" i="11"/>
  <c r="C13586" i="11"/>
  <c r="F13586" i="11"/>
  <c r="A13587" i="11"/>
  <c r="E13587" i="11" s="1"/>
  <c r="B13588" i="11"/>
  <c r="G13586" i="11" l="1"/>
  <c r="D13587" i="11"/>
  <c r="C13587" i="11"/>
  <c r="F13587" i="11"/>
  <c r="B13589" i="11"/>
  <c r="A13588" i="11"/>
  <c r="E13588" i="11" s="1"/>
  <c r="G13587" i="11" l="1"/>
  <c r="D13588" i="11"/>
  <c r="C13588" i="11"/>
  <c r="F13588" i="11"/>
  <c r="B13590" i="11"/>
  <c r="A13589" i="11"/>
  <c r="E13589" i="11" s="1"/>
  <c r="G13588" i="11" l="1"/>
  <c r="D13589" i="11"/>
  <c r="C13589" i="11"/>
  <c r="F13589" i="11"/>
  <c r="B13591" i="11"/>
  <c r="A13590" i="11"/>
  <c r="E13590" i="11" s="1"/>
  <c r="G13589" i="11" l="1"/>
  <c r="D13590" i="11"/>
  <c r="C13590" i="11"/>
  <c r="F13590" i="11"/>
  <c r="A13591" i="11"/>
  <c r="E13591" i="11" s="1"/>
  <c r="B13592" i="11"/>
  <c r="G13590" i="11" l="1"/>
  <c r="D13591" i="11"/>
  <c r="C13591" i="11"/>
  <c r="F13591" i="11"/>
  <c r="B13593" i="11"/>
  <c r="A13592" i="11"/>
  <c r="E13592" i="11" s="1"/>
  <c r="G13591" i="11" l="1"/>
  <c r="D13592" i="11"/>
  <c r="C13592" i="11"/>
  <c r="F13592" i="11"/>
  <c r="B13594" i="11"/>
  <c r="A13593" i="11"/>
  <c r="E13593" i="11" s="1"/>
  <c r="G13592" i="11" l="1"/>
  <c r="D13593" i="11"/>
  <c r="C13593" i="11"/>
  <c r="F13593" i="11"/>
  <c r="B13595" i="11"/>
  <c r="A13594" i="11"/>
  <c r="E13594" i="11" s="1"/>
  <c r="G13593" i="11" l="1"/>
  <c r="D13594" i="11"/>
  <c r="C13594" i="11"/>
  <c r="F13594" i="11"/>
  <c r="A13595" i="11"/>
  <c r="E13595" i="11" s="1"/>
  <c r="B13596" i="11"/>
  <c r="G13594" i="11" l="1"/>
  <c r="D13595" i="11"/>
  <c r="C13595" i="11"/>
  <c r="F13595" i="11"/>
  <c r="A13596" i="11"/>
  <c r="E13596" i="11" s="1"/>
  <c r="B13597" i="11"/>
  <c r="G13595" i="11" l="1"/>
  <c r="D13596" i="11"/>
  <c r="C13596" i="11"/>
  <c r="F13596" i="11"/>
  <c r="B13598" i="11"/>
  <c r="A13597" i="11"/>
  <c r="E13597" i="11" s="1"/>
  <c r="G13596" i="11" l="1"/>
  <c r="D13597" i="11"/>
  <c r="C13597" i="11"/>
  <c r="F13597" i="11"/>
  <c r="B13599" i="11"/>
  <c r="A13598" i="11"/>
  <c r="E13598" i="11" s="1"/>
  <c r="G13597" i="11" l="1"/>
  <c r="D13598" i="11"/>
  <c r="C13598" i="11"/>
  <c r="F13598" i="11"/>
  <c r="A13599" i="11"/>
  <c r="E13599" i="11" s="1"/>
  <c r="B13600" i="11"/>
  <c r="G13598" i="11" l="1"/>
  <c r="D13599" i="11"/>
  <c r="C13599" i="11"/>
  <c r="F13599" i="11"/>
  <c r="A13600" i="11"/>
  <c r="E13600" i="11" s="1"/>
  <c r="B13601" i="11"/>
  <c r="G13599" i="11" l="1"/>
  <c r="D13600" i="11"/>
  <c r="C13600" i="11"/>
  <c r="F13600" i="11"/>
  <c r="B13602" i="11"/>
  <c r="A13601" i="11"/>
  <c r="E13601" i="11" s="1"/>
  <c r="G13600" i="11" l="1"/>
  <c r="D13601" i="11"/>
  <c r="C13601" i="11"/>
  <c r="F13601" i="11"/>
  <c r="B13603" i="11"/>
  <c r="A13602" i="11"/>
  <c r="E13602" i="11" s="1"/>
  <c r="G13601" i="11" l="1"/>
  <c r="D13602" i="11"/>
  <c r="C13602" i="11"/>
  <c r="F13602" i="11"/>
  <c r="A13603" i="11"/>
  <c r="E13603" i="11" s="1"/>
  <c r="B13604" i="11"/>
  <c r="G13602" i="11" l="1"/>
  <c r="D13603" i="11"/>
  <c r="C13603" i="11"/>
  <c r="F13603" i="11"/>
  <c r="B13605" i="11"/>
  <c r="A13604" i="11"/>
  <c r="E13604" i="11" s="1"/>
  <c r="G13603" i="11" l="1"/>
  <c r="D13604" i="11"/>
  <c r="C13604" i="11"/>
  <c r="F13604" i="11"/>
  <c r="B13606" i="11"/>
  <c r="A13605" i="11"/>
  <c r="E13605" i="11" s="1"/>
  <c r="G13604" i="11" l="1"/>
  <c r="D13605" i="11"/>
  <c r="C13605" i="11"/>
  <c r="F13605" i="11"/>
  <c r="B13607" i="11"/>
  <c r="A13606" i="11"/>
  <c r="E13606" i="11" s="1"/>
  <c r="G13605" i="11" l="1"/>
  <c r="D13606" i="11"/>
  <c r="C13606" i="11"/>
  <c r="F13606" i="11"/>
  <c r="A13607" i="11"/>
  <c r="E13607" i="11" s="1"/>
  <c r="B13608" i="11"/>
  <c r="G13606" i="11" l="1"/>
  <c r="D13607" i="11"/>
  <c r="C13607" i="11"/>
  <c r="F13607" i="11"/>
  <c r="B13609" i="11"/>
  <c r="A13608" i="11"/>
  <c r="E13608" i="11" s="1"/>
  <c r="G13607" i="11" l="1"/>
  <c r="D13608" i="11"/>
  <c r="C13608" i="11"/>
  <c r="F13608" i="11"/>
  <c r="B13610" i="11"/>
  <c r="A13609" i="11"/>
  <c r="E13609" i="11" s="1"/>
  <c r="G13608" i="11" l="1"/>
  <c r="D13609" i="11"/>
  <c r="C13609" i="11"/>
  <c r="F13609" i="11"/>
  <c r="B13611" i="11"/>
  <c r="A13610" i="11"/>
  <c r="E13610" i="11" s="1"/>
  <c r="G13609" i="11" l="1"/>
  <c r="D13610" i="11"/>
  <c r="C13610" i="11"/>
  <c r="F13610" i="11"/>
  <c r="A13611" i="11"/>
  <c r="E13611" i="11" s="1"/>
  <c r="B13612" i="11"/>
  <c r="G13610" i="11" l="1"/>
  <c r="D13611" i="11"/>
  <c r="C13611" i="11"/>
  <c r="F13611" i="11"/>
  <c r="B13613" i="11"/>
  <c r="A13612" i="11"/>
  <c r="E13612" i="11" s="1"/>
  <c r="G13611" i="11" l="1"/>
  <c r="D13612" i="11"/>
  <c r="C13612" i="11"/>
  <c r="F13612" i="11"/>
  <c r="B13614" i="11"/>
  <c r="A13613" i="11"/>
  <c r="E13613" i="11" s="1"/>
  <c r="G13612" i="11" l="1"/>
  <c r="D13613" i="11"/>
  <c r="C13613" i="11"/>
  <c r="F13613" i="11"/>
  <c r="B13615" i="11"/>
  <c r="A13614" i="11"/>
  <c r="E13614" i="11" s="1"/>
  <c r="G13613" i="11" l="1"/>
  <c r="D13614" i="11"/>
  <c r="C13614" i="11"/>
  <c r="F13614" i="11"/>
  <c r="A13615" i="11"/>
  <c r="E13615" i="11" s="1"/>
  <c r="B13616" i="11"/>
  <c r="G13614" i="11" l="1"/>
  <c r="D13615" i="11"/>
  <c r="C13615" i="11"/>
  <c r="F13615" i="11"/>
  <c r="A13616" i="11"/>
  <c r="E13616" i="11" s="1"/>
  <c r="B13617" i="11"/>
  <c r="G13615" i="11" l="1"/>
  <c r="D13616" i="11"/>
  <c r="C13616" i="11"/>
  <c r="F13616" i="11"/>
  <c r="B13618" i="11"/>
  <c r="A13617" i="11"/>
  <c r="E13617" i="11" s="1"/>
  <c r="G13616" i="11" l="1"/>
  <c r="D13617" i="11"/>
  <c r="C13617" i="11"/>
  <c r="F13617" i="11"/>
  <c r="B13619" i="11"/>
  <c r="A13618" i="11"/>
  <c r="E13618" i="11" s="1"/>
  <c r="G13617" i="11" l="1"/>
  <c r="D13618" i="11"/>
  <c r="C13618" i="11"/>
  <c r="F13618" i="11"/>
  <c r="A13619" i="11"/>
  <c r="E13619" i="11" s="1"/>
  <c r="B13620" i="11"/>
  <c r="G13618" i="11" l="1"/>
  <c r="D13619" i="11"/>
  <c r="C13619" i="11"/>
  <c r="F13619" i="11"/>
  <c r="B13621" i="11"/>
  <c r="A13620" i="11"/>
  <c r="E13620" i="11" s="1"/>
  <c r="G13619" i="11" l="1"/>
  <c r="D13620" i="11"/>
  <c r="C13620" i="11"/>
  <c r="F13620" i="11"/>
  <c r="B13622" i="11"/>
  <c r="A13621" i="11"/>
  <c r="E13621" i="11" s="1"/>
  <c r="G13620" i="11" l="1"/>
  <c r="D13621" i="11"/>
  <c r="C13621" i="11"/>
  <c r="F13621" i="11"/>
  <c r="B13623" i="11"/>
  <c r="A13622" i="11"/>
  <c r="E13622" i="11" s="1"/>
  <c r="G13621" i="11" l="1"/>
  <c r="D13622" i="11"/>
  <c r="C13622" i="11"/>
  <c r="F13622" i="11"/>
  <c r="A13623" i="11"/>
  <c r="E13623" i="11" s="1"/>
  <c r="B13624" i="11"/>
  <c r="G13622" i="11" l="1"/>
  <c r="D13623" i="11"/>
  <c r="C13623" i="11"/>
  <c r="F13623" i="11"/>
  <c r="B13625" i="11"/>
  <c r="A13624" i="11"/>
  <c r="E13624" i="11" s="1"/>
  <c r="G13623" i="11" l="1"/>
  <c r="D13624" i="11"/>
  <c r="C13624" i="11"/>
  <c r="F13624" i="11"/>
  <c r="B13626" i="11"/>
  <c r="A13625" i="11"/>
  <c r="E13625" i="11" s="1"/>
  <c r="G13624" i="11" l="1"/>
  <c r="D13625" i="11"/>
  <c r="C13625" i="11"/>
  <c r="F13625" i="11"/>
  <c r="B13627" i="11"/>
  <c r="A13626" i="11"/>
  <c r="E13626" i="11" s="1"/>
  <c r="G13625" i="11" l="1"/>
  <c r="D13626" i="11"/>
  <c r="C13626" i="11"/>
  <c r="F13626" i="11"/>
  <c r="A13627" i="11"/>
  <c r="E13627" i="11" s="1"/>
  <c r="B13628" i="11"/>
  <c r="G13626" i="11" l="1"/>
  <c r="D13627" i="11"/>
  <c r="C13627" i="11"/>
  <c r="F13627" i="11"/>
  <c r="B13629" i="11"/>
  <c r="A13628" i="11"/>
  <c r="E13628" i="11" s="1"/>
  <c r="G13627" i="11" l="1"/>
  <c r="D13628" i="11"/>
  <c r="C13628" i="11"/>
  <c r="F13628" i="11"/>
  <c r="B13630" i="11"/>
  <c r="A13629" i="11"/>
  <c r="E13629" i="11" s="1"/>
  <c r="G13628" i="11" l="1"/>
  <c r="D13629" i="11"/>
  <c r="C13629" i="11"/>
  <c r="F13629" i="11"/>
  <c r="B13631" i="11"/>
  <c r="A13630" i="11"/>
  <c r="E13630" i="11" s="1"/>
  <c r="G13629" i="11" l="1"/>
  <c r="D13630" i="11"/>
  <c r="C13630" i="11"/>
  <c r="F13630" i="11"/>
  <c r="A13631" i="11"/>
  <c r="E13631" i="11" s="1"/>
  <c r="B13632" i="11"/>
  <c r="G13630" i="11" l="1"/>
  <c r="D13631" i="11"/>
  <c r="C13631" i="11"/>
  <c r="F13631" i="11"/>
  <c r="B13633" i="11"/>
  <c r="A13632" i="11"/>
  <c r="E13632" i="11" s="1"/>
  <c r="G13631" i="11" l="1"/>
  <c r="D13632" i="11"/>
  <c r="C13632" i="11"/>
  <c r="F13632" i="11"/>
  <c r="B13634" i="11"/>
  <c r="A13633" i="11"/>
  <c r="E13633" i="11" s="1"/>
  <c r="G13632" i="11" l="1"/>
  <c r="D13633" i="11"/>
  <c r="C13633" i="11"/>
  <c r="F13633" i="11"/>
  <c r="B13635" i="11"/>
  <c r="A13634" i="11"/>
  <c r="E13634" i="11" s="1"/>
  <c r="G13633" i="11" l="1"/>
  <c r="D13634" i="11"/>
  <c r="C13634" i="11"/>
  <c r="F13634" i="11"/>
  <c r="A13635" i="11"/>
  <c r="E13635" i="11" s="1"/>
  <c r="B13636" i="11"/>
  <c r="G13634" i="11" l="1"/>
  <c r="D13635" i="11"/>
  <c r="C13635" i="11"/>
  <c r="F13635" i="11"/>
  <c r="B13637" i="11"/>
  <c r="A13636" i="11"/>
  <c r="E13636" i="11" s="1"/>
  <c r="G13635" i="11" l="1"/>
  <c r="D13636" i="11"/>
  <c r="C13636" i="11"/>
  <c r="F13636" i="11"/>
  <c r="B13638" i="11"/>
  <c r="A13637" i="11"/>
  <c r="E13637" i="11" s="1"/>
  <c r="G13636" i="11" l="1"/>
  <c r="D13637" i="11"/>
  <c r="C13637" i="11"/>
  <c r="F13637" i="11"/>
  <c r="B13639" i="11"/>
  <c r="A13638" i="11"/>
  <c r="E13638" i="11" s="1"/>
  <c r="G13637" i="11" l="1"/>
  <c r="D13638" i="11"/>
  <c r="C13638" i="11"/>
  <c r="F13638" i="11"/>
  <c r="A13639" i="11"/>
  <c r="E13639" i="11" s="1"/>
  <c r="B13640" i="11"/>
  <c r="G13638" i="11" l="1"/>
  <c r="D13639" i="11"/>
  <c r="C13639" i="11"/>
  <c r="F13639" i="11"/>
  <c r="B13641" i="11"/>
  <c r="A13640" i="11"/>
  <c r="E13640" i="11" s="1"/>
  <c r="G13639" i="11" l="1"/>
  <c r="D13640" i="11"/>
  <c r="C13640" i="11"/>
  <c r="F13640" i="11"/>
  <c r="B13642" i="11"/>
  <c r="A13641" i="11"/>
  <c r="E13641" i="11" s="1"/>
  <c r="G13640" i="11" l="1"/>
  <c r="D13641" i="11"/>
  <c r="C13641" i="11"/>
  <c r="F13641" i="11"/>
  <c r="B13643" i="11"/>
  <c r="A13642" i="11"/>
  <c r="E13642" i="11" s="1"/>
  <c r="G13641" i="11" l="1"/>
  <c r="D13642" i="11"/>
  <c r="C13642" i="11"/>
  <c r="F13642" i="11"/>
  <c r="A13643" i="11"/>
  <c r="E13643" i="11" s="1"/>
  <c r="B13644" i="11"/>
  <c r="G13642" i="11" l="1"/>
  <c r="D13643" i="11"/>
  <c r="C13643" i="11"/>
  <c r="F13643" i="11"/>
  <c r="B13645" i="11"/>
  <c r="A13644" i="11"/>
  <c r="E13644" i="11" s="1"/>
  <c r="G13643" i="11" l="1"/>
  <c r="D13644" i="11"/>
  <c r="C13644" i="11"/>
  <c r="F13644" i="11"/>
  <c r="B13646" i="11"/>
  <c r="A13645" i="11"/>
  <c r="E13645" i="11" s="1"/>
  <c r="G13644" i="11" l="1"/>
  <c r="D13645" i="11"/>
  <c r="C13645" i="11"/>
  <c r="F13645" i="11"/>
  <c r="B13647" i="11"/>
  <c r="A13646" i="11"/>
  <c r="E13646" i="11" s="1"/>
  <c r="G13645" i="11" l="1"/>
  <c r="D13646" i="11"/>
  <c r="C13646" i="11"/>
  <c r="F13646" i="11"/>
  <c r="A13647" i="11"/>
  <c r="E13647" i="11" s="1"/>
  <c r="B13648" i="11"/>
  <c r="G13646" i="11" l="1"/>
  <c r="D13647" i="11"/>
  <c r="C13647" i="11"/>
  <c r="F13647" i="11"/>
  <c r="B13649" i="11"/>
  <c r="A13648" i="11"/>
  <c r="E13648" i="11" s="1"/>
  <c r="G13647" i="11" l="1"/>
  <c r="D13648" i="11"/>
  <c r="C13648" i="11"/>
  <c r="F13648" i="11"/>
  <c r="B13650" i="11"/>
  <c r="A13649" i="11"/>
  <c r="E13649" i="11" s="1"/>
  <c r="G13648" i="11" l="1"/>
  <c r="D13649" i="11"/>
  <c r="C13649" i="11"/>
  <c r="F13649" i="11"/>
  <c r="A13650" i="11"/>
  <c r="E13650" i="11" s="1"/>
  <c r="B13651" i="11"/>
  <c r="G13649" i="11" l="1"/>
  <c r="D13650" i="11"/>
  <c r="C13650" i="11"/>
  <c r="F13650" i="11"/>
  <c r="A13651" i="11"/>
  <c r="E13651" i="11" s="1"/>
  <c r="B13652" i="11"/>
  <c r="G13650" i="11" l="1"/>
  <c r="D13651" i="11"/>
  <c r="C13651" i="11"/>
  <c r="F13651" i="11"/>
  <c r="B13653" i="11"/>
  <c r="A13652" i="11"/>
  <c r="E13652" i="11" s="1"/>
  <c r="G13651" i="11" l="1"/>
  <c r="D13652" i="11"/>
  <c r="C13652" i="11"/>
  <c r="F13652" i="11"/>
  <c r="B13654" i="11"/>
  <c r="A13653" i="11"/>
  <c r="E13653" i="11" s="1"/>
  <c r="G13652" i="11" l="1"/>
  <c r="D13653" i="11"/>
  <c r="C13653" i="11"/>
  <c r="F13653" i="11"/>
  <c r="A13654" i="11"/>
  <c r="E13654" i="11" s="1"/>
  <c r="B13655" i="11"/>
  <c r="G13653" i="11" l="1"/>
  <c r="D13654" i="11"/>
  <c r="C13654" i="11"/>
  <c r="F13654" i="11"/>
  <c r="A13655" i="11"/>
  <c r="E13655" i="11" s="1"/>
  <c r="B13656" i="11"/>
  <c r="G13654" i="11" l="1"/>
  <c r="D13655" i="11"/>
  <c r="C13655" i="11"/>
  <c r="F13655" i="11"/>
  <c r="B13657" i="11"/>
  <c r="A13656" i="11"/>
  <c r="E13656" i="11" s="1"/>
  <c r="G13655" i="11" l="1"/>
  <c r="D13656" i="11"/>
  <c r="C13656" i="11"/>
  <c r="F13656" i="11"/>
  <c r="B13658" i="11"/>
  <c r="A13657" i="11"/>
  <c r="E13657" i="11" s="1"/>
  <c r="G13656" i="11" l="1"/>
  <c r="D13657" i="11"/>
  <c r="C13657" i="11"/>
  <c r="F13657" i="11"/>
  <c r="A13658" i="11"/>
  <c r="E13658" i="11" s="1"/>
  <c r="B13659" i="11"/>
  <c r="G13657" i="11" l="1"/>
  <c r="D13658" i="11"/>
  <c r="C13658" i="11"/>
  <c r="F13658" i="11"/>
  <c r="A13659" i="11"/>
  <c r="E13659" i="11" s="1"/>
  <c r="B13660" i="11"/>
  <c r="G13658" i="11" l="1"/>
  <c r="D13659" i="11"/>
  <c r="C13659" i="11"/>
  <c r="F13659" i="11"/>
  <c r="B13661" i="11"/>
  <c r="A13660" i="11"/>
  <c r="E13660" i="11" s="1"/>
  <c r="G13659" i="11" l="1"/>
  <c r="D13660" i="11"/>
  <c r="C13660" i="11"/>
  <c r="F13660" i="11"/>
  <c r="B13662" i="11"/>
  <c r="A13661" i="11"/>
  <c r="E13661" i="11" s="1"/>
  <c r="G13660" i="11" l="1"/>
  <c r="D13661" i="11"/>
  <c r="C13661" i="11"/>
  <c r="F13661" i="11"/>
  <c r="A13662" i="11"/>
  <c r="E13662" i="11" s="1"/>
  <c r="B13663" i="11"/>
  <c r="G13661" i="11" l="1"/>
  <c r="D13662" i="11"/>
  <c r="C13662" i="11"/>
  <c r="F13662" i="11"/>
  <c r="A13663" i="11"/>
  <c r="E13663" i="11" s="1"/>
  <c r="B13664" i="11"/>
  <c r="G13662" i="11" l="1"/>
  <c r="D13663" i="11"/>
  <c r="C13663" i="11"/>
  <c r="F13663" i="11"/>
  <c r="B13665" i="11"/>
  <c r="A13664" i="11"/>
  <c r="E13664" i="11" s="1"/>
  <c r="G13663" i="11" l="1"/>
  <c r="D13664" i="11"/>
  <c r="C13664" i="11"/>
  <c r="F13664" i="11"/>
  <c r="B13666" i="11"/>
  <c r="A13665" i="11"/>
  <c r="E13665" i="11" s="1"/>
  <c r="G13664" i="11" l="1"/>
  <c r="D13665" i="11"/>
  <c r="C13665" i="11"/>
  <c r="F13665" i="11"/>
  <c r="A13666" i="11"/>
  <c r="E13666" i="11" s="1"/>
  <c r="B13667" i="11"/>
  <c r="G13665" i="11" l="1"/>
  <c r="D13666" i="11"/>
  <c r="C13666" i="11"/>
  <c r="F13666" i="11"/>
  <c r="A13667" i="11"/>
  <c r="E13667" i="11" s="1"/>
  <c r="B13668" i="11"/>
  <c r="G13666" i="11" l="1"/>
  <c r="D13667" i="11"/>
  <c r="C13667" i="11"/>
  <c r="F13667" i="11"/>
  <c r="B13669" i="11"/>
  <c r="A13668" i="11"/>
  <c r="E13668" i="11" s="1"/>
  <c r="G13667" i="11" l="1"/>
  <c r="D13668" i="11"/>
  <c r="C13668" i="11"/>
  <c r="F13668" i="11"/>
  <c r="B13670" i="11"/>
  <c r="A13669" i="11"/>
  <c r="E13669" i="11" s="1"/>
  <c r="G13668" i="11" l="1"/>
  <c r="D13669" i="11"/>
  <c r="C13669" i="11"/>
  <c r="F13669" i="11"/>
  <c r="A13670" i="11"/>
  <c r="E13670" i="11" s="1"/>
  <c r="B13671" i="11"/>
  <c r="G13669" i="11" l="1"/>
  <c r="D13670" i="11"/>
  <c r="C13670" i="11"/>
  <c r="F13670" i="11"/>
  <c r="A13671" i="11"/>
  <c r="E13671" i="11" s="1"/>
  <c r="B13672" i="11"/>
  <c r="G13670" i="11" l="1"/>
  <c r="D13671" i="11"/>
  <c r="C13671" i="11"/>
  <c r="F13671" i="11"/>
  <c r="B13673" i="11"/>
  <c r="A13672" i="11"/>
  <c r="E13672" i="11" s="1"/>
  <c r="G13671" i="11" l="1"/>
  <c r="D13672" i="11"/>
  <c r="C13672" i="11"/>
  <c r="F13672" i="11"/>
  <c r="B13674" i="11"/>
  <c r="A13673" i="11"/>
  <c r="E13673" i="11" s="1"/>
  <c r="G13672" i="11" l="1"/>
  <c r="D13673" i="11"/>
  <c r="C13673" i="11"/>
  <c r="F13673" i="11"/>
  <c r="A13674" i="11"/>
  <c r="E13674" i="11" s="1"/>
  <c r="B13675" i="11"/>
  <c r="G13673" i="11" l="1"/>
  <c r="D13674" i="11"/>
  <c r="C13674" i="11"/>
  <c r="F13674" i="11"/>
  <c r="A13675" i="11"/>
  <c r="E13675" i="11" s="1"/>
  <c r="B13676" i="11"/>
  <c r="G13674" i="11" l="1"/>
  <c r="D13675" i="11"/>
  <c r="C13675" i="11"/>
  <c r="F13675" i="11"/>
  <c r="B13677" i="11"/>
  <c r="A13676" i="11"/>
  <c r="E13676" i="11" s="1"/>
  <c r="G13675" i="11" l="1"/>
  <c r="D13676" i="11"/>
  <c r="C13676" i="11"/>
  <c r="F13676" i="11"/>
  <c r="B13678" i="11"/>
  <c r="A13677" i="11"/>
  <c r="E13677" i="11" s="1"/>
  <c r="G13676" i="11" l="1"/>
  <c r="D13677" i="11"/>
  <c r="C13677" i="11"/>
  <c r="F13677" i="11"/>
  <c r="A13678" i="11"/>
  <c r="E13678" i="11" s="1"/>
  <c r="B13679" i="11"/>
  <c r="G13677" i="11" l="1"/>
  <c r="D13678" i="11"/>
  <c r="C13678" i="11"/>
  <c r="F13678" i="11"/>
  <c r="A13679" i="11"/>
  <c r="E13679" i="11" s="1"/>
  <c r="B13680" i="11"/>
  <c r="G13678" i="11" l="1"/>
  <c r="D13679" i="11"/>
  <c r="C13679" i="11"/>
  <c r="F13679" i="11"/>
  <c r="B13681" i="11"/>
  <c r="A13680" i="11"/>
  <c r="E13680" i="11" s="1"/>
  <c r="G13679" i="11" l="1"/>
  <c r="D13680" i="11"/>
  <c r="C13680" i="11"/>
  <c r="F13680" i="11"/>
  <c r="B13682" i="11"/>
  <c r="A13681" i="11"/>
  <c r="E13681" i="11" s="1"/>
  <c r="G13680" i="11" l="1"/>
  <c r="D13681" i="11"/>
  <c r="C13681" i="11"/>
  <c r="F13681" i="11"/>
  <c r="A13682" i="11"/>
  <c r="E13682" i="11" s="1"/>
  <c r="B13683" i="11"/>
  <c r="G13681" i="11" l="1"/>
  <c r="D13682" i="11"/>
  <c r="C13682" i="11"/>
  <c r="F13682" i="11"/>
  <c r="A13683" i="11"/>
  <c r="E13683" i="11" s="1"/>
  <c r="B13684" i="11"/>
  <c r="G13682" i="11" l="1"/>
  <c r="D13683" i="11"/>
  <c r="C13683" i="11"/>
  <c r="F13683" i="11"/>
  <c r="B13685" i="11"/>
  <c r="A13684" i="11"/>
  <c r="E13684" i="11" s="1"/>
  <c r="G13683" i="11" l="1"/>
  <c r="D13684" i="11"/>
  <c r="C13684" i="11"/>
  <c r="F13684" i="11"/>
  <c r="B13686" i="11"/>
  <c r="A13685" i="11"/>
  <c r="E13685" i="11" s="1"/>
  <c r="G13684" i="11" l="1"/>
  <c r="D13685" i="11"/>
  <c r="C13685" i="11"/>
  <c r="F13685" i="11"/>
  <c r="A13686" i="11"/>
  <c r="E13686" i="11" s="1"/>
  <c r="B13687" i="11"/>
  <c r="G13685" i="11" l="1"/>
  <c r="D13686" i="11"/>
  <c r="C13686" i="11"/>
  <c r="F13686" i="11"/>
  <c r="A13687" i="11"/>
  <c r="E13687" i="11" s="1"/>
  <c r="B13688" i="11"/>
  <c r="G13686" i="11" l="1"/>
  <c r="D13687" i="11"/>
  <c r="C13687" i="11"/>
  <c r="F13687" i="11"/>
  <c r="B13689" i="11"/>
  <c r="A13688" i="11"/>
  <c r="E13688" i="11" s="1"/>
  <c r="G13687" i="11" l="1"/>
  <c r="D13688" i="11"/>
  <c r="C13688" i="11"/>
  <c r="F13688" i="11"/>
  <c r="B13690" i="11"/>
  <c r="A13689" i="11"/>
  <c r="E13689" i="11" s="1"/>
  <c r="G13688" i="11" l="1"/>
  <c r="D13689" i="11"/>
  <c r="C13689" i="11"/>
  <c r="F13689" i="11"/>
  <c r="A13690" i="11"/>
  <c r="E13690" i="11" s="1"/>
  <c r="B13691" i="11"/>
  <c r="G13689" i="11" l="1"/>
  <c r="D13690" i="11"/>
  <c r="C13690" i="11"/>
  <c r="F13690" i="11"/>
  <c r="A13691" i="11"/>
  <c r="E13691" i="11" s="1"/>
  <c r="B13692" i="11"/>
  <c r="G13690" i="11" l="1"/>
  <c r="D13691" i="11"/>
  <c r="C13691" i="11"/>
  <c r="F13691" i="11"/>
  <c r="B13693" i="11"/>
  <c r="A13692" i="11"/>
  <c r="E13692" i="11" s="1"/>
  <c r="G13691" i="11" l="1"/>
  <c r="D13692" i="11"/>
  <c r="C13692" i="11"/>
  <c r="F13692" i="11"/>
  <c r="B13694" i="11"/>
  <c r="A13693" i="11"/>
  <c r="E13693" i="11" s="1"/>
  <c r="G13692" i="11" l="1"/>
  <c r="D13693" i="11"/>
  <c r="C13693" i="11"/>
  <c r="F13693" i="11"/>
  <c r="A13694" i="11"/>
  <c r="E13694" i="11" s="1"/>
  <c r="B13695" i="11"/>
  <c r="G13693" i="11" l="1"/>
  <c r="D13694" i="11"/>
  <c r="C13694" i="11"/>
  <c r="F13694" i="11"/>
  <c r="A13695" i="11"/>
  <c r="E13695" i="11" s="1"/>
  <c r="B13696" i="11"/>
  <c r="G13694" i="11" l="1"/>
  <c r="D13695" i="11"/>
  <c r="C13695" i="11"/>
  <c r="F13695" i="11"/>
  <c r="B13697" i="11"/>
  <c r="A13696" i="11"/>
  <c r="E13696" i="11" s="1"/>
  <c r="G13695" i="11" l="1"/>
  <c r="D13696" i="11"/>
  <c r="C13696" i="11"/>
  <c r="F13696" i="11"/>
  <c r="B13698" i="11"/>
  <c r="A13697" i="11"/>
  <c r="E13697" i="11" s="1"/>
  <c r="G13696" i="11" l="1"/>
  <c r="D13697" i="11"/>
  <c r="C13697" i="11"/>
  <c r="F13697" i="11"/>
  <c r="A13698" i="11"/>
  <c r="E13698" i="11" s="1"/>
  <c r="B13699" i="11"/>
  <c r="G13697" i="11" l="1"/>
  <c r="D13698" i="11"/>
  <c r="C13698" i="11"/>
  <c r="F13698" i="11"/>
  <c r="A13699" i="11"/>
  <c r="E13699" i="11" s="1"/>
  <c r="B13700" i="11"/>
  <c r="G13698" i="11" l="1"/>
  <c r="D13699" i="11"/>
  <c r="C13699" i="11"/>
  <c r="F13699" i="11"/>
  <c r="B13701" i="11"/>
  <c r="A13700" i="11"/>
  <c r="E13700" i="11" s="1"/>
  <c r="G13699" i="11" l="1"/>
  <c r="D13700" i="11"/>
  <c r="C13700" i="11"/>
  <c r="F13700" i="11"/>
  <c r="B13702" i="11"/>
  <c r="A13701" i="11"/>
  <c r="E13701" i="11" s="1"/>
  <c r="G13700" i="11" l="1"/>
  <c r="D13701" i="11"/>
  <c r="C13701" i="11"/>
  <c r="F13701" i="11"/>
  <c r="A13702" i="11"/>
  <c r="E13702" i="11" s="1"/>
  <c r="B13703" i="11"/>
  <c r="G13701" i="11" l="1"/>
  <c r="D13702" i="11"/>
  <c r="C13702" i="11"/>
  <c r="F13702" i="11"/>
  <c r="A13703" i="11"/>
  <c r="E13703" i="11" s="1"/>
  <c r="B13704" i="11"/>
  <c r="G13702" i="11" l="1"/>
  <c r="D13703" i="11"/>
  <c r="C13703" i="11"/>
  <c r="F13703" i="11"/>
  <c r="B13705" i="11"/>
  <c r="A13704" i="11"/>
  <c r="E13704" i="11" s="1"/>
  <c r="G13703" i="11" l="1"/>
  <c r="D13704" i="11"/>
  <c r="C13704" i="11"/>
  <c r="F13704" i="11"/>
  <c r="B13706" i="11"/>
  <c r="A13705" i="11"/>
  <c r="E13705" i="11" s="1"/>
  <c r="G13704" i="11" l="1"/>
  <c r="D13705" i="11"/>
  <c r="C13705" i="11"/>
  <c r="F13705" i="11"/>
  <c r="A13706" i="11"/>
  <c r="E13706" i="11" s="1"/>
  <c r="B13707" i="11"/>
  <c r="G13705" i="11" l="1"/>
  <c r="D13706" i="11"/>
  <c r="C13706" i="11"/>
  <c r="F13706" i="11"/>
  <c r="A13707" i="11"/>
  <c r="E13707" i="11" s="1"/>
  <c r="B13708" i="11"/>
  <c r="G13706" i="11" l="1"/>
  <c r="D13707" i="11"/>
  <c r="C13707" i="11"/>
  <c r="F13707" i="11"/>
  <c r="B13709" i="11"/>
  <c r="A13708" i="11"/>
  <c r="E13708" i="11" s="1"/>
  <c r="G13707" i="11" l="1"/>
  <c r="D13708" i="11"/>
  <c r="C13708" i="11"/>
  <c r="F13708" i="11"/>
  <c r="B13710" i="11"/>
  <c r="A13709" i="11"/>
  <c r="E13709" i="11" s="1"/>
  <c r="G13708" i="11" l="1"/>
  <c r="D13709" i="11"/>
  <c r="C13709" i="11"/>
  <c r="F13709" i="11"/>
  <c r="A13710" i="11"/>
  <c r="E13710" i="11" s="1"/>
  <c r="B13711" i="11"/>
  <c r="G13709" i="11" l="1"/>
  <c r="D13710" i="11"/>
  <c r="C13710" i="11"/>
  <c r="F13710" i="11"/>
  <c r="A13711" i="11"/>
  <c r="E13711" i="11" s="1"/>
  <c r="B13712" i="11"/>
  <c r="G13710" i="11" l="1"/>
  <c r="D13711" i="11"/>
  <c r="C13711" i="11"/>
  <c r="F13711" i="11"/>
  <c r="B13713" i="11"/>
  <c r="A13712" i="11"/>
  <c r="E13712" i="11" s="1"/>
  <c r="G13711" i="11" l="1"/>
  <c r="D13712" i="11"/>
  <c r="C13712" i="11"/>
  <c r="F13712" i="11"/>
  <c r="B13714" i="11"/>
  <c r="A13713" i="11"/>
  <c r="E13713" i="11" s="1"/>
  <c r="G13712" i="11" l="1"/>
  <c r="D13713" i="11"/>
  <c r="C13713" i="11"/>
  <c r="F13713" i="11"/>
  <c r="A13714" i="11"/>
  <c r="E13714" i="11" s="1"/>
  <c r="B13715" i="11"/>
  <c r="G13713" i="11" l="1"/>
  <c r="D13714" i="11"/>
  <c r="C13714" i="11"/>
  <c r="F13714" i="11"/>
  <c r="A13715" i="11"/>
  <c r="E13715" i="11" s="1"/>
  <c r="B13716" i="11"/>
  <c r="G13714" i="11" l="1"/>
  <c r="D13715" i="11"/>
  <c r="C13715" i="11"/>
  <c r="F13715" i="11"/>
  <c r="B13717" i="11"/>
  <c r="A13716" i="11"/>
  <c r="E13716" i="11" s="1"/>
  <c r="G13715" i="11" l="1"/>
  <c r="D13716" i="11"/>
  <c r="C13716" i="11"/>
  <c r="F13716" i="11"/>
  <c r="B13718" i="11"/>
  <c r="A13717" i="11"/>
  <c r="E13717" i="11" s="1"/>
  <c r="G13716" i="11" l="1"/>
  <c r="D13717" i="11"/>
  <c r="C13717" i="11"/>
  <c r="F13717" i="11"/>
  <c r="A13718" i="11"/>
  <c r="E13718" i="11" s="1"/>
  <c r="B13719" i="11"/>
  <c r="G13717" i="11" l="1"/>
  <c r="D13718" i="11"/>
  <c r="C13718" i="11"/>
  <c r="F13718" i="11"/>
  <c r="A13719" i="11"/>
  <c r="E13719" i="11" s="1"/>
  <c r="B13720" i="11"/>
  <c r="G13718" i="11" l="1"/>
  <c r="D13719" i="11"/>
  <c r="C13719" i="11"/>
  <c r="F13719" i="11"/>
  <c r="B13721" i="11"/>
  <c r="A13720" i="11"/>
  <c r="E13720" i="11" s="1"/>
  <c r="G13719" i="11" l="1"/>
  <c r="D13720" i="11"/>
  <c r="C13720" i="11"/>
  <c r="F13720" i="11"/>
  <c r="B13722" i="11"/>
  <c r="A13721" i="11"/>
  <c r="E13721" i="11" s="1"/>
  <c r="G13720" i="11" l="1"/>
  <c r="D13721" i="11"/>
  <c r="C13721" i="11"/>
  <c r="F13721" i="11"/>
  <c r="A13722" i="11"/>
  <c r="E13722" i="11" s="1"/>
  <c r="B13723" i="11"/>
  <c r="G13721" i="11" l="1"/>
  <c r="D13722" i="11"/>
  <c r="C13722" i="11"/>
  <c r="F13722" i="11"/>
  <c r="A13723" i="11"/>
  <c r="E13723" i="11" s="1"/>
  <c r="B13724" i="11"/>
  <c r="G13722" i="11" l="1"/>
  <c r="D13723" i="11"/>
  <c r="C13723" i="11"/>
  <c r="F13723" i="11"/>
  <c r="B13725" i="11"/>
  <c r="A13724" i="11"/>
  <c r="E13724" i="11" s="1"/>
  <c r="G13723" i="11" l="1"/>
  <c r="D13724" i="11"/>
  <c r="C13724" i="11"/>
  <c r="F13724" i="11"/>
  <c r="B13726" i="11"/>
  <c r="A13725" i="11"/>
  <c r="E13725" i="11" s="1"/>
  <c r="G13724" i="11" l="1"/>
  <c r="D13725" i="11"/>
  <c r="C13725" i="11"/>
  <c r="F13725" i="11"/>
  <c r="A13726" i="11"/>
  <c r="E13726" i="11" s="1"/>
  <c r="B13727" i="11"/>
  <c r="G13725" i="11" l="1"/>
  <c r="D13726" i="11"/>
  <c r="C13726" i="11"/>
  <c r="F13726" i="11"/>
  <c r="A13727" i="11"/>
  <c r="E13727" i="11" s="1"/>
  <c r="B13728" i="11"/>
  <c r="G13726" i="11" l="1"/>
  <c r="D13727" i="11"/>
  <c r="C13727" i="11"/>
  <c r="F13727" i="11"/>
  <c r="B13729" i="11"/>
  <c r="A13728" i="11"/>
  <c r="E13728" i="11" s="1"/>
  <c r="G13727" i="11" l="1"/>
  <c r="D13728" i="11"/>
  <c r="C13728" i="11"/>
  <c r="F13728" i="11"/>
  <c r="B13730" i="11"/>
  <c r="A13729" i="11"/>
  <c r="E13729" i="11" s="1"/>
  <c r="G13728" i="11" l="1"/>
  <c r="D13729" i="11"/>
  <c r="C13729" i="11"/>
  <c r="F13729" i="11"/>
  <c r="A13730" i="11"/>
  <c r="E13730" i="11" s="1"/>
  <c r="B13731" i="11"/>
  <c r="G13729" i="11" l="1"/>
  <c r="D13730" i="11"/>
  <c r="C13730" i="11"/>
  <c r="F13730" i="11"/>
  <c r="A13731" i="11"/>
  <c r="E13731" i="11" s="1"/>
  <c r="B13732" i="11"/>
  <c r="G13730" i="11" l="1"/>
  <c r="D13731" i="11"/>
  <c r="C13731" i="11"/>
  <c r="F13731" i="11"/>
  <c r="B13733" i="11"/>
  <c r="A13732" i="11"/>
  <c r="E13732" i="11" s="1"/>
  <c r="G13731" i="11" l="1"/>
  <c r="D13732" i="11"/>
  <c r="C13732" i="11"/>
  <c r="F13732" i="11"/>
  <c r="B13734" i="11"/>
  <c r="A13733" i="11"/>
  <c r="E13733" i="11" s="1"/>
  <c r="G13732" i="11" l="1"/>
  <c r="D13733" i="11"/>
  <c r="C13733" i="11"/>
  <c r="F13733" i="11"/>
  <c r="A13734" i="11"/>
  <c r="E13734" i="11" s="1"/>
  <c r="B13735" i="11"/>
  <c r="G13733" i="11" l="1"/>
  <c r="D13734" i="11"/>
  <c r="C13734" i="11"/>
  <c r="F13734" i="11"/>
  <c r="A13735" i="11"/>
  <c r="E13735" i="11" s="1"/>
  <c r="B13736" i="11"/>
  <c r="G13734" i="11" l="1"/>
  <c r="D13735" i="11"/>
  <c r="C13735" i="11"/>
  <c r="F13735" i="11"/>
  <c r="B13737" i="11"/>
  <c r="A13736" i="11"/>
  <c r="E13736" i="11" s="1"/>
  <c r="G13735" i="11" l="1"/>
  <c r="D13736" i="11"/>
  <c r="C13736" i="11"/>
  <c r="F13736" i="11"/>
  <c r="B13738" i="11"/>
  <c r="A13737" i="11"/>
  <c r="E13737" i="11" s="1"/>
  <c r="G13736" i="11" l="1"/>
  <c r="D13737" i="11"/>
  <c r="C13737" i="11"/>
  <c r="F13737" i="11"/>
  <c r="A13738" i="11"/>
  <c r="E13738" i="11" s="1"/>
  <c r="B13739" i="11"/>
  <c r="G13737" i="11" l="1"/>
  <c r="D13738" i="11"/>
  <c r="C13738" i="11"/>
  <c r="F13738" i="11"/>
  <c r="A13739" i="11"/>
  <c r="E13739" i="11" s="1"/>
  <c r="B13740" i="11"/>
  <c r="G13738" i="11" l="1"/>
  <c r="D13739" i="11"/>
  <c r="C13739" i="11"/>
  <c r="F13739" i="11"/>
  <c r="B13741" i="11"/>
  <c r="A13740" i="11"/>
  <c r="E13740" i="11" s="1"/>
  <c r="G13739" i="11" l="1"/>
  <c r="D13740" i="11"/>
  <c r="C13740" i="11"/>
  <c r="F13740" i="11"/>
  <c r="B13742" i="11"/>
  <c r="A13741" i="11"/>
  <c r="E13741" i="11" s="1"/>
  <c r="G13740" i="11" l="1"/>
  <c r="D13741" i="11"/>
  <c r="C13741" i="11"/>
  <c r="F13741" i="11"/>
  <c r="A13742" i="11"/>
  <c r="E13742" i="11" s="1"/>
  <c r="B13743" i="11"/>
  <c r="G13741" i="11" l="1"/>
  <c r="D13742" i="11"/>
  <c r="C13742" i="11"/>
  <c r="F13742" i="11"/>
  <c r="A13743" i="11"/>
  <c r="E13743" i="11" s="1"/>
  <c r="B13744" i="11"/>
  <c r="G13742" i="11" l="1"/>
  <c r="D13743" i="11"/>
  <c r="C13743" i="11"/>
  <c r="F13743" i="11"/>
  <c r="B13745" i="11"/>
  <c r="A13744" i="11"/>
  <c r="E13744" i="11" s="1"/>
  <c r="G13743" i="11" l="1"/>
  <c r="D13744" i="11"/>
  <c r="C13744" i="11"/>
  <c r="F13744" i="11"/>
  <c r="B13746" i="11"/>
  <c r="A13745" i="11"/>
  <c r="E13745" i="11" s="1"/>
  <c r="G13744" i="11" l="1"/>
  <c r="D13745" i="11"/>
  <c r="C13745" i="11"/>
  <c r="F13745" i="11"/>
  <c r="A13746" i="11"/>
  <c r="E13746" i="11" s="1"/>
  <c r="B13747" i="11"/>
  <c r="G13745" i="11" l="1"/>
  <c r="D13746" i="11"/>
  <c r="C13746" i="11"/>
  <c r="F13746" i="11"/>
  <c r="A13747" i="11"/>
  <c r="E13747" i="11" s="1"/>
  <c r="B13748" i="11"/>
  <c r="G13746" i="11" l="1"/>
  <c r="D13747" i="11"/>
  <c r="C13747" i="11"/>
  <c r="F13747" i="11"/>
  <c r="B13749" i="11"/>
  <c r="A13748" i="11"/>
  <c r="E13748" i="11" s="1"/>
  <c r="G13747" i="11" l="1"/>
  <c r="D13748" i="11"/>
  <c r="C13748" i="11"/>
  <c r="F13748" i="11"/>
  <c r="B13750" i="11"/>
  <c r="A13749" i="11"/>
  <c r="E13749" i="11" s="1"/>
  <c r="G13748" i="11" l="1"/>
  <c r="D13749" i="11"/>
  <c r="C13749" i="11"/>
  <c r="F13749" i="11"/>
  <c r="A13750" i="11"/>
  <c r="E13750" i="11" s="1"/>
  <c r="B13751" i="11"/>
  <c r="G13749" i="11" l="1"/>
  <c r="D13750" i="11"/>
  <c r="C13750" i="11"/>
  <c r="F13750" i="11"/>
  <c r="A13751" i="11"/>
  <c r="E13751" i="11" s="1"/>
  <c r="B13752" i="11"/>
  <c r="G13750" i="11" l="1"/>
  <c r="D13751" i="11"/>
  <c r="C13751" i="11"/>
  <c r="F13751" i="11"/>
  <c r="B13753" i="11"/>
  <c r="A13752" i="11"/>
  <c r="E13752" i="11" s="1"/>
  <c r="G13751" i="11" l="1"/>
  <c r="D13752" i="11"/>
  <c r="C13752" i="11"/>
  <c r="F13752" i="11"/>
  <c r="B13754" i="11"/>
  <c r="A13753" i="11"/>
  <c r="E13753" i="11" s="1"/>
  <c r="G13752" i="11" l="1"/>
  <c r="D13753" i="11"/>
  <c r="C13753" i="11"/>
  <c r="F13753" i="11"/>
  <c r="A13754" i="11"/>
  <c r="E13754" i="11" s="1"/>
  <c r="B13755" i="11"/>
  <c r="G13753" i="11" l="1"/>
  <c r="D13754" i="11"/>
  <c r="C13754" i="11"/>
  <c r="F13754" i="11"/>
  <c r="A13755" i="11"/>
  <c r="E13755" i="11" s="1"/>
  <c r="B13756" i="11"/>
  <c r="G13754" i="11" l="1"/>
  <c r="D13755" i="11"/>
  <c r="C13755" i="11"/>
  <c r="F13755" i="11"/>
  <c r="B13757" i="11"/>
  <c r="A13756" i="11"/>
  <c r="E13756" i="11" s="1"/>
  <c r="G13755" i="11" l="1"/>
  <c r="D13756" i="11"/>
  <c r="C13756" i="11"/>
  <c r="F13756" i="11"/>
  <c r="B13758" i="11"/>
  <c r="A13757" i="11"/>
  <c r="E13757" i="11" s="1"/>
  <c r="G13756" i="11" l="1"/>
  <c r="D13757" i="11"/>
  <c r="C13757" i="11"/>
  <c r="F13757" i="11"/>
  <c r="A13758" i="11"/>
  <c r="E13758" i="11" s="1"/>
  <c r="B13759" i="11"/>
  <c r="G13757" i="11" l="1"/>
  <c r="D13758" i="11"/>
  <c r="C13758" i="11"/>
  <c r="F13758" i="11"/>
  <c r="A13759" i="11"/>
  <c r="E13759" i="11" s="1"/>
  <c r="B13760" i="11"/>
  <c r="G13758" i="11" l="1"/>
  <c r="D13759" i="11"/>
  <c r="C13759" i="11"/>
  <c r="F13759" i="11"/>
  <c r="B13761" i="11"/>
  <c r="A13760" i="11"/>
  <c r="E13760" i="11" s="1"/>
  <c r="G13759" i="11" l="1"/>
  <c r="D13760" i="11"/>
  <c r="C13760" i="11"/>
  <c r="F13760" i="11"/>
  <c r="B13762" i="11"/>
  <c r="A13761" i="11"/>
  <c r="E13761" i="11" s="1"/>
  <c r="G13760" i="11" l="1"/>
  <c r="D13761" i="11"/>
  <c r="C13761" i="11"/>
  <c r="F13761" i="11"/>
  <c r="A13762" i="11"/>
  <c r="E13762" i="11" s="1"/>
  <c r="B13763" i="11"/>
  <c r="G13761" i="11" l="1"/>
  <c r="D13762" i="11"/>
  <c r="C13762" i="11"/>
  <c r="F13762" i="11"/>
  <c r="A13763" i="11"/>
  <c r="E13763" i="11" s="1"/>
  <c r="B13764" i="11"/>
  <c r="G13762" i="11" l="1"/>
  <c r="D13763" i="11"/>
  <c r="C13763" i="11"/>
  <c r="F13763" i="11"/>
  <c r="B13765" i="11"/>
  <c r="A13764" i="11"/>
  <c r="E13764" i="11" s="1"/>
  <c r="G13763" i="11" l="1"/>
  <c r="D13764" i="11"/>
  <c r="C13764" i="11"/>
  <c r="F13764" i="11"/>
  <c r="B13766" i="11"/>
  <c r="A13765" i="11"/>
  <c r="E13765" i="11" s="1"/>
  <c r="G13764" i="11" l="1"/>
  <c r="D13765" i="11"/>
  <c r="C13765" i="11"/>
  <c r="F13765" i="11"/>
  <c r="A13766" i="11"/>
  <c r="E13766" i="11" s="1"/>
  <c r="B13767" i="11"/>
  <c r="G13765" i="11" l="1"/>
  <c r="D13766" i="11"/>
  <c r="C13766" i="11"/>
  <c r="F13766" i="11"/>
  <c r="A13767" i="11"/>
  <c r="E13767" i="11" s="1"/>
  <c r="B13768" i="11"/>
  <c r="G13766" i="11" l="1"/>
  <c r="D13767" i="11"/>
  <c r="C13767" i="11"/>
  <c r="F13767" i="11"/>
  <c r="B13769" i="11"/>
  <c r="A13768" i="11"/>
  <c r="E13768" i="11" s="1"/>
  <c r="G13767" i="11" l="1"/>
  <c r="D13768" i="11"/>
  <c r="C13768" i="11"/>
  <c r="F13768" i="11"/>
  <c r="B13770" i="11"/>
  <c r="A13769" i="11"/>
  <c r="E13769" i="11" s="1"/>
  <c r="G13768" i="11" l="1"/>
  <c r="D13769" i="11"/>
  <c r="C13769" i="11"/>
  <c r="F13769" i="11"/>
  <c r="A13770" i="11"/>
  <c r="E13770" i="11" s="1"/>
  <c r="B13771" i="11"/>
  <c r="G13769" i="11" l="1"/>
  <c r="D13770" i="11"/>
  <c r="C13770" i="11"/>
  <c r="F13770" i="11"/>
  <c r="A13771" i="11"/>
  <c r="E13771" i="11" s="1"/>
  <c r="B13772" i="11"/>
  <c r="G13770" i="11" l="1"/>
  <c r="D13771" i="11"/>
  <c r="C13771" i="11"/>
  <c r="F13771" i="11"/>
  <c r="B13773" i="11"/>
  <c r="A13772" i="11"/>
  <c r="E13772" i="11" s="1"/>
  <c r="G13771" i="11" l="1"/>
  <c r="D13772" i="11"/>
  <c r="C13772" i="11"/>
  <c r="F13772" i="11"/>
  <c r="B13774" i="11"/>
  <c r="A13773" i="11"/>
  <c r="E13773" i="11" s="1"/>
  <c r="G13772" i="11" l="1"/>
  <c r="D13773" i="11"/>
  <c r="C13773" i="11"/>
  <c r="F13773" i="11"/>
  <c r="A13774" i="11"/>
  <c r="E13774" i="11" s="1"/>
  <c r="B13775" i="11"/>
  <c r="G13773" i="11" l="1"/>
  <c r="D13774" i="11"/>
  <c r="C13774" i="11"/>
  <c r="F13774" i="11"/>
  <c r="A13775" i="11"/>
  <c r="E13775" i="11" s="1"/>
  <c r="B13776" i="11"/>
  <c r="G13774" i="11" l="1"/>
  <c r="D13775" i="11"/>
  <c r="C13775" i="11"/>
  <c r="F13775" i="11"/>
  <c r="B13777" i="11"/>
  <c r="A13776" i="11"/>
  <c r="E13776" i="11" s="1"/>
  <c r="G13775" i="11" l="1"/>
  <c r="D13776" i="11"/>
  <c r="C13776" i="11"/>
  <c r="F13776" i="11"/>
  <c r="B13778" i="11"/>
  <c r="A13777" i="11"/>
  <c r="E13777" i="11" s="1"/>
  <c r="G13776" i="11" l="1"/>
  <c r="D13777" i="11"/>
  <c r="C13777" i="11"/>
  <c r="F13777" i="11"/>
  <c r="A13778" i="11"/>
  <c r="E13778" i="11" s="1"/>
  <c r="B13779" i="11"/>
  <c r="G13777" i="11" l="1"/>
  <c r="D13778" i="11"/>
  <c r="C13778" i="11"/>
  <c r="F13778" i="11"/>
  <c r="A13779" i="11"/>
  <c r="E13779" i="11" s="1"/>
  <c r="B13780" i="11"/>
  <c r="G13778" i="11" l="1"/>
  <c r="D13779" i="11"/>
  <c r="C13779" i="11"/>
  <c r="F13779" i="11"/>
  <c r="B13781" i="11"/>
  <c r="A13780" i="11"/>
  <c r="E13780" i="11" s="1"/>
  <c r="G13779" i="11" l="1"/>
  <c r="D13780" i="11"/>
  <c r="C13780" i="11"/>
  <c r="F13780" i="11"/>
  <c r="B13782" i="11"/>
  <c r="A13781" i="11"/>
  <c r="E13781" i="11" s="1"/>
  <c r="G13780" i="11" l="1"/>
  <c r="D13781" i="11"/>
  <c r="C13781" i="11"/>
  <c r="F13781" i="11"/>
  <c r="A13782" i="11"/>
  <c r="E13782" i="11" s="1"/>
  <c r="B13783" i="11"/>
  <c r="G13781" i="11" l="1"/>
  <c r="D13782" i="11"/>
  <c r="C13782" i="11"/>
  <c r="F13782" i="11"/>
  <c r="A13783" i="11"/>
  <c r="E13783" i="11" s="1"/>
  <c r="B13784" i="11"/>
  <c r="G13782" i="11" l="1"/>
  <c r="D13783" i="11"/>
  <c r="C13783" i="11"/>
  <c r="F13783" i="11"/>
  <c r="B13785" i="11"/>
  <c r="A13784" i="11"/>
  <c r="E13784" i="11" s="1"/>
  <c r="G13783" i="11" l="1"/>
  <c r="D13784" i="11"/>
  <c r="C13784" i="11"/>
  <c r="F13784" i="11"/>
  <c r="B13786" i="11"/>
  <c r="A13785" i="11"/>
  <c r="E13785" i="11" s="1"/>
  <c r="G13784" i="11" l="1"/>
  <c r="D13785" i="11"/>
  <c r="C13785" i="11"/>
  <c r="F13785" i="11"/>
  <c r="A13786" i="11"/>
  <c r="E13786" i="11" s="1"/>
  <c r="B13787" i="11"/>
  <c r="G13785" i="11" l="1"/>
  <c r="D13786" i="11"/>
  <c r="C13786" i="11"/>
  <c r="F13786" i="11"/>
  <c r="A13787" i="11"/>
  <c r="E13787" i="11" s="1"/>
  <c r="B13788" i="11"/>
  <c r="G13786" i="11" l="1"/>
  <c r="D13787" i="11"/>
  <c r="C13787" i="11"/>
  <c r="F13787" i="11"/>
  <c r="B13789" i="11"/>
  <c r="A13788" i="11"/>
  <c r="E13788" i="11" s="1"/>
  <c r="G13787" i="11" l="1"/>
  <c r="D13788" i="11"/>
  <c r="C13788" i="11"/>
  <c r="F13788" i="11"/>
  <c r="B13790" i="11"/>
  <c r="A13789" i="11"/>
  <c r="E13789" i="11" s="1"/>
  <c r="G13788" i="11" l="1"/>
  <c r="D13789" i="11"/>
  <c r="C13789" i="11"/>
  <c r="F13789" i="11"/>
  <c r="A13790" i="11"/>
  <c r="E13790" i="11" s="1"/>
  <c r="B13791" i="11"/>
  <c r="G13789" i="11" l="1"/>
  <c r="D13790" i="11"/>
  <c r="C13790" i="11"/>
  <c r="F13790" i="11"/>
  <c r="A13791" i="11"/>
  <c r="E13791" i="11" s="1"/>
  <c r="B13792" i="11"/>
  <c r="G13790" i="11" l="1"/>
  <c r="D13791" i="11"/>
  <c r="C13791" i="11"/>
  <c r="F13791" i="11"/>
  <c r="B13793" i="11"/>
  <c r="A13792" i="11"/>
  <c r="E13792" i="11" s="1"/>
  <c r="G13791" i="11" l="1"/>
  <c r="D13792" i="11"/>
  <c r="C13792" i="11"/>
  <c r="F13792" i="11"/>
  <c r="B13794" i="11"/>
  <c r="A13793" i="11"/>
  <c r="E13793" i="11" s="1"/>
  <c r="G13792" i="11" l="1"/>
  <c r="D13793" i="11"/>
  <c r="C13793" i="11"/>
  <c r="F13793" i="11"/>
  <c r="A13794" i="11"/>
  <c r="E13794" i="11" s="1"/>
  <c r="B13795" i="11"/>
  <c r="G13793" i="11" l="1"/>
  <c r="D13794" i="11"/>
  <c r="C13794" i="11"/>
  <c r="F13794" i="11"/>
  <c r="A13795" i="11"/>
  <c r="E13795" i="11" s="1"/>
  <c r="B13796" i="11"/>
  <c r="G13794" i="11" l="1"/>
  <c r="D13795" i="11"/>
  <c r="C13795" i="11"/>
  <c r="F13795" i="11"/>
  <c r="B13797" i="11"/>
  <c r="A13796" i="11"/>
  <c r="E13796" i="11" s="1"/>
  <c r="G13795" i="11" l="1"/>
  <c r="D13796" i="11"/>
  <c r="C13796" i="11"/>
  <c r="F13796" i="11"/>
  <c r="B13798" i="11"/>
  <c r="A13797" i="11"/>
  <c r="E13797" i="11" s="1"/>
  <c r="G13796" i="11" l="1"/>
  <c r="D13797" i="11"/>
  <c r="C13797" i="11"/>
  <c r="F13797" i="11"/>
  <c r="A13798" i="11"/>
  <c r="E13798" i="11" s="1"/>
  <c r="B13799" i="11"/>
  <c r="G13797" i="11" l="1"/>
  <c r="D13798" i="11"/>
  <c r="C13798" i="11"/>
  <c r="F13798" i="11"/>
  <c r="A13799" i="11"/>
  <c r="E13799" i="11" s="1"/>
  <c r="B13800" i="11"/>
  <c r="G13798" i="11" l="1"/>
  <c r="D13799" i="11"/>
  <c r="C13799" i="11"/>
  <c r="F13799" i="11"/>
  <c r="B13801" i="11"/>
  <c r="A13800" i="11"/>
  <c r="E13800" i="11" s="1"/>
  <c r="G13799" i="11" l="1"/>
  <c r="D13800" i="11"/>
  <c r="C13800" i="11"/>
  <c r="F13800" i="11"/>
  <c r="B13802" i="11"/>
  <c r="A13801" i="11"/>
  <c r="E13801" i="11" s="1"/>
  <c r="G13800" i="11" l="1"/>
  <c r="D13801" i="11"/>
  <c r="C13801" i="11"/>
  <c r="F13801" i="11"/>
  <c r="A13802" i="11"/>
  <c r="E13802" i="11" s="1"/>
  <c r="B13803" i="11"/>
  <c r="G13801" i="11" l="1"/>
  <c r="D13802" i="11"/>
  <c r="C13802" i="11"/>
  <c r="F13802" i="11"/>
  <c r="A13803" i="11"/>
  <c r="E13803" i="11" s="1"/>
  <c r="B13804" i="11"/>
  <c r="G13802" i="11" l="1"/>
  <c r="D13803" i="11"/>
  <c r="C13803" i="11"/>
  <c r="F13803" i="11"/>
  <c r="B13805" i="11"/>
  <c r="A13804" i="11"/>
  <c r="E13804" i="11" s="1"/>
  <c r="G13803" i="11" l="1"/>
  <c r="D13804" i="11"/>
  <c r="C13804" i="11"/>
  <c r="F13804" i="11"/>
  <c r="B13806" i="11"/>
  <c r="A13805" i="11"/>
  <c r="E13805" i="11" s="1"/>
  <c r="G13804" i="11" l="1"/>
  <c r="D13805" i="11"/>
  <c r="C13805" i="11"/>
  <c r="F13805" i="11"/>
  <c r="A13806" i="11"/>
  <c r="E13806" i="11" s="1"/>
  <c r="B13807" i="11"/>
  <c r="G13805" i="11" l="1"/>
  <c r="D13806" i="11"/>
  <c r="C13806" i="11"/>
  <c r="F13806" i="11"/>
  <c r="B13808" i="11"/>
  <c r="A13807" i="11"/>
  <c r="E13807" i="11" s="1"/>
  <c r="G13806" i="11" l="1"/>
  <c r="D13807" i="11"/>
  <c r="C13807" i="11"/>
  <c r="F13807" i="11"/>
  <c r="B13809" i="11"/>
  <c r="A13808" i="11"/>
  <c r="E13808" i="11" s="1"/>
  <c r="G13807" i="11" l="1"/>
  <c r="D13808" i="11"/>
  <c r="C13808" i="11"/>
  <c r="F13808" i="11"/>
  <c r="B13810" i="11"/>
  <c r="A13809" i="11"/>
  <c r="E13809" i="11" s="1"/>
  <c r="G13808" i="11" l="1"/>
  <c r="D13809" i="11"/>
  <c r="C13809" i="11"/>
  <c r="F13809" i="11"/>
  <c r="B13811" i="11"/>
  <c r="A13810" i="11"/>
  <c r="E13810" i="11" s="1"/>
  <c r="G13809" i="11" l="1"/>
  <c r="D13810" i="11"/>
  <c r="C13810" i="11"/>
  <c r="F13810" i="11"/>
  <c r="B13812" i="11"/>
  <c r="A13811" i="11"/>
  <c r="E13811" i="11" s="1"/>
  <c r="G13810" i="11" l="1"/>
  <c r="D13811" i="11"/>
  <c r="C13811" i="11"/>
  <c r="F13811" i="11"/>
  <c r="B13813" i="11"/>
  <c r="A13812" i="11"/>
  <c r="E13812" i="11" s="1"/>
  <c r="G13811" i="11" l="1"/>
  <c r="D13812" i="11"/>
  <c r="C13812" i="11"/>
  <c r="F13812" i="11"/>
  <c r="B13814" i="11"/>
  <c r="A13813" i="11"/>
  <c r="E13813" i="11" s="1"/>
  <c r="G13812" i="11" l="1"/>
  <c r="D13813" i="11"/>
  <c r="C13813" i="11"/>
  <c r="F13813" i="11"/>
  <c r="B13815" i="11"/>
  <c r="A13814" i="11"/>
  <c r="E13814" i="11" s="1"/>
  <c r="G13813" i="11" l="1"/>
  <c r="D13814" i="11"/>
  <c r="C13814" i="11"/>
  <c r="F13814" i="11"/>
  <c r="B13816" i="11"/>
  <c r="A13815" i="11"/>
  <c r="E13815" i="11" s="1"/>
  <c r="G13814" i="11" l="1"/>
  <c r="D13815" i="11"/>
  <c r="C13815" i="11"/>
  <c r="F13815" i="11"/>
  <c r="A13816" i="11"/>
  <c r="E13816" i="11" s="1"/>
  <c r="B13817" i="11"/>
  <c r="G13815" i="11" l="1"/>
  <c r="D13816" i="11"/>
  <c r="C13816" i="11"/>
  <c r="F13816" i="11"/>
  <c r="B13818" i="11"/>
  <c r="A13817" i="11"/>
  <c r="E13817" i="11" s="1"/>
  <c r="G13816" i="11" l="1"/>
  <c r="D13817" i="11"/>
  <c r="C13817" i="11"/>
  <c r="F13817" i="11"/>
  <c r="B13819" i="11"/>
  <c r="A13818" i="11"/>
  <c r="E13818" i="11" s="1"/>
  <c r="G13817" i="11" l="1"/>
  <c r="D13818" i="11"/>
  <c r="C13818" i="11"/>
  <c r="F13818" i="11"/>
  <c r="B13820" i="11"/>
  <c r="A13819" i="11"/>
  <c r="E13819" i="11" s="1"/>
  <c r="G13818" i="11" l="1"/>
  <c r="D13819" i="11"/>
  <c r="C13819" i="11"/>
  <c r="F13819" i="11"/>
  <c r="A13820" i="11"/>
  <c r="E13820" i="11" s="1"/>
  <c r="B13821" i="11"/>
  <c r="G13819" i="11" l="1"/>
  <c r="D13820" i="11"/>
  <c r="C13820" i="11"/>
  <c r="F13820" i="11"/>
  <c r="A13821" i="11"/>
  <c r="E13821" i="11" s="1"/>
  <c r="B13822" i="11"/>
  <c r="G13820" i="11" l="1"/>
  <c r="D13821" i="11"/>
  <c r="C13821" i="11"/>
  <c r="F13821" i="11"/>
  <c r="B13823" i="11"/>
  <c r="A13822" i="11"/>
  <c r="E13822" i="11" s="1"/>
  <c r="G13821" i="11" l="1"/>
  <c r="D13822" i="11"/>
  <c r="C13822" i="11"/>
  <c r="F13822" i="11"/>
  <c r="B13824" i="11"/>
  <c r="A13823" i="11"/>
  <c r="E13823" i="11" s="1"/>
  <c r="G13822" i="11" l="1"/>
  <c r="D13823" i="11"/>
  <c r="C13823" i="11"/>
  <c r="F13823" i="11"/>
  <c r="B13825" i="11"/>
  <c r="A13824" i="11"/>
  <c r="E13824" i="11" s="1"/>
  <c r="G13823" i="11" l="1"/>
  <c r="D13824" i="11"/>
  <c r="C13824" i="11"/>
  <c r="F13824" i="11"/>
  <c r="A13825" i="11"/>
  <c r="E13825" i="11" s="1"/>
  <c r="B13826" i="11"/>
  <c r="G13824" i="11" l="1"/>
  <c r="D13825" i="11"/>
  <c r="C13825" i="11"/>
  <c r="F13825" i="11"/>
  <c r="B13827" i="11"/>
  <c r="A13826" i="11"/>
  <c r="E13826" i="11" s="1"/>
  <c r="G13825" i="11" l="1"/>
  <c r="D13826" i="11"/>
  <c r="C13826" i="11"/>
  <c r="F13826" i="11"/>
  <c r="B13828" i="11"/>
  <c r="A13827" i="11"/>
  <c r="E13827" i="11" s="1"/>
  <c r="G13826" i="11" l="1"/>
  <c r="D13827" i="11"/>
  <c r="C13827" i="11"/>
  <c r="F13827" i="11"/>
  <c r="B13829" i="11"/>
  <c r="A13828" i="11"/>
  <c r="E13828" i="11" s="1"/>
  <c r="G13827" i="11" l="1"/>
  <c r="D13828" i="11"/>
  <c r="C13828" i="11"/>
  <c r="F13828" i="11"/>
  <c r="A13829" i="11"/>
  <c r="E13829" i="11" s="1"/>
  <c r="B13830" i="11"/>
  <c r="G13828" i="11" l="1"/>
  <c r="D13829" i="11"/>
  <c r="C13829" i="11"/>
  <c r="F13829" i="11"/>
  <c r="A13830" i="11"/>
  <c r="E13830" i="11" s="1"/>
  <c r="B13831" i="11"/>
  <c r="G13829" i="11" l="1"/>
  <c r="D13830" i="11"/>
  <c r="C13830" i="11"/>
  <c r="F13830" i="11"/>
  <c r="B13832" i="11"/>
  <c r="A13831" i="11"/>
  <c r="E13831" i="11" s="1"/>
  <c r="G13830" i="11" l="1"/>
  <c r="D13831" i="11"/>
  <c r="C13831" i="11"/>
  <c r="F13831" i="11"/>
  <c r="B13833" i="11"/>
  <c r="A13832" i="11"/>
  <c r="E13832" i="11" s="1"/>
  <c r="G13831" i="11" l="1"/>
  <c r="D13832" i="11"/>
  <c r="C13832" i="11"/>
  <c r="F13832" i="11"/>
  <c r="B13834" i="11"/>
  <c r="A13833" i="11"/>
  <c r="E13833" i="11" s="1"/>
  <c r="G13832" i="11" l="1"/>
  <c r="D13833" i="11"/>
  <c r="C13833" i="11"/>
  <c r="F13833" i="11"/>
  <c r="A13834" i="11"/>
  <c r="E13834" i="11" s="1"/>
  <c r="B13835" i="11"/>
  <c r="G13833" i="11" l="1"/>
  <c r="D13834" i="11"/>
  <c r="C13834" i="11"/>
  <c r="F13834" i="11"/>
  <c r="B13836" i="11"/>
  <c r="A13835" i="11"/>
  <c r="E13835" i="11" s="1"/>
  <c r="G13834" i="11" l="1"/>
  <c r="D13835" i="11"/>
  <c r="C13835" i="11"/>
  <c r="F13835" i="11"/>
  <c r="B13837" i="11"/>
  <c r="A13836" i="11"/>
  <c r="E13836" i="11" s="1"/>
  <c r="G13835" i="11" l="1"/>
  <c r="D13836" i="11"/>
  <c r="C13836" i="11"/>
  <c r="F13836" i="11"/>
  <c r="B13838" i="11"/>
  <c r="A13837" i="11"/>
  <c r="E13837" i="11" s="1"/>
  <c r="G13836" i="11" l="1"/>
  <c r="D13837" i="11"/>
  <c r="C13837" i="11"/>
  <c r="F13837" i="11"/>
  <c r="B13839" i="11"/>
  <c r="A13838" i="11"/>
  <c r="E13838" i="11" s="1"/>
  <c r="G13837" i="11" l="1"/>
  <c r="D13838" i="11"/>
  <c r="C13838" i="11"/>
  <c r="F13838" i="11"/>
  <c r="B13840" i="11"/>
  <c r="A13839" i="11"/>
  <c r="E13839" i="11" s="1"/>
  <c r="G13838" i="11" l="1"/>
  <c r="D13839" i="11"/>
  <c r="C13839" i="11"/>
  <c r="F13839" i="11"/>
  <c r="A13840" i="11"/>
  <c r="E13840" i="11" s="1"/>
  <c r="B13841" i="11"/>
  <c r="G13839" i="11" l="1"/>
  <c r="D13840" i="11"/>
  <c r="C13840" i="11"/>
  <c r="F13840" i="11"/>
  <c r="A13841" i="11"/>
  <c r="E13841" i="11" s="1"/>
  <c r="B13842" i="11"/>
  <c r="G13840" i="11" l="1"/>
  <c r="D13841" i="11"/>
  <c r="C13841" i="11"/>
  <c r="F13841" i="11"/>
  <c r="B13843" i="11"/>
  <c r="A13842" i="11"/>
  <c r="E13842" i="11" s="1"/>
  <c r="G13841" i="11" l="1"/>
  <c r="D13842" i="11"/>
  <c r="C13842" i="11"/>
  <c r="F13842" i="11"/>
  <c r="B13844" i="11"/>
  <c r="A13843" i="11"/>
  <c r="E13843" i="11" s="1"/>
  <c r="G13842" i="11" l="1"/>
  <c r="D13843" i="11"/>
  <c r="C13843" i="11"/>
  <c r="F13843" i="11"/>
  <c r="A13844" i="11"/>
  <c r="E13844" i="11" s="1"/>
  <c r="B13845" i="11"/>
  <c r="G13843" i="11" l="1"/>
  <c r="D13844" i="11"/>
  <c r="C13844" i="11"/>
  <c r="F13844" i="11"/>
  <c r="B13846" i="11"/>
  <c r="A13845" i="11"/>
  <c r="E13845" i="11" s="1"/>
  <c r="G13844" i="11" l="1"/>
  <c r="D13845" i="11"/>
  <c r="C13845" i="11"/>
  <c r="F13845" i="11"/>
  <c r="B13847" i="11"/>
  <c r="A13846" i="11"/>
  <c r="E13846" i="11" s="1"/>
  <c r="G13845" i="11" l="1"/>
  <c r="D13846" i="11"/>
  <c r="C13846" i="11"/>
  <c r="F13846" i="11"/>
  <c r="B13848" i="11"/>
  <c r="A13847" i="11"/>
  <c r="E13847" i="11" s="1"/>
  <c r="G13846" i="11" l="1"/>
  <c r="D13847" i="11"/>
  <c r="C13847" i="11"/>
  <c r="F13847" i="11"/>
  <c r="A13848" i="11"/>
  <c r="E13848" i="11" s="1"/>
  <c r="B13849" i="11"/>
  <c r="G13847" i="11" l="1"/>
  <c r="D13848" i="11"/>
  <c r="C13848" i="11"/>
  <c r="F13848" i="11"/>
  <c r="B13850" i="11"/>
  <c r="A13849" i="11"/>
  <c r="E13849" i="11" s="1"/>
  <c r="G13848" i="11" l="1"/>
  <c r="D13849" i="11"/>
  <c r="C13849" i="11"/>
  <c r="F13849" i="11"/>
  <c r="B13851" i="11"/>
  <c r="A13850" i="11"/>
  <c r="E13850" i="11" s="1"/>
  <c r="G13849" i="11" l="1"/>
  <c r="D13850" i="11"/>
  <c r="C13850" i="11"/>
  <c r="F13850" i="11"/>
  <c r="B13852" i="11"/>
  <c r="A13851" i="11"/>
  <c r="E13851" i="11" s="1"/>
  <c r="G13850" i="11" l="1"/>
  <c r="D13851" i="11"/>
  <c r="C13851" i="11"/>
  <c r="F13851" i="11"/>
  <c r="B13853" i="11"/>
  <c r="A13852" i="11"/>
  <c r="E13852" i="11" s="1"/>
  <c r="G13851" i="11" l="1"/>
  <c r="D13852" i="11"/>
  <c r="C13852" i="11"/>
  <c r="F13852" i="11"/>
  <c r="A13853" i="11"/>
  <c r="E13853" i="11" s="1"/>
  <c r="B13854" i="11"/>
  <c r="G13852" i="11" l="1"/>
  <c r="D13853" i="11"/>
  <c r="C13853" i="11"/>
  <c r="F13853" i="11"/>
  <c r="B13855" i="11"/>
  <c r="A13854" i="11"/>
  <c r="E13854" i="11" s="1"/>
  <c r="G13853" i="11" l="1"/>
  <c r="D13854" i="11"/>
  <c r="C13854" i="11"/>
  <c r="F13854" i="11"/>
  <c r="B13856" i="11"/>
  <c r="A13855" i="11"/>
  <c r="E13855" i="11" s="1"/>
  <c r="G13854" i="11" l="1"/>
  <c r="D13855" i="11"/>
  <c r="C13855" i="11"/>
  <c r="F13855" i="11"/>
  <c r="B13857" i="11"/>
  <c r="A13856" i="11"/>
  <c r="E13856" i="11" s="1"/>
  <c r="G13855" i="11" l="1"/>
  <c r="D13856" i="11"/>
  <c r="C13856" i="11"/>
  <c r="F13856" i="11"/>
  <c r="A13857" i="11"/>
  <c r="E13857" i="11" s="1"/>
  <c r="B13858" i="11"/>
  <c r="G13856" i="11" l="1"/>
  <c r="D13857" i="11"/>
  <c r="C13857" i="11"/>
  <c r="F13857" i="11"/>
  <c r="B13859" i="11"/>
  <c r="A13858" i="11"/>
  <c r="E13858" i="11" s="1"/>
  <c r="G13857" i="11" l="1"/>
  <c r="D13858" i="11"/>
  <c r="C13858" i="11"/>
  <c r="F13858" i="11"/>
  <c r="B13860" i="11"/>
  <c r="A13859" i="11"/>
  <c r="E13859" i="11" s="1"/>
  <c r="G13858" i="11" l="1"/>
  <c r="D13859" i="11"/>
  <c r="C13859" i="11"/>
  <c r="F13859" i="11"/>
  <c r="B13861" i="11"/>
  <c r="A13860" i="11"/>
  <c r="E13860" i="11" s="1"/>
  <c r="G13859" i="11" l="1"/>
  <c r="D13860" i="11"/>
  <c r="C13860" i="11"/>
  <c r="F13860" i="11"/>
  <c r="A13861" i="11"/>
  <c r="E13861" i="11" s="1"/>
  <c r="B13862" i="11"/>
  <c r="G13860" i="11" l="1"/>
  <c r="D13861" i="11"/>
  <c r="C13861" i="11"/>
  <c r="F13861" i="11"/>
  <c r="B13863" i="11"/>
  <c r="A13862" i="11"/>
  <c r="E13862" i="11" s="1"/>
  <c r="G13861" i="11" l="1"/>
  <c r="D13862" i="11"/>
  <c r="C13862" i="11"/>
  <c r="F13862" i="11"/>
  <c r="B13864" i="11"/>
  <c r="A13863" i="11"/>
  <c r="E13863" i="11" s="1"/>
  <c r="G13862" i="11" l="1"/>
  <c r="D13863" i="11"/>
  <c r="C13863" i="11"/>
  <c r="F13863" i="11"/>
  <c r="B13865" i="11"/>
  <c r="A13864" i="11"/>
  <c r="E13864" i="11" s="1"/>
  <c r="G13863" i="11" l="1"/>
  <c r="D13864" i="11"/>
  <c r="C13864" i="11"/>
  <c r="F13864" i="11"/>
  <c r="A13865" i="11"/>
  <c r="E13865" i="11" s="1"/>
  <c r="B13866" i="11"/>
  <c r="G13864" i="11" l="1"/>
  <c r="D13865" i="11"/>
  <c r="C13865" i="11"/>
  <c r="F13865" i="11"/>
  <c r="B13867" i="11"/>
  <c r="A13866" i="11"/>
  <c r="E13866" i="11" s="1"/>
  <c r="G13865" i="11" l="1"/>
  <c r="D13866" i="11"/>
  <c r="C13866" i="11"/>
  <c r="F13866" i="11"/>
  <c r="B13868" i="11"/>
  <c r="A13867" i="11"/>
  <c r="E13867" i="11" s="1"/>
  <c r="G13866" i="11" l="1"/>
  <c r="D13867" i="11"/>
  <c r="C13867" i="11"/>
  <c r="F13867" i="11"/>
  <c r="B13869" i="11"/>
  <c r="A13868" i="11"/>
  <c r="E13868" i="11" s="1"/>
  <c r="G13867" i="11" l="1"/>
  <c r="D13868" i="11"/>
  <c r="C13868" i="11"/>
  <c r="F13868" i="11"/>
  <c r="A13869" i="11"/>
  <c r="E13869" i="11" s="1"/>
  <c r="B13870" i="11"/>
  <c r="G13868" i="11" l="1"/>
  <c r="D13869" i="11"/>
  <c r="C13869" i="11"/>
  <c r="F13869" i="11"/>
  <c r="B13871" i="11"/>
  <c r="A13870" i="11"/>
  <c r="E13870" i="11" s="1"/>
  <c r="G13869" i="11" l="1"/>
  <c r="D13870" i="11"/>
  <c r="C13870" i="11"/>
  <c r="F13870" i="11"/>
  <c r="B13872" i="11"/>
  <c r="A13871" i="11"/>
  <c r="E13871" i="11" s="1"/>
  <c r="G13870" i="11" l="1"/>
  <c r="D13871" i="11"/>
  <c r="C13871" i="11"/>
  <c r="F13871" i="11"/>
  <c r="B13873" i="11"/>
  <c r="A13872" i="11"/>
  <c r="E13872" i="11" s="1"/>
  <c r="G13871" i="11" l="1"/>
  <c r="D13872" i="11"/>
  <c r="C13872" i="11"/>
  <c r="F13872" i="11"/>
  <c r="A13873" i="11"/>
  <c r="E13873" i="11" s="1"/>
  <c r="B13874" i="11"/>
  <c r="G13872" i="11" l="1"/>
  <c r="D13873" i="11"/>
  <c r="C13873" i="11"/>
  <c r="F13873" i="11"/>
  <c r="B13875" i="11"/>
  <c r="A13874" i="11"/>
  <c r="E13874" i="11" s="1"/>
  <c r="G13873" i="11" l="1"/>
  <c r="D13874" i="11"/>
  <c r="C13874" i="11"/>
  <c r="F13874" i="11"/>
  <c r="B13876" i="11"/>
  <c r="A13875" i="11"/>
  <c r="E13875" i="11" s="1"/>
  <c r="G13874" i="11" l="1"/>
  <c r="D13875" i="11"/>
  <c r="C13875" i="11"/>
  <c r="F13875" i="11"/>
  <c r="B13877" i="11"/>
  <c r="A13876" i="11"/>
  <c r="E13876" i="11" s="1"/>
  <c r="G13875" i="11" l="1"/>
  <c r="D13876" i="11"/>
  <c r="C13876" i="11"/>
  <c r="F13876" i="11"/>
  <c r="A13877" i="11"/>
  <c r="E13877" i="11" s="1"/>
  <c r="B13878" i="11"/>
  <c r="G13876" i="11" l="1"/>
  <c r="D13877" i="11"/>
  <c r="C13877" i="11"/>
  <c r="F13877" i="11"/>
  <c r="B13879" i="11"/>
  <c r="A13878" i="11"/>
  <c r="E13878" i="11" s="1"/>
  <c r="G13877" i="11" l="1"/>
  <c r="D13878" i="11"/>
  <c r="C13878" i="11"/>
  <c r="F13878" i="11"/>
  <c r="B13880" i="11"/>
  <c r="A13879" i="11"/>
  <c r="E13879" i="11" s="1"/>
  <c r="G13878" i="11" l="1"/>
  <c r="D13879" i="11"/>
  <c r="C13879" i="11"/>
  <c r="F13879" i="11"/>
  <c r="B13881" i="11"/>
  <c r="A13880" i="11"/>
  <c r="E13880" i="11" s="1"/>
  <c r="G13879" i="11" l="1"/>
  <c r="D13880" i="11"/>
  <c r="C13880" i="11"/>
  <c r="F13880" i="11"/>
  <c r="A13881" i="11"/>
  <c r="E13881" i="11" s="1"/>
  <c r="B13882" i="11"/>
  <c r="G13880" i="11" l="1"/>
  <c r="D13881" i="11"/>
  <c r="C13881" i="11"/>
  <c r="F13881" i="11"/>
  <c r="B13883" i="11"/>
  <c r="A13882" i="11"/>
  <c r="E13882" i="11" s="1"/>
  <c r="G13881" i="11" l="1"/>
  <c r="D13882" i="11"/>
  <c r="C13882" i="11"/>
  <c r="F13882" i="11"/>
  <c r="B13884" i="11"/>
  <c r="A13883" i="11"/>
  <c r="E13883" i="11" s="1"/>
  <c r="G13882" i="11" l="1"/>
  <c r="D13883" i="11"/>
  <c r="C13883" i="11"/>
  <c r="F13883" i="11"/>
  <c r="B13885" i="11"/>
  <c r="A13884" i="11"/>
  <c r="E13884" i="11" s="1"/>
  <c r="G13883" i="11" l="1"/>
  <c r="D13884" i="11"/>
  <c r="C13884" i="11"/>
  <c r="F13884" i="11"/>
  <c r="A13885" i="11"/>
  <c r="E13885" i="11" s="1"/>
  <c r="B13886" i="11"/>
  <c r="G13884" i="11" l="1"/>
  <c r="D13885" i="11"/>
  <c r="C13885" i="11"/>
  <c r="F13885" i="11"/>
  <c r="B13887" i="11"/>
  <c r="A13886" i="11"/>
  <c r="E13886" i="11" s="1"/>
  <c r="G13885" i="11" l="1"/>
  <c r="D13886" i="11"/>
  <c r="C13886" i="11"/>
  <c r="F13886" i="11"/>
  <c r="B13888" i="11"/>
  <c r="A13887" i="11"/>
  <c r="E13887" i="11" s="1"/>
  <c r="G13886" i="11" l="1"/>
  <c r="D13887" i="11"/>
  <c r="C13887" i="11"/>
  <c r="F13887" i="11"/>
  <c r="B13889" i="11"/>
  <c r="A13888" i="11"/>
  <c r="E13888" i="11" s="1"/>
  <c r="G13887" i="11" l="1"/>
  <c r="D13888" i="11"/>
  <c r="C13888" i="11"/>
  <c r="F13888" i="11"/>
  <c r="A13889" i="11"/>
  <c r="E13889" i="11" s="1"/>
  <c r="B13890" i="11"/>
  <c r="G13888" i="11" l="1"/>
  <c r="D13889" i="11"/>
  <c r="C13889" i="11"/>
  <c r="F13889" i="11"/>
  <c r="B13891" i="11"/>
  <c r="A13890" i="11"/>
  <c r="E13890" i="11" s="1"/>
  <c r="G13889" i="11" l="1"/>
  <c r="D13890" i="11"/>
  <c r="C13890" i="11"/>
  <c r="F13890" i="11"/>
  <c r="B13892" i="11"/>
  <c r="A13891" i="11"/>
  <c r="E13891" i="11" s="1"/>
  <c r="G13890" i="11" l="1"/>
  <c r="D13891" i="11"/>
  <c r="C13891" i="11"/>
  <c r="F13891" i="11"/>
  <c r="B13893" i="11"/>
  <c r="A13892" i="11"/>
  <c r="E13892" i="11" s="1"/>
  <c r="G13891" i="11" l="1"/>
  <c r="D13892" i="11"/>
  <c r="C13892" i="11"/>
  <c r="F13892" i="11"/>
  <c r="A13893" i="11"/>
  <c r="E13893" i="11" s="1"/>
  <c r="B13894" i="11"/>
  <c r="G13892" i="11" l="1"/>
  <c r="D13893" i="11"/>
  <c r="C13893" i="11"/>
  <c r="F13893" i="11"/>
  <c r="B13895" i="11"/>
  <c r="A13894" i="11"/>
  <c r="E13894" i="11" s="1"/>
  <c r="G13893" i="11" l="1"/>
  <c r="D13894" i="11"/>
  <c r="C13894" i="11"/>
  <c r="F13894" i="11"/>
  <c r="B13896" i="11"/>
  <c r="A13895" i="11"/>
  <c r="E13895" i="11" s="1"/>
  <c r="G13894" i="11" l="1"/>
  <c r="D13895" i="11"/>
  <c r="C13895" i="11"/>
  <c r="F13895" i="11"/>
  <c r="B13897" i="11"/>
  <c r="A13896" i="11"/>
  <c r="E13896" i="11" s="1"/>
  <c r="G13895" i="11" l="1"/>
  <c r="D13896" i="11"/>
  <c r="C13896" i="11"/>
  <c r="F13896" i="11"/>
  <c r="A13897" i="11"/>
  <c r="E13897" i="11" s="1"/>
  <c r="B13898" i="11"/>
  <c r="G13896" i="11" l="1"/>
  <c r="D13897" i="11"/>
  <c r="C13897" i="11"/>
  <c r="F13897" i="11"/>
  <c r="B13899" i="11"/>
  <c r="A13898" i="11"/>
  <c r="E13898" i="11" s="1"/>
  <c r="G13897" i="11" l="1"/>
  <c r="D13898" i="11"/>
  <c r="C13898" i="11"/>
  <c r="F13898" i="11"/>
  <c r="B13900" i="11"/>
  <c r="A13899" i="11"/>
  <c r="E13899" i="11" s="1"/>
  <c r="G13898" i="11" l="1"/>
  <c r="D13899" i="11"/>
  <c r="C13899" i="11"/>
  <c r="F13899" i="11"/>
  <c r="B13901" i="11"/>
  <c r="A13900" i="11"/>
  <c r="E13900" i="11" s="1"/>
  <c r="G13899" i="11" l="1"/>
  <c r="D13900" i="11"/>
  <c r="C13900" i="11"/>
  <c r="F13900" i="11"/>
  <c r="A13901" i="11"/>
  <c r="E13901" i="11" s="1"/>
  <c r="B13902" i="11"/>
  <c r="G13900" i="11" l="1"/>
  <c r="D13901" i="11"/>
  <c r="C13901" i="11"/>
  <c r="F13901" i="11"/>
  <c r="B13903" i="11"/>
  <c r="A13902" i="11"/>
  <c r="E13902" i="11" s="1"/>
  <c r="G13901" i="11" l="1"/>
  <c r="D13902" i="11"/>
  <c r="C13902" i="11"/>
  <c r="F13902" i="11"/>
  <c r="B13904" i="11"/>
  <c r="A13903" i="11"/>
  <c r="E13903" i="11" s="1"/>
  <c r="G13902" i="11" l="1"/>
  <c r="D13903" i="11"/>
  <c r="C13903" i="11"/>
  <c r="F13903" i="11"/>
  <c r="B13905" i="11"/>
  <c r="A13904" i="11"/>
  <c r="E13904" i="11" s="1"/>
  <c r="G13903" i="11" l="1"/>
  <c r="D13904" i="11"/>
  <c r="C13904" i="11"/>
  <c r="F13904" i="11"/>
  <c r="A13905" i="11"/>
  <c r="E13905" i="11" s="1"/>
  <c r="B13906" i="11"/>
  <c r="G13904" i="11" l="1"/>
  <c r="D13905" i="11"/>
  <c r="C13905" i="11"/>
  <c r="F13905" i="11"/>
  <c r="B13907" i="11"/>
  <c r="A13906" i="11"/>
  <c r="E13906" i="11" s="1"/>
  <c r="G13905" i="11" l="1"/>
  <c r="D13906" i="11"/>
  <c r="C13906" i="11"/>
  <c r="F13906" i="11"/>
  <c r="B13908" i="11"/>
  <c r="A13907" i="11"/>
  <c r="E13907" i="11" s="1"/>
  <c r="G13906" i="11" l="1"/>
  <c r="D13907" i="11"/>
  <c r="C13907" i="11"/>
  <c r="F13907" i="11"/>
  <c r="B13909" i="11"/>
  <c r="A13908" i="11"/>
  <c r="E13908" i="11" s="1"/>
  <c r="G13907" i="11" l="1"/>
  <c r="D13908" i="11"/>
  <c r="C13908" i="11"/>
  <c r="F13908" i="11"/>
  <c r="A13909" i="11"/>
  <c r="E13909" i="11" s="1"/>
  <c r="B13910" i="11"/>
  <c r="G13908" i="11" l="1"/>
  <c r="D13909" i="11"/>
  <c r="C13909" i="11"/>
  <c r="F13909" i="11"/>
  <c r="B13911" i="11"/>
  <c r="A13910" i="11"/>
  <c r="E13910" i="11" s="1"/>
  <c r="G13909" i="11" l="1"/>
  <c r="D13910" i="11"/>
  <c r="C13910" i="11"/>
  <c r="F13910" i="11"/>
  <c r="B13912" i="11"/>
  <c r="A13911" i="11"/>
  <c r="E13911" i="11" s="1"/>
  <c r="G13910" i="11" l="1"/>
  <c r="D13911" i="11"/>
  <c r="C13911" i="11"/>
  <c r="F13911" i="11"/>
  <c r="B13913" i="11"/>
  <c r="A13912" i="11"/>
  <c r="E13912" i="11" s="1"/>
  <c r="G13911" i="11" l="1"/>
  <c r="D13912" i="11"/>
  <c r="C13912" i="11"/>
  <c r="F13912" i="11"/>
  <c r="A13913" i="11"/>
  <c r="E13913" i="11" s="1"/>
  <c r="B13914" i="11"/>
  <c r="G13912" i="11" l="1"/>
  <c r="D13913" i="11"/>
  <c r="C13913" i="11"/>
  <c r="F13913" i="11"/>
  <c r="B13915" i="11"/>
  <c r="A13914" i="11"/>
  <c r="E13914" i="11" s="1"/>
  <c r="G13913" i="11" l="1"/>
  <c r="D13914" i="11"/>
  <c r="C13914" i="11"/>
  <c r="F13914" i="11"/>
  <c r="B13916" i="11"/>
  <c r="A13915" i="11"/>
  <c r="E13915" i="11" s="1"/>
  <c r="G13914" i="11" l="1"/>
  <c r="D13915" i="11"/>
  <c r="C13915" i="11"/>
  <c r="F13915" i="11"/>
  <c r="B13917" i="11"/>
  <c r="A13916" i="11"/>
  <c r="E13916" i="11" s="1"/>
  <c r="G13915" i="11" l="1"/>
  <c r="D13916" i="11"/>
  <c r="C13916" i="11"/>
  <c r="F13916" i="11"/>
  <c r="A13917" i="11"/>
  <c r="E13917" i="11" s="1"/>
  <c r="B13918" i="11"/>
  <c r="G13916" i="11" l="1"/>
  <c r="D13917" i="11"/>
  <c r="C13917" i="11"/>
  <c r="F13917" i="11"/>
  <c r="B13919" i="11"/>
  <c r="A13918" i="11"/>
  <c r="E13918" i="11" s="1"/>
  <c r="G13917" i="11" l="1"/>
  <c r="D13918" i="11"/>
  <c r="C13918" i="11"/>
  <c r="F13918" i="11"/>
  <c r="B13920" i="11"/>
  <c r="A13919" i="11"/>
  <c r="E13919" i="11" s="1"/>
  <c r="G13918" i="11" l="1"/>
  <c r="D13919" i="11"/>
  <c r="C13919" i="11"/>
  <c r="F13919" i="11"/>
  <c r="B13921" i="11"/>
  <c r="A13920" i="11"/>
  <c r="E13920" i="11" s="1"/>
  <c r="G13919" i="11" l="1"/>
  <c r="D13920" i="11"/>
  <c r="C13920" i="11"/>
  <c r="F13920" i="11"/>
  <c r="A13921" i="11"/>
  <c r="E13921" i="11" s="1"/>
  <c r="B13922" i="11"/>
  <c r="G13920" i="11" l="1"/>
  <c r="D13921" i="11"/>
  <c r="C13921" i="11"/>
  <c r="F13921" i="11"/>
  <c r="B13923" i="11"/>
  <c r="A13922" i="11"/>
  <c r="E13922" i="11" s="1"/>
  <c r="G13921" i="11" l="1"/>
  <c r="D13922" i="11"/>
  <c r="C13922" i="11"/>
  <c r="F13922" i="11"/>
  <c r="B13924" i="11"/>
  <c r="A13923" i="11"/>
  <c r="E13923" i="11" s="1"/>
  <c r="G13922" i="11" l="1"/>
  <c r="D13923" i="11"/>
  <c r="C13923" i="11"/>
  <c r="F13923" i="11"/>
  <c r="B13925" i="11"/>
  <c r="A13924" i="11"/>
  <c r="E13924" i="11" s="1"/>
  <c r="G13923" i="11" l="1"/>
  <c r="D13924" i="11"/>
  <c r="C13924" i="11"/>
  <c r="F13924" i="11"/>
  <c r="A13925" i="11"/>
  <c r="E13925" i="11" s="1"/>
  <c r="B13926" i="11"/>
  <c r="G13924" i="11" l="1"/>
  <c r="D13925" i="11"/>
  <c r="C13925" i="11"/>
  <c r="F13925" i="11"/>
  <c r="B13927" i="11"/>
  <c r="A13926" i="11"/>
  <c r="E13926" i="11" s="1"/>
  <c r="G13925" i="11" l="1"/>
  <c r="D13926" i="11"/>
  <c r="C13926" i="11"/>
  <c r="F13926" i="11"/>
  <c r="B13928" i="11"/>
  <c r="A13927" i="11"/>
  <c r="E13927" i="11" s="1"/>
  <c r="G13926" i="11" l="1"/>
  <c r="D13927" i="11"/>
  <c r="C13927" i="11"/>
  <c r="F13927" i="11"/>
  <c r="B13929" i="11"/>
  <c r="A13928" i="11"/>
  <c r="E13928" i="11" s="1"/>
  <c r="G13927" i="11" l="1"/>
  <c r="D13928" i="11"/>
  <c r="C13928" i="11"/>
  <c r="F13928" i="11"/>
  <c r="A13929" i="11"/>
  <c r="E13929" i="11" s="1"/>
  <c r="B13930" i="11"/>
  <c r="G13928" i="11" l="1"/>
  <c r="D13929" i="11"/>
  <c r="C13929" i="11"/>
  <c r="F13929" i="11"/>
  <c r="B13931" i="11"/>
  <c r="A13930" i="11"/>
  <c r="E13930" i="11" s="1"/>
  <c r="G13929" i="11" l="1"/>
  <c r="D13930" i="11"/>
  <c r="C13930" i="11"/>
  <c r="F13930" i="11"/>
  <c r="B13932" i="11"/>
  <c r="A13931" i="11"/>
  <c r="E13931" i="11" s="1"/>
  <c r="G13930" i="11" l="1"/>
  <c r="D13931" i="11"/>
  <c r="C13931" i="11"/>
  <c r="F13931" i="11"/>
  <c r="B13933" i="11"/>
  <c r="A13932" i="11"/>
  <c r="E13932" i="11" s="1"/>
  <c r="G13931" i="11" l="1"/>
  <c r="D13932" i="11"/>
  <c r="C13932" i="11"/>
  <c r="F13932" i="11"/>
  <c r="A13933" i="11"/>
  <c r="E13933" i="11" s="1"/>
  <c r="B13934" i="11"/>
  <c r="G13932" i="11" l="1"/>
  <c r="D13933" i="11"/>
  <c r="C13933" i="11"/>
  <c r="F13933" i="11"/>
  <c r="B13935" i="11"/>
  <c r="A13934" i="11"/>
  <c r="E13934" i="11" s="1"/>
  <c r="G13933" i="11" l="1"/>
  <c r="D13934" i="11"/>
  <c r="C13934" i="11"/>
  <c r="F13934" i="11"/>
  <c r="B13936" i="11"/>
  <c r="A13935" i="11"/>
  <c r="E13935" i="11" s="1"/>
  <c r="G13934" i="11" l="1"/>
  <c r="D13935" i="11"/>
  <c r="C13935" i="11"/>
  <c r="F13935" i="11"/>
  <c r="B13937" i="11"/>
  <c r="A13936" i="11"/>
  <c r="E13936" i="11" s="1"/>
  <c r="G13935" i="11" l="1"/>
  <c r="D13936" i="11"/>
  <c r="C13936" i="11"/>
  <c r="F13936" i="11"/>
  <c r="A13937" i="11"/>
  <c r="E13937" i="11" s="1"/>
  <c r="B13938" i="11"/>
  <c r="G13936" i="11" l="1"/>
  <c r="D13937" i="11"/>
  <c r="C13937" i="11"/>
  <c r="F13937" i="11"/>
  <c r="B13939" i="11"/>
  <c r="A13938" i="11"/>
  <c r="E13938" i="11" s="1"/>
  <c r="G13937" i="11" l="1"/>
  <c r="D13938" i="11"/>
  <c r="C13938" i="11"/>
  <c r="F13938" i="11"/>
  <c r="B13940" i="11"/>
  <c r="A13939" i="11"/>
  <c r="E13939" i="11" s="1"/>
  <c r="G13938" i="11" l="1"/>
  <c r="D13939" i="11"/>
  <c r="C13939" i="11"/>
  <c r="F13939" i="11"/>
  <c r="B13941" i="11"/>
  <c r="A13940" i="11"/>
  <c r="E13940" i="11" s="1"/>
  <c r="G13939" i="11" l="1"/>
  <c r="D13940" i="11"/>
  <c r="C13940" i="11"/>
  <c r="F13940" i="11"/>
  <c r="A13941" i="11"/>
  <c r="E13941" i="11" s="1"/>
  <c r="B13942" i="11"/>
  <c r="G13940" i="11" l="1"/>
  <c r="D13941" i="11"/>
  <c r="C13941" i="11"/>
  <c r="F13941" i="11"/>
  <c r="B13943" i="11"/>
  <c r="A13942" i="11"/>
  <c r="E13942" i="11" s="1"/>
  <c r="G13941" i="11" l="1"/>
  <c r="D13942" i="11"/>
  <c r="C13942" i="11"/>
  <c r="F13942" i="11"/>
  <c r="B13944" i="11"/>
  <c r="A13943" i="11"/>
  <c r="E13943" i="11" s="1"/>
  <c r="G13942" i="11" l="1"/>
  <c r="D13943" i="11"/>
  <c r="C13943" i="11"/>
  <c r="F13943" i="11"/>
  <c r="B13945" i="11"/>
  <c r="A13944" i="11"/>
  <c r="E13944" i="11" s="1"/>
  <c r="G13943" i="11" l="1"/>
  <c r="D13944" i="11"/>
  <c r="C13944" i="11"/>
  <c r="F13944" i="11"/>
  <c r="A13945" i="11"/>
  <c r="E13945" i="11" s="1"/>
  <c r="B13946" i="11"/>
  <c r="G13944" i="11" l="1"/>
  <c r="D13945" i="11"/>
  <c r="C13945" i="11"/>
  <c r="F13945" i="11"/>
  <c r="B13947" i="11"/>
  <c r="A13946" i="11"/>
  <c r="E13946" i="11" s="1"/>
  <c r="G13945" i="11" l="1"/>
  <c r="D13946" i="11"/>
  <c r="C13946" i="11"/>
  <c r="F13946" i="11"/>
  <c r="B13948" i="11"/>
  <c r="A13947" i="11"/>
  <c r="E13947" i="11" s="1"/>
  <c r="G13946" i="11" l="1"/>
  <c r="D13947" i="11"/>
  <c r="C13947" i="11"/>
  <c r="F13947" i="11"/>
  <c r="B13949" i="11"/>
  <c r="A13948" i="11"/>
  <c r="E13948" i="11" s="1"/>
  <c r="G13947" i="11" l="1"/>
  <c r="D13948" i="11"/>
  <c r="C13948" i="11"/>
  <c r="F13948" i="11"/>
  <c r="A13949" i="11"/>
  <c r="E13949" i="11" s="1"/>
  <c r="B13950" i="11"/>
  <c r="G13948" i="11" l="1"/>
  <c r="D13949" i="11"/>
  <c r="C13949" i="11"/>
  <c r="F13949" i="11"/>
  <c r="B13951" i="11"/>
  <c r="A13950" i="11"/>
  <c r="E13950" i="11" s="1"/>
  <c r="G13949" i="11" l="1"/>
  <c r="D13950" i="11"/>
  <c r="C13950" i="11"/>
  <c r="F13950" i="11"/>
  <c r="B13952" i="11"/>
  <c r="A13951" i="11"/>
  <c r="E13951" i="11" s="1"/>
  <c r="G13950" i="11" l="1"/>
  <c r="D13951" i="11"/>
  <c r="C13951" i="11"/>
  <c r="F13951" i="11"/>
  <c r="B13953" i="11"/>
  <c r="A13952" i="11"/>
  <c r="E13952" i="11" s="1"/>
  <c r="G13951" i="11" l="1"/>
  <c r="D13952" i="11"/>
  <c r="C13952" i="11"/>
  <c r="F13952" i="11"/>
  <c r="A13953" i="11"/>
  <c r="E13953" i="11" s="1"/>
  <c r="B13954" i="11"/>
  <c r="G13952" i="11" l="1"/>
  <c r="D13953" i="11"/>
  <c r="C13953" i="11"/>
  <c r="F13953" i="11"/>
  <c r="B13955" i="11"/>
  <c r="A13954" i="11"/>
  <c r="E13954" i="11" s="1"/>
  <c r="G13953" i="11" l="1"/>
  <c r="D13954" i="11"/>
  <c r="C13954" i="11"/>
  <c r="F13954" i="11"/>
  <c r="B13956" i="11"/>
  <c r="A13955" i="11"/>
  <c r="E13955" i="11" s="1"/>
  <c r="G13954" i="11" l="1"/>
  <c r="D13955" i="11"/>
  <c r="C13955" i="11"/>
  <c r="F13955" i="11"/>
  <c r="B13957" i="11"/>
  <c r="A13956" i="11"/>
  <c r="E13956" i="11" s="1"/>
  <c r="G13955" i="11" l="1"/>
  <c r="D13956" i="11"/>
  <c r="C13956" i="11"/>
  <c r="F13956" i="11"/>
  <c r="A13957" i="11"/>
  <c r="E13957" i="11" s="1"/>
  <c r="B13958" i="11"/>
  <c r="G13956" i="11" l="1"/>
  <c r="D13957" i="11"/>
  <c r="C13957" i="11"/>
  <c r="F13957" i="11"/>
  <c r="B13959" i="11"/>
  <c r="A13958" i="11"/>
  <c r="E13958" i="11" s="1"/>
  <c r="G13957" i="11" l="1"/>
  <c r="D13958" i="11"/>
  <c r="C13958" i="11"/>
  <c r="F13958" i="11"/>
  <c r="B13960" i="11"/>
  <c r="A13959" i="11"/>
  <c r="E13959" i="11" s="1"/>
  <c r="G13958" i="11" l="1"/>
  <c r="D13959" i="11"/>
  <c r="C13959" i="11"/>
  <c r="F13959" i="11"/>
  <c r="B13961" i="11"/>
  <c r="A13960" i="11"/>
  <c r="E13960" i="11" s="1"/>
  <c r="G13959" i="11" l="1"/>
  <c r="D13960" i="11"/>
  <c r="C13960" i="11"/>
  <c r="F13960" i="11"/>
  <c r="A13961" i="11"/>
  <c r="E13961" i="11" s="1"/>
  <c r="B13962" i="11"/>
  <c r="G13960" i="11" l="1"/>
  <c r="D13961" i="11"/>
  <c r="C13961" i="11"/>
  <c r="F13961" i="11"/>
  <c r="B13963" i="11"/>
  <c r="A13962" i="11"/>
  <c r="E13962" i="11" s="1"/>
  <c r="G13961" i="11" l="1"/>
  <c r="D13962" i="11"/>
  <c r="C13962" i="11"/>
  <c r="F13962" i="11"/>
  <c r="B13964" i="11"/>
  <c r="A13963" i="11"/>
  <c r="E13963" i="11" s="1"/>
  <c r="G13962" i="11" l="1"/>
  <c r="D13963" i="11"/>
  <c r="C13963" i="11"/>
  <c r="F13963" i="11"/>
  <c r="B13965" i="11"/>
  <c r="A13964" i="11"/>
  <c r="E13964" i="11" s="1"/>
  <c r="G13963" i="11" l="1"/>
  <c r="D13964" i="11"/>
  <c r="C13964" i="11"/>
  <c r="F13964" i="11"/>
  <c r="A13965" i="11"/>
  <c r="E13965" i="11" s="1"/>
  <c r="B13966" i="11"/>
  <c r="G13964" i="11" l="1"/>
  <c r="D13965" i="11"/>
  <c r="C13965" i="11"/>
  <c r="F13965" i="11"/>
  <c r="B13967" i="11"/>
  <c r="A13966" i="11"/>
  <c r="E13966" i="11" s="1"/>
  <c r="G13965" i="11" l="1"/>
  <c r="D13966" i="11"/>
  <c r="C13966" i="11"/>
  <c r="F13966" i="11"/>
  <c r="B13968" i="11"/>
  <c r="A13967" i="11"/>
  <c r="E13967" i="11" s="1"/>
  <c r="G13966" i="11" l="1"/>
  <c r="D13967" i="11"/>
  <c r="C13967" i="11"/>
  <c r="F13967" i="11"/>
  <c r="B13969" i="11"/>
  <c r="A13968" i="11"/>
  <c r="E13968" i="11" s="1"/>
  <c r="G13967" i="11" l="1"/>
  <c r="D13968" i="11"/>
  <c r="C13968" i="11"/>
  <c r="F13968" i="11"/>
  <c r="A13969" i="11"/>
  <c r="E13969" i="11" s="1"/>
  <c r="B13970" i="11"/>
  <c r="G13968" i="11" l="1"/>
  <c r="D13969" i="11"/>
  <c r="C13969" i="11"/>
  <c r="F13969" i="11"/>
  <c r="B13971" i="11"/>
  <c r="A13970" i="11"/>
  <c r="E13970" i="11" s="1"/>
  <c r="G13969" i="11" l="1"/>
  <c r="D13970" i="11"/>
  <c r="C13970" i="11"/>
  <c r="F13970" i="11"/>
  <c r="B13972" i="11"/>
  <c r="A13971" i="11"/>
  <c r="E13971" i="11" s="1"/>
  <c r="G13970" i="11" l="1"/>
  <c r="D13971" i="11"/>
  <c r="C13971" i="11"/>
  <c r="F13971" i="11"/>
  <c r="B13973" i="11"/>
  <c r="A13972" i="11"/>
  <c r="E13972" i="11" s="1"/>
  <c r="G13971" i="11" l="1"/>
  <c r="D13972" i="11"/>
  <c r="C13972" i="11"/>
  <c r="F13972" i="11"/>
  <c r="A13973" i="11"/>
  <c r="E13973" i="11" s="1"/>
  <c r="B13974" i="11"/>
  <c r="G13972" i="11" l="1"/>
  <c r="D13973" i="11"/>
  <c r="C13973" i="11"/>
  <c r="F13973" i="11"/>
  <c r="B13975" i="11"/>
  <c r="A13974" i="11"/>
  <c r="E13974" i="11" s="1"/>
  <c r="G13973" i="11" l="1"/>
  <c r="D13974" i="11"/>
  <c r="C13974" i="11"/>
  <c r="F13974" i="11"/>
  <c r="B13976" i="11"/>
  <c r="A13975" i="11"/>
  <c r="E13975" i="11" s="1"/>
  <c r="G13974" i="11" l="1"/>
  <c r="D13975" i="11"/>
  <c r="C13975" i="11"/>
  <c r="F13975" i="11"/>
  <c r="B13977" i="11"/>
  <c r="A13976" i="11"/>
  <c r="E13976" i="11" s="1"/>
  <c r="G13975" i="11" l="1"/>
  <c r="D13976" i="11"/>
  <c r="C13976" i="11"/>
  <c r="F13976" i="11"/>
  <c r="A13977" i="11"/>
  <c r="E13977" i="11" s="1"/>
  <c r="B13978" i="11"/>
  <c r="G13976" i="11" l="1"/>
  <c r="D13977" i="11"/>
  <c r="C13977" i="11"/>
  <c r="F13977" i="11"/>
  <c r="B13979" i="11"/>
  <c r="A13978" i="11"/>
  <c r="E13978" i="11" s="1"/>
  <c r="G13977" i="11" l="1"/>
  <c r="D13978" i="11"/>
  <c r="C13978" i="11"/>
  <c r="F13978" i="11"/>
  <c r="B13980" i="11"/>
  <c r="A13979" i="11"/>
  <c r="E13979" i="11" s="1"/>
  <c r="G13978" i="11" l="1"/>
  <c r="D13979" i="11"/>
  <c r="C13979" i="11"/>
  <c r="F13979" i="11"/>
  <c r="B13981" i="11"/>
  <c r="A13980" i="11"/>
  <c r="E13980" i="11" s="1"/>
  <c r="G13979" i="11" l="1"/>
  <c r="D13980" i="11"/>
  <c r="C13980" i="11"/>
  <c r="F13980" i="11"/>
  <c r="A13981" i="11"/>
  <c r="E13981" i="11" s="1"/>
  <c r="B13982" i="11"/>
  <c r="G13980" i="11" l="1"/>
  <c r="D13981" i="11"/>
  <c r="C13981" i="11"/>
  <c r="F13981" i="11"/>
  <c r="B13983" i="11"/>
  <c r="A13982" i="11"/>
  <c r="E13982" i="11" s="1"/>
  <c r="G13981" i="11" l="1"/>
  <c r="D13982" i="11"/>
  <c r="C13982" i="11"/>
  <c r="F13982" i="11"/>
  <c r="B13984" i="11"/>
  <c r="A13983" i="11"/>
  <c r="E13983" i="11" s="1"/>
  <c r="G13982" i="11" l="1"/>
  <c r="D13983" i="11"/>
  <c r="C13983" i="11"/>
  <c r="F13983" i="11"/>
  <c r="B13985" i="11"/>
  <c r="A13984" i="11"/>
  <c r="E13984" i="11" s="1"/>
  <c r="G13983" i="11" l="1"/>
  <c r="D13984" i="11"/>
  <c r="C13984" i="11"/>
  <c r="F13984" i="11"/>
  <c r="A13985" i="11"/>
  <c r="E13985" i="11" s="1"/>
  <c r="B13986" i="11"/>
  <c r="G13984" i="11" l="1"/>
  <c r="D13985" i="11"/>
  <c r="C13985" i="11"/>
  <c r="F13985" i="11"/>
  <c r="B13987" i="11"/>
  <c r="A13986" i="11"/>
  <c r="E13986" i="11" s="1"/>
  <c r="G13985" i="11" l="1"/>
  <c r="D13986" i="11"/>
  <c r="C13986" i="11"/>
  <c r="F13986" i="11"/>
  <c r="B13988" i="11"/>
  <c r="A13987" i="11"/>
  <c r="E13987" i="11" s="1"/>
  <c r="G13986" i="11" l="1"/>
  <c r="D13987" i="11"/>
  <c r="C13987" i="11"/>
  <c r="F13987" i="11"/>
  <c r="B13989" i="11"/>
  <c r="A13988" i="11"/>
  <c r="E13988" i="11" s="1"/>
  <c r="G13987" i="11" l="1"/>
  <c r="D13988" i="11"/>
  <c r="C13988" i="11"/>
  <c r="F13988" i="11"/>
  <c r="A13989" i="11"/>
  <c r="E13989" i="11" s="1"/>
  <c r="B13990" i="11"/>
  <c r="G13988" i="11" l="1"/>
  <c r="D13989" i="11"/>
  <c r="C13989" i="11"/>
  <c r="F13989" i="11"/>
  <c r="B13991" i="11"/>
  <c r="A13990" i="11"/>
  <c r="E13990" i="11" s="1"/>
  <c r="G13989" i="11" l="1"/>
  <c r="D13990" i="11"/>
  <c r="C13990" i="11"/>
  <c r="F13990" i="11"/>
  <c r="B13992" i="11"/>
  <c r="A13991" i="11"/>
  <c r="E13991" i="11" s="1"/>
  <c r="G13990" i="11" l="1"/>
  <c r="D13991" i="11"/>
  <c r="C13991" i="11"/>
  <c r="F13991" i="11"/>
  <c r="B13993" i="11"/>
  <c r="A13992" i="11"/>
  <c r="E13992" i="11" s="1"/>
  <c r="G13991" i="11" l="1"/>
  <c r="D13992" i="11"/>
  <c r="C13992" i="11"/>
  <c r="F13992" i="11"/>
  <c r="A13993" i="11"/>
  <c r="E13993" i="11" s="1"/>
  <c r="B13994" i="11"/>
  <c r="G13992" i="11" l="1"/>
  <c r="D13993" i="11"/>
  <c r="C13993" i="11"/>
  <c r="F13993" i="11"/>
  <c r="B13995" i="11"/>
  <c r="A13994" i="11"/>
  <c r="E13994" i="11" s="1"/>
  <c r="G13993" i="11" l="1"/>
  <c r="D13994" i="11"/>
  <c r="C13994" i="11"/>
  <c r="F13994" i="11"/>
  <c r="B13996" i="11"/>
  <c r="A13995" i="11"/>
  <c r="E13995" i="11" s="1"/>
  <c r="G13994" i="11" l="1"/>
  <c r="D13995" i="11"/>
  <c r="C13995" i="11"/>
  <c r="F13995" i="11"/>
  <c r="B13997" i="11"/>
  <c r="A13996" i="11"/>
  <c r="E13996" i="11" s="1"/>
  <c r="G13995" i="11" l="1"/>
  <c r="D13996" i="11"/>
  <c r="C13996" i="11"/>
  <c r="F13996" i="11"/>
  <c r="A13997" i="11"/>
  <c r="E13997" i="11" s="1"/>
  <c r="B13998" i="11"/>
  <c r="G13996" i="11" l="1"/>
  <c r="D13997" i="11"/>
  <c r="C13997" i="11"/>
  <c r="F13997" i="11"/>
  <c r="B13999" i="11"/>
  <c r="A13998" i="11"/>
  <c r="E13998" i="11" s="1"/>
  <c r="G13997" i="11" l="1"/>
  <c r="D13998" i="11"/>
  <c r="C13998" i="11"/>
  <c r="F13998" i="11"/>
  <c r="B14000" i="11"/>
  <c r="A13999" i="11"/>
  <c r="E13999" i="11" s="1"/>
  <c r="G13998" i="11" l="1"/>
  <c r="D13999" i="11"/>
  <c r="C13999" i="11"/>
  <c r="F13999" i="11"/>
  <c r="B14001" i="11"/>
  <c r="A14000" i="11"/>
  <c r="E14000" i="11" s="1"/>
  <c r="G13999" i="11" l="1"/>
  <c r="D14000" i="11"/>
  <c r="C14000" i="11"/>
  <c r="F14000" i="11"/>
  <c r="A14001" i="11"/>
  <c r="E14001" i="11" s="1"/>
  <c r="B14002" i="11"/>
  <c r="G14000" i="11" l="1"/>
  <c r="D14001" i="11"/>
  <c r="C14001" i="11"/>
  <c r="F14001" i="11"/>
  <c r="B14003" i="11"/>
  <c r="A14002" i="11"/>
  <c r="E14002" i="11" s="1"/>
  <c r="G14001" i="11" l="1"/>
  <c r="D14002" i="11"/>
  <c r="C14002" i="11"/>
  <c r="F14002" i="11"/>
  <c r="B14004" i="11"/>
  <c r="A14003" i="11"/>
  <c r="E14003" i="11" s="1"/>
  <c r="G14002" i="11" l="1"/>
  <c r="D14003" i="11"/>
  <c r="C14003" i="11"/>
  <c r="F14003" i="11"/>
  <c r="B14005" i="11"/>
  <c r="A14004" i="11"/>
  <c r="E14004" i="11" s="1"/>
  <c r="G14003" i="11" l="1"/>
  <c r="D14004" i="11"/>
  <c r="C14004" i="11"/>
  <c r="F14004" i="11"/>
  <c r="A14005" i="11"/>
  <c r="E14005" i="11" s="1"/>
  <c r="B14006" i="11"/>
  <c r="G14004" i="11" l="1"/>
  <c r="D14005" i="11"/>
  <c r="C14005" i="11"/>
  <c r="F14005" i="11"/>
  <c r="B14007" i="11"/>
  <c r="A14006" i="11"/>
  <c r="E14006" i="11" s="1"/>
  <c r="G14005" i="11" l="1"/>
  <c r="D14006" i="11"/>
  <c r="C14006" i="11"/>
  <c r="F14006" i="11"/>
  <c r="B14008" i="11"/>
  <c r="A14007" i="11"/>
  <c r="E14007" i="11" s="1"/>
  <c r="G14006" i="11" l="1"/>
  <c r="D14007" i="11"/>
  <c r="C14007" i="11"/>
  <c r="F14007" i="11"/>
  <c r="B14009" i="11"/>
  <c r="A14008" i="11"/>
  <c r="E14008" i="11" s="1"/>
  <c r="G14007" i="11" l="1"/>
  <c r="D14008" i="11"/>
  <c r="C14008" i="11"/>
  <c r="F14008" i="11"/>
  <c r="A14009" i="11"/>
  <c r="E14009" i="11" s="1"/>
  <c r="B14010" i="11"/>
  <c r="G14008" i="11" l="1"/>
  <c r="D14009" i="11"/>
  <c r="C14009" i="11"/>
  <c r="F14009" i="11"/>
  <c r="B14011" i="11"/>
  <c r="A14010" i="11"/>
  <c r="E14010" i="11" s="1"/>
  <c r="G14009" i="11" l="1"/>
  <c r="D14010" i="11"/>
  <c r="C14010" i="11"/>
  <c r="F14010" i="11"/>
  <c r="B14012" i="11"/>
  <c r="A14011" i="11"/>
  <c r="E14011" i="11" s="1"/>
  <c r="G14010" i="11" l="1"/>
  <c r="D14011" i="11"/>
  <c r="C14011" i="11"/>
  <c r="F14011" i="11"/>
  <c r="B14013" i="11"/>
  <c r="A14012" i="11"/>
  <c r="E14012" i="11" s="1"/>
  <c r="G14011" i="11" l="1"/>
  <c r="D14012" i="11"/>
  <c r="C14012" i="11"/>
  <c r="F14012" i="11"/>
  <c r="A14013" i="11"/>
  <c r="E14013" i="11" s="1"/>
  <c r="B14014" i="11"/>
  <c r="G14012" i="11" l="1"/>
  <c r="D14013" i="11"/>
  <c r="C14013" i="11"/>
  <c r="F14013" i="11"/>
  <c r="B14015" i="11"/>
  <c r="A14014" i="11"/>
  <c r="E14014" i="11" s="1"/>
  <c r="G14013" i="11" l="1"/>
  <c r="D14014" i="11"/>
  <c r="C14014" i="11"/>
  <c r="F14014" i="11"/>
  <c r="B14016" i="11"/>
  <c r="A14015" i="11"/>
  <c r="E14015" i="11" s="1"/>
  <c r="G14014" i="11" l="1"/>
  <c r="D14015" i="11"/>
  <c r="C14015" i="11"/>
  <c r="F14015" i="11"/>
  <c r="B14017" i="11"/>
  <c r="A14016" i="11"/>
  <c r="E14016" i="11" s="1"/>
  <c r="G14015" i="11" l="1"/>
  <c r="D14016" i="11"/>
  <c r="C14016" i="11"/>
  <c r="F14016" i="11"/>
  <c r="A14017" i="11"/>
  <c r="E14017" i="11" s="1"/>
  <c r="B14018" i="11"/>
  <c r="G14016" i="11" l="1"/>
  <c r="D14017" i="11"/>
  <c r="C14017" i="11"/>
  <c r="F14017" i="11"/>
  <c r="B14019" i="11"/>
  <c r="A14018" i="11"/>
  <c r="E14018" i="11" s="1"/>
  <c r="G14017" i="11" l="1"/>
  <c r="D14018" i="11"/>
  <c r="C14018" i="11"/>
  <c r="F14018" i="11"/>
  <c r="B14020" i="11"/>
  <c r="A14019" i="11"/>
  <c r="E14019" i="11" s="1"/>
  <c r="G14018" i="11" l="1"/>
  <c r="D14019" i="11"/>
  <c r="C14019" i="11"/>
  <c r="F14019" i="11"/>
  <c r="B14021" i="11"/>
  <c r="A14020" i="11"/>
  <c r="E14020" i="11" s="1"/>
  <c r="G14019" i="11" l="1"/>
  <c r="D14020" i="11"/>
  <c r="C14020" i="11"/>
  <c r="F14020" i="11"/>
  <c r="A14021" i="11"/>
  <c r="E14021" i="11" s="1"/>
  <c r="B14022" i="11"/>
  <c r="G14020" i="11" l="1"/>
  <c r="D14021" i="11"/>
  <c r="C14021" i="11"/>
  <c r="F14021" i="11"/>
  <c r="B14023" i="11"/>
  <c r="A14022" i="11"/>
  <c r="E14022" i="11" s="1"/>
  <c r="G14021" i="11" l="1"/>
  <c r="D14022" i="11"/>
  <c r="C14022" i="11"/>
  <c r="F14022" i="11"/>
  <c r="B14024" i="11"/>
  <c r="A14023" i="11"/>
  <c r="E14023" i="11" s="1"/>
  <c r="G14022" i="11" l="1"/>
  <c r="D14023" i="11"/>
  <c r="C14023" i="11"/>
  <c r="F14023" i="11"/>
  <c r="B14025" i="11"/>
  <c r="A14024" i="11"/>
  <c r="E14024" i="11" s="1"/>
  <c r="G14023" i="11" l="1"/>
  <c r="D14024" i="11"/>
  <c r="C14024" i="11"/>
  <c r="F14024" i="11"/>
  <c r="A14025" i="11"/>
  <c r="E14025" i="11" s="1"/>
  <c r="B14026" i="11"/>
  <c r="G14024" i="11" l="1"/>
  <c r="D14025" i="11"/>
  <c r="C14025" i="11"/>
  <c r="F14025" i="11"/>
  <c r="B14027" i="11"/>
  <c r="A14026" i="11"/>
  <c r="E14026" i="11" s="1"/>
  <c r="G14025" i="11" l="1"/>
  <c r="D14026" i="11"/>
  <c r="C14026" i="11"/>
  <c r="F14026" i="11"/>
  <c r="B14028" i="11"/>
  <c r="A14027" i="11"/>
  <c r="E14027" i="11" s="1"/>
  <c r="G14026" i="11" l="1"/>
  <c r="D14027" i="11"/>
  <c r="C14027" i="11"/>
  <c r="F14027" i="11"/>
  <c r="B14029" i="11"/>
  <c r="A14028" i="11"/>
  <c r="E14028" i="11" s="1"/>
  <c r="G14027" i="11" l="1"/>
  <c r="D14028" i="11"/>
  <c r="C14028" i="11"/>
  <c r="F14028" i="11"/>
  <c r="A14029" i="11"/>
  <c r="E14029" i="11" s="1"/>
  <c r="B14030" i="11"/>
  <c r="G14028" i="11" l="1"/>
  <c r="D14029" i="11"/>
  <c r="C14029" i="11"/>
  <c r="F14029" i="11"/>
  <c r="B14031" i="11"/>
  <c r="A14030" i="11"/>
  <c r="E14030" i="11" s="1"/>
  <c r="G14029" i="11" l="1"/>
  <c r="D14030" i="11"/>
  <c r="C14030" i="11"/>
  <c r="F14030" i="11"/>
  <c r="B14032" i="11"/>
  <c r="A14031" i="11"/>
  <c r="E14031" i="11" s="1"/>
  <c r="G14030" i="11" l="1"/>
  <c r="D14031" i="11"/>
  <c r="C14031" i="11"/>
  <c r="F14031" i="11"/>
  <c r="B14033" i="11"/>
  <c r="A14032" i="11"/>
  <c r="E14032" i="11" s="1"/>
  <c r="G14031" i="11" l="1"/>
  <c r="D14032" i="11"/>
  <c r="C14032" i="11"/>
  <c r="F14032" i="11"/>
  <c r="A14033" i="11"/>
  <c r="E14033" i="11" s="1"/>
  <c r="B14034" i="11"/>
  <c r="G14032" i="11" l="1"/>
  <c r="D14033" i="11"/>
  <c r="C14033" i="11"/>
  <c r="F14033" i="11"/>
  <c r="B14035" i="11"/>
  <c r="A14034" i="11"/>
  <c r="E14034" i="11" s="1"/>
  <c r="G14033" i="11" l="1"/>
  <c r="D14034" i="11"/>
  <c r="C14034" i="11"/>
  <c r="F14034" i="11"/>
  <c r="B14036" i="11"/>
  <c r="A14035" i="11"/>
  <c r="E14035" i="11" s="1"/>
  <c r="G14034" i="11" l="1"/>
  <c r="D14035" i="11"/>
  <c r="C14035" i="11"/>
  <c r="F14035" i="11"/>
  <c r="B14037" i="11"/>
  <c r="A14036" i="11"/>
  <c r="E14036" i="11" s="1"/>
  <c r="G14035" i="11" l="1"/>
  <c r="D14036" i="11"/>
  <c r="C14036" i="11"/>
  <c r="F14036" i="11"/>
  <c r="A14037" i="11"/>
  <c r="E14037" i="11" s="1"/>
  <c r="B14038" i="11"/>
  <c r="G14036" i="11" l="1"/>
  <c r="D14037" i="11"/>
  <c r="C14037" i="11"/>
  <c r="F14037" i="11"/>
  <c r="B14039" i="11"/>
  <c r="A14038" i="11"/>
  <c r="E14038" i="11" s="1"/>
  <c r="G14037" i="11" l="1"/>
  <c r="D14038" i="11"/>
  <c r="C14038" i="11"/>
  <c r="F14038" i="11"/>
  <c r="B14040" i="11"/>
  <c r="A14039" i="11"/>
  <c r="E14039" i="11" s="1"/>
  <c r="G14038" i="11" l="1"/>
  <c r="D14039" i="11"/>
  <c r="C14039" i="11"/>
  <c r="F14039" i="11"/>
  <c r="B14041" i="11"/>
  <c r="A14040" i="11"/>
  <c r="E14040" i="11" s="1"/>
  <c r="G14039" i="11" l="1"/>
  <c r="D14040" i="11"/>
  <c r="C14040" i="11"/>
  <c r="F14040" i="11"/>
  <c r="A14041" i="11"/>
  <c r="E14041" i="11" s="1"/>
  <c r="B14042" i="11"/>
  <c r="G14040" i="11" l="1"/>
  <c r="D14041" i="11"/>
  <c r="C14041" i="11"/>
  <c r="F14041" i="11"/>
  <c r="B14043" i="11"/>
  <c r="A14042" i="11"/>
  <c r="E14042" i="11" s="1"/>
  <c r="G14041" i="11" l="1"/>
  <c r="D14042" i="11"/>
  <c r="C14042" i="11"/>
  <c r="F14042" i="11"/>
  <c r="B14044" i="11"/>
  <c r="A14043" i="11"/>
  <c r="E14043" i="11" s="1"/>
  <c r="G14042" i="11" l="1"/>
  <c r="D14043" i="11"/>
  <c r="C14043" i="11"/>
  <c r="F14043" i="11"/>
  <c r="B14045" i="11"/>
  <c r="A14044" i="11"/>
  <c r="E14044" i="11" s="1"/>
  <c r="G14043" i="11" l="1"/>
  <c r="D14044" i="11"/>
  <c r="C14044" i="11"/>
  <c r="F14044" i="11"/>
  <c r="A14045" i="11"/>
  <c r="E14045" i="11" s="1"/>
  <c r="B14046" i="11"/>
  <c r="G14044" i="11" l="1"/>
  <c r="D14045" i="11"/>
  <c r="C14045" i="11"/>
  <c r="F14045" i="11"/>
  <c r="B14047" i="11"/>
  <c r="A14046" i="11"/>
  <c r="E14046" i="11" s="1"/>
  <c r="G14045" i="11" l="1"/>
  <c r="D14046" i="11"/>
  <c r="C14046" i="11"/>
  <c r="F14046" i="11"/>
  <c r="B14048" i="11"/>
  <c r="A14047" i="11"/>
  <c r="E14047" i="11" s="1"/>
  <c r="G14046" i="11" l="1"/>
  <c r="D14047" i="11"/>
  <c r="C14047" i="11"/>
  <c r="F14047" i="11"/>
  <c r="B14049" i="11"/>
  <c r="A14048" i="11"/>
  <c r="E14048" i="11" s="1"/>
  <c r="G14047" i="11" l="1"/>
  <c r="D14048" i="11"/>
  <c r="C14048" i="11"/>
  <c r="F14048" i="11"/>
  <c r="A14049" i="11"/>
  <c r="E14049" i="11" s="1"/>
  <c r="B14050" i="11"/>
  <c r="G14048" i="11" l="1"/>
  <c r="D14049" i="11"/>
  <c r="C14049" i="11"/>
  <c r="F14049" i="11"/>
  <c r="B14051" i="11"/>
  <c r="A14050" i="11"/>
  <c r="E14050" i="11" s="1"/>
  <c r="G14049" i="11" l="1"/>
  <c r="D14050" i="11"/>
  <c r="C14050" i="11"/>
  <c r="F14050" i="11"/>
  <c r="B14052" i="11"/>
  <c r="A14051" i="11"/>
  <c r="E14051" i="11" s="1"/>
  <c r="G14050" i="11" l="1"/>
  <c r="D14051" i="11"/>
  <c r="C14051" i="11"/>
  <c r="F14051" i="11"/>
  <c r="B14053" i="11"/>
  <c r="A14052" i="11"/>
  <c r="E14052" i="11" s="1"/>
  <c r="G14051" i="11" l="1"/>
  <c r="D14052" i="11"/>
  <c r="C14052" i="11"/>
  <c r="F14052" i="11"/>
  <c r="A14053" i="11"/>
  <c r="E14053" i="11" s="1"/>
  <c r="B14054" i="11"/>
  <c r="G14052" i="11" l="1"/>
  <c r="D14053" i="11"/>
  <c r="C14053" i="11"/>
  <c r="F14053" i="11"/>
  <c r="B14055" i="11"/>
  <c r="A14054" i="11"/>
  <c r="E14054" i="11" s="1"/>
  <c r="G14053" i="11" l="1"/>
  <c r="D14054" i="11"/>
  <c r="C14054" i="11"/>
  <c r="F14054" i="11"/>
  <c r="B14056" i="11"/>
  <c r="A14055" i="11"/>
  <c r="E14055" i="11" s="1"/>
  <c r="G14054" i="11" l="1"/>
  <c r="D14055" i="11"/>
  <c r="C14055" i="11"/>
  <c r="F14055" i="11"/>
  <c r="B14057" i="11"/>
  <c r="A14056" i="11"/>
  <c r="E14056" i="11" s="1"/>
  <c r="G14055" i="11" l="1"/>
  <c r="D14056" i="11"/>
  <c r="C14056" i="11"/>
  <c r="F14056" i="11"/>
  <c r="A14057" i="11"/>
  <c r="E14057" i="11" s="1"/>
  <c r="B14058" i="11"/>
  <c r="G14056" i="11" l="1"/>
  <c r="D14057" i="11"/>
  <c r="C14057" i="11"/>
  <c r="F14057" i="11"/>
  <c r="B14059" i="11"/>
  <c r="A14058" i="11"/>
  <c r="E14058" i="11" s="1"/>
  <c r="G14057" i="11" l="1"/>
  <c r="D14058" i="11"/>
  <c r="C14058" i="11"/>
  <c r="F14058" i="11"/>
  <c r="B14060" i="11"/>
  <c r="A14059" i="11"/>
  <c r="E14059" i="11" s="1"/>
  <c r="G14058" i="11" l="1"/>
  <c r="D14059" i="11"/>
  <c r="C14059" i="11"/>
  <c r="F14059" i="11"/>
  <c r="B14061" i="11"/>
  <c r="A14060" i="11"/>
  <c r="E14060" i="11" s="1"/>
  <c r="G14059" i="11" l="1"/>
  <c r="D14060" i="11"/>
  <c r="C14060" i="11"/>
  <c r="F14060" i="11"/>
  <c r="A14061" i="11"/>
  <c r="E14061" i="11" s="1"/>
  <c r="B14062" i="11"/>
  <c r="G14060" i="11" l="1"/>
  <c r="D14061" i="11"/>
  <c r="C14061" i="11"/>
  <c r="F14061" i="11"/>
  <c r="B14063" i="11"/>
  <c r="A14062" i="11"/>
  <c r="E14062" i="11" s="1"/>
  <c r="G14061" i="11" l="1"/>
  <c r="D14062" i="11"/>
  <c r="C14062" i="11"/>
  <c r="F14062" i="11"/>
  <c r="B14064" i="11"/>
  <c r="A14063" i="11"/>
  <c r="E14063" i="11" s="1"/>
  <c r="G14062" i="11" l="1"/>
  <c r="D14063" i="11"/>
  <c r="C14063" i="11"/>
  <c r="F14063" i="11"/>
  <c r="B14065" i="11"/>
  <c r="A14064" i="11"/>
  <c r="E14064" i="11" s="1"/>
  <c r="G14063" i="11" l="1"/>
  <c r="D14064" i="11"/>
  <c r="C14064" i="11"/>
  <c r="F14064" i="11"/>
  <c r="A14065" i="11"/>
  <c r="E14065" i="11" s="1"/>
  <c r="B14066" i="11"/>
  <c r="G14064" i="11" l="1"/>
  <c r="D14065" i="11"/>
  <c r="C14065" i="11"/>
  <c r="F14065" i="11"/>
  <c r="B14067" i="11"/>
  <c r="A14066" i="11"/>
  <c r="E14066" i="11" s="1"/>
  <c r="G14065" i="11" l="1"/>
  <c r="D14066" i="11"/>
  <c r="C14066" i="11"/>
  <c r="F14066" i="11"/>
  <c r="B14068" i="11"/>
  <c r="A14067" i="11"/>
  <c r="E14067" i="11" s="1"/>
  <c r="G14066" i="11" l="1"/>
  <c r="D14067" i="11"/>
  <c r="C14067" i="11"/>
  <c r="F14067" i="11"/>
  <c r="B14069" i="11"/>
  <c r="A14068" i="11"/>
  <c r="E14068" i="11" s="1"/>
  <c r="G14067" i="11" l="1"/>
  <c r="D14068" i="11"/>
  <c r="C14068" i="11"/>
  <c r="F14068" i="11"/>
  <c r="A14069" i="11"/>
  <c r="E14069" i="11" s="1"/>
  <c r="B14070" i="11"/>
  <c r="G14068" i="11" l="1"/>
  <c r="D14069" i="11"/>
  <c r="C14069" i="11"/>
  <c r="F14069" i="11"/>
  <c r="B14071" i="11"/>
  <c r="A14070" i="11"/>
  <c r="E14070" i="11" s="1"/>
  <c r="G14069" i="11" l="1"/>
  <c r="D14070" i="11"/>
  <c r="C14070" i="11"/>
  <c r="F14070" i="11"/>
  <c r="B14072" i="11"/>
  <c r="A14071" i="11"/>
  <c r="E14071" i="11" s="1"/>
  <c r="G14070" i="11" l="1"/>
  <c r="D14071" i="11"/>
  <c r="C14071" i="11"/>
  <c r="F14071" i="11"/>
  <c r="B14073" i="11"/>
  <c r="A14072" i="11"/>
  <c r="E14072" i="11" s="1"/>
  <c r="G14071" i="11" l="1"/>
  <c r="D14072" i="11"/>
  <c r="C14072" i="11"/>
  <c r="F14072" i="11"/>
  <c r="A14073" i="11"/>
  <c r="E14073" i="11" s="1"/>
  <c r="B14074" i="11"/>
  <c r="G14072" i="11" l="1"/>
  <c r="D14073" i="11"/>
  <c r="C14073" i="11"/>
  <c r="F14073" i="11"/>
  <c r="B14075" i="11"/>
  <c r="A14074" i="11"/>
  <c r="E14074" i="11" s="1"/>
  <c r="G14073" i="11" l="1"/>
  <c r="D14074" i="11"/>
  <c r="C14074" i="11"/>
  <c r="F14074" i="11"/>
  <c r="B14076" i="11"/>
  <c r="A14075" i="11"/>
  <c r="E14075" i="11" s="1"/>
  <c r="G14074" i="11" l="1"/>
  <c r="D14075" i="11"/>
  <c r="C14075" i="11"/>
  <c r="F14075" i="11"/>
  <c r="B14077" i="11"/>
  <c r="A14076" i="11"/>
  <c r="E14076" i="11" s="1"/>
  <c r="G14075" i="11" l="1"/>
  <c r="D14076" i="11"/>
  <c r="C14076" i="11"/>
  <c r="F14076" i="11"/>
  <c r="A14077" i="11"/>
  <c r="E14077" i="11" s="1"/>
  <c r="B14078" i="11"/>
  <c r="G14076" i="11" l="1"/>
  <c r="D14077" i="11"/>
  <c r="C14077" i="11"/>
  <c r="F14077" i="11"/>
  <c r="B14079" i="11"/>
  <c r="A14078" i="11"/>
  <c r="E14078" i="11" s="1"/>
  <c r="G14077" i="11" l="1"/>
  <c r="D14078" i="11"/>
  <c r="C14078" i="11"/>
  <c r="F14078" i="11"/>
  <c r="B14080" i="11"/>
  <c r="A14079" i="11"/>
  <c r="E14079" i="11" s="1"/>
  <c r="G14078" i="11" l="1"/>
  <c r="D14079" i="11"/>
  <c r="C14079" i="11"/>
  <c r="F14079" i="11"/>
  <c r="B14081" i="11"/>
  <c r="A14080" i="11"/>
  <c r="E14080" i="11" s="1"/>
  <c r="G14079" i="11" l="1"/>
  <c r="D14080" i="11"/>
  <c r="C14080" i="11"/>
  <c r="F14080" i="11"/>
  <c r="A14081" i="11"/>
  <c r="E14081" i="11" s="1"/>
  <c r="B14082" i="11"/>
  <c r="G14080" i="11" l="1"/>
  <c r="D14081" i="11"/>
  <c r="C14081" i="11"/>
  <c r="F14081" i="11"/>
  <c r="B14083" i="11"/>
  <c r="A14082" i="11"/>
  <c r="E14082" i="11" s="1"/>
  <c r="G14081" i="11" l="1"/>
  <c r="D14082" i="11"/>
  <c r="C14082" i="11"/>
  <c r="F14082" i="11"/>
  <c r="B14084" i="11"/>
  <c r="A14083" i="11"/>
  <c r="E14083" i="11" s="1"/>
  <c r="G14082" i="11" l="1"/>
  <c r="D14083" i="11"/>
  <c r="C14083" i="11"/>
  <c r="F14083" i="11"/>
  <c r="B14085" i="11"/>
  <c r="A14084" i="11"/>
  <c r="E14084" i="11" s="1"/>
  <c r="G14083" i="11" l="1"/>
  <c r="D14084" i="11"/>
  <c r="C14084" i="11"/>
  <c r="F14084" i="11"/>
  <c r="A14085" i="11"/>
  <c r="E14085" i="11" s="1"/>
  <c r="B14086" i="11"/>
  <c r="G14084" i="11" l="1"/>
  <c r="D14085" i="11"/>
  <c r="C14085" i="11"/>
  <c r="F14085" i="11"/>
  <c r="B14087" i="11"/>
  <c r="A14086" i="11"/>
  <c r="E14086" i="11" s="1"/>
  <c r="G14085" i="11" l="1"/>
  <c r="D14086" i="11"/>
  <c r="C14086" i="11"/>
  <c r="F14086" i="11"/>
  <c r="B14088" i="11"/>
  <c r="A14087" i="11"/>
  <c r="E14087" i="11" s="1"/>
  <c r="G14086" i="11" l="1"/>
  <c r="D14087" i="11"/>
  <c r="C14087" i="11"/>
  <c r="F14087" i="11"/>
  <c r="B14089" i="11"/>
  <c r="A14088" i="11"/>
  <c r="E14088" i="11" s="1"/>
  <c r="G14087" i="11" l="1"/>
  <c r="D14088" i="11"/>
  <c r="C14088" i="11"/>
  <c r="F14088" i="11"/>
  <c r="B14090" i="11"/>
  <c r="A14089" i="11"/>
  <c r="E14089" i="11" s="1"/>
  <c r="G14088" i="11" l="1"/>
  <c r="D14089" i="11"/>
  <c r="C14089" i="11"/>
  <c r="F14089" i="11"/>
  <c r="A14090" i="11"/>
  <c r="E14090" i="11" s="1"/>
  <c r="B14091" i="11"/>
  <c r="G14089" i="11" l="1"/>
  <c r="D14090" i="11"/>
  <c r="C14090" i="11"/>
  <c r="F14090" i="11"/>
  <c r="B14092" i="11"/>
  <c r="A14091" i="11"/>
  <c r="E14091" i="11" s="1"/>
  <c r="G14090" i="11" l="1"/>
  <c r="D14091" i="11"/>
  <c r="C14091" i="11"/>
  <c r="F14091" i="11"/>
  <c r="B14093" i="11"/>
  <c r="A14092" i="11"/>
  <c r="E14092" i="11" s="1"/>
  <c r="G14091" i="11" l="1"/>
  <c r="D14092" i="11"/>
  <c r="C14092" i="11"/>
  <c r="F14092" i="11"/>
  <c r="B14094" i="11"/>
  <c r="A14093" i="11"/>
  <c r="E14093" i="11" s="1"/>
  <c r="G14092" i="11" l="1"/>
  <c r="D14093" i="11"/>
  <c r="C14093" i="11"/>
  <c r="F14093" i="11"/>
  <c r="A14094" i="11"/>
  <c r="E14094" i="11" s="1"/>
  <c r="B14095" i="11"/>
  <c r="G14093" i="11" l="1"/>
  <c r="D14094" i="11"/>
  <c r="C14094" i="11"/>
  <c r="F14094" i="11"/>
  <c r="B14096" i="11"/>
  <c r="A14095" i="11"/>
  <c r="E14095" i="11" s="1"/>
  <c r="G14094" i="11" l="1"/>
  <c r="D14095" i="11"/>
  <c r="C14095" i="11"/>
  <c r="F14095" i="11"/>
  <c r="B14097" i="11"/>
  <c r="A14096" i="11"/>
  <c r="E14096" i="11" s="1"/>
  <c r="G14095" i="11" l="1"/>
  <c r="D14096" i="11"/>
  <c r="C14096" i="11"/>
  <c r="F14096" i="11"/>
  <c r="B14098" i="11"/>
  <c r="A14097" i="11"/>
  <c r="E14097" i="11" s="1"/>
  <c r="G14096" i="11" l="1"/>
  <c r="D14097" i="11"/>
  <c r="C14097" i="11"/>
  <c r="F14097" i="11"/>
  <c r="A14098" i="11"/>
  <c r="E14098" i="11" s="1"/>
  <c r="B14099" i="11"/>
  <c r="G14097" i="11" l="1"/>
  <c r="D14098" i="11"/>
  <c r="C14098" i="11"/>
  <c r="F14098" i="11"/>
  <c r="B14100" i="11"/>
  <c r="A14099" i="11"/>
  <c r="E14099" i="11" s="1"/>
  <c r="G14098" i="11" l="1"/>
  <c r="D14099" i="11"/>
  <c r="C14099" i="11"/>
  <c r="F14099" i="11"/>
  <c r="A14100" i="11"/>
  <c r="E14100" i="11" s="1"/>
  <c r="B14101" i="11"/>
  <c r="G14099" i="11" l="1"/>
  <c r="D14100" i="11"/>
  <c r="C14100" i="11"/>
  <c r="F14100" i="11"/>
  <c r="A14101" i="11"/>
  <c r="E14101" i="11" s="1"/>
  <c r="B14102" i="11"/>
  <c r="G14100" i="11" l="1"/>
  <c r="D14101" i="11"/>
  <c r="C14101" i="11"/>
  <c r="F14101" i="11"/>
  <c r="A14102" i="11"/>
  <c r="E14102" i="11" s="1"/>
  <c r="B14103" i="11"/>
  <c r="G14101" i="11" l="1"/>
  <c r="D14102" i="11"/>
  <c r="C14102" i="11"/>
  <c r="F14102" i="11"/>
  <c r="B14104" i="11"/>
  <c r="A14103" i="11"/>
  <c r="E14103" i="11" s="1"/>
  <c r="G14102" i="11" l="1"/>
  <c r="D14103" i="11"/>
  <c r="C14103" i="11"/>
  <c r="F14103" i="11"/>
  <c r="B14105" i="11"/>
  <c r="A14104" i="11"/>
  <c r="E14104" i="11" s="1"/>
  <c r="G14103" i="11" l="1"/>
  <c r="D14104" i="11"/>
  <c r="C14104" i="11"/>
  <c r="F14104" i="11"/>
  <c r="B14106" i="11"/>
  <c r="A14105" i="11"/>
  <c r="E14105" i="11" s="1"/>
  <c r="G14104" i="11" l="1"/>
  <c r="D14105" i="11"/>
  <c r="C14105" i="11"/>
  <c r="F14105" i="11"/>
  <c r="A14106" i="11"/>
  <c r="E14106" i="11" s="1"/>
  <c r="B14107" i="11"/>
  <c r="G14105" i="11" l="1"/>
  <c r="D14106" i="11"/>
  <c r="C14106" i="11"/>
  <c r="F14106" i="11"/>
  <c r="B14108" i="11"/>
  <c r="A14107" i="11"/>
  <c r="E14107" i="11" s="1"/>
  <c r="G14106" i="11" l="1"/>
  <c r="D14107" i="11"/>
  <c r="C14107" i="11"/>
  <c r="F14107" i="11"/>
  <c r="B14109" i="11"/>
  <c r="A14108" i="11"/>
  <c r="E14108" i="11" s="1"/>
  <c r="G14107" i="11" l="1"/>
  <c r="D14108" i="11"/>
  <c r="C14108" i="11"/>
  <c r="F14108" i="11"/>
  <c r="B14110" i="11"/>
  <c r="A14109" i="11"/>
  <c r="E14109" i="11" s="1"/>
  <c r="G14108" i="11" l="1"/>
  <c r="D14109" i="11"/>
  <c r="C14109" i="11"/>
  <c r="F14109" i="11"/>
  <c r="A14110" i="11"/>
  <c r="E14110" i="11" s="1"/>
  <c r="B14111" i="11"/>
  <c r="G14109" i="11" l="1"/>
  <c r="D14110" i="11"/>
  <c r="C14110" i="11"/>
  <c r="F14110" i="11"/>
  <c r="B14112" i="11"/>
  <c r="A14111" i="11"/>
  <c r="E14111" i="11" s="1"/>
  <c r="G14110" i="11" l="1"/>
  <c r="D14111" i="11"/>
  <c r="C14111" i="11"/>
  <c r="F14111" i="11"/>
  <c r="B14113" i="11"/>
  <c r="A14112" i="11"/>
  <c r="E14112" i="11" s="1"/>
  <c r="G14111" i="11" l="1"/>
  <c r="D14112" i="11"/>
  <c r="C14112" i="11"/>
  <c r="F14112" i="11"/>
  <c r="A14113" i="11"/>
  <c r="E14113" i="11" s="1"/>
  <c r="G14112" i="11" l="1"/>
  <c r="D14113" i="11"/>
  <c r="C14113" i="11"/>
  <c r="F14113" i="11"/>
  <c r="G14113" i="11" l="1"/>
</calcChain>
</file>

<file path=xl/sharedStrings.xml><?xml version="1.0" encoding="utf-8"?>
<sst xmlns="http://schemas.openxmlformats.org/spreadsheetml/2006/main" count="13584" uniqueCount="1866">
  <si>
    <t>Anlage</t>
  </si>
  <si>
    <t>Allgemein</t>
  </si>
  <si>
    <t>Budgetreserve</t>
  </si>
  <si>
    <t>Faktor</t>
  </si>
  <si>
    <t>Zahlungsplan</t>
  </si>
  <si>
    <t>Baugewerke</t>
  </si>
  <si>
    <t>CAPEX</t>
  </si>
  <si>
    <t>Inflation</t>
  </si>
  <si>
    <t>Nachbehandlung</t>
  </si>
  <si>
    <t>Aufbereitung PET</t>
  </si>
  <si>
    <t>Nebenanlagen</t>
  </si>
  <si>
    <t>Planung</t>
  </si>
  <si>
    <t>Eigenleistung</t>
  </si>
  <si>
    <t>Nach Meilenstein</t>
  </si>
  <si>
    <t>Vor Meilenstein</t>
  </si>
  <si>
    <t>EB-Wert</t>
  </si>
  <si>
    <t>PolyAl-Erweiterungen</t>
  </si>
  <si>
    <t>SAP-Prozess</t>
  </si>
  <si>
    <t>Sonstige Werksausstattung</t>
  </si>
  <si>
    <t>Vorbehandlung</t>
  </si>
  <si>
    <t>Wartung</t>
  </si>
  <si>
    <t>CAPEX-Faktor</t>
  </si>
  <si>
    <t>Ramp-up</t>
  </si>
  <si>
    <t>Anlageninvestition</t>
  </si>
  <si>
    <t>10 Jahre</t>
  </si>
  <si>
    <t>Abschreibung</t>
  </si>
  <si>
    <t>Sum</t>
  </si>
  <si>
    <t>Total</t>
  </si>
  <si>
    <t>30 Jahre</t>
  </si>
  <si>
    <t>5 Jahre</t>
  </si>
  <si>
    <t>Fremdleistung</t>
  </si>
  <si>
    <t>Aufwand</t>
  </si>
  <si>
    <t>Betriebsaufwand</t>
  </si>
  <si>
    <t>Logistik</t>
  </si>
  <si>
    <t>Inbound</t>
  </si>
  <si>
    <t>PET/AL/PE (PIR)</t>
  </si>
  <si>
    <t>PolyAl (PCR)</t>
  </si>
  <si>
    <t>Outbound</t>
  </si>
  <si>
    <t>AL-Briketts PolyAl (PCR)</t>
  </si>
  <si>
    <t>Alu PET/AL/PE (PIR)</t>
  </si>
  <si>
    <t>Metalle</t>
  </si>
  <si>
    <t>Metalle PET/AL/PE (PIR)</t>
  </si>
  <si>
    <t>Metalle PolyAl (PCR)</t>
  </si>
  <si>
    <t>Polymere</t>
  </si>
  <si>
    <t>rLD-PE PET/AL/PE (PIR)</t>
  </si>
  <si>
    <t>rLD-PE PolyAl (PCR)</t>
  </si>
  <si>
    <t>rPET-Agglomerat</t>
  </si>
  <si>
    <t>rPP-Mahlgut</t>
  </si>
  <si>
    <t>Sonstiger Betriebsaufwand</t>
  </si>
  <si>
    <t>Kostenfaktor</t>
  </si>
  <si>
    <t>Standort</t>
  </si>
  <si>
    <t>Miete</t>
  </si>
  <si>
    <t>Nebenkosten</t>
  </si>
  <si>
    <t>Offset Anmietung</t>
  </si>
  <si>
    <t>Versicherung</t>
  </si>
  <si>
    <t>Bauversicherung</t>
  </si>
  <si>
    <t>Offset</t>
  </si>
  <si>
    <t>Betriebsversicherung</t>
  </si>
  <si>
    <t>Betriebsversicherungen</t>
  </si>
  <si>
    <t>Finanzen</t>
  </si>
  <si>
    <t>Darlehen</t>
  </si>
  <si>
    <t>Bank 1</t>
  </si>
  <si>
    <t>Betrag</t>
  </si>
  <si>
    <t>Offset Auszahlung</t>
  </si>
  <si>
    <t>Offset Tilgung</t>
  </si>
  <si>
    <t>Tilgungsplan</t>
  </si>
  <si>
    <t>Zinssatz</t>
  </si>
  <si>
    <t>Bank 2</t>
  </si>
  <si>
    <t>Bank 3</t>
  </si>
  <si>
    <t>Bereitstellungszinsen</t>
  </si>
  <si>
    <t>Debitorenlaufzeit</t>
  </si>
  <si>
    <t>Eigenkapital</t>
  </si>
  <si>
    <t>Investitionszuschuss</t>
  </si>
  <si>
    <t>Maximalförderung</t>
  </si>
  <si>
    <t>Quote</t>
  </si>
  <si>
    <t>Kautionen</t>
  </si>
  <si>
    <t>GRW-Kaution</t>
  </si>
  <si>
    <t>Offset Einzahlung</t>
  </si>
  <si>
    <t>Mietkaution</t>
  </si>
  <si>
    <t>Umweltkaution</t>
  </si>
  <si>
    <t>Kreditorenlaufzeit</t>
  </si>
  <si>
    <t>Mehrwertsteuer</t>
  </si>
  <si>
    <t>Offset Ausgleich</t>
  </si>
  <si>
    <t>Steuer</t>
  </si>
  <si>
    <t>Unternehmenssteuersatz</t>
  </si>
  <si>
    <t>Vorsteuer</t>
  </si>
  <si>
    <t>Zahlungen</t>
  </si>
  <si>
    <t>Einmalzahlung</t>
  </si>
  <si>
    <t>FinanzenCalc</t>
  </si>
  <si>
    <t>Forderungen</t>
  </si>
  <si>
    <t>Anfall</t>
  </si>
  <si>
    <t>Offset 0 Monate</t>
  </si>
  <si>
    <t>Offset 1 Monat</t>
  </si>
  <si>
    <t>Offset 2 Monate</t>
  </si>
  <si>
    <t>Ausgleich</t>
  </si>
  <si>
    <t>Aufkommen</t>
  </si>
  <si>
    <t>Zu versteuern</t>
  </si>
  <si>
    <t>Verbindlichkeiten</t>
  </si>
  <si>
    <t>Finanzierung</t>
  </si>
  <si>
    <t>Auszahlung</t>
  </si>
  <si>
    <t>Restschuld</t>
  </si>
  <si>
    <t>Tilgung</t>
  </si>
  <si>
    <t>Tilgungsstand</t>
  </si>
  <si>
    <t>Verzinsung</t>
  </si>
  <si>
    <t>GRW</t>
  </si>
  <si>
    <t>Förderfähiger CAPEX</t>
  </si>
  <si>
    <t>Förderzahlung</t>
  </si>
  <si>
    <t>Zuschussanspruch</t>
  </si>
  <si>
    <t>Kummuliert</t>
  </si>
  <si>
    <t>Monatlich</t>
  </si>
  <si>
    <t>Einzahlung</t>
  </si>
  <si>
    <t>Umweltkautionen</t>
  </si>
  <si>
    <t>Overhead</t>
  </si>
  <si>
    <t>Fremdleistungen</t>
  </si>
  <si>
    <t>Personal</t>
  </si>
  <si>
    <t>Gehalt</t>
  </si>
  <si>
    <t>Soziale Abgaben</t>
  </si>
  <si>
    <t>Dispatcher</t>
  </si>
  <si>
    <t>Vollzeitkräfte</t>
  </si>
  <si>
    <t>Einsatz</t>
  </si>
  <si>
    <t>Technischer Service</t>
  </si>
  <si>
    <t>Werksschutz</t>
  </si>
  <si>
    <t>Zeitarbeit</t>
  </si>
  <si>
    <t>Gehälter</t>
  </si>
  <si>
    <t>Gruppenleiter</t>
  </si>
  <si>
    <t>Qualität</t>
  </si>
  <si>
    <t>Technik</t>
  </si>
  <si>
    <t>U &amp; K Ersatz</t>
  </si>
  <si>
    <t>Verwaltung</t>
  </si>
  <si>
    <t>Arbeitgeberanteil</t>
  </si>
  <si>
    <t>Stundensatz</t>
  </si>
  <si>
    <t>Einsatzstunden</t>
  </si>
  <si>
    <t>Projekt</t>
  </si>
  <si>
    <t>Projektberatung</t>
  </si>
  <si>
    <t>Kapazität</t>
  </si>
  <si>
    <t>Referenzkapazität</t>
  </si>
  <si>
    <t>Schichtsystem</t>
  </si>
  <si>
    <t>Skalierungsexponent</t>
  </si>
  <si>
    <t>Sonstiger Projektaufwand</t>
  </si>
  <si>
    <t>Verfügbarkeit</t>
  </si>
  <si>
    <t>Downstream</t>
  </si>
  <si>
    <t>Input</t>
  </si>
  <si>
    <t>Waste</t>
  </si>
  <si>
    <t>Zeitplan</t>
  </si>
  <si>
    <t>Basisdatum Inflation</t>
  </si>
  <si>
    <t>Basismonat Baseline</t>
  </si>
  <si>
    <t>Beginn Abschreibungen</t>
  </si>
  <si>
    <t>Inbetriebnahme</t>
  </si>
  <si>
    <t>Monatsstunden</t>
  </si>
  <si>
    <t>Offset Beschaffung</t>
  </si>
  <si>
    <t>OffsetPersonal</t>
  </si>
  <si>
    <t>Startdatum</t>
  </si>
  <si>
    <t>Prozessfluss</t>
  </si>
  <si>
    <t>Abfall</t>
  </si>
  <si>
    <t>Volumen</t>
  </si>
  <si>
    <t>Reject</t>
  </si>
  <si>
    <t>Abwasser</t>
  </si>
  <si>
    <t>Anlagenkapazität</t>
  </si>
  <si>
    <t>Chemikalien</t>
  </si>
  <si>
    <t>1FHM</t>
  </si>
  <si>
    <t>40Fe3</t>
  </si>
  <si>
    <t>40KM</t>
  </si>
  <si>
    <t>50NL</t>
  </si>
  <si>
    <t>75AS</t>
  </si>
  <si>
    <t>75PS</t>
  </si>
  <si>
    <t>MTBE</t>
  </si>
  <si>
    <t>Regeneriersalz</t>
  </si>
  <si>
    <t>Einsatzstoffe</t>
  </si>
  <si>
    <t>Energie</t>
  </si>
  <si>
    <t>Gas</t>
  </si>
  <si>
    <t>Strom</t>
  </si>
  <si>
    <t>Entsorgungsumsatz</t>
  </si>
  <si>
    <t>Umsatz</t>
  </si>
  <si>
    <t>Kapazitätsfaktor</t>
  </si>
  <si>
    <t>Brutto</t>
  </si>
  <si>
    <t>Leitungswasser</t>
  </si>
  <si>
    <t>Produkte</t>
  </si>
  <si>
    <t>AL-Briketts HQ</t>
  </si>
  <si>
    <t>AL-Briketts LQ</t>
  </si>
  <si>
    <t>rLD-PE HQ</t>
  </si>
  <si>
    <t>rLD-PE LQ</t>
  </si>
  <si>
    <t>Preis</t>
  </si>
  <si>
    <t>Alu-PET/AL/PE (PIR)</t>
  </si>
  <si>
    <t>Alu-PolyAl (PCR)</t>
  </si>
  <si>
    <t>Andere-PET/AL/PE (PIR)</t>
  </si>
  <si>
    <t>Andere-PolyAl (PCR)</t>
  </si>
  <si>
    <t>rLD-PE-PET/AL/PE (PIR)</t>
  </si>
  <si>
    <t>rLD-PE-PolyAl (PCR)</t>
  </si>
  <si>
    <t>Title</t>
  </si>
  <si>
    <t>idModel</t>
  </si>
  <si>
    <t>Titel</t>
  </si>
  <si>
    <t>{4E8C2BF3-2C6F-4B28-9EC0-0585B0F45E97}</t>
  </si>
  <si>
    <t>€</t>
  </si>
  <si>
    <t>% Anlageninvest</t>
  </si>
  <si>
    <t>€/t</t>
  </si>
  <si>
    <t>% von CAPEX</t>
  </si>
  <si>
    <t>Monate</t>
  </si>
  <si>
    <t>%/Jahr</t>
  </si>
  <si>
    <t>VZK</t>
  </si>
  <si>
    <t>h/Monat</t>
  </si>
  <si>
    <t>EUR/h</t>
  </si>
  <si>
    <t>kg/h</t>
  </si>
  <si>
    <t>t/Monat</t>
  </si>
  <si>
    <t>kg/kg Einsatzstoff</t>
  </si>
  <si>
    <t>kg/kg Einsatzstoff Brutto</t>
  </si>
  <si>
    <t>kg/kg Kapazität</t>
  </si>
  <si>
    <t>ID</t>
  </si>
  <si>
    <t>{5E25AD16-F870-4F47-8F4A-F0C7BD590DC9}</t>
  </si>
  <si>
    <t>{A7EB7895-0A65-4C9B-A013-EEACE0F8B9A8}</t>
  </si>
  <si>
    <t>{F5407237-FAA9-4557-B2C6-D4E50AB82E56}</t>
  </si>
  <si>
    <t>{E7126C0D-3797-4F9D-9FC5-D434768067F3}</t>
  </si>
  <si>
    <t>{5860BBE7-3092-49E3-8F59-BC470195D994}</t>
  </si>
  <si>
    <t>{304A6176-D1CE-4FC6-80FC-AE87922AB728}</t>
  </si>
  <si>
    <t>{F91515BE-9199-4C2F-AA78-9F96C7CDFC45}</t>
  </si>
  <si>
    <t>{7B26B943-550C-4D4E-BC4B-9671CD2A1D2A}</t>
  </si>
  <si>
    <t>{8F1B47A5-9ACE-47A5-BCCE-84F418C14AAA}</t>
  </si>
  <si>
    <t>{6198B68B-EB8D-41B2-9CBC-848D628B7420}</t>
  </si>
  <si>
    <t>{43A6504D-D189-4DE8-835B-7366C19D1D0D}</t>
  </si>
  <si>
    <t>{8161641B-86A7-4430-AF6C-358956B7A347}</t>
  </si>
  <si>
    <t>{258BBFD2-E72A-4A2D-B13E-3269F9492FEF}</t>
  </si>
  <si>
    <t>{C784EEC7-5E17-45A9-9894-110D5C91C7FA}</t>
  </si>
  <si>
    <t>Formula</t>
  </si>
  <si>
    <t>Level 1</t>
  </si>
  <si>
    <t>Level 2</t>
  </si>
  <si>
    <t>Level 3</t>
  </si>
  <si>
    <t>Level 4</t>
  </si>
  <si>
    <t>Level 5</t>
  </si>
  <si>
    <t>Key</t>
  </si>
  <si>
    <t>A</t>
  </si>
  <si>
    <t>Credit</t>
  </si>
  <si>
    <t>Debit</t>
  </si>
  <si>
    <t>Unit</t>
  </si>
  <si>
    <t>Format</t>
  </si>
  <si>
    <t>Direct Offset</t>
  </si>
  <si>
    <t>Period Base</t>
  </si>
  <si>
    <t>Period Offset</t>
  </si>
  <si>
    <t>B</t>
  </si>
  <si>
    <t>Level</t>
  </si>
  <si>
    <t>Type</t>
  </si>
  <si>
    <t>Parameter 1</t>
  </si>
  <si>
    <t>Parameter 2</t>
  </si>
  <si>
    <t>Parameter 3</t>
  </si>
  <si>
    <t>Parameter 4</t>
  </si>
  <si>
    <t>Parameter 5</t>
  </si>
  <si>
    <t>Sum Key 1</t>
  </si>
  <si>
    <t>Sum Key 2</t>
  </si>
  <si>
    <t>Sum Key 3</t>
  </si>
  <si>
    <t>Account Range Min</t>
  </si>
  <si>
    <t>Account Range Max</t>
  </si>
  <si>
    <t>Projekt,Zeitplan,Inbetriebnahme</t>
  </si>
  <si>
    <t>Projekt,Zeitplan,Offset Beschaffung</t>
  </si>
  <si>
    <t>Projekt,Zeitplan,Basismonat Baseline</t>
  </si>
  <si>
    <t>(p1*p2)*(p3/p4)^p5</t>
  </si>
  <si>
    <t>Anlage,Baugewerke,CAPEX</t>
  </si>
  <si>
    <t>Anlage,Baugewerke,Faktor</t>
  </si>
  <si>
    <t>Projekt,Kapazität</t>
  </si>
  <si>
    <t>Projekt,Referenzkapazität</t>
  </si>
  <si>
    <t>Projekt,Skalierungsexponent</t>
  </si>
  <si>
    <t>Finanzen,Abschreibung,30 Jahre</t>
  </si>
  <si>
    <t>Finanzen,Vorsteuer</t>
  </si>
  <si>
    <t>Finanzierung,Investitionszuschuss,GRW,Förderfähiger CAPEX</t>
  </si>
  <si>
    <t>Anlage,Inflation</t>
  </si>
  <si>
    <t>p1*p2</t>
  </si>
  <si>
    <t>Anlageninvestition,CAPEX,10 Jahre,Total</t>
  </si>
  <si>
    <t>Finanzen,Abschreibung,10 Jahre</t>
  </si>
  <si>
    <t>Anlageninvestition,CAPEX,10 Jahre,Sum</t>
  </si>
  <si>
    <t>Anlageninvestition,CAPEX,30 Jahre,Total</t>
  </si>
  <si>
    <t>Anlageninvestition,CAPEX,30 Jahre,Sum</t>
  </si>
  <si>
    <t>Anlageninvestition,CAPEX,5 Jahre,Total</t>
  </si>
  <si>
    <t>Finanzen,Abschreibung,5 Jahre</t>
  </si>
  <si>
    <t>Anlageninvestition,CAPEX,5 Jahre,Sum</t>
  </si>
  <si>
    <t>p1+p2+p3</t>
  </si>
  <si>
    <t>Anlage,Nachbehandlung,Aufbereitung PET,CAPEX</t>
  </si>
  <si>
    <t>Anlage,Nachbehandlung,Aufbereitung PET,Faktor</t>
  </si>
  <si>
    <t>Anlage,Nachbehandlung,CAPEX</t>
  </si>
  <si>
    <t>Anlage,Nachbehandlung,Faktor</t>
  </si>
  <si>
    <t>Anlage,Nebenanlagen,CAPEX</t>
  </si>
  <si>
    <t>Anlage,Nebenanlagen,Faktor</t>
  </si>
  <si>
    <t>Anlage,Planung,Eigenleistung,CAPEX</t>
  </si>
  <si>
    <t>Anlage,Planung,Faktor</t>
  </si>
  <si>
    <t>Anlage,Planung,Nach Meilenstein,CAPEX</t>
  </si>
  <si>
    <t>Anlage,Planung,Vor Meilenstein,CAPEX,EB-Wert</t>
  </si>
  <si>
    <t>Finanzen,Zahlungen,Einmalzahlung</t>
  </si>
  <si>
    <t>Anlage,Planung,Vor Meilenstein,CAPEX</t>
  </si>
  <si>
    <t>Anlage,PolyAl-Erweiterungen,CAPEX</t>
  </si>
  <si>
    <t>Anlage,PolyAl-Erweiterungen,Faktor</t>
  </si>
  <si>
    <t>Anlage,SAP-Prozess,CAPEX</t>
  </si>
  <si>
    <t>Anlage,SAP-Prozess,Faktor</t>
  </si>
  <si>
    <t>Anlage,Sonstige Werksausstattung,CAPEX</t>
  </si>
  <si>
    <t>Anlage,Sonstige Werksausstattung,Faktor</t>
  </si>
  <si>
    <t>Anlage,Vorbehandlung,CAPEX</t>
  </si>
  <si>
    <t>Anlage,Vorbehandlung,Faktor</t>
  </si>
  <si>
    <t>p1*p2*p3</t>
  </si>
  <si>
    <t>Anlageninvestition,CAPEX,Total</t>
  </si>
  <si>
    <t>Anlage,Wartung,CAPEX-Faktor</t>
  </si>
  <si>
    <t>Anlage,Wartung,Ramp-up</t>
  </si>
  <si>
    <t>Betriebsaufwand,Logistik,Inbound,PET/AL/PE (PIR)</t>
  </si>
  <si>
    <t>Prozessfluss,Einsatzstoffe,PET/AL/PE (PIR),Volumen</t>
  </si>
  <si>
    <t>Prozessfluss,Inflation</t>
  </si>
  <si>
    <t>Betriebsaufwand,Logistik,Inbound,PolyAl (PCR)</t>
  </si>
  <si>
    <t>Betriebsaufwand,Logistik,Outbound,Metalle</t>
  </si>
  <si>
    <t>Prozessfluss,Produkte,Metalle,Alu-PolyAl (PCR),Volumen</t>
  </si>
  <si>
    <t>Prozessfluss,Produkte,Metalle,Alu-PET/AL/PE (PIR),Volumen</t>
  </si>
  <si>
    <t>Prozessfluss,Produkte,Metalle,Andere-PET/AL/PE (PIR),Volumen</t>
  </si>
  <si>
    <t>Prozessfluss,Produkte,Metalle,Andere-PolyAl (PCR),Volumen</t>
  </si>
  <si>
    <t>Betriebsaufwand,Logistik,Outbound,Polymere</t>
  </si>
  <si>
    <t>Prozessfluss,Produkte,Polymere,rLD-PE-PET/AL/PE (PIR),Volumen</t>
  </si>
  <si>
    <t>Prozessfluss,Produkte,Polymere,rLD-PE-PolyAl (PCR),Volumen</t>
  </si>
  <si>
    <t>Prozessfluss,Produkte,Polymere,rPET-Agglomerat,Volumen</t>
  </si>
  <si>
    <t>Prozessfluss,Produkte,Polymere,rPP-Mahlgut,Volumen</t>
  </si>
  <si>
    <t>Betriebsaufwand,Sonstiger Betriebsaufwand,Kostenfaktor</t>
  </si>
  <si>
    <t>Prozessfluss,Anlagenkapazität,Volumen</t>
  </si>
  <si>
    <t>p1*(p3/p4)^p5</t>
  </si>
  <si>
    <t>Betriebsaufwand,Standort,Miete</t>
  </si>
  <si>
    <t>Betriebsaufwand,Standort,Offset Anmietung</t>
  </si>
  <si>
    <t>Betriebsaufwand,Standort,Nebenkosten</t>
  </si>
  <si>
    <t>Betriebsaufwand,Versicherung,Bauversicherung,CAPEX-Faktor</t>
  </si>
  <si>
    <t>Betriebsaufwand,Versicherung,Bauversicherung,Offset</t>
  </si>
  <si>
    <t>Betriebsaufwand,Versicherung,Betriebsversicherungen,CAPEX-Faktor</t>
  </si>
  <si>
    <t>Betriebsaufwand,Versicherung,Betriebsversicherungen,Offset</t>
  </si>
  <si>
    <t>Projekt,Zeitplan,Beginn Abschreibungen</t>
  </si>
  <si>
    <t>Finanzen,Darlehen,Bank 1,Offset Auszahlung</t>
  </si>
  <si>
    <t>Finanzen,Darlehen,Bank 1,Offset Tilgung</t>
  </si>
  <si>
    <t>Finanzen,Eigenkapital,Offset Auszahlung</t>
  </si>
  <si>
    <t>Finanzen,Kautionen,GRW-Kaution,Offset Einzahlung</t>
  </si>
  <si>
    <t>Finanzen,Kautionen,Mietkaution,Offset Einzahlung</t>
  </si>
  <si>
    <t>Finanzen,Kautionen,Umweltkaution,Offset Einzahlung</t>
  </si>
  <si>
    <t>FinanzenCalc,Forderungen,Anfall,Offset 0 Monate</t>
  </si>
  <si>
    <t>p1*max(0;1-p4)+p2*min(p4;max(0;2-p4))+p3*max(0;min(1;p4-1))</t>
  </si>
  <si>
    <t>FinanzenCalc,Forderungen,Anfall,Offset 1 Monat</t>
  </si>
  <si>
    <t>FinanzenCalc,Forderungen,Anfall,Offset 2 Monate</t>
  </si>
  <si>
    <t>Finanzen,Debitorenlaufzeit</t>
  </si>
  <si>
    <t>FinanzenCalc,Mehrwertsteuer,Zu versteuern</t>
  </si>
  <si>
    <t>Finanzen,Mehrwertsteuer</t>
  </si>
  <si>
    <t>Finanzen,Mehrwertsteuer,Offset Ausgleich</t>
  </si>
  <si>
    <t>FinanzenCalc,Mehrwertsteuer,Aufkommen</t>
  </si>
  <si>
    <t>FinanzenCalc,Verbindlichkeiten,Anfall,Offset 0 Monate</t>
  </si>
  <si>
    <t>FinanzenCalc,Verbindlichkeiten,Anfall,Offset 1 Monat</t>
  </si>
  <si>
    <t>FinanzenCalc,Verbindlichkeiten,Anfall,Offset 2 Monate</t>
  </si>
  <si>
    <t>Finanzen,Kreditorenlaufzeit</t>
  </si>
  <si>
    <t>FinanzenCalc,Vorsteuer,Zu versteuern</t>
  </si>
  <si>
    <t>Finanzen,Vorsteuer,Offset Ausgleich</t>
  </si>
  <si>
    <t>FinanzenCalc,Vorsteuer,Aufkommen</t>
  </si>
  <si>
    <t>Finanzen,Darlehen,Bank 1,Betrag</t>
  </si>
  <si>
    <t>p1-p2</t>
  </si>
  <si>
    <t>Finanzierung,Darlehen,Bank 1,Auszahlung</t>
  </si>
  <si>
    <t>Finanzierung,Darlehen,Bank 1,Tilgungsstand</t>
  </si>
  <si>
    <t>Finanzen,Darlehen,Bank 1,Tilgungsplan</t>
  </si>
  <si>
    <t>Finanzierung,Darlehen,Bank 1,Tilgung</t>
  </si>
  <si>
    <t>p1*p2/12</t>
  </si>
  <si>
    <t>Finanzierung,Darlehen,Bank 1,Restschuld</t>
  </si>
  <si>
    <t>Finanzen,Darlehen,Bank 1,Zinssatz</t>
  </si>
  <si>
    <t>Finanzen,Darlehen,Bank 2,Betrag</t>
  </si>
  <si>
    <t>Finanzierung,Darlehen,Bank 2,Auszahlung</t>
  </si>
  <si>
    <t>Finanzierung,Darlehen,Bank 2,Tilgungsstand</t>
  </si>
  <si>
    <t>Finanzen,Darlehen,Bank 2,Tilgungsplan</t>
  </si>
  <si>
    <t>Finanzierung,Darlehen,Bank 2,Tilgung</t>
  </si>
  <si>
    <t>Finanzierung,Darlehen,Bank 2,Restschuld</t>
  </si>
  <si>
    <t>Finanzen,Darlehen,Bank 2,Zinssatz</t>
  </si>
  <si>
    <t>Finanzen,Darlehen,Bank 3,Betrag</t>
  </si>
  <si>
    <t>Finanzierung,Darlehen,Bank 3,Auszahlung</t>
  </si>
  <si>
    <t>Finanzierung,Darlehen,Bank 3,Tilgungsstand</t>
  </si>
  <si>
    <t>Finanzen,Darlehen,Bank 3,Tilgungsplan</t>
  </si>
  <si>
    <t>Finanzierung,Darlehen,Bank 3,Tilgung</t>
  </si>
  <si>
    <t>Finanzierung,Darlehen,Bank 3,Restschuld</t>
  </si>
  <si>
    <t>Finanzen,Darlehen,Bank 3,Zinssatz</t>
  </si>
  <si>
    <t>Finanzen,Darlehen,Bereitstellungszinsen</t>
  </si>
  <si>
    <t>Finanzen,Eigenkapital,Betrag</t>
  </si>
  <si>
    <t>Finanzen,Investitionszuschuss,Offset Auszahlung</t>
  </si>
  <si>
    <t>min(p1;max(0;p3-p2))</t>
  </si>
  <si>
    <t>Finanzierung,Investitionszuschuss,GRW,Zuschussanspruch,Monatlich</t>
  </si>
  <si>
    <t>Finanzierung,Investitionszuschuss,GRW,Zuschussanspruch,Offset</t>
  </si>
  <si>
    <t>Finanzen,Investitionszuschuss,Maximalförderung</t>
  </si>
  <si>
    <t>Finanzen,Investitionszuschuss,Quote</t>
  </si>
  <si>
    <t>Finanzierung,Investitionszuschuss,GRW,Zuschussanspruch,Kummuliert</t>
  </si>
  <si>
    <t>Finanzen,Kautionen,GRW-Kaution,Betrag</t>
  </si>
  <si>
    <t>Finanzen,Kautionen,Mietkaution,Betrag</t>
  </si>
  <si>
    <t>Finanzen,Kautionen,Umweltkaution,Betrag</t>
  </si>
  <si>
    <t>Overhead,Fremdleistungen</t>
  </si>
  <si>
    <t>Personal,Inflation</t>
  </si>
  <si>
    <t>Projekt,Zeitplan,OffsetPersonal</t>
  </si>
  <si>
    <t>p1*(p3/p4)^p5*0,81</t>
  </si>
  <si>
    <t>Overhead,Personal</t>
  </si>
  <si>
    <t>p1*(p3/p4)^p5*0,19</t>
  </si>
  <si>
    <t>Personal,Gehälter,Vorbehandlung</t>
  </si>
  <si>
    <t>Personal,Dispatcher,Vollzeitkräfte</t>
  </si>
  <si>
    <t>Personal,Soziale Abgaben,Arbeitgeberanteil</t>
  </si>
  <si>
    <t>Personal,Vollzeitkräfte,Dispatcher</t>
  </si>
  <si>
    <t>Personal,Gruppenleiter,Vollzeitkräfte</t>
  </si>
  <si>
    <t>Personal,Vollzeitkräfte,Gruppenleiter</t>
  </si>
  <si>
    <t>Personal,Gehälter,Nachbehandlung</t>
  </si>
  <si>
    <t>Personal,Nachbehandlung,Vollzeitkräfte</t>
  </si>
  <si>
    <t>p1*p2*(p3/p4)^p5</t>
  </si>
  <si>
    <t>Personal,Vollzeitkräfte,Nachbehandlung</t>
  </si>
  <si>
    <t>Projekt,Schichtsystem</t>
  </si>
  <si>
    <t>Personal,Qualität,Vollzeitkräfte</t>
  </si>
  <si>
    <t>Personal,Vollzeitkräfte,Qualität</t>
  </si>
  <si>
    <t>Personal,SAP-Prozess,Vollzeitkräfte</t>
  </si>
  <si>
    <t>Personal,Vollzeitkräfte,SAP-Prozess</t>
  </si>
  <si>
    <t>Personal,Technik,Vollzeitkräfte</t>
  </si>
  <si>
    <t>Personal,Vollzeitkräfte,Technik</t>
  </si>
  <si>
    <t>Personal,Einsatz,Technischer Service</t>
  </si>
  <si>
    <t>Personal,Stundensatz,Technischer Service</t>
  </si>
  <si>
    <t>Personal,Technischer Service,Einsatzstunden</t>
  </si>
  <si>
    <t>Personal,Gehälter,U &amp; K Ersatz</t>
  </si>
  <si>
    <t>Personal,U &amp; K Ersatz,Vollzeitkräfte</t>
  </si>
  <si>
    <t>Personal,Vollzeitkräfte,U &amp; K Ersatz</t>
  </si>
  <si>
    <t>Personal,Verwaltung,Vollzeitkräfte</t>
  </si>
  <si>
    <t>Personal,Vollzeitkräfte,Verwaltung</t>
  </si>
  <si>
    <t>Personal,Vorbehandlung,Vollzeitkräfte</t>
  </si>
  <si>
    <t>Personal,Vollzeitkräfte,Vorbehandlung</t>
  </si>
  <si>
    <t>Personal,Einsatz,Werksschutz</t>
  </si>
  <si>
    <t>Personal,Stundensatz,Werksschutz</t>
  </si>
  <si>
    <t>Personal,Werksschutz,Einsatzstunden</t>
  </si>
  <si>
    <t>Personal,Einsatz,Zeitarbeit</t>
  </si>
  <si>
    <t>Personal,Stundensatz,Zeitarbeit</t>
  </si>
  <si>
    <t>Personal,Zeitarbeit,Einsatzstunden</t>
  </si>
  <si>
    <t>Projekt,Aufwand,Projektberatung</t>
  </si>
  <si>
    <t>Finanzen,Inflation</t>
  </si>
  <si>
    <t>Prozessfluss,Preis,Abfall</t>
  </si>
  <si>
    <t>Prozessfluss,Abfall,PET/AL/PE (PIR),Downstream,Volumen</t>
  </si>
  <si>
    <t>p1*p2*p3*p4*p5/-1000</t>
  </si>
  <si>
    <t>Prozessfluss,Kapazitätsfaktor,Einsatzstoffe,PET/AL/PE (PIR)</t>
  </si>
  <si>
    <t>Projekt,Zeitplan,Monatsstunden</t>
  </si>
  <si>
    <t>Projekt,Verfügbarkeit,Downstream</t>
  </si>
  <si>
    <t>Prozessfluss,Kapazitätsfaktor,Abfall,PET/AL/PE (PIR),Downstream</t>
  </si>
  <si>
    <t>Prozessfluss,Abfall,PET/AL/PE (PIR),Input,Volumen</t>
  </si>
  <si>
    <t>Projekt,Verfügbarkeit,Input</t>
  </si>
  <si>
    <t>Prozessfluss,Kapazitätsfaktor,Abfall,PET/AL/PE (PIR),Input</t>
  </si>
  <si>
    <t>Prozessfluss,Abfall,PET/AL/PE (PIR),Waste,Volumen</t>
  </si>
  <si>
    <t>Projekt,Verfügbarkeit,Waste</t>
  </si>
  <si>
    <t>Prozessfluss,Kapazitätsfaktor,Abfall,PET/AL/PE (PIR),Waste</t>
  </si>
  <si>
    <t>Prozessfluss,Abfall,PolyAl (PCR),Downstream,Volumen</t>
  </si>
  <si>
    <t>Prozessfluss,Kapazitätsfaktor,Einsatzstoffe,PolyAl (PCR)</t>
  </si>
  <si>
    <t>Prozessfluss,Kapazitätsfaktor,Abfall,PolyAl (PCR),Downstream</t>
  </si>
  <si>
    <t>Prozessfluss,Abfall,PolyAl (PCR),Input,Volumen</t>
  </si>
  <si>
    <t>Prozessfluss,Kapazitätsfaktor,Abfall,PolyAl (PCR),Input</t>
  </si>
  <si>
    <t>Prozessfluss,Preis,Abfall,Reject,PolyAl (PCR)</t>
  </si>
  <si>
    <t>Prozessfluss,Abfall,PolyAl (PCR),Reject,Volumen</t>
  </si>
  <si>
    <t>Prozessfluss,Kapazitätsfaktor,Abfall,PolyAl (PCR),Reject</t>
  </si>
  <si>
    <t>Prozessfluss,Abfall,PolyAl (PCR),Waste,Volumen</t>
  </si>
  <si>
    <t>Prozessfluss,Kapazitätsfaktor,Abfall,PolyAl (PCR),Waste</t>
  </si>
  <si>
    <t>Prozessfluss,Preis,Abwasser</t>
  </si>
  <si>
    <t>Prozessfluss,Abwasser,PET/AL/PE (PIR),Downstream,Volumen</t>
  </si>
  <si>
    <t>Prozessfluss,Kapazitätsfaktor,Abwasser,PET/AL/PE (PIR),Downstream</t>
  </si>
  <si>
    <t>Prozessfluss,Abwasser,PET/AL/PE (PIR),Input,Volumen</t>
  </si>
  <si>
    <t>Prozessfluss,Kapazitätsfaktor,Abwasser,PET/AL/PE (PIR),Input</t>
  </si>
  <si>
    <t>Prozessfluss,Abwasser,PolyAl (PCR),Downstream,Volumen</t>
  </si>
  <si>
    <t>Prozessfluss,Kapazitätsfaktor,Abwasser,PolyAl (PCR),Downstream</t>
  </si>
  <si>
    <t>Prozessfluss,Abwasser,PolyAl (PCR),Input,Volumen</t>
  </si>
  <si>
    <t>Prozessfluss,Kapazitätsfaktor,Abwasser,PolyAl (PCR),Input</t>
  </si>
  <si>
    <t>p1*p2*p3/1000</t>
  </si>
  <si>
    <t>p1*p2*(-1)</t>
  </si>
  <si>
    <t>Prozessfluss,Preis,Chemikalien,1FHM</t>
  </si>
  <si>
    <t>Prozessfluss,Chemikalien,PET/AL/PE (PIR),1FHM,Volumen</t>
  </si>
  <si>
    <t>Prozessfluss,Kapazitätsfaktor,Chemikalien,PET/AL/PE (PIR),1FHM</t>
  </si>
  <si>
    <t>Prozessfluss,Preis,Chemikalien,40Fe3</t>
  </si>
  <si>
    <t>Prozessfluss,Chemikalien,PET/AL/PE (PIR),40Fe3,Volumen</t>
  </si>
  <si>
    <t>Prozessfluss,Kapazitätsfaktor,Chemikalien,PET/AL/PE (PIR),40Fe3</t>
  </si>
  <si>
    <t>Prozessfluss,Preis,Chemikalien,40KM</t>
  </si>
  <si>
    <t>Prozessfluss,Chemikalien,PET/AL/PE (PIR),40KM,Volumen</t>
  </si>
  <si>
    <t>Prozessfluss,Kapazitätsfaktor,Chemikalien,PET/AL/PE (PIR),40KM</t>
  </si>
  <si>
    <t>Prozessfluss,Preis,Chemikalien,50NL</t>
  </si>
  <si>
    <t>Prozessfluss,Chemikalien,PET/AL/PE (PIR),50NL,Volumen</t>
  </si>
  <si>
    <t>Prozessfluss,Kapazitätsfaktor,Chemikalien,PET/AL/PE (PIR),50NL</t>
  </si>
  <si>
    <t>Prozessfluss,Preis,Chemikalien,75AS</t>
  </si>
  <si>
    <t>Prozessfluss,Chemikalien,PET/AL/PE (PIR),75AS,Volumen</t>
  </si>
  <si>
    <t>Prozessfluss,Kapazitätsfaktor,Chemikalien,PET/AL/PE (PIR),75AS</t>
  </si>
  <si>
    <t>Prozessfluss,Preis,Chemikalien,75PS</t>
  </si>
  <si>
    <t>Prozessfluss,Chemikalien,PET/AL/PE (PIR),75PS,Volumen</t>
  </si>
  <si>
    <t>Prozessfluss,Kapazitätsfaktor,Chemikalien,PET/AL/PE (PIR),75PS</t>
  </si>
  <si>
    <t>Prozessfluss,Preis,Chemikalien,MTBE</t>
  </si>
  <si>
    <t>Prozessfluss,Chemikalien,PET/AL/PE (PIR),MTBE,Volumen</t>
  </si>
  <si>
    <t>Prozessfluss,Kapazitätsfaktor,Chemikalien,PET/AL/PE (PIR),MTBE</t>
  </si>
  <si>
    <t>Prozessfluss,Preis,Chemikalien,Regeneriersalz</t>
  </si>
  <si>
    <t>Prozessfluss,Chemikalien,PET/AL/PE (PIR),Regeneriersalz,Volumen</t>
  </si>
  <si>
    <t>Prozessfluss,Kapazitätsfaktor,Chemikalien,PET/AL/PE (PIR),Regeneriersalz</t>
  </si>
  <si>
    <t>Prozessfluss,Chemikalien,PolyAl (PCR),1FHM,Volumen</t>
  </si>
  <si>
    <t>Prozessfluss,Kapazitätsfaktor,Chemikalien,PolyAl (PCR),1FHM</t>
  </si>
  <si>
    <t>Prozessfluss,Chemikalien,PolyAl (PCR),40Fe3,Volumen</t>
  </si>
  <si>
    <t>Prozessfluss,Kapazitätsfaktor,Chemikalien,PolyAl (PCR),40Fe3</t>
  </si>
  <si>
    <t>Prozessfluss,Chemikalien,PolyAl (PCR),40KM,Volumen</t>
  </si>
  <si>
    <t>Prozessfluss,Kapazitätsfaktor,Chemikalien,PolyAl (PCR),40KM</t>
  </si>
  <si>
    <t>Prozessfluss,Chemikalien,PolyAl (PCR),50NL,Volumen</t>
  </si>
  <si>
    <t>Prozessfluss,Kapazitätsfaktor,Chemikalien,PolyAl (PCR),50NL</t>
  </si>
  <si>
    <t>Prozessfluss,Chemikalien,PolyAl (PCR),75AS,Volumen</t>
  </si>
  <si>
    <t>Prozessfluss,Kapazitätsfaktor,Chemikalien,PolyAl (PCR),75AS</t>
  </si>
  <si>
    <t>Prozessfluss,Chemikalien,PolyAl (PCR),75PS,Volumen</t>
  </si>
  <si>
    <t>Prozessfluss,Kapazitätsfaktor,Chemikalien,PolyAl (PCR),75PS</t>
  </si>
  <si>
    <t>Prozessfluss,Chemikalien,PolyAl (PCR),MTBE,Volumen</t>
  </si>
  <si>
    <t>Prozessfluss,Kapazitätsfaktor,Chemikalien,PolyAl (PCR),MTBE</t>
  </si>
  <si>
    <t>Prozessfluss,Chemikalien,PolyAl (PCR),Regeneriersalz,Volumen</t>
  </si>
  <si>
    <t>Prozessfluss,Kapazitätsfaktor,Chemikalien,PolyAl (PCR),Regeneriersalz</t>
  </si>
  <si>
    <t>max(p1*p2;0)</t>
  </si>
  <si>
    <t>Prozessfluss,Preis,Einsatzstoffe,PET/AL/PE (PIR)</t>
  </si>
  <si>
    <t>p1*p2*p3*p4/-1000</t>
  </si>
  <si>
    <t>Prozessfluss,Preis,Einsatzstoffe,PolyAl (PCR)</t>
  </si>
  <si>
    <t>Prozessfluss,Einsatzstoffe,PolyAl (PCR),Volumen</t>
  </si>
  <si>
    <t>Prozessfluss,Kapazitätsfaktor,Einsatzstoffe,PolyAl (PCR),Brutto</t>
  </si>
  <si>
    <t>Prozessfluss,Preis,Energie,Gas</t>
  </si>
  <si>
    <t>Prozessfluss,Energie,Gas,PET/AL/PE (PIR),Volumen</t>
  </si>
  <si>
    <t>Prozessfluss,Kapazitätsfaktor,Energie,Gas,PET/AL/PE (PIR)</t>
  </si>
  <si>
    <t>Prozessfluss,Energie,Gas,PolyAl (PCR),Volumen</t>
  </si>
  <si>
    <t>Prozessfluss,Kapazitätsfaktor,Energie,Gas,PolyAl (PCR)</t>
  </si>
  <si>
    <t>Prozessfluss,Preis,Energie,Strom</t>
  </si>
  <si>
    <t>Prozessfluss,Energie,Strom,PET/AL/PE (PIR),Volumen</t>
  </si>
  <si>
    <t>Prozessfluss,Kapazitätsfaktor,Energie,Strom,PET/AL/PE (PIR)</t>
  </si>
  <si>
    <t>Prozessfluss,Energie,Strom,PolyAl (PCR),Volumen</t>
  </si>
  <si>
    <t>Prozessfluss,Kapazitätsfaktor,Energie,Strom,PolyAl (PCR)</t>
  </si>
  <si>
    <t>max(p1*p2*(-1);0)</t>
  </si>
  <si>
    <t>Prozessfluss,Preis,Leitungswasser</t>
  </si>
  <si>
    <t>Prozessfluss,Leitungswasser,PET/AL/PE (PIR),PET/AL/PE (PIR),Volumen</t>
  </si>
  <si>
    <t>Prozessfluss,Kapazitätsfaktor,Leitungswasser,PET/AL/PE (PIR),PET/AL/PE (PIR)</t>
  </si>
  <si>
    <t>Prozessfluss,Leitungswasser,PolyAl (PCR),PolyAl (PCR),Volumen</t>
  </si>
  <si>
    <t>Prozessfluss,Kapazitätsfaktor,Leitungswasser,PolyAl (PCR),PolyAl (PCR)</t>
  </si>
  <si>
    <t>Prozessfluss,Preis,Produkte,AL-Briketts HQ</t>
  </si>
  <si>
    <t>Prozessfluss,Kapazitätsfaktor,Produkte,AL-Briketts HQ,PET/AL/PE (PIR)</t>
  </si>
  <si>
    <t>Prozessfluss,Preis,Produkte,AL-Briketts LQ</t>
  </si>
  <si>
    <t>Prozessfluss,Kapazitätsfaktor,Produkte,AL-Briketts LQ,PolyAl (PCR)</t>
  </si>
  <si>
    <t>Prozessfluss,Preis,Produkte,Metalle</t>
  </si>
  <si>
    <t>Prozessfluss,Kapazitätsfaktor,Produkte,Metalle,PET/AL/PE (PIR)</t>
  </si>
  <si>
    <t>Prozessfluss,Kapazitätsfaktor,Produkte,Metalle,PolyAl (PCR)</t>
  </si>
  <si>
    <t>Prozessfluss,Preis,Produkte,rLD-PE HQ</t>
  </si>
  <si>
    <t>Prozessfluss,Kapazitätsfaktor,Produkte,rLD-PE HQ,PET/AL/PE (PIR)</t>
  </si>
  <si>
    <t>Prozessfluss,Preis,Produkte,rLD-PE LQ</t>
  </si>
  <si>
    <t>Prozessfluss,Kapazitätsfaktor,Produkte,rLD-PE LQ,PolyAl (PCR)</t>
  </si>
  <si>
    <t>Prozessfluss,Preis,Produkte,rPET-Agglomerat</t>
  </si>
  <si>
    <t>Prozessfluss,Kapazitätsfaktor,Produkte,rPET-Agglomerat,PET/AL/PE (PIR)</t>
  </si>
  <si>
    <t>Prozessfluss,Preis,Produkte,rPP-Mahlgut</t>
  </si>
  <si>
    <t>Prozessfluss,Kapazitätsfaktor,Produkte,rPP-Mahlgut,PolyAl (PCR)</t>
  </si>
  <si>
    <t>idCategory1</t>
  </si>
  <si>
    <t>idCategory2</t>
  </si>
  <si>
    <t>idCategory3</t>
  </si>
  <si>
    <t>idCategory4</t>
  </si>
  <si>
    <t>idCategory5</t>
  </si>
  <si>
    <t>idUnit</t>
  </si>
  <si>
    <t>TypeElement</t>
  </si>
  <si>
    <t>CalcLevel</t>
  </si>
  <si>
    <t>AccountCredit</t>
  </si>
  <si>
    <t>AccountDebit</t>
  </si>
  <si>
    <t>TypeFormat</t>
  </si>
  <si>
    <t>DirectOffset</t>
  </si>
  <si>
    <t>AccountRangeMin</t>
  </si>
  <si>
    <t>AccountRangeMax</t>
  </si>
  <si>
    <t>Lfd</t>
  </si>
  <si>
    <t>Comment</t>
  </si>
  <si>
    <t>idPeriodBase</t>
  </si>
  <si>
    <t>idPeriodOffset</t>
  </si>
  <si>
    <t>idParameter1</t>
  </si>
  <si>
    <t>idParameter2</t>
  </si>
  <si>
    <t>idParameter3</t>
  </si>
  <si>
    <t>idParameter4</t>
  </si>
  <si>
    <t>idParameter5</t>
  </si>
  <si>
    <t>idInflation</t>
  </si>
  <si>
    <t>idSumKey1</t>
  </si>
  <si>
    <t>idSumKey2</t>
  </si>
  <si>
    <t>idSumKey3</t>
  </si>
  <si>
    <t>165</t>
  </si>
  <si>
    <t>4</t>
  </si>
  <si>
    <t>132</t>
  </si>
  <si>
    <t>{9C698FB0-3CEF-4800-879F-031BC5B7FB4C}</t>
  </si>
  <si>
    <t>135</t>
  </si>
  <si>
    <t>1</t>
  </si>
  <si>
    <t>{26DF0405-5E88-4F45-B39A-03CB54ED5794}</t>
  </si>
  <si>
    <t>6</t>
  </si>
  <si>
    <t>{CB2AA085-DC08-4D1C-9D30-03CB651E1227}</t>
  </si>
  <si>
    <t>122</t>
  </si>
  <si>
    <t>{B0D009BF-9691-4651-94AE-048130389BE4}</t>
  </si>
  <si>
    <t>185</t>
  </si>
  <si>
    <t>{92243C94-8E59-466B-89D8-04A7516FFA7F}</t>
  </si>
  <si>
    <t>105</t>
  </si>
  <si>
    <t>24</t>
  </si>
  <si>
    <t>{A0FA09EA-E0FE-45E4-AEE7-0545A245F731}</t>
  </si>
  <si>
    <t>148</t>
  </si>
  <si>
    <t>{54065403-F44F-4121-A20A-057F4D33071F}</t>
  </si>
  <si>
    <t>193</t>
  </si>
  <si>
    <t>{94EDA043-11BA-404F-ADE4-05E35C873F7D}</t>
  </si>
  <si>
    <t>263</t>
  </si>
  <si>
    <t>{3D828073-0560-4CC1-A163-0634C9FBB5FE}</t>
  </si>
  <si>
    <t>57</t>
  </si>
  <si>
    <t>30</t>
  </si>
  <si>
    <t>{A82EA7CC-2E26-431A-A310-0763C46E2352}</t>
  </si>
  <si>
    <t>157</t>
  </si>
  <si>
    <t>{9CB662AD-08A8-49A5-9702-076DCD608FD8}</t>
  </si>
  <si>
    <t>110</t>
  </si>
  <si>
    <t>{35E88145-285F-4A33-B412-07917268B052}</t>
  </si>
  <si>
    <t>184</t>
  </si>
  <si>
    <t>120</t>
  </si>
  <si>
    <t>{F387A277-6CAB-4B84-A1C8-07C624B76FE3}</t>
  </si>
  <si>
    <t>145</t>
  </si>
  <si>
    <t>{75C64400-11C1-4126-BD8A-08D82E4C28E7}</t>
  </si>
  <si>
    <t>312</t>
  </si>
  <si>
    <t>{E5B3DA51-FD64-46AF-BD84-093E3AE0474D}</t>
  </si>
  <si>
    <t>51</t>
  </si>
  <si>
    <t>174</t>
  </si>
  <si>
    <t>{0525E1B3-96D9-4CD9-B10C-0A1D09F6F5A3}</t>
  </si>
  <si>
    <t>216</t>
  </si>
  <si>
    <t>76</t>
  </si>
  <si>
    <t>{1705D657-650D-486A-8FDE-0A82C452CC4C}</t>
  </si>
  <si>
    <t>{A9C6945E-3C68-43A8-B018-0A8867F67CBE}</t>
  </si>
  <si>
    <t>276</t>
  </si>
  <si>
    <t>{88CC0CBF-EACE-40D8-B471-0ADAE97CDD7E}</t>
  </si>
  <si>
    <t>214</t>
  </si>
  <si>
    <t>{34F05168-C16C-4EF6-8B89-0B7292E8E237}</t>
  </si>
  <si>
    <t>349</t>
  </si>
  <si>
    <t>162</t>
  </si>
  <si>
    <t>{3307102A-A07F-468A-8FAD-0C2F19944BD5}</t>
  </si>
  <si>
    <t>48</t>
  </si>
  <si>
    <t>36</t>
  </si>
  <si>
    <t>{FA659498-24CC-45BE-BC19-0C3D7796CE45}</t>
  </si>
  <si>
    <t>115</t>
  </si>
  <si>
    <t>{CA309173-70F2-4A0E-AE21-0D2D1C93B711}</t>
  </si>
  <si>
    <t>33</t>
  </si>
  <si>
    <t>{6E5BE771-E557-4BC4-BB65-0DD19BFBAAB2}</t>
  </si>
  <si>
    <t>324</t>
  </si>
  <si>
    <t>{DA2B0D7D-745E-473C-A84F-0E00A7D548D2}</t>
  </si>
  <si>
    <t>63</t>
  </si>
  <si>
    <t>{035DCF52-7817-4652-A9D0-0E704A98BE50}</t>
  </si>
  <si>
    <t>251</t>
  </si>
  <si>
    <t>{3282CC6D-2874-4967-B3FE-0EA933E0E7E6}</t>
  </si>
  <si>
    <t>97</t>
  </si>
  <si>
    <t>{6FB32111-E4C9-4918-A898-0F076F576463}</t>
  </si>
  <si>
    <t>362</t>
  </si>
  <si>
    <t>{A888C64F-8570-4DC8-948C-0F124865B1A0}</t>
  </si>
  <si>
    <t>192</t>
  </si>
  <si>
    <t>{CC0EA784-4C19-4151-8D37-0F8C37214E73}</t>
  </si>
  <si>
    <t>109</t>
  </si>
  <si>
    <t>{D0DAF7ED-9738-42DC-83A5-106C5F32B87D}</t>
  </si>
  <si>
    <t>287</t>
  </si>
  <si>
    <t>46</t>
  </si>
  <si>
    <t>{BC0A73E8-B966-4281-B4F0-1129D28FBA81}</t>
  </si>
  <si>
    <t>277</t>
  </si>
  <si>
    <t>{6D0881E1-86AD-4945-9D4D-1145AFCA0E06}</t>
  </si>
  <si>
    <t>116</t>
  </si>
  <si>
    <t>{0C33BA28-2214-41C1-A570-11F54F702371}</t>
  </si>
  <si>
    <t>233</t>
  </si>
  <si>
    <t>{EC2A524D-8D88-444C-88AC-12249BB794B4}</t>
  </si>
  <si>
    <t>209</t>
  </si>
  <si>
    <t>{3C6D614E-1BB6-4971-80CD-128BB3D260E9}</t>
  </si>
  <si>
    <t>186</t>
  </si>
  <si>
    <t>150</t>
  </si>
  <si>
    <t>{C4796549-77C0-47AC-8B94-12E27ACB79C4}</t>
  </si>
  <si>
    <t>376</t>
  </si>
  <si>
    <t>{AE40C59C-E323-4556-AE4A-12FE96667985}</t>
  </si>
  <si>
    <t>206</t>
  </si>
  <si>
    <t>{AD89414D-7A5B-4DFF-8B50-130ED9B61259}</t>
  </si>
  <si>
    <t>114</t>
  </si>
  <si>
    <t>106</t>
  </si>
  <si>
    <t>104</t>
  </si>
  <si>
    <t>{53B68E88-0F69-4505-8D8E-142B21AF7E53}</t>
  </si>
  <si>
    <t>86</t>
  </si>
  <si>
    <t>{B78F1A4E-750D-47B4-8C07-1436646C2562}</t>
  </si>
  <si>
    <t>316</t>
  </si>
  <si>
    <t>156</t>
  </si>
  <si>
    <t>{58D66B88-2A42-45DE-B94E-1573F0A470F4}</t>
  </si>
  <si>
    <t>370</t>
  </si>
  <si>
    <t>{F18E6B03-F418-4CE6-9C94-171B8C5B838D}</t>
  </si>
  <si>
    <t>330</t>
  </si>
  <si>
    <t>{6FBD71C1-48E2-4F69-930B-17C95DEE7F3B}</t>
  </si>
  <si>
    <t>212</t>
  </si>
  <si>
    <t>{C678B555-AB80-4769-843D-183C7A654DEE}</t>
  </si>
  <si>
    <t>369</t>
  </si>
  <si>
    <t>123</t>
  </si>
  <si>
    <t>{79E8F343-5552-4AA3-9A1D-19738DDBD309}</t>
  </si>
  <si>
    <t>222</t>
  </si>
  <si>
    <t>{08FA64B5-D546-4731-9AA6-197F61D932F0}</t>
  </si>
  <si>
    <t>191</t>
  </si>
  <si>
    <t>{F9D2FA75-4DF7-487A-8286-19C67FF37DCB}</t>
  </si>
  <si>
    <t>249</t>
  </si>
  <si>
    <t>{12350182-7881-45CF-8D71-19D7BB72B761}</t>
  </si>
  <si>
    <t>352</t>
  </si>
  <si>
    <t>{17E05C50-E23A-43C4-97B6-1B168880684A}</t>
  </si>
  <si>
    <t>305</t>
  </si>
  <si>
    <t>{0250939D-B4AA-49EB-8D5D-1CAFB0841474}</t>
  </si>
  <si>
    <t>298</t>
  </si>
  <si>
    <t>{F3860235-1501-404C-92F3-1DAF9F4F7250}</t>
  </si>
  <si>
    <t>66</t>
  </si>
  <si>
    <t>{46B80872-5241-4929-94B7-1DF1DBB05627}</t>
  </si>
  <si>
    <t>{1947CD7F-F765-492B-8B46-1E23CC88EF60}</t>
  </si>
  <si>
    <t>99</t>
  </si>
  <si>
    <t>{AE8C19F0-B92B-4989-B7F9-1EAF8F77BD0D}</t>
  </si>
  <si>
    <t>164</t>
  </si>
  <si>
    <t>{93F44069-A740-4A5E-807C-1EE0FEB40BF9}</t>
  </si>
  <si>
    <t>353</t>
  </si>
  <si>
    <t>{171CE58D-A897-4406-9C33-1EF83550DC43}</t>
  </si>
  <si>
    <t>171</t>
  </si>
  <si>
    <t>{14A04AF8-61B4-4960-B639-1F39CC8B0A04}</t>
  </si>
  <si>
    <t>367</t>
  </si>
  <si>
    <t>58</t>
  </si>
  <si>
    <t>117</t>
  </si>
  <si>
    <t>{3EB7B36A-7F31-405F-8FF9-20A35E869E74}</t>
  </si>
  <si>
    <t>188</t>
  </si>
  <si>
    <t>{A869BA00-6597-45CC-98FE-20CF495E3E05}</t>
  </si>
  <si>
    <t>{53932832-1F68-44B2-A5BA-2122C5A1598F}</t>
  </si>
  <si>
    <t>68</t>
  </si>
  <si>
    <t>{7107A073-DE61-4D53-8D20-2122CAAFEC1F}</t>
  </si>
  <si>
    <t>125</t>
  </si>
  <si>
    <t>{747E4CC3-2E0E-4AF0-B64D-2187B5B035F2}</t>
  </si>
  <si>
    <t>64</t>
  </si>
  <si>
    <t>{8D68F39B-526C-4A68-BF51-222E50ABA73C}</t>
  </si>
  <si>
    <t>163</t>
  </si>
  <si>
    <t>{564D07DA-695C-4ACD-91F8-22412D55BC9E}</t>
  </si>
  <si>
    <t>144</t>
  </si>
  <si>
    <t>{EB6ADFF2-D839-4140-B71A-225DC2EDEF6B}</t>
  </si>
  <si>
    <t>167</t>
  </si>
  <si>
    <t>{A6CF8B71-64E2-43A8-9057-22EA75B2ADF3}</t>
  </si>
  <si>
    <t>35</t>
  </si>
  <si>
    <t>92</t>
  </si>
  <si>
    <t>98</t>
  </si>
  <si>
    <t>{B1B2EA5B-0AC7-427E-AEFD-2429DEB3EC7D}</t>
  </si>
  <si>
    <t>43</t>
  </si>
  <si>
    <t>{7CA9983B-7BB5-4604-843E-247008D5D164}</t>
  </si>
  <si>
    <t>183</t>
  </si>
  <si>
    <t>175</t>
  </si>
  <si>
    <t>{48E6AFEF-872F-41DE-9F0D-24AF1E8D4FEA}</t>
  </si>
  <si>
    <t>138</t>
  </si>
  <si>
    <t>{6CDFFED5-14F7-4D58-AB3C-24DF32BBE3B7}</t>
  </si>
  <si>
    <t>100</t>
  </si>
  <si>
    <t>17</t>
  </si>
  <si>
    <t>{131CDF44-9442-4CDA-9369-24F9B32755E5}</t>
  </si>
  <si>
    <t>190</t>
  </si>
  <si>
    <t>{48176BF9-DDEC-49AA-A301-2560AAE458BC}</t>
  </si>
  <si>
    <t>59</t>
  </si>
  <si>
    <t>{D38E47FE-7D94-4C84-8E23-25C7EF67E8B6}</t>
  </si>
  <si>
    <t>195</t>
  </si>
  <si>
    <t>{69172B23-E8C4-4D8A-A0BB-25F1A5B790B2}</t>
  </si>
  <si>
    <t>27</t>
  </si>
  <si>
    <t>{5A330669-2E5B-4A89-B1E4-263FCF1E0FB8}</t>
  </si>
  <si>
    <t>315</t>
  </si>
  <si>
    <t>{41FC87F7-0B77-463D-8390-27D4AC737B7A}</t>
  </si>
  <si>
    <t>252</t>
  </si>
  <si>
    <t>91</t>
  </si>
  <si>
    <t>{432F822A-882A-4888-A55B-2B07DFD853CE}</t>
  </si>
  <si>
    <t>266</t>
  </si>
  <si>
    <t>{8A69865C-13F4-4F51-BB3F-2B0F1CCBFB79}</t>
  </si>
  <si>
    <t>224</t>
  </si>
  <si>
    <t>{69F7335B-98B5-47C7-A236-2BEBF57FF485}</t>
  </si>
  <si>
    <t>146</t>
  </si>
  <si>
    <t>{C0A34B22-8FDF-4A12-9E46-2C53AB9D8612}</t>
  </si>
  <si>
    <t>307</t>
  </si>
  <si>
    <t>136</t>
  </si>
  <si>
    <t>{F8A55291-E56A-4C36-B899-2DB45E879C88}</t>
  </si>
  <si>
    <t>391</t>
  </si>
  <si>
    <t>{6A911757-43A3-4230-A5B2-2E78E32162BF}</t>
  </si>
  <si>
    <t>133</t>
  </si>
  <si>
    <t>{F3BF9780-8F4B-4517-AB70-2E8903708D23}</t>
  </si>
  <si>
    <t>267</t>
  </si>
  <si>
    <t>{3D72A433-9F9F-4C73-81FF-2E8A1CBF20F7}</t>
  </si>
  <si>
    <t>343</t>
  </si>
  <si>
    <t>{4074D631-332C-49B6-839D-2E996DA45560}</t>
  </si>
  <si>
    <t>371</t>
  </si>
  <si>
    <t>139</t>
  </si>
  <si>
    <t>{7CC78865-12AE-4E57-B5DF-2F0E4294C658}</t>
  </si>
  <si>
    <t>311</t>
  </si>
  <si>
    <t>{321B4201-2196-4A74-9C8D-2F4F74C0C586}</t>
  </si>
  <si>
    <t>223</t>
  </si>
  <si>
    <t>32</t>
  </si>
  <si>
    <t>{400B1C64-BE0E-4D4E-9B99-30A2BCB87AFF}</t>
  </si>
  <si>
    <t>{8E96C402-FD40-4727-BE6D-31E200595DB9}</t>
  </si>
  <si>
    <t>55</t>
  </si>
  <si>
    <t>{C48BB17A-533D-4E26-B0E8-31F44550543D}</t>
  </si>
  <si>
    <t>108</t>
  </si>
  <si>
    <t>{DADDF9FA-43F0-4B62-A62C-328C1830D0E1}</t>
  </si>
  <si>
    <t>56</t>
  </si>
  <si>
    <t>10</t>
  </si>
  <si>
    <t>{0D6231C0-9102-4415-B326-340412A725FC}</t>
  </si>
  <si>
    <t>{2C6DF07C-083C-400E-93E1-3495E6DAE05D}</t>
  </si>
  <si>
    <t>19</t>
  </si>
  <si>
    <t>121</t>
  </si>
  <si>
    <t>34</t>
  </si>
  <si>
    <t>{6466D515-8840-4B6B-BDF5-36509B7716AF}</t>
  </si>
  <si>
    <t>357</t>
  </si>
  <si>
    <t>{F6431A82-CF83-4B6A-9534-37366D69E13B}</t>
  </si>
  <si>
    <t>302</t>
  </si>
  <si>
    <t>{32B3E34A-0A7D-4E60-BE2D-375CB2BB332A}</t>
  </si>
  <si>
    <t>151</t>
  </si>
  <si>
    <t>47</t>
  </si>
  <si>
    <t>134</t>
  </si>
  <si>
    <t>{AD4D0662-9417-4BD8-950D-38C3035F9C2F}</t>
  </si>
  <si>
    <t>16</t>
  </si>
  <si>
    <t>{B3648FDA-21D5-402B-BC25-397A93CA93A8}</t>
  </si>
  <si>
    <t>158</t>
  </si>
  <si>
    <t>{B121A2D4-EDA9-4BD4-ABD6-39C57F68D18D}</t>
  </si>
  <si>
    <t>247</t>
  </si>
  <si>
    <t>{791E869F-0BDF-43BD-94C1-3A2925235BD8}</t>
  </si>
  <si>
    <t>142</t>
  </si>
  <si>
    <t>25</t>
  </si>
  <si>
    <t>{225B57BA-8D49-49B8-9A6A-3B04AAC48F81}</t>
  </si>
  <si>
    <t>77</t>
  </si>
  <si>
    <t>{FF57CEB4-9256-46C4-B66E-3B5EC5FA0467}</t>
  </si>
  <si>
    <t>295</t>
  </si>
  <si>
    <t>{CE50A1EB-295E-418C-A852-3C21B05AD768}</t>
  </si>
  <si>
    <t>73</t>
  </si>
  <si>
    <t>52</t>
  </si>
  <si>
    <t>{68C99250-9D4E-4F29-8D24-3C7CF58633A5}</t>
  </si>
  <si>
    <t>199</t>
  </si>
  <si>
    <t>{A6662FE7-2A7D-4671-A769-3CEB0FAE3E96}</t>
  </si>
  <si>
    <t>317</t>
  </si>
  <si>
    <t>{C9D4694A-6201-451A-A8BB-3D15F635CAD2}</t>
  </si>
  <si>
    <t>389</t>
  </si>
  <si>
    <t>{96E6686C-24A2-4AF7-A304-3D7CF793674D}</t>
  </si>
  <si>
    <t>242</t>
  </si>
  <si>
    <t>{4771F56D-EF1C-4FE4-8672-3DC13321E0C2}</t>
  </si>
  <si>
    <t>226</t>
  </si>
  <si>
    <t>{66639B4A-4380-4963-9744-3DF6DEEC369C}</t>
  </si>
  <si>
    <t>382</t>
  </si>
  <si>
    <t>70</t>
  </si>
  <si>
    <t>{02AE31A9-51CB-4EDA-B2F9-3E742EBDD7C2}</t>
  </si>
  <si>
    <t>129</t>
  </si>
  <si>
    <t>{1D877B98-7EF7-4BBB-9ACB-3E8B5AD65A33}</t>
  </si>
  <si>
    <t>161</t>
  </si>
  <si>
    <t>90</t>
  </si>
  <si>
    <t>{A65A2208-46A3-465F-9259-3F1A9017BBB9}</t>
  </si>
  <si>
    <t>12</t>
  </si>
  <si>
    <t>79</t>
  </si>
  <si>
    <t>8</t>
  </si>
  <si>
    <t>{EB16608F-3153-47C8-9BC3-41DEB5ACE11D}</t>
  </si>
  <si>
    <t>271</t>
  </si>
  <si>
    <t>69</t>
  </si>
  <si>
    <t>{77A49D0D-4E15-40D5-96B7-433CB14C6E2B}</t>
  </si>
  <si>
    <t>346</t>
  </si>
  <si>
    <t>{2D0D0E77-BF5F-4719-9505-435E4A338972}</t>
  </si>
  <si>
    <t>31</t>
  </si>
  <si>
    <t>11</t>
  </si>
  <si>
    <t>{37CB429A-FD08-4971-8227-43F2A8198DC6}</t>
  </si>
  <si>
    <t>107</t>
  </si>
  <si>
    <t>{E756F18E-9D44-43CB-941B-45858D0E1571}</t>
  </si>
  <si>
    <t>304</t>
  </si>
  <si>
    <t>{7B382D54-AD6E-4F7C-9045-45D864CEC3E2}</t>
  </si>
  <si>
    <t>166</t>
  </si>
  <si>
    <t>{DA822602-D704-4830-BF08-4605B51D1A30}</t>
  </si>
  <si>
    <t>40</t>
  </si>
  <si>
    <t>{3CA98F08-583C-4371-B612-4648607B388A}</t>
  </si>
  <si>
    <t>264</t>
  </si>
  <si>
    <t>{51C8DAD4-A2C1-4D1F-9712-46E8255955CA}</t>
  </si>
  <si>
    <t>170</t>
  </si>
  <si>
    <t>{F4870184-B446-407C-AADE-46E99A63D4ED}</t>
  </si>
  <si>
    <t>173</t>
  </si>
  <si>
    <t>{31EB5E27-7C2F-4FEF-90CD-479ED41F6C21}</t>
  </si>
  <si>
    <t>180</t>
  </si>
  <si>
    <t>{2389DCC8-51CA-4335-A3FE-47AA0A2B9C04}</t>
  </si>
  <si>
    <t>231</t>
  </si>
  <si>
    <t>{EBD655D5-ADB4-4061-8B3E-47AC4E883FEB}</t>
  </si>
  <si>
    <t>248</t>
  </si>
  <si>
    <t>60</t>
  </si>
  <si>
    <t>{602191F2-7135-4ED8-A232-47E8474B7029}</t>
  </si>
  <si>
    <t>75</t>
  </si>
  <si>
    <t>41</t>
  </si>
  <si>
    <t>{F833C0CC-347C-400C-ACFA-48295EF1CF57}</t>
  </si>
  <si>
    <t>{8F0F0751-B59F-46F4-B00B-48D933681B90}</t>
  </si>
  <si>
    <t>130</t>
  </si>
  <si>
    <t>{E7A50CD8-6B1F-4487-8D57-48DBB31C66C2}</t>
  </si>
  <si>
    <t>61</t>
  </si>
  <si>
    <t>{222F645D-B127-4011-85CC-49FD8AB1BCD1}</t>
  </si>
  <si>
    <t>321</t>
  </si>
  <si>
    <t>{F69E8DD9-2D69-4357-A3CF-4B207CC20330}</t>
  </si>
  <si>
    <t>239</t>
  </si>
  <si>
    <t>177</t>
  </si>
  <si>
    <t>300</t>
  </si>
  <si>
    <t>{6BEB0EF1-FFB5-4309-9411-4B4866A26E44}</t>
  </si>
  <si>
    <t>22</t>
  </si>
  <si>
    <t>20</t>
  </si>
  <si>
    <t>{3267DDB7-387D-41AB-8DA5-4BCACCC234D8}</t>
  </si>
  <si>
    <t>245</t>
  </si>
  <si>
    <t>{E3BB2F84-2E7C-4D73-B6B6-4C0DA7257DAE}</t>
  </si>
  <si>
    <t>93</t>
  </si>
  <si>
    <t>{91DBAB65-D1DD-4A2A-B81E-4C48D73093E2}</t>
  </si>
  <si>
    <t>285</t>
  </si>
  <si>
    <t>{EE00CACE-E3E2-4B19-8B44-4C652E366920}</t>
  </si>
  <si>
    <t>388</t>
  </si>
  <si>
    <t>{A593E793-DA19-47EF-A50C-4C995E4E83E7}</t>
  </si>
  <si>
    <t>270</t>
  </si>
  <si>
    <t>{84F6D959-53BB-498F-895C-4D025C9C1CB4}</t>
  </si>
  <si>
    <t>94</t>
  </si>
  <si>
    <t>{33A6993D-B212-4922-836B-4D4A0A55FD56}</t>
  </si>
  <si>
    <t>15</t>
  </si>
  <si>
    <t>{515CF7CF-88EB-4C9D-8642-4D64A33C6762}</t>
  </si>
  <si>
    <t>128</t>
  </si>
  <si>
    <t>{922F3916-042A-4543-B5F3-4E0342189C5D}</t>
  </si>
  <si>
    <t>210</t>
  </si>
  <si>
    <t>{3D03A5AF-6922-4DBF-B817-4E824EC0F49E}</t>
  </si>
  <si>
    <t>140</t>
  </si>
  <si>
    <t>{A4FC79D7-1CD8-4F09-8C0A-4ED6ABAED116}</t>
  </si>
  <si>
    <t>7</t>
  </si>
  <si>
    <t>{D03320BF-7809-4E1F-9222-514ECBA54B95}</t>
  </si>
  <si>
    <t>366</t>
  </si>
  <si>
    <t>{0916DF4D-0BDF-4B42-A894-5232CA21CE86}</t>
  </si>
  <si>
    <t>227</t>
  </si>
  <si>
    <t>{4579F509-2A24-447B-875F-523ADA3B2B31}</t>
  </si>
  <si>
    <t>13</t>
  </si>
  <si>
    <t>{8F7678AD-F309-4584-AD6A-525FF55A1A28}</t>
  </si>
  <si>
    <t>213</t>
  </si>
  <si>
    <t>{00CEF1BF-FA70-411F-B3C7-589346322EAE}</t>
  </si>
  <si>
    <t>111</t>
  </si>
  <si>
    <t>{60982B0D-0477-45E3-87F6-58CFAAFBEE49}</t>
  </si>
  <si>
    <t>230</t>
  </si>
  <si>
    <t>{E174E3BF-CB28-4268-BE88-58DE6A9323E4}</t>
  </si>
  <si>
    <t>87</t>
  </si>
  <si>
    <t>{FC2B4F1E-483A-49EE-87B2-59AB03AD7F11}</t>
  </si>
  <si>
    <t>172</t>
  </si>
  <si>
    <t>{45888164-1916-40FE-904B-5AC87B797C5E}</t>
  </si>
  <si>
    <t>335</t>
  </si>
  <si>
    <t>{F53954C7-FD31-4C22-877E-5AD786F3832C}</t>
  </si>
  <si>
    <t>345</t>
  </si>
  <si>
    <t>{873A0A1D-DA50-44F7-9D46-5B89186E53A4}</t>
  </si>
  <si>
    <t>296</t>
  </si>
  <si>
    <t>37</t>
  </si>
  <si>
    <t>{7B91B740-48B0-4F5A-9481-5C57D27E645B}</t>
  </si>
  <si>
    <t>160</t>
  </si>
  <si>
    <t>{5FE9F646-CE6B-42EC-8E7A-5CE8FE54927A}</t>
  </si>
  <si>
    <t>359</t>
  </si>
  <si>
    <t>{6D9FEC6B-F3E3-4661-B3F7-5D2C20F4520D}</t>
  </si>
  <si>
    <t>44</t>
  </si>
  <si>
    <t>{53FB8F98-5260-4F7A-BCD5-5D33F40343B9}</t>
  </si>
  <si>
    <t>303</t>
  </si>
  <si>
    <t>{2BE0BDD9-8C6B-4959-AB1D-5EFEB2627AE6}</t>
  </si>
  <si>
    <t>377</t>
  </si>
  <si>
    <t>{F0BD50E3-8BDF-4DFB-B8E7-5F841E8DA3BA}</t>
  </si>
  <si>
    <t>149</t>
  </si>
  <si>
    <t>81</t>
  </si>
  <si>
    <t>{176F7C1A-0BE7-4DAA-AAD7-604D9180D18B}</t>
  </si>
  <si>
    <t>228</t>
  </si>
  <si>
    <t>{C746BDA3-5D31-4F2A-99FB-60DAED79FDAB}</t>
  </si>
  <si>
    <t>381</t>
  </si>
  <si>
    <t>119</t>
  </si>
  <si>
    <t>45</t>
  </si>
  <si>
    <t>{FA4C6809-8104-41E0-9D29-6292869C5F4B}</t>
  </si>
  <si>
    <t>{799579E2-8182-4242-AB8D-632B0E95DC91}</t>
  </si>
  <si>
    <t>354</t>
  </si>
  <si>
    <t>{1A8D8277-913C-4A69-8084-634B477F1F61}</t>
  </si>
  <si>
    <t>102</t>
  </si>
  <si>
    <t>{57153670-53B9-4D12-9594-63D92C40EB59}</t>
  </si>
  <si>
    <t>18</t>
  </si>
  <si>
    <t>{213D03D7-F3DD-42E3-A2B2-63F2074C59C0}</t>
  </si>
  <si>
    <t>89</t>
  </si>
  <si>
    <t>{124F515E-3261-4531-AD8E-65E319F5D86D}</t>
  </si>
  <si>
    <t>2</t>
  </si>
  <si>
    <t>{47185C98-5274-4449-A09B-664341B2B73C}</t>
  </si>
  <si>
    <t>{96BB292F-2A6C-41EB-8428-666253BB7ACB}</t>
  </si>
  <si>
    <t>286</t>
  </si>
  <si>
    <t>{6D2EB68F-F1C8-4976-8EFF-66D22CE01F9A}</t>
  </si>
  <si>
    <t>241</t>
  </si>
  <si>
    <t>{7F2F7B1A-0A90-4D22-82F0-6749BE9D13BB}</t>
  </si>
  <si>
    <t>26</t>
  </si>
  <si>
    <t>176</t>
  </si>
  <si>
    <t>124</t>
  </si>
  <si>
    <t>{96ABDC55-A99F-44AF-96BD-681D9FF7EBB1}</t>
  </si>
  <si>
    <t>314</t>
  </si>
  <si>
    <t>{AD44C714-34BB-43AA-AB54-6B037E9AD491}</t>
  </si>
  <si>
    <t>217</t>
  </si>
  <si>
    <t>{488F9790-0B19-44E2-86D2-6C067B70EB6D}</t>
  </si>
  <si>
    <t>344</t>
  </si>
  <si>
    <t>{995FDA24-7761-4D02-887B-6C86E569D7E7}</t>
  </si>
  <si>
    <t>356</t>
  </si>
  <si>
    <t>{C91D419E-C826-471E-B9E2-6D61F20921ED}</t>
  </si>
  <si>
    <t>159</t>
  </si>
  <si>
    <t>{1C7E23B0-40B0-4E9B-ACB3-6D7BDEA85CB0}</t>
  </si>
  <si>
    <t>{54740E57-5DD1-484E-851D-6DA37D468B36}</t>
  </si>
  <si>
    <t>375</t>
  </si>
  <si>
    <t>{161CFE89-B8B6-40C1-B966-6E127ECF2A1E}</t>
  </si>
  <si>
    <t>237</t>
  </si>
  <si>
    <t>84</t>
  </si>
  <si>
    <t>{172B29E8-E5BC-44DC-A071-7049B44686B9}</t>
  </si>
  <si>
    <t>340</t>
  </si>
  <si>
    <t>{37AD47DA-D96B-4791-80B5-71CBA2C2E1A9}</t>
  </si>
  <si>
    <t>{970A93AC-F354-492F-904D-7200D5A9632E}</t>
  </si>
  <si>
    <t>200</t>
  </si>
  <si>
    <t>{C876FF2C-5198-465C-A658-721353A14CCF}</t>
  </si>
  <si>
    <t>{F95C9A00-2F28-4467-B891-7282489AE9B8}</t>
  </si>
  <si>
    <t>198</t>
  </si>
  <si>
    <t>{7811CF86-3E6E-48F0-A838-7351D6A286C5}</t>
  </si>
  <si>
    <t>72</t>
  </si>
  <si>
    <t>{16682060-50B3-4E1F-8317-73F2CBFFD1AA}</t>
  </si>
  <si>
    <t>348</t>
  </si>
  <si>
    <t>{D93A325A-1ABD-4174-9AB8-74DB346746C9}</t>
  </si>
  <si>
    <t>181</t>
  </si>
  <si>
    <t>{D45FBB79-EF10-4414-818F-75B95ECFA421}</t>
  </si>
  <si>
    <t>187</t>
  </si>
  <si>
    <t>{B3497364-E1C9-4B31-82CE-766BB2EDD5D8}</t>
  </si>
  <si>
    <t>{DAAE3594-D92F-4E4F-8C77-767E4CCA08D0}</t>
  </si>
  <si>
    <t>250</t>
  </si>
  <si>
    <t>{858ADFB1-9AC0-4C00-A7A3-76C3CD3119E4}</t>
  </si>
  <si>
    <t>178</t>
  </si>
  <si>
    <t>95</t>
  </si>
  <si>
    <t>{0559352B-FA9B-42F3-805E-76E4A10C0291}</t>
  </si>
  <si>
    <t>281</t>
  </si>
  <si>
    <t>21</t>
  </si>
  <si>
    <t>{D04B09C9-6453-438D-803E-7A3F88C938F8}</t>
  </si>
  <si>
    <t>{A0BF3801-2511-4874-A4D6-7A45803D29A6}</t>
  </si>
  <si>
    <t>62</t>
  </si>
  <si>
    <t>{5DEC32BD-3819-4BD4-A8B8-7ACF619D8F68}</t>
  </si>
  <si>
    <t>269</t>
  </si>
  <si>
    <t>23</t>
  </si>
  <si>
    <t>{8BC30DC1-FA78-4FD9-9F87-7C184632127D}</t>
  </si>
  <si>
    <t>{31838C3C-3EDC-475C-80B3-7D260A8588D9}</t>
  </si>
  <si>
    <t>243</t>
  </si>
  <si>
    <t>88</t>
  </si>
  <si>
    <t>{A9DED403-6986-4ADA-A446-7E2C3AEEE5B7}</t>
  </si>
  <si>
    <t>341</t>
  </si>
  <si>
    <t>{7FF2185B-B6D2-439B-B6A3-7E72269FEB68}</t>
  </si>
  <si>
    <t>83</t>
  </si>
  <si>
    <t>{6DC73412-BD89-46F9-B0D0-7E78D7BBCA59}</t>
  </si>
  <si>
    <t>320</t>
  </si>
  <si>
    <t>{EB63EE4F-6A06-438A-8F28-7EF14DA26728}</t>
  </si>
  <si>
    <t>273</t>
  </si>
  <si>
    <t>49</t>
  </si>
  <si>
    <t>{AB3018F6-512F-40F7-9C17-80F1C26DF5C4}</t>
  </si>
  <si>
    <t>38</t>
  </si>
  <si>
    <t>54</t>
  </si>
  <si>
    <t>14</t>
  </si>
  <si>
    <t>{C8362D46-2637-4FD6-BABD-837767654BE3}</t>
  </si>
  <si>
    <t>131</t>
  </si>
  <si>
    <t>{46C44B52-1C1D-4712-9BBD-8385630D018E}</t>
  </si>
  <si>
    <t>254</t>
  </si>
  <si>
    <t>{D5209C96-5FE9-445B-BFEA-83CE488C0DB2}</t>
  </si>
  <si>
    <t>384</t>
  </si>
  <si>
    <t>{85054CA5-F7AC-4352-A5A4-84101535FFBF}</t>
  </si>
  <si>
    <t>232</t>
  </si>
  <si>
    <t>{C530B30E-E8CF-4529-B747-848167C6E68C}</t>
  </si>
  <si>
    <t>{D2E05F7C-3DDA-4DCD-9F24-84A0541F0A2C}</t>
  </si>
  <si>
    <t>221</t>
  </si>
  <si>
    <t>{B5A9D8DD-6652-4D03-BD7E-84C2E695DAAF}</t>
  </si>
  <si>
    <t>318</t>
  </si>
  <si>
    <t>{4D28DF4F-716E-449F-A360-860C4CAC776B}</t>
  </si>
  <si>
    <t>{6749D5B4-CCCA-4F68-850E-86B9AB6D18B0}</t>
  </si>
  <si>
    <t>378</t>
  </si>
  <si>
    <t>{3C2D18E5-26F4-49D5-ABDD-86FFB28F0040}</t>
  </si>
  <si>
    <t>{95CCC255-07C7-4EF3-8632-870244DED254}</t>
  </si>
  <si>
    <t>355</t>
  </si>
  <si>
    <t>{C37F20B8-5C53-4763-A6DD-878D541A5E9A}</t>
  </si>
  <si>
    <t>351</t>
  </si>
  <si>
    <t>169</t>
  </si>
  <si>
    <t>{FB08139B-035F-4A09-8B85-885DCBCD30FF}</t>
  </si>
  <si>
    <t>{66F490E3-F9ED-4146-AD3D-89E26DE14D72}</t>
  </si>
  <si>
    <t>153</t>
  </si>
  <si>
    <t>{91BA66F8-14B6-46B1-885E-8A7308538C42}</t>
  </si>
  <si>
    <t>203</t>
  </si>
  <si>
    <t>{F62B4964-6216-47A0-B975-8B69F690F23C}</t>
  </si>
  <si>
    <t>{6675DF15-7469-4ADC-ACA6-8B8389EA9AA8}</t>
  </si>
  <si>
    <t>325</t>
  </si>
  <si>
    <t>{81664B4E-7EA1-438F-800C-8BE6C0F74391}</t>
  </si>
  <si>
    <t>201</t>
  </si>
  <si>
    <t>{5AB16957-457C-496E-94A9-8C514FDE569B}</t>
  </si>
  <si>
    <t>{A9491F1B-58CB-424E-8A12-8E2D7C9D6551}</t>
  </si>
  <si>
    <t>236</t>
  </si>
  <si>
    <t>{DCBE411E-D731-4C08-8FB7-8F573B9CAC41}</t>
  </si>
  <si>
    <t>364</t>
  </si>
  <si>
    <t>{7636F1E8-7482-481E-8793-8FD40D1D716D}</t>
  </si>
  <si>
    <t>{F3E4AF06-ED44-4EA2-AFC9-8FDC1282F3C9}</t>
  </si>
  <si>
    <t>257</t>
  </si>
  <si>
    <t>{77378CC8-EC57-4684-9D33-8FECFAB13692}</t>
  </si>
  <si>
    <t>347</t>
  </si>
  <si>
    <t>{2A08561D-7382-4A36-8261-92D27290E77A}</t>
  </si>
  <si>
    <t>3</t>
  </si>
  <si>
    <t>{0337CDD4-FA89-4D74-A556-933427F6790E}</t>
  </si>
  <si>
    <t>{F342B861-E018-4E9A-BCA6-9368A4756E9D}</t>
  </si>
  <si>
    <t>289</t>
  </si>
  <si>
    <t>{9AE8A8C6-1105-434C-9F55-93E691F262EE}</t>
  </si>
  <si>
    <t>306</t>
  </si>
  <si>
    <t>42</t>
  </si>
  <si>
    <t>{F2775BB8-127E-4C1D-A2B7-949AF5B80B8D}</t>
  </si>
  <si>
    <t>{71344D24-C7CB-48FD-A18F-94DAC287F3B3}</t>
  </si>
  <si>
    <t>207</t>
  </si>
  <si>
    <t>{DC01BCB1-094D-442F-A9D2-950166C59CF4}</t>
  </si>
  <si>
    <t>50</t>
  </si>
  <si>
    <t>{765F91D4-9878-4CA0-8D11-9501F06F6A4B}</t>
  </si>
  <si>
    <t>28</t>
  </si>
  <si>
    <t>126</t>
  </si>
  <si>
    <t>{D97F8E61-8674-4E40-8551-9621E0F55FF0}</t>
  </si>
  <si>
    <t>{ABAFD979-8A98-45C5-89A2-96526F7ACACD}</t>
  </si>
  <si>
    <t>78</t>
  </si>
  <si>
    <t>{43540489-EAA3-44C9-B4AB-971CE43017B4}</t>
  </si>
  <si>
    <t>53</t>
  </si>
  <si>
    <t>141</t>
  </si>
  <si>
    <t>127</t>
  </si>
  <si>
    <t>{903ADE52-8CB6-41BB-B6DA-999AB685E631}</t>
  </si>
  <si>
    <t>244</t>
  </si>
  <si>
    <t>{8C523BA2-8847-458D-9471-9A9A86172C44}</t>
  </si>
  <si>
    <t>168</t>
  </si>
  <si>
    <t>{1B38BD9C-5851-4EA1-8779-9AA475B3D019}</t>
  </si>
  <si>
    <t>{481AB0BC-2EA0-4430-BD75-9B1F2A6D35E6}</t>
  </si>
  <si>
    <t>360</t>
  </si>
  <si>
    <t>{3A69967B-3DA3-47B7-8E97-9B8E3529928F}</t>
  </si>
  <si>
    <t>338</t>
  </si>
  <si>
    <t>{CF59A0C0-CACC-40E0-AE54-9C56BC2C45A2}</t>
  </si>
  <si>
    <t>385</t>
  </si>
  <si>
    <t>{3B196F68-3F1A-41AB-AF36-9C63979E7F77}</t>
  </si>
  <si>
    <t>{0F5DECFD-1E46-4389-82B3-9CBF76586820}</t>
  </si>
  <si>
    <t>{A8B8EBAE-9395-4249-833B-9D1EF8D6C038}</t>
  </si>
  <si>
    <t>265</t>
  </si>
  <si>
    <t>{B036EBF0-EF2B-4471-AA0D-9D7D784AE487}</t>
  </si>
  <si>
    <t>{B612DD01-21CF-4316-A1D9-9E0B2F7067C2}</t>
  </si>
  <si>
    <t>65</t>
  </si>
  <si>
    <t>{4DB3B79B-1080-42AF-B7BE-9ED777503519}</t>
  </si>
  <si>
    <t>253</t>
  </si>
  <si>
    <t>{09768A11-51CC-484D-AA12-A06900DE7431}</t>
  </si>
  <si>
    <t>292</t>
  </si>
  <si>
    <t>{305DCCAD-5064-46D1-A036-A09F03FC884C}</t>
  </si>
  <si>
    <t>{BA130154-6441-4EC4-84F5-A0FDCB2090DE}</t>
  </si>
  <si>
    <t>225</t>
  </si>
  <si>
    <t>{B9EFBEE2-129B-4EA9-B18E-A17C9F7D1E7C}</t>
  </si>
  <si>
    <t>{22060362-2D6A-429A-B3E7-A1DCF8C5E5AB}</t>
  </si>
  <si>
    <t>326</t>
  </si>
  <si>
    <t>{D3A10F95-152D-47E7-89E9-A2107EF2DD2D}</t>
  </si>
  <si>
    <t>204</t>
  </si>
  <si>
    <t>{A46EE87F-7609-477C-BF60-A5559C930E22}</t>
  </si>
  <si>
    <t>{1BAF042A-E9F6-4696-AC66-A5B47FE0C426}</t>
  </si>
  <si>
    <t>282</t>
  </si>
  <si>
    <t>{A974C2CF-3B4F-4BCB-8E3D-A634B34414D2}</t>
  </si>
  <si>
    <t>279</t>
  </si>
  <si>
    <t>{A618B1C5-ADC9-4947-84EB-A66061D076E4}</t>
  </si>
  <si>
    <t>82</t>
  </si>
  <si>
    <t>96</t>
  </si>
  <si>
    <t>{BB285E1C-F0B3-41D6-9A33-A8023B1E0F14}</t>
  </si>
  <si>
    <t>368</t>
  </si>
  <si>
    <t>{59A965A5-2123-459D-A656-A8B18EC0D934}</t>
  </si>
  <si>
    <t>387</t>
  </si>
  <si>
    <t>{C6CEAB67-A105-4E56-B627-AB1821A9DF1C}</t>
  </si>
  <si>
    <t>374</t>
  </si>
  <si>
    <t>{9C8128F5-1548-4A99-903E-AC41AAE807F6}</t>
  </si>
  <si>
    <t>297</t>
  </si>
  <si>
    <t>{6A2D521D-46EB-4BA3-B371-AC4A7F6D674B}</t>
  </si>
  <si>
    <t>299</t>
  </si>
  <si>
    <t>{262BC15C-5874-40F2-BDB2-ACB7C4700E1A}</t>
  </si>
  <si>
    <t>{5F64171E-7BF4-4B28-8775-ACB7EAAAF6D9}</t>
  </si>
  <si>
    <t>283</t>
  </si>
  <si>
    <t>{5C1B09A2-CAB2-4DB9-A19F-AD70B0876EBB}</t>
  </si>
  <si>
    <t>{6C646F69-E101-4539-A8E9-ADA7CFF71926}</t>
  </si>
  <si>
    <t>219</t>
  </si>
  <si>
    <t>{D6229D3D-0F28-469E-915B-AE2A40646BCA}</t>
  </si>
  <si>
    <t>332</t>
  </si>
  <si>
    <t>{92D4B3E2-F46D-4A3F-9DA6-AEAA3A4917F2}</t>
  </si>
  <si>
    <t>294</t>
  </si>
  <si>
    <t>67</t>
  </si>
  <si>
    <t>{861D2FE6-8BD3-4C47-AA93-AF511D4772E4}</t>
  </si>
  <si>
    <t>5</t>
  </si>
  <si>
    <t>{AB5C9C6E-0129-4988-A8D0-AF9012D40B89}</t>
  </si>
  <si>
    <t>154</t>
  </si>
  <si>
    <t>39</t>
  </si>
  <si>
    <t>{DBF298D9-CD35-4A1E-BB2B-B051B5508D0B}</t>
  </si>
  <si>
    <t>{DBE73EDF-5C97-4188-B6F2-B2072AFAB5E0}</t>
  </si>
  <si>
    <t>259</t>
  </si>
  <si>
    <t>{1C9E9CC2-1D72-4D2D-A713-B212F64470E7}</t>
  </si>
  <si>
    <t>215</t>
  </si>
  <si>
    <t>{69B11E29-5EC5-40BB-949C-B2D5FB45FF16}</t>
  </si>
  <si>
    <t>{00259F17-422C-4E4D-8AB6-B367A5A56D18}</t>
  </si>
  <si>
    <t>194</t>
  </si>
  <si>
    <t>{C3D0798B-D3F6-4E7A-8CF5-B4A3DBBB040D}</t>
  </si>
  <si>
    <t>337</t>
  </si>
  <si>
    <t>{7738D7F5-D03C-4E98-BD97-B5181C7FF01D}</t>
  </si>
  <si>
    <t>{B16C91EE-0E80-45E5-8DC0-B5A34ED85BCD}</t>
  </si>
  <si>
    <t>275</t>
  </si>
  <si>
    <t>{9E68DFF4-25B5-48F2-88B7-B779BF598F96}</t>
  </si>
  <si>
    <t>255</t>
  </si>
  <si>
    <t>9</t>
  </si>
  <si>
    <t>{5AF04DEC-9420-4CFF-B243-B9A60517466A}</t>
  </si>
  <si>
    <t>{025D8BCB-2134-4BE4-A498-B9AF6B3D5F3F}</t>
  </si>
  <si>
    <t>386</t>
  </si>
  <si>
    <t>{C07FE4FA-3AC1-4A54-9A64-BAE99B503B8A}</t>
  </si>
  <si>
    <t>380</t>
  </si>
  <si>
    <t>{3588E516-BD39-49CA-8AA0-BB13648B1AB8}</t>
  </si>
  <si>
    <t>334</t>
  </si>
  <si>
    <t>147</t>
  </si>
  <si>
    <t>{3699DBAF-101B-47D6-908D-BB35A2BEE830}</t>
  </si>
  <si>
    <t>{D91FCD6D-2CB2-43DE-B523-BB8678A04520}</t>
  </si>
  <si>
    <t>392</t>
  </si>
  <si>
    <t>74</t>
  </si>
  <si>
    <t>{5A2F61B2-FC95-4015-9B53-BC37D8831BEE}</t>
  </si>
  <si>
    <t>246</t>
  </si>
  <si>
    <t>{357AEE15-912D-490D-B6DB-BCBB9E41BCE4}</t>
  </si>
  <si>
    <t>383</t>
  </si>
  <si>
    <t>{4E9C2B01-C55F-4C7E-8AAF-BCE72D91CEBC}</t>
  </si>
  <si>
    <t>80</t>
  </si>
  <si>
    <t>{ED87286C-E4F4-4A8A-8B5E-BD2C52945020}</t>
  </si>
  <si>
    <t>{A436EA5E-C744-4CBD-8447-BD423A15588F}</t>
  </si>
  <si>
    <t>260</t>
  </si>
  <si>
    <t>{A5A79205-EE68-4BBF-BF74-BDCCBFD8ADD7}</t>
  </si>
  <si>
    <t>182</t>
  </si>
  <si>
    <t>{9E2A8B27-5F72-45C3-8950-BE1AC5CE477C}</t>
  </si>
  <si>
    <t>71</t>
  </si>
  <si>
    <t>{86F89141-FB33-4043-9F0D-BE6CC59AB1FD}</t>
  </si>
  <si>
    <t>{E074832C-83B7-42FF-A43D-BEB8F7D24232}</t>
  </si>
  <si>
    <t>{40E5DC3F-C88E-4496-BC3A-BFB78B4C27A2}</t>
  </si>
  <si>
    <t>{C1DE393C-0420-4233-8EF2-BFDC1E16B04D}</t>
  </si>
  <si>
    <t>220</t>
  </si>
  <si>
    <t>{B030F7E1-1D82-4A70-B488-C03CF1A460DA}</t>
  </si>
  <si>
    <t>328</t>
  </si>
  <si>
    <t>{D23F618E-F21A-4D04-BEB4-C0590DC67A62}</t>
  </si>
  <si>
    <t>{1D56DBF9-719A-4422-9F58-C21CBB4F6FA3}</t>
  </si>
  <si>
    <t>103</t>
  </si>
  <si>
    <t>{78EC9195-7CB5-462D-B432-C22608CC9EB1}</t>
  </si>
  <si>
    <t>{BA7FC1D9-1494-417E-84AD-C314725CA156}</t>
  </si>
  <si>
    <t>240</t>
  </si>
  <si>
    <t>{8BC96B33-62B4-45AD-9F3E-C48A4D68CAFD}</t>
  </si>
  <si>
    <t>{DD2A8878-AEB6-4D4F-B4B5-C584CCC5CA35}</t>
  </si>
  <si>
    <t>218</t>
  </si>
  <si>
    <t>{56B826E1-9C0E-4363-98AA-C767F9AC61AC}</t>
  </si>
  <si>
    <t>365</t>
  </si>
  <si>
    <t>{B67677A7-DC39-4597-9671-C7BFD6C3F048}</t>
  </si>
  <si>
    <t>331</t>
  </si>
  <si>
    <t>137</t>
  </si>
  <si>
    <t>{3B7F0491-058F-4DF9-A122-C87C6A0C295B}</t>
  </si>
  <si>
    <t>272</t>
  </si>
  <si>
    <t>{5C84A705-DA7E-4D75-9DE1-CA42AD4EA9BA}</t>
  </si>
  <si>
    <t>308</t>
  </si>
  <si>
    <t>{8FC0DE5E-C665-43E0-A725-CBC07AA262E7}</t>
  </si>
  <si>
    <t>261</t>
  </si>
  <si>
    <t>{D445B40E-D028-464F-BB63-CC81A9BD800C}</t>
  </si>
  <si>
    <t>29</t>
  </si>
  <si>
    <t>{3C0A7737-A60C-4180-A4B6-CCA180F2288C}</t>
  </si>
  <si>
    <t>274</t>
  </si>
  <si>
    <t>{75124531-B05F-4155-B165-CCA75450DCE3}</t>
  </si>
  <si>
    <t>118</t>
  </si>
  <si>
    <t>{1615631C-6F7A-4464-9DDC-CCC6E5E1C2C6}</t>
  </si>
  <si>
    <t>238</t>
  </si>
  <si>
    <t>{FAC39D02-C905-4B10-8B8D-CCE288A7426D}</t>
  </si>
  <si>
    <t>313</t>
  </si>
  <si>
    <t>112</t>
  </si>
  <si>
    <t>{C8B39EAA-EB4E-4325-A66C-D0019960C563}</t>
  </si>
  <si>
    <t>{A35916A2-8F10-4723-A886-D012578542A4}</t>
  </si>
  <si>
    <t>329</t>
  </si>
  <si>
    <t>{D12B21B1-3DB0-44E6-8010-D06A70059FFF}</t>
  </si>
  <si>
    <t>373</t>
  </si>
  <si>
    <t>{41A9C4B9-E5DF-4E7D-9C18-D0EC47AE0F2C}</t>
  </si>
  <si>
    <t>{06C996BF-57E1-4791-8D3C-D138A1482D3D}</t>
  </si>
  <si>
    <t>{85CF5114-3498-49FF-B363-D1B443EEE707}</t>
  </si>
  <si>
    <t>{F115BA81-D475-4805-8BBD-D1E2458B8B9A}</t>
  </si>
  <si>
    <t>284</t>
  </si>
  <si>
    <t>85</t>
  </si>
  <si>
    <t>{F87432FF-6473-40E1-8163-D3C4B9842A2A}</t>
  </si>
  <si>
    <t>211</t>
  </si>
  <si>
    <t>{B4AEECE2-607E-4170-995C-D483CFF5ECA3}</t>
  </si>
  <si>
    <t>278</t>
  </si>
  <si>
    <t>{37D21B8B-35C8-4184-A103-D62C2C6C3F28}</t>
  </si>
  <si>
    <t>322</t>
  </si>
  <si>
    <t>{A708E129-339E-4ED2-ADCE-D6339925DF3F}</t>
  </si>
  <si>
    <t>268</t>
  </si>
  <si>
    <t>143</t>
  </si>
  <si>
    <t>{B05B0836-5DF6-4A60-A22A-D68BD369712C}</t>
  </si>
  <si>
    <t>333</t>
  </si>
  <si>
    <t>{C16A9160-D141-4D78-AE5F-D73031DF71C0}</t>
  </si>
  <si>
    <t>290</t>
  </si>
  <si>
    <t>{3B869776-8349-4C55-B64E-D75A9C7889A2}</t>
  </si>
  <si>
    <t>{22102027-7097-4180-A135-D788A87B6699}</t>
  </si>
  <si>
    <t>205</t>
  </si>
  <si>
    <t>{81EA4702-A5E4-4E80-8FE6-D89CB3EEF52D}</t>
  </si>
  <si>
    <t>293</t>
  </si>
  <si>
    <t>{3FB0D72D-7EDC-4997-806B-D8CC9A321AAE}</t>
  </si>
  <si>
    <t>{AE2EC8CB-6BD1-49D2-89B8-D908C02C6917}</t>
  </si>
  <si>
    <t>{2A5CFFB2-B593-46F4-A669-D983B737EF23}</t>
  </si>
  <si>
    <t>310</t>
  </si>
  <si>
    <t>{DE962281-8357-4CA9-BF4C-DA319ED39683}</t>
  </si>
  <si>
    <t>358</t>
  </si>
  <si>
    <t>{FD51E9F0-EC61-4754-AA21-DBEBEA4B7B2F}</t>
  </si>
  <si>
    <t>197</t>
  </si>
  <si>
    <t>{63773CC8-0320-465F-B791-DCF52CBA1BE6}</t>
  </si>
  <si>
    <t>{FAA2ED5B-3B75-42E3-B9F3-DE1D58DBB78C}</t>
  </si>
  <si>
    <t>361</t>
  </si>
  <si>
    <t>{EEFF7B33-8997-4ACB-9C33-DEE712945C46}</t>
  </si>
  <si>
    <t>{5FBAB745-354A-4F8E-8819-DF15A9014BA9}</t>
  </si>
  <si>
    <t>262</t>
  </si>
  <si>
    <t>{29B4A770-E012-4C1A-9E33-DF21194D7ECD}</t>
  </si>
  <si>
    <t>155</t>
  </si>
  <si>
    <t>{09F0BAB6-AFF8-4938-9E73-DF627C7937E1}</t>
  </si>
  <si>
    <t>319</t>
  </si>
  <si>
    <t>{89435EDC-EFDD-4AFB-8B7E-E18F1FC8F3DD}</t>
  </si>
  <si>
    <t>280</t>
  </si>
  <si>
    <t>{6ED0F0DE-E7E2-4FCA-8B18-E1B6DA63141D}</t>
  </si>
  <si>
    <t>{54DC88D1-26EE-4A28-844E-E1E0322F716A}</t>
  </si>
  <si>
    <t>235</t>
  </si>
  <si>
    <t>{F5A6027A-BB1E-411A-A2F0-E2F5078D4268}</t>
  </si>
  <si>
    <t>152</t>
  </si>
  <si>
    <t>{264F7E4B-496A-4220-A080-E36755128953}</t>
  </si>
  <si>
    <t>336</t>
  </si>
  <si>
    <t>{2B9D2F6D-E09D-4C82-AF39-E3FCDDF91ADB}</t>
  </si>
  <si>
    <t>{A6475FCC-DC3E-4CE1-9B6B-E5CAF4BEFFE6}</t>
  </si>
  <si>
    <t>363</t>
  </si>
  <si>
    <t>{2A1D01B2-B97E-4164-BD4F-E6FF12D496E8}</t>
  </si>
  <si>
    <t>{4A38FB13-7063-47FC-B999-E71C96B07B6D}</t>
  </si>
  <si>
    <t>{9DC67D44-200C-48C0-99B7-E7326B39B1FC}</t>
  </si>
  <si>
    <t>101</t>
  </si>
  <si>
    <t>{1B1FE581-A956-47BA-B8F0-E8528E51FA3B}</t>
  </si>
  <si>
    <t>202</t>
  </si>
  <si>
    <t>{14EE6163-800A-4218-9AC5-E8573ED28B90}</t>
  </si>
  <si>
    <t>208</t>
  </si>
  <si>
    <t>{66CA5D7D-5ECB-4A46-A13C-E981EEE4B3F5}</t>
  </si>
  <si>
    <t>{3057D522-B410-49D2-8DE0-E9A9F7D9D26A}</t>
  </si>
  <si>
    <t>339</t>
  </si>
  <si>
    <t>{C9B7D8F3-6B99-4FC6-A274-E9FEDEA7BDC4}</t>
  </si>
  <si>
    <t>350</t>
  </si>
  <si>
    <t>{AF3D2B81-1B20-40D4-83FB-EB42290838AB}</t>
  </si>
  <si>
    <t>256</t>
  </si>
  <si>
    <t>{9512C925-10B1-4FB6-BE4B-EC04429A40A7}</t>
  </si>
  <si>
    <t>{978555CB-8253-46A6-BCF0-ECA6ACBB4403}</t>
  </si>
  <si>
    <t>372</t>
  </si>
  <si>
    <t>{A7CD5100-11C0-4545-BE29-ECE7477D242F}</t>
  </si>
  <si>
    <t>{F1F9DBB9-C4F2-49A6-BBDF-ED006E720052}</t>
  </si>
  <si>
    <t>342</t>
  </si>
  <si>
    <t>{9B681ED9-3DDC-4CCB-BC7C-ED4817C0552C}</t>
  </si>
  <si>
    <t>{C7B686F2-1710-4460-8AA1-EE1A1FA7ADEA}</t>
  </si>
  <si>
    <t>{BB8E8B9F-5671-421D-9113-EE236FE51A9A}</t>
  </si>
  <si>
    <t>{8E88CFC1-7DCD-417D-AB4C-EF4D890DBAAC}</t>
  </si>
  <si>
    <t>291</t>
  </si>
  <si>
    <t>{4BFB5D43-828E-4EC8-9598-EF9AE72044D2}</t>
  </si>
  <si>
    <t>301</t>
  </si>
  <si>
    <t>{A13C77F0-51FE-4198-9893-F0C95D05FE65}</t>
  </si>
  <si>
    <t>189</t>
  </si>
  <si>
    <t>{4C22EB21-5690-4978-B589-F14025561B71}</t>
  </si>
  <si>
    <t>229</t>
  </si>
  <si>
    <t>{46895FC1-5268-4CC1-8FFB-F25D996AF7B1}</t>
  </si>
  <si>
    <t>179</t>
  </si>
  <si>
    <t>{9ED6F5F3-2B0A-45B4-B1B4-F533A22A16D0}</t>
  </si>
  <si>
    <t>288</t>
  </si>
  <si>
    <t>{14C3CB39-9A47-47B3-AB4C-F5F906EA1497}</t>
  </si>
  <si>
    <t>390</t>
  </si>
  <si>
    <t>{8B3E3CB9-C685-40F1-932A-F60E55B3B323}</t>
  </si>
  <si>
    <t>{9A3FCCC7-A821-424A-AB11-F62473BC2B8D}</t>
  </si>
  <si>
    <t>{4B6552E5-24D8-4F8F-BF83-F65AF9760314}</t>
  </si>
  <si>
    <t>258</t>
  </si>
  <si>
    <t>{43568209-378B-43C5-9D2A-F7DD8A049FE9}</t>
  </si>
  <si>
    <t>{D3C87A88-FD4B-41C2-B2C2-F7E530CA5E02}</t>
  </si>
  <si>
    <t>196</t>
  </si>
  <si>
    <t>{803B3582-A78A-4DB3-80EB-F84793F8B6D8}</t>
  </si>
  <si>
    <t>113</t>
  </si>
  <si>
    <t>{B8341C75-0715-4BCE-901A-F8C8E91E06EA}</t>
  </si>
  <si>
    <t>{DA1A4947-1812-408D-90CA-FA42DE29FAC3}</t>
  </si>
  <si>
    <t>327</t>
  </si>
  <si>
    <t>{70CAFA85-67B7-47F6-8393-FAF8D083FB78}</t>
  </si>
  <si>
    <t>234</t>
  </si>
  <si>
    <t>{15071ACE-1715-4908-B90E-FB0C8C0D0B5F}</t>
  </si>
  <si>
    <t>379</t>
  </si>
  <si>
    <t>{CFDCAB22-8693-4B3F-8A90-FC781492DBB3}</t>
  </si>
  <si>
    <t>{2461E95B-EFC9-4876-BCCA-FC940E922F8F}</t>
  </si>
  <si>
    <t>{52FFE87B-4951-4536-A96F-FD9AAA5AF3D3}</t>
  </si>
  <si>
    <t>309</t>
  </si>
  <si>
    <t>{F4088666-CC5F-4617-8347-FDC159234754}</t>
  </si>
  <si>
    <t>323</t>
  </si>
  <si>
    <t>{8CC0F691-4B26-479D-A338-FE2152BF291F}</t>
  </si>
  <si>
    <t>{5CDAB02D-F293-47F7-96D0-FE2DBEA64E6C}</t>
  </si>
  <si>
    <t>{6204B2BD-77DF-416C-8AF0-FEB107230E91}</t>
  </si>
  <si>
    <t>{EFA6FDC3-6EAF-44FE-B8E8-FF01A8A75ADC}</t>
  </si>
  <si>
    <t>Level1</t>
  </si>
  <si>
    <t>Level2</t>
  </si>
  <si>
    <t>Level3</t>
  </si>
  <si>
    <t>Level4</t>
  </si>
  <si>
    <t>Level5</t>
  </si>
  <si>
    <t>{FCD0BDD0-5E91-48E9-BC5E-2327BDEED9CC}</t>
  </si>
  <si>
    <t>{8C772D76-9C04-4392-A881-571B599378D6}</t>
  </si>
  <si>
    <t>{9E596B95-2491-489E-8978-7042DA30E527}</t>
  </si>
  <si>
    <t>{0B14E549-2358-4CBB-8818-6D375C434918}</t>
  </si>
  <si>
    <t>{5758DC5B-5B9C-43AB-A187-12A686FDCE8E}</t>
  </si>
  <si>
    <t>{5FCD6A5E-F7D3-46A1-9077-FDF406D9AF85}</t>
  </si>
  <si>
    <t>{56C65A9F-C84C-4378-9046-DD075D695618}</t>
  </si>
  <si>
    <t>{677F6514-CD4A-4AA1-AE15-DAFC6BB52DAC}</t>
  </si>
  <si>
    <t>{E885913B-6DD3-4D6C-A3D3-5676AE0898D2}</t>
  </si>
  <si>
    <t>{274A1C54-8EF7-41D1-A023-BA9A40999339}</t>
  </si>
  <si>
    <t>{8B725BD7-5405-45BF-B8D1-78CC70797CC2}</t>
  </si>
  <si>
    <t>{4BBD6911-72D7-4A4E-96C8-414A59CACC1F}</t>
  </si>
  <si>
    <t>{6F72EB11-9F19-462F-90CF-6B13FC45B26F}</t>
  </si>
  <si>
    <t>{80F2EFAF-D076-428A-8AB7-3F46A0F221D7}</t>
  </si>
  <si>
    <t>{8D0FD42B-07E6-44BD-A61F-31EE091FDCF6}</t>
  </si>
  <si>
    <t>{520309B3-CD44-4327-AF26-BB60950C67B7}</t>
  </si>
  <si>
    <t>{A08F3FC6-EA4E-4C26-B88E-4E88DDC01EED}</t>
  </si>
  <si>
    <t>{83BB8F22-D654-43C5-938D-4D0005FC9154}</t>
  </si>
  <si>
    <t>{4461567A-199F-42C7-992F-CB8B1F9987A5}</t>
  </si>
  <si>
    <t>{1C2BC854-3349-4484-8E22-8F2160E78A7D}</t>
  </si>
  <si>
    <t>{6BEE5029-19D5-4A65-93CB-7F4BE2255A14}</t>
  </si>
  <si>
    <t>{1DB48CD0-3FF4-4E58-A69A-E58D6B65F459}</t>
  </si>
  <si>
    <t>{78B8122A-EDD7-420B-A2EF-88D33BEF0B09}</t>
  </si>
  <si>
    <t>{9BBE9AA2-69D6-4CF2-8235-4474E149770D}</t>
  </si>
  <si>
    <t>{3AB2AF3F-D839-439B-908C-F0FA48018DB5}</t>
  </si>
  <si>
    <t>{E4821350-DE38-453A-8004-1FC46E46A6B6}</t>
  </si>
  <si>
    <t>{86CB474A-A242-4A10-9FD0-3D54DD212650}</t>
  </si>
  <si>
    <t>{FD95F1F6-FE81-4B64-B1DC-BF64339183B1}</t>
  </si>
  <si>
    <t>{C68506A6-6387-4AD0-8F0E-6F80AE4A92F2}</t>
  </si>
  <si>
    <t>{63F7D2BE-C4F7-4CA7-98BC-27D418987175}</t>
  </si>
  <si>
    <t>{EB7F47B6-928A-424D-9D24-A11CA9D46E36}</t>
  </si>
  <si>
    <t>{2B699C39-59DE-40DF-9D85-FE77E0FB6D42}</t>
  </si>
  <si>
    <t>{4D9A7B07-6687-49CA-9782-741E6B1D7711}</t>
  </si>
  <si>
    <t>{8914C90A-F8D9-4427-8E05-5E70F7383A4B}</t>
  </si>
  <si>
    <t>{5DCB4D02-2EB3-4888-93DC-70E0119B0B91}</t>
  </si>
  <si>
    <t>{FBFE0C9D-7942-42FA-9647-F07E1B4478E8}</t>
  </si>
  <si>
    <t>{5B58757B-E8F9-4880-9185-CBBF1A245565}</t>
  </si>
  <si>
    <t>{7FB264B4-19A2-49B6-8885-D7D926BF3AC8}</t>
  </si>
  <si>
    <t>{975BD33C-4341-41F9-941B-F617FA4FF9FC}</t>
  </si>
  <si>
    <t>{AA9A5F7B-387F-4166-A7F7-ADD92AD0C673}</t>
  </si>
  <si>
    <t>{5F08294E-C30D-4FE6-9C59-A62C75E80FF7}</t>
  </si>
  <si>
    <t>{EE86F44F-6A46-4E85-AB73-2F6CFA47A694}</t>
  </si>
  <si>
    <t>{4CB39959-A180-4426-A69F-A937A6E4A729}</t>
  </si>
  <si>
    <t>{D63609F1-0BA2-42B8-90EB-5C7643DC4232}</t>
  </si>
  <si>
    <t>{EA6ED766-7506-43D3-90EA-4D0E94A1A55E}</t>
  </si>
  <si>
    <t>{2DEE4099-B240-4AE0-AA84-DDA2720DC2DC}</t>
  </si>
  <si>
    <t>{35BB5DDA-13EB-4C6F-868B-905A362FD534}</t>
  </si>
  <si>
    <t>{6DA156A4-28C7-4887-8FD0-FE3A0BDE1B87}</t>
  </si>
  <si>
    <t>{634E63C0-B934-4DA4-A422-CBA171A52E02}</t>
  </si>
  <si>
    <t>{C40EFB17-6D66-4D72-84F9-77FC241BA7A8}</t>
  </si>
  <si>
    <t>{861A53D8-5CF0-4DD5-811E-8199CA9247D9}</t>
  </si>
  <si>
    <t>{23EAFD55-F51F-4873-B243-306E13484EE3}</t>
  </si>
  <si>
    <t>{6F82ACC1-9366-447D-A1B8-7D51002F7EE4}</t>
  </si>
  <si>
    <t>{EFC7ADA1-AFF1-4574-ACB3-4BA2B886EBFF}</t>
  </si>
  <si>
    <t>{69BC15E6-CF4A-4261-B5DA-32405DD0F312}</t>
  </si>
  <si>
    <t>{5C36C725-FDED-4C6B-AE2E-B7376E5EBDDC}</t>
  </si>
  <si>
    <t>{CFA3CA2A-7B4D-4DC3-82DC-54F604E89746}</t>
  </si>
  <si>
    <t>{3660BE36-E8FB-4B2E-98A3-EABE12578845}</t>
  </si>
  <si>
    <t>{C256CEDF-CAC9-4AB7-A29A-662EAD59BFC9}</t>
  </si>
  <si>
    <t>{619DC8E5-E51B-4090-8AD2-819610AF891B}</t>
  </si>
  <si>
    <t>{35DB5755-9E3D-4536-A7B6-3FDBD76663D3}</t>
  </si>
  <si>
    <t>{41447B01-A23F-4573-ADD4-C9742ABBA3AA}</t>
  </si>
  <si>
    <t>{3A32F8EF-4595-44B4-8340-009D40336DE9}</t>
  </si>
  <si>
    <t>{5E1E108F-0EC4-43FE-8F47-415480BF8A47}</t>
  </si>
  <si>
    <t>{D3A553D7-4F84-4C25-861E-1AA9856273B2}</t>
  </si>
  <si>
    <t>{6830FFE2-2E52-47AB-B776-9B29C81C6789}</t>
  </si>
  <si>
    <t>{A4A4A352-28AA-411D-AB47-6AD1BA7D06AD}</t>
  </si>
  <si>
    <t>{F8D3A6CD-4B4E-4C8F-BB45-44E9C75F582A}</t>
  </si>
  <si>
    <t>{B6223439-E5B7-4AC6-AFC6-026B77A10E5B}</t>
  </si>
  <si>
    <t>{6437B9A3-CC12-4046-9E52-CDF08970B6E2}</t>
  </si>
  <si>
    <t>{0A94D7A3-997F-4F15-B74F-412C99C68A2E}</t>
  </si>
  <si>
    <t>{4F690479-87EC-42A4-97EC-E504CB902BC3}</t>
  </si>
  <si>
    <t>{B0C12A8E-60A8-4A48-9312-18A3DFB70B38}</t>
  </si>
  <si>
    <t>{EB5E2C90-0823-4A59-B089-47170B66CCA8}</t>
  </si>
  <si>
    <t>{EBE96D51-754B-40C5-9814-F57DC926D183}</t>
  </si>
  <si>
    <t>{7E11E13D-B459-4D6A-90FC-EAD3636E4892}</t>
  </si>
  <si>
    <t>{F1AE6E74-C041-417D-80E9-E13584748133}</t>
  </si>
  <si>
    <t>{7EC8017C-A732-420A-90BC-9BC41ABF27A3}</t>
  </si>
  <si>
    <t>{2FF77CB0-39F8-41D6-9C2C-ADCED2A8E08A}</t>
  </si>
  <si>
    <t>{B99A5194-C1D8-4B39-9313-6A2134ABC412}</t>
  </si>
  <si>
    <t>{1B23E04A-DABE-4ADD-90E6-E29574E73D1E}</t>
  </si>
  <si>
    <t>{D438F441-C6FE-40EB-A44B-E1C1B94D72ED}</t>
  </si>
  <si>
    <t>{E31D38AF-BF6E-45D0-82BA-FD2447CE3E9B}</t>
  </si>
  <si>
    <t>{174120C4-6E8E-4A14-8690-0D9AFA315C6E}</t>
  </si>
  <si>
    <t>{7BDA09CC-F60D-4D33-9448-F2CDFA2DA05A}</t>
  </si>
  <si>
    <t>{539D8C32-E409-4446-8604-0CD26845C705}</t>
  </si>
  <si>
    <t>{3358D078-B853-41FA-B857-DD1C0CD57F85}</t>
  </si>
  <si>
    <t>{608D1054-99EB-4A6B-9A2E-F66561CDDEF2}</t>
  </si>
  <si>
    <t>{2C9ED8C8-F848-4845-BAFC-C47BF6F3F271}</t>
  </si>
  <si>
    <t>{4928F941-D31B-41AB-85DA-F675E6C2DB2D}</t>
  </si>
  <si>
    <t>{AAEEF6E5-440C-465F-858E-2DACADDAC176}</t>
  </si>
  <si>
    <t>{2267DB65-F48C-47FD-BF87-580B14ABE758}</t>
  </si>
  <si>
    <t>{7DF364E5-33E2-4D65-9D28-BEA1B717ACDA}</t>
  </si>
  <si>
    <t>{748F0E46-BB40-4090-9EF2-C5D822376EE2}</t>
  </si>
  <si>
    <t>{CCD7541B-F6B9-4A77-B0D8-186263B6BC80}</t>
  </si>
  <si>
    <t>{A6DE2F8B-1BBE-4B8C-BA70-34A7A4FF6B42}</t>
  </si>
  <si>
    <t>{22D8EECD-5D88-4E31-8F2C-B8C896868387}</t>
  </si>
  <si>
    <t>{6ACC73C1-403D-4AFB-945D-C82F0D7D780C}</t>
  </si>
  <si>
    <t>{44B52D63-E8B3-44A6-9E99-75B744161AB3}</t>
  </si>
  <si>
    <t>{D14492AA-A66B-417A-ADDF-BDA83F6D4802}</t>
  </si>
  <si>
    <t>{8022AD8B-2CF6-4DF4-84D5-A083C6340D2D}</t>
  </si>
  <si>
    <t>{C5242FF1-5CC4-4824-819E-A39471CB2EF1}</t>
  </si>
  <si>
    <t>{159DABFA-A2F1-4A26-978D-7F5C92F3CB70}</t>
  </si>
  <si>
    <t>{801EDC22-4CD4-484B-9E20-E1DD65B6A928}</t>
  </si>
  <si>
    <t>{89AA3D82-99B7-42BE-8727-0E0FB6EE48D7}</t>
  </si>
  <si>
    <t>{B4289612-2F0E-4973-8549-2D01F166CACD}</t>
  </si>
  <si>
    <t>{F2891BC3-6EA3-4775-8BE2-E7B13FACD0AB}</t>
  </si>
  <si>
    <t>{DCB3B764-6149-464C-BD50-16CB9EDD0E04}</t>
  </si>
  <si>
    <t>{4C941BD6-463B-4E3C-AC28-CEDA992CE1EA}</t>
  </si>
  <si>
    <t>{82809CA8-BE24-404B-977A-668F91256134}</t>
  </si>
  <si>
    <t>{3302B40D-57E4-463C-8FB4-DCD51080D658}</t>
  </si>
  <si>
    <t>{AB28487B-0C90-4AA0-A2A8-062C4815B252}</t>
  </si>
  <si>
    <t>{6ECB4F83-DB6B-4A4F-B4DC-E8613D54702F}</t>
  </si>
  <si>
    <t>{BE9CAD3C-73CC-4A10-8733-5747BF49C3F1}</t>
  </si>
  <si>
    <t>{5BA5EF30-E271-4127-8DEE-B0A67920D968}</t>
  </si>
  <si>
    <t>{45724BFF-0AF7-43FA-863A-17E92206076A}</t>
  </si>
  <si>
    <t>{8DD96A2F-B66C-491B-A3B7-529563F94A0F}</t>
  </si>
  <si>
    <t>{471A328B-91B2-4081-ACED-2B981390C176}</t>
  </si>
  <si>
    <t>{9B40BF79-EE35-400F-AC39-6E61551847B2}</t>
  </si>
  <si>
    <t>{DB7FE34E-F698-4E48-AA55-4308F1E634C2}</t>
  </si>
  <si>
    <t>{92CBF51B-921C-4F00-AFCA-7B52A71F27D5}</t>
  </si>
  <si>
    <t>{409A6038-474A-40C3-86E6-DCE3D4F16054}</t>
  </si>
  <si>
    <t>{C55A4C43-6085-4820-9429-23294E12F832}</t>
  </si>
  <si>
    <t>{64CD16BE-C9A5-4102-9881-7B8F59EFF7CA}</t>
  </si>
  <si>
    <t>{F2A772BB-45D9-4964-A632-0CA6068C0827}</t>
  </si>
  <si>
    <t>{26691B02-A537-4B83-8DA5-8D21ADF39B87}</t>
  </si>
  <si>
    <t>{9104721D-CB36-4AA9-805D-E01BD6604BC8}</t>
  </si>
  <si>
    <t>{32108ADD-6DBE-499F-B0DC-D5413A4B4048}</t>
  </si>
  <si>
    <t>{6C998907-162C-40B1-A283-9DAA3E039EC3}</t>
  </si>
  <si>
    <t>{054EF13D-72FC-4C48-8445-301A2AC746FF}</t>
  </si>
  <si>
    <t>{48C54E0D-F2AF-493E-BF3D-63D679C6B5C5}</t>
  </si>
  <si>
    <t>{401A6126-19B2-457E-A4D4-A2B82A405ED0}</t>
  </si>
  <si>
    <t>{97FA4C6D-4163-4D90-BC65-DF7D3D415C84}</t>
  </si>
  <si>
    <t>{E3850309-4CEC-4881-839C-11D86EBB482D}</t>
  </si>
  <si>
    <t>{014DADFF-1554-42DB-9398-F54E444748B6}</t>
  </si>
  <si>
    <t>{F7CA9C99-AAEE-4D78-8122-DAABE8BE2058}</t>
  </si>
  <si>
    <t>{55E4DCF0-5727-4155-80AF-D212E8C72E2B}</t>
  </si>
  <si>
    <t>{563FA8FC-580A-43C6-9988-A311CE0FA7E5}</t>
  </si>
  <si>
    <t>{7F054DC0-1852-401D-A856-A3A08783D0B1}</t>
  </si>
  <si>
    <t>{FE32FF05-3467-4EA1-BF95-50A6303BA0EC}</t>
  </si>
  <si>
    <t>{0D81E3CD-35F0-4B36-B604-B3DA7308F051}</t>
  </si>
  <si>
    <t>{2FCAF3D9-89D6-4D3F-9374-D22001F6C972}</t>
  </si>
  <si>
    <t>{3551AD49-C742-4858-9BC6-88453A55953E}</t>
  </si>
  <si>
    <t>{BDC918E3-2C41-40CA-92D3-20A7A35AAB9D}</t>
  </si>
  <si>
    <t>{AA459C67-77D0-40CA-AE8D-DEB77B0BAD99}</t>
  </si>
  <si>
    <t>{0D5163A2-0ACC-440C-896E-DD9E99BA1349}</t>
  </si>
  <si>
    <t>{9493D553-8C21-43D9-AABA-103C179666B3}</t>
  </si>
  <si>
    <t>{AF1FC34E-E582-438B-940E-385870404CDC}</t>
  </si>
  <si>
    <t>{51E57F7C-A13B-4990-967F-E950435A3F4D}</t>
  </si>
  <si>
    <t>{34189788-0D89-4D33-A563-9B09086985A4}</t>
  </si>
  <si>
    <t>{1AD8A339-5B1B-47C6-8532-659960DCC34F}</t>
  </si>
  <si>
    <t>{985EEFA7-2A5B-4633-9653-750FAC2DEB37}</t>
  </si>
  <si>
    <t>{3C7D7107-2AFE-41FD-A7BF-540544AC7928}</t>
  </si>
  <si>
    <t>{95F6F976-FA05-46A1-8871-9B8910A14E54}</t>
  </si>
  <si>
    <t>{ACAE8C70-4C86-46A8-9089-33F55FB8ECC0}</t>
  </si>
  <si>
    <t>{0D9BA725-35E7-4DE6-862B-7C14307D21F2}</t>
  </si>
  <si>
    <t>{D38BE3C3-6A99-4631-B0D5-7DD6DEC1E6F9}</t>
  </si>
  <si>
    <t>{3D2D848A-883F-4F8E-B0D1-21B24A3007EC}</t>
  </si>
  <si>
    <t>{7CBFA917-4880-4EC1-AD32-CC305BAF3C0E}</t>
  </si>
  <si>
    <t>{43ADA411-8565-4B53-9ED1-8FE444922CDE}</t>
  </si>
  <si>
    <t>{B7657092-35C2-4158-ADBE-F903C13BEBC2}</t>
  </si>
  <si>
    <t>{F6FAC216-F132-45DC-9282-57CEE6D9F9BB}</t>
  </si>
  <si>
    <t>{7CBD9C8A-2806-4FC5-A10A-8A28406A2CEE}</t>
  </si>
  <si>
    <t>{20E66FE9-CB9C-4394-A9B1-AD1F7018D17D}</t>
  </si>
  <si>
    <t>{4C3C1EFA-41E3-4F27-945D-A84EFE0A05C2}</t>
  </si>
  <si>
    <t>{443D59A4-C539-4E95-BF43-4C03BEC6ECC7}</t>
  </si>
  <si>
    <t>{CD7BCD25-690F-4D6A-A7DD-0BBF12B689F2}</t>
  </si>
  <si>
    <t>{47EF4304-A933-4B6A-9694-482AD798791A}</t>
  </si>
  <si>
    <t>{D27096BE-9F20-42EF-967B-E41C4E2B635E}</t>
  </si>
  <si>
    <t>{4FFC974F-2639-431E-902D-7234A412EC6B}</t>
  </si>
  <si>
    <t>{26052643-0B00-4A60-A488-8D2F8B98B1AD}</t>
  </si>
  <si>
    <t>{0FFA7B18-7C17-4751-8B79-114D0D1B53D3}</t>
  </si>
  <si>
    <t>{41899EFC-143F-45FC-ADC2-1357A662355C}</t>
  </si>
  <si>
    <t>{DED212B4-3D02-4530-AA0E-39D6139F8DC1}</t>
  </si>
  <si>
    <t>{E27D33AB-8DEC-407C-BFEA-CAC632F055A3}</t>
  </si>
  <si>
    <t>{1A69FF17-7CBB-4CFF-B81B-9BC17EB56D8A}</t>
  </si>
  <si>
    <t>{3E656894-A30C-4EB2-B8ED-8F16337E5B4A}</t>
  </si>
  <si>
    <t>{B4A16174-33AA-426C-ABD9-5F43AE6AA914}</t>
  </si>
  <si>
    <t>{9A134DAF-314F-4B92-AF4D-021E71A641BF}</t>
  </si>
  <si>
    <t>{B5B4F797-76E3-48BC-9402-5FAFC26076FA}</t>
  </si>
  <si>
    <t>{EF5EEC59-BCFB-4666-BDE1-0731A424A516}</t>
  </si>
  <si>
    <t>{47EC9F14-151F-4E02-A6A8-D4332999BFCE}</t>
  </si>
  <si>
    <t>{F7A0C615-5E3A-4110-82ED-DB14C6649D77}</t>
  </si>
  <si>
    <t>{014E5295-588C-4150-9A6F-D6B924C24E48}</t>
  </si>
  <si>
    <t>{12193AB1-4C18-4C50-AAC1-CA07D53A935E}</t>
  </si>
  <si>
    <t>{6B73DEA3-6A02-43C5-866C-C18A85C91E36}</t>
  </si>
  <si>
    <t>{789FEE81-7C7B-4AE2-9FA7-CD45CA699399}</t>
  </si>
  <si>
    <t>{8A392A1E-3922-4646-9220-F20C2449AD73}</t>
  </si>
  <si>
    <t>D</t>
  </si>
  <si>
    <t>Value</t>
  </si>
  <si>
    <t>Periods</t>
  </si>
  <si>
    <t>Period Max</t>
  </si>
  <si>
    <t>Repeat</t>
  </si>
  <si>
    <t>E</t>
  </si>
  <si>
    <t>Anlage,Allgemein,Budgetreserve,Faktor</t>
  </si>
  <si>
    <t>Anlage,Allgemein,Zahlungsplan</t>
  </si>
  <si>
    <t>Anlageninvestition,Baugewerke</t>
  </si>
  <si>
    <t>Anlageninvestition,CAPEX,10 Jahre,Abschreibung</t>
  </si>
  <si>
    <t>Anlageninvestition,CAPEX,30 Jahre,Abschreibung</t>
  </si>
  <si>
    <t>Anlageninvestition,CAPEX,5 Jahre,Abschreibung</t>
  </si>
  <si>
    <t>Anlageninvestition,Nachbehandlung,Aufbereitung PET</t>
  </si>
  <si>
    <t>Anlageninvestition,Nachbehandlung</t>
  </si>
  <si>
    <t>Anlageninvestition,Nebenanlagen</t>
  </si>
  <si>
    <t>Anlageninvestition,Planung,Eigenleistung</t>
  </si>
  <si>
    <t>Anlageninvestition,Planung,Fremdleistung,Nach Meilenstein</t>
  </si>
  <si>
    <t>Anlageninvestition,Planung,Fremdleistung,Vor Meilenstein,EB-Wert</t>
  </si>
  <si>
    <t>Anlageninvestition,Planung,Fremdleistung,Vor Meilenstein</t>
  </si>
  <si>
    <t>Anlageninvestition,PolyAl-Erweiterungen</t>
  </si>
  <si>
    <t>Anlageninvestition,SAP-Prozess</t>
  </si>
  <si>
    <t>Anlageninvestition,Sonstige Werksausstattung</t>
  </si>
  <si>
    <t>Anlageninvestition,Vorbehandlung</t>
  </si>
  <si>
    <t>Anlageninvestition,Wartung,Aufwand</t>
  </si>
  <si>
    <t>Betriebsaufwand,Logistik,Inbound,PET/AL/PE (PIR),Aufwand</t>
  </si>
  <si>
    <t>Betriebsaufwand,Logistik,Inbound,PolyAl (PCR),Aufwand</t>
  </si>
  <si>
    <t>Betriebsaufwand,Logistik,Outbound,AL-Briketts PolyAl (PCR),Aufwand</t>
  </si>
  <si>
    <t>Betriebsaufwand,Logistik,Outbound,Alu PET/AL/PE (PIR),Aufwand</t>
  </si>
  <si>
    <t>Betriebsaufwand,Logistik,Outbound,Metalle PET/AL/PE (PIR),Aufwand</t>
  </si>
  <si>
    <t>Betriebsaufwand,Logistik,Outbound,Metalle PolyAl (PCR),Aufwand</t>
  </si>
  <si>
    <t>Betriebsaufwand,Logistik,Outbound,rLD-PE PET/AL/PE (PIR),Aufwand</t>
  </si>
  <si>
    <t>Betriebsaufwand,Logistik,Outbound,rLD-PE PolyAl (PCR),Aufwand</t>
  </si>
  <si>
    <t>Betriebsaufwand,Logistik,Outbound,rPET-Agglomerat,Aufwand</t>
  </si>
  <si>
    <t>Betriebsaufwand,Logistik,Outbound,rPP-Mahlgut,Aufwand</t>
  </si>
  <si>
    <t>Betriebsaufwand,Sonstiger Betriebsaufwand</t>
  </si>
  <si>
    <t>Betriebsaufwand,Standort,Miete,Aufwand</t>
  </si>
  <si>
    <t>Betriebsaufwand,Standort,Nebenkosten,Aufwand</t>
  </si>
  <si>
    <t>Betriebsaufwand,Versicherung,Bauversicherung,Aufwand</t>
  </si>
  <si>
    <t>Betriebsaufwand,Versicherung,Betriebsversicherung,Aufwand</t>
  </si>
  <si>
    <t>Finanzen,Darlehen,Bank 2,Offset Auszahlung</t>
  </si>
  <si>
    <t>Finanzen,Darlehen,Bank 2,Offset Tilgung</t>
  </si>
  <si>
    <t>Finanzen,Darlehen,Bank 3,Offset Auszahlung</t>
  </si>
  <si>
    <t>Finanzen,Darlehen,Bank 3,Offset Tilgung</t>
  </si>
  <si>
    <t>Finanzen,Steuer,Unternehmenssteuersatz</t>
  </si>
  <si>
    <t>FinanzenCalc,Forderungen,Ausgleich</t>
  </si>
  <si>
    <t>FinanzenCalc,Mehrwertsteuer,Ausgleich</t>
  </si>
  <si>
    <t>FinanzenCalc,Verbindlichkeiten,Ausgleich</t>
  </si>
  <si>
    <t>FinanzenCalc,Vorsteuer,Ausgleich</t>
  </si>
  <si>
    <t>Finanzierung,Darlehen,Bank 1,Verzinsung</t>
  </si>
  <si>
    <t>Finanzierung,Darlehen,Bank 2,Verzinsung</t>
  </si>
  <si>
    <t>Finanzierung,Darlehen,Bank 3,Verzinsung</t>
  </si>
  <si>
    <t>Finanzierung,Darlehen,Bereitstellungszinsen</t>
  </si>
  <si>
    <t>Finanzierung,Eigenkapital,Auszahlung</t>
  </si>
  <si>
    <t>Finanzierung,Investitionszuschuss,GRW,Förderzahlung</t>
  </si>
  <si>
    <t>Finanzierung,Kautionen,GRW-Kaution,Einzahlung</t>
  </si>
  <si>
    <t>Finanzierung,Kautionen,Mietkaution,Einzahlung</t>
  </si>
  <si>
    <t>Finanzierung,Kautionen,Umweltkautionen,Einzahlung</t>
  </si>
  <si>
    <t>Overhead,Fremdleistungen,Aufwand</t>
  </si>
  <si>
    <t>Overhead,Personal,Gehalt</t>
  </si>
  <si>
    <t>Overhead,Personal,Soziale Abgaben</t>
  </si>
  <si>
    <t>Personal,Dispatcher,Gehalt</t>
  </si>
  <si>
    <t>Personal,Dispatcher,Soziale Abgaben</t>
  </si>
  <si>
    <t>Personal,Gehälter,Dispatcher</t>
  </si>
  <si>
    <t>Personal,Gehälter,Gruppenleiter</t>
  </si>
  <si>
    <t>Personal,Gehälter,Qualität</t>
  </si>
  <si>
    <t>Personal,Gehälter,SAP-Prozess</t>
  </si>
  <si>
    <t>Personal,Gehälter,Technik</t>
  </si>
  <si>
    <t>Personal,Gehälter,Verwaltung</t>
  </si>
  <si>
    <t>Personal,Gruppenleiter,Gehalt</t>
  </si>
  <si>
    <t>Personal,Gruppenleiter,Soziale Abgaben</t>
  </si>
  <si>
    <t>Personal,Nachbehandlung,Gehalt</t>
  </si>
  <si>
    <t>Personal,Nachbehandlung,Soziale Abgaben</t>
  </si>
  <si>
    <t>Personal,Qualität,Gehalt</t>
  </si>
  <si>
    <t>Personal,Qualität,Soziale Abgaben</t>
  </si>
  <si>
    <t>Personal,SAP-Prozess,Gehalt</t>
  </si>
  <si>
    <t>Personal,SAP-Prozess,Soziale Abgaben</t>
  </si>
  <si>
    <t>Personal,Technik,Gehalt</t>
  </si>
  <si>
    <t>Personal,Technik,Soziale Abgaben</t>
  </si>
  <si>
    <t>Personal,Technischer Service</t>
  </si>
  <si>
    <t>Personal,U &amp; K Ersatz,Gehalt</t>
  </si>
  <si>
    <t>Personal,U &amp; K Ersatz,Soziale Abgaben</t>
  </si>
  <si>
    <t>Personal,Verwaltung,Gehalt</t>
  </si>
  <si>
    <t>Personal,Verwaltung,Soziale Abgaben</t>
  </si>
  <si>
    <t>Personal,Vorbehandlung,Gehalt</t>
  </si>
  <si>
    <t>Personal,Vorbehandlung,Soziale Abgaben</t>
  </si>
  <si>
    <t>Personal,Werksschutz</t>
  </si>
  <si>
    <t>Personal,Zeitarbeit</t>
  </si>
  <si>
    <t>Projekt,Sonstiger Projektaufwand,Projektberatung,Aufwand</t>
  </si>
  <si>
    <t>Projekt,Zeitplan,Basisdatum Inflation</t>
  </si>
  <si>
    <t>Projekt,Zeitplan,Startdatum</t>
  </si>
  <si>
    <t>Prozessfluss,Abfall,PET/AL/PE (PIR),Downstream,Aufwand</t>
  </si>
  <si>
    <t>Prozessfluss,Abfall,PET/AL/PE (PIR),Input,Aufwand</t>
  </si>
  <si>
    <t>Prozessfluss,Abfall,PET/AL/PE (PIR),Waste,Aufwand</t>
  </si>
  <si>
    <t>Prozessfluss,Abfall,PolyAl (PCR),Downstream,Aufwand</t>
  </si>
  <si>
    <t>Prozessfluss,Abfall,PolyAl (PCR),Input,Aufwand</t>
  </si>
  <si>
    <t>Prozessfluss,Abfall,PolyAl (PCR),Reject,Aufwand</t>
  </si>
  <si>
    <t>Prozessfluss,Abfall,PolyAl (PCR),Waste,Aufwand</t>
  </si>
  <si>
    <t>Prozessfluss,Abwasser,PET/AL/PE (PIR),Downstream,Aufwand</t>
  </si>
  <si>
    <t>Prozessfluss,Abwasser,PET/AL/PE (PIR),Input,Aufwand</t>
  </si>
  <si>
    <t>Prozessfluss,Abwasser,PolyAl (PCR),Downstream,Aufwand</t>
  </si>
  <si>
    <t>Prozessfluss,Abwasser,PolyAl (PCR),Input,Aufwand</t>
  </si>
  <si>
    <t>Prozessfluss,Chemikalien,PET/AL/PE (PIR),1FHM,Aufwand</t>
  </si>
  <si>
    <t>Prozessfluss,Chemikalien,PET/AL/PE (PIR),40Fe3,Aufwand</t>
  </si>
  <si>
    <t>Prozessfluss,Chemikalien,PET/AL/PE (PIR),40KM,Aufwand</t>
  </si>
  <si>
    <t>Prozessfluss,Chemikalien,PET/AL/PE (PIR),50NL,Aufwand</t>
  </si>
  <si>
    <t>Prozessfluss,Chemikalien,PET/AL/PE (PIR),75AS,Aufwand</t>
  </si>
  <si>
    <t>Prozessfluss,Chemikalien,PET/AL/PE (PIR),75PS,Aufwand</t>
  </si>
  <si>
    <t>Prozessfluss,Chemikalien,PET/AL/PE (PIR),MTBE,Aufwand</t>
  </si>
  <si>
    <t>Prozessfluss,Chemikalien,PET/AL/PE (PIR),Regeneriersalz,Aufwand</t>
  </si>
  <si>
    <t>Prozessfluss,Chemikalien,PolyAl (PCR),1FHM,Aufwand</t>
  </si>
  <si>
    <t>Prozessfluss,Chemikalien,PolyAl (PCR),40Fe3,Aufwand</t>
  </si>
  <si>
    <t>Prozessfluss,Chemikalien,PolyAl (PCR),40KM,Aufwand</t>
  </si>
  <si>
    <t>Prozessfluss,Chemikalien,PolyAl (PCR),50NL,Aufwand</t>
  </si>
  <si>
    <t>Prozessfluss,Chemikalien,PolyAl (PCR),75AS,Aufwand</t>
  </si>
  <si>
    <t>Prozessfluss,Chemikalien,PolyAl (PCR),75PS,Aufwand</t>
  </si>
  <si>
    <t>Prozessfluss,Chemikalien,PolyAl (PCR),MTBE,Aufwand</t>
  </si>
  <si>
    <t>Prozessfluss,Chemikalien,PolyAl (PCR),Regeneriersalz,Aufwand</t>
  </si>
  <si>
    <t>Prozessfluss,Einsatzstoffe,PET/AL/PE (PIR),PET/AL/PE (PIR),Aufwand</t>
  </si>
  <si>
    <t>Prozessfluss,Einsatzstoffe,PolyAl (PCR),PolyAl (PCR),Aufwand</t>
  </si>
  <si>
    <t>Prozessfluss,Energie,Gas,PET/AL/PE (PIR),Aufwand</t>
  </si>
  <si>
    <t>Prozessfluss,Energie,Gas,PolyAl (PCR),Aufwand</t>
  </si>
  <si>
    <t>Prozessfluss,Energie,Strom,PET/AL/PE (PIR),Aufwand</t>
  </si>
  <si>
    <t>Prozessfluss,Energie,Strom,PolyAl (PCR),Aufwand</t>
  </si>
  <si>
    <t>Prozessfluss,Entsorgungsumsatz,PET/AL/PE (PIR),PET/AL/PE (PIR),Umsatz</t>
  </si>
  <si>
    <t>Prozessfluss,Entsorgungsumsatz,PolyAl (PCR),PolyAl (PCR),Umsatz</t>
  </si>
  <si>
    <t>Prozessfluss,Leitungswasser,PET/AL/PE (PIR),PET/AL/PE (PIR),Aufwand</t>
  </si>
  <si>
    <t>Prozessfluss,Leitungswasser,PolyAl (PCR),PolyAl (PCR),Aufwand</t>
  </si>
  <si>
    <t>Prozessfluss,Produkte,Metalle,Alu-PET/AL/PE (PIR),Umsatz</t>
  </si>
  <si>
    <t>Prozessfluss,Produkte,Metalle,Alu-PolyAl (PCR),Umsatz</t>
  </si>
  <si>
    <t>Prozessfluss,Produkte,Metalle,Andere-PET/AL/PE (PIR),Umsatz</t>
  </si>
  <si>
    <t>Prozessfluss,Produkte,Metalle,Andere-PolyAl (PCR),Umsatz</t>
  </si>
  <si>
    <t>Prozessfluss,Produkte,Polymere,rLD-PE-PET/AL/PE (PIR),Umsatz</t>
  </si>
  <si>
    <t>Prozessfluss,Produkte,Polymere,rLD-PE-PolyAl (PCR),Umsatz</t>
  </si>
  <si>
    <t>Prozessfluss,Produkte,Polymere,rPET-Agglomerat,Umsatz</t>
  </si>
  <si>
    <t>Prozessfluss,Produkte,Polymere,rPP-Mahlgut,Umsatz</t>
  </si>
  <si>
    <t>Match</t>
  </si>
  <si>
    <t>idScenario</t>
  </si>
  <si>
    <t>{C0C3B842-2980-4F85-9832-16E2768300A5}</t>
  </si>
  <si>
    <t>idElementDefinition</t>
  </si>
  <si>
    <t>idElementValue</t>
  </si>
  <si>
    <t>{FBA6946A-A673-4AA2-8CFC-BA4761C2F10F}</t>
  </si>
  <si>
    <t>{086734C7-181B-4F61-BA1D-4D392130ECA8}</t>
  </si>
  <si>
    <t>{144CBF6D-7DD4-4BC6-B88F-E5C8DDA6108C}</t>
  </si>
  <si>
    <t>{970232A3-FA7B-46D6-9815-C195253C7147}</t>
  </si>
  <si>
    <t>{C4820B9B-0D18-4A81-9690-3C2ABD835FB1}</t>
  </si>
  <si>
    <t>{D9053E21-429F-432D-ABBC-8E5FC990C789}</t>
  </si>
  <si>
    <t>{20D23124-F03B-45CE-B4D8-92A4E63DC77B}</t>
  </si>
  <si>
    <t>{6662F255-5D14-45D3-A811-26D617854204}</t>
  </si>
  <si>
    <t>{5DD7D42E-377C-4BAF-A5E8-19A10BB38913}</t>
  </si>
  <si>
    <t>{CD9F8256-A844-4FC7-A524-57BD06D48063}</t>
  </si>
  <si>
    <t>{6A6E4A32-7618-47DB-B1A8-742ACD82A645}</t>
  </si>
  <si>
    <t>{39FEEA94-2C73-4A2F-B6C1-06DCB985AAE2}</t>
  </si>
  <si>
    <t>{8E1E7105-4C58-4616-A3A7-B6DC60A3707B}</t>
  </si>
  <si>
    <t>{235A067F-AF0C-4B51-89A2-817DE7CF037F}</t>
  </si>
  <si>
    <t>{78FA1E29-C028-4C70-94D5-9C2468D75941}</t>
  </si>
  <si>
    <t>{4C2F6C2A-EA71-4961-BFCB-95C854AECC6D}</t>
  </si>
  <si>
    <t>{04DE15F7-D8BF-4CA9-97B5-D2D8EF01C32A}</t>
  </si>
  <si>
    <t>{90C1A10F-0B46-469F-A6DE-E935D2BA8175}</t>
  </si>
  <si>
    <t>{20FC3755-F6DB-4D70-B2D2-3F941FE271CE}</t>
  </si>
  <si>
    <t>{8857E18E-4290-4927-9330-A10F09DF964B}</t>
  </si>
  <si>
    <t>{88E052AD-7F11-4E39-B905-577C0BA19C39}</t>
  </si>
  <si>
    <t>{F0AEAEA9-B65F-4D91-8D7E-2FD4000EE20E}</t>
  </si>
  <si>
    <t>{82E3D4FC-D57D-46A2-8ED0-E0B73B305B4C}</t>
  </si>
  <si>
    <t>{5FEB6812-D016-4557-AE8A-724BB6928F61}</t>
  </si>
  <si>
    <t>{AD4B136E-1CCF-4AAF-8EB9-759A4AF76EFF}</t>
  </si>
  <si>
    <t>{49787007-4D2B-4E22-80A5-41BB3F372B14}</t>
  </si>
  <si>
    <t>{AD813A53-9A2B-462D-95BE-A104A043A8D4}</t>
  </si>
  <si>
    <t>{912B4EF6-E423-4EEB-97E2-0EA75D67707E}</t>
  </si>
  <si>
    <t>{C17A7B43-101C-45A2-9BBC-B7FCC650DD3A}</t>
  </si>
  <si>
    <t>{0BDB6A23-9796-4969-8EB9-E5A64B90B1E7}</t>
  </si>
  <si>
    <t>{1739B5FE-F8B6-4379-9A35-25D2F83CEAEA}</t>
  </si>
  <si>
    <t>{390929A9-787D-4B98-BFDE-A4B554889273}</t>
  </si>
  <si>
    <t>{B2F9668B-A8E9-4712-8779-D1630CDBC27F}</t>
  </si>
  <si>
    <t>{8564062C-23B5-4C0C-A664-A8AC950DEBBB}</t>
  </si>
  <si>
    <t>{B0B38FC6-B72C-4C68-8278-5B59926815D1}</t>
  </si>
  <si>
    <t>{1763C7D4-B653-4786-B9A2-57E503BF53A1}</t>
  </si>
  <si>
    <t>{A0904DE2-D093-4EC7-B5FB-13351FC6A0C5}</t>
  </si>
  <si>
    <t>{1FDEF9F6-BE5C-4453-8FFD-6DEB2FF7D187}</t>
  </si>
  <si>
    <t>{984DFCDD-CBC9-42A8-A7C5-7BF6415195F2}</t>
  </si>
  <si>
    <t>{7B9C41D1-A507-48F0-A7C2-6D792673196E}</t>
  </si>
  <si>
    <t>{ED1C88DD-BF04-45ED-9590-F6D190FEA1EB}</t>
  </si>
  <si>
    <t>{307BB5AC-4145-4D9E-A5C8-C5F9B8DFCBEB}</t>
  </si>
  <si>
    <t>{57AEA39A-0922-446C-851B-C0C8EA051316}</t>
  </si>
  <si>
    <t>{C5BA8EA1-19EF-4706-AB36-BF8FF80ACF38}</t>
  </si>
  <si>
    <t>{EA2DD8DD-4A30-4427-B143-4C13BF935EDD}</t>
  </si>
  <si>
    <t>{000E413A-4CA1-4603-ADE0-3FCD724F28B1}</t>
  </si>
  <si>
    <t>{B6A73424-7F4A-4078-BE0A-3DF65EFFD3E0}</t>
  </si>
  <si>
    <t>{BE5744D5-4967-4475-8404-81EC4CF874A0}</t>
  </si>
  <si>
    <t>{ED0FF488-4122-4BCE-B47D-05F95E43F6A4}</t>
  </si>
  <si>
    <t>{FCF92CE0-D529-41B5-9945-294674E3AC49}</t>
  </si>
  <si>
    <t>{F2978949-8C67-44DD-BF35-C03A0950BD1C}</t>
  </si>
  <si>
    <t>{6683EF98-40D6-4DD4-9852-4CEFE2C625EB}</t>
  </si>
  <si>
    <t>{352C8ABD-86E5-4E90-87C1-E21F370B3BFC}</t>
  </si>
  <si>
    <t>{4EFE8F74-971F-4A14-9C69-EF16410BBDA1}</t>
  </si>
  <si>
    <t>{29C50664-6CA6-409F-B76A-F30D11946551}</t>
  </si>
  <si>
    <t>{8DB11A03-1C29-48FC-B4A4-1E40BC573D45}</t>
  </si>
  <si>
    <t>{7AEACD25-766A-4194-811B-FF21A489639B}</t>
  </si>
  <si>
    <t>{67402484-FF8C-4EE3-9DE5-F01D1BA19F59}</t>
  </si>
  <si>
    <t>{B873E6B3-3A37-4459-98BF-392A78C5479D}</t>
  </si>
  <si>
    <t>{E92D3619-A21D-4E5A-AE81-406044C14572}</t>
  </si>
  <si>
    <t>{4026A1DE-C8C8-4B83-BD1F-703387645CC9}</t>
  </si>
  <si>
    <t>{71E3ACBC-681F-4355-BA9B-38D9BED4A86B}</t>
  </si>
  <si>
    <t>{873C84C8-8E34-46AE-887D-FFDEE4C609E2}</t>
  </si>
  <si>
    <t>{4EFECEFA-642D-49D8-88B3-220E34B30516}</t>
  </si>
  <si>
    <t>{2DEDF5C9-9F81-4337-9C71-6C89ADC95AB2}</t>
  </si>
  <si>
    <t>{325FF335-DE52-4243-9AD2-CD586B1132CE}</t>
  </si>
  <si>
    <t>{FB188C61-69FD-4663-9458-960D2FF73EEF}</t>
  </si>
  <si>
    <t>{CD70E8A6-6BE6-45E9-8C92-9E512C00B825}</t>
  </si>
  <si>
    <t>{10699026-4A8B-43CB-8117-0EE1ED5B5385}</t>
  </si>
  <si>
    <t>{9103783C-FC27-451D-A627-625D8B608E7D}</t>
  </si>
  <si>
    <t>{3B03DA13-9FD5-47A3-9BFB-EE378BA55DA9}</t>
  </si>
  <si>
    <t>{73AB058B-BB35-421A-B0EC-05AC5EAF0BF0}</t>
  </si>
  <si>
    <t>{9B40E176-B881-4A8C-B021-DA47E26EE7FB}</t>
  </si>
  <si>
    <t>{1D05BE07-962C-4A58-9B9E-355C98032E24}</t>
  </si>
  <si>
    <t>{0EA89E27-3C1C-4823-8DA5-2BB21781471F}</t>
  </si>
  <si>
    <t>{040318BE-C5A4-4198-958D-1A1D7485E434}</t>
  </si>
  <si>
    <t>{B4938090-3A52-4708-8988-A50B5CE538FC}</t>
  </si>
  <si>
    <t>{1A70FBED-3A49-44B9-B287-C6C71800D2BA}</t>
  </si>
  <si>
    <t>{C3091E27-9C48-411C-AC39-74E8C3A8E011}</t>
  </si>
  <si>
    <t>{7318EF7C-6E1A-4EE9-AAB3-65BAFEC5D95B}</t>
  </si>
  <si>
    <t>{CAB9D63F-6AF1-4ADF-9EBC-599BBC471476}</t>
  </si>
  <si>
    <t>{ADDAB891-1677-47A2-80BF-7897ADCC00A6}</t>
  </si>
  <si>
    <t>{D1C8FB47-A88F-47ED-93DD-C742824B84BB}</t>
  </si>
  <si>
    <t>{FD98276E-72A5-4FC9-9C2D-6864985A2C0B}</t>
  </si>
  <si>
    <t>{2D49FF94-10D2-4C99-AC5A-E5713A7ABDE8}</t>
  </si>
  <si>
    <t>{33DA83CE-E890-43C2-8DEC-B0EA81E90F2B}</t>
  </si>
  <si>
    <t>{83C640ED-31DF-44EA-BA30-FF29017C15A1}</t>
  </si>
  <si>
    <t>{9984F73F-E40F-4BD1-AD24-381797B9C0B0}</t>
  </si>
  <si>
    <t>{9EA8BF30-9865-4615-B012-941911B1E15A}</t>
  </si>
  <si>
    <t>{AFC50B0F-E7EB-4BE8-A7A4-75F143EC3222}</t>
  </si>
  <si>
    <t>{4324E69F-F17C-4971-8B06-F8708649646C}</t>
  </si>
  <si>
    <t>{344A3637-8ABF-4B92-999D-5370CE6D5611}</t>
  </si>
  <si>
    <t>{8395EBCE-4FBE-4C7C-916E-5AD756A64C0E}</t>
  </si>
  <si>
    <t>{75237A82-CCEC-43A9-B2D0-1AEAFC8C123D}</t>
  </si>
  <si>
    <t>{127BEC69-68BC-45A6-A5FF-CAF49AC210E0}</t>
  </si>
  <si>
    <t>{1120AEE3-C4A3-428C-825B-1DBAF3EBB149}</t>
  </si>
  <si>
    <t>{0FAF8AB8-C2F5-487F-B9F7-5BDF02322434}</t>
  </si>
  <si>
    <t>{74290A6E-F882-4D60-B0FF-59D55DD06F15}</t>
  </si>
  <si>
    <t>{9041539C-9FDD-460E-8C7A-688AE213C144}</t>
  </si>
  <si>
    <t>{A16F6C6F-087B-44FA-AAB3-033AF326F58C}</t>
  </si>
  <si>
    <t>{1E0280F5-1E4E-41C5-A575-F1477BA602FB}</t>
  </si>
  <si>
    <t>{EAF01B11-A2C2-4DB0-AADD-4381AE321797}</t>
  </si>
  <si>
    <t>{5AA726AB-50DF-432B-BE4C-2C227A80F419}</t>
  </si>
  <si>
    <t>{43670969-60A6-4D45-BE1A-9E0053027D72}</t>
  </si>
  <si>
    <t>{E30E02B8-8E9E-45DB-AA57-729D5B27A943}</t>
  </si>
  <si>
    <t>{934079C1-A8F5-468D-8C52-783F01030490}</t>
  </si>
  <si>
    <t>{5301D763-9ACC-4320-988B-6D3C303ED9D0}</t>
  </si>
  <si>
    <t>{DE5B1651-C1A2-441F-9708-57519526AAD1}</t>
  </si>
  <si>
    <t>{2358C609-354E-444D-9029-C95A44249A18}</t>
  </si>
  <si>
    <t>{9AB989CD-3C77-4E11-A6FF-BD128751D547}</t>
  </si>
  <si>
    <t>{7C7DC4ED-B8DF-45AF-9044-4F085A7D44E8}</t>
  </si>
  <si>
    <t>{37EF1D2B-D696-4A1D-83CE-43483AB62C64}</t>
  </si>
  <si>
    <t>{45D578D9-9884-43A7-B180-1BA927767FE9}</t>
  </si>
  <si>
    <t>{F5CC605C-1F54-4829-BC7A-15C1C8CADCFC}</t>
  </si>
  <si>
    <t>{A05408A2-7C5D-4B9B-941A-E35C8D9A188E}</t>
  </si>
  <si>
    <t>{C17A3A12-55B4-45B3-B048-4C5C2BFD601D}</t>
  </si>
  <si>
    <t>{23FD4620-AB1E-49C8-A59D-F8D206E636A6}</t>
  </si>
  <si>
    <t>{909DF59A-F25C-4C11-AB22-84C93E559F06}</t>
  </si>
  <si>
    <t>{7BB61921-9F20-4FD0-AE98-B70D075DA780}</t>
  </si>
  <si>
    <t>{168F4C80-03B7-496A-8F2B-A518AE9BDA60}</t>
  </si>
  <si>
    <t>{645AA7A6-D31A-4D68-BAD4-D57E48555F05}</t>
  </si>
  <si>
    <t>{82CE40D2-1685-4C04-85B8-1AD95F3E60E7}</t>
  </si>
  <si>
    <t>{B9FECBCD-BAB5-432F-8CEA-717AD63DCE16}</t>
  </si>
  <si>
    <t>{14A7D76E-E6E0-444F-B799-1876E0637733}</t>
  </si>
  <si>
    <t>{719EEB49-3380-4EF1-9D86-0F77C161D7BB}</t>
  </si>
  <si>
    <t>{3958084B-52EF-4FB0-8FFF-9A2E12AB2EF5}</t>
  </si>
  <si>
    <t>{755FB25D-8103-4725-AD04-85B1BD3BCF93}</t>
  </si>
  <si>
    <t>{F7D8181F-A089-4C76-8A87-E580CF27F3F8}</t>
  </si>
  <si>
    <t>{A60F7C07-A3E4-4A97-B6ED-D1E911E65A77}</t>
  </si>
  <si>
    <t>{88030D43-9DFD-4A2E-8595-6C459FD68841}</t>
  </si>
  <si>
    <t>{88A0D1DB-3B5B-44C6-A59F-8AE8ABE5A9F3}</t>
  </si>
  <si>
    <t>{45DCF29A-0F6F-40CD-9BF7-D93796D5D33F}</t>
  </si>
  <si>
    <t>{5006927D-A406-4B0E-AB10-08EFCBAD6AF3}</t>
  </si>
  <si>
    <t>{DDB41960-4826-4F7D-BE36-ADA3E9682158}</t>
  </si>
  <si>
    <t>{9F935CA1-99EF-4B81-9BD1-F7628195934A}</t>
  </si>
  <si>
    <t>{8AB7A5B7-33C2-4922-BCE1-A9AEFD27ABA4}</t>
  </si>
  <si>
    <t>{B015F5CB-9E20-411F-808D-1AE70996196D}</t>
  </si>
  <si>
    <t>{BE12844A-C79D-4AFE-9B81-F3F60B1196D3}</t>
  </si>
  <si>
    <t>{CD32F846-E0B1-4134-AB3A-42E6E6EA2275}</t>
  </si>
  <si>
    <t>{6AB9C9C8-8150-43CB-BE31-97C02DCFB102}</t>
  </si>
  <si>
    <t>{C12E0123-BD1C-44FD-A389-AA5868BFCE16}</t>
  </si>
  <si>
    <t>{558C4300-D587-4BE3-8058-19D86AE03B56}</t>
  </si>
  <si>
    <t>{CCA6F313-780A-47FE-A1AC-4AA147E76E26}</t>
  </si>
  <si>
    <t>{AD22AE81-0833-4CAC-896F-82FCA59B527F}</t>
  </si>
  <si>
    <t>{C45BADAE-53AF-4F2C-BAE2-3E972B6018F3}</t>
  </si>
  <si>
    <t>{46EF3083-E320-441C-BD18-283AD82C1C0C}</t>
  </si>
  <si>
    <t>{52FC7B8B-5081-442F-BEAD-4560051FB318}</t>
  </si>
  <si>
    <t>{DC1726EC-ADC0-46C3-9DD3-228CEE5762DA}</t>
  </si>
  <si>
    <t>{B14A48D5-A346-476E-8C7F-1C4358A5F644}</t>
  </si>
  <si>
    <t>{D086F2E3-F437-457A-ACAD-90F450360A8B}</t>
  </si>
  <si>
    <t>{BC9639C3-6A0C-41A9-81D8-BAEF5FCD70D0}</t>
  </si>
  <si>
    <t>{0AFB444F-09EC-47A6-AF0D-3F3879A96E9F}</t>
  </si>
  <si>
    <t>{C720118A-F86D-49F2-8515-F77E3623DC62}</t>
  </si>
  <si>
    <t>{0E23A133-68E1-4431-AC95-36F0F46BEE5A}</t>
  </si>
  <si>
    <t>{975DBD48-6116-48CF-84D2-7C3F1D9BC9ED}</t>
  </si>
  <si>
    <t>{DAB4A7FC-941B-429D-95FE-34F501CE0E63}</t>
  </si>
  <si>
    <t>{F3431F24-126D-46D6-814C-A7AAEA87F170}</t>
  </si>
  <si>
    <t>{FD936900-6C28-437E-8D47-3F9B18B8E878}</t>
  </si>
  <si>
    <t>{CB78A2F5-1A1D-483B-B465-1EDB57F3A5F3}</t>
  </si>
  <si>
    <t>{BB061F48-EF94-47E6-A27F-47A6631B9BB2}</t>
  </si>
  <si>
    <t>{1B01F1A6-873D-4D9C-B6AE-7C6C8EAA8469}</t>
  </si>
  <si>
    <t>{0195AD68-A36C-4A1A-9FF0-56108053C50D}</t>
  </si>
  <si>
    <t>{D346EBFA-6D0D-4243-9717-8DE2A4493F21}</t>
  </si>
  <si>
    <t>{FB5B16D8-75AB-486C-AE09-D286A73FEAFE}</t>
  </si>
  <si>
    <t>{04100445-E32D-4AD5-B5F6-DFDD8D36B0D3}</t>
  </si>
  <si>
    <t>{17FCD742-F6CF-41AA-A5E3-52C8F6985AD5}</t>
  </si>
  <si>
    <t>{E063BB4F-6EEF-4A43-A274-9D5CB064DF4F}</t>
  </si>
  <si>
    <t>{BA3E6612-574D-4ED1-89E0-976586FD17C0}</t>
  </si>
  <si>
    <t>{EF164EBE-D017-4F12-8335-C50101741D87}</t>
  </si>
  <si>
    <t>{86DE3F9F-CFFF-4768-B558-428BAE753B87}</t>
  </si>
  <si>
    <t>{58525A18-8EF1-4E7E-AE56-C72F7A3B156A}</t>
  </si>
  <si>
    <t>{70A29D0C-01F8-46C4-989D-18A04B58B53E}</t>
  </si>
  <si>
    <t>{A9485082-E197-4DAE-9107-B7A65BF661CC}</t>
  </si>
  <si>
    <t>{0192CFB2-6ADD-4FAD-B968-5EB5A48CCB43}</t>
  </si>
  <si>
    <t>{E9E00796-704C-4F59-AD5A-1FFEE83DA9CF}</t>
  </si>
  <si>
    <t>{B87F56B9-71D1-4596-8D7E-2149EB6D58CF}</t>
  </si>
  <si>
    <t>{14B146AC-74E2-4C60-847F-FB8120E61FF3}</t>
  </si>
  <si>
    <t>{932817C4-0678-4BAD-826D-1C8B87F91FA6}</t>
  </si>
  <si>
    <t>{D3844E1A-3A83-49F7-8CA6-88968E269711}</t>
  </si>
  <si>
    <t>{50EC292A-0880-488E-9761-721C79BC67A7}</t>
  </si>
  <si>
    <t>{20D7F994-3A91-4881-8A4C-C17F8DA6E823}</t>
  </si>
  <si>
    <t>{B5353F12-7794-4C42-8B13-791D040F89D6}</t>
  </si>
  <si>
    <t>{5019915C-4AAE-4959-8773-E8F53A85D2DB}</t>
  </si>
  <si>
    <t>{3C3C4E43-5AD3-4269-AA42-5C00796CEBA1}</t>
  </si>
  <si>
    <t>{7371F500-190A-4EF3-BD48-69A5E7F1307A}</t>
  </si>
  <si>
    <t>{0F9BAC30-55E8-4B8B-99E2-1BD99CEF1E7A}</t>
  </si>
  <si>
    <t>{8EF72A07-57BA-44A6-AA6F-FB2D110AAEA3}</t>
  </si>
  <si>
    <t>{842E5A91-313B-45CD-A600-3C04F72F3EC3}</t>
  </si>
  <si>
    <t>{211DD704-D2B9-4B4B-894B-76F0D1D50552}</t>
  </si>
  <si>
    <t>Row</t>
  </si>
  <si>
    <t>Select</t>
  </si>
  <si>
    <t>OrderNum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</si>
</sst>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1"/>
      </top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1" xfId="0" applyFont="1" applyBorder="1"/>
    <xf numFmtId="0" fontId="0" fillId="0" borderId="0" xfId="0" applyNumberFormat="1"/>
  </cellXfs>
  <cellStyles count="1">
    <cellStyle name="Normal" xfId="0" builtinId="0"/>
  </cellStyles>
  <dxfs count="5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AE9B7C8-5477-4D8A-B14E-409B01E793B4}" name="Table2" displayName="Table2" ref="A1:C15" totalsRowShown="0">
  <autoFilter ref="A1:C15" xr:uid="{F97035BF-087F-4696-A724-EB91ABBAAEDD}"/>
  <sortState xmlns:xlrd2="http://schemas.microsoft.com/office/spreadsheetml/2017/richdata2" ref="A2:C15">
    <sortCondition ref="C1:C15"/>
  </sortState>
  <tableColumns count="3">
    <tableColumn id="1" xr3:uid="{F440C462-02D8-4563-AB7A-E3DFF0B7EBF3}" name="ID"/>
    <tableColumn id="2" xr3:uid="{8EB33853-186C-4DB9-878B-94CB06D6B88D}" name="idModel"/>
    <tableColumn id="3" xr3:uid="{EC731332-5810-471B-901D-99553680FB19}" name="Title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AAF3CCA-BC7E-4657-9D72-C1887A5D71F7}" name="Table1" displayName="Table1" ref="A1:C189" totalsRowShown="0">
  <autoFilter ref="A1:C189" xr:uid="{11043CB2-65B3-4A07-AAD6-96677C888FF0}"/>
  <sortState xmlns:xlrd2="http://schemas.microsoft.com/office/spreadsheetml/2017/richdata2" ref="B2:C105">
    <sortCondition ref="C1:C105"/>
  </sortState>
  <tableColumns count="3">
    <tableColumn id="4" xr3:uid="{0B1A07E5-A35E-4E44-99B2-34DDD0233259}" name="ID"/>
    <tableColumn id="2" xr3:uid="{49E7BE33-2B27-4833-A703-70F7E8012982}" name="idModel"/>
    <tableColumn id="3" xr3:uid="{12C64524-5DE4-4D48-A586-AE9F8E8DFF95}" name="Titel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05595D7-AB7A-42B4-A5A6-75C7851951BD}" name="Table3" displayName="Table3" ref="A1:AD393" totalsRowShown="0">
  <autoFilter ref="A1:AD393" xr:uid="{4D7ACBDA-9EF2-49FC-90F8-CBCFAABC1DB9}"/>
  <tableColumns count="30">
    <tableColumn id="30" xr3:uid="{A774C7AF-091B-4F91-A6E3-9F94AB0F8FBE}" name="Lfd"/>
    <tableColumn id="1" xr3:uid="{9BA08561-DE93-4946-BD92-088BAD6742CF}" name="Level 1"/>
    <tableColumn id="2" xr3:uid="{BE874067-8811-4EE1-9691-8DBD016F50E3}" name="Level 2"/>
    <tableColumn id="3" xr3:uid="{790F60C5-1E95-43F4-8FBC-B4FA064D2349}" name="Level 3"/>
    <tableColumn id="4" xr3:uid="{E1B0572A-754A-4812-97D2-D5694900C4E4}" name="Level 4"/>
    <tableColumn id="5" xr3:uid="{35A253D6-4019-4FE3-BD0F-4690A47F6EE9}" name="Level 5"/>
    <tableColumn id="6" xr3:uid="{840C50F9-EC4A-4AA0-97C9-A2D2AA8B1297}" name="Key"/>
    <tableColumn id="7" xr3:uid="{3E317DB7-1821-491E-ACFF-AB7EE2913C96}" name="A"/>
    <tableColumn id="8" xr3:uid="{1508FFE9-15C4-4614-BC45-B735CFD398F7}" name="Credit"/>
    <tableColumn id="9" xr3:uid="{595D43C0-84AF-4DCF-A5B7-B215A0223047}" name="Debit"/>
    <tableColumn id="10" xr3:uid="{D480B459-1422-4908-8264-0CE647D8DBB5}" name="Unit"/>
    <tableColumn id="11" xr3:uid="{2DEB7C3D-D05F-4E65-9D0C-1F176FD56A83}" name="Format"/>
    <tableColumn id="12" xr3:uid="{33F75FF6-1936-4DE4-9D00-4FC2480AA454}" name="Direct Offset"/>
    <tableColumn id="13" xr3:uid="{8A14577D-E892-4889-BC40-EA4D8AF8342D}" name="Period Base"/>
    <tableColumn id="14" xr3:uid="{97E308C1-F4C7-44FA-B402-AE8C4DC9499D}" name="Period Offset"/>
    <tableColumn id="15" xr3:uid="{DC808D1D-0938-4386-B71B-6784497E7DE0}" name="B"/>
    <tableColumn id="16" xr3:uid="{947693A2-4C86-44CC-A99D-1B50E0CF6A2E}" name="Level"/>
    <tableColumn id="17" xr3:uid="{BA0C3FBB-6487-4F8D-AB86-FFF7622E12A8}" name="Type"/>
    <tableColumn id="18" xr3:uid="{2F6DA315-6E56-4C31-8490-F115F13F559C}" name="Formula"/>
    <tableColumn id="19" xr3:uid="{B18A0273-0509-4491-80AB-C0420248FA6E}" name="Parameter 1"/>
    <tableColumn id="20" xr3:uid="{9DBDF674-D3F4-471B-9E38-4E935D5722DD}" name="Parameter 2"/>
    <tableColumn id="21" xr3:uid="{4B5AA71A-EF2E-4ED7-865C-16B100F3C576}" name="Parameter 3"/>
    <tableColumn id="22" xr3:uid="{2E59E6A5-AFBC-4360-80F7-E4F66FD9B767}" name="Parameter 4"/>
    <tableColumn id="23" xr3:uid="{C83A74F8-FAA6-4D88-A626-9ED85EA528D6}" name="Parameter 5"/>
    <tableColumn id="24" xr3:uid="{BB85F1F3-D3DE-43C4-8DFE-9921CD933564}" name="Sum Key 1"/>
    <tableColumn id="25" xr3:uid="{EA0DE80D-B434-41C2-9ED7-A6BAC70BC43F}" name="Sum Key 2"/>
    <tableColumn id="26" xr3:uid="{AE52B2A3-3F54-4807-9A25-BC89702DC2BF}" name="Sum Key 3"/>
    <tableColumn id="27" xr3:uid="{F683EE4A-C784-4D2D-B3E4-0644E673633C}" name="Account Range Min"/>
    <tableColumn id="28" xr3:uid="{BE0B95CB-F70B-4CE1-9B92-3E8B2FACAD59}" name="Account Range Max"/>
    <tableColumn id="29" xr3:uid="{2327EF9A-A759-4011-AAAB-10EA9FF131BB}" name="Inflation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5FF0D7E-5012-4B20-B23F-08F754F38D28}" name="Table4" displayName="Table4" ref="A1:CC393" totalsRowShown="0">
  <autoFilter ref="A1:CC393" xr:uid="{A3A53D46-ECB7-4FD2-A238-62380A6EF0BA}">
    <filterColumn colId="80">
      <filters>
        <filter val="{CD70E8A6-6BE6-45E9-8C92-9E512C00B825}"/>
      </filters>
    </filterColumn>
  </autoFilter>
  <tableColumns count="81">
    <tableColumn id="38" xr3:uid="{26384B1E-812C-4FDB-8067-08A9620E204F}" name="Lfd" dataDxfId="52">
      <calculatedColumnFormula>_xlfn.NUMBERVALUE(Table4[[#This Row],[Title]])</calculatedColumnFormula>
    </tableColumn>
    <tableColumn id="31" xr3:uid="{EAD35B52-9A64-4596-AC13-FD3D8C96F37B}" name="ID" dataDxfId="51"/>
    <tableColumn id="1" xr3:uid="{7C302610-FE16-4A6D-BD77-21F32F31C85A}" name="idModel"/>
    <tableColumn id="2" xr3:uid="{1AD95879-83DB-41FE-A5A7-45EDE053D576}" name="idCategory1"/>
    <tableColumn id="3" xr3:uid="{CA225C22-FB59-4003-89BC-709AFD9E442C}" name="idCategory2"/>
    <tableColumn id="4" xr3:uid="{5F1B63E1-94B5-4952-A807-95ECD7C959BA}" name="idCategory3"/>
    <tableColumn id="5" xr3:uid="{BDA3F27E-5CD0-4E22-80AD-51B23083585F}" name="idCategory4"/>
    <tableColumn id="6" xr3:uid="{9FDA5636-A5D2-4F78-A7EA-6F39B1AE97E4}" name="idCategory5"/>
    <tableColumn id="7" xr3:uid="{9AF2D148-3E42-4A7F-9083-D40050132F7E}" name="idUnit"/>
    <tableColumn id="8" xr3:uid="{ED9ABCD6-6EAD-48D4-ADED-F97028C75CB2}" name="Title"/>
    <tableColumn id="10" xr3:uid="{FC097863-1436-4532-A54F-E7C6915EA0DA}" name="TypeElement"/>
    <tableColumn id="11" xr3:uid="{4D37B97B-4F35-494B-8177-6E7AECE3687C}" name="CalcLevel"/>
    <tableColumn id="12" xr3:uid="{4A39DFEA-B979-4B5D-BF7E-5469AE9D0D52}" name="Formula"/>
    <tableColumn id="13" xr3:uid="{D08FB68A-992A-452E-9CDA-8AD641BD820B}" name="AccountCredit"/>
    <tableColumn id="14" xr3:uid="{1F228332-DEC3-43B2-8881-C0525C424817}" name="AccountDebit"/>
    <tableColumn id="15" xr3:uid="{651EEFC2-0526-46BD-9247-855A20E59A33}" name="TypeFormat"/>
    <tableColumn id="16" xr3:uid="{3BD1CFB2-94DE-4D0F-A82E-0B64B583BDBF}" name="Comment"/>
    <tableColumn id="17" xr3:uid="{6E07C160-2DF1-462A-A599-938F3615C3BC}" name="DirectOffset"/>
    <tableColumn id="18" xr3:uid="{79CA36C0-6EF6-457B-958F-ECDDFC656BA2}" name="idPeriodBase"/>
    <tableColumn id="19" xr3:uid="{CC8DEAA0-F097-47EF-BB17-5836D17BBB1E}" name="idPeriodOffset"/>
    <tableColumn id="20" xr3:uid="{650BFE4F-4F4C-4660-960F-0C4228659100}" name="idParameter1" dataDxfId="50"/>
    <tableColumn id="21" xr3:uid="{8410BA47-FC86-42E9-9023-C80C319ABFFA}" name="idParameter2"/>
    <tableColumn id="22" xr3:uid="{2128B10C-E64A-40AD-B7BD-4B9DDA6BA1BF}" name="idParameter3"/>
    <tableColumn id="23" xr3:uid="{349563A4-6AA2-4060-AEA3-39B751C962A5}" name="idParameter4"/>
    <tableColumn id="24" xr3:uid="{359A43A2-68EC-4FDD-8FE2-9AD7A745A123}" name="idParameter5"/>
    <tableColumn id="25" xr3:uid="{820A489C-DA39-4634-AF97-D5DB7DF1AA50}" name="idInflation"/>
    <tableColumn id="26" xr3:uid="{D05116BD-5AB8-4C12-A731-BD1C4FB39563}" name="idSumKey1"/>
    <tableColumn id="27" xr3:uid="{B828E6AC-7B87-49BA-9D2C-FBC13FFF6532}" name="idSumKey2"/>
    <tableColumn id="28" xr3:uid="{991B8EA0-D84B-46B0-BF41-1F5E7E9CA239}" name="idSumKey3"/>
    <tableColumn id="29" xr3:uid="{962F5635-E392-46CC-A95F-59B7C7AB7B1F}" name="AccountRangeMin"/>
    <tableColumn id="30" xr3:uid="{FF864C0A-B4ED-4ABE-B7F2-63D507153F3B}" name="AccountRangeMax"/>
    <tableColumn id="32" xr3:uid="{C3650DA3-0791-4E6A-8B1D-AA9342AFF962}" name="Level1" dataDxfId="49">
      <calculatedColumnFormula>_xlfn.XLOOKUP(Table4[[#This Row],[idCategory1]],Table1[ID],Table1[Titel],"",0)</calculatedColumnFormula>
    </tableColumn>
    <tableColumn id="33" xr3:uid="{3A127E96-72AE-4CE0-B0D7-CE36628D3A88}" name="Level2" dataDxfId="48">
      <calculatedColumnFormula>_xlfn.XLOOKUP(Table4[[#This Row],[idCategory2]],Table1[ID],Table1[Titel],"",0)</calculatedColumnFormula>
    </tableColumn>
    <tableColumn id="34" xr3:uid="{8DEFA1DB-D244-438A-B212-BB2C76B0CD56}" name="Level3" dataDxfId="47">
      <calculatedColumnFormula>_xlfn.XLOOKUP(Table4[[#This Row],[idCategory3]],Table1[ID],Table1[Titel],"",0)</calculatedColumnFormula>
    </tableColumn>
    <tableColumn id="35" xr3:uid="{07B7F86B-96CC-4D02-A5F6-A44AB4C41085}" name="Level4" dataDxfId="46">
      <calculatedColumnFormula>_xlfn.XLOOKUP(Table4[[#This Row],[idCategory4]],Table1[ID],Table1[Titel],"",0)</calculatedColumnFormula>
    </tableColumn>
    <tableColumn id="36" xr3:uid="{D601357A-2A00-412A-A9BC-FB104C6F0360}" name="Level5" dataDxfId="45">
      <calculatedColumnFormula>_xlfn.XLOOKUP(Table4[[#This Row],[idCategory5]],Table1[ID],Table1[Titel],"",0)</calculatedColumnFormula>
    </tableColumn>
    <tableColumn id="37" xr3:uid="{BD2E66BA-C86D-46AE-A3FF-1AA6BA69693D}" name="Key" dataDxfId="44">
      <calculatedColumnFormula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calculatedColumnFormula>
    </tableColumn>
    <tableColumn id="39" xr3:uid="{982FFDCB-A7AC-434B-ADAE-C2152BFA5DAC}" name="Value" dataDxfId="43">
      <calculatedColumnFormula>Sheet9!AG2</calculatedColumnFormula>
    </tableColumn>
    <tableColumn id="40" xr3:uid="{83427693-2942-4198-B7BE-0BB68CFD41F7}" name="Periods" dataDxfId="42">
      <calculatedColumnFormula>Sheet9!AH2</calculatedColumnFormula>
    </tableColumn>
    <tableColumn id="41" xr3:uid="{5D706663-6864-4964-A00D-51F10CFE798D}" name="Period Max" dataDxfId="41">
      <calculatedColumnFormula>Sheet9!AI2</calculatedColumnFormula>
    </tableColumn>
    <tableColumn id="42" xr3:uid="{8CBA5BD8-6A5E-4BB9-B5AE-4E39958BAD5D}" name="Repeat" dataDxfId="40">
      <calculatedColumnFormula>Sheet9!AJ2</calculatedColumnFormula>
    </tableColumn>
    <tableColumn id="43" xr3:uid="{3017534B-E792-4F85-8F4F-04EDD799C882}" name="E" dataDxfId="39">
      <calculatedColumnFormula>Sheet9!AK2</calculatedColumnFormula>
    </tableColumn>
    <tableColumn id="44" xr3:uid="{2A2C022E-CEE0-49E5-ACA9-677C2DEC6A0A}" name="1" dataDxfId="38">
      <calculatedColumnFormula>Sheet9!AL2</calculatedColumnFormula>
    </tableColumn>
    <tableColumn id="45" xr3:uid="{2DBEEF67-B9FE-4D2E-9E15-BB428E97D76A}" name="2" dataDxfId="37">
      <calculatedColumnFormula>Sheet9!AM2</calculatedColumnFormula>
    </tableColumn>
    <tableColumn id="46" xr3:uid="{E4DCF51B-D11C-49A1-8914-613671F2F200}" name="3" dataDxfId="36">
      <calculatedColumnFormula>Sheet9!AN2</calculatedColumnFormula>
    </tableColumn>
    <tableColumn id="47" xr3:uid="{FB4D556C-3B78-4337-AE1C-0BD948B917B5}" name="4" dataDxfId="35">
      <calculatedColumnFormula>Sheet9!AO2</calculatedColumnFormula>
    </tableColumn>
    <tableColumn id="48" xr3:uid="{44BAFF86-9EA0-448E-BA55-F916ECB7EF12}" name="5" dataDxfId="34">
      <calculatedColumnFormula>Sheet9!AP2</calculatedColumnFormula>
    </tableColumn>
    <tableColumn id="49" xr3:uid="{1B437ABD-2DB1-4E57-B475-1E99A0C03B78}" name="6" dataDxfId="33">
      <calculatedColumnFormula>Sheet9!AQ2</calculatedColumnFormula>
    </tableColumn>
    <tableColumn id="50" xr3:uid="{8B3B8848-3632-4743-A39D-77C4825F1EAF}" name="7" dataDxfId="32">
      <calculatedColumnFormula>Sheet9!AR2</calculatedColumnFormula>
    </tableColumn>
    <tableColumn id="51" xr3:uid="{EE062B05-3EE6-4F52-B172-38A302BD95FE}" name="8" dataDxfId="31">
      <calculatedColumnFormula>Sheet9!AS2</calculatedColumnFormula>
    </tableColumn>
    <tableColumn id="52" xr3:uid="{7132F8A2-9DE0-45D3-B482-DA64799CF127}" name="9" dataDxfId="30">
      <calculatedColumnFormula>Sheet9!AT2</calculatedColumnFormula>
    </tableColumn>
    <tableColumn id="53" xr3:uid="{BB2DBA1C-4989-4835-924B-FD09CF2B0853}" name="10" dataDxfId="29">
      <calculatedColumnFormula>Sheet9!AU2</calculatedColumnFormula>
    </tableColumn>
    <tableColumn id="54" xr3:uid="{B130BD2A-8B8C-47CB-98A1-AD621B4386FE}" name="11" dataDxfId="28">
      <calculatedColumnFormula>Sheet9!AV2</calculatedColumnFormula>
    </tableColumn>
    <tableColumn id="55" xr3:uid="{70ADAEAE-485C-4415-A694-4936014383A8}" name="12" dataDxfId="27">
      <calculatedColumnFormula>Sheet9!AW2</calculatedColumnFormula>
    </tableColumn>
    <tableColumn id="56" xr3:uid="{A6DC9F88-26CE-4F9B-AF7B-024FA485B4FB}" name="13" dataDxfId="26">
      <calculatedColumnFormula>Sheet9!AX2</calculatedColumnFormula>
    </tableColumn>
    <tableColumn id="57" xr3:uid="{E8643424-1586-4BEC-A406-E0F1FF5E288A}" name="14" dataDxfId="25">
      <calculatedColumnFormula>Sheet9!AY2</calculatedColumnFormula>
    </tableColumn>
    <tableColumn id="58" xr3:uid="{F18963B1-B904-439F-9796-6D909F785140}" name="15" dataDxfId="24">
      <calculatedColumnFormula>Sheet9!AZ2</calculatedColumnFormula>
    </tableColumn>
    <tableColumn id="59" xr3:uid="{3D94E783-11D9-4476-9EC5-5714E8B4545E}" name="16" dataDxfId="23">
      <calculatedColumnFormula>Sheet9!BA2</calculatedColumnFormula>
    </tableColumn>
    <tableColumn id="60" xr3:uid="{86163B67-2E5A-4D97-A894-363584E07602}" name="17" dataDxfId="22">
      <calculatedColumnFormula>Sheet9!BB2</calculatedColumnFormula>
    </tableColumn>
    <tableColumn id="61" xr3:uid="{95F4171D-3334-4F9E-94DA-D92E27D56D79}" name="18" dataDxfId="21">
      <calculatedColumnFormula>Sheet9!BC2</calculatedColumnFormula>
    </tableColumn>
    <tableColumn id="62" xr3:uid="{8F48483A-CAC7-46DD-A680-00E6DB89355C}" name="19" dataDxfId="20">
      <calculatedColumnFormula>Sheet9!BD2</calculatedColumnFormula>
    </tableColumn>
    <tableColumn id="63" xr3:uid="{2E4C6BBA-6CA0-4882-920F-FAF3C622235C}" name="20" dataDxfId="19">
      <calculatedColumnFormula>Sheet9!BE2</calculatedColumnFormula>
    </tableColumn>
    <tableColumn id="64" xr3:uid="{4E1DD79F-0FDF-4594-8422-9D525795297C}" name="21" dataDxfId="18">
      <calculatedColumnFormula>Sheet9!BF2</calculatedColumnFormula>
    </tableColumn>
    <tableColumn id="65" xr3:uid="{3C919877-3FD6-4551-B772-87148377DFE6}" name="22" dataDxfId="17">
      <calculatedColumnFormula>Sheet9!BG2</calculatedColumnFormula>
    </tableColumn>
    <tableColumn id="66" xr3:uid="{8A67CD34-A4AF-44DA-B772-BA69C4BE58DF}" name="23" dataDxfId="16">
      <calculatedColumnFormula>Sheet9!BH2</calculatedColumnFormula>
    </tableColumn>
    <tableColumn id="67" xr3:uid="{E8EBFF76-4214-484C-9068-47D568E1F48E}" name="24" dataDxfId="15">
      <calculatedColumnFormula>Sheet9!BI2</calculatedColumnFormula>
    </tableColumn>
    <tableColumn id="68" xr3:uid="{200D0839-351B-4B48-8587-6A16B97F5141}" name="25" dataDxfId="14">
      <calculatedColumnFormula>Sheet9!BJ2</calculatedColumnFormula>
    </tableColumn>
    <tableColumn id="69" xr3:uid="{B3FCD423-3946-421A-AED7-570B4867D96D}" name="26" dataDxfId="13">
      <calculatedColumnFormula>Sheet9!BK2</calculatedColumnFormula>
    </tableColumn>
    <tableColumn id="70" xr3:uid="{5C407504-3B95-42E1-B4E2-D3C0B550A25E}" name="27" dataDxfId="12">
      <calculatedColumnFormula>Sheet9!BL2</calculatedColumnFormula>
    </tableColumn>
    <tableColumn id="71" xr3:uid="{F590E7AF-42B4-412B-A41B-83ADEF2679BC}" name="28" dataDxfId="11">
      <calculatedColumnFormula>Sheet9!BM2</calculatedColumnFormula>
    </tableColumn>
    <tableColumn id="72" xr3:uid="{56DC90D5-E6DA-46F4-B76E-99761D2E8780}" name="29" dataDxfId="10">
      <calculatedColumnFormula>Sheet9!BN2</calculatedColumnFormula>
    </tableColumn>
    <tableColumn id="73" xr3:uid="{FA02082B-0FBE-4386-B782-09C8172CFE03}" name="30" dataDxfId="9">
      <calculatedColumnFormula>Sheet9!BO2</calculatedColumnFormula>
    </tableColumn>
    <tableColumn id="74" xr3:uid="{BB69C227-717E-401C-BC0A-F437A9DD24D5}" name="31" dataDxfId="8">
      <calculatedColumnFormula>Sheet9!BP2</calculatedColumnFormula>
    </tableColumn>
    <tableColumn id="75" xr3:uid="{8FEE27F5-5579-412E-A985-BF31CD2FA4D0}" name="32" dataDxfId="7">
      <calculatedColumnFormula>Sheet9!BQ2</calculatedColumnFormula>
    </tableColumn>
    <tableColumn id="76" xr3:uid="{465DC245-5C00-4890-92F5-9B057B9D424B}" name="33" dataDxfId="6">
      <calculatedColumnFormula>Sheet9!BR2</calculatedColumnFormula>
    </tableColumn>
    <tableColumn id="77" xr3:uid="{00AE3DB2-F0C4-4E60-8C03-7D9A99BCA2FF}" name="34" dataDxfId="5">
      <calculatedColumnFormula>Sheet9!BS2</calculatedColumnFormula>
    </tableColumn>
    <tableColumn id="78" xr3:uid="{03A1BEBA-9DCD-4AA1-9211-902982290783}" name="35" dataDxfId="4">
      <calculatedColumnFormula>Sheet9!BT2</calculatedColumnFormula>
    </tableColumn>
    <tableColumn id="79" xr3:uid="{8E80EE31-B222-4985-AEE2-10AB453DA614}" name="36" dataDxfId="3">
      <calculatedColumnFormula>Sheet9!BU2</calculatedColumnFormula>
    </tableColumn>
    <tableColumn id="80" xr3:uid="{16BA6FAC-6C94-46DC-A6FB-4DFEC510B95C}" name="idScenario" dataDxfId="2"/>
    <tableColumn id="81" xr3:uid="{779E1F20-CF86-4797-B43F-6FBFD451D077}" name="idElementDefinition" dataDxfId="1">
      <calculatedColumnFormula>Table4[[#This Row],[ID]]</calculatedColumnFormula>
    </tableColumn>
    <tableColumn id="82" xr3:uid="{1F5ECE0E-A0E7-4D86-B0C3-2D9E67F8240B}" name="idElementValue" dataDxfId="0">
      <calculatedColumnFormula>_xlfn.XLOOKUP(Table4[[#This Row],[idElementDefinition]],Table5[idElementDefinition],Table5[idElementValue],"",0)</calculatedColumnFormula>
    </tableColumn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C72FFE2-0456-4BB0-AF82-EA95D89A311C}" name="Table5" displayName="Table5" ref="A1:C190" totalsRowShown="0">
  <autoFilter ref="A1:C190" xr:uid="{B441930A-635B-4B4B-9CE9-963A2B62A757}"/>
  <sortState xmlns:xlrd2="http://schemas.microsoft.com/office/spreadsheetml/2017/richdata2" ref="A2:C190">
    <sortCondition ref="B1:B190"/>
  </sortState>
  <tableColumns count="3">
    <tableColumn id="1" xr3:uid="{C5D3DEB4-929C-4A67-B8C2-A5295C68C79C}" name="idElementValue"/>
    <tableColumn id="2" xr3:uid="{197B640D-8896-4A51-B8F8-F0AFCE02286E}" name="idModel"/>
    <tableColumn id="3" xr3:uid="{F0B32A2C-7CDA-49FB-8895-CEE1C0A2AF1F}" name="idElementDefinition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E3AE1-8D28-4DC1-8C55-18DACA5851FD}">
  <sheetPr codeName="Sheet1"/>
  <dimension ref="A1:C491"/>
  <sheetViews>
    <sheetView tabSelected="1" workbookViewId="0">
      <selection activeCell="A15" sqref="A15"/>
    </sheetView>
  </sheetViews>
  <sheetFormatPr defaultRowHeight="15" x14ac:dyDescent="0.25"/>
  <cols>
    <col min="1" max="1" width="41.140625" bestFit="1" customWidth="1"/>
    <col min="2" max="2" width="10.42578125" bestFit="1" customWidth="1"/>
    <col min="3" max="3" width="12" bestFit="1" customWidth="1"/>
  </cols>
  <sheetData>
    <row r="1" spans="1:3" x14ac:dyDescent="0.25">
      <c r="A1" t="s">
        <v>1673</v>
      </c>
      <c r="B1" t="s">
        <v>1865</v>
      </c>
      <c r="C1" t="s">
        <v>1535</v>
      </c>
    </row>
    <row r="2" spans="1:3" x14ac:dyDescent="0.25">
      <c r="A2" t="s">
        <v>1758</v>
      </c>
      <c r="B2">
        <v>1</v>
      </c>
      <c r="C2">
        <v>0.3</v>
      </c>
    </row>
    <row r="3" spans="1:3" x14ac:dyDescent="0.25">
      <c r="A3" t="s">
        <v>1758</v>
      </c>
      <c r="B3">
        <v>2</v>
      </c>
      <c r="C3">
        <v>0</v>
      </c>
    </row>
    <row r="4" spans="1:3" x14ac:dyDescent="0.25">
      <c r="A4" t="s">
        <v>1758</v>
      </c>
      <c r="B4">
        <v>3</v>
      </c>
      <c r="C4">
        <v>0</v>
      </c>
    </row>
    <row r="5" spans="1:3" x14ac:dyDescent="0.25">
      <c r="A5" t="s">
        <v>1758</v>
      </c>
      <c r="B5">
        <v>4</v>
      </c>
      <c r="C5">
        <v>0</v>
      </c>
    </row>
    <row r="6" spans="1:3" x14ac:dyDescent="0.25">
      <c r="A6" t="s">
        <v>1758</v>
      </c>
      <c r="B6">
        <v>5</v>
      </c>
      <c r="C6">
        <v>0.3</v>
      </c>
    </row>
    <row r="7" spans="1:3" x14ac:dyDescent="0.25">
      <c r="A7" t="s">
        <v>1758</v>
      </c>
      <c r="B7">
        <v>6</v>
      </c>
      <c r="C7">
        <v>0</v>
      </c>
    </row>
    <row r="8" spans="1:3" x14ac:dyDescent="0.25">
      <c r="A8" t="s">
        <v>1758</v>
      </c>
      <c r="B8">
        <v>7</v>
      </c>
      <c r="C8">
        <v>0</v>
      </c>
    </row>
    <row r="9" spans="1:3" x14ac:dyDescent="0.25">
      <c r="A9" t="s">
        <v>1758</v>
      </c>
      <c r="B9">
        <v>8</v>
      </c>
      <c r="C9">
        <v>0</v>
      </c>
    </row>
    <row r="10" spans="1:3" x14ac:dyDescent="0.25">
      <c r="A10" t="s">
        <v>1758</v>
      </c>
      <c r="B10">
        <v>9</v>
      </c>
      <c r="C10">
        <v>0.3</v>
      </c>
    </row>
    <row r="11" spans="1:3" x14ac:dyDescent="0.25">
      <c r="A11" t="s">
        <v>1758</v>
      </c>
      <c r="B11">
        <v>10</v>
      </c>
      <c r="C11">
        <v>0</v>
      </c>
    </row>
    <row r="12" spans="1:3" x14ac:dyDescent="0.25">
      <c r="A12" t="s">
        <v>1758</v>
      </c>
      <c r="B12">
        <v>11</v>
      </c>
      <c r="C12">
        <v>0</v>
      </c>
    </row>
    <row r="13" spans="1:3" x14ac:dyDescent="0.25">
      <c r="A13" t="s">
        <v>1758</v>
      </c>
      <c r="B13">
        <v>12</v>
      </c>
      <c r="C13">
        <v>0.1</v>
      </c>
    </row>
    <row r="14" spans="1:3" x14ac:dyDescent="0.25">
      <c r="A14" t="s">
        <v>1783</v>
      </c>
      <c r="B14">
        <v>1</v>
      </c>
      <c r="C14">
        <v>1299723</v>
      </c>
    </row>
    <row r="15" spans="1:3" x14ac:dyDescent="0.25">
      <c r="A15" t="s">
        <v>1783</v>
      </c>
      <c r="B15">
        <v>2</v>
      </c>
      <c r="C15">
        <v>486861.66666666663</v>
      </c>
    </row>
    <row r="16" spans="1:3" x14ac:dyDescent="0.25">
      <c r="A16" t="s">
        <v>1783</v>
      </c>
      <c r="B16">
        <v>3</v>
      </c>
      <c r="C16">
        <v>486861.66666666663</v>
      </c>
    </row>
    <row r="17" spans="1:3" x14ac:dyDescent="0.25">
      <c r="A17" t="s">
        <v>1783</v>
      </c>
      <c r="B17">
        <v>4</v>
      </c>
      <c r="C17">
        <v>541861.66666666663</v>
      </c>
    </row>
    <row r="18" spans="1:3" x14ac:dyDescent="0.25">
      <c r="A18" t="s">
        <v>1783</v>
      </c>
      <c r="B18">
        <v>5</v>
      </c>
      <c r="C18">
        <v>486861.66666666663</v>
      </c>
    </row>
    <row r="19" spans="1:3" x14ac:dyDescent="0.25">
      <c r="A19" t="s">
        <v>1783</v>
      </c>
      <c r="B19">
        <v>6</v>
      </c>
      <c r="C19">
        <v>486861.66666666663</v>
      </c>
    </row>
    <row r="20" spans="1:3" x14ac:dyDescent="0.25">
      <c r="A20" t="s">
        <v>1783</v>
      </c>
      <c r="B20">
        <v>7</v>
      </c>
      <c r="C20">
        <v>486861.66666666663</v>
      </c>
    </row>
    <row r="21" spans="1:3" x14ac:dyDescent="0.25">
      <c r="A21" t="s">
        <v>1783</v>
      </c>
      <c r="B21">
        <v>8</v>
      </c>
      <c r="C21">
        <v>0</v>
      </c>
    </row>
    <row r="22" spans="1:3" x14ac:dyDescent="0.25">
      <c r="A22" t="s">
        <v>1783</v>
      </c>
      <c r="B22">
        <v>9</v>
      </c>
      <c r="C22">
        <v>0</v>
      </c>
    </row>
    <row r="23" spans="1:3" x14ac:dyDescent="0.25">
      <c r="A23" t="s">
        <v>1783</v>
      </c>
      <c r="B23">
        <v>10</v>
      </c>
      <c r="C23">
        <v>0</v>
      </c>
    </row>
    <row r="24" spans="1:3" x14ac:dyDescent="0.25">
      <c r="A24" t="s">
        <v>1783</v>
      </c>
      <c r="B24">
        <v>11</v>
      </c>
      <c r="C24">
        <v>0</v>
      </c>
    </row>
    <row r="25" spans="1:3" x14ac:dyDescent="0.25">
      <c r="A25" t="s">
        <v>1783</v>
      </c>
      <c r="B25">
        <v>12</v>
      </c>
      <c r="C25">
        <v>50000</v>
      </c>
    </row>
    <row r="26" spans="1:3" x14ac:dyDescent="0.25">
      <c r="A26" t="s">
        <v>1783</v>
      </c>
      <c r="B26">
        <v>13</v>
      </c>
      <c r="C26">
        <v>0</v>
      </c>
    </row>
    <row r="27" spans="1:3" x14ac:dyDescent="0.25">
      <c r="A27" t="s">
        <v>1783</v>
      </c>
      <c r="B27">
        <v>14</v>
      </c>
      <c r="C27">
        <v>0</v>
      </c>
    </row>
    <row r="28" spans="1:3" x14ac:dyDescent="0.25">
      <c r="A28" t="s">
        <v>1777</v>
      </c>
      <c r="B28">
        <v>1</v>
      </c>
      <c r="C28">
        <v>1230804.75</v>
      </c>
    </row>
    <row r="29" spans="1:3" x14ac:dyDescent="0.25">
      <c r="A29" t="s">
        <v>1777</v>
      </c>
      <c r="B29">
        <v>2</v>
      </c>
      <c r="C29">
        <v>0</v>
      </c>
    </row>
    <row r="30" spans="1:3" x14ac:dyDescent="0.25">
      <c r="A30" t="s">
        <v>1777</v>
      </c>
      <c r="B30">
        <v>3</v>
      </c>
      <c r="C30">
        <v>0</v>
      </c>
    </row>
    <row r="31" spans="1:3" x14ac:dyDescent="0.25">
      <c r="A31" t="s">
        <v>1777</v>
      </c>
      <c r="B31">
        <v>4</v>
      </c>
      <c r="C31">
        <v>0</v>
      </c>
    </row>
    <row r="32" spans="1:3" x14ac:dyDescent="0.25">
      <c r="A32" t="s">
        <v>1777</v>
      </c>
      <c r="B32">
        <v>5</v>
      </c>
      <c r="C32">
        <v>0</v>
      </c>
    </row>
    <row r="33" spans="1:3" x14ac:dyDescent="0.25">
      <c r="A33" t="s">
        <v>1777</v>
      </c>
      <c r="B33">
        <v>6</v>
      </c>
      <c r="C33">
        <v>0</v>
      </c>
    </row>
    <row r="34" spans="1:3" x14ac:dyDescent="0.25">
      <c r="A34" t="s">
        <v>1777</v>
      </c>
      <c r="B34">
        <v>7</v>
      </c>
      <c r="C34">
        <v>0</v>
      </c>
    </row>
    <row r="35" spans="1:3" x14ac:dyDescent="0.25">
      <c r="A35" t="s">
        <v>1777</v>
      </c>
      <c r="B35">
        <v>8</v>
      </c>
      <c r="C35">
        <v>0</v>
      </c>
    </row>
    <row r="36" spans="1:3" x14ac:dyDescent="0.25">
      <c r="A36" t="s">
        <v>1777</v>
      </c>
      <c r="B36">
        <v>9</v>
      </c>
      <c r="C36">
        <v>0</v>
      </c>
    </row>
    <row r="37" spans="1:3" x14ac:dyDescent="0.25">
      <c r="A37" t="s">
        <v>1777</v>
      </c>
      <c r="B37">
        <v>10</v>
      </c>
      <c r="C37">
        <v>0</v>
      </c>
    </row>
    <row r="38" spans="1:3" x14ac:dyDescent="0.25">
      <c r="A38" t="s">
        <v>1777</v>
      </c>
      <c r="B38">
        <v>11</v>
      </c>
      <c r="C38">
        <v>2461609.5</v>
      </c>
    </row>
    <row r="39" spans="1:3" x14ac:dyDescent="0.25">
      <c r="A39" t="s">
        <v>1777</v>
      </c>
      <c r="B39">
        <v>12</v>
      </c>
      <c r="C39">
        <v>0</v>
      </c>
    </row>
    <row r="40" spans="1:3" x14ac:dyDescent="0.25">
      <c r="A40" t="s">
        <v>1777</v>
      </c>
      <c r="B40">
        <v>13</v>
      </c>
      <c r="C40">
        <v>410268.25</v>
      </c>
    </row>
    <row r="41" spans="1:3" x14ac:dyDescent="0.25">
      <c r="A41" t="s">
        <v>1777</v>
      </c>
      <c r="B41">
        <v>14</v>
      </c>
      <c r="C41">
        <v>0</v>
      </c>
    </row>
    <row r="42" spans="1:3" x14ac:dyDescent="0.25">
      <c r="A42" t="s">
        <v>1811</v>
      </c>
      <c r="B42">
        <v>1</v>
      </c>
      <c r="C42">
        <v>264360.473</v>
      </c>
    </row>
    <row r="43" spans="1:3" x14ac:dyDescent="0.25">
      <c r="A43" t="s">
        <v>1811</v>
      </c>
      <c r="B43">
        <v>2</v>
      </c>
      <c r="C43">
        <v>1080581.419</v>
      </c>
    </row>
    <row r="44" spans="1:3" x14ac:dyDescent="0.25">
      <c r="A44" t="s">
        <v>1811</v>
      </c>
      <c r="B44">
        <v>3</v>
      </c>
      <c r="C44">
        <v>192500.00000000003</v>
      </c>
    </row>
    <row r="45" spans="1:3" x14ac:dyDescent="0.25">
      <c r="A45" t="s">
        <v>1811</v>
      </c>
      <c r="B45">
        <v>4</v>
      </c>
      <c r="C45">
        <v>143750</v>
      </c>
    </row>
    <row r="46" spans="1:3" x14ac:dyDescent="0.25">
      <c r="A46" t="s">
        <v>1811</v>
      </c>
      <c r="B46">
        <v>5</v>
      </c>
      <c r="C46">
        <v>143750</v>
      </c>
    </row>
    <row r="47" spans="1:3" x14ac:dyDescent="0.25">
      <c r="A47" t="s">
        <v>1811</v>
      </c>
      <c r="B47">
        <v>6</v>
      </c>
      <c r="C47">
        <v>192500.00000000003</v>
      </c>
    </row>
    <row r="48" spans="1:3" x14ac:dyDescent="0.25">
      <c r="A48" t="s">
        <v>1811</v>
      </c>
      <c r="B48">
        <v>7</v>
      </c>
      <c r="C48">
        <v>0</v>
      </c>
    </row>
    <row r="49" spans="1:3" x14ac:dyDescent="0.25">
      <c r="A49" t="s">
        <v>1811</v>
      </c>
      <c r="B49">
        <v>8</v>
      </c>
      <c r="C49">
        <v>0</v>
      </c>
    </row>
    <row r="50" spans="1:3" x14ac:dyDescent="0.25">
      <c r="A50" t="s">
        <v>1811</v>
      </c>
      <c r="B50">
        <v>9</v>
      </c>
      <c r="C50">
        <v>741917.63191666652</v>
      </c>
    </row>
    <row r="51" spans="1:3" x14ac:dyDescent="0.25">
      <c r="A51" t="s">
        <v>1811</v>
      </c>
      <c r="B51">
        <v>10</v>
      </c>
      <c r="C51">
        <v>1430221.1539166665</v>
      </c>
    </row>
    <row r="52" spans="1:3" x14ac:dyDescent="0.25">
      <c r="A52" t="s">
        <v>1811</v>
      </c>
      <c r="B52">
        <v>11</v>
      </c>
      <c r="C52">
        <v>2205013.2469166666</v>
      </c>
    </row>
    <row r="53" spans="1:3" x14ac:dyDescent="0.25">
      <c r="A53" t="s">
        <v>1811</v>
      </c>
      <c r="B53">
        <v>12</v>
      </c>
      <c r="C53">
        <v>713915.77775000001</v>
      </c>
    </row>
    <row r="54" spans="1:3" x14ac:dyDescent="0.25">
      <c r="A54" t="s">
        <v>1811</v>
      </c>
      <c r="B54">
        <v>13</v>
      </c>
      <c r="C54">
        <v>405653.723</v>
      </c>
    </row>
    <row r="55" spans="1:3" x14ac:dyDescent="0.25">
      <c r="A55" t="s">
        <v>1811</v>
      </c>
      <c r="B55">
        <v>14</v>
      </c>
      <c r="C55">
        <v>141293.25</v>
      </c>
    </row>
    <row r="56" spans="1:3" x14ac:dyDescent="0.25">
      <c r="A56" t="s">
        <v>1727</v>
      </c>
      <c r="B56">
        <v>1</v>
      </c>
      <c r="C56">
        <v>277357.95</v>
      </c>
    </row>
    <row r="57" spans="1:3" x14ac:dyDescent="0.25">
      <c r="A57" t="s">
        <v>1744</v>
      </c>
      <c r="B57">
        <v>1</v>
      </c>
      <c r="C57">
        <v>124246.99266666669</v>
      </c>
    </row>
    <row r="58" spans="1:3" x14ac:dyDescent="0.25">
      <c r="A58" t="s">
        <v>1744</v>
      </c>
      <c r="B58">
        <v>2</v>
      </c>
      <c r="C58">
        <v>124246.99266666669</v>
      </c>
    </row>
    <row r="59" spans="1:3" x14ac:dyDescent="0.25">
      <c r="A59" t="s">
        <v>1744</v>
      </c>
      <c r="B59">
        <v>3</v>
      </c>
      <c r="C59">
        <v>124246.99266666669</v>
      </c>
    </row>
    <row r="60" spans="1:3" x14ac:dyDescent="0.25">
      <c r="A60" t="s">
        <v>1744</v>
      </c>
      <c r="B60">
        <v>4</v>
      </c>
      <c r="C60">
        <v>124246.99266666669</v>
      </c>
    </row>
    <row r="61" spans="1:3" x14ac:dyDescent="0.25">
      <c r="A61" t="s">
        <v>1744</v>
      </c>
      <c r="B61">
        <v>5</v>
      </c>
      <c r="C61">
        <v>124246.99266666669</v>
      </c>
    </row>
    <row r="62" spans="1:3" x14ac:dyDescent="0.25">
      <c r="A62" t="s">
        <v>1744</v>
      </c>
      <c r="B62">
        <v>6</v>
      </c>
      <c r="C62">
        <v>124246.99266666669</v>
      </c>
    </row>
    <row r="63" spans="1:3" x14ac:dyDescent="0.25">
      <c r="A63" t="s">
        <v>1744</v>
      </c>
      <c r="B63">
        <v>7</v>
      </c>
      <c r="C63">
        <v>69076.817083333328</v>
      </c>
    </row>
    <row r="64" spans="1:3" x14ac:dyDescent="0.25">
      <c r="A64" t="s">
        <v>1744</v>
      </c>
      <c r="B64">
        <v>8</v>
      </c>
      <c r="C64">
        <v>69076.817083333328</v>
      </c>
    </row>
    <row r="65" spans="1:3" x14ac:dyDescent="0.25">
      <c r="A65" t="s">
        <v>1744</v>
      </c>
      <c r="B65">
        <v>9</v>
      </c>
      <c r="C65">
        <v>69076.817083333328</v>
      </c>
    </row>
    <row r="66" spans="1:3" x14ac:dyDescent="0.25">
      <c r="A66" t="s">
        <v>1744</v>
      </c>
      <c r="B66">
        <v>10</v>
      </c>
      <c r="C66">
        <v>69076.817083333328</v>
      </c>
    </row>
    <row r="67" spans="1:3" x14ac:dyDescent="0.25">
      <c r="A67" t="s">
        <v>1744</v>
      </c>
      <c r="B67">
        <v>11</v>
      </c>
      <c r="C67">
        <v>69076.817083333328</v>
      </c>
    </row>
    <row r="68" spans="1:3" x14ac:dyDescent="0.25">
      <c r="A68" t="s">
        <v>1744</v>
      </c>
      <c r="B68">
        <v>12</v>
      </c>
      <c r="C68">
        <v>69076.817083333328</v>
      </c>
    </row>
    <row r="69" spans="1:3" x14ac:dyDescent="0.25">
      <c r="A69" t="s">
        <v>1744</v>
      </c>
      <c r="B69">
        <v>13</v>
      </c>
      <c r="C69">
        <v>73500</v>
      </c>
    </row>
    <row r="70" spans="1:3" x14ac:dyDescent="0.25">
      <c r="A70" t="s">
        <v>1744</v>
      </c>
      <c r="B70">
        <v>14</v>
      </c>
      <c r="C70">
        <v>0</v>
      </c>
    </row>
    <row r="71" spans="1:3" x14ac:dyDescent="0.25">
      <c r="A71" t="s">
        <v>1861</v>
      </c>
      <c r="B71">
        <v>1</v>
      </c>
      <c r="C71">
        <v>0</v>
      </c>
    </row>
    <row r="72" spans="1:3" x14ac:dyDescent="0.25">
      <c r="A72" t="s">
        <v>1861</v>
      </c>
      <c r="B72">
        <v>2</v>
      </c>
      <c r="C72">
        <v>192000</v>
      </c>
    </row>
    <row r="73" spans="1:3" x14ac:dyDescent="0.25">
      <c r="A73" t="s">
        <v>1861</v>
      </c>
      <c r="B73">
        <v>3</v>
      </c>
      <c r="C73">
        <v>222812.5</v>
      </c>
    </row>
    <row r="74" spans="1:3" x14ac:dyDescent="0.25">
      <c r="A74" t="s">
        <v>1861</v>
      </c>
      <c r="B74">
        <v>4</v>
      </c>
      <c r="C74">
        <v>117000</v>
      </c>
    </row>
    <row r="75" spans="1:3" x14ac:dyDescent="0.25">
      <c r="A75" t="s">
        <v>1861</v>
      </c>
      <c r="B75">
        <v>5</v>
      </c>
      <c r="C75">
        <v>48000</v>
      </c>
    </row>
    <row r="76" spans="1:3" x14ac:dyDescent="0.25">
      <c r="A76" t="s">
        <v>1861</v>
      </c>
      <c r="B76">
        <v>6</v>
      </c>
      <c r="C76">
        <v>0</v>
      </c>
    </row>
    <row r="77" spans="1:3" x14ac:dyDescent="0.25">
      <c r="A77" t="s">
        <v>1861</v>
      </c>
      <c r="B77">
        <v>7</v>
      </c>
      <c r="C77">
        <v>47000</v>
      </c>
    </row>
    <row r="78" spans="1:3" x14ac:dyDescent="0.25">
      <c r="A78" t="s">
        <v>1861</v>
      </c>
      <c r="B78">
        <v>8</v>
      </c>
      <c r="C78">
        <v>0</v>
      </c>
    </row>
    <row r="79" spans="1:3" x14ac:dyDescent="0.25">
      <c r="A79" t="s">
        <v>1861</v>
      </c>
      <c r="B79">
        <v>9</v>
      </c>
      <c r="C79">
        <v>0</v>
      </c>
    </row>
    <row r="80" spans="1:3" x14ac:dyDescent="0.25">
      <c r="A80" t="s">
        <v>1861</v>
      </c>
      <c r="B80">
        <v>10</v>
      </c>
      <c r="C80">
        <v>0</v>
      </c>
    </row>
    <row r="81" spans="1:3" x14ac:dyDescent="0.25">
      <c r="A81" t="s">
        <v>1861</v>
      </c>
      <c r="B81">
        <v>11</v>
      </c>
      <c r="C81">
        <v>0</v>
      </c>
    </row>
    <row r="82" spans="1:3" x14ac:dyDescent="0.25">
      <c r="A82" t="s">
        <v>1861</v>
      </c>
      <c r="B82">
        <v>12</v>
      </c>
      <c r="C82">
        <v>0</v>
      </c>
    </row>
    <row r="83" spans="1:3" x14ac:dyDescent="0.25">
      <c r="A83" t="s">
        <v>1861</v>
      </c>
      <c r="B83">
        <v>13</v>
      </c>
      <c r="C83">
        <v>0</v>
      </c>
    </row>
    <row r="84" spans="1:3" x14ac:dyDescent="0.25">
      <c r="A84" t="s">
        <v>1720</v>
      </c>
      <c r="B84">
        <v>1</v>
      </c>
      <c r="C84">
        <v>477194.20230769226</v>
      </c>
    </row>
    <row r="85" spans="1:3" x14ac:dyDescent="0.25">
      <c r="A85" t="s">
        <v>1720</v>
      </c>
      <c r="B85">
        <v>2</v>
      </c>
      <c r="C85">
        <v>1431582.6069230768</v>
      </c>
    </row>
    <row r="86" spans="1:3" x14ac:dyDescent="0.25">
      <c r="A86" t="s">
        <v>1720</v>
      </c>
      <c r="B86">
        <v>3</v>
      </c>
      <c r="C86">
        <v>0</v>
      </c>
    </row>
    <row r="87" spans="1:3" x14ac:dyDescent="0.25">
      <c r="A87" t="s">
        <v>1720</v>
      </c>
      <c r="B87">
        <v>4</v>
      </c>
      <c r="C87">
        <v>0</v>
      </c>
    </row>
    <row r="88" spans="1:3" x14ac:dyDescent="0.25">
      <c r="A88" t="s">
        <v>1720</v>
      </c>
      <c r="B88">
        <v>5</v>
      </c>
      <c r="C88">
        <v>0</v>
      </c>
    </row>
    <row r="89" spans="1:3" x14ac:dyDescent="0.25">
      <c r="A89" t="s">
        <v>1720</v>
      </c>
      <c r="B89">
        <v>6</v>
      </c>
      <c r="C89">
        <v>0</v>
      </c>
    </row>
    <row r="90" spans="1:3" x14ac:dyDescent="0.25">
      <c r="A90" t="s">
        <v>1720</v>
      </c>
      <c r="B90">
        <v>7</v>
      </c>
      <c r="C90">
        <v>0</v>
      </c>
    </row>
    <row r="91" spans="1:3" x14ac:dyDescent="0.25">
      <c r="A91" t="s">
        <v>1720</v>
      </c>
      <c r="B91">
        <v>8</v>
      </c>
      <c r="C91">
        <v>0</v>
      </c>
    </row>
    <row r="92" spans="1:3" x14ac:dyDescent="0.25">
      <c r="A92" t="s">
        <v>1720</v>
      </c>
      <c r="B92">
        <v>9</v>
      </c>
      <c r="C92">
        <v>0</v>
      </c>
    </row>
    <row r="93" spans="1:3" x14ac:dyDescent="0.25">
      <c r="A93" t="s">
        <v>1720</v>
      </c>
      <c r="B93">
        <v>10</v>
      </c>
      <c r="C93">
        <v>0</v>
      </c>
    </row>
    <row r="94" spans="1:3" x14ac:dyDescent="0.25">
      <c r="A94" t="s">
        <v>1720</v>
      </c>
      <c r="B94">
        <v>11</v>
      </c>
      <c r="C94">
        <v>2385971.0115384613</v>
      </c>
    </row>
    <row r="95" spans="1:3" x14ac:dyDescent="0.25">
      <c r="A95" t="s">
        <v>1720</v>
      </c>
      <c r="B95">
        <v>12</v>
      </c>
      <c r="C95">
        <v>0</v>
      </c>
    </row>
    <row r="96" spans="1:3" x14ac:dyDescent="0.25">
      <c r="A96" t="s">
        <v>1720</v>
      </c>
      <c r="B96">
        <v>13</v>
      </c>
      <c r="C96">
        <v>477194.20230769226</v>
      </c>
    </row>
    <row r="97" spans="1:3" x14ac:dyDescent="0.25">
      <c r="A97" t="s">
        <v>1720</v>
      </c>
      <c r="B97">
        <v>14</v>
      </c>
      <c r="C97">
        <v>0</v>
      </c>
    </row>
    <row r="98" spans="1:3" x14ac:dyDescent="0.25">
      <c r="A98" t="s">
        <v>1794</v>
      </c>
      <c r="B98">
        <v>1</v>
      </c>
      <c r="C98">
        <v>0</v>
      </c>
    </row>
    <row r="99" spans="1:3" x14ac:dyDescent="0.25">
      <c r="A99" t="s">
        <v>1794</v>
      </c>
      <c r="B99">
        <v>2</v>
      </c>
      <c r="C99">
        <v>0</v>
      </c>
    </row>
    <row r="100" spans="1:3" x14ac:dyDescent="0.25">
      <c r="A100" t="s">
        <v>1794</v>
      </c>
      <c r="B100">
        <v>3</v>
      </c>
      <c r="C100">
        <v>0</v>
      </c>
    </row>
    <row r="101" spans="1:3" x14ac:dyDescent="0.25">
      <c r="A101" t="s">
        <v>1794</v>
      </c>
      <c r="B101">
        <v>4</v>
      </c>
      <c r="C101">
        <v>0</v>
      </c>
    </row>
    <row r="102" spans="1:3" x14ac:dyDescent="0.25">
      <c r="A102" t="s">
        <v>1794</v>
      </c>
      <c r="B102">
        <v>5</v>
      </c>
      <c r="C102">
        <v>0</v>
      </c>
    </row>
    <row r="103" spans="1:3" x14ac:dyDescent="0.25">
      <c r="A103" t="s">
        <v>1794</v>
      </c>
      <c r="B103">
        <v>6</v>
      </c>
      <c r="C103">
        <v>0</v>
      </c>
    </row>
    <row r="104" spans="1:3" x14ac:dyDescent="0.25">
      <c r="A104" t="s">
        <v>1794</v>
      </c>
      <c r="B104">
        <v>7</v>
      </c>
      <c r="C104">
        <v>0</v>
      </c>
    </row>
    <row r="105" spans="1:3" x14ac:dyDescent="0.25">
      <c r="A105" t="s">
        <v>1794</v>
      </c>
      <c r="B105">
        <v>8</v>
      </c>
      <c r="C105">
        <v>0</v>
      </c>
    </row>
    <row r="106" spans="1:3" x14ac:dyDescent="0.25">
      <c r="A106" t="s">
        <v>1794</v>
      </c>
      <c r="B106">
        <v>9</v>
      </c>
      <c r="C106">
        <v>0</v>
      </c>
    </row>
    <row r="107" spans="1:3" x14ac:dyDescent="0.25">
      <c r="A107" t="s">
        <v>1794</v>
      </c>
      <c r="B107">
        <v>10</v>
      </c>
      <c r="C107">
        <v>0</v>
      </c>
    </row>
    <row r="108" spans="1:3" x14ac:dyDescent="0.25">
      <c r="A108" t="s">
        <v>1794</v>
      </c>
      <c r="B108">
        <v>11</v>
      </c>
      <c r="C108">
        <v>579500</v>
      </c>
    </row>
    <row r="109" spans="1:3" x14ac:dyDescent="0.25">
      <c r="A109" t="s">
        <v>1794</v>
      </c>
      <c r="B109">
        <v>12</v>
      </c>
      <c r="C109">
        <v>0</v>
      </c>
    </row>
    <row r="110" spans="1:3" x14ac:dyDescent="0.25">
      <c r="A110" t="s">
        <v>1794</v>
      </c>
      <c r="B110">
        <v>13</v>
      </c>
      <c r="C110">
        <v>0</v>
      </c>
    </row>
    <row r="111" spans="1:3" x14ac:dyDescent="0.25">
      <c r="A111" t="s">
        <v>1794</v>
      </c>
      <c r="B111">
        <v>14</v>
      </c>
      <c r="C111">
        <v>0</v>
      </c>
    </row>
    <row r="112" spans="1:3" x14ac:dyDescent="0.25">
      <c r="A112" t="s">
        <v>1806</v>
      </c>
      <c r="B112">
        <v>1</v>
      </c>
      <c r="C112">
        <v>222277.4110458974</v>
      </c>
    </row>
    <row r="113" spans="1:3" x14ac:dyDescent="0.25">
      <c r="A113" t="s">
        <v>1806</v>
      </c>
      <c r="B113">
        <v>2</v>
      </c>
      <c r="C113">
        <v>666832.23313769209</v>
      </c>
    </row>
    <row r="114" spans="1:3" x14ac:dyDescent="0.25">
      <c r="A114" t="s">
        <v>1806</v>
      </c>
      <c r="B114">
        <v>3</v>
      </c>
      <c r="C114">
        <v>0</v>
      </c>
    </row>
    <row r="115" spans="1:3" x14ac:dyDescent="0.25">
      <c r="A115" t="s">
        <v>1806</v>
      </c>
      <c r="B115">
        <v>4</v>
      </c>
      <c r="C115">
        <v>0</v>
      </c>
    </row>
    <row r="116" spans="1:3" x14ac:dyDescent="0.25">
      <c r="A116" t="s">
        <v>1806</v>
      </c>
      <c r="B116">
        <v>5</v>
      </c>
      <c r="C116">
        <v>0</v>
      </c>
    </row>
    <row r="117" spans="1:3" x14ac:dyDescent="0.25">
      <c r="A117" t="s">
        <v>1806</v>
      </c>
      <c r="B117">
        <v>6</v>
      </c>
      <c r="C117">
        <v>0</v>
      </c>
    </row>
    <row r="118" spans="1:3" x14ac:dyDescent="0.25">
      <c r="A118" t="s">
        <v>1806</v>
      </c>
      <c r="B118">
        <v>7</v>
      </c>
      <c r="C118">
        <v>0</v>
      </c>
    </row>
    <row r="119" spans="1:3" x14ac:dyDescent="0.25">
      <c r="A119" t="s">
        <v>1806</v>
      </c>
      <c r="B119">
        <v>8</v>
      </c>
      <c r="C119">
        <v>0</v>
      </c>
    </row>
    <row r="120" spans="1:3" x14ac:dyDescent="0.25">
      <c r="A120" t="s">
        <v>1806</v>
      </c>
      <c r="B120">
        <v>9</v>
      </c>
      <c r="C120">
        <v>0</v>
      </c>
    </row>
    <row r="121" spans="1:3" x14ac:dyDescent="0.25">
      <c r="A121" t="s">
        <v>1806</v>
      </c>
      <c r="B121">
        <v>10</v>
      </c>
      <c r="C121">
        <v>0</v>
      </c>
    </row>
    <row r="122" spans="1:3" x14ac:dyDescent="0.25">
      <c r="A122" t="s">
        <v>1806</v>
      </c>
      <c r="B122">
        <v>11</v>
      </c>
      <c r="C122">
        <v>1111387.0552294869</v>
      </c>
    </row>
    <row r="123" spans="1:3" x14ac:dyDescent="0.25">
      <c r="A123" t="s">
        <v>1806</v>
      </c>
      <c r="B123">
        <v>12</v>
      </c>
      <c r="C123">
        <v>0</v>
      </c>
    </row>
    <row r="124" spans="1:3" x14ac:dyDescent="0.25">
      <c r="A124" t="s">
        <v>1806</v>
      </c>
      <c r="B124">
        <v>13</v>
      </c>
      <c r="C124">
        <v>222277.4110458974</v>
      </c>
    </row>
    <row r="125" spans="1:3" x14ac:dyDescent="0.25">
      <c r="A125" t="s">
        <v>1806</v>
      </c>
      <c r="B125">
        <v>14</v>
      </c>
      <c r="C125">
        <v>0</v>
      </c>
    </row>
    <row r="126" spans="1:3" x14ac:dyDescent="0.25">
      <c r="A126" t="s">
        <v>1815</v>
      </c>
      <c r="B126">
        <v>1</v>
      </c>
      <c r="C126">
        <v>0</v>
      </c>
    </row>
    <row r="127" spans="1:3" x14ac:dyDescent="0.25">
      <c r="A127" t="s">
        <v>1815</v>
      </c>
      <c r="B127">
        <v>2</v>
      </c>
      <c r="C127">
        <v>0</v>
      </c>
    </row>
    <row r="128" spans="1:3" x14ac:dyDescent="0.25">
      <c r="A128" t="s">
        <v>1815</v>
      </c>
      <c r="B128">
        <v>3</v>
      </c>
      <c r="C128">
        <v>0</v>
      </c>
    </row>
    <row r="129" spans="1:3" x14ac:dyDescent="0.25">
      <c r="A129" t="s">
        <v>1815</v>
      </c>
      <c r="B129">
        <v>4</v>
      </c>
      <c r="C129">
        <v>0.05</v>
      </c>
    </row>
    <row r="130" spans="1:3" x14ac:dyDescent="0.25">
      <c r="A130" t="s">
        <v>1815</v>
      </c>
      <c r="B130">
        <v>5</v>
      </c>
      <c r="C130">
        <v>0.05</v>
      </c>
    </row>
    <row r="131" spans="1:3" x14ac:dyDescent="0.25">
      <c r="A131" t="s">
        <v>1815</v>
      </c>
      <c r="B131">
        <v>6</v>
      </c>
      <c r="C131">
        <v>0.25</v>
      </c>
    </row>
    <row r="132" spans="1:3" x14ac:dyDescent="0.25">
      <c r="A132" t="s">
        <v>1815</v>
      </c>
      <c r="B132">
        <v>7</v>
      </c>
      <c r="C132">
        <v>0.25</v>
      </c>
    </row>
    <row r="133" spans="1:3" x14ac:dyDescent="0.25">
      <c r="A133" t="s">
        <v>1815</v>
      </c>
      <c r="B133">
        <v>8</v>
      </c>
      <c r="C133">
        <v>0.25</v>
      </c>
    </row>
    <row r="134" spans="1:3" x14ac:dyDescent="0.25">
      <c r="A134" t="s">
        <v>1815</v>
      </c>
      <c r="B134">
        <v>9</v>
      </c>
      <c r="C134">
        <v>0.25</v>
      </c>
    </row>
    <row r="135" spans="1:3" x14ac:dyDescent="0.25">
      <c r="A135" t="s">
        <v>1815</v>
      </c>
      <c r="B135">
        <v>10</v>
      </c>
      <c r="C135">
        <v>0.25</v>
      </c>
    </row>
    <row r="136" spans="1:3" x14ac:dyDescent="0.25">
      <c r="A136" t="s">
        <v>1815</v>
      </c>
      <c r="B136">
        <v>11</v>
      </c>
      <c r="C136">
        <v>0.25</v>
      </c>
    </row>
    <row r="137" spans="1:3" x14ac:dyDescent="0.25">
      <c r="A137" t="s">
        <v>1815</v>
      </c>
      <c r="B137">
        <v>12</v>
      </c>
      <c r="C137">
        <v>0.25</v>
      </c>
    </row>
    <row r="138" spans="1:3" x14ac:dyDescent="0.25">
      <c r="A138" t="s">
        <v>1815</v>
      </c>
      <c r="B138">
        <v>13</v>
      </c>
      <c r="C138">
        <v>0.75</v>
      </c>
    </row>
    <row r="139" spans="1:3" x14ac:dyDescent="0.25">
      <c r="A139" t="s">
        <v>1815</v>
      </c>
      <c r="B139">
        <v>14</v>
      </c>
      <c r="C139">
        <v>0.75</v>
      </c>
    </row>
    <row r="140" spans="1:3" x14ac:dyDescent="0.25">
      <c r="A140" t="s">
        <v>1815</v>
      </c>
      <c r="B140">
        <v>15</v>
      </c>
      <c r="C140">
        <v>0.75</v>
      </c>
    </row>
    <row r="141" spans="1:3" x14ac:dyDescent="0.25">
      <c r="A141" t="s">
        <v>1815</v>
      </c>
      <c r="B141">
        <v>16</v>
      </c>
      <c r="C141">
        <v>0.75</v>
      </c>
    </row>
    <row r="142" spans="1:3" x14ac:dyDescent="0.25">
      <c r="A142" t="s">
        <v>1815</v>
      </c>
      <c r="B142">
        <v>17</v>
      </c>
      <c r="C142">
        <v>1</v>
      </c>
    </row>
    <row r="143" spans="1:3" x14ac:dyDescent="0.25">
      <c r="A143" t="s">
        <v>1815</v>
      </c>
      <c r="B143">
        <v>18</v>
      </c>
      <c r="C143">
        <v>1</v>
      </c>
    </row>
    <row r="144" spans="1:3" x14ac:dyDescent="0.25">
      <c r="A144" t="s">
        <v>1815</v>
      </c>
      <c r="B144">
        <v>19</v>
      </c>
      <c r="C144">
        <v>1</v>
      </c>
    </row>
    <row r="145" spans="1:3" x14ac:dyDescent="0.25">
      <c r="A145" t="s">
        <v>1734</v>
      </c>
      <c r="B145">
        <v>1</v>
      </c>
      <c r="C145">
        <v>3.5000000000000001E-3</v>
      </c>
    </row>
    <row r="146" spans="1:3" x14ac:dyDescent="0.25">
      <c r="A146" t="s">
        <v>1734</v>
      </c>
      <c r="B146">
        <v>2</v>
      </c>
      <c r="C146">
        <v>0</v>
      </c>
    </row>
    <row r="147" spans="1:3" x14ac:dyDescent="0.25">
      <c r="A147" t="s">
        <v>1734</v>
      </c>
      <c r="B147">
        <v>3</v>
      </c>
      <c r="C147">
        <v>0</v>
      </c>
    </row>
    <row r="148" spans="1:3" x14ac:dyDescent="0.25">
      <c r="A148" t="s">
        <v>1734</v>
      </c>
      <c r="B148">
        <v>4</v>
      </c>
      <c r="C148">
        <v>0</v>
      </c>
    </row>
    <row r="149" spans="1:3" x14ac:dyDescent="0.25">
      <c r="A149" t="s">
        <v>1734</v>
      </c>
      <c r="B149">
        <v>5</v>
      </c>
      <c r="C149">
        <v>0</v>
      </c>
    </row>
    <row r="150" spans="1:3" x14ac:dyDescent="0.25">
      <c r="A150" t="s">
        <v>1734</v>
      </c>
      <c r="B150">
        <v>6</v>
      </c>
      <c r="C150">
        <v>0</v>
      </c>
    </row>
    <row r="151" spans="1:3" x14ac:dyDescent="0.25">
      <c r="A151" t="s">
        <v>1734</v>
      </c>
      <c r="B151">
        <v>7</v>
      </c>
      <c r="C151">
        <v>3.5000000000000001E-3</v>
      </c>
    </row>
    <row r="152" spans="1:3" x14ac:dyDescent="0.25">
      <c r="A152" t="s">
        <v>1734</v>
      </c>
      <c r="B152">
        <v>8</v>
      </c>
      <c r="C152">
        <v>0</v>
      </c>
    </row>
    <row r="153" spans="1:3" x14ac:dyDescent="0.25">
      <c r="A153" t="s">
        <v>1734</v>
      </c>
      <c r="B153">
        <v>9</v>
      </c>
      <c r="C153">
        <v>0</v>
      </c>
    </row>
    <row r="154" spans="1:3" x14ac:dyDescent="0.25">
      <c r="A154" t="s">
        <v>1734</v>
      </c>
      <c r="B154">
        <v>10</v>
      </c>
      <c r="C154">
        <v>0</v>
      </c>
    </row>
    <row r="155" spans="1:3" x14ac:dyDescent="0.25">
      <c r="A155" t="s">
        <v>1734</v>
      </c>
      <c r="B155">
        <v>11</v>
      </c>
      <c r="C155">
        <v>0</v>
      </c>
    </row>
    <row r="156" spans="1:3" x14ac:dyDescent="0.25">
      <c r="A156" t="s">
        <v>1734</v>
      </c>
      <c r="B156">
        <v>12</v>
      </c>
      <c r="C156">
        <v>0</v>
      </c>
    </row>
    <row r="157" spans="1:3" x14ac:dyDescent="0.25">
      <c r="A157" t="s">
        <v>1788</v>
      </c>
      <c r="B157">
        <v>1</v>
      </c>
      <c r="C157">
        <v>0</v>
      </c>
    </row>
    <row r="158" spans="1:3" x14ac:dyDescent="0.25">
      <c r="A158" t="s">
        <v>1788</v>
      </c>
      <c r="B158">
        <v>2</v>
      </c>
      <c r="C158">
        <v>7500</v>
      </c>
    </row>
    <row r="159" spans="1:3" x14ac:dyDescent="0.25">
      <c r="A159" t="s">
        <v>1788</v>
      </c>
      <c r="B159">
        <v>3</v>
      </c>
      <c r="C159">
        <v>7500</v>
      </c>
    </row>
    <row r="160" spans="1:3" x14ac:dyDescent="0.25">
      <c r="A160" t="s">
        <v>1788</v>
      </c>
      <c r="B160">
        <v>4</v>
      </c>
      <c r="C160">
        <v>7500</v>
      </c>
    </row>
    <row r="161" spans="1:3" x14ac:dyDescent="0.25">
      <c r="A161" t="s">
        <v>1706</v>
      </c>
      <c r="B161">
        <v>1</v>
      </c>
      <c r="C161">
        <v>0</v>
      </c>
    </row>
    <row r="162" spans="1:3" x14ac:dyDescent="0.25">
      <c r="A162" t="s">
        <v>1706</v>
      </c>
      <c r="B162">
        <v>2</v>
      </c>
      <c r="C162">
        <v>0</v>
      </c>
    </row>
    <row r="163" spans="1:3" x14ac:dyDescent="0.25">
      <c r="A163" t="s">
        <v>1706</v>
      </c>
      <c r="B163">
        <v>3</v>
      </c>
      <c r="C163">
        <v>0</v>
      </c>
    </row>
    <row r="164" spans="1:3" x14ac:dyDescent="0.25">
      <c r="A164" t="s">
        <v>1706</v>
      </c>
      <c r="B164">
        <v>4</v>
      </c>
      <c r="C164">
        <v>0</v>
      </c>
    </row>
    <row r="165" spans="1:3" x14ac:dyDescent="0.25">
      <c r="A165" t="s">
        <v>1706</v>
      </c>
      <c r="B165">
        <v>5</v>
      </c>
      <c r="C165">
        <v>0</v>
      </c>
    </row>
    <row r="166" spans="1:3" x14ac:dyDescent="0.25">
      <c r="A166" t="s">
        <v>1706</v>
      </c>
      <c r="B166">
        <v>6</v>
      </c>
      <c r="C166">
        <v>240</v>
      </c>
    </row>
    <row r="167" spans="1:3" x14ac:dyDescent="0.25">
      <c r="A167" t="s">
        <v>1706</v>
      </c>
      <c r="B167">
        <v>7</v>
      </c>
      <c r="C167">
        <v>240</v>
      </c>
    </row>
    <row r="168" spans="1:3" x14ac:dyDescent="0.25">
      <c r="A168" t="s">
        <v>1706</v>
      </c>
      <c r="B168">
        <v>8</v>
      </c>
      <c r="C168">
        <v>240</v>
      </c>
    </row>
    <row r="169" spans="1:3" x14ac:dyDescent="0.25">
      <c r="A169" t="s">
        <v>1706</v>
      </c>
      <c r="B169">
        <v>9</v>
      </c>
      <c r="C169">
        <v>240</v>
      </c>
    </row>
    <row r="170" spans="1:3" x14ac:dyDescent="0.25">
      <c r="A170" t="s">
        <v>1706</v>
      </c>
      <c r="B170">
        <v>10</v>
      </c>
      <c r="C170">
        <v>240</v>
      </c>
    </row>
    <row r="171" spans="1:3" x14ac:dyDescent="0.25">
      <c r="A171" t="s">
        <v>1706</v>
      </c>
      <c r="B171">
        <v>11</v>
      </c>
      <c r="C171">
        <v>240</v>
      </c>
    </row>
    <row r="172" spans="1:3" x14ac:dyDescent="0.25">
      <c r="A172" t="s">
        <v>1706</v>
      </c>
      <c r="B172">
        <v>12</v>
      </c>
      <c r="C172">
        <v>240</v>
      </c>
    </row>
    <row r="173" spans="1:3" x14ac:dyDescent="0.25">
      <c r="A173" t="s">
        <v>1706</v>
      </c>
      <c r="B173">
        <v>13</v>
      </c>
      <c r="C173">
        <v>240</v>
      </c>
    </row>
    <row r="174" spans="1:3" x14ac:dyDescent="0.25">
      <c r="A174" t="s">
        <v>1706</v>
      </c>
      <c r="B174">
        <v>14</v>
      </c>
      <c r="C174">
        <v>240</v>
      </c>
    </row>
    <row r="175" spans="1:3" x14ac:dyDescent="0.25">
      <c r="A175" t="s">
        <v>1706</v>
      </c>
      <c r="B175">
        <v>15</v>
      </c>
      <c r="C175">
        <v>240</v>
      </c>
    </row>
    <row r="176" spans="1:3" x14ac:dyDescent="0.25">
      <c r="A176" t="s">
        <v>1706</v>
      </c>
      <c r="B176">
        <v>16</v>
      </c>
      <c r="C176">
        <v>240</v>
      </c>
    </row>
    <row r="177" spans="1:3" x14ac:dyDescent="0.25">
      <c r="A177" t="s">
        <v>1706</v>
      </c>
      <c r="B177">
        <v>17</v>
      </c>
      <c r="C177">
        <v>240</v>
      </c>
    </row>
    <row r="178" spans="1:3" x14ac:dyDescent="0.25">
      <c r="A178" t="s">
        <v>1706</v>
      </c>
      <c r="B178">
        <v>18</v>
      </c>
      <c r="C178">
        <v>240</v>
      </c>
    </row>
    <row r="179" spans="1:3" x14ac:dyDescent="0.25">
      <c r="A179" t="s">
        <v>1706</v>
      </c>
      <c r="B179">
        <v>19</v>
      </c>
      <c r="C179">
        <v>240</v>
      </c>
    </row>
    <row r="180" spans="1:3" x14ac:dyDescent="0.25">
      <c r="A180" t="s">
        <v>1706</v>
      </c>
      <c r="B180">
        <v>20</v>
      </c>
      <c r="C180">
        <v>240</v>
      </c>
    </row>
    <row r="181" spans="1:3" x14ac:dyDescent="0.25">
      <c r="A181" t="s">
        <v>1706</v>
      </c>
      <c r="B181">
        <v>21</v>
      </c>
      <c r="C181">
        <v>240</v>
      </c>
    </row>
    <row r="182" spans="1:3" x14ac:dyDescent="0.25">
      <c r="A182" t="s">
        <v>1700</v>
      </c>
      <c r="B182">
        <v>1</v>
      </c>
      <c r="C182">
        <v>0</v>
      </c>
    </row>
    <row r="183" spans="1:3" x14ac:dyDescent="0.25">
      <c r="A183" t="s">
        <v>1700</v>
      </c>
      <c r="B183">
        <v>2</v>
      </c>
      <c r="C183">
        <v>0</v>
      </c>
    </row>
    <row r="184" spans="1:3" x14ac:dyDescent="0.25">
      <c r="A184" t="s">
        <v>1700</v>
      </c>
      <c r="B184">
        <v>3</v>
      </c>
      <c r="C184">
        <v>456</v>
      </c>
    </row>
    <row r="185" spans="1:3" x14ac:dyDescent="0.25">
      <c r="A185" t="s">
        <v>1700</v>
      </c>
      <c r="B185">
        <v>4</v>
      </c>
      <c r="C185">
        <v>456</v>
      </c>
    </row>
    <row r="186" spans="1:3" x14ac:dyDescent="0.25">
      <c r="A186" t="s">
        <v>1700</v>
      </c>
      <c r="B186">
        <v>5</v>
      </c>
      <c r="C186">
        <v>456</v>
      </c>
    </row>
    <row r="187" spans="1:3" x14ac:dyDescent="0.25">
      <c r="A187" t="s">
        <v>1700</v>
      </c>
      <c r="B187">
        <v>6</v>
      </c>
      <c r="C187">
        <v>456</v>
      </c>
    </row>
    <row r="188" spans="1:3" x14ac:dyDescent="0.25">
      <c r="A188" t="s">
        <v>1700</v>
      </c>
      <c r="B188">
        <v>7</v>
      </c>
      <c r="C188">
        <v>456</v>
      </c>
    </row>
    <row r="189" spans="1:3" x14ac:dyDescent="0.25">
      <c r="A189" t="s">
        <v>1700</v>
      </c>
      <c r="B189">
        <v>8</v>
      </c>
      <c r="C189">
        <v>456</v>
      </c>
    </row>
    <row r="190" spans="1:3" x14ac:dyDescent="0.25">
      <c r="A190" t="s">
        <v>1700</v>
      </c>
      <c r="B190">
        <v>9</v>
      </c>
      <c r="C190">
        <v>456</v>
      </c>
    </row>
    <row r="191" spans="1:3" x14ac:dyDescent="0.25">
      <c r="A191" t="s">
        <v>1700</v>
      </c>
      <c r="B191">
        <v>10</v>
      </c>
      <c r="C191">
        <v>456</v>
      </c>
    </row>
    <row r="192" spans="1:3" x14ac:dyDescent="0.25">
      <c r="A192" t="s">
        <v>1700</v>
      </c>
      <c r="B192">
        <v>11</v>
      </c>
      <c r="C192">
        <v>456</v>
      </c>
    </row>
    <row r="193" spans="1:3" x14ac:dyDescent="0.25">
      <c r="A193" t="s">
        <v>1700</v>
      </c>
      <c r="B193">
        <v>12</v>
      </c>
      <c r="C193">
        <v>456</v>
      </c>
    </row>
    <row r="194" spans="1:3" x14ac:dyDescent="0.25">
      <c r="A194" t="s">
        <v>1700</v>
      </c>
      <c r="B194">
        <v>13</v>
      </c>
      <c r="C194">
        <v>456</v>
      </c>
    </row>
    <row r="195" spans="1:3" x14ac:dyDescent="0.25">
      <c r="A195" t="s">
        <v>1700</v>
      </c>
      <c r="B195">
        <v>14</v>
      </c>
      <c r="C195">
        <v>456</v>
      </c>
    </row>
    <row r="196" spans="1:3" x14ac:dyDescent="0.25">
      <c r="A196" t="s">
        <v>1700</v>
      </c>
      <c r="B196">
        <v>15</v>
      </c>
      <c r="C196">
        <v>192</v>
      </c>
    </row>
    <row r="197" spans="1:3" x14ac:dyDescent="0.25">
      <c r="A197" t="s">
        <v>1700</v>
      </c>
      <c r="B197">
        <v>16</v>
      </c>
      <c r="C197">
        <v>192</v>
      </c>
    </row>
    <row r="198" spans="1:3" x14ac:dyDescent="0.25">
      <c r="A198" t="s">
        <v>1700</v>
      </c>
      <c r="B198">
        <v>17</v>
      </c>
      <c r="C198">
        <v>192</v>
      </c>
    </row>
    <row r="199" spans="1:3" x14ac:dyDescent="0.25">
      <c r="A199" t="s">
        <v>1700</v>
      </c>
      <c r="B199">
        <v>18</v>
      </c>
      <c r="C199">
        <v>192</v>
      </c>
    </row>
    <row r="200" spans="1:3" x14ac:dyDescent="0.25">
      <c r="A200" t="s">
        <v>1700</v>
      </c>
      <c r="B200">
        <v>19</v>
      </c>
      <c r="C200">
        <v>0</v>
      </c>
    </row>
    <row r="201" spans="1:3" x14ac:dyDescent="0.25">
      <c r="A201" t="s">
        <v>1700</v>
      </c>
      <c r="B201">
        <v>20</v>
      </c>
      <c r="C201">
        <v>0</v>
      </c>
    </row>
    <row r="202" spans="1:3" x14ac:dyDescent="0.25">
      <c r="A202" t="s">
        <v>1700</v>
      </c>
      <c r="B202">
        <v>21</v>
      </c>
      <c r="C202">
        <v>0</v>
      </c>
    </row>
    <row r="203" spans="1:3" x14ac:dyDescent="0.25">
      <c r="A203" t="s">
        <v>1798</v>
      </c>
      <c r="B203">
        <v>1</v>
      </c>
      <c r="C203">
        <v>0</v>
      </c>
    </row>
    <row r="204" spans="1:3" x14ac:dyDescent="0.25">
      <c r="A204" t="s">
        <v>1798</v>
      </c>
      <c r="B204">
        <v>2</v>
      </c>
      <c r="C204">
        <v>0</v>
      </c>
    </row>
    <row r="205" spans="1:3" x14ac:dyDescent="0.25">
      <c r="A205" t="s">
        <v>1798</v>
      </c>
      <c r="B205">
        <v>3</v>
      </c>
      <c r="C205">
        <v>160</v>
      </c>
    </row>
    <row r="206" spans="1:3" x14ac:dyDescent="0.25">
      <c r="A206" t="s">
        <v>1798</v>
      </c>
      <c r="B206">
        <v>4</v>
      </c>
      <c r="C206">
        <v>160</v>
      </c>
    </row>
    <row r="207" spans="1:3" x14ac:dyDescent="0.25">
      <c r="A207" t="s">
        <v>1798</v>
      </c>
      <c r="B207">
        <v>5</v>
      </c>
      <c r="C207">
        <v>160</v>
      </c>
    </row>
    <row r="208" spans="1:3" x14ac:dyDescent="0.25">
      <c r="A208" t="s">
        <v>1798</v>
      </c>
      <c r="B208">
        <v>6</v>
      </c>
      <c r="C208">
        <v>160</v>
      </c>
    </row>
    <row r="209" spans="1:3" x14ac:dyDescent="0.25">
      <c r="A209" t="s">
        <v>1798</v>
      </c>
      <c r="B209">
        <v>7</v>
      </c>
      <c r="C209">
        <v>160</v>
      </c>
    </row>
    <row r="210" spans="1:3" x14ac:dyDescent="0.25">
      <c r="A210" t="s">
        <v>1798</v>
      </c>
      <c r="B210">
        <v>8</v>
      </c>
      <c r="C210">
        <v>160</v>
      </c>
    </row>
    <row r="211" spans="1:3" x14ac:dyDescent="0.25">
      <c r="A211" t="s">
        <v>1798</v>
      </c>
      <c r="B211">
        <v>9</v>
      </c>
      <c r="C211">
        <v>160</v>
      </c>
    </row>
    <row r="212" spans="1:3" x14ac:dyDescent="0.25">
      <c r="A212" t="s">
        <v>1798</v>
      </c>
      <c r="B212">
        <v>10</v>
      </c>
      <c r="C212">
        <v>160</v>
      </c>
    </row>
    <row r="213" spans="1:3" x14ac:dyDescent="0.25">
      <c r="A213" t="s">
        <v>1798</v>
      </c>
      <c r="B213">
        <v>11</v>
      </c>
      <c r="C213">
        <v>160</v>
      </c>
    </row>
    <row r="214" spans="1:3" x14ac:dyDescent="0.25">
      <c r="A214" t="s">
        <v>1798</v>
      </c>
      <c r="B214">
        <v>12</v>
      </c>
      <c r="C214">
        <v>320</v>
      </c>
    </row>
    <row r="215" spans="1:3" x14ac:dyDescent="0.25">
      <c r="A215" t="s">
        <v>1798</v>
      </c>
      <c r="B215">
        <v>13</v>
      </c>
      <c r="C215">
        <v>320</v>
      </c>
    </row>
    <row r="216" spans="1:3" x14ac:dyDescent="0.25">
      <c r="A216" t="s">
        <v>1798</v>
      </c>
      <c r="B216">
        <v>14</v>
      </c>
      <c r="C216">
        <v>320</v>
      </c>
    </row>
    <row r="217" spans="1:3" x14ac:dyDescent="0.25">
      <c r="A217" t="s">
        <v>1798</v>
      </c>
      <c r="B217">
        <v>15</v>
      </c>
      <c r="C217">
        <v>320</v>
      </c>
    </row>
    <row r="218" spans="1:3" x14ac:dyDescent="0.25">
      <c r="A218" t="s">
        <v>1798</v>
      </c>
      <c r="B218">
        <v>16</v>
      </c>
      <c r="C218">
        <v>320</v>
      </c>
    </row>
    <row r="219" spans="1:3" x14ac:dyDescent="0.25">
      <c r="A219" t="s">
        <v>1798</v>
      </c>
      <c r="B219">
        <v>17</v>
      </c>
      <c r="C219">
        <v>320</v>
      </c>
    </row>
    <row r="220" spans="1:3" x14ac:dyDescent="0.25">
      <c r="A220" t="s">
        <v>1798</v>
      </c>
      <c r="B220">
        <v>18</v>
      </c>
      <c r="C220">
        <v>320</v>
      </c>
    </row>
    <row r="221" spans="1:3" x14ac:dyDescent="0.25">
      <c r="A221" t="s">
        <v>1798</v>
      </c>
      <c r="B221">
        <v>19</v>
      </c>
      <c r="C221">
        <v>320</v>
      </c>
    </row>
    <row r="222" spans="1:3" x14ac:dyDescent="0.25">
      <c r="A222" t="s">
        <v>1798</v>
      </c>
      <c r="B222">
        <v>20</v>
      </c>
      <c r="C222">
        <v>320</v>
      </c>
    </row>
    <row r="223" spans="1:3" x14ac:dyDescent="0.25">
      <c r="A223" t="s">
        <v>1798</v>
      </c>
      <c r="B223">
        <v>21</v>
      </c>
      <c r="C223">
        <v>320</v>
      </c>
    </row>
    <row r="224" spans="1:3" x14ac:dyDescent="0.25">
      <c r="A224" t="s">
        <v>1779</v>
      </c>
      <c r="B224">
        <v>1</v>
      </c>
      <c r="C224">
        <v>0</v>
      </c>
    </row>
    <row r="225" spans="1:3" x14ac:dyDescent="0.25">
      <c r="A225" t="s">
        <v>1779</v>
      </c>
      <c r="B225">
        <v>2</v>
      </c>
      <c r="C225">
        <v>0</v>
      </c>
    </row>
    <row r="226" spans="1:3" x14ac:dyDescent="0.25">
      <c r="A226" t="s">
        <v>1779</v>
      </c>
      <c r="B226">
        <v>3</v>
      </c>
      <c r="C226">
        <v>1</v>
      </c>
    </row>
    <row r="227" spans="1:3" x14ac:dyDescent="0.25">
      <c r="A227" t="s">
        <v>1779</v>
      </c>
      <c r="B227">
        <v>4</v>
      </c>
      <c r="C227">
        <v>1</v>
      </c>
    </row>
    <row r="228" spans="1:3" x14ac:dyDescent="0.25">
      <c r="A228" t="s">
        <v>1779</v>
      </c>
      <c r="B228">
        <v>5</v>
      </c>
      <c r="C228">
        <v>1</v>
      </c>
    </row>
    <row r="229" spans="1:3" x14ac:dyDescent="0.25">
      <c r="A229" t="s">
        <v>1779</v>
      </c>
      <c r="B229">
        <v>6</v>
      </c>
      <c r="C229">
        <v>1</v>
      </c>
    </row>
    <row r="230" spans="1:3" x14ac:dyDescent="0.25">
      <c r="A230" t="s">
        <v>1779</v>
      </c>
      <c r="B230">
        <v>7</v>
      </c>
      <c r="C230">
        <v>1</v>
      </c>
    </row>
    <row r="231" spans="1:3" x14ac:dyDescent="0.25">
      <c r="A231" t="s">
        <v>1779</v>
      </c>
      <c r="B231">
        <v>8</v>
      </c>
      <c r="C231">
        <v>1</v>
      </c>
    </row>
    <row r="232" spans="1:3" x14ac:dyDescent="0.25">
      <c r="A232" t="s">
        <v>1779</v>
      </c>
      <c r="B232">
        <v>9</v>
      </c>
      <c r="C232">
        <v>1</v>
      </c>
    </row>
    <row r="233" spans="1:3" x14ac:dyDescent="0.25">
      <c r="A233" t="s">
        <v>1779</v>
      </c>
      <c r="B233">
        <v>10</v>
      </c>
      <c r="C233">
        <v>1</v>
      </c>
    </row>
    <row r="234" spans="1:3" x14ac:dyDescent="0.25">
      <c r="A234" t="s">
        <v>1779</v>
      </c>
      <c r="B234">
        <v>11</v>
      </c>
      <c r="C234">
        <v>1</v>
      </c>
    </row>
    <row r="235" spans="1:3" x14ac:dyDescent="0.25">
      <c r="A235" t="s">
        <v>1779</v>
      </c>
      <c r="B235">
        <v>12</v>
      </c>
      <c r="C235">
        <v>2</v>
      </c>
    </row>
    <row r="236" spans="1:3" x14ac:dyDescent="0.25">
      <c r="A236" t="s">
        <v>1779</v>
      </c>
      <c r="B236">
        <v>13</v>
      </c>
      <c r="C236">
        <v>2</v>
      </c>
    </row>
    <row r="237" spans="1:3" x14ac:dyDescent="0.25">
      <c r="A237" t="s">
        <v>1779</v>
      </c>
      <c r="B237">
        <v>14</v>
      </c>
      <c r="C237">
        <v>2</v>
      </c>
    </row>
    <row r="238" spans="1:3" x14ac:dyDescent="0.25">
      <c r="A238" t="s">
        <v>1779</v>
      </c>
      <c r="B238">
        <v>15</v>
      </c>
      <c r="C238">
        <v>2</v>
      </c>
    </row>
    <row r="239" spans="1:3" x14ac:dyDescent="0.25">
      <c r="A239" t="s">
        <v>1779</v>
      </c>
      <c r="B239">
        <v>16</v>
      </c>
      <c r="C239">
        <v>2</v>
      </c>
    </row>
    <row r="240" spans="1:3" x14ac:dyDescent="0.25">
      <c r="A240" t="s">
        <v>1779</v>
      </c>
      <c r="B240">
        <v>17</v>
      </c>
      <c r="C240">
        <v>2</v>
      </c>
    </row>
    <row r="241" spans="1:3" x14ac:dyDescent="0.25">
      <c r="A241" t="s">
        <v>1779</v>
      </c>
      <c r="B241">
        <v>18</v>
      </c>
      <c r="C241">
        <v>2</v>
      </c>
    </row>
    <row r="242" spans="1:3" x14ac:dyDescent="0.25">
      <c r="A242" t="s">
        <v>1779</v>
      </c>
      <c r="B242">
        <v>19</v>
      </c>
      <c r="C242">
        <v>3</v>
      </c>
    </row>
    <row r="243" spans="1:3" x14ac:dyDescent="0.25">
      <c r="A243" t="s">
        <v>1779</v>
      </c>
      <c r="B243">
        <v>20</v>
      </c>
      <c r="C243">
        <v>3</v>
      </c>
    </row>
    <row r="244" spans="1:3" x14ac:dyDescent="0.25">
      <c r="A244" t="s">
        <v>1779</v>
      </c>
      <c r="B244">
        <v>21</v>
      </c>
      <c r="C244">
        <v>3</v>
      </c>
    </row>
    <row r="245" spans="1:3" x14ac:dyDescent="0.25">
      <c r="A245" t="s">
        <v>1800</v>
      </c>
      <c r="B245">
        <v>1</v>
      </c>
      <c r="C245">
        <v>0</v>
      </c>
    </row>
    <row r="246" spans="1:3" x14ac:dyDescent="0.25">
      <c r="A246" t="s">
        <v>1800</v>
      </c>
      <c r="B246">
        <v>2</v>
      </c>
      <c r="C246">
        <v>0</v>
      </c>
    </row>
    <row r="247" spans="1:3" x14ac:dyDescent="0.25">
      <c r="A247" t="s">
        <v>1800</v>
      </c>
      <c r="B247">
        <v>3</v>
      </c>
      <c r="C247">
        <v>0</v>
      </c>
    </row>
    <row r="248" spans="1:3" x14ac:dyDescent="0.25">
      <c r="A248" t="s">
        <v>1800</v>
      </c>
      <c r="B248">
        <v>4</v>
      </c>
      <c r="C248">
        <v>0</v>
      </c>
    </row>
    <row r="249" spans="1:3" x14ac:dyDescent="0.25">
      <c r="A249" t="s">
        <v>1800</v>
      </c>
      <c r="B249">
        <v>5</v>
      </c>
      <c r="C249">
        <v>0</v>
      </c>
    </row>
    <row r="250" spans="1:3" x14ac:dyDescent="0.25">
      <c r="A250" t="s">
        <v>1800</v>
      </c>
      <c r="B250">
        <v>6</v>
      </c>
      <c r="C250">
        <v>0</v>
      </c>
    </row>
    <row r="251" spans="1:3" x14ac:dyDescent="0.25">
      <c r="A251" t="s">
        <v>1800</v>
      </c>
      <c r="B251">
        <v>7</v>
      </c>
      <c r="C251">
        <v>0</v>
      </c>
    </row>
    <row r="252" spans="1:3" x14ac:dyDescent="0.25">
      <c r="A252" t="s">
        <v>1800</v>
      </c>
      <c r="B252">
        <v>8</v>
      </c>
      <c r="C252">
        <v>0</v>
      </c>
    </row>
    <row r="253" spans="1:3" x14ac:dyDescent="0.25">
      <c r="A253" t="s">
        <v>1800</v>
      </c>
      <c r="B253">
        <v>9</v>
      </c>
      <c r="C253">
        <v>1</v>
      </c>
    </row>
    <row r="254" spans="1:3" x14ac:dyDescent="0.25">
      <c r="A254" t="s">
        <v>1800</v>
      </c>
      <c r="B254">
        <v>10</v>
      </c>
      <c r="C254">
        <v>1</v>
      </c>
    </row>
    <row r="255" spans="1:3" x14ac:dyDescent="0.25">
      <c r="A255" t="s">
        <v>1800</v>
      </c>
      <c r="B255">
        <v>11</v>
      </c>
      <c r="C255">
        <v>1</v>
      </c>
    </row>
    <row r="256" spans="1:3" x14ac:dyDescent="0.25">
      <c r="A256" t="s">
        <v>1800</v>
      </c>
      <c r="B256">
        <v>12</v>
      </c>
      <c r="C256">
        <v>2</v>
      </c>
    </row>
    <row r="257" spans="1:3" x14ac:dyDescent="0.25">
      <c r="A257" t="s">
        <v>1800</v>
      </c>
      <c r="B257">
        <v>13</v>
      </c>
      <c r="C257">
        <v>2</v>
      </c>
    </row>
    <row r="258" spans="1:3" x14ac:dyDescent="0.25">
      <c r="A258" t="s">
        <v>1800</v>
      </c>
      <c r="B258">
        <v>14</v>
      </c>
      <c r="C258">
        <v>2</v>
      </c>
    </row>
    <row r="259" spans="1:3" x14ac:dyDescent="0.25">
      <c r="A259" t="s">
        <v>1800</v>
      </c>
      <c r="B259">
        <v>15</v>
      </c>
      <c r="C259">
        <v>3</v>
      </c>
    </row>
    <row r="260" spans="1:3" x14ac:dyDescent="0.25">
      <c r="A260" t="s">
        <v>1800</v>
      </c>
      <c r="B260">
        <v>16</v>
      </c>
      <c r="C260">
        <v>3</v>
      </c>
    </row>
    <row r="261" spans="1:3" x14ac:dyDescent="0.25">
      <c r="A261" t="s">
        <v>1800</v>
      </c>
      <c r="B261">
        <v>17</v>
      </c>
      <c r="C261">
        <v>3</v>
      </c>
    </row>
    <row r="262" spans="1:3" x14ac:dyDescent="0.25">
      <c r="A262" t="s">
        <v>1800</v>
      </c>
      <c r="B262">
        <v>18</v>
      </c>
      <c r="C262">
        <v>3</v>
      </c>
    </row>
    <row r="263" spans="1:3" x14ac:dyDescent="0.25">
      <c r="A263" t="s">
        <v>1800</v>
      </c>
      <c r="B263">
        <v>19</v>
      </c>
      <c r="C263">
        <v>4</v>
      </c>
    </row>
    <row r="264" spans="1:3" x14ac:dyDescent="0.25">
      <c r="A264" t="s">
        <v>1800</v>
      </c>
      <c r="B264">
        <v>20</v>
      </c>
      <c r="C264">
        <v>4</v>
      </c>
    </row>
    <row r="265" spans="1:3" x14ac:dyDescent="0.25">
      <c r="A265" t="s">
        <v>1800</v>
      </c>
      <c r="B265">
        <v>21</v>
      </c>
      <c r="C265">
        <v>4</v>
      </c>
    </row>
    <row r="266" spans="1:3" x14ac:dyDescent="0.25">
      <c r="A266" t="s">
        <v>1832</v>
      </c>
      <c r="B266">
        <v>1</v>
      </c>
      <c r="C266">
        <v>0</v>
      </c>
    </row>
    <row r="267" spans="1:3" x14ac:dyDescent="0.25">
      <c r="A267" t="s">
        <v>1832</v>
      </c>
      <c r="B267">
        <v>2</v>
      </c>
      <c r="C267">
        <v>0</v>
      </c>
    </row>
    <row r="268" spans="1:3" x14ac:dyDescent="0.25">
      <c r="A268" t="s">
        <v>1832</v>
      </c>
      <c r="B268">
        <v>3</v>
      </c>
      <c r="C268">
        <v>1</v>
      </c>
    </row>
    <row r="269" spans="1:3" x14ac:dyDescent="0.25">
      <c r="A269" t="s">
        <v>1832</v>
      </c>
      <c r="B269">
        <v>4</v>
      </c>
      <c r="C269">
        <v>1</v>
      </c>
    </row>
    <row r="270" spans="1:3" x14ac:dyDescent="0.25">
      <c r="A270" t="s">
        <v>1832</v>
      </c>
      <c r="B270">
        <v>5</v>
      </c>
      <c r="C270">
        <v>1</v>
      </c>
    </row>
    <row r="271" spans="1:3" x14ac:dyDescent="0.25">
      <c r="A271" t="s">
        <v>1832</v>
      </c>
      <c r="B271">
        <v>6</v>
      </c>
      <c r="C271">
        <v>1</v>
      </c>
    </row>
    <row r="272" spans="1:3" x14ac:dyDescent="0.25">
      <c r="A272" t="s">
        <v>1832</v>
      </c>
      <c r="B272">
        <v>7</v>
      </c>
      <c r="C272">
        <v>1</v>
      </c>
    </row>
    <row r="273" spans="1:3" x14ac:dyDescent="0.25">
      <c r="A273" t="s">
        <v>1832</v>
      </c>
      <c r="B273">
        <v>8</v>
      </c>
      <c r="C273">
        <v>1</v>
      </c>
    </row>
    <row r="274" spans="1:3" x14ac:dyDescent="0.25">
      <c r="A274" t="s">
        <v>1832</v>
      </c>
      <c r="B274">
        <v>9</v>
      </c>
      <c r="C274">
        <v>1</v>
      </c>
    </row>
    <row r="275" spans="1:3" x14ac:dyDescent="0.25">
      <c r="A275" t="s">
        <v>1832</v>
      </c>
      <c r="B275">
        <v>10</v>
      </c>
      <c r="C275">
        <v>1</v>
      </c>
    </row>
    <row r="276" spans="1:3" x14ac:dyDescent="0.25">
      <c r="A276" t="s">
        <v>1832</v>
      </c>
      <c r="B276">
        <v>11</v>
      </c>
      <c r="C276">
        <v>2</v>
      </c>
    </row>
    <row r="277" spans="1:3" x14ac:dyDescent="0.25">
      <c r="A277" t="s">
        <v>1832</v>
      </c>
      <c r="B277">
        <v>12</v>
      </c>
      <c r="C277">
        <v>2</v>
      </c>
    </row>
    <row r="278" spans="1:3" x14ac:dyDescent="0.25">
      <c r="A278" t="s">
        <v>1832</v>
      </c>
      <c r="B278">
        <v>13</v>
      </c>
      <c r="C278">
        <v>2</v>
      </c>
    </row>
    <row r="279" spans="1:3" x14ac:dyDescent="0.25">
      <c r="A279" t="s">
        <v>1832</v>
      </c>
      <c r="B279">
        <v>14</v>
      </c>
      <c r="C279">
        <v>3</v>
      </c>
    </row>
    <row r="280" spans="1:3" x14ac:dyDescent="0.25">
      <c r="A280" t="s">
        <v>1832</v>
      </c>
      <c r="B280">
        <v>15</v>
      </c>
      <c r="C280">
        <v>2</v>
      </c>
    </row>
    <row r="281" spans="1:3" x14ac:dyDescent="0.25">
      <c r="A281" t="s">
        <v>1832</v>
      </c>
      <c r="B281">
        <v>16</v>
      </c>
      <c r="C281">
        <v>2</v>
      </c>
    </row>
    <row r="282" spans="1:3" x14ac:dyDescent="0.25">
      <c r="A282" t="s">
        <v>1832</v>
      </c>
      <c r="B282">
        <v>17</v>
      </c>
      <c r="C282">
        <v>2</v>
      </c>
    </row>
    <row r="283" spans="1:3" x14ac:dyDescent="0.25">
      <c r="A283" t="s">
        <v>1832</v>
      </c>
      <c r="B283">
        <v>18</v>
      </c>
      <c r="C283">
        <v>3</v>
      </c>
    </row>
    <row r="284" spans="1:3" x14ac:dyDescent="0.25">
      <c r="A284" t="s">
        <v>1832</v>
      </c>
      <c r="B284">
        <v>19</v>
      </c>
      <c r="C284">
        <v>2</v>
      </c>
    </row>
    <row r="285" spans="1:3" x14ac:dyDescent="0.25">
      <c r="A285" t="s">
        <v>1832</v>
      </c>
      <c r="B285">
        <v>20</v>
      </c>
      <c r="C285">
        <v>2</v>
      </c>
    </row>
    <row r="286" spans="1:3" x14ac:dyDescent="0.25">
      <c r="A286" t="s">
        <v>1832</v>
      </c>
      <c r="B286">
        <v>21</v>
      </c>
      <c r="C286">
        <v>2</v>
      </c>
    </row>
    <row r="287" spans="1:3" x14ac:dyDescent="0.25">
      <c r="A287" t="s">
        <v>1689</v>
      </c>
      <c r="B287">
        <v>1</v>
      </c>
      <c r="C287">
        <v>0</v>
      </c>
    </row>
    <row r="288" spans="1:3" x14ac:dyDescent="0.25">
      <c r="A288" t="s">
        <v>1689</v>
      </c>
      <c r="B288">
        <v>2</v>
      </c>
      <c r="C288">
        <v>0</v>
      </c>
    </row>
    <row r="289" spans="1:3" x14ac:dyDescent="0.25">
      <c r="A289" t="s">
        <v>1689</v>
      </c>
      <c r="B289">
        <v>3</v>
      </c>
      <c r="C289">
        <v>0</v>
      </c>
    </row>
    <row r="290" spans="1:3" x14ac:dyDescent="0.25">
      <c r="A290" t="s">
        <v>1689</v>
      </c>
      <c r="B290">
        <v>4</v>
      </c>
      <c r="C290">
        <v>0</v>
      </c>
    </row>
    <row r="291" spans="1:3" x14ac:dyDescent="0.25">
      <c r="A291" t="s">
        <v>1689</v>
      </c>
      <c r="B291">
        <v>5</v>
      </c>
      <c r="C291">
        <v>0</v>
      </c>
    </row>
    <row r="292" spans="1:3" x14ac:dyDescent="0.25">
      <c r="A292" t="s">
        <v>1689</v>
      </c>
      <c r="B292">
        <v>6</v>
      </c>
      <c r="C292">
        <v>0</v>
      </c>
    </row>
    <row r="293" spans="1:3" x14ac:dyDescent="0.25">
      <c r="A293" t="s">
        <v>1689</v>
      </c>
      <c r="B293">
        <v>7</v>
      </c>
      <c r="C293">
        <v>1</v>
      </c>
    </row>
    <row r="294" spans="1:3" x14ac:dyDescent="0.25">
      <c r="A294" t="s">
        <v>1689</v>
      </c>
      <c r="B294">
        <v>8</v>
      </c>
      <c r="C294">
        <v>1</v>
      </c>
    </row>
    <row r="295" spans="1:3" x14ac:dyDescent="0.25">
      <c r="A295" t="s">
        <v>1689</v>
      </c>
      <c r="B295">
        <v>9</v>
      </c>
      <c r="C295">
        <v>1</v>
      </c>
    </row>
    <row r="296" spans="1:3" x14ac:dyDescent="0.25">
      <c r="A296" t="s">
        <v>1689</v>
      </c>
      <c r="B296">
        <v>10</v>
      </c>
      <c r="C296">
        <v>1</v>
      </c>
    </row>
    <row r="297" spans="1:3" x14ac:dyDescent="0.25">
      <c r="A297" t="s">
        <v>1689</v>
      </c>
      <c r="B297">
        <v>11</v>
      </c>
      <c r="C297">
        <v>1</v>
      </c>
    </row>
    <row r="298" spans="1:3" x14ac:dyDescent="0.25">
      <c r="A298" t="s">
        <v>1689</v>
      </c>
      <c r="B298">
        <v>12</v>
      </c>
      <c r="C298">
        <v>2</v>
      </c>
    </row>
    <row r="299" spans="1:3" x14ac:dyDescent="0.25">
      <c r="A299" t="s">
        <v>1689</v>
      </c>
      <c r="B299">
        <v>13</v>
      </c>
      <c r="C299">
        <v>2</v>
      </c>
    </row>
    <row r="300" spans="1:3" x14ac:dyDescent="0.25">
      <c r="A300" t="s">
        <v>1689</v>
      </c>
      <c r="B300">
        <v>14</v>
      </c>
      <c r="C300">
        <v>2</v>
      </c>
    </row>
    <row r="301" spans="1:3" x14ac:dyDescent="0.25">
      <c r="A301" t="s">
        <v>1689</v>
      </c>
      <c r="B301">
        <v>15</v>
      </c>
      <c r="C301">
        <v>2</v>
      </c>
    </row>
    <row r="302" spans="1:3" x14ac:dyDescent="0.25">
      <c r="A302" t="s">
        <v>1689</v>
      </c>
      <c r="B302">
        <v>16</v>
      </c>
      <c r="C302">
        <v>2</v>
      </c>
    </row>
    <row r="303" spans="1:3" x14ac:dyDescent="0.25">
      <c r="A303" t="s">
        <v>1689</v>
      </c>
      <c r="B303">
        <v>17</v>
      </c>
      <c r="C303">
        <v>2</v>
      </c>
    </row>
    <row r="304" spans="1:3" x14ac:dyDescent="0.25">
      <c r="A304" t="s">
        <v>1689</v>
      </c>
      <c r="B304">
        <v>18</v>
      </c>
      <c r="C304">
        <v>2</v>
      </c>
    </row>
    <row r="305" spans="1:3" x14ac:dyDescent="0.25">
      <c r="A305" t="s">
        <v>1689</v>
      </c>
      <c r="B305">
        <v>19</v>
      </c>
      <c r="C305">
        <v>2</v>
      </c>
    </row>
    <row r="306" spans="1:3" x14ac:dyDescent="0.25">
      <c r="A306" t="s">
        <v>1689</v>
      </c>
      <c r="B306">
        <v>20</v>
      </c>
      <c r="C306">
        <v>2</v>
      </c>
    </row>
    <row r="307" spans="1:3" x14ac:dyDescent="0.25">
      <c r="A307" t="s">
        <v>1689</v>
      </c>
      <c r="B307">
        <v>21</v>
      </c>
      <c r="C307">
        <v>2</v>
      </c>
    </row>
    <row r="308" spans="1:3" x14ac:dyDescent="0.25">
      <c r="A308" t="s">
        <v>1787</v>
      </c>
      <c r="B308">
        <v>1</v>
      </c>
      <c r="C308">
        <v>0</v>
      </c>
    </row>
    <row r="309" spans="1:3" x14ac:dyDescent="0.25">
      <c r="A309" t="s">
        <v>1787</v>
      </c>
      <c r="B309">
        <v>2</v>
      </c>
      <c r="C309">
        <v>0</v>
      </c>
    </row>
    <row r="310" spans="1:3" x14ac:dyDescent="0.25">
      <c r="A310" t="s">
        <v>1787</v>
      </c>
      <c r="B310">
        <v>3</v>
      </c>
      <c r="C310">
        <v>1</v>
      </c>
    </row>
    <row r="311" spans="1:3" x14ac:dyDescent="0.25">
      <c r="A311" t="s">
        <v>1787</v>
      </c>
      <c r="B311">
        <v>4</v>
      </c>
      <c r="C311">
        <v>1</v>
      </c>
    </row>
    <row r="312" spans="1:3" x14ac:dyDescent="0.25">
      <c r="A312" t="s">
        <v>1787</v>
      </c>
      <c r="B312">
        <v>5</v>
      </c>
      <c r="C312">
        <v>1</v>
      </c>
    </row>
    <row r="313" spans="1:3" x14ac:dyDescent="0.25">
      <c r="A313" t="s">
        <v>1787</v>
      </c>
      <c r="B313">
        <v>6</v>
      </c>
      <c r="C313">
        <v>1</v>
      </c>
    </row>
    <row r="314" spans="1:3" x14ac:dyDescent="0.25">
      <c r="A314" t="s">
        <v>1787</v>
      </c>
      <c r="B314">
        <v>7</v>
      </c>
      <c r="C314">
        <v>1</v>
      </c>
    </row>
    <row r="315" spans="1:3" x14ac:dyDescent="0.25">
      <c r="A315" t="s">
        <v>1787</v>
      </c>
      <c r="B315">
        <v>8</v>
      </c>
      <c r="C315">
        <v>1</v>
      </c>
    </row>
    <row r="316" spans="1:3" x14ac:dyDescent="0.25">
      <c r="A316" t="s">
        <v>1787</v>
      </c>
      <c r="B316">
        <v>9</v>
      </c>
      <c r="C316">
        <v>1</v>
      </c>
    </row>
    <row r="317" spans="1:3" x14ac:dyDescent="0.25">
      <c r="A317" t="s">
        <v>1787</v>
      </c>
      <c r="B317">
        <v>10</v>
      </c>
      <c r="C317">
        <v>1</v>
      </c>
    </row>
    <row r="318" spans="1:3" x14ac:dyDescent="0.25">
      <c r="A318" t="s">
        <v>1787</v>
      </c>
      <c r="B318">
        <v>11</v>
      </c>
      <c r="C318">
        <v>2</v>
      </c>
    </row>
    <row r="319" spans="1:3" x14ac:dyDescent="0.25">
      <c r="A319" t="s">
        <v>1787</v>
      </c>
      <c r="B319">
        <v>12</v>
      </c>
      <c r="C319">
        <v>2</v>
      </c>
    </row>
    <row r="320" spans="1:3" x14ac:dyDescent="0.25">
      <c r="A320" t="s">
        <v>1787</v>
      </c>
      <c r="B320">
        <v>13</v>
      </c>
      <c r="C320">
        <v>2</v>
      </c>
    </row>
    <row r="321" spans="1:3" x14ac:dyDescent="0.25">
      <c r="A321" t="s">
        <v>1787</v>
      </c>
      <c r="B321">
        <v>14</v>
      </c>
      <c r="C321">
        <v>3</v>
      </c>
    </row>
    <row r="322" spans="1:3" x14ac:dyDescent="0.25">
      <c r="A322" t="s">
        <v>1787</v>
      </c>
      <c r="B322">
        <v>15</v>
      </c>
      <c r="C322">
        <v>2</v>
      </c>
    </row>
    <row r="323" spans="1:3" x14ac:dyDescent="0.25">
      <c r="A323" t="s">
        <v>1787</v>
      </c>
      <c r="B323">
        <v>16</v>
      </c>
      <c r="C323">
        <v>2</v>
      </c>
    </row>
    <row r="324" spans="1:3" x14ac:dyDescent="0.25">
      <c r="A324" t="s">
        <v>1787</v>
      </c>
      <c r="B324">
        <v>17</v>
      </c>
      <c r="C324">
        <v>2</v>
      </c>
    </row>
    <row r="325" spans="1:3" x14ac:dyDescent="0.25">
      <c r="A325" t="s">
        <v>1787</v>
      </c>
      <c r="B325">
        <v>18</v>
      </c>
      <c r="C325">
        <v>3</v>
      </c>
    </row>
    <row r="326" spans="1:3" x14ac:dyDescent="0.25">
      <c r="A326" t="s">
        <v>1787</v>
      </c>
      <c r="B326">
        <v>19</v>
      </c>
      <c r="C326">
        <v>2</v>
      </c>
    </row>
    <row r="327" spans="1:3" x14ac:dyDescent="0.25">
      <c r="A327" t="s">
        <v>1787</v>
      </c>
      <c r="B327">
        <v>20</v>
      </c>
      <c r="C327">
        <v>2</v>
      </c>
    </row>
    <row r="328" spans="1:3" x14ac:dyDescent="0.25">
      <c r="A328" t="s">
        <v>1787</v>
      </c>
      <c r="B328">
        <v>21</v>
      </c>
      <c r="C328">
        <v>2</v>
      </c>
    </row>
    <row r="329" spans="1:3" x14ac:dyDescent="0.25">
      <c r="A329" t="s">
        <v>1845</v>
      </c>
      <c r="B329">
        <v>1</v>
      </c>
      <c r="C329">
        <v>1</v>
      </c>
    </row>
    <row r="330" spans="1:3" x14ac:dyDescent="0.25">
      <c r="A330" t="s">
        <v>1845</v>
      </c>
      <c r="B330">
        <v>2</v>
      </c>
      <c r="C330">
        <v>1</v>
      </c>
    </row>
    <row r="331" spans="1:3" x14ac:dyDescent="0.25">
      <c r="A331" t="s">
        <v>1845</v>
      </c>
      <c r="B331">
        <v>3</v>
      </c>
      <c r="C331">
        <v>1</v>
      </c>
    </row>
    <row r="332" spans="1:3" x14ac:dyDescent="0.25">
      <c r="A332" t="s">
        <v>1845</v>
      </c>
      <c r="B332">
        <v>4</v>
      </c>
      <c r="C332">
        <v>1</v>
      </c>
    </row>
    <row r="333" spans="1:3" x14ac:dyDescent="0.25">
      <c r="A333" t="s">
        <v>1845</v>
      </c>
      <c r="B333">
        <v>5</v>
      </c>
      <c r="C333">
        <v>1</v>
      </c>
    </row>
    <row r="334" spans="1:3" x14ac:dyDescent="0.25">
      <c r="A334" t="s">
        <v>1845</v>
      </c>
      <c r="B334">
        <v>6</v>
      </c>
      <c r="C334">
        <v>1</v>
      </c>
    </row>
    <row r="335" spans="1:3" x14ac:dyDescent="0.25">
      <c r="A335" t="s">
        <v>1845</v>
      </c>
      <c r="B335">
        <v>7</v>
      </c>
      <c r="C335">
        <v>1</v>
      </c>
    </row>
    <row r="336" spans="1:3" x14ac:dyDescent="0.25">
      <c r="A336" t="s">
        <v>1845</v>
      </c>
      <c r="B336">
        <v>8</v>
      </c>
      <c r="C336">
        <v>1</v>
      </c>
    </row>
    <row r="337" spans="1:3" x14ac:dyDescent="0.25">
      <c r="A337" t="s">
        <v>1845</v>
      </c>
      <c r="B337">
        <v>9</v>
      </c>
      <c r="C337">
        <v>1</v>
      </c>
    </row>
    <row r="338" spans="1:3" x14ac:dyDescent="0.25">
      <c r="A338" t="s">
        <v>1845</v>
      </c>
      <c r="B338">
        <v>10</v>
      </c>
      <c r="C338">
        <v>1</v>
      </c>
    </row>
    <row r="339" spans="1:3" x14ac:dyDescent="0.25">
      <c r="A339" t="s">
        <v>1845</v>
      </c>
      <c r="B339">
        <v>11</v>
      </c>
      <c r="C339">
        <v>2</v>
      </c>
    </row>
    <row r="340" spans="1:3" x14ac:dyDescent="0.25">
      <c r="A340" t="s">
        <v>1845</v>
      </c>
      <c r="B340">
        <v>12</v>
      </c>
      <c r="C340">
        <v>2</v>
      </c>
    </row>
    <row r="341" spans="1:3" x14ac:dyDescent="0.25">
      <c r="A341" t="s">
        <v>1845</v>
      </c>
      <c r="B341">
        <v>13</v>
      </c>
      <c r="C341">
        <v>2</v>
      </c>
    </row>
    <row r="342" spans="1:3" x14ac:dyDescent="0.25">
      <c r="A342" t="s">
        <v>1845</v>
      </c>
      <c r="B342">
        <v>14</v>
      </c>
      <c r="C342">
        <v>2</v>
      </c>
    </row>
    <row r="343" spans="1:3" x14ac:dyDescent="0.25">
      <c r="A343" t="s">
        <v>1845</v>
      </c>
      <c r="B343">
        <v>15</v>
      </c>
      <c r="C343">
        <v>3</v>
      </c>
    </row>
    <row r="344" spans="1:3" x14ac:dyDescent="0.25">
      <c r="A344" t="s">
        <v>1845</v>
      </c>
      <c r="B344">
        <v>16</v>
      </c>
      <c r="C344">
        <v>3</v>
      </c>
    </row>
    <row r="345" spans="1:3" x14ac:dyDescent="0.25">
      <c r="A345" t="s">
        <v>1845</v>
      </c>
      <c r="B345">
        <v>17</v>
      </c>
      <c r="C345">
        <v>3</v>
      </c>
    </row>
    <row r="346" spans="1:3" x14ac:dyDescent="0.25">
      <c r="A346" t="s">
        <v>1845</v>
      </c>
      <c r="B346">
        <v>18</v>
      </c>
      <c r="C346">
        <v>3</v>
      </c>
    </row>
    <row r="347" spans="1:3" x14ac:dyDescent="0.25">
      <c r="A347" t="s">
        <v>1845</v>
      </c>
      <c r="B347">
        <v>19</v>
      </c>
      <c r="C347">
        <v>3</v>
      </c>
    </row>
    <row r="348" spans="1:3" x14ac:dyDescent="0.25">
      <c r="A348" t="s">
        <v>1845</v>
      </c>
      <c r="B348">
        <v>20</v>
      </c>
      <c r="C348">
        <v>3</v>
      </c>
    </row>
    <row r="349" spans="1:3" x14ac:dyDescent="0.25">
      <c r="A349" t="s">
        <v>1845</v>
      </c>
      <c r="B349">
        <v>21</v>
      </c>
      <c r="C349">
        <v>3</v>
      </c>
    </row>
    <row r="350" spans="1:3" x14ac:dyDescent="0.25">
      <c r="A350" t="s">
        <v>1687</v>
      </c>
      <c r="B350">
        <v>1</v>
      </c>
      <c r="C350">
        <v>0</v>
      </c>
    </row>
    <row r="351" spans="1:3" x14ac:dyDescent="0.25">
      <c r="A351" t="s">
        <v>1687</v>
      </c>
      <c r="B351">
        <v>2</v>
      </c>
      <c r="C351">
        <v>0</v>
      </c>
    </row>
    <row r="352" spans="1:3" x14ac:dyDescent="0.25">
      <c r="A352" t="s">
        <v>1687</v>
      </c>
      <c r="B352">
        <v>3</v>
      </c>
      <c r="C352">
        <v>0</v>
      </c>
    </row>
    <row r="353" spans="1:3" x14ac:dyDescent="0.25">
      <c r="A353" t="s">
        <v>1687</v>
      </c>
      <c r="B353">
        <v>4</v>
      </c>
      <c r="C353">
        <v>0</v>
      </c>
    </row>
    <row r="354" spans="1:3" x14ac:dyDescent="0.25">
      <c r="A354" t="s">
        <v>1687</v>
      </c>
      <c r="B354">
        <v>5</v>
      </c>
      <c r="C354">
        <v>0</v>
      </c>
    </row>
    <row r="355" spans="1:3" x14ac:dyDescent="0.25">
      <c r="A355" t="s">
        <v>1687</v>
      </c>
      <c r="B355">
        <v>6</v>
      </c>
      <c r="C355">
        <v>0</v>
      </c>
    </row>
    <row r="356" spans="1:3" x14ac:dyDescent="0.25">
      <c r="A356" t="s">
        <v>1687</v>
      </c>
      <c r="B356">
        <v>7</v>
      </c>
      <c r="C356">
        <v>0</v>
      </c>
    </row>
    <row r="357" spans="1:3" x14ac:dyDescent="0.25">
      <c r="A357" t="s">
        <v>1687</v>
      </c>
      <c r="B357">
        <v>8</v>
      </c>
      <c r="C357">
        <v>0</v>
      </c>
    </row>
    <row r="358" spans="1:3" x14ac:dyDescent="0.25">
      <c r="A358" t="s">
        <v>1687</v>
      </c>
      <c r="B358">
        <v>9</v>
      </c>
      <c r="C358">
        <v>0</v>
      </c>
    </row>
    <row r="359" spans="1:3" x14ac:dyDescent="0.25">
      <c r="A359" t="s">
        <v>1687</v>
      </c>
      <c r="B359">
        <v>10</v>
      </c>
      <c r="C359">
        <v>0</v>
      </c>
    </row>
    <row r="360" spans="1:3" x14ac:dyDescent="0.25">
      <c r="A360" t="s">
        <v>1687</v>
      </c>
      <c r="B360">
        <v>11</v>
      </c>
      <c r="C360">
        <v>0</v>
      </c>
    </row>
    <row r="361" spans="1:3" x14ac:dyDescent="0.25">
      <c r="A361" t="s">
        <v>1687</v>
      </c>
      <c r="B361">
        <v>12</v>
      </c>
      <c r="C361">
        <v>0</v>
      </c>
    </row>
    <row r="362" spans="1:3" x14ac:dyDescent="0.25">
      <c r="A362" t="s">
        <v>1687</v>
      </c>
      <c r="B362">
        <v>13</v>
      </c>
      <c r="C362">
        <v>0</v>
      </c>
    </row>
    <row r="363" spans="1:3" x14ac:dyDescent="0.25">
      <c r="A363" t="s">
        <v>1687</v>
      </c>
      <c r="B363">
        <v>14</v>
      </c>
      <c r="C363">
        <v>0</v>
      </c>
    </row>
    <row r="364" spans="1:3" x14ac:dyDescent="0.25">
      <c r="A364" t="s">
        <v>1687</v>
      </c>
      <c r="B364">
        <v>15</v>
      </c>
      <c r="C364">
        <v>0</v>
      </c>
    </row>
    <row r="365" spans="1:3" x14ac:dyDescent="0.25">
      <c r="A365" t="s">
        <v>1687</v>
      </c>
      <c r="B365">
        <v>16</v>
      </c>
      <c r="C365">
        <v>0</v>
      </c>
    </row>
    <row r="366" spans="1:3" x14ac:dyDescent="0.25">
      <c r="A366" t="s">
        <v>1687</v>
      </c>
      <c r="B366">
        <v>17</v>
      </c>
      <c r="C366">
        <v>0</v>
      </c>
    </row>
    <row r="367" spans="1:3" x14ac:dyDescent="0.25">
      <c r="A367" t="s">
        <v>1687</v>
      </c>
      <c r="B367">
        <v>18</v>
      </c>
      <c r="C367">
        <v>0</v>
      </c>
    </row>
    <row r="368" spans="1:3" x14ac:dyDescent="0.25">
      <c r="A368" t="s">
        <v>1687</v>
      </c>
      <c r="B368">
        <v>19</v>
      </c>
      <c r="C368">
        <v>0</v>
      </c>
    </row>
    <row r="369" spans="1:3" x14ac:dyDescent="0.25">
      <c r="A369" t="s">
        <v>1687</v>
      </c>
      <c r="B369">
        <v>20</v>
      </c>
      <c r="C369">
        <v>0</v>
      </c>
    </row>
    <row r="370" spans="1:3" x14ac:dyDescent="0.25">
      <c r="A370" t="s">
        <v>1687</v>
      </c>
      <c r="B370">
        <v>21</v>
      </c>
      <c r="C370">
        <v>0</v>
      </c>
    </row>
    <row r="371" spans="1:3" x14ac:dyDescent="0.25">
      <c r="A371" t="s">
        <v>1741</v>
      </c>
      <c r="B371">
        <v>1</v>
      </c>
      <c r="C371">
        <v>0</v>
      </c>
    </row>
    <row r="372" spans="1:3" x14ac:dyDescent="0.25">
      <c r="A372" t="s">
        <v>1741</v>
      </c>
      <c r="B372">
        <v>2</v>
      </c>
      <c r="C372">
        <v>0</v>
      </c>
    </row>
    <row r="373" spans="1:3" x14ac:dyDescent="0.25">
      <c r="A373" t="s">
        <v>1741</v>
      </c>
      <c r="B373">
        <v>3</v>
      </c>
      <c r="C373">
        <v>0</v>
      </c>
    </row>
    <row r="374" spans="1:3" x14ac:dyDescent="0.25">
      <c r="A374" t="s">
        <v>1741</v>
      </c>
      <c r="B374">
        <v>4</v>
      </c>
      <c r="C374">
        <v>0</v>
      </c>
    </row>
    <row r="375" spans="1:3" x14ac:dyDescent="0.25">
      <c r="A375" t="s">
        <v>1741</v>
      </c>
      <c r="B375">
        <v>5</v>
      </c>
      <c r="C375">
        <v>0</v>
      </c>
    </row>
    <row r="376" spans="1:3" x14ac:dyDescent="0.25">
      <c r="A376" t="s">
        <v>1741</v>
      </c>
      <c r="B376">
        <v>6</v>
      </c>
      <c r="C376">
        <v>0</v>
      </c>
    </row>
    <row r="377" spans="1:3" x14ac:dyDescent="0.25">
      <c r="A377" t="s">
        <v>1741</v>
      </c>
      <c r="B377">
        <v>7</v>
      </c>
      <c r="C377">
        <v>0</v>
      </c>
    </row>
    <row r="378" spans="1:3" x14ac:dyDescent="0.25">
      <c r="A378" t="s">
        <v>1741</v>
      </c>
      <c r="B378">
        <v>8</v>
      </c>
      <c r="C378">
        <v>0</v>
      </c>
    </row>
    <row r="379" spans="1:3" x14ac:dyDescent="0.25">
      <c r="A379" t="s">
        <v>1741</v>
      </c>
      <c r="B379">
        <v>9</v>
      </c>
      <c r="C379">
        <v>1</v>
      </c>
    </row>
    <row r="380" spans="1:3" x14ac:dyDescent="0.25">
      <c r="A380" t="s">
        <v>1741</v>
      </c>
      <c r="B380">
        <v>10</v>
      </c>
      <c r="C380">
        <v>1</v>
      </c>
    </row>
    <row r="381" spans="1:3" x14ac:dyDescent="0.25">
      <c r="A381" t="s">
        <v>1741</v>
      </c>
      <c r="B381">
        <v>11</v>
      </c>
      <c r="C381">
        <v>1</v>
      </c>
    </row>
    <row r="382" spans="1:3" x14ac:dyDescent="0.25">
      <c r="A382" t="s">
        <v>1741</v>
      </c>
      <c r="B382">
        <v>12</v>
      </c>
      <c r="C382">
        <v>1</v>
      </c>
    </row>
    <row r="383" spans="1:3" x14ac:dyDescent="0.25">
      <c r="A383" t="s">
        <v>1741</v>
      </c>
      <c r="B383">
        <v>13</v>
      </c>
      <c r="C383">
        <v>1</v>
      </c>
    </row>
    <row r="384" spans="1:3" x14ac:dyDescent="0.25">
      <c r="A384" t="s">
        <v>1741</v>
      </c>
      <c r="B384">
        <v>14</v>
      </c>
      <c r="C384">
        <v>1</v>
      </c>
    </row>
    <row r="385" spans="1:3" x14ac:dyDescent="0.25">
      <c r="A385" t="s">
        <v>1741</v>
      </c>
      <c r="B385">
        <v>15</v>
      </c>
      <c r="C385">
        <v>1</v>
      </c>
    </row>
    <row r="386" spans="1:3" x14ac:dyDescent="0.25">
      <c r="A386" t="s">
        <v>1741</v>
      </c>
      <c r="B386">
        <v>16</v>
      </c>
      <c r="C386">
        <v>1</v>
      </c>
    </row>
    <row r="387" spans="1:3" x14ac:dyDescent="0.25">
      <c r="A387" t="s">
        <v>1741</v>
      </c>
      <c r="B387">
        <v>17</v>
      </c>
      <c r="C387">
        <v>1</v>
      </c>
    </row>
    <row r="388" spans="1:3" x14ac:dyDescent="0.25">
      <c r="A388" t="s">
        <v>1741</v>
      </c>
      <c r="B388">
        <v>18</v>
      </c>
      <c r="C388">
        <v>1</v>
      </c>
    </row>
    <row r="389" spans="1:3" x14ac:dyDescent="0.25">
      <c r="A389" t="s">
        <v>1741</v>
      </c>
      <c r="B389">
        <v>19</v>
      </c>
      <c r="C389">
        <v>1</v>
      </c>
    </row>
    <row r="390" spans="1:3" x14ac:dyDescent="0.25">
      <c r="A390" t="s">
        <v>1741</v>
      </c>
      <c r="B390">
        <v>20</v>
      </c>
      <c r="C390">
        <v>1</v>
      </c>
    </row>
    <row r="391" spans="1:3" x14ac:dyDescent="0.25">
      <c r="A391" t="s">
        <v>1741</v>
      </c>
      <c r="B391">
        <v>21</v>
      </c>
      <c r="C391">
        <v>1</v>
      </c>
    </row>
    <row r="392" spans="1:3" x14ac:dyDescent="0.25">
      <c r="A392" t="s">
        <v>1828</v>
      </c>
      <c r="B392">
        <v>1</v>
      </c>
      <c r="C392">
        <v>0</v>
      </c>
    </row>
    <row r="393" spans="1:3" x14ac:dyDescent="0.25">
      <c r="A393" t="s">
        <v>1828</v>
      </c>
      <c r="B393">
        <v>2</v>
      </c>
      <c r="C393">
        <v>0</v>
      </c>
    </row>
    <row r="394" spans="1:3" x14ac:dyDescent="0.25">
      <c r="A394" t="s">
        <v>1828</v>
      </c>
      <c r="B394">
        <v>3</v>
      </c>
      <c r="C394">
        <v>1</v>
      </c>
    </row>
    <row r="395" spans="1:3" x14ac:dyDescent="0.25">
      <c r="A395" t="s">
        <v>1828</v>
      </c>
      <c r="B395">
        <v>4</v>
      </c>
      <c r="C395">
        <v>1</v>
      </c>
    </row>
    <row r="396" spans="1:3" x14ac:dyDescent="0.25">
      <c r="A396" t="s">
        <v>1828</v>
      </c>
      <c r="B396">
        <v>5</v>
      </c>
      <c r="C396">
        <v>1</v>
      </c>
    </row>
    <row r="397" spans="1:3" x14ac:dyDescent="0.25">
      <c r="A397" t="s">
        <v>1828</v>
      </c>
      <c r="B397">
        <v>6</v>
      </c>
      <c r="C397">
        <v>1</v>
      </c>
    </row>
    <row r="398" spans="1:3" x14ac:dyDescent="0.25">
      <c r="A398" t="s">
        <v>1828</v>
      </c>
      <c r="B398">
        <v>7</v>
      </c>
      <c r="C398">
        <v>1</v>
      </c>
    </row>
    <row r="399" spans="1:3" x14ac:dyDescent="0.25">
      <c r="A399" t="s">
        <v>1828</v>
      </c>
      <c r="B399">
        <v>8</v>
      </c>
      <c r="C399">
        <v>1</v>
      </c>
    </row>
    <row r="400" spans="1:3" x14ac:dyDescent="0.25">
      <c r="A400" t="s">
        <v>1828</v>
      </c>
      <c r="B400">
        <v>9</v>
      </c>
      <c r="C400">
        <v>1</v>
      </c>
    </row>
    <row r="401" spans="1:3" x14ac:dyDescent="0.25">
      <c r="A401" t="s">
        <v>1828</v>
      </c>
      <c r="B401">
        <v>10</v>
      </c>
      <c r="C401">
        <v>1</v>
      </c>
    </row>
    <row r="402" spans="1:3" x14ac:dyDescent="0.25">
      <c r="A402" t="s">
        <v>1828</v>
      </c>
      <c r="B402">
        <v>11</v>
      </c>
      <c r="C402">
        <v>2</v>
      </c>
    </row>
    <row r="403" spans="1:3" x14ac:dyDescent="0.25">
      <c r="A403" t="s">
        <v>1828</v>
      </c>
      <c r="B403">
        <v>12</v>
      </c>
      <c r="C403">
        <v>2</v>
      </c>
    </row>
    <row r="404" spans="1:3" x14ac:dyDescent="0.25">
      <c r="A404" t="s">
        <v>1828</v>
      </c>
      <c r="B404">
        <v>13</v>
      </c>
      <c r="C404">
        <v>2</v>
      </c>
    </row>
    <row r="405" spans="1:3" x14ac:dyDescent="0.25">
      <c r="A405" t="s">
        <v>1828</v>
      </c>
      <c r="B405">
        <v>14</v>
      </c>
      <c r="C405">
        <v>3</v>
      </c>
    </row>
    <row r="406" spans="1:3" x14ac:dyDescent="0.25">
      <c r="A406" t="s">
        <v>1828</v>
      </c>
      <c r="B406">
        <v>15</v>
      </c>
      <c r="C406">
        <v>2</v>
      </c>
    </row>
    <row r="407" spans="1:3" x14ac:dyDescent="0.25">
      <c r="A407" t="s">
        <v>1828</v>
      </c>
      <c r="B407">
        <v>16</v>
      </c>
      <c r="C407">
        <v>2</v>
      </c>
    </row>
    <row r="408" spans="1:3" x14ac:dyDescent="0.25">
      <c r="A408" t="s">
        <v>1828</v>
      </c>
      <c r="B408">
        <v>17</v>
      </c>
      <c r="C408">
        <v>2</v>
      </c>
    </row>
    <row r="409" spans="1:3" x14ac:dyDescent="0.25">
      <c r="A409" t="s">
        <v>1828</v>
      </c>
      <c r="B409">
        <v>18</v>
      </c>
      <c r="C409">
        <v>3</v>
      </c>
    </row>
    <row r="410" spans="1:3" x14ac:dyDescent="0.25">
      <c r="A410" t="s">
        <v>1828</v>
      </c>
      <c r="B410">
        <v>19</v>
      </c>
      <c r="C410">
        <v>2</v>
      </c>
    </row>
    <row r="411" spans="1:3" x14ac:dyDescent="0.25">
      <c r="A411" t="s">
        <v>1828</v>
      </c>
      <c r="B411">
        <v>20</v>
      </c>
      <c r="C411">
        <v>2</v>
      </c>
    </row>
    <row r="412" spans="1:3" x14ac:dyDescent="0.25">
      <c r="A412" t="s">
        <v>1828</v>
      </c>
      <c r="B412">
        <v>21</v>
      </c>
      <c r="C412">
        <v>2</v>
      </c>
    </row>
    <row r="413" spans="1:3" x14ac:dyDescent="0.25">
      <c r="A413" t="s">
        <v>1807</v>
      </c>
      <c r="B413">
        <v>1</v>
      </c>
      <c r="C413">
        <v>0</v>
      </c>
    </row>
    <row r="414" spans="1:3" x14ac:dyDescent="0.25">
      <c r="A414" t="s">
        <v>1807</v>
      </c>
      <c r="B414">
        <v>2</v>
      </c>
      <c r="C414">
        <v>7000</v>
      </c>
    </row>
    <row r="415" spans="1:3" x14ac:dyDescent="0.25">
      <c r="A415" t="s">
        <v>1807</v>
      </c>
      <c r="B415">
        <v>3</v>
      </c>
      <c r="C415">
        <v>17000</v>
      </c>
    </row>
    <row r="416" spans="1:3" x14ac:dyDescent="0.25">
      <c r="A416" t="s">
        <v>1807</v>
      </c>
      <c r="B416">
        <v>4</v>
      </c>
      <c r="C416">
        <v>14500</v>
      </c>
    </row>
    <row r="417" spans="1:3" x14ac:dyDescent="0.25">
      <c r="A417" t="s">
        <v>1807</v>
      </c>
      <c r="B417">
        <v>5</v>
      </c>
      <c r="C417">
        <v>2000</v>
      </c>
    </row>
    <row r="418" spans="1:3" x14ac:dyDescent="0.25">
      <c r="A418" t="s">
        <v>1807</v>
      </c>
      <c r="B418">
        <v>6</v>
      </c>
      <c r="C418">
        <v>2000</v>
      </c>
    </row>
    <row r="419" spans="1:3" x14ac:dyDescent="0.25">
      <c r="A419" t="s">
        <v>1807</v>
      </c>
      <c r="B419">
        <v>7</v>
      </c>
      <c r="C419">
        <v>2000</v>
      </c>
    </row>
    <row r="420" spans="1:3" x14ac:dyDescent="0.25">
      <c r="A420" t="s">
        <v>1807</v>
      </c>
      <c r="B420">
        <v>8</v>
      </c>
      <c r="C420">
        <v>2000</v>
      </c>
    </row>
    <row r="421" spans="1:3" x14ac:dyDescent="0.25">
      <c r="A421" t="s">
        <v>1807</v>
      </c>
      <c r="B421">
        <v>9</v>
      </c>
      <c r="C421">
        <v>2000</v>
      </c>
    </row>
    <row r="422" spans="1:3" x14ac:dyDescent="0.25">
      <c r="A422" t="s">
        <v>1807</v>
      </c>
      <c r="B422">
        <v>10</v>
      </c>
      <c r="C422">
        <v>2000</v>
      </c>
    </row>
    <row r="423" spans="1:3" x14ac:dyDescent="0.25">
      <c r="A423" t="s">
        <v>1807</v>
      </c>
      <c r="B423">
        <v>11</v>
      </c>
      <c r="C423">
        <v>2000</v>
      </c>
    </row>
    <row r="424" spans="1:3" x14ac:dyDescent="0.25">
      <c r="A424" t="s">
        <v>1807</v>
      </c>
      <c r="B424">
        <v>12</v>
      </c>
      <c r="C424">
        <v>2000</v>
      </c>
    </row>
    <row r="425" spans="1:3" x14ac:dyDescent="0.25">
      <c r="A425" t="s">
        <v>1807</v>
      </c>
      <c r="B425">
        <v>13</v>
      </c>
      <c r="C425">
        <v>2000</v>
      </c>
    </row>
    <row r="426" spans="1:3" x14ac:dyDescent="0.25">
      <c r="A426" t="s">
        <v>1696</v>
      </c>
      <c r="B426">
        <v>1</v>
      </c>
      <c r="C426">
        <v>1</v>
      </c>
    </row>
    <row r="427" spans="1:3" x14ac:dyDescent="0.25">
      <c r="A427" t="s">
        <v>1696</v>
      </c>
      <c r="B427">
        <v>2</v>
      </c>
      <c r="C427">
        <v>1</v>
      </c>
    </row>
    <row r="428" spans="1:3" x14ac:dyDescent="0.25">
      <c r="A428" t="s">
        <v>1696</v>
      </c>
      <c r="B428">
        <v>3</v>
      </c>
      <c r="C428">
        <v>1</v>
      </c>
    </row>
    <row r="429" spans="1:3" x14ac:dyDescent="0.25">
      <c r="A429" t="s">
        <v>1696</v>
      </c>
      <c r="B429">
        <v>4</v>
      </c>
      <c r="C429">
        <v>1</v>
      </c>
    </row>
    <row r="430" spans="1:3" x14ac:dyDescent="0.25">
      <c r="A430" t="s">
        <v>1696</v>
      </c>
      <c r="B430">
        <v>5</v>
      </c>
      <c r="C430">
        <v>1</v>
      </c>
    </row>
    <row r="431" spans="1:3" x14ac:dyDescent="0.25">
      <c r="A431" t="s">
        <v>1696</v>
      </c>
      <c r="B431">
        <v>6</v>
      </c>
      <c r="C431">
        <v>1</v>
      </c>
    </row>
    <row r="432" spans="1:3" x14ac:dyDescent="0.25">
      <c r="A432" t="s">
        <v>1696</v>
      </c>
      <c r="B432">
        <v>7</v>
      </c>
      <c r="C432">
        <v>1</v>
      </c>
    </row>
    <row r="433" spans="1:3" x14ac:dyDescent="0.25">
      <c r="A433" t="s">
        <v>1696</v>
      </c>
      <c r="B433">
        <v>8</v>
      </c>
      <c r="C433">
        <v>1</v>
      </c>
    </row>
    <row r="434" spans="1:3" x14ac:dyDescent="0.25">
      <c r="A434" t="s">
        <v>1696</v>
      </c>
      <c r="B434">
        <v>9</v>
      </c>
      <c r="C434">
        <v>1</v>
      </c>
    </row>
    <row r="435" spans="1:3" x14ac:dyDescent="0.25">
      <c r="A435" t="s">
        <v>1696</v>
      </c>
      <c r="B435">
        <v>10</v>
      </c>
      <c r="C435">
        <v>2</v>
      </c>
    </row>
    <row r="436" spans="1:3" x14ac:dyDescent="0.25">
      <c r="A436" t="s">
        <v>1696</v>
      </c>
      <c r="B436">
        <v>11</v>
      </c>
      <c r="C436">
        <v>2</v>
      </c>
    </row>
    <row r="437" spans="1:3" x14ac:dyDescent="0.25">
      <c r="A437" t="s">
        <v>1696</v>
      </c>
      <c r="B437">
        <v>12</v>
      </c>
      <c r="C437">
        <v>2</v>
      </c>
    </row>
    <row r="438" spans="1:3" x14ac:dyDescent="0.25">
      <c r="A438" t="s">
        <v>1696</v>
      </c>
      <c r="B438">
        <v>13</v>
      </c>
      <c r="C438">
        <v>3</v>
      </c>
    </row>
    <row r="439" spans="1:3" x14ac:dyDescent="0.25">
      <c r="A439" t="s">
        <v>1696</v>
      </c>
      <c r="B439">
        <v>14</v>
      </c>
      <c r="C439">
        <v>3</v>
      </c>
    </row>
    <row r="440" spans="1:3" x14ac:dyDescent="0.25">
      <c r="A440" t="s">
        <v>1696</v>
      </c>
      <c r="B440">
        <v>15</v>
      </c>
      <c r="C440">
        <v>3</v>
      </c>
    </row>
    <row r="441" spans="1:3" x14ac:dyDescent="0.25">
      <c r="A441" t="s">
        <v>1696</v>
      </c>
      <c r="B441">
        <v>16</v>
      </c>
      <c r="C441">
        <v>4</v>
      </c>
    </row>
    <row r="442" spans="1:3" x14ac:dyDescent="0.25">
      <c r="A442" t="s">
        <v>1696</v>
      </c>
      <c r="B442">
        <v>17</v>
      </c>
      <c r="C442">
        <v>4</v>
      </c>
    </row>
    <row r="443" spans="1:3" x14ac:dyDescent="0.25">
      <c r="A443" t="s">
        <v>1696</v>
      </c>
      <c r="B443">
        <v>18</v>
      </c>
      <c r="C443">
        <v>4</v>
      </c>
    </row>
    <row r="444" spans="1:3" x14ac:dyDescent="0.25">
      <c r="A444" t="s">
        <v>1696</v>
      </c>
      <c r="B444">
        <v>19</v>
      </c>
      <c r="C444">
        <v>4</v>
      </c>
    </row>
    <row r="445" spans="1:3" x14ac:dyDescent="0.25">
      <c r="A445" t="s">
        <v>1696</v>
      </c>
      <c r="B445">
        <v>20</v>
      </c>
      <c r="C445">
        <v>4</v>
      </c>
    </row>
    <row r="446" spans="1:3" x14ac:dyDescent="0.25">
      <c r="A446" t="s">
        <v>1696</v>
      </c>
      <c r="B446">
        <v>21</v>
      </c>
      <c r="C446">
        <v>4</v>
      </c>
    </row>
    <row r="447" spans="1:3" x14ac:dyDescent="0.25">
      <c r="A447" t="s">
        <v>1797</v>
      </c>
      <c r="B447">
        <v>1</v>
      </c>
      <c r="C447">
        <v>4.6296296296296294E-3</v>
      </c>
    </row>
    <row r="448" spans="1:3" x14ac:dyDescent="0.25">
      <c r="A448" t="s">
        <v>1797</v>
      </c>
      <c r="B448">
        <v>2</v>
      </c>
      <c r="C448">
        <v>9.2592592592592587E-3</v>
      </c>
    </row>
    <row r="449" spans="1:3" x14ac:dyDescent="0.25">
      <c r="A449" t="s">
        <v>1797</v>
      </c>
      <c r="B449">
        <v>3</v>
      </c>
      <c r="C449">
        <v>1.8518518518518517E-2</v>
      </c>
    </row>
    <row r="450" spans="1:3" x14ac:dyDescent="0.25">
      <c r="A450" t="s">
        <v>1797</v>
      </c>
      <c r="B450">
        <v>4</v>
      </c>
      <c r="C450">
        <v>2.7777777777777776E-2</v>
      </c>
    </row>
    <row r="451" spans="1:3" x14ac:dyDescent="0.25">
      <c r="A451" t="s">
        <v>1797</v>
      </c>
      <c r="B451">
        <v>5</v>
      </c>
      <c r="C451">
        <v>3.7037037037037035E-2</v>
      </c>
    </row>
    <row r="452" spans="1:3" x14ac:dyDescent="0.25">
      <c r="A452" t="s">
        <v>1797</v>
      </c>
      <c r="B452">
        <v>6</v>
      </c>
      <c r="C452">
        <v>4.6296296296296294E-2</v>
      </c>
    </row>
    <row r="453" spans="1:3" x14ac:dyDescent="0.25">
      <c r="A453" t="s">
        <v>1797</v>
      </c>
      <c r="B453">
        <v>7</v>
      </c>
      <c r="C453">
        <v>4.6296296296296294E-2</v>
      </c>
    </row>
    <row r="454" spans="1:3" x14ac:dyDescent="0.25">
      <c r="A454" t="s">
        <v>1797</v>
      </c>
      <c r="B454">
        <v>8</v>
      </c>
      <c r="C454">
        <v>0.1111111111111111</v>
      </c>
    </row>
    <row r="455" spans="1:3" x14ac:dyDescent="0.25">
      <c r="A455" t="s">
        <v>1797</v>
      </c>
      <c r="B455">
        <v>9</v>
      </c>
      <c r="C455">
        <v>0.18518518518518517</v>
      </c>
    </row>
    <row r="456" spans="1:3" x14ac:dyDescent="0.25">
      <c r="A456" t="s">
        <v>1797</v>
      </c>
      <c r="B456">
        <v>10</v>
      </c>
      <c r="C456">
        <v>0.22222222222222221</v>
      </c>
    </row>
    <row r="457" spans="1:3" x14ac:dyDescent="0.25">
      <c r="A457" t="s">
        <v>1797</v>
      </c>
      <c r="B457">
        <v>11</v>
      </c>
      <c r="C457">
        <v>0.27777777777777779</v>
      </c>
    </row>
    <row r="458" spans="1:3" x14ac:dyDescent="0.25">
      <c r="A458" t="s">
        <v>1797</v>
      </c>
      <c r="B458">
        <v>12</v>
      </c>
      <c r="C458">
        <v>0.33333333333333331</v>
      </c>
    </row>
    <row r="459" spans="1:3" x14ac:dyDescent="0.25">
      <c r="A459" t="s">
        <v>1797</v>
      </c>
      <c r="B459">
        <v>13</v>
      </c>
      <c r="C459">
        <v>0.43981481481481483</v>
      </c>
    </row>
    <row r="460" spans="1:3" x14ac:dyDescent="0.25">
      <c r="A460" t="s">
        <v>1797</v>
      </c>
      <c r="B460">
        <v>14</v>
      </c>
      <c r="C460">
        <v>0.66666666666666663</v>
      </c>
    </row>
    <row r="461" spans="1:3" x14ac:dyDescent="0.25">
      <c r="A461" t="s">
        <v>1797</v>
      </c>
      <c r="B461">
        <v>15</v>
      </c>
      <c r="C461">
        <v>0.77777777777777779</v>
      </c>
    </row>
    <row r="462" spans="1:3" x14ac:dyDescent="0.25">
      <c r="A462" t="s">
        <v>1797</v>
      </c>
      <c r="B462">
        <v>16</v>
      </c>
      <c r="C462">
        <v>0.94444444444444442</v>
      </c>
    </row>
    <row r="463" spans="1:3" x14ac:dyDescent="0.25">
      <c r="A463" t="s">
        <v>1797</v>
      </c>
      <c r="B463">
        <v>17</v>
      </c>
      <c r="C463">
        <v>1</v>
      </c>
    </row>
    <row r="464" spans="1:3" x14ac:dyDescent="0.25">
      <c r="A464" t="s">
        <v>1797</v>
      </c>
      <c r="B464">
        <v>18</v>
      </c>
      <c r="C464">
        <v>1</v>
      </c>
    </row>
    <row r="465" spans="1:3" x14ac:dyDescent="0.25">
      <c r="A465" t="s">
        <v>1797</v>
      </c>
      <c r="B465">
        <v>19</v>
      </c>
      <c r="C465">
        <v>1</v>
      </c>
    </row>
    <row r="466" spans="1:3" x14ac:dyDescent="0.25">
      <c r="A466" t="s">
        <v>1726</v>
      </c>
      <c r="B466">
        <v>1</v>
      </c>
      <c r="C466">
        <v>4.6296296296296294E-3</v>
      </c>
    </row>
    <row r="467" spans="1:3" x14ac:dyDescent="0.25">
      <c r="A467" t="s">
        <v>1726</v>
      </c>
      <c r="B467">
        <v>2</v>
      </c>
      <c r="C467">
        <v>9.2592592592592587E-3</v>
      </c>
    </row>
    <row r="468" spans="1:3" x14ac:dyDescent="0.25">
      <c r="A468" t="s">
        <v>1726</v>
      </c>
      <c r="B468">
        <v>3</v>
      </c>
      <c r="C468">
        <v>1.8518518518518517E-2</v>
      </c>
    </row>
    <row r="469" spans="1:3" x14ac:dyDescent="0.25">
      <c r="A469" t="s">
        <v>1726</v>
      </c>
      <c r="B469">
        <v>4</v>
      </c>
      <c r="C469">
        <v>2.7777777777777776E-2</v>
      </c>
    </row>
    <row r="470" spans="1:3" x14ac:dyDescent="0.25">
      <c r="A470" t="s">
        <v>1726</v>
      </c>
      <c r="B470">
        <v>5</v>
      </c>
      <c r="C470">
        <v>3.7037037037037035E-2</v>
      </c>
    </row>
    <row r="471" spans="1:3" x14ac:dyDescent="0.25">
      <c r="A471" t="s">
        <v>1726</v>
      </c>
      <c r="B471">
        <v>6</v>
      </c>
      <c r="C471">
        <v>4.6296296296296294E-2</v>
      </c>
    </row>
    <row r="472" spans="1:3" x14ac:dyDescent="0.25">
      <c r="A472" t="s">
        <v>1726</v>
      </c>
      <c r="B472">
        <v>7</v>
      </c>
      <c r="C472">
        <v>4.6296296296296294E-2</v>
      </c>
    </row>
    <row r="473" spans="1:3" x14ac:dyDescent="0.25">
      <c r="A473" t="s">
        <v>1726</v>
      </c>
      <c r="B473">
        <v>8</v>
      </c>
      <c r="C473">
        <v>0.1111111111111111</v>
      </c>
    </row>
    <row r="474" spans="1:3" x14ac:dyDescent="0.25">
      <c r="A474" t="s">
        <v>1726</v>
      </c>
      <c r="B474">
        <v>9</v>
      </c>
      <c r="C474">
        <v>0.18518518518518517</v>
      </c>
    </row>
    <row r="475" spans="1:3" x14ac:dyDescent="0.25">
      <c r="A475" t="s">
        <v>1726</v>
      </c>
      <c r="B475">
        <v>10</v>
      </c>
      <c r="C475">
        <v>0.22222222222222221</v>
      </c>
    </row>
    <row r="476" spans="1:3" x14ac:dyDescent="0.25">
      <c r="A476" t="s">
        <v>1726</v>
      </c>
      <c r="B476">
        <v>11</v>
      </c>
      <c r="C476">
        <v>0.27777777777777779</v>
      </c>
    </row>
    <row r="477" spans="1:3" x14ac:dyDescent="0.25">
      <c r="A477" t="s">
        <v>1726</v>
      </c>
      <c r="B477">
        <v>12</v>
      </c>
      <c r="C477">
        <v>0.33333333333333331</v>
      </c>
    </row>
    <row r="478" spans="1:3" x14ac:dyDescent="0.25">
      <c r="A478" t="s">
        <v>1726</v>
      </c>
      <c r="B478">
        <v>13</v>
      </c>
      <c r="C478">
        <v>0.43981481481481483</v>
      </c>
    </row>
    <row r="479" spans="1:3" x14ac:dyDescent="0.25">
      <c r="A479" t="s">
        <v>1726</v>
      </c>
      <c r="B479">
        <v>14</v>
      </c>
      <c r="C479">
        <v>0.66666666666666663</v>
      </c>
    </row>
    <row r="480" spans="1:3" x14ac:dyDescent="0.25">
      <c r="A480" t="s">
        <v>1726</v>
      </c>
      <c r="B480">
        <v>15</v>
      </c>
      <c r="C480">
        <v>0.77777777777777779</v>
      </c>
    </row>
    <row r="481" spans="1:3" x14ac:dyDescent="0.25">
      <c r="A481" t="s">
        <v>1726</v>
      </c>
      <c r="B481">
        <v>16</v>
      </c>
      <c r="C481">
        <v>0.94444444444444442</v>
      </c>
    </row>
    <row r="482" spans="1:3" x14ac:dyDescent="0.25">
      <c r="A482" t="s">
        <v>1726</v>
      </c>
      <c r="B482">
        <v>17</v>
      </c>
      <c r="C482">
        <v>1</v>
      </c>
    </row>
    <row r="483" spans="1:3" x14ac:dyDescent="0.25">
      <c r="A483" t="s">
        <v>1726</v>
      </c>
      <c r="B483">
        <v>18</v>
      </c>
      <c r="C483">
        <v>1</v>
      </c>
    </row>
    <row r="484" spans="1:3" x14ac:dyDescent="0.25">
      <c r="A484" t="s">
        <v>1726</v>
      </c>
      <c r="B484">
        <v>19</v>
      </c>
      <c r="C484">
        <v>1</v>
      </c>
    </row>
    <row r="485" spans="1:3" x14ac:dyDescent="0.25">
      <c r="A485" t="s">
        <v>1803</v>
      </c>
      <c r="B485">
        <v>1</v>
      </c>
      <c r="C485">
        <v>152</v>
      </c>
    </row>
    <row r="486" spans="1:3" x14ac:dyDescent="0.25">
      <c r="A486" t="s">
        <v>1803</v>
      </c>
      <c r="B486">
        <v>2</v>
      </c>
      <c r="C486">
        <v>152</v>
      </c>
    </row>
    <row r="487" spans="1:3" x14ac:dyDescent="0.25">
      <c r="A487" t="s">
        <v>1803</v>
      </c>
      <c r="B487">
        <v>3</v>
      </c>
      <c r="C487">
        <v>152</v>
      </c>
    </row>
    <row r="488" spans="1:3" x14ac:dyDescent="0.25">
      <c r="A488" t="s">
        <v>1803</v>
      </c>
      <c r="B488">
        <v>4</v>
      </c>
      <c r="C488">
        <v>152</v>
      </c>
    </row>
    <row r="489" spans="1:3" x14ac:dyDescent="0.25">
      <c r="A489" t="s">
        <v>1803</v>
      </c>
      <c r="B489">
        <v>5</v>
      </c>
      <c r="C489">
        <v>152</v>
      </c>
    </row>
    <row r="490" spans="1:3" x14ac:dyDescent="0.25">
      <c r="A490" t="s">
        <v>1803</v>
      </c>
      <c r="B490">
        <v>6</v>
      </c>
      <c r="C490">
        <v>152</v>
      </c>
    </row>
    <row r="491" spans="1:3" x14ac:dyDescent="0.25">
      <c r="A491" t="s">
        <v>1803</v>
      </c>
      <c r="B491">
        <v>7</v>
      </c>
      <c r="C491">
        <v>152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797E6-0074-4BD9-ABED-36EFFB5177EB}">
  <sheetPr codeName="Sheet2"/>
  <dimension ref="A1:C15"/>
  <sheetViews>
    <sheetView workbookViewId="0">
      <selection activeCell="B2" sqref="B2"/>
    </sheetView>
  </sheetViews>
  <sheetFormatPr defaultRowHeight="15" x14ac:dyDescent="0.25"/>
  <cols>
    <col min="1" max="1" width="40.85546875" bestFit="1" customWidth="1"/>
    <col min="2" max="2" width="41.140625" bestFit="1" customWidth="1"/>
    <col min="3" max="3" width="23" bestFit="1" customWidth="1"/>
  </cols>
  <sheetData>
    <row r="1" spans="1:3" x14ac:dyDescent="0.25">
      <c r="A1" t="s">
        <v>206</v>
      </c>
      <c r="B1" t="s">
        <v>189</v>
      </c>
      <c r="C1" t="s">
        <v>188</v>
      </c>
    </row>
    <row r="2" spans="1:3" x14ac:dyDescent="0.25">
      <c r="A2" t="s">
        <v>217</v>
      </c>
      <c r="B2" t="s">
        <v>191</v>
      </c>
      <c r="C2" t="s">
        <v>193</v>
      </c>
    </row>
    <row r="3" spans="1:3" x14ac:dyDescent="0.25">
      <c r="A3" t="s">
        <v>214</v>
      </c>
      <c r="B3" t="s">
        <v>191</v>
      </c>
      <c r="C3" t="s">
        <v>195</v>
      </c>
    </row>
    <row r="4" spans="1:3" x14ac:dyDescent="0.25">
      <c r="A4" t="s">
        <v>215</v>
      </c>
      <c r="B4" t="s">
        <v>191</v>
      </c>
      <c r="C4" t="s">
        <v>197</v>
      </c>
    </row>
    <row r="5" spans="1:3" x14ac:dyDescent="0.25">
      <c r="A5" t="s">
        <v>209</v>
      </c>
      <c r="B5" t="s">
        <v>191</v>
      </c>
      <c r="C5" t="s">
        <v>192</v>
      </c>
    </row>
    <row r="6" spans="1:3" x14ac:dyDescent="0.25">
      <c r="A6" t="s">
        <v>207</v>
      </c>
      <c r="B6" t="s">
        <v>191</v>
      </c>
      <c r="C6" t="s">
        <v>194</v>
      </c>
    </row>
    <row r="7" spans="1:3" x14ac:dyDescent="0.25">
      <c r="A7" t="s">
        <v>208</v>
      </c>
      <c r="B7" t="s">
        <v>191</v>
      </c>
      <c r="C7" t="s">
        <v>200</v>
      </c>
    </row>
    <row r="8" spans="1:3" x14ac:dyDescent="0.25">
      <c r="A8" t="s">
        <v>210</v>
      </c>
      <c r="B8" t="s">
        <v>191</v>
      </c>
      <c r="C8" t="s">
        <v>199</v>
      </c>
    </row>
    <row r="9" spans="1:3" x14ac:dyDescent="0.25">
      <c r="A9" t="s">
        <v>212</v>
      </c>
      <c r="B9" t="s">
        <v>191</v>
      </c>
      <c r="C9" t="s">
        <v>201</v>
      </c>
    </row>
    <row r="10" spans="1:3" x14ac:dyDescent="0.25">
      <c r="A10" t="s">
        <v>219</v>
      </c>
      <c r="B10" t="s">
        <v>191</v>
      </c>
      <c r="C10" t="s">
        <v>203</v>
      </c>
    </row>
    <row r="11" spans="1:3" x14ac:dyDescent="0.25">
      <c r="A11" t="s">
        <v>216</v>
      </c>
      <c r="B11" t="s">
        <v>191</v>
      </c>
      <c r="C11" t="s">
        <v>204</v>
      </c>
    </row>
    <row r="12" spans="1:3" x14ac:dyDescent="0.25">
      <c r="A12" t="s">
        <v>218</v>
      </c>
      <c r="B12" t="s">
        <v>191</v>
      </c>
      <c r="C12" t="s">
        <v>205</v>
      </c>
    </row>
    <row r="13" spans="1:3" x14ac:dyDescent="0.25">
      <c r="A13" t="s">
        <v>211</v>
      </c>
      <c r="B13" t="s">
        <v>191</v>
      </c>
      <c r="C13" t="s">
        <v>196</v>
      </c>
    </row>
    <row r="14" spans="1:3" x14ac:dyDescent="0.25">
      <c r="A14" t="s">
        <v>213</v>
      </c>
      <c r="B14" t="s">
        <v>191</v>
      </c>
      <c r="C14" t="s">
        <v>202</v>
      </c>
    </row>
    <row r="15" spans="1:3" x14ac:dyDescent="0.25">
      <c r="A15" t="s">
        <v>220</v>
      </c>
      <c r="B15" t="s">
        <v>191</v>
      </c>
      <c r="C15" t="s">
        <v>198</v>
      </c>
    </row>
  </sheetData>
  <sortState xmlns:xlrd2="http://schemas.microsoft.com/office/spreadsheetml/2017/richdata2" ref="B2:B379">
    <sortCondition ref="B2:B379"/>
  </sortState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80028-D64A-4469-B6CC-4476674A6978}">
  <sheetPr codeName="Sheet3"/>
  <dimension ref="A1:C189"/>
  <sheetViews>
    <sheetView topLeftCell="A156" workbookViewId="0"/>
  </sheetViews>
  <sheetFormatPr defaultRowHeight="15" x14ac:dyDescent="0.25"/>
  <cols>
    <col min="1" max="1" width="41.140625" bestFit="1" customWidth="1"/>
    <col min="2" max="2" width="39.140625" bestFit="1" customWidth="1"/>
    <col min="3" max="3" width="25.28515625" style="1" bestFit="1" customWidth="1"/>
    <col min="4" max="16384" width="9.140625" style="1"/>
  </cols>
  <sheetData>
    <row r="1" spans="1:3" x14ac:dyDescent="0.25">
      <c r="A1" t="s">
        <v>206</v>
      </c>
      <c r="B1" t="s">
        <v>189</v>
      </c>
      <c r="C1" t="s">
        <v>190</v>
      </c>
    </row>
    <row r="2" spans="1:3" x14ac:dyDescent="0.25">
      <c r="A2" t="s">
        <v>1346</v>
      </c>
      <c r="B2" t="s">
        <v>191</v>
      </c>
      <c r="C2" t="s">
        <v>24</v>
      </c>
    </row>
    <row r="3" spans="1:3" x14ac:dyDescent="0.25">
      <c r="A3" t="s">
        <v>1347</v>
      </c>
      <c r="B3" t="s">
        <v>191</v>
      </c>
      <c r="C3" t="s">
        <v>159</v>
      </c>
    </row>
    <row r="4" spans="1:3" x14ac:dyDescent="0.25">
      <c r="A4" t="s">
        <v>1348</v>
      </c>
      <c r="B4" t="s">
        <v>191</v>
      </c>
      <c r="C4" t="s">
        <v>28</v>
      </c>
    </row>
    <row r="5" spans="1:3" x14ac:dyDescent="0.25">
      <c r="A5" t="s">
        <v>1349</v>
      </c>
      <c r="B5" t="s">
        <v>191</v>
      </c>
      <c r="C5" t="s">
        <v>160</v>
      </c>
    </row>
    <row r="6" spans="1:3" x14ac:dyDescent="0.25">
      <c r="A6" t="s">
        <v>1350</v>
      </c>
      <c r="B6" t="s">
        <v>191</v>
      </c>
      <c r="C6" t="s">
        <v>161</v>
      </c>
    </row>
    <row r="7" spans="1:3" x14ac:dyDescent="0.25">
      <c r="A7" t="s">
        <v>1351</v>
      </c>
      <c r="B7" t="s">
        <v>191</v>
      </c>
      <c r="C7" t="s">
        <v>29</v>
      </c>
    </row>
    <row r="8" spans="1:3" x14ac:dyDescent="0.25">
      <c r="A8" t="s">
        <v>1352</v>
      </c>
      <c r="B8" t="s">
        <v>191</v>
      </c>
      <c r="C8" t="s">
        <v>162</v>
      </c>
    </row>
    <row r="9" spans="1:3" x14ac:dyDescent="0.25">
      <c r="A9" t="s">
        <v>1353</v>
      </c>
      <c r="B9" t="s">
        <v>191</v>
      </c>
      <c r="C9" t="s">
        <v>163</v>
      </c>
    </row>
    <row r="10" spans="1:3" x14ac:dyDescent="0.25">
      <c r="A10" t="s">
        <v>1354</v>
      </c>
      <c r="B10" t="s">
        <v>191</v>
      </c>
      <c r="C10" t="s">
        <v>164</v>
      </c>
    </row>
    <row r="11" spans="1:3" x14ac:dyDescent="0.25">
      <c r="A11" t="s">
        <v>1355</v>
      </c>
      <c r="B11" t="s">
        <v>191</v>
      </c>
      <c r="C11" t="s">
        <v>153</v>
      </c>
    </row>
    <row r="12" spans="1:3" x14ac:dyDescent="0.25">
      <c r="A12" t="s">
        <v>1356</v>
      </c>
      <c r="B12" t="s">
        <v>191</v>
      </c>
      <c r="C12" t="s">
        <v>25</v>
      </c>
    </row>
    <row r="13" spans="1:3" x14ac:dyDescent="0.25">
      <c r="A13" t="s">
        <v>1357</v>
      </c>
      <c r="B13" t="s">
        <v>191</v>
      </c>
      <c r="C13" t="s">
        <v>156</v>
      </c>
    </row>
    <row r="14" spans="1:3" x14ac:dyDescent="0.25">
      <c r="A14" t="s">
        <v>1358</v>
      </c>
      <c r="B14" t="s">
        <v>191</v>
      </c>
      <c r="C14" t="s">
        <v>177</v>
      </c>
    </row>
    <row r="15" spans="1:3" x14ac:dyDescent="0.25">
      <c r="A15" t="s">
        <v>1359</v>
      </c>
      <c r="B15" t="s">
        <v>191</v>
      </c>
      <c r="C15" t="s">
        <v>178</v>
      </c>
    </row>
    <row r="16" spans="1:3" x14ac:dyDescent="0.25">
      <c r="A16" t="s">
        <v>1360</v>
      </c>
      <c r="B16" t="s">
        <v>191</v>
      </c>
      <c r="C16" t="s">
        <v>38</v>
      </c>
    </row>
    <row r="17" spans="1:3" x14ac:dyDescent="0.25">
      <c r="A17" t="s">
        <v>1361</v>
      </c>
      <c r="B17" t="s">
        <v>191</v>
      </c>
      <c r="C17" t="s">
        <v>1</v>
      </c>
    </row>
    <row r="18" spans="1:3" x14ac:dyDescent="0.25">
      <c r="A18" t="s">
        <v>1362</v>
      </c>
      <c r="B18" t="s">
        <v>191</v>
      </c>
      <c r="C18" t="s">
        <v>39</v>
      </c>
    </row>
    <row r="19" spans="1:3" x14ac:dyDescent="0.25">
      <c r="A19" t="s">
        <v>1363</v>
      </c>
      <c r="B19" t="s">
        <v>191</v>
      </c>
      <c r="C19" t="s">
        <v>182</v>
      </c>
    </row>
    <row r="20" spans="1:3" x14ac:dyDescent="0.25">
      <c r="A20" t="s">
        <v>1364</v>
      </c>
      <c r="B20" t="s">
        <v>191</v>
      </c>
      <c r="C20" t="s">
        <v>183</v>
      </c>
    </row>
    <row r="21" spans="1:3" x14ac:dyDescent="0.25">
      <c r="A21" t="s">
        <v>1365</v>
      </c>
      <c r="B21" t="s">
        <v>191</v>
      </c>
      <c r="C21" t="s">
        <v>184</v>
      </c>
    </row>
    <row r="22" spans="1:3" x14ac:dyDescent="0.25">
      <c r="A22" t="s">
        <v>1366</v>
      </c>
      <c r="B22" t="s">
        <v>191</v>
      </c>
      <c r="C22" t="s">
        <v>185</v>
      </c>
    </row>
    <row r="23" spans="1:3" x14ac:dyDescent="0.25">
      <c r="A23" t="s">
        <v>1367</v>
      </c>
      <c r="B23" t="s">
        <v>191</v>
      </c>
      <c r="C23" t="s">
        <v>90</v>
      </c>
    </row>
    <row r="24" spans="1:3" x14ac:dyDescent="0.25">
      <c r="A24" t="s">
        <v>1368</v>
      </c>
      <c r="B24" t="s">
        <v>191</v>
      </c>
      <c r="C24" t="s">
        <v>0</v>
      </c>
    </row>
    <row r="25" spans="1:3" x14ac:dyDescent="0.25">
      <c r="A25" t="s">
        <v>1369</v>
      </c>
      <c r="B25" t="s">
        <v>191</v>
      </c>
      <c r="C25" t="s">
        <v>23</v>
      </c>
    </row>
    <row r="26" spans="1:3" x14ac:dyDescent="0.25">
      <c r="A26" t="s">
        <v>1370</v>
      </c>
      <c r="B26" t="s">
        <v>191</v>
      </c>
      <c r="C26" t="s">
        <v>157</v>
      </c>
    </row>
    <row r="27" spans="1:3" x14ac:dyDescent="0.25">
      <c r="A27" t="s">
        <v>1371</v>
      </c>
      <c r="B27" t="s">
        <v>191</v>
      </c>
      <c r="C27" t="s">
        <v>129</v>
      </c>
    </row>
    <row r="28" spans="1:3" x14ac:dyDescent="0.25">
      <c r="A28" t="s">
        <v>1372</v>
      </c>
      <c r="B28" t="s">
        <v>191</v>
      </c>
      <c r="C28" t="s">
        <v>9</v>
      </c>
    </row>
    <row r="29" spans="1:3" x14ac:dyDescent="0.25">
      <c r="A29" t="s">
        <v>1373</v>
      </c>
      <c r="B29" t="s">
        <v>191</v>
      </c>
      <c r="C29" t="s">
        <v>95</v>
      </c>
    </row>
    <row r="30" spans="1:3" x14ac:dyDescent="0.25">
      <c r="A30" t="s">
        <v>1374</v>
      </c>
      <c r="B30" t="s">
        <v>191</v>
      </c>
      <c r="C30" t="s">
        <v>31</v>
      </c>
    </row>
    <row r="31" spans="1:3" x14ac:dyDescent="0.25">
      <c r="A31" t="s">
        <v>1375</v>
      </c>
      <c r="B31" t="s">
        <v>191</v>
      </c>
      <c r="C31" t="s">
        <v>94</v>
      </c>
    </row>
    <row r="32" spans="1:3" x14ac:dyDescent="0.25">
      <c r="A32" t="s">
        <v>1376</v>
      </c>
      <c r="B32" t="s">
        <v>191</v>
      </c>
      <c r="C32" t="s">
        <v>99</v>
      </c>
    </row>
    <row r="33" spans="1:3" x14ac:dyDescent="0.25">
      <c r="A33" t="s">
        <v>1377</v>
      </c>
      <c r="B33" t="s">
        <v>191</v>
      </c>
      <c r="C33" t="s">
        <v>61</v>
      </c>
    </row>
    <row r="34" spans="1:3" x14ac:dyDescent="0.25">
      <c r="A34" t="s">
        <v>1378</v>
      </c>
      <c r="B34" t="s">
        <v>191</v>
      </c>
      <c r="C34" t="s">
        <v>67</v>
      </c>
    </row>
    <row r="35" spans="1:3" x14ac:dyDescent="0.25">
      <c r="A35" t="s">
        <v>1379</v>
      </c>
      <c r="B35" t="s">
        <v>191</v>
      </c>
      <c r="C35" t="s">
        <v>68</v>
      </c>
    </row>
    <row r="36" spans="1:3" x14ac:dyDescent="0.25">
      <c r="A36" t="s">
        <v>1380</v>
      </c>
      <c r="B36" t="s">
        <v>191</v>
      </c>
      <c r="C36" t="s">
        <v>144</v>
      </c>
    </row>
    <row r="37" spans="1:3" x14ac:dyDescent="0.25">
      <c r="A37" t="s">
        <v>1381</v>
      </c>
      <c r="B37" t="s">
        <v>191</v>
      </c>
      <c r="C37" t="s">
        <v>145</v>
      </c>
    </row>
    <row r="38" spans="1:3" x14ac:dyDescent="0.25">
      <c r="A38" t="s">
        <v>1382</v>
      </c>
      <c r="B38" t="s">
        <v>191</v>
      </c>
      <c r="C38" t="s">
        <v>5</v>
      </c>
    </row>
    <row r="39" spans="1:3" x14ac:dyDescent="0.25">
      <c r="A39" t="s">
        <v>1383</v>
      </c>
      <c r="B39" t="s">
        <v>191</v>
      </c>
      <c r="C39" t="s">
        <v>55</v>
      </c>
    </row>
    <row r="40" spans="1:3" x14ac:dyDescent="0.25">
      <c r="A40" t="s">
        <v>1384</v>
      </c>
      <c r="B40" t="s">
        <v>191</v>
      </c>
      <c r="C40" t="s">
        <v>146</v>
      </c>
    </row>
    <row r="41" spans="1:3" x14ac:dyDescent="0.25">
      <c r="A41" t="s">
        <v>1385</v>
      </c>
      <c r="B41" t="s">
        <v>191</v>
      </c>
      <c r="C41" t="s">
        <v>69</v>
      </c>
    </row>
    <row r="42" spans="1:3" x14ac:dyDescent="0.25">
      <c r="A42" t="s">
        <v>1386</v>
      </c>
      <c r="B42" t="s">
        <v>191</v>
      </c>
      <c r="C42" t="s">
        <v>62</v>
      </c>
    </row>
    <row r="43" spans="1:3" x14ac:dyDescent="0.25">
      <c r="A43" t="s">
        <v>1387</v>
      </c>
      <c r="B43" t="s">
        <v>191</v>
      </c>
      <c r="C43" t="s">
        <v>32</v>
      </c>
    </row>
    <row r="44" spans="1:3" x14ac:dyDescent="0.25">
      <c r="A44" t="s">
        <v>1388</v>
      </c>
      <c r="B44" t="s">
        <v>191</v>
      </c>
      <c r="C44" t="s">
        <v>57</v>
      </c>
    </row>
    <row r="45" spans="1:3" x14ac:dyDescent="0.25">
      <c r="A45" t="s">
        <v>1389</v>
      </c>
      <c r="B45" t="s">
        <v>191</v>
      </c>
      <c r="C45" t="s">
        <v>58</v>
      </c>
    </row>
    <row r="46" spans="1:3" x14ac:dyDescent="0.25">
      <c r="A46" t="s">
        <v>1390</v>
      </c>
      <c r="B46" t="s">
        <v>191</v>
      </c>
      <c r="C46" t="s">
        <v>174</v>
      </c>
    </row>
    <row r="47" spans="1:3" x14ac:dyDescent="0.25">
      <c r="A47" t="s">
        <v>1391</v>
      </c>
      <c r="B47" t="s">
        <v>191</v>
      </c>
      <c r="C47" t="s">
        <v>2</v>
      </c>
    </row>
    <row r="48" spans="1:3" x14ac:dyDescent="0.25">
      <c r="A48" t="s">
        <v>1392</v>
      </c>
      <c r="B48" t="s">
        <v>191</v>
      </c>
      <c r="C48" t="s">
        <v>6</v>
      </c>
    </row>
    <row r="49" spans="1:3" x14ac:dyDescent="0.25">
      <c r="A49" t="s">
        <v>1393</v>
      </c>
      <c r="B49" t="s">
        <v>191</v>
      </c>
      <c r="C49" t="s">
        <v>21</v>
      </c>
    </row>
    <row r="50" spans="1:3" x14ac:dyDescent="0.25">
      <c r="A50" t="s">
        <v>1394</v>
      </c>
      <c r="B50" t="s">
        <v>191</v>
      </c>
      <c r="C50" t="s">
        <v>158</v>
      </c>
    </row>
    <row r="51" spans="1:3" x14ac:dyDescent="0.25">
      <c r="A51" t="s">
        <v>1395</v>
      </c>
      <c r="B51" t="s">
        <v>191</v>
      </c>
      <c r="C51" t="s">
        <v>60</v>
      </c>
    </row>
    <row r="52" spans="1:3" x14ac:dyDescent="0.25">
      <c r="A52" t="s">
        <v>1396</v>
      </c>
      <c r="B52" t="s">
        <v>191</v>
      </c>
      <c r="C52" t="s">
        <v>70</v>
      </c>
    </row>
    <row r="53" spans="1:3" x14ac:dyDescent="0.25">
      <c r="A53" t="s">
        <v>1397</v>
      </c>
      <c r="B53" t="s">
        <v>191</v>
      </c>
      <c r="C53" t="s">
        <v>117</v>
      </c>
    </row>
    <row r="54" spans="1:3" x14ac:dyDescent="0.25">
      <c r="A54" t="s">
        <v>1398</v>
      </c>
      <c r="B54" t="s">
        <v>191</v>
      </c>
      <c r="C54" t="s">
        <v>140</v>
      </c>
    </row>
    <row r="55" spans="1:3" x14ac:dyDescent="0.25">
      <c r="A55" t="s">
        <v>1399</v>
      </c>
      <c r="B55" t="s">
        <v>191</v>
      </c>
      <c r="C55" t="s">
        <v>15</v>
      </c>
    </row>
    <row r="56" spans="1:3" x14ac:dyDescent="0.25">
      <c r="A56" t="s">
        <v>1400</v>
      </c>
      <c r="B56" t="s">
        <v>191</v>
      </c>
      <c r="C56" t="s">
        <v>71</v>
      </c>
    </row>
    <row r="57" spans="1:3" x14ac:dyDescent="0.25">
      <c r="A57" t="s">
        <v>1401</v>
      </c>
      <c r="B57" t="s">
        <v>191</v>
      </c>
      <c r="C57" t="s">
        <v>12</v>
      </c>
    </row>
    <row r="58" spans="1:3" x14ac:dyDescent="0.25">
      <c r="A58" t="s">
        <v>1402</v>
      </c>
      <c r="B58" t="s">
        <v>191</v>
      </c>
      <c r="C58" t="s">
        <v>87</v>
      </c>
    </row>
    <row r="59" spans="1:3" x14ac:dyDescent="0.25">
      <c r="A59" t="s">
        <v>1403</v>
      </c>
      <c r="B59" t="s">
        <v>191</v>
      </c>
      <c r="C59" t="s">
        <v>119</v>
      </c>
    </row>
    <row r="60" spans="1:3" x14ac:dyDescent="0.25">
      <c r="A60" t="s">
        <v>1404</v>
      </c>
      <c r="B60" t="s">
        <v>191</v>
      </c>
      <c r="C60" t="s">
        <v>167</v>
      </c>
    </row>
    <row r="61" spans="1:3" x14ac:dyDescent="0.25">
      <c r="A61" t="s">
        <v>1405</v>
      </c>
      <c r="B61" t="s">
        <v>191</v>
      </c>
      <c r="C61" t="s">
        <v>131</v>
      </c>
    </row>
    <row r="62" spans="1:3" x14ac:dyDescent="0.25">
      <c r="A62" t="s">
        <v>1406</v>
      </c>
      <c r="B62" t="s">
        <v>191</v>
      </c>
      <c r="C62" t="s">
        <v>110</v>
      </c>
    </row>
    <row r="63" spans="1:3" x14ac:dyDescent="0.25">
      <c r="A63" t="s">
        <v>1407</v>
      </c>
      <c r="B63" t="s">
        <v>191</v>
      </c>
      <c r="C63" t="s">
        <v>168</v>
      </c>
    </row>
    <row r="64" spans="1:3" x14ac:dyDescent="0.25">
      <c r="A64" t="s">
        <v>1408</v>
      </c>
      <c r="B64" t="s">
        <v>191</v>
      </c>
      <c r="C64" t="s">
        <v>171</v>
      </c>
    </row>
    <row r="65" spans="1:3" x14ac:dyDescent="0.25">
      <c r="A65" t="s">
        <v>1409</v>
      </c>
      <c r="B65" t="s">
        <v>191</v>
      </c>
      <c r="C65" t="s">
        <v>3</v>
      </c>
    </row>
    <row r="66" spans="1:3" x14ac:dyDescent="0.25">
      <c r="A66" t="s">
        <v>1410</v>
      </c>
      <c r="B66" t="s">
        <v>191</v>
      </c>
      <c r="C66" t="s">
        <v>59</v>
      </c>
    </row>
    <row r="67" spans="1:3" x14ac:dyDescent="0.25">
      <c r="A67" t="s">
        <v>1411</v>
      </c>
      <c r="B67" t="s">
        <v>191</v>
      </c>
      <c r="C67" t="s">
        <v>88</v>
      </c>
    </row>
    <row r="68" spans="1:3" x14ac:dyDescent="0.25">
      <c r="A68" t="s">
        <v>1412</v>
      </c>
      <c r="B68" t="s">
        <v>191</v>
      </c>
      <c r="C68" t="s">
        <v>98</v>
      </c>
    </row>
    <row r="69" spans="1:3" x14ac:dyDescent="0.25">
      <c r="A69" t="s">
        <v>1413</v>
      </c>
      <c r="B69" t="s">
        <v>191</v>
      </c>
      <c r="C69" t="s">
        <v>105</v>
      </c>
    </row>
    <row r="70" spans="1:3" x14ac:dyDescent="0.25">
      <c r="A70" t="s">
        <v>1414</v>
      </c>
      <c r="B70" t="s">
        <v>191</v>
      </c>
      <c r="C70" t="s">
        <v>89</v>
      </c>
    </row>
    <row r="71" spans="1:3" x14ac:dyDescent="0.25">
      <c r="A71" t="s">
        <v>1415</v>
      </c>
      <c r="B71" t="s">
        <v>191</v>
      </c>
      <c r="C71" t="s">
        <v>106</v>
      </c>
    </row>
    <row r="72" spans="1:3" x14ac:dyDescent="0.25">
      <c r="A72" t="s">
        <v>1416</v>
      </c>
      <c r="B72" t="s">
        <v>191</v>
      </c>
      <c r="C72" t="s">
        <v>30</v>
      </c>
    </row>
    <row r="73" spans="1:3" x14ac:dyDescent="0.25">
      <c r="A73" t="s">
        <v>1417</v>
      </c>
      <c r="B73" t="s">
        <v>191</v>
      </c>
      <c r="C73" t="s">
        <v>113</v>
      </c>
    </row>
    <row r="74" spans="1:3" x14ac:dyDescent="0.25">
      <c r="A74" t="s">
        <v>1418</v>
      </c>
      <c r="B74" t="s">
        <v>191</v>
      </c>
      <c r="C74" t="s">
        <v>169</v>
      </c>
    </row>
    <row r="75" spans="1:3" x14ac:dyDescent="0.25">
      <c r="A75" t="s">
        <v>1419</v>
      </c>
      <c r="B75" t="s">
        <v>191</v>
      </c>
      <c r="C75" t="s">
        <v>115</v>
      </c>
    </row>
    <row r="76" spans="1:3" x14ac:dyDescent="0.25">
      <c r="A76" t="s">
        <v>1420</v>
      </c>
      <c r="B76" t="s">
        <v>191</v>
      </c>
      <c r="C76" t="s">
        <v>123</v>
      </c>
    </row>
    <row r="77" spans="1:3" x14ac:dyDescent="0.25">
      <c r="A77" t="s">
        <v>1421</v>
      </c>
      <c r="B77" t="s">
        <v>191</v>
      </c>
      <c r="C77" t="s">
        <v>124</v>
      </c>
    </row>
    <row r="78" spans="1:3" x14ac:dyDescent="0.25">
      <c r="A78" t="s">
        <v>1422</v>
      </c>
      <c r="B78" t="s">
        <v>191</v>
      </c>
      <c r="C78" t="s">
        <v>104</v>
      </c>
    </row>
    <row r="79" spans="1:3" x14ac:dyDescent="0.25">
      <c r="A79" t="s">
        <v>1423</v>
      </c>
      <c r="B79" t="s">
        <v>191</v>
      </c>
      <c r="C79" t="s">
        <v>76</v>
      </c>
    </row>
    <row r="80" spans="1:3" x14ac:dyDescent="0.25">
      <c r="A80" t="s">
        <v>1424</v>
      </c>
      <c r="B80" t="s">
        <v>191</v>
      </c>
      <c r="C80" t="s">
        <v>147</v>
      </c>
    </row>
    <row r="81" spans="1:3" x14ac:dyDescent="0.25">
      <c r="A81" t="s">
        <v>1425</v>
      </c>
      <c r="B81" t="s">
        <v>191</v>
      </c>
      <c r="C81" t="s">
        <v>34</v>
      </c>
    </row>
    <row r="82" spans="1:3" x14ac:dyDescent="0.25">
      <c r="A82" t="s">
        <v>1426</v>
      </c>
      <c r="B82" t="s">
        <v>191</v>
      </c>
      <c r="C82" t="s">
        <v>7</v>
      </c>
    </row>
    <row r="83" spans="1:3" x14ac:dyDescent="0.25">
      <c r="A83" t="s">
        <v>1427</v>
      </c>
      <c r="B83" t="s">
        <v>191</v>
      </c>
      <c r="C83" t="s">
        <v>141</v>
      </c>
    </row>
    <row r="84" spans="1:3" x14ac:dyDescent="0.25">
      <c r="A84" t="s">
        <v>1428</v>
      </c>
      <c r="B84" t="s">
        <v>191</v>
      </c>
      <c r="C84" t="s">
        <v>72</v>
      </c>
    </row>
    <row r="85" spans="1:3" x14ac:dyDescent="0.25">
      <c r="A85" t="s">
        <v>1429</v>
      </c>
      <c r="B85" t="s">
        <v>191</v>
      </c>
      <c r="C85" t="s">
        <v>134</v>
      </c>
    </row>
    <row r="86" spans="1:3" x14ac:dyDescent="0.25">
      <c r="A86" t="s">
        <v>1430</v>
      </c>
      <c r="B86" t="s">
        <v>191</v>
      </c>
      <c r="C86" t="s">
        <v>173</v>
      </c>
    </row>
    <row r="87" spans="1:3" x14ac:dyDescent="0.25">
      <c r="A87" t="s">
        <v>1431</v>
      </c>
      <c r="B87" t="s">
        <v>191</v>
      </c>
      <c r="C87" t="s">
        <v>75</v>
      </c>
    </row>
    <row r="88" spans="1:3" x14ac:dyDescent="0.25">
      <c r="A88" t="s">
        <v>1432</v>
      </c>
      <c r="B88" t="s">
        <v>191</v>
      </c>
      <c r="C88" t="s">
        <v>49</v>
      </c>
    </row>
    <row r="89" spans="1:3" x14ac:dyDescent="0.25">
      <c r="A89" t="s">
        <v>1433</v>
      </c>
      <c r="B89" t="s">
        <v>191</v>
      </c>
      <c r="C89" t="s">
        <v>80</v>
      </c>
    </row>
    <row r="90" spans="1:3" x14ac:dyDescent="0.25">
      <c r="A90" t="s">
        <v>1434</v>
      </c>
      <c r="B90" t="s">
        <v>191</v>
      </c>
      <c r="C90" t="s">
        <v>108</v>
      </c>
    </row>
    <row r="91" spans="1:3" x14ac:dyDescent="0.25">
      <c r="A91" t="s">
        <v>1435</v>
      </c>
      <c r="B91" t="s">
        <v>191</v>
      </c>
      <c r="C91" t="s">
        <v>175</v>
      </c>
    </row>
    <row r="92" spans="1:3" x14ac:dyDescent="0.25">
      <c r="A92" t="s">
        <v>1436</v>
      </c>
      <c r="B92" t="s">
        <v>191</v>
      </c>
      <c r="C92" t="s">
        <v>33</v>
      </c>
    </row>
    <row r="93" spans="1:3" x14ac:dyDescent="0.25">
      <c r="A93" t="s">
        <v>1437</v>
      </c>
      <c r="B93" t="s">
        <v>191</v>
      </c>
      <c r="C93" t="s">
        <v>73</v>
      </c>
    </row>
    <row r="94" spans="1:3" x14ac:dyDescent="0.25">
      <c r="A94" t="s">
        <v>1438</v>
      </c>
      <c r="B94" t="s">
        <v>191</v>
      </c>
      <c r="C94" t="s">
        <v>81</v>
      </c>
    </row>
    <row r="95" spans="1:3" x14ac:dyDescent="0.25">
      <c r="A95" t="s">
        <v>1439</v>
      </c>
      <c r="B95" t="s">
        <v>191</v>
      </c>
      <c r="C95" t="s">
        <v>40</v>
      </c>
    </row>
    <row r="96" spans="1:3" x14ac:dyDescent="0.25">
      <c r="A96" t="s">
        <v>1440</v>
      </c>
      <c r="B96" t="s">
        <v>191</v>
      </c>
      <c r="C96" t="s">
        <v>41</v>
      </c>
    </row>
    <row r="97" spans="1:3" x14ac:dyDescent="0.25">
      <c r="A97" t="s">
        <v>1441</v>
      </c>
      <c r="B97" t="s">
        <v>191</v>
      </c>
      <c r="C97" t="s">
        <v>42</v>
      </c>
    </row>
    <row r="98" spans="1:3" x14ac:dyDescent="0.25">
      <c r="A98" t="s">
        <v>1442</v>
      </c>
      <c r="B98" t="s">
        <v>191</v>
      </c>
      <c r="C98" t="s">
        <v>51</v>
      </c>
    </row>
    <row r="99" spans="1:3" x14ac:dyDescent="0.25">
      <c r="A99" t="s">
        <v>1443</v>
      </c>
      <c r="B99" t="s">
        <v>191</v>
      </c>
      <c r="C99" t="s">
        <v>78</v>
      </c>
    </row>
    <row r="100" spans="1:3" x14ac:dyDescent="0.25">
      <c r="A100" t="s">
        <v>1444</v>
      </c>
      <c r="B100" t="s">
        <v>191</v>
      </c>
      <c r="C100" t="s">
        <v>109</v>
      </c>
    </row>
    <row r="101" spans="1:3" x14ac:dyDescent="0.25">
      <c r="A101" t="s">
        <v>1445</v>
      </c>
      <c r="B101" t="s">
        <v>191</v>
      </c>
      <c r="C101" t="s">
        <v>148</v>
      </c>
    </row>
    <row r="102" spans="1:3" x14ac:dyDescent="0.25">
      <c r="A102" t="s">
        <v>1446</v>
      </c>
      <c r="B102" t="s">
        <v>191</v>
      </c>
      <c r="C102" t="s">
        <v>165</v>
      </c>
    </row>
    <row r="103" spans="1:3" x14ac:dyDescent="0.25">
      <c r="A103" t="s">
        <v>1447</v>
      </c>
      <c r="B103" t="s">
        <v>191</v>
      </c>
      <c r="C103" t="s">
        <v>13</v>
      </c>
    </row>
    <row r="104" spans="1:3" x14ac:dyDescent="0.25">
      <c r="A104" t="s">
        <v>1448</v>
      </c>
      <c r="B104" t="s">
        <v>191</v>
      </c>
      <c r="C104" t="s">
        <v>8</v>
      </c>
    </row>
    <row r="105" spans="1:3" x14ac:dyDescent="0.25">
      <c r="A105" t="s">
        <v>1449</v>
      </c>
      <c r="B105" t="s">
        <v>191</v>
      </c>
      <c r="C105" t="s">
        <v>10</v>
      </c>
    </row>
    <row r="106" spans="1:3" x14ac:dyDescent="0.25">
      <c r="A106" t="s">
        <v>1450</v>
      </c>
      <c r="B106" t="s">
        <v>191</v>
      </c>
      <c r="C106" t="s">
        <v>52</v>
      </c>
    </row>
    <row r="107" spans="1:3" x14ac:dyDescent="0.25">
      <c r="A107" t="s">
        <v>1451</v>
      </c>
      <c r="B107" t="s">
        <v>191</v>
      </c>
      <c r="C107" t="s">
        <v>56</v>
      </c>
    </row>
    <row r="108" spans="1:3" x14ac:dyDescent="0.25">
      <c r="A108" t="s">
        <v>1452</v>
      </c>
      <c r="B108" t="s">
        <v>191</v>
      </c>
      <c r="C108" t="s">
        <v>91</v>
      </c>
    </row>
    <row r="109" spans="1:3" x14ac:dyDescent="0.25">
      <c r="A109" t="s">
        <v>1453</v>
      </c>
      <c r="B109" t="s">
        <v>191</v>
      </c>
      <c r="C109" t="s">
        <v>92</v>
      </c>
    </row>
    <row r="110" spans="1:3" x14ac:dyDescent="0.25">
      <c r="A110" t="s">
        <v>1454</v>
      </c>
      <c r="B110" t="s">
        <v>191</v>
      </c>
      <c r="C110" t="s">
        <v>93</v>
      </c>
    </row>
    <row r="111" spans="1:3" x14ac:dyDescent="0.25">
      <c r="A111" t="s">
        <v>1455</v>
      </c>
      <c r="B111" t="s">
        <v>191</v>
      </c>
      <c r="C111" t="s">
        <v>53</v>
      </c>
    </row>
    <row r="112" spans="1:3" x14ac:dyDescent="0.25">
      <c r="A112" t="s">
        <v>1456</v>
      </c>
      <c r="B112" t="s">
        <v>191</v>
      </c>
      <c r="C112" t="s">
        <v>82</v>
      </c>
    </row>
    <row r="113" spans="1:3" x14ac:dyDescent="0.25">
      <c r="A113" t="s">
        <v>1457</v>
      </c>
      <c r="B113" t="s">
        <v>191</v>
      </c>
      <c r="C113" t="s">
        <v>63</v>
      </c>
    </row>
    <row r="114" spans="1:3" x14ac:dyDescent="0.25">
      <c r="A114" t="s">
        <v>1458</v>
      </c>
      <c r="B114" t="s">
        <v>191</v>
      </c>
      <c r="C114" t="s">
        <v>149</v>
      </c>
    </row>
    <row r="115" spans="1:3" x14ac:dyDescent="0.25">
      <c r="A115" t="s">
        <v>1459</v>
      </c>
      <c r="B115" t="s">
        <v>191</v>
      </c>
      <c r="C115" t="s">
        <v>77</v>
      </c>
    </row>
    <row r="116" spans="1:3" x14ac:dyDescent="0.25">
      <c r="A116" t="s">
        <v>1460</v>
      </c>
      <c r="B116" t="s">
        <v>191</v>
      </c>
      <c r="C116" t="s">
        <v>64</v>
      </c>
    </row>
    <row r="117" spans="1:3" x14ac:dyDescent="0.25">
      <c r="A117" t="s">
        <v>1461</v>
      </c>
      <c r="B117" t="s">
        <v>191</v>
      </c>
      <c r="C117" t="s">
        <v>150</v>
      </c>
    </row>
    <row r="118" spans="1:3" x14ac:dyDescent="0.25">
      <c r="A118" t="s">
        <v>1462</v>
      </c>
      <c r="B118" t="s">
        <v>191</v>
      </c>
      <c r="C118" t="s">
        <v>37</v>
      </c>
    </row>
    <row r="119" spans="1:3" x14ac:dyDescent="0.25">
      <c r="A119" t="s">
        <v>1463</v>
      </c>
      <c r="B119" t="s">
        <v>191</v>
      </c>
      <c r="C119" t="s">
        <v>112</v>
      </c>
    </row>
    <row r="120" spans="1:3" x14ac:dyDescent="0.25">
      <c r="A120" t="s">
        <v>1464</v>
      </c>
      <c r="B120" t="s">
        <v>191</v>
      </c>
      <c r="C120" t="s">
        <v>114</v>
      </c>
    </row>
    <row r="121" spans="1:3" x14ac:dyDescent="0.25">
      <c r="A121" t="s">
        <v>1465</v>
      </c>
      <c r="B121" t="s">
        <v>191</v>
      </c>
      <c r="C121" t="s">
        <v>35</v>
      </c>
    </row>
    <row r="122" spans="1:3" x14ac:dyDescent="0.25">
      <c r="A122" t="s">
        <v>1466</v>
      </c>
      <c r="B122" t="s">
        <v>191</v>
      </c>
      <c r="C122" t="s">
        <v>11</v>
      </c>
    </row>
    <row r="123" spans="1:3" x14ac:dyDescent="0.25">
      <c r="A123" t="s">
        <v>1467</v>
      </c>
      <c r="B123" t="s">
        <v>191</v>
      </c>
      <c r="C123" t="s">
        <v>36</v>
      </c>
    </row>
    <row r="124" spans="1:3" x14ac:dyDescent="0.25">
      <c r="A124" t="s">
        <v>1468</v>
      </c>
      <c r="B124" t="s">
        <v>191</v>
      </c>
      <c r="C124" t="s">
        <v>16</v>
      </c>
    </row>
    <row r="125" spans="1:3" x14ac:dyDescent="0.25">
      <c r="A125" t="s">
        <v>1469</v>
      </c>
      <c r="B125" t="s">
        <v>191</v>
      </c>
      <c r="C125" t="s">
        <v>43</v>
      </c>
    </row>
    <row r="126" spans="1:3" x14ac:dyDescent="0.25">
      <c r="A126" t="s">
        <v>1470</v>
      </c>
      <c r="B126" t="s">
        <v>191</v>
      </c>
      <c r="C126" t="s">
        <v>181</v>
      </c>
    </row>
    <row r="127" spans="1:3" x14ac:dyDescent="0.25">
      <c r="A127" t="s">
        <v>1471</v>
      </c>
      <c r="B127" t="s">
        <v>191</v>
      </c>
      <c r="C127" t="s">
        <v>176</v>
      </c>
    </row>
    <row r="128" spans="1:3" x14ac:dyDescent="0.25">
      <c r="A128" t="s">
        <v>1472</v>
      </c>
      <c r="B128" t="s">
        <v>191</v>
      </c>
      <c r="C128" t="s">
        <v>132</v>
      </c>
    </row>
    <row r="129" spans="1:3" x14ac:dyDescent="0.25">
      <c r="A129" t="s">
        <v>1473</v>
      </c>
      <c r="B129" t="s">
        <v>191</v>
      </c>
      <c r="C129" t="s">
        <v>133</v>
      </c>
    </row>
    <row r="130" spans="1:3" x14ac:dyDescent="0.25">
      <c r="A130" t="s">
        <v>1474</v>
      </c>
      <c r="B130" t="s">
        <v>191</v>
      </c>
      <c r="C130" t="s">
        <v>152</v>
      </c>
    </row>
    <row r="131" spans="1:3" x14ac:dyDescent="0.25">
      <c r="A131" t="s">
        <v>1475</v>
      </c>
      <c r="B131" t="s">
        <v>191</v>
      </c>
      <c r="C131" t="s">
        <v>125</v>
      </c>
    </row>
    <row r="132" spans="1:3" x14ac:dyDescent="0.25">
      <c r="A132" t="s">
        <v>1476</v>
      </c>
      <c r="B132" t="s">
        <v>191</v>
      </c>
      <c r="C132" t="s">
        <v>74</v>
      </c>
    </row>
    <row r="133" spans="1:3" x14ac:dyDescent="0.25">
      <c r="A133" t="s">
        <v>1477</v>
      </c>
      <c r="B133" t="s">
        <v>191</v>
      </c>
      <c r="C133" t="s">
        <v>22</v>
      </c>
    </row>
    <row r="134" spans="1:3" x14ac:dyDescent="0.25">
      <c r="A134" t="s">
        <v>1478</v>
      </c>
      <c r="B134" t="s">
        <v>191</v>
      </c>
      <c r="C134" t="s">
        <v>135</v>
      </c>
    </row>
    <row r="135" spans="1:3" x14ac:dyDescent="0.25">
      <c r="A135" t="s">
        <v>1479</v>
      </c>
      <c r="B135" t="s">
        <v>191</v>
      </c>
      <c r="C135" t="s">
        <v>166</v>
      </c>
    </row>
    <row r="136" spans="1:3" x14ac:dyDescent="0.25">
      <c r="A136" t="s">
        <v>1480</v>
      </c>
      <c r="B136" t="s">
        <v>191</v>
      </c>
      <c r="C136" t="s">
        <v>155</v>
      </c>
    </row>
    <row r="137" spans="1:3" x14ac:dyDescent="0.25">
      <c r="A137" t="s">
        <v>1481</v>
      </c>
      <c r="B137" t="s">
        <v>191</v>
      </c>
      <c r="C137" t="s">
        <v>100</v>
      </c>
    </row>
    <row r="138" spans="1:3" x14ac:dyDescent="0.25">
      <c r="A138" t="s">
        <v>1482</v>
      </c>
      <c r="B138" t="s">
        <v>191</v>
      </c>
      <c r="C138" t="s">
        <v>179</v>
      </c>
    </row>
    <row r="139" spans="1:3" x14ac:dyDescent="0.25">
      <c r="A139" t="s">
        <v>1483</v>
      </c>
      <c r="B139" t="s">
        <v>191</v>
      </c>
      <c r="C139" t="s">
        <v>180</v>
      </c>
    </row>
    <row r="140" spans="1:3" x14ac:dyDescent="0.25">
      <c r="A140" t="s">
        <v>1484</v>
      </c>
      <c r="B140" t="s">
        <v>191</v>
      </c>
      <c r="C140" t="s">
        <v>44</v>
      </c>
    </row>
    <row r="141" spans="1:3" x14ac:dyDescent="0.25">
      <c r="A141" t="s">
        <v>1485</v>
      </c>
      <c r="B141" t="s">
        <v>191</v>
      </c>
      <c r="C141" t="s">
        <v>45</v>
      </c>
    </row>
    <row r="142" spans="1:3" x14ac:dyDescent="0.25">
      <c r="A142" t="s">
        <v>1486</v>
      </c>
      <c r="B142" t="s">
        <v>191</v>
      </c>
      <c r="C142" t="s">
        <v>186</v>
      </c>
    </row>
    <row r="143" spans="1:3" x14ac:dyDescent="0.25">
      <c r="A143" t="s">
        <v>1487</v>
      </c>
      <c r="B143" t="s">
        <v>191</v>
      </c>
      <c r="C143" t="s">
        <v>187</v>
      </c>
    </row>
    <row r="144" spans="1:3" x14ac:dyDescent="0.25">
      <c r="A144" t="s">
        <v>1488</v>
      </c>
      <c r="B144" t="s">
        <v>191</v>
      </c>
      <c r="C144" t="s">
        <v>46</v>
      </c>
    </row>
    <row r="145" spans="1:3" x14ac:dyDescent="0.25">
      <c r="A145" t="s">
        <v>1489</v>
      </c>
      <c r="B145" t="s">
        <v>191</v>
      </c>
      <c r="C145" t="s">
        <v>47</v>
      </c>
    </row>
    <row r="146" spans="1:3" x14ac:dyDescent="0.25">
      <c r="A146" t="s">
        <v>1490</v>
      </c>
      <c r="B146" t="s">
        <v>191</v>
      </c>
      <c r="C146" t="s">
        <v>17</v>
      </c>
    </row>
    <row r="147" spans="1:3" x14ac:dyDescent="0.25">
      <c r="A147" t="s">
        <v>1491</v>
      </c>
      <c r="B147" t="s">
        <v>191</v>
      </c>
      <c r="C147" t="s">
        <v>136</v>
      </c>
    </row>
    <row r="148" spans="1:3" x14ac:dyDescent="0.25">
      <c r="A148" t="s">
        <v>1492</v>
      </c>
      <c r="B148" t="s">
        <v>191</v>
      </c>
      <c r="C148" t="s">
        <v>137</v>
      </c>
    </row>
    <row r="149" spans="1:3" x14ac:dyDescent="0.25">
      <c r="A149" t="s">
        <v>1493</v>
      </c>
      <c r="B149" t="s">
        <v>191</v>
      </c>
      <c r="C149" t="s">
        <v>18</v>
      </c>
    </row>
    <row r="150" spans="1:3" x14ac:dyDescent="0.25">
      <c r="A150" t="s">
        <v>1494</v>
      </c>
      <c r="B150" t="s">
        <v>191</v>
      </c>
      <c r="C150" t="s">
        <v>48</v>
      </c>
    </row>
    <row r="151" spans="1:3" x14ac:dyDescent="0.25">
      <c r="A151" t="s">
        <v>1495</v>
      </c>
      <c r="B151" t="s">
        <v>191</v>
      </c>
      <c r="C151" t="s">
        <v>138</v>
      </c>
    </row>
    <row r="152" spans="1:3" x14ac:dyDescent="0.25">
      <c r="A152" t="s">
        <v>1496</v>
      </c>
      <c r="B152" t="s">
        <v>191</v>
      </c>
      <c r="C152" t="s">
        <v>116</v>
      </c>
    </row>
    <row r="153" spans="1:3" x14ac:dyDescent="0.25">
      <c r="A153" t="s">
        <v>1497</v>
      </c>
      <c r="B153" t="s">
        <v>191</v>
      </c>
      <c r="C153" t="s">
        <v>50</v>
      </c>
    </row>
    <row r="154" spans="1:3" x14ac:dyDescent="0.25">
      <c r="A154" t="s">
        <v>1498</v>
      </c>
      <c r="B154" t="s">
        <v>191</v>
      </c>
      <c r="C154" t="s">
        <v>151</v>
      </c>
    </row>
    <row r="155" spans="1:3" x14ac:dyDescent="0.25">
      <c r="A155" t="s">
        <v>1499</v>
      </c>
      <c r="B155" t="s">
        <v>191</v>
      </c>
      <c r="C155" t="s">
        <v>83</v>
      </c>
    </row>
    <row r="156" spans="1:3" x14ac:dyDescent="0.25">
      <c r="A156" t="s">
        <v>1500</v>
      </c>
      <c r="B156" t="s">
        <v>191</v>
      </c>
      <c r="C156" t="s">
        <v>170</v>
      </c>
    </row>
    <row r="157" spans="1:3" x14ac:dyDescent="0.25">
      <c r="A157" t="s">
        <v>1501</v>
      </c>
      <c r="B157" t="s">
        <v>191</v>
      </c>
      <c r="C157" t="s">
        <v>130</v>
      </c>
    </row>
    <row r="158" spans="1:3" x14ac:dyDescent="0.25">
      <c r="A158" t="s">
        <v>1502</v>
      </c>
      <c r="B158" t="s">
        <v>191</v>
      </c>
      <c r="C158" t="s">
        <v>26</v>
      </c>
    </row>
    <row r="159" spans="1:3" x14ac:dyDescent="0.25">
      <c r="A159" t="s">
        <v>1503</v>
      </c>
      <c r="B159" t="s">
        <v>191</v>
      </c>
      <c r="C159" t="s">
        <v>126</v>
      </c>
    </row>
    <row r="160" spans="1:3" x14ac:dyDescent="0.25">
      <c r="A160" t="s">
        <v>1504</v>
      </c>
      <c r="B160" t="s">
        <v>191</v>
      </c>
      <c r="C160" t="s">
        <v>120</v>
      </c>
    </row>
    <row r="161" spans="1:3" x14ac:dyDescent="0.25">
      <c r="A161" t="s">
        <v>1505</v>
      </c>
      <c r="B161" t="s">
        <v>191</v>
      </c>
      <c r="C161" t="s">
        <v>101</v>
      </c>
    </row>
    <row r="162" spans="1:3" x14ac:dyDescent="0.25">
      <c r="A162" t="s">
        <v>1506</v>
      </c>
      <c r="B162" t="s">
        <v>191</v>
      </c>
      <c r="C162" t="s">
        <v>65</v>
      </c>
    </row>
    <row r="163" spans="1:3" x14ac:dyDescent="0.25">
      <c r="A163" t="s">
        <v>1507</v>
      </c>
      <c r="B163" t="s">
        <v>191</v>
      </c>
      <c r="C163" t="s">
        <v>102</v>
      </c>
    </row>
    <row r="164" spans="1:3" x14ac:dyDescent="0.25">
      <c r="A164" t="s">
        <v>1508</v>
      </c>
      <c r="B164" t="s">
        <v>191</v>
      </c>
      <c r="C164" t="s">
        <v>27</v>
      </c>
    </row>
    <row r="165" spans="1:3" x14ac:dyDescent="0.25">
      <c r="A165" t="s">
        <v>1509</v>
      </c>
      <c r="B165" t="s">
        <v>191</v>
      </c>
      <c r="C165" t="s">
        <v>127</v>
      </c>
    </row>
    <row r="166" spans="1:3" x14ac:dyDescent="0.25">
      <c r="A166" t="s">
        <v>1510</v>
      </c>
      <c r="B166" t="s">
        <v>191</v>
      </c>
      <c r="C166" t="s">
        <v>172</v>
      </c>
    </row>
    <row r="167" spans="1:3" x14ac:dyDescent="0.25">
      <c r="A167" t="s">
        <v>1511</v>
      </c>
      <c r="B167" t="s">
        <v>191</v>
      </c>
      <c r="C167" t="s">
        <v>79</v>
      </c>
    </row>
    <row r="168" spans="1:3" x14ac:dyDescent="0.25">
      <c r="A168" t="s">
        <v>1512</v>
      </c>
      <c r="B168" t="s">
        <v>191</v>
      </c>
      <c r="C168" t="s">
        <v>111</v>
      </c>
    </row>
    <row r="169" spans="1:3" x14ac:dyDescent="0.25">
      <c r="A169" t="s">
        <v>1513</v>
      </c>
      <c r="B169" t="s">
        <v>191</v>
      </c>
      <c r="C169" t="s">
        <v>84</v>
      </c>
    </row>
    <row r="170" spans="1:3" x14ac:dyDescent="0.25">
      <c r="A170" t="s">
        <v>1514</v>
      </c>
      <c r="B170" t="s">
        <v>191</v>
      </c>
      <c r="C170" t="s">
        <v>97</v>
      </c>
    </row>
    <row r="171" spans="1:3" x14ac:dyDescent="0.25">
      <c r="A171" t="s">
        <v>1515</v>
      </c>
      <c r="B171" t="s">
        <v>191</v>
      </c>
      <c r="C171" t="s">
        <v>139</v>
      </c>
    </row>
    <row r="172" spans="1:3" x14ac:dyDescent="0.25">
      <c r="A172" t="s">
        <v>1516</v>
      </c>
      <c r="B172" t="s">
        <v>191</v>
      </c>
      <c r="C172" t="s">
        <v>54</v>
      </c>
    </row>
    <row r="173" spans="1:3" x14ac:dyDescent="0.25">
      <c r="A173" t="s">
        <v>1517</v>
      </c>
      <c r="B173" t="s">
        <v>191</v>
      </c>
      <c r="C173" t="s">
        <v>128</v>
      </c>
    </row>
    <row r="174" spans="1:3" x14ac:dyDescent="0.25">
      <c r="A174" t="s">
        <v>1518</v>
      </c>
      <c r="B174" t="s">
        <v>191</v>
      </c>
      <c r="C174" t="s">
        <v>103</v>
      </c>
    </row>
    <row r="175" spans="1:3" x14ac:dyDescent="0.25">
      <c r="A175" t="s">
        <v>1519</v>
      </c>
      <c r="B175" t="s">
        <v>191</v>
      </c>
      <c r="C175" t="s">
        <v>118</v>
      </c>
    </row>
    <row r="176" spans="1:3" x14ac:dyDescent="0.25">
      <c r="A176" t="s">
        <v>1520</v>
      </c>
      <c r="B176" t="s">
        <v>191</v>
      </c>
      <c r="C176" t="s">
        <v>154</v>
      </c>
    </row>
    <row r="177" spans="1:3" x14ac:dyDescent="0.25">
      <c r="A177" t="s">
        <v>1521</v>
      </c>
      <c r="B177" t="s">
        <v>191</v>
      </c>
      <c r="C177" t="s">
        <v>14</v>
      </c>
    </row>
    <row r="178" spans="1:3" x14ac:dyDescent="0.25">
      <c r="A178" t="s">
        <v>1522</v>
      </c>
      <c r="B178" t="s">
        <v>191</v>
      </c>
      <c r="C178" t="s">
        <v>19</v>
      </c>
    </row>
    <row r="179" spans="1:3" x14ac:dyDescent="0.25">
      <c r="A179" t="s">
        <v>1523</v>
      </c>
      <c r="B179" t="s">
        <v>191</v>
      </c>
      <c r="C179" t="s">
        <v>85</v>
      </c>
    </row>
    <row r="180" spans="1:3" x14ac:dyDescent="0.25">
      <c r="A180" t="s">
        <v>1524</v>
      </c>
      <c r="B180" t="s">
        <v>191</v>
      </c>
      <c r="C180" t="s">
        <v>20</v>
      </c>
    </row>
    <row r="181" spans="1:3" x14ac:dyDescent="0.25">
      <c r="A181" t="s">
        <v>1525</v>
      </c>
      <c r="B181" t="s">
        <v>191</v>
      </c>
      <c r="C181" t="s">
        <v>142</v>
      </c>
    </row>
    <row r="182" spans="1:3" x14ac:dyDescent="0.25">
      <c r="A182" t="s">
        <v>1526</v>
      </c>
      <c r="B182" t="s">
        <v>191</v>
      </c>
      <c r="C182" t="s">
        <v>121</v>
      </c>
    </row>
    <row r="183" spans="1:3" x14ac:dyDescent="0.25">
      <c r="A183" t="s">
        <v>1527</v>
      </c>
      <c r="B183" t="s">
        <v>191</v>
      </c>
      <c r="C183" t="s">
        <v>86</v>
      </c>
    </row>
    <row r="184" spans="1:3" x14ac:dyDescent="0.25">
      <c r="A184" t="s">
        <v>1528</v>
      </c>
      <c r="B184" t="s">
        <v>191</v>
      </c>
      <c r="C184" t="s">
        <v>4</v>
      </c>
    </row>
    <row r="185" spans="1:3" x14ac:dyDescent="0.25">
      <c r="A185" t="s">
        <v>1529</v>
      </c>
      <c r="B185" t="s">
        <v>191</v>
      </c>
      <c r="C185" t="s">
        <v>122</v>
      </c>
    </row>
    <row r="186" spans="1:3" x14ac:dyDescent="0.25">
      <c r="A186" t="s">
        <v>1530</v>
      </c>
      <c r="B186" t="s">
        <v>191</v>
      </c>
      <c r="C186" t="s">
        <v>143</v>
      </c>
    </row>
    <row r="187" spans="1:3" x14ac:dyDescent="0.25">
      <c r="A187" t="s">
        <v>1531</v>
      </c>
      <c r="B187" t="s">
        <v>191</v>
      </c>
      <c r="C187" t="s">
        <v>66</v>
      </c>
    </row>
    <row r="188" spans="1:3" x14ac:dyDescent="0.25">
      <c r="A188" t="s">
        <v>1532</v>
      </c>
      <c r="B188" t="s">
        <v>191</v>
      </c>
      <c r="C188" t="s">
        <v>96</v>
      </c>
    </row>
    <row r="189" spans="1:3" x14ac:dyDescent="0.25">
      <c r="A189" t="s">
        <v>1533</v>
      </c>
      <c r="B189" t="s">
        <v>191</v>
      </c>
      <c r="C189" t="s">
        <v>107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8B03B-E3D2-46C3-B67E-639CBDA9F0F8}">
  <sheetPr codeName="Sheet4"/>
  <dimension ref="A1:AD393"/>
  <sheetViews>
    <sheetView workbookViewId="0">
      <selection activeCell="A2" sqref="A2"/>
    </sheetView>
  </sheetViews>
  <sheetFormatPr defaultRowHeight="15" x14ac:dyDescent="0.25"/>
  <cols>
    <col min="1" max="1" width="41.5703125" bestFit="1" customWidth="1"/>
    <col min="2" max="2" width="39.140625" bestFit="1" customWidth="1"/>
    <col min="3" max="3" width="40.7109375" bestFit="1" customWidth="1"/>
    <col min="4" max="4" width="41.42578125" bestFit="1" customWidth="1"/>
    <col min="5" max="7" width="41" bestFit="1" customWidth="1"/>
    <col min="8" max="8" width="6.42578125" bestFit="1" customWidth="1"/>
    <col min="9" max="9" width="5" bestFit="1" customWidth="1"/>
    <col min="10" max="10" width="12.7109375" bestFit="1" customWidth="1"/>
    <col min="11" max="11" width="9.28515625" bestFit="1" customWidth="1"/>
    <col min="12" max="12" width="8.28515625" bestFit="1" customWidth="1"/>
    <col min="13" max="13" width="13.7109375" bestFit="1" customWidth="1"/>
    <col min="14" max="14" width="13.140625" bestFit="1" customWidth="1"/>
    <col min="15" max="15" width="11.5703125" bestFit="1" customWidth="1"/>
    <col min="16" max="16" width="11.85546875" bestFit="1" customWidth="1"/>
    <col min="17" max="17" width="17.28515625" bestFit="1" customWidth="1"/>
    <col min="18" max="18" width="17.5703125" bestFit="1" customWidth="1"/>
    <col min="19" max="20" width="40.7109375" bestFit="1" customWidth="1"/>
    <col min="21" max="25" width="13.140625" bestFit="1" customWidth="1"/>
    <col min="26" max="26" width="10.28515625" bestFit="1" customWidth="1"/>
    <col min="27" max="29" width="10.85546875" bestFit="1" customWidth="1"/>
    <col min="30" max="30" width="71.85546875" bestFit="1" customWidth="1"/>
    <col min="31" max="31" width="17.5703125" bestFit="1" customWidth="1"/>
  </cols>
  <sheetData>
    <row r="1" spans="1:30" x14ac:dyDescent="0.25">
      <c r="A1" t="s">
        <v>206</v>
      </c>
      <c r="B1" t="s">
        <v>189</v>
      </c>
      <c r="C1" t="s">
        <v>530</v>
      </c>
      <c r="D1" t="s">
        <v>531</v>
      </c>
      <c r="E1" t="s">
        <v>532</v>
      </c>
      <c r="F1" t="s">
        <v>533</v>
      </c>
      <c r="G1" t="s">
        <v>534</v>
      </c>
      <c r="H1" t="s">
        <v>535</v>
      </c>
      <c r="I1" t="s">
        <v>188</v>
      </c>
      <c r="J1" t="s">
        <v>536</v>
      </c>
      <c r="K1" t="s">
        <v>537</v>
      </c>
      <c r="L1" t="s">
        <v>221</v>
      </c>
      <c r="M1" t="s">
        <v>538</v>
      </c>
      <c r="N1" t="s">
        <v>539</v>
      </c>
      <c r="O1" t="s">
        <v>540</v>
      </c>
      <c r="P1" t="s">
        <v>541</v>
      </c>
      <c r="Q1" t="s">
        <v>542</v>
      </c>
      <c r="R1" t="s">
        <v>543</v>
      </c>
      <c r="S1" t="str">
        <f>ElementsDB!S1</f>
        <v>idPeriodBase</v>
      </c>
      <c r="T1" t="str">
        <f>ElementsDB!T1</f>
        <v>idPeriodOffset</v>
      </c>
      <c r="U1" t="str">
        <f>ElementsDB!U1</f>
        <v>idParameter1</v>
      </c>
      <c r="V1" t="str">
        <f>ElementsDB!V1</f>
        <v>idParameter2</v>
      </c>
      <c r="W1" t="str">
        <f>ElementsDB!W1</f>
        <v>idParameter3</v>
      </c>
      <c r="X1" t="str">
        <f>ElementsDB!X1</f>
        <v>idParameter4</v>
      </c>
      <c r="Y1" t="str">
        <f>ElementsDB!Y1</f>
        <v>idParameter5</v>
      </c>
      <c r="Z1" t="str">
        <f>ElementsDB!Z1</f>
        <v>idInflation</v>
      </c>
      <c r="AA1" t="str">
        <f>ElementsDB!AA1</f>
        <v>idSumKey1</v>
      </c>
      <c r="AB1" t="str">
        <f>ElementsDB!AB1</f>
        <v>idSumKey2</v>
      </c>
      <c r="AC1" t="str">
        <f>ElementsDB!AC1</f>
        <v>idSumKey3</v>
      </c>
      <c r="AD1" t="s">
        <v>227</v>
      </c>
    </row>
    <row r="2" spans="1:30" x14ac:dyDescent="0.25">
      <c r="A2" t="str">
        <f>Table4[[#This Row],[idModel]]</f>
        <v>{4E8C2BF3-2C6F-4B28-9EC0-0585B0F45E97}</v>
      </c>
      <c r="B2" s="2" t="s">
        <v>191</v>
      </c>
      <c r="C2" t="str">
        <f>IF(Table3[[#This Row],[Level 1]]="","",_xlfn.XLOOKUP(Table3[[#This Row],[Level 1]],Table1[Titel],Table1[ID],"Err",0))</f>
        <v>{78B8122A-EDD7-420B-A2EF-88D33BEF0B09}</v>
      </c>
      <c r="D2" t="str">
        <f>IF(Table3[[#This Row],[Level 2]]="","",_xlfn.XLOOKUP(Table3[[#This Row],[Level 2]],Table1[Titel],Table1[ID],"Err",0))</f>
        <v>{520309B3-CD44-4327-AF26-BB60950C67B7}</v>
      </c>
      <c r="E2" t="str">
        <f>IF(Table3[[#This Row],[Level 3]]="","",_xlfn.XLOOKUP(Table3[[#This Row],[Level 3]],Table1[Titel],Table1[ID],"Err",0))</f>
        <v>{2DEE4099-B240-4AE0-AA84-DDA2720DC2DC}</v>
      </c>
      <c r="F2" t="str">
        <f>IF(Table3[[#This Row],[Level 4]]="","",_xlfn.XLOOKUP(Table3[[#This Row],[Level 4]],Table1[Titel],Table1[ID],"Err",0))</f>
        <v>{5E1E108F-0EC4-43FE-8F47-415480BF8A47}</v>
      </c>
      <c r="G2" t="str">
        <f>IF(Table3[[#This Row],[Level 5]]="","",_xlfn.XLOOKUP(Table3[[#This Row],[Level 5]],Table1[Titel],Table1[ID],"Err",0))</f>
        <v/>
      </c>
      <c r="H2" t="str">
        <f>_xlfn.XLOOKUP(Table3[[#This Row],[Unit]],Table2[Title],Table2[ID],"",0)</f>
        <v/>
      </c>
      <c r="I2">
        <f>Table3[[#This Row],[Lfd]]</f>
        <v>1</v>
      </c>
      <c r="J2">
        <f>Table3[[#This Row],[Type]]</f>
        <v>1</v>
      </c>
      <c r="K2">
        <f>Table3[[#This Row],[Level]]</f>
        <v>10</v>
      </c>
      <c r="L2" t="str">
        <f>IF(ISBLANK(Table3[[#This Row],[Formula]]),"",Table3[[#This Row],[Formula]])</f>
        <v/>
      </c>
      <c r="M2">
        <f>IF(ISBLANK(Table3[[#This Row],[Credit]]),0,Table3[[#This Row],[Credit]])</f>
        <v>0</v>
      </c>
      <c r="N2">
        <f>IF(ISBLANK(Table3[[#This Row],[Debit]]),0,Table3[[#This Row],[Debit]])</f>
        <v>0</v>
      </c>
      <c r="O2">
        <f>Table3[[#This Row],[Format]]</f>
        <v>2</v>
      </c>
      <c r="P2">
        <f>Table3[[#This Row],[Direct Offset]]</f>
        <v>0</v>
      </c>
      <c r="Q2">
        <f>IF(ISBLANK(Table3[[#This Row],[Account Range Min]]),0,Table3[[#This Row],[Account Range Min]])</f>
        <v>0</v>
      </c>
      <c r="R2">
        <f>IF(ISBLANK(Table3[[#This Row],[Account Range Max]]),0,Table3[[#This Row],[Account Range Max]])</f>
        <v>0</v>
      </c>
      <c r="S2" t="str">
        <f>IF(Source!N2="","",_xlfn.XLOOKUP(Source!N2,Elements!$AD$2:$AD$393,Elements!$A$2:$A$393,"Err",0))</f>
        <v/>
      </c>
      <c r="T2" t="str">
        <f>IF(Source!O2="","",_xlfn.XLOOKUP(Source!O2,Elements!$AD$2:$AD$393,Elements!$A$2:$A$393,"Err",0))</f>
        <v/>
      </c>
      <c r="U2" t="str">
        <f>IF(Source!T2="","",_xlfn.XLOOKUP(Source!T2,Elements!$AD$2:$AD$393,Elements!$A$2:$A$393,"Err",0))</f>
        <v/>
      </c>
      <c r="V2" t="str">
        <f>IF(Source!U2="","",_xlfn.XLOOKUP(Source!U2,Elements!$AD$2:$AD$393,Elements!$A$2:$A$393,"Err",0))</f>
        <v/>
      </c>
      <c r="W2" t="str">
        <f>IF(Source!V2="","",_xlfn.XLOOKUP(Source!V2,Elements!$AD$2:$AD$393,Elements!$A$2:$A$393,"Err",0))</f>
        <v/>
      </c>
      <c r="X2" t="str">
        <f>IF(Source!W2="","",_xlfn.XLOOKUP(Source!W2,Elements!$AD$2:$AD$393,Elements!$A$2:$A$393,"Err",0))</f>
        <v/>
      </c>
      <c r="Y2" t="str">
        <f>IF(Source!X2="","",_xlfn.XLOOKUP(Source!X2,Elements!$AD$2:$AD$393,Elements!$A$2:$A$393,"Err",0))</f>
        <v/>
      </c>
      <c r="Z2" t="str">
        <f>IF(Source!AD2="","",_xlfn.XLOOKUP(Source!AD2,Elements!$AD$2:$AD$393,Elements!$A$2:$A$393,"Err",0))</f>
        <v/>
      </c>
      <c r="AA2" t="str">
        <f>IF(Source!Y2="","",_xlfn.XLOOKUP(Source!Y2,Elements!$AD$2:$AD$393,Elements!$A$2:$A$393,"Err",0))</f>
        <v/>
      </c>
      <c r="AB2" t="str">
        <f>IF(Source!Z2="","",_xlfn.XLOOKUP(Source!Z2,Elements!$AD$2:$AD$393,Elements!$A$2:$A$393,"Err",0))</f>
        <v/>
      </c>
      <c r="AC2" t="str">
        <f>IF(Source!AA2="","",_xlfn.XLOOKUP(Source!AA2,Elements!$AD$2:$AD$393,Elements!$A$2:$A$393,"Err",0))</f>
        <v/>
      </c>
      <c r="AD2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Anlage,Allgemein,Budgetreserve,Faktor</v>
      </c>
    </row>
    <row r="3" spans="1:30" x14ac:dyDescent="0.25">
      <c r="A3" t="str">
        <f>Table4[[#This Row],[idModel]]</f>
        <v>{4E8C2BF3-2C6F-4B28-9EC0-0585B0F45E97}</v>
      </c>
      <c r="B3" s="2" t="s">
        <v>191</v>
      </c>
      <c r="C3" t="str">
        <f>IF(Table3[[#This Row],[Level 1]]="","",_xlfn.XLOOKUP(Table3[[#This Row],[Level 1]],Table1[Titel],Table1[ID],"Err",0))</f>
        <v>{78B8122A-EDD7-420B-A2EF-88D33BEF0B09}</v>
      </c>
      <c r="D3" t="str">
        <f>IF(Table3[[#This Row],[Level 2]]="","",_xlfn.XLOOKUP(Table3[[#This Row],[Level 2]],Table1[Titel],Table1[ID],"Err",0))</f>
        <v>{520309B3-CD44-4327-AF26-BB60950C67B7}</v>
      </c>
      <c r="E3" t="str">
        <f>IF(Table3[[#This Row],[Level 3]]="","",_xlfn.XLOOKUP(Table3[[#This Row],[Level 3]],Table1[Titel],Table1[ID],"Err",0))</f>
        <v>{F7A0C615-5E3A-4110-82ED-DB14C6649D77}</v>
      </c>
      <c r="F3" t="str">
        <f>IF(Table3[[#This Row],[Level 4]]="","",_xlfn.XLOOKUP(Table3[[#This Row],[Level 4]],Table1[Titel],Table1[ID],"Err",0))</f>
        <v/>
      </c>
      <c r="G3" t="str">
        <f>IF(Table3[[#This Row],[Level 5]]="","",_xlfn.XLOOKUP(Table3[[#This Row],[Level 5]],Table1[Titel],Table1[ID],"Err",0))</f>
        <v/>
      </c>
      <c r="H3" t="str">
        <f>_xlfn.XLOOKUP(Table3[[#This Row],[Unit]],Table2[Title],Table2[ID],"",0)</f>
        <v/>
      </c>
      <c r="I3">
        <f>Table3[[#This Row],[Lfd]]</f>
        <v>2</v>
      </c>
      <c r="J3">
        <f>Table3[[#This Row],[Type]]</f>
        <v>1</v>
      </c>
      <c r="K3">
        <f>Table3[[#This Row],[Level]]</f>
        <v>10</v>
      </c>
      <c r="L3" t="str">
        <f>IF(ISBLANK(Table3[[#This Row],[Formula]]),"",Table3[[#This Row],[Formula]])</f>
        <v/>
      </c>
      <c r="M3">
        <f>IF(ISBLANK(Table3[[#This Row],[Credit]]),0,Table3[[#This Row],[Credit]])</f>
        <v>0</v>
      </c>
      <c r="N3">
        <f>IF(ISBLANK(Table3[[#This Row],[Debit]]),0,Table3[[#This Row],[Debit]])</f>
        <v>0</v>
      </c>
      <c r="O3">
        <f>Table3[[#This Row],[Format]]</f>
        <v>2</v>
      </c>
      <c r="P3">
        <f>Table3[[#This Row],[Direct Offset]]</f>
        <v>0</v>
      </c>
      <c r="Q3">
        <f>IF(ISBLANK(Table3[[#This Row],[Account Range Min]]),0,Table3[[#This Row],[Account Range Min]])</f>
        <v>0</v>
      </c>
      <c r="R3">
        <f>IF(ISBLANK(Table3[[#This Row],[Account Range Max]]),0,Table3[[#This Row],[Account Range Max]])</f>
        <v>0</v>
      </c>
      <c r="S3" t="str">
        <f>IF(Source!N3="","",_xlfn.XLOOKUP(Source!N3,Elements!$AD$2:$AD$393,Elements!$A$2:$A$393,"Err",0))</f>
        <v>{4E8C2BF3-2C6F-4B28-9EC0-0585B0F45E97}</v>
      </c>
      <c r="T3" t="str">
        <f>IF(Source!O3="","",_xlfn.XLOOKUP(Source!O3,Elements!$AD$2:$AD$393,Elements!$A$2:$A$393,"Err",0))</f>
        <v>{4E8C2BF3-2C6F-4B28-9EC0-0585B0F45E97}</v>
      </c>
      <c r="U3" t="str">
        <f>IF(Source!T3="","",_xlfn.XLOOKUP(Source!T3,Elements!$AD$2:$AD$393,Elements!$A$2:$A$393,"Err",0))</f>
        <v/>
      </c>
      <c r="V3" t="str">
        <f>IF(Source!U3="","",_xlfn.XLOOKUP(Source!U3,Elements!$AD$2:$AD$393,Elements!$A$2:$A$393,"Err",0))</f>
        <v/>
      </c>
      <c r="W3" t="str">
        <f>IF(Source!V3="","",_xlfn.XLOOKUP(Source!V3,Elements!$AD$2:$AD$393,Elements!$A$2:$A$393,"Err",0))</f>
        <v/>
      </c>
      <c r="X3" t="str">
        <f>IF(Source!W3="","",_xlfn.XLOOKUP(Source!W3,Elements!$AD$2:$AD$393,Elements!$A$2:$A$393,"Err",0))</f>
        <v/>
      </c>
      <c r="Y3" t="str">
        <f>IF(Source!X3="","",_xlfn.XLOOKUP(Source!X3,Elements!$AD$2:$AD$393,Elements!$A$2:$A$393,"Err",0))</f>
        <v/>
      </c>
      <c r="Z3" t="str">
        <f>IF(Source!AD3="","",_xlfn.XLOOKUP(Source!AD3,Elements!$AD$2:$AD$393,Elements!$A$2:$A$393,"Err",0))</f>
        <v/>
      </c>
      <c r="AA3" t="str">
        <f>IF(Source!Y3="","",_xlfn.XLOOKUP(Source!Y3,Elements!$AD$2:$AD$393,Elements!$A$2:$A$393,"Err",0))</f>
        <v/>
      </c>
      <c r="AB3" t="str">
        <f>IF(Source!Z3="","",_xlfn.XLOOKUP(Source!Z3,Elements!$AD$2:$AD$393,Elements!$A$2:$A$393,"Err",0))</f>
        <v/>
      </c>
      <c r="AC3" t="str">
        <f>IF(Source!AA3="","",_xlfn.XLOOKUP(Source!AA3,Elements!$AD$2:$AD$393,Elements!$A$2:$A$393,"Err",0))</f>
        <v/>
      </c>
      <c r="AD3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Anlage,Allgemein,Zahlungsplan</v>
      </c>
    </row>
    <row r="4" spans="1:30" x14ac:dyDescent="0.25">
      <c r="A4" t="str">
        <f>Table4[[#This Row],[idModel]]</f>
        <v>{4E8C2BF3-2C6F-4B28-9EC0-0585B0F45E97}</v>
      </c>
      <c r="B4" s="2" t="s">
        <v>191</v>
      </c>
      <c r="C4" t="str">
        <f>IF(Table3[[#This Row],[Level 1]]="","",_xlfn.XLOOKUP(Table3[[#This Row],[Level 1]],Table1[Titel],Table1[ID],"Err",0))</f>
        <v>{78B8122A-EDD7-420B-A2EF-88D33BEF0B09}</v>
      </c>
      <c r="D4" t="str">
        <f>IF(Table3[[#This Row],[Level 2]]="","",_xlfn.XLOOKUP(Table3[[#This Row],[Level 2]],Table1[Titel],Table1[ID],"Err",0))</f>
        <v>{5B58757B-E8F9-4880-9185-CBBF1A245565}</v>
      </c>
      <c r="E4" t="str">
        <f>IF(Table3[[#This Row],[Level 3]]="","",_xlfn.XLOOKUP(Table3[[#This Row],[Level 3]],Table1[Titel],Table1[ID],"Err",0))</f>
        <v/>
      </c>
      <c r="F4" t="str">
        <f>IF(Table3[[#This Row],[Level 4]]="","",_xlfn.XLOOKUP(Table3[[#This Row],[Level 4]],Table1[Titel],Table1[ID],"Err",0))</f>
        <v>{35BB5DDA-13EB-4C6F-868B-905A362FD534}</v>
      </c>
      <c r="G4" t="str">
        <f>IF(Table3[[#This Row],[Level 5]]="","",_xlfn.XLOOKUP(Table3[[#This Row],[Level 5]],Table1[Titel],Table1[ID],"Err",0))</f>
        <v/>
      </c>
      <c r="H4" t="str">
        <f>_xlfn.XLOOKUP(Table3[[#This Row],[Unit]],Table2[Title],Table2[ID],"",0)</f>
        <v>{F5407237-FAA9-4557-B2C6-D4E50AB82E56}</v>
      </c>
      <c r="I4">
        <f>Table3[[#This Row],[Lfd]]</f>
        <v>3</v>
      </c>
      <c r="J4">
        <f>Table3[[#This Row],[Type]]</f>
        <v>1</v>
      </c>
      <c r="K4">
        <f>Table3[[#This Row],[Level]]</f>
        <v>10</v>
      </c>
      <c r="L4" t="str">
        <f>IF(ISBLANK(Table3[[#This Row],[Formula]]),"",Table3[[#This Row],[Formula]])</f>
        <v/>
      </c>
      <c r="M4">
        <f>IF(ISBLANK(Table3[[#This Row],[Credit]]),0,Table3[[#This Row],[Credit]])</f>
        <v>0</v>
      </c>
      <c r="N4">
        <f>IF(ISBLANK(Table3[[#This Row],[Debit]]),0,Table3[[#This Row],[Debit]])</f>
        <v>0</v>
      </c>
      <c r="O4">
        <f>Table3[[#This Row],[Format]]</f>
        <v>1</v>
      </c>
      <c r="P4">
        <f>Table3[[#This Row],[Direct Offset]]</f>
        <v>0</v>
      </c>
      <c r="Q4">
        <f>IF(ISBLANK(Table3[[#This Row],[Account Range Min]]),0,Table3[[#This Row],[Account Range Min]])</f>
        <v>0</v>
      </c>
      <c r="R4">
        <f>IF(ISBLANK(Table3[[#This Row],[Account Range Max]]),0,Table3[[#This Row],[Account Range Max]])</f>
        <v>0</v>
      </c>
      <c r="S4" t="str">
        <f>IF(Source!N4="","",_xlfn.XLOOKUP(Source!N4,Elements!$AD$2:$AD$393,Elements!$A$2:$A$393,"Err",0))</f>
        <v>{4E8C2BF3-2C6F-4B28-9EC0-0585B0F45E97}</v>
      </c>
      <c r="T4" t="str">
        <f>IF(Source!O4="","",_xlfn.XLOOKUP(Source!O4,Elements!$AD$2:$AD$393,Elements!$A$2:$A$393,"Err",0))</f>
        <v>{4E8C2BF3-2C6F-4B28-9EC0-0585B0F45E97}</v>
      </c>
      <c r="U4" t="str">
        <f>IF(Source!T4="","",_xlfn.XLOOKUP(Source!T4,Elements!$AD$2:$AD$393,Elements!$A$2:$A$393,"Err",0))</f>
        <v/>
      </c>
      <c r="V4" t="str">
        <f>IF(Source!U4="","",_xlfn.XLOOKUP(Source!U4,Elements!$AD$2:$AD$393,Elements!$A$2:$A$393,"Err",0))</f>
        <v/>
      </c>
      <c r="W4" t="str">
        <f>IF(Source!V4="","",_xlfn.XLOOKUP(Source!V4,Elements!$AD$2:$AD$393,Elements!$A$2:$A$393,"Err",0))</f>
        <v/>
      </c>
      <c r="X4" t="str">
        <f>IF(Source!W4="","",_xlfn.XLOOKUP(Source!W4,Elements!$AD$2:$AD$393,Elements!$A$2:$A$393,"Err",0))</f>
        <v/>
      </c>
      <c r="Y4" t="str">
        <f>IF(Source!X4="","",_xlfn.XLOOKUP(Source!X4,Elements!$AD$2:$AD$393,Elements!$A$2:$A$393,"Err",0))</f>
        <v/>
      </c>
      <c r="Z4" t="str">
        <f>IF(Source!AD4="","",_xlfn.XLOOKUP(Source!AD4,Elements!$AD$2:$AD$393,Elements!$A$2:$A$393,"Err",0))</f>
        <v/>
      </c>
      <c r="AA4" t="str">
        <f>IF(Source!Y4="","",_xlfn.XLOOKUP(Source!Y4,Elements!$AD$2:$AD$393,Elements!$A$2:$A$393,"Err",0))</f>
        <v/>
      </c>
      <c r="AB4" t="str">
        <f>IF(Source!Z4="","",_xlfn.XLOOKUP(Source!Z4,Elements!$AD$2:$AD$393,Elements!$A$2:$A$393,"Err",0))</f>
        <v/>
      </c>
      <c r="AC4" t="str">
        <f>IF(Source!AA4="","",_xlfn.XLOOKUP(Source!AA4,Elements!$AD$2:$AD$393,Elements!$A$2:$A$393,"Err",0))</f>
        <v/>
      </c>
      <c r="AD4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Anlage,Baugewerke,CAPEX</v>
      </c>
    </row>
    <row r="5" spans="1:30" x14ac:dyDescent="0.25">
      <c r="A5" t="str">
        <f>Table4[[#This Row],[idModel]]</f>
        <v>{4E8C2BF3-2C6F-4B28-9EC0-0585B0F45E97}</v>
      </c>
      <c r="B5" s="2" t="s">
        <v>191</v>
      </c>
      <c r="C5" t="str">
        <f>IF(Table3[[#This Row],[Level 1]]="","",_xlfn.XLOOKUP(Table3[[#This Row],[Level 1]],Table1[Titel],Table1[ID],"Err",0))</f>
        <v>{78B8122A-EDD7-420B-A2EF-88D33BEF0B09}</v>
      </c>
      <c r="D5" t="str">
        <f>IF(Table3[[#This Row],[Level 2]]="","",_xlfn.XLOOKUP(Table3[[#This Row],[Level 2]],Table1[Titel],Table1[ID],"Err",0))</f>
        <v>{5B58757B-E8F9-4880-9185-CBBF1A245565}</v>
      </c>
      <c r="E5" t="str">
        <f>IF(Table3[[#This Row],[Level 3]]="","",_xlfn.XLOOKUP(Table3[[#This Row],[Level 3]],Table1[Titel],Table1[ID],"Err",0))</f>
        <v/>
      </c>
      <c r="F5" t="str">
        <f>IF(Table3[[#This Row],[Level 4]]="","",_xlfn.XLOOKUP(Table3[[#This Row],[Level 4]],Table1[Titel],Table1[ID],"Err",0))</f>
        <v>{5E1E108F-0EC4-43FE-8F47-415480BF8A47}</v>
      </c>
      <c r="G5" t="str">
        <f>IF(Table3[[#This Row],[Level 5]]="","",_xlfn.XLOOKUP(Table3[[#This Row],[Level 5]],Table1[Titel],Table1[ID],"Err",0))</f>
        <v/>
      </c>
      <c r="H5" t="str">
        <f>_xlfn.XLOOKUP(Table3[[#This Row],[Unit]],Table2[Title],Table2[ID],"",0)</f>
        <v/>
      </c>
      <c r="I5">
        <f>Table3[[#This Row],[Lfd]]</f>
        <v>4</v>
      </c>
      <c r="J5">
        <f>Table3[[#This Row],[Type]]</f>
        <v>1</v>
      </c>
      <c r="K5">
        <f>Table3[[#This Row],[Level]]</f>
        <v>10</v>
      </c>
      <c r="L5" t="str">
        <f>IF(ISBLANK(Table3[[#This Row],[Formula]]),"",Table3[[#This Row],[Formula]])</f>
        <v/>
      </c>
      <c r="M5">
        <f>IF(ISBLANK(Table3[[#This Row],[Credit]]),0,Table3[[#This Row],[Credit]])</f>
        <v>0</v>
      </c>
      <c r="N5">
        <f>IF(ISBLANK(Table3[[#This Row],[Debit]]),0,Table3[[#This Row],[Debit]])</f>
        <v>0</v>
      </c>
      <c r="O5">
        <f>Table3[[#This Row],[Format]]</f>
        <v>0</v>
      </c>
      <c r="P5">
        <f>Table3[[#This Row],[Direct Offset]]</f>
        <v>0</v>
      </c>
      <c r="Q5">
        <f>IF(ISBLANK(Table3[[#This Row],[Account Range Min]]),0,Table3[[#This Row],[Account Range Min]])</f>
        <v>0</v>
      </c>
      <c r="R5">
        <f>IF(ISBLANK(Table3[[#This Row],[Account Range Max]]),0,Table3[[#This Row],[Account Range Max]])</f>
        <v>0</v>
      </c>
      <c r="S5" t="str">
        <f>IF(Source!N5="","",_xlfn.XLOOKUP(Source!N5,Elements!$AD$2:$AD$393,Elements!$A$2:$A$393,"Err",0))</f>
        <v/>
      </c>
      <c r="T5" t="str">
        <f>IF(Source!O5="","",_xlfn.XLOOKUP(Source!O5,Elements!$AD$2:$AD$393,Elements!$A$2:$A$393,"Err",0))</f>
        <v/>
      </c>
      <c r="U5" t="str">
        <f>IF(Source!T5="","",_xlfn.XLOOKUP(Source!T5,Elements!$AD$2:$AD$393,Elements!$A$2:$A$393,"Err",0))</f>
        <v/>
      </c>
      <c r="V5" t="str">
        <f>IF(Source!U5="","",_xlfn.XLOOKUP(Source!U5,Elements!$AD$2:$AD$393,Elements!$A$2:$A$393,"Err",0))</f>
        <v/>
      </c>
      <c r="W5" t="str">
        <f>IF(Source!V5="","",_xlfn.XLOOKUP(Source!V5,Elements!$AD$2:$AD$393,Elements!$A$2:$A$393,"Err",0))</f>
        <v/>
      </c>
      <c r="X5" t="str">
        <f>IF(Source!W5="","",_xlfn.XLOOKUP(Source!W5,Elements!$AD$2:$AD$393,Elements!$A$2:$A$393,"Err",0))</f>
        <v/>
      </c>
      <c r="Y5" t="str">
        <f>IF(Source!X5="","",_xlfn.XLOOKUP(Source!X5,Elements!$AD$2:$AD$393,Elements!$A$2:$A$393,"Err",0))</f>
        <v/>
      </c>
      <c r="Z5" t="str">
        <f>IF(Source!AD5="","",_xlfn.XLOOKUP(Source!AD5,Elements!$AD$2:$AD$393,Elements!$A$2:$A$393,"Err",0))</f>
        <v/>
      </c>
      <c r="AA5" t="str">
        <f>IF(Source!Y5="","",_xlfn.XLOOKUP(Source!Y5,Elements!$AD$2:$AD$393,Elements!$A$2:$A$393,"Err",0))</f>
        <v/>
      </c>
      <c r="AB5" t="str">
        <f>IF(Source!Z5="","",_xlfn.XLOOKUP(Source!Z5,Elements!$AD$2:$AD$393,Elements!$A$2:$A$393,"Err",0))</f>
        <v/>
      </c>
      <c r="AC5" t="str">
        <f>IF(Source!AA5="","",_xlfn.XLOOKUP(Source!AA5,Elements!$AD$2:$AD$393,Elements!$A$2:$A$393,"Err",0))</f>
        <v/>
      </c>
      <c r="AD5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Anlage,Baugewerke,Faktor</v>
      </c>
    </row>
    <row r="6" spans="1:30" x14ac:dyDescent="0.25">
      <c r="A6" t="str">
        <f>Table4[[#This Row],[idModel]]</f>
        <v>{4E8C2BF3-2C6F-4B28-9EC0-0585B0F45E97}</v>
      </c>
      <c r="B6" s="2" t="s">
        <v>191</v>
      </c>
      <c r="C6" t="str">
        <f>IF(Table3[[#This Row],[Level 1]]="","",_xlfn.XLOOKUP(Table3[[#This Row],[Level 1]],Table1[Titel],Table1[ID],"Err",0))</f>
        <v>{78B8122A-EDD7-420B-A2EF-88D33BEF0B09}</v>
      </c>
      <c r="D6" t="str">
        <f>IF(Table3[[#This Row],[Level 2]]="","",_xlfn.XLOOKUP(Table3[[#This Row],[Level 2]],Table1[Titel],Table1[ID],"Err",0))</f>
        <v>{1B23E04A-DABE-4ADD-90E6-E29574E73D1E}</v>
      </c>
      <c r="E6" t="str">
        <f>IF(Table3[[#This Row],[Level 3]]="","",_xlfn.XLOOKUP(Table3[[#This Row],[Level 3]],Table1[Titel],Table1[ID],"Err",0))</f>
        <v/>
      </c>
      <c r="F6" t="str">
        <f>IF(Table3[[#This Row],[Level 4]]="","",_xlfn.XLOOKUP(Table3[[#This Row],[Level 4]],Table1[Titel],Table1[ID],"Err",0))</f>
        <v/>
      </c>
      <c r="G6" t="str">
        <f>IF(Table3[[#This Row],[Level 5]]="","",_xlfn.XLOOKUP(Table3[[#This Row],[Level 5]],Table1[Titel],Table1[ID],"Err",0))</f>
        <v/>
      </c>
      <c r="H6" t="str">
        <f>_xlfn.XLOOKUP(Table3[[#This Row],[Unit]],Table2[Title],Table2[ID],"",0)</f>
        <v/>
      </c>
      <c r="I6">
        <f>Table3[[#This Row],[Lfd]]</f>
        <v>5</v>
      </c>
      <c r="J6">
        <f>Table3[[#This Row],[Type]]</f>
        <v>1</v>
      </c>
      <c r="K6">
        <f>Table3[[#This Row],[Level]]</f>
        <v>10</v>
      </c>
      <c r="L6" t="str">
        <f>IF(ISBLANK(Table3[[#This Row],[Formula]]),"",Table3[[#This Row],[Formula]])</f>
        <v/>
      </c>
      <c r="M6">
        <f>IF(ISBLANK(Table3[[#This Row],[Credit]]),0,Table3[[#This Row],[Credit]])</f>
        <v>0</v>
      </c>
      <c r="N6">
        <f>IF(ISBLANK(Table3[[#This Row],[Debit]]),0,Table3[[#This Row],[Debit]])</f>
        <v>0</v>
      </c>
      <c r="O6">
        <f>Table3[[#This Row],[Format]]</f>
        <v>2</v>
      </c>
      <c r="P6">
        <f>Table3[[#This Row],[Direct Offset]]</f>
        <v>0</v>
      </c>
      <c r="Q6">
        <f>IF(ISBLANK(Table3[[#This Row],[Account Range Min]]),0,Table3[[#This Row],[Account Range Min]])</f>
        <v>0</v>
      </c>
      <c r="R6">
        <f>IF(ISBLANK(Table3[[#This Row],[Account Range Max]]),0,Table3[[#This Row],[Account Range Max]])</f>
        <v>0</v>
      </c>
      <c r="S6" t="str">
        <f>IF(Source!N6="","",_xlfn.XLOOKUP(Source!N6,Elements!$AD$2:$AD$393,Elements!$A$2:$A$393,"Err",0))</f>
        <v/>
      </c>
      <c r="T6" t="str">
        <f>IF(Source!O6="","",_xlfn.XLOOKUP(Source!O6,Elements!$AD$2:$AD$393,Elements!$A$2:$A$393,"Err",0))</f>
        <v/>
      </c>
      <c r="U6" t="str">
        <f>IF(Source!T6="","",_xlfn.XLOOKUP(Source!T6,Elements!$AD$2:$AD$393,Elements!$A$2:$A$393,"Err",0))</f>
        <v/>
      </c>
      <c r="V6" t="str">
        <f>IF(Source!U6="","",_xlfn.XLOOKUP(Source!U6,Elements!$AD$2:$AD$393,Elements!$A$2:$A$393,"Err",0))</f>
        <v/>
      </c>
      <c r="W6" t="str">
        <f>IF(Source!V6="","",_xlfn.XLOOKUP(Source!V6,Elements!$AD$2:$AD$393,Elements!$A$2:$A$393,"Err",0))</f>
        <v/>
      </c>
      <c r="X6" t="str">
        <f>IF(Source!W6="","",_xlfn.XLOOKUP(Source!W6,Elements!$AD$2:$AD$393,Elements!$A$2:$A$393,"Err",0))</f>
        <v/>
      </c>
      <c r="Y6" t="str">
        <f>IF(Source!X6="","",_xlfn.XLOOKUP(Source!X6,Elements!$AD$2:$AD$393,Elements!$A$2:$A$393,"Err",0))</f>
        <v/>
      </c>
      <c r="Z6" t="str">
        <f>IF(Source!AD6="","",_xlfn.XLOOKUP(Source!AD6,Elements!$AD$2:$AD$393,Elements!$A$2:$A$393,"Err",0))</f>
        <v/>
      </c>
      <c r="AA6" t="str">
        <f>IF(Source!Y6="","",_xlfn.XLOOKUP(Source!Y6,Elements!$AD$2:$AD$393,Elements!$A$2:$A$393,"Err",0))</f>
        <v/>
      </c>
      <c r="AB6" t="str">
        <f>IF(Source!Z6="","",_xlfn.XLOOKUP(Source!Z6,Elements!$AD$2:$AD$393,Elements!$A$2:$A$393,"Err",0))</f>
        <v/>
      </c>
      <c r="AC6" t="str">
        <f>IF(Source!AA6="","",_xlfn.XLOOKUP(Source!AA6,Elements!$AD$2:$AD$393,Elements!$A$2:$A$393,"Err",0))</f>
        <v/>
      </c>
      <c r="AD6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Anlage,Inflation</v>
      </c>
    </row>
    <row r="7" spans="1:30" x14ac:dyDescent="0.25">
      <c r="A7" t="str">
        <f>Table4[[#This Row],[idModel]]</f>
        <v>{4E8C2BF3-2C6F-4B28-9EC0-0585B0F45E97}</v>
      </c>
      <c r="B7" s="2" t="s">
        <v>191</v>
      </c>
      <c r="C7" t="str">
        <f>IF(Table3[[#This Row],[Level 1]]="","",_xlfn.XLOOKUP(Table3[[#This Row],[Level 1]],Table1[Titel],Table1[ID],"Err",0))</f>
        <v>{78B8122A-EDD7-420B-A2EF-88D33BEF0B09}</v>
      </c>
      <c r="D7" t="str">
        <f>IF(Table3[[#This Row],[Level 2]]="","",_xlfn.XLOOKUP(Table3[[#This Row],[Level 2]],Table1[Titel],Table1[ID],"Err",0))</f>
        <v>{159DABFA-A2F1-4A26-978D-7F5C92F3CB70}</v>
      </c>
      <c r="E7" t="str">
        <f>IF(Table3[[#This Row],[Level 3]]="","",_xlfn.XLOOKUP(Table3[[#This Row],[Level 3]],Table1[Titel],Table1[ID],"Err",0))</f>
        <v>{86CB474A-A242-4A10-9FD0-3D54DD212650}</v>
      </c>
      <c r="F7" t="str">
        <f>IF(Table3[[#This Row],[Level 4]]="","",_xlfn.XLOOKUP(Table3[[#This Row],[Level 4]],Table1[Titel],Table1[ID],"Err",0))</f>
        <v>{35BB5DDA-13EB-4C6F-868B-905A362FD534}</v>
      </c>
      <c r="G7" t="str">
        <f>IF(Table3[[#This Row],[Level 5]]="","",_xlfn.XLOOKUP(Table3[[#This Row],[Level 5]],Table1[Titel],Table1[ID],"Err",0))</f>
        <v/>
      </c>
      <c r="H7" t="str">
        <f>_xlfn.XLOOKUP(Table3[[#This Row],[Unit]],Table2[Title],Table2[ID],"",0)</f>
        <v>{F5407237-FAA9-4557-B2C6-D4E50AB82E56}</v>
      </c>
      <c r="I7">
        <f>Table3[[#This Row],[Lfd]]</f>
        <v>6</v>
      </c>
      <c r="J7">
        <f>Table3[[#This Row],[Type]]</f>
        <v>1</v>
      </c>
      <c r="K7">
        <f>Table3[[#This Row],[Level]]</f>
        <v>10</v>
      </c>
      <c r="L7" t="str">
        <f>IF(ISBLANK(Table3[[#This Row],[Formula]]),"",Table3[[#This Row],[Formula]])</f>
        <v/>
      </c>
      <c r="M7">
        <f>IF(ISBLANK(Table3[[#This Row],[Credit]]),0,Table3[[#This Row],[Credit]])</f>
        <v>0</v>
      </c>
      <c r="N7">
        <f>IF(ISBLANK(Table3[[#This Row],[Debit]]),0,Table3[[#This Row],[Debit]])</f>
        <v>0</v>
      </c>
      <c r="O7">
        <f>Table3[[#This Row],[Format]]</f>
        <v>1</v>
      </c>
      <c r="P7">
        <f>Table3[[#This Row],[Direct Offset]]</f>
        <v>0</v>
      </c>
      <c r="Q7">
        <f>IF(ISBLANK(Table3[[#This Row],[Account Range Min]]),0,Table3[[#This Row],[Account Range Min]])</f>
        <v>0</v>
      </c>
      <c r="R7">
        <f>IF(ISBLANK(Table3[[#This Row],[Account Range Max]]),0,Table3[[#This Row],[Account Range Max]])</f>
        <v>0</v>
      </c>
      <c r="S7" t="str">
        <f>IF(Source!N7="","",_xlfn.XLOOKUP(Source!N7,Elements!$AD$2:$AD$393,Elements!$A$2:$A$393,"Err",0))</f>
        <v>{4E8C2BF3-2C6F-4B28-9EC0-0585B0F45E97}</v>
      </c>
      <c r="T7" t="str">
        <f>IF(Source!O7="","",_xlfn.XLOOKUP(Source!O7,Elements!$AD$2:$AD$393,Elements!$A$2:$A$393,"Err",0))</f>
        <v>{4E8C2BF3-2C6F-4B28-9EC0-0585B0F45E97}</v>
      </c>
      <c r="U7" t="str">
        <f>IF(Source!T7="","",_xlfn.XLOOKUP(Source!T7,Elements!$AD$2:$AD$393,Elements!$A$2:$A$393,"Err",0))</f>
        <v/>
      </c>
      <c r="V7" t="str">
        <f>IF(Source!U7="","",_xlfn.XLOOKUP(Source!U7,Elements!$AD$2:$AD$393,Elements!$A$2:$A$393,"Err",0))</f>
        <v/>
      </c>
      <c r="W7" t="str">
        <f>IF(Source!V7="","",_xlfn.XLOOKUP(Source!V7,Elements!$AD$2:$AD$393,Elements!$A$2:$A$393,"Err",0))</f>
        <v/>
      </c>
      <c r="X7" t="str">
        <f>IF(Source!W7="","",_xlfn.XLOOKUP(Source!W7,Elements!$AD$2:$AD$393,Elements!$A$2:$A$393,"Err",0))</f>
        <v/>
      </c>
      <c r="Y7" t="str">
        <f>IF(Source!X7="","",_xlfn.XLOOKUP(Source!X7,Elements!$AD$2:$AD$393,Elements!$A$2:$A$393,"Err",0))</f>
        <v/>
      </c>
      <c r="Z7" t="str">
        <f>IF(Source!AD7="","",_xlfn.XLOOKUP(Source!AD7,Elements!$AD$2:$AD$393,Elements!$A$2:$A$393,"Err",0))</f>
        <v/>
      </c>
      <c r="AA7" t="str">
        <f>IF(Source!Y7="","",_xlfn.XLOOKUP(Source!Y7,Elements!$AD$2:$AD$393,Elements!$A$2:$A$393,"Err",0))</f>
        <v/>
      </c>
      <c r="AB7" t="str">
        <f>IF(Source!Z7="","",_xlfn.XLOOKUP(Source!Z7,Elements!$AD$2:$AD$393,Elements!$A$2:$A$393,"Err",0))</f>
        <v/>
      </c>
      <c r="AC7" t="str">
        <f>IF(Source!AA7="","",_xlfn.XLOOKUP(Source!AA7,Elements!$AD$2:$AD$393,Elements!$A$2:$A$393,"Err",0))</f>
        <v/>
      </c>
      <c r="AD7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Anlage,Nachbehandlung,Aufbereitung PET,CAPEX</v>
      </c>
    </row>
    <row r="8" spans="1:30" x14ac:dyDescent="0.25">
      <c r="A8" t="str">
        <f>Table4[[#This Row],[idModel]]</f>
        <v>{4E8C2BF3-2C6F-4B28-9EC0-0585B0F45E97}</v>
      </c>
      <c r="B8" s="2" t="s">
        <v>191</v>
      </c>
      <c r="C8" t="str">
        <f>IF(Table3[[#This Row],[Level 1]]="","",_xlfn.XLOOKUP(Table3[[#This Row],[Level 1]],Table1[Titel],Table1[ID],"Err",0))</f>
        <v>{78B8122A-EDD7-420B-A2EF-88D33BEF0B09}</v>
      </c>
      <c r="D8" t="str">
        <f>IF(Table3[[#This Row],[Level 2]]="","",_xlfn.XLOOKUP(Table3[[#This Row],[Level 2]],Table1[Titel],Table1[ID],"Err",0))</f>
        <v>{159DABFA-A2F1-4A26-978D-7F5C92F3CB70}</v>
      </c>
      <c r="E8" t="str">
        <f>IF(Table3[[#This Row],[Level 3]]="","",_xlfn.XLOOKUP(Table3[[#This Row],[Level 3]],Table1[Titel],Table1[ID],"Err",0))</f>
        <v>{86CB474A-A242-4A10-9FD0-3D54DD212650}</v>
      </c>
      <c r="F8" t="str">
        <f>IF(Table3[[#This Row],[Level 4]]="","",_xlfn.XLOOKUP(Table3[[#This Row],[Level 4]],Table1[Titel],Table1[ID],"Err",0))</f>
        <v>{5E1E108F-0EC4-43FE-8F47-415480BF8A47}</v>
      </c>
      <c r="G8" t="str">
        <f>IF(Table3[[#This Row],[Level 5]]="","",_xlfn.XLOOKUP(Table3[[#This Row],[Level 5]],Table1[Titel],Table1[ID],"Err",0))</f>
        <v/>
      </c>
      <c r="H8" t="str">
        <f>_xlfn.XLOOKUP(Table3[[#This Row],[Unit]],Table2[Title],Table2[ID],"",0)</f>
        <v/>
      </c>
      <c r="I8">
        <f>Table3[[#This Row],[Lfd]]</f>
        <v>7</v>
      </c>
      <c r="J8">
        <f>Table3[[#This Row],[Type]]</f>
        <v>1</v>
      </c>
      <c r="K8">
        <f>Table3[[#This Row],[Level]]</f>
        <v>10</v>
      </c>
      <c r="L8" t="str">
        <f>IF(ISBLANK(Table3[[#This Row],[Formula]]),"",Table3[[#This Row],[Formula]])</f>
        <v/>
      </c>
      <c r="M8">
        <f>IF(ISBLANK(Table3[[#This Row],[Credit]]),0,Table3[[#This Row],[Credit]])</f>
        <v>0</v>
      </c>
      <c r="N8">
        <f>IF(ISBLANK(Table3[[#This Row],[Debit]]),0,Table3[[#This Row],[Debit]])</f>
        <v>0</v>
      </c>
      <c r="O8">
        <f>Table3[[#This Row],[Format]]</f>
        <v>0</v>
      </c>
      <c r="P8">
        <f>Table3[[#This Row],[Direct Offset]]</f>
        <v>0</v>
      </c>
      <c r="Q8">
        <f>IF(ISBLANK(Table3[[#This Row],[Account Range Min]]),0,Table3[[#This Row],[Account Range Min]])</f>
        <v>0</v>
      </c>
      <c r="R8">
        <f>IF(ISBLANK(Table3[[#This Row],[Account Range Max]]),0,Table3[[#This Row],[Account Range Max]])</f>
        <v>0</v>
      </c>
      <c r="S8" t="str">
        <f>IF(Source!N8="","",_xlfn.XLOOKUP(Source!N8,Elements!$AD$2:$AD$393,Elements!$A$2:$A$393,"Err",0))</f>
        <v/>
      </c>
      <c r="T8" t="str">
        <f>IF(Source!O8="","",_xlfn.XLOOKUP(Source!O8,Elements!$AD$2:$AD$393,Elements!$A$2:$A$393,"Err",0))</f>
        <v/>
      </c>
      <c r="U8" t="str">
        <f>IF(Source!T8="","",_xlfn.XLOOKUP(Source!T8,Elements!$AD$2:$AD$393,Elements!$A$2:$A$393,"Err",0))</f>
        <v/>
      </c>
      <c r="V8" t="str">
        <f>IF(Source!U8="","",_xlfn.XLOOKUP(Source!U8,Elements!$AD$2:$AD$393,Elements!$A$2:$A$393,"Err",0))</f>
        <v/>
      </c>
      <c r="W8" t="str">
        <f>IF(Source!V8="","",_xlfn.XLOOKUP(Source!V8,Elements!$AD$2:$AD$393,Elements!$A$2:$A$393,"Err",0))</f>
        <v/>
      </c>
      <c r="X8" t="str">
        <f>IF(Source!W8="","",_xlfn.XLOOKUP(Source!W8,Elements!$AD$2:$AD$393,Elements!$A$2:$A$393,"Err",0))</f>
        <v/>
      </c>
      <c r="Y8" t="str">
        <f>IF(Source!X8="","",_xlfn.XLOOKUP(Source!X8,Elements!$AD$2:$AD$393,Elements!$A$2:$A$393,"Err",0))</f>
        <v/>
      </c>
      <c r="Z8" t="str">
        <f>IF(Source!AD8="","",_xlfn.XLOOKUP(Source!AD8,Elements!$AD$2:$AD$393,Elements!$A$2:$A$393,"Err",0))</f>
        <v/>
      </c>
      <c r="AA8" t="str">
        <f>IF(Source!Y8="","",_xlfn.XLOOKUP(Source!Y8,Elements!$AD$2:$AD$393,Elements!$A$2:$A$393,"Err",0))</f>
        <v/>
      </c>
      <c r="AB8" t="str">
        <f>IF(Source!Z8="","",_xlfn.XLOOKUP(Source!Z8,Elements!$AD$2:$AD$393,Elements!$A$2:$A$393,"Err",0))</f>
        <v/>
      </c>
      <c r="AC8" t="str">
        <f>IF(Source!AA8="","",_xlfn.XLOOKUP(Source!AA8,Elements!$AD$2:$AD$393,Elements!$A$2:$A$393,"Err",0))</f>
        <v/>
      </c>
      <c r="AD8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Anlage,Nachbehandlung,Aufbereitung PET,Faktor</v>
      </c>
    </row>
    <row r="9" spans="1:30" x14ac:dyDescent="0.25">
      <c r="A9" t="str">
        <f>Table4[[#This Row],[idModel]]</f>
        <v>{4E8C2BF3-2C6F-4B28-9EC0-0585B0F45E97}</v>
      </c>
      <c r="B9" s="2" t="s">
        <v>191</v>
      </c>
      <c r="C9" t="str">
        <f>IF(Table3[[#This Row],[Level 1]]="","",_xlfn.XLOOKUP(Table3[[#This Row],[Level 1]],Table1[Titel],Table1[ID],"Err",0))</f>
        <v>{78B8122A-EDD7-420B-A2EF-88D33BEF0B09}</v>
      </c>
      <c r="D9" t="str">
        <f>IF(Table3[[#This Row],[Level 2]]="","",_xlfn.XLOOKUP(Table3[[#This Row],[Level 2]],Table1[Titel],Table1[ID],"Err",0))</f>
        <v>{159DABFA-A2F1-4A26-978D-7F5C92F3CB70}</v>
      </c>
      <c r="E9" t="str">
        <f>IF(Table3[[#This Row],[Level 3]]="","",_xlfn.XLOOKUP(Table3[[#This Row],[Level 3]],Table1[Titel],Table1[ID],"Err",0))</f>
        <v/>
      </c>
      <c r="F9" t="str">
        <f>IF(Table3[[#This Row],[Level 4]]="","",_xlfn.XLOOKUP(Table3[[#This Row],[Level 4]],Table1[Titel],Table1[ID],"Err",0))</f>
        <v>{35BB5DDA-13EB-4C6F-868B-905A362FD534}</v>
      </c>
      <c r="G9" t="str">
        <f>IF(Table3[[#This Row],[Level 5]]="","",_xlfn.XLOOKUP(Table3[[#This Row],[Level 5]],Table1[Titel],Table1[ID],"Err",0))</f>
        <v/>
      </c>
      <c r="H9" t="str">
        <f>_xlfn.XLOOKUP(Table3[[#This Row],[Unit]],Table2[Title],Table2[ID],"",0)</f>
        <v>{F5407237-FAA9-4557-B2C6-D4E50AB82E56}</v>
      </c>
      <c r="I9">
        <f>Table3[[#This Row],[Lfd]]</f>
        <v>8</v>
      </c>
      <c r="J9">
        <f>Table3[[#This Row],[Type]]</f>
        <v>1</v>
      </c>
      <c r="K9">
        <f>Table3[[#This Row],[Level]]</f>
        <v>10</v>
      </c>
      <c r="L9" t="str">
        <f>IF(ISBLANK(Table3[[#This Row],[Formula]]),"",Table3[[#This Row],[Formula]])</f>
        <v/>
      </c>
      <c r="M9">
        <f>IF(ISBLANK(Table3[[#This Row],[Credit]]),0,Table3[[#This Row],[Credit]])</f>
        <v>0</v>
      </c>
      <c r="N9">
        <f>IF(ISBLANK(Table3[[#This Row],[Debit]]),0,Table3[[#This Row],[Debit]])</f>
        <v>0</v>
      </c>
      <c r="O9">
        <f>Table3[[#This Row],[Format]]</f>
        <v>1</v>
      </c>
      <c r="P9">
        <f>Table3[[#This Row],[Direct Offset]]</f>
        <v>0</v>
      </c>
      <c r="Q9">
        <f>IF(ISBLANK(Table3[[#This Row],[Account Range Min]]),0,Table3[[#This Row],[Account Range Min]])</f>
        <v>0</v>
      </c>
      <c r="R9">
        <f>IF(ISBLANK(Table3[[#This Row],[Account Range Max]]),0,Table3[[#This Row],[Account Range Max]])</f>
        <v>0</v>
      </c>
      <c r="S9" t="str">
        <f>IF(Source!N9="","",_xlfn.XLOOKUP(Source!N9,Elements!$AD$2:$AD$393,Elements!$A$2:$A$393,"Err",0))</f>
        <v>{4E8C2BF3-2C6F-4B28-9EC0-0585B0F45E97}</v>
      </c>
      <c r="T9" t="str">
        <f>IF(Source!O9="","",_xlfn.XLOOKUP(Source!O9,Elements!$AD$2:$AD$393,Elements!$A$2:$A$393,"Err",0))</f>
        <v>{4E8C2BF3-2C6F-4B28-9EC0-0585B0F45E97}</v>
      </c>
      <c r="U9" t="str">
        <f>IF(Source!T9="","",_xlfn.XLOOKUP(Source!T9,Elements!$AD$2:$AD$393,Elements!$A$2:$A$393,"Err",0))</f>
        <v/>
      </c>
      <c r="V9" t="str">
        <f>IF(Source!U9="","",_xlfn.XLOOKUP(Source!U9,Elements!$AD$2:$AD$393,Elements!$A$2:$A$393,"Err",0))</f>
        <v/>
      </c>
      <c r="W9" t="str">
        <f>IF(Source!V9="","",_xlfn.XLOOKUP(Source!V9,Elements!$AD$2:$AD$393,Elements!$A$2:$A$393,"Err",0))</f>
        <v/>
      </c>
      <c r="X9" t="str">
        <f>IF(Source!W9="","",_xlfn.XLOOKUP(Source!W9,Elements!$AD$2:$AD$393,Elements!$A$2:$A$393,"Err",0))</f>
        <v/>
      </c>
      <c r="Y9" t="str">
        <f>IF(Source!X9="","",_xlfn.XLOOKUP(Source!X9,Elements!$AD$2:$AD$393,Elements!$A$2:$A$393,"Err",0))</f>
        <v/>
      </c>
      <c r="Z9" t="str">
        <f>IF(Source!AD9="","",_xlfn.XLOOKUP(Source!AD9,Elements!$AD$2:$AD$393,Elements!$A$2:$A$393,"Err",0))</f>
        <v/>
      </c>
      <c r="AA9" t="str">
        <f>IF(Source!Y9="","",_xlfn.XLOOKUP(Source!Y9,Elements!$AD$2:$AD$393,Elements!$A$2:$A$393,"Err",0))</f>
        <v/>
      </c>
      <c r="AB9" t="str">
        <f>IF(Source!Z9="","",_xlfn.XLOOKUP(Source!Z9,Elements!$AD$2:$AD$393,Elements!$A$2:$A$393,"Err",0))</f>
        <v/>
      </c>
      <c r="AC9" t="str">
        <f>IF(Source!AA9="","",_xlfn.XLOOKUP(Source!AA9,Elements!$AD$2:$AD$393,Elements!$A$2:$A$393,"Err",0))</f>
        <v/>
      </c>
      <c r="AD9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Anlage,Nachbehandlung,CAPEX</v>
      </c>
    </row>
    <row r="10" spans="1:30" x14ac:dyDescent="0.25">
      <c r="A10" t="str">
        <f>Table4[[#This Row],[idModel]]</f>
        <v>{4E8C2BF3-2C6F-4B28-9EC0-0585B0F45E97}</v>
      </c>
      <c r="B10" s="2" t="s">
        <v>191</v>
      </c>
      <c r="C10" t="str">
        <f>IF(Table3[[#This Row],[Level 1]]="","",_xlfn.XLOOKUP(Table3[[#This Row],[Level 1]],Table1[Titel],Table1[ID],"Err",0))</f>
        <v>{78B8122A-EDD7-420B-A2EF-88D33BEF0B09}</v>
      </c>
      <c r="D10" t="str">
        <f>IF(Table3[[#This Row],[Level 2]]="","",_xlfn.XLOOKUP(Table3[[#This Row],[Level 2]],Table1[Titel],Table1[ID],"Err",0))</f>
        <v>{159DABFA-A2F1-4A26-978D-7F5C92F3CB70}</v>
      </c>
      <c r="E10" t="str">
        <f>IF(Table3[[#This Row],[Level 3]]="","",_xlfn.XLOOKUP(Table3[[#This Row],[Level 3]],Table1[Titel],Table1[ID],"Err",0))</f>
        <v/>
      </c>
      <c r="F10" t="str">
        <f>IF(Table3[[#This Row],[Level 4]]="","",_xlfn.XLOOKUP(Table3[[#This Row],[Level 4]],Table1[Titel],Table1[ID],"Err",0))</f>
        <v>{5E1E108F-0EC4-43FE-8F47-415480BF8A47}</v>
      </c>
      <c r="G10" t="str">
        <f>IF(Table3[[#This Row],[Level 5]]="","",_xlfn.XLOOKUP(Table3[[#This Row],[Level 5]],Table1[Titel],Table1[ID],"Err",0))</f>
        <v/>
      </c>
      <c r="H10" t="str">
        <f>_xlfn.XLOOKUP(Table3[[#This Row],[Unit]],Table2[Title],Table2[ID],"",0)</f>
        <v/>
      </c>
      <c r="I10">
        <f>Table3[[#This Row],[Lfd]]</f>
        <v>9</v>
      </c>
      <c r="J10">
        <f>Table3[[#This Row],[Type]]</f>
        <v>1</v>
      </c>
      <c r="K10">
        <f>Table3[[#This Row],[Level]]</f>
        <v>10</v>
      </c>
      <c r="L10" t="str">
        <f>IF(ISBLANK(Table3[[#This Row],[Formula]]),"",Table3[[#This Row],[Formula]])</f>
        <v/>
      </c>
      <c r="M10">
        <f>IF(ISBLANK(Table3[[#This Row],[Credit]]),0,Table3[[#This Row],[Credit]])</f>
        <v>0</v>
      </c>
      <c r="N10">
        <f>IF(ISBLANK(Table3[[#This Row],[Debit]]),0,Table3[[#This Row],[Debit]])</f>
        <v>0</v>
      </c>
      <c r="O10">
        <f>Table3[[#This Row],[Format]]</f>
        <v>0</v>
      </c>
      <c r="P10">
        <f>Table3[[#This Row],[Direct Offset]]</f>
        <v>0</v>
      </c>
      <c r="Q10">
        <f>IF(ISBLANK(Table3[[#This Row],[Account Range Min]]),0,Table3[[#This Row],[Account Range Min]])</f>
        <v>0</v>
      </c>
      <c r="R10">
        <f>IF(ISBLANK(Table3[[#This Row],[Account Range Max]]),0,Table3[[#This Row],[Account Range Max]])</f>
        <v>0</v>
      </c>
      <c r="S10" t="str">
        <f>IF(Source!N10="","",_xlfn.XLOOKUP(Source!N10,Elements!$AD$2:$AD$393,Elements!$A$2:$A$393,"Err",0))</f>
        <v/>
      </c>
      <c r="T10" t="str">
        <f>IF(Source!O10="","",_xlfn.XLOOKUP(Source!O10,Elements!$AD$2:$AD$393,Elements!$A$2:$A$393,"Err",0))</f>
        <v/>
      </c>
      <c r="U10" t="str">
        <f>IF(Source!T10="","",_xlfn.XLOOKUP(Source!T10,Elements!$AD$2:$AD$393,Elements!$A$2:$A$393,"Err",0))</f>
        <v/>
      </c>
      <c r="V10" t="str">
        <f>IF(Source!U10="","",_xlfn.XLOOKUP(Source!U10,Elements!$AD$2:$AD$393,Elements!$A$2:$A$393,"Err",0))</f>
        <v/>
      </c>
      <c r="W10" t="str">
        <f>IF(Source!V10="","",_xlfn.XLOOKUP(Source!V10,Elements!$AD$2:$AD$393,Elements!$A$2:$A$393,"Err",0))</f>
        <v/>
      </c>
      <c r="X10" t="str">
        <f>IF(Source!W10="","",_xlfn.XLOOKUP(Source!W10,Elements!$AD$2:$AD$393,Elements!$A$2:$A$393,"Err",0))</f>
        <v/>
      </c>
      <c r="Y10" t="str">
        <f>IF(Source!X10="","",_xlfn.XLOOKUP(Source!X10,Elements!$AD$2:$AD$393,Elements!$A$2:$A$393,"Err",0))</f>
        <v/>
      </c>
      <c r="Z10" t="str">
        <f>IF(Source!AD10="","",_xlfn.XLOOKUP(Source!AD10,Elements!$AD$2:$AD$393,Elements!$A$2:$A$393,"Err",0))</f>
        <v/>
      </c>
      <c r="AA10" t="str">
        <f>IF(Source!Y10="","",_xlfn.XLOOKUP(Source!Y10,Elements!$AD$2:$AD$393,Elements!$A$2:$A$393,"Err",0))</f>
        <v/>
      </c>
      <c r="AB10" t="str">
        <f>IF(Source!Z10="","",_xlfn.XLOOKUP(Source!Z10,Elements!$AD$2:$AD$393,Elements!$A$2:$A$393,"Err",0))</f>
        <v/>
      </c>
      <c r="AC10" t="str">
        <f>IF(Source!AA10="","",_xlfn.XLOOKUP(Source!AA10,Elements!$AD$2:$AD$393,Elements!$A$2:$A$393,"Err",0))</f>
        <v/>
      </c>
      <c r="AD10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Anlage,Nachbehandlung,Faktor</v>
      </c>
    </row>
    <row r="11" spans="1:30" x14ac:dyDescent="0.25">
      <c r="A11" t="str">
        <f>Table4[[#This Row],[idModel]]</f>
        <v>{4E8C2BF3-2C6F-4B28-9EC0-0585B0F45E97}</v>
      </c>
      <c r="B11" s="2" t="s">
        <v>191</v>
      </c>
      <c r="C11" t="str">
        <f>IF(Table3[[#This Row],[Level 1]]="","",_xlfn.XLOOKUP(Table3[[#This Row],[Level 1]],Table1[Titel],Table1[ID],"Err",0))</f>
        <v>{78B8122A-EDD7-420B-A2EF-88D33BEF0B09}</v>
      </c>
      <c r="D11" t="str">
        <f>IF(Table3[[#This Row],[Level 2]]="","",_xlfn.XLOOKUP(Table3[[#This Row],[Level 2]],Table1[Titel],Table1[ID],"Err",0))</f>
        <v>{801EDC22-4CD4-484B-9E20-E1DD65B6A928}</v>
      </c>
      <c r="E11" t="str">
        <f>IF(Table3[[#This Row],[Level 3]]="","",_xlfn.XLOOKUP(Table3[[#This Row],[Level 3]],Table1[Titel],Table1[ID],"Err",0))</f>
        <v/>
      </c>
      <c r="F11" t="str">
        <f>IF(Table3[[#This Row],[Level 4]]="","",_xlfn.XLOOKUP(Table3[[#This Row],[Level 4]],Table1[Titel],Table1[ID],"Err",0))</f>
        <v>{35BB5DDA-13EB-4C6F-868B-905A362FD534}</v>
      </c>
      <c r="G11" t="str">
        <f>IF(Table3[[#This Row],[Level 5]]="","",_xlfn.XLOOKUP(Table3[[#This Row],[Level 5]],Table1[Titel],Table1[ID],"Err",0))</f>
        <v/>
      </c>
      <c r="H11" t="str">
        <f>_xlfn.XLOOKUP(Table3[[#This Row],[Unit]],Table2[Title],Table2[ID],"",0)</f>
        <v>{F5407237-FAA9-4557-B2C6-D4E50AB82E56}</v>
      </c>
      <c r="I11">
        <f>Table3[[#This Row],[Lfd]]</f>
        <v>10</v>
      </c>
      <c r="J11">
        <f>Table3[[#This Row],[Type]]</f>
        <v>1</v>
      </c>
      <c r="K11">
        <f>Table3[[#This Row],[Level]]</f>
        <v>10</v>
      </c>
      <c r="L11" t="str">
        <f>IF(ISBLANK(Table3[[#This Row],[Formula]]),"",Table3[[#This Row],[Formula]])</f>
        <v/>
      </c>
      <c r="M11">
        <f>IF(ISBLANK(Table3[[#This Row],[Credit]]),0,Table3[[#This Row],[Credit]])</f>
        <v>0</v>
      </c>
      <c r="N11">
        <f>IF(ISBLANK(Table3[[#This Row],[Debit]]),0,Table3[[#This Row],[Debit]])</f>
        <v>0</v>
      </c>
      <c r="O11">
        <f>Table3[[#This Row],[Format]]</f>
        <v>1</v>
      </c>
      <c r="P11">
        <f>Table3[[#This Row],[Direct Offset]]</f>
        <v>0</v>
      </c>
      <c r="Q11">
        <f>IF(ISBLANK(Table3[[#This Row],[Account Range Min]]),0,Table3[[#This Row],[Account Range Min]])</f>
        <v>0</v>
      </c>
      <c r="R11">
        <f>IF(ISBLANK(Table3[[#This Row],[Account Range Max]]),0,Table3[[#This Row],[Account Range Max]])</f>
        <v>0</v>
      </c>
      <c r="S11" t="str">
        <f>IF(Source!N11="","",_xlfn.XLOOKUP(Source!N11,Elements!$AD$2:$AD$393,Elements!$A$2:$A$393,"Err",0))</f>
        <v>{4E8C2BF3-2C6F-4B28-9EC0-0585B0F45E97}</v>
      </c>
      <c r="T11" t="str">
        <f>IF(Source!O11="","",_xlfn.XLOOKUP(Source!O11,Elements!$AD$2:$AD$393,Elements!$A$2:$A$393,"Err",0))</f>
        <v>{4E8C2BF3-2C6F-4B28-9EC0-0585B0F45E97}</v>
      </c>
      <c r="U11" t="str">
        <f>IF(Source!T11="","",_xlfn.XLOOKUP(Source!T11,Elements!$AD$2:$AD$393,Elements!$A$2:$A$393,"Err",0))</f>
        <v/>
      </c>
      <c r="V11" t="str">
        <f>IF(Source!U11="","",_xlfn.XLOOKUP(Source!U11,Elements!$AD$2:$AD$393,Elements!$A$2:$A$393,"Err",0))</f>
        <v/>
      </c>
      <c r="W11" t="str">
        <f>IF(Source!V11="","",_xlfn.XLOOKUP(Source!V11,Elements!$AD$2:$AD$393,Elements!$A$2:$A$393,"Err",0))</f>
        <v/>
      </c>
      <c r="X11" t="str">
        <f>IF(Source!W11="","",_xlfn.XLOOKUP(Source!W11,Elements!$AD$2:$AD$393,Elements!$A$2:$A$393,"Err",0))</f>
        <v/>
      </c>
      <c r="Y11" t="str">
        <f>IF(Source!X11="","",_xlfn.XLOOKUP(Source!X11,Elements!$AD$2:$AD$393,Elements!$A$2:$A$393,"Err",0))</f>
        <v/>
      </c>
      <c r="Z11" t="str">
        <f>IF(Source!AD11="","",_xlfn.XLOOKUP(Source!AD11,Elements!$AD$2:$AD$393,Elements!$A$2:$A$393,"Err",0))</f>
        <v/>
      </c>
      <c r="AA11" t="str">
        <f>IF(Source!Y11="","",_xlfn.XLOOKUP(Source!Y11,Elements!$AD$2:$AD$393,Elements!$A$2:$A$393,"Err",0))</f>
        <v/>
      </c>
      <c r="AB11" t="str">
        <f>IF(Source!Z11="","",_xlfn.XLOOKUP(Source!Z11,Elements!$AD$2:$AD$393,Elements!$A$2:$A$393,"Err",0))</f>
        <v/>
      </c>
      <c r="AC11" t="str">
        <f>IF(Source!AA11="","",_xlfn.XLOOKUP(Source!AA11,Elements!$AD$2:$AD$393,Elements!$A$2:$A$393,"Err",0))</f>
        <v/>
      </c>
      <c r="AD11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Anlage,Nebenanlagen,CAPEX</v>
      </c>
    </row>
    <row r="12" spans="1:30" x14ac:dyDescent="0.25">
      <c r="A12" t="str">
        <f>Table4[[#This Row],[idModel]]</f>
        <v>{4E8C2BF3-2C6F-4B28-9EC0-0585B0F45E97}</v>
      </c>
      <c r="B12" s="2" t="s">
        <v>191</v>
      </c>
      <c r="C12" t="str">
        <f>IF(Table3[[#This Row],[Level 1]]="","",_xlfn.XLOOKUP(Table3[[#This Row],[Level 1]],Table1[Titel],Table1[ID],"Err",0))</f>
        <v>{78B8122A-EDD7-420B-A2EF-88D33BEF0B09}</v>
      </c>
      <c r="D12" t="str">
        <f>IF(Table3[[#This Row],[Level 2]]="","",_xlfn.XLOOKUP(Table3[[#This Row],[Level 2]],Table1[Titel],Table1[ID],"Err",0))</f>
        <v>{801EDC22-4CD4-484B-9E20-E1DD65B6A928}</v>
      </c>
      <c r="E12" t="str">
        <f>IF(Table3[[#This Row],[Level 3]]="","",_xlfn.XLOOKUP(Table3[[#This Row],[Level 3]],Table1[Titel],Table1[ID],"Err",0))</f>
        <v/>
      </c>
      <c r="F12" t="str">
        <f>IF(Table3[[#This Row],[Level 4]]="","",_xlfn.XLOOKUP(Table3[[#This Row],[Level 4]],Table1[Titel],Table1[ID],"Err",0))</f>
        <v>{5E1E108F-0EC4-43FE-8F47-415480BF8A47}</v>
      </c>
      <c r="G12" t="str">
        <f>IF(Table3[[#This Row],[Level 5]]="","",_xlfn.XLOOKUP(Table3[[#This Row],[Level 5]],Table1[Titel],Table1[ID],"Err",0))</f>
        <v/>
      </c>
      <c r="H12" t="str">
        <f>_xlfn.XLOOKUP(Table3[[#This Row],[Unit]],Table2[Title],Table2[ID],"",0)</f>
        <v/>
      </c>
      <c r="I12">
        <f>Table3[[#This Row],[Lfd]]</f>
        <v>11</v>
      </c>
      <c r="J12">
        <f>Table3[[#This Row],[Type]]</f>
        <v>1</v>
      </c>
      <c r="K12">
        <f>Table3[[#This Row],[Level]]</f>
        <v>10</v>
      </c>
      <c r="L12" t="str">
        <f>IF(ISBLANK(Table3[[#This Row],[Formula]]),"",Table3[[#This Row],[Formula]])</f>
        <v/>
      </c>
      <c r="M12">
        <f>IF(ISBLANK(Table3[[#This Row],[Credit]]),0,Table3[[#This Row],[Credit]])</f>
        <v>0</v>
      </c>
      <c r="N12">
        <f>IF(ISBLANK(Table3[[#This Row],[Debit]]),0,Table3[[#This Row],[Debit]])</f>
        <v>0</v>
      </c>
      <c r="O12">
        <f>Table3[[#This Row],[Format]]</f>
        <v>0</v>
      </c>
      <c r="P12">
        <f>Table3[[#This Row],[Direct Offset]]</f>
        <v>0</v>
      </c>
      <c r="Q12">
        <f>IF(ISBLANK(Table3[[#This Row],[Account Range Min]]),0,Table3[[#This Row],[Account Range Min]])</f>
        <v>0</v>
      </c>
      <c r="R12">
        <f>IF(ISBLANK(Table3[[#This Row],[Account Range Max]]),0,Table3[[#This Row],[Account Range Max]])</f>
        <v>0</v>
      </c>
      <c r="S12" t="str">
        <f>IF(Source!N12="","",_xlfn.XLOOKUP(Source!N12,Elements!$AD$2:$AD$393,Elements!$A$2:$A$393,"Err",0))</f>
        <v/>
      </c>
      <c r="T12" t="str">
        <f>IF(Source!O12="","",_xlfn.XLOOKUP(Source!O12,Elements!$AD$2:$AD$393,Elements!$A$2:$A$393,"Err",0))</f>
        <v/>
      </c>
      <c r="U12" t="str">
        <f>IF(Source!T12="","",_xlfn.XLOOKUP(Source!T12,Elements!$AD$2:$AD$393,Elements!$A$2:$A$393,"Err",0))</f>
        <v/>
      </c>
      <c r="V12" t="str">
        <f>IF(Source!U12="","",_xlfn.XLOOKUP(Source!U12,Elements!$AD$2:$AD$393,Elements!$A$2:$A$393,"Err",0))</f>
        <v/>
      </c>
      <c r="W12" t="str">
        <f>IF(Source!V12="","",_xlfn.XLOOKUP(Source!V12,Elements!$AD$2:$AD$393,Elements!$A$2:$A$393,"Err",0))</f>
        <v/>
      </c>
      <c r="X12" t="str">
        <f>IF(Source!W12="","",_xlfn.XLOOKUP(Source!W12,Elements!$AD$2:$AD$393,Elements!$A$2:$A$393,"Err",0))</f>
        <v/>
      </c>
      <c r="Y12" t="str">
        <f>IF(Source!X12="","",_xlfn.XLOOKUP(Source!X12,Elements!$AD$2:$AD$393,Elements!$A$2:$A$393,"Err",0))</f>
        <v/>
      </c>
      <c r="Z12" t="str">
        <f>IF(Source!AD12="","",_xlfn.XLOOKUP(Source!AD12,Elements!$AD$2:$AD$393,Elements!$A$2:$A$393,"Err",0))</f>
        <v/>
      </c>
      <c r="AA12" t="str">
        <f>IF(Source!Y12="","",_xlfn.XLOOKUP(Source!Y12,Elements!$AD$2:$AD$393,Elements!$A$2:$A$393,"Err",0))</f>
        <v/>
      </c>
      <c r="AB12" t="str">
        <f>IF(Source!Z12="","",_xlfn.XLOOKUP(Source!Z12,Elements!$AD$2:$AD$393,Elements!$A$2:$A$393,"Err",0))</f>
        <v/>
      </c>
      <c r="AC12" t="str">
        <f>IF(Source!AA12="","",_xlfn.XLOOKUP(Source!AA12,Elements!$AD$2:$AD$393,Elements!$A$2:$A$393,"Err",0))</f>
        <v/>
      </c>
      <c r="AD12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Anlage,Nebenanlagen,Faktor</v>
      </c>
    </row>
    <row r="13" spans="1:30" x14ac:dyDescent="0.25">
      <c r="A13" t="str">
        <f>Table4[[#This Row],[idModel]]</f>
        <v>{4E8C2BF3-2C6F-4B28-9EC0-0585B0F45E97}</v>
      </c>
      <c r="B13" s="2" t="s">
        <v>191</v>
      </c>
      <c r="C13" t="str">
        <f>IF(Table3[[#This Row],[Level 1]]="","",_xlfn.XLOOKUP(Table3[[#This Row],[Level 1]],Table1[Titel],Table1[ID],"Err",0))</f>
        <v>{78B8122A-EDD7-420B-A2EF-88D33BEF0B09}</v>
      </c>
      <c r="D13" t="str">
        <f>IF(Table3[[#This Row],[Level 2]]="","",_xlfn.XLOOKUP(Table3[[#This Row],[Level 2]],Table1[Titel],Table1[ID],"Err",0))</f>
        <v>{92CBF51B-921C-4F00-AFCA-7B52A71F27D5}</v>
      </c>
      <c r="E13" t="str">
        <f>IF(Table3[[#This Row],[Level 3]]="","",_xlfn.XLOOKUP(Table3[[#This Row],[Level 3]],Table1[Titel],Table1[ID],"Err",0))</f>
        <v>{5C36C725-FDED-4C6B-AE2E-B7376E5EBDDC}</v>
      </c>
      <c r="F13" t="str">
        <f>IF(Table3[[#This Row],[Level 4]]="","",_xlfn.XLOOKUP(Table3[[#This Row],[Level 4]],Table1[Titel],Table1[ID],"Err",0))</f>
        <v>{35BB5DDA-13EB-4C6F-868B-905A362FD534}</v>
      </c>
      <c r="G13" t="str">
        <f>IF(Table3[[#This Row],[Level 5]]="","",_xlfn.XLOOKUP(Table3[[#This Row],[Level 5]],Table1[Titel],Table1[ID],"Err",0))</f>
        <v/>
      </c>
      <c r="H13" t="str">
        <f>_xlfn.XLOOKUP(Table3[[#This Row],[Unit]],Table2[Title],Table2[ID],"",0)</f>
        <v>{F5407237-FAA9-4557-B2C6-D4E50AB82E56}</v>
      </c>
      <c r="I13">
        <f>Table3[[#This Row],[Lfd]]</f>
        <v>12</v>
      </c>
      <c r="J13">
        <f>Table3[[#This Row],[Type]]</f>
        <v>1</v>
      </c>
      <c r="K13">
        <f>Table3[[#This Row],[Level]]</f>
        <v>10</v>
      </c>
      <c r="L13" t="str">
        <f>IF(ISBLANK(Table3[[#This Row],[Formula]]),"",Table3[[#This Row],[Formula]])</f>
        <v/>
      </c>
      <c r="M13">
        <f>IF(ISBLANK(Table3[[#This Row],[Credit]]),0,Table3[[#This Row],[Credit]])</f>
        <v>0</v>
      </c>
      <c r="N13">
        <f>IF(ISBLANK(Table3[[#This Row],[Debit]]),0,Table3[[#This Row],[Debit]])</f>
        <v>0</v>
      </c>
      <c r="O13">
        <f>Table3[[#This Row],[Format]]</f>
        <v>1</v>
      </c>
      <c r="P13">
        <f>Table3[[#This Row],[Direct Offset]]</f>
        <v>0</v>
      </c>
      <c r="Q13">
        <f>IF(ISBLANK(Table3[[#This Row],[Account Range Min]]),0,Table3[[#This Row],[Account Range Min]])</f>
        <v>0</v>
      </c>
      <c r="R13">
        <f>IF(ISBLANK(Table3[[#This Row],[Account Range Max]]),0,Table3[[#This Row],[Account Range Max]])</f>
        <v>0</v>
      </c>
      <c r="S13" t="str">
        <f>IF(Source!N13="","",_xlfn.XLOOKUP(Source!N13,Elements!$AD$2:$AD$393,Elements!$A$2:$A$393,"Err",0))</f>
        <v>{4E8C2BF3-2C6F-4B28-9EC0-0585B0F45E97}</v>
      </c>
      <c r="T13" t="str">
        <f>IF(Source!O13="","",_xlfn.XLOOKUP(Source!O13,Elements!$AD$2:$AD$393,Elements!$A$2:$A$393,"Err",0))</f>
        <v/>
      </c>
      <c r="U13" t="str">
        <f>IF(Source!T13="","",_xlfn.XLOOKUP(Source!T13,Elements!$AD$2:$AD$393,Elements!$A$2:$A$393,"Err",0))</f>
        <v/>
      </c>
      <c r="V13" t="str">
        <f>IF(Source!U13="","",_xlfn.XLOOKUP(Source!U13,Elements!$AD$2:$AD$393,Elements!$A$2:$A$393,"Err",0))</f>
        <v/>
      </c>
      <c r="W13" t="str">
        <f>IF(Source!V13="","",_xlfn.XLOOKUP(Source!V13,Elements!$AD$2:$AD$393,Elements!$A$2:$A$393,"Err",0))</f>
        <v/>
      </c>
      <c r="X13" t="str">
        <f>IF(Source!W13="","",_xlfn.XLOOKUP(Source!W13,Elements!$AD$2:$AD$393,Elements!$A$2:$A$393,"Err",0))</f>
        <v/>
      </c>
      <c r="Y13" t="str">
        <f>IF(Source!X13="","",_xlfn.XLOOKUP(Source!X13,Elements!$AD$2:$AD$393,Elements!$A$2:$A$393,"Err",0))</f>
        <v/>
      </c>
      <c r="Z13" t="str">
        <f>IF(Source!AD13="","",_xlfn.XLOOKUP(Source!AD13,Elements!$AD$2:$AD$393,Elements!$A$2:$A$393,"Err",0))</f>
        <v/>
      </c>
      <c r="AA13" t="str">
        <f>IF(Source!Y13="","",_xlfn.XLOOKUP(Source!Y13,Elements!$AD$2:$AD$393,Elements!$A$2:$A$393,"Err",0))</f>
        <v/>
      </c>
      <c r="AB13" t="str">
        <f>IF(Source!Z13="","",_xlfn.XLOOKUP(Source!Z13,Elements!$AD$2:$AD$393,Elements!$A$2:$A$393,"Err",0))</f>
        <v/>
      </c>
      <c r="AC13" t="str">
        <f>IF(Source!AA13="","",_xlfn.XLOOKUP(Source!AA13,Elements!$AD$2:$AD$393,Elements!$A$2:$A$393,"Err",0))</f>
        <v/>
      </c>
      <c r="AD13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Anlage,Planung,Eigenleistung,CAPEX</v>
      </c>
    </row>
    <row r="14" spans="1:30" x14ac:dyDescent="0.25">
      <c r="A14" t="str">
        <f>Table4[[#This Row],[idModel]]</f>
        <v>{4E8C2BF3-2C6F-4B28-9EC0-0585B0F45E97}</v>
      </c>
      <c r="B14" s="2" t="s">
        <v>191</v>
      </c>
      <c r="C14" t="str">
        <f>IF(Table3[[#This Row],[Level 1]]="","",_xlfn.XLOOKUP(Table3[[#This Row],[Level 1]],Table1[Titel],Table1[ID],"Err",0))</f>
        <v>{78B8122A-EDD7-420B-A2EF-88D33BEF0B09}</v>
      </c>
      <c r="D14" t="str">
        <f>IF(Table3[[#This Row],[Level 2]]="","",_xlfn.XLOOKUP(Table3[[#This Row],[Level 2]],Table1[Titel],Table1[ID],"Err",0))</f>
        <v>{92CBF51B-921C-4F00-AFCA-7B52A71F27D5}</v>
      </c>
      <c r="E14" t="str">
        <f>IF(Table3[[#This Row],[Level 3]]="","",_xlfn.XLOOKUP(Table3[[#This Row],[Level 3]],Table1[Titel],Table1[ID],"Err",0))</f>
        <v>{C5242FF1-5CC4-4824-819E-A39471CB2EF1}</v>
      </c>
      <c r="F14" t="str">
        <f>IF(Table3[[#This Row],[Level 4]]="","",_xlfn.XLOOKUP(Table3[[#This Row],[Level 4]],Table1[Titel],Table1[ID],"Err",0))</f>
        <v>{35BB5DDA-13EB-4C6F-868B-905A362FD534}</v>
      </c>
      <c r="G14" t="str">
        <f>IF(Table3[[#This Row],[Level 5]]="","",_xlfn.XLOOKUP(Table3[[#This Row],[Level 5]],Table1[Titel],Table1[ID],"Err",0))</f>
        <v/>
      </c>
      <c r="H14" t="str">
        <f>_xlfn.XLOOKUP(Table3[[#This Row],[Unit]],Table2[Title],Table2[ID],"",0)</f>
        <v>{F5407237-FAA9-4557-B2C6-D4E50AB82E56}</v>
      </c>
      <c r="I14">
        <f>Table3[[#This Row],[Lfd]]</f>
        <v>13</v>
      </c>
      <c r="J14">
        <f>Table3[[#This Row],[Type]]</f>
        <v>1</v>
      </c>
      <c r="K14">
        <f>Table3[[#This Row],[Level]]</f>
        <v>10</v>
      </c>
      <c r="L14" t="str">
        <f>IF(ISBLANK(Table3[[#This Row],[Formula]]),"",Table3[[#This Row],[Formula]])</f>
        <v/>
      </c>
      <c r="M14">
        <f>IF(ISBLANK(Table3[[#This Row],[Credit]]),0,Table3[[#This Row],[Credit]])</f>
        <v>0</v>
      </c>
      <c r="N14">
        <f>IF(ISBLANK(Table3[[#This Row],[Debit]]),0,Table3[[#This Row],[Debit]])</f>
        <v>0</v>
      </c>
      <c r="O14">
        <f>Table3[[#This Row],[Format]]</f>
        <v>1</v>
      </c>
      <c r="P14">
        <f>Table3[[#This Row],[Direct Offset]]</f>
        <v>0</v>
      </c>
      <c r="Q14">
        <f>IF(ISBLANK(Table3[[#This Row],[Account Range Min]]),0,Table3[[#This Row],[Account Range Min]])</f>
        <v>0</v>
      </c>
      <c r="R14">
        <f>IF(ISBLANK(Table3[[#This Row],[Account Range Max]]),0,Table3[[#This Row],[Account Range Max]])</f>
        <v>0</v>
      </c>
      <c r="S14" t="str">
        <f>IF(Source!N14="","",_xlfn.XLOOKUP(Source!N14,Elements!$AD$2:$AD$393,Elements!$A$2:$A$393,"Err",0))</f>
        <v>{4E8C2BF3-2C6F-4B28-9EC0-0585B0F45E97}</v>
      </c>
      <c r="T14" t="str">
        <f>IF(Source!O14="","",_xlfn.XLOOKUP(Source!O14,Elements!$AD$2:$AD$393,Elements!$A$2:$A$393,"Err",0))</f>
        <v>{4E8C2BF3-2C6F-4B28-9EC0-0585B0F45E97}</v>
      </c>
      <c r="U14" t="str">
        <f>IF(Source!T14="","",_xlfn.XLOOKUP(Source!T14,Elements!$AD$2:$AD$393,Elements!$A$2:$A$393,"Err",0))</f>
        <v/>
      </c>
      <c r="V14" t="str">
        <f>IF(Source!U14="","",_xlfn.XLOOKUP(Source!U14,Elements!$AD$2:$AD$393,Elements!$A$2:$A$393,"Err",0))</f>
        <v/>
      </c>
      <c r="W14" t="str">
        <f>IF(Source!V14="","",_xlfn.XLOOKUP(Source!V14,Elements!$AD$2:$AD$393,Elements!$A$2:$A$393,"Err",0))</f>
        <v/>
      </c>
      <c r="X14" t="str">
        <f>IF(Source!W14="","",_xlfn.XLOOKUP(Source!W14,Elements!$AD$2:$AD$393,Elements!$A$2:$A$393,"Err",0))</f>
        <v/>
      </c>
      <c r="Y14" t="str">
        <f>IF(Source!X14="","",_xlfn.XLOOKUP(Source!X14,Elements!$AD$2:$AD$393,Elements!$A$2:$A$393,"Err",0))</f>
        <v/>
      </c>
      <c r="Z14" t="str">
        <f>IF(Source!AD14="","",_xlfn.XLOOKUP(Source!AD14,Elements!$AD$2:$AD$393,Elements!$A$2:$A$393,"Err",0))</f>
        <v/>
      </c>
      <c r="AA14" t="str">
        <f>IF(Source!Y14="","",_xlfn.XLOOKUP(Source!Y14,Elements!$AD$2:$AD$393,Elements!$A$2:$A$393,"Err",0))</f>
        <v/>
      </c>
      <c r="AB14" t="str">
        <f>IF(Source!Z14="","",_xlfn.XLOOKUP(Source!Z14,Elements!$AD$2:$AD$393,Elements!$A$2:$A$393,"Err",0))</f>
        <v/>
      </c>
      <c r="AC14" t="str">
        <f>IF(Source!AA14="","",_xlfn.XLOOKUP(Source!AA14,Elements!$AD$2:$AD$393,Elements!$A$2:$A$393,"Err",0))</f>
        <v/>
      </c>
      <c r="AD14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Anlage,Planung,Nach Meilenstein,CAPEX</v>
      </c>
    </row>
    <row r="15" spans="1:30" x14ac:dyDescent="0.25">
      <c r="A15" t="str">
        <f>Table4[[#This Row],[idModel]]</f>
        <v>{4E8C2BF3-2C6F-4B28-9EC0-0585B0F45E97}</v>
      </c>
      <c r="B15" s="2" t="s">
        <v>191</v>
      </c>
      <c r="C15" t="str">
        <f>IF(Table3[[#This Row],[Level 1]]="","",_xlfn.XLOOKUP(Table3[[#This Row],[Level 1]],Table1[Titel],Table1[ID],"Err",0))</f>
        <v>{78B8122A-EDD7-420B-A2EF-88D33BEF0B09}</v>
      </c>
      <c r="D15" t="str">
        <f>IF(Table3[[#This Row],[Level 2]]="","",_xlfn.XLOOKUP(Table3[[#This Row],[Level 2]],Table1[Titel],Table1[ID],"Err",0))</f>
        <v>{92CBF51B-921C-4F00-AFCA-7B52A71F27D5}</v>
      </c>
      <c r="E15" t="str">
        <f>IF(Table3[[#This Row],[Level 3]]="","",_xlfn.XLOOKUP(Table3[[#This Row],[Level 3]],Table1[Titel],Table1[ID],"Err",0))</f>
        <v>{1A69FF17-7CBB-4CFF-B81B-9BC17EB56D8A}</v>
      </c>
      <c r="F15" t="str">
        <f>IF(Table3[[#This Row],[Level 4]]="","",_xlfn.XLOOKUP(Table3[[#This Row],[Level 4]],Table1[Titel],Table1[ID],"Err",0))</f>
        <v>{35BB5DDA-13EB-4C6F-868B-905A362FD534}</v>
      </c>
      <c r="G15" t="str">
        <f>IF(Table3[[#This Row],[Level 5]]="","",_xlfn.XLOOKUP(Table3[[#This Row],[Level 5]],Table1[Titel],Table1[ID],"Err",0))</f>
        <v>{EFC7ADA1-AFF1-4574-ACB3-4BA2B886EBFF}</v>
      </c>
      <c r="H15" t="str">
        <f>_xlfn.XLOOKUP(Table3[[#This Row],[Unit]],Table2[Title],Table2[ID],"",0)</f>
        <v>{F5407237-FAA9-4557-B2C6-D4E50AB82E56}</v>
      </c>
      <c r="I15">
        <f>Table3[[#This Row],[Lfd]]</f>
        <v>14</v>
      </c>
      <c r="J15">
        <f>Table3[[#This Row],[Type]]</f>
        <v>1</v>
      </c>
      <c r="K15">
        <f>Table3[[#This Row],[Level]]</f>
        <v>10</v>
      </c>
      <c r="L15" t="str">
        <f>IF(ISBLANK(Table3[[#This Row],[Formula]]),"",Table3[[#This Row],[Formula]])</f>
        <v/>
      </c>
      <c r="M15">
        <f>IF(ISBLANK(Table3[[#This Row],[Credit]]),0,Table3[[#This Row],[Credit]])</f>
        <v>0</v>
      </c>
      <c r="N15">
        <f>IF(ISBLANK(Table3[[#This Row],[Debit]]),0,Table3[[#This Row],[Debit]])</f>
        <v>0</v>
      </c>
      <c r="O15">
        <f>Table3[[#This Row],[Format]]</f>
        <v>1</v>
      </c>
      <c r="P15">
        <f>Table3[[#This Row],[Direct Offset]]</f>
        <v>0</v>
      </c>
      <c r="Q15">
        <f>IF(ISBLANK(Table3[[#This Row],[Account Range Min]]),0,Table3[[#This Row],[Account Range Min]])</f>
        <v>0</v>
      </c>
      <c r="R15">
        <f>IF(ISBLANK(Table3[[#This Row],[Account Range Max]]),0,Table3[[#This Row],[Account Range Max]])</f>
        <v>0</v>
      </c>
      <c r="S15" t="str">
        <f>IF(Source!N15="","",_xlfn.XLOOKUP(Source!N15,Elements!$AD$2:$AD$393,Elements!$A$2:$A$393,"Err",0))</f>
        <v>{4E8C2BF3-2C6F-4B28-9EC0-0585B0F45E97}</v>
      </c>
      <c r="T15" t="str">
        <f>IF(Source!O15="","",_xlfn.XLOOKUP(Source!O15,Elements!$AD$2:$AD$393,Elements!$A$2:$A$393,"Err",0))</f>
        <v/>
      </c>
      <c r="U15" t="str">
        <f>IF(Source!T15="","",_xlfn.XLOOKUP(Source!T15,Elements!$AD$2:$AD$393,Elements!$A$2:$A$393,"Err",0))</f>
        <v/>
      </c>
      <c r="V15" t="str">
        <f>IF(Source!U15="","",_xlfn.XLOOKUP(Source!U15,Elements!$AD$2:$AD$393,Elements!$A$2:$A$393,"Err",0))</f>
        <v/>
      </c>
      <c r="W15" t="str">
        <f>IF(Source!V15="","",_xlfn.XLOOKUP(Source!V15,Elements!$AD$2:$AD$393,Elements!$A$2:$A$393,"Err",0))</f>
        <v/>
      </c>
      <c r="X15" t="str">
        <f>IF(Source!W15="","",_xlfn.XLOOKUP(Source!W15,Elements!$AD$2:$AD$393,Elements!$A$2:$A$393,"Err",0))</f>
        <v/>
      </c>
      <c r="Y15" t="str">
        <f>IF(Source!X15="","",_xlfn.XLOOKUP(Source!X15,Elements!$AD$2:$AD$393,Elements!$A$2:$A$393,"Err",0))</f>
        <v/>
      </c>
      <c r="Z15" t="str">
        <f>IF(Source!AD15="","",_xlfn.XLOOKUP(Source!AD15,Elements!$AD$2:$AD$393,Elements!$A$2:$A$393,"Err",0))</f>
        <v/>
      </c>
      <c r="AA15" t="str">
        <f>IF(Source!Y15="","",_xlfn.XLOOKUP(Source!Y15,Elements!$AD$2:$AD$393,Elements!$A$2:$A$393,"Err",0))</f>
        <v/>
      </c>
      <c r="AB15" t="str">
        <f>IF(Source!Z15="","",_xlfn.XLOOKUP(Source!Z15,Elements!$AD$2:$AD$393,Elements!$A$2:$A$393,"Err",0))</f>
        <v/>
      </c>
      <c r="AC15" t="str">
        <f>IF(Source!AA15="","",_xlfn.XLOOKUP(Source!AA15,Elements!$AD$2:$AD$393,Elements!$A$2:$A$393,"Err",0))</f>
        <v/>
      </c>
      <c r="AD15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Anlage,Planung,Vor Meilenstein,CAPEX,EB-Wert</v>
      </c>
    </row>
    <row r="16" spans="1:30" x14ac:dyDescent="0.25">
      <c r="A16" t="str">
        <f>Table4[[#This Row],[idModel]]</f>
        <v>{4E8C2BF3-2C6F-4B28-9EC0-0585B0F45E97}</v>
      </c>
      <c r="B16" s="2" t="s">
        <v>191</v>
      </c>
      <c r="C16" t="str">
        <f>IF(Table3[[#This Row],[Level 1]]="","",_xlfn.XLOOKUP(Table3[[#This Row],[Level 1]],Table1[Titel],Table1[ID],"Err",0))</f>
        <v>{78B8122A-EDD7-420B-A2EF-88D33BEF0B09}</v>
      </c>
      <c r="D16" t="str">
        <f>IF(Table3[[#This Row],[Level 2]]="","",_xlfn.XLOOKUP(Table3[[#This Row],[Level 2]],Table1[Titel],Table1[ID],"Err",0))</f>
        <v>{92CBF51B-921C-4F00-AFCA-7B52A71F27D5}</v>
      </c>
      <c r="E16" t="str">
        <f>IF(Table3[[#This Row],[Level 3]]="","",_xlfn.XLOOKUP(Table3[[#This Row],[Level 3]],Table1[Titel],Table1[ID],"Err",0))</f>
        <v>{1A69FF17-7CBB-4CFF-B81B-9BC17EB56D8A}</v>
      </c>
      <c r="F16" t="str">
        <f>IF(Table3[[#This Row],[Level 4]]="","",_xlfn.XLOOKUP(Table3[[#This Row],[Level 4]],Table1[Titel],Table1[ID],"Err",0))</f>
        <v>{35BB5DDA-13EB-4C6F-868B-905A362FD534}</v>
      </c>
      <c r="G16" t="str">
        <f>IF(Table3[[#This Row],[Level 5]]="","",_xlfn.XLOOKUP(Table3[[#This Row],[Level 5]],Table1[Titel],Table1[ID],"Err",0))</f>
        <v/>
      </c>
      <c r="H16" t="str">
        <f>_xlfn.XLOOKUP(Table3[[#This Row],[Unit]],Table2[Title],Table2[ID],"",0)</f>
        <v>{F5407237-FAA9-4557-B2C6-D4E50AB82E56}</v>
      </c>
      <c r="I16">
        <f>Table3[[#This Row],[Lfd]]</f>
        <v>15</v>
      </c>
      <c r="J16">
        <f>Table3[[#This Row],[Type]]</f>
        <v>1</v>
      </c>
      <c r="K16">
        <f>Table3[[#This Row],[Level]]</f>
        <v>10</v>
      </c>
      <c r="L16" t="str">
        <f>IF(ISBLANK(Table3[[#This Row],[Formula]]),"",Table3[[#This Row],[Formula]])</f>
        <v/>
      </c>
      <c r="M16">
        <f>IF(ISBLANK(Table3[[#This Row],[Credit]]),0,Table3[[#This Row],[Credit]])</f>
        <v>0</v>
      </c>
      <c r="N16">
        <f>IF(ISBLANK(Table3[[#This Row],[Debit]]),0,Table3[[#This Row],[Debit]])</f>
        <v>0</v>
      </c>
      <c r="O16">
        <f>Table3[[#This Row],[Format]]</f>
        <v>1</v>
      </c>
      <c r="P16">
        <f>Table3[[#This Row],[Direct Offset]]</f>
        <v>0</v>
      </c>
      <c r="Q16">
        <f>IF(ISBLANK(Table3[[#This Row],[Account Range Min]]),0,Table3[[#This Row],[Account Range Min]])</f>
        <v>0</v>
      </c>
      <c r="R16">
        <f>IF(ISBLANK(Table3[[#This Row],[Account Range Max]]),0,Table3[[#This Row],[Account Range Max]])</f>
        <v>0</v>
      </c>
      <c r="S16" t="str">
        <f>IF(Source!N16="","",_xlfn.XLOOKUP(Source!N16,Elements!$AD$2:$AD$393,Elements!$A$2:$A$393,"Err",0))</f>
        <v>{4E8C2BF3-2C6F-4B28-9EC0-0585B0F45E97}</v>
      </c>
      <c r="T16" t="str">
        <f>IF(Source!O16="","",_xlfn.XLOOKUP(Source!O16,Elements!$AD$2:$AD$393,Elements!$A$2:$A$393,"Err",0))</f>
        <v/>
      </c>
      <c r="U16" t="str">
        <f>IF(Source!T16="","",_xlfn.XLOOKUP(Source!T16,Elements!$AD$2:$AD$393,Elements!$A$2:$A$393,"Err",0))</f>
        <v/>
      </c>
      <c r="V16" t="str">
        <f>IF(Source!U16="","",_xlfn.XLOOKUP(Source!U16,Elements!$AD$2:$AD$393,Elements!$A$2:$A$393,"Err",0))</f>
        <v/>
      </c>
      <c r="W16" t="str">
        <f>IF(Source!V16="","",_xlfn.XLOOKUP(Source!V16,Elements!$AD$2:$AD$393,Elements!$A$2:$A$393,"Err",0))</f>
        <v/>
      </c>
      <c r="X16" t="str">
        <f>IF(Source!W16="","",_xlfn.XLOOKUP(Source!W16,Elements!$AD$2:$AD$393,Elements!$A$2:$A$393,"Err",0))</f>
        <v/>
      </c>
      <c r="Y16" t="str">
        <f>IF(Source!X16="","",_xlfn.XLOOKUP(Source!X16,Elements!$AD$2:$AD$393,Elements!$A$2:$A$393,"Err",0))</f>
        <v/>
      </c>
      <c r="Z16" t="str">
        <f>IF(Source!AD16="","",_xlfn.XLOOKUP(Source!AD16,Elements!$AD$2:$AD$393,Elements!$A$2:$A$393,"Err",0))</f>
        <v/>
      </c>
      <c r="AA16" t="str">
        <f>IF(Source!Y16="","",_xlfn.XLOOKUP(Source!Y16,Elements!$AD$2:$AD$393,Elements!$A$2:$A$393,"Err",0))</f>
        <v/>
      </c>
      <c r="AB16" t="str">
        <f>IF(Source!Z16="","",_xlfn.XLOOKUP(Source!Z16,Elements!$AD$2:$AD$393,Elements!$A$2:$A$393,"Err",0))</f>
        <v/>
      </c>
      <c r="AC16" t="str">
        <f>IF(Source!AA16="","",_xlfn.XLOOKUP(Source!AA16,Elements!$AD$2:$AD$393,Elements!$A$2:$A$393,"Err",0))</f>
        <v/>
      </c>
      <c r="AD16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Anlage,Planung,Vor Meilenstein,CAPEX</v>
      </c>
    </row>
    <row r="17" spans="1:30" x14ac:dyDescent="0.25">
      <c r="A17" t="str">
        <f>Table4[[#This Row],[idModel]]</f>
        <v>{4E8C2BF3-2C6F-4B28-9EC0-0585B0F45E97}</v>
      </c>
      <c r="B17" s="2" t="s">
        <v>191</v>
      </c>
      <c r="C17" t="str">
        <f>IF(Table3[[#This Row],[Level 1]]="","",_xlfn.XLOOKUP(Table3[[#This Row],[Level 1]],Table1[Titel],Table1[ID],"Err",0))</f>
        <v>{78B8122A-EDD7-420B-A2EF-88D33BEF0B09}</v>
      </c>
      <c r="D17" t="str">
        <f>IF(Table3[[#This Row],[Level 2]]="","",_xlfn.XLOOKUP(Table3[[#This Row],[Level 2]],Table1[Titel],Table1[ID],"Err",0))</f>
        <v>{92CBF51B-921C-4F00-AFCA-7B52A71F27D5}</v>
      </c>
      <c r="E17" t="str">
        <f>IF(Table3[[#This Row],[Level 3]]="","",_xlfn.XLOOKUP(Table3[[#This Row],[Level 3]],Table1[Titel],Table1[ID],"Err",0))</f>
        <v/>
      </c>
      <c r="F17" t="str">
        <f>IF(Table3[[#This Row],[Level 4]]="","",_xlfn.XLOOKUP(Table3[[#This Row],[Level 4]],Table1[Titel],Table1[ID],"Err",0))</f>
        <v>{5E1E108F-0EC4-43FE-8F47-415480BF8A47}</v>
      </c>
      <c r="G17" t="str">
        <f>IF(Table3[[#This Row],[Level 5]]="","",_xlfn.XLOOKUP(Table3[[#This Row],[Level 5]],Table1[Titel],Table1[ID],"Err",0))</f>
        <v/>
      </c>
      <c r="H17" t="str">
        <f>_xlfn.XLOOKUP(Table3[[#This Row],[Unit]],Table2[Title],Table2[ID],"",0)</f>
        <v/>
      </c>
      <c r="I17">
        <f>Table3[[#This Row],[Lfd]]</f>
        <v>16</v>
      </c>
      <c r="J17">
        <f>Table3[[#This Row],[Type]]</f>
        <v>1</v>
      </c>
      <c r="K17">
        <f>Table3[[#This Row],[Level]]</f>
        <v>10</v>
      </c>
      <c r="L17" t="str">
        <f>IF(ISBLANK(Table3[[#This Row],[Formula]]),"",Table3[[#This Row],[Formula]])</f>
        <v/>
      </c>
      <c r="M17">
        <f>IF(ISBLANK(Table3[[#This Row],[Credit]]),0,Table3[[#This Row],[Credit]])</f>
        <v>0</v>
      </c>
      <c r="N17">
        <f>IF(ISBLANK(Table3[[#This Row],[Debit]]),0,Table3[[#This Row],[Debit]])</f>
        <v>0</v>
      </c>
      <c r="O17">
        <f>Table3[[#This Row],[Format]]</f>
        <v>0</v>
      </c>
      <c r="P17">
        <f>Table3[[#This Row],[Direct Offset]]</f>
        <v>0</v>
      </c>
      <c r="Q17">
        <f>IF(ISBLANK(Table3[[#This Row],[Account Range Min]]),0,Table3[[#This Row],[Account Range Min]])</f>
        <v>0</v>
      </c>
      <c r="R17">
        <f>IF(ISBLANK(Table3[[#This Row],[Account Range Max]]),0,Table3[[#This Row],[Account Range Max]])</f>
        <v>0</v>
      </c>
      <c r="S17" t="str">
        <f>IF(Source!N17="","",_xlfn.XLOOKUP(Source!N17,Elements!$AD$2:$AD$393,Elements!$A$2:$A$393,"Err",0))</f>
        <v/>
      </c>
      <c r="T17" t="str">
        <f>IF(Source!O17="","",_xlfn.XLOOKUP(Source!O17,Elements!$AD$2:$AD$393,Elements!$A$2:$A$393,"Err",0))</f>
        <v/>
      </c>
      <c r="U17" t="str">
        <f>IF(Source!T17="","",_xlfn.XLOOKUP(Source!T17,Elements!$AD$2:$AD$393,Elements!$A$2:$A$393,"Err",0))</f>
        <v/>
      </c>
      <c r="V17" t="str">
        <f>IF(Source!U17="","",_xlfn.XLOOKUP(Source!U17,Elements!$AD$2:$AD$393,Elements!$A$2:$A$393,"Err",0))</f>
        <v/>
      </c>
      <c r="W17" t="str">
        <f>IF(Source!V17="","",_xlfn.XLOOKUP(Source!V17,Elements!$AD$2:$AD$393,Elements!$A$2:$A$393,"Err",0))</f>
        <v/>
      </c>
      <c r="X17" t="str">
        <f>IF(Source!W17="","",_xlfn.XLOOKUP(Source!W17,Elements!$AD$2:$AD$393,Elements!$A$2:$A$393,"Err",0))</f>
        <v/>
      </c>
      <c r="Y17" t="str">
        <f>IF(Source!X17="","",_xlfn.XLOOKUP(Source!X17,Elements!$AD$2:$AD$393,Elements!$A$2:$A$393,"Err",0))</f>
        <v/>
      </c>
      <c r="Z17" t="str">
        <f>IF(Source!AD17="","",_xlfn.XLOOKUP(Source!AD17,Elements!$AD$2:$AD$393,Elements!$A$2:$A$393,"Err",0))</f>
        <v/>
      </c>
      <c r="AA17" t="str">
        <f>IF(Source!Y17="","",_xlfn.XLOOKUP(Source!Y17,Elements!$AD$2:$AD$393,Elements!$A$2:$A$393,"Err",0))</f>
        <v/>
      </c>
      <c r="AB17" t="str">
        <f>IF(Source!Z17="","",_xlfn.XLOOKUP(Source!Z17,Elements!$AD$2:$AD$393,Elements!$A$2:$A$393,"Err",0))</f>
        <v/>
      </c>
      <c r="AC17" t="str">
        <f>IF(Source!AA17="","",_xlfn.XLOOKUP(Source!AA17,Elements!$AD$2:$AD$393,Elements!$A$2:$A$393,"Err",0))</f>
        <v/>
      </c>
      <c r="AD17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Anlage,Planung,Faktor</v>
      </c>
    </row>
    <row r="18" spans="1:30" x14ac:dyDescent="0.25">
      <c r="A18" t="str">
        <f>Table4[[#This Row],[idModel]]</f>
        <v>{4E8C2BF3-2C6F-4B28-9EC0-0585B0F45E97}</v>
      </c>
      <c r="B18" s="2" t="s">
        <v>191</v>
      </c>
      <c r="C18" t="str">
        <f>IF(Table3[[#This Row],[Level 1]]="","",_xlfn.XLOOKUP(Table3[[#This Row],[Level 1]],Table1[Titel],Table1[ID],"Err",0))</f>
        <v>{78B8122A-EDD7-420B-A2EF-88D33BEF0B09}</v>
      </c>
      <c r="D18" t="str">
        <f>IF(Table3[[#This Row],[Level 2]]="","",_xlfn.XLOOKUP(Table3[[#This Row],[Level 2]],Table1[Titel],Table1[ID],"Err",0))</f>
        <v>{C55A4C43-6085-4820-9429-23294E12F832}</v>
      </c>
      <c r="E18" t="str">
        <f>IF(Table3[[#This Row],[Level 3]]="","",_xlfn.XLOOKUP(Table3[[#This Row],[Level 3]],Table1[Titel],Table1[ID],"Err",0))</f>
        <v/>
      </c>
      <c r="F18" t="str">
        <f>IF(Table3[[#This Row],[Level 4]]="","",_xlfn.XLOOKUP(Table3[[#This Row],[Level 4]],Table1[Titel],Table1[ID],"Err",0))</f>
        <v>{35BB5DDA-13EB-4C6F-868B-905A362FD534}</v>
      </c>
      <c r="G18" t="str">
        <f>IF(Table3[[#This Row],[Level 5]]="","",_xlfn.XLOOKUP(Table3[[#This Row],[Level 5]],Table1[Titel],Table1[ID],"Err",0))</f>
        <v/>
      </c>
      <c r="H18" t="str">
        <f>_xlfn.XLOOKUP(Table3[[#This Row],[Unit]],Table2[Title],Table2[ID],"",0)</f>
        <v>{F5407237-FAA9-4557-B2C6-D4E50AB82E56}</v>
      </c>
      <c r="I18">
        <f>Table3[[#This Row],[Lfd]]</f>
        <v>17</v>
      </c>
      <c r="J18">
        <f>Table3[[#This Row],[Type]]</f>
        <v>1</v>
      </c>
      <c r="K18">
        <f>Table3[[#This Row],[Level]]</f>
        <v>10</v>
      </c>
      <c r="L18" t="str">
        <f>IF(ISBLANK(Table3[[#This Row],[Formula]]),"",Table3[[#This Row],[Formula]])</f>
        <v/>
      </c>
      <c r="M18">
        <f>IF(ISBLANK(Table3[[#This Row],[Credit]]),0,Table3[[#This Row],[Credit]])</f>
        <v>0</v>
      </c>
      <c r="N18">
        <f>IF(ISBLANK(Table3[[#This Row],[Debit]]),0,Table3[[#This Row],[Debit]])</f>
        <v>0</v>
      </c>
      <c r="O18">
        <f>Table3[[#This Row],[Format]]</f>
        <v>1</v>
      </c>
      <c r="P18">
        <f>Table3[[#This Row],[Direct Offset]]</f>
        <v>0</v>
      </c>
      <c r="Q18">
        <f>IF(ISBLANK(Table3[[#This Row],[Account Range Min]]),0,Table3[[#This Row],[Account Range Min]])</f>
        <v>0</v>
      </c>
      <c r="R18">
        <f>IF(ISBLANK(Table3[[#This Row],[Account Range Max]]),0,Table3[[#This Row],[Account Range Max]])</f>
        <v>0</v>
      </c>
      <c r="S18" t="str">
        <f>IF(Source!N18="","",_xlfn.XLOOKUP(Source!N18,Elements!$AD$2:$AD$393,Elements!$A$2:$A$393,"Err",0))</f>
        <v>{4E8C2BF3-2C6F-4B28-9EC0-0585B0F45E97}</v>
      </c>
      <c r="T18" t="str">
        <f>IF(Source!O18="","",_xlfn.XLOOKUP(Source!O18,Elements!$AD$2:$AD$393,Elements!$A$2:$A$393,"Err",0))</f>
        <v>{4E8C2BF3-2C6F-4B28-9EC0-0585B0F45E97}</v>
      </c>
      <c r="U18" t="str">
        <f>IF(Source!T18="","",_xlfn.XLOOKUP(Source!T18,Elements!$AD$2:$AD$393,Elements!$A$2:$A$393,"Err",0))</f>
        <v/>
      </c>
      <c r="V18" t="str">
        <f>IF(Source!U18="","",_xlfn.XLOOKUP(Source!U18,Elements!$AD$2:$AD$393,Elements!$A$2:$A$393,"Err",0))</f>
        <v/>
      </c>
      <c r="W18" t="str">
        <f>IF(Source!V18="","",_xlfn.XLOOKUP(Source!V18,Elements!$AD$2:$AD$393,Elements!$A$2:$A$393,"Err",0))</f>
        <v/>
      </c>
      <c r="X18" t="str">
        <f>IF(Source!W18="","",_xlfn.XLOOKUP(Source!W18,Elements!$AD$2:$AD$393,Elements!$A$2:$A$393,"Err",0))</f>
        <v/>
      </c>
      <c r="Y18" t="str">
        <f>IF(Source!X18="","",_xlfn.XLOOKUP(Source!X18,Elements!$AD$2:$AD$393,Elements!$A$2:$A$393,"Err",0))</f>
        <v/>
      </c>
      <c r="Z18" t="str">
        <f>IF(Source!AD18="","",_xlfn.XLOOKUP(Source!AD18,Elements!$AD$2:$AD$393,Elements!$A$2:$A$393,"Err",0))</f>
        <v/>
      </c>
      <c r="AA18" t="str">
        <f>IF(Source!Y18="","",_xlfn.XLOOKUP(Source!Y18,Elements!$AD$2:$AD$393,Elements!$A$2:$A$393,"Err",0))</f>
        <v/>
      </c>
      <c r="AB18" t="str">
        <f>IF(Source!Z18="","",_xlfn.XLOOKUP(Source!Z18,Elements!$AD$2:$AD$393,Elements!$A$2:$A$393,"Err",0))</f>
        <v/>
      </c>
      <c r="AC18" t="str">
        <f>IF(Source!AA18="","",_xlfn.XLOOKUP(Source!AA18,Elements!$AD$2:$AD$393,Elements!$A$2:$A$393,"Err",0))</f>
        <v/>
      </c>
      <c r="AD18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Anlage,PolyAl-Erweiterungen,CAPEX</v>
      </c>
    </row>
    <row r="19" spans="1:30" x14ac:dyDescent="0.25">
      <c r="A19" t="str">
        <f>Table4[[#This Row],[idModel]]</f>
        <v>{4E8C2BF3-2C6F-4B28-9EC0-0585B0F45E97}</v>
      </c>
      <c r="B19" s="2" t="s">
        <v>191</v>
      </c>
      <c r="C19" t="str">
        <f>IF(Table3[[#This Row],[Level 1]]="","",_xlfn.XLOOKUP(Table3[[#This Row],[Level 1]],Table1[Titel],Table1[ID],"Err",0))</f>
        <v>{78B8122A-EDD7-420B-A2EF-88D33BEF0B09}</v>
      </c>
      <c r="D19" t="str">
        <f>IF(Table3[[#This Row],[Level 2]]="","",_xlfn.XLOOKUP(Table3[[#This Row],[Level 2]],Table1[Titel],Table1[ID],"Err",0))</f>
        <v>{C55A4C43-6085-4820-9429-23294E12F832}</v>
      </c>
      <c r="E19" t="str">
        <f>IF(Table3[[#This Row],[Level 3]]="","",_xlfn.XLOOKUP(Table3[[#This Row],[Level 3]],Table1[Titel],Table1[ID],"Err",0))</f>
        <v/>
      </c>
      <c r="F19" t="str">
        <f>IF(Table3[[#This Row],[Level 4]]="","",_xlfn.XLOOKUP(Table3[[#This Row],[Level 4]],Table1[Titel],Table1[ID],"Err",0))</f>
        <v>{5E1E108F-0EC4-43FE-8F47-415480BF8A47}</v>
      </c>
      <c r="G19" t="str">
        <f>IF(Table3[[#This Row],[Level 5]]="","",_xlfn.XLOOKUP(Table3[[#This Row],[Level 5]],Table1[Titel],Table1[ID],"Err",0))</f>
        <v/>
      </c>
      <c r="H19" t="str">
        <f>_xlfn.XLOOKUP(Table3[[#This Row],[Unit]],Table2[Title],Table2[ID],"",0)</f>
        <v/>
      </c>
      <c r="I19">
        <f>Table3[[#This Row],[Lfd]]</f>
        <v>18</v>
      </c>
      <c r="J19">
        <f>Table3[[#This Row],[Type]]</f>
        <v>1</v>
      </c>
      <c r="K19">
        <f>Table3[[#This Row],[Level]]</f>
        <v>10</v>
      </c>
      <c r="L19" t="str">
        <f>IF(ISBLANK(Table3[[#This Row],[Formula]]),"",Table3[[#This Row],[Formula]])</f>
        <v/>
      </c>
      <c r="M19">
        <f>IF(ISBLANK(Table3[[#This Row],[Credit]]),0,Table3[[#This Row],[Credit]])</f>
        <v>0</v>
      </c>
      <c r="N19">
        <f>IF(ISBLANK(Table3[[#This Row],[Debit]]),0,Table3[[#This Row],[Debit]])</f>
        <v>0</v>
      </c>
      <c r="O19">
        <f>Table3[[#This Row],[Format]]</f>
        <v>0</v>
      </c>
      <c r="P19">
        <f>Table3[[#This Row],[Direct Offset]]</f>
        <v>0</v>
      </c>
      <c r="Q19">
        <f>IF(ISBLANK(Table3[[#This Row],[Account Range Min]]),0,Table3[[#This Row],[Account Range Min]])</f>
        <v>0</v>
      </c>
      <c r="R19">
        <f>IF(ISBLANK(Table3[[#This Row],[Account Range Max]]),0,Table3[[#This Row],[Account Range Max]])</f>
        <v>0</v>
      </c>
      <c r="S19" t="str">
        <f>IF(Source!N19="","",_xlfn.XLOOKUP(Source!N19,Elements!$AD$2:$AD$393,Elements!$A$2:$A$393,"Err",0))</f>
        <v/>
      </c>
      <c r="T19" t="str">
        <f>IF(Source!O19="","",_xlfn.XLOOKUP(Source!O19,Elements!$AD$2:$AD$393,Elements!$A$2:$A$393,"Err",0))</f>
        <v/>
      </c>
      <c r="U19" t="str">
        <f>IF(Source!T19="","",_xlfn.XLOOKUP(Source!T19,Elements!$AD$2:$AD$393,Elements!$A$2:$A$393,"Err",0))</f>
        <v/>
      </c>
      <c r="V19" t="str">
        <f>IF(Source!U19="","",_xlfn.XLOOKUP(Source!U19,Elements!$AD$2:$AD$393,Elements!$A$2:$A$393,"Err",0))</f>
        <v/>
      </c>
      <c r="W19" t="str">
        <f>IF(Source!V19="","",_xlfn.XLOOKUP(Source!V19,Elements!$AD$2:$AD$393,Elements!$A$2:$A$393,"Err",0))</f>
        <v/>
      </c>
      <c r="X19" t="str">
        <f>IF(Source!W19="","",_xlfn.XLOOKUP(Source!W19,Elements!$AD$2:$AD$393,Elements!$A$2:$A$393,"Err",0))</f>
        <v/>
      </c>
      <c r="Y19" t="str">
        <f>IF(Source!X19="","",_xlfn.XLOOKUP(Source!X19,Elements!$AD$2:$AD$393,Elements!$A$2:$A$393,"Err",0))</f>
        <v/>
      </c>
      <c r="Z19" t="str">
        <f>IF(Source!AD19="","",_xlfn.XLOOKUP(Source!AD19,Elements!$AD$2:$AD$393,Elements!$A$2:$A$393,"Err",0))</f>
        <v/>
      </c>
      <c r="AA19" t="str">
        <f>IF(Source!Y19="","",_xlfn.XLOOKUP(Source!Y19,Elements!$AD$2:$AD$393,Elements!$A$2:$A$393,"Err",0))</f>
        <v/>
      </c>
      <c r="AB19" t="str">
        <f>IF(Source!Z19="","",_xlfn.XLOOKUP(Source!Z19,Elements!$AD$2:$AD$393,Elements!$A$2:$A$393,"Err",0))</f>
        <v/>
      </c>
      <c r="AC19" t="str">
        <f>IF(Source!AA19="","",_xlfn.XLOOKUP(Source!AA19,Elements!$AD$2:$AD$393,Elements!$A$2:$A$393,"Err",0))</f>
        <v/>
      </c>
      <c r="AD19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Anlage,PolyAl-Erweiterungen,Faktor</v>
      </c>
    </row>
    <row r="20" spans="1:30" x14ac:dyDescent="0.25">
      <c r="A20" t="str">
        <f>Table4[[#This Row],[idModel]]</f>
        <v>{4E8C2BF3-2C6F-4B28-9EC0-0585B0F45E97}</v>
      </c>
      <c r="B20" s="2" t="s">
        <v>191</v>
      </c>
      <c r="C20" t="str">
        <f>IF(Table3[[#This Row],[Level 1]]="","",_xlfn.XLOOKUP(Table3[[#This Row],[Level 1]],Table1[Titel],Table1[ID],"Err",0))</f>
        <v>{78B8122A-EDD7-420B-A2EF-88D33BEF0B09}</v>
      </c>
      <c r="D20" t="str">
        <f>IF(Table3[[#This Row],[Level 2]]="","",_xlfn.XLOOKUP(Table3[[#This Row],[Level 2]],Table1[Titel],Table1[ID],"Err",0))</f>
        <v>{AA459C67-77D0-40CA-AE8D-DEB77B0BAD99}</v>
      </c>
      <c r="E20" t="str">
        <f>IF(Table3[[#This Row],[Level 3]]="","",_xlfn.XLOOKUP(Table3[[#This Row],[Level 3]],Table1[Titel],Table1[ID],"Err",0))</f>
        <v/>
      </c>
      <c r="F20" t="str">
        <f>IF(Table3[[#This Row],[Level 4]]="","",_xlfn.XLOOKUP(Table3[[#This Row],[Level 4]],Table1[Titel],Table1[ID],"Err",0))</f>
        <v>{35BB5DDA-13EB-4C6F-868B-905A362FD534}</v>
      </c>
      <c r="G20" t="str">
        <f>IF(Table3[[#This Row],[Level 5]]="","",_xlfn.XLOOKUP(Table3[[#This Row],[Level 5]],Table1[Titel],Table1[ID],"Err",0))</f>
        <v/>
      </c>
      <c r="H20" t="str">
        <f>_xlfn.XLOOKUP(Table3[[#This Row],[Unit]],Table2[Title],Table2[ID],"",0)</f>
        <v/>
      </c>
      <c r="I20">
        <f>Table3[[#This Row],[Lfd]]</f>
        <v>19</v>
      </c>
      <c r="J20">
        <f>Table3[[#This Row],[Type]]</f>
        <v>1</v>
      </c>
      <c r="K20">
        <f>Table3[[#This Row],[Level]]</f>
        <v>10</v>
      </c>
      <c r="L20" t="str">
        <f>IF(ISBLANK(Table3[[#This Row],[Formula]]),"",Table3[[#This Row],[Formula]])</f>
        <v/>
      </c>
      <c r="M20">
        <f>IF(ISBLANK(Table3[[#This Row],[Credit]]),0,Table3[[#This Row],[Credit]])</f>
        <v>0</v>
      </c>
      <c r="N20">
        <f>IF(ISBLANK(Table3[[#This Row],[Debit]]),0,Table3[[#This Row],[Debit]])</f>
        <v>0</v>
      </c>
      <c r="O20">
        <f>Table3[[#This Row],[Format]]</f>
        <v>1</v>
      </c>
      <c r="P20">
        <f>Table3[[#This Row],[Direct Offset]]</f>
        <v>0</v>
      </c>
      <c r="Q20">
        <f>IF(ISBLANK(Table3[[#This Row],[Account Range Min]]),0,Table3[[#This Row],[Account Range Min]])</f>
        <v>0</v>
      </c>
      <c r="R20">
        <f>IF(ISBLANK(Table3[[#This Row],[Account Range Max]]),0,Table3[[#This Row],[Account Range Max]])</f>
        <v>0</v>
      </c>
      <c r="S20" t="str">
        <f>IF(Source!N20="","",_xlfn.XLOOKUP(Source!N20,Elements!$AD$2:$AD$393,Elements!$A$2:$A$393,"Err",0))</f>
        <v>{4E8C2BF3-2C6F-4B28-9EC0-0585B0F45E97}</v>
      </c>
      <c r="T20" t="str">
        <f>IF(Source!O20="","",_xlfn.XLOOKUP(Source!O20,Elements!$AD$2:$AD$393,Elements!$A$2:$A$393,"Err",0))</f>
        <v>{4E8C2BF3-2C6F-4B28-9EC0-0585B0F45E97}</v>
      </c>
      <c r="U20" t="str">
        <f>IF(Source!T20="","",_xlfn.XLOOKUP(Source!T20,Elements!$AD$2:$AD$393,Elements!$A$2:$A$393,"Err",0))</f>
        <v/>
      </c>
      <c r="V20" t="str">
        <f>IF(Source!U20="","",_xlfn.XLOOKUP(Source!U20,Elements!$AD$2:$AD$393,Elements!$A$2:$A$393,"Err",0))</f>
        <v/>
      </c>
      <c r="W20" t="str">
        <f>IF(Source!V20="","",_xlfn.XLOOKUP(Source!V20,Elements!$AD$2:$AD$393,Elements!$A$2:$A$393,"Err",0))</f>
        <v/>
      </c>
      <c r="X20" t="str">
        <f>IF(Source!W20="","",_xlfn.XLOOKUP(Source!W20,Elements!$AD$2:$AD$393,Elements!$A$2:$A$393,"Err",0))</f>
        <v/>
      </c>
      <c r="Y20" t="str">
        <f>IF(Source!X20="","",_xlfn.XLOOKUP(Source!X20,Elements!$AD$2:$AD$393,Elements!$A$2:$A$393,"Err",0))</f>
        <v/>
      </c>
      <c r="Z20" t="str">
        <f>IF(Source!AD20="","",_xlfn.XLOOKUP(Source!AD20,Elements!$AD$2:$AD$393,Elements!$A$2:$A$393,"Err",0))</f>
        <v/>
      </c>
      <c r="AA20" t="str">
        <f>IF(Source!Y20="","",_xlfn.XLOOKUP(Source!Y20,Elements!$AD$2:$AD$393,Elements!$A$2:$A$393,"Err",0))</f>
        <v/>
      </c>
      <c r="AB20" t="str">
        <f>IF(Source!Z20="","",_xlfn.XLOOKUP(Source!Z20,Elements!$AD$2:$AD$393,Elements!$A$2:$A$393,"Err",0))</f>
        <v/>
      </c>
      <c r="AC20" t="str">
        <f>IF(Source!AA20="","",_xlfn.XLOOKUP(Source!AA20,Elements!$AD$2:$AD$393,Elements!$A$2:$A$393,"Err",0))</f>
        <v/>
      </c>
      <c r="AD20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Anlage,SAP-Prozess,CAPEX</v>
      </c>
    </row>
    <row r="21" spans="1:30" x14ac:dyDescent="0.25">
      <c r="A21" t="str">
        <f>Table4[[#This Row],[idModel]]</f>
        <v>{4E8C2BF3-2C6F-4B28-9EC0-0585B0F45E97}</v>
      </c>
      <c r="B21" s="2" t="s">
        <v>191</v>
      </c>
      <c r="C21" t="str">
        <f>IF(Table3[[#This Row],[Level 1]]="","",_xlfn.XLOOKUP(Table3[[#This Row],[Level 1]],Table1[Titel],Table1[ID],"Err",0))</f>
        <v>{78B8122A-EDD7-420B-A2EF-88D33BEF0B09}</v>
      </c>
      <c r="D21" t="str">
        <f>IF(Table3[[#This Row],[Level 2]]="","",_xlfn.XLOOKUP(Table3[[#This Row],[Level 2]],Table1[Titel],Table1[ID],"Err",0))</f>
        <v>{AA459C67-77D0-40CA-AE8D-DEB77B0BAD99}</v>
      </c>
      <c r="E21" t="str">
        <f>IF(Table3[[#This Row],[Level 3]]="","",_xlfn.XLOOKUP(Table3[[#This Row],[Level 3]],Table1[Titel],Table1[ID],"Err",0))</f>
        <v/>
      </c>
      <c r="F21" t="str">
        <f>IF(Table3[[#This Row],[Level 4]]="","",_xlfn.XLOOKUP(Table3[[#This Row],[Level 4]],Table1[Titel],Table1[ID],"Err",0))</f>
        <v>{5E1E108F-0EC4-43FE-8F47-415480BF8A47}</v>
      </c>
      <c r="G21" t="str">
        <f>IF(Table3[[#This Row],[Level 5]]="","",_xlfn.XLOOKUP(Table3[[#This Row],[Level 5]],Table1[Titel],Table1[ID],"Err",0))</f>
        <v/>
      </c>
      <c r="H21" t="str">
        <f>_xlfn.XLOOKUP(Table3[[#This Row],[Unit]],Table2[Title],Table2[ID],"",0)</f>
        <v/>
      </c>
      <c r="I21">
        <f>Table3[[#This Row],[Lfd]]</f>
        <v>20</v>
      </c>
      <c r="J21">
        <f>Table3[[#This Row],[Type]]</f>
        <v>1</v>
      </c>
      <c r="K21">
        <f>Table3[[#This Row],[Level]]</f>
        <v>10</v>
      </c>
      <c r="L21" t="str">
        <f>IF(ISBLANK(Table3[[#This Row],[Formula]]),"",Table3[[#This Row],[Formula]])</f>
        <v/>
      </c>
      <c r="M21">
        <f>IF(ISBLANK(Table3[[#This Row],[Credit]]),0,Table3[[#This Row],[Credit]])</f>
        <v>0</v>
      </c>
      <c r="N21">
        <f>IF(ISBLANK(Table3[[#This Row],[Debit]]),0,Table3[[#This Row],[Debit]])</f>
        <v>0</v>
      </c>
      <c r="O21">
        <f>Table3[[#This Row],[Format]]</f>
        <v>0</v>
      </c>
      <c r="P21">
        <f>Table3[[#This Row],[Direct Offset]]</f>
        <v>0</v>
      </c>
      <c r="Q21">
        <f>IF(ISBLANK(Table3[[#This Row],[Account Range Min]]),0,Table3[[#This Row],[Account Range Min]])</f>
        <v>0</v>
      </c>
      <c r="R21">
        <f>IF(ISBLANK(Table3[[#This Row],[Account Range Max]]),0,Table3[[#This Row],[Account Range Max]])</f>
        <v>0</v>
      </c>
      <c r="S21" t="str">
        <f>IF(Source!N21="","",_xlfn.XLOOKUP(Source!N21,Elements!$AD$2:$AD$393,Elements!$A$2:$A$393,"Err",0))</f>
        <v/>
      </c>
      <c r="T21" t="str">
        <f>IF(Source!O21="","",_xlfn.XLOOKUP(Source!O21,Elements!$AD$2:$AD$393,Elements!$A$2:$A$393,"Err",0))</f>
        <v/>
      </c>
      <c r="U21" t="str">
        <f>IF(Source!T21="","",_xlfn.XLOOKUP(Source!T21,Elements!$AD$2:$AD$393,Elements!$A$2:$A$393,"Err",0))</f>
        <v/>
      </c>
      <c r="V21" t="str">
        <f>IF(Source!U21="","",_xlfn.XLOOKUP(Source!U21,Elements!$AD$2:$AD$393,Elements!$A$2:$A$393,"Err",0))</f>
        <v/>
      </c>
      <c r="W21" t="str">
        <f>IF(Source!V21="","",_xlfn.XLOOKUP(Source!V21,Elements!$AD$2:$AD$393,Elements!$A$2:$A$393,"Err",0))</f>
        <v/>
      </c>
      <c r="X21" t="str">
        <f>IF(Source!W21="","",_xlfn.XLOOKUP(Source!W21,Elements!$AD$2:$AD$393,Elements!$A$2:$A$393,"Err",0))</f>
        <v/>
      </c>
      <c r="Y21" t="str">
        <f>IF(Source!X21="","",_xlfn.XLOOKUP(Source!X21,Elements!$AD$2:$AD$393,Elements!$A$2:$A$393,"Err",0))</f>
        <v/>
      </c>
      <c r="Z21" t="str">
        <f>IF(Source!AD21="","",_xlfn.XLOOKUP(Source!AD21,Elements!$AD$2:$AD$393,Elements!$A$2:$A$393,"Err",0))</f>
        <v/>
      </c>
      <c r="AA21" t="str">
        <f>IF(Source!Y21="","",_xlfn.XLOOKUP(Source!Y21,Elements!$AD$2:$AD$393,Elements!$A$2:$A$393,"Err",0))</f>
        <v/>
      </c>
      <c r="AB21" t="str">
        <f>IF(Source!Z21="","",_xlfn.XLOOKUP(Source!Z21,Elements!$AD$2:$AD$393,Elements!$A$2:$A$393,"Err",0))</f>
        <v/>
      </c>
      <c r="AC21" t="str">
        <f>IF(Source!AA21="","",_xlfn.XLOOKUP(Source!AA21,Elements!$AD$2:$AD$393,Elements!$A$2:$A$393,"Err",0))</f>
        <v/>
      </c>
      <c r="AD21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Anlage,SAP-Prozess,Faktor</v>
      </c>
    </row>
    <row r="22" spans="1:30" x14ac:dyDescent="0.25">
      <c r="A22" t="str">
        <f>Table4[[#This Row],[idModel]]</f>
        <v>{4E8C2BF3-2C6F-4B28-9EC0-0585B0F45E97}</v>
      </c>
      <c r="B22" s="2" t="s">
        <v>191</v>
      </c>
      <c r="C22" t="str">
        <f>IF(Table3[[#This Row],[Level 1]]="","",_xlfn.XLOOKUP(Table3[[#This Row],[Level 1]],Table1[Titel],Table1[ID],"Err",0))</f>
        <v>{78B8122A-EDD7-420B-A2EF-88D33BEF0B09}</v>
      </c>
      <c r="D22" t="str">
        <f>IF(Table3[[#This Row],[Level 2]]="","",_xlfn.XLOOKUP(Table3[[#This Row],[Level 2]],Table1[Titel],Table1[ID],"Err",0))</f>
        <v>{AF1FC34E-E582-438B-940E-385870404CDC}</v>
      </c>
      <c r="E22" t="str">
        <f>IF(Table3[[#This Row],[Level 3]]="","",_xlfn.XLOOKUP(Table3[[#This Row],[Level 3]],Table1[Titel],Table1[ID],"Err",0))</f>
        <v/>
      </c>
      <c r="F22" t="str">
        <f>IF(Table3[[#This Row],[Level 4]]="","",_xlfn.XLOOKUP(Table3[[#This Row],[Level 4]],Table1[Titel],Table1[ID],"Err",0))</f>
        <v>{35BB5DDA-13EB-4C6F-868B-905A362FD534}</v>
      </c>
      <c r="G22" t="str">
        <f>IF(Table3[[#This Row],[Level 5]]="","",_xlfn.XLOOKUP(Table3[[#This Row],[Level 5]],Table1[Titel],Table1[ID],"Err",0))</f>
        <v/>
      </c>
      <c r="H22" t="str">
        <f>_xlfn.XLOOKUP(Table3[[#This Row],[Unit]],Table2[Title],Table2[ID],"",0)</f>
        <v/>
      </c>
      <c r="I22">
        <f>Table3[[#This Row],[Lfd]]</f>
        <v>21</v>
      </c>
      <c r="J22">
        <f>Table3[[#This Row],[Type]]</f>
        <v>1</v>
      </c>
      <c r="K22">
        <f>Table3[[#This Row],[Level]]</f>
        <v>10</v>
      </c>
      <c r="L22" t="str">
        <f>IF(ISBLANK(Table3[[#This Row],[Formula]]),"",Table3[[#This Row],[Formula]])</f>
        <v/>
      </c>
      <c r="M22">
        <f>IF(ISBLANK(Table3[[#This Row],[Credit]]),0,Table3[[#This Row],[Credit]])</f>
        <v>0</v>
      </c>
      <c r="N22">
        <f>IF(ISBLANK(Table3[[#This Row],[Debit]]),0,Table3[[#This Row],[Debit]])</f>
        <v>0</v>
      </c>
      <c r="O22">
        <f>Table3[[#This Row],[Format]]</f>
        <v>1</v>
      </c>
      <c r="P22">
        <f>Table3[[#This Row],[Direct Offset]]</f>
        <v>0</v>
      </c>
      <c r="Q22">
        <f>IF(ISBLANK(Table3[[#This Row],[Account Range Min]]),0,Table3[[#This Row],[Account Range Min]])</f>
        <v>0</v>
      </c>
      <c r="R22">
        <f>IF(ISBLANK(Table3[[#This Row],[Account Range Max]]),0,Table3[[#This Row],[Account Range Max]])</f>
        <v>0</v>
      </c>
      <c r="S22" t="str">
        <f>IF(Source!N22="","",_xlfn.XLOOKUP(Source!N22,Elements!$AD$2:$AD$393,Elements!$A$2:$A$393,"Err",0))</f>
        <v>{4E8C2BF3-2C6F-4B28-9EC0-0585B0F45E97}</v>
      </c>
      <c r="T22" t="str">
        <f>IF(Source!O22="","",_xlfn.XLOOKUP(Source!O22,Elements!$AD$2:$AD$393,Elements!$A$2:$A$393,"Err",0))</f>
        <v>{4E8C2BF3-2C6F-4B28-9EC0-0585B0F45E97}</v>
      </c>
      <c r="U22" t="str">
        <f>IF(Source!T22="","",_xlfn.XLOOKUP(Source!T22,Elements!$AD$2:$AD$393,Elements!$A$2:$A$393,"Err",0))</f>
        <v/>
      </c>
      <c r="V22" t="str">
        <f>IF(Source!U22="","",_xlfn.XLOOKUP(Source!U22,Elements!$AD$2:$AD$393,Elements!$A$2:$A$393,"Err",0))</f>
        <v/>
      </c>
      <c r="W22" t="str">
        <f>IF(Source!V22="","",_xlfn.XLOOKUP(Source!V22,Elements!$AD$2:$AD$393,Elements!$A$2:$A$393,"Err",0))</f>
        <v/>
      </c>
      <c r="X22" t="str">
        <f>IF(Source!W22="","",_xlfn.XLOOKUP(Source!W22,Elements!$AD$2:$AD$393,Elements!$A$2:$A$393,"Err",0))</f>
        <v/>
      </c>
      <c r="Y22" t="str">
        <f>IF(Source!X22="","",_xlfn.XLOOKUP(Source!X22,Elements!$AD$2:$AD$393,Elements!$A$2:$A$393,"Err",0))</f>
        <v/>
      </c>
      <c r="Z22" t="str">
        <f>IF(Source!AD22="","",_xlfn.XLOOKUP(Source!AD22,Elements!$AD$2:$AD$393,Elements!$A$2:$A$393,"Err",0))</f>
        <v/>
      </c>
      <c r="AA22" t="str">
        <f>IF(Source!Y22="","",_xlfn.XLOOKUP(Source!Y22,Elements!$AD$2:$AD$393,Elements!$A$2:$A$393,"Err",0))</f>
        <v/>
      </c>
      <c r="AB22" t="str">
        <f>IF(Source!Z22="","",_xlfn.XLOOKUP(Source!Z22,Elements!$AD$2:$AD$393,Elements!$A$2:$A$393,"Err",0))</f>
        <v/>
      </c>
      <c r="AC22" t="str">
        <f>IF(Source!AA22="","",_xlfn.XLOOKUP(Source!AA22,Elements!$AD$2:$AD$393,Elements!$A$2:$A$393,"Err",0))</f>
        <v/>
      </c>
      <c r="AD22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Anlage,Sonstige Werksausstattung,CAPEX</v>
      </c>
    </row>
    <row r="23" spans="1:30" x14ac:dyDescent="0.25">
      <c r="A23" t="str">
        <f>Table4[[#This Row],[idModel]]</f>
        <v>{4E8C2BF3-2C6F-4B28-9EC0-0585B0F45E97}</v>
      </c>
      <c r="B23" s="2" t="s">
        <v>191</v>
      </c>
      <c r="C23" t="str">
        <f>IF(Table3[[#This Row],[Level 1]]="","",_xlfn.XLOOKUP(Table3[[#This Row],[Level 1]],Table1[Titel],Table1[ID],"Err",0))</f>
        <v>{78B8122A-EDD7-420B-A2EF-88D33BEF0B09}</v>
      </c>
      <c r="D23" t="str">
        <f>IF(Table3[[#This Row],[Level 2]]="","",_xlfn.XLOOKUP(Table3[[#This Row],[Level 2]],Table1[Titel],Table1[ID],"Err",0))</f>
        <v>{AF1FC34E-E582-438B-940E-385870404CDC}</v>
      </c>
      <c r="E23" t="str">
        <f>IF(Table3[[#This Row],[Level 3]]="","",_xlfn.XLOOKUP(Table3[[#This Row],[Level 3]],Table1[Titel],Table1[ID],"Err",0))</f>
        <v/>
      </c>
      <c r="F23" t="str">
        <f>IF(Table3[[#This Row],[Level 4]]="","",_xlfn.XLOOKUP(Table3[[#This Row],[Level 4]],Table1[Titel],Table1[ID],"Err",0))</f>
        <v>{5E1E108F-0EC4-43FE-8F47-415480BF8A47}</v>
      </c>
      <c r="G23" t="str">
        <f>IF(Table3[[#This Row],[Level 5]]="","",_xlfn.XLOOKUP(Table3[[#This Row],[Level 5]],Table1[Titel],Table1[ID],"Err",0))</f>
        <v/>
      </c>
      <c r="H23" t="str">
        <f>_xlfn.XLOOKUP(Table3[[#This Row],[Unit]],Table2[Title],Table2[ID],"",0)</f>
        <v/>
      </c>
      <c r="I23">
        <f>Table3[[#This Row],[Lfd]]</f>
        <v>22</v>
      </c>
      <c r="J23">
        <f>Table3[[#This Row],[Type]]</f>
        <v>1</v>
      </c>
      <c r="K23">
        <f>Table3[[#This Row],[Level]]</f>
        <v>10</v>
      </c>
      <c r="L23" t="str">
        <f>IF(ISBLANK(Table3[[#This Row],[Formula]]),"",Table3[[#This Row],[Formula]])</f>
        <v/>
      </c>
      <c r="M23">
        <f>IF(ISBLANK(Table3[[#This Row],[Credit]]),0,Table3[[#This Row],[Credit]])</f>
        <v>0</v>
      </c>
      <c r="N23">
        <f>IF(ISBLANK(Table3[[#This Row],[Debit]]),0,Table3[[#This Row],[Debit]])</f>
        <v>0</v>
      </c>
      <c r="O23">
        <f>Table3[[#This Row],[Format]]</f>
        <v>0</v>
      </c>
      <c r="P23">
        <f>Table3[[#This Row],[Direct Offset]]</f>
        <v>0</v>
      </c>
      <c r="Q23">
        <f>IF(ISBLANK(Table3[[#This Row],[Account Range Min]]),0,Table3[[#This Row],[Account Range Min]])</f>
        <v>0</v>
      </c>
      <c r="R23">
        <f>IF(ISBLANK(Table3[[#This Row],[Account Range Max]]),0,Table3[[#This Row],[Account Range Max]])</f>
        <v>0</v>
      </c>
      <c r="S23" t="str">
        <f>IF(Source!N23="","",_xlfn.XLOOKUP(Source!N23,Elements!$AD$2:$AD$393,Elements!$A$2:$A$393,"Err",0))</f>
        <v/>
      </c>
      <c r="T23" t="str">
        <f>IF(Source!O23="","",_xlfn.XLOOKUP(Source!O23,Elements!$AD$2:$AD$393,Elements!$A$2:$A$393,"Err",0))</f>
        <v/>
      </c>
      <c r="U23" t="str">
        <f>IF(Source!T23="","",_xlfn.XLOOKUP(Source!T23,Elements!$AD$2:$AD$393,Elements!$A$2:$A$393,"Err",0))</f>
        <v/>
      </c>
      <c r="V23" t="str">
        <f>IF(Source!U23="","",_xlfn.XLOOKUP(Source!U23,Elements!$AD$2:$AD$393,Elements!$A$2:$A$393,"Err",0))</f>
        <v/>
      </c>
      <c r="W23" t="str">
        <f>IF(Source!V23="","",_xlfn.XLOOKUP(Source!V23,Elements!$AD$2:$AD$393,Elements!$A$2:$A$393,"Err",0))</f>
        <v/>
      </c>
      <c r="X23" t="str">
        <f>IF(Source!W23="","",_xlfn.XLOOKUP(Source!W23,Elements!$AD$2:$AD$393,Elements!$A$2:$A$393,"Err",0))</f>
        <v/>
      </c>
      <c r="Y23" t="str">
        <f>IF(Source!X23="","",_xlfn.XLOOKUP(Source!X23,Elements!$AD$2:$AD$393,Elements!$A$2:$A$393,"Err",0))</f>
        <v/>
      </c>
      <c r="Z23" t="str">
        <f>IF(Source!AD23="","",_xlfn.XLOOKUP(Source!AD23,Elements!$AD$2:$AD$393,Elements!$A$2:$A$393,"Err",0))</f>
        <v/>
      </c>
      <c r="AA23" t="str">
        <f>IF(Source!Y23="","",_xlfn.XLOOKUP(Source!Y23,Elements!$AD$2:$AD$393,Elements!$A$2:$A$393,"Err",0))</f>
        <v/>
      </c>
      <c r="AB23" t="str">
        <f>IF(Source!Z23="","",_xlfn.XLOOKUP(Source!Z23,Elements!$AD$2:$AD$393,Elements!$A$2:$A$393,"Err",0))</f>
        <v/>
      </c>
      <c r="AC23" t="str">
        <f>IF(Source!AA23="","",_xlfn.XLOOKUP(Source!AA23,Elements!$AD$2:$AD$393,Elements!$A$2:$A$393,"Err",0))</f>
        <v/>
      </c>
      <c r="AD23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Anlage,Sonstige Werksausstattung,Faktor</v>
      </c>
    </row>
    <row r="24" spans="1:30" x14ac:dyDescent="0.25">
      <c r="A24" t="str">
        <f>Table4[[#This Row],[idModel]]</f>
        <v>{4E8C2BF3-2C6F-4B28-9EC0-0585B0F45E97}</v>
      </c>
      <c r="B24" s="2" t="s">
        <v>191</v>
      </c>
      <c r="C24" t="str">
        <f>IF(Table3[[#This Row],[Level 1]]="","",_xlfn.XLOOKUP(Table3[[#This Row],[Level 1]],Table1[Titel],Table1[ID],"Err",0))</f>
        <v>{78B8122A-EDD7-420B-A2EF-88D33BEF0B09}</v>
      </c>
      <c r="D24" t="str">
        <f>IF(Table3[[#This Row],[Level 2]]="","",_xlfn.XLOOKUP(Table3[[#This Row],[Level 2]],Table1[Titel],Table1[ID],"Err",0))</f>
        <v>{3E656894-A30C-4EB2-B8ED-8F16337E5B4A}</v>
      </c>
      <c r="E24" t="str">
        <f>IF(Table3[[#This Row],[Level 3]]="","",_xlfn.XLOOKUP(Table3[[#This Row],[Level 3]],Table1[Titel],Table1[ID],"Err",0))</f>
        <v/>
      </c>
      <c r="F24" t="str">
        <f>IF(Table3[[#This Row],[Level 4]]="","",_xlfn.XLOOKUP(Table3[[#This Row],[Level 4]],Table1[Titel],Table1[ID],"Err",0))</f>
        <v>{35BB5DDA-13EB-4C6F-868B-905A362FD534}</v>
      </c>
      <c r="G24" t="str">
        <f>IF(Table3[[#This Row],[Level 5]]="","",_xlfn.XLOOKUP(Table3[[#This Row],[Level 5]],Table1[Titel],Table1[ID],"Err",0))</f>
        <v/>
      </c>
      <c r="H24" t="str">
        <f>_xlfn.XLOOKUP(Table3[[#This Row],[Unit]],Table2[Title],Table2[ID],"",0)</f>
        <v/>
      </c>
      <c r="I24">
        <f>Table3[[#This Row],[Lfd]]</f>
        <v>23</v>
      </c>
      <c r="J24">
        <f>Table3[[#This Row],[Type]]</f>
        <v>1</v>
      </c>
      <c r="K24">
        <f>Table3[[#This Row],[Level]]</f>
        <v>10</v>
      </c>
      <c r="L24" t="str">
        <f>IF(ISBLANK(Table3[[#This Row],[Formula]]),"",Table3[[#This Row],[Formula]])</f>
        <v/>
      </c>
      <c r="M24">
        <f>IF(ISBLANK(Table3[[#This Row],[Credit]]),0,Table3[[#This Row],[Credit]])</f>
        <v>0</v>
      </c>
      <c r="N24">
        <f>IF(ISBLANK(Table3[[#This Row],[Debit]]),0,Table3[[#This Row],[Debit]])</f>
        <v>0</v>
      </c>
      <c r="O24">
        <f>Table3[[#This Row],[Format]]</f>
        <v>1</v>
      </c>
      <c r="P24">
        <f>Table3[[#This Row],[Direct Offset]]</f>
        <v>0</v>
      </c>
      <c r="Q24">
        <f>IF(ISBLANK(Table3[[#This Row],[Account Range Min]]),0,Table3[[#This Row],[Account Range Min]])</f>
        <v>0</v>
      </c>
      <c r="R24">
        <f>IF(ISBLANK(Table3[[#This Row],[Account Range Max]]),0,Table3[[#This Row],[Account Range Max]])</f>
        <v>0</v>
      </c>
      <c r="S24" t="str">
        <f>IF(Source!N24="","",_xlfn.XLOOKUP(Source!N24,Elements!$AD$2:$AD$393,Elements!$A$2:$A$393,"Err",0))</f>
        <v>{4E8C2BF3-2C6F-4B28-9EC0-0585B0F45E97}</v>
      </c>
      <c r="T24" t="str">
        <f>IF(Source!O24="","",_xlfn.XLOOKUP(Source!O24,Elements!$AD$2:$AD$393,Elements!$A$2:$A$393,"Err",0))</f>
        <v>{4E8C2BF3-2C6F-4B28-9EC0-0585B0F45E97}</v>
      </c>
      <c r="U24" t="str">
        <f>IF(Source!T24="","",_xlfn.XLOOKUP(Source!T24,Elements!$AD$2:$AD$393,Elements!$A$2:$A$393,"Err",0))</f>
        <v/>
      </c>
      <c r="V24" t="str">
        <f>IF(Source!U24="","",_xlfn.XLOOKUP(Source!U24,Elements!$AD$2:$AD$393,Elements!$A$2:$A$393,"Err",0))</f>
        <v/>
      </c>
      <c r="W24" t="str">
        <f>IF(Source!V24="","",_xlfn.XLOOKUP(Source!V24,Elements!$AD$2:$AD$393,Elements!$A$2:$A$393,"Err",0))</f>
        <v/>
      </c>
      <c r="X24" t="str">
        <f>IF(Source!W24="","",_xlfn.XLOOKUP(Source!W24,Elements!$AD$2:$AD$393,Elements!$A$2:$A$393,"Err",0))</f>
        <v/>
      </c>
      <c r="Y24" t="str">
        <f>IF(Source!X24="","",_xlfn.XLOOKUP(Source!X24,Elements!$AD$2:$AD$393,Elements!$A$2:$A$393,"Err",0))</f>
        <v/>
      </c>
      <c r="Z24" t="str">
        <f>IF(Source!AD24="","",_xlfn.XLOOKUP(Source!AD24,Elements!$AD$2:$AD$393,Elements!$A$2:$A$393,"Err",0))</f>
        <v/>
      </c>
      <c r="AA24" t="str">
        <f>IF(Source!Y24="","",_xlfn.XLOOKUP(Source!Y24,Elements!$AD$2:$AD$393,Elements!$A$2:$A$393,"Err",0))</f>
        <v/>
      </c>
      <c r="AB24" t="str">
        <f>IF(Source!Z24="","",_xlfn.XLOOKUP(Source!Z24,Elements!$AD$2:$AD$393,Elements!$A$2:$A$393,"Err",0))</f>
        <v/>
      </c>
      <c r="AC24" t="str">
        <f>IF(Source!AA24="","",_xlfn.XLOOKUP(Source!AA24,Elements!$AD$2:$AD$393,Elements!$A$2:$A$393,"Err",0))</f>
        <v/>
      </c>
      <c r="AD24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Anlage,Vorbehandlung,CAPEX</v>
      </c>
    </row>
    <row r="25" spans="1:30" x14ac:dyDescent="0.25">
      <c r="A25" t="str">
        <f>Table4[[#This Row],[idModel]]</f>
        <v>{4E8C2BF3-2C6F-4B28-9EC0-0585B0F45E97}</v>
      </c>
      <c r="B25" s="2" t="s">
        <v>191</v>
      </c>
      <c r="C25" t="str">
        <f>IF(Table3[[#This Row],[Level 1]]="","",_xlfn.XLOOKUP(Table3[[#This Row],[Level 1]],Table1[Titel],Table1[ID],"Err",0))</f>
        <v>{78B8122A-EDD7-420B-A2EF-88D33BEF0B09}</v>
      </c>
      <c r="D25" t="str">
        <f>IF(Table3[[#This Row],[Level 2]]="","",_xlfn.XLOOKUP(Table3[[#This Row],[Level 2]],Table1[Titel],Table1[ID],"Err",0))</f>
        <v>{3E656894-A30C-4EB2-B8ED-8F16337E5B4A}</v>
      </c>
      <c r="E25" t="str">
        <f>IF(Table3[[#This Row],[Level 3]]="","",_xlfn.XLOOKUP(Table3[[#This Row],[Level 3]],Table1[Titel],Table1[ID],"Err",0))</f>
        <v/>
      </c>
      <c r="F25" t="str">
        <f>IF(Table3[[#This Row],[Level 4]]="","",_xlfn.XLOOKUP(Table3[[#This Row],[Level 4]],Table1[Titel],Table1[ID],"Err",0))</f>
        <v>{5E1E108F-0EC4-43FE-8F47-415480BF8A47}</v>
      </c>
      <c r="G25" t="str">
        <f>IF(Table3[[#This Row],[Level 5]]="","",_xlfn.XLOOKUP(Table3[[#This Row],[Level 5]],Table1[Titel],Table1[ID],"Err",0))</f>
        <v/>
      </c>
      <c r="H25" t="str">
        <f>_xlfn.XLOOKUP(Table3[[#This Row],[Unit]],Table2[Title],Table2[ID],"",0)</f>
        <v/>
      </c>
      <c r="I25">
        <f>Table3[[#This Row],[Lfd]]</f>
        <v>24</v>
      </c>
      <c r="J25">
        <f>Table3[[#This Row],[Type]]</f>
        <v>1</v>
      </c>
      <c r="K25">
        <f>Table3[[#This Row],[Level]]</f>
        <v>10</v>
      </c>
      <c r="L25" t="str">
        <f>IF(ISBLANK(Table3[[#This Row],[Formula]]),"",Table3[[#This Row],[Formula]])</f>
        <v/>
      </c>
      <c r="M25">
        <f>IF(ISBLANK(Table3[[#This Row],[Credit]]),0,Table3[[#This Row],[Credit]])</f>
        <v>0</v>
      </c>
      <c r="N25">
        <f>IF(ISBLANK(Table3[[#This Row],[Debit]]),0,Table3[[#This Row],[Debit]])</f>
        <v>0</v>
      </c>
      <c r="O25">
        <f>Table3[[#This Row],[Format]]</f>
        <v>0</v>
      </c>
      <c r="P25">
        <f>Table3[[#This Row],[Direct Offset]]</f>
        <v>0</v>
      </c>
      <c r="Q25">
        <f>IF(ISBLANK(Table3[[#This Row],[Account Range Min]]),0,Table3[[#This Row],[Account Range Min]])</f>
        <v>0</v>
      </c>
      <c r="R25">
        <f>IF(ISBLANK(Table3[[#This Row],[Account Range Max]]),0,Table3[[#This Row],[Account Range Max]])</f>
        <v>0</v>
      </c>
      <c r="S25" t="str">
        <f>IF(Source!N25="","",_xlfn.XLOOKUP(Source!N25,Elements!$AD$2:$AD$393,Elements!$A$2:$A$393,"Err",0))</f>
        <v/>
      </c>
      <c r="T25" t="str">
        <f>IF(Source!O25="","",_xlfn.XLOOKUP(Source!O25,Elements!$AD$2:$AD$393,Elements!$A$2:$A$393,"Err",0))</f>
        <v/>
      </c>
      <c r="U25" t="str">
        <f>IF(Source!T25="","",_xlfn.XLOOKUP(Source!T25,Elements!$AD$2:$AD$393,Elements!$A$2:$A$393,"Err",0))</f>
        <v/>
      </c>
      <c r="V25" t="str">
        <f>IF(Source!U25="","",_xlfn.XLOOKUP(Source!U25,Elements!$AD$2:$AD$393,Elements!$A$2:$A$393,"Err",0))</f>
        <v/>
      </c>
      <c r="W25" t="str">
        <f>IF(Source!V25="","",_xlfn.XLOOKUP(Source!V25,Elements!$AD$2:$AD$393,Elements!$A$2:$A$393,"Err",0))</f>
        <v/>
      </c>
      <c r="X25" t="str">
        <f>IF(Source!W25="","",_xlfn.XLOOKUP(Source!W25,Elements!$AD$2:$AD$393,Elements!$A$2:$A$393,"Err",0))</f>
        <v/>
      </c>
      <c r="Y25" t="str">
        <f>IF(Source!X25="","",_xlfn.XLOOKUP(Source!X25,Elements!$AD$2:$AD$393,Elements!$A$2:$A$393,"Err",0))</f>
        <v/>
      </c>
      <c r="Z25" t="str">
        <f>IF(Source!AD25="","",_xlfn.XLOOKUP(Source!AD25,Elements!$AD$2:$AD$393,Elements!$A$2:$A$393,"Err",0))</f>
        <v/>
      </c>
      <c r="AA25" t="str">
        <f>IF(Source!Y25="","",_xlfn.XLOOKUP(Source!Y25,Elements!$AD$2:$AD$393,Elements!$A$2:$A$393,"Err",0))</f>
        <v/>
      </c>
      <c r="AB25" t="str">
        <f>IF(Source!Z25="","",_xlfn.XLOOKUP(Source!Z25,Elements!$AD$2:$AD$393,Elements!$A$2:$A$393,"Err",0))</f>
        <v/>
      </c>
      <c r="AC25" t="str">
        <f>IF(Source!AA25="","",_xlfn.XLOOKUP(Source!AA25,Elements!$AD$2:$AD$393,Elements!$A$2:$A$393,"Err",0))</f>
        <v/>
      </c>
      <c r="AD25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Anlage,Vorbehandlung,Faktor</v>
      </c>
    </row>
    <row r="26" spans="1:30" x14ac:dyDescent="0.25">
      <c r="A26" t="str">
        <f>Table4[[#This Row],[idModel]]</f>
        <v>{4E8C2BF3-2C6F-4B28-9EC0-0585B0F45E97}</v>
      </c>
      <c r="B26" s="2" t="s">
        <v>191</v>
      </c>
      <c r="C26" t="str">
        <f>IF(Table3[[#This Row],[Level 1]]="","",_xlfn.XLOOKUP(Table3[[#This Row],[Level 1]],Table1[Titel],Table1[ID],"Err",0))</f>
        <v>{78B8122A-EDD7-420B-A2EF-88D33BEF0B09}</v>
      </c>
      <c r="D26" t="str">
        <f>IF(Table3[[#This Row],[Level 2]]="","",_xlfn.XLOOKUP(Table3[[#This Row],[Level 2]],Table1[Titel],Table1[ID],"Err",0))</f>
        <v>{9A134DAF-314F-4B92-AF4D-021E71A641BF}</v>
      </c>
      <c r="E26" t="str">
        <f>IF(Table3[[#This Row],[Level 3]]="","",_xlfn.XLOOKUP(Table3[[#This Row],[Level 3]],Table1[Titel],Table1[ID],"Err",0))</f>
        <v>{6DA156A4-28C7-4887-8FD0-FE3A0BDE1B87}</v>
      </c>
      <c r="F26" t="str">
        <f>IF(Table3[[#This Row],[Level 4]]="","",_xlfn.XLOOKUP(Table3[[#This Row],[Level 4]],Table1[Titel],Table1[ID],"Err",0))</f>
        <v/>
      </c>
      <c r="G26" t="str">
        <f>IF(Table3[[#This Row],[Level 5]]="","",_xlfn.XLOOKUP(Table3[[#This Row],[Level 5]],Table1[Titel],Table1[ID],"Err",0))</f>
        <v/>
      </c>
      <c r="H26" t="str">
        <f>_xlfn.XLOOKUP(Table3[[#This Row],[Unit]],Table2[Title],Table2[ID],"",0)</f>
        <v>{43A6504D-D189-4DE8-835B-7366C19D1D0D}</v>
      </c>
      <c r="I26">
        <f>Table3[[#This Row],[Lfd]]</f>
        <v>25</v>
      </c>
      <c r="J26">
        <f>Table3[[#This Row],[Type]]</f>
        <v>1</v>
      </c>
      <c r="K26">
        <f>Table3[[#This Row],[Level]]</f>
        <v>10</v>
      </c>
      <c r="L26" t="str">
        <f>IF(ISBLANK(Table3[[#This Row],[Formula]]),"",Table3[[#This Row],[Formula]])</f>
        <v/>
      </c>
      <c r="M26">
        <f>IF(ISBLANK(Table3[[#This Row],[Credit]]),0,Table3[[#This Row],[Credit]])</f>
        <v>0</v>
      </c>
      <c r="N26">
        <f>IF(ISBLANK(Table3[[#This Row],[Debit]]),0,Table3[[#This Row],[Debit]])</f>
        <v>0</v>
      </c>
      <c r="O26">
        <f>Table3[[#This Row],[Format]]</f>
        <v>2</v>
      </c>
      <c r="P26">
        <f>Table3[[#This Row],[Direct Offset]]</f>
        <v>0</v>
      </c>
      <c r="Q26">
        <f>IF(ISBLANK(Table3[[#This Row],[Account Range Min]]),0,Table3[[#This Row],[Account Range Min]])</f>
        <v>0</v>
      </c>
      <c r="R26">
        <f>IF(ISBLANK(Table3[[#This Row],[Account Range Max]]),0,Table3[[#This Row],[Account Range Max]])</f>
        <v>0</v>
      </c>
      <c r="S26" t="str">
        <f>IF(Source!N26="","",_xlfn.XLOOKUP(Source!N26,Elements!$AD$2:$AD$393,Elements!$A$2:$A$393,"Err",0))</f>
        <v/>
      </c>
      <c r="T26" t="str">
        <f>IF(Source!O26="","",_xlfn.XLOOKUP(Source!O26,Elements!$AD$2:$AD$393,Elements!$A$2:$A$393,"Err",0))</f>
        <v/>
      </c>
      <c r="U26" t="str">
        <f>IF(Source!T26="","",_xlfn.XLOOKUP(Source!T26,Elements!$AD$2:$AD$393,Elements!$A$2:$A$393,"Err",0))</f>
        <v/>
      </c>
      <c r="V26" t="str">
        <f>IF(Source!U26="","",_xlfn.XLOOKUP(Source!U26,Elements!$AD$2:$AD$393,Elements!$A$2:$A$393,"Err",0))</f>
        <v/>
      </c>
      <c r="W26" t="str">
        <f>IF(Source!V26="","",_xlfn.XLOOKUP(Source!V26,Elements!$AD$2:$AD$393,Elements!$A$2:$A$393,"Err",0))</f>
        <v/>
      </c>
      <c r="X26" t="str">
        <f>IF(Source!W26="","",_xlfn.XLOOKUP(Source!W26,Elements!$AD$2:$AD$393,Elements!$A$2:$A$393,"Err",0))</f>
        <v/>
      </c>
      <c r="Y26" t="str">
        <f>IF(Source!X26="","",_xlfn.XLOOKUP(Source!X26,Elements!$AD$2:$AD$393,Elements!$A$2:$A$393,"Err",0))</f>
        <v/>
      </c>
      <c r="Z26" t="str">
        <f>IF(Source!AD26="","",_xlfn.XLOOKUP(Source!AD26,Elements!$AD$2:$AD$393,Elements!$A$2:$A$393,"Err",0))</f>
        <v/>
      </c>
      <c r="AA26" t="str">
        <f>IF(Source!Y26="","",_xlfn.XLOOKUP(Source!Y26,Elements!$AD$2:$AD$393,Elements!$A$2:$A$393,"Err",0))</f>
        <v/>
      </c>
      <c r="AB26" t="str">
        <f>IF(Source!Z26="","",_xlfn.XLOOKUP(Source!Z26,Elements!$AD$2:$AD$393,Elements!$A$2:$A$393,"Err",0))</f>
        <v/>
      </c>
      <c r="AC26" t="str">
        <f>IF(Source!AA26="","",_xlfn.XLOOKUP(Source!AA26,Elements!$AD$2:$AD$393,Elements!$A$2:$A$393,"Err",0))</f>
        <v/>
      </c>
      <c r="AD26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Anlage,Wartung,CAPEX-Faktor</v>
      </c>
    </row>
    <row r="27" spans="1:30" x14ac:dyDescent="0.25">
      <c r="A27" t="str">
        <f>Table4[[#This Row],[idModel]]</f>
        <v>{4E8C2BF3-2C6F-4B28-9EC0-0585B0F45E97}</v>
      </c>
      <c r="B27" s="2" t="s">
        <v>191</v>
      </c>
      <c r="C27" t="str">
        <f>IF(Table3[[#This Row],[Level 1]]="","",_xlfn.XLOOKUP(Table3[[#This Row],[Level 1]],Table1[Titel],Table1[ID],"Err",0))</f>
        <v>{78B8122A-EDD7-420B-A2EF-88D33BEF0B09}</v>
      </c>
      <c r="D27" t="str">
        <f>IF(Table3[[#This Row],[Level 2]]="","",_xlfn.XLOOKUP(Table3[[#This Row],[Level 2]],Table1[Titel],Table1[ID],"Err",0))</f>
        <v>{9A134DAF-314F-4B92-AF4D-021E71A641BF}</v>
      </c>
      <c r="E27" t="str">
        <f>IF(Table3[[#This Row],[Level 3]]="","",_xlfn.XLOOKUP(Table3[[#This Row],[Level 3]],Table1[Titel],Table1[ID],"Err",0))</f>
        <v>{401A6126-19B2-457E-A4D4-A2B82A405ED0}</v>
      </c>
      <c r="F27" t="str">
        <f>IF(Table3[[#This Row],[Level 4]]="","",_xlfn.XLOOKUP(Table3[[#This Row],[Level 4]],Table1[Titel],Table1[ID],"Err",0))</f>
        <v/>
      </c>
      <c r="G27" t="str">
        <f>IF(Table3[[#This Row],[Level 5]]="","",_xlfn.XLOOKUP(Table3[[#This Row],[Level 5]],Table1[Titel],Table1[ID],"Err",0))</f>
        <v/>
      </c>
      <c r="H27" t="str">
        <f>_xlfn.XLOOKUP(Table3[[#This Row],[Unit]],Table2[Title],Table2[ID],"",0)</f>
        <v/>
      </c>
      <c r="I27">
        <f>Table3[[#This Row],[Lfd]]</f>
        <v>26</v>
      </c>
      <c r="J27">
        <f>Table3[[#This Row],[Type]]</f>
        <v>1</v>
      </c>
      <c r="K27">
        <f>Table3[[#This Row],[Level]]</f>
        <v>10</v>
      </c>
      <c r="L27" t="str">
        <f>IF(ISBLANK(Table3[[#This Row],[Formula]]),"",Table3[[#This Row],[Formula]])</f>
        <v/>
      </c>
      <c r="M27">
        <f>IF(ISBLANK(Table3[[#This Row],[Credit]]),0,Table3[[#This Row],[Credit]])</f>
        <v>0</v>
      </c>
      <c r="N27">
        <f>IF(ISBLANK(Table3[[#This Row],[Debit]]),0,Table3[[#This Row],[Debit]])</f>
        <v>0</v>
      </c>
      <c r="O27">
        <f>Table3[[#This Row],[Format]]</f>
        <v>2</v>
      </c>
      <c r="P27">
        <f>Table3[[#This Row],[Direct Offset]]</f>
        <v>0</v>
      </c>
      <c r="Q27">
        <f>IF(ISBLANK(Table3[[#This Row],[Account Range Min]]),0,Table3[[#This Row],[Account Range Min]])</f>
        <v>0</v>
      </c>
      <c r="R27">
        <f>IF(ISBLANK(Table3[[#This Row],[Account Range Max]]),0,Table3[[#This Row],[Account Range Max]])</f>
        <v>0</v>
      </c>
      <c r="S27" t="str">
        <f>IF(Source!N27="","",_xlfn.XLOOKUP(Source!N27,Elements!$AD$2:$AD$393,Elements!$A$2:$A$393,"Err",0))</f>
        <v>{4E8C2BF3-2C6F-4B28-9EC0-0585B0F45E97}</v>
      </c>
      <c r="T27" t="str">
        <f>IF(Source!O27="","",_xlfn.XLOOKUP(Source!O27,Elements!$AD$2:$AD$393,Elements!$A$2:$A$393,"Err",0))</f>
        <v/>
      </c>
      <c r="U27" t="str">
        <f>IF(Source!T27="","",_xlfn.XLOOKUP(Source!T27,Elements!$AD$2:$AD$393,Elements!$A$2:$A$393,"Err",0))</f>
        <v/>
      </c>
      <c r="V27" t="str">
        <f>IF(Source!U27="","",_xlfn.XLOOKUP(Source!U27,Elements!$AD$2:$AD$393,Elements!$A$2:$A$393,"Err",0))</f>
        <v/>
      </c>
      <c r="W27" t="str">
        <f>IF(Source!V27="","",_xlfn.XLOOKUP(Source!V27,Elements!$AD$2:$AD$393,Elements!$A$2:$A$393,"Err",0))</f>
        <v/>
      </c>
      <c r="X27" t="str">
        <f>IF(Source!W27="","",_xlfn.XLOOKUP(Source!W27,Elements!$AD$2:$AD$393,Elements!$A$2:$A$393,"Err",0))</f>
        <v/>
      </c>
      <c r="Y27" t="str">
        <f>IF(Source!X27="","",_xlfn.XLOOKUP(Source!X27,Elements!$AD$2:$AD$393,Elements!$A$2:$A$393,"Err",0))</f>
        <v/>
      </c>
      <c r="Z27" t="str">
        <f>IF(Source!AD27="","",_xlfn.XLOOKUP(Source!AD27,Elements!$AD$2:$AD$393,Elements!$A$2:$A$393,"Err",0))</f>
        <v/>
      </c>
      <c r="AA27" t="str">
        <f>IF(Source!Y27="","",_xlfn.XLOOKUP(Source!Y27,Elements!$AD$2:$AD$393,Elements!$A$2:$A$393,"Err",0))</f>
        <v/>
      </c>
      <c r="AB27" t="str">
        <f>IF(Source!Z27="","",_xlfn.XLOOKUP(Source!Z27,Elements!$AD$2:$AD$393,Elements!$A$2:$A$393,"Err",0))</f>
        <v/>
      </c>
      <c r="AC27" t="str">
        <f>IF(Source!AA27="","",_xlfn.XLOOKUP(Source!AA27,Elements!$AD$2:$AD$393,Elements!$A$2:$A$393,"Err",0))</f>
        <v/>
      </c>
      <c r="AD27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Anlage,Wartung,Ramp-up</v>
      </c>
    </row>
    <row r="28" spans="1:30" x14ac:dyDescent="0.25">
      <c r="A28" t="str">
        <f>Table4[[#This Row],[idModel]]</f>
        <v>{4E8C2BF3-2C6F-4B28-9EC0-0585B0F45E97}</v>
      </c>
      <c r="B28" s="2" t="s">
        <v>191</v>
      </c>
      <c r="C28" t="str">
        <f>IF(Table3[[#This Row],[Level 1]]="","",_xlfn.XLOOKUP(Table3[[#This Row],[Level 1]],Table1[Titel],Table1[ID],"Err",0))</f>
        <v>{9BBE9AA2-69D6-4CF2-8235-4474E149770D}</v>
      </c>
      <c r="D28" t="str">
        <f>IF(Table3[[#This Row],[Level 2]]="","",_xlfn.XLOOKUP(Table3[[#This Row],[Level 2]],Table1[Titel],Table1[ID],"Err",0))</f>
        <v>{5B58757B-E8F9-4880-9185-CBBF1A245565}</v>
      </c>
      <c r="E28" t="str">
        <f>IF(Table3[[#This Row],[Level 3]]="","",_xlfn.XLOOKUP(Table3[[#This Row],[Level 3]],Table1[Titel],Table1[ID],"Err",0))</f>
        <v/>
      </c>
      <c r="F28" t="str">
        <f>IF(Table3[[#This Row],[Level 4]]="","",_xlfn.XLOOKUP(Table3[[#This Row],[Level 4]],Table1[Titel],Table1[ID],"Err",0))</f>
        <v/>
      </c>
      <c r="G28" t="str">
        <f>IF(Table3[[#This Row],[Level 5]]="","",_xlfn.XLOOKUP(Table3[[#This Row],[Level 5]],Table1[Titel],Table1[ID],"Err",0))</f>
        <v/>
      </c>
      <c r="H28" t="str">
        <f>_xlfn.XLOOKUP(Table3[[#This Row],[Unit]],Table2[Title],Table2[ID],"",0)</f>
        <v>{F5407237-FAA9-4557-B2C6-D4E50AB82E56}</v>
      </c>
      <c r="I28">
        <f>Table3[[#This Row],[Lfd]]</f>
        <v>27</v>
      </c>
      <c r="J28">
        <f>Table3[[#This Row],[Type]]</f>
        <v>2</v>
      </c>
      <c r="K28">
        <f>Table3[[#This Row],[Level]]</f>
        <v>50</v>
      </c>
      <c r="L28" t="str">
        <f>IF(ISBLANK(Table3[[#This Row],[Formula]]),"",Table3[[#This Row],[Formula]])</f>
        <v>(p1*p2)*(p3/p4)^p5</v>
      </c>
      <c r="M28">
        <f>IF(ISBLANK(Table3[[#This Row],[Credit]]),0,Table3[[#This Row],[Credit]])</f>
        <v>3300</v>
      </c>
      <c r="N28">
        <f>IF(ISBLANK(Table3[[#This Row],[Debit]]),0,Table3[[#This Row],[Debit]])</f>
        <v>770</v>
      </c>
      <c r="O28">
        <f>Table3[[#This Row],[Format]]</f>
        <v>1</v>
      </c>
      <c r="P28">
        <f>Table3[[#This Row],[Direct Offset]]</f>
        <v>0</v>
      </c>
      <c r="Q28">
        <f>IF(ISBLANK(Table3[[#This Row],[Account Range Min]]),0,Table3[[#This Row],[Account Range Min]])</f>
        <v>0</v>
      </c>
      <c r="R28">
        <f>IF(ISBLANK(Table3[[#This Row],[Account Range Max]]),0,Table3[[#This Row],[Account Range Max]])</f>
        <v>0</v>
      </c>
      <c r="S28" t="str">
        <f>IF(Source!N28="","",_xlfn.XLOOKUP(Source!N28,Elements!$AD$2:$AD$393,Elements!$A$2:$A$393,"Err",0))</f>
        <v/>
      </c>
      <c r="T28" t="str">
        <f>IF(Source!O28="","",_xlfn.XLOOKUP(Source!O28,Elements!$AD$2:$AD$393,Elements!$A$2:$A$393,"Err",0))</f>
        <v/>
      </c>
      <c r="U28" t="str">
        <f>IF(Source!T28="","",_xlfn.XLOOKUP(Source!T28,Elements!$AD$2:$AD$393,Elements!$A$2:$A$393,"Err",0))</f>
        <v>{4E8C2BF3-2C6F-4B28-9EC0-0585B0F45E97}</v>
      </c>
      <c r="V28" t="str">
        <f>IF(Source!U28="","",_xlfn.XLOOKUP(Source!U28,Elements!$AD$2:$AD$393,Elements!$A$2:$A$393,"Err",0))</f>
        <v>{4E8C2BF3-2C6F-4B28-9EC0-0585B0F45E97}</v>
      </c>
      <c r="W28" t="str">
        <f>IF(Source!V28="","",_xlfn.XLOOKUP(Source!V28,Elements!$AD$2:$AD$393,Elements!$A$2:$A$393,"Err",0))</f>
        <v>{4E8C2BF3-2C6F-4B28-9EC0-0585B0F45E97}</v>
      </c>
      <c r="X28" t="str">
        <f>IF(Source!W28="","",_xlfn.XLOOKUP(Source!W28,Elements!$AD$2:$AD$393,Elements!$A$2:$A$393,"Err",0))</f>
        <v>{4E8C2BF3-2C6F-4B28-9EC0-0585B0F45E97}</v>
      </c>
      <c r="Y28" t="str">
        <f>IF(Source!X28="","",_xlfn.XLOOKUP(Source!X28,Elements!$AD$2:$AD$393,Elements!$A$2:$A$393,"Err",0))</f>
        <v>{4E8C2BF3-2C6F-4B28-9EC0-0585B0F45E97}</v>
      </c>
      <c r="Z28" t="str">
        <f>IF(Source!AD28="","",_xlfn.XLOOKUP(Source!AD28,Elements!$AD$2:$AD$393,Elements!$A$2:$A$393,"Err",0))</f>
        <v>{4E8C2BF3-2C6F-4B28-9EC0-0585B0F45E97}</v>
      </c>
      <c r="AA28" t="str">
        <f>IF(Source!Y28="","",_xlfn.XLOOKUP(Source!Y28,Elements!$AD$2:$AD$393,Elements!$A$2:$A$393,"Err",0))</f>
        <v>{4E8C2BF3-2C6F-4B28-9EC0-0585B0F45E97}</v>
      </c>
      <c r="AB28" t="str">
        <f>IF(Source!Z28="","",_xlfn.XLOOKUP(Source!Z28,Elements!$AD$2:$AD$393,Elements!$A$2:$A$393,"Err",0))</f>
        <v>{4E8C2BF3-2C6F-4B28-9EC0-0585B0F45E97}</v>
      </c>
      <c r="AC28" t="str">
        <f>IF(Source!AA28="","",_xlfn.XLOOKUP(Source!AA28,Elements!$AD$2:$AD$393,Elements!$A$2:$A$393,"Err",0))</f>
        <v>{4E8C2BF3-2C6F-4B28-9EC0-0585B0F45E97}</v>
      </c>
      <c r="AD28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Anlageninvestition,Baugewerke</v>
      </c>
    </row>
    <row r="29" spans="1:30" x14ac:dyDescent="0.25">
      <c r="A29" t="str">
        <f>Table4[[#This Row],[idModel]]</f>
        <v>{4E8C2BF3-2C6F-4B28-9EC0-0585B0F45E97}</v>
      </c>
      <c r="B29" s="2" t="s">
        <v>191</v>
      </c>
      <c r="C29" t="str">
        <f>IF(Table3[[#This Row],[Level 1]]="","",_xlfn.XLOOKUP(Table3[[#This Row],[Level 1]],Table1[Titel],Table1[ID],"Err",0))</f>
        <v>{9BBE9AA2-69D6-4CF2-8235-4474E149770D}</v>
      </c>
      <c r="D29" t="str">
        <f>IF(Table3[[#This Row],[Level 2]]="","",_xlfn.XLOOKUP(Table3[[#This Row],[Level 2]],Table1[Titel],Table1[ID],"Err",0))</f>
        <v>{35BB5DDA-13EB-4C6F-868B-905A362FD534}</v>
      </c>
      <c r="E29" t="str">
        <f>IF(Table3[[#This Row],[Level 3]]="","",_xlfn.XLOOKUP(Table3[[#This Row],[Level 3]],Table1[Titel],Table1[ID],"Err",0))</f>
        <v>{FCD0BDD0-5E91-48E9-BC5E-2327BDEED9CC}</v>
      </c>
      <c r="F29" t="str">
        <f>IF(Table3[[#This Row],[Level 4]]="","",_xlfn.XLOOKUP(Table3[[#This Row],[Level 4]],Table1[Titel],Table1[ID],"Err",0))</f>
        <v>{8B725BD7-5405-45BF-B8D1-78CC70797CC2}</v>
      </c>
      <c r="G29" t="str">
        <f>IF(Table3[[#This Row],[Level 5]]="","",_xlfn.XLOOKUP(Table3[[#This Row],[Level 5]],Table1[Titel],Table1[ID],"Err",0))</f>
        <v/>
      </c>
      <c r="H29" t="str">
        <f>_xlfn.XLOOKUP(Table3[[#This Row],[Unit]],Table2[Title],Table2[ID],"",0)</f>
        <v>{F5407237-FAA9-4557-B2C6-D4E50AB82E56}</v>
      </c>
      <c r="I29">
        <f>Table3[[#This Row],[Lfd]]</f>
        <v>28</v>
      </c>
      <c r="J29">
        <f>Table3[[#This Row],[Type]]</f>
        <v>2</v>
      </c>
      <c r="K29">
        <f>Table3[[#This Row],[Level]]</f>
        <v>80</v>
      </c>
      <c r="L29" t="str">
        <f>IF(ISBLANK(Table3[[#This Row],[Formula]]),"",Table3[[#This Row],[Formula]])</f>
        <v>p1*p2</v>
      </c>
      <c r="M29">
        <f>IF(ISBLANK(Table3[[#This Row],[Credit]]),0,Table3[[#This Row],[Credit]])</f>
        <v>770</v>
      </c>
      <c r="N29">
        <f>IF(ISBLANK(Table3[[#This Row],[Debit]]),0,Table3[[#This Row],[Debit]])</f>
        <v>6220</v>
      </c>
      <c r="O29">
        <f>Table3[[#This Row],[Format]]</f>
        <v>1</v>
      </c>
      <c r="P29">
        <f>Table3[[#This Row],[Direct Offset]]</f>
        <v>0</v>
      </c>
      <c r="Q29">
        <f>IF(ISBLANK(Table3[[#This Row],[Account Range Min]]),0,Table3[[#This Row],[Account Range Min]])</f>
        <v>0</v>
      </c>
      <c r="R29">
        <f>IF(ISBLANK(Table3[[#This Row],[Account Range Max]]),0,Table3[[#This Row],[Account Range Max]])</f>
        <v>0</v>
      </c>
      <c r="S29" t="str">
        <f>IF(Source!N29="","",_xlfn.XLOOKUP(Source!N29,Elements!$AD$2:$AD$393,Elements!$A$2:$A$393,"Err",0))</f>
        <v/>
      </c>
      <c r="T29" t="str">
        <f>IF(Source!O29="","",_xlfn.XLOOKUP(Source!O29,Elements!$AD$2:$AD$393,Elements!$A$2:$A$393,"Err",0))</f>
        <v/>
      </c>
      <c r="U29" t="str">
        <f>IF(Source!T29="","",_xlfn.XLOOKUP(Source!T29,Elements!$AD$2:$AD$393,Elements!$A$2:$A$393,"Err",0))</f>
        <v>{4E8C2BF3-2C6F-4B28-9EC0-0585B0F45E97}</v>
      </c>
      <c r="V29" t="str">
        <f>IF(Source!U29="","",_xlfn.XLOOKUP(Source!U29,Elements!$AD$2:$AD$393,Elements!$A$2:$A$393,"Err",0))</f>
        <v>{4E8C2BF3-2C6F-4B28-9EC0-0585B0F45E97}</v>
      </c>
      <c r="W29" t="str">
        <f>IF(Source!V29="","",_xlfn.XLOOKUP(Source!V29,Elements!$AD$2:$AD$393,Elements!$A$2:$A$393,"Err",0))</f>
        <v/>
      </c>
      <c r="X29" t="str">
        <f>IF(Source!W29="","",_xlfn.XLOOKUP(Source!W29,Elements!$AD$2:$AD$393,Elements!$A$2:$A$393,"Err",0))</f>
        <v/>
      </c>
      <c r="Y29" t="str">
        <f>IF(Source!X29="","",_xlfn.XLOOKUP(Source!X29,Elements!$AD$2:$AD$393,Elements!$A$2:$A$393,"Err",0))</f>
        <v/>
      </c>
      <c r="Z29" t="str">
        <f>IF(Source!AD29="","",_xlfn.XLOOKUP(Source!AD29,Elements!$AD$2:$AD$393,Elements!$A$2:$A$393,"Err",0))</f>
        <v/>
      </c>
      <c r="AA29" t="str">
        <f>IF(Source!Y29="","",_xlfn.XLOOKUP(Source!Y29,Elements!$AD$2:$AD$393,Elements!$A$2:$A$393,"Err",0))</f>
        <v/>
      </c>
      <c r="AB29" t="str">
        <f>IF(Source!Z29="","",_xlfn.XLOOKUP(Source!Z29,Elements!$AD$2:$AD$393,Elements!$A$2:$A$393,"Err",0))</f>
        <v/>
      </c>
      <c r="AC29" t="str">
        <f>IF(Source!AA29="","",_xlfn.XLOOKUP(Source!AA29,Elements!$AD$2:$AD$393,Elements!$A$2:$A$393,"Err",0))</f>
        <v/>
      </c>
      <c r="AD29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Anlageninvestition,CAPEX,10 Jahre,Abschreibung</v>
      </c>
    </row>
    <row r="30" spans="1:30" x14ac:dyDescent="0.25">
      <c r="A30" t="str">
        <f>Table4[[#This Row],[idModel]]</f>
        <v>{4E8C2BF3-2C6F-4B28-9EC0-0585B0F45E97}</v>
      </c>
      <c r="B30" s="2" t="s">
        <v>191</v>
      </c>
      <c r="C30" t="str">
        <f>IF(Table3[[#This Row],[Level 1]]="","",_xlfn.XLOOKUP(Table3[[#This Row],[Level 1]],Table1[Titel],Table1[ID],"Err",0))</f>
        <v>{9BBE9AA2-69D6-4CF2-8235-4474E149770D}</v>
      </c>
      <c r="D30" t="str">
        <f>IF(Table3[[#This Row],[Level 2]]="","",_xlfn.XLOOKUP(Table3[[#This Row],[Level 2]],Table1[Titel],Table1[ID],"Err",0))</f>
        <v>{35BB5DDA-13EB-4C6F-868B-905A362FD534}</v>
      </c>
      <c r="E30" t="str">
        <f>IF(Table3[[#This Row],[Level 3]]="","",_xlfn.XLOOKUP(Table3[[#This Row],[Level 3]],Table1[Titel],Table1[ID],"Err",0))</f>
        <v>{FCD0BDD0-5E91-48E9-BC5E-2327BDEED9CC}</v>
      </c>
      <c r="F30" t="str">
        <f>IF(Table3[[#This Row],[Level 4]]="","",_xlfn.XLOOKUP(Table3[[#This Row],[Level 4]],Table1[Titel],Table1[ID],"Err",0))</f>
        <v>{D38BE3C3-6A99-4631-B0D5-7DD6DEC1E6F9}</v>
      </c>
      <c r="G30" t="str">
        <f>IF(Table3[[#This Row],[Level 5]]="","",_xlfn.XLOOKUP(Table3[[#This Row],[Level 5]],Table1[Titel],Table1[ID],"Err",0))</f>
        <v/>
      </c>
      <c r="H30" t="str">
        <f>_xlfn.XLOOKUP(Table3[[#This Row],[Unit]],Table2[Title],Table2[ID],"",0)</f>
        <v>{F5407237-FAA9-4557-B2C6-D4E50AB82E56}</v>
      </c>
      <c r="I30">
        <f>Table3[[#This Row],[Lfd]]</f>
        <v>29</v>
      </c>
      <c r="J30">
        <f>Table3[[#This Row],[Type]]</f>
        <v>3</v>
      </c>
      <c r="K30">
        <f>Table3[[#This Row],[Level]]</f>
        <v>60</v>
      </c>
      <c r="L30" t="str">
        <f>IF(ISBLANK(Table3[[#This Row],[Formula]]),"",Table3[[#This Row],[Formula]])</f>
        <v/>
      </c>
      <c r="M30">
        <f>IF(ISBLANK(Table3[[#This Row],[Credit]]),0,Table3[[#This Row],[Credit]])</f>
        <v>0</v>
      </c>
      <c r="N30">
        <f>IF(ISBLANK(Table3[[#This Row],[Debit]]),0,Table3[[#This Row],[Debit]])</f>
        <v>0</v>
      </c>
      <c r="O30">
        <f>Table3[[#This Row],[Format]]</f>
        <v>1</v>
      </c>
      <c r="P30">
        <f>Table3[[#This Row],[Direct Offset]]</f>
        <v>0</v>
      </c>
      <c r="Q30">
        <f>IF(ISBLANK(Table3[[#This Row],[Account Range Min]]),0,Table3[[#This Row],[Account Range Min]])</f>
        <v>0</v>
      </c>
      <c r="R30">
        <f>IF(ISBLANK(Table3[[#This Row],[Account Range Max]]),0,Table3[[#This Row],[Account Range Max]])</f>
        <v>0</v>
      </c>
      <c r="S30" t="str">
        <f>IF(Source!N30="","",_xlfn.XLOOKUP(Source!N30,Elements!$AD$2:$AD$393,Elements!$A$2:$A$393,"Err",0))</f>
        <v/>
      </c>
      <c r="T30" t="str">
        <f>IF(Source!O30="","",_xlfn.XLOOKUP(Source!O30,Elements!$AD$2:$AD$393,Elements!$A$2:$A$393,"Err",0))</f>
        <v/>
      </c>
      <c r="U30" t="str">
        <f>IF(Source!T30="","",_xlfn.XLOOKUP(Source!T30,Elements!$AD$2:$AD$393,Elements!$A$2:$A$393,"Err",0))</f>
        <v>{4E8C2BF3-2C6F-4B28-9EC0-0585B0F45E97}</v>
      </c>
      <c r="V30" t="str">
        <f>IF(Source!U30="","",_xlfn.XLOOKUP(Source!U30,Elements!$AD$2:$AD$393,Elements!$A$2:$A$393,"Err",0))</f>
        <v/>
      </c>
      <c r="W30" t="str">
        <f>IF(Source!V30="","",_xlfn.XLOOKUP(Source!V30,Elements!$AD$2:$AD$393,Elements!$A$2:$A$393,"Err",0))</f>
        <v/>
      </c>
      <c r="X30" t="str">
        <f>IF(Source!W30="","",_xlfn.XLOOKUP(Source!W30,Elements!$AD$2:$AD$393,Elements!$A$2:$A$393,"Err",0))</f>
        <v/>
      </c>
      <c r="Y30" t="str">
        <f>IF(Source!X30="","",_xlfn.XLOOKUP(Source!X30,Elements!$AD$2:$AD$393,Elements!$A$2:$A$393,"Err",0))</f>
        <v/>
      </c>
      <c r="Z30" t="str">
        <f>IF(Source!AD30="","",_xlfn.XLOOKUP(Source!AD30,Elements!$AD$2:$AD$393,Elements!$A$2:$A$393,"Err",0))</f>
        <v/>
      </c>
      <c r="AA30" t="str">
        <f>IF(Source!Y30="","",_xlfn.XLOOKUP(Source!Y30,Elements!$AD$2:$AD$393,Elements!$A$2:$A$393,"Err",0))</f>
        <v/>
      </c>
      <c r="AB30" t="str">
        <f>IF(Source!Z30="","",_xlfn.XLOOKUP(Source!Z30,Elements!$AD$2:$AD$393,Elements!$A$2:$A$393,"Err",0))</f>
        <v/>
      </c>
      <c r="AC30" t="str">
        <f>IF(Source!AA30="","",_xlfn.XLOOKUP(Source!AA30,Elements!$AD$2:$AD$393,Elements!$A$2:$A$393,"Err",0))</f>
        <v/>
      </c>
      <c r="AD30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Anlageninvestition,CAPEX,10 Jahre,Sum</v>
      </c>
    </row>
    <row r="31" spans="1:30" x14ac:dyDescent="0.25">
      <c r="A31" t="str">
        <f>Table4[[#This Row],[idModel]]</f>
        <v>{4E8C2BF3-2C6F-4B28-9EC0-0585B0F45E97}</v>
      </c>
      <c r="B31" s="2" t="s">
        <v>191</v>
      </c>
      <c r="C31" t="str">
        <f>IF(Table3[[#This Row],[Level 1]]="","",_xlfn.XLOOKUP(Table3[[#This Row],[Level 1]],Table1[Titel],Table1[ID],"Err",0))</f>
        <v>{9BBE9AA2-69D6-4CF2-8235-4474E149770D}</v>
      </c>
      <c r="D31" t="str">
        <f>IF(Table3[[#This Row],[Level 2]]="","",_xlfn.XLOOKUP(Table3[[#This Row],[Level 2]],Table1[Titel],Table1[ID],"Err",0))</f>
        <v>{35BB5DDA-13EB-4C6F-868B-905A362FD534}</v>
      </c>
      <c r="E31" t="str">
        <f>IF(Table3[[#This Row],[Level 3]]="","",_xlfn.XLOOKUP(Table3[[#This Row],[Level 3]],Table1[Titel],Table1[ID],"Err",0))</f>
        <v>{FCD0BDD0-5E91-48E9-BC5E-2327BDEED9CC}</v>
      </c>
      <c r="F31" t="str">
        <f>IF(Table3[[#This Row],[Level 4]]="","",_xlfn.XLOOKUP(Table3[[#This Row],[Level 4]],Table1[Titel],Table1[ID],"Err",0))</f>
        <v>{7CBD9C8A-2806-4FC5-A10A-8A28406A2CEE}</v>
      </c>
      <c r="G31" t="str">
        <f>IF(Table3[[#This Row],[Level 5]]="","",_xlfn.XLOOKUP(Table3[[#This Row],[Level 5]],Table1[Titel],Table1[ID],"Err",0))</f>
        <v/>
      </c>
      <c r="H31" t="str">
        <f>_xlfn.XLOOKUP(Table3[[#This Row],[Unit]],Table2[Title],Table2[ID],"",0)</f>
        <v>{F5407237-FAA9-4557-B2C6-D4E50AB82E56}</v>
      </c>
      <c r="I31">
        <f>Table3[[#This Row],[Lfd]]</f>
        <v>30</v>
      </c>
      <c r="J31">
        <f>Table3[[#This Row],[Type]]</f>
        <v>6</v>
      </c>
      <c r="K31">
        <f>Table3[[#This Row],[Level]]</f>
        <v>70</v>
      </c>
      <c r="L31" t="str">
        <f>IF(ISBLANK(Table3[[#This Row],[Formula]]),"",Table3[[#This Row],[Formula]])</f>
        <v/>
      </c>
      <c r="M31">
        <f>IF(ISBLANK(Table3[[#This Row],[Credit]]),0,Table3[[#This Row],[Credit]])</f>
        <v>0</v>
      </c>
      <c r="N31">
        <f>IF(ISBLANK(Table3[[#This Row],[Debit]]),0,Table3[[#This Row],[Debit]])</f>
        <v>0</v>
      </c>
      <c r="O31">
        <f>Table3[[#This Row],[Format]]</f>
        <v>1</v>
      </c>
      <c r="P31">
        <f>Table3[[#This Row],[Direct Offset]]</f>
        <v>0</v>
      </c>
      <c r="Q31">
        <f>IF(ISBLANK(Table3[[#This Row],[Account Range Min]]),0,Table3[[#This Row],[Account Range Min]])</f>
        <v>0</v>
      </c>
      <c r="R31">
        <f>IF(ISBLANK(Table3[[#This Row],[Account Range Max]]),0,Table3[[#This Row],[Account Range Max]])</f>
        <v>0</v>
      </c>
      <c r="S31" t="str">
        <f>IF(Source!N31="","",_xlfn.XLOOKUP(Source!N31,Elements!$AD$2:$AD$393,Elements!$A$2:$A$393,"Err",0))</f>
        <v/>
      </c>
      <c r="T31" t="str">
        <f>IF(Source!O31="","",_xlfn.XLOOKUP(Source!O31,Elements!$AD$2:$AD$393,Elements!$A$2:$A$393,"Err",0))</f>
        <v/>
      </c>
      <c r="U31" t="str">
        <f>IF(Source!T31="","",_xlfn.XLOOKUP(Source!T31,Elements!$AD$2:$AD$393,Elements!$A$2:$A$393,"Err",0))</f>
        <v>{4E8C2BF3-2C6F-4B28-9EC0-0585B0F45E97}</v>
      </c>
      <c r="V31" t="str">
        <f>IF(Source!U31="","",_xlfn.XLOOKUP(Source!U31,Elements!$AD$2:$AD$393,Elements!$A$2:$A$393,"Err",0))</f>
        <v/>
      </c>
      <c r="W31" t="str">
        <f>IF(Source!V31="","",_xlfn.XLOOKUP(Source!V31,Elements!$AD$2:$AD$393,Elements!$A$2:$A$393,"Err",0))</f>
        <v/>
      </c>
      <c r="X31" t="str">
        <f>IF(Source!W31="","",_xlfn.XLOOKUP(Source!W31,Elements!$AD$2:$AD$393,Elements!$A$2:$A$393,"Err",0))</f>
        <v/>
      </c>
      <c r="Y31" t="str">
        <f>IF(Source!X31="","",_xlfn.XLOOKUP(Source!X31,Elements!$AD$2:$AD$393,Elements!$A$2:$A$393,"Err",0))</f>
        <v/>
      </c>
      <c r="Z31" t="str">
        <f>IF(Source!AD31="","",_xlfn.XLOOKUP(Source!AD31,Elements!$AD$2:$AD$393,Elements!$A$2:$A$393,"Err",0))</f>
        <v/>
      </c>
      <c r="AA31" t="str">
        <f>IF(Source!Y31="","",_xlfn.XLOOKUP(Source!Y31,Elements!$AD$2:$AD$393,Elements!$A$2:$A$393,"Err",0))</f>
        <v/>
      </c>
      <c r="AB31" t="str">
        <f>IF(Source!Z31="","",_xlfn.XLOOKUP(Source!Z31,Elements!$AD$2:$AD$393,Elements!$A$2:$A$393,"Err",0))</f>
        <v/>
      </c>
      <c r="AC31" t="str">
        <f>IF(Source!AA31="","",_xlfn.XLOOKUP(Source!AA31,Elements!$AD$2:$AD$393,Elements!$A$2:$A$393,"Err",0))</f>
        <v/>
      </c>
      <c r="AD31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Anlageninvestition,CAPEX,10 Jahre,Total</v>
      </c>
    </row>
    <row r="32" spans="1:30" x14ac:dyDescent="0.25">
      <c r="A32" t="str">
        <f>Table4[[#This Row],[idModel]]</f>
        <v>{4E8C2BF3-2C6F-4B28-9EC0-0585B0F45E97}</v>
      </c>
      <c r="B32" s="2" t="s">
        <v>191</v>
      </c>
      <c r="C32" t="str">
        <f>IF(Table3[[#This Row],[Level 1]]="","",_xlfn.XLOOKUP(Table3[[#This Row],[Level 1]],Table1[Titel],Table1[ID],"Err",0))</f>
        <v>{9BBE9AA2-69D6-4CF2-8235-4474E149770D}</v>
      </c>
      <c r="D32" t="str">
        <f>IF(Table3[[#This Row],[Level 2]]="","",_xlfn.XLOOKUP(Table3[[#This Row],[Level 2]],Table1[Titel],Table1[ID],"Err",0))</f>
        <v>{35BB5DDA-13EB-4C6F-868B-905A362FD534}</v>
      </c>
      <c r="E32" t="str">
        <f>IF(Table3[[#This Row],[Level 3]]="","",_xlfn.XLOOKUP(Table3[[#This Row],[Level 3]],Table1[Titel],Table1[ID],"Err",0))</f>
        <v>{9E596B95-2491-489E-8978-7042DA30E527}</v>
      </c>
      <c r="F32" t="str">
        <f>IF(Table3[[#This Row],[Level 4]]="","",_xlfn.XLOOKUP(Table3[[#This Row],[Level 4]],Table1[Titel],Table1[ID],"Err",0))</f>
        <v>{8B725BD7-5405-45BF-B8D1-78CC70797CC2}</v>
      </c>
      <c r="G32" t="str">
        <f>IF(Table3[[#This Row],[Level 5]]="","",_xlfn.XLOOKUP(Table3[[#This Row],[Level 5]],Table1[Titel],Table1[ID],"Err",0))</f>
        <v/>
      </c>
      <c r="H32" t="str">
        <f>_xlfn.XLOOKUP(Table3[[#This Row],[Unit]],Table2[Title],Table2[ID],"",0)</f>
        <v>{F5407237-FAA9-4557-B2C6-D4E50AB82E56}</v>
      </c>
      <c r="I32">
        <f>Table3[[#This Row],[Lfd]]</f>
        <v>31</v>
      </c>
      <c r="J32">
        <f>Table3[[#This Row],[Type]]</f>
        <v>2</v>
      </c>
      <c r="K32">
        <f>Table3[[#This Row],[Level]]</f>
        <v>80</v>
      </c>
      <c r="L32" t="str">
        <f>IF(ISBLANK(Table3[[#This Row],[Formula]]),"",Table3[[#This Row],[Formula]])</f>
        <v>p1*p2</v>
      </c>
      <c r="M32">
        <f>IF(ISBLANK(Table3[[#This Row],[Credit]]),0,Table3[[#This Row],[Credit]])</f>
        <v>770</v>
      </c>
      <c r="N32">
        <f>IF(ISBLANK(Table3[[#This Row],[Debit]]),0,Table3[[#This Row],[Debit]])</f>
        <v>6220</v>
      </c>
      <c r="O32">
        <f>Table3[[#This Row],[Format]]</f>
        <v>1</v>
      </c>
      <c r="P32">
        <f>Table3[[#This Row],[Direct Offset]]</f>
        <v>0</v>
      </c>
      <c r="Q32">
        <f>IF(ISBLANK(Table3[[#This Row],[Account Range Min]]),0,Table3[[#This Row],[Account Range Min]])</f>
        <v>0</v>
      </c>
      <c r="R32">
        <f>IF(ISBLANK(Table3[[#This Row],[Account Range Max]]),0,Table3[[#This Row],[Account Range Max]])</f>
        <v>0</v>
      </c>
      <c r="S32" t="str">
        <f>IF(Source!N32="","",_xlfn.XLOOKUP(Source!N32,Elements!$AD$2:$AD$393,Elements!$A$2:$A$393,"Err",0))</f>
        <v/>
      </c>
      <c r="T32" t="str">
        <f>IF(Source!O32="","",_xlfn.XLOOKUP(Source!O32,Elements!$AD$2:$AD$393,Elements!$A$2:$A$393,"Err",0))</f>
        <v/>
      </c>
      <c r="U32" t="str">
        <f>IF(Source!T32="","",_xlfn.XLOOKUP(Source!T32,Elements!$AD$2:$AD$393,Elements!$A$2:$A$393,"Err",0))</f>
        <v>{4E8C2BF3-2C6F-4B28-9EC0-0585B0F45E97}</v>
      </c>
      <c r="V32" t="str">
        <f>IF(Source!U32="","",_xlfn.XLOOKUP(Source!U32,Elements!$AD$2:$AD$393,Elements!$A$2:$A$393,"Err",0))</f>
        <v>{4E8C2BF3-2C6F-4B28-9EC0-0585B0F45E97}</v>
      </c>
      <c r="W32" t="str">
        <f>IF(Source!V32="","",_xlfn.XLOOKUP(Source!V32,Elements!$AD$2:$AD$393,Elements!$A$2:$A$393,"Err",0))</f>
        <v/>
      </c>
      <c r="X32" t="str">
        <f>IF(Source!W32="","",_xlfn.XLOOKUP(Source!W32,Elements!$AD$2:$AD$393,Elements!$A$2:$A$393,"Err",0))</f>
        <v/>
      </c>
      <c r="Y32" t="str">
        <f>IF(Source!X32="","",_xlfn.XLOOKUP(Source!X32,Elements!$AD$2:$AD$393,Elements!$A$2:$A$393,"Err",0))</f>
        <v/>
      </c>
      <c r="Z32" t="str">
        <f>IF(Source!AD32="","",_xlfn.XLOOKUP(Source!AD32,Elements!$AD$2:$AD$393,Elements!$A$2:$A$393,"Err",0))</f>
        <v/>
      </c>
      <c r="AA32" t="str">
        <f>IF(Source!Y32="","",_xlfn.XLOOKUP(Source!Y32,Elements!$AD$2:$AD$393,Elements!$A$2:$A$393,"Err",0))</f>
        <v/>
      </c>
      <c r="AB32" t="str">
        <f>IF(Source!Z32="","",_xlfn.XLOOKUP(Source!Z32,Elements!$AD$2:$AD$393,Elements!$A$2:$A$393,"Err",0))</f>
        <v/>
      </c>
      <c r="AC32" t="str">
        <f>IF(Source!AA32="","",_xlfn.XLOOKUP(Source!AA32,Elements!$AD$2:$AD$393,Elements!$A$2:$A$393,"Err",0))</f>
        <v/>
      </c>
      <c r="AD32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Anlageninvestition,CAPEX,30 Jahre,Abschreibung</v>
      </c>
    </row>
    <row r="33" spans="1:30" x14ac:dyDescent="0.25">
      <c r="A33" t="str">
        <f>Table4[[#This Row],[idModel]]</f>
        <v>{4E8C2BF3-2C6F-4B28-9EC0-0585B0F45E97}</v>
      </c>
      <c r="B33" s="2" t="s">
        <v>191</v>
      </c>
      <c r="C33" t="str">
        <f>IF(Table3[[#This Row],[Level 1]]="","",_xlfn.XLOOKUP(Table3[[#This Row],[Level 1]],Table1[Titel],Table1[ID],"Err",0))</f>
        <v>{9BBE9AA2-69D6-4CF2-8235-4474E149770D}</v>
      </c>
      <c r="D33" t="str">
        <f>IF(Table3[[#This Row],[Level 2]]="","",_xlfn.XLOOKUP(Table3[[#This Row],[Level 2]],Table1[Titel],Table1[ID],"Err",0))</f>
        <v>{35BB5DDA-13EB-4C6F-868B-905A362FD534}</v>
      </c>
      <c r="E33" t="str">
        <f>IF(Table3[[#This Row],[Level 3]]="","",_xlfn.XLOOKUP(Table3[[#This Row],[Level 3]],Table1[Titel],Table1[ID],"Err",0))</f>
        <v>{9E596B95-2491-489E-8978-7042DA30E527}</v>
      </c>
      <c r="F33" t="str">
        <f>IF(Table3[[#This Row],[Level 4]]="","",_xlfn.XLOOKUP(Table3[[#This Row],[Level 4]],Table1[Titel],Table1[ID],"Err",0))</f>
        <v>{D38BE3C3-6A99-4631-B0D5-7DD6DEC1E6F9}</v>
      </c>
      <c r="G33" t="str">
        <f>IF(Table3[[#This Row],[Level 5]]="","",_xlfn.XLOOKUP(Table3[[#This Row],[Level 5]],Table1[Titel],Table1[ID],"Err",0))</f>
        <v/>
      </c>
      <c r="H33" t="str">
        <f>_xlfn.XLOOKUP(Table3[[#This Row],[Unit]],Table2[Title],Table2[ID],"",0)</f>
        <v>{F5407237-FAA9-4557-B2C6-D4E50AB82E56}</v>
      </c>
      <c r="I33">
        <f>Table3[[#This Row],[Lfd]]</f>
        <v>32</v>
      </c>
      <c r="J33">
        <f>Table3[[#This Row],[Type]]</f>
        <v>3</v>
      </c>
      <c r="K33">
        <f>Table3[[#This Row],[Level]]</f>
        <v>60</v>
      </c>
      <c r="L33" t="str">
        <f>IF(ISBLANK(Table3[[#This Row],[Formula]]),"",Table3[[#This Row],[Formula]])</f>
        <v/>
      </c>
      <c r="M33">
        <f>IF(ISBLANK(Table3[[#This Row],[Credit]]),0,Table3[[#This Row],[Credit]])</f>
        <v>0</v>
      </c>
      <c r="N33">
        <f>IF(ISBLANK(Table3[[#This Row],[Debit]]),0,Table3[[#This Row],[Debit]])</f>
        <v>0</v>
      </c>
      <c r="O33">
        <f>Table3[[#This Row],[Format]]</f>
        <v>1</v>
      </c>
      <c r="P33">
        <f>Table3[[#This Row],[Direct Offset]]</f>
        <v>0</v>
      </c>
      <c r="Q33">
        <f>IF(ISBLANK(Table3[[#This Row],[Account Range Min]]),0,Table3[[#This Row],[Account Range Min]])</f>
        <v>0</v>
      </c>
      <c r="R33">
        <f>IF(ISBLANK(Table3[[#This Row],[Account Range Max]]),0,Table3[[#This Row],[Account Range Max]])</f>
        <v>0</v>
      </c>
      <c r="S33" t="str">
        <f>IF(Source!N33="","",_xlfn.XLOOKUP(Source!N33,Elements!$AD$2:$AD$393,Elements!$A$2:$A$393,"Err",0))</f>
        <v/>
      </c>
      <c r="T33" t="str">
        <f>IF(Source!O33="","",_xlfn.XLOOKUP(Source!O33,Elements!$AD$2:$AD$393,Elements!$A$2:$A$393,"Err",0))</f>
        <v/>
      </c>
      <c r="U33" t="str">
        <f>IF(Source!T33="","",_xlfn.XLOOKUP(Source!T33,Elements!$AD$2:$AD$393,Elements!$A$2:$A$393,"Err",0))</f>
        <v>{4E8C2BF3-2C6F-4B28-9EC0-0585B0F45E97}</v>
      </c>
      <c r="V33" t="str">
        <f>IF(Source!U33="","",_xlfn.XLOOKUP(Source!U33,Elements!$AD$2:$AD$393,Elements!$A$2:$A$393,"Err",0))</f>
        <v/>
      </c>
      <c r="W33" t="str">
        <f>IF(Source!V33="","",_xlfn.XLOOKUP(Source!V33,Elements!$AD$2:$AD$393,Elements!$A$2:$A$393,"Err",0))</f>
        <v/>
      </c>
      <c r="X33" t="str">
        <f>IF(Source!W33="","",_xlfn.XLOOKUP(Source!W33,Elements!$AD$2:$AD$393,Elements!$A$2:$A$393,"Err",0))</f>
        <v/>
      </c>
      <c r="Y33" t="str">
        <f>IF(Source!X33="","",_xlfn.XLOOKUP(Source!X33,Elements!$AD$2:$AD$393,Elements!$A$2:$A$393,"Err",0))</f>
        <v/>
      </c>
      <c r="Z33" t="str">
        <f>IF(Source!AD33="","",_xlfn.XLOOKUP(Source!AD33,Elements!$AD$2:$AD$393,Elements!$A$2:$A$393,"Err",0))</f>
        <v/>
      </c>
      <c r="AA33" t="str">
        <f>IF(Source!Y33="","",_xlfn.XLOOKUP(Source!Y33,Elements!$AD$2:$AD$393,Elements!$A$2:$A$393,"Err",0))</f>
        <v/>
      </c>
      <c r="AB33" t="str">
        <f>IF(Source!Z33="","",_xlfn.XLOOKUP(Source!Z33,Elements!$AD$2:$AD$393,Elements!$A$2:$A$393,"Err",0))</f>
        <v/>
      </c>
      <c r="AC33" t="str">
        <f>IF(Source!AA33="","",_xlfn.XLOOKUP(Source!AA33,Elements!$AD$2:$AD$393,Elements!$A$2:$A$393,"Err",0))</f>
        <v/>
      </c>
      <c r="AD33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Anlageninvestition,CAPEX,30 Jahre,Sum</v>
      </c>
    </row>
    <row r="34" spans="1:30" x14ac:dyDescent="0.25">
      <c r="A34" t="str">
        <f>Table4[[#This Row],[idModel]]</f>
        <v>{4E8C2BF3-2C6F-4B28-9EC0-0585B0F45E97}</v>
      </c>
      <c r="B34" s="2" t="s">
        <v>191</v>
      </c>
      <c r="C34" t="str">
        <f>IF(Table3[[#This Row],[Level 1]]="","",_xlfn.XLOOKUP(Table3[[#This Row],[Level 1]],Table1[Titel],Table1[ID],"Err",0))</f>
        <v>{9BBE9AA2-69D6-4CF2-8235-4474E149770D}</v>
      </c>
      <c r="D34" t="str">
        <f>IF(Table3[[#This Row],[Level 2]]="","",_xlfn.XLOOKUP(Table3[[#This Row],[Level 2]],Table1[Titel],Table1[ID],"Err",0))</f>
        <v>{35BB5DDA-13EB-4C6F-868B-905A362FD534}</v>
      </c>
      <c r="E34" t="str">
        <f>IF(Table3[[#This Row],[Level 3]]="","",_xlfn.XLOOKUP(Table3[[#This Row],[Level 3]],Table1[Titel],Table1[ID],"Err",0))</f>
        <v>{9E596B95-2491-489E-8978-7042DA30E527}</v>
      </c>
      <c r="F34" t="str">
        <f>IF(Table3[[#This Row],[Level 4]]="","",_xlfn.XLOOKUP(Table3[[#This Row],[Level 4]],Table1[Titel],Table1[ID],"Err",0))</f>
        <v>{7CBD9C8A-2806-4FC5-A10A-8A28406A2CEE}</v>
      </c>
      <c r="G34" t="str">
        <f>IF(Table3[[#This Row],[Level 5]]="","",_xlfn.XLOOKUP(Table3[[#This Row],[Level 5]],Table1[Titel],Table1[ID],"Err",0))</f>
        <v/>
      </c>
      <c r="H34" t="str">
        <f>_xlfn.XLOOKUP(Table3[[#This Row],[Unit]],Table2[Title],Table2[ID],"",0)</f>
        <v>{F5407237-FAA9-4557-B2C6-D4E50AB82E56}</v>
      </c>
      <c r="I34">
        <f>Table3[[#This Row],[Lfd]]</f>
        <v>33</v>
      </c>
      <c r="J34">
        <f>Table3[[#This Row],[Type]]</f>
        <v>6</v>
      </c>
      <c r="K34">
        <f>Table3[[#This Row],[Level]]</f>
        <v>70</v>
      </c>
      <c r="L34" t="str">
        <f>IF(ISBLANK(Table3[[#This Row],[Formula]]),"",Table3[[#This Row],[Formula]])</f>
        <v/>
      </c>
      <c r="M34">
        <f>IF(ISBLANK(Table3[[#This Row],[Credit]]),0,Table3[[#This Row],[Credit]])</f>
        <v>0</v>
      </c>
      <c r="N34">
        <f>IF(ISBLANK(Table3[[#This Row],[Debit]]),0,Table3[[#This Row],[Debit]])</f>
        <v>0</v>
      </c>
      <c r="O34">
        <f>Table3[[#This Row],[Format]]</f>
        <v>1</v>
      </c>
      <c r="P34">
        <f>Table3[[#This Row],[Direct Offset]]</f>
        <v>0</v>
      </c>
      <c r="Q34">
        <f>IF(ISBLANK(Table3[[#This Row],[Account Range Min]]),0,Table3[[#This Row],[Account Range Min]])</f>
        <v>0</v>
      </c>
      <c r="R34">
        <f>IF(ISBLANK(Table3[[#This Row],[Account Range Max]]),0,Table3[[#This Row],[Account Range Max]])</f>
        <v>0</v>
      </c>
      <c r="S34" t="str">
        <f>IF(Source!N34="","",_xlfn.XLOOKUP(Source!N34,Elements!$AD$2:$AD$393,Elements!$A$2:$A$393,"Err",0))</f>
        <v/>
      </c>
      <c r="T34" t="str">
        <f>IF(Source!O34="","",_xlfn.XLOOKUP(Source!O34,Elements!$AD$2:$AD$393,Elements!$A$2:$A$393,"Err",0))</f>
        <v/>
      </c>
      <c r="U34" t="str">
        <f>IF(Source!T34="","",_xlfn.XLOOKUP(Source!T34,Elements!$AD$2:$AD$393,Elements!$A$2:$A$393,"Err",0))</f>
        <v>{4E8C2BF3-2C6F-4B28-9EC0-0585B0F45E97}</v>
      </c>
      <c r="V34" t="str">
        <f>IF(Source!U34="","",_xlfn.XLOOKUP(Source!U34,Elements!$AD$2:$AD$393,Elements!$A$2:$A$393,"Err",0))</f>
        <v/>
      </c>
      <c r="W34" t="str">
        <f>IF(Source!V34="","",_xlfn.XLOOKUP(Source!V34,Elements!$AD$2:$AD$393,Elements!$A$2:$A$393,"Err",0))</f>
        <v/>
      </c>
      <c r="X34" t="str">
        <f>IF(Source!W34="","",_xlfn.XLOOKUP(Source!W34,Elements!$AD$2:$AD$393,Elements!$A$2:$A$393,"Err",0))</f>
        <v/>
      </c>
      <c r="Y34" t="str">
        <f>IF(Source!X34="","",_xlfn.XLOOKUP(Source!X34,Elements!$AD$2:$AD$393,Elements!$A$2:$A$393,"Err",0))</f>
        <v/>
      </c>
      <c r="Z34" t="str">
        <f>IF(Source!AD34="","",_xlfn.XLOOKUP(Source!AD34,Elements!$AD$2:$AD$393,Elements!$A$2:$A$393,"Err",0))</f>
        <v/>
      </c>
      <c r="AA34" t="str">
        <f>IF(Source!Y34="","",_xlfn.XLOOKUP(Source!Y34,Elements!$AD$2:$AD$393,Elements!$A$2:$A$393,"Err",0))</f>
        <v/>
      </c>
      <c r="AB34" t="str">
        <f>IF(Source!Z34="","",_xlfn.XLOOKUP(Source!Z34,Elements!$AD$2:$AD$393,Elements!$A$2:$A$393,"Err",0))</f>
        <v/>
      </c>
      <c r="AC34" t="str">
        <f>IF(Source!AA34="","",_xlfn.XLOOKUP(Source!AA34,Elements!$AD$2:$AD$393,Elements!$A$2:$A$393,"Err",0))</f>
        <v/>
      </c>
      <c r="AD34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Anlageninvestition,CAPEX,30 Jahre,Total</v>
      </c>
    </row>
    <row r="35" spans="1:30" x14ac:dyDescent="0.25">
      <c r="A35" t="str">
        <f>Table4[[#This Row],[idModel]]</f>
        <v>{4E8C2BF3-2C6F-4B28-9EC0-0585B0F45E97}</v>
      </c>
      <c r="B35" s="2" t="s">
        <v>191</v>
      </c>
      <c r="C35" t="str">
        <f>IF(Table3[[#This Row],[Level 1]]="","",_xlfn.XLOOKUP(Table3[[#This Row],[Level 1]],Table1[Titel],Table1[ID],"Err",0))</f>
        <v>{9BBE9AA2-69D6-4CF2-8235-4474E149770D}</v>
      </c>
      <c r="D35" t="str">
        <f>IF(Table3[[#This Row],[Level 2]]="","",_xlfn.XLOOKUP(Table3[[#This Row],[Level 2]],Table1[Titel],Table1[ID],"Err",0))</f>
        <v>{35BB5DDA-13EB-4C6F-868B-905A362FD534}</v>
      </c>
      <c r="E35" t="str">
        <f>IF(Table3[[#This Row],[Level 3]]="","",_xlfn.XLOOKUP(Table3[[#This Row],[Level 3]],Table1[Titel],Table1[ID],"Err",0))</f>
        <v>{5FCD6A5E-F7D3-46A1-9077-FDF406D9AF85}</v>
      </c>
      <c r="F35" t="str">
        <f>IF(Table3[[#This Row],[Level 4]]="","",_xlfn.XLOOKUP(Table3[[#This Row],[Level 4]],Table1[Titel],Table1[ID],"Err",0))</f>
        <v>{8B725BD7-5405-45BF-B8D1-78CC70797CC2}</v>
      </c>
      <c r="G35" t="str">
        <f>IF(Table3[[#This Row],[Level 5]]="","",_xlfn.XLOOKUP(Table3[[#This Row],[Level 5]],Table1[Titel],Table1[ID],"Err",0))</f>
        <v/>
      </c>
      <c r="H35" t="str">
        <f>_xlfn.XLOOKUP(Table3[[#This Row],[Unit]],Table2[Title],Table2[ID],"",0)</f>
        <v>{F5407237-FAA9-4557-B2C6-D4E50AB82E56}</v>
      </c>
      <c r="I35">
        <f>Table3[[#This Row],[Lfd]]</f>
        <v>34</v>
      </c>
      <c r="J35">
        <f>Table3[[#This Row],[Type]]</f>
        <v>2</v>
      </c>
      <c r="K35">
        <f>Table3[[#This Row],[Level]]</f>
        <v>80</v>
      </c>
      <c r="L35" t="str">
        <f>IF(ISBLANK(Table3[[#This Row],[Formula]]),"",Table3[[#This Row],[Formula]])</f>
        <v>p1*p2</v>
      </c>
      <c r="M35">
        <f>IF(ISBLANK(Table3[[#This Row],[Credit]]),0,Table3[[#This Row],[Credit]])</f>
        <v>770</v>
      </c>
      <c r="N35">
        <f>IF(ISBLANK(Table3[[#This Row],[Debit]]),0,Table3[[#This Row],[Debit]])</f>
        <v>6220</v>
      </c>
      <c r="O35">
        <f>Table3[[#This Row],[Format]]</f>
        <v>1</v>
      </c>
      <c r="P35">
        <f>Table3[[#This Row],[Direct Offset]]</f>
        <v>0</v>
      </c>
      <c r="Q35">
        <f>IF(ISBLANK(Table3[[#This Row],[Account Range Min]]),0,Table3[[#This Row],[Account Range Min]])</f>
        <v>0</v>
      </c>
      <c r="R35">
        <f>IF(ISBLANK(Table3[[#This Row],[Account Range Max]]),0,Table3[[#This Row],[Account Range Max]])</f>
        <v>0</v>
      </c>
      <c r="S35" t="str">
        <f>IF(Source!N35="","",_xlfn.XLOOKUP(Source!N35,Elements!$AD$2:$AD$393,Elements!$A$2:$A$393,"Err",0))</f>
        <v/>
      </c>
      <c r="T35" t="str">
        <f>IF(Source!O35="","",_xlfn.XLOOKUP(Source!O35,Elements!$AD$2:$AD$393,Elements!$A$2:$A$393,"Err",0))</f>
        <v/>
      </c>
      <c r="U35" t="str">
        <f>IF(Source!T35="","",_xlfn.XLOOKUP(Source!T35,Elements!$AD$2:$AD$393,Elements!$A$2:$A$393,"Err",0))</f>
        <v>{4E8C2BF3-2C6F-4B28-9EC0-0585B0F45E97}</v>
      </c>
      <c r="V35" t="str">
        <f>IF(Source!U35="","",_xlfn.XLOOKUP(Source!U35,Elements!$AD$2:$AD$393,Elements!$A$2:$A$393,"Err",0))</f>
        <v>{4E8C2BF3-2C6F-4B28-9EC0-0585B0F45E97}</v>
      </c>
      <c r="W35" t="str">
        <f>IF(Source!V35="","",_xlfn.XLOOKUP(Source!V35,Elements!$AD$2:$AD$393,Elements!$A$2:$A$393,"Err",0))</f>
        <v/>
      </c>
      <c r="X35" t="str">
        <f>IF(Source!W35="","",_xlfn.XLOOKUP(Source!W35,Elements!$AD$2:$AD$393,Elements!$A$2:$A$393,"Err",0))</f>
        <v/>
      </c>
      <c r="Y35" t="str">
        <f>IF(Source!X35="","",_xlfn.XLOOKUP(Source!X35,Elements!$AD$2:$AD$393,Elements!$A$2:$A$393,"Err",0))</f>
        <v/>
      </c>
      <c r="Z35" t="str">
        <f>IF(Source!AD35="","",_xlfn.XLOOKUP(Source!AD35,Elements!$AD$2:$AD$393,Elements!$A$2:$A$393,"Err",0))</f>
        <v/>
      </c>
      <c r="AA35" t="str">
        <f>IF(Source!Y35="","",_xlfn.XLOOKUP(Source!Y35,Elements!$AD$2:$AD$393,Elements!$A$2:$A$393,"Err",0))</f>
        <v/>
      </c>
      <c r="AB35" t="str">
        <f>IF(Source!Z35="","",_xlfn.XLOOKUP(Source!Z35,Elements!$AD$2:$AD$393,Elements!$A$2:$A$393,"Err",0))</f>
        <v/>
      </c>
      <c r="AC35" t="str">
        <f>IF(Source!AA35="","",_xlfn.XLOOKUP(Source!AA35,Elements!$AD$2:$AD$393,Elements!$A$2:$A$393,"Err",0))</f>
        <v/>
      </c>
      <c r="AD35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Anlageninvestition,CAPEX,5 Jahre,Abschreibung</v>
      </c>
    </row>
    <row r="36" spans="1:30" x14ac:dyDescent="0.25">
      <c r="A36" t="str">
        <f>Table4[[#This Row],[idModel]]</f>
        <v>{4E8C2BF3-2C6F-4B28-9EC0-0585B0F45E97}</v>
      </c>
      <c r="B36" s="2" t="s">
        <v>191</v>
      </c>
      <c r="C36" t="str">
        <f>IF(Table3[[#This Row],[Level 1]]="","",_xlfn.XLOOKUP(Table3[[#This Row],[Level 1]],Table1[Titel],Table1[ID],"Err",0))</f>
        <v>{9BBE9AA2-69D6-4CF2-8235-4474E149770D}</v>
      </c>
      <c r="D36" t="str">
        <f>IF(Table3[[#This Row],[Level 2]]="","",_xlfn.XLOOKUP(Table3[[#This Row],[Level 2]],Table1[Titel],Table1[ID],"Err",0))</f>
        <v>{35BB5DDA-13EB-4C6F-868B-905A362FD534}</v>
      </c>
      <c r="E36" t="str">
        <f>IF(Table3[[#This Row],[Level 3]]="","",_xlfn.XLOOKUP(Table3[[#This Row],[Level 3]],Table1[Titel],Table1[ID],"Err",0))</f>
        <v>{5FCD6A5E-F7D3-46A1-9077-FDF406D9AF85}</v>
      </c>
      <c r="F36" t="str">
        <f>IF(Table3[[#This Row],[Level 4]]="","",_xlfn.XLOOKUP(Table3[[#This Row],[Level 4]],Table1[Titel],Table1[ID],"Err",0))</f>
        <v>{D38BE3C3-6A99-4631-B0D5-7DD6DEC1E6F9}</v>
      </c>
      <c r="G36" t="str">
        <f>IF(Table3[[#This Row],[Level 5]]="","",_xlfn.XLOOKUP(Table3[[#This Row],[Level 5]],Table1[Titel],Table1[ID],"Err",0))</f>
        <v/>
      </c>
      <c r="H36" t="str">
        <f>_xlfn.XLOOKUP(Table3[[#This Row],[Unit]],Table2[Title],Table2[ID],"",0)</f>
        <v>{F5407237-FAA9-4557-B2C6-D4E50AB82E56}</v>
      </c>
      <c r="I36">
        <f>Table3[[#This Row],[Lfd]]</f>
        <v>35</v>
      </c>
      <c r="J36">
        <f>Table3[[#This Row],[Type]]</f>
        <v>3</v>
      </c>
      <c r="K36">
        <f>Table3[[#This Row],[Level]]</f>
        <v>60</v>
      </c>
      <c r="L36" t="str">
        <f>IF(ISBLANK(Table3[[#This Row],[Formula]]),"",Table3[[#This Row],[Formula]])</f>
        <v/>
      </c>
      <c r="M36">
        <f>IF(ISBLANK(Table3[[#This Row],[Credit]]),0,Table3[[#This Row],[Credit]])</f>
        <v>0</v>
      </c>
      <c r="N36">
        <f>IF(ISBLANK(Table3[[#This Row],[Debit]]),0,Table3[[#This Row],[Debit]])</f>
        <v>0</v>
      </c>
      <c r="O36">
        <f>Table3[[#This Row],[Format]]</f>
        <v>1</v>
      </c>
      <c r="P36">
        <f>Table3[[#This Row],[Direct Offset]]</f>
        <v>0</v>
      </c>
      <c r="Q36">
        <f>IF(ISBLANK(Table3[[#This Row],[Account Range Min]]),0,Table3[[#This Row],[Account Range Min]])</f>
        <v>0</v>
      </c>
      <c r="R36">
        <f>IF(ISBLANK(Table3[[#This Row],[Account Range Max]]),0,Table3[[#This Row],[Account Range Max]])</f>
        <v>0</v>
      </c>
      <c r="S36" t="str">
        <f>IF(Source!N36="","",_xlfn.XLOOKUP(Source!N36,Elements!$AD$2:$AD$393,Elements!$A$2:$A$393,"Err",0))</f>
        <v/>
      </c>
      <c r="T36" t="str">
        <f>IF(Source!O36="","",_xlfn.XLOOKUP(Source!O36,Elements!$AD$2:$AD$393,Elements!$A$2:$A$393,"Err",0))</f>
        <v/>
      </c>
      <c r="U36" t="str">
        <f>IF(Source!T36="","",_xlfn.XLOOKUP(Source!T36,Elements!$AD$2:$AD$393,Elements!$A$2:$A$393,"Err",0))</f>
        <v>{4E8C2BF3-2C6F-4B28-9EC0-0585B0F45E97}</v>
      </c>
      <c r="V36" t="str">
        <f>IF(Source!U36="","",_xlfn.XLOOKUP(Source!U36,Elements!$AD$2:$AD$393,Elements!$A$2:$A$393,"Err",0))</f>
        <v/>
      </c>
      <c r="W36" t="str">
        <f>IF(Source!V36="","",_xlfn.XLOOKUP(Source!V36,Elements!$AD$2:$AD$393,Elements!$A$2:$A$393,"Err",0))</f>
        <v/>
      </c>
      <c r="X36" t="str">
        <f>IF(Source!W36="","",_xlfn.XLOOKUP(Source!W36,Elements!$AD$2:$AD$393,Elements!$A$2:$A$393,"Err",0))</f>
        <v/>
      </c>
      <c r="Y36" t="str">
        <f>IF(Source!X36="","",_xlfn.XLOOKUP(Source!X36,Elements!$AD$2:$AD$393,Elements!$A$2:$A$393,"Err",0))</f>
        <v/>
      </c>
      <c r="Z36" t="str">
        <f>IF(Source!AD36="","",_xlfn.XLOOKUP(Source!AD36,Elements!$AD$2:$AD$393,Elements!$A$2:$A$393,"Err",0))</f>
        <v/>
      </c>
      <c r="AA36" t="str">
        <f>IF(Source!Y36="","",_xlfn.XLOOKUP(Source!Y36,Elements!$AD$2:$AD$393,Elements!$A$2:$A$393,"Err",0))</f>
        <v/>
      </c>
      <c r="AB36" t="str">
        <f>IF(Source!Z36="","",_xlfn.XLOOKUP(Source!Z36,Elements!$AD$2:$AD$393,Elements!$A$2:$A$393,"Err",0))</f>
        <v/>
      </c>
      <c r="AC36" t="str">
        <f>IF(Source!AA36="","",_xlfn.XLOOKUP(Source!AA36,Elements!$AD$2:$AD$393,Elements!$A$2:$A$393,"Err",0))</f>
        <v/>
      </c>
      <c r="AD36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Anlageninvestition,CAPEX,5 Jahre,Sum</v>
      </c>
    </row>
    <row r="37" spans="1:30" x14ac:dyDescent="0.25">
      <c r="A37" t="str">
        <f>Table4[[#This Row],[idModel]]</f>
        <v>{4E8C2BF3-2C6F-4B28-9EC0-0585B0F45E97}</v>
      </c>
      <c r="B37" s="2" t="s">
        <v>191</v>
      </c>
      <c r="C37" t="str">
        <f>IF(Table3[[#This Row],[Level 1]]="","",_xlfn.XLOOKUP(Table3[[#This Row],[Level 1]],Table1[Titel],Table1[ID],"Err",0))</f>
        <v>{9BBE9AA2-69D6-4CF2-8235-4474E149770D}</v>
      </c>
      <c r="D37" t="str">
        <f>IF(Table3[[#This Row],[Level 2]]="","",_xlfn.XLOOKUP(Table3[[#This Row],[Level 2]],Table1[Titel],Table1[ID],"Err",0))</f>
        <v>{35BB5DDA-13EB-4C6F-868B-905A362FD534}</v>
      </c>
      <c r="E37" t="str">
        <f>IF(Table3[[#This Row],[Level 3]]="","",_xlfn.XLOOKUP(Table3[[#This Row],[Level 3]],Table1[Titel],Table1[ID],"Err",0))</f>
        <v>{5FCD6A5E-F7D3-46A1-9077-FDF406D9AF85}</v>
      </c>
      <c r="F37" t="str">
        <f>IF(Table3[[#This Row],[Level 4]]="","",_xlfn.XLOOKUP(Table3[[#This Row],[Level 4]],Table1[Titel],Table1[ID],"Err",0))</f>
        <v>{7CBD9C8A-2806-4FC5-A10A-8A28406A2CEE}</v>
      </c>
      <c r="G37" t="str">
        <f>IF(Table3[[#This Row],[Level 5]]="","",_xlfn.XLOOKUP(Table3[[#This Row],[Level 5]],Table1[Titel],Table1[ID],"Err",0))</f>
        <v/>
      </c>
      <c r="H37" t="str">
        <f>_xlfn.XLOOKUP(Table3[[#This Row],[Unit]],Table2[Title],Table2[ID],"",0)</f>
        <v>{F5407237-FAA9-4557-B2C6-D4E50AB82E56}</v>
      </c>
      <c r="I37">
        <f>Table3[[#This Row],[Lfd]]</f>
        <v>36</v>
      </c>
      <c r="J37">
        <f>Table3[[#This Row],[Type]]</f>
        <v>6</v>
      </c>
      <c r="K37">
        <f>Table3[[#This Row],[Level]]</f>
        <v>70</v>
      </c>
      <c r="L37" t="str">
        <f>IF(ISBLANK(Table3[[#This Row],[Formula]]),"",Table3[[#This Row],[Formula]])</f>
        <v/>
      </c>
      <c r="M37">
        <f>IF(ISBLANK(Table3[[#This Row],[Credit]]),0,Table3[[#This Row],[Credit]])</f>
        <v>0</v>
      </c>
      <c r="N37">
        <f>IF(ISBLANK(Table3[[#This Row],[Debit]]),0,Table3[[#This Row],[Debit]])</f>
        <v>0</v>
      </c>
      <c r="O37">
        <f>Table3[[#This Row],[Format]]</f>
        <v>1</v>
      </c>
      <c r="P37">
        <f>Table3[[#This Row],[Direct Offset]]</f>
        <v>0</v>
      </c>
      <c r="Q37">
        <f>IF(ISBLANK(Table3[[#This Row],[Account Range Min]]),0,Table3[[#This Row],[Account Range Min]])</f>
        <v>0</v>
      </c>
      <c r="R37">
        <f>IF(ISBLANK(Table3[[#This Row],[Account Range Max]]),0,Table3[[#This Row],[Account Range Max]])</f>
        <v>0</v>
      </c>
      <c r="S37" t="str">
        <f>IF(Source!N37="","",_xlfn.XLOOKUP(Source!N37,Elements!$AD$2:$AD$393,Elements!$A$2:$A$393,"Err",0))</f>
        <v/>
      </c>
      <c r="T37" t="str">
        <f>IF(Source!O37="","",_xlfn.XLOOKUP(Source!O37,Elements!$AD$2:$AD$393,Elements!$A$2:$A$393,"Err",0))</f>
        <v/>
      </c>
      <c r="U37" t="str">
        <f>IF(Source!T37="","",_xlfn.XLOOKUP(Source!T37,Elements!$AD$2:$AD$393,Elements!$A$2:$A$393,"Err",0))</f>
        <v>{4E8C2BF3-2C6F-4B28-9EC0-0585B0F45E97}</v>
      </c>
      <c r="V37" t="str">
        <f>IF(Source!U37="","",_xlfn.XLOOKUP(Source!U37,Elements!$AD$2:$AD$393,Elements!$A$2:$A$393,"Err",0))</f>
        <v/>
      </c>
      <c r="W37" t="str">
        <f>IF(Source!V37="","",_xlfn.XLOOKUP(Source!V37,Elements!$AD$2:$AD$393,Elements!$A$2:$A$393,"Err",0))</f>
        <v/>
      </c>
      <c r="X37" t="str">
        <f>IF(Source!W37="","",_xlfn.XLOOKUP(Source!W37,Elements!$AD$2:$AD$393,Elements!$A$2:$A$393,"Err",0))</f>
        <v/>
      </c>
      <c r="Y37" t="str">
        <f>IF(Source!X37="","",_xlfn.XLOOKUP(Source!X37,Elements!$AD$2:$AD$393,Elements!$A$2:$A$393,"Err",0))</f>
        <v/>
      </c>
      <c r="Z37" t="str">
        <f>IF(Source!AD37="","",_xlfn.XLOOKUP(Source!AD37,Elements!$AD$2:$AD$393,Elements!$A$2:$A$393,"Err",0))</f>
        <v/>
      </c>
      <c r="AA37" t="str">
        <f>IF(Source!Y37="","",_xlfn.XLOOKUP(Source!Y37,Elements!$AD$2:$AD$393,Elements!$A$2:$A$393,"Err",0))</f>
        <v/>
      </c>
      <c r="AB37" t="str">
        <f>IF(Source!Z37="","",_xlfn.XLOOKUP(Source!Z37,Elements!$AD$2:$AD$393,Elements!$A$2:$A$393,"Err",0))</f>
        <v/>
      </c>
      <c r="AC37" t="str">
        <f>IF(Source!AA37="","",_xlfn.XLOOKUP(Source!AA37,Elements!$AD$2:$AD$393,Elements!$A$2:$A$393,"Err",0))</f>
        <v/>
      </c>
      <c r="AD37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Anlageninvestition,CAPEX,5 Jahre,Total</v>
      </c>
    </row>
    <row r="38" spans="1:30" x14ac:dyDescent="0.25">
      <c r="A38" t="str">
        <f>Table4[[#This Row],[idModel]]</f>
        <v>{4E8C2BF3-2C6F-4B28-9EC0-0585B0F45E97}</v>
      </c>
      <c r="B38" s="2" t="s">
        <v>191</v>
      </c>
      <c r="C38" t="str">
        <f>IF(Table3[[#This Row],[Level 1]]="","",_xlfn.XLOOKUP(Table3[[#This Row],[Level 1]],Table1[Titel],Table1[ID],"Err",0))</f>
        <v>{9BBE9AA2-69D6-4CF2-8235-4474E149770D}</v>
      </c>
      <c r="D38" t="str">
        <f>IF(Table3[[#This Row],[Level 2]]="","",_xlfn.XLOOKUP(Table3[[#This Row],[Level 2]],Table1[Titel],Table1[ID],"Err",0))</f>
        <v>{35BB5DDA-13EB-4C6F-868B-905A362FD534}</v>
      </c>
      <c r="E38" t="str">
        <f>IF(Table3[[#This Row],[Level 3]]="","",_xlfn.XLOOKUP(Table3[[#This Row],[Level 3]],Table1[Titel],Table1[ID],"Err",0))</f>
        <v>{7CBD9C8A-2806-4FC5-A10A-8A28406A2CEE}</v>
      </c>
      <c r="F38" t="str">
        <f>IF(Table3[[#This Row],[Level 4]]="","",_xlfn.XLOOKUP(Table3[[#This Row],[Level 4]],Table1[Titel],Table1[ID],"Err",0))</f>
        <v/>
      </c>
      <c r="G38" t="str">
        <f>IF(Table3[[#This Row],[Level 5]]="","",_xlfn.XLOOKUP(Table3[[#This Row],[Level 5]],Table1[Titel],Table1[ID],"Err",0))</f>
        <v/>
      </c>
      <c r="H38" t="str">
        <f>_xlfn.XLOOKUP(Table3[[#This Row],[Unit]],Table2[Title],Table2[ID],"",0)</f>
        <v>{F5407237-FAA9-4557-B2C6-D4E50AB82E56}</v>
      </c>
      <c r="I38">
        <f>Table3[[#This Row],[Lfd]]</f>
        <v>37</v>
      </c>
      <c r="J38">
        <f>Table3[[#This Row],[Type]]</f>
        <v>2</v>
      </c>
      <c r="K38">
        <f>Table3[[#This Row],[Level]]</f>
        <v>80</v>
      </c>
      <c r="L38" t="str">
        <f>IF(ISBLANK(Table3[[#This Row],[Formula]]),"",Table3[[#This Row],[Formula]])</f>
        <v>p1+p2+p3</v>
      </c>
      <c r="M38">
        <f>IF(ISBLANK(Table3[[#This Row],[Credit]]),0,Table3[[#This Row],[Credit]])</f>
        <v>0</v>
      </c>
      <c r="N38">
        <f>IF(ISBLANK(Table3[[#This Row],[Debit]]),0,Table3[[#This Row],[Debit]])</f>
        <v>0</v>
      </c>
      <c r="O38">
        <f>Table3[[#This Row],[Format]]</f>
        <v>1</v>
      </c>
      <c r="P38">
        <f>Table3[[#This Row],[Direct Offset]]</f>
        <v>0</v>
      </c>
      <c r="Q38">
        <f>IF(ISBLANK(Table3[[#This Row],[Account Range Min]]),0,Table3[[#This Row],[Account Range Min]])</f>
        <v>0</v>
      </c>
      <c r="R38">
        <f>IF(ISBLANK(Table3[[#This Row],[Account Range Max]]),0,Table3[[#This Row],[Account Range Max]])</f>
        <v>0</v>
      </c>
      <c r="S38" t="str">
        <f>IF(Source!N38="","",_xlfn.XLOOKUP(Source!N38,Elements!$AD$2:$AD$393,Elements!$A$2:$A$393,"Err",0))</f>
        <v/>
      </c>
      <c r="T38" t="str">
        <f>IF(Source!O38="","",_xlfn.XLOOKUP(Source!O38,Elements!$AD$2:$AD$393,Elements!$A$2:$A$393,"Err",0))</f>
        <v/>
      </c>
      <c r="U38" t="str">
        <f>IF(Source!T38="","",_xlfn.XLOOKUP(Source!T38,Elements!$AD$2:$AD$393,Elements!$A$2:$A$393,"Err",0))</f>
        <v>{4E8C2BF3-2C6F-4B28-9EC0-0585B0F45E97}</v>
      </c>
      <c r="V38" t="str">
        <f>IF(Source!U38="","",_xlfn.XLOOKUP(Source!U38,Elements!$AD$2:$AD$393,Elements!$A$2:$A$393,"Err",0))</f>
        <v>{4E8C2BF3-2C6F-4B28-9EC0-0585B0F45E97}</v>
      </c>
      <c r="W38" t="str">
        <f>IF(Source!V38="","",_xlfn.XLOOKUP(Source!V38,Elements!$AD$2:$AD$393,Elements!$A$2:$A$393,"Err",0))</f>
        <v>{4E8C2BF3-2C6F-4B28-9EC0-0585B0F45E97}</v>
      </c>
      <c r="X38" t="str">
        <f>IF(Source!W38="","",_xlfn.XLOOKUP(Source!W38,Elements!$AD$2:$AD$393,Elements!$A$2:$A$393,"Err",0))</f>
        <v/>
      </c>
      <c r="Y38" t="str">
        <f>IF(Source!X38="","",_xlfn.XLOOKUP(Source!X38,Elements!$AD$2:$AD$393,Elements!$A$2:$A$393,"Err",0))</f>
        <v/>
      </c>
      <c r="Z38" t="str">
        <f>IF(Source!AD38="","",_xlfn.XLOOKUP(Source!AD38,Elements!$AD$2:$AD$393,Elements!$A$2:$A$393,"Err",0))</f>
        <v/>
      </c>
      <c r="AA38" t="str">
        <f>IF(Source!Y38="","",_xlfn.XLOOKUP(Source!Y38,Elements!$AD$2:$AD$393,Elements!$A$2:$A$393,"Err",0))</f>
        <v/>
      </c>
      <c r="AB38" t="str">
        <f>IF(Source!Z38="","",_xlfn.XLOOKUP(Source!Z38,Elements!$AD$2:$AD$393,Elements!$A$2:$A$393,"Err",0))</f>
        <v/>
      </c>
      <c r="AC38" t="str">
        <f>IF(Source!AA38="","",_xlfn.XLOOKUP(Source!AA38,Elements!$AD$2:$AD$393,Elements!$A$2:$A$393,"Err",0))</f>
        <v/>
      </c>
      <c r="AD38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Anlageninvestition,CAPEX,Total</v>
      </c>
    </row>
    <row r="39" spans="1:30" x14ac:dyDescent="0.25">
      <c r="A39" t="str">
        <f>Table4[[#This Row],[idModel]]</f>
        <v>{4E8C2BF3-2C6F-4B28-9EC0-0585B0F45E97}</v>
      </c>
      <c r="B39" s="2" t="s">
        <v>191</v>
      </c>
      <c r="C39" t="str">
        <f>IF(Table3[[#This Row],[Level 1]]="","",_xlfn.XLOOKUP(Table3[[#This Row],[Level 1]],Table1[Titel],Table1[ID],"Err",0))</f>
        <v>{9BBE9AA2-69D6-4CF2-8235-4474E149770D}</v>
      </c>
      <c r="D39" t="str">
        <f>IF(Table3[[#This Row],[Level 2]]="","",_xlfn.XLOOKUP(Table3[[#This Row],[Level 2]],Table1[Titel],Table1[ID],"Err",0))</f>
        <v>{159DABFA-A2F1-4A26-978D-7F5C92F3CB70}</v>
      </c>
      <c r="E39" t="str">
        <f>IF(Table3[[#This Row],[Level 3]]="","",_xlfn.XLOOKUP(Table3[[#This Row],[Level 3]],Table1[Titel],Table1[ID],"Err",0))</f>
        <v>{86CB474A-A242-4A10-9FD0-3D54DD212650}</v>
      </c>
      <c r="F39" t="str">
        <f>IF(Table3[[#This Row],[Level 4]]="","",_xlfn.XLOOKUP(Table3[[#This Row],[Level 4]],Table1[Titel],Table1[ID],"Err",0))</f>
        <v/>
      </c>
      <c r="G39" t="str">
        <f>IF(Table3[[#This Row],[Level 5]]="","",_xlfn.XLOOKUP(Table3[[#This Row],[Level 5]],Table1[Titel],Table1[ID],"Err",0))</f>
        <v/>
      </c>
      <c r="H39" t="str">
        <f>_xlfn.XLOOKUP(Table3[[#This Row],[Unit]],Table2[Title],Table2[ID],"",0)</f>
        <v>{F5407237-FAA9-4557-B2C6-D4E50AB82E56}</v>
      </c>
      <c r="I39">
        <f>Table3[[#This Row],[Lfd]]</f>
        <v>38</v>
      </c>
      <c r="J39">
        <f>Table3[[#This Row],[Type]]</f>
        <v>2</v>
      </c>
      <c r="K39">
        <f>Table3[[#This Row],[Level]]</f>
        <v>50</v>
      </c>
      <c r="L39" t="str">
        <f>IF(ISBLANK(Table3[[#This Row],[Formula]]),"",Table3[[#This Row],[Formula]])</f>
        <v>(p1*p2)*(p3/p4)^p5</v>
      </c>
      <c r="M39">
        <f>IF(ISBLANK(Table3[[#This Row],[Credit]]),0,Table3[[#This Row],[Credit]])</f>
        <v>3300</v>
      </c>
      <c r="N39">
        <f>IF(ISBLANK(Table3[[#This Row],[Debit]]),0,Table3[[#This Row],[Debit]])</f>
        <v>770</v>
      </c>
      <c r="O39">
        <f>Table3[[#This Row],[Format]]</f>
        <v>1</v>
      </c>
      <c r="P39">
        <f>Table3[[#This Row],[Direct Offset]]</f>
        <v>0</v>
      </c>
      <c r="Q39">
        <f>IF(ISBLANK(Table3[[#This Row],[Account Range Min]]),0,Table3[[#This Row],[Account Range Min]])</f>
        <v>0</v>
      </c>
      <c r="R39">
        <f>IF(ISBLANK(Table3[[#This Row],[Account Range Max]]),0,Table3[[#This Row],[Account Range Max]])</f>
        <v>0</v>
      </c>
      <c r="S39" t="str">
        <f>IF(Source!N39="","",_xlfn.XLOOKUP(Source!N39,Elements!$AD$2:$AD$393,Elements!$A$2:$A$393,"Err",0))</f>
        <v/>
      </c>
      <c r="T39" t="str">
        <f>IF(Source!O39="","",_xlfn.XLOOKUP(Source!O39,Elements!$AD$2:$AD$393,Elements!$A$2:$A$393,"Err",0))</f>
        <v/>
      </c>
      <c r="U39" t="str">
        <f>IF(Source!T39="","",_xlfn.XLOOKUP(Source!T39,Elements!$AD$2:$AD$393,Elements!$A$2:$A$393,"Err",0))</f>
        <v>{4E8C2BF3-2C6F-4B28-9EC0-0585B0F45E97}</v>
      </c>
      <c r="V39" t="str">
        <f>IF(Source!U39="","",_xlfn.XLOOKUP(Source!U39,Elements!$AD$2:$AD$393,Elements!$A$2:$A$393,"Err",0))</f>
        <v>{4E8C2BF3-2C6F-4B28-9EC0-0585B0F45E97}</v>
      </c>
      <c r="W39" t="str">
        <f>IF(Source!V39="","",_xlfn.XLOOKUP(Source!V39,Elements!$AD$2:$AD$393,Elements!$A$2:$A$393,"Err",0))</f>
        <v>{4E8C2BF3-2C6F-4B28-9EC0-0585B0F45E97}</v>
      </c>
      <c r="X39" t="str">
        <f>IF(Source!W39="","",_xlfn.XLOOKUP(Source!W39,Elements!$AD$2:$AD$393,Elements!$A$2:$A$393,"Err",0))</f>
        <v>{4E8C2BF3-2C6F-4B28-9EC0-0585B0F45E97}</v>
      </c>
      <c r="Y39" t="str">
        <f>IF(Source!X39="","",_xlfn.XLOOKUP(Source!X39,Elements!$AD$2:$AD$393,Elements!$A$2:$A$393,"Err",0))</f>
        <v>{4E8C2BF3-2C6F-4B28-9EC0-0585B0F45E97}</v>
      </c>
      <c r="Z39" t="str">
        <f>IF(Source!AD39="","",_xlfn.XLOOKUP(Source!AD39,Elements!$AD$2:$AD$393,Elements!$A$2:$A$393,"Err",0))</f>
        <v>{4E8C2BF3-2C6F-4B28-9EC0-0585B0F45E97}</v>
      </c>
      <c r="AA39" t="str">
        <f>IF(Source!Y39="","",_xlfn.XLOOKUP(Source!Y39,Elements!$AD$2:$AD$393,Elements!$A$2:$A$393,"Err",0))</f>
        <v>{4E8C2BF3-2C6F-4B28-9EC0-0585B0F45E97}</v>
      </c>
      <c r="AB39" t="str">
        <f>IF(Source!Z39="","",_xlfn.XLOOKUP(Source!Z39,Elements!$AD$2:$AD$393,Elements!$A$2:$A$393,"Err",0))</f>
        <v>{4E8C2BF3-2C6F-4B28-9EC0-0585B0F45E97}</v>
      </c>
      <c r="AC39" t="str">
        <f>IF(Source!AA39="","",_xlfn.XLOOKUP(Source!AA39,Elements!$AD$2:$AD$393,Elements!$A$2:$A$393,"Err",0))</f>
        <v>{4E8C2BF3-2C6F-4B28-9EC0-0585B0F45E97}</v>
      </c>
      <c r="AD39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Anlageninvestition,Nachbehandlung,Aufbereitung PET</v>
      </c>
    </row>
    <row r="40" spans="1:30" x14ac:dyDescent="0.25">
      <c r="A40" t="str">
        <f>Table4[[#This Row],[idModel]]</f>
        <v>{4E8C2BF3-2C6F-4B28-9EC0-0585B0F45E97}</v>
      </c>
      <c r="B40" s="2" t="s">
        <v>191</v>
      </c>
      <c r="C40" t="str">
        <f>IF(Table3[[#This Row],[Level 1]]="","",_xlfn.XLOOKUP(Table3[[#This Row],[Level 1]],Table1[Titel],Table1[ID],"Err",0))</f>
        <v>{9BBE9AA2-69D6-4CF2-8235-4474E149770D}</v>
      </c>
      <c r="D40" t="str">
        <f>IF(Table3[[#This Row],[Level 2]]="","",_xlfn.XLOOKUP(Table3[[#This Row],[Level 2]],Table1[Titel],Table1[ID],"Err",0))</f>
        <v>{159DABFA-A2F1-4A26-978D-7F5C92F3CB70}</v>
      </c>
      <c r="E40" t="str">
        <f>IF(Table3[[#This Row],[Level 3]]="","",_xlfn.XLOOKUP(Table3[[#This Row],[Level 3]],Table1[Titel],Table1[ID],"Err",0))</f>
        <v/>
      </c>
      <c r="F40" t="str">
        <f>IF(Table3[[#This Row],[Level 4]]="","",_xlfn.XLOOKUP(Table3[[#This Row],[Level 4]],Table1[Titel],Table1[ID],"Err",0))</f>
        <v/>
      </c>
      <c r="G40" t="str">
        <f>IF(Table3[[#This Row],[Level 5]]="","",_xlfn.XLOOKUP(Table3[[#This Row],[Level 5]],Table1[Titel],Table1[ID],"Err",0))</f>
        <v/>
      </c>
      <c r="H40" t="str">
        <f>_xlfn.XLOOKUP(Table3[[#This Row],[Unit]],Table2[Title],Table2[ID],"",0)</f>
        <v>{F5407237-FAA9-4557-B2C6-D4E50AB82E56}</v>
      </c>
      <c r="I40">
        <f>Table3[[#This Row],[Lfd]]</f>
        <v>39</v>
      </c>
      <c r="J40">
        <f>Table3[[#This Row],[Type]]</f>
        <v>2</v>
      </c>
      <c r="K40">
        <f>Table3[[#This Row],[Level]]</f>
        <v>50</v>
      </c>
      <c r="L40" t="str">
        <f>IF(ISBLANK(Table3[[#This Row],[Formula]]),"",Table3[[#This Row],[Formula]])</f>
        <v>(p1*p2)*(p3/p4)^p5</v>
      </c>
      <c r="M40">
        <f>IF(ISBLANK(Table3[[#This Row],[Credit]]),0,Table3[[#This Row],[Credit]])</f>
        <v>3300</v>
      </c>
      <c r="N40">
        <f>IF(ISBLANK(Table3[[#This Row],[Debit]]),0,Table3[[#This Row],[Debit]])</f>
        <v>770</v>
      </c>
      <c r="O40">
        <f>Table3[[#This Row],[Format]]</f>
        <v>1</v>
      </c>
      <c r="P40">
        <f>Table3[[#This Row],[Direct Offset]]</f>
        <v>0</v>
      </c>
      <c r="Q40">
        <f>IF(ISBLANK(Table3[[#This Row],[Account Range Min]]),0,Table3[[#This Row],[Account Range Min]])</f>
        <v>0</v>
      </c>
      <c r="R40">
        <f>IF(ISBLANK(Table3[[#This Row],[Account Range Max]]),0,Table3[[#This Row],[Account Range Max]])</f>
        <v>0</v>
      </c>
      <c r="S40" t="str">
        <f>IF(Source!N40="","",_xlfn.XLOOKUP(Source!N40,Elements!$AD$2:$AD$393,Elements!$A$2:$A$393,"Err",0))</f>
        <v/>
      </c>
      <c r="T40" t="str">
        <f>IF(Source!O40="","",_xlfn.XLOOKUP(Source!O40,Elements!$AD$2:$AD$393,Elements!$A$2:$A$393,"Err",0))</f>
        <v/>
      </c>
      <c r="U40" t="str">
        <f>IF(Source!T40="","",_xlfn.XLOOKUP(Source!T40,Elements!$AD$2:$AD$393,Elements!$A$2:$A$393,"Err",0))</f>
        <v>{4E8C2BF3-2C6F-4B28-9EC0-0585B0F45E97}</v>
      </c>
      <c r="V40" t="str">
        <f>IF(Source!U40="","",_xlfn.XLOOKUP(Source!U40,Elements!$AD$2:$AD$393,Elements!$A$2:$A$393,"Err",0))</f>
        <v>{4E8C2BF3-2C6F-4B28-9EC0-0585B0F45E97}</v>
      </c>
      <c r="W40" t="str">
        <f>IF(Source!V40="","",_xlfn.XLOOKUP(Source!V40,Elements!$AD$2:$AD$393,Elements!$A$2:$A$393,"Err",0))</f>
        <v>{4E8C2BF3-2C6F-4B28-9EC0-0585B0F45E97}</v>
      </c>
      <c r="X40" t="str">
        <f>IF(Source!W40="","",_xlfn.XLOOKUP(Source!W40,Elements!$AD$2:$AD$393,Elements!$A$2:$A$393,"Err",0))</f>
        <v>{4E8C2BF3-2C6F-4B28-9EC0-0585B0F45E97}</v>
      </c>
      <c r="Y40" t="str">
        <f>IF(Source!X40="","",_xlfn.XLOOKUP(Source!X40,Elements!$AD$2:$AD$393,Elements!$A$2:$A$393,"Err",0))</f>
        <v>{4E8C2BF3-2C6F-4B28-9EC0-0585B0F45E97}</v>
      </c>
      <c r="Z40" t="str">
        <f>IF(Source!AD40="","",_xlfn.XLOOKUP(Source!AD40,Elements!$AD$2:$AD$393,Elements!$A$2:$A$393,"Err",0))</f>
        <v>{4E8C2BF3-2C6F-4B28-9EC0-0585B0F45E97}</v>
      </c>
      <c r="AA40" t="str">
        <f>IF(Source!Y40="","",_xlfn.XLOOKUP(Source!Y40,Elements!$AD$2:$AD$393,Elements!$A$2:$A$393,"Err",0))</f>
        <v>{4E8C2BF3-2C6F-4B28-9EC0-0585B0F45E97}</v>
      </c>
      <c r="AB40" t="str">
        <f>IF(Source!Z40="","",_xlfn.XLOOKUP(Source!Z40,Elements!$AD$2:$AD$393,Elements!$A$2:$A$393,"Err",0))</f>
        <v>{4E8C2BF3-2C6F-4B28-9EC0-0585B0F45E97}</v>
      </c>
      <c r="AC40" t="str">
        <f>IF(Source!AA40="","",_xlfn.XLOOKUP(Source!AA40,Elements!$AD$2:$AD$393,Elements!$A$2:$A$393,"Err",0))</f>
        <v>{4E8C2BF3-2C6F-4B28-9EC0-0585B0F45E97}</v>
      </c>
      <c r="AD40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Anlageninvestition,Nachbehandlung</v>
      </c>
    </row>
    <row r="41" spans="1:30" x14ac:dyDescent="0.25">
      <c r="A41" t="str">
        <f>Table4[[#This Row],[idModel]]</f>
        <v>{4E8C2BF3-2C6F-4B28-9EC0-0585B0F45E97}</v>
      </c>
      <c r="B41" s="2" t="s">
        <v>191</v>
      </c>
      <c r="C41" t="str">
        <f>IF(Table3[[#This Row],[Level 1]]="","",_xlfn.XLOOKUP(Table3[[#This Row],[Level 1]],Table1[Titel],Table1[ID],"Err",0))</f>
        <v>{9BBE9AA2-69D6-4CF2-8235-4474E149770D}</v>
      </c>
      <c r="D41" t="str">
        <f>IF(Table3[[#This Row],[Level 2]]="","",_xlfn.XLOOKUP(Table3[[#This Row],[Level 2]],Table1[Titel],Table1[ID],"Err",0))</f>
        <v>{801EDC22-4CD4-484B-9E20-E1DD65B6A928}</v>
      </c>
      <c r="E41" t="str">
        <f>IF(Table3[[#This Row],[Level 3]]="","",_xlfn.XLOOKUP(Table3[[#This Row],[Level 3]],Table1[Titel],Table1[ID],"Err",0))</f>
        <v/>
      </c>
      <c r="F41" t="str">
        <f>IF(Table3[[#This Row],[Level 4]]="","",_xlfn.XLOOKUP(Table3[[#This Row],[Level 4]],Table1[Titel],Table1[ID],"Err",0))</f>
        <v/>
      </c>
      <c r="G41" t="str">
        <f>IF(Table3[[#This Row],[Level 5]]="","",_xlfn.XLOOKUP(Table3[[#This Row],[Level 5]],Table1[Titel],Table1[ID],"Err",0))</f>
        <v/>
      </c>
      <c r="H41" t="str">
        <f>_xlfn.XLOOKUP(Table3[[#This Row],[Unit]],Table2[Title],Table2[ID],"",0)</f>
        <v>{F5407237-FAA9-4557-B2C6-D4E50AB82E56}</v>
      </c>
      <c r="I41">
        <f>Table3[[#This Row],[Lfd]]</f>
        <v>40</v>
      </c>
      <c r="J41">
        <f>Table3[[#This Row],[Type]]</f>
        <v>2</v>
      </c>
      <c r="K41">
        <f>Table3[[#This Row],[Level]]</f>
        <v>50</v>
      </c>
      <c r="L41" t="str">
        <f>IF(ISBLANK(Table3[[#This Row],[Formula]]),"",Table3[[#This Row],[Formula]])</f>
        <v>(p1*p2)*(p3/p4)^p5</v>
      </c>
      <c r="M41">
        <f>IF(ISBLANK(Table3[[#This Row],[Credit]]),0,Table3[[#This Row],[Credit]])</f>
        <v>3300</v>
      </c>
      <c r="N41">
        <f>IF(ISBLANK(Table3[[#This Row],[Debit]]),0,Table3[[#This Row],[Debit]])</f>
        <v>770</v>
      </c>
      <c r="O41">
        <f>Table3[[#This Row],[Format]]</f>
        <v>1</v>
      </c>
      <c r="P41">
        <f>Table3[[#This Row],[Direct Offset]]</f>
        <v>0</v>
      </c>
      <c r="Q41">
        <f>IF(ISBLANK(Table3[[#This Row],[Account Range Min]]),0,Table3[[#This Row],[Account Range Min]])</f>
        <v>0</v>
      </c>
      <c r="R41">
        <f>IF(ISBLANK(Table3[[#This Row],[Account Range Max]]),0,Table3[[#This Row],[Account Range Max]])</f>
        <v>0</v>
      </c>
      <c r="S41" t="str">
        <f>IF(Source!N41="","",_xlfn.XLOOKUP(Source!N41,Elements!$AD$2:$AD$393,Elements!$A$2:$A$393,"Err",0))</f>
        <v/>
      </c>
      <c r="T41" t="str">
        <f>IF(Source!O41="","",_xlfn.XLOOKUP(Source!O41,Elements!$AD$2:$AD$393,Elements!$A$2:$A$393,"Err",0))</f>
        <v/>
      </c>
      <c r="U41" t="str">
        <f>IF(Source!T41="","",_xlfn.XLOOKUP(Source!T41,Elements!$AD$2:$AD$393,Elements!$A$2:$A$393,"Err",0))</f>
        <v>{4E8C2BF3-2C6F-4B28-9EC0-0585B0F45E97}</v>
      </c>
      <c r="V41" t="str">
        <f>IF(Source!U41="","",_xlfn.XLOOKUP(Source!U41,Elements!$AD$2:$AD$393,Elements!$A$2:$A$393,"Err",0))</f>
        <v>{4E8C2BF3-2C6F-4B28-9EC0-0585B0F45E97}</v>
      </c>
      <c r="W41" t="str">
        <f>IF(Source!V41="","",_xlfn.XLOOKUP(Source!V41,Elements!$AD$2:$AD$393,Elements!$A$2:$A$393,"Err",0))</f>
        <v>{4E8C2BF3-2C6F-4B28-9EC0-0585B0F45E97}</v>
      </c>
      <c r="X41" t="str">
        <f>IF(Source!W41="","",_xlfn.XLOOKUP(Source!W41,Elements!$AD$2:$AD$393,Elements!$A$2:$A$393,"Err",0))</f>
        <v>{4E8C2BF3-2C6F-4B28-9EC0-0585B0F45E97}</v>
      </c>
      <c r="Y41" t="str">
        <f>IF(Source!X41="","",_xlfn.XLOOKUP(Source!X41,Elements!$AD$2:$AD$393,Elements!$A$2:$A$393,"Err",0))</f>
        <v>{4E8C2BF3-2C6F-4B28-9EC0-0585B0F45E97}</v>
      </c>
      <c r="Z41" t="str">
        <f>IF(Source!AD41="","",_xlfn.XLOOKUP(Source!AD41,Elements!$AD$2:$AD$393,Elements!$A$2:$A$393,"Err",0))</f>
        <v>{4E8C2BF3-2C6F-4B28-9EC0-0585B0F45E97}</v>
      </c>
      <c r="AA41" t="str">
        <f>IF(Source!Y41="","",_xlfn.XLOOKUP(Source!Y41,Elements!$AD$2:$AD$393,Elements!$A$2:$A$393,"Err",0))</f>
        <v>{4E8C2BF3-2C6F-4B28-9EC0-0585B0F45E97}</v>
      </c>
      <c r="AB41" t="str">
        <f>IF(Source!Z41="","",_xlfn.XLOOKUP(Source!Z41,Elements!$AD$2:$AD$393,Elements!$A$2:$A$393,"Err",0))</f>
        <v>{4E8C2BF3-2C6F-4B28-9EC0-0585B0F45E97}</v>
      </c>
      <c r="AC41" t="str">
        <f>IF(Source!AA41="","",_xlfn.XLOOKUP(Source!AA41,Elements!$AD$2:$AD$393,Elements!$A$2:$A$393,"Err",0))</f>
        <v>{4E8C2BF3-2C6F-4B28-9EC0-0585B0F45E97}</v>
      </c>
      <c r="AD41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Anlageninvestition,Nebenanlagen</v>
      </c>
    </row>
    <row r="42" spans="1:30" x14ac:dyDescent="0.25">
      <c r="A42" t="str">
        <f>Table4[[#This Row],[idModel]]</f>
        <v>{4E8C2BF3-2C6F-4B28-9EC0-0585B0F45E97}</v>
      </c>
      <c r="B42" s="2" t="s">
        <v>191</v>
      </c>
      <c r="C42" t="str">
        <f>IF(Table3[[#This Row],[Level 1]]="","",_xlfn.XLOOKUP(Table3[[#This Row],[Level 1]],Table1[Titel],Table1[ID],"Err",0))</f>
        <v>{9BBE9AA2-69D6-4CF2-8235-4474E149770D}</v>
      </c>
      <c r="D42" t="str">
        <f>IF(Table3[[#This Row],[Level 2]]="","",_xlfn.XLOOKUP(Table3[[#This Row],[Level 2]],Table1[Titel],Table1[ID],"Err",0))</f>
        <v>{92CBF51B-921C-4F00-AFCA-7B52A71F27D5}</v>
      </c>
      <c r="E42" t="str">
        <f>IF(Table3[[#This Row],[Level 3]]="","",_xlfn.XLOOKUP(Table3[[#This Row],[Level 3]],Table1[Titel],Table1[ID],"Err",0))</f>
        <v>{5C36C725-FDED-4C6B-AE2E-B7376E5EBDDC}</v>
      </c>
      <c r="F42" t="str">
        <f>IF(Table3[[#This Row],[Level 4]]="","",_xlfn.XLOOKUP(Table3[[#This Row],[Level 4]],Table1[Titel],Table1[ID],"Err",0))</f>
        <v/>
      </c>
      <c r="G42" t="str">
        <f>IF(Table3[[#This Row],[Level 5]]="","",_xlfn.XLOOKUP(Table3[[#This Row],[Level 5]],Table1[Titel],Table1[ID],"Err",0))</f>
        <v/>
      </c>
      <c r="H42" t="str">
        <f>_xlfn.XLOOKUP(Table3[[#This Row],[Unit]],Table2[Title],Table2[ID],"",0)</f>
        <v>{F5407237-FAA9-4557-B2C6-D4E50AB82E56}</v>
      </c>
      <c r="I42">
        <f>Table3[[#This Row],[Lfd]]</f>
        <v>41</v>
      </c>
      <c r="J42">
        <f>Table3[[#This Row],[Type]]</f>
        <v>2</v>
      </c>
      <c r="K42">
        <f>Table3[[#This Row],[Level]]</f>
        <v>50</v>
      </c>
      <c r="L42" t="str">
        <f>IF(ISBLANK(Table3[[#This Row],[Formula]]),"",Table3[[#This Row],[Formula]])</f>
        <v>(p1*p2)*(p3/p4)^p5</v>
      </c>
      <c r="M42">
        <f>IF(ISBLANK(Table3[[#This Row],[Credit]]),0,Table3[[#This Row],[Credit]])</f>
        <v>4820</v>
      </c>
      <c r="N42">
        <f>IF(ISBLANK(Table3[[#This Row],[Debit]]),0,Table3[[#This Row],[Debit]])</f>
        <v>770</v>
      </c>
      <c r="O42">
        <f>Table3[[#This Row],[Format]]</f>
        <v>1</v>
      </c>
      <c r="P42">
        <f>Table3[[#This Row],[Direct Offset]]</f>
        <v>0</v>
      </c>
      <c r="Q42">
        <f>IF(ISBLANK(Table3[[#This Row],[Account Range Min]]),0,Table3[[#This Row],[Account Range Min]])</f>
        <v>0</v>
      </c>
      <c r="R42">
        <f>IF(ISBLANK(Table3[[#This Row],[Account Range Max]]),0,Table3[[#This Row],[Account Range Max]])</f>
        <v>0</v>
      </c>
      <c r="S42" t="str">
        <f>IF(Source!N42="","",_xlfn.XLOOKUP(Source!N42,Elements!$AD$2:$AD$393,Elements!$A$2:$A$393,"Err",0))</f>
        <v/>
      </c>
      <c r="T42" t="str">
        <f>IF(Source!O42="","",_xlfn.XLOOKUP(Source!O42,Elements!$AD$2:$AD$393,Elements!$A$2:$A$393,"Err",0))</f>
        <v/>
      </c>
      <c r="U42" t="str">
        <f>IF(Source!T42="","",_xlfn.XLOOKUP(Source!T42,Elements!$AD$2:$AD$393,Elements!$A$2:$A$393,"Err",0))</f>
        <v>{4E8C2BF3-2C6F-4B28-9EC0-0585B0F45E97}</v>
      </c>
      <c r="V42" t="str">
        <f>IF(Source!U42="","",_xlfn.XLOOKUP(Source!U42,Elements!$AD$2:$AD$393,Elements!$A$2:$A$393,"Err",0))</f>
        <v>{4E8C2BF3-2C6F-4B28-9EC0-0585B0F45E97}</v>
      </c>
      <c r="W42" t="str">
        <f>IF(Source!V42="","",_xlfn.XLOOKUP(Source!V42,Elements!$AD$2:$AD$393,Elements!$A$2:$A$393,"Err",0))</f>
        <v>{4E8C2BF3-2C6F-4B28-9EC0-0585B0F45E97}</v>
      </c>
      <c r="X42" t="str">
        <f>IF(Source!W42="","",_xlfn.XLOOKUP(Source!W42,Elements!$AD$2:$AD$393,Elements!$A$2:$A$393,"Err",0))</f>
        <v>{4E8C2BF3-2C6F-4B28-9EC0-0585B0F45E97}</v>
      </c>
      <c r="Y42" t="str">
        <f>IF(Source!X42="","",_xlfn.XLOOKUP(Source!X42,Elements!$AD$2:$AD$393,Elements!$A$2:$A$393,"Err",0))</f>
        <v>{4E8C2BF3-2C6F-4B28-9EC0-0585B0F45E97}</v>
      </c>
      <c r="Z42" t="str">
        <f>IF(Source!AD42="","",_xlfn.XLOOKUP(Source!AD42,Elements!$AD$2:$AD$393,Elements!$A$2:$A$393,"Err",0))</f>
        <v/>
      </c>
      <c r="AA42" t="str">
        <f>IF(Source!Y42="","",_xlfn.XLOOKUP(Source!Y42,Elements!$AD$2:$AD$393,Elements!$A$2:$A$393,"Err",0))</f>
        <v>{4E8C2BF3-2C6F-4B28-9EC0-0585B0F45E97}</v>
      </c>
      <c r="AB42" t="str">
        <f>IF(Source!Z42="","",_xlfn.XLOOKUP(Source!Z42,Elements!$AD$2:$AD$393,Elements!$A$2:$A$393,"Err",0))</f>
        <v/>
      </c>
      <c r="AC42" t="str">
        <f>IF(Source!AA42="","",_xlfn.XLOOKUP(Source!AA42,Elements!$AD$2:$AD$393,Elements!$A$2:$A$393,"Err",0))</f>
        <v/>
      </c>
      <c r="AD42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Anlageninvestition,Planung,Eigenleistung</v>
      </c>
    </row>
    <row r="43" spans="1:30" x14ac:dyDescent="0.25">
      <c r="A43" t="str">
        <f>Table4[[#This Row],[idModel]]</f>
        <v>{4E8C2BF3-2C6F-4B28-9EC0-0585B0F45E97}</v>
      </c>
      <c r="B43" s="2" t="s">
        <v>191</v>
      </c>
      <c r="C43" t="str">
        <f>IF(Table3[[#This Row],[Level 1]]="","",_xlfn.XLOOKUP(Table3[[#This Row],[Level 1]],Table1[Titel],Table1[ID],"Err",0))</f>
        <v>{9BBE9AA2-69D6-4CF2-8235-4474E149770D}</v>
      </c>
      <c r="D43" t="str">
        <f>IF(Table3[[#This Row],[Level 2]]="","",_xlfn.XLOOKUP(Table3[[#This Row],[Level 2]],Table1[Titel],Table1[ID],"Err",0))</f>
        <v>{92CBF51B-921C-4F00-AFCA-7B52A71F27D5}</v>
      </c>
      <c r="E43" t="str">
        <f>IF(Table3[[#This Row],[Level 3]]="","",_xlfn.XLOOKUP(Table3[[#This Row],[Level 3]],Table1[Titel],Table1[ID],"Err",0))</f>
        <v>{0A94D7A3-997F-4F15-B74F-412C99C68A2E}</v>
      </c>
      <c r="F43" t="str">
        <f>IF(Table3[[#This Row],[Level 4]]="","",_xlfn.XLOOKUP(Table3[[#This Row],[Level 4]],Table1[Titel],Table1[ID],"Err",0))</f>
        <v>{C5242FF1-5CC4-4824-819E-A39471CB2EF1}</v>
      </c>
      <c r="G43" t="str">
        <f>IF(Table3[[#This Row],[Level 5]]="","",_xlfn.XLOOKUP(Table3[[#This Row],[Level 5]],Table1[Titel],Table1[ID],"Err",0))</f>
        <v/>
      </c>
      <c r="H43" t="str">
        <f>_xlfn.XLOOKUP(Table3[[#This Row],[Unit]],Table2[Title],Table2[ID],"",0)</f>
        <v>{F5407237-FAA9-4557-B2C6-D4E50AB82E56}</v>
      </c>
      <c r="I43">
        <f>Table3[[#This Row],[Lfd]]</f>
        <v>42</v>
      </c>
      <c r="J43">
        <f>Table3[[#This Row],[Type]]</f>
        <v>2</v>
      </c>
      <c r="K43">
        <f>Table3[[#This Row],[Level]]</f>
        <v>50</v>
      </c>
      <c r="L43" t="str">
        <f>IF(ISBLANK(Table3[[#This Row],[Formula]]),"",Table3[[#This Row],[Formula]])</f>
        <v>(p1*p2)*(p3/p4)^p5</v>
      </c>
      <c r="M43">
        <f>IF(ISBLANK(Table3[[#This Row],[Credit]]),0,Table3[[#This Row],[Credit]])</f>
        <v>3300</v>
      </c>
      <c r="N43">
        <f>IF(ISBLANK(Table3[[#This Row],[Debit]]),0,Table3[[#This Row],[Debit]])</f>
        <v>770</v>
      </c>
      <c r="O43">
        <f>Table3[[#This Row],[Format]]</f>
        <v>1</v>
      </c>
      <c r="P43">
        <f>Table3[[#This Row],[Direct Offset]]</f>
        <v>0</v>
      </c>
      <c r="Q43">
        <f>IF(ISBLANK(Table3[[#This Row],[Account Range Min]]),0,Table3[[#This Row],[Account Range Min]])</f>
        <v>0</v>
      </c>
      <c r="R43">
        <f>IF(ISBLANK(Table3[[#This Row],[Account Range Max]]),0,Table3[[#This Row],[Account Range Max]])</f>
        <v>0</v>
      </c>
      <c r="S43" t="str">
        <f>IF(Source!N43="","",_xlfn.XLOOKUP(Source!N43,Elements!$AD$2:$AD$393,Elements!$A$2:$A$393,"Err",0))</f>
        <v/>
      </c>
      <c r="T43" t="str">
        <f>IF(Source!O43="","",_xlfn.XLOOKUP(Source!O43,Elements!$AD$2:$AD$393,Elements!$A$2:$A$393,"Err",0))</f>
        <v/>
      </c>
      <c r="U43" t="str">
        <f>IF(Source!T43="","",_xlfn.XLOOKUP(Source!T43,Elements!$AD$2:$AD$393,Elements!$A$2:$A$393,"Err",0))</f>
        <v>{4E8C2BF3-2C6F-4B28-9EC0-0585B0F45E97}</v>
      </c>
      <c r="V43" t="str">
        <f>IF(Source!U43="","",_xlfn.XLOOKUP(Source!U43,Elements!$AD$2:$AD$393,Elements!$A$2:$A$393,"Err",0))</f>
        <v>{4E8C2BF3-2C6F-4B28-9EC0-0585B0F45E97}</v>
      </c>
      <c r="W43" t="str">
        <f>IF(Source!V43="","",_xlfn.XLOOKUP(Source!V43,Elements!$AD$2:$AD$393,Elements!$A$2:$A$393,"Err",0))</f>
        <v>{4E8C2BF3-2C6F-4B28-9EC0-0585B0F45E97}</v>
      </c>
      <c r="X43" t="str">
        <f>IF(Source!W43="","",_xlfn.XLOOKUP(Source!W43,Elements!$AD$2:$AD$393,Elements!$A$2:$A$393,"Err",0))</f>
        <v>{4E8C2BF3-2C6F-4B28-9EC0-0585B0F45E97}</v>
      </c>
      <c r="Y43" t="str">
        <f>IF(Source!X43="","",_xlfn.XLOOKUP(Source!X43,Elements!$AD$2:$AD$393,Elements!$A$2:$A$393,"Err",0))</f>
        <v>{4E8C2BF3-2C6F-4B28-9EC0-0585B0F45E97}</v>
      </c>
      <c r="Z43" t="str">
        <f>IF(Source!AD43="","",_xlfn.XLOOKUP(Source!AD43,Elements!$AD$2:$AD$393,Elements!$A$2:$A$393,"Err",0))</f>
        <v>{4E8C2BF3-2C6F-4B28-9EC0-0585B0F45E97}</v>
      </c>
      <c r="AA43" t="str">
        <f>IF(Source!Y43="","",_xlfn.XLOOKUP(Source!Y43,Elements!$AD$2:$AD$393,Elements!$A$2:$A$393,"Err",0))</f>
        <v>{4E8C2BF3-2C6F-4B28-9EC0-0585B0F45E97}</v>
      </c>
      <c r="AB43" t="str">
        <f>IF(Source!Z43="","",_xlfn.XLOOKUP(Source!Z43,Elements!$AD$2:$AD$393,Elements!$A$2:$A$393,"Err",0))</f>
        <v>{4E8C2BF3-2C6F-4B28-9EC0-0585B0F45E97}</v>
      </c>
      <c r="AC43" t="str">
        <f>IF(Source!AA43="","",_xlfn.XLOOKUP(Source!AA43,Elements!$AD$2:$AD$393,Elements!$A$2:$A$393,"Err",0))</f>
        <v>{4E8C2BF3-2C6F-4B28-9EC0-0585B0F45E97}</v>
      </c>
      <c r="AD43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Anlageninvestition,Planung,Fremdleistung,Nach Meilenstein</v>
      </c>
    </row>
    <row r="44" spans="1:30" x14ac:dyDescent="0.25">
      <c r="A44" t="str">
        <f>Table4[[#This Row],[idModel]]</f>
        <v>{4E8C2BF3-2C6F-4B28-9EC0-0585B0F45E97}</v>
      </c>
      <c r="B44" s="2" t="s">
        <v>191</v>
      </c>
      <c r="C44" t="str">
        <f>IF(Table3[[#This Row],[Level 1]]="","",_xlfn.XLOOKUP(Table3[[#This Row],[Level 1]],Table1[Titel],Table1[ID],"Err",0))</f>
        <v>{9BBE9AA2-69D6-4CF2-8235-4474E149770D}</v>
      </c>
      <c r="D44" t="str">
        <f>IF(Table3[[#This Row],[Level 2]]="","",_xlfn.XLOOKUP(Table3[[#This Row],[Level 2]],Table1[Titel],Table1[ID],"Err",0))</f>
        <v>{92CBF51B-921C-4F00-AFCA-7B52A71F27D5}</v>
      </c>
      <c r="E44" t="str">
        <f>IF(Table3[[#This Row],[Level 3]]="","",_xlfn.XLOOKUP(Table3[[#This Row],[Level 3]],Table1[Titel],Table1[ID],"Err",0))</f>
        <v>{0A94D7A3-997F-4F15-B74F-412C99C68A2E}</v>
      </c>
      <c r="F44" t="str">
        <f>IF(Table3[[#This Row],[Level 4]]="","",_xlfn.XLOOKUP(Table3[[#This Row],[Level 4]],Table1[Titel],Table1[ID],"Err",0))</f>
        <v>{1A69FF17-7CBB-4CFF-B81B-9BC17EB56D8A}</v>
      </c>
      <c r="G44" t="str">
        <f>IF(Table3[[#This Row],[Level 5]]="","",_xlfn.XLOOKUP(Table3[[#This Row],[Level 5]],Table1[Titel],Table1[ID],"Err",0))</f>
        <v>{EFC7ADA1-AFF1-4574-ACB3-4BA2B886EBFF}</v>
      </c>
      <c r="H44" t="str">
        <f>_xlfn.XLOOKUP(Table3[[#This Row],[Unit]],Table2[Title],Table2[ID],"",0)</f>
        <v>{F5407237-FAA9-4557-B2C6-D4E50AB82E56}</v>
      </c>
      <c r="I44">
        <f>Table3[[#This Row],[Lfd]]</f>
        <v>43</v>
      </c>
      <c r="J44">
        <f>Table3[[#This Row],[Type]]</f>
        <v>2</v>
      </c>
      <c r="K44">
        <f>Table3[[#This Row],[Level]]</f>
        <v>50</v>
      </c>
      <c r="L44" t="str">
        <f>IF(ISBLANK(Table3[[#This Row],[Formula]]),"",Table3[[#This Row],[Formula]])</f>
        <v>(p1*p2)*(p3/p4)^p5</v>
      </c>
      <c r="M44">
        <f>IF(ISBLANK(Table3[[#This Row],[Credit]]),0,Table3[[#This Row],[Credit]])</f>
        <v>1800</v>
      </c>
      <c r="N44">
        <f>IF(ISBLANK(Table3[[#This Row],[Debit]]),0,Table3[[#This Row],[Debit]])</f>
        <v>770</v>
      </c>
      <c r="O44">
        <f>Table3[[#This Row],[Format]]</f>
        <v>1</v>
      </c>
      <c r="P44">
        <f>Table3[[#This Row],[Direct Offset]]</f>
        <v>0</v>
      </c>
      <c r="Q44">
        <f>IF(ISBLANK(Table3[[#This Row],[Account Range Min]]),0,Table3[[#This Row],[Account Range Min]])</f>
        <v>0</v>
      </c>
      <c r="R44">
        <f>IF(ISBLANK(Table3[[#This Row],[Account Range Max]]),0,Table3[[#This Row],[Account Range Max]])</f>
        <v>0</v>
      </c>
      <c r="S44" t="str">
        <f>IF(Source!N44="","",_xlfn.XLOOKUP(Source!N44,Elements!$AD$2:$AD$393,Elements!$A$2:$A$393,"Err",0))</f>
        <v/>
      </c>
      <c r="T44" t="str">
        <f>IF(Source!O44="","",_xlfn.XLOOKUP(Source!O44,Elements!$AD$2:$AD$393,Elements!$A$2:$A$393,"Err",0))</f>
        <v/>
      </c>
      <c r="U44" t="str">
        <f>IF(Source!T44="","",_xlfn.XLOOKUP(Source!T44,Elements!$AD$2:$AD$393,Elements!$A$2:$A$393,"Err",0))</f>
        <v>{4E8C2BF3-2C6F-4B28-9EC0-0585B0F45E97}</v>
      </c>
      <c r="V44" t="str">
        <f>IF(Source!U44="","",_xlfn.XLOOKUP(Source!U44,Elements!$AD$2:$AD$393,Elements!$A$2:$A$393,"Err",0))</f>
        <v>{4E8C2BF3-2C6F-4B28-9EC0-0585B0F45E97}</v>
      </c>
      <c r="W44" t="str">
        <f>IF(Source!V44="","",_xlfn.XLOOKUP(Source!V44,Elements!$AD$2:$AD$393,Elements!$A$2:$A$393,"Err",0))</f>
        <v>{4E8C2BF3-2C6F-4B28-9EC0-0585B0F45E97}</v>
      </c>
      <c r="X44" t="str">
        <f>IF(Source!W44="","",_xlfn.XLOOKUP(Source!W44,Elements!$AD$2:$AD$393,Elements!$A$2:$A$393,"Err",0))</f>
        <v>{4E8C2BF3-2C6F-4B28-9EC0-0585B0F45E97}</v>
      </c>
      <c r="Y44" t="str">
        <f>IF(Source!X44="","",_xlfn.XLOOKUP(Source!X44,Elements!$AD$2:$AD$393,Elements!$A$2:$A$393,"Err",0))</f>
        <v>{4E8C2BF3-2C6F-4B28-9EC0-0585B0F45E97}</v>
      </c>
      <c r="Z44" t="str">
        <f>IF(Source!AD44="","",_xlfn.XLOOKUP(Source!AD44,Elements!$AD$2:$AD$393,Elements!$A$2:$A$393,"Err",0))</f>
        <v/>
      </c>
      <c r="AA44" t="str">
        <f>IF(Source!Y44="","",_xlfn.XLOOKUP(Source!Y44,Elements!$AD$2:$AD$393,Elements!$A$2:$A$393,"Err",0))</f>
        <v>{4E8C2BF3-2C6F-4B28-9EC0-0585B0F45E97}</v>
      </c>
      <c r="AB44" t="str">
        <f>IF(Source!Z44="","",_xlfn.XLOOKUP(Source!Z44,Elements!$AD$2:$AD$393,Elements!$A$2:$A$393,"Err",0))</f>
        <v/>
      </c>
      <c r="AC44" t="str">
        <f>IF(Source!AA44="","",_xlfn.XLOOKUP(Source!AA44,Elements!$AD$2:$AD$393,Elements!$A$2:$A$393,"Err",0))</f>
        <v/>
      </c>
      <c r="AD44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Anlageninvestition,Planung,Fremdleistung,Vor Meilenstein,EB-Wert</v>
      </c>
    </row>
    <row r="45" spans="1:30" x14ac:dyDescent="0.25">
      <c r="A45" t="str">
        <f>Table4[[#This Row],[idModel]]</f>
        <v>{4E8C2BF3-2C6F-4B28-9EC0-0585B0F45E97}</v>
      </c>
      <c r="B45" s="2" t="s">
        <v>191</v>
      </c>
      <c r="C45" t="str">
        <f>IF(Table3[[#This Row],[Level 1]]="","",_xlfn.XLOOKUP(Table3[[#This Row],[Level 1]],Table1[Titel],Table1[ID],"Err",0))</f>
        <v>{9BBE9AA2-69D6-4CF2-8235-4474E149770D}</v>
      </c>
      <c r="D45" t="str">
        <f>IF(Table3[[#This Row],[Level 2]]="","",_xlfn.XLOOKUP(Table3[[#This Row],[Level 2]],Table1[Titel],Table1[ID],"Err",0))</f>
        <v>{92CBF51B-921C-4F00-AFCA-7B52A71F27D5}</v>
      </c>
      <c r="E45" t="str">
        <f>IF(Table3[[#This Row],[Level 3]]="","",_xlfn.XLOOKUP(Table3[[#This Row],[Level 3]],Table1[Titel],Table1[ID],"Err",0))</f>
        <v>{0A94D7A3-997F-4F15-B74F-412C99C68A2E}</v>
      </c>
      <c r="F45" t="str">
        <f>IF(Table3[[#This Row],[Level 4]]="","",_xlfn.XLOOKUP(Table3[[#This Row],[Level 4]],Table1[Titel],Table1[ID],"Err",0))</f>
        <v>{1A69FF17-7CBB-4CFF-B81B-9BC17EB56D8A}</v>
      </c>
      <c r="G45" t="str">
        <f>IF(Table3[[#This Row],[Level 5]]="","",_xlfn.XLOOKUP(Table3[[#This Row],[Level 5]],Table1[Titel],Table1[ID],"Err",0))</f>
        <v/>
      </c>
      <c r="H45" t="str">
        <f>_xlfn.XLOOKUP(Table3[[#This Row],[Unit]],Table2[Title],Table2[ID],"",0)</f>
        <v>{F5407237-FAA9-4557-B2C6-D4E50AB82E56}</v>
      </c>
      <c r="I45">
        <f>Table3[[#This Row],[Lfd]]</f>
        <v>44</v>
      </c>
      <c r="J45">
        <f>Table3[[#This Row],[Type]]</f>
        <v>2</v>
      </c>
      <c r="K45">
        <f>Table3[[#This Row],[Level]]</f>
        <v>50</v>
      </c>
      <c r="L45" t="str">
        <f>IF(ISBLANK(Table3[[#This Row],[Formula]]),"",Table3[[#This Row],[Formula]])</f>
        <v>(p1*p2)*(p3/p4)^p5</v>
      </c>
      <c r="M45">
        <f>IF(ISBLANK(Table3[[#This Row],[Credit]]),0,Table3[[#This Row],[Credit]])</f>
        <v>3300</v>
      </c>
      <c r="N45">
        <f>IF(ISBLANK(Table3[[#This Row],[Debit]]),0,Table3[[#This Row],[Debit]])</f>
        <v>770</v>
      </c>
      <c r="O45">
        <f>Table3[[#This Row],[Format]]</f>
        <v>1</v>
      </c>
      <c r="P45">
        <f>Table3[[#This Row],[Direct Offset]]</f>
        <v>0</v>
      </c>
      <c r="Q45">
        <f>IF(ISBLANK(Table3[[#This Row],[Account Range Min]]),0,Table3[[#This Row],[Account Range Min]])</f>
        <v>0</v>
      </c>
      <c r="R45">
        <f>IF(ISBLANK(Table3[[#This Row],[Account Range Max]]),0,Table3[[#This Row],[Account Range Max]])</f>
        <v>0</v>
      </c>
      <c r="S45" t="str">
        <f>IF(Source!N45="","",_xlfn.XLOOKUP(Source!N45,Elements!$AD$2:$AD$393,Elements!$A$2:$A$393,"Err",0))</f>
        <v/>
      </c>
      <c r="T45" t="str">
        <f>IF(Source!O45="","",_xlfn.XLOOKUP(Source!O45,Elements!$AD$2:$AD$393,Elements!$A$2:$A$393,"Err",0))</f>
        <v/>
      </c>
      <c r="U45" t="str">
        <f>IF(Source!T45="","",_xlfn.XLOOKUP(Source!T45,Elements!$AD$2:$AD$393,Elements!$A$2:$A$393,"Err",0))</f>
        <v>{4E8C2BF3-2C6F-4B28-9EC0-0585B0F45E97}</v>
      </c>
      <c r="V45" t="str">
        <f>IF(Source!U45="","",_xlfn.XLOOKUP(Source!U45,Elements!$AD$2:$AD$393,Elements!$A$2:$A$393,"Err",0))</f>
        <v>{4E8C2BF3-2C6F-4B28-9EC0-0585B0F45E97}</v>
      </c>
      <c r="W45" t="str">
        <f>IF(Source!V45="","",_xlfn.XLOOKUP(Source!V45,Elements!$AD$2:$AD$393,Elements!$A$2:$A$393,"Err",0))</f>
        <v>{4E8C2BF3-2C6F-4B28-9EC0-0585B0F45E97}</v>
      </c>
      <c r="X45" t="str">
        <f>IF(Source!W45="","",_xlfn.XLOOKUP(Source!W45,Elements!$AD$2:$AD$393,Elements!$A$2:$A$393,"Err",0))</f>
        <v>{4E8C2BF3-2C6F-4B28-9EC0-0585B0F45E97}</v>
      </c>
      <c r="Y45" t="str">
        <f>IF(Source!X45="","",_xlfn.XLOOKUP(Source!X45,Elements!$AD$2:$AD$393,Elements!$A$2:$A$393,"Err",0))</f>
        <v>{4E8C2BF3-2C6F-4B28-9EC0-0585B0F45E97}</v>
      </c>
      <c r="Z45" t="str">
        <f>IF(Source!AD45="","",_xlfn.XLOOKUP(Source!AD45,Elements!$AD$2:$AD$393,Elements!$A$2:$A$393,"Err",0))</f>
        <v/>
      </c>
      <c r="AA45" t="str">
        <f>IF(Source!Y45="","",_xlfn.XLOOKUP(Source!Y45,Elements!$AD$2:$AD$393,Elements!$A$2:$A$393,"Err",0))</f>
        <v>{4E8C2BF3-2C6F-4B28-9EC0-0585B0F45E97}</v>
      </c>
      <c r="AB45" t="str">
        <f>IF(Source!Z45="","",_xlfn.XLOOKUP(Source!Z45,Elements!$AD$2:$AD$393,Elements!$A$2:$A$393,"Err",0))</f>
        <v>{4E8C2BF3-2C6F-4B28-9EC0-0585B0F45E97}</v>
      </c>
      <c r="AC45" t="str">
        <f>IF(Source!AA45="","",_xlfn.XLOOKUP(Source!AA45,Elements!$AD$2:$AD$393,Elements!$A$2:$A$393,"Err",0))</f>
        <v/>
      </c>
      <c r="AD45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Anlageninvestition,Planung,Fremdleistung,Vor Meilenstein</v>
      </c>
    </row>
    <row r="46" spans="1:30" x14ac:dyDescent="0.25">
      <c r="A46" t="str">
        <f>Table4[[#This Row],[idModel]]</f>
        <v>{4E8C2BF3-2C6F-4B28-9EC0-0585B0F45E97}</v>
      </c>
      <c r="B46" s="2" t="s">
        <v>191</v>
      </c>
      <c r="C46" t="str">
        <f>IF(Table3[[#This Row],[Level 1]]="","",_xlfn.XLOOKUP(Table3[[#This Row],[Level 1]],Table1[Titel],Table1[ID],"Err",0))</f>
        <v>{9BBE9AA2-69D6-4CF2-8235-4474E149770D}</v>
      </c>
      <c r="D46" t="str">
        <f>IF(Table3[[#This Row],[Level 2]]="","",_xlfn.XLOOKUP(Table3[[#This Row],[Level 2]],Table1[Titel],Table1[ID],"Err",0))</f>
        <v>{C55A4C43-6085-4820-9429-23294E12F832}</v>
      </c>
      <c r="E46" t="str">
        <f>IF(Table3[[#This Row],[Level 3]]="","",_xlfn.XLOOKUP(Table3[[#This Row],[Level 3]],Table1[Titel],Table1[ID],"Err",0))</f>
        <v/>
      </c>
      <c r="F46" t="str">
        <f>IF(Table3[[#This Row],[Level 4]]="","",_xlfn.XLOOKUP(Table3[[#This Row],[Level 4]],Table1[Titel],Table1[ID],"Err",0))</f>
        <v/>
      </c>
      <c r="G46" t="str">
        <f>IF(Table3[[#This Row],[Level 5]]="","",_xlfn.XLOOKUP(Table3[[#This Row],[Level 5]],Table1[Titel],Table1[ID],"Err",0))</f>
        <v/>
      </c>
      <c r="H46" t="str">
        <f>_xlfn.XLOOKUP(Table3[[#This Row],[Unit]],Table2[Title],Table2[ID],"",0)</f>
        <v>{F5407237-FAA9-4557-B2C6-D4E50AB82E56}</v>
      </c>
      <c r="I46">
        <f>Table3[[#This Row],[Lfd]]</f>
        <v>45</v>
      </c>
      <c r="J46">
        <f>Table3[[#This Row],[Type]]</f>
        <v>2</v>
      </c>
      <c r="K46">
        <f>Table3[[#This Row],[Level]]</f>
        <v>50</v>
      </c>
      <c r="L46" t="str">
        <f>IF(ISBLANK(Table3[[#This Row],[Formula]]),"",Table3[[#This Row],[Formula]])</f>
        <v>(p1*p2)*(p3/p4)^p5</v>
      </c>
      <c r="M46">
        <f>IF(ISBLANK(Table3[[#This Row],[Credit]]),0,Table3[[#This Row],[Credit]])</f>
        <v>3300</v>
      </c>
      <c r="N46">
        <f>IF(ISBLANK(Table3[[#This Row],[Debit]]),0,Table3[[#This Row],[Debit]])</f>
        <v>770</v>
      </c>
      <c r="O46">
        <f>Table3[[#This Row],[Format]]</f>
        <v>1</v>
      </c>
      <c r="P46">
        <f>Table3[[#This Row],[Direct Offset]]</f>
        <v>0</v>
      </c>
      <c r="Q46">
        <f>IF(ISBLANK(Table3[[#This Row],[Account Range Min]]),0,Table3[[#This Row],[Account Range Min]])</f>
        <v>0</v>
      </c>
      <c r="R46">
        <f>IF(ISBLANK(Table3[[#This Row],[Account Range Max]]),0,Table3[[#This Row],[Account Range Max]])</f>
        <v>0</v>
      </c>
      <c r="S46" t="str">
        <f>IF(Source!N46="","",_xlfn.XLOOKUP(Source!N46,Elements!$AD$2:$AD$393,Elements!$A$2:$A$393,"Err",0))</f>
        <v/>
      </c>
      <c r="T46" t="str">
        <f>IF(Source!O46="","",_xlfn.XLOOKUP(Source!O46,Elements!$AD$2:$AD$393,Elements!$A$2:$A$393,"Err",0))</f>
        <v/>
      </c>
      <c r="U46" t="str">
        <f>IF(Source!T46="","",_xlfn.XLOOKUP(Source!T46,Elements!$AD$2:$AD$393,Elements!$A$2:$A$393,"Err",0))</f>
        <v>{4E8C2BF3-2C6F-4B28-9EC0-0585B0F45E97}</v>
      </c>
      <c r="V46" t="str">
        <f>IF(Source!U46="","",_xlfn.XLOOKUP(Source!U46,Elements!$AD$2:$AD$393,Elements!$A$2:$A$393,"Err",0))</f>
        <v>{4E8C2BF3-2C6F-4B28-9EC0-0585B0F45E97}</v>
      </c>
      <c r="W46" t="str">
        <f>IF(Source!V46="","",_xlfn.XLOOKUP(Source!V46,Elements!$AD$2:$AD$393,Elements!$A$2:$A$393,"Err",0))</f>
        <v>{4E8C2BF3-2C6F-4B28-9EC0-0585B0F45E97}</v>
      </c>
      <c r="X46" t="str">
        <f>IF(Source!W46="","",_xlfn.XLOOKUP(Source!W46,Elements!$AD$2:$AD$393,Elements!$A$2:$A$393,"Err",0))</f>
        <v>{4E8C2BF3-2C6F-4B28-9EC0-0585B0F45E97}</v>
      </c>
      <c r="Y46" t="str">
        <f>IF(Source!X46="","",_xlfn.XLOOKUP(Source!X46,Elements!$AD$2:$AD$393,Elements!$A$2:$A$393,"Err",0))</f>
        <v>{4E8C2BF3-2C6F-4B28-9EC0-0585B0F45E97}</v>
      </c>
      <c r="Z46" t="str">
        <f>IF(Source!AD46="","",_xlfn.XLOOKUP(Source!AD46,Elements!$AD$2:$AD$393,Elements!$A$2:$A$393,"Err",0))</f>
        <v>{4E8C2BF3-2C6F-4B28-9EC0-0585B0F45E97}</v>
      </c>
      <c r="AA46" t="str">
        <f>IF(Source!Y46="","",_xlfn.XLOOKUP(Source!Y46,Elements!$AD$2:$AD$393,Elements!$A$2:$A$393,"Err",0))</f>
        <v>{4E8C2BF3-2C6F-4B28-9EC0-0585B0F45E97}</v>
      </c>
      <c r="AB46" t="str">
        <f>IF(Source!Z46="","",_xlfn.XLOOKUP(Source!Z46,Elements!$AD$2:$AD$393,Elements!$A$2:$A$393,"Err",0))</f>
        <v>{4E8C2BF3-2C6F-4B28-9EC0-0585B0F45E97}</v>
      </c>
      <c r="AC46" t="str">
        <f>IF(Source!AA46="","",_xlfn.XLOOKUP(Source!AA46,Elements!$AD$2:$AD$393,Elements!$A$2:$A$393,"Err",0))</f>
        <v>{4E8C2BF3-2C6F-4B28-9EC0-0585B0F45E97}</v>
      </c>
      <c r="AD46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Anlageninvestition,PolyAl-Erweiterungen</v>
      </c>
    </row>
    <row r="47" spans="1:30" x14ac:dyDescent="0.25">
      <c r="A47" t="str">
        <f>Table4[[#This Row],[idModel]]</f>
        <v>{4E8C2BF3-2C6F-4B28-9EC0-0585B0F45E97}</v>
      </c>
      <c r="B47" s="2" t="s">
        <v>191</v>
      </c>
      <c r="C47" t="str">
        <f>IF(Table3[[#This Row],[Level 1]]="","",_xlfn.XLOOKUP(Table3[[#This Row],[Level 1]],Table1[Titel],Table1[ID],"Err",0))</f>
        <v>{9BBE9AA2-69D6-4CF2-8235-4474E149770D}</v>
      </c>
      <c r="D47" t="str">
        <f>IF(Table3[[#This Row],[Level 2]]="","",_xlfn.XLOOKUP(Table3[[#This Row],[Level 2]],Table1[Titel],Table1[ID],"Err",0))</f>
        <v>{AA459C67-77D0-40CA-AE8D-DEB77B0BAD99}</v>
      </c>
      <c r="E47" t="str">
        <f>IF(Table3[[#This Row],[Level 3]]="","",_xlfn.XLOOKUP(Table3[[#This Row],[Level 3]],Table1[Titel],Table1[ID],"Err",0))</f>
        <v/>
      </c>
      <c r="F47" t="str">
        <f>IF(Table3[[#This Row],[Level 4]]="","",_xlfn.XLOOKUP(Table3[[#This Row],[Level 4]],Table1[Titel],Table1[ID],"Err",0))</f>
        <v/>
      </c>
      <c r="G47" t="str">
        <f>IF(Table3[[#This Row],[Level 5]]="","",_xlfn.XLOOKUP(Table3[[#This Row],[Level 5]],Table1[Titel],Table1[ID],"Err",0))</f>
        <v/>
      </c>
      <c r="H47" t="str">
        <f>_xlfn.XLOOKUP(Table3[[#This Row],[Unit]],Table2[Title],Table2[ID],"",0)</f>
        <v>{F5407237-FAA9-4557-B2C6-D4E50AB82E56}</v>
      </c>
      <c r="I47">
        <f>Table3[[#This Row],[Lfd]]</f>
        <v>46</v>
      </c>
      <c r="J47">
        <f>Table3[[#This Row],[Type]]</f>
        <v>2</v>
      </c>
      <c r="K47">
        <f>Table3[[#This Row],[Level]]</f>
        <v>50</v>
      </c>
      <c r="L47" t="str">
        <f>IF(ISBLANK(Table3[[#This Row],[Formula]]),"",Table3[[#This Row],[Formula]])</f>
        <v>(p1*p2)*(p3/p4)^p5</v>
      </c>
      <c r="M47">
        <f>IF(ISBLANK(Table3[[#This Row],[Credit]]),0,Table3[[#This Row],[Credit]])</f>
        <v>3300</v>
      </c>
      <c r="N47">
        <f>IF(ISBLANK(Table3[[#This Row],[Debit]]),0,Table3[[#This Row],[Debit]])</f>
        <v>770</v>
      </c>
      <c r="O47">
        <f>Table3[[#This Row],[Format]]</f>
        <v>1</v>
      </c>
      <c r="P47">
        <f>Table3[[#This Row],[Direct Offset]]</f>
        <v>0</v>
      </c>
      <c r="Q47">
        <f>IF(ISBLANK(Table3[[#This Row],[Account Range Min]]),0,Table3[[#This Row],[Account Range Min]])</f>
        <v>0</v>
      </c>
      <c r="R47">
        <f>IF(ISBLANK(Table3[[#This Row],[Account Range Max]]),0,Table3[[#This Row],[Account Range Max]])</f>
        <v>0</v>
      </c>
      <c r="S47" t="str">
        <f>IF(Source!N47="","",_xlfn.XLOOKUP(Source!N47,Elements!$AD$2:$AD$393,Elements!$A$2:$A$393,"Err",0))</f>
        <v/>
      </c>
      <c r="T47" t="str">
        <f>IF(Source!O47="","",_xlfn.XLOOKUP(Source!O47,Elements!$AD$2:$AD$393,Elements!$A$2:$A$393,"Err",0))</f>
        <v/>
      </c>
      <c r="U47" t="str">
        <f>IF(Source!T47="","",_xlfn.XLOOKUP(Source!T47,Elements!$AD$2:$AD$393,Elements!$A$2:$A$393,"Err",0))</f>
        <v>{4E8C2BF3-2C6F-4B28-9EC0-0585B0F45E97}</v>
      </c>
      <c r="V47" t="str">
        <f>IF(Source!U47="","",_xlfn.XLOOKUP(Source!U47,Elements!$AD$2:$AD$393,Elements!$A$2:$A$393,"Err",0))</f>
        <v>{4E8C2BF3-2C6F-4B28-9EC0-0585B0F45E97}</v>
      </c>
      <c r="W47" t="str">
        <f>IF(Source!V47="","",_xlfn.XLOOKUP(Source!V47,Elements!$AD$2:$AD$393,Elements!$A$2:$A$393,"Err",0))</f>
        <v>{4E8C2BF3-2C6F-4B28-9EC0-0585B0F45E97}</v>
      </c>
      <c r="X47" t="str">
        <f>IF(Source!W47="","",_xlfn.XLOOKUP(Source!W47,Elements!$AD$2:$AD$393,Elements!$A$2:$A$393,"Err",0))</f>
        <v>{4E8C2BF3-2C6F-4B28-9EC0-0585B0F45E97}</v>
      </c>
      <c r="Y47" t="str">
        <f>IF(Source!X47="","",_xlfn.XLOOKUP(Source!X47,Elements!$AD$2:$AD$393,Elements!$A$2:$A$393,"Err",0))</f>
        <v>{4E8C2BF3-2C6F-4B28-9EC0-0585B0F45E97}</v>
      </c>
      <c r="Z47" t="str">
        <f>IF(Source!AD47="","",_xlfn.XLOOKUP(Source!AD47,Elements!$AD$2:$AD$393,Elements!$A$2:$A$393,"Err",0))</f>
        <v>{4E8C2BF3-2C6F-4B28-9EC0-0585B0F45E97}</v>
      </c>
      <c r="AA47" t="str">
        <f>IF(Source!Y47="","",_xlfn.XLOOKUP(Source!Y47,Elements!$AD$2:$AD$393,Elements!$A$2:$A$393,"Err",0))</f>
        <v>{4E8C2BF3-2C6F-4B28-9EC0-0585B0F45E97}</v>
      </c>
      <c r="AB47" t="str">
        <f>IF(Source!Z47="","",_xlfn.XLOOKUP(Source!Z47,Elements!$AD$2:$AD$393,Elements!$A$2:$A$393,"Err",0))</f>
        <v>{4E8C2BF3-2C6F-4B28-9EC0-0585B0F45E97}</v>
      </c>
      <c r="AC47" t="str">
        <f>IF(Source!AA47="","",_xlfn.XLOOKUP(Source!AA47,Elements!$AD$2:$AD$393,Elements!$A$2:$A$393,"Err",0))</f>
        <v>{4E8C2BF3-2C6F-4B28-9EC0-0585B0F45E97}</v>
      </c>
      <c r="AD47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Anlageninvestition,SAP-Prozess</v>
      </c>
    </row>
    <row r="48" spans="1:30" x14ac:dyDescent="0.25">
      <c r="A48" t="str">
        <f>Table4[[#This Row],[idModel]]</f>
        <v>{4E8C2BF3-2C6F-4B28-9EC0-0585B0F45E97}</v>
      </c>
      <c r="B48" s="2" t="s">
        <v>191</v>
      </c>
      <c r="C48" t="str">
        <f>IF(Table3[[#This Row],[Level 1]]="","",_xlfn.XLOOKUP(Table3[[#This Row],[Level 1]],Table1[Titel],Table1[ID],"Err",0))</f>
        <v>{9BBE9AA2-69D6-4CF2-8235-4474E149770D}</v>
      </c>
      <c r="D48" t="str">
        <f>IF(Table3[[#This Row],[Level 2]]="","",_xlfn.XLOOKUP(Table3[[#This Row],[Level 2]],Table1[Titel],Table1[ID],"Err",0))</f>
        <v>{AF1FC34E-E582-438B-940E-385870404CDC}</v>
      </c>
      <c r="E48" t="str">
        <f>IF(Table3[[#This Row],[Level 3]]="","",_xlfn.XLOOKUP(Table3[[#This Row],[Level 3]],Table1[Titel],Table1[ID],"Err",0))</f>
        <v/>
      </c>
      <c r="F48" t="str">
        <f>IF(Table3[[#This Row],[Level 4]]="","",_xlfn.XLOOKUP(Table3[[#This Row],[Level 4]],Table1[Titel],Table1[ID],"Err",0))</f>
        <v/>
      </c>
      <c r="G48" t="str">
        <f>IF(Table3[[#This Row],[Level 5]]="","",_xlfn.XLOOKUP(Table3[[#This Row],[Level 5]],Table1[Titel],Table1[ID],"Err",0))</f>
        <v/>
      </c>
      <c r="H48" t="str">
        <f>_xlfn.XLOOKUP(Table3[[#This Row],[Unit]],Table2[Title],Table2[ID],"",0)</f>
        <v>{F5407237-FAA9-4557-B2C6-D4E50AB82E56}</v>
      </c>
      <c r="I48">
        <f>Table3[[#This Row],[Lfd]]</f>
        <v>47</v>
      </c>
      <c r="J48">
        <f>Table3[[#This Row],[Type]]</f>
        <v>2</v>
      </c>
      <c r="K48">
        <f>Table3[[#This Row],[Level]]</f>
        <v>50</v>
      </c>
      <c r="L48" t="str">
        <f>IF(ISBLANK(Table3[[#This Row],[Formula]]),"",Table3[[#This Row],[Formula]])</f>
        <v>(p1*p2)*(p3/p4)^p5</v>
      </c>
      <c r="M48">
        <f>IF(ISBLANK(Table3[[#This Row],[Credit]]),0,Table3[[#This Row],[Credit]])</f>
        <v>3300</v>
      </c>
      <c r="N48">
        <f>IF(ISBLANK(Table3[[#This Row],[Debit]]),0,Table3[[#This Row],[Debit]])</f>
        <v>770</v>
      </c>
      <c r="O48">
        <f>Table3[[#This Row],[Format]]</f>
        <v>1</v>
      </c>
      <c r="P48">
        <f>Table3[[#This Row],[Direct Offset]]</f>
        <v>0</v>
      </c>
      <c r="Q48">
        <f>IF(ISBLANK(Table3[[#This Row],[Account Range Min]]),0,Table3[[#This Row],[Account Range Min]])</f>
        <v>0</v>
      </c>
      <c r="R48">
        <f>IF(ISBLANK(Table3[[#This Row],[Account Range Max]]),0,Table3[[#This Row],[Account Range Max]])</f>
        <v>0</v>
      </c>
      <c r="S48" t="str">
        <f>IF(Source!N48="","",_xlfn.XLOOKUP(Source!N48,Elements!$AD$2:$AD$393,Elements!$A$2:$A$393,"Err",0))</f>
        <v/>
      </c>
      <c r="T48" t="str">
        <f>IF(Source!O48="","",_xlfn.XLOOKUP(Source!O48,Elements!$AD$2:$AD$393,Elements!$A$2:$A$393,"Err",0))</f>
        <v/>
      </c>
      <c r="U48" t="str">
        <f>IF(Source!T48="","",_xlfn.XLOOKUP(Source!T48,Elements!$AD$2:$AD$393,Elements!$A$2:$A$393,"Err",0))</f>
        <v>{4E8C2BF3-2C6F-4B28-9EC0-0585B0F45E97}</v>
      </c>
      <c r="V48" t="str">
        <f>IF(Source!U48="","",_xlfn.XLOOKUP(Source!U48,Elements!$AD$2:$AD$393,Elements!$A$2:$A$393,"Err",0))</f>
        <v>{4E8C2BF3-2C6F-4B28-9EC0-0585B0F45E97}</v>
      </c>
      <c r="W48" t="str">
        <f>IF(Source!V48="","",_xlfn.XLOOKUP(Source!V48,Elements!$AD$2:$AD$393,Elements!$A$2:$A$393,"Err",0))</f>
        <v>{4E8C2BF3-2C6F-4B28-9EC0-0585B0F45E97}</v>
      </c>
      <c r="X48" t="str">
        <f>IF(Source!W48="","",_xlfn.XLOOKUP(Source!W48,Elements!$AD$2:$AD$393,Elements!$A$2:$A$393,"Err",0))</f>
        <v>{4E8C2BF3-2C6F-4B28-9EC0-0585B0F45E97}</v>
      </c>
      <c r="Y48" t="str">
        <f>IF(Source!X48="","",_xlfn.XLOOKUP(Source!X48,Elements!$AD$2:$AD$393,Elements!$A$2:$A$393,"Err",0))</f>
        <v>{4E8C2BF3-2C6F-4B28-9EC0-0585B0F45E97}</v>
      </c>
      <c r="Z48" t="str">
        <f>IF(Source!AD48="","",_xlfn.XLOOKUP(Source!AD48,Elements!$AD$2:$AD$393,Elements!$A$2:$A$393,"Err",0))</f>
        <v>{4E8C2BF3-2C6F-4B28-9EC0-0585B0F45E97}</v>
      </c>
      <c r="AA48" t="str">
        <f>IF(Source!Y48="","",_xlfn.XLOOKUP(Source!Y48,Elements!$AD$2:$AD$393,Elements!$A$2:$A$393,"Err",0))</f>
        <v>{4E8C2BF3-2C6F-4B28-9EC0-0585B0F45E97}</v>
      </c>
      <c r="AB48" t="str">
        <f>IF(Source!Z48="","",_xlfn.XLOOKUP(Source!Z48,Elements!$AD$2:$AD$393,Elements!$A$2:$A$393,"Err",0))</f>
        <v>{4E8C2BF3-2C6F-4B28-9EC0-0585B0F45E97}</v>
      </c>
      <c r="AC48" t="str">
        <f>IF(Source!AA48="","",_xlfn.XLOOKUP(Source!AA48,Elements!$AD$2:$AD$393,Elements!$A$2:$A$393,"Err",0))</f>
        <v>{4E8C2BF3-2C6F-4B28-9EC0-0585B0F45E97}</v>
      </c>
      <c r="AD48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Anlageninvestition,Sonstige Werksausstattung</v>
      </c>
    </row>
    <row r="49" spans="1:30" x14ac:dyDescent="0.25">
      <c r="A49" t="str">
        <f>Table4[[#This Row],[idModel]]</f>
        <v>{4E8C2BF3-2C6F-4B28-9EC0-0585B0F45E97}</v>
      </c>
      <c r="B49" s="2" t="s">
        <v>191</v>
      </c>
      <c r="C49" t="str">
        <f>IF(Table3[[#This Row],[Level 1]]="","",_xlfn.XLOOKUP(Table3[[#This Row],[Level 1]],Table1[Titel],Table1[ID],"Err",0))</f>
        <v>{9BBE9AA2-69D6-4CF2-8235-4474E149770D}</v>
      </c>
      <c r="D49" t="str">
        <f>IF(Table3[[#This Row],[Level 2]]="","",_xlfn.XLOOKUP(Table3[[#This Row],[Level 2]],Table1[Titel],Table1[ID],"Err",0))</f>
        <v>{3E656894-A30C-4EB2-B8ED-8F16337E5B4A}</v>
      </c>
      <c r="E49" t="str">
        <f>IF(Table3[[#This Row],[Level 3]]="","",_xlfn.XLOOKUP(Table3[[#This Row],[Level 3]],Table1[Titel],Table1[ID],"Err",0))</f>
        <v/>
      </c>
      <c r="F49" t="str">
        <f>IF(Table3[[#This Row],[Level 4]]="","",_xlfn.XLOOKUP(Table3[[#This Row],[Level 4]],Table1[Titel],Table1[ID],"Err",0))</f>
        <v/>
      </c>
      <c r="G49" t="str">
        <f>IF(Table3[[#This Row],[Level 5]]="","",_xlfn.XLOOKUP(Table3[[#This Row],[Level 5]],Table1[Titel],Table1[ID],"Err",0))</f>
        <v/>
      </c>
      <c r="H49" t="str">
        <f>_xlfn.XLOOKUP(Table3[[#This Row],[Unit]],Table2[Title],Table2[ID],"",0)</f>
        <v>{F5407237-FAA9-4557-B2C6-D4E50AB82E56}</v>
      </c>
      <c r="I49">
        <f>Table3[[#This Row],[Lfd]]</f>
        <v>48</v>
      </c>
      <c r="J49">
        <f>Table3[[#This Row],[Type]]</f>
        <v>2</v>
      </c>
      <c r="K49">
        <f>Table3[[#This Row],[Level]]</f>
        <v>50</v>
      </c>
      <c r="L49" t="str">
        <f>IF(ISBLANK(Table3[[#This Row],[Formula]]),"",Table3[[#This Row],[Formula]])</f>
        <v>(p1*p2)*(p3/p4)^p5</v>
      </c>
      <c r="M49">
        <f>IF(ISBLANK(Table3[[#This Row],[Credit]]),0,Table3[[#This Row],[Credit]])</f>
        <v>3300</v>
      </c>
      <c r="N49">
        <f>IF(ISBLANK(Table3[[#This Row],[Debit]]),0,Table3[[#This Row],[Debit]])</f>
        <v>770</v>
      </c>
      <c r="O49">
        <f>Table3[[#This Row],[Format]]</f>
        <v>1</v>
      </c>
      <c r="P49">
        <f>Table3[[#This Row],[Direct Offset]]</f>
        <v>0</v>
      </c>
      <c r="Q49">
        <f>IF(ISBLANK(Table3[[#This Row],[Account Range Min]]),0,Table3[[#This Row],[Account Range Min]])</f>
        <v>0</v>
      </c>
      <c r="R49">
        <f>IF(ISBLANK(Table3[[#This Row],[Account Range Max]]),0,Table3[[#This Row],[Account Range Max]])</f>
        <v>0</v>
      </c>
      <c r="S49" t="str">
        <f>IF(Source!N49="","",_xlfn.XLOOKUP(Source!N49,Elements!$AD$2:$AD$393,Elements!$A$2:$A$393,"Err",0))</f>
        <v/>
      </c>
      <c r="T49" t="str">
        <f>IF(Source!O49="","",_xlfn.XLOOKUP(Source!O49,Elements!$AD$2:$AD$393,Elements!$A$2:$A$393,"Err",0))</f>
        <v/>
      </c>
      <c r="U49" t="str">
        <f>IF(Source!T49="","",_xlfn.XLOOKUP(Source!T49,Elements!$AD$2:$AD$393,Elements!$A$2:$A$393,"Err",0))</f>
        <v>{4E8C2BF3-2C6F-4B28-9EC0-0585B0F45E97}</v>
      </c>
      <c r="V49" t="str">
        <f>IF(Source!U49="","",_xlfn.XLOOKUP(Source!U49,Elements!$AD$2:$AD$393,Elements!$A$2:$A$393,"Err",0))</f>
        <v>{4E8C2BF3-2C6F-4B28-9EC0-0585B0F45E97}</v>
      </c>
      <c r="W49" t="str">
        <f>IF(Source!V49="","",_xlfn.XLOOKUP(Source!V49,Elements!$AD$2:$AD$393,Elements!$A$2:$A$393,"Err",0))</f>
        <v>{4E8C2BF3-2C6F-4B28-9EC0-0585B0F45E97}</v>
      </c>
      <c r="X49" t="str">
        <f>IF(Source!W49="","",_xlfn.XLOOKUP(Source!W49,Elements!$AD$2:$AD$393,Elements!$A$2:$A$393,"Err",0))</f>
        <v>{4E8C2BF3-2C6F-4B28-9EC0-0585B0F45E97}</v>
      </c>
      <c r="Y49" t="str">
        <f>IF(Source!X49="","",_xlfn.XLOOKUP(Source!X49,Elements!$AD$2:$AD$393,Elements!$A$2:$A$393,"Err",0))</f>
        <v>{4E8C2BF3-2C6F-4B28-9EC0-0585B0F45E97}</v>
      </c>
      <c r="Z49" t="str">
        <f>IF(Source!AD49="","",_xlfn.XLOOKUP(Source!AD49,Elements!$AD$2:$AD$393,Elements!$A$2:$A$393,"Err",0))</f>
        <v>{4E8C2BF3-2C6F-4B28-9EC0-0585B0F45E97}</v>
      </c>
      <c r="AA49" t="str">
        <f>IF(Source!Y49="","",_xlfn.XLOOKUP(Source!Y49,Elements!$AD$2:$AD$393,Elements!$A$2:$A$393,"Err",0))</f>
        <v>{4E8C2BF3-2C6F-4B28-9EC0-0585B0F45E97}</v>
      </c>
      <c r="AB49" t="str">
        <f>IF(Source!Z49="","",_xlfn.XLOOKUP(Source!Z49,Elements!$AD$2:$AD$393,Elements!$A$2:$A$393,"Err",0))</f>
        <v>{4E8C2BF3-2C6F-4B28-9EC0-0585B0F45E97}</v>
      </c>
      <c r="AC49" t="str">
        <f>IF(Source!AA49="","",_xlfn.XLOOKUP(Source!AA49,Elements!$AD$2:$AD$393,Elements!$A$2:$A$393,"Err",0))</f>
        <v>{4E8C2BF3-2C6F-4B28-9EC0-0585B0F45E97}</v>
      </c>
      <c r="AD49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Anlageninvestition,Vorbehandlung</v>
      </c>
    </row>
    <row r="50" spans="1:30" x14ac:dyDescent="0.25">
      <c r="A50" t="str">
        <f>Table4[[#This Row],[idModel]]</f>
        <v>{4E8C2BF3-2C6F-4B28-9EC0-0585B0F45E97}</v>
      </c>
      <c r="B50" s="2" t="s">
        <v>191</v>
      </c>
      <c r="C50" t="str">
        <f>IF(Table3[[#This Row],[Level 1]]="","",_xlfn.XLOOKUP(Table3[[#This Row],[Level 1]],Table1[Titel],Table1[ID],"Err",0))</f>
        <v>{9BBE9AA2-69D6-4CF2-8235-4474E149770D}</v>
      </c>
      <c r="D50" t="str">
        <f>IF(Table3[[#This Row],[Level 2]]="","",_xlfn.XLOOKUP(Table3[[#This Row],[Level 2]],Table1[Titel],Table1[ID],"Err",0))</f>
        <v>{9A134DAF-314F-4B92-AF4D-021E71A641BF}</v>
      </c>
      <c r="E50" t="str">
        <f>IF(Table3[[#This Row],[Level 3]]="","",_xlfn.XLOOKUP(Table3[[#This Row],[Level 3]],Table1[Titel],Table1[ID],"Err",0))</f>
        <v>{C68506A6-6387-4AD0-8F0E-6F80AE4A92F2}</v>
      </c>
      <c r="F50" t="str">
        <f>IF(Table3[[#This Row],[Level 4]]="","",_xlfn.XLOOKUP(Table3[[#This Row],[Level 4]],Table1[Titel],Table1[ID],"Err",0))</f>
        <v/>
      </c>
      <c r="G50" t="str">
        <f>IF(Table3[[#This Row],[Level 5]]="","",_xlfn.XLOOKUP(Table3[[#This Row],[Level 5]],Table1[Titel],Table1[ID],"Err",0))</f>
        <v/>
      </c>
      <c r="H50" t="str">
        <f>_xlfn.XLOOKUP(Table3[[#This Row],[Unit]],Table2[Title],Table2[ID],"",0)</f>
        <v>{F5407237-FAA9-4557-B2C6-D4E50AB82E56}</v>
      </c>
      <c r="I50">
        <f>Table3[[#This Row],[Lfd]]</f>
        <v>49</v>
      </c>
      <c r="J50">
        <f>Table3[[#This Row],[Type]]</f>
        <v>2</v>
      </c>
      <c r="K50">
        <f>Table3[[#This Row],[Level]]</f>
        <v>90</v>
      </c>
      <c r="L50" t="str">
        <f>IF(ISBLANK(Table3[[#This Row],[Formula]]),"",Table3[[#This Row],[Formula]])</f>
        <v>p1*p2*p3</v>
      </c>
      <c r="M50">
        <f>IF(ISBLANK(Table3[[#This Row],[Credit]]),0,Table3[[#This Row],[Credit]])</f>
        <v>1800</v>
      </c>
      <c r="N50">
        <f>IF(ISBLANK(Table3[[#This Row],[Debit]]),0,Table3[[#This Row],[Debit]])</f>
        <v>6470</v>
      </c>
      <c r="O50">
        <f>Table3[[#This Row],[Format]]</f>
        <v>1</v>
      </c>
      <c r="P50">
        <f>Table3[[#This Row],[Direct Offset]]</f>
        <v>1</v>
      </c>
      <c r="Q50">
        <f>IF(ISBLANK(Table3[[#This Row],[Account Range Min]]),0,Table3[[#This Row],[Account Range Min]])</f>
        <v>0</v>
      </c>
      <c r="R50">
        <f>IF(ISBLANK(Table3[[#This Row],[Account Range Max]]),0,Table3[[#This Row],[Account Range Max]])</f>
        <v>0</v>
      </c>
      <c r="S50" t="str">
        <f>IF(Source!N50="","",_xlfn.XLOOKUP(Source!N50,Elements!$AD$2:$AD$393,Elements!$A$2:$A$393,"Err",0))</f>
        <v/>
      </c>
      <c r="T50" t="str">
        <f>IF(Source!O50="","",_xlfn.XLOOKUP(Source!O50,Elements!$AD$2:$AD$393,Elements!$A$2:$A$393,"Err",0))</f>
        <v/>
      </c>
      <c r="U50" t="str">
        <f>IF(Source!T50="","",_xlfn.XLOOKUP(Source!T50,Elements!$AD$2:$AD$393,Elements!$A$2:$A$393,"Err",0))</f>
        <v>{4E8C2BF3-2C6F-4B28-9EC0-0585B0F45E97}</v>
      </c>
      <c r="V50" t="str">
        <f>IF(Source!U50="","",_xlfn.XLOOKUP(Source!U50,Elements!$AD$2:$AD$393,Elements!$A$2:$A$393,"Err",0))</f>
        <v>{4E8C2BF3-2C6F-4B28-9EC0-0585B0F45E97}</v>
      </c>
      <c r="W50" t="str">
        <f>IF(Source!V50="","",_xlfn.XLOOKUP(Source!V50,Elements!$AD$2:$AD$393,Elements!$A$2:$A$393,"Err",0))</f>
        <v>{4E8C2BF3-2C6F-4B28-9EC0-0585B0F45E97}</v>
      </c>
      <c r="X50" t="str">
        <f>IF(Source!W50="","",_xlfn.XLOOKUP(Source!W50,Elements!$AD$2:$AD$393,Elements!$A$2:$A$393,"Err",0))</f>
        <v/>
      </c>
      <c r="Y50" t="str">
        <f>IF(Source!X50="","",_xlfn.XLOOKUP(Source!X50,Elements!$AD$2:$AD$393,Elements!$A$2:$A$393,"Err",0))</f>
        <v/>
      </c>
      <c r="Z50" t="str">
        <f>IF(Source!AD50="","",_xlfn.XLOOKUP(Source!AD50,Elements!$AD$2:$AD$393,Elements!$A$2:$A$393,"Err",0))</f>
        <v/>
      </c>
      <c r="AA50" t="str">
        <f>IF(Source!Y50="","",_xlfn.XLOOKUP(Source!Y50,Elements!$AD$2:$AD$393,Elements!$A$2:$A$393,"Err",0))</f>
        <v/>
      </c>
      <c r="AB50" t="str">
        <f>IF(Source!Z50="","",_xlfn.XLOOKUP(Source!Z50,Elements!$AD$2:$AD$393,Elements!$A$2:$A$393,"Err",0))</f>
        <v/>
      </c>
      <c r="AC50" t="str">
        <f>IF(Source!AA50="","",_xlfn.XLOOKUP(Source!AA50,Elements!$AD$2:$AD$393,Elements!$A$2:$A$393,"Err",0))</f>
        <v/>
      </c>
      <c r="AD50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Anlageninvestition,Wartung,Aufwand</v>
      </c>
    </row>
    <row r="51" spans="1:30" x14ac:dyDescent="0.25">
      <c r="A51" t="str">
        <f>Table4[[#This Row],[idModel]]</f>
        <v>{4E8C2BF3-2C6F-4B28-9EC0-0585B0F45E97}</v>
      </c>
      <c r="B51" s="2" t="s">
        <v>191</v>
      </c>
      <c r="C51" t="str">
        <f>IF(Table3[[#This Row],[Level 1]]="","",_xlfn.XLOOKUP(Table3[[#This Row],[Level 1]],Table1[Titel],Table1[ID],"Err",0))</f>
        <v>{EE86F44F-6A46-4E85-AB73-2F6CFA47A694}</v>
      </c>
      <c r="D51" t="str">
        <f>IF(Table3[[#This Row],[Level 2]]="","",_xlfn.XLOOKUP(Table3[[#This Row],[Level 2]],Table1[Titel],Table1[ID],"Err",0))</f>
        <v>{AAEEF6E5-440C-465F-858E-2DACADDAC176}</v>
      </c>
      <c r="E51" t="str">
        <f>IF(Table3[[#This Row],[Level 3]]="","",_xlfn.XLOOKUP(Table3[[#This Row],[Level 3]],Table1[Titel],Table1[ID],"Err",0))</f>
        <v>{B99A5194-C1D8-4B39-9313-6A2134ABC412}</v>
      </c>
      <c r="F51" t="str">
        <f>IF(Table3[[#This Row],[Level 4]]="","",_xlfn.XLOOKUP(Table3[[#This Row],[Level 4]],Table1[Titel],Table1[ID],"Err",0))</f>
        <v>{DB7FE34E-F698-4E48-AA55-4308F1E634C2}</v>
      </c>
      <c r="G51" t="str">
        <f>IF(Table3[[#This Row],[Level 5]]="","",_xlfn.XLOOKUP(Table3[[#This Row],[Level 5]],Table1[Titel],Table1[ID],"Err",0))</f>
        <v>{C68506A6-6387-4AD0-8F0E-6F80AE4A92F2}</v>
      </c>
      <c r="H51" t="str">
        <f>_xlfn.XLOOKUP(Table3[[#This Row],[Unit]],Table2[Title],Table2[ID],"",0)</f>
        <v>{F5407237-FAA9-4557-B2C6-D4E50AB82E56}</v>
      </c>
      <c r="I51">
        <f>Table3[[#This Row],[Lfd]]</f>
        <v>50</v>
      </c>
      <c r="J51">
        <f>Table3[[#This Row],[Type]]</f>
        <v>2</v>
      </c>
      <c r="K51">
        <f>Table3[[#This Row],[Level]]</f>
        <v>50</v>
      </c>
      <c r="L51" t="str">
        <f>IF(ISBLANK(Table3[[#This Row],[Formula]]),"",Table3[[#This Row],[Formula]])</f>
        <v>p1*p2</v>
      </c>
      <c r="M51">
        <f>IF(ISBLANK(Table3[[#This Row],[Credit]]),0,Table3[[#This Row],[Credit]])</f>
        <v>3300</v>
      </c>
      <c r="N51">
        <f>IF(ISBLANK(Table3[[#This Row],[Debit]]),0,Table3[[#This Row],[Debit]])</f>
        <v>5800</v>
      </c>
      <c r="O51">
        <f>Table3[[#This Row],[Format]]</f>
        <v>1</v>
      </c>
      <c r="P51">
        <f>Table3[[#This Row],[Direct Offset]]</f>
        <v>0</v>
      </c>
      <c r="Q51">
        <f>IF(ISBLANK(Table3[[#This Row],[Account Range Min]]),0,Table3[[#This Row],[Account Range Min]])</f>
        <v>0</v>
      </c>
      <c r="R51">
        <f>IF(ISBLANK(Table3[[#This Row],[Account Range Max]]),0,Table3[[#This Row],[Account Range Max]])</f>
        <v>0</v>
      </c>
      <c r="S51" t="str">
        <f>IF(Source!N51="","",_xlfn.XLOOKUP(Source!N51,Elements!$AD$2:$AD$393,Elements!$A$2:$A$393,"Err",0))</f>
        <v/>
      </c>
      <c r="T51" t="str">
        <f>IF(Source!O51="","",_xlfn.XLOOKUP(Source!O51,Elements!$AD$2:$AD$393,Elements!$A$2:$A$393,"Err",0))</f>
        <v/>
      </c>
      <c r="U51" t="str">
        <f>IF(Source!T51="","",_xlfn.XLOOKUP(Source!T51,Elements!$AD$2:$AD$393,Elements!$A$2:$A$393,"Err",0))</f>
        <v>{4E8C2BF3-2C6F-4B28-9EC0-0585B0F45E97}</v>
      </c>
      <c r="V51" t="str">
        <f>IF(Source!U51="","",_xlfn.XLOOKUP(Source!U51,Elements!$AD$2:$AD$393,Elements!$A$2:$A$393,"Err",0))</f>
        <v>{4E8C2BF3-2C6F-4B28-9EC0-0585B0F45E97}</v>
      </c>
      <c r="W51" t="str">
        <f>IF(Source!V51="","",_xlfn.XLOOKUP(Source!V51,Elements!$AD$2:$AD$393,Elements!$A$2:$A$393,"Err",0))</f>
        <v/>
      </c>
      <c r="X51" t="str">
        <f>IF(Source!W51="","",_xlfn.XLOOKUP(Source!W51,Elements!$AD$2:$AD$393,Elements!$A$2:$A$393,"Err",0))</f>
        <v/>
      </c>
      <c r="Y51" t="str">
        <f>IF(Source!X51="","",_xlfn.XLOOKUP(Source!X51,Elements!$AD$2:$AD$393,Elements!$A$2:$A$393,"Err",0))</f>
        <v/>
      </c>
      <c r="Z51" t="str">
        <f>IF(Source!AD51="","",_xlfn.XLOOKUP(Source!AD51,Elements!$AD$2:$AD$393,Elements!$A$2:$A$393,"Err",0))</f>
        <v>{4E8C2BF3-2C6F-4B28-9EC0-0585B0F45E97}</v>
      </c>
      <c r="AA51" t="str">
        <f>IF(Source!Y51="","",_xlfn.XLOOKUP(Source!Y51,Elements!$AD$2:$AD$393,Elements!$A$2:$A$393,"Err",0))</f>
        <v/>
      </c>
      <c r="AB51" t="str">
        <f>IF(Source!Z51="","",_xlfn.XLOOKUP(Source!Z51,Elements!$AD$2:$AD$393,Elements!$A$2:$A$393,"Err",0))</f>
        <v>{4E8C2BF3-2C6F-4B28-9EC0-0585B0F45E97}</v>
      </c>
      <c r="AC51" t="str">
        <f>IF(Source!AA51="","",_xlfn.XLOOKUP(Source!AA51,Elements!$AD$2:$AD$393,Elements!$A$2:$A$393,"Err",0))</f>
        <v/>
      </c>
      <c r="AD51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Betriebsaufwand,Logistik,Inbound,PET/AL/PE (PIR),Aufwand</v>
      </c>
    </row>
    <row r="52" spans="1:30" x14ac:dyDescent="0.25">
      <c r="A52" t="str">
        <f>Table4[[#This Row],[idModel]]</f>
        <v>{4E8C2BF3-2C6F-4B28-9EC0-0585B0F45E97}</v>
      </c>
      <c r="B52" s="2" t="s">
        <v>191</v>
      </c>
      <c r="C52" t="str">
        <f>IF(Table3[[#This Row],[Level 1]]="","",_xlfn.XLOOKUP(Table3[[#This Row],[Level 1]],Table1[Titel],Table1[ID],"Err",0))</f>
        <v>{EE86F44F-6A46-4E85-AB73-2F6CFA47A694}</v>
      </c>
      <c r="D52" t="str">
        <f>IF(Table3[[#This Row],[Level 2]]="","",_xlfn.XLOOKUP(Table3[[#This Row],[Level 2]],Table1[Titel],Table1[ID],"Err",0))</f>
        <v>{AAEEF6E5-440C-465F-858E-2DACADDAC176}</v>
      </c>
      <c r="E52" t="str">
        <f>IF(Table3[[#This Row],[Level 3]]="","",_xlfn.XLOOKUP(Table3[[#This Row],[Level 3]],Table1[Titel],Table1[ID],"Err",0))</f>
        <v>{B99A5194-C1D8-4B39-9313-6A2134ABC412}</v>
      </c>
      <c r="F52" t="str">
        <f>IF(Table3[[#This Row],[Level 4]]="","",_xlfn.XLOOKUP(Table3[[#This Row],[Level 4]],Table1[Titel],Table1[ID],"Err",0))</f>
        <v>{DB7FE34E-F698-4E48-AA55-4308F1E634C2}</v>
      </c>
      <c r="G52" t="str">
        <f>IF(Table3[[#This Row],[Level 5]]="","",_xlfn.XLOOKUP(Table3[[#This Row],[Level 5]],Table1[Titel],Table1[ID],"Err",0))</f>
        <v/>
      </c>
      <c r="H52" t="str">
        <f>_xlfn.XLOOKUP(Table3[[#This Row],[Unit]],Table2[Title],Table2[ID],"",0)</f>
        <v>{5E25AD16-F870-4F47-8F4A-F0C7BD590DC9}</v>
      </c>
      <c r="I52">
        <f>Table3[[#This Row],[Lfd]]</f>
        <v>51</v>
      </c>
      <c r="J52">
        <f>Table3[[#This Row],[Type]]</f>
        <v>1</v>
      </c>
      <c r="K52">
        <f>Table3[[#This Row],[Level]]</f>
        <v>10</v>
      </c>
      <c r="L52" t="str">
        <f>IF(ISBLANK(Table3[[#This Row],[Formula]]),"",Table3[[#This Row],[Formula]])</f>
        <v/>
      </c>
      <c r="M52">
        <f>IF(ISBLANK(Table3[[#This Row],[Credit]]),0,Table3[[#This Row],[Credit]])</f>
        <v>0</v>
      </c>
      <c r="N52">
        <f>IF(ISBLANK(Table3[[#This Row],[Debit]]),0,Table3[[#This Row],[Debit]])</f>
        <v>0</v>
      </c>
      <c r="O52">
        <f>Table3[[#This Row],[Format]]</f>
        <v>1</v>
      </c>
      <c r="P52">
        <f>Table3[[#This Row],[Direct Offset]]</f>
        <v>0</v>
      </c>
      <c r="Q52">
        <f>IF(ISBLANK(Table3[[#This Row],[Account Range Min]]),0,Table3[[#This Row],[Account Range Min]])</f>
        <v>0</v>
      </c>
      <c r="R52">
        <f>IF(ISBLANK(Table3[[#This Row],[Account Range Max]]),0,Table3[[#This Row],[Account Range Max]])</f>
        <v>0</v>
      </c>
      <c r="S52" t="str">
        <f>IF(Source!N52="","",_xlfn.XLOOKUP(Source!N52,Elements!$AD$2:$AD$393,Elements!$A$2:$A$393,"Err",0))</f>
        <v/>
      </c>
      <c r="T52" t="str">
        <f>IF(Source!O52="","",_xlfn.XLOOKUP(Source!O52,Elements!$AD$2:$AD$393,Elements!$A$2:$A$393,"Err",0))</f>
        <v/>
      </c>
      <c r="U52" t="str">
        <f>IF(Source!T52="","",_xlfn.XLOOKUP(Source!T52,Elements!$AD$2:$AD$393,Elements!$A$2:$A$393,"Err",0))</f>
        <v/>
      </c>
      <c r="V52" t="str">
        <f>IF(Source!U52="","",_xlfn.XLOOKUP(Source!U52,Elements!$AD$2:$AD$393,Elements!$A$2:$A$393,"Err",0))</f>
        <v/>
      </c>
      <c r="W52" t="str">
        <f>IF(Source!V52="","",_xlfn.XLOOKUP(Source!V52,Elements!$AD$2:$AD$393,Elements!$A$2:$A$393,"Err",0))</f>
        <v/>
      </c>
      <c r="X52" t="str">
        <f>IF(Source!W52="","",_xlfn.XLOOKUP(Source!W52,Elements!$AD$2:$AD$393,Elements!$A$2:$A$393,"Err",0))</f>
        <v/>
      </c>
      <c r="Y52" t="str">
        <f>IF(Source!X52="","",_xlfn.XLOOKUP(Source!X52,Elements!$AD$2:$AD$393,Elements!$A$2:$A$393,"Err",0))</f>
        <v/>
      </c>
      <c r="Z52" t="str">
        <f>IF(Source!AD52="","",_xlfn.XLOOKUP(Source!AD52,Elements!$AD$2:$AD$393,Elements!$A$2:$A$393,"Err",0))</f>
        <v/>
      </c>
      <c r="AA52" t="str">
        <f>IF(Source!Y52="","",_xlfn.XLOOKUP(Source!Y52,Elements!$AD$2:$AD$393,Elements!$A$2:$A$393,"Err",0))</f>
        <v/>
      </c>
      <c r="AB52" t="str">
        <f>IF(Source!Z52="","",_xlfn.XLOOKUP(Source!Z52,Elements!$AD$2:$AD$393,Elements!$A$2:$A$393,"Err",0))</f>
        <v/>
      </c>
      <c r="AC52" t="str">
        <f>IF(Source!AA52="","",_xlfn.XLOOKUP(Source!AA52,Elements!$AD$2:$AD$393,Elements!$A$2:$A$393,"Err",0))</f>
        <v/>
      </c>
      <c r="AD52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Betriebsaufwand,Logistik,Inbound,PET/AL/PE (PIR)</v>
      </c>
    </row>
    <row r="53" spans="1:30" x14ac:dyDescent="0.25">
      <c r="A53" t="str">
        <f>Table4[[#This Row],[idModel]]</f>
        <v>{4E8C2BF3-2C6F-4B28-9EC0-0585B0F45E97}</v>
      </c>
      <c r="B53" s="2" t="s">
        <v>191</v>
      </c>
      <c r="C53" t="str">
        <f>IF(Table3[[#This Row],[Level 1]]="","",_xlfn.XLOOKUP(Table3[[#This Row],[Level 1]],Table1[Titel],Table1[ID],"Err",0))</f>
        <v>{EE86F44F-6A46-4E85-AB73-2F6CFA47A694}</v>
      </c>
      <c r="D53" t="str">
        <f>IF(Table3[[#This Row],[Level 2]]="","",_xlfn.XLOOKUP(Table3[[#This Row],[Level 2]],Table1[Titel],Table1[ID],"Err",0))</f>
        <v>{AAEEF6E5-440C-465F-858E-2DACADDAC176}</v>
      </c>
      <c r="E53" t="str">
        <f>IF(Table3[[#This Row],[Level 3]]="","",_xlfn.XLOOKUP(Table3[[#This Row],[Level 3]],Table1[Titel],Table1[ID],"Err",0))</f>
        <v>{B99A5194-C1D8-4B39-9313-6A2134ABC412}</v>
      </c>
      <c r="F53" t="str">
        <f>IF(Table3[[#This Row],[Level 4]]="","",_xlfn.XLOOKUP(Table3[[#This Row],[Level 4]],Table1[Titel],Table1[ID],"Err",0))</f>
        <v>{409A6038-474A-40C3-86E6-DCE3D4F16054}</v>
      </c>
      <c r="G53" t="str">
        <f>IF(Table3[[#This Row],[Level 5]]="","",_xlfn.XLOOKUP(Table3[[#This Row],[Level 5]],Table1[Titel],Table1[ID],"Err",0))</f>
        <v>{C68506A6-6387-4AD0-8F0E-6F80AE4A92F2}</v>
      </c>
      <c r="H53" t="str">
        <f>_xlfn.XLOOKUP(Table3[[#This Row],[Unit]],Table2[Title],Table2[ID],"",0)</f>
        <v>{F5407237-FAA9-4557-B2C6-D4E50AB82E56}</v>
      </c>
      <c r="I53">
        <f>Table3[[#This Row],[Lfd]]</f>
        <v>52</v>
      </c>
      <c r="J53">
        <f>Table3[[#This Row],[Type]]</f>
        <v>2</v>
      </c>
      <c r="K53">
        <f>Table3[[#This Row],[Level]]</f>
        <v>50</v>
      </c>
      <c r="L53" t="str">
        <f>IF(ISBLANK(Table3[[#This Row],[Formula]]),"",Table3[[#This Row],[Formula]])</f>
        <v>p1*p2</v>
      </c>
      <c r="M53">
        <f>IF(ISBLANK(Table3[[#This Row],[Credit]]),0,Table3[[#This Row],[Credit]])</f>
        <v>3300</v>
      </c>
      <c r="N53">
        <f>IF(ISBLANK(Table3[[#This Row],[Debit]]),0,Table3[[#This Row],[Debit]])</f>
        <v>5800</v>
      </c>
      <c r="O53">
        <f>Table3[[#This Row],[Format]]</f>
        <v>1</v>
      </c>
      <c r="P53">
        <f>Table3[[#This Row],[Direct Offset]]</f>
        <v>0</v>
      </c>
      <c r="Q53">
        <f>IF(ISBLANK(Table3[[#This Row],[Account Range Min]]),0,Table3[[#This Row],[Account Range Min]])</f>
        <v>0</v>
      </c>
      <c r="R53">
        <f>IF(ISBLANK(Table3[[#This Row],[Account Range Max]]),0,Table3[[#This Row],[Account Range Max]])</f>
        <v>0</v>
      </c>
      <c r="S53" t="str">
        <f>IF(Source!N53="","",_xlfn.XLOOKUP(Source!N53,Elements!$AD$2:$AD$393,Elements!$A$2:$A$393,"Err",0))</f>
        <v/>
      </c>
      <c r="T53" t="str">
        <f>IF(Source!O53="","",_xlfn.XLOOKUP(Source!O53,Elements!$AD$2:$AD$393,Elements!$A$2:$A$393,"Err",0))</f>
        <v/>
      </c>
      <c r="U53" t="str">
        <f>IF(Source!T53="","",_xlfn.XLOOKUP(Source!T53,Elements!$AD$2:$AD$393,Elements!$A$2:$A$393,"Err",0))</f>
        <v>{4E8C2BF3-2C6F-4B28-9EC0-0585B0F45E97}</v>
      </c>
      <c r="V53" t="str">
        <f>IF(Source!U53="","",_xlfn.XLOOKUP(Source!U53,Elements!$AD$2:$AD$393,Elements!$A$2:$A$393,"Err",0))</f>
        <v>{4E8C2BF3-2C6F-4B28-9EC0-0585B0F45E97}</v>
      </c>
      <c r="W53" t="str">
        <f>IF(Source!V53="","",_xlfn.XLOOKUP(Source!V53,Elements!$AD$2:$AD$393,Elements!$A$2:$A$393,"Err",0))</f>
        <v/>
      </c>
      <c r="X53" t="str">
        <f>IF(Source!W53="","",_xlfn.XLOOKUP(Source!W53,Elements!$AD$2:$AD$393,Elements!$A$2:$A$393,"Err",0))</f>
        <v/>
      </c>
      <c r="Y53" t="str">
        <f>IF(Source!X53="","",_xlfn.XLOOKUP(Source!X53,Elements!$AD$2:$AD$393,Elements!$A$2:$A$393,"Err",0))</f>
        <v/>
      </c>
      <c r="Z53" t="str">
        <f>IF(Source!AD53="","",_xlfn.XLOOKUP(Source!AD53,Elements!$AD$2:$AD$393,Elements!$A$2:$A$393,"Err",0))</f>
        <v>{4E8C2BF3-2C6F-4B28-9EC0-0585B0F45E97}</v>
      </c>
      <c r="AA53" t="str">
        <f>IF(Source!Y53="","",_xlfn.XLOOKUP(Source!Y53,Elements!$AD$2:$AD$393,Elements!$A$2:$A$393,"Err",0))</f>
        <v/>
      </c>
      <c r="AB53" t="str">
        <f>IF(Source!Z53="","",_xlfn.XLOOKUP(Source!Z53,Elements!$AD$2:$AD$393,Elements!$A$2:$A$393,"Err",0))</f>
        <v>{4E8C2BF3-2C6F-4B28-9EC0-0585B0F45E97}</v>
      </c>
      <c r="AC53" t="str">
        <f>IF(Source!AA53="","",_xlfn.XLOOKUP(Source!AA53,Elements!$AD$2:$AD$393,Elements!$A$2:$A$393,"Err",0))</f>
        <v/>
      </c>
      <c r="AD53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Betriebsaufwand,Logistik,Inbound,PolyAl (PCR),Aufwand</v>
      </c>
    </row>
    <row r="54" spans="1:30" x14ac:dyDescent="0.25">
      <c r="A54" t="str">
        <f>Table4[[#This Row],[idModel]]</f>
        <v>{4E8C2BF3-2C6F-4B28-9EC0-0585B0F45E97}</v>
      </c>
      <c r="B54" s="2" t="s">
        <v>191</v>
      </c>
      <c r="C54" t="str">
        <f>IF(Table3[[#This Row],[Level 1]]="","",_xlfn.XLOOKUP(Table3[[#This Row],[Level 1]],Table1[Titel],Table1[ID],"Err",0))</f>
        <v>{EE86F44F-6A46-4E85-AB73-2F6CFA47A694}</v>
      </c>
      <c r="D54" t="str">
        <f>IF(Table3[[#This Row],[Level 2]]="","",_xlfn.XLOOKUP(Table3[[#This Row],[Level 2]],Table1[Titel],Table1[ID],"Err",0))</f>
        <v>{AAEEF6E5-440C-465F-858E-2DACADDAC176}</v>
      </c>
      <c r="E54" t="str">
        <f>IF(Table3[[#This Row],[Level 3]]="","",_xlfn.XLOOKUP(Table3[[#This Row],[Level 3]],Table1[Titel],Table1[ID],"Err",0))</f>
        <v>{B99A5194-C1D8-4B39-9313-6A2134ABC412}</v>
      </c>
      <c r="F54" t="str">
        <f>IF(Table3[[#This Row],[Level 4]]="","",_xlfn.XLOOKUP(Table3[[#This Row],[Level 4]],Table1[Titel],Table1[ID],"Err",0))</f>
        <v>{409A6038-474A-40C3-86E6-DCE3D4F16054}</v>
      </c>
      <c r="G54" t="str">
        <f>IF(Table3[[#This Row],[Level 5]]="","",_xlfn.XLOOKUP(Table3[[#This Row],[Level 5]],Table1[Titel],Table1[ID],"Err",0))</f>
        <v/>
      </c>
      <c r="H54" t="str">
        <f>_xlfn.XLOOKUP(Table3[[#This Row],[Unit]],Table2[Title],Table2[ID],"",0)</f>
        <v>{5E25AD16-F870-4F47-8F4A-F0C7BD590DC9}</v>
      </c>
      <c r="I54">
        <f>Table3[[#This Row],[Lfd]]</f>
        <v>53</v>
      </c>
      <c r="J54">
        <f>Table3[[#This Row],[Type]]</f>
        <v>1</v>
      </c>
      <c r="K54">
        <f>Table3[[#This Row],[Level]]</f>
        <v>10</v>
      </c>
      <c r="L54" t="str">
        <f>IF(ISBLANK(Table3[[#This Row],[Formula]]),"",Table3[[#This Row],[Formula]])</f>
        <v/>
      </c>
      <c r="M54">
        <f>IF(ISBLANK(Table3[[#This Row],[Credit]]),0,Table3[[#This Row],[Credit]])</f>
        <v>0</v>
      </c>
      <c r="N54">
        <f>IF(ISBLANK(Table3[[#This Row],[Debit]]),0,Table3[[#This Row],[Debit]])</f>
        <v>0</v>
      </c>
      <c r="O54">
        <f>Table3[[#This Row],[Format]]</f>
        <v>1</v>
      </c>
      <c r="P54">
        <f>Table3[[#This Row],[Direct Offset]]</f>
        <v>0</v>
      </c>
      <c r="Q54">
        <f>IF(ISBLANK(Table3[[#This Row],[Account Range Min]]),0,Table3[[#This Row],[Account Range Min]])</f>
        <v>0</v>
      </c>
      <c r="R54">
        <f>IF(ISBLANK(Table3[[#This Row],[Account Range Max]]),0,Table3[[#This Row],[Account Range Max]])</f>
        <v>0</v>
      </c>
      <c r="S54" t="str">
        <f>IF(Source!N54="","",_xlfn.XLOOKUP(Source!N54,Elements!$AD$2:$AD$393,Elements!$A$2:$A$393,"Err",0))</f>
        <v/>
      </c>
      <c r="T54" t="str">
        <f>IF(Source!O54="","",_xlfn.XLOOKUP(Source!O54,Elements!$AD$2:$AD$393,Elements!$A$2:$A$393,"Err",0))</f>
        <v/>
      </c>
      <c r="U54" t="str">
        <f>IF(Source!T54="","",_xlfn.XLOOKUP(Source!T54,Elements!$AD$2:$AD$393,Elements!$A$2:$A$393,"Err",0))</f>
        <v/>
      </c>
      <c r="V54" t="str">
        <f>IF(Source!U54="","",_xlfn.XLOOKUP(Source!U54,Elements!$AD$2:$AD$393,Elements!$A$2:$A$393,"Err",0))</f>
        <v/>
      </c>
      <c r="W54" t="str">
        <f>IF(Source!V54="","",_xlfn.XLOOKUP(Source!V54,Elements!$AD$2:$AD$393,Elements!$A$2:$A$393,"Err",0))</f>
        <v/>
      </c>
      <c r="X54" t="str">
        <f>IF(Source!W54="","",_xlfn.XLOOKUP(Source!W54,Elements!$AD$2:$AD$393,Elements!$A$2:$A$393,"Err",0))</f>
        <v/>
      </c>
      <c r="Y54" t="str">
        <f>IF(Source!X54="","",_xlfn.XLOOKUP(Source!X54,Elements!$AD$2:$AD$393,Elements!$A$2:$A$393,"Err",0))</f>
        <v/>
      </c>
      <c r="Z54" t="str">
        <f>IF(Source!AD54="","",_xlfn.XLOOKUP(Source!AD54,Elements!$AD$2:$AD$393,Elements!$A$2:$A$393,"Err",0))</f>
        <v/>
      </c>
      <c r="AA54" t="str">
        <f>IF(Source!Y54="","",_xlfn.XLOOKUP(Source!Y54,Elements!$AD$2:$AD$393,Elements!$A$2:$A$393,"Err",0))</f>
        <v/>
      </c>
      <c r="AB54" t="str">
        <f>IF(Source!Z54="","",_xlfn.XLOOKUP(Source!Z54,Elements!$AD$2:$AD$393,Elements!$A$2:$A$393,"Err",0))</f>
        <v/>
      </c>
      <c r="AC54" t="str">
        <f>IF(Source!AA54="","",_xlfn.XLOOKUP(Source!AA54,Elements!$AD$2:$AD$393,Elements!$A$2:$A$393,"Err",0))</f>
        <v/>
      </c>
      <c r="AD54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Betriebsaufwand,Logistik,Inbound,PolyAl (PCR)</v>
      </c>
    </row>
    <row r="55" spans="1:30" x14ac:dyDescent="0.25">
      <c r="A55" t="str">
        <f>Table4[[#This Row],[idModel]]</f>
        <v>{4E8C2BF3-2C6F-4B28-9EC0-0585B0F45E97}</v>
      </c>
      <c r="B55" s="2" t="s">
        <v>191</v>
      </c>
      <c r="C55" t="str">
        <f>IF(Table3[[#This Row],[Level 1]]="","",_xlfn.XLOOKUP(Table3[[#This Row],[Level 1]],Table1[Titel],Table1[ID],"Err",0))</f>
        <v>{EE86F44F-6A46-4E85-AB73-2F6CFA47A694}</v>
      </c>
      <c r="D55" t="str">
        <f>IF(Table3[[#This Row],[Level 2]]="","",_xlfn.XLOOKUP(Table3[[#This Row],[Level 2]],Table1[Titel],Table1[ID],"Err",0))</f>
        <v>{AAEEF6E5-440C-465F-858E-2DACADDAC176}</v>
      </c>
      <c r="E55" t="str">
        <f>IF(Table3[[#This Row],[Level 3]]="","",_xlfn.XLOOKUP(Table3[[#This Row],[Level 3]],Table1[Titel],Table1[ID],"Err",0))</f>
        <v>{8DD96A2F-B66C-491B-A3B7-529563F94A0F}</v>
      </c>
      <c r="F55" t="str">
        <f>IF(Table3[[#This Row],[Level 4]]="","",_xlfn.XLOOKUP(Table3[[#This Row],[Level 4]],Table1[Titel],Table1[ID],"Err",0))</f>
        <v>{8D0FD42B-07E6-44BD-A61F-31EE091FDCF6}</v>
      </c>
      <c r="G55" t="str">
        <f>IF(Table3[[#This Row],[Level 5]]="","",_xlfn.XLOOKUP(Table3[[#This Row],[Level 5]],Table1[Titel],Table1[ID],"Err",0))</f>
        <v>{C68506A6-6387-4AD0-8F0E-6F80AE4A92F2}</v>
      </c>
      <c r="H55" t="str">
        <f>_xlfn.XLOOKUP(Table3[[#This Row],[Unit]],Table2[Title],Table2[ID],"",0)</f>
        <v>{F5407237-FAA9-4557-B2C6-D4E50AB82E56}</v>
      </c>
      <c r="I55">
        <f>Table3[[#This Row],[Lfd]]</f>
        <v>54</v>
      </c>
      <c r="J55">
        <f>Table3[[#This Row],[Type]]</f>
        <v>2</v>
      </c>
      <c r="K55">
        <f>Table3[[#This Row],[Level]]</f>
        <v>50</v>
      </c>
      <c r="L55" t="str">
        <f>IF(ISBLANK(Table3[[#This Row],[Formula]]),"",Table3[[#This Row],[Formula]])</f>
        <v>p1*p2</v>
      </c>
      <c r="M55">
        <f>IF(ISBLANK(Table3[[#This Row],[Credit]]),0,Table3[[#This Row],[Credit]])</f>
        <v>3300</v>
      </c>
      <c r="N55">
        <f>IF(ISBLANK(Table3[[#This Row],[Debit]]),0,Table3[[#This Row],[Debit]])</f>
        <v>6700</v>
      </c>
      <c r="O55">
        <f>Table3[[#This Row],[Format]]</f>
        <v>1</v>
      </c>
      <c r="P55">
        <f>Table3[[#This Row],[Direct Offset]]</f>
        <v>0</v>
      </c>
      <c r="Q55">
        <f>IF(ISBLANK(Table3[[#This Row],[Account Range Min]]),0,Table3[[#This Row],[Account Range Min]])</f>
        <v>0</v>
      </c>
      <c r="R55">
        <f>IF(ISBLANK(Table3[[#This Row],[Account Range Max]]),0,Table3[[#This Row],[Account Range Max]])</f>
        <v>0</v>
      </c>
      <c r="S55" t="str">
        <f>IF(Source!N55="","",_xlfn.XLOOKUP(Source!N55,Elements!$AD$2:$AD$393,Elements!$A$2:$A$393,"Err",0))</f>
        <v/>
      </c>
      <c r="T55" t="str">
        <f>IF(Source!O55="","",_xlfn.XLOOKUP(Source!O55,Elements!$AD$2:$AD$393,Elements!$A$2:$A$393,"Err",0))</f>
        <v/>
      </c>
      <c r="U55" t="str">
        <f>IF(Source!T55="","",_xlfn.XLOOKUP(Source!T55,Elements!$AD$2:$AD$393,Elements!$A$2:$A$393,"Err",0))</f>
        <v>{4E8C2BF3-2C6F-4B28-9EC0-0585B0F45E97}</v>
      </c>
      <c r="V55" t="str">
        <f>IF(Source!U55="","",_xlfn.XLOOKUP(Source!U55,Elements!$AD$2:$AD$393,Elements!$A$2:$A$393,"Err",0))</f>
        <v>{4E8C2BF3-2C6F-4B28-9EC0-0585B0F45E97}</v>
      </c>
      <c r="W55" t="str">
        <f>IF(Source!V55="","",_xlfn.XLOOKUP(Source!V55,Elements!$AD$2:$AD$393,Elements!$A$2:$A$393,"Err",0))</f>
        <v/>
      </c>
      <c r="X55" t="str">
        <f>IF(Source!W55="","",_xlfn.XLOOKUP(Source!W55,Elements!$AD$2:$AD$393,Elements!$A$2:$A$393,"Err",0))</f>
        <v/>
      </c>
      <c r="Y55" t="str">
        <f>IF(Source!X55="","",_xlfn.XLOOKUP(Source!X55,Elements!$AD$2:$AD$393,Elements!$A$2:$A$393,"Err",0))</f>
        <v/>
      </c>
      <c r="Z55" t="str">
        <f>IF(Source!AD55="","",_xlfn.XLOOKUP(Source!AD55,Elements!$AD$2:$AD$393,Elements!$A$2:$A$393,"Err",0))</f>
        <v>{4E8C2BF3-2C6F-4B28-9EC0-0585B0F45E97}</v>
      </c>
      <c r="AA55" t="str">
        <f>IF(Source!Y55="","",_xlfn.XLOOKUP(Source!Y55,Elements!$AD$2:$AD$393,Elements!$A$2:$A$393,"Err",0))</f>
        <v/>
      </c>
      <c r="AB55" t="str">
        <f>IF(Source!Z55="","",_xlfn.XLOOKUP(Source!Z55,Elements!$AD$2:$AD$393,Elements!$A$2:$A$393,"Err",0))</f>
        <v>{4E8C2BF3-2C6F-4B28-9EC0-0585B0F45E97}</v>
      </c>
      <c r="AC55" t="str">
        <f>IF(Source!AA55="","",_xlfn.XLOOKUP(Source!AA55,Elements!$AD$2:$AD$393,Elements!$A$2:$A$393,"Err",0))</f>
        <v/>
      </c>
      <c r="AD55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Betriebsaufwand,Logistik,Outbound,AL-Briketts PolyAl (PCR),Aufwand</v>
      </c>
    </row>
    <row r="56" spans="1:30" x14ac:dyDescent="0.25">
      <c r="A56" t="str">
        <f>Table4[[#This Row],[idModel]]</f>
        <v>{4E8C2BF3-2C6F-4B28-9EC0-0585B0F45E97}</v>
      </c>
      <c r="B56" s="2" t="s">
        <v>191</v>
      </c>
      <c r="C56" t="str">
        <f>IF(Table3[[#This Row],[Level 1]]="","",_xlfn.XLOOKUP(Table3[[#This Row],[Level 1]],Table1[Titel],Table1[ID],"Err",0))</f>
        <v>{EE86F44F-6A46-4E85-AB73-2F6CFA47A694}</v>
      </c>
      <c r="D56" t="str">
        <f>IF(Table3[[#This Row],[Level 2]]="","",_xlfn.XLOOKUP(Table3[[#This Row],[Level 2]],Table1[Titel],Table1[ID],"Err",0))</f>
        <v>{AAEEF6E5-440C-465F-858E-2DACADDAC176}</v>
      </c>
      <c r="E56" t="str">
        <f>IF(Table3[[#This Row],[Level 3]]="","",_xlfn.XLOOKUP(Table3[[#This Row],[Level 3]],Table1[Titel],Table1[ID],"Err",0))</f>
        <v>{8DD96A2F-B66C-491B-A3B7-529563F94A0F}</v>
      </c>
      <c r="F56" t="str">
        <f>IF(Table3[[#This Row],[Level 4]]="","",_xlfn.XLOOKUP(Table3[[#This Row],[Level 4]],Table1[Titel],Table1[ID],"Err",0))</f>
        <v>{A08F3FC6-EA4E-4C26-B88E-4E88DDC01EED}</v>
      </c>
      <c r="G56" t="str">
        <f>IF(Table3[[#This Row],[Level 5]]="","",_xlfn.XLOOKUP(Table3[[#This Row],[Level 5]],Table1[Titel],Table1[ID],"Err",0))</f>
        <v>{C68506A6-6387-4AD0-8F0E-6F80AE4A92F2}</v>
      </c>
      <c r="H56" t="str">
        <f>_xlfn.XLOOKUP(Table3[[#This Row],[Unit]],Table2[Title],Table2[ID],"",0)</f>
        <v>{F5407237-FAA9-4557-B2C6-D4E50AB82E56}</v>
      </c>
      <c r="I56">
        <f>Table3[[#This Row],[Lfd]]</f>
        <v>55</v>
      </c>
      <c r="J56">
        <f>Table3[[#This Row],[Type]]</f>
        <v>2</v>
      </c>
      <c r="K56">
        <f>Table3[[#This Row],[Level]]</f>
        <v>50</v>
      </c>
      <c r="L56" t="str">
        <f>IF(ISBLANK(Table3[[#This Row],[Formula]]),"",Table3[[#This Row],[Formula]])</f>
        <v>p1*p2</v>
      </c>
      <c r="M56">
        <f>IF(ISBLANK(Table3[[#This Row],[Credit]]),0,Table3[[#This Row],[Credit]])</f>
        <v>3300</v>
      </c>
      <c r="N56">
        <f>IF(ISBLANK(Table3[[#This Row],[Debit]]),0,Table3[[#This Row],[Debit]])</f>
        <v>6700</v>
      </c>
      <c r="O56">
        <f>Table3[[#This Row],[Format]]</f>
        <v>1</v>
      </c>
      <c r="P56">
        <f>Table3[[#This Row],[Direct Offset]]</f>
        <v>0</v>
      </c>
      <c r="Q56">
        <f>IF(ISBLANK(Table3[[#This Row],[Account Range Min]]),0,Table3[[#This Row],[Account Range Min]])</f>
        <v>0</v>
      </c>
      <c r="R56">
        <f>IF(ISBLANK(Table3[[#This Row],[Account Range Max]]),0,Table3[[#This Row],[Account Range Max]])</f>
        <v>0</v>
      </c>
      <c r="S56" t="str">
        <f>IF(Source!N56="","",_xlfn.XLOOKUP(Source!N56,Elements!$AD$2:$AD$393,Elements!$A$2:$A$393,"Err",0))</f>
        <v/>
      </c>
      <c r="T56" t="str">
        <f>IF(Source!O56="","",_xlfn.XLOOKUP(Source!O56,Elements!$AD$2:$AD$393,Elements!$A$2:$A$393,"Err",0))</f>
        <v/>
      </c>
      <c r="U56" t="str">
        <f>IF(Source!T56="","",_xlfn.XLOOKUP(Source!T56,Elements!$AD$2:$AD$393,Elements!$A$2:$A$393,"Err",0))</f>
        <v>{4E8C2BF3-2C6F-4B28-9EC0-0585B0F45E97}</v>
      </c>
      <c r="V56" t="str">
        <f>IF(Source!U56="","",_xlfn.XLOOKUP(Source!U56,Elements!$AD$2:$AD$393,Elements!$A$2:$A$393,"Err",0))</f>
        <v>{4E8C2BF3-2C6F-4B28-9EC0-0585B0F45E97}</v>
      </c>
      <c r="W56" t="str">
        <f>IF(Source!V56="","",_xlfn.XLOOKUP(Source!V56,Elements!$AD$2:$AD$393,Elements!$A$2:$A$393,"Err",0))</f>
        <v/>
      </c>
      <c r="X56" t="str">
        <f>IF(Source!W56="","",_xlfn.XLOOKUP(Source!W56,Elements!$AD$2:$AD$393,Elements!$A$2:$A$393,"Err",0))</f>
        <v/>
      </c>
      <c r="Y56" t="str">
        <f>IF(Source!X56="","",_xlfn.XLOOKUP(Source!X56,Elements!$AD$2:$AD$393,Elements!$A$2:$A$393,"Err",0))</f>
        <v/>
      </c>
      <c r="Z56" t="str">
        <f>IF(Source!AD56="","",_xlfn.XLOOKUP(Source!AD56,Elements!$AD$2:$AD$393,Elements!$A$2:$A$393,"Err",0))</f>
        <v>{4E8C2BF3-2C6F-4B28-9EC0-0585B0F45E97}</v>
      </c>
      <c r="AA56" t="str">
        <f>IF(Source!Y56="","",_xlfn.XLOOKUP(Source!Y56,Elements!$AD$2:$AD$393,Elements!$A$2:$A$393,"Err",0))</f>
        <v/>
      </c>
      <c r="AB56" t="str">
        <f>IF(Source!Z56="","",_xlfn.XLOOKUP(Source!Z56,Elements!$AD$2:$AD$393,Elements!$A$2:$A$393,"Err",0))</f>
        <v>{4E8C2BF3-2C6F-4B28-9EC0-0585B0F45E97}</v>
      </c>
      <c r="AC56" t="str">
        <f>IF(Source!AA56="","",_xlfn.XLOOKUP(Source!AA56,Elements!$AD$2:$AD$393,Elements!$A$2:$A$393,"Err",0))</f>
        <v/>
      </c>
      <c r="AD56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Betriebsaufwand,Logistik,Outbound,Alu PET/AL/PE (PIR),Aufwand</v>
      </c>
    </row>
    <row r="57" spans="1:30" x14ac:dyDescent="0.25">
      <c r="A57" t="str">
        <f>Table4[[#This Row],[idModel]]</f>
        <v>{4E8C2BF3-2C6F-4B28-9EC0-0585B0F45E97}</v>
      </c>
      <c r="B57" s="2" t="s">
        <v>191</v>
      </c>
      <c r="C57" t="str">
        <f>IF(Table3[[#This Row],[Level 1]]="","",_xlfn.XLOOKUP(Table3[[#This Row],[Level 1]],Table1[Titel],Table1[ID],"Err",0))</f>
        <v>{EE86F44F-6A46-4E85-AB73-2F6CFA47A694}</v>
      </c>
      <c r="D57" t="str">
        <f>IF(Table3[[#This Row],[Level 2]]="","",_xlfn.XLOOKUP(Table3[[#This Row],[Level 2]],Table1[Titel],Table1[ID],"Err",0))</f>
        <v>{AAEEF6E5-440C-465F-858E-2DACADDAC176}</v>
      </c>
      <c r="E57" t="str">
        <f>IF(Table3[[#This Row],[Level 3]]="","",_xlfn.XLOOKUP(Table3[[#This Row],[Level 3]],Table1[Titel],Table1[ID],"Err",0))</f>
        <v>{8DD96A2F-B66C-491B-A3B7-529563F94A0F}</v>
      </c>
      <c r="F57" t="str">
        <f>IF(Table3[[#This Row],[Level 4]]="","",_xlfn.XLOOKUP(Table3[[#This Row],[Level 4]],Table1[Titel],Table1[ID],"Err",0))</f>
        <v>{748F0E46-BB40-4090-9EF2-C5D822376EE2}</v>
      </c>
      <c r="G57" t="str">
        <f>IF(Table3[[#This Row],[Level 5]]="","",_xlfn.XLOOKUP(Table3[[#This Row],[Level 5]],Table1[Titel],Table1[ID],"Err",0))</f>
        <v/>
      </c>
      <c r="H57" t="str">
        <f>_xlfn.XLOOKUP(Table3[[#This Row],[Unit]],Table2[Title],Table2[ID],"",0)</f>
        <v>{5E25AD16-F870-4F47-8F4A-F0C7BD590DC9}</v>
      </c>
      <c r="I57">
        <f>Table3[[#This Row],[Lfd]]</f>
        <v>56</v>
      </c>
      <c r="J57">
        <f>Table3[[#This Row],[Type]]</f>
        <v>1</v>
      </c>
      <c r="K57">
        <f>Table3[[#This Row],[Level]]</f>
        <v>10</v>
      </c>
      <c r="L57" t="str">
        <f>IF(ISBLANK(Table3[[#This Row],[Formula]]),"",Table3[[#This Row],[Formula]])</f>
        <v/>
      </c>
      <c r="M57">
        <f>IF(ISBLANK(Table3[[#This Row],[Credit]]),0,Table3[[#This Row],[Credit]])</f>
        <v>0</v>
      </c>
      <c r="N57">
        <f>IF(ISBLANK(Table3[[#This Row],[Debit]]),0,Table3[[#This Row],[Debit]])</f>
        <v>0</v>
      </c>
      <c r="O57">
        <f>Table3[[#This Row],[Format]]</f>
        <v>1</v>
      </c>
      <c r="P57">
        <f>Table3[[#This Row],[Direct Offset]]</f>
        <v>0</v>
      </c>
      <c r="Q57">
        <f>IF(ISBLANK(Table3[[#This Row],[Account Range Min]]),0,Table3[[#This Row],[Account Range Min]])</f>
        <v>0</v>
      </c>
      <c r="R57">
        <f>IF(ISBLANK(Table3[[#This Row],[Account Range Max]]),0,Table3[[#This Row],[Account Range Max]])</f>
        <v>0</v>
      </c>
      <c r="S57" t="str">
        <f>IF(Source!N57="","",_xlfn.XLOOKUP(Source!N57,Elements!$AD$2:$AD$393,Elements!$A$2:$A$393,"Err",0))</f>
        <v/>
      </c>
      <c r="T57" t="str">
        <f>IF(Source!O57="","",_xlfn.XLOOKUP(Source!O57,Elements!$AD$2:$AD$393,Elements!$A$2:$A$393,"Err",0))</f>
        <v/>
      </c>
      <c r="U57" t="str">
        <f>IF(Source!T57="","",_xlfn.XLOOKUP(Source!T57,Elements!$AD$2:$AD$393,Elements!$A$2:$A$393,"Err",0))</f>
        <v/>
      </c>
      <c r="V57" t="str">
        <f>IF(Source!U57="","",_xlfn.XLOOKUP(Source!U57,Elements!$AD$2:$AD$393,Elements!$A$2:$A$393,"Err",0))</f>
        <v/>
      </c>
      <c r="W57" t="str">
        <f>IF(Source!V57="","",_xlfn.XLOOKUP(Source!V57,Elements!$AD$2:$AD$393,Elements!$A$2:$A$393,"Err",0))</f>
        <v/>
      </c>
      <c r="X57" t="str">
        <f>IF(Source!W57="","",_xlfn.XLOOKUP(Source!W57,Elements!$AD$2:$AD$393,Elements!$A$2:$A$393,"Err",0))</f>
        <v/>
      </c>
      <c r="Y57" t="str">
        <f>IF(Source!X57="","",_xlfn.XLOOKUP(Source!X57,Elements!$AD$2:$AD$393,Elements!$A$2:$A$393,"Err",0))</f>
        <v/>
      </c>
      <c r="Z57" t="str">
        <f>IF(Source!AD57="","",_xlfn.XLOOKUP(Source!AD57,Elements!$AD$2:$AD$393,Elements!$A$2:$A$393,"Err",0))</f>
        <v/>
      </c>
      <c r="AA57" t="str">
        <f>IF(Source!Y57="","",_xlfn.XLOOKUP(Source!Y57,Elements!$AD$2:$AD$393,Elements!$A$2:$A$393,"Err",0))</f>
        <v/>
      </c>
      <c r="AB57" t="str">
        <f>IF(Source!Z57="","",_xlfn.XLOOKUP(Source!Z57,Elements!$AD$2:$AD$393,Elements!$A$2:$A$393,"Err",0))</f>
        <v/>
      </c>
      <c r="AC57" t="str">
        <f>IF(Source!AA57="","",_xlfn.XLOOKUP(Source!AA57,Elements!$AD$2:$AD$393,Elements!$A$2:$A$393,"Err",0))</f>
        <v/>
      </c>
      <c r="AD57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Betriebsaufwand,Logistik,Outbound,Metalle</v>
      </c>
    </row>
    <row r="58" spans="1:30" x14ac:dyDescent="0.25">
      <c r="A58" t="str">
        <f>Table4[[#This Row],[idModel]]</f>
        <v>{4E8C2BF3-2C6F-4B28-9EC0-0585B0F45E97}</v>
      </c>
      <c r="B58" s="2" t="s">
        <v>191</v>
      </c>
      <c r="C58" t="str">
        <f>IF(Table3[[#This Row],[Level 1]]="","",_xlfn.XLOOKUP(Table3[[#This Row],[Level 1]],Table1[Titel],Table1[ID],"Err",0))</f>
        <v>{EE86F44F-6A46-4E85-AB73-2F6CFA47A694}</v>
      </c>
      <c r="D58" t="str">
        <f>IF(Table3[[#This Row],[Level 2]]="","",_xlfn.XLOOKUP(Table3[[#This Row],[Level 2]],Table1[Titel],Table1[ID],"Err",0))</f>
        <v>{AAEEF6E5-440C-465F-858E-2DACADDAC176}</v>
      </c>
      <c r="E58" t="str">
        <f>IF(Table3[[#This Row],[Level 3]]="","",_xlfn.XLOOKUP(Table3[[#This Row],[Level 3]],Table1[Titel],Table1[ID],"Err",0))</f>
        <v>{8DD96A2F-B66C-491B-A3B7-529563F94A0F}</v>
      </c>
      <c r="F58" t="str">
        <f>IF(Table3[[#This Row],[Level 4]]="","",_xlfn.XLOOKUP(Table3[[#This Row],[Level 4]],Table1[Titel],Table1[ID],"Err",0))</f>
        <v>{CCD7541B-F6B9-4A77-B0D8-186263B6BC80}</v>
      </c>
      <c r="G58" t="str">
        <f>IF(Table3[[#This Row],[Level 5]]="","",_xlfn.XLOOKUP(Table3[[#This Row],[Level 5]],Table1[Titel],Table1[ID],"Err",0))</f>
        <v>{C68506A6-6387-4AD0-8F0E-6F80AE4A92F2}</v>
      </c>
      <c r="H58" t="str">
        <f>_xlfn.XLOOKUP(Table3[[#This Row],[Unit]],Table2[Title],Table2[ID],"",0)</f>
        <v>{F5407237-FAA9-4557-B2C6-D4E50AB82E56}</v>
      </c>
      <c r="I58">
        <f>Table3[[#This Row],[Lfd]]</f>
        <v>57</v>
      </c>
      <c r="J58">
        <f>Table3[[#This Row],[Type]]</f>
        <v>2</v>
      </c>
      <c r="K58">
        <f>Table3[[#This Row],[Level]]</f>
        <v>50</v>
      </c>
      <c r="L58" t="str">
        <f>IF(ISBLANK(Table3[[#This Row],[Formula]]),"",Table3[[#This Row],[Formula]])</f>
        <v>p1*p2</v>
      </c>
      <c r="M58">
        <f>IF(ISBLANK(Table3[[#This Row],[Credit]]),0,Table3[[#This Row],[Credit]])</f>
        <v>3300</v>
      </c>
      <c r="N58">
        <f>IF(ISBLANK(Table3[[#This Row],[Debit]]),0,Table3[[#This Row],[Debit]])</f>
        <v>6700</v>
      </c>
      <c r="O58">
        <f>Table3[[#This Row],[Format]]</f>
        <v>1</v>
      </c>
      <c r="P58">
        <f>Table3[[#This Row],[Direct Offset]]</f>
        <v>0</v>
      </c>
      <c r="Q58">
        <f>IF(ISBLANK(Table3[[#This Row],[Account Range Min]]),0,Table3[[#This Row],[Account Range Min]])</f>
        <v>0</v>
      </c>
      <c r="R58">
        <f>IF(ISBLANK(Table3[[#This Row],[Account Range Max]]),0,Table3[[#This Row],[Account Range Max]])</f>
        <v>0</v>
      </c>
      <c r="S58" t="str">
        <f>IF(Source!N58="","",_xlfn.XLOOKUP(Source!N58,Elements!$AD$2:$AD$393,Elements!$A$2:$A$393,"Err",0))</f>
        <v/>
      </c>
      <c r="T58" t="str">
        <f>IF(Source!O58="","",_xlfn.XLOOKUP(Source!O58,Elements!$AD$2:$AD$393,Elements!$A$2:$A$393,"Err",0))</f>
        <v/>
      </c>
      <c r="U58" t="str">
        <f>IF(Source!T58="","",_xlfn.XLOOKUP(Source!T58,Elements!$AD$2:$AD$393,Elements!$A$2:$A$393,"Err",0))</f>
        <v>{4E8C2BF3-2C6F-4B28-9EC0-0585B0F45E97}</v>
      </c>
      <c r="V58" t="str">
        <f>IF(Source!U58="","",_xlfn.XLOOKUP(Source!U58,Elements!$AD$2:$AD$393,Elements!$A$2:$A$393,"Err",0))</f>
        <v>{4E8C2BF3-2C6F-4B28-9EC0-0585B0F45E97}</v>
      </c>
      <c r="W58" t="str">
        <f>IF(Source!V58="","",_xlfn.XLOOKUP(Source!V58,Elements!$AD$2:$AD$393,Elements!$A$2:$A$393,"Err",0))</f>
        <v/>
      </c>
      <c r="X58" t="str">
        <f>IF(Source!W58="","",_xlfn.XLOOKUP(Source!W58,Elements!$AD$2:$AD$393,Elements!$A$2:$A$393,"Err",0))</f>
        <v/>
      </c>
      <c r="Y58" t="str">
        <f>IF(Source!X58="","",_xlfn.XLOOKUP(Source!X58,Elements!$AD$2:$AD$393,Elements!$A$2:$A$393,"Err",0))</f>
        <v/>
      </c>
      <c r="Z58" t="str">
        <f>IF(Source!AD58="","",_xlfn.XLOOKUP(Source!AD58,Elements!$AD$2:$AD$393,Elements!$A$2:$A$393,"Err",0))</f>
        <v>{4E8C2BF3-2C6F-4B28-9EC0-0585B0F45E97}</v>
      </c>
      <c r="AA58" t="str">
        <f>IF(Source!Y58="","",_xlfn.XLOOKUP(Source!Y58,Elements!$AD$2:$AD$393,Elements!$A$2:$A$393,"Err",0))</f>
        <v/>
      </c>
      <c r="AB58" t="str">
        <f>IF(Source!Z58="","",_xlfn.XLOOKUP(Source!Z58,Elements!$AD$2:$AD$393,Elements!$A$2:$A$393,"Err",0))</f>
        <v>{4E8C2BF3-2C6F-4B28-9EC0-0585B0F45E97}</v>
      </c>
      <c r="AC58" t="str">
        <f>IF(Source!AA58="","",_xlfn.XLOOKUP(Source!AA58,Elements!$AD$2:$AD$393,Elements!$A$2:$A$393,"Err",0))</f>
        <v/>
      </c>
      <c r="AD58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Betriebsaufwand,Logistik,Outbound,Metalle PET/AL/PE (PIR),Aufwand</v>
      </c>
    </row>
    <row r="59" spans="1:30" x14ac:dyDescent="0.25">
      <c r="A59" t="str">
        <f>Table4[[#This Row],[idModel]]</f>
        <v>{4E8C2BF3-2C6F-4B28-9EC0-0585B0F45E97}</v>
      </c>
      <c r="B59" s="2" t="s">
        <v>191</v>
      </c>
      <c r="C59" t="str">
        <f>IF(Table3[[#This Row],[Level 1]]="","",_xlfn.XLOOKUP(Table3[[#This Row],[Level 1]],Table1[Titel],Table1[ID],"Err",0))</f>
        <v>{EE86F44F-6A46-4E85-AB73-2F6CFA47A694}</v>
      </c>
      <c r="D59" t="str">
        <f>IF(Table3[[#This Row],[Level 2]]="","",_xlfn.XLOOKUP(Table3[[#This Row],[Level 2]],Table1[Titel],Table1[ID],"Err",0))</f>
        <v>{AAEEF6E5-440C-465F-858E-2DACADDAC176}</v>
      </c>
      <c r="E59" t="str">
        <f>IF(Table3[[#This Row],[Level 3]]="","",_xlfn.XLOOKUP(Table3[[#This Row],[Level 3]],Table1[Titel],Table1[ID],"Err",0))</f>
        <v>{8DD96A2F-B66C-491B-A3B7-529563F94A0F}</v>
      </c>
      <c r="F59" t="str">
        <f>IF(Table3[[#This Row],[Level 4]]="","",_xlfn.XLOOKUP(Table3[[#This Row],[Level 4]],Table1[Titel],Table1[ID],"Err",0))</f>
        <v>{A6DE2F8B-1BBE-4B8C-BA70-34A7A4FF6B42}</v>
      </c>
      <c r="G59" t="str">
        <f>IF(Table3[[#This Row],[Level 5]]="","",_xlfn.XLOOKUP(Table3[[#This Row],[Level 5]],Table1[Titel],Table1[ID],"Err",0))</f>
        <v>{C68506A6-6387-4AD0-8F0E-6F80AE4A92F2}</v>
      </c>
      <c r="H59" t="str">
        <f>_xlfn.XLOOKUP(Table3[[#This Row],[Unit]],Table2[Title],Table2[ID],"",0)</f>
        <v>{F5407237-FAA9-4557-B2C6-D4E50AB82E56}</v>
      </c>
      <c r="I59">
        <f>Table3[[#This Row],[Lfd]]</f>
        <v>58</v>
      </c>
      <c r="J59">
        <f>Table3[[#This Row],[Type]]</f>
        <v>2</v>
      </c>
      <c r="K59">
        <f>Table3[[#This Row],[Level]]</f>
        <v>50</v>
      </c>
      <c r="L59" t="str">
        <f>IF(ISBLANK(Table3[[#This Row],[Formula]]),"",Table3[[#This Row],[Formula]])</f>
        <v>p1*p2</v>
      </c>
      <c r="M59">
        <f>IF(ISBLANK(Table3[[#This Row],[Credit]]),0,Table3[[#This Row],[Credit]])</f>
        <v>3300</v>
      </c>
      <c r="N59">
        <f>IF(ISBLANK(Table3[[#This Row],[Debit]]),0,Table3[[#This Row],[Debit]])</f>
        <v>6700</v>
      </c>
      <c r="O59">
        <f>Table3[[#This Row],[Format]]</f>
        <v>1</v>
      </c>
      <c r="P59">
        <f>Table3[[#This Row],[Direct Offset]]</f>
        <v>0</v>
      </c>
      <c r="Q59">
        <f>IF(ISBLANK(Table3[[#This Row],[Account Range Min]]),0,Table3[[#This Row],[Account Range Min]])</f>
        <v>0</v>
      </c>
      <c r="R59">
        <f>IF(ISBLANK(Table3[[#This Row],[Account Range Max]]),0,Table3[[#This Row],[Account Range Max]])</f>
        <v>0</v>
      </c>
      <c r="S59" t="str">
        <f>IF(Source!N59="","",_xlfn.XLOOKUP(Source!N59,Elements!$AD$2:$AD$393,Elements!$A$2:$A$393,"Err",0))</f>
        <v/>
      </c>
      <c r="T59" t="str">
        <f>IF(Source!O59="","",_xlfn.XLOOKUP(Source!O59,Elements!$AD$2:$AD$393,Elements!$A$2:$A$393,"Err",0))</f>
        <v/>
      </c>
      <c r="U59" t="str">
        <f>IF(Source!T59="","",_xlfn.XLOOKUP(Source!T59,Elements!$AD$2:$AD$393,Elements!$A$2:$A$393,"Err",0))</f>
        <v>{4E8C2BF3-2C6F-4B28-9EC0-0585B0F45E97}</v>
      </c>
      <c r="V59" t="str">
        <f>IF(Source!U59="","",_xlfn.XLOOKUP(Source!U59,Elements!$AD$2:$AD$393,Elements!$A$2:$A$393,"Err",0))</f>
        <v>{4E8C2BF3-2C6F-4B28-9EC0-0585B0F45E97}</v>
      </c>
      <c r="W59" t="str">
        <f>IF(Source!V59="","",_xlfn.XLOOKUP(Source!V59,Elements!$AD$2:$AD$393,Elements!$A$2:$A$393,"Err",0))</f>
        <v/>
      </c>
      <c r="X59" t="str">
        <f>IF(Source!W59="","",_xlfn.XLOOKUP(Source!W59,Elements!$AD$2:$AD$393,Elements!$A$2:$A$393,"Err",0))</f>
        <v/>
      </c>
      <c r="Y59" t="str">
        <f>IF(Source!X59="","",_xlfn.XLOOKUP(Source!X59,Elements!$AD$2:$AD$393,Elements!$A$2:$A$393,"Err",0))</f>
        <v/>
      </c>
      <c r="Z59" t="str">
        <f>IF(Source!AD59="","",_xlfn.XLOOKUP(Source!AD59,Elements!$AD$2:$AD$393,Elements!$A$2:$A$393,"Err",0))</f>
        <v>{4E8C2BF3-2C6F-4B28-9EC0-0585B0F45E97}</v>
      </c>
      <c r="AA59" t="str">
        <f>IF(Source!Y59="","",_xlfn.XLOOKUP(Source!Y59,Elements!$AD$2:$AD$393,Elements!$A$2:$A$393,"Err",0))</f>
        <v/>
      </c>
      <c r="AB59" t="str">
        <f>IF(Source!Z59="","",_xlfn.XLOOKUP(Source!Z59,Elements!$AD$2:$AD$393,Elements!$A$2:$A$393,"Err",0))</f>
        <v>{4E8C2BF3-2C6F-4B28-9EC0-0585B0F45E97}</v>
      </c>
      <c r="AC59" t="str">
        <f>IF(Source!AA59="","",_xlfn.XLOOKUP(Source!AA59,Elements!$AD$2:$AD$393,Elements!$A$2:$A$393,"Err",0))</f>
        <v/>
      </c>
      <c r="AD59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Betriebsaufwand,Logistik,Outbound,Metalle PolyAl (PCR),Aufwand</v>
      </c>
    </row>
    <row r="60" spans="1:30" x14ac:dyDescent="0.25">
      <c r="A60" t="str">
        <f>Table4[[#This Row],[idModel]]</f>
        <v>{4E8C2BF3-2C6F-4B28-9EC0-0585B0F45E97}</v>
      </c>
      <c r="B60" s="2" t="s">
        <v>191</v>
      </c>
      <c r="C60" t="str">
        <f>IF(Table3[[#This Row],[Level 1]]="","",_xlfn.XLOOKUP(Table3[[#This Row],[Level 1]],Table1[Titel],Table1[ID],"Err",0))</f>
        <v>{EE86F44F-6A46-4E85-AB73-2F6CFA47A694}</v>
      </c>
      <c r="D60" t="str">
        <f>IF(Table3[[#This Row],[Level 2]]="","",_xlfn.XLOOKUP(Table3[[#This Row],[Level 2]],Table1[Titel],Table1[ID],"Err",0))</f>
        <v>{AAEEF6E5-440C-465F-858E-2DACADDAC176}</v>
      </c>
      <c r="E60" t="str">
        <f>IF(Table3[[#This Row],[Level 3]]="","",_xlfn.XLOOKUP(Table3[[#This Row],[Level 3]],Table1[Titel],Table1[ID],"Err",0))</f>
        <v>{8DD96A2F-B66C-491B-A3B7-529563F94A0F}</v>
      </c>
      <c r="F60" t="str">
        <f>IF(Table3[[#This Row],[Level 4]]="","",_xlfn.XLOOKUP(Table3[[#This Row],[Level 4]],Table1[Titel],Table1[ID],"Err",0))</f>
        <v>{64CD16BE-C9A5-4102-9881-7B8F59EFF7CA}</v>
      </c>
      <c r="G60" t="str">
        <f>IF(Table3[[#This Row],[Level 5]]="","",_xlfn.XLOOKUP(Table3[[#This Row],[Level 5]],Table1[Titel],Table1[ID],"Err",0))</f>
        <v/>
      </c>
      <c r="H60" t="str">
        <f>_xlfn.XLOOKUP(Table3[[#This Row],[Unit]],Table2[Title],Table2[ID],"",0)</f>
        <v>{5E25AD16-F870-4F47-8F4A-F0C7BD590DC9}</v>
      </c>
      <c r="I60">
        <f>Table3[[#This Row],[Lfd]]</f>
        <v>59</v>
      </c>
      <c r="J60">
        <f>Table3[[#This Row],[Type]]</f>
        <v>1</v>
      </c>
      <c r="K60">
        <f>Table3[[#This Row],[Level]]</f>
        <v>10</v>
      </c>
      <c r="L60" t="str">
        <f>IF(ISBLANK(Table3[[#This Row],[Formula]]),"",Table3[[#This Row],[Formula]])</f>
        <v/>
      </c>
      <c r="M60">
        <f>IF(ISBLANK(Table3[[#This Row],[Credit]]),0,Table3[[#This Row],[Credit]])</f>
        <v>0</v>
      </c>
      <c r="N60">
        <f>IF(ISBLANK(Table3[[#This Row],[Debit]]),0,Table3[[#This Row],[Debit]])</f>
        <v>0</v>
      </c>
      <c r="O60">
        <f>Table3[[#This Row],[Format]]</f>
        <v>1</v>
      </c>
      <c r="P60">
        <f>Table3[[#This Row],[Direct Offset]]</f>
        <v>0</v>
      </c>
      <c r="Q60">
        <f>IF(ISBLANK(Table3[[#This Row],[Account Range Min]]),0,Table3[[#This Row],[Account Range Min]])</f>
        <v>0</v>
      </c>
      <c r="R60">
        <f>IF(ISBLANK(Table3[[#This Row],[Account Range Max]]),0,Table3[[#This Row],[Account Range Max]])</f>
        <v>0</v>
      </c>
      <c r="S60" t="str">
        <f>IF(Source!N60="","",_xlfn.XLOOKUP(Source!N60,Elements!$AD$2:$AD$393,Elements!$A$2:$A$393,"Err",0))</f>
        <v/>
      </c>
      <c r="T60" t="str">
        <f>IF(Source!O60="","",_xlfn.XLOOKUP(Source!O60,Elements!$AD$2:$AD$393,Elements!$A$2:$A$393,"Err",0))</f>
        <v/>
      </c>
      <c r="U60" t="str">
        <f>IF(Source!T60="","",_xlfn.XLOOKUP(Source!T60,Elements!$AD$2:$AD$393,Elements!$A$2:$A$393,"Err",0))</f>
        <v/>
      </c>
      <c r="V60" t="str">
        <f>IF(Source!U60="","",_xlfn.XLOOKUP(Source!U60,Elements!$AD$2:$AD$393,Elements!$A$2:$A$393,"Err",0))</f>
        <v/>
      </c>
      <c r="W60" t="str">
        <f>IF(Source!V60="","",_xlfn.XLOOKUP(Source!V60,Elements!$AD$2:$AD$393,Elements!$A$2:$A$393,"Err",0))</f>
        <v/>
      </c>
      <c r="X60" t="str">
        <f>IF(Source!W60="","",_xlfn.XLOOKUP(Source!W60,Elements!$AD$2:$AD$393,Elements!$A$2:$A$393,"Err",0))</f>
        <v/>
      </c>
      <c r="Y60" t="str">
        <f>IF(Source!X60="","",_xlfn.XLOOKUP(Source!X60,Elements!$AD$2:$AD$393,Elements!$A$2:$A$393,"Err",0))</f>
        <v/>
      </c>
      <c r="Z60" t="str">
        <f>IF(Source!AD60="","",_xlfn.XLOOKUP(Source!AD60,Elements!$AD$2:$AD$393,Elements!$A$2:$A$393,"Err",0))</f>
        <v/>
      </c>
      <c r="AA60" t="str">
        <f>IF(Source!Y60="","",_xlfn.XLOOKUP(Source!Y60,Elements!$AD$2:$AD$393,Elements!$A$2:$A$393,"Err",0))</f>
        <v/>
      </c>
      <c r="AB60" t="str">
        <f>IF(Source!Z60="","",_xlfn.XLOOKUP(Source!Z60,Elements!$AD$2:$AD$393,Elements!$A$2:$A$393,"Err",0))</f>
        <v/>
      </c>
      <c r="AC60" t="str">
        <f>IF(Source!AA60="","",_xlfn.XLOOKUP(Source!AA60,Elements!$AD$2:$AD$393,Elements!$A$2:$A$393,"Err",0))</f>
        <v/>
      </c>
      <c r="AD60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Betriebsaufwand,Logistik,Outbound,Polymere</v>
      </c>
    </row>
    <row r="61" spans="1:30" x14ac:dyDescent="0.25">
      <c r="A61" t="str">
        <f>Table4[[#This Row],[idModel]]</f>
        <v>{4E8C2BF3-2C6F-4B28-9EC0-0585B0F45E97}</v>
      </c>
      <c r="B61" s="2" t="s">
        <v>191</v>
      </c>
      <c r="C61" t="str">
        <f>IF(Table3[[#This Row],[Level 1]]="","",_xlfn.XLOOKUP(Table3[[#This Row],[Level 1]],Table1[Titel],Table1[ID],"Err",0))</f>
        <v>{EE86F44F-6A46-4E85-AB73-2F6CFA47A694}</v>
      </c>
      <c r="D61" t="str">
        <f>IF(Table3[[#This Row],[Level 2]]="","",_xlfn.XLOOKUP(Table3[[#This Row],[Level 2]],Table1[Titel],Table1[ID],"Err",0))</f>
        <v>{AAEEF6E5-440C-465F-858E-2DACADDAC176}</v>
      </c>
      <c r="E61" t="str">
        <f>IF(Table3[[#This Row],[Level 3]]="","",_xlfn.XLOOKUP(Table3[[#This Row],[Level 3]],Table1[Titel],Table1[ID],"Err",0))</f>
        <v>{8DD96A2F-B66C-491B-A3B7-529563F94A0F}</v>
      </c>
      <c r="F61" t="str">
        <f>IF(Table3[[#This Row],[Level 4]]="","",_xlfn.XLOOKUP(Table3[[#This Row],[Level 4]],Table1[Titel],Table1[ID],"Err",0))</f>
        <v>{7F054DC0-1852-401D-A856-A3A08783D0B1}</v>
      </c>
      <c r="G61" t="str">
        <f>IF(Table3[[#This Row],[Level 5]]="","",_xlfn.XLOOKUP(Table3[[#This Row],[Level 5]],Table1[Titel],Table1[ID],"Err",0))</f>
        <v>{C68506A6-6387-4AD0-8F0E-6F80AE4A92F2}</v>
      </c>
      <c r="H61" t="str">
        <f>_xlfn.XLOOKUP(Table3[[#This Row],[Unit]],Table2[Title],Table2[ID],"",0)</f>
        <v>{F5407237-FAA9-4557-B2C6-D4E50AB82E56}</v>
      </c>
      <c r="I61">
        <f>Table3[[#This Row],[Lfd]]</f>
        <v>60</v>
      </c>
      <c r="J61">
        <f>Table3[[#This Row],[Type]]</f>
        <v>2</v>
      </c>
      <c r="K61">
        <f>Table3[[#This Row],[Level]]</f>
        <v>50</v>
      </c>
      <c r="L61" t="str">
        <f>IF(ISBLANK(Table3[[#This Row],[Formula]]),"",Table3[[#This Row],[Formula]])</f>
        <v>p1*p2</v>
      </c>
      <c r="M61">
        <f>IF(ISBLANK(Table3[[#This Row],[Credit]]),0,Table3[[#This Row],[Credit]])</f>
        <v>3300</v>
      </c>
      <c r="N61">
        <f>IF(ISBLANK(Table3[[#This Row],[Debit]]),0,Table3[[#This Row],[Debit]])</f>
        <v>6700</v>
      </c>
      <c r="O61">
        <f>Table3[[#This Row],[Format]]</f>
        <v>1</v>
      </c>
      <c r="P61">
        <f>Table3[[#This Row],[Direct Offset]]</f>
        <v>0</v>
      </c>
      <c r="Q61">
        <f>IF(ISBLANK(Table3[[#This Row],[Account Range Min]]),0,Table3[[#This Row],[Account Range Min]])</f>
        <v>0</v>
      </c>
      <c r="R61">
        <f>IF(ISBLANK(Table3[[#This Row],[Account Range Max]]),0,Table3[[#This Row],[Account Range Max]])</f>
        <v>0</v>
      </c>
      <c r="S61" t="str">
        <f>IF(Source!N61="","",_xlfn.XLOOKUP(Source!N61,Elements!$AD$2:$AD$393,Elements!$A$2:$A$393,"Err",0))</f>
        <v/>
      </c>
      <c r="T61" t="str">
        <f>IF(Source!O61="","",_xlfn.XLOOKUP(Source!O61,Elements!$AD$2:$AD$393,Elements!$A$2:$A$393,"Err",0))</f>
        <v/>
      </c>
      <c r="U61" t="str">
        <f>IF(Source!T61="","",_xlfn.XLOOKUP(Source!T61,Elements!$AD$2:$AD$393,Elements!$A$2:$A$393,"Err",0))</f>
        <v>{4E8C2BF3-2C6F-4B28-9EC0-0585B0F45E97}</v>
      </c>
      <c r="V61" t="str">
        <f>IF(Source!U61="","",_xlfn.XLOOKUP(Source!U61,Elements!$AD$2:$AD$393,Elements!$A$2:$A$393,"Err",0))</f>
        <v>{4E8C2BF3-2C6F-4B28-9EC0-0585B0F45E97}</v>
      </c>
      <c r="W61" t="str">
        <f>IF(Source!V61="","",_xlfn.XLOOKUP(Source!V61,Elements!$AD$2:$AD$393,Elements!$A$2:$A$393,"Err",0))</f>
        <v/>
      </c>
      <c r="X61" t="str">
        <f>IF(Source!W61="","",_xlfn.XLOOKUP(Source!W61,Elements!$AD$2:$AD$393,Elements!$A$2:$A$393,"Err",0))</f>
        <v/>
      </c>
      <c r="Y61" t="str">
        <f>IF(Source!X61="","",_xlfn.XLOOKUP(Source!X61,Elements!$AD$2:$AD$393,Elements!$A$2:$A$393,"Err",0))</f>
        <v/>
      </c>
      <c r="Z61" t="str">
        <f>IF(Source!AD61="","",_xlfn.XLOOKUP(Source!AD61,Elements!$AD$2:$AD$393,Elements!$A$2:$A$393,"Err",0))</f>
        <v>{4E8C2BF3-2C6F-4B28-9EC0-0585B0F45E97}</v>
      </c>
      <c r="AA61" t="str">
        <f>IF(Source!Y61="","",_xlfn.XLOOKUP(Source!Y61,Elements!$AD$2:$AD$393,Elements!$A$2:$A$393,"Err",0))</f>
        <v/>
      </c>
      <c r="AB61" t="str">
        <f>IF(Source!Z61="","",_xlfn.XLOOKUP(Source!Z61,Elements!$AD$2:$AD$393,Elements!$A$2:$A$393,"Err",0))</f>
        <v>{4E8C2BF3-2C6F-4B28-9EC0-0585B0F45E97}</v>
      </c>
      <c r="AC61" t="str">
        <f>IF(Source!AA61="","",_xlfn.XLOOKUP(Source!AA61,Elements!$AD$2:$AD$393,Elements!$A$2:$A$393,"Err",0))</f>
        <v/>
      </c>
      <c r="AD61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Betriebsaufwand,Logistik,Outbound,rLD-PE PET/AL/PE (PIR),Aufwand</v>
      </c>
    </row>
    <row r="62" spans="1:30" x14ac:dyDescent="0.25">
      <c r="A62" t="str">
        <f>Table4[[#This Row],[idModel]]</f>
        <v>{4E8C2BF3-2C6F-4B28-9EC0-0585B0F45E97}</v>
      </c>
      <c r="B62" s="2" t="s">
        <v>191</v>
      </c>
      <c r="C62" t="str">
        <f>IF(Table3[[#This Row],[Level 1]]="","",_xlfn.XLOOKUP(Table3[[#This Row],[Level 1]],Table1[Titel],Table1[ID],"Err",0))</f>
        <v>{EE86F44F-6A46-4E85-AB73-2F6CFA47A694}</v>
      </c>
      <c r="D62" t="str">
        <f>IF(Table3[[#This Row],[Level 2]]="","",_xlfn.XLOOKUP(Table3[[#This Row],[Level 2]],Table1[Titel],Table1[ID],"Err",0))</f>
        <v>{AAEEF6E5-440C-465F-858E-2DACADDAC176}</v>
      </c>
      <c r="E62" t="str">
        <f>IF(Table3[[#This Row],[Level 3]]="","",_xlfn.XLOOKUP(Table3[[#This Row],[Level 3]],Table1[Titel],Table1[ID],"Err",0))</f>
        <v>{8DD96A2F-B66C-491B-A3B7-529563F94A0F}</v>
      </c>
      <c r="F62" t="str">
        <f>IF(Table3[[#This Row],[Level 4]]="","",_xlfn.XLOOKUP(Table3[[#This Row],[Level 4]],Table1[Titel],Table1[ID],"Err",0))</f>
        <v>{FE32FF05-3467-4EA1-BF95-50A6303BA0EC}</v>
      </c>
      <c r="G62" t="str">
        <f>IF(Table3[[#This Row],[Level 5]]="","",_xlfn.XLOOKUP(Table3[[#This Row],[Level 5]],Table1[Titel],Table1[ID],"Err",0))</f>
        <v>{C68506A6-6387-4AD0-8F0E-6F80AE4A92F2}</v>
      </c>
      <c r="H62" t="str">
        <f>_xlfn.XLOOKUP(Table3[[#This Row],[Unit]],Table2[Title],Table2[ID],"",0)</f>
        <v>{F5407237-FAA9-4557-B2C6-D4E50AB82E56}</v>
      </c>
      <c r="I62">
        <f>Table3[[#This Row],[Lfd]]</f>
        <v>61</v>
      </c>
      <c r="J62">
        <f>Table3[[#This Row],[Type]]</f>
        <v>2</v>
      </c>
      <c r="K62">
        <f>Table3[[#This Row],[Level]]</f>
        <v>50</v>
      </c>
      <c r="L62" t="str">
        <f>IF(ISBLANK(Table3[[#This Row],[Formula]]),"",Table3[[#This Row],[Formula]])</f>
        <v>p1*p2</v>
      </c>
      <c r="M62">
        <f>IF(ISBLANK(Table3[[#This Row],[Credit]]),0,Table3[[#This Row],[Credit]])</f>
        <v>3300</v>
      </c>
      <c r="N62">
        <f>IF(ISBLANK(Table3[[#This Row],[Debit]]),0,Table3[[#This Row],[Debit]])</f>
        <v>6700</v>
      </c>
      <c r="O62">
        <f>Table3[[#This Row],[Format]]</f>
        <v>1</v>
      </c>
      <c r="P62">
        <f>Table3[[#This Row],[Direct Offset]]</f>
        <v>0</v>
      </c>
      <c r="Q62">
        <f>IF(ISBLANK(Table3[[#This Row],[Account Range Min]]),0,Table3[[#This Row],[Account Range Min]])</f>
        <v>0</v>
      </c>
      <c r="R62">
        <f>IF(ISBLANK(Table3[[#This Row],[Account Range Max]]),0,Table3[[#This Row],[Account Range Max]])</f>
        <v>0</v>
      </c>
      <c r="S62" t="str">
        <f>IF(Source!N62="","",_xlfn.XLOOKUP(Source!N62,Elements!$AD$2:$AD$393,Elements!$A$2:$A$393,"Err",0))</f>
        <v/>
      </c>
      <c r="T62" t="str">
        <f>IF(Source!O62="","",_xlfn.XLOOKUP(Source!O62,Elements!$AD$2:$AD$393,Elements!$A$2:$A$393,"Err",0))</f>
        <v/>
      </c>
      <c r="U62" t="str">
        <f>IF(Source!T62="","",_xlfn.XLOOKUP(Source!T62,Elements!$AD$2:$AD$393,Elements!$A$2:$A$393,"Err",0))</f>
        <v>{4E8C2BF3-2C6F-4B28-9EC0-0585B0F45E97}</v>
      </c>
      <c r="V62" t="str">
        <f>IF(Source!U62="","",_xlfn.XLOOKUP(Source!U62,Elements!$AD$2:$AD$393,Elements!$A$2:$A$393,"Err",0))</f>
        <v>{4E8C2BF3-2C6F-4B28-9EC0-0585B0F45E97}</v>
      </c>
      <c r="W62" t="str">
        <f>IF(Source!V62="","",_xlfn.XLOOKUP(Source!V62,Elements!$AD$2:$AD$393,Elements!$A$2:$A$393,"Err",0))</f>
        <v/>
      </c>
      <c r="X62" t="str">
        <f>IF(Source!W62="","",_xlfn.XLOOKUP(Source!W62,Elements!$AD$2:$AD$393,Elements!$A$2:$A$393,"Err",0))</f>
        <v/>
      </c>
      <c r="Y62" t="str">
        <f>IF(Source!X62="","",_xlfn.XLOOKUP(Source!X62,Elements!$AD$2:$AD$393,Elements!$A$2:$A$393,"Err",0))</f>
        <v/>
      </c>
      <c r="Z62" t="str">
        <f>IF(Source!AD62="","",_xlfn.XLOOKUP(Source!AD62,Elements!$AD$2:$AD$393,Elements!$A$2:$A$393,"Err",0))</f>
        <v>{4E8C2BF3-2C6F-4B28-9EC0-0585B0F45E97}</v>
      </c>
      <c r="AA62" t="str">
        <f>IF(Source!Y62="","",_xlfn.XLOOKUP(Source!Y62,Elements!$AD$2:$AD$393,Elements!$A$2:$A$393,"Err",0))</f>
        <v/>
      </c>
      <c r="AB62" t="str">
        <f>IF(Source!Z62="","",_xlfn.XLOOKUP(Source!Z62,Elements!$AD$2:$AD$393,Elements!$A$2:$A$393,"Err",0))</f>
        <v>{4E8C2BF3-2C6F-4B28-9EC0-0585B0F45E97}</v>
      </c>
      <c r="AC62" t="str">
        <f>IF(Source!AA62="","",_xlfn.XLOOKUP(Source!AA62,Elements!$AD$2:$AD$393,Elements!$A$2:$A$393,"Err",0))</f>
        <v/>
      </c>
      <c r="AD62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Betriebsaufwand,Logistik,Outbound,rLD-PE PolyAl (PCR),Aufwand</v>
      </c>
    </row>
    <row r="63" spans="1:30" x14ac:dyDescent="0.25">
      <c r="A63" t="str">
        <f>Table4[[#This Row],[idModel]]</f>
        <v>{4E8C2BF3-2C6F-4B28-9EC0-0585B0F45E97}</v>
      </c>
      <c r="B63" s="2" t="s">
        <v>191</v>
      </c>
      <c r="C63" t="str">
        <f>IF(Table3[[#This Row],[Level 1]]="","",_xlfn.XLOOKUP(Table3[[#This Row],[Level 1]],Table1[Titel],Table1[ID],"Err",0))</f>
        <v>{EE86F44F-6A46-4E85-AB73-2F6CFA47A694}</v>
      </c>
      <c r="D63" t="str">
        <f>IF(Table3[[#This Row],[Level 2]]="","",_xlfn.XLOOKUP(Table3[[#This Row],[Level 2]],Table1[Titel],Table1[ID],"Err",0))</f>
        <v>{AAEEF6E5-440C-465F-858E-2DACADDAC176}</v>
      </c>
      <c r="E63" t="str">
        <f>IF(Table3[[#This Row],[Level 3]]="","",_xlfn.XLOOKUP(Table3[[#This Row],[Level 3]],Table1[Titel],Table1[ID],"Err",0))</f>
        <v>{8DD96A2F-B66C-491B-A3B7-529563F94A0F}</v>
      </c>
      <c r="F63" t="str">
        <f>IF(Table3[[#This Row],[Level 4]]="","",_xlfn.XLOOKUP(Table3[[#This Row],[Level 4]],Table1[Titel],Table1[ID],"Err",0))</f>
        <v>{3551AD49-C742-4858-9BC6-88453A55953E}</v>
      </c>
      <c r="G63" t="str">
        <f>IF(Table3[[#This Row],[Level 5]]="","",_xlfn.XLOOKUP(Table3[[#This Row],[Level 5]],Table1[Titel],Table1[ID],"Err",0))</f>
        <v>{C68506A6-6387-4AD0-8F0E-6F80AE4A92F2}</v>
      </c>
      <c r="H63" t="str">
        <f>_xlfn.XLOOKUP(Table3[[#This Row],[Unit]],Table2[Title],Table2[ID],"",0)</f>
        <v>{F5407237-FAA9-4557-B2C6-D4E50AB82E56}</v>
      </c>
      <c r="I63">
        <f>Table3[[#This Row],[Lfd]]</f>
        <v>62</v>
      </c>
      <c r="J63">
        <f>Table3[[#This Row],[Type]]</f>
        <v>2</v>
      </c>
      <c r="K63">
        <f>Table3[[#This Row],[Level]]</f>
        <v>50</v>
      </c>
      <c r="L63" t="str">
        <f>IF(ISBLANK(Table3[[#This Row],[Formula]]),"",Table3[[#This Row],[Formula]])</f>
        <v>p1*p2</v>
      </c>
      <c r="M63">
        <f>IF(ISBLANK(Table3[[#This Row],[Credit]]),0,Table3[[#This Row],[Credit]])</f>
        <v>3300</v>
      </c>
      <c r="N63">
        <f>IF(ISBLANK(Table3[[#This Row],[Debit]]),0,Table3[[#This Row],[Debit]])</f>
        <v>6700</v>
      </c>
      <c r="O63">
        <f>Table3[[#This Row],[Format]]</f>
        <v>1</v>
      </c>
      <c r="P63">
        <f>Table3[[#This Row],[Direct Offset]]</f>
        <v>0</v>
      </c>
      <c r="Q63">
        <f>IF(ISBLANK(Table3[[#This Row],[Account Range Min]]),0,Table3[[#This Row],[Account Range Min]])</f>
        <v>0</v>
      </c>
      <c r="R63">
        <f>IF(ISBLANK(Table3[[#This Row],[Account Range Max]]),0,Table3[[#This Row],[Account Range Max]])</f>
        <v>0</v>
      </c>
      <c r="S63" t="str">
        <f>IF(Source!N63="","",_xlfn.XLOOKUP(Source!N63,Elements!$AD$2:$AD$393,Elements!$A$2:$A$393,"Err",0))</f>
        <v/>
      </c>
      <c r="T63" t="str">
        <f>IF(Source!O63="","",_xlfn.XLOOKUP(Source!O63,Elements!$AD$2:$AD$393,Elements!$A$2:$A$393,"Err",0))</f>
        <v/>
      </c>
      <c r="U63" t="str">
        <f>IF(Source!T63="","",_xlfn.XLOOKUP(Source!T63,Elements!$AD$2:$AD$393,Elements!$A$2:$A$393,"Err",0))</f>
        <v>{4E8C2BF3-2C6F-4B28-9EC0-0585B0F45E97}</v>
      </c>
      <c r="V63" t="str">
        <f>IF(Source!U63="","",_xlfn.XLOOKUP(Source!U63,Elements!$AD$2:$AD$393,Elements!$A$2:$A$393,"Err",0))</f>
        <v>{4E8C2BF3-2C6F-4B28-9EC0-0585B0F45E97}</v>
      </c>
      <c r="W63" t="str">
        <f>IF(Source!V63="","",_xlfn.XLOOKUP(Source!V63,Elements!$AD$2:$AD$393,Elements!$A$2:$A$393,"Err",0))</f>
        <v/>
      </c>
      <c r="X63" t="str">
        <f>IF(Source!W63="","",_xlfn.XLOOKUP(Source!W63,Elements!$AD$2:$AD$393,Elements!$A$2:$A$393,"Err",0))</f>
        <v/>
      </c>
      <c r="Y63" t="str">
        <f>IF(Source!X63="","",_xlfn.XLOOKUP(Source!X63,Elements!$AD$2:$AD$393,Elements!$A$2:$A$393,"Err",0))</f>
        <v/>
      </c>
      <c r="Z63" t="str">
        <f>IF(Source!AD63="","",_xlfn.XLOOKUP(Source!AD63,Elements!$AD$2:$AD$393,Elements!$A$2:$A$393,"Err",0))</f>
        <v>{4E8C2BF3-2C6F-4B28-9EC0-0585B0F45E97}</v>
      </c>
      <c r="AA63" t="str">
        <f>IF(Source!Y63="","",_xlfn.XLOOKUP(Source!Y63,Elements!$AD$2:$AD$393,Elements!$A$2:$A$393,"Err",0))</f>
        <v/>
      </c>
      <c r="AB63" t="str">
        <f>IF(Source!Z63="","",_xlfn.XLOOKUP(Source!Z63,Elements!$AD$2:$AD$393,Elements!$A$2:$A$393,"Err",0))</f>
        <v>{4E8C2BF3-2C6F-4B28-9EC0-0585B0F45E97}</v>
      </c>
      <c r="AC63" t="str">
        <f>IF(Source!AA63="","",_xlfn.XLOOKUP(Source!AA63,Elements!$AD$2:$AD$393,Elements!$A$2:$A$393,"Err",0))</f>
        <v/>
      </c>
      <c r="AD63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Betriebsaufwand,Logistik,Outbound,rPET-Agglomerat,Aufwand</v>
      </c>
    </row>
    <row r="64" spans="1:30" x14ac:dyDescent="0.25">
      <c r="A64" t="str">
        <f>Table4[[#This Row],[idModel]]</f>
        <v>{4E8C2BF3-2C6F-4B28-9EC0-0585B0F45E97}</v>
      </c>
      <c r="B64" s="2" t="s">
        <v>191</v>
      </c>
      <c r="C64" t="str">
        <f>IF(Table3[[#This Row],[Level 1]]="","",_xlfn.XLOOKUP(Table3[[#This Row],[Level 1]],Table1[Titel],Table1[ID],"Err",0))</f>
        <v>{EE86F44F-6A46-4E85-AB73-2F6CFA47A694}</v>
      </c>
      <c r="D64" t="str">
        <f>IF(Table3[[#This Row],[Level 2]]="","",_xlfn.XLOOKUP(Table3[[#This Row],[Level 2]],Table1[Titel],Table1[ID],"Err",0))</f>
        <v>{AAEEF6E5-440C-465F-858E-2DACADDAC176}</v>
      </c>
      <c r="E64" t="str">
        <f>IF(Table3[[#This Row],[Level 3]]="","",_xlfn.XLOOKUP(Table3[[#This Row],[Level 3]],Table1[Titel],Table1[ID],"Err",0))</f>
        <v>{8DD96A2F-B66C-491B-A3B7-529563F94A0F}</v>
      </c>
      <c r="F64" t="str">
        <f>IF(Table3[[#This Row],[Level 4]]="","",_xlfn.XLOOKUP(Table3[[#This Row],[Level 4]],Table1[Titel],Table1[ID],"Err",0))</f>
        <v>{BDC918E3-2C41-40CA-92D3-20A7A35AAB9D}</v>
      </c>
      <c r="G64" t="str">
        <f>IF(Table3[[#This Row],[Level 5]]="","",_xlfn.XLOOKUP(Table3[[#This Row],[Level 5]],Table1[Titel],Table1[ID],"Err",0))</f>
        <v>{C68506A6-6387-4AD0-8F0E-6F80AE4A92F2}</v>
      </c>
      <c r="H64" t="str">
        <f>_xlfn.XLOOKUP(Table3[[#This Row],[Unit]],Table2[Title],Table2[ID],"",0)</f>
        <v>{F5407237-FAA9-4557-B2C6-D4E50AB82E56}</v>
      </c>
      <c r="I64">
        <f>Table3[[#This Row],[Lfd]]</f>
        <v>63</v>
      </c>
      <c r="J64">
        <f>Table3[[#This Row],[Type]]</f>
        <v>2</v>
      </c>
      <c r="K64">
        <f>Table3[[#This Row],[Level]]</f>
        <v>50</v>
      </c>
      <c r="L64" t="str">
        <f>IF(ISBLANK(Table3[[#This Row],[Formula]]),"",Table3[[#This Row],[Formula]])</f>
        <v>p1*p2</v>
      </c>
      <c r="M64">
        <f>IF(ISBLANK(Table3[[#This Row],[Credit]]),0,Table3[[#This Row],[Credit]])</f>
        <v>3300</v>
      </c>
      <c r="N64">
        <f>IF(ISBLANK(Table3[[#This Row],[Debit]]),0,Table3[[#This Row],[Debit]])</f>
        <v>6700</v>
      </c>
      <c r="O64">
        <f>Table3[[#This Row],[Format]]</f>
        <v>1</v>
      </c>
      <c r="P64">
        <f>Table3[[#This Row],[Direct Offset]]</f>
        <v>0</v>
      </c>
      <c r="Q64">
        <f>IF(ISBLANK(Table3[[#This Row],[Account Range Min]]),0,Table3[[#This Row],[Account Range Min]])</f>
        <v>0</v>
      </c>
      <c r="R64">
        <f>IF(ISBLANK(Table3[[#This Row],[Account Range Max]]),0,Table3[[#This Row],[Account Range Max]])</f>
        <v>0</v>
      </c>
      <c r="S64" t="str">
        <f>IF(Source!N64="","",_xlfn.XLOOKUP(Source!N64,Elements!$AD$2:$AD$393,Elements!$A$2:$A$393,"Err",0))</f>
        <v/>
      </c>
      <c r="T64" t="str">
        <f>IF(Source!O64="","",_xlfn.XLOOKUP(Source!O64,Elements!$AD$2:$AD$393,Elements!$A$2:$A$393,"Err",0))</f>
        <v/>
      </c>
      <c r="U64" t="str">
        <f>IF(Source!T64="","",_xlfn.XLOOKUP(Source!T64,Elements!$AD$2:$AD$393,Elements!$A$2:$A$393,"Err",0))</f>
        <v>{4E8C2BF3-2C6F-4B28-9EC0-0585B0F45E97}</v>
      </c>
      <c r="V64" t="str">
        <f>IF(Source!U64="","",_xlfn.XLOOKUP(Source!U64,Elements!$AD$2:$AD$393,Elements!$A$2:$A$393,"Err",0))</f>
        <v>{4E8C2BF3-2C6F-4B28-9EC0-0585B0F45E97}</v>
      </c>
      <c r="W64" t="str">
        <f>IF(Source!V64="","",_xlfn.XLOOKUP(Source!V64,Elements!$AD$2:$AD$393,Elements!$A$2:$A$393,"Err",0))</f>
        <v/>
      </c>
      <c r="X64" t="str">
        <f>IF(Source!W64="","",_xlfn.XLOOKUP(Source!W64,Elements!$AD$2:$AD$393,Elements!$A$2:$A$393,"Err",0))</f>
        <v/>
      </c>
      <c r="Y64" t="str">
        <f>IF(Source!X64="","",_xlfn.XLOOKUP(Source!X64,Elements!$AD$2:$AD$393,Elements!$A$2:$A$393,"Err",0))</f>
        <v/>
      </c>
      <c r="Z64" t="str">
        <f>IF(Source!AD64="","",_xlfn.XLOOKUP(Source!AD64,Elements!$AD$2:$AD$393,Elements!$A$2:$A$393,"Err",0))</f>
        <v>{4E8C2BF3-2C6F-4B28-9EC0-0585B0F45E97}</v>
      </c>
      <c r="AA64" t="str">
        <f>IF(Source!Y64="","",_xlfn.XLOOKUP(Source!Y64,Elements!$AD$2:$AD$393,Elements!$A$2:$A$393,"Err",0))</f>
        <v/>
      </c>
      <c r="AB64" t="str">
        <f>IF(Source!Z64="","",_xlfn.XLOOKUP(Source!Z64,Elements!$AD$2:$AD$393,Elements!$A$2:$A$393,"Err",0))</f>
        <v>{4E8C2BF3-2C6F-4B28-9EC0-0585B0F45E97}</v>
      </c>
      <c r="AC64" t="str">
        <f>IF(Source!AA64="","",_xlfn.XLOOKUP(Source!AA64,Elements!$AD$2:$AD$393,Elements!$A$2:$A$393,"Err",0))</f>
        <v/>
      </c>
      <c r="AD64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Betriebsaufwand,Logistik,Outbound,rPP-Mahlgut,Aufwand</v>
      </c>
    </row>
    <row r="65" spans="1:30" x14ac:dyDescent="0.25">
      <c r="A65" t="str">
        <f>Table4[[#This Row],[idModel]]</f>
        <v>{4E8C2BF3-2C6F-4B28-9EC0-0585B0F45E97}</v>
      </c>
      <c r="B65" s="2" t="s">
        <v>191</v>
      </c>
      <c r="C65" t="str">
        <f>IF(Table3[[#This Row],[Level 1]]="","",_xlfn.XLOOKUP(Table3[[#This Row],[Level 1]],Table1[Titel],Table1[ID],"Err",0))</f>
        <v>{EE86F44F-6A46-4E85-AB73-2F6CFA47A694}</v>
      </c>
      <c r="D65" t="str">
        <f>IF(Table3[[#This Row],[Level 2]]="","",_xlfn.XLOOKUP(Table3[[#This Row],[Level 2]],Table1[Titel],Table1[ID],"Err",0))</f>
        <v>{51E57F7C-A13B-4990-967F-E950435A3F4D}</v>
      </c>
      <c r="E65" t="str">
        <f>IF(Table3[[#This Row],[Level 3]]="","",_xlfn.XLOOKUP(Table3[[#This Row],[Level 3]],Table1[Titel],Table1[ID],"Err",0))</f>
        <v>{3358D078-B853-41FA-B857-DD1C0CD57F85}</v>
      </c>
      <c r="F65" t="str">
        <f>IF(Table3[[#This Row],[Level 4]]="","",_xlfn.XLOOKUP(Table3[[#This Row],[Level 4]],Table1[Titel],Table1[ID],"Err",0))</f>
        <v/>
      </c>
      <c r="G65" t="str">
        <f>IF(Table3[[#This Row],[Level 5]]="","",_xlfn.XLOOKUP(Table3[[#This Row],[Level 5]],Table1[Titel],Table1[ID],"Err",0))</f>
        <v/>
      </c>
      <c r="H65" t="str">
        <f>_xlfn.XLOOKUP(Table3[[#This Row],[Unit]],Table2[Title],Table2[ID],"",0)</f>
        <v>{5E25AD16-F870-4F47-8F4A-F0C7BD590DC9}</v>
      </c>
      <c r="I65">
        <f>Table3[[#This Row],[Lfd]]</f>
        <v>64</v>
      </c>
      <c r="J65">
        <f>Table3[[#This Row],[Type]]</f>
        <v>1</v>
      </c>
      <c r="K65">
        <f>Table3[[#This Row],[Level]]</f>
        <v>10</v>
      </c>
      <c r="L65" t="str">
        <f>IF(ISBLANK(Table3[[#This Row],[Formula]]),"",Table3[[#This Row],[Formula]])</f>
        <v/>
      </c>
      <c r="M65">
        <f>IF(ISBLANK(Table3[[#This Row],[Credit]]),0,Table3[[#This Row],[Credit]])</f>
        <v>0</v>
      </c>
      <c r="N65">
        <f>IF(ISBLANK(Table3[[#This Row],[Debit]]),0,Table3[[#This Row],[Debit]])</f>
        <v>0</v>
      </c>
      <c r="O65">
        <f>Table3[[#This Row],[Format]]</f>
        <v>1</v>
      </c>
      <c r="P65">
        <f>Table3[[#This Row],[Direct Offset]]</f>
        <v>0</v>
      </c>
      <c r="Q65">
        <f>IF(ISBLANK(Table3[[#This Row],[Account Range Min]]),0,Table3[[#This Row],[Account Range Min]])</f>
        <v>0</v>
      </c>
      <c r="R65">
        <f>IF(ISBLANK(Table3[[#This Row],[Account Range Max]]),0,Table3[[#This Row],[Account Range Max]])</f>
        <v>0</v>
      </c>
      <c r="S65" t="str">
        <f>IF(Source!N65="","",_xlfn.XLOOKUP(Source!N65,Elements!$AD$2:$AD$393,Elements!$A$2:$A$393,"Err",0))</f>
        <v/>
      </c>
      <c r="T65" t="str">
        <f>IF(Source!O65="","",_xlfn.XLOOKUP(Source!O65,Elements!$AD$2:$AD$393,Elements!$A$2:$A$393,"Err",0))</f>
        <v/>
      </c>
      <c r="U65" t="str">
        <f>IF(Source!T65="","",_xlfn.XLOOKUP(Source!T65,Elements!$AD$2:$AD$393,Elements!$A$2:$A$393,"Err",0))</f>
        <v/>
      </c>
      <c r="V65" t="str">
        <f>IF(Source!U65="","",_xlfn.XLOOKUP(Source!U65,Elements!$AD$2:$AD$393,Elements!$A$2:$A$393,"Err",0))</f>
        <v/>
      </c>
      <c r="W65" t="str">
        <f>IF(Source!V65="","",_xlfn.XLOOKUP(Source!V65,Elements!$AD$2:$AD$393,Elements!$A$2:$A$393,"Err",0))</f>
        <v/>
      </c>
      <c r="X65" t="str">
        <f>IF(Source!W65="","",_xlfn.XLOOKUP(Source!W65,Elements!$AD$2:$AD$393,Elements!$A$2:$A$393,"Err",0))</f>
        <v/>
      </c>
      <c r="Y65" t="str">
        <f>IF(Source!X65="","",_xlfn.XLOOKUP(Source!X65,Elements!$AD$2:$AD$393,Elements!$A$2:$A$393,"Err",0))</f>
        <v/>
      </c>
      <c r="Z65" t="str">
        <f>IF(Source!AD65="","",_xlfn.XLOOKUP(Source!AD65,Elements!$AD$2:$AD$393,Elements!$A$2:$A$393,"Err",0))</f>
        <v/>
      </c>
      <c r="AA65" t="str">
        <f>IF(Source!Y65="","",_xlfn.XLOOKUP(Source!Y65,Elements!$AD$2:$AD$393,Elements!$A$2:$A$393,"Err",0))</f>
        <v/>
      </c>
      <c r="AB65" t="str">
        <f>IF(Source!Z65="","",_xlfn.XLOOKUP(Source!Z65,Elements!$AD$2:$AD$393,Elements!$A$2:$A$393,"Err",0))</f>
        <v/>
      </c>
      <c r="AC65" t="str">
        <f>IF(Source!AA65="","",_xlfn.XLOOKUP(Source!AA65,Elements!$AD$2:$AD$393,Elements!$A$2:$A$393,"Err",0))</f>
        <v/>
      </c>
      <c r="AD65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Betriebsaufwand,Sonstiger Betriebsaufwand,Kostenfaktor</v>
      </c>
    </row>
    <row r="66" spans="1:30" x14ac:dyDescent="0.25">
      <c r="A66" t="str">
        <f>Table4[[#This Row],[idModel]]</f>
        <v>{4E8C2BF3-2C6F-4B28-9EC0-0585B0F45E97}</v>
      </c>
      <c r="B66" s="2" t="s">
        <v>191</v>
      </c>
      <c r="C66" t="str">
        <f>IF(Table3[[#This Row],[Level 1]]="","",_xlfn.XLOOKUP(Table3[[#This Row],[Level 1]],Table1[Titel],Table1[ID],"Err",0))</f>
        <v>{EE86F44F-6A46-4E85-AB73-2F6CFA47A694}</v>
      </c>
      <c r="D66" t="str">
        <f>IF(Table3[[#This Row],[Level 2]]="","",_xlfn.XLOOKUP(Table3[[#This Row],[Level 2]],Table1[Titel],Table1[ID],"Err",0))</f>
        <v>{51E57F7C-A13B-4990-967F-E950435A3F4D}</v>
      </c>
      <c r="E66" t="str">
        <f>IF(Table3[[#This Row],[Level 3]]="","",_xlfn.XLOOKUP(Table3[[#This Row],[Level 3]],Table1[Titel],Table1[ID],"Err",0))</f>
        <v/>
      </c>
      <c r="F66" t="str">
        <f>IF(Table3[[#This Row],[Level 4]]="","",_xlfn.XLOOKUP(Table3[[#This Row],[Level 4]],Table1[Titel],Table1[ID],"Err",0))</f>
        <v/>
      </c>
      <c r="G66" t="str">
        <f>IF(Table3[[#This Row],[Level 5]]="","",_xlfn.XLOOKUP(Table3[[#This Row],[Level 5]],Table1[Titel],Table1[ID],"Err",0))</f>
        <v/>
      </c>
      <c r="H66" t="str">
        <f>_xlfn.XLOOKUP(Table3[[#This Row],[Unit]],Table2[Title],Table2[ID],"",0)</f>
        <v>{F5407237-FAA9-4557-B2C6-D4E50AB82E56}</v>
      </c>
      <c r="I66">
        <f>Table3[[#This Row],[Lfd]]</f>
        <v>65</v>
      </c>
      <c r="J66">
        <f>Table3[[#This Row],[Type]]</f>
        <v>2</v>
      </c>
      <c r="K66">
        <f>Table3[[#This Row],[Level]]</f>
        <v>50</v>
      </c>
      <c r="L66" t="str">
        <f>IF(ISBLANK(Table3[[#This Row],[Formula]]),"",Table3[[#This Row],[Formula]])</f>
        <v>p1*p2</v>
      </c>
      <c r="M66">
        <f>IF(ISBLANK(Table3[[#This Row],[Credit]]),0,Table3[[#This Row],[Credit]])</f>
        <v>3300</v>
      </c>
      <c r="N66">
        <f>IF(ISBLANK(Table3[[#This Row],[Debit]]),0,Table3[[#This Row],[Debit]])</f>
        <v>6850</v>
      </c>
      <c r="O66">
        <f>Table3[[#This Row],[Format]]</f>
        <v>1</v>
      </c>
      <c r="P66">
        <f>Table3[[#This Row],[Direct Offset]]</f>
        <v>0</v>
      </c>
      <c r="Q66">
        <f>IF(ISBLANK(Table3[[#This Row],[Account Range Min]]),0,Table3[[#This Row],[Account Range Min]])</f>
        <v>0</v>
      </c>
      <c r="R66">
        <f>IF(ISBLANK(Table3[[#This Row],[Account Range Max]]),0,Table3[[#This Row],[Account Range Max]])</f>
        <v>0</v>
      </c>
      <c r="S66" t="str">
        <f>IF(Source!N66="","",_xlfn.XLOOKUP(Source!N66,Elements!$AD$2:$AD$393,Elements!$A$2:$A$393,"Err",0))</f>
        <v/>
      </c>
      <c r="T66" t="str">
        <f>IF(Source!O66="","",_xlfn.XLOOKUP(Source!O66,Elements!$AD$2:$AD$393,Elements!$A$2:$A$393,"Err",0))</f>
        <v/>
      </c>
      <c r="U66" t="str">
        <f>IF(Source!T66="","",_xlfn.XLOOKUP(Source!T66,Elements!$AD$2:$AD$393,Elements!$A$2:$A$393,"Err",0))</f>
        <v>{4E8C2BF3-2C6F-4B28-9EC0-0585B0F45E97}</v>
      </c>
      <c r="V66" t="str">
        <f>IF(Source!U66="","",_xlfn.XLOOKUP(Source!U66,Elements!$AD$2:$AD$393,Elements!$A$2:$A$393,"Err",0))</f>
        <v>{4E8C2BF3-2C6F-4B28-9EC0-0585B0F45E97}</v>
      </c>
      <c r="W66" t="str">
        <f>IF(Source!V66="","",_xlfn.XLOOKUP(Source!V66,Elements!$AD$2:$AD$393,Elements!$A$2:$A$393,"Err",0))</f>
        <v/>
      </c>
      <c r="X66" t="str">
        <f>IF(Source!W66="","",_xlfn.XLOOKUP(Source!W66,Elements!$AD$2:$AD$393,Elements!$A$2:$A$393,"Err",0))</f>
        <v/>
      </c>
      <c r="Y66" t="str">
        <f>IF(Source!X66="","",_xlfn.XLOOKUP(Source!X66,Elements!$AD$2:$AD$393,Elements!$A$2:$A$393,"Err",0))</f>
        <v/>
      </c>
      <c r="Z66" t="str">
        <f>IF(Source!AD66="","",_xlfn.XLOOKUP(Source!AD66,Elements!$AD$2:$AD$393,Elements!$A$2:$A$393,"Err",0))</f>
        <v>{4E8C2BF3-2C6F-4B28-9EC0-0585B0F45E97}</v>
      </c>
      <c r="AA66" t="str">
        <f>IF(Source!Y66="","",_xlfn.XLOOKUP(Source!Y66,Elements!$AD$2:$AD$393,Elements!$A$2:$A$393,"Err",0))</f>
        <v/>
      </c>
      <c r="AB66" t="str">
        <f>IF(Source!Z66="","",_xlfn.XLOOKUP(Source!Z66,Elements!$AD$2:$AD$393,Elements!$A$2:$A$393,"Err",0))</f>
        <v>{4E8C2BF3-2C6F-4B28-9EC0-0585B0F45E97}</v>
      </c>
      <c r="AC66" t="str">
        <f>IF(Source!AA66="","",_xlfn.XLOOKUP(Source!AA66,Elements!$AD$2:$AD$393,Elements!$A$2:$A$393,"Err",0))</f>
        <v/>
      </c>
      <c r="AD66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Betriebsaufwand,Sonstiger Betriebsaufwand</v>
      </c>
    </row>
    <row r="67" spans="1:30" x14ac:dyDescent="0.25">
      <c r="A67" t="str">
        <f>Table4[[#This Row],[idModel]]</f>
        <v>{4E8C2BF3-2C6F-4B28-9EC0-0585B0F45E97}</v>
      </c>
      <c r="B67" s="2" t="s">
        <v>191</v>
      </c>
      <c r="C67" t="str">
        <f>IF(Table3[[#This Row],[Level 1]]="","",_xlfn.XLOOKUP(Table3[[#This Row],[Level 1]],Table1[Titel],Table1[ID],"Err",0))</f>
        <v>{EE86F44F-6A46-4E85-AB73-2F6CFA47A694}</v>
      </c>
      <c r="D67" t="str">
        <f>IF(Table3[[#This Row],[Level 2]]="","",_xlfn.XLOOKUP(Table3[[#This Row],[Level 2]],Table1[Titel],Table1[ID],"Err",0))</f>
        <v>{985EEFA7-2A5B-4633-9653-750FAC2DEB37}</v>
      </c>
      <c r="E67" t="str">
        <f>IF(Table3[[#This Row],[Level 3]]="","",_xlfn.XLOOKUP(Table3[[#This Row],[Level 3]],Table1[Titel],Table1[ID],"Err",0))</f>
        <v>{22D8EECD-5D88-4E31-8F2C-B8C896868387}</v>
      </c>
      <c r="F67" t="str">
        <f>IF(Table3[[#This Row],[Level 4]]="","",_xlfn.XLOOKUP(Table3[[#This Row],[Level 4]],Table1[Titel],Table1[ID],"Err",0))</f>
        <v>{C68506A6-6387-4AD0-8F0E-6F80AE4A92F2}</v>
      </c>
      <c r="G67" t="str">
        <f>IF(Table3[[#This Row],[Level 5]]="","",_xlfn.XLOOKUP(Table3[[#This Row],[Level 5]],Table1[Titel],Table1[ID],"Err",0))</f>
        <v/>
      </c>
      <c r="H67" t="str">
        <f>_xlfn.XLOOKUP(Table3[[#This Row],[Unit]],Table2[Title],Table2[ID],"",0)</f>
        <v>{F5407237-FAA9-4557-B2C6-D4E50AB82E56}</v>
      </c>
      <c r="I67">
        <f>Table3[[#This Row],[Lfd]]</f>
        <v>66</v>
      </c>
      <c r="J67">
        <f>Table3[[#This Row],[Type]]</f>
        <v>2</v>
      </c>
      <c r="K67">
        <f>Table3[[#This Row],[Level]]</f>
        <v>50</v>
      </c>
      <c r="L67" t="str">
        <f>IF(ISBLANK(Table3[[#This Row],[Formula]]),"",Table3[[#This Row],[Formula]])</f>
        <v>p1*(p3/p4)^p5</v>
      </c>
      <c r="M67">
        <f>IF(ISBLANK(Table3[[#This Row],[Credit]]),0,Table3[[#This Row],[Credit]])</f>
        <v>3300</v>
      </c>
      <c r="N67">
        <f>IF(ISBLANK(Table3[[#This Row],[Debit]]),0,Table3[[#This Row],[Debit]])</f>
        <v>6310</v>
      </c>
      <c r="O67">
        <f>Table3[[#This Row],[Format]]</f>
        <v>1</v>
      </c>
      <c r="P67">
        <f>Table3[[#This Row],[Direct Offset]]</f>
        <v>0</v>
      </c>
      <c r="Q67">
        <f>IF(ISBLANK(Table3[[#This Row],[Account Range Min]]),0,Table3[[#This Row],[Account Range Min]])</f>
        <v>0</v>
      </c>
      <c r="R67">
        <f>IF(ISBLANK(Table3[[#This Row],[Account Range Max]]),0,Table3[[#This Row],[Account Range Max]])</f>
        <v>0</v>
      </c>
      <c r="S67" t="str">
        <f>IF(Source!N67="","",_xlfn.XLOOKUP(Source!N67,Elements!$AD$2:$AD$393,Elements!$A$2:$A$393,"Err",0))</f>
        <v/>
      </c>
      <c r="T67" t="str">
        <f>IF(Source!O67="","",_xlfn.XLOOKUP(Source!O67,Elements!$AD$2:$AD$393,Elements!$A$2:$A$393,"Err",0))</f>
        <v/>
      </c>
      <c r="U67" t="str">
        <f>IF(Source!T67="","",_xlfn.XLOOKUP(Source!T67,Elements!$AD$2:$AD$393,Elements!$A$2:$A$393,"Err",0))</f>
        <v>{4E8C2BF3-2C6F-4B28-9EC0-0585B0F45E97}</v>
      </c>
      <c r="V67" t="str">
        <f>IF(Source!U67="","",_xlfn.XLOOKUP(Source!U67,Elements!$AD$2:$AD$393,Elements!$A$2:$A$393,"Err",0))</f>
        <v/>
      </c>
      <c r="W67" t="str">
        <f>IF(Source!V67="","",_xlfn.XLOOKUP(Source!V67,Elements!$AD$2:$AD$393,Elements!$A$2:$A$393,"Err",0))</f>
        <v>{4E8C2BF3-2C6F-4B28-9EC0-0585B0F45E97}</v>
      </c>
      <c r="X67" t="str">
        <f>IF(Source!W67="","",_xlfn.XLOOKUP(Source!W67,Elements!$AD$2:$AD$393,Elements!$A$2:$A$393,"Err",0))</f>
        <v>{4E8C2BF3-2C6F-4B28-9EC0-0585B0F45E97}</v>
      </c>
      <c r="Y67" t="str">
        <f>IF(Source!X67="","",_xlfn.XLOOKUP(Source!X67,Elements!$AD$2:$AD$393,Elements!$A$2:$A$393,"Err",0))</f>
        <v>{4E8C2BF3-2C6F-4B28-9EC0-0585B0F45E97}</v>
      </c>
      <c r="Z67" t="str">
        <f>IF(Source!AD67="","",_xlfn.XLOOKUP(Source!AD67,Elements!$AD$2:$AD$393,Elements!$A$2:$A$393,"Err",0))</f>
        <v>{4E8C2BF3-2C6F-4B28-9EC0-0585B0F45E97}</v>
      </c>
      <c r="AA67" t="str">
        <f>IF(Source!Y67="","",_xlfn.XLOOKUP(Source!Y67,Elements!$AD$2:$AD$393,Elements!$A$2:$A$393,"Err",0))</f>
        <v/>
      </c>
      <c r="AB67" t="str">
        <f>IF(Source!Z67="","",_xlfn.XLOOKUP(Source!Z67,Elements!$AD$2:$AD$393,Elements!$A$2:$A$393,"Err",0))</f>
        <v>{4E8C2BF3-2C6F-4B28-9EC0-0585B0F45E97}</v>
      </c>
      <c r="AC67" t="str">
        <f>IF(Source!AA67="","",_xlfn.XLOOKUP(Source!AA67,Elements!$AD$2:$AD$393,Elements!$A$2:$A$393,"Err",0))</f>
        <v/>
      </c>
      <c r="AD67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Betriebsaufwand,Standort,Miete,Aufwand</v>
      </c>
    </row>
    <row r="68" spans="1:30" x14ac:dyDescent="0.25">
      <c r="A68" t="str">
        <f>Table4[[#This Row],[idModel]]</f>
        <v>{4E8C2BF3-2C6F-4B28-9EC0-0585B0F45E97}</v>
      </c>
      <c r="B68" s="2" t="s">
        <v>191</v>
      </c>
      <c r="C68" t="str">
        <f>IF(Table3[[#This Row],[Level 1]]="","",_xlfn.XLOOKUP(Table3[[#This Row],[Level 1]],Table1[Titel],Table1[ID],"Err",0))</f>
        <v>{EE86F44F-6A46-4E85-AB73-2F6CFA47A694}</v>
      </c>
      <c r="D68" t="str">
        <f>IF(Table3[[#This Row],[Level 2]]="","",_xlfn.XLOOKUP(Table3[[#This Row],[Level 2]],Table1[Titel],Table1[ID],"Err",0))</f>
        <v>{985EEFA7-2A5B-4633-9653-750FAC2DEB37}</v>
      </c>
      <c r="E68" t="str">
        <f>IF(Table3[[#This Row],[Level 3]]="","",_xlfn.XLOOKUP(Table3[[#This Row],[Level 3]],Table1[Titel],Table1[ID],"Err",0))</f>
        <v>{22D8EECD-5D88-4E31-8F2C-B8C896868387}</v>
      </c>
      <c r="F68" t="str">
        <f>IF(Table3[[#This Row],[Level 4]]="","",_xlfn.XLOOKUP(Table3[[#This Row],[Level 4]],Table1[Titel],Table1[ID],"Err",0))</f>
        <v/>
      </c>
      <c r="G68" t="str">
        <f>IF(Table3[[#This Row],[Level 5]]="","",_xlfn.XLOOKUP(Table3[[#This Row],[Level 5]],Table1[Titel],Table1[ID],"Err",0))</f>
        <v/>
      </c>
      <c r="H68" t="str">
        <f>_xlfn.XLOOKUP(Table3[[#This Row],[Unit]],Table2[Title],Table2[ID],"",0)</f>
        <v>{F5407237-FAA9-4557-B2C6-D4E50AB82E56}</v>
      </c>
      <c r="I68">
        <f>Table3[[#This Row],[Lfd]]</f>
        <v>67</v>
      </c>
      <c r="J68">
        <f>Table3[[#This Row],[Type]]</f>
        <v>1</v>
      </c>
      <c r="K68">
        <f>Table3[[#This Row],[Level]]</f>
        <v>10</v>
      </c>
      <c r="L68" t="str">
        <f>IF(ISBLANK(Table3[[#This Row],[Formula]]),"",Table3[[#This Row],[Formula]])</f>
        <v/>
      </c>
      <c r="M68">
        <f>IF(ISBLANK(Table3[[#This Row],[Credit]]),0,Table3[[#This Row],[Credit]])</f>
        <v>0</v>
      </c>
      <c r="N68">
        <f>IF(ISBLANK(Table3[[#This Row],[Debit]]),0,Table3[[#This Row],[Debit]])</f>
        <v>0</v>
      </c>
      <c r="O68">
        <f>Table3[[#This Row],[Format]]</f>
        <v>1</v>
      </c>
      <c r="P68">
        <f>Table3[[#This Row],[Direct Offset]]</f>
        <v>0</v>
      </c>
      <c r="Q68">
        <f>IF(ISBLANK(Table3[[#This Row],[Account Range Min]]),0,Table3[[#This Row],[Account Range Min]])</f>
        <v>0</v>
      </c>
      <c r="R68">
        <f>IF(ISBLANK(Table3[[#This Row],[Account Range Max]]),0,Table3[[#This Row],[Account Range Max]])</f>
        <v>0</v>
      </c>
      <c r="S68" t="str">
        <f>IF(Source!N68="","",_xlfn.XLOOKUP(Source!N68,Elements!$AD$2:$AD$393,Elements!$A$2:$A$393,"Err",0))</f>
        <v>{4E8C2BF3-2C6F-4B28-9EC0-0585B0F45E97}</v>
      </c>
      <c r="T68" t="str">
        <f>IF(Source!O68="","",_xlfn.XLOOKUP(Source!O68,Elements!$AD$2:$AD$393,Elements!$A$2:$A$393,"Err",0))</f>
        <v>{4E8C2BF3-2C6F-4B28-9EC0-0585B0F45E97}</v>
      </c>
      <c r="U68" t="str">
        <f>IF(Source!T68="","",_xlfn.XLOOKUP(Source!T68,Elements!$AD$2:$AD$393,Elements!$A$2:$A$393,"Err",0))</f>
        <v/>
      </c>
      <c r="V68" t="str">
        <f>IF(Source!U68="","",_xlfn.XLOOKUP(Source!U68,Elements!$AD$2:$AD$393,Elements!$A$2:$A$393,"Err",0))</f>
        <v/>
      </c>
      <c r="W68" t="str">
        <f>IF(Source!V68="","",_xlfn.XLOOKUP(Source!V68,Elements!$AD$2:$AD$393,Elements!$A$2:$A$393,"Err",0))</f>
        <v/>
      </c>
      <c r="X68" t="str">
        <f>IF(Source!W68="","",_xlfn.XLOOKUP(Source!W68,Elements!$AD$2:$AD$393,Elements!$A$2:$A$393,"Err",0))</f>
        <v/>
      </c>
      <c r="Y68" t="str">
        <f>IF(Source!X68="","",_xlfn.XLOOKUP(Source!X68,Elements!$AD$2:$AD$393,Elements!$A$2:$A$393,"Err",0))</f>
        <v/>
      </c>
      <c r="Z68" t="str">
        <f>IF(Source!AD68="","",_xlfn.XLOOKUP(Source!AD68,Elements!$AD$2:$AD$393,Elements!$A$2:$A$393,"Err",0))</f>
        <v/>
      </c>
      <c r="AA68" t="str">
        <f>IF(Source!Y68="","",_xlfn.XLOOKUP(Source!Y68,Elements!$AD$2:$AD$393,Elements!$A$2:$A$393,"Err",0))</f>
        <v/>
      </c>
      <c r="AB68" t="str">
        <f>IF(Source!Z68="","",_xlfn.XLOOKUP(Source!Z68,Elements!$AD$2:$AD$393,Elements!$A$2:$A$393,"Err",0))</f>
        <v/>
      </c>
      <c r="AC68" t="str">
        <f>IF(Source!AA68="","",_xlfn.XLOOKUP(Source!AA68,Elements!$AD$2:$AD$393,Elements!$A$2:$A$393,"Err",0))</f>
        <v/>
      </c>
      <c r="AD68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Betriebsaufwand,Standort,Miete</v>
      </c>
    </row>
    <row r="69" spans="1:30" x14ac:dyDescent="0.25">
      <c r="A69" t="str">
        <f>Table4[[#This Row],[idModel]]</f>
        <v>{4E8C2BF3-2C6F-4B28-9EC0-0585B0F45E97}</v>
      </c>
      <c r="B69" s="2" t="s">
        <v>191</v>
      </c>
      <c r="C69" t="str">
        <f>IF(Table3[[#This Row],[Level 1]]="","",_xlfn.XLOOKUP(Table3[[#This Row],[Level 1]],Table1[Titel],Table1[ID],"Err",0))</f>
        <v>{EE86F44F-6A46-4E85-AB73-2F6CFA47A694}</v>
      </c>
      <c r="D69" t="str">
        <f>IF(Table3[[#This Row],[Level 2]]="","",_xlfn.XLOOKUP(Table3[[#This Row],[Level 2]],Table1[Titel],Table1[ID],"Err",0))</f>
        <v>{985EEFA7-2A5B-4633-9653-750FAC2DEB37}</v>
      </c>
      <c r="E69" t="str">
        <f>IF(Table3[[#This Row],[Level 3]]="","",_xlfn.XLOOKUP(Table3[[#This Row],[Level 3]],Table1[Titel],Table1[ID],"Err",0))</f>
        <v>{89AA3D82-99B7-42BE-8727-0E0FB6EE48D7}</v>
      </c>
      <c r="F69" t="str">
        <f>IF(Table3[[#This Row],[Level 4]]="","",_xlfn.XLOOKUP(Table3[[#This Row],[Level 4]],Table1[Titel],Table1[ID],"Err",0))</f>
        <v>{C68506A6-6387-4AD0-8F0E-6F80AE4A92F2}</v>
      </c>
      <c r="G69" t="str">
        <f>IF(Table3[[#This Row],[Level 5]]="","",_xlfn.XLOOKUP(Table3[[#This Row],[Level 5]],Table1[Titel],Table1[ID],"Err",0))</f>
        <v/>
      </c>
      <c r="H69" t="str">
        <f>_xlfn.XLOOKUP(Table3[[#This Row],[Unit]],Table2[Title],Table2[ID],"",0)</f>
        <v>{F5407237-FAA9-4557-B2C6-D4E50AB82E56}</v>
      </c>
      <c r="I69">
        <f>Table3[[#This Row],[Lfd]]</f>
        <v>68</v>
      </c>
      <c r="J69">
        <f>Table3[[#This Row],[Type]]</f>
        <v>2</v>
      </c>
      <c r="K69">
        <f>Table3[[#This Row],[Level]]</f>
        <v>50</v>
      </c>
      <c r="L69" t="str">
        <f>IF(ISBLANK(Table3[[#This Row],[Formula]]),"",Table3[[#This Row],[Formula]])</f>
        <v>p1*(p3/p4)^p5</v>
      </c>
      <c r="M69">
        <f>IF(ISBLANK(Table3[[#This Row],[Credit]]),0,Table3[[#This Row],[Credit]])</f>
        <v>3300</v>
      </c>
      <c r="N69">
        <f>IF(ISBLANK(Table3[[#This Row],[Debit]]),0,Table3[[#This Row],[Debit]])</f>
        <v>6325</v>
      </c>
      <c r="O69">
        <f>Table3[[#This Row],[Format]]</f>
        <v>1</v>
      </c>
      <c r="P69">
        <f>Table3[[#This Row],[Direct Offset]]</f>
        <v>0</v>
      </c>
      <c r="Q69">
        <f>IF(ISBLANK(Table3[[#This Row],[Account Range Min]]),0,Table3[[#This Row],[Account Range Min]])</f>
        <v>0</v>
      </c>
      <c r="R69">
        <f>IF(ISBLANK(Table3[[#This Row],[Account Range Max]]),0,Table3[[#This Row],[Account Range Max]])</f>
        <v>0</v>
      </c>
      <c r="S69" t="str">
        <f>IF(Source!N69="","",_xlfn.XLOOKUP(Source!N69,Elements!$AD$2:$AD$393,Elements!$A$2:$A$393,"Err",0))</f>
        <v/>
      </c>
      <c r="T69" t="str">
        <f>IF(Source!O69="","",_xlfn.XLOOKUP(Source!O69,Elements!$AD$2:$AD$393,Elements!$A$2:$A$393,"Err",0))</f>
        <v/>
      </c>
      <c r="U69" t="str">
        <f>IF(Source!T69="","",_xlfn.XLOOKUP(Source!T69,Elements!$AD$2:$AD$393,Elements!$A$2:$A$393,"Err",0))</f>
        <v>{4E8C2BF3-2C6F-4B28-9EC0-0585B0F45E97}</v>
      </c>
      <c r="V69" t="str">
        <f>IF(Source!U69="","",_xlfn.XLOOKUP(Source!U69,Elements!$AD$2:$AD$393,Elements!$A$2:$A$393,"Err",0))</f>
        <v/>
      </c>
      <c r="W69" t="str">
        <f>IF(Source!V69="","",_xlfn.XLOOKUP(Source!V69,Elements!$AD$2:$AD$393,Elements!$A$2:$A$393,"Err",0))</f>
        <v>{4E8C2BF3-2C6F-4B28-9EC0-0585B0F45E97}</v>
      </c>
      <c r="X69" t="str">
        <f>IF(Source!W69="","",_xlfn.XLOOKUP(Source!W69,Elements!$AD$2:$AD$393,Elements!$A$2:$A$393,"Err",0))</f>
        <v>{4E8C2BF3-2C6F-4B28-9EC0-0585B0F45E97}</v>
      </c>
      <c r="Y69" t="str">
        <f>IF(Source!X69="","",_xlfn.XLOOKUP(Source!X69,Elements!$AD$2:$AD$393,Elements!$A$2:$A$393,"Err",0))</f>
        <v>{4E8C2BF3-2C6F-4B28-9EC0-0585B0F45E97}</v>
      </c>
      <c r="Z69" t="str">
        <f>IF(Source!AD69="","",_xlfn.XLOOKUP(Source!AD69,Elements!$AD$2:$AD$393,Elements!$A$2:$A$393,"Err",0))</f>
        <v>{4E8C2BF3-2C6F-4B28-9EC0-0585B0F45E97}</v>
      </c>
      <c r="AA69" t="str">
        <f>IF(Source!Y69="","",_xlfn.XLOOKUP(Source!Y69,Elements!$AD$2:$AD$393,Elements!$A$2:$A$393,"Err",0))</f>
        <v/>
      </c>
      <c r="AB69" t="str">
        <f>IF(Source!Z69="","",_xlfn.XLOOKUP(Source!Z69,Elements!$AD$2:$AD$393,Elements!$A$2:$A$393,"Err",0))</f>
        <v>{4E8C2BF3-2C6F-4B28-9EC0-0585B0F45E97}</v>
      </c>
      <c r="AC69" t="str">
        <f>IF(Source!AA69="","",_xlfn.XLOOKUP(Source!AA69,Elements!$AD$2:$AD$393,Elements!$A$2:$A$393,"Err",0))</f>
        <v/>
      </c>
      <c r="AD69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Betriebsaufwand,Standort,Nebenkosten,Aufwand</v>
      </c>
    </row>
    <row r="70" spans="1:30" x14ac:dyDescent="0.25">
      <c r="A70" t="str">
        <f>Table4[[#This Row],[idModel]]</f>
        <v>{4E8C2BF3-2C6F-4B28-9EC0-0585B0F45E97}</v>
      </c>
      <c r="B70" s="2" t="s">
        <v>191</v>
      </c>
      <c r="C70" t="str">
        <f>IF(Table3[[#This Row],[Level 1]]="","",_xlfn.XLOOKUP(Table3[[#This Row],[Level 1]],Table1[Titel],Table1[ID],"Err",0))</f>
        <v>{EE86F44F-6A46-4E85-AB73-2F6CFA47A694}</v>
      </c>
      <c r="D70" t="str">
        <f>IF(Table3[[#This Row],[Level 2]]="","",_xlfn.XLOOKUP(Table3[[#This Row],[Level 2]],Table1[Titel],Table1[ID],"Err",0))</f>
        <v>{985EEFA7-2A5B-4633-9653-750FAC2DEB37}</v>
      </c>
      <c r="E70" t="str">
        <f>IF(Table3[[#This Row],[Level 3]]="","",_xlfn.XLOOKUP(Table3[[#This Row],[Level 3]],Table1[Titel],Table1[ID],"Err",0))</f>
        <v>{89AA3D82-99B7-42BE-8727-0E0FB6EE48D7}</v>
      </c>
      <c r="F70" t="str">
        <f>IF(Table3[[#This Row],[Level 4]]="","",_xlfn.XLOOKUP(Table3[[#This Row],[Level 4]],Table1[Titel],Table1[ID],"Err",0))</f>
        <v/>
      </c>
      <c r="G70" t="str">
        <f>IF(Table3[[#This Row],[Level 5]]="","",_xlfn.XLOOKUP(Table3[[#This Row],[Level 5]],Table1[Titel],Table1[ID],"Err",0))</f>
        <v/>
      </c>
      <c r="H70" t="str">
        <f>_xlfn.XLOOKUP(Table3[[#This Row],[Unit]],Table2[Title],Table2[ID],"",0)</f>
        <v>{F5407237-FAA9-4557-B2C6-D4E50AB82E56}</v>
      </c>
      <c r="I70">
        <f>Table3[[#This Row],[Lfd]]</f>
        <v>69</v>
      </c>
      <c r="J70">
        <f>Table3[[#This Row],[Type]]</f>
        <v>1</v>
      </c>
      <c r="K70">
        <f>Table3[[#This Row],[Level]]</f>
        <v>10</v>
      </c>
      <c r="L70" t="str">
        <f>IF(ISBLANK(Table3[[#This Row],[Formula]]),"",Table3[[#This Row],[Formula]])</f>
        <v/>
      </c>
      <c r="M70">
        <f>IF(ISBLANK(Table3[[#This Row],[Credit]]),0,Table3[[#This Row],[Credit]])</f>
        <v>0</v>
      </c>
      <c r="N70">
        <f>IF(ISBLANK(Table3[[#This Row],[Debit]]),0,Table3[[#This Row],[Debit]])</f>
        <v>0</v>
      </c>
      <c r="O70">
        <f>Table3[[#This Row],[Format]]</f>
        <v>1</v>
      </c>
      <c r="P70">
        <f>Table3[[#This Row],[Direct Offset]]</f>
        <v>0</v>
      </c>
      <c r="Q70">
        <f>IF(ISBLANK(Table3[[#This Row],[Account Range Min]]),0,Table3[[#This Row],[Account Range Min]])</f>
        <v>0</v>
      </c>
      <c r="R70">
        <f>IF(ISBLANK(Table3[[#This Row],[Account Range Max]]),0,Table3[[#This Row],[Account Range Max]])</f>
        <v>0</v>
      </c>
      <c r="S70" t="str">
        <f>IF(Source!N70="","",_xlfn.XLOOKUP(Source!N70,Elements!$AD$2:$AD$393,Elements!$A$2:$A$393,"Err",0))</f>
        <v>{4E8C2BF3-2C6F-4B28-9EC0-0585B0F45E97}</v>
      </c>
      <c r="T70" t="str">
        <f>IF(Source!O70="","",_xlfn.XLOOKUP(Source!O70,Elements!$AD$2:$AD$393,Elements!$A$2:$A$393,"Err",0))</f>
        <v>{4E8C2BF3-2C6F-4B28-9EC0-0585B0F45E97}</v>
      </c>
      <c r="U70" t="str">
        <f>IF(Source!T70="","",_xlfn.XLOOKUP(Source!T70,Elements!$AD$2:$AD$393,Elements!$A$2:$A$393,"Err",0))</f>
        <v/>
      </c>
      <c r="V70" t="str">
        <f>IF(Source!U70="","",_xlfn.XLOOKUP(Source!U70,Elements!$AD$2:$AD$393,Elements!$A$2:$A$393,"Err",0))</f>
        <v/>
      </c>
      <c r="W70" t="str">
        <f>IF(Source!V70="","",_xlfn.XLOOKUP(Source!V70,Elements!$AD$2:$AD$393,Elements!$A$2:$A$393,"Err",0))</f>
        <v/>
      </c>
      <c r="X70" t="str">
        <f>IF(Source!W70="","",_xlfn.XLOOKUP(Source!W70,Elements!$AD$2:$AD$393,Elements!$A$2:$A$393,"Err",0))</f>
        <v/>
      </c>
      <c r="Y70" t="str">
        <f>IF(Source!X70="","",_xlfn.XLOOKUP(Source!X70,Elements!$AD$2:$AD$393,Elements!$A$2:$A$393,"Err",0))</f>
        <v/>
      </c>
      <c r="Z70" t="str">
        <f>IF(Source!AD70="","",_xlfn.XLOOKUP(Source!AD70,Elements!$AD$2:$AD$393,Elements!$A$2:$A$393,"Err",0))</f>
        <v/>
      </c>
      <c r="AA70" t="str">
        <f>IF(Source!Y70="","",_xlfn.XLOOKUP(Source!Y70,Elements!$AD$2:$AD$393,Elements!$A$2:$A$393,"Err",0))</f>
        <v/>
      </c>
      <c r="AB70" t="str">
        <f>IF(Source!Z70="","",_xlfn.XLOOKUP(Source!Z70,Elements!$AD$2:$AD$393,Elements!$A$2:$A$393,"Err",0))</f>
        <v/>
      </c>
      <c r="AC70" t="str">
        <f>IF(Source!AA70="","",_xlfn.XLOOKUP(Source!AA70,Elements!$AD$2:$AD$393,Elements!$A$2:$A$393,"Err",0))</f>
        <v/>
      </c>
      <c r="AD70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Betriebsaufwand,Standort,Nebenkosten</v>
      </c>
    </row>
    <row r="71" spans="1:30" x14ac:dyDescent="0.25">
      <c r="A71" t="str">
        <f>Table4[[#This Row],[idModel]]</f>
        <v>{4E8C2BF3-2C6F-4B28-9EC0-0585B0F45E97}</v>
      </c>
      <c r="B71" s="2" t="s">
        <v>191</v>
      </c>
      <c r="C71" t="str">
        <f>IF(Table3[[#This Row],[Level 1]]="","",_xlfn.XLOOKUP(Table3[[#This Row],[Level 1]],Table1[Titel],Table1[ID],"Err",0))</f>
        <v>{EE86F44F-6A46-4E85-AB73-2F6CFA47A694}</v>
      </c>
      <c r="D71" t="str">
        <f>IF(Table3[[#This Row],[Level 2]]="","",_xlfn.XLOOKUP(Table3[[#This Row],[Level 2]],Table1[Titel],Table1[ID],"Err",0))</f>
        <v>{985EEFA7-2A5B-4633-9653-750FAC2DEB37}</v>
      </c>
      <c r="E71" t="str">
        <f>IF(Table3[[#This Row],[Level 3]]="","",_xlfn.XLOOKUP(Table3[[#This Row],[Level 3]],Table1[Titel],Table1[ID],"Err",0))</f>
        <v>{82809CA8-BE24-404B-977A-668F91256134}</v>
      </c>
      <c r="F71" t="str">
        <f>IF(Table3[[#This Row],[Level 4]]="","",_xlfn.XLOOKUP(Table3[[#This Row],[Level 4]],Table1[Titel],Table1[ID],"Err",0))</f>
        <v/>
      </c>
      <c r="G71" t="str">
        <f>IF(Table3[[#This Row],[Level 5]]="","",_xlfn.XLOOKUP(Table3[[#This Row],[Level 5]],Table1[Titel],Table1[ID],"Err",0))</f>
        <v/>
      </c>
      <c r="H71" t="str">
        <f>_xlfn.XLOOKUP(Table3[[#This Row],[Unit]],Table2[Title],Table2[ID],"",0)</f>
        <v/>
      </c>
      <c r="I71">
        <f>Table3[[#This Row],[Lfd]]</f>
        <v>70</v>
      </c>
      <c r="J71">
        <f>Table3[[#This Row],[Type]]</f>
        <v>1</v>
      </c>
      <c r="K71">
        <f>Table3[[#This Row],[Level]]</f>
        <v>10</v>
      </c>
      <c r="L71" t="str">
        <f>IF(ISBLANK(Table3[[#This Row],[Formula]]),"",Table3[[#This Row],[Formula]])</f>
        <v/>
      </c>
      <c r="M71">
        <f>IF(ISBLANK(Table3[[#This Row],[Credit]]),0,Table3[[#This Row],[Credit]])</f>
        <v>0</v>
      </c>
      <c r="N71">
        <f>IF(ISBLANK(Table3[[#This Row],[Debit]]),0,Table3[[#This Row],[Debit]])</f>
        <v>0</v>
      </c>
      <c r="O71">
        <f>Table3[[#This Row],[Format]]</f>
        <v>0</v>
      </c>
      <c r="P71">
        <f>Table3[[#This Row],[Direct Offset]]</f>
        <v>0</v>
      </c>
      <c r="Q71">
        <f>IF(ISBLANK(Table3[[#This Row],[Account Range Min]]),0,Table3[[#This Row],[Account Range Min]])</f>
        <v>0</v>
      </c>
      <c r="R71">
        <f>IF(ISBLANK(Table3[[#This Row],[Account Range Max]]),0,Table3[[#This Row],[Account Range Max]])</f>
        <v>0</v>
      </c>
      <c r="S71" t="str">
        <f>IF(Source!N71="","",_xlfn.XLOOKUP(Source!N71,Elements!$AD$2:$AD$393,Elements!$A$2:$A$393,"Err",0))</f>
        <v/>
      </c>
      <c r="T71" t="str">
        <f>IF(Source!O71="","",_xlfn.XLOOKUP(Source!O71,Elements!$AD$2:$AD$393,Elements!$A$2:$A$393,"Err",0))</f>
        <v/>
      </c>
      <c r="U71" t="str">
        <f>IF(Source!T71="","",_xlfn.XLOOKUP(Source!T71,Elements!$AD$2:$AD$393,Elements!$A$2:$A$393,"Err",0))</f>
        <v/>
      </c>
      <c r="V71" t="str">
        <f>IF(Source!U71="","",_xlfn.XLOOKUP(Source!U71,Elements!$AD$2:$AD$393,Elements!$A$2:$A$393,"Err",0))</f>
        <v/>
      </c>
      <c r="W71" t="str">
        <f>IF(Source!V71="","",_xlfn.XLOOKUP(Source!V71,Elements!$AD$2:$AD$393,Elements!$A$2:$A$393,"Err",0))</f>
        <v/>
      </c>
      <c r="X71" t="str">
        <f>IF(Source!W71="","",_xlfn.XLOOKUP(Source!W71,Elements!$AD$2:$AD$393,Elements!$A$2:$A$393,"Err",0))</f>
        <v/>
      </c>
      <c r="Y71" t="str">
        <f>IF(Source!X71="","",_xlfn.XLOOKUP(Source!X71,Elements!$AD$2:$AD$393,Elements!$A$2:$A$393,"Err",0))</f>
        <v/>
      </c>
      <c r="Z71" t="str">
        <f>IF(Source!AD71="","",_xlfn.XLOOKUP(Source!AD71,Elements!$AD$2:$AD$393,Elements!$A$2:$A$393,"Err",0))</f>
        <v/>
      </c>
      <c r="AA71" t="str">
        <f>IF(Source!Y71="","",_xlfn.XLOOKUP(Source!Y71,Elements!$AD$2:$AD$393,Elements!$A$2:$A$393,"Err",0))</f>
        <v/>
      </c>
      <c r="AB71" t="str">
        <f>IF(Source!Z71="","",_xlfn.XLOOKUP(Source!Z71,Elements!$AD$2:$AD$393,Elements!$A$2:$A$393,"Err",0))</f>
        <v/>
      </c>
      <c r="AC71" t="str">
        <f>IF(Source!AA71="","",_xlfn.XLOOKUP(Source!AA71,Elements!$AD$2:$AD$393,Elements!$A$2:$A$393,"Err",0))</f>
        <v/>
      </c>
      <c r="AD71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Betriebsaufwand,Standort,Offset Anmietung</v>
      </c>
    </row>
    <row r="72" spans="1:30" x14ac:dyDescent="0.25">
      <c r="A72" t="str">
        <f>Table4[[#This Row],[idModel]]</f>
        <v>{4E8C2BF3-2C6F-4B28-9EC0-0585B0F45E97}</v>
      </c>
      <c r="B72" s="2" t="s">
        <v>191</v>
      </c>
      <c r="C72" t="str">
        <f>IF(Table3[[#This Row],[Level 1]]="","",_xlfn.XLOOKUP(Table3[[#This Row],[Level 1]],Table1[Titel],Table1[ID],"Err",0))</f>
        <v>{EE86F44F-6A46-4E85-AB73-2F6CFA47A694}</v>
      </c>
      <c r="D72" t="str">
        <f>IF(Table3[[#This Row],[Level 2]]="","",_xlfn.XLOOKUP(Table3[[#This Row],[Level 2]],Table1[Titel],Table1[ID],"Err",0))</f>
        <v>{26052643-0B00-4A60-A488-8D2F8B98B1AD}</v>
      </c>
      <c r="E72" t="str">
        <f>IF(Table3[[#This Row],[Level 3]]="","",_xlfn.XLOOKUP(Table3[[#This Row],[Level 3]],Table1[Titel],Table1[ID],"Err",0))</f>
        <v>{7FB264B4-19A2-49B6-8885-D7D926BF3AC8}</v>
      </c>
      <c r="F72" t="str">
        <f>IF(Table3[[#This Row],[Level 4]]="","",_xlfn.XLOOKUP(Table3[[#This Row],[Level 4]],Table1[Titel],Table1[ID],"Err",0))</f>
        <v>{C68506A6-6387-4AD0-8F0E-6F80AE4A92F2}</v>
      </c>
      <c r="G72" t="str">
        <f>IF(Table3[[#This Row],[Level 5]]="","",_xlfn.XLOOKUP(Table3[[#This Row],[Level 5]],Table1[Titel],Table1[ID],"Err",0))</f>
        <v/>
      </c>
      <c r="H72" t="str">
        <f>_xlfn.XLOOKUP(Table3[[#This Row],[Unit]],Table2[Title],Table2[ID],"",0)</f>
        <v>{F5407237-FAA9-4557-B2C6-D4E50AB82E56}</v>
      </c>
      <c r="I72">
        <f>Table3[[#This Row],[Lfd]]</f>
        <v>71</v>
      </c>
      <c r="J72">
        <f>Table3[[#This Row],[Type]]</f>
        <v>2</v>
      </c>
      <c r="K72">
        <f>Table3[[#This Row],[Level]]</f>
        <v>90</v>
      </c>
      <c r="L72" t="str">
        <f>IF(ISBLANK(Table3[[#This Row],[Formula]]),"",Table3[[#This Row],[Formula]])</f>
        <v>p1*p2</v>
      </c>
      <c r="M72">
        <f>IF(ISBLANK(Table3[[#This Row],[Credit]]),0,Table3[[#This Row],[Credit]])</f>
        <v>1800</v>
      </c>
      <c r="N72">
        <f>IF(ISBLANK(Table3[[#This Row],[Debit]]),0,Table3[[#This Row],[Debit]])</f>
        <v>6400</v>
      </c>
      <c r="O72">
        <f>Table3[[#This Row],[Format]]</f>
        <v>1</v>
      </c>
      <c r="P72">
        <f>Table3[[#This Row],[Direct Offset]]</f>
        <v>1</v>
      </c>
      <c r="Q72">
        <f>IF(ISBLANK(Table3[[#This Row],[Account Range Min]]),0,Table3[[#This Row],[Account Range Min]])</f>
        <v>0</v>
      </c>
      <c r="R72">
        <f>IF(ISBLANK(Table3[[#This Row],[Account Range Max]]),0,Table3[[#This Row],[Account Range Max]])</f>
        <v>0</v>
      </c>
      <c r="S72" t="str">
        <f>IF(Source!N72="","",_xlfn.XLOOKUP(Source!N72,Elements!$AD$2:$AD$393,Elements!$A$2:$A$393,"Err",0))</f>
        <v/>
      </c>
      <c r="T72" t="str">
        <f>IF(Source!O72="","",_xlfn.XLOOKUP(Source!O72,Elements!$AD$2:$AD$393,Elements!$A$2:$A$393,"Err",0))</f>
        <v/>
      </c>
      <c r="U72" t="str">
        <f>IF(Source!T72="","",_xlfn.XLOOKUP(Source!T72,Elements!$AD$2:$AD$393,Elements!$A$2:$A$393,"Err",0))</f>
        <v>{4E8C2BF3-2C6F-4B28-9EC0-0585B0F45E97}</v>
      </c>
      <c r="V72" t="str">
        <f>IF(Source!U72="","",_xlfn.XLOOKUP(Source!U72,Elements!$AD$2:$AD$393,Elements!$A$2:$A$393,"Err",0))</f>
        <v>{4E8C2BF3-2C6F-4B28-9EC0-0585B0F45E97}</v>
      </c>
      <c r="W72" t="str">
        <f>IF(Source!V72="","",_xlfn.XLOOKUP(Source!V72,Elements!$AD$2:$AD$393,Elements!$A$2:$A$393,"Err",0))</f>
        <v/>
      </c>
      <c r="X72" t="str">
        <f>IF(Source!W72="","",_xlfn.XLOOKUP(Source!W72,Elements!$AD$2:$AD$393,Elements!$A$2:$A$393,"Err",0))</f>
        <v/>
      </c>
      <c r="Y72" t="str">
        <f>IF(Source!X72="","",_xlfn.XLOOKUP(Source!X72,Elements!$AD$2:$AD$393,Elements!$A$2:$A$393,"Err",0))</f>
        <v/>
      </c>
      <c r="Z72" t="str">
        <f>IF(Source!AD72="","",_xlfn.XLOOKUP(Source!AD72,Elements!$AD$2:$AD$393,Elements!$A$2:$A$393,"Err",0))</f>
        <v/>
      </c>
      <c r="AA72" t="str">
        <f>IF(Source!Y72="","",_xlfn.XLOOKUP(Source!Y72,Elements!$AD$2:$AD$393,Elements!$A$2:$A$393,"Err",0))</f>
        <v/>
      </c>
      <c r="AB72" t="str">
        <f>IF(Source!Z72="","",_xlfn.XLOOKUP(Source!Z72,Elements!$AD$2:$AD$393,Elements!$A$2:$A$393,"Err",0))</f>
        <v/>
      </c>
      <c r="AC72" t="str">
        <f>IF(Source!AA72="","",_xlfn.XLOOKUP(Source!AA72,Elements!$AD$2:$AD$393,Elements!$A$2:$A$393,"Err",0))</f>
        <v/>
      </c>
      <c r="AD72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Betriebsaufwand,Versicherung,Bauversicherung,Aufwand</v>
      </c>
    </row>
    <row r="73" spans="1:30" x14ac:dyDescent="0.25">
      <c r="A73" t="str">
        <f>Table4[[#This Row],[idModel]]</f>
        <v>{4E8C2BF3-2C6F-4B28-9EC0-0585B0F45E97}</v>
      </c>
      <c r="B73" s="2" t="s">
        <v>191</v>
      </c>
      <c r="C73" t="str">
        <f>IF(Table3[[#This Row],[Level 1]]="","",_xlfn.XLOOKUP(Table3[[#This Row],[Level 1]],Table1[Titel],Table1[ID],"Err",0))</f>
        <v>{EE86F44F-6A46-4E85-AB73-2F6CFA47A694}</v>
      </c>
      <c r="D73" t="str">
        <f>IF(Table3[[#This Row],[Level 2]]="","",_xlfn.XLOOKUP(Table3[[#This Row],[Level 2]],Table1[Titel],Table1[ID],"Err",0))</f>
        <v>{26052643-0B00-4A60-A488-8D2F8B98B1AD}</v>
      </c>
      <c r="E73" t="str">
        <f>IF(Table3[[#This Row],[Level 3]]="","",_xlfn.XLOOKUP(Table3[[#This Row],[Level 3]],Table1[Titel],Table1[ID],"Err",0))</f>
        <v>{7FB264B4-19A2-49B6-8885-D7D926BF3AC8}</v>
      </c>
      <c r="F73" t="str">
        <f>IF(Table3[[#This Row],[Level 4]]="","",_xlfn.XLOOKUP(Table3[[#This Row],[Level 4]],Table1[Titel],Table1[ID],"Err",0))</f>
        <v>{6DA156A4-28C7-4887-8FD0-FE3A0BDE1B87}</v>
      </c>
      <c r="G73" t="str">
        <f>IF(Table3[[#This Row],[Level 5]]="","",_xlfn.XLOOKUP(Table3[[#This Row],[Level 5]],Table1[Titel],Table1[ID],"Err",0))</f>
        <v/>
      </c>
      <c r="H73" t="str">
        <f>_xlfn.XLOOKUP(Table3[[#This Row],[Unit]],Table2[Title],Table2[ID],"",0)</f>
        <v>{7B26B943-550C-4D4E-BC4B-9671CD2A1D2A}</v>
      </c>
      <c r="I73">
        <f>Table3[[#This Row],[Lfd]]</f>
        <v>72</v>
      </c>
      <c r="J73">
        <f>Table3[[#This Row],[Type]]</f>
        <v>1</v>
      </c>
      <c r="K73">
        <f>Table3[[#This Row],[Level]]</f>
        <v>10</v>
      </c>
      <c r="L73" t="str">
        <f>IF(ISBLANK(Table3[[#This Row],[Formula]]),"",Table3[[#This Row],[Formula]])</f>
        <v/>
      </c>
      <c r="M73">
        <f>IF(ISBLANK(Table3[[#This Row],[Credit]]),0,Table3[[#This Row],[Credit]])</f>
        <v>0</v>
      </c>
      <c r="N73">
        <f>IF(ISBLANK(Table3[[#This Row],[Debit]]),0,Table3[[#This Row],[Debit]])</f>
        <v>0</v>
      </c>
      <c r="O73">
        <f>Table3[[#This Row],[Format]]</f>
        <v>2</v>
      </c>
      <c r="P73">
        <f>Table3[[#This Row],[Direct Offset]]</f>
        <v>0</v>
      </c>
      <c r="Q73">
        <f>IF(ISBLANK(Table3[[#This Row],[Account Range Min]]),0,Table3[[#This Row],[Account Range Min]])</f>
        <v>0</v>
      </c>
      <c r="R73">
        <f>IF(ISBLANK(Table3[[#This Row],[Account Range Max]]),0,Table3[[#This Row],[Account Range Max]])</f>
        <v>0</v>
      </c>
      <c r="S73" t="str">
        <f>IF(Source!N73="","",_xlfn.XLOOKUP(Source!N73,Elements!$AD$2:$AD$393,Elements!$A$2:$A$393,"Err",0))</f>
        <v>{4E8C2BF3-2C6F-4B28-9EC0-0585B0F45E97}</v>
      </c>
      <c r="T73" t="str">
        <f>IF(Source!O73="","",_xlfn.XLOOKUP(Source!O73,Elements!$AD$2:$AD$393,Elements!$A$2:$A$393,"Err",0))</f>
        <v>{4E8C2BF3-2C6F-4B28-9EC0-0585B0F45E97}</v>
      </c>
      <c r="U73" t="str">
        <f>IF(Source!T73="","",_xlfn.XLOOKUP(Source!T73,Elements!$AD$2:$AD$393,Elements!$A$2:$A$393,"Err",0))</f>
        <v/>
      </c>
      <c r="V73" t="str">
        <f>IF(Source!U73="","",_xlfn.XLOOKUP(Source!U73,Elements!$AD$2:$AD$393,Elements!$A$2:$A$393,"Err",0))</f>
        <v/>
      </c>
      <c r="W73" t="str">
        <f>IF(Source!V73="","",_xlfn.XLOOKUP(Source!V73,Elements!$AD$2:$AD$393,Elements!$A$2:$A$393,"Err",0))</f>
        <v/>
      </c>
      <c r="X73" t="str">
        <f>IF(Source!W73="","",_xlfn.XLOOKUP(Source!W73,Elements!$AD$2:$AD$393,Elements!$A$2:$A$393,"Err",0))</f>
        <v/>
      </c>
      <c r="Y73" t="str">
        <f>IF(Source!X73="","",_xlfn.XLOOKUP(Source!X73,Elements!$AD$2:$AD$393,Elements!$A$2:$A$393,"Err",0))</f>
        <v/>
      </c>
      <c r="Z73" t="str">
        <f>IF(Source!AD73="","",_xlfn.XLOOKUP(Source!AD73,Elements!$AD$2:$AD$393,Elements!$A$2:$A$393,"Err",0))</f>
        <v/>
      </c>
      <c r="AA73" t="str">
        <f>IF(Source!Y73="","",_xlfn.XLOOKUP(Source!Y73,Elements!$AD$2:$AD$393,Elements!$A$2:$A$393,"Err",0))</f>
        <v/>
      </c>
      <c r="AB73" t="str">
        <f>IF(Source!Z73="","",_xlfn.XLOOKUP(Source!Z73,Elements!$AD$2:$AD$393,Elements!$A$2:$A$393,"Err",0))</f>
        <v/>
      </c>
      <c r="AC73" t="str">
        <f>IF(Source!AA73="","",_xlfn.XLOOKUP(Source!AA73,Elements!$AD$2:$AD$393,Elements!$A$2:$A$393,"Err",0))</f>
        <v/>
      </c>
      <c r="AD73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Betriebsaufwand,Versicherung,Bauversicherung,CAPEX-Faktor</v>
      </c>
    </row>
    <row r="74" spans="1:30" x14ac:dyDescent="0.25">
      <c r="A74" t="str">
        <f>Table4[[#This Row],[idModel]]</f>
        <v>{4E8C2BF3-2C6F-4B28-9EC0-0585B0F45E97}</v>
      </c>
      <c r="B74" s="2" t="s">
        <v>191</v>
      </c>
      <c r="C74" t="str">
        <f>IF(Table3[[#This Row],[Level 1]]="","",_xlfn.XLOOKUP(Table3[[#This Row],[Level 1]],Table1[Titel],Table1[ID],"Err",0))</f>
        <v>{EE86F44F-6A46-4E85-AB73-2F6CFA47A694}</v>
      </c>
      <c r="D74" t="str">
        <f>IF(Table3[[#This Row],[Level 2]]="","",_xlfn.XLOOKUP(Table3[[#This Row],[Level 2]],Table1[Titel],Table1[ID],"Err",0))</f>
        <v>{26052643-0B00-4A60-A488-8D2F8B98B1AD}</v>
      </c>
      <c r="E74" t="str">
        <f>IF(Table3[[#This Row],[Level 3]]="","",_xlfn.XLOOKUP(Table3[[#This Row],[Level 3]],Table1[Titel],Table1[ID],"Err",0))</f>
        <v>{7FB264B4-19A2-49B6-8885-D7D926BF3AC8}</v>
      </c>
      <c r="F74" t="str">
        <f>IF(Table3[[#This Row],[Level 4]]="","",_xlfn.XLOOKUP(Table3[[#This Row],[Level 4]],Table1[Titel],Table1[ID],"Err",0))</f>
        <v>{B4289612-2F0E-4973-8549-2D01F166CACD}</v>
      </c>
      <c r="G74" t="str">
        <f>IF(Table3[[#This Row],[Level 5]]="","",_xlfn.XLOOKUP(Table3[[#This Row],[Level 5]],Table1[Titel],Table1[ID],"Err",0))</f>
        <v/>
      </c>
      <c r="H74" t="str">
        <f>_xlfn.XLOOKUP(Table3[[#This Row],[Unit]],Table2[Title],Table2[ID],"",0)</f>
        <v>{5860BBE7-3092-49E3-8F59-BC470195D994}</v>
      </c>
      <c r="I74">
        <f>Table3[[#This Row],[Lfd]]</f>
        <v>73</v>
      </c>
      <c r="J74">
        <f>Table3[[#This Row],[Type]]</f>
        <v>1</v>
      </c>
      <c r="K74">
        <f>Table3[[#This Row],[Level]]</f>
        <v>10</v>
      </c>
      <c r="L74" t="str">
        <f>IF(ISBLANK(Table3[[#This Row],[Formula]]),"",Table3[[#This Row],[Formula]])</f>
        <v/>
      </c>
      <c r="M74">
        <f>IF(ISBLANK(Table3[[#This Row],[Credit]]),0,Table3[[#This Row],[Credit]])</f>
        <v>0</v>
      </c>
      <c r="N74">
        <f>IF(ISBLANK(Table3[[#This Row],[Debit]]),0,Table3[[#This Row],[Debit]])</f>
        <v>0</v>
      </c>
      <c r="O74">
        <f>Table3[[#This Row],[Format]]</f>
        <v>0</v>
      </c>
      <c r="P74">
        <f>Table3[[#This Row],[Direct Offset]]</f>
        <v>0</v>
      </c>
      <c r="Q74">
        <f>IF(ISBLANK(Table3[[#This Row],[Account Range Min]]),0,Table3[[#This Row],[Account Range Min]])</f>
        <v>0</v>
      </c>
      <c r="R74">
        <f>IF(ISBLANK(Table3[[#This Row],[Account Range Max]]),0,Table3[[#This Row],[Account Range Max]])</f>
        <v>0</v>
      </c>
      <c r="S74" t="str">
        <f>IF(Source!N74="","",_xlfn.XLOOKUP(Source!N74,Elements!$AD$2:$AD$393,Elements!$A$2:$A$393,"Err",0))</f>
        <v/>
      </c>
      <c r="T74" t="str">
        <f>IF(Source!O74="","",_xlfn.XLOOKUP(Source!O74,Elements!$AD$2:$AD$393,Elements!$A$2:$A$393,"Err",0))</f>
        <v/>
      </c>
      <c r="U74" t="str">
        <f>IF(Source!T74="","",_xlfn.XLOOKUP(Source!T74,Elements!$AD$2:$AD$393,Elements!$A$2:$A$393,"Err",0))</f>
        <v/>
      </c>
      <c r="V74" t="str">
        <f>IF(Source!U74="","",_xlfn.XLOOKUP(Source!U74,Elements!$AD$2:$AD$393,Elements!$A$2:$A$393,"Err",0))</f>
        <v/>
      </c>
      <c r="W74" t="str">
        <f>IF(Source!V74="","",_xlfn.XLOOKUP(Source!V74,Elements!$AD$2:$AD$393,Elements!$A$2:$A$393,"Err",0))</f>
        <v/>
      </c>
      <c r="X74" t="str">
        <f>IF(Source!W74="","",_xlfn.XLOOKUP(Source!W74,Elements!$AD$2:$AD$393,Elements!$A$2:$A$393,"Err",0))</f>
        <v/>
      </c>
      <c r="Y74" t="str">
        <f>IF(Source!X74="","",_xlfn.XLOOKUP(Source!X74,Elements!$AD$2:$AD$393,Elements!$A$2:$A$393,"Err",0))</f>
        <v/>
      </c>
      <c r="Z74" t="str">
        <f>IF(Source!AD74="","",_xlfn.XLOOKUP(Source!AD74,Elements!$AD$2:$AD$393,Elements!$A$2:$A$393,"Err",0))</f>
        <v/>
      </c>
      <c r="AA74" t="str">
        <f>IF(Source!Y74="","",_xlfn.XLOOKUP(Source!Y74,Elements!$AD$2:$AD$393,Elements!$A$2:$A$393,"Err",0))</f>
        <v/>
      </c>
      <c r="AB74" t="str">
        <f>IF(Source!Z74="","",_xlfn.XLOOKUP(Source!Z74,Elements!$AD$2:$AD$393,Elements!$A$2:$A$393,"Err",0))</f>
        <v/>
      </c>
      <c r="AC74" t="str">
        <f>IF(Source!AA74="","",_xlfn.XLOOKUP(Source!AA74,Elements!$AD$2:$AD$393,Elements!$A$2:$A$393,"Err",0))</f>
        <v/>
      </c>
      <c r="AD74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Betriebsaufwand,Versicherung,Bauversicherung,Offset</v>
      </c>
    </row>
    <row r="75" spans="1:30" x14ac:dyDescent="0.25">
      <c r="A75" t="str">
        <f>Table4[[#This Row],[idModel]]</f>
        <v>{4E8C2BF3-2C6F-4B28-9EC0-0585B0F45E97}</v>
      </c>
      <c r="B75" s="2" t="s">
        <v>191</v>
      </c>
      <c r="C75" t="str">
        <f>IF(Table3[[#This Row],[Level 1]]="","",_xlfn.XLOOKUP(Table3[[#This Row],[Level 1]],Table1[Titel],Table1[ID],"Err",0))</f>
        <v>{EE86F44F-6A46-4E85-AB73-2F6CFA47A694}</v>
      </c>
      <c r="D75" t="str">
        <f>IF(Table3[[#This Row],[Level 2]]="","",_xlfn.XLOOKUP(Table3[[#This Row],[Level 2]],Table1[Titel],Table1[ID],"Err",0))</f>
        <v>{26052643-0B00-4A60-A488-8D2F8B98B1AD}</v>
      </c>
      <c r="E75" t="str">
        <f>IF(Table3[[#This Row],[Level 3]]="","",_xlfn.XLOOKUP(Table3[[#This Row],[Level 3]],Table1[Titel],Table1[ID],"Err",0))</f>
        <v>{4CB39959-A180-4426-A69F-A937A6E4A729}</v>
      </c>
      <c r="F75" t="str">
        <f>IF(Table3[[#This Row],[Level 4]]="","",_xlfn.XLOOKUP(Table3[[#This Row],[Level 4]],Table1[Titel],Table1[ID],"Err",0))</f>
        <v>{C68506A6-6387-4AD0-8F0E-6F80AE4A92F2}</v>
      </c>
      <c r="G75" t="str">
        <f>IF(Table3[[#This Row],[Level 5]]="","",_xlfn.XLOOKUP(Table3[[#This Row],[Level 5]],Table1[Titel],Table1[ID],"Err",0))</f>
        <v/>
      </c>
      <c r="H75" t="str">
        <f>_xlfn.XLOOKUP(Table3[[#This Row],[Unit]],Table2[Title],Table2[ID],"",0)</f>
        <v>{F5407237-FAA9-4557-B2C6-D4E50AB82E56}</v>
      </c>
      <c r="I75">
        <f>Table3[[#This Row],[Lfd]]</f>
        <v>74</v>
      </c>
      <c r="J75">
        <f>Table3[[#This Row],[Type]]</f>
        <v>2</v>
      </c>
      <c r="K75">
        <f>Table3[[#This Row],[Level]]</f>
        <v>90</v>
      </c>
      <c r="L75" t="str">
        <f>IF(ISBLANK(Table3[[#This Row],[Formula]]),"",Table3[[#This Row],[Formula]])</f>
        <v>p1*p2</v>
      </c>
      <c r="M75">
        <f>IF(ISBLANK(Table3[[#This Row],[Credit]]),0,Table3[[#This Row],[Credit]])</f>
        <v>1800</v>
      </c>
      <c r="N75">
        <f>IF(ISBLANK(Table3[[#This Row],[Debit]]),0,Table3[[#This Row],[Debit]])</f>
        <v>6400</v>
      </c>
      <c r="O75">
        <f>Table3[[#This Row],[Format]]</f>
        <v>1</v>
      </c>
      <c r="P75">
        <f>Table3[[#This Row],[Direct Offset]]</f>
        <v>1</v>
      </c>
      <c r="Q75">
        <f>IF(ISBLANK(Table3[[#This Row],[Account Range Min]]),0,Table3[[#This Row],[Account Range Min]])</f>
        <v>0</v>
      </c>
      <c r="R75">
        <f>IF(ISBLANK(Table3[[#This Row],[Account Range Max]]),0,Table3[[#This Row],[Account Range Max]])</f>
        <v>0</v>
      </c>
      <c r="S75" t="str">
        <f>IF(Source!N75="","",_xlfn.XLOOKUP(Source!N75,Elements!$AD$2:$AD$393,Elements!$A$2:$A$393,"Err",0))</f>
        <v/>
      </c>
      <c r="T75" t="str">
        <f>IF(Source!O75="","",_xlfn.XLOOKUP(Source!O75,Elements!$AD$2:$AD$393,Elements!$A$2:$A$393,"Err",0))</f>
        <v/>
      </c>
      <c r="U75" t="str">
        <f>IF(Source!T75="","",_xlfn.XLOOKUP(Source!T75,Elements!$AD$2:$AD$393,Elements!$A$2:$A$393,"Err",0))</f>
        <v>{4E8C2BF3-2C6F-4B28-9EC0-0585B0F45E97}</v>
      </c>
      <c r="V75" t="str">
        <f>IF(Source!U75="","",_xlfn.XLOOKUP(Source!U75,Elements!$AD$2:$AD$393,Elements!$A$2:$A$393,"Err",0))</f>
        <v>{4E8C2BF3-2C6F-4B28-9EC0-0585B0F45E97}</v>
      </c>
      <c r="W75" t="str">
        <f>IF(Source!V75="","",_xlfn.XLOOKUP(Source!V75,Elements!$AD$2:$AD$393,Elements!$A$2:$A$393,"Err",0))</f>
        <v/>
      </c>
      <c r="X75" t="str">
        <f>IF(Source!W75="","",_xlfn.XLOOKUP(Source!W75,Elements!$AD$2:$AD$393,Elements!$A$2:$A$393,"Err",0))</f>
        <v/>
      </c>
      <c r="Y75" t="str">
        <f>IF(Source!X75="","",_xlfn.XLOOKUP(Source!X75,Elements!$AD$2:$AD$393,Elements!$A$2:$A$393,"Err",0))</f>
        <v/>
      </c>
      <c r="Z75" t="str">
        <f>IF(Source!AD75="","",_xlfn.XLOOKUP(Source!AD75,Elements!$AD$2:$AD$393,Elements!$A$2:$A$393,"Err",0))</f>
        <v/>
      </c>
      <c r="AA75" t="str">
        <f>IF(Source!Y75="","",_xlfn.XLOOKUP(Source!Y75,Elements!$AD$2:$AD$393,Elements!$A$2:$A$393,"Err",0))</f>
        <v/>
      </c>
      <c r="AB75" t="str">
        <f>IF(Source!Z75="","",_xlfn.XLOOKUP(Source!Z75,Elements!$AD$2:$AD$393,Elements!$A$2:$A$393,"Err",0))</f>
        <v/>
      </c>
      <c r="AC75" t="str">
        <f>IF(Source!AA75="","",_xlfn.XLOOKUP(Source!AA75,Elements!$AD$2:$AD$393,Elements!$A$2:$A$393,"Err",0))</f>
        <v/>
      </c>
      <c r="AD75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Betriebsaufwand,Versicherung,Betriebsversicherung,Aufwand</v>
      </c>
    </row>
    <row r="76" spans="1:30" x14ac:dyDescent="0.25">
      <c r="A76" t="str">
        <f>Table4[[#This Row],[idModel]]</f>
        <v>{4E8C2BF3-2C6F-4B28-9EC0-0585B0F45E97}</v>
      </c>
      <c r="B76" s="2" t="s">
        <v>191</v>
      </c>
      <c r="C76" t="str">
        <f>IF(Table3[[#This Row],[Level 1]]="","",_xlfn.XLOOKUP(Table3[[#This Row],[Level 1]],Table1[Titel],Table1[ID],"Err",0))</f>
        <v>{EE86F44F-6A46-4E85-AB73-2F6CFA47A694}</v>
      </c>
      <c r="D76" t="str">
        <f>IF(Table3[[#This Row],[Level 2]]="","",_xlfn.XLOOKUP(Table3[[#This Row],[Level 2]],Table1[Titel],Table1[ID],"Err",0))</f>
        <v>{26052643-0B00-4A60-A488-8D2F8B98B1AD}</v>
      </c>
      <c r="E76" t="str">
        <f>IF(Table3[[#This Row],[Level 3]]="","",_xlfn.XLOOKUP(Table3[[#This Row],[Level 3]],Table1[Titel],Table1[ID],"Err",0))</f>
        <v>{D63609F1-0BA2-42B8-90EB-5C7643DC4232}</v>
      </c>
      <c r="F76" t="str">
        <f>IF(Table3[[#This Row],[Level 4]]="","",_xlfn.XLOOKUP(Table3[[#This Row],[Level 4]],Table1[Titel],Table1[ID],"Err",0))</f>
        <v>{6DA156A4-28C7-4887-8FD0-FE3A0BDE1B87}</v>
      </c>
      <c r="G76" t="str">
        <f>IF(Table3[[#This Row],[Level 5]]="","",_xlfn.XLOOKUP(Table3[[#This Row],[Level 5]],Table1[Titel],Table1[ID],"Err",0))</f>
        <v/>
      </c>
      <c r="H76" t="str">
        <f>_xlfn.XLOOKUP(Table3[[#This Row],[Unit]],Table2[Title],Table2[ID],"",0)</f>
        <v>{7B26B943-550C-4D4E-BC4B-9671CD2A1D2A}</v>
      </c>
      <c r="I76">
        <f>Table3[[#This Row],[Lfd]]</f>
        <v>75</v>
      </c>
      <c r="J76">
        <f>Table3[[#This Row],[Type]]</f>
        <v>1</v>
      </c>
      <c r="K76">
        <f>Table3[[#This Row],[Level]]</f>
        <v>10</v>
      </c>
      <c r="L76" t="str">
        <f>IF(ISBLANK(Table3[[#This Row],[Formula]]),"",Table3[[#This Row],[Formula]])</f>
        <v/>
      </c>
      <c r="M76">
        <f>IF(ISBLANK(Table3[[#This Row],[Credit]]),0,Table3[[#This Row],[Credit]])</f>
        <v>0</v>
      </c>
      <c r="N76">
        <f>IF(ISBLANK(Table3[[#This Row],[Debit]]),0,Table3[[#This Row],[Debit]])</f>
        <v>0</v>
      </c>
      <c r="O76">
        <f>Table3[[#This Row],[Format]]</f>
        <v>2</v>
      </c>
      <c r="P76">
        <f>Table3[[#This Row],[Direct Offset]]</f>
        <v>0</v>
      </c>
      <c r="Q76">
        <f>IF(ISBLANK(Table3[[#This Row],[Account Range Min]]),0,Table3[[#This Row],[Account Range Min]])</f>
        <v>0</v>
      </c>
      <c r="R76">
        <f>IF(ISBLANK(Table3[[#This Row],[Account Range Max]]),0,Table3[[#This Row],[Account Range Max]])</f>
        <v>0</v>
      </c>
      <c r="S76" t="str">
        <f>IF(Source!N76="","",_xlfn.XLOOKUP(Source!N76,Elements!$AD$2:$AD$393,Elements!$A$2:$A$393,"Err",0))</f>
        <v>{4E8C2BF3-2C6F-4B28-9EC0-0585B0F45E97}</v>
      </c>
      <c r="T76" t="str">
        <f>IF(Source!O76="","",_xlfn.XLOOKUP(Source!O76,Elements!$AD$2:$AD$393,Elements!$A$2:$A$393,"Err",0))</f>
        <v>{4E8C2BF3-2C6F-4B28-9EC0-0585B0F45E97}</v>
      </c>
      <c r="U76" t="str">
        <f>IF(Source!T76="","",_xlfn.XLOOKUP(Source!T76,Elements!$AD$2:$AD$393,Elements!$A$2:$A$393,"Err",0))</f>
        <v/>
      </c>
      <c r="V76" t="str">
        <f>IF(Source!U76="","",_xlfn.XLOOKUP(Source!U76,Elements!$AD$2:$AD$393,Elements!$A$2:$A$393,"Err",0))</f>
        <v/>
      </c>
      <c r="W76" t="str">
        <f>IF(Source!V76="","",_xlfn.XLOOKUP(Source!V76,Elements!$AD$2:$AD$393,Elements!$A$2:$A$393,"Err",0))</f>
        <v/>
      </c>
      <c r="X76" t="str">
        <f>IF(Source!W76="","",_xlfn.XLOOKUP(Source!W76,Elements!$AD$2:$AD$393,Elements!$A$2:$A$393,"Err",0))</f>
        <v/>
      </c>
      <c r="Y76" t="str">
        <f>IF(Source!X76="","",_xlfn.XLOOKUP(Source!X76,Elements!$AD$2:$AD$393,Elements!$A$2:$A$393,"Err",0))</f>
        <v/>
      </c>
      <c r="Z76" t="str">
        <f>IF(Source!AD76="","",_xlfn.XLOOKUP(Source!AD76,Elements!$AD$2:$AD$393,Elements!$A$2:$A$393,"Err",0))</f>
        <v/>
      </c>
      <c r="AA76" t="str">
        <f>IF(Source!Y76="","",_xlfn.XLOOKUP(Source!Y76,Elements!$AD$2:$AD$393,Elements!$A$2:$A$393,"Err",0))</f>
        <v/>
      </c>
      <c r="AB76" t="str">
        <f>IF(Source!Z76="","",_xlfn.XLOOKUP(Source!Z76,Elements!$AD$2:$AD$393,Elements!$A$2:$A$393,"Err",0))</f>
        <v/>
      </c>
      <c r="AC76" t="str">
        <f>IF(Source!AA76="","",_xlfn.XLOOKUP(Source!AA76,Elements!$AD$2:$AD$393,Elements!$A$2:$A$393,"Err",0))</f>
        <v/>
      </c>
      <c r="AD76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Betriebsaufwand,Versicherung,Betriebsversicherungen,CAPEX-Faktor</v>
      </c>
    </row>
    <row r="77" spans="1:30" x14ac:dyDescent="0.25">
      <c r="A77" t="str">
        <f>Table4[[#This Row],[idModel]]</f>
        <v>{4E8C2BF3-2C6F-4B28-9EC0-0585B0F45E97}</v>
      </c>
      <c r="B77" s="2" t="s">
        <v>191</v>
      </c>
      <c r="C77" t="str">
        <f>IF(Table3[[#This Row],[Level 1]]="","",_xlfn.XLOOKUP(Table3[[#This Row],[Level 1]],Table1[Titel],Table1[ID],"Err",0))</f>
        <v>{EE86F44F-6A46-4E85-AB73-2F6CFA47A694}</v>
      </c>
      <c r="D77" t="str">
        <f>IF(Table3[[#This Row],[Level 2]]="","",_xlfn.XLOOKUP(Table3[[#This Row],[Level 2]],Table1[Titel],Table1[ID],"Err",0))</f>
        <v>{26052643-0B00-4A60-A488-8D2F8B98B1AD}</v>
      </c>
      <c r="E77" t="str">
        <f>IF(Table3[[#This Row],[Level 3]]="","",_xlfn.XLOOKUP(Table3[[#This Row],[Level 3]],Table1[Titel],Table1[ID],"Err",0))</f>
        <v>{D63609F1-0BA2-42B8-90EB-5C7643DC4232}</v>
      </c>
      <c r="F77" t="str">
        <f>IF(Table3[[#This Row],[Level 4]]="","",_xlfn.XLOOKUP(Table3[[#This Row],[Level 4]],Table1[Titel],Table1[ID],"Err",0))</f>
        <v>{B4289612-2F0E-4973-8549-2D01F166CACD}</v>
      </c>
      <c r="G77" t="str">
        <f>IF(Table3[[#This Row],[Level 5]]="","",_xlfn.XLOOKUP(Table3[[#This Row],[Level 5]],Table1[Titel],Table1[ID],"Err",0))</f>
        <v/>
      </c>
      <c r="H77" t="str">
        <f>_xlfn.XLOOKUP(Table3[[#This Row],[Unit]],Table2[Title],Table2[ID],"",0)</f>
        <v>{5860BBE7-3092-49E3-8F59-BC470195D994}</v>
      </c>
      <c r="I77">
        <f>Table3[[#This Row],[Lfd]]</f>
        <v>76</v>
      </c>
      <c r="J77">
        <f>Table3[[#This Row],[Type]]</f>
        <v>1</v>
      </c>
      <c r="K77">
        <f>Table3[[#This Row],[Level]]</f>
        <v>10</v>
      </c>
      <c r="L77" t="str">
        <f>IF(ISBLANK(Table3[[#This Row],[Formula]]),"",Table3[[#This Row],[Formula]])</f>
        <v/>
      </c>
      <c r="M77">
        <f>IF(ISBLANK(Table3[[#This Row],[Credit]]),0,Table3[[#This Row],[Credit]])</f>
        <v>0</v>
      </c>
      <c r="N77">
        <f>IF(ISBLANK(Table3[[#This Row],[Debit]]),0,Table3[[#This Row],[Debit]])</f>
        <v>0</v>
      </c>
      <c r="O77">
        <f>Table3[[#This Row],[Format]]</f>
        <v>0</v>
      </c>
      <c r="P77">
        <f>Table3[[#This Row],[Direct Offset]]</f>
        <v>0</v>
      </c>
      <c r="Q77">
        <f>IF(ISBLANK(Table3[[#This Row],[Account Range Min]]),0,Table3[[#This Row],[Account Range Min]])</f>
        <v>0</v>
      </c>
      <c r="R77">
        <f>IF(ISBLANK(Table3[[#This Row],[Account Range Max]]),0,Table3[[#This Row],[Account Range Max]])</f>
        <v>0</v>
      </c>
      <c r="S77" t="str">
        <f>IF(Source!N77="","",_xlfn.XLOOKUP(Source!N77,Elements!$AD$2:$AD$393,Elements!$A$2:$A$393,"Err",0))</f>
        <v/>
      </c>
      <c r="T77" t="str">
        <f>IF(Source!O77="","",_xlfn.XLOOKUP(Source!O77,Elements!$AD$2:$AD$393,Elements!$A$2:$A$393,"Err",0))</f>
        <v/>
      </c>
      <c r="U77" t="str">
        <f>IF(Source!T77="","",_xlfn.XLOOKUP(Source!T77,Elements!$AD$2:$AD$393,Elements!$A$2:$A$393,"Err",0))</f>
        <v/>
      </c>
      <c r="V77" t="str">
        <f>IF(Source!U77="","",_xlfn.XLOOKUP(Source!U77,Elements!$AD$2:$AD$393,Elements!$A$2:$A$393,"Err",0))</f>
        <v/>
      </c>
      <c r="W77" t="str">
        <f>IF(Source!V77="","",_xlfn.XLOOKUP(Source!V77,Elements!$AD$2:$AD$393,Elements!$A$2:$A$393,"Err",0))</f>
        <v/>
      </c>
      <c r="X77" t="str">
        <f>IF(Source!W77="","",_xlfn.XLOOKUP(Source!W77,Elements!$AD$2:$AD$393,Elements!$A$2:$A$393,"Err",0))</f>
        <v/>
      </c>
      <c r="Y77" t="str">
        <f>IF(Source!X77="","",_xlfn.XLOOKUP(Source!X77,Elements!$AD$2:$AD$393,Elements!$A$2:$A$393,"Err",0))</f>
        <v/>
      </c>
      <c r="Z77" t="str">
        <f>IF(Source!AD77="","",_xlfn.XLOOKUP(Source!AD77,Elements!$AD$2:$AD$393,Elements!$A$2:$A$393,"Err",0))</f>
        <v/>
      </c>
      <c r="AA77" t="str">
        <f>IF(Source!Y77="","",_xlfn.XLOOKUP(Source!Y77,Elements!$AD$2:$AD$393,Elements!$A$2:$A$393,"Err",0))</f>
        <v/>
      </c>
      <c r="AB77" t="str">
        <f>IF(Source!Z77="","",_xlfn.XLOOKUP(Source!Z77,Elements!$AD$2:$AD$393,Elements!$A$2:$A$393,"Err",0))</f>
        <v/>
      </c>
      <c r="AC77" t="str">
        <f>IF(Source!AA77="","",_xlfn.XLOOKUP(Source!AA77,Elements!$AD$2:$AD$393,Elements!$A$2:$A$393,"Err",0))</f>
        <v/>
      </c>
      <c r="AD77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Betriebsaufwand,Versicherung,Betriebsversicherungen,Offset</v>
      </c>
    </row>
    <row r="78" spans="1:30" x14ac:dyDescent="0.25">
      <c r="A78" t="str">
        <f>Table4[[#This Row],[idModel]]</f>
        <v>{4E8C2BF3-2C6F-4B28-9EC0-0585B0F45E97}</v>
      </c>
      <c r="B78" s="2" t="s">
        <v>191</v>
      </c>
      <c r="C78" t="str">
        <f>IF(Table3[[#This Row],[Level 1]]="","",_xlfn.XLOOKUP(Table3[[#This Row],[Level 1]],Table1[Titel],Table1[ID],"Err",0))</f>
        <v>{D3A553D7-4F84-4C25-861E-1AA9856273B2}</v>
      </c>
      <c r="D78" t="str">
        <f>IF(Table3[[#This Row],[Level 2]]="","",_xlfn.XLOOKUP(Table3[[#This Row],[Level 2]],Table1[Titel],Table1[ID],"Err",0))</f>
        <v>{8B725BD7-5405-45BF-B8D1-78CC70797CC2}</v>
      </c>
      <c r="E78" t="str">
        <f>IF(Table3[[#This Row],[Level 3]]="","",_xlfn.XLOOKUP(Table3[[#This Row],[Level 3]],Table1[Titel],Table1[ID],"Err",0))</f>
        <v>{FCD0BDD0-5E91-48E9-BC5E-2327BDEED9CC}</v>
      </c>
      <c r="F78" t="str">
        <f>IF(Table3[[#This Row],[Level 4]]="","",_xlfn.XLOOKUP(Table3[[#This Row],[Level 4]],Table1[Titel],Table1[ID],"Err",0))</f>
        <v/>
      </c>
      <c r="G78" t="str">
        <f>IF(Table3[[#This Row],[Level 5]]="","",_xlfn.XLOOKUP(Table3[[#This Row],[Level 5]],Table1[Titel],Table1[ID],"Err",0))</f>
        <v/>
      </c>
      <c r="H78" t="str">
        <f>_xlfn.XLOOKUP(Table3[[#This Row],[Unit]],Table2[Title],Table2[ID],"",0)</f>
        <v/>
      </c>
      <c r="I78">
        <f>Table3[[#This Row],[Lfd]]</f>
        <v>77</v>
      </c>
      <c r="J78">
        <f>Table3[[#This Row],[Type]]</f>
        <v>1</v>
      </c>
      <c r="K78">
        <f>Table3[[#This Row],[Level]]</f>
        <v>10</v>
      </c>
      <c r="L78" t="str">
        <f>IF(ISBLANK(Table3[[#This Row],[Formula]]),"",Table3[[#This Row],[Formula]])</f>
        <v/>
      </c>
      <c r="M78">
        <f>IF(ISBLANK(Table3[[#This Row],[Credit]]),0,Table3[[#This Row],[Credit]])</f>
        <v>0</v>
      </c>
      <c r="N78">
        <f>IF(ISBLANK(Table3[[#This Row],[Debit]]),0,Table3[[#This Row],[Debit]])</f>
        <v>0</v>
      </c>
      <c r="O78">
        <f>Table3[[#This Row],[Format]]</f>
        <v>2</v>
      </c>
      <c r="P78">
        <f>Table3[[#This Row],[Direct Offset]]</f>
        <v>0</v>
      </c>
      <c r="Q78">
        <f>IF(ISBLANK(Table3[[#This Row],[Account Range Min]]),0,Table3[[#This Row],[Account Range Min]])</f>
        <v>0</v>
      </c>
      <c r="R78">
        <f>IF(ISBLANK(Table3[[#This Row],[Account Range Max]]),0,Table3[[#This Row],[Account Range Max]])</f>
        <v>0</v>
      </c>
      <c r="S78" t="str">
        <f>IF(Source!N78="","",_xlfn.XLOOKUP(Source!N78,Elements!$AD$2:$AD$393,Elements!$A$2:$A$393,"Err",0))</f>
        <v>{4E8C2BF3-2C6F-4B28-9EC0-0585B0F45E97}</v>
      </c>
      <c r="T78" t="str">
        <f>IF(Source!O78="","",_xlfn.XLOOKUP(Source!O78,Elements!$AD$2:$AD$393,Elements!$A$2:$A$393,"Err",0))</f>
        <v/>
      </c>
      <c r="U78" t="str">
        <f>IF(Source!T78="","",_xlfn.XLOOKUP(Source!T78,Elements!$AD$2:$AD$393,Elements!$A$2:$A$393,"Err",0))</f>
        <v/>
      </c>
      <c r="V78" t="str">
        <f>IF(Source!U78="","",_xlfn.XLOOKUP(Source!U78,Elements!$AD$2:$AD$393,Elements!$A$2:$A$393,"Err",0))</f>
        <v/>
      </c>
      <c r="W78" t="str">
        <f>IF(Source!V78="","",_xlfn.XLOOKUP(Source!V78,Elements!$AD$2:$AD$393,Elements!$A$2:$A$393,"Err",0))</f>
        <v/>
      </c>
      <c r="X78" t="str">
        <f>IF(Source!W78="","",_xlfn.XLOOKUP(Source!W78,Elements!$AD$2:$AD$393,Elements!$A$2:$A$393,"Err",0))</f>
        <v/>
      </c>
      <c r="Y78" t="str">
        <f>IF(Source!X78="","",_xlfn.XLOOKUP(Source!X78,Elements!$AD$2:$AD$393,Elements!$A$2:$A$393,"Err",0))</f>
        <v/>
      </c>
      <c r="Z78" t="str">
        <f>IF(Source!AD78="","",_xlfn.XLOOKUP(Source!AD78,Elements!$AD$2:$AD$393,Elements!$A$2:$A$393,"Err",0))</f>
        <v/>
      </c>
      <c r="AA78" t="str">
        <f>IF(Source!Y78="","",_xlfn.XLOOKUP(Source!Y78,Elements!$AD$2:$AD$393,Elements!$A$2:$A$393,"Err",0))</f>
        <v/>
      </c>
      <c r="AB78" t="str">
        <f>IF(Source!Z78="","",_xlfn.XLOOKUP(Source!Z78,Elements!$AD$2:$AD$393,Elements!$A$2:$A$393,"Err",0))</f>
        <v/>
      </c>
      <c r="AC78" t="str">
        <f>IF(Source!AA78="","",_xlfn.XLOOKUP(Source!AA78,Elements!$AD$2:$AD$393,Elements!$A$2:$A$393,"Err",0))</f>
        <v/>
      </c>
      <c r="AD78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Finanzen,Abschreibung,10 Jahre</v>
      </c>
    </row>
    <row r="79" spans="1:30" x14ac:dyDescent="0.25">
      <c r="A79" t="str">
        <f>Table4[[#This Row],[idModel]]</f>
        <v>{4E8C2BF3-2C6F-4B28-9EC0-0585B0F45E97}</v>
      </c>
      <c r="B79" s="2" t="s">
        <v>191</v>
      </c>
      <c r="C79" t="str">
        <f>IF(Table3[[#This Row],[Level 1]]="","",_xlfn.XLOOKUP(Table3[[#This Row],[Level 1]],Table1[Titel],Table1[ID],"Err",0))</f>
        <v>{D3A553D7-4F84-4C25-861E-1AA9856273B2}</v>
      </c>
      <c r="D79" t="str">
        <f>IF(Table3[[#This Row],[Level 2]]="","",_xlfn.XLOOKUP(Table3[[#This Row],[Level 2]],Table1[Titel],Table1[ID],"Err",0))</f>
        <v>{8B725BD7-5405-45BF-B8D1-78CC70797CC2}</v>
      </c>
      <c r="E79" t="str">
        <f>IF(Table3[[#This Row],[Level 3]]="","",_xlfn.XLOOKUP(Table3[[#This Row],[Level 3]],Table1[Titel],Table1[ID],"Err",0))</f>
        <v>{9E596B95-2491-489E-8978-7042DA30E527}</v>
      </c>
      <c r="F79" t="str">
        <f>IF(Table3[[#This Row],[Level 4]]="","",_xlfn.XLOOKUP(Table3[[#This Row],[Level 4]],Table1[Titel],Table1[ID],"Err",0))</f>
        <v/>
      </c>
      <c r="G79" t="str">
        <f>IF(Table3[[#This Row],[Level 5]]="","",_xlfn.XLOOKUP(Table3[[#This Row],[Level 5]],Table1[Titel],Table1[ID],"Err",0))</f>
        <v/>
      </c>
      <c r="H79" t="str">
        <f>_xlfn.XLOOKUP(Table3[[#This Row],[Unit]],Table2[Title],Table2[ID],"",0)</f>
        <v/>
      </c>
      <c r="I79">
        <f>Table3[[#This Row],[Lfd]]</f>
        <v>78</v>
      </c>
      <c r="J79">
        <f>Table3[[#This Row],[Type]]</f>
        <v>1</v>
      </c>
      <c r="K79">
        <f>Table3[[#This Row],[Level]]</f>
        <v>10</v>
      </c>
      <c r="L79" t="str">
        <f>IF(ISBLANK(Table3[[#This Row],[Formula]]),"",Table3[[#This Row],[Formula]])</f>
        <v/>
      </c>
      <c r="M79">
        <f>IF(ISBLANK(Table3[[#This Row],[Credit]]),0,Table3[[#This Row],[Credit]])</f>
        <v>0</v>
      </c>
      <c r="N79">
        <f>IF(ISBLANK(Table3[[#This Row],[Debit]]),0,Table3[[#This Row],[Debit]])</f>
        <v>0</v>
      </c>
      <c r="O79">
        <f>Table3[[#This Row],[Format]]</f>
        <v>2</v>
      </c>
      <c r="P79">
        <f>Table3[[#This Row],[Direct Offset]]</f>
        <v>0</v>
      </c>
      <c r="Q79">
        <f>IF(ISBLANK(Table3[[#This Row],[Account Range Min]]),0,Table3[[#This Row],[Account Range Min]])</f>
        <v>0</v>
      </c>
      <c r="R79">
        <f>IF(ISBLANK(Table3[[#This Row],[Account Range Max]]),0,Table3[[#This Row],[Account Range Max]])</f>
        <v>0</v>
      </c>
      <c r="S79" t="str">
        <f>IF(Source!N79="","",_xlfn.XLOOKUP(Source!N79,Elements!$AD$2:$AD$393,Elements!$A$2:$A$393,"Err",0))</f>
        <v>{4E8C2BF3-2C6F-4B28-9EC0-0585B0F45E97}</v>
      </c>
      <c r="T79" t="str">
        <f>IF(Source!O79="","",_xlfn.XLOOKUP(Source!O79,Elements!$AD$2:$AD$393,Elements!$A$2:$A$393,"Err",0))</f>
        <v/>
      </c>
      <c r="U79" t="str">
        <f>IF(Source!T79="","",_xlfn.XLOOKUP(Source!T79,Elements!$AD$2:$AD$393,Elements!$A$2:$A$393,"Err",0))</f>
        <v/>
      </c>
      <c r="V79" t="str">
        <f>IF(Source!U79="","",_xlfn.XLOOKUP(Source!U79,Elements!$AD$2:$AD$393,Elements!$A$2:$A$393,"Err",0))</f>
        <v/>
      </c>
      <c r="W79" t="str">
        <f>IF(Source!V79="","",_xlfn.XLOOKUP(Source!V79,Elements!$AD$2:$AD$393,Elements!$A$2:$A$393,"Err",0))</f>
        <v/>
      </c>
      <c r="X79" t="str">
        <f>IF(Source!W79="","",_xlfn.XLOOKUP(Source!W79,Elements!$AD$2:$AD$393,Elements!$A$2:$A$393,"Err",0))</f>
        <v/>
      </c>
      <c r="Y79" t="str">
        <f>IF(Source!X79="","",_xlfn.XLOOKUP(Source!X79,Elements!$AD$2:$AD$393,Elements!$A$2:$A$393,"Err",0))</f>
        <v/>
      </c>
      <c r="Z79" t="str">
        <f>IF(Source!AD79="","",_xlfn.XLOOKUP(Source!AD79,Elements!$AD$2:$AD$393,Elements!$A$2:$A$393,"Err",0))</f>
        <v/>
      </c>
      <c r="AA79" t="str">
        <f>IF(Source!Y79="","",_xlfn.XLOOKUP(Source!Y79,Elements!$AD$2:$AD$393,Elements!$A$2:$A$393,"Err",0))</f>
        <v/>
      </c>
      <c r="AB79" t="str">
        <f>IF(Source!Z79="","",_xlfn.XLOOKUP(Source!Z79,Elements!$AD$2:$AD$393,Elements!$A$2:$A$393,"Err",0))</f>
        <v/>
      </c>
      <c r="AC79" t="str">
        <f>IF(Source!AA79="","",_xlfn.XLOOKUP(Source!AA79,Elements!$AD$2:$AD$393,Elements!$A$2:$A$393,"Err",0))</f>
        <v/>
      </c>
      <c r="AD79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Finanzen,Abschreibung,30 Jahre</v>
      </c>
    </row>
    <row r="80" spans="1:30" x14ac:dyDescent="0.25">
      <c r="A80" t="str">
        <f>Table4[[#This Row],[idModel]]</f>
        <v>{4E8C2BF3-2C6F-4B28-9EC0-0585B0F45E97}</v>
      </c>
      <c r="B80" s="2" t="s">
        <v>191</v>
      </c>
      <c r="C80" t="str">
        <f>IF(Table3[[#This Row],[Level 1]]="","",_xlfn.XLOOKUP(Table3[[#This Row],[Level 1]],Table1[Titel],Table1[ID],"Err",0))</f>
        <v>{D3A553D7-4F84-4C25-861E-1AA9856273B2}</v>
      </c>
      <c r="D80" t="str">
        <f>IF(Table3[[#This Row],[Level 2]]="","",_xlfn.XLOOKUP(Table3[[#This Row],[Level 2]],Table1[Titel],Table1[ID],"Err",0))</f>
        <v>{8B725BD7-5405-45BF-B8D1-78CC70797CC2}</v>
      </c>
      <c r="E80" t="str">
        <f>IF(Table3[[#This Row],[Level 3]]="","",_xlfn.XLOOKUP(Table3[[#This Row],[Level 3]],Table1[Titel],Table1[ID],"Err",0))</f>
        <v>{5FCD6A5E-F7D3-46A1-9077-FDF406D9AF85}</v>
      </c>
      <c r="F80" t="str">
        <f>IF(Table3[[#This Row],[Level 4]]="","",_xlfn.XLOOKUP(Table3[[#This Row],[Level 4]],Table1[Titel],Table1[ID],"Err",0))</f>
        <v/>
      </c>
      <c r="G80" t="str">
        <f>IF(Table3[[#This Row],[Level 5]]="","",_xlfn.XLOOKUP(Table3[[#This Row],[Level 5]],Table1[Titel],Table1[ID],"Err",0))</f>
        <v/>
      </c>
      <c r="H80" t="str">
        <f>_xlfn.XLOOKUP(Table3[[#This Row],[Unit]],Table2[Title],Table2[ID],"",0)</f>
        <v/>
      </c>
      <c r="I80">
        <f>Table3[[#This Row],[Lfd]]</f>
        <v>79</v>
      </c>
      <c r="J80">
        <f>Table3[[#This Row],[Type]]</f>
        <v>1</v>
      </c>
      <c r="K80">
        <f>Table3[[#This Row],[Level]]</f>
        <v>10</v>
      </c>
      <c r="L80" t="str">
        <f>IF(ISBLANK(Table3[[#This Row],[Formula]]),"",Table3[[#This Row],[Formula]])</f>
        <v/>
      </c>
      <c r="M80">
        <f>IF(ISBLANK(Table3[[#This Row],[Credit]]),0,Table3[[#This Row],[Credit]])</f>
        <v>0</v>
      </c>
      <c r="N80">
        <f>IF(ISBLANK(Table3[[#This Row],[Debit]]),0,Table3[[#This Row],[Debit]])</f>
        <v>0</v>
      </c>
      <c r="O80">
        <f>Table3[[#This Row],[Format]]</f>
        <v>2</v>
      </c>
      <c r="P80">
        <f>Table3[[#This Row],[Direct Offset]]</f>
        <v>0</v>
      </c>
      <c r="Q80">
        <f>IF(ISBLANK(Table3[[#This Row],[Account Range Min]]),0,Table3[[#This Row],[Account Range Min]])</f>
        <v>0</v>
      </c>
      <c r="R80">
        <f>IF(ISBLANK(Table3[[#This Row],[Account Range Max]]),0,Table3[[#This Row],[Account Range Max]])</f>
        <v>0</v>
      </c>
      <c r="S80" t="str">
        <f>IF(Source!N80="","",_xlfn.XLOOKUP(Source!N80,Elements!$AD$2:$AD$393,Elements!$A$2:$A$393,"Err",0))</f>
        <v>{4E8C2BF3-2C6F-4B28-9EC0-0585B0F45E97}</v>
      </c>
      <c r="T80" t="str">
        <f>IF(Source!O80="","",_xlfn.XLOOKUP(Source!O80,Elements!$AD$2:$AD$393,Elements!$A$2:$A$393,"Err",0))</f>
        <v/>
      </c>
      <c r="U80" t="str">
        <f>IF(Source!T80="","",_xlfn.XLOOKUP(Source!T80,Elements!$AD$2:$AD$393,Elements!$A$2:$A$393,"Err",0))</f>
        <v/>
      </c>
      <c r="V80" t="str">
        <f>IF(Source!U80="","",_xlfn.XLOOKUP(Source!U80,Elements!$AD$2:$AD$393,Elements!$A$2:$A$393,"Err",0))</f>
        <v/>
      </c>
      <c r="W80" t="str">
        <f>IF(Source!V80="","",_xlfn.XLOOKUP(Source!V80,Elements!$AD$2:$AD$393,Elements!$A$2:$A$393,"Err",0))</f>
        <v/>
      </c>
      <c r="X80" t="str">
        <f>IF(Source!W80="","",_xlfn.XLOOKUP(Source!W80,Elements!$AD$2:$AD$393,Elements!$A$2:$A$393,"Err",0))</f>
        <v/>
      </c>
      <c r="Y80" t="str">
        <f>IF(Source!X80="","",_xlfn.XLOOKUP(Source!X80,Elements!$AD$2:$AD$393,Elements!$A$2:$A$393,"Err",0))</f>
        <v/>
      </c>
      <c r="Z80" t="str">
        <f>IF(Source!AD80="","",_xlfn.XLOOKUP(Source!AD80,Elements!$AD$2:$AD$393,Elements!$A$2:$A$393,"Err",0))</f>
        <v/>
      </c>
      <c r="AA80" t="str">
        <f>IF(Source!Y80="","",_xlfn.XLOOKUP(Source!Y80,Elements!$AD$2:$AD$393,Elements!$A$2:$A$393,"Err",0))</f>
        <v/>
      </c>
      <c r="AB80" t="str">
        <f>IF(Source!Z80="","",_xlfn.XLOOKUP(Source!Z80,Elements!$AD$2:$AD$393,Elements!$A$2:$A$393,"Err",0))</f>
        <v/>
      </c>
      <c r="AC80" t="str">
        <f>IF(Source!AA80="","",_xlfn.XLOOKUP(Source!AA80,Elements!$AD$2:$AD$393,Elements!$A$2:$A$393,"Err",0))</f>
        <v/>
      </c>
      <c r="AD80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Finanzen,Abschreibung,5 Jahre</v>
      </c>
    </row>
    <row r="81" spans="1:30" x14ac:dyDescent="0.25">
      <c r="A81" t="str">
        <f>Table4[[#This Row],[idModel]]</f>
        <v>{4E8C2BF3-2C6F-4B28-9EC0-0585B0F45E97}</v>
      </c>
      <c r="B81" s="2" t="s">
        <v>191</v>
      </c>
      <c r="C81" t="str">
        <f>IF(Table3[[#This Row],[Level 1]]="","",_xlfn.XLOOKUP(Table3[[#This Row],[Level 1]],Table1[Titel],Table1[ID],"Err",0))</f>
        <v>{D3A553D7-4F84-4C25-861E-1AA9856273B2}</v>
      </c>
      <c r="D81" t="str">
        <f>IF(Table3[[#This Row],[Level 2]]="","",_xlfn.XLOOKUP(Table3[[#This Row],[Level 2]],Table1[Titel],Table1[ID],"Err",0))</f>
        <v>{C40EFB17-6D66-4D72-84F9-77FC241BA7A8}</v>
      </c>
      <c r="E81" t="str">
        <f>IF(Table3[[#This Row],[Level 3]]="","",_xlfn.XLOOKUP(Table3[[#This Row],[Level 3]],Table1[Titel],Table1[ID],"Err",0))</f>
        <v>{2B699C39-59DE-40DF-9D85-FE77E0FB6D42}</v>
      </c>
      <c r="F81" t="str">
        <f>IF(Table3[[#This Row],[Level 4]]="","",_xlfn.XLOOKUP(Table3[[#This Row],[Level 4]],Table1[Titel],Table1[ID],"Err",0))</f>
        <v>{5F08294E-C30D-4FE6-9C59-A62C75E80FF7}</v>
      </c>
      <c r="G81" t="str">
        <f>IF(Table3[[#This Row],[Level 5]]="","",_xlfn.XLOOKUP(Table3[[#This Row],[Level 5]],Table1[Titel],Table1[ID],"Err",0))</f>
        <v/>
      </c>
      <c r="H81" t="str">
        <f>_xlfn.XLOOKUP(Table3[[#This Row],[Unit]],Table2[Title],Table2[ID],"",0)</f>
        <v/>
      </c>
      <c r="I81">
        <f>Table3[[#This Row],[Lfd]]</f>
        <v>80</v>
      </c>
      <c r="J81">
        <f>Table3[[#This Row],[Type]]</f>
        <v>1</v>
      </c>
      <c r="K81">
        <f>Table3[[#This Row],[Level]]</f>
        <v>10</v>
      </c>
      <c r="L81" t="str">
        <f>IF(ISBLANK(Table3[[#This Row],[Formula]]),"",Table3[[#This Row],[Formula]])</f>
        <v/>
      </c>
      <c r="M81">
        <f>IF(ISBLANK(Table3[[#This Row],[Credit]]),0,Table3[[#This Row],[Credit]])</f>
        <v>0</v>
      </c>
      <c r="N81">
        <f>IF(ISBLANK(Table3[[#This Row],[Debit]]),0,Table3[[#This Row],[Debit]])</f>
        <v>0</v>
      </c>
      <c r="O81">
        <f>Table3[[#This Row],[Format]]</f>
        <v>1</v>
      </c>
      <c r="P81">
        <f>Table3[[#This Row],[Direct Offset]]</f>
        <v>0</v>
      </c>
      <c r="Q81">
        <f>IF(ISBLANK(Table3[[#This Row],[Account Range Min]]),0,Table3[[#This Row],[Account Range Min]])</f>
        <v>0</v>
      </c>
      <c r="R81">
        <f>IF(ISBLANK(Table3[[#This Row],[Account Range Max]]),0,Table3[[#This Row],[Account Range Max]])</f>
        <v>0</v>
      </c>
      <c r="S81" t="str">
        <f>IF(Source!N81="","",_xlfn.XLOOKUP(Source!N81,Elements!$AD$2:$AD$393,Elements!$A$2:$A$393,"Err",0))</f>
        <v>{4E8C2BF3-2C6F-4B28-9EC0-0585B0F45E97}</v>
      </c>
      <c r="T81" t="str">
        <f>IF(Source!O81="","",_xlfn.XLOOKUP(Source!O81,Elements!$AD$2:$AD$393,Elements!$A$2:$A$393,"Err",0))</f>
        <v>{4E8C2BF3-2C6F-4B28-9EC0-0585B0F45E97}</v>
      </c>
      <c r="U81" t="str">
        <f>IF(Source!T81="","",_xlfn.XLOOKUP(Source!T81,Elements!$AD$2:$AD$393,Elements!$A$2:$A$393,"Err",0))</f>
        <v/>
      </c>
      <c r="V81" t="str">
        <f>IF(Source!U81="","",_xlfn.XLOOKUP(Source!U81,Elements!$AD$2:$AD$393,Elements!$A$2:$A$393,"Err",0))</f>
        <v/>
      </c>
      <c r="W81" t="str">
        <f>IF(Source!V81="","",_xlfn.XLOOKUP(Source!V81,Elements!$AD$2:$AD$393,Elements!$A$2:$A$393,"Err",0))</f>
        <v/>
      </c>
      <c r="X81" t="str">
        <f>IF(Source!W81="","",_xlfn.XLOOKUP(Source!W81,Elements!$AD$2:$AD$393,Elements!$A$2:$A$393,"Err",0))</f>
        <v/>
      </c>
      <c r="Y81" t="str">
        <f>IF(Source!X81="","",_xlfn.XLOOKUP(Source!X81,Elements!$AD$2:$AD$393,Elements!$A$2:$A$393,"Err",0))</f>
        <v/>
      </c>
      <c r="Z81" t="str">
        <f>IF(Source!AD81="","",_xlfn.XLOOKUP(Source!AD81,Elements!$AD$2:$AD$393,Elements!$A$2:$A$393,"Err",0))</f>
        <v/>
      </c>
      <c r="AA81" t="str">
        <f>IF(Source!Y81="","",_xlfn.XLOOKUP(Source!Y81,Elements!$AD$2:$AD$393,Elements!$A$2:$A$393,"Err",0))</f>
        <v/>
      </c>
      <c r="AB81" t="str">
        <f>IF(Source!Z81="","",_xlfn.XLOOKUP(Source!Z81,Elements!$AD$2:$AD$393,Elements!$A$2:$A$393,"Err",0))</f>
        <v/>
      </c>
      <c r="AC81" t="str">
        <f>IF(Source!AA81="","",_xlfn.XLOOKUP(Source!AA81,Elements!$AD$2:$AD$393,Elements!$A$2:$A$393,"Err",0))</f>
        <v/>
      </c>
      <c r="AD81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Finanzen,Darlehen,Bank 1,Betrag</v>
      </c>
    </row>
    <row r="82" spans="1:30" x14ac:dyDescent="0.25">
      <c r="A82" t="str">
        <f>Table4[[#This Row],[idModel]]</f>
        <v>{4E8C2BF3-2C6F-4B28-9EC0-0585B0F45E97}</v>
      </c>
      <c r="B82" s="2" t="s">
        <v>191</v>
      </c>
      <c r="C82" t="str">
        <f>IF(Table3[[#This Row],[Level 1]]="","",_xlfn.XLOOKUP(Table3[[#This Row],[Level 1]],Table1[Titel],Table1[ID],"Err",0))</f>
        <v>{D3A553D7-4F84-4C25-861E-1AA9856273B2}</v>
      </c>
      <c r="D82" t="str">
        <f>IF(Table3[[#This Row],[Level 2]]="","",_xlfn.XLOOKUP(Table3[[#This Row],[Level 2]],Table1[Titel],Table1[ID],"Err",0))</f>
        <v>{C40EFB17-6D66-4D72-84F9-77FC241BA7A8}</v>
      </c>
      <c r="E82" t="str">
        <f>IF(Table3[[#This Row],[Level 3]]="","",_xlfn.XLOOKUP(Table3[[#This Row],[Level 3]],Table1[Titel],Table1[ID],"Err",0))</f>
        <v>{2B699C39-59DE-40DF-9D85-FE77E0FB6D42}</v>
      </c>
      <c r="F82" t="str">
        <f>IF(Table3[[#This Row],[Level 4]]="","",_xlfn.XLOOKUP(Table3[[#This Row],[Level 4]],Table1[Titel],Table1[ID],"Err",0))</f>
        <v>{AB28487B-0C90-4AA0-A2A8-062C4815B252}</v>
      </c>
      <c r="G82" t="str">
        <f>IF(Table3[[#This Row],[Level 5]]="","",_xlfn.XLOOKUP(Table3[[#This Row],[Level 5]],Table1[Titel],Table1[ID],"Err",0))</f>
        <v/>
      </c>
      <c r="H82" t="str">
        <f>_xlfn.XLOOKUP(Table3[[#This Row],[Unit]],Table2[Title],Table2[ID],"",0)</f>
        <v>{5860BBE7-3092-49E3-8F59-BC470195D994}</v>
      </c>
      <c r="I82">
        <f>Table3[[#This Row],[Lfd]]</f>
        <v>81</v>
      </c>
      <c r="J82">
        <f>Table3[[#This Row],[Type]]</f>
        <v>1</v>
      </c>
      <c r="K82">
        <f>Table3[[#This Row],[Level]]</f>
        <v>10</v>
      </c>
      <c r="L82" t="str">
        <f>IF(ISBLANK(Table3[[#This Row],[Formula]]),"",Table3[[#This Row],[Formula]])</f>
        <v/>
      </c>
      <c r="M82">
        <f>IF(ISBLANK(Table3[[#This Row],[Credit]]),0,Table3[[#This Row],[Credit]])</f>
        <v>0</v>
      </c>
      <c r="N82">
        <f>IF(ISBLANK(Table3[[#This Row],[Debit]]),0,Table3[[#This Row],[Debit]])</f>
        <v>0</v>
      </c>
      <c r="O82">
        <f>Table3[[#This Row],[Format]]</f>
        <v>0</v>
      </c>
      <c r="P82">
        <f>Table3[[#This Row],[Direct Offset]]</f>
        <v>0</v>
      </c>
      <c r="Q82">
        <f>IF(ISBLANK(Table3[[#This Row],[Account Range Min]]),0,Table3[[#This Row],[Account Range Min]])</f>
        <v>0</v>
      </c>
      <c r="R82">
        <f>IF(ISBLANK(Table3[[#This Row],[Account Range Max]]),0,Table3[[#This Row],[Account Range Max]])</f>
        <v>0</v>
      </c>
      <c r="S82" t="str">
        <f>IF(Source!N82="","",_xlfn.XLOOKUP(Source!N82,Elements!$AD$2:$AD$393,Elements!$A$2:$A$393,"Err",0))</f>
        <v/>
      </c>
      <c r="T82" t="str">
        <f>IF(Source!O82="","",_xlfn.XLOOKUP(Source!O82,Elements!$AD$2:$AD$393,Elements!$A$2:$A$393,"Err",0))</f>
        <v/>
      </c>
      <c r="U82" t="str">
        <f>IF(Source!T82="","",_xlfn.XLOOKUP(Source!T82,Elements!$AD$2:$AD$393,Elements!$A$2:$A$393,"Err",0))</f>
        <v/>
      </c>
      <c r="V82" t="str">
        <f>IF(Source!U82="","",_xlfn.XLOOKUP(Source!U82,Elements!$AD$2:$AD$393,Elements!$A$2:$A$393,"Err",0))</f>
        <v/>
      </c>
      <c r="W82" t="str">
        <f>IF(Source!V82="","",_xlfn.XLOOKUP(Source!V82,Elements!$AD$2:$AD$393,Elements!$A$2:$A$393,"Err",0))</f>
        <v/>
      </c>
      <c r="X82" t="str">
        <f>IF(Source!W82="","",_xlfn.XLOOKUP(Source!W82,Elements!$AD$2:$AD$393,Elements!$A$2:$A$393,"Err",0))</f>
        <v/>
      </c>
      <c r="Y82" t="str">
        <f>IF(Source!X82="","",_xlfn.XLOOKUP(Source!X82,Elements!$AD$2:$AD$393,Elements!$A$2:$A$393,"Err",0))</f>
        <v/>
      </c>
      <c r="Z82" t="str">
        <f>IF(Source!AD82="","",_xlfn.XLOOKUP(Source!AD82,Elements!$AD$2:$AD$393,Elements!$A$2:$A$393,"Err",0))</f>
        <v/>
      </c>
      <c r="AA82" t="str">
        <f>IF(Source!Y82="","",_xlfn.XLOOKUP(Source!Y82,Elements!$AD$2:$AD$393,Elements!$A$2:$A$393,"Err",0))</f>
        <v/>
      </c>
      <c r="AB82" t="str">
        <f>IF(Source!Z82="","",_xlfn.XLOOKUP(Source!Z82,Elements!$AD$2:$AD$393,Elements!$A$2:$A$393,"Err",0))</f>
        <v/>
      </c>
      <c r="AC82" t="str">
        <f>IF(Source!AA82="","",_xlfn.XLOOKUP(Source!AA82,Elements!$AD$2:$AD$393,Elements!$A$2:$A$393,"Err",0))</f>
        <v/>
      </c>
      <c r="AD82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Finanzen,Darlehen,Bank 1,Offset Auszahlung</v>
      </c>
    </row>
    <row r="83" spans="1:30" x14ac:dyDescent="0.25">
      <c r="A83" t="str">
        <f>Table4[[#This Row],[idModel]]</f>
        <v>{4E8C2BF3-2C6F-4B28-9EC0-0585B0F45E97}</v>
      </c>
      <c r="B83" s="2" t="s">
        <v>191</v>
      </c>
      <c r="C83" t="str">
        <f>IF(Table3[[#This Row],[Level 1]]="","",_xlfn.XLOOKUP(Table3[[#This Row],[Level 1]],Table1[Titel],Table1[ID],"Err",0))</f>
        <v>{D3A553D7-4F84-4C25-861E-1AA9856273B2}</v>
      </c>
      <c r="D83" t="str">
        <f>IF(Table3[[#This Row],[Level 2]]="","",_xlfn.XLOOKUP(Table3[[#This Row],[Level 2]],Table1[Titel],Table1[ID],"Err",0))</f>
        <v>{C40EFB17-6D66-4D72-84F9-77FC241BA7A8}</v>
      </c>
      <c r="E83" t="str">
        <f>IF(Table3[[#This Row],[Level 3]]="","",_xlfn.XLOOKUP(Table3[[#This Row],[Level 3]],Table1[Titel],Table1[ID],"Err",0))</f>
        <v>{2B699C39-59DE-40DF-9D85-FE77E0FB6D42}</v>
      </c>
      <c r="F83" t="str">
        <f>IF(Table3[[#This Row],[Level 4]]="","",_xlfn.XLOOKUP(Table3[[#This Row],[Level 4]],Table1[Titel],Table1[ID],"Err",0))</f>
        <v>{5BA5EF30-E271-4127-8DEE-B0A67920D968}</v>
      </c>
      <c r="G83" t="str">
        <f>IF(Table3[[#This Row],[Level 5]]="","",_xlfn.XLOOKUP(Table3[[#This Row],[Level 5]],Table1[Titel],Table1[ID],"Err",0))</f>
        <v/>
      </c>
      <c r="H83" t="str">
        <f>_xlfn.XLOOKUP(Table3[[#This Row],[Unit]],Table2[Title],Table2[ID],"",0)</f>
        <v>{5860BBE7-3092-49E3-8F59-BC470195D994}</v>
      </c>
      <c r="I83">
        <f>Table3[[#This Row],[Lfd]]</f>
        <v>82</v>
      </c>
      <c r="J83">
        <f>Table3[[#This Row],[Type]]</f>
        <v>1</v>
      </c>
      <c r="K83">
        <f>Table3[[#This Row],[Level]]</f>
        <v>10</v>
      </c>
      <c r="L83" t="str">
        <f>IF(ISBLANK(Table3[[#This Row],[Formula]]),"",Table3[[#This Row],[Formula]])</f>
        <v/>
      </c>
      <c r="M83">
        <f>IF(ISBLANK(Table3[[#This Row],[Credit]]),0,Table3[[#This Row],[Credit]])</f>
        <v>0</v>
      </c>
      <c r="N83">
        <f>IF(ISBLANK(Table3[[#This Row],[Debit]]),0,Table3[[#This Row],[Debit]])</f>
        <v>0</v>
      </c>
      <c r="O83">
        <f>Table3[[#This Row],[Format]]</f>
        <v>0</v>
      </c>
      <c r="P83">
        <f>Table3[[#This Row],[Direct Offset]]</f>
        <v>0</v>
      </c>
      <c r="Q83">
        <f>IF(ISBLANK(Table3[[#This Row],[Account Range Min]]),0,Table3[[#This Row],[Account Range Min]])</f>
        <v>0</v>
      </c>
      <c r="R83">
        <f>IF(ISBLANK(Table3[[#This Row],[Account Range Max]]),0,Table3[[#This Row],[Account Range Max]])</f>
        <v>0</v>
      </c>
      <c r="S83" t="str">
        <f>IF(Source!N83="","",_xlfn.XLOOKUP(Source!N83,Elements!$AD$2:$AD$393,Elements!$A$2:$A$393,"Err",0))</f>
        <v/>
      </c>
      <c r="T83" t="str">
        <f>IF(Source!O83="","",_xlfn.XLOOKUP(Source!O83,Elements!$AD$2:$AD$393,Elements!$A$2:$A$393,"Err",0))</f>
        <v/>
      </c>
      <c r="U83" t="str">
        <f>IF(Source!T83="","",_xlfn.XLOOKUP(Source!T83,Elements!$AD$2:$AD$393,Elements!$A$2:$A$393,"Err",0))</f>
        <v/>
      </c>
      <c r="V83" t="str">
        <f>IF(Source!U83="","",_xlfn.XLOOKUP(Source!U83,Elements!$AD$2:$AD$393,Elements!$A$2:$A$393,"Err",0))</f>
        <v/>
      </c>
      <c r="W83" t="str">
        <f>IF(Source!V83="","",_xlfn.XLOOKUP(Source!V83,Elements!$AD$2:$AD$393,Elements!$A$2:$A$393,"Err",0))</f>
        <v/>
      </c>
      <c r="X83" t="str">
        <f>IF(Source!W83="","",_xlfn.XLOOKUP(Source!W83,Elements!$AD$2:$AD$393,Elements!$A$2:$A$393,"Err",0))</f>
        <v/>
      </c>
      <c r="Y83" t="str">
        <f>IF(Source!X83="","",_xlfn.XLOOKUP(Source!X83,Elements!$AD$2:$AD$393,Elements!$A$2:$A$393,"Err",0))</f>
        <v/>
      </c>
      <c r="Z83" t="str">
        <f>IF(Source!AD83="","",_xlfn.XLOOKUP(Source!AD83,Elements!$AD$2:$AD$393,Elements!$A$2:$A$393,"Err",0))</f>
        <v/>
      </c>
      <c r="AA83" t="str">
        <f>IF(Source!Y83="","",_xlfn.XLOOKUP(Source!Y83,Elements!$AD$2:$AD$393,Elements!$A$2:$A$393,"Err",0))</f>
        <v/>
      </c>
      <c r="AB83" t="str">
        <f>IF(Source!Z83="","",_xlfn.XLOOKUP(Source!Z83,Elements!$AD$2:$AD$393,Elements!$A$2:$A$393,"Err",0))</f>
        <v/>
      </c>
      <c r="AC83" t="str">
        <f>IF(Source!AA83="","",_xlfn.XLOOKUP(Source!AA83,Elements!$AD$2:$AD$393,Elements!$A$2:$A$393,"Err",0))</f>
        <v/>
      </c>
      <c r="AD83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Finanzen,Darlehen,Bank 1,Offset Tilgung</v>
      </c>
    </row>
    <row r="84" spans="1:30" x14ac:dyDescent="0.25">
      <c r="A84" t="str">
        <f>Table4[[#This Row],[idModel]]</f>
        <v>{4E8C2BF3-2C6F-4B28-9EC0-0585B0F45E97}</v>
      </c>
      <c r="B84" s="2" t="s">
        <v>191</v>
      </c>
      <c r="C84" t="str">
        <f>IF(Table3[[#This Row],[Level 1]]="","",_xlfn.XLOOKUP(Table3[[#This Row],[Level 1]],Table1[Titel],Table1[ID],"Err",0))</f>
        <v>{D3A553D7-4F84-4C25-861E-1AA9856273B2}</v>
      </c>
      <c r="D84" t="str">
        <f>IF(Table3[[#This Row],[Level 2]]="","",_xlfn.XLOOKUP(Table3[[#This Row],[Level 2]],Table1[Titel],Table1[ID],"Err",0))</f>
        <v>{C40EFB17-6D66-4D72-84F9-77FC241BA7A8}</v>
      </c>
      <c r="E84" t="str">
        <f>IF(Table3[[#This Row],[Level 3]]="","",_xlfn.XLOOKUP(Table3[[#This Row],[Level 3]],Table1[Titel],Table1[ID],"Err",0))</f>
        <v>{2B699C39-59DE-40DF-9D85-FE77E0FB6D42}</v>
      </c>
      <c r="F84" t="str">
        <f>IF(Table3[[#This Row],[Level 4]]="","",_xlfn.XLOOKUP(Table3[[#This Row],[Level 4]],Table1[Titel],Table1[ID],"Err",0))</f>
        <v>{B7657092-35C2-4158-ADBE-F903C13BEBC2}</v>
      </c>
      <c r="G84" t="str">
        <f>IF(Table3[[#This Row],[Level 5]]="","",_xlfn.XLOOKUP(Table3[[#This Row],[Level 5]],Table1[Titel],Table1[ID],"Err",0))</f>
        <v/>
      </c>
      <c r="H84" t="str">
        <f>_xlfn.XLOOKUP(Table3[[#This Row],[Unit]],Table2[Title],Table2[ID],"",0)</f>
        <v/>
      </c>
      <c r="I84">
        <f>Table3[[#This Row],[Lfd]]</f>
        <v>83</v>
      </c>
      <c r="J84">
        <f>Table3[[#This Row],[Type]]</f>
        <v>1</v>
      </c>
      <c r="K84">
        <f>Table3[[#This Row],[Level]]</f>
        <v>10</v>
      </c>
      <c r="L84" t="str">
        <f>IF(ISBLANK(Table3[[#This Row],[Formula]]),"",Table3[[#This Row],[Formula]])</f>
        <v/>
      </c>
      <c r="M84">
        <f>IF(ISBLANK(Table3[[#This Row],[Credit]]),0,Table3[[#This Row],[Credit]])</f>
        <v>0</v>
      </c>
      <c r="N84">
        <f>IF(ISBLANK(Table3[[#This Row],[Debit]]),0,Table3[[#This Row],[Debit]])</f>
        <v>0</v>
      </c>
      <c r="O84">
        <f>Table3[[#This Row],[Format]]</f>
        <v>2</v>
      </c>
      <c r="P84">
        <f>Table3[[#This Row],[Direct Offset]]</f>
        <v>0</v>
      </c>
      <c r="Q84">
        <f>IF(ISBLANK(Table3[[#This Row],[Account Range Min]]),0,Table3[[#This Row],[Account Range Min]])</f>
        <v>0</v>
      </c>
      <c r="R84">
        <f>IF(ISBLANK(Table3[[#This Row],[Account Range Max]]),0,Table3[[#This Row],[Account Range Max]])</f>
        <v>0</v>
      </c>
      <c r="S84" t="str">
        <f>IF(Source!N84="","",_xlfn.XLOOKUP(Source!N84,Elements!$AD$2:$AD$393,Elements!$A$2:$A$393,"Err",0))</f>
        <v>{4E8C2BF3-2C6F-4B28-9EC0-0585B0F45E97}</v>
      </c>
      <c r="T84" t="str">
        <f>IF(Source!O84="","",_xlfn.XLOOKUP(Source!O84,Elements!$AD$2:$AD$393,Elements!$A$2:$A$393,"Err",0))</f>
        <v>{4E8C2BF3-2C6F-4B28-9EC0-0585B0F45E97}</v>
      </c>
      <c r="U84" t="str">
        <f>IF(Source!T84="","",_xlfn.XLOOKUP(Source!T84,Elements!$AD$2:$AD$393,Elements!$A$2:$A$393,"Err",0))</f>
        <v/>
      </c>
      <c r="V84" t="str">
        <f>IF(Source!U84="","",_xlfn.XLOOKUP(Source!U84,Elements!$AD$2:$AD$393,Elements!$A$2:$A$393,"Err",0))</f>
        <v/>
      </c>
      <c r="W84" t="str">
        <f>IF(Source!V84="","",_xlfn.XLOOKUP(Source!V84,Elements!$AD$2:$AD$393,Elements!$A$2:$A$393,"Err",0))</f>
        <v/>
      </c>
      <c r="X84" t="str">
        <f>IF(Source!W84="","",_xlfn.XLOOKUP(Source!W84,Elements!$AD$2:$AD$393,Elements!$A$2:$A$393,"Err",0))</f>
        <v/>
      </c>
      <c r="Y84" t="str">
        <f>IF(Source!X84="","",_xlfn.XLOOKUP(Source!X84,Elements!$AD$2:$AD$393,Elements!$A$2:$A$393,"Err",0))</f>
        <v/>
      </c>
      <c r="Z84" t="str">
        <f>IF(Source!AD84="","",_xlfn.XLOOKUP(Source!AD84,Elements!$AD$2:$AD$393,Elements!$A$2:$A$393,"Err",0))</f>
        <v/>
      </c>
      <c r="AA84" t="str">
        <f>IF(Source!Y84="","",_xlfn.XLOOKUP(Source!Y84,Elements!$AD$2:$AD$393,Elements!$A$2:$A$393,"Err",0))</f>
        <v/>
      </c>
      <c r="AB84" t="str">
        <f>IF(Source!Z84="","",_xlfn.XLOOKUP(Source!Z84,Elements!$AD$2:$AD$393,Elements!$A$2:$A$393,"Err",0))</f>
        <v/>
      </c>
      <c r="AC84" t="str">
        <f>IF(Source!AA84="","",_xlfn.XLOOKUP(Source!AA84,Elements!$AD$2:$AD$393,Elements!$A$2:$A$393,"Err",0))</f>
        <v/>
      </c>
      <c r="AD84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Finanzen,Darlehen,Bank 1,Tilgungsplan</v>
      </c>
    </row>
    <row r="85" spans="1:30" x14ac:dyDescent="0.25">
      <c r="A85" t="str">
        <f>Table4[[#This Row],[idModel]]</f>
        <v>{4E8C2BF3-2C6F-4B28-9EC0-0585B0F45E97}</v>
      </c>
      <c r="B85" s="2" t="s">
        <v>191</v>
      </c>
      <c r="C85" t="str">
        <f>IF(Table3[[#This Row],[Level 1]]="","",_xlfn.XLOOKUP(Table3[[#This Row],[Level 1]],Table1[Titel],Table1[ID],"Err",0))</f>
        <v>{D3A553D7-4F84-4C25-861E-1AA9856273B2}</v>
      </c>
      <c r="D85" t="str">
        <f>IF(Table3[[#This Row],[Level 2]]="","",_xlfn.XLOOKUP(Table3[[#This Row],[Level 2]],Table1[Titel],Table1[ID],"Err",0))</f>
        <v>{C40EFB17-6D66-4D72-84F9-77FC241BA7A8}</v>
      </c>
      <c r="E85" t="str">
        <f>IF(Table3[[#This Row],[Level 3]]="","",_xlfn.XLOOKUP(Table3[[#This Row],[Level 3]],Table1[Titel],Table1[ID],"Err",0))</f>
        <v>{2B699C39-59DE-40DF-9D85-FE77E0FB6D42}</v>
      </c>
      <c r="F85" t="str">
        <f>IF(Table3[[#This Row],[Level 4]]="","",_xlfn.XLOOKUP(Table3[[#This Row],[Level 4]],Table1[Titel],Table1[ID],"Err",0))</f>
        <v>{6B73DEA3-6A02-43C5-866C-C18A85C91E36}</v>
      </c>
      <c r="G85" t="str">
        <f>IF(Table3[[#This Row],[Level 5]]="","",_xlfn.XLOOKUP(Table3[[#This Row],[Level 5]],Table1[Titel],Table1[ID],"Err",0))</f>
        <v/>
      </c>
      <c r="H85" t="str">
        <f>_xlfn.XLOOKUP(Table3[[#This Row],[Unit]],Table2[Title],Table2[ID],"",0)</f>
        <v>{8F1B47A5-9ACE-47A5-BCCE-84F418C14AAA}</v>
      </c>
      <c r="I85">
        <f>Table3[[#This Row],[Lfd]]</f>
        <v>84</v>
      </c>
      <c r="J85">
        <f>Table3[[#This Row],[Type]]</f>
        <v>1</v>
      </c>
      <c r="K85">
        <f>Table3[[#This Row],[Level]]</f>
        <v>10</v>
      </c>
      <c r="L85" t="str">
        <f>IF(ISBLANK(Table3[[#This Row],[Formula]]),"",Table3[[#This Row],[Formula]])</f>
        <v/>
      </c>
      <c r="M85">
        <f>IF(ISBLANK(Table3[[#This Row],[Credit]]),0,Table3[[#This Row],[Credit]])</f>
        <v>0</v>
      </c>
      <c r="N85">
        <f>IF(ISBLANK(Table3[[#This Row],[Debit]]),0,Table3[[#This Row],[Debit]])</f>
        <v>0</v>
      </c>
      <c r="O85">
        <f>Table3[[#This Row],[Format]]</f>
        <v>2</v>
      </c>
      <c r="P85">
        <f>Table3[[#This Row],[Direct Offset]]</f>
        <v>0</v>
      </c>
      <c r="Q85">
        <f>IF(ISBLANK(Table3[[#This Row],[Account Range Min]]),0,Table3[[#This Row],[Account Range Min]])</f>
        <v>0</v>
      </c>
      <c r="R85">
        <f>IF(ISBLANK(Table3[[#This Row],[Account Range Max]]),0,Table3[[#This Row],[Account Range Max]])</f>
        <v>0</v>
      </c>
      <c r="S85" t="str">
        <f>IF(Source!N85="","",_xlfn.XLOOKUP(Source!N85,Elements!$AD$2:$AD$393,Elements!$A$2:$A$393,"Err",0))</f>
        <v/>
      </c>
      <c r="T85" t="str">
        <f>IF(Source!O85="","",_xlfn.XLOOKUP(Source!O85,Elements!$AD$2:$AD$393,Elements!$A$2:$A$393,"Err",0))</f>
        <v/>
      </c>
      <c r="U85" t="str">
        <f>IF(Source!T85="","",_xlfn.XLOOKUP(Source!T85,Elements!$AD$2:$AD$393,Elements!$A$2:$A$393,"Err",0))</f>
        <v/>
      </c>
      <c r="V85" t="str">
        <f>IF(Source!U85="","",_xlfn.XLOOKUP(Source!U85,Elements!$AD$2:$AD$393,Elements!$A$2:$A$393,"Err",0))</f>
        <v/>
      </c>
      <c r="W85" t="str">
        <f>IF(Source!V85="","",_xlfn.XLOOKUP(Source!V85,Elements!$AD$2:$AD$393,Elements!$A$2:$A$393,"Err",0))</f>
        <v/>
      </c>
      <c r="X85" t="str">
        <f>IF(Source!W85="","",_xlfn.XLOOKUP(Source!W85,Elements!$AD$2:$AD$393,Elements!$A$2:$A$393,"Err",0))</f>
        <v/>
      </c>
      <c r="Y85" t="str">
        <f>IF(Source!X85="","",_xlfn.XLOOKUP(Source!X85,Elements!$AD$2:$AD$393,Elements!$A$2:$A$393,"Err",0))</f>
        <v/>
      </c>
      <c r="Z85" t="str">
        <f>IF(Source!AD85="","",_xlfn.XLOOKUP(Source!AD85,Elements!$AD$2:$AD$393,Elements!$A$2:$A$393,"Err",0))</f>
        <v/>
      </c>
      <c r="AA85" t="str">
        <f>IF(Source!Y85="","",_xlfn.XLOOKUP(Source!Y85,Elements!$AD$2:$AD$393,Elements!$A$2:$A$393,"Err",0))</f>
        <v/>
      </c>
      <c r="AB85" t="str">
        <f>IF(Source!Z85="","",_xlfn.XLOOKUP(Source!Z85,Elements!$AD$2:$AD$393,Elements!$A$2:$A$393,"Err",0))</f>
        <v/>
      </c>
      <c r="AC85" t="str">
        <f>IF(Source!AA85="","",_xlfn.XLOOKUP(Source!AA85,Elements!$AD$2:$AD$393,Elements!$A$2:$A$393,"Err",0))</f>
        <v/>
      </c>
      <c r="AD85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Finanzen,Darlehen,Bank 1,Zinssatz</v>
      </c>
    </row>
    <row r="86" spans="1:30" x14ac:dyDescent="0.25">
      <c r="A86" t="str">
        <f>Table4[[#This Row],[idModel]]</f>
        <v>{4E8C2BF3-2C6F-4B28-9EC0-0585B0F45E97}</v>
      </c>
      <c r="B86" s="2" t="s">
        <v>191</v>
      </c>
      <c r="C86" t="str">
        <f>IF(Table3[[#This Row],[Level 1]]="","",_xlfn.XLOOKUP(Table3[[#This Row],[Level 1]],Table1[Titel],Table1[ID],"Err",0))</f>
        <v>{D3A553D7-4F84-4C25-861E-1AA9856273B2}</v>
      </c>
      <c r="D86" t="str">
        <f>IF(Table3[[#This Row],[Level 2]]="","",_xlfn.XLOOKUP(Table3[[#This Row],[Level 2]],Table1[Titel],Table1[ID],"Err",0))</f>
        <v>{C40EFB17-6D66-4D72-84F9-77FC241BA7A8}</v>
      </c>
      <c r="E86" t="str">
        <f>IF(Table3[[#This Row],[Level 3]]="","",_xlfn.XLOOKUP(Table3[[#This Row],[Level 3]],Table1[Titel],Table1[ID],"Err",0))</f>
        <v>{4D9A7B07-6687-49CA-9782-741E6B1D7711}</v>
      </c>
      <c r="F86" t="str">
        <f>IF(Table3[[#This Row],[Level 4]]="","",_xlfn.XLOOKUP(Table3[[#This Row],[Level 4]],Table1[Titel],Table1[ID],"Err",0))</f>
        <v>{5F08294E-C30D-4FE6-9C59-A62C75E80FF7}</v>
      </c>
      <c r="G86" t="str">
        <f>IF(Table3[[#This Row],[Level 5]]="","",_xlfn.XLOOKUP(Table3[[#This Row],[Level 5]],Table1[Titel],Table1[ID],"Err",0))</f>
        <v/>
      </c>
      <c r="H86" t="str">
        <f>_xlfn.XLOOKUP(Table3[[#This Row],[Unit]],Table2[Title],Table2[ID],"",0)</f>
        <v/>
      </c>
      <c r="I86">
        <f>Table3[[#This Row],[Lfd]]</f>
        <v>85</v>
      </c>
      <c r="J86">
        <f>Table3[[#This Row],[Type]]</f>
        <v>1</v>
      </c>
      <c r="K86">
        <f>Table3[[#This Row],[Level]]</f>
        <v>10</v>
      </c>
      <c r="L86" t="str">
        <f>IF(ISBLANK(Table3[[#This Row],[Formula]]),"",Table3[[#This Row],[Formula]])</f>
        <v/>
      </c>
      <c r="M86">
        <f>IF(ISBLANK(Table3[[#This Row],[Credit]]),0,Table3[[#This Row],[Credit]])</f>
        <v>0</v>
      </c>
      <c r="N86">
        <f>IF(ISBLANK(Table3[[#This Row],[Debit]]),0,Table3[[#This Row],[Debit]])</f>
        <v>0</v>
      </c>
      <c r="O86">
        <f>Table3[[#This Row],[Format]]</f>
        <v>1</v>
      </c>
      <c r="P86">
        <f>Table3[[#This Row],[Direct Offset]]</f>
        <v>0</v>
      </c>
      <c r="Q86">
        <f>IF(ISBLANK(Table3[[#This Row],[Account Range Min]]),0,Table3[[#This Row],[Account Range Min]])</f>
        <v>0</v>
      </c>
      <c r="R86">
        <f>IF(ISBLANK(Table3[[#This Row],[Account Range Max]]),0,Table3[[#This Row],[Account Range Max]])</f>
        <v>0</v>
      </c>
      <c r="S86" t="str">
        <f>IF(Source!N86="","",_xlfn.XLOOKUP(Source!N86,Elements!$AD$2:$AD$393,Elements!$A$2:$A$393,"Err",0))</f>
        <v>{4E8C2BF3-2C6F-4B28-9EC0-0585B0F45E97}</v>
      </c>
      <c r="T86" t="str">
        <f>IF(Source!O86="","",_xlfn.XLOOKUP(Source!O86,Elements!$AD$2:$AD$393,Elements!$A$2:$A$393,"Err",0))</f>
        <v>{4E8C2BF3-2C6F-4B28-9EC0-0585B0F45E97}</v>
      </c>
      <c r="U86" t="str">
        <f>IF(Source!T86="","",_xlfn.XLOOKUP(Source!T86,Elements!$AD$2:$AD$393,Elements!$A$2:$A$393,"Err",0))</f>
        <v/>
      </c>
      <c r="V86" t="str">
        <f>IF(Source!U86="","",_xlfn.XLOOKUP(Source!U86,Elements!$AD$2:$AD$393,Elements!$A$2:$A$393,"Err",0))</f>
        <v/>
      </c>
      <c r="W86" t="str">
        <f>IF(Source!V86="","",_xlfn.XLOOKUP(Source!V86,Elements!$AD$2:$AD$393,Elements!$A$2:$A$393,"Err",0))</f>
        <v/>
      </c>
      <c r="X86" t="str">
        <f>IF(Source!W86="","",_xlfn.XLOOKUP(Source!W86,Elements!$AD$2:$AD$393,Elements!$A$2:$A$393,"Err",0))</f>
        <v/>
      </c>
      <c r="Y86" t="str">
        <f>IF(Source!X86="","",_xlfn.XLOOKUP(Source!X86,Elements!$AD$2:$AD$393,Elements!$A$2:$A$393,"Err",0))</f>
        <v/>
      </c>
      <c r="Z86" t="str">
        <f>IF(Source!AD86="","",_xlfn.XLOOKUP(Source!AD86,Elements!$AD$2:$AD$393,Elements!$A$2:$A$393,"Err",0))</f>
        <v/>
      </c>
      <c r="AA86" t="str">
        <f>IF(Source!Y86="","",_xlfn.XLOOKUP(Source!Y86,Elements!$AD$2:$AD$393,Elements!$A$2:$A$393,"Err",0))</f>
        <v/>
      </c>
      <c r="AB86" t="str">
        <f>IF(Source!Z86="","",_xlfn.XLOOKUP(Source!Z86,Elements!$AD$2:$AD$393,Elements!$A$2:$A$393,"Err",0))</f>
        <v/>
      </c>
      <c r="AC86" t="str">
        <f>IF(Source!AA86="","",_xlfn.XLOOKUP(Source!AA86,Elements!$AD$2:$AD$393,Elements!$A$2:$A$393,"Err",0))</f>
        <v/>
      </c>
      <c r="AD86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Finanzen,Darlehen,Bank 2,Betrag</v>
      </c>
    </row>
    <row r="87" spans="1:30" x14ac:dyDescent="0.25">
      <c r="A87" t="str">
        <f>Table4[[#This Row],[idModel]]</f>
        <v>{4E8C2BF3-2C6F-4B28-9EC0-0585B0F45E97}</v>
      </c>
      <c r="B87" s="2" t="s">
        <v>191</v>
      </c>
      <c r="C87" t="str">
        <f>IF(Table3[[#This Row],[Level 1]]="","",_xlfn.XLOOKUP(Table3[[#This Row],[Level 1]],Table1[Titel],Table1[ID],"Err",0))</f>
        <v>{D3A553D7-4F84-4C25-861E-1AA9856273B2}</v>
      </c>
      <c r="D87" t="str">
        <f>IF(Table3[[#This Row],[Level 2]]="","",_xlfn.XLOOKUP(Table3[[#This Row],[Level 2]],Table1[Titel],Table1[ID],"Err",0))</f>
        <v>{C40EFB17-6D66-4D72-84F9-77FC241BA7A8}</v>
      </c>
      <c r="E87" t="str">
        <f>IF(Table3[[#This Row],[Level 3]]="","",_xlfn.XLOOKUP(Table3[[#This Row],[Level 3]],Table1[Titel],Table1[ID],"Err",0))</f>
        <v>{4D9A7B07-6687-49CA-9782-741E6B1D7711}</v>
      </c>
      <c r="F87" t="str">
        <f>IF(Table3[[#This Row],[Level 4]]="","",_xlfn.XLOOKUP(Table3[[#This Row],[Level 4]],Table1[Titel],Table1[ID],"Err",0))</f>
        <v>{AB28487B-0C90-4AA0-A2A8-062C4815B252}</v>
      </c>
      <c r="G87" t="str">
        <f>IF(Table3[[#This Row],[Level 5]]="","",_xlfn.XLOOKUP(Table3[[#This Row],[Level 5]],Table1[Titel],Table1[ID],"Err",0))</f>
        <v/>
      </c>
      <c r="H87" t="str">
        <f>_xlfn.XLOOKUP(Table3[[#This Row],[Unit]],Table2[Title],Table2[ID],"",0)</f>
        <v>{5860BBE7-3092-49E3-8F59-BC470195D994}</v>
      </c>
      <c r="I87">
        <f>Table3[[#This Row],[Lfd]]</f>
        <v>86</v>
      </c>
      <c r="J87">
        <f>Table3[[#This Row],[Type]]</f>
        <v>1</v>
      </c>
      <c r="K87">
        <f>Table3[[#This Row],[Level]]</f>
        <v>10</v>
      </c>
      <c r="L87" t="str">
        <f>IF(ISBLANK(Table3[[#This Row],[Formula]]),"",Table3[[#This Row],[Formula]])</f>
        <v/>
      </c>
      <c r="M87">
        <f>IF(ISBLANK(Table3[[#This Row],[Credit]]),0,Table3[[#This Row],[Credit]])</f>
        <v>0</v>
      </c>
      <c r="N87">
        <f>IF(ISBLANK(Table3[[#This Row],[Debit]]),0,Table3[[#This Row],[Debit]])</f>
        <v>0</v>
      </c>
      <c r="O87">
        <f>Table3[[#This Row],[Format]]</f>
        <v>0</v>
      </c>
      <c r="P87">
        <f>Table3[[#This Row],[Direct Offset]]</f>
        <v>0</v>
      </c>
      <c r="Q87">
        <f>IF(ISBLANK(Table3[[#This Row],[Account Range Min]]),0,Table3[[#This Row],[Account Range Min]])</f>
        <v>0</v>
      </c>
      <c r="R87">
        <f>IF(ISBLANK(Table3[[#This Row],[Account Range Max]]),0,Table3[[#This Row],[Account Range Max]])</f>
        <v>0</v>
      </c>
      <c r="S87" t="str">
        <f>IF(Source!N87="","",_xlfn.XLOOKUP(Source!N87,Elements!$AD$2:$AD$393,Elements!$A$2:$A$393,"Err",0))</f>
        <v/>
      </c>
      <c r="T87" t="str">
        <f>IF(Source!O87="","",_xlfn.XLOOKUP(Source!O87,Elements!$AD$2:$AD$393,Elements!$A$2:$A$393,"Err",0))</f>
        <v/>
      </c>
      <c r="U87" t="str">
        <f>IF(Source!T87="","",_xlfn.XLOOKUP(Source!T87,Elements!$AD$2:$AD$393,Elements!$A$2:$A$393,"Err",0))</f>
        <v/>
      </c>
      <c r="V87" t="str">
        <f>IF(Source!U87="","",_xlfn.XLOOKUP(Source!U87,Elements!$AD$2:$AD$393,Elements!$A$2:$A$393,"Err",0))</f>
        <v/>
      </c>
      <c r="W87" t="str">
        <f>IF(Source!V87="","",_xlfn.XLOOKUP(Source!V87,Elements!$AD$2:$AD$393,Elements!$A$2:$A$393,"Err",0))</f>
        <v/>
      </c>
      <c r="X87" t="str">
        <f>IF(Source!W87="","",_xlfn.XLOOKUP(Source!W87,Elements!$AD$2:$AD$393,Elements!$A$2:$A$393,"Err",0))</f>
        <v/>
      </c>
      <c r="Y87" t="str">
        <f>IF(Source!X87="","",_xlfn.XLOOKUP(Source!X87,Elements!$AD$2:$AD$393,Elements!$A$2:$A$393,"Err",0))</f>
        <v/>
      </c>
      <c r="Z87" t="str">
        <f>IF(Source!AD87="","",_xlfn.XLOOKUP(Source!AD87,Elements!$AD$2:$AD$393,Elements!$A$2:$A$393,"Err",0))</f>
        <v/>
      </c>
      <c r="AA87" t="str">
        <f>IF(Source!Y87="","",_xlfn.XLOOKUP(Source!Y87,Elements!$AD$2:$AD$393,Elements!$A$2:$A$393,"Err",0))</f>
        <v/>
      </c>
      <c r="AB87" t="str">
        <f>IF(Source!Z87="","",_xlfn.XLOOKUP(Source!Z87,Elements!$AD$2:$AD$393,Elements!$A$2:$A$393,"Err",0))</f>
        <v/>
      </c>
      <c r="AC87" t="str">
        <f>IF(Source!AA87="","",_xlfn.XLOOKUP(Source!AA87,Elements!$AD$2:$AD$393,Elements!$A$2:$A$393,"Err",0))</f>
        <v/>
      </c>
      <c r="AD87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Finanzen,Darlehen,Bank 2,Offset Auszahlung</v>
      </c>
    </row>
    <row r="88" spans="1:30" x14ac:dyDescent="0.25">
      <c r="A88" t="str">
        <f>Table4[[#This Row],[idModel]]</f>
        <v>{4E8C2BF3-2C6F-4B28-9EC0-0585B0F45E97}</v>
      </c>
      <c r="B88" s="2" t="s">
        <v>191</v>
      </c>
      <c r="C88" t="str">
        <f>IF(Table3[[#This Row],[Level 1]]="","",_xlfn.XLOOKUP(Table3[[#This Row],[Level 1]],Table1[Titel],Table1[ID],"Err",0))</f>
        <v>{D3A553D7-4F84-4C25-861E-1AA9856273B2}</v>
      </c>
      <c r="D88" t="str">
        <f>IF(Table3[[#This Row],[Level 2]]="","",_xlfn.XLOOKUP(Table3[[#This Row],[Level 2]],Table1[Titel],Table1[ID],"Err",0))</f>
        <v>{C40EFB17-6D66-4D72-84F9-77FC241BA7A8}</v>
      </c>
      <c r="E88" t="str">
        <f>IF(Table3[[#This Row],[Level 3]]="","",_xlfn.XLOOKUP(Table3[[#This Row],[Level 3]],Table1[Titel],Table1[ID],"Err",0))</f>
        <v>{4D9A7B07-6687-49CA-9782-741E6B1D7711}</v>
      </c>
      <c r="F88" t="str">
        <f>IF(Table3[[#This Row],[Level 4]]="","",_xlfn.XLOOKUP(Table3[[#This Row],[Level 4]],Table1[Titel],Table1[ID],"Err",0))</f>
        <v>{5BA5EF30-E271-4127-8DEE-B0A67920D968}</v>
      </c>
      <c r="G88" t="str">
        <f>IF(Table3[[#This Row],[Level 5]]="","",_xlfn.XLOOKUP(Table3[[#This Row],[Level 5]],Table1[Titel],Table1[ID],"Err",0))</f>
        <v/>
      </c>
      <c r="H88" t="str">
        <f>_xlfn.XLOOKUP(Table3[[#This Row],[Unit]],Table2[Title],Table2[ID],"",0)</f>
        <v>{5860BBE7-3092-49E3-8F59-BC470195D994}</v>
      </c>
      <c r="I88">
        <f>Table3[[#This Row],[Lfd]]</f>
        <v>87</v>
      </c>
      <c r="J88">
        <f>Table3[[#This Row],[Type]]</f>
        <v>1</v>
      </c>
      <c r="K88">
        <f>Table3[[#This Row],[Level]]</f>
        <v>10</v>
      </c>
      <c r="L88" t="str">
        <f>IF(ISBLANK(Table3[[#This Row],[Formula]]),"",Table3[[#This Row],[Formula]])</f>
        <v/>
      </c>
      <c r="M88">
        <f>IF(ISBLANK(Table3[[#This Row],[Credit]]),0,Table3[[#This Row],[Credit]])</f>
        <v>0</v>
      </c>
      <c r="N88">
        <f>IF(ISBLANK(Table3[[#This Row],[Debit]]),0,Table3[[#This Row],[Debit]])</f>
        <v>0</v>
      </c>
      <c r="O88">
        <f>Table3[[#This Row],[Format]]</f>
        <v>0</v>
      </c>
      <c r="P88">
        <f>Table3[[#This Row],[Direct Offset]]</f>
        <v>0</v>
      </c>
      <c r="Q88">
        <f>IF(ISBLANK(Table3[[#This Row],[Account Range Min]]),0,Table3[[#This Row],[Account Range Min]])</f>
        <v>0</v>
      </c>
      <c r="R88">
        <f>IF(ISBLANK(Table3[[#This Row],[Account Range Max]]),0,Table3[[#This Row],[Account Range Max]])</f>
        <v>0</v>
      </c>
      <c r="S88" t="str">
        <f>IF(Source!N88="","",_xlfn.XLOOKUP(Source!N88,Elements!$AD$2:$AD$393,Elements!$A$2:$A$393,"Err",0))</f>
        <v/>
      </c>
      <c r="T88" t="str">
        <f>IF(Source!O88="","",_xlfn.XLOOKUP(Source!O88,Elements!$AD$2:$AD$393,Elements!$A$2:$A$393,"Err",0))</f>
        <v/>
      </c>
      <c r="U88" t="str">
        <f>IF(Source!T88="","",_xlfn.XLOOKUP(Source!T88,Elements!$AD$2:$AD$393,Elements!$A$2:$A$393,"Err",0))</f>
        <v/>
      </c>
      <c r="V88" t="str">
        <f>IF(Source!U88="","",_xlfn.XLOOKUP(Source!U88,Elements!$AD$2:$AD$393,Elements!$A$2:$A$393,"Err",0))</f>
        <v/>
      </c>
      <c r="W88" t="str">
        <f>IF(Source!V88="","",_xlfn.XLOOKUP(Source!V88,Elements!$AD$2:$AD$393,Elements!$A$2:$A$393,"Err",0))</f>
        <v/>
      </c>
      <c r="X88" t="str">
        <f>IF(Source!W88="","",_xlfn.XLOOKUP(Source!W88,Elements!$AD$2:$AD$393,Elements!$A$2:$A$393,"Err",0))</f>
        <v/>
      </c>
      <c r="Y88" t="str">
        <f>IF(Source!X88="","",_xlfn.XLOOKUP(Source!X88,Elements!$AD$2:$AD$393,Elements!$A$2:$A$393,"Err",0))</f>
        <v/>
      </c>
      <c r="Z88" t="str">
        <f>IF(Source!AD88="","",_xlfn.XLOOKUP(Source!AD88,Elements!$AD$2:$AD$393,Elements!$A$2:$A$393,"Err",0))</f>
        <v/>
      </c>
      <c r="AA88" t="str">
        <f>IF(Source!Y88="","",_xlfn.XLOOKUP(Source!Y88,Elements!$AD$2:$AD$393,Elements!$A$2:$A$393,"Err",0))</f>
        <v/>
      </c>
      <c r="AB88" t="str">
        <f>IF(Source!Z88="","",_xlfn.XLOOKUP(Source!Z88,Elements!$AD$2:$AD$393,Elements!$A$2:$A$393,"Err",0))</f>
        <v/>
      </c>
      <c r="AC88" t="str">
        <f>IF(Source!AA88="","",_xlfn.XLOOKUP(Source!AA88,Elements!$AD$2:$AD$393,Elements!$A$2:$A$393,"Err",0))</f>
        <v/>
      </c>
      <c r="AD88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Finanzen,Darlehen,Bank 2,Offset Tilgung</v>
      </c>
    </row>
    <row r="89" spans="1:30" x14ac:dyDescent="0.25">
      <c r="A89" t="str">
        <f>Table4[[#This Row],[idModel]]</f>
        <v>{4E8C2BF3-2C6F-4B28-9EC0-0585B0F45E97}</v>
      </c>
      <c r="B89" s="2" t="s">
        <v>191</v>
      </c>
      <c r="C89" t="str">
        <f>IF(Table3[[#This Row],[Level 1]]="","",_xlfn.XLOOKUP(Table3[[#This Row],[Level 1]],Table1[Titel],Table1[ID],"Err",0))</f>
        <v>{D3A553D7-4F84-4C25-861E-1AA9856273B2}</v>
      </c>
      <c r="D89" t="str">
        <f>IF(Table3[[#This Row],[Level 2]]="","",_xlfn.XLOOKUP(Table3[[#This Row],[Level 2]],Table1[Titel],Table1[ID],"Err",0))</f>
        <v>{C40EFB17-6D66-4D72-84F9-77FC241BA7A8}</v>
      </c>
      <c r="E89" t="str">
        <f>IF(Table3[[#This Row],[Level 3]]="","",_xlfn.XLOOKUP(Table3[[#This Row],[Level 3]],Table1[Titel],Table1[ID],"Err",0))</f>
        <v>{4D9A7B07-6687-49CA-9782-741E6B1D7711}</v>
      </c>
      <c r="F89" t="str">
        <f>IF(Table3[[#This Row],[Level 4]]="","",_xlfn.XLOOKUP(Table3[[#This Row],[Level 4]],Table1[Titel],Table1[ID],"Err",0))</f>
        <v>{B7657092-35C2-4158-ADBE-F903C13BEBC2}</v>
      </c>
      <c r="G89" t="str">
        <f>IF(Table3[[#This Row],[Level 5]]="","",_xlfn.XLOOKUP(Table3[[#This Row],[Level 5]],Table1[Titel],Table1[ID],"Err",0))</f>
        <v/>
      </c>
      <c r="H89" t="str">
        <f>_xlfn.XLOOKUP(Table3[[#This Row],[Unit]],Table2[Title],Table2[ID],"",0)</f>
        <v/>
      </c>
      <c r="I89">
        <f>Table3[[#This Row],[Lfd]]</f>
        <v>88</v>
      </c>
      <c r="J89">
        <f>Table3[[#This Row],[Type]]</f>
        <v>1</v>
      </c>
      <c r="K89">
        <f>Table3[[#This Row],[Level]]</f>
        <v>10</v>
      </c>
      <c r="L89" t="str">
        <f>IF(ISBLANK(Table3[[#This Row],[Formula]]),"",Table3[[#This Row],[Formula]])</f>
        <v/>
      </c>
      <c r="M89">
        <f>IF(ISBLANK(Table3[[#This Row],[Credit]]),0,Table3[[#This Row],[Credit]])</f>
        <v>0</v>
      </c>
      <c r="N89">
        <f>IF(ISBLANK(Table3[[#This Row],[Debit]]),0,Table3[[#This Row],[Debit]])</f>
        <v>0</v>
      </c>
      <c r="O89">
        <f>Table3[[#This Row],[Format]]</f>
        <v>2</v>
      </c>
      <c r="P89">
        <f>Table3[[#This Row],[Direct Offset]]</f>
        <v>0</v>
      </c>
      <c r="Q89">
        <f>IF(ISBLANK(Table3[[#This Row],[Account Range Min]]),0,Table3[[#This Row],[Account Range Min]])</f>
        <v>0</v>
      </c>
      <c r="R89">
        <f>IF(ISBLANK(Table3[[#This Row],[Account Range Max]]),0,Table3[[#This Row],[Account Range Max]])</f>
        <v>0</v>
      </c>
      <c r="S89" t="str">
        <f>IF(Source!N89="","",_xlfn.XLOOKUP(Source!N89,Elements!$AD$2:$AD$393,Elements!$A$2:$A$393,"Err",0))</f>
        <v>{4E8C2BF3-2C6F-4B28-9EC0-0585B0F45E97}</v>
      </c>
      <c r="T89" t="str">
        <f>IF(Source!O89="","",_xlfn.XLOOKUP(Source!O89,Elements!$AD$2:$AD$393,Elements!$A$2:$A$393,"Err",0))</f>
        <v>{4E8C2BF3-2C6F-4B28-9EC0-0585B0F45E97}</v>
      </c>
      <c r="U89" t="str">
        <f>IF(Source!T89="","",_xlfn.XLOOKUP(Source!T89,Elements!$AD$2:$AD$393,Elements!$A$2:$A$393,"Err",0))</f>
        <v/>
      </c>
      <c r="V89" t="str">
        <f>IF(Source!U89="","",_xlfn.XLOOKUP(Source!U89,Elements!$AD$2:$AD$393,Elements!$A$2:$A$393,"Err",0))</f>
        <v/>
      </c>
      <c r="W89" t="str">
        <f>IF(Source!V89="","",_xlfn.XLOOKUP(Source!V89,Elements!$AD$2:$AD$393,Elements!$A$2:$A$393,"Err",0))</f>
        <v/>
      </c>
      <c r="X89" t="str">
        <f>IF(Source!W89="","",_xlfn.XLOOKUP(Source!W89,Elements!$AD$2:$AD$393,Elements!$A$2:$A$393,"Err",0))</f>
        <v/>
      </c>
      <c r="Y89" t="str">
        <f>IF(Source!X89="","",_xlfn.XLOOKUP(Source!X89,Elements!$AD$2:$AD$393,Elements!$A$2:$A$393,"Err",0))</f>
        <v/>
      </c>
      <c r="Z89" t="str">
        <f>IF(Source!AD89="","",_xlfn.XLOOKUP(Source!AD89,Elements!$AD$2:$AD$393,Elements!$A$2:$A$393,"Err",0))</f>
        <v/>
      </c>
      <c r="AA89" t="str">
        <f>IF(Source!Y89="","",_xlfn.XLOOKUP(Source!Y89,Elements!$AD$2:$AD$393,Elements!$A$2:$A$393,"Err",0))</f>
        <v/>
      </c>
      <c r="AB89" t="str">
        <f>IF(Source!Z89="","",_xlfn.XLOOKUP(Source!Z89,Elements!$AD$2:$AD$393,Elements!$A$2:$A$393,"Err",0))</f>
        <v/>
      </c>
      <c r="AC89" t="str">
        <f>IF(Source!AA89="","",_xlfn.XLOOKUP(Source!AA89,Elements!$AD$2:$AD$393,Elements!$A$2:$A$393,"Err",0))</f>
        <v/>
      </c>
      <c r="AD89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Finanzen,Darlehen,Bank 2,Tilgungsplan</v>
      </c>
    </row>
    <row r="90" spans="1:30" x14ac:dyDescent="0.25">
      <c r="A90" t="str">
        <f>Table4[[#This Row],[idModel]]</f>
        <v>{4E8C2BF3-2C6F-4B28-9EC0-0585B0F45E97}</v>
      </c>
      <c r="B90" s="2" t="s">
        <v>191</v>
      </c>
      <c r="C90" t="str">
        <f>IF(Table3[[#This Row],[Level 1]]="","",_xlfn.XLOOKUP(Table3[[#This Row],[Level 1]],Table1[Titel],Table1[ID],"Err",0))</f>
        <v>{D3A553D7-4F84-4C25-861E-1AA9856273B2}</v>
      </c>
      <c r="D90" t="str">
        <f>IF(Table3[[#This Row],[Level 2]]="","",_xlfn.XLOOKUP(Table3[[#This Row],[Level 2]],Table1[Titel],Table1[ID],"Err",0))</f>
        <v>{C40EFB17-6D66-4D72-84F9-77FC241BA7A8}</v>
      </c>
      <c r="E90" t="str">
        <f>IF(Table3[[#This Row],[Level 3]]="","",_xlfn.XLOOKUP(Table3[[#This Row],[Level 3]],Table1[Titel],Table1[ID],"Err",0))</f>
        <v>{4D9A7B07-6687-49CA-9782-741E6B1D7711}</v>
      </c>
      <c r="F90" t="str">
        <f>IF(Table3[[#This Row],[Level 4]]="","",_xlfn.XLOOKUP(Table3[[#This Row],[Level 4]],Table1[Titel],Table1[ID],"Err",0))</f>
        <v>{6B73DEA3-6A02-43C5-866C-C18A85C91E36}</v>
      </c>
      <c r="G90" t="str">
        <f>IF(Table3[[#This Row],[Level 5]]="","",_xlfn.XLOOKUP(Table3[[#This Row],[Level 5]],Table1[Titel],Table1[ID],"Err",0))</f>
        <v/>
      </c>
      <c r="H90" t="str">
        <f>_xlfn.XLOOKUP(Table3[[#This Row],[Unit]],Table2[Title],Table2[ID],"",0)</f>
        <v>{8F1B47A5-9ACE-47A5-BCCE-84F418C14AAA}</v>
      </c>
      <c r="I90">
        <f>Table3[[#This Row],[Lfd]]</f>
        <v>89</v>
      </c>
      <c r="J90">
        <f>Table3[[#This Row],[Type]]</f>
        <v>1</v>
      </c>
      <c r="K90">
        <f>Table3[[#This Row],[Level]]</f>
        <v>10</v>
      </c>
      <c r="L90" t="str">
        <f>IF(ISBLANK(Table3[[#This Row],[Formula]]),"",Table3[[#This Row],[Formula]])</f>
        <v/>
      </c>
      <c r="M90">
        <f>IF(ISBLANK(Table3[[#This Row],[Credit]]),0,Table3[[#This Row],[Credit]])</f>
        <v>0</v>
      </c>
      <c r="N90">
        <f>IF(ISBLANK(Table3[[#This Row],[Debit]]),0,Table3[[#This Row],[Debit]])</f>
        <v>0</v>
      </c>
      <c r="O90">
        <f>Table3[[#This Row],[Format]]</f>
        <v>2</v>
      </c>
      <c r="P90">
        <f>Table3[[#This Row],[Direct Offset]]</f>
        <v>0</v>
      </c>
      <c r="Q90">
        <f>IF(ISBLANK(Table3[[#This Row],[Account Range Min]]),0,Table3[[#This Row],[Account Range Min]])</f>
        <v>0</v>
      </c>
      <c r="R90">
        <f>IF(ISBLANK(Table3[[#This Row],[Account Range Max]]),0,Table3[[#This Row],[Account Range Max]])</f>
        <v>0</v>
      </c>
      <c r="S90" t="str">
        <f>IF(Source!N90="","",_xlfn.XLOOKUP(Source!N90,Elements!$AD$2:$AD$393,Elements!$A$2:$A$393,"Err",0))</f>
        <v/>
      </c>
      <c r="T90" t="str">
        <f>IF(Source!O90="","",_xlfn.XLOOKUP(Source!O90,Elements!$AD$2:$AD$393,Elements!$A$2:$A$393,"Err",0))</f>
        <v/>
      </c>
      <c r="U90" t="str">
        <f>IF(Source!T90="","",_xlfn.XLOOKUP(Source!T90,Elements!$AD$2:$AD$393,Elements!$A$2:$A$393,"Err",0))</f>
        <v/>
      </c>
      <c r="V90" t="str">
        <f>IF(Source!U90="","",_xlfn.XLOOKUP(Source!U90,Elements!$AD$2:$AD$393,Elements!$A$2:$A$393,"Err",0))</f>
        <v/>
      </c>
      <c r="W90" t="str">
        <f>IF(Source!V90="","",_xlfn.XLOOKUP(Source!V90,Elements!$AD$2:$AD$393,Elements!$A$2:$A$393,"Err",0))</f>
        <v/>
      </c>
      <c r="X90" t="str">
        <f>IF(Source!W90="","",_xlfn.XLOOKUP(Source!W90,Elements!$AD$2:$AD$393,Elements!$A$2:$A$393,"Err",0))</f>
        <v/>
      </c>
      <c r="Y90" t="str">
        <f>IF(Source!X90="","",_xlfn.XLOOKUP(Source!X90,Elements!$AD$2:$AD$393,Elements!$A$2:$A$393,"Err",0))</f>
        <v/>
      </c>
      <c r="Z90" t="str">
        <f>IF(Source!AD90="","",_xlfn.XLOOKUP(Source!AD90,Elements!$AD$2:$AD$393,Elements!$A$2:$A$393,"Err",0))</f>
        <v/>
      </c>
      <c r="AA90" t="str">
        <f>IF(Source!Y90="","",_xlfn.XLOOKUP(Source!Y90,Elements!$AD$2:$AD$393,Elements!$A$2:$A$393,"Err",0))</f>
        <v/>
      </c>
      <c r="AB90" t="str">
        <f>IF(Source!Z90="","",_xlfn.XLOOKUP(Source!Z90,Elements!$AD$2:$AD$393,Elements!$A$2:$A$393,"Err",0))</f>
        <v/>
      </c>
      <c r="AC90" t="str">
        <f>IF(Source!AA90="","",_xlfn.XLOOKUP(Source!AA90,Elements!$AD$2:$AD$393,Elements!$A$2:$A$393,"Err",0))</f>
        <v/>
      </c>
      <c r="AD90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Finanzen,Darlehen,Bank 2,Zinssatz</v>
      </c>
    </row>
    <row r="91" spans="1:30" x14ac:dyDescent="0.25">
      <c r="A91" t="str">
        <f>Table4[[#This Row],[idModel]]</f>
        <v>{4E8C2BF3-2C6F-4B28-9EC0-0585B0F45E97}</v>
      </c>
      <c r="B91" s="2" t="s">
        <v>191</v>
      </c>
      <c r="C91" t="str">
        <f>IF(Table3[[#This Row],[Level 1]]="","",_xlfn.XLOOKUP(Table3[[#This Row],[Level 1]],Table1[Titel],Table1[ID],"Err",0))</f>
        <v>{D3A553D7-4F84-4C25-861E-1AA9856273B2}</v>
      </c>
      <c r="D91" t="str">
        <f>IF(Table3[[#This Row],[Level 2]]="","",_xlfn.XLOOKUP(Table3[[#This Row],[Level 2]],Table1[Titel],Table1[ID],"Err",0))</f>
        <v>{C40EFB17-6D66-4D72-84F9-77FC241BA7A8}</v>
      </c>
      <c r="E91" t="str">
        <f>IF(Table3[[#This Row],[Level 3]]="","",_xlfn.XLOOKUP(Table3[[#This Row],[Level 3]],Table1[Titel],Table1[ID],"Err",0))</f>
        <v>{8914C90A-F8D9-4427-8E05-5E70F7383A4B}</v>
      </c>
      <c r="F91" t="str">
        <f>IF(Table3[[#This Row],[Level 4]]="","",_xlfn.XLOOKUP(Table3[[#This Row],[Level 4]],Table1[Titel],Table1[ID],"Err",0))</f>
        <v>{5F08294E-C30D-4FE6-9C59-A62C75E80FF7}</v>
      </c>
      <c r="G91" t="str">
        <f>IF(Table3[[#This Row],[Level 5]]="","",_xlfn.XLOOKUP(Table3[[#This Row],[Level 5]],Table1[Titel],Table1[ID],"Err",0))</f>
        <v/>
      </c>
      <c r="H91" t="str">
        <f>_xlfn.XLOOKUP(Table3[[#This Row],[Unit]],Table2[Title],Table2[ID],"",0)</f>
        <v/>
      </c>
      <c r="I91">
        <f>Table3[[#This Row],[Lfd]]</f>
        <v>90</v>
      </c>
      <c r="J91">
        <f>Table3[[#This Row],[Type]]</f>
        <v>1</v>
      </c>
      <c r="K91">
        <f>Table3[[#This Row],[Level]]</f>
        <v>10</v>
      </c>
      <c r="L91" t="str">
        <f>IF(ISBLANK(Table3[[#This Row],[Formula]]),"",Table3[[#This Row],[Formula]])</f>
        <v/>
      </c>
      <c r="M91">
        <f>IF(ISBLANK(Table3[[#This Row],[Credit]]),0,Table3[[#This Row],[Credit]])</f>
        <v>0</v>
      </c>
      <c r="N91">
        <f>IF(ISBLANK(Table3[[#This Row],[Debit]]),0,Table3[[#This Row],[Debit]])</f>
        <v>0</v>
      </c>
      <c r="O91">
        <f>Table3[[#This Row],[Format]]</f>
        <v>1</v>
      </c>
      <c r="P91">
        <f>Table3[[#This Row],[Direct Offset]]</f>
        <v>0</v>
      </c>
      <c r="Q91">
        <f>IF(ISBLANK(Table3[[#This Row],[Account Range Min]]),0,Table3[[#This Row],[Account Range Min]])</f>
        <v>0</v>
      </c>
      <c r="R91">
        <f>IF(ISBLANK(Table3[[#This Row],[Account Range Max]]),0,Table3[[#This Row],[Account Range Max]])</f>
        <v>0</v>
      </c>
      <c r="S91" t="str">
        <f>IF(Source!N91="","",_xlfn.XLOOKUP(Source!N91,Elements!$AD$2:$AD$393,Elements!$A$2:$A$393,"Err",0))</f>
        <v>{4E8C2BF3-2C6F-4B28-9EC0-0585B0F45E97}</v>
      </c>
      <c r="T91" t="str">
        <f>IF(Source!O91="","",_xlfn.XLOOKUP(Source!O91,Elements!$AD$2:$AD$393,Elements!$A$2:$A$393,"Err",0))</f>
        <v>{4E8C2BF3-2C6F-4B28-9EC0-0585B0F45E97}</v>
      </c>
      <c r="U91" t="str">
        <f>IF(Source!T91="","",_xlfn.XLOOKUP(Source!T91,Elements!$AD$2:$AD$393,Elements!$A$2:$A$393,"Err",0))</f>
        <v/>
      </c>
      <c r="V91" t="str">
        <f>IF(Source!U91="","",_xlfn.XLOOKUP(Source!U91,Elements!$AD$2:$AD$393,Elements!$A$2:$A$393,"Err",0))</f>
        <v/>
      </c>
      <c r="W91" t="str">
        <f>IF(Source!V91="","",_xlfn.XLOOKUP(Source!V91,Elements!$AD$2:$AD$393,Elements!$A$2:$A$393,"Err",0))</f>
        <v/>
      </c>
      <c r="X91" t="str">
        <f>IF(Source!W91="","",_xlfn.XLOOKUP(Source!W91,Elements!$AD$2:$AD$393,Elements!$A$2:$A$393,"Err",0))</f>
        <v/>
      </c>
      <c r="Y91" t="str">
        <f>IF(Source!X91="","",_xlfn.XLOOKUP(Source!X91,Elements!$AD$2:$AD$393,Elements!$A$2:$A$393,"Err",0))</f>
        <v/>
      </c>
      <c r="Z91" t="str">
        <f>IF(Source!AD91="","",_xlfn.XLOOKUP(Source!AD91,Elements!$AD$2:$AD$393,Elements!$A$2:$A$393,"Err",0))</f>
        <v/>
      </c>
      <c r="AA91" t="str">
        <f>IF(Source!Y91="","",_xlfn.XLOOKUP(Source!Y91,Elements!$AD$2:$AD$393,Elements!$A$2:$A$393,"Err",0))</f>
        <v/>
      </c>
      <c r="AB91" t="str">
        <f>IF(Source!Z91="","",_xlfn.XLOOKUP(Source!Z91,Elements!$AD$2:$AD$393,Elements!$A$2:$A$393,"Err",0))</f>
        <v/>
      </c>
      <c r="AC91" t="str">
        <f>IF(Source!AA91="","",_xlfn.XLOOKUP(Source!AA91,Elements!$AD$2:$AD$393,Elements!$A$2:$A$393,"Err",0))</f>
        <v/>
      </c>
      <c r="AD91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Finanzen,Darlehen,Bank 3,Betrag</v>
      </c>
    </row>
    <row r="92" spans="1:30" x14ac:dyDescent="0.25">
      <c r="A92" t="str">
        <f>Table4[[#This Row],[idModel]]</f>
        <v>{4E8C2BF3-2C6F-4B28-9EC0-0585B0F45E97}</v>
      </c>
      <c r="B92" s="2" t="s">
        <v>191</v>
      </c>
      <c r="C92" t="str">
        <f>IF(Table3[[#This Row],[Level 1]]="","",_xlfn.XLOOKUP(Table3[[#This Row],[Level 1]],Table1[Titel],Table1[ID],"Err",0))</f>
        <v>{D3A553D7-4F84-4C25-861E-1AA9856273B2}</v>
      </c>
      <c r="D92" t="str">
        <f>IF(Table3[[#This Row],[Level 2]]="","",_xlfn.XLOOKUP(Table3[[#This Row],[Level 2]],Table1[Titel],Table1[ID],"Err",0))</f>
        <v>{C40EFB17-6D66-4D72-84F9-77FC241BA7A8}</v>
      </c>
      <c r="E92" t="str">
        <f>IF(Table3[[#This Row],[Level 3]]="","",_xlfn.XLOOKUP(Table3[[#This Row],[Level 3]],Table1[Titel],Table1[ID],"Err",0))</f>
        <v>{8914C90A-F8D9-4427-8E05-5E70F7383A4B}</v>
      </c>
      <c r="F92" t="str">
        <f>IF(Table3[[#This Row],[Level 4]]="","",_xlfn.XLOOKUP(Table3[[#This Row],[Level 4]],Table1[Titel],Table1[ID],"Err",0))</f>
        <v>{AB28487B-0C90-4AA0-A2A8-062C4815B252}</v>
      </c>
      <c r="G92" t="str">
        <f>IF(Table3[[#This Row],[Level 5]]="","",_xlfn.XLOOKUP(Table3[[#This Row],[Level 5]],Table1[Titel],Table1[ID],"Err",0))</f>
        <v/>
      </c>
      <c r="H92" t="str">
        <f>_xlfn.XLOOKUP(Table3[[#This Row],[Unit]],Table2[Title],Table2[ID],"",0)</f>
        <v>{5860BBE7-3092-49E3-8F59-BC470195D994}</v>
      </c>
      <c r="I92">
        <f>Table3[[#This Row],[Lfd]]</f>
        <v>91</v>
      </c>
      <c r="J92">
        <f>Table3[[#This Row],[Type]]</f>
        <v>1</v>
      </c>
      <c r="K92">
        <f>Table3[[#This Row],[Level]]</f>
        <v>10</v>
      </c>
      <c r="L92" t="str">
        <f>IF(ISBLANK(Table3[[#This Row],[Formula]]),"",Table3[[#This Row],[Formula]])</f>
        <v/>
      </c>
      <c r="M92">
        <f>IF(ISBLANK(Table3[[#This Row],[Credit]]),0,Table3[[#This Row],[Credit]])</f>
        <v>0</v>
      </c>
      <c r="N92">
        <f>IF(ISBLANK(Table3[[#This Row],[Debit]]),0,Table3[[#This Row],[Debit]])</f>
        <v>0</v>
      </c>
      <c r="O92">
        <f>Table3[[#This Row],[Format]]</f>
        <v>0</v>
      </c>
      <c r="P92">
        <f>Table3[[#This Row],[Direct Offset]]</f>
        <v>0</v>
      </c>
      <c r="Q92">
        <f>IF(ISBLANK(Table3[[#This Row],[Account Range Min]]),0,Table3[[#This Row],[Account Range Min]])</f>
        <v>0</v>
      </c>
      <c r="R92">
        <f>IF(ISBLANK(Table3[[#This Row],[Account Range Max]]),0,Table3[[#This Row],[Account Range Max]])</f>
        <v>0</v>
      </c>
      <c r="S92" t="str">
        <f>IF(Source!N92="","",_xlfn.XLOOKUP(Source!N92,Elements!$AD$2:$AD$393,Elements!$A$2:$A$393,"Err",0))</f>
        <v/>
      </c>
      <c r="T92" t="str">
        <f>IF(Source!O92="","",_xlfn.XLOOKUP(Source!O92,Elements!$AD$2:$AD$393,Elements!$A$2:$A$393,"Err",0))</f>
        <v/>
      </c>
      <c r="U92" t="str">
        <f>IF(Source!T92="","",_xlfn.XLOOKUP(Source!T92,Elements!$AD$2:$AD$393,Elements!$A$2:$A$393,"Err",0))</f>
        <v/>
      </c>
      <c r="V92" t="str">
        <f>IF(Source!U92="","",_xlfn.XLOOKUP(Source!U92,Elements!$AD$2:$AD$393,Elements!$A$2:$A$393,"Err",0))</f>
        <v/>
      </c>
      <c r="W92" t="str">
        <f>IF(Source!V92="","",_xlfn.XLOOKUP(Source!V92,Elements!$AD$2:$AD$393,Elements!$A$2:$A$393,"Err",0))</f>
        <v/>
      </c>
      <c r="X92" t="str">
        <f>IF(Source!W92="","",_xlfn.XLOOKUP(Source!W92,Elements!$AD$2:$AD$393,Elements!$A$2:$A$393,"Err",0))</f>
        <v/>
      </c>
      <c r="Y92" t="str">
        <f>IF(Source!X92="","",_xlfn.XLOOKUP(Source!X92,Elements!$AD$2:$AD$393,Elements!$A$2:$A$393,"Err",0))</f>
        <v/>
      </c>
      <c r="Z92" t="str">
        <f>IF(Source!AD92="","",_xlfn.XLOOKUP(Source!AD92,Elements!$AD$2:$AD$393,Elements!$A$2:$A$393,"Err",0))</f>
        <v/>
      </c>
      <c r="AA92" t="str">
        <f>IF(Source!Y92="","",_xlfn.XLOOKUP(Source!Y92,Elements!$AD$2:$AD$393,Elements!$A$2:$A$393,"Err",0))</f>
        <v/>
      </c>
      <c r="AB92" t="str">
        <f>IF(Source!Z92="","",_xlfn.XLOOKUP(Source!Z92,Elements!$AD$2:$AD$393,Elements!$A$2:$A$393,"Err",0))</f>
        <v/>
      </c>
      <c r="AC92" t="str">
        <f>IF(Source!AA92="","",_xlfn.XLOOKUP(Source!AA92,Elements!$AD$2:$AD$393,Elements!$A$2:$A$393,"Err",0))</f>
        <v/>
      </c>
      <c r="AD92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Finanzen,Darlehen,Bank 3,Offset Auszahlung</v>
      </c>
    </row>
    <row r="93" spans="1:30" x14ac:dyDescent="0.25">
      <c r="A93" t="str">
        <f>Table4[[#This Row],[idModel]]</f>
        <v>{4E8C2BF3-2C6F-4B28-9EC0-0585B0F45E97}</v>
      </c>
      <c r="B93" s="2" t="s">
        <v>191</v>
      </c>
      <c r="C93" t="str">
        <f>IF(Table3[[#This Row],[Level 1]]="","",_xlfn.XLOOKUP(Table3[[#This Row],[Level 1]],Table1[Titel],Table1[ID],"Err",0))</f>
        <v>{D3A553D7-4F84-4C25-861E-1AA9856273B2}</v>
      </c>
      <c r="D93" t="str">
        <f>IF(Table3[[#This Row],[Level 2]]="","",_xlfn.XLOOKUP(Table3[[#This Row],[Level 2]],Table1[Titel],Table1[ID],"Err",0))</f>
        <v>{C40EFB17-6D66-4D72-84F9-77FC241BA7A8}</v>
      </c>
      <c r="E93" t="str">
        <f>IF(Table3[[#This Row],[Level 3]]="","",_xlfn.XLOOKUP(Table3[[#This Row],[Level 3]],Table1[Titel],Table1[ID],"Err",0))</f>
        <v>{8914C90A-F8D9-4427-8E05-5E70F7383A4B}</v>
      </c>
      <c r="F93" t="str">
        <f>IF(Table3[[#This Row],[Level 4]]="","",_xlfn.XLOOKUP(Table3[[#This Row],[Level 4]],Table1[Titel],Table1[ID],"Err",0))</f>
        <v>{5BA5EF30-E271-4127-8DEE-B0A67920D968}</v>
      </c>
      <c r="G93" t="str">
        <f>IF(Table3[[#This Row],[Level 5]]="","",_xlfn.XLOOKUP(Table3[[#This Row],[Level 5]],Table1[Titel],Table1[ID],"Err",0))</f>
        <v/>
      </c>
      <c r="H93" t="str">
        <f>_xlfn.XLOOKUP(Table3[[#This Row],[Unit]],Table2[Title],Table2[ID],"",0)</f>
        <v>{5860BBE7-3092-49E3-8F59-BC470195D994}</v>
      </c>
      <c r="I93">
        <f>Table3[[#This Row],[Lfd]]</f>
        <v>92</v>
      </c>
      <c r="J93">
        <f>Table3[[#This Row],[Type]]</f>
        <v>1</v>
      </c>
      <c r="K93">
        <f>Table3[[#This Row],[Level]]</f>
        <v>10</v>
      </c>
      <c r="L93" t="str">
        <f>IF(ISBLANK(Table3[[#This Row],[Formula]]),"",Table3[[#This Row],[Formula]])</f>
        <v/>
      </c>
      <c r="M93">
        <f>IF(ISBLANK(Table3[[#This Row],[Credit]]),0,Table3[[#This Row],[Credit]])</f>
        <v>0</v>
      </c>
      <c r="N93">
        <f>IF(ISBLANK(Table3[[#This Row],[Debit]]),0,Table3[[#This Row],[Debit]])</f>
        <v>0</v>
      </c>
      <c r="O93">
        <f>Table3[[#This Row],[Format]]</f>
        <v>0</v>
      </c>
      <c r="P93">
        <f>Table3[[#This Row],[Direct Offset]]</f>
        <v>0</v>
      </c>
      <c r="Q93">
        <f>IF(ISBLANK(Table3[[#This Row],[Account Range Min]]),0,Table3[[#This Row],[Account Range Min]])</f>
        <v>0</v>
      </c>
      <c r="R93">
        <f>IF(ISBLANK(Table3[[#This Row],[Account Range Max]]),0,Table3[[#This Row],[Account Range Max]])</f>
        <v>0</v>
      </c>
      <c r="S93" t="str">
        <f>IF(Source!N93="","",_xlfn.XLOOKUP(Source!N93,Elements!$AD$2:$AD$393,Elements!$A$2:$A$393,"Err",0))</f>
        <v/>
      </c>
      <c r="T93" t="str">
        <f>IF(Source!O93="","",_xlfn.XLOOKUP(Source!O93,Elements!$AD$2:$AD$393,Elements!$A$2:$A$393,"Err",0))</f>
        <v/>
      </c>
      <c r="U93" t="str">
        <f>IF(Source!T93="","",_xlfn.XLOOKUP(Source!T93,Elements!$AD$2:$AD$393,Elements!$A$2:$A$393,"Err",0))</f>
        <v/>
      </c>
      <c r="V93" t="str">
        <f>IF(Source!U93="","",_xlfn.XLOOKUP(Source!U93,Elements!$AD$2:$AD$393,Elements!$A$2:$A$393,"Err",0))</f>
        <v/>
      </c>
      <c r="W93" t="str">
        <f>IF(Source!V93="","",_xlfn.XLOOKUP(Source!V93,Elements!$AD$2:$AD$393,Elements!$A$2:$A$393,"Err",0))</f>
        <v/>
      </c>
      <c r="X93" t="str">
        <f>IF(Source!W93="","",_xlfn.XLOOKUP(Source!W93,Elements!$AD$2:$AD$393,Elements!$A$2:$A$393,"Err",0))</f>
        <v/>
      </c>
      <c r="Y93" t="str">
        <f>IF(Source!X93="","",_xlfn.XLOOKUP(Source!X93,Elements!$AD$2:$AD$393,Elements!$A$2:$A$393,"Err",0))</f>
        <v/>
      </c>
      <c r="Z93" t="str">
        <f>IF(Source!AD93="","",_xlfn.XLOOKUP(Source!AD93,Elements!$AD$2:$AD$393,Elements!$A$2:$A$393,"Err",0))</f>
        <v/>
      </c>
      <c r="AA93" t="str">
        <f>IF(Source!Y93="","",_xlfn.XLOOKUP(Source!Y93,Elements!$AD$2:$AD$393,Elements!$A$2:$A$393,"Err",0))</f>
        <v/>
      </c>
      <c r="AB93" t="str">
        <f>IF(Source!Z93="","",_xlfn.XLOOKUP(Source!Z93,Elements!$AD$2:$AD$393,Elements!$A$2:$A$393,"Err",0))</f>
        <v/>
      </c>
      <c r="AC93" t="str">
        <f>IF(Source!AA93="","",_xlfn.XLOOKUP(Source!AA93,Elements!$AD$2:$AD$393,Elements!$A$2:$A$393,"Err",0))</f>
        <v/>
      </c>
      <c r="AD93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Finanzen,Darlehen,Bank 3,Offset Tilgung</v>
      </c>
    </row>
    <row r="94" spans="1:30" x14ac:dyDescent="0.25">
      <c r="A94" t="str">
        <f>Table4[[#This Row],[idModel]]</f>
        <v>{4E8C2BF3-2C6F-4B28-9EC0-0585B0F45E97}</v>
      </c>
      <c r="B94" s="2" t="s">
        <v>191</v>
      </c>
      <c r="C94" t="str">
        <f>IF(Table3[[#This Row],[Level 1]]="","",_xlfn.XLOOKUP(Table3[[#This Row],[Level 1]],Table1[Titel],Table1[ID],"Err",0))</f>
        <v>{D3A553D7-4F84-4C25-861E-1AA9856273B2}</v>
      </c>
      <c r="D94" t="str">
        <f>IF(Table3[[#This Row],[Level 2]]="","",_xlfn.XLOOKUP(Table3[[#This Row],[Level 2]],Table1[Titel],Table1[ID],"Err",0))</f>
        <v>{C40EFB17-6D66-4D72-84F9-77FC241BA7A8}</v>
      </c>
      <c r="E94" t="str">
        <f>IF(Table3[[#This Row],[Level 3]]="","",_xlfn.XLOOKUP(Table3[[#This Row],[Level 3]],Table1[Titel],Table1[ID],"Err",0))</f>
        <v>{8914C90A-F8D9-4427-8E05-5E70F7383A4B}</v>
      </c>
      <c r="F94" t="str">
        <f>IF(Table3[[#This Row],[Level 4]]="","",_xlfn.XLOOKUP(Table3[[#This Row],[Level 4]],Table1[Titel],Table1[ID],"Err",0))</f>
        <v>{B7657092-35C2-4158-ADBE-F903C13BEBC2}</v>
      </c>
      <c r="G94" t="str">
        <f>IF(Table3[[#This Row],[Level 5]]="","",_xlfn.XLOOKUP(Table3[[#This Row],[Level 5]],Table1[Titel],Table1[ID],"Err",0))</f>
        <v/>
      </c>
      <c r="H94" t="str">
        <f>_xlfn.XLOOKUP(Table3[[#This Row],[Unit]],Table2[Title],Table2[ID],"",0)</f>
        <v/>
      </c>
      <c r="I94">
        <f>Table3[[#This Row],[Lfd]]</f>
        <v>93</v>
      </c>
      <c r="J94">
        <f>Table3[[#This Row],[Type]]</f>
        <v>1</v>
      </c>
      <c r="K94">
        <f>Table3[[#This Row],[Level]]</f>
        <v>10</v>
      </c>
      <c r="L94" t="str">
        <f>IF(ISBLANK(Table3[[#This Row],[Formula]]),"",Table3[[#This Row],[Formula]])</f>
        <v/>
      </c>
      <c r="M94">
        <f>IF(ISBLANK(Table3[[#This Row],[Credit]]),0,Table3[[#This Row],[Credit]])</f>
        <v>0</v>
      </c>
      <c r="N94">
        <f>IF(ISBLANK(Table3[[#This Row],[Debit]]),0,Table3[[#This Row],[Debit]])</f>
        <v>0</v>
      </c>
      <c r="O94">
        <f>Table3[[#This Row],[Format]]</f>
        <v>2</v>
      </c>
      <c r="P94">
        <f>Table3[[#This Row],[Direct Offset]]</f>
        <v>0</v>
      </c>
      <c r="Q94">
        <f>IF(ISBLANK(Table3[[#This Row],[Account Range Min]]),0,Table3[[#This Row],[Account Range Min]])</f>
        <v>0</v>
      </c>
      <c r="R94">
        <f>IF(ISBLANK(Table3[[#This Row],[Account Range Max]]),0,Table3[[#This Row],[Account Range Max]])</f>
        <v>0</v>
      </c>
      <c r="S94" t="str">
        <f>IF(Source!N94="","",_xlfn.XLOOKUP(Source!N94,Elements!$AD$2:$AD$393,Elements!$A$2:$A$393,"Err",0))</f>
        <v>{4E8C2BF3-2C6F-4B28-9EC0-0585B0F45E97}</v>
      </c>
      <c r="T94" t="str">
        <f>IF(Source!O94="","",_xlfn.XLOOKUP(Source!O94,Elements!$AD$2:$AD$393,Elements!$A$2:$A$393,"Err",0))</f>
        <v>{4E8C2BF3-2C6F-4B28-9EC0-0585B0F45E97}</v>
      </c>
      <c r="U94" t="str">
        <f>IF(Source!T94="","",_xlfn.XLOOKUP(Source!T94,Elements!$AD$2:$AD$393,Elements!$A$2:$A$393,"Err",0))</f>
        <v/>
      </c>
      <c r="V94" t="str">
        <f>IF(Source!U94="","",_xlfn.XLOOKUP(Source!U94,Elements!$AD$2:$AD$393,Elements!$A$2:$A$393,"Err",0))</f>
        <v/>
      </c>
      <c r="W94" t="str">
        <f>IF(Source!V94="","",_xlfn.XLOOKUP(Source!V94,Elements!$AD$2:$AD$393,Elements!$A$2:$A$393,"Err",0))</f>
        <v/>
      </c>
      <c r="X94" t="str">
        <f>IF(Source!W94="","",_xlfn.XLOOKUP(Source!W94,Elements!$AD$2:$AD$393,Elements!$A$2:$A$393,"Err",0))</f>
        <v/>
      </c>
      <c r="Y94" t="str">
        <f>IF(Source!X94="","",_xlfn.XLOOKUP(Source!X94,Elements!$AD$2:$AD$393,Elements!$A$2:$A$393,"Err",0))</f>
        <v/>
      </c>
      <c r="Z94" t="str">
        <f>IF(Source!AD94="","",_xlfn.XLOOKUP(Source!AD94,Elements!$AD$2:$AD$393,Elements!$A$2:$A$393,"Err",0))</f>
        <v/>
      </c>
      <c r="AA94" t="str">
        <f>IF(Source!Y94="","",_xlfn.XLOOKUP(Source!Y94,Elements!$AD$2:$AD$393,Elements!$A$2:$A$393,"Err",0))</f>
        <v/>
      </c>
      <c r="AB94" t="str">
        <f>IF(Source!Z94="","",_xlfn.XLOOKUP(Source!Z94,Elements!$AD$2:$AD$393,Elements!$A$2:$A$393,"Err",0))</f>
        <v/>
      </c>
      <c r="AC94" t="str">
        <f>IF(Source!AA94="","",_xlfn.XLOOKUP(Source!AA94,Elements!$AD$2:$AD$393,Elements!$A$2:$A$393,"Err",0))</f>
        <v/>
      </c>
      <c r="AD94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Finanzen,Darlehen,Bank 3,Tilgungsplan</v>
      </c>
    </row>
    <row r="95" spans="1:30" x14ac:dyDescent="0.25">
      <c r="A95" t="str">
        <f>Table4[[#This Row],[idModel]]</f>
        <v>{4E8C2BF3-2C6F-4B28-9EC0-0585B0F45E97}</v>
      </c>
      <c r="B95" s="2" t="s">
        <v>191</v>
      </c>
      <c r="C95" t="str">
        <f>IF(Table3[[#This Row],[Level 1]]="","",_xlfn.XLOOKUP(Table3[[#This Row],[Level 1]],Table1[Titel],Table1[ID],"Err",0))</f>
        <v>{D3A553D7-4F84-4C25-861E-1AA9856273B2}</v>
      </c>
      <c r="D95" t="str">
        <f>IF(Table3[[#This Row],[Level 2]]="","",_xlfn.XLOOKUP(Table3[[#This Row],[Level 2]],Table1[Titel],Table1[ID],"Err",0))</f>
        <v>{C40EFB17-6D66-4D72-84F9-77FC241BA7A8}</v>
      </c>
      <c r="E95" t="str">
        <f>IF(Table3[[#This Row],[Level 3]]="","",_xlfn.XLOOKUP(Table3[[#This Row],[Level 3]],Table1[Titel],Table1[ID],"Err",0))</f>
        <v>{8914C90A-F8D9-4427-8E05-5E70F7383A4B}</v>
      </c>
      <c r="F95" t="str">
        <f>IF(Table3[[#This Row],[Level 4]]="","",_xlfn.XLOOKUP(Table3[[#This Row],[Level 4]],Table1[Titel],Table1[ID],"Err",0))</f>
        <v>{6B73DEA3-6A02-43C5-866C-C18A85C91E36}</v>
      </c>
      <c r="G95" t="str">
        <f>IF(Table3[[#This Row],[Level 5]]="","",_xlfn.XLOOKUP(Table3[[#This Row],[Level 5]],Table1[Titel],Table1[ID],"Err",0))</f>
        <v/>
      </c>
      <c r="H95" t="str">
        <f>_xlfn.XLOOKUP(Table3[[#This Row],[Unit]],Table2[Title],Table2[ID],"",0)</f>
        <v>{8F1B47A5-9ACE-47A5-BCCE-84F418C14AAA}</v>
      </c>
      <c r="I95">
        <f>Table3[[#This Row],[Lfd]]</f>
        <v>94</v>
      </c>
      <c r="J95">
        <f>Table3[[#This Row],[Type]]</f>
        <v>1</v>
      </c>
      <c r="K95">
        <f>Table3[[#This Row],[Level]]</f>
        <v>10</v>
      </c>
      <c r="L95" t="str">
        <f>IF(ISBLANK(Table3[[#This Row],[Formula]]),"",Table3[[#This Row],[Formula]])</f>
        <v/>
      </c>
      <c r="M95">
        <f>IF(ISBLANK(Table3[[#This Row],[Credit]]),0,Table3[[#This Row],[Credit]])</f>
        <v>0</v>
      </c>
      <c r="N95">
        <f>IF(ISBLANK(Table3[[#This Row],[Debit]]),0,Table3[[#This Row],[Debit]])</f>
        <v>0</v>
      </c>
      <c r="O95">
        <f>Table3[[#This Row],[Format]]</f>
        <v>2</v>
      </c>
      <c r="P95">
        <f>Table3[[#This Row],[Direct Offset]]</f>
        <v>0</v>
      </c>
      <c r="Q95">
        <f>IF(ISBLANK(Table3[[#This Row],[Account Range Min]]),0,Table3[[#This Row],[Account Range Min]])</f>
        <v>0</v>
      </c>
      <c r="R95">
        <f>IF(ISBLANK(Table3[[#This Row],[Account Range Max]]),0,Table3[[#This Row],[Account Range Max]])</f>
        <v>0</v>
      </c>
      <c r="S95" t="str">
        <f>IF(Source!N95="","",_xlfn.XLOOKUP(Source!N95,Elements!$AD$2:$AD$393,Elements!$A$2:$A$393,"Err",0))</f>
        <v/>
      </c>
      <c r="T95" t="str">
        <f>IF(Source!O95="","",_xlfn.XLOOKUP(Source!O95,Elements!$AD$2:$AD$393,Elements!$A$2:$A$393,"Err",0))</f>
        <v/>
      </c>
      <c r="U95" t="str">
        <f>IF(Source!T95="","",_xlfn.XLOOKUP(Source!T95,Elements!$AD$2:$AD$393,Elements!$A$2:$A$393,"Err",0))</f>
        <v/>
      </c>
      <c r="V95" t="str">
        <f>IF(Source!U95="","",_xlfn.XLOOKUP(Source!U95,Elements!$AD$2:$AD$393,Elements!$A$2:$A$393,"Err",0))</f>
        <v/>
      </c>
      <c r="W95" t="str">
        <f>IF(Source!V95="","",_xlfn.XLOOKUP(Source!V95,Elements!$AD$2:$AD$393,Elements!$A$2:$A$393,"Err",0))</f>
        <v/>
      </c>
      <c r="X95" t="str">
        <f>IF(Source!W95="","",_xlfn.XLOOKUP(Source!W95,Elements!$AD$2:$AD$393,Elements!$A$2:$A$393,"Err",0))</f>
        <v/>
      </c>
      <c r="Y95" t="str">
        <f>IF(Source!X95="","",_xlfn.XLOOKUP(Source!X95,Elements!$AD$2:$AD$393,Elements!$A$2:$A$393,"Err",0))</f>
        <v/>
      </c>
      <c r="Z95" t="str">
        <f>IF(Source!AD95="","",_xlfn.XLOOKUP(Source!AD95,Elements!$AD$2:$AD$393,Elements!$A$2:$A$393,"Err",0))</f>
        <v/>
      </c>
      <c r="AA95" t="str">
        <f>IF(Source!Y95="","",_xlfn.XLOOKUP(Source!Y95,Elements!$AD$2:$AD$393,Elements!$A$2:$A$393,"Err",0))</f>
        <v/>
      </c>
      <c r="AB95" t="str">
        <f>IF(Source!Z95="","",_xlfn.XLOOKUP(Source!Z95,Elements!$AD$2:$AD$393,Elements!$A$2:$A$393,"Err",0))</f>
        <v/>
      </c>
      <c r="AC95" t="str">
        <f>IF(Source!AA95="","",_xlfn.XLOOKUP(Source!AA95,Elements!$AD$2:$AD$393,Elements!$A$2:$A$393,"Err",0))</f>
        <v/>
      </c>
      <c r="AD95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Finanzen,Darlehen,Bank 3,Zinssatz</v>
      </c>
    </row>
    <row r="96" spans="1:30" x14ac:dyDescent="0.25">
      <c r="A96" t="str">
        <f>Table4[[#This Row],[idModel]]</f>
        <v>{4E8C2BF3-2C6F-4B28-9EC0-0585B0F45E97}</v>
      </c>
      <c r="B96" s="2" t="s">
        <v>191</v>
      </c>
      <c r="C96" t="str">
        <f>IF(Table3[[#This Row],[Level 1]]="","",_xlfn.XLOOKUP(Table3[[#This Row],[Level 1]],Table1[Titel],Table1[ID],"Err",0))</f>
        <v>{D3A553D7-4F84-4C25-861E-1AA9856273B2}</v>
      </c>
      <c r="D96" t="str">
        <f>IF(Table3[[#This Row],[Level 2]]="","",_xlfn.XLOOKUP(Table3[[#This Row],[Level 2]],Table1[Titel],Table1[ID],"Err",0))</f>
        <v>{C40EFB17-6D66-4D72-84F9-77FC241BA7A8}</v>
      </c>
      <c r="E96" t="str">
        <f>IF(Table3[[#This Row],[Level 3]]="","",_xlfn.XLOOKUP(Table3[[#This Row],[Level 3]],Table1[Titel],Table1[ID],"Err",0))</f>
        <v>{AA9A5F7B-387F-4166-A7F7-ADD92AD0C673}</v>
      </c>
      <c r="F96" t="str">
        <f>IF(Table3[[#This Row],[Level 4]]="","",_xlfn.XLOOKUP(Table3[[#This Row],[Level 4]],Table1[Titel],Table1[ID],"Err",0))</f>
        <v/>
      </c>
      <c r="G96" t="str">
        <f>IF(Table3[[#This Row],[Level 5]]="","",_xlfn.XLOOKUP(Table3[[#This Row],[Level 5]],Table1[Titel],Table1[ID],"Err",0))</f>
        <v/>
      </c>
      <c r="H96" t="str">
        <f>_xlfn.XLOOKUP(Table3[[#This Row],[Unit]],Table2[Title],Table2[ID],"",0)</f>
        <v>{F5407237-FAA9-4557-B2C6-D4E50AB82E56}</v>
      </c>
      <c r="I96">
        <f>Table3[[#This Row],[Lfd]]</f>
        <v>95</v>
      </c>
      <c r="J96">
        <f>Table3[[#This Row],[Type]]</f>
        <v>1</v>
      </c>
      <c r="K96">
        <f>Table3[[#This Row],[Level]]</f>
        <v>10</v>
      </c>
      <c r="L96" t="str">
        <f>IF(ISBLANK(Table3[[#This Row],[Formula]]),"",Table3[[#This Row],[Formula]])</f>
        <v/>
      </c>
      <c r="M96">
        <f>IF(ISBLANK(Table3[[#This Row],[Credit]]),0,Table3[[#This Row],[Credit]])</f>
        <v>0</v>
      </c>
      <c r="N96">
        <f>IF(ISBLANK(Table3[[#This Row],[Debit]]),0,Table3[[#This Row],[Debit]])</f>
        <v>0</v>
      </c>
      <c r="O96">
        <f>Table3[[#This Row],[Format]]</f>
        <v>1</v>
      </c>
      <c r="P96">
        <f>Table3[[#This Row],[Direct Offset]]</f>
        <v>0</v>
      </c>
      <c r="Q96">
        <f>IF(ISBLANK(Table3[[#This Row],[Account Range Min]]),0,Table3[[#This Row],[Account Range Min]])</f>
        <v>0</v>
      </c>
      <c r="R96">
        <f>IF(ISBLANK(Table3[[#This Row],[Account Range Max]]),0,Table3[[#This Row],[Account Range Max]])</f>
        <v>0</v>
      </c>
      <c r="S96" t="str">
        <f>IF(Source!N96="","",_xlfn.XLOOKUP(Source!N96,Elements!$AD$2:$AD$393,Elements!$A$2:$A$393,"Err",0))</f>
        <v>{4E8C2BF3-2C6F-4B28-9EC0-0585B0F45E97}</v>
      </c>
      <c r="T96" t="str">
        <f>IF(Source!O96="","",_xlfn.XLOOKUP(Source!O96,Elements!$AD$2:$AD$393,Elements!$A$2:$A$393,"Err",0))</f>
        <v/>
      </c>
      <c r="U96" t="str">
        <f>IF(Source!T96="","",_xlfn.XLOOKUP(Source!T96,Elements!$AD$2:$AD$393,Elements!$A$2:$A$393,"Err",0))</f>
        <v/>
      </c>
      <c r="V96" t="str">
        <f>IF(Source!U96="","",_xlfn.XLOOKUP(Source!U96,Elements!$AD$2:$AD$393,Elements!$A$2:$A$393,"Err",0))</f>
        <v/>
      </c>
      <c r="W96" t="str">
        <f>IF(Source!V96="","",_xlfn.XLOOKUP(Source!V96,Elements!$AD$2:$AD$393,Elements!$A$2:$A$393,"Err",0))</f>
        <v/>
      </c>
      <c r="X96" t="str">
        <f>IF(Source!W96="","",_xlfn.XLOOKUP(Source!W96,Elements!$AD$2:$AD$393,Elements!$A$2:$A$393,"Err",0))</f>
        <v/>
      </c>
      <c r="Y96" t="str">
        <f>IF(Source!X96="","",_xlfn.XLOOKUP(Source!X96,Elements!$AD$2:$AD$393,Elements!$A$2:$A$393,"Err",0))</f>
        <v/>
      </c>
      <c r="Z96" t="str">
        <f>IF(Source!AD96="","",_xlfn.XLOOKUP(Source!AD96,Elements!$AD$2:$AD$393,Elements!$A$2:$A$393,"Err",0))</f>
        <v/>
      </c>
      <c r="AA96" t="str">
        <f>IF(Source!Y96="","",_xlfn.XLOOKUP(Source!Y96,Elements!$AD$2:$AD$393,Elements!$A$2:$A$393,"Err",0))</f>
        <v/>
      </c>
      <c r="AB96" t="str">
        <f>IF(Source!Z96="","",_xlfn.XLOOKUP(Source!Z96,Elements!$AD$2:$AD$393,Elements!$A$2:$A$393,"Err",0))</f>
        <v/>
      </c>
      <c r="AC96" t="str">
        <f>IF(Source!AA96="","",_xlfn.XLOOKUP(Source!AA96,Elements!$AD$2:$AD$393,Elements!$A$2:$A$393,"Err",0))</f>
        <v/>
      </c>
      <c r="AD96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Finanzen,Darlehen,Bereitstellungszinsen</v>
      </c>
    </row>
    <row r="97" spans="1:30" x14ac:dyDescent="0.25">
      <c r="A97" t="str">
        <f>Table4[[#This Row],[idModel]]</f>
        <v>{4E8C2BF3-2C6F-4B28-9EC0-0585B0F45E97}</v>
      </c>
      <c r="B97" s="2" t="s">
        <v>191</v>
      </c>
      <c r="C97" t="str">
        <f>IF(Table3[[#This Row],[Level 1]]="","",_xlfn.XLOOKUP(Table3[[#This Row],[Level 1]],Table1[Titel],Table1[ID],"Err",0))</f>
        <v>{D3A553D7-4F84-4C25-861E-1AA9856273B2}</v>
      </c>
      <c r="D97" t="str">
        <f>IF(Table3[[#This Row],[Level 2]]="","",_xlfn.XLOOKUP(Table3[[#This Row],[Level 2]],Table1[Titel],Table1[ID],"Err",0))</f>
        <v>{861A53D8-5CF0-4DD5-811E-8199CA9247D9}</v>
      </c>
      <c r="E97" t="str">
        <f>IF(Table3[[#This Row],[Level 3]]="","",_xlfn.XLOOKUP(Table3[[#This Row],[Level 3]],Table1[Titel],Table1[ID],"Err",0))</f>
        <v/>
      </c>
      <c r="F97" t="str">
        <f>IF(Table3[[#This Row],[Level 4]]="","",_xlfn.XLOOKUP(Table3[[#This Row],[Level 4]],Table1[Titel],Table1[ID],"Err",0))</f>
        <v/>
      </c>
      <c r="G97" t="str">
        <f>IF(Table3[[#This Row],[Level 5]]="","",_xlfn.XLOOKUP(Table3[[#This Row],[Level 5]],Table1[Titel],Table1[ID],"Err",0))</f>
        <v/>
      </c>
      <c r="H97" t="str">
        <f>_xlfn.XLOOKUP(Table3[[#This Row],[Unit]],Table2[Title],Table2[ID],"",0)</f>
        <v>{5860BBE7-3092-49E3-8F59-BC470195D994}</v>
      </c>
      <c r="I97">
        <f>Table3[[#This Row],[Lfd]]</f>
        <v>96</v>
      </c>
      <c r="J97">
        <f>Table3[[#This Row],[Type]]</f>
        <v>1</v>
      </c>
      <c r="K97">
        <f>Table3[[#This Row],[Level]]</f>
        <v>10</v>
      </c>
      <c r="L97" t="str">
        <f>IF(ISBLANK(Table3[[#This Row],[Formula]]),"",Table3[[#This Row],[Formula]])</f>
        <v/>
      </c>
      <c r="M97">
        <f>IF(ISBLANK(Table3[[#This Row],[Credit]]),0,Table3[[#This Row],[Credit]])</f>
        <v>0</v>
      </c>
      <c r="N97">
        <f>IF(ISBLANK(Table3[[#This Row],[Debit]]),0,Table3[[#This Row],[Debit]])</f>
        <v>0</v>
      </c>
      <c r="O97">
        <f>Table3[[#This Row],[Format]]</f>
        <v>0</v>
      </c>
      <c r="P97">
        <f>Table3[[#This Row],[Direct Offset]]</f>
        <v>0</v>
      </c>
      <c r="Q97">
        <f>IF(ISBLANK(Table3[[#This Row],[Account Range Min]]),0,Table3[[#This Row],[Account Range Min]])</f>
        <v>0</v>
      </c>
      <c r="R97">
        <f>IF(ISBLANK(Table3[[#This Row],[Account Range Max]]),0,Table3[[#This Row],[Account Range Max]])</f>
        <v>0</v>
      </c>
      <c r="S97" t="str">
        <f>IF(Source!N97="","",_xlfn.XLOOKUP(Source!N97,Elements!$AD$2:$AD$393,Elements!$A$2:$A$393,"Err",0))</f>
        <v/>
      </c>
      <c r="T97" t="str">
        <f>IF(Source!O97="","",_xlfn.XLOOKUP(Source!O97,Elements!$AD$2:$AD$393,Elements!$A$2:$A$393,"Err",0))</f>
        <v/>
      </c>
      <c r="U97" t="str">
        <f>IF(Source!T97="","",_xlfn.XLOOKUP(Source!T97,Elements!$AD$2:$AD$393,Elements!$A$2:$A$393,"Err",0))</f>
        <v/>
      </c>
      <c r="V97" t="str">
        <f>IF(Source!U97="","",_xlfn.XLOOKUP(Source!U97,Elements!$AD$2:$AD$393,Elements!$A$2:$A$393,"Err",0))</f>
        <v/>
      </c>
      <c r="W97" t="str">
        <f>IF(Source!V97="","",_xlfn.XLOOKUP(Source!V97,Elements!$AD$2:$AD$393,Elements!$A$2:$A$393,"Err",0))</f>
        <v/>
      </c>
      <c r="X97" t="str">
        <f>IF(Source!W97="","",_xlfn.XLOOKUP(Source!W97,Elements!$AD$2:$AD$393,Elements!$A$2:$A$393,"Err",0))</f>
        <v/>
      </c>
      <c r="Y97" t="str">
        <f>IF(Source!X97="","",_xlfn.XLOOKUP(Source!X97,Elements!$AD$2:$AD$393,Elements!$A$2:$A$393,"Err",0))</f>
        <v/>
      </c>
      <c r="Z97" t="str">
        <f>IF(Source!AD97="","",_xlfn.XLOOKUP(Source!AD97,Elements!$AD$2:$AD$393,Elements!$A$2:$A$393,"Err",0))</f>
        <v/>
      </c>
      <c r="AA97" t="str">
        <f>IF(Source!Y97="","",_xlfn.XLOOKUP(Source!Y97,Elements!$AD$2:$AD$393,Elements!$A$2:$A$393,"Err",0))</f>
        <v/>
      </c>
      <c r="AB97" t="str">
        <f>IF(Source!Z97="","",_xlfn.XLOOKUP(Source!Z97,Elements!$AD$2:$AD$393,Elements!$A$2:$A$393,"Err",0))</f>
        <v/>
      </c>
      <c r="AC97" t="str">
        <f>IF(Source!AA97="","",_xlfn.XLOOKUP(Source!AA97,Elements!$AD$2:$AD$393,Elements!$A$2:$A$393,"Err",0))</f>
        <v/>
      </c>
      <c r="AD97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Finanzen,Debitorenlaufzeit</v>
      </c>
    </row>
    <row r="98" spans="1:30" x14ac:dyDescent="0.25">
      <c r="A98" t="str">
        <f>Table4[[#This Row],[idModel]]</f>
        <v>{4E8C2BF3-2C6F-4B28-9EC0-0585B0F45E97}</v>
      </c>
      <c r="B98" s="2" t="s">
        <v>191</v>
      </c>
      <c r="C98" t="str">
        <f>IF(Table3[[#This Row],[Level 1]]="","",_xlfn.XLOOKUP(Table3[[#This Row],[Level 1]],Table1[Titel],Table1[ID],"Err",0))</f>
        <v>{D3A553D7-4F84-4C25-861E-1AA9856273B2}</v>
      </c>
      <c r="D98" t="str">
        <f>IF(Table3[[#This Row],[Level 2]]="","",_xlfn.XLOOKUP(Table3[[#This Row],[Level 2]],Table1[Titel],Table1[ID],"Err",0))</f>
        <v>{69BC15E6-CF4A-4261-B5DA-32405DD0F312}</v>
      </c>
      <c r="E98" t="str">
        <f>IF(Table3[[#This Row],[Level 3]]="","",_xlfn.XLOOKUP(Table3[[#This Row],[Level 3]],Table1[Titel],Table1[ID],"Err",0))</f>
        <v/>
      </c>
      <c r="F98" t="str">
        <f>IF(Table3[[#This Row],[Level 4]]="","",_xlfn.XLOOKUP(Table3[[#This Row],[Level 4]],Table1[Titel],Table1[ID],"Err",0))</f>
        <v>{5F08294E-C30D-4FE6-9C59-A62C75E80FF7}</v>
      </c>
      <c r="G98" t="str">
        <f>IF(Table3[[#This Row],[Level 5]]="","",_xlfn.XLOOKUP(Table3[[#This Row],[Level 5]],Table1[Titel],Table1[ID],"Err",0))</f>
        <v/>
      </c>
      <c r="H98" t="str">
        <f>_xlfn.XLOOKUP(Table3[[#This Row],[Unit]],Table2[Title],Table2[ID],"",0)</f>
        <v>{F5407237-FAA9-4557-B2C6-D4E50AB82E56}</v>
      </c>
      <c r="I98">
        <f>Table3[[#This Row],[Lfd]]</f>
        <v>97</v>
      </c>
      <c r="J98">
        <f>Table3[[#This Row],[Type]]</f>
        <v>1</v>
      </c>
      <c r="K98">
        <f>Table3[[#This Row],[Level]]</f>
        <v>10</v>
      </c>
      <c r="L98" t="str">
        <f>IF(ISBLANK(Table3[[#This Row],[Formula]]),"",Table3[[#This Row],[Formula]])</f>
        <v/>
      </c>
      <c r="M98">
        <f>IF(ISBLANK(Table3[[#This Row],[Credit]]),0,Table3[[#This Row],[Credit]])</f>
        <v>0</v>
      </c>
      <c r="N98">
        <f>IF(ISBLANK(Table3[[#This Row],[Debit]]),0,Table3[[#This Row],[Debit]])</f>
        <v>0</v>
      </c>
      <c r="O98">
        <f>Table3[[#This Row],[Format]]</f>
        <v>1</v>
      </c>
      <c r="P98">
        <f>Table3[[#This Row],[Direct Offset]]</f>
        <v>0</v>
      </c>
      <c r="Q98">
        <f>IF(ISBLANK(Table3[[#This Row],[Account Range Min]]),0,Table3[[#This Row],[Account Range Min]])</f>
        <v>0</v>
      </c>
      <c r="R98">
        <f>IF(ISBLANK(Table3[[#This Row],[Account Range Max]]),0,Table3[[#This Row],[Account Range Max]])</f>
        <v>0</v>
      </c>
      <c r="S98" t="str">
        <f>IF(Source!N98="","",_xlfn.XLOOKUP(Source!N98,Elements!$AD$2:$AD$393,Elements!$A$2:$A$393,"Err",0))</f>
        <v>{4E8C2BF3-2C6F-4B28-9EC0-0585B0F45E97}</v>
      </c>
      <c r="T98" t="str">
        <f>IF(Source!O98="","",_xlfn.XLOOKUP(Source!O98,Elements!$AD$2:$AD$393,Elements!$A$2:$A$393,"Err",0))</f>
        <v>{4E8C2BF3-2C6F-4B28-9EC0-0585B0F45E97}</v>
      </c>
      <c r="U98" t="str">
        <f>IF(Source!T98="","",_xlfn.XLOOKUP(Source!T98,Elements!$AD$2:$AD$393,Elements!$A$2:$A$393,"Err",0))</f>
        <v/>
      </c>
      <c r="V98" t="str">
        <f>IF(Source!U98="","",_xlfn.XLOOKUP(Source!U98,Elements!$AD$2:$AD$393,Elements!$A$2:$A$393,"Err",0))</f>
        <v/>
      </c>
      <c r="W98" t="str">
        <f>IF(Source!V98="","",_xlfn.XLOOKUP(Source!V98,Elements!$AD$2:$AD$393,Elements!$A$2:$A$393,"Err",0))</f>
        <v/>
      </c>
      <c r="X98" t="str">
        <f>IF(Source!W98="","",_xlfn.XLOOKUP(Source!W98,Elements!$AD$2:$AD$393,Elements!$A$2:$A$393,"Err",0))</f>
        <v/>
      </c>
      <c r="Y98" t="str">
        <f>IF(Source!X98="","",_xlfn.XLOOKUP(Source!X98,Elements!$AD$2:$AD$393,Elements!$A$2:$A$393,"Err",0))</f>
        <v/>
      </c>
      <c r="Z98" t="str">
        <f>IF(Source!AD98="","",_xlfn.XLOOKUP(Source!AD98,Elements!$AD$2:$AD$393,Elements!$A$2:$A$393,"Err",0))</f>
        <v/>
      </c>
      <c r="AA98" t="str">
        <f>IF(Source!Y98="","",_xlfn.XLOOKUP(Source!Y98,Elements!$AD$2:$AD$393,Elements!$A$2:$A$393,"Err",0))</f>
        <v/>
      </c>
      <c r="AB98" t="str">
        <f>IF(Source!Z98="","",_xlfn.XLOOKUP(Source!Z98,Elements!$AD$2:$AD$393,Elements!$A$2:$A$393,"Err",0))</f>
        <v/>
      </c>
      <c r="AC98" t="str">
        <f>IF(Source!AA98="","",_xlfn.XLOOKUP(Source!AA98,Elements!$AD$2:$AD$393,Elements!$A$2:$A$393,"Err",0))</f>
        <v/>
      </c>
      <c r="AD98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Finanzen,Eigenkapital,Betrag</v>
      </c>
    </row>
    <row r="99" spans="1:30" x14ac:dyDescent="0.25">
      <c r="A99" t="str">
        <f>Table4[[#This Row],[idModel]]</f>
        <v>{4E8C2BF3-2C6F-4B28-9EC0-0585B0F45E97}</v>
      </c>
      <c r="B99" s="2" t="s">
        <v>191</v>
      </c>
      <c r="C99" t="str">
        <f>IF(Table3[[#This Row],[Level 1]]="","",_xlfn.XLOOKUP(Table3[[#This Row],[Level 1]],Table1[Titel],Table1[ID],"Err",0))</f>
        <v>{D3A553D7-4F84-4C25-861E-1AA9856273B2}</v>
      </c>
      <c r="D99" t="str">
        <f>IF(Table3[[#This Row],[Level 2]]="","",_xlfn.XLOOKUP(Table3[[#This Row],[Level 2]],Table1[Titel],Table1[ID],"Err",0))</f>
        <v>{69BC15E6-CF4A-4261-B5DA-32405DD0F312}</v>
      </c>
      <c r="E99" t="str">
        <f>IF(Table3[[#This Row],[Level 3]]="","",_xlfn.XLOOKUP(Table3[[#This Row],[Level 3]],Table1[Titel],Table1[ID],"Err",0))</f>
        <v/>
      </c>
      <c r="F99" t="str">
        <f>IF(Table3[[#This Row],[Level 4]]="","",_xlfn.XLOOKUP(Table3[[#This Row],[Level 4]],Table1[Titel],Table1[ID],"Err",0))</f>
        <v>{AB28487B-0C90-4AA0-A2A8-062C4815B252}</v>
      </c>
      <c r="G99" t="str">
        <f>IF(Table3[[#This Row],[Level 5]]="","",_xlfn.XLOOKUP(Table3[[#This Row],[Level 5]],Table1[Titel],Table1[ID],"Err",0))</f>
        <v/>
      </c>
      <c r="H99" t="str">
        <f>_xlfn.XLOOKUP(Table3[[#This Row],[Unit]],Table2[Title],Table2[ID],"",0)</f>
        <v>{5860BBE7-3092-49E3-8F59-BC470195D994}</v>
      </c>
      <c r="I99">
        <f>Table3[[#This Row],[Lfd]]</f>
        <v>98</v>
      </c>
      <c r="J99">
        <f>Table3[[#This Row],[Type]]</f>
        <v>1</v>
      </c>
      <c r="K99">
        <f>Table3[[#This Row],[Level]]</f>
        <v>10</v>
      </c>
      <c r="L99" t="str">
        <f>IF(ISBLANK(Table3[[#This Row],[Formula]]),"",Table3[[#This Row],[Formula]])</f>
        <v/>
      </c>
      <c r="M99">
        <f>IF(ISBLANK(Table3[[#This Row],[Credit]]),0,Table3[[#This Row],[Credit]])</f>
        <v>0</v>
      </c>
      <c r="N99">
        <f>IF(ISBLANK(Table3[[#This Row],[Debit]]),0,Table3[[#This Row],[Debit]])</f>
        <v>0</v>
      </c>
      <c r="O99">
        <f>Table3[[#This Row],[Format]]</f>
        <v>0</v>
      </c>
      <c r="P99">
        <f>Table3[[#This Row],[Direct Offset]]</f>
        <v>0</v>
      </c>
      <c r="Q99">
        <f>IF(ISBLANK(Table3[[#This Row],[Account Range Min]]),0,Table3[[#This Row],[Account Range Min]])</f>
        <v>0</v>
      </c>
      <c r="R99">
        <f>IF(ISBLANK(Table3[[#This Row],[Account Range Max]]),0,Table3[[#This Row],[Account Range Max]])</f>
        <v>0</v>
      </c>
      <c r="S99" t="str">
        <f>IF(Source!N99="","",_xlfn.XLOOKUP(Source!N99,Elements!$AD$2:$AD$393,Elements!$A$2:$A$393,"Err",0))</f>
        <v/>
      </c>
      <c r="T99" t="str">
        <f>IF(Source!O99="","",_xlfn.XLOOKUP(Source!O99,Elements!$AD$2:$AD$393,Elements!$A$2:$A$393,"Err",0))</f>
        <v/>
      </c>
      <c r="U99" t="str">
        <f>IF(Source!T99="","",_xlfn.XLOOKUP(Source!T99,Elements!$AD$2:$AD$393,Elements!$A$2:$A$393,"Err",0))</f>
        <v/>
      </c>
      <c r="V99" t="str">
        <f>IF(Source!U99="","",_xlfn.XLOOKUP(Source!U99,Elements!$AD$2:$AD$393,Elements!$A$2:$A$393,"Err",0))</f>
        <v/>
      </c>
      <c r="W99" t="str">
        <f>IF(Source!V99="","",_xlfn.XLOOKUP(Source!V99,Elements!$AD$2:$AD$393,Elements!$A$2:$A$393,"Err",0))</f>
        <v/>
      </c>
      <c r="X99" t="str">
        <f>IF(Source!W99="","",_xlfn.XLOOKUP(Source!W99,Elements!$AD$2:$AD$393,Elements!$A$2:$A$393,"Err",0))</f>
        <v/>
      </c>
      <c r="Y99" t="str">
        <f>IF(Source!X99="","",_xlfn.XLOOKUP(Source!X99,Elements!$AD$2:$AD$393,Elements!$A$2:$A$393,"Err",0))</f>
        <v/>
      </c>
      <c r="Z99" t="str">
        <f>IF(Source!AD99="","",_xlfn.XLOOKUP(Source!AD99,Elements!$AD$2:$AD$393,Elements!$A$2:$A$393,"Err",0))</f>
        <v/>
      </c>
      <c r="AA99" t="str">
        <f>IF(Source!Y99="","",_xlfn.XLOOKUP(Source!Y99,Elements!$AD$2:$AD$393,Elements!$A$2:$A$393,"Err",0))</f>
        <v/>
      </c>
      <c r="AB99" t="str">
        <f>IF(Source!Z99="","",_xlfn.XLOOKUP(Source!Z99,Elements!$AD$2:$AD$393,Elements!$A$2:$A$393,"Err",0))</f>
        <v/>
      </c>
      <c r="AC99" t="str">
        <f>IF(Source!AA99="","",_xlfn.XLOOKUP(Source!AA99,Elements!$AD$2:$AD$393,Elements!$A$2:$A$393,"Err",0))</f>
        <v/>
      </c>
      <c r="AD99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Finanzen,Eigenkapital,Offset Auszahlung</v>
      </c>
    </row>
    <row r="100" spans="1:30" x14ac:dyDescent="0.25">
      <c r="A100" t="str">
        <f>Table4[[#This Row],[idModel]]</f>
        <v>{4E8C2BF3-2C6F-4B28-9EC0-0585B0F45E97}</v>
      </c>
      <c r="B100" s="2" t="s">
        <v>191</v>
      </c>
      <c r="C100" t="str">
        <f>IF(Table3[[#This Row],[Level 1]]="","",_xlfn.XLOOKUP(Table3[[#This Row],[Level 1]],Table1[Titel],Table1[ID],"Err",0))</f>
        <v>{D3A553D7-4F84-4C25-861E-1AA9856273B2}</v>
      </c>
      <c r="D100" t="str">
        <f>IF(Table3[[#This Row],[Level 2]]="","",_xlfn.XLOOKUP(Table3[[#This Row],[Level 2]],Table1[Titel],Table1[ID],"Err",0))</f>
        <v>{1B23E04A-DABE-4ADD-90E6-E29574E73D1E}</v>
      </c>
      <c r="E100" t="str">
        <f>IF(Table3[[#This Row],[Level 3]]="","",_xlfn.XLOOKUP(Table3[[#This Row],[Level 3]],Table1[Titel],Table1[ID],"Err",0))</f>
        <v/>
      </c>
      <c r="F100" t="str">
        <f>IF(Table3[[#This Row],[Level 4]]="","",_xlfn.XLOOKUP(Table3[[#This Row],[Level 4]],Table1[Titel],Table1[ID],"Err",0))</f>
        <v/>
      </c>
      <c r="G100" t="str">
        <f>IF(Table3[[#This Row],[Level 5]]="","",_xlfn.XLOOKUP(Table3[[#This Row],[Level 5]],Table1[Titel],Table1[ID],"Err",0))</f>
        <v/>
      </c>
      <c r="H100" t="str">
        <f>_xlfn.XLOOKUP(Table3[[#This Row],[Unit]],Table2[Title],Table2[ID],"",0)</f>
        <v/>
      </c>
      <c r="I100">
        <f>Table3[[#This Row],[Lfd]]</f>
        <v>99</v>
      </c>
      <c r="J100">
        <f>Table3[[#This Row],[Type]]</f>
        <v>1</v>
      </c>
      <c r="K100">
        <f>Table3[[#This Row],[Level]]</f>
        <v>10</v>
      </c>
      <c r="L100" t="str">
        <f>IF(ISBLANK(Table3[[#This Row],[Formula]]),"",Table3[[#This Row],[Formula]])</f>
        <v/>
      </c>
      <c r="M100">
        <f>IF(ISBLANK(Table3[[#This Row],[Credit]]),0,Table3[[#This Row],[Credit]])</f>
        <v>0</v>
      </c>
      <c r="N100">
        <f>IF(ISBLANK(Table3[[#This Row],[Debit]]),0,Table3[[#This Row],[Debit]])</f>
        <v>0</v>
      </c>
      <c r="O100">
        <f>Table3[[#This Row],[Format]]</f>
        <v>2</v>
      </c>
      <c r="P100">
        <f>Table3[[#This Row],[Direct Offset]]</f>
        <v>0</v>
      </c>
      <c r="Q100">
        <f>IF(ISBLANK(Table3[[#This Row],[Account Range Min]]),0,Table3[[#This Row],[Account Range Min]])</f>
        <v>0</v>
      </c>
      <c r="R100">
        <f>IF(ISBLANK(Table3[[#This Row],[Account Range Max]]),0,Table3[[#This Row],[Account Range Max]])</f>
        <v>0</v>
      </c>
      <c r="S100" t="str">
        <f>IF(Source!N100="","",_xlfn.XLOOKUP(Source!N100,Elements!$AD$2:$AD$393,Elements!$A$2:$A$393,"Err",0))</f>
        <v/>
      </c>
      <c r="T100" t="str">
        <f>IF(Source!O100="","",_xlfn.XLOOKUP(Source!O100,Elements!$AD$2:$AD$393,Elements!$A$2:$A$393,"Err",0))</f>
        <v/>
      </c>
      <c r="U100" t="str">
        <f>IF(Source!T100="","",_xlfn.XLOOKUP(Source!T100,Elements!$AD$2:$AD$393,Elements!$A$2:$A$393,"Err",0))</f>
        <v/>
      </c>
      <c r="V100" t="str">
        <f>IF(Source!U100="","",_xlfn.XLOOKUP(Source!U100,Elements!$AD$2:$AD$393,Elements!$A$2:$A$393,"Err",0))</f>
        <v/>
      </c>
      <c r="W100" t="str">
        <f>IF(Source!V100="","",_xlfn.XLOOKUP(Source!V100,Elements!$AD$2:$AD$393,Elements!$A$2:$A$393,"Err",0))</f>
        <v/>
      </c>
      <c r="X100" t="str">
        <f>IF(Source!W100="","",_xlfn.XLOOKUP(Source!W100,Elements!$AD$2:$AD$393,Elements!$A$2:$A$393,"Err",0))</f>
        <v/>
      </c>
      <c r="Y100" t="str">
        <f>IF(Source!X100="","",_xlfn.XLOOKUP(Source!X100,Elements!$AD$2:$AD$393,Elements!$A$2:$A$393,"Err",0))</f>
        <v/>
      </c>
      <c r="Z100" t="str">
        <f>IF(Source!AD100="","",_xlfn.XLOOKUP(Source!AD100,Elements!$AD$2:$AD$393,Elements!$A$2:$A$393,"Err",0))</f>
        <v/>
      </c>
      <c r="AA100" t="str">
        <f>IF(Source!Y100="","",_xlfn.XLOOKUP(Source!Y100,Elements!$AD$2:$AD$393,Elements!$A$2:$A$393,"Err",0))</f>
        <v/>
      </c>
      <c r="AB100" t="str">
        <f>IF(Source!Z100="","",_xlfn.XLOOKUP(Source!Z100,Elements!$AD$2:$AD$393,Elements!$A$2:$A$393,"Err",0))</f>
        <v/>
      </c>
      <c r="AC100" t="str">
        <f>IF(Source!AA100="","",_xlfn.XLOOKUP(Source!AA100,Elements!$AD$2:$AD$393,Elements!$A$2:$A$393,"Err",0))</f>
        <v/>
      </c>
      <c r="AD100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Finanzen,Inflation</v>
      </c>
    </row>
    <row r="101" spans="1:30" x14ac:dyDescent="0.25">
      <c r="A101" t="str">
        <f>Table4[[#This Row],[idModel]]</f>
        <v>{4E8C2BF3-2C6F-4B28-9EC0-0585B0F45E97}</v>
      </c>
      <c r="B101" s="2" t="s">
        <v>191</v>
      </c>
      <c r="C101" t="str">
        <f>IF(Table3[[#This Row],[Level 1]]="","",_xlfn.XLOOKUP(Table3[[#This Row],[Level 1]],Table1[Titel],Table1[ID],"Err",0))</f>
        <v>{D3A553D7-4F84-4C25-861E-1AA9856273B2}</v>
      </c>
      <c r="D101" t="str">
        <f>IF(Table3[[#This Row],[Level 2]]="","",_xlfn.XLOOKUP(Table3[[#This Row],[Level 2]],Table1[Titel],Table1[ID],"Err",0))</f>
        <v>{E31D38AF-BF6E-45D0-82BA-FD2447CE3E9B}</v>
      </c>
      <c r="E101" t="str">
        <f>IF(Table3[[#This Row],[Level 3]]="","",_xlfn.XLOOKUP(Table3[[#This Row],[Level 3]],Table1[Titel],Table1[ID],"Err",0))</f>
        <v>{2267DB65-F48C-47FD-BF87-580B14ABE758}</v>
      </c>
      <c r="F101" t="str">
        <f>IF(Table3[[#This Row],[Level 4]]="","",_xlfn.XLOOKUP(Table3[[#This Row],[Level 4]],Table1[Titel],Table1[ID],"Err",0))</f>
        <v/>
      </c>
      <c r="G101" t="str">
        <f>IF(Table3[[#This Row],[Level 5]]="","",_xlfn.XLOOKUP(Table3[[#This Row],[Level 5]],Table1[Titel],Table1[ID],"Err",0))</f>
        <v/>
      </c>
      <c r="H101" t="str">
        <f>_xlfn.XLOOKUP(Table3[[#This Row],[Unit]],Table2[Title],Table2[ID],"",0)</f>
        <v/>
      </c>
      <c r="I101">
        <f>Table3[[#This Row],[Lfd]]</f>
        <v>100</v>
      </c>
      <c r="J101">
        <f>Table3[[#This Row],[Type]]</f>
        <v>1</v>
      </c>
      <c r="K101">
        <f>Table3[[#This Row],[Level]]</f>
        <v>10</v>
      </c>
      <c r="L101" t="str">
        <f>IF(ISBLANK(Table3[[#This Row],[Formula]]),"",Table3[[#This Row],[Formula]])</f>
        <v/>
      </c>
      <c r="M101">
        <f>IF(ISBLANK(Table3[[#This Row],[Credit]]),0,Table3[[#This Row],[Credit]])</f>
        <v>0</v>
      </c>
      <c r="N101">
        <f>IF(ISBLANK(Table3[[#This Row],[Debit]]),0,Table3[[#This Row],[Debit]])</f>
        <v>0</v>
      </c>
      <c r="O101">
        <f>Table3[[#This Row],[Format]]</f>
        <v>1</v>
      </c>
      <c r="P101">
        <f>Table3[[#This Row],[Direct Offset]]</f>
        <v>0</v>
      </c>
      <c r="Q101">
        <f>IF(ISBLANK(Table3[[#This Row],[Account Range Min]]),0,Table3[[#This Row],[Account Range Min]])</f>
        <v>0</v>
      </c>
      <c r="R101">
        <f>IF(ISBLANK(Table3[[#This Row],[Account Range Max]]),0,Table3[[#This Row],[Account Range Max]])</f>
        <v>0</v>
      </c>
      <c r="S101" t="str">
        <f>IF(Source!N101="","",_xlfn.XLOOKUP(Source!N101,Elements!$AD$2:$AD$393,Elements!$A$2:$A$393,"Err",0))</f>
        <v/>
      </c>
      <c r="T101" t="str">
        <f>IF(Source!O101="","",_xlfn.XLOOKUP(Source!O101,Elements!$AD$2:$AD$393,Elements!$A$2:$A$393,"Err",0))</f>
        <v/>
      </c>
      <c r="U101" t="str">
        <f>IF(Source!T101="","",_xlfn.XLOOKUP(Source!T101,Elements!$AD$2:$AD$393,Elements!$A$2:$A$393,"Err",0))</f>
        <v/>
      </c>
      <c r="V101" t="str">
        <f>IF(Source!U101="","",_xlfn.XLOOKUP(Source!U101,Elements!$AD$2:$AD$393,Elements!$A$2:$A$393,"Err",0))</f>
        <v/>
      </c>
      <c r="W101" t="str">
        <f>IF(Source!V101="","",_xlfn.XLOOKUP(Source!V101,Elements!$AD$2:$AD$393,Elements!$A$2:$A$393,"Err",0))</f>
        <v/>
      </c>
      <c r="X101" t="str">
        <f>IF(Source!W101="","",_xlfn.XLOOKUP(Source!W101,Elements!$AD$2:$AD$393,Elements!$A$2:$A$393,"Err",0))</f>
        <v/>
      </c>
      <c r="Y101" t="str">
        <f>IF(Source!X101="","",_xlfn.XLOOKUP(Source!X101,Elements!$AD$2:$AD$393,Elements!$A$2:$A$393,"Err",0))</f>
        <v/>
      </c>
      <c r="Z101" t="str">
        <f>IF(Source!AD101="","",_xlfn.XLOOKUP(Source!AD101,Elements!$AD$2:$AD$393,Elements!$A$2:$A$393,"Err",0))</f>
        <v/>
      </c>
      <c r="AA101" t="str">
        <f>IF(Source!Y101="","",_xlfn.XLOOKUP(Source!Y101,Elements!$AD$2:$AD$393,Elements!$A$2:$A$393,"Err",0))</f>
        <v/>
      </c>
      <c r="AB101" t="str">
        <f>IF(Source!Z101="","",_xlfn.XLOOKUP(Source!Z101,Elements!$AD$2:$AD$393,Elements!$A$2:$A$393,"Err",0))</f>
        <v/>
      </c>
      <c r="AC101" t="str">
        <f>IF(Source!AA101="","",_xlfn.XLOOKUP(Source!AA101,Elements!$AD$2:$AD$393,Elements!$A$2:$A$393,"Err",0))</f>
        <v/>
      </c>
      <c r="AD101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Finanzen,Investitionszuschuss,Maximalförderung</v>
      </c>
    </row>
    <row r="102" spans="1:30" x14ac:dyDescent="0.25">
      <c r="A102" t="str">
        <f>Table4[[#This Row],[idModel]]</f>
        <v>{4E8C2BF3-2C6F-4B28-9EC0-0585B0F45E97}</v>
      </c>
      <c r="B102" s="2" t="s">
        <v>191</v>
      </c>
      <c r="C102" t="str">
        <f>IF(Table3[[#This Row],[Level 1]]="","",_xlfn.XLOOKUP(Table3[[#This Row],[Level 1]],Table1[Titel],Table1[ID],"Err",0))</f>
        <v>{D3A553D7-4F84-4C25-861E-1AA9856273B2}</v>
      </c>
      <c r="D102" t="str">
        <f>IF(Table3[[#This Row],[Level 2]]="","",_xlfn.XLOOKUP(Table3[[#This Row],[Level 2]],Table1[Titel],Table1[ID],"Err",0))</f>
        <v>{E31D38AF-BF6E-45D0-82BA-FD2447CE3E9B}</v>
      </c>
      <c r="E102" t="str">
        <f>IF(Table3[[#This Row],[Level 3]]="","",_xlfn.XLOOKUP(Table3[[#This Row],[Level 3]],Table1[Titel],Table1[ID],"Err",0))</f>
        <v>{AB28487B-0C90-4AA0-A2A8-062C4815B252}</v>
      </c>
      <c r="F102" t="str">
        <f>IF(Table3[[#This Row],[Level 4]]="","",_xlfn.XLOOKUP(Table3[[#This Row],[Level 4]],Table1[Titel],Table1[ID],"Err",0))</f>
        <v/>
      </c>
      <c r="G102" t="str">
        <f>IF(Table3[[#This Row],[Level 5]]="","",_xlfn.XLOOKUP(Table3[[#This Row],[Level 5]],Table1[Titel],Table1[ID],"Err",0))</f>
        <v/>
      </c>
      <c r="H102" t="str">
        <f>_xlfn.XLOOKUP(Table3[[#This Row],[Unit]],Table2[Title],Table2[ID],"",0)</f>
        <v>{5860BBE7-3092-49E3-8F59-BC470195D994}</v>
      </c>
      <c r="I102">
        <f>Table3[[#This Row],[Lfd]]</f>
        <v>101</v>
      </c>
      <c r="J102">
        <f>Table3[[#This Row],[Type]]</f>
        <v>1</v>
      </c>
      <c r="K102">
        <f>Table3[[#This Row],[Level]]</f>
        <v>10</v>
      </c>
      <c r="L102" t="str">
        <f>IF(ISBLANK(Table3[[#This Row],[Formula]]),"",Table3[[#This Row],[Formula]])</f>
        <v/>
      </c>
      <c r="M102">
        <f>IF(ISBLANK(Table3[[#This Row],[Credit]]),0,Table3[[#This Row],[Credit]])</f>
        <v>0</v>
      </c>
      <c r="N102">
        <f>IF(ISBLANK(Table3[[#This Row],[Debit]]),0,Table3[[#This Row],[Debit]])</f>
        <v>0</v>
      </c>
      <c r="O102">
        <f>Table3[[#This Row],[Format]]</f>
        <v>0</v>
      </c>
      <c r="P102">
        <f>Table3[[#This Row],[Direct Offset]]</f>
        <v>0</v>
      </c>
      <c r="Q102">
        <f>IF(ISBLANK(Table3[[#This Row],[Account Range Min]]),0,Table3[[#This Row],[Account Range Min]])</f>
        <v>0</v>
      </c>
      <c r="R102">
        <f>IF(ISBLANK(Table3[[#This Row],[Account Range Max]]),0,Table3[[#This Row],[Account Range Max]])</f>
        <v>0</v>
      </c>
      <c r="S102" t="str">
        <f>IF(Source!N102="","",_xlfn.XLOOKUP(Source!N102,Elements!$AD$2:$AD$393,Elements!$A$2:$A$393,"Err",0))</f>
        <v/>
      </c>
      <c r="T102" t="str">
        <f>IF(Source!O102="","",_xlfn.XLOOKUP(Source!O102,Elements!$AD$2:$AD$393,Elements!$A$2:$A$393,"Err",0))</f>
        <v/>
      </c>
      <c r="U102" t="str">
        <f>IF(Source!T102="","",_xlfn.XLOOKUP(Source!T102,Elements!$AD$2:$AD$393,Elements!$A$2:$A$393,"Err",0))</f>
        <v/>
      </c>
      <c r="V102" t="str">
        <f>IF(Source!U102="","",_xlfn.XLOOKUP(Source!U102,Elements!$AD$2:$AD$393,Elements!$A$2:$A$393,"Err",0))</f>
        <v/>
      </c>
      <c r="W102" t="str">
        <f>IF(Source!V102="","",_xlfn.XLOOKUP(Source!V102,Elements!$AD$2:$AD$393,Elements!$A$2:$A$393,"Err",0))</f>
        <v/>
      </c>
      <c r="X102" t="str">
        <f>IF(Source!W102="","",_xlfn.XLOOKUP(Source!W102,Elements!$AD$2:$AD$393,Elements!$A$2:$A$393,"Err",0))</f>
        <v/>
      </c>
      <c r="Y102" t="str">
        <f>IF(Source!X102="","",_xlfn.XLOOKUP(Source!X102,Elements!$AD$2:$AD$393,Elements!$A$2:$A$393,"Err",0))</f>
        <v/>
      </c>
      <c r="Z102" t="str">
        <f>IF(Source!AD102="","",_xlfn.XLOOKUP(Source!AD102,Elements!$AD$2:$AD$393,Elements!$A$2:$A$393,"Err",0))</f>
        <v/>
      </c>
      <c r="AA102" t="str">
        <f>IF(Source!Y102="","",_xlfn.XLOOKUP(Source!Y102,Elements!$AD$2:$AD$393,Elements!$A$2:$A$393,"Err",0))</f>
        <v/>
      </c>
      <c r="AB102" t="str">
        <f>IF(Source!Z102="","",_xlfn.XLOOKUP(Source!Z102,Elements!$AD$2:$AD$393,Elements!$A$2:$A$393,"Err",0))</f>
        <v/>
      </c>
      <c r="AC102" t="str">
        <f>IF(Source!AA102="","",_xlfn.XLOOKUP(Source!AA102,Elements!$AD$2:$AD$393,Elements!$A$2:$A$393,"Err",0))</f>
        <v/>
      </c>
      <c r="AD102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Finanzen,Investitionszuschuss,Offset Auszahlung</v>
      </c>
    </row>
    <row r="103" spans="1:30" x14ac:dyDescent="0.25">
      <c r="A103" t="str">
        <f>Table4[[#This Row],[idModel]]</f>
        <v>{4E8C2BF3-2C6F-4B28-9EC0-0585B0F45E97}</v>
      </c>
      <c r="B103" s="2" t="s">
        <v>191</v>
      </c>
      <c r="C103" t="str">
        <f>IF(Table3[[#This Row],[Level 1]]="","",_xlfn.XLOOKUP(Table3[[#This Row],[Level 1]],Table1[Titel],Table1[ID],"Err",0))</f>
        <v>{D3A553D7-4F84-4C25-861E-1AA9856273B2}</v>
      </c>
      <c r="D103" t="str">
        <f>IF(Table3[[#This Row],[Level 2]]="","",_xlfn.XLOOKUP(Table3[[#This Row],[Level 2]],Table1[Titel],Table1[ID],"Err",0))</f>
        <v>{E31D38AF-BF6E-45D0-82BA-FD2447CE3E9B}</v>
      </c>
      <c r="E103" t="str">
        <f>IF(Table3[[#This Row],[Level 3]]="","",_xlfn.XLOOKUP(Table3[[#This Row],[Level 3]],Table1[Titel],Table1[ID],"Err",0))</f>
        <v>{48C54E0D-F2AF-493E-BF3D-63D679C6B5C5}</v>
      </c>
      <c r="F103" t="str">
        <f>IF(Table3[[#This Row],[Level 4]]="","",_xlfn.XLOOKUP(Table3[[#This Row],[Level 4]],Table1[Titel],Table1[ID],"Err",0))</f>
        <v/>
      </c>
      <c r="G103" t="str">
        <f>IF(Table3[[#This Row],[Level 5]]="","",_xlfn.XLOOKUP(Table3[[#This Row],[Level 5]],Table1[Titel],Table1[ID],"Err",0))</f>
        <v/>
      </c>
      <c r="H103" t="str">
        <f>_xlfn.XLOOKUP(Table3[[#This Row],[Unit]],Table2[Title],Table2[ID],"",0)</f>
        <v/>
      </c>
      <c r="I103">
        <f>Table3[[#This Row],[Lfd]]</f>
        <v>102</v>
      </c>
      <c r="J103">
        <f>Table3[[#This Row],[Type]]</f>
        <v>1</v>
      </c>
      <c r="K103">
        <f>Table3[[#This Row],[Level]]</f>
        <v>10</v>
      </c>
      <c r="L103" t="str">
        <f>IF(ISBLANK(Table3[[#This Row],[Formula]]),"",Table3[[#This Row],[Formula]])</f>
        <v/>
      </c>
      <c r="M103">
        <f>IF(ISBLANK(Table3[[#This Row],[Credit]]),0,Table3[[#This Row],[Credit]])</f>
        <v>0</v>
      </c>
      <c r="N103">
        <f>IF(ISBLANK(Table3[[#This Row],[Debit]]),0,Table3[[#This Row],[Debit]])</f>
        <v>0</v>
      </c>
      <c r="O103">
        <f>Table3[[#This Row],[Format]]</f>
        <v>2</v>
      </c>
      <c r="P103">
        <f>Table3[[#This Row],[Direct Offset]]</f>
        <v>0</v>
      </c>
      <c r="Q103">
        <f>IF(ISBLANK(Table3[[#This Row],[Account Range Min]]),0,Table3[[#This Row],[Account Range Min]])</f>
        <v>0</v>
      </c>
      <c r="R103">
        <f>IF(ISBLANK(Table3[[#This Row],[Account Range Max]]),0,Table3[[#This Row],[Account Range Max]])</f>
        <v>0</v>
      </c>
      <c r="S103" t="str">
        <f>IF(Source!N103="","",_xlfn.XLOOKUP(Source!N103,Elements!$AD$2:$AD$393,Elements!$A$2:$A$393,"Err",0))</f>
        <v/>
      </c>
      <c r="T103" t="str">
        <f>IF(Source!O103="","",_xlfn.XLOOKUP(Source!O103,Elements!$AD$2:$AD$393,Elements!$A$2:$A$393,"Err",0))</f>
        <v/>
      </c>
      <c r="U103" t="str">
        <f>IF(Source!T103="","",_xlfn.XLOOKUP(Source!T103,Elements!$AD$2:$AD$393,Elements!$A$2:$A$393,"Err",0))</f>
        <v/>
      </c>
      <c r="V103" t="str">
        <f>IF(Source!U103="","",_xlfn.XLOOKUP(Source!U103,Elements!$AD$2:$AD$393,Elements!$A$2:$A$393,"Err",0))</f>
        <v/>
      </c>
      <c r="W103" t="str">
        <f>IF(Source!V103="","",_xlfn.XLOOKUP(Source!V103,Elements!$AD$2:$AD$393,Elements!$A$2:$A$393,"Err",0))</f>
        <v/>
      </c>
      <c r="X103" t="str">
        <f>IF(Source!W103="","",_xlfn.XLOOKUP(Source!W103,Elements!$AD$2:$AD$393,Elements!$A$2:$A$393,"Err",0))</f>
        <v/>
      </c>
      <c r="Y103" t="str">
        <f>IF(Source!X103="","",_xlfn.XLOOKUP(Source!X103,Elements!$AD$2:$AD$393,Elements!$A$2:$A$393,"Err",0))</f>
        <v/>
      </c>
      <c r="Z103" t="str">
        <f>IF(Source!AD103="","",_xlfn.XLOOKUP(Source!AD103,Elements!$AD$2:$AD$393,Elements!$A$2:$A$393,"Err",0))</f>
        <v/>
      </c>
      <c r="AA103" t="str">
        <f>IF(Source!Y103="","",_xlfn.XLOOKUP(Source!Y103,Elements!$AD$2:$AD$393,Elements!$A$2:$A$393,"Err",0))</f>
        <v/>
      </c>
      <c r="AB103" t="str">
        <f>IF(Source!Z103="","",_xlfn.XLOOKUP(Source!Z103,Elements!$AD$2:$AD$393,Elements!$A$2:$A$393,"Err",0))</f>
        <v/>
      </c>
      <c r="AC103" t="str">
        <f>IF(Source!AA103="","",_xlfn.XLOOKUP(Source!AA103,Elements!$AD$2:$AD$393,Elements!$A$2:$A$393,"Err",0))</f>
        <v/>
      </c>
      <c r="AD103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Finanzen,Investitionszuschuss,Quote</v>
      </c>
    </row>
    <row r="104" spans="1:30" x14ac:dyDescent="0.25">
      <c r="A104" t="str">
        <f>Table4[[#This Row],[idModel]]</f>
        <v>{4E8C2BF3-2C6F-4B28-9EC0-0585B0F45E97}</v>
      </c>
      <c r="B104" s="2" t="s">
        <v>191</v>
      </c>
      <c r="C104" t="str">
        <f>IF(Table3[[#This Row],[Level 1]]="","",_xlfn.XLOOKUP(Table3[[#This Row],[Level 1]],Table1[Titel],Table1[ID],"Err",0))</f>
        <v>{D3A553D7-4F84-4C25-861E-1AA9856273B2}</v>
      </c>
      <c r="D104" t="str">
        <f>IF(Table3[[#This Row],[Level 2]]="","",_xlfn.XLOOKUP(Table3[[#This Row],[Level 2]],Table1[Titel],Table1[ID],"Err",0))</f>
        <v>{539D8C32-E409-4446-8604-0CD26845C705}</v>
      </c>
      <c r="E104" t="str">
        <f>IF(Table3[[#This Row],[Level 3]]="","",_xlfn.XLOOKUP(Table3[[#This Row],[Level 3]],Table1[Titel],Table1[ID],"Err",0))</f>
        <v>{7EC8017C-A732-420A-90BC-9BC41ABF27A3}</v>
      </c>
      <c r="F104" t="str">
        <f>IF(Table3[[#This Row],[Level 4]]="","",_xlfn.XLOOKUP(Table3[[#This Row],[Level 4]],Table1[Titel],Table1[ID],"Err",0))</f>
        <v>{5F08294E-C30D-4FE6-9C59-A62C75E80FF7}</v>
      </c>
      <c r="G104" t="str">
        <f>IF(Table3[[#This Row],[Level 5]]="","",_xlfn.XLOOKUP(Table3[[#This Row],[Level 5]],Table1[Titel],Table1[ID],"Err",0))</f>
        <v/>
      </c>
      <c r="H104" t="str">
        <f>_xlfn.XLOOKUP(Table3[[#This Row],[Unit]],Table2[Title],Table2[ID],"",0)</f>
        <v>{F5407237-FAA9-4557-B2C6-D4E50AB82E56}</v>
      </c>
      <c r="I104">
        <f>Table3[[#This Row],[Lfd]]</f>
        <v>103</v>
      </c>
      <c r="J104">
        <f>Table3[[#This Row],[Type]]</f>
        <v>1</v>
      </c>
      <c r="K104">
        <f>Table3[[#This Row],[Level]]</f>
        <v>10</v>
      </c>
      <c r="L104" t="str">
        <f>IF(ISBLANK(Table3[[#This Row],[Formula]]),"",Table3[[#This Row],[Formula]])</f>
        <v/>
      </c>
      <c r="M104">
        <f>IF(ISBLANK(Table3[[#This Row],[Credit]]),0,Table3[[#This Row],[Credit]])</f>
        <v>0</v>
      </c>
      <c r="N104">
        <f>IF(ISBLANK(Table3[[#This Row],[Debit]]),0,Table3[[#This Row],[Debit]])</f>
        <v>0</v>
      </c>
      <c r="O104">
        <f>Table3[[#This Row],[Format]]</f>
        <v>1</v>
      </c>
      <c r="P104">
        <f>Table3[[#This Row],[Direct Offset]]</f>
        <v>0</v>
      </c>
      <c r="Q104">
        <f>IF(ISBLANK(Table3[[#This Row],[Account Range Min]]),0,Table3[[#This Row],[Account Range Min]])</f>
        <v>0</v>
      </c>
      <c r="R104">
        <f>IF(ISBLANK(Table3[[#This Row],[Account Range Max]]),0,Table3[[#This Row],[Account Range Max]])</f>
        <v>0</v>
      </c>
      <c r="S104" t="str">
        <f>IF(Source!N104="","",_xlfn.XLOOKUP(Source!N104,Elements!$AD$2:$AD$393,Elements!$A$2:$A$393,"Err",0))</f>
        <v>{4E8C2BF3-2C6F-4B28-9EC0-0585B0F45E97}</v>
      </c>
      <c r="T104" t="str">
        <f>IF(Source!O104="","",_xlfn.XLOOKUP(Source!O104,Elements!$AD$2:$AD$393,Elements!$A$2:$A$393,"Err",0))</f>
        <v>{4E8C2BF3-2C6F-4B28-9EC0-0585B0F45E97}</v>
      </c>
      <c r="U104" t="str">
        <f>IF(Source!T104="","",_xlfn.XLOOKUP(Source!T104,Elements!$AD$2:$AD$393,Elements!$A$2:$A$393,"Err",0))</f>
        <v/>
      </c>
      <c r="V104" t="str">
        <f>IF(Source!U104="","",_xlfn.XLOOKUP(Source!U104,Elements!$AD$2:$AD$393,Elements!$A$2:$A$393,"Err",0))</f>
        <v/>
      </c>
      <c r="W104" t="str">
        <f>IF(Source!V104="","",_xlfn.XLOOKUP(Source!V104,Elements!$AD$2:$AD$393,Elements!$A$2:$A$393,"Err",0))</f>
        <v/>
      </c>
      <c r="X104" t="str">
        <f>IF(Source!W104="","",_xlfn.XLOOKUP(Source!W104,Elements!$AD$2:$AD$393,Elements!$A$2:$A$393,"Err",0))</f>
        <v/>
      </c>
      <c r="Y104" t="str">
        <f>IF(Source!X104="","",_xlfn.XLOOKUP(Source!X104,Elements!$AD$2:$AD$393,Elements!$A$2:$A$393,"Err",0))</f>
        <v/>
      </c>
      <c r="Z104" t="str">
        <f>IF(Source!AD104="","",_xlfn.XLOOKUP(Source!AD104,Elements!$AD$2:$AD$393,Elements!$A$2:$A$393,"Err",0))</f>
        <v/>
      </c>
      <c r="AA104" t="str">
        <f>IF(Source!Y104="","",_xlfn.XLOOKUP(Source!Y104,Elements!$AD$2:$AD$393,Elements!$A$2:$A$393,"Err",0))</f>
        <v/>
      </c>
      <c r="AB104" t="str">
        <f>IF(Source!Z104="","",_xlfn.XLOOKUP(Source!Z104,Elements!$AD$2:$AD$393,Elements!$A$2:$A$393,"Err",0))</f>
        <v/>
      </c>
      <c r="AC104" t="str">
        <f>IF(Source!AA104="","",_xlfn.XLOOKUP(Source!AA104,Elements!$AD$2:$AD$393,Elements!$A$2:$A$393,"Err",0))</f>
        <v/>
      </c>
      <c r="AD104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Finanzen,Kautionen,GRW-Kaution,Betrag</v>
      </c>
    </row>
    <row r="105" spans="1:30" x14ac:dyDescent="0.25">
      <c r="A105" t="str">
        <f>Table4[[#This Row],[idModel]]</f>
        <v>{4E8C2BF3-2C6F-4B28-9EC0-0585B0F45E97}</v>
      </c>
      <c r="B105" s="2" t="s">
        <v>191</v>
      </c>
      <c r="C105" t="str">
        <f>IF(Table3[[#This Row],[Level 1]]="","",_xlfn.XLOOKUP(Table3[[#This Row],[Level 1]],Table1[Titel],Table1[ID],"Err",0))</f>
        <v>{D3A553D7-4F84-4C25-861E-1AA9856273B2}</v>
      </c>
      <c r="D105" t="str">
        <f>IF(Table3[[#This Row],[Level 2]]="","",_xlfn.XLOOKUP(Table3[[#This Row],[Level 2]],Table1[Titel],Table1[ID],"Err",0))</f>
        <v>{539D8C32-E409-4446-8604-0CD26845C705}</v>
      </c>
      <c r="E105" t="str">
        <f>IF(Table3[[#This Row],[Level 3]]="","",_xlfn.XLOOKUP(Table3[[#This Row],[Level 3]],Table1[Titel],Table1[ID],"Err",0))</f>
        <v>{7EC8017C-A732-420A-90BC-9BC41ABF27A3}</v>
      </c>
      <c r="F105" t="str">
        <f>IF(Table3[[#This Row],[Level 4]]="","",_xlfn.XLOOKUP(Table3[[#This Row],[Level 4]],Table1[Titel],Table1[ID],"Err",0))</f>
        <v>{BE9CAD3C-73CC-4A10-8733-5747BF49C3F1}</v>
      </c>
      <c r="G105" t="str">
        <f>IF(Table3[[#This Row],[Level 5]]="","",_xlfn.XLOOKUP(Table3[[#This Row],[Level 5]],Table1[Titel],Table1[ID],"Err",0))</f>
        <v/>
      </c>
      <c r="H105" t="str">
        <f>_xlfn.XLOOKUP(Table3[[#This Row],[Unit]],Table2[Title],Table2[ID],"",0)</f>
        <v/>
      </c>
      <c r="I105">
        <f>Table3[[#This Row],[Lfd]]</f>
        <v>104</v>
      </c>
      <c r="J105">
        <f>Table3[[#This Row],[Type]]</f>
        <v>1</v>
      </c>
      <c r="K105">
        <f>Table3[[#This Row],[Level]]</f>
        <v>10</v>
      </c>
      <c r="L105" t="str">
        <f>IF(ISBLANK(Table3[[#This Row],[Formula]]),"",Table3[[#This Row],[Formula]])</f>
        <v/>
      </c>
      <c r="M105">
        <f>IF(ISBLANK(Table3[[#This Row],[Credit]]),0,Table3[[#This Row],[Credit]])</f>
        <v>0</v>
      </c>
      <c r="N105">
        <f>IF(ISBLANK(Table3[[#This Row],[Debit]]),0,Table3[[#This Row],[Debit]])</f>
        <v>0</v>
      </c>
      <c r="O105">
        <f>Table3[[#This Row],[Format]]</f>
        <v>0</v>
      </c>
      <c r="P105">
        <f>Table3[[#This Row],[Direct Offset]]</f>
        <v>0</v>
      </c>
      <c r="Q105">
        <f>IF(ISBLANK(Table3[[#This Row],[Account Range Min]]),0,Table3[[#This Row],[Account Range Min]])</f>
        <v>0</v>
      </c>
      <c r="R105">
        <f>IF(ISBLANK(Table3[[#This Row],[Account Range Max]]),0,Table3[[#This Row],[Account Range Max]])</f>
        <v>0</v>
      </c>
      <c r="S105" t="str">
        <f>IF(Source!N105="","",_xlfn.XLOOKUP(Source!N105,Elements!$AD$2:$AD$393,Elements!$A$2:$A$393,"Err",0))</f>
        <v/>
      </c>
      <c r="T105" t="str">
        <f>IF(Source!O105="","",_xlfn.XLOOKUP(Source!O105,Elements!$AD$2:$AD$393,Elements!$A$2:$A$393,"Err",0))</f>
        <v/>
      </c>
      <c r="U105" t="str">
        <f>IF(Source!T105="","",_xlfn.XLOOKUP(Source!T105,Elements!$AD$2:$AD$393,Elements!$A$2:$A$393,"Err",0))</f>
        <v/>
      </c>
      <c r="V105" t="str">
        <f>IF(Source!U105="","",_xlfn.XLOOKUP(Source!U105,Elements!$AD$2:$AD$393,Elements!$A$2:$A$393,"Err",0))</f>
        <v/>
      </c>
      <c r="W105" t="str">
        <f>IF(Source!V105="","",_xlfn.XLOOKUP(Source!V105,Elements!$AD$2:$AD$393,Elements!$A$2:$A$393,"Err",0))</f>
        <v/>
      </c>
      <c r="X105" t="str">
        <f>IF(Source!W105="","",_xlfn.XLOOKUP(Source!W105,Elements!$AD$2:$AD$393,Elements!$A$2:$A$393,"Err",0))</f>
        <v/>
      </c>
      <c r="Y105" t="str">
        <f>IF(Source!X105="","",_xlfn.XLOOKUP(Source!X105,Elements!$AD$2:$AD$393,Elements!$A$2:$A$393,"Err",0))</f>
        <v/>
      </c>
      <c r="Z105" t="str">
        <f>IF(Source!AD105="","",_xlfn.XLOOKUP(Source!AD105,Elements!$AD$2:$AD$393,Elements!$A$2:$A$393,"Err",0))</f>
        <v/>
      </c>
      <c r="AA105" t="str">
        <f>IF(Source!Y105="","",_xlfn.XLOOKUP(Source!Y105,Elements!$AD$2:$AD$393,Elements!$A$2:$A$393,"Err",0))</f>
        <v/>
      </c>
      <c r="AB105" t="str">
        <f>IF(Source!Z105="","",_xlfn.XLOOKUP(Source!Z105,Elements!$AD$2:$AD$393,Elements!$A$2:$A$393,"Err",0))</f>
        <v/>
      </c>
      <c r="AC105" t="str">
        <f>IF(Source!AA105="","",_xlfn.XLOOKUP(Source!AA105,Elements!$AD$2:$AD$393,Elements!$A$2:$A$393,"Err",0))</f>
        <v/>
      </c>
      <c r="AD105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Finanzen,Kautionen,GRW-Kaution,Offset Einzahlung</v>
      </c>
    </row>
    <row r="106" spans="1:30" x14ac:dyDescent="0.25">
      <c r="A106" t="str">
        <f>Table4[[#This Row],[idModel]]</f>
        <v>{4E8C2BF3-2C6F-4B28-9EC0-0585B0F45E97}</v>
      </c>
      <c r="B106" s="2" t="s">
        <v>191</v>
      </c>
      <c r="C106" t="str">
        <f>IF(Table3[[#This Row],[Level 1]]="","",_xlfn.XLOOKUP(Table3[[#This Row],[Level 1]],Table1[Titel],Table1[ID],"Err",0))</f>
        <v>{D3A553D7-4F84-4C25-861E-1AA9856273B2}</v>
      </c>
      <c r="D106" t="str">
        <f>IF(Table3[[#This Row],[Level 2]]="","",_xlfn.XLOOKUP(Table3[[#This Row],[Level 2]],Table1[Titel],Table1[ID],"Err",0))</f>
        <v>{539D8C32-E409-4446-8604-0CD26845C705}</v>
      </c>
      <c r="E106" t="str">
        <f>IF(Table3[[#This Row],[Level 3]]="","",_xlfn.XLOOKUP(Table3[[#This Row],[Level 3]],Table1[Titel],Table1[ID],"Err",0))</f>
        <v>{6ACC73C1-403D-4AFB-945D-C82F0D7D780C}</v>
      </c>
      <c r="F106" t="str">
        <f>IF(Table3[[#This Row],[Level 4]]="","",_xlfn.XLOOKUP(Table3[[#This Row],[Level 4]],Table1[Titel],Table1[ID],"Err",0))</f>
        <v>{5F08294E-C30D-4FE6-9C59-A62C75E80FF7}</v>
      </c>
      <c r="G106" t="str">
        <f>IF(Table3[[#This Row],[Level 5]]="","",_xlfn.XLOOKUP(Table3[[#This Row],[Level 5]],Table1[Titel],Table1[ID],"Err",0))</f>
        <v/>
      </c>
      <c r="H106" t="str">
        <f>_xlfn.XLOOKUP(Table3[[#This Row],[Unit]],Table2[Title],Table2[ID],"",0)</f>
        <v>{F5407237-FAA9-4557-B2C6-D4E50AB82E56}</v>
      </c>
      <c r="I106">
        <f>Table3[[#This Row],[Lfd]]</f>
        <v>105</v>
      </c>
      <c r="J106">
        <f>Table3[[#This Row],[Type]]</f>
        <v>1</v>
      </c>
      <c r="K106">
        <f>Table3[[#This Row],[Level]]</f>
        <v>10</v>
      </c>
      <c r="L106" t="str">
        <f>IF(ISBLANK(Table3[[#This Row],[Formula]]),"",Table3[[#This Row],[Formula]])</f>
        <v/>
      </c>
      <c r="M106">
        <f>IF(ISBLANK(Table3[[#This Row],[Credit]]),0,Table3[[#This Row],[Credit]])</f>
        <v>0</v>
      </c>
      <c r="N106">
        <f>IF(ISBLANK(Table3[[#This Row],[Debit]]),0,Table3[[#This Row],[Debit]])</f>
        <v>0</v>
      </c>
      <c r="O106">
        <f>Table3[[#This Row],[Format]]</f>
        <v>1</v>
      </c>
      <c r="P106">
        <f>Table3[[#This Row],[Direct Offset]]</f>
        <v>0</v>
      </c>
      <c r="Q106">
        <f>IF(ISBLANK(Table3[[#This Row],[Account Range Min]]),0,Table3[[#This Row],[Account Range Min]])</f>
        <v>0</v>
      </c>
      <c r="R106">
        <f>IF(ISBLANK(Table3[[#This Row],[Account Range Max]]),0,Table3[[#This Row],[Account Range Max]])</f>
        <v>0</v>
      </c>
      <c r="S106" t="str">
        <f>IF(Source!N106="","",_xlfn.XLOOKUP(Source!N106,Elements!$AD$2:$AD$393,Elements!$A$2:$A$393,"Err",0))</f>
        <v>{4E8C2BF3-2C6F-4B28-9EC0-0585B0F45E97}</v>
      </c>
      <c r="T106" t="str">
        <f>IF(Source!O106="","",_xlfn.XLOOKUP(Source!O106,Elements!$AD$2:$AD$393,Elements!$A$2:$A$393,"Err",0))</f>
        <v>{4E8C2BF3-2C6F-4B28-9EC0-0585B0F45E97}</v>
      </c>
      <c r="U106" t="str">
        <f>IF(Source!T106="","",_xlfn.XLOOKUP(Source!T106,Elements!$AD$2:$AD$393,Elements!$A$2:$A$393,"Err",0))</f>
        <v/>
      </c>
      <c r="V106" t="str">
        <f>IF(Source!U106="","",_xlfn.XLOOKUP(Source!U106,Elements!$AD$2:$AD$393,Elements!$A$2:$A$393,"Err",0))</f>
        <v/>
      </c>
      <c r="W106" t="str">
        <f>IF(Source!V106="","",_xlfn.XLOOKUP(Source!V106,Elements!$AD$2:$AD$393,Elements!$A$2:$A$393,"Err",0))</f>
        <v/>
      </c>
      <c r="X106" t="str">
        <f>IF(Source!W106="","",_xlfn.XLOOKUP(Source!W106,Elements!$AD$2:$AD$393,Elements!$A$2:$A$393,"Err",0))</f>
        <v/>
      </c>
      <c r="Y106" t="str">
        <f>IF(Source!X106="","",_xlfn.XLOOKUP(Source!X106,Elements!$AD$2:$AD$393,Elements!$A$2:$A$393,"Err",0))</f>
        <v/>
      </c>
      <c r="Z106" t="str">
        <f>IF(Source!AD106="","",_xlfn.XLOOKUP(Source!AD106,Elements!$AD$2:$AD$393,Elements!$A$2:$A$393,"Err",0))</f>
        <v/>
      </c>
      <c r="AA106" t="str">
        <f>IF(Source!Y106="","",_xlfn.XLOOKUP(Source!Y106,Elements!$AD$2:$AD$393,Elements!$A$2:$A$393,"Err",0))</f>
        <v/>
      </c>
      <c r="AB106" t="str">
        <f>IF(Source!Z106="","",_xlfn.XLOOKUP(Source!Z106,Elements!$AD$2:$AD$393,Elements!$A$2:$A$393,"Err",0))</f>
        <v/>
      </c>
      <c r="AC106" t="str">
        <f>IF(Source!AA106="","",_xlfn.XLOOKUP(Source!AA106,Elements!$AD$2:$AD$393,Elements!$A$2:$A$393,"Err",0))</f>
        <v/>
      </c>
      <c r="AD106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Finanzen,Kautionen,Mietkaution,Betrag</v>
      </c>
    </row>
    <row r="107" spans="1:30" x14ac:dyDescent="0.25">
      <c r="A107" t="str">
        <f>Table4[[#This Row],[idModel]]</f>
        <v>{4E8C2BF3-2C6F-4B28-9EC0-0585B0F45E97}</v>
      </c>
      <c r="B107" s="2" t="s">
        <v>191</v>
      </c>
      <c r="C107" t="str">
        <f>IF(Table3[[#This Row],[Level 1]]="","",_xlfn.XLOOKUP(Table3[[#This Row],[Level 1]],Table1[Titel],Table1[ID],"Err",0))</f>
        <v>{D3A553D7-4F84-4C25-861E-1AA9856273B2}</v>
      </c>
      <c r="D107" t="str">
        <f>IF(Table3[[#This Row],[Level 2]]="","",_xlfn.XLOOKUP(Table3[[#This Row],[Level 2]],Table1[Titel],Table1[ID],"Err",0))</f>
        <v>{539D8C32-E409-4446-8604-0CD26845C705}</v>
      </c>
      <c r="E107" t="str">
        <f>IF(Table3[[#This Row],[Level 3]]="","",_xlfn.XLOOKUP(Table3[[#This Row],[Level 3]],Table1[Titel],Table1[ID],"Err",0))</f>
        <v>{6ACC73C1-403D-4AFB-945D-C82F0D7D780C}</v>
      </c>
      <c r="F107" t="str">
        <f>IF(Table3[[#This Row],[Level 4]]="","",_xlfn.XLOOKUP(Table3[[#This Row],[Level 4]],Table1[Titel],Table1[ID],"Err",0))</f>
        <v>{BE9CAD3C-73CC-4A10-8733-5747BF49C3F1}</v>
      </c>
      <c r="G107" t="str">
        <f>IF(Table3[[#This Row],[Level 5]]="","",_xlfn.XLOOKUP(Table3[[#This Row],[Level 5]],Table1[Titel],Table1[ID],"Err",0))</f>
        <v/>
      </c>
      <c r="H107" t="str">
        <f>_xlfn.XLOOKUP(Table3[[#This Row],[Unit]],Table2[Title],Table2[ID],"",0)</f>
        <v/>
      </c>
      <c r="I107">
        <f>Table3[[#This Row],[Lfd]]</f>
        <v>106</v>
      </c>
      <c r="J107">
        <f>Table3[[#This Row],[Type]]</f>
        <v>1</v>
      </c>
      <c r="K107">
        <f>Table3[[#This Row],[Level]]</f>
        <v>10</v>
      </c>
      <c r="L107" t="str">
        <f>IF(ISBLANK(Table3[[#This Row],[Formula]]),"",Table3[[#This Row],[Formula]])</f>
        <v/>
      </c>
      <c r="M107">
        <f>IF(ISBLANK(Table3[[#This Row],[Credit]]),0,Table3[[#This Row],[Credit]])</f>
        <v>0</v>
      </c>
      <c r="N107">
        <f>IF(ISBLANK(Table3[[#This Row],[Debit]]),0,Table3[[#This Row],[Debit]])</f>
        <v>0</v>
      </c>
      <c r="O107">
        <f>Table3[[#This Row],[Format]]</f>
        <v>0</v>
      </c>
      <c r="P107">
        <f>Table3[[#This Row],[Direct Offset]]</f>
        <v>0</v>
      </c>
      <c r="Q107">
        <f>IF(ISBLANK(Table3[[#This Row],[Account Range Min]]),0,Table3[[#This Row],[Account Range Min]])</f>
        <v>0</v>
      </c>
      <c r="R107">
        <f>IF(ISBLANK(Table3[[#This Row],[Account Range Max]]),0,Table3[[#This Row],[Account Range Max]])</f>
        <v>0</v>
      </c>
      <c r="S107" t="str">
        <f>IF(Source!N107="","",_xlfn.XLOOKUP(Source!N107,Elements!$AD$2:$AD$393,Elements!$A$2:$A$393,"Err",0))</f>
        <v/>
      </c>
      <c r="T107" t="str">
        <f>IF(Source!O107="","",_xlfn.XLOOKUP(Source!O107,Elements!$AD$2:$AD$393,Elements!$A$2:$A$393,"Err",0))</f>
        <v/>
      </c>
      <c r="U107" t="str">
        <f>IF(Source!T107="","",_xlfn.XLOOKUP(Source!T107,Elements!$AD$2:$AD$393,Elements!$A$2:$A$393,"Err",0))</f>
        <v/>
      </c>
      <c r="V107" t="str">
        <f>IF(Source!U107="","",_xlfn.XLOOKUP(Source!U107,Elements!$AD$2:$AD$393,Elements!$A$2:$A$393,"Err",0))</f>
        <v/>
      </c>
      <c r="W107" t="str">
        <f>IF(Source!V107="","",_xlfn.XLOOKUP(Source!V107,Elements!$AD$2:$AD$393,Elements!$A$2:$A$393,"Err",0))</f>
        <v/>
      </c>
      <c r="X107" t="str">
        <f>IF(Source!W107="","",_xlfn.XLOOKUP(Source!W107,Elements!$AD$2:$AD$393,Elements!$A$2:$A$393,"Err",0))</f>
        <v/>
      </c>
      <c r="Y107" t="str">
        <f>IF(Source!X107="","",_xlfn.XLOOKUP(Source!X107,Elements!$AD$2:$AD$393,Elements!$A$2:$A$393,"Err",0))</f>
        <v/>
      </c>
      <c r="Z107" t="str">
        <f>IF(Source!AD107="","",_xlfn.XLOOKUP(Source!AD107,Elements!$AD$2:$AD$393,Elements!$A$2:$A$393,"Err",0))</f>
        <v/>
      </c>
      <c r="AA107" t="str">
        <f>IF(Source!Y107="","",_xlfn.XLOOKUP(Source!Y107,Elements!$AD$2:$AD$393,Elements!$A$2:$A$393,"Err",0))</f>
        <v/>
      </c>
      <c r="AB107" t="str">
        <f>IF(Source!Z107="","",_xlfn.XLOOKUP(Source!Z107,Elements!$AD$2:$AD$393,Elements!$A$2:$A$393,"Err",0))</f>
        <v/>
      </c>
      <c r="AC107" t="str">
        <f>IF(Source!AA107="","",_xlfn.XLOOKUP(Source!AA107,Elements!$AD$2:$AD$393,Elements!$A$2:$A$393,"Err",0))</f>
        <v/>
      </c>
      <c r="AD107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Finanzen,Kautionen,Mietkaution,Offset Einzahlung</v>
      </c>
    </row>
    <row r="108" spans="1:30" x14ac:dyDescent="0.25">
      <c r="A108" t="str">
        <f>Table4[[#This Row],[idModel]]</f>
        <v>{4E8C2BF3-2C6F-4B28-9EC0-0585B0F45E97}</v>
      </c>
      <c r="B108" s="2" t="s">
        <v>191</v>
      </c>
      <c r="C108" t="str">
        <f>IF(Table3[[#This Row],[Level 1]]="","",_xlfn.XLOOKUP(Table3[[#This Row],[Level 1]],Table1[Titel],Table1[ID],"Err",0))</f>
        <v>{D3A553D7-4F84-4C25-861E-1AA9856273B2}</v>
      </c>
      <c r="D108" t="str">
        <f>IF(Table3[[#This Row],[Level 2]]="","",_xlfn.XLOOKUP(Table3[[#This Row],[Level 2]],Table1[Titel],Table1[ID],"Err",0))</f>
        <v>{539D8C32-E409-4446-8604-0CD26845C705}</v>
      </c>
      <c r="E108" t="str">
        <f>IF(Table3[[#This Row],[Level 3]]="","",_xlfn.XLOOKUP(Table3[[#This Row],[Level 3]],Table1[Titel],Table1[ID],"Err",0))</f>
        <v>{443D59A4-C539-4E95-BF43-4C03BEC6ECC7}</v>
      </c>
      <c r="F108" t="str">
        <f>IF(Table3[[#This Row],[Level 4]]="","",_xlfn.XLOOKUP(Table3[[#This Row],[Level 4]],Table1[Titel],Table1[ID],"Err",0))</f>
        <v>{5F08294E-C30D-4FE6-9C59-A62C75E80FF7}</v>
      </c>
      <c r="G108" t="str">
        <f>IF(Table3[[#This Row],[Level 5]]="","",_xlfn.XLOOKUP(Table3[[#This Row],[Level 5]],Table1[Titel],Table1[ID],"Err",0))</f>
        <v/>
      </c>
      <c r="H108" t="str">
        <f>_xlfn.XLOOKUP(Table3[[#This Row],[Unit]],Table2[Title],Table2[ID],"",0)</f>
        <v>{F5407237-FAA9-4557-B2C6-D4E50AB82E56}</v>
      </c>
      <c r="I108">
        <f>Table3[[#This Row],[Lfd]]</f>
        <v>107</v>
      </c>
      <c r="J108">
        <f>Table3[[#This Row],[Type]]</f>
        <v>1</v>
      </c>
      <c r="K108">
        <f>Table3[[#This Row],[Level]]</f>
        <v>10</v>
      </c>
      <c r="L108" t="str">
        <f>IF(ISBLANK(Table3[[#This Row],[Formula]]),"",Table3[[#This Row],[Formula]])</f>
        <v/>
      </c>
      <c r="M108">
        <f>IF(ISBLANK(Table3[[#This Row],[Credit]]),0,Table3[[#This Row],[Credit]])</f>
        <v>0</v>
      </c>
      <c r="N108">
        <f>IF(ISBLANK(Table3[[#This Row],[Debit]]),0,Table3[[#This Row],[Debit]])</f>
        <v>0</v>
      </c>
      <c r="O108">
        <f>Table3[[#This Row],[Format]]</f>
        <v>1</v>
      </c>
      <c r="P108">
        <f>Table3[[#This Row],[Direct Offset]]</f>
        <v>0</v>
      </c>
      <c r="Q108">
        <f>IF(ISBLANK(Table3[[#This Row],[Account Range Min]]),0,Table3[[#This Row],[Account Range Min]])</f>
        <v>0</v>
      </c>
      <c r="R108">
        <f>IF(ISBLANK(Table3[[#This Row],[Account Range Max]]),0,Table3[[#This Row],[Account Range Max]])</f>
        <v>0</v>
      </c>
      <c r="S108" t="str">
        <f>IF(Source!N108="","",_xlfn.XLOOKUP(Source!N108,Elements!$AD$2:$AD$393,Elements!$A$2:$A$393,"Err",0))</f>
        <v>{4E8C2BF3-2C6F-4B28-9EC0-0585B0F45E97}</v>
      </c>
      <c r="T108" t="str">
        <f>IF(Source!O108="","",_xlfn.XLOOKUP(Source!O108,Elements!$AD$2:$AD$393,Elements!$A$2:$A$393,"Err",0))</f>
        <v>{4E8C2BF3-2C6F-4B28-9EC0-0585B0F45E97}</v>
      </c>
      <c r="U108" t="str">
        <f>IF(Source!T108="","",_xlfn.XLOOKUP(Source!T108,Elements!$AD$2:$AD$393,Elements!$A$2:$A$393,"Err",0))</f>
        <v/>
      </c>
      <c r="V108" t="str">
        <f>IF(Source!U108="","",_xlfn.XLOOKUP(Source!U108,Elements!$AD$2:$AD$393,Elements!$A$2:$A$393,"Err",0))</f>
        <v/>
      </c>
      <c r="W108" t="str">
        <f>IF(Source!V108="","",_xlfn.XLOOKUP(Source!V108,Elements!$AD$2:$AD$393,Elements!$A$2:$A$393,"Err",0))</f>
        <v/>
      </c>
      <c r="X108" t="str">
        <f>IF(Source!W108="","",_xlfn.XLOOKUP(Source!W108,Elements!$AD$2:$AD$393,Elements!$A$2:$A$393,"Err",0))</f>
        <v/>
      </c>
      <c r="Y108" t="str">
        <f>IF(Source!X108="","",_xlfn.XLOOKUP(Source!X108,Elements!$AD$2:$AD$393,Elements!$A$2:$A$393,"Err",0))</f>
        <v/>
      </c>
      <c r="Z108" t="str">
        <f>IF(Source!AD108="","",_xlfn.XLOOKUP(Source!AD108,Elements!$AD$2:$AD$393,Elements!$A$2:$A$393,"Err",0))</f>
        <v/>
      </c>
      <c r="AA108" t="str">
        <f>IF(Source!Y108="","",_xlfn.XLOOKUP(Source!Y108,Elements!$AD$2:$AD$393,Elements!$A$2:$A$393,"Err",0))</f>
        <v/>
      </c>
      <c r="AB108" t="str">
        <f>IF(Source!Z108="","",_xlfn.XLOOKUP(Source!Z108,Elements!$AD$2:$AD$393,Elements!$A$2:$A$393,"Err",0))</f>
        <v/>
      </c>
      <c r="AC108" t="str">
        <f>IF(Source!AA108="","",_xlfn.XLOOKUP(Source!AA108,Elements!$AD$2:$AD$393,Elements!$A$2:$A$393,"Err",0))</f>
        <v/>
      </c>
      <c r="AD108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Finanzen,Kautionen,Umweltkaution,Betrag</v>
      </c>
    </row>
    <row r="109" spans="1:30" x14ac:dyDescent="0.25">
      <c r="A109" t="str">
        <f>Table4[[#This Row],[idModel]]</f>
        <v>{4E8C2BF3-2C6F-4B28-9EC0-0585B0F45E97}</v>
      </c>
      <c r="B109" s="2" t="s">
        <v>191</v>
      </c>
      <c r="C109" t="str">
        <f>IF(Table3[[#This Row],[Level 1]]="","",_xlfn.XLOOKUP(Table3[[#This Row],[Level 1]],Table1[Titel],Table1[ID],"Err",0))</f>
        <v>{D3A553D7-4F84-4C25-861E-1AA9856273B2}</v>
      </c>
      <c r="D109" t="str">
        <f>IF(Table3[[#This Row],[Level 2]]="","",_xlfn.XLOOKUP(Table3[[#This Row],[Level 2]],Table1[Titel],Table1[ID],"Err",0))</f>
        <v>{539D8C32-E409-4446-8604-0CD26845C705}</v>
      </c>
      <c r="E109" t="str">
        <f>IF(Table3[[#This Row],[Level 3]]="","",_xlfn.XLOOKUP(Table3[[#This Row],[Level 3]],Table1[Titel],Table1[ID],"Err",0))</f>
        <v>{443D59A4-C539-4E95-BF43-4C03BEC6ECC7}</v>
      </c>
      <c r="F109" t="str">
        <f>IF(Table3[[#This Row],[Level 4]]="","",_xlfn.XLOOKUP(Table3[[#This Row],[Level 4]],Table1[Titel],Table1[ID],"Err",0))</f>
        <v>{BE9CAD3C-73CC-4A10-8733-5747BF49C3F1}</v>
      </c>
      <c r="G109" t="str">
        <f>IF(Table3[[#This Row],[Level 5]]="","",_xlfn.XLOOKUP(Table3[[#This Row],[Level 5]],Table1[Titel],Table1[ID],"Err",0))</f>
        <v/>
      </c>
      <c r="H109" t="str">
        <f>_xlfn.XLOOKUP(Table3[[#This Row],[Unit]],Table2[Title],Table2[ID],"",0)</f>
        <v/>
      </c>
      <c r="I109">
        <f>Table3[[#This Row],[Lfd]]</f>
        <v>108</v>
      </c>
      <c r="J109">
        <f>Table3[[#This Row],[Type]]</f>
        <v>1</v>
      </c>
      <c r="K109">
        <f>Table3[[#This Row],[Level]]</f>
        <v>10</v>
      </c>
      <c r="L109" t="str">
        <f>IF(ISBLANK(Table3[[#This Row],[Formula]]),"",Table3[[#This Row],[Formula]])</f>
        <v/>
      </c>
      <c r="M109">
        <f>IF(ISBLANK(Table3[[#This Row],[Credit]]),0,Table3[[#This Row],[Credit]])</f>
        <v>0</v>
      </c>
      <c r="N109">
        <f>IF(ISBLANK(Table3[[#This Row],[Debit]]),0,Table3[[#This Row],[Debit]])</f>
        <v>0</v>
      </c>
      <c r="O109">
        <f>Table3[[#This Row],[Format]]</f>
        <v>0</v>
      </c>
      <c r="P109">
        <f>Table3[[#This Row],[Direct Offset]]</f>
        <v>0</v>
      </c>
      <c r="Q109">
        <f>IF(ISBLANK(Table3[[#This Row],[Account Range Min]]),0,Table3[[#This Row],[Account Range Min]])</f>
        <v>0</v>
      </c>
      <c r="R109">
        <f>IF(ISBLANK(Table3[[#This Row],[Account Range Max]]),0,Table3[[#This Row],[Account Range Max]])</f>
        <v>0</v>
      </c>
      <c r="S109" t="str">
        <f>IF(Source!N109="","",_xlfn.XLOOKUP(Source!N109,Elements!$AD$2:$AD$393,Elements!$A$2:$A$393,"Err",0))</f>
        <v/>
      </c>
      <c r="T109" t="str">
        <f>IF(Source!O109="","",_xlfn.XLOOKUP(Source!O109,Elements!$AD$2:$AD$393,Elements!$A$2:$A$393,"Err",0))</f>
        <v/>
      </c>
      <c r="U109" t="str">
        <f>IF(Source!T109="","",_xlfn.XLOOKUP(Source!T109,Elements!$AD$2:$AD$393,Elements!$A$2:$A$393,"Err",0))</f>
        <v/>
      </c>
      <c r="V109" t="str">
        <f>IF(Source!U109="","",_xlfn.XLOOKUP(Source!U109,Elements!$AD$2:$AD$393,Elements!$A$2:$A$393,"Err",0))</f>
        <v/>
      </c>
      <c r="W109" t="str">
        <f>IF(Source!V109="","",_xlfn.XLOOKUP(Source!V109,Elements!$AD$2:$AD$393,Elements!$A$2:$A$393,"Err",0))</f>
        <v/>
      </c>
      <c r="X109" t="str">
        <f>IF(Source!W109="","",_xlfn.XLOOKUP(Source!W109,Elements!$AD$2:$AD$393,Elements!$A$2:$A$393,"Err",0))</f>
        <v/>
      </c>
      <c r="Y109" t="str">
        <f>IF(Source!X109="","",_xlfn.XLOOKUP(Source!X109,Elements!$AD$2:$AD$393,Elements!$A$2:$A$393,"Err",0))</f>
        <v/>
      </c>
      <c r="Z109" t="str">
        <f>IF(Source!AD109="","",_xlfn.XLOOKUP(Source!AD109,Elements!$AD$2:$AD$393,Elements!$A$2:$A$393,"Err",0))</f>
        <v/>
      </c>
      <c r="AA109" t="str">
        <f>IF(Source!Y109="","",_xlfn.XLOOKUP(Source!Y109,Elements!$AD$2:$AD$393,Elements!$A$2:$A$393,"Err",0))</f>
        <v/>
      </c>
      <c r="AB109" t="str">
        <f>IF(Source!Z109="","",_xlfn.XLOOKUP(Source!Z109,Elements!$AD$2:$AD$393,Elements!$A$2:$A$393,"Err",0))</f>
        <v/>
      </c>
      <c r="AC109" t="str">
        <f>IF(Source!AA109="","",_xlfn.XLOOKUP(Source!AA109,Elements!$AD$2:$AD$393,Elements!$A$2:$A$393,"Err",0))</f>
        <v/>
      </c>
      <c r="AD109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Finanzen,Kautionen,Umweltkaution,Offset Einzahlung</v>
      </c>
    </row>
    <row r="110" spans="1:30" x14ac:dyDescent="0.25">
      <c r="A110" t="str">
        <f>Table4[[#This Row],[idModel]]</f>
        <v>{4E8C2BF3-2C6F-4B28-9EC0-0585B0F45E97}</v>
      </c>
      <c r="B110" s="2" t="s">
        <v>191</v>
      </c>
      <c r="C110" t="str">
        <f>IF(Table3[[#This Row],[Level 1]]="","",_xlfn.XLOOKUP(Table3[[#This Row],[Level 1]],Table1[Titel],Table1[ID],"Err",0))</f>
        <v>{D3A553D7-4F84-4C25-861E-1AA9856273B2}</v>
      </c>
      <c r="D110" t="str">
        <f>IF(Table3[[#This Row],[Level 2]]="","",_xlfn.XLOOKUP(Table3[[#This Row],[Level 2]],Table1[Titel],Table1[ID],"Err",0))</f>
        <v>{608D1054-99EB-4A6B-9A2E-F66561CDDEF2}</v>
      </c>
      <c r="E110" t="str">
        <f>IF(Table3[[#This Row],[Level 3]]="","",_xlfn.XLOOKUP(Table3[[#This Row],[Level 3]],Table1[Titel],Table1[ID],"Err",0))</f>
        <v/>
      </c>
      <c r="F110" t="str">
        <f>IF(Table3[[#This Row],[Level 4]]="","",_xlfn.XLOOKUP(Table3[[#This Row],[Level 4]],Table1[Titel],Table1[ID],"Err",0))</f>
        <v/>
      </c>
      <c r="G110" t="str">
        <f>IF(Table3[[#This Row],[Level 5]]="","",_xlfn.XLOOKUP(Table3[[#This Row],[Level 5]],Table1[Titel],Table1[ID],"Err",0))</f>
        <v/>
      </c>
      <c r="H110" t="str">
        <f>_xlfn.XLOOKUP(Table3[[#This Row],[Unit]],Table2[Title],Table2[ID],"",0)</f>
        <v>{5860BBE7-3092-49E3-8F59-BC470195D994}</v>
      </c>
      <c r="I110">
        <f>Table3[[#This Row],[Lfd]]</f>
        <v>109</v>
      </c>
      <c r="J110">
        <f>Table3[[#This Row],[Type]]</f>
        <v>1</v>
      </c>
      <c r="K110">
        <f>Table3[[#This Row],[Level]]</f>
        <v>10</v>
      </c>
      <c r="L110" t="str">
        <f>IF(ISBLANK(Table3[[#This Row],[Formula]]),"",Table3[[#This Row],[Formula]])</f>
        <v/>
      </c>
      <c r="M110">
        <f>IF(ISBLANK(Table3[[#This Row],[Credit]]),0,Table3[[#This Row],[Credit]])</f>
        <v>0</v>
      </c>
      <c r="N110">
        <f>IF(ISBLANK(Table3[[#This Row],[Debit]]),0,Table3[[#This Row],[Debit]])</f>
        <v>0</v>
      </c>
      <c r="O110">
        <f>Table3[[#This Row],[Format]]</f>
        <v>0</v>
      </c>
      <c r="P110">
        <f>Table3[[#This Row],[Direct Offset]]</f>
        <v>0</v>
      </c>
      <c r="Q110">
        <f>IF(ISBLANK(Table3[[#This Row],[Account Range Min]]),0,Table3[[#This Row],[Account Range Min]])</f>
        <v>0</v>
      </c>
      <c r="R110">
        <f>IF(ISBLANK(Table3[[#This Row],[Account Range Max]]),0,Table3[[#This Row],[Account Range Max]])</f>
        <v>0</v>
      </c>
      <c r="S110" t="str">
        <f>IF(Source!N110="","",_xlfn.XLOOKUP(Source!N110,Elements!$AD$2:$AD$393,Elements!$A$2:$A$393,"Err",0))</f>
        <v/>
      </c>
      <c r="T110" t="str">
        <f>IF(Source!O110="","",_xlfn.XLOOKUP(Source!O110,Elements!$AD$2:$AD$393,Elements!$A$2:$A$393,"Err",0))</f>
        <v/>
      </c>
      <c r="U110" t="str">
        <f>IF(Source!T110="","",_xlfn.XLOOKUP(Source!T110,Elements!$AD$2:$AD$393,Elements!$A$2:$A$393,"Err",0))</f>
        <v/>
      </c>
      <c r="V110" t="str">
        <f>IF(Source!U110="","",_xlfn.XLOOKUP(Source!U110,Elements!$AD$2:$AD$393,Elements!$A$2:$A$393,"Err",0))</f>
        <v/>
      </c>
      <c r="W110" t="str">
        <f>IF(Source!V110="","",_xlfn.XLOOKUP(Source!V110,Elements!$AD$2:$AD$393,Elements!$A$2:$A$393,"Err",0))</f>
        <v/>
      </c>
      <c r="X110" t="str">
        <f>IF(Source!W110="","",_xlfn.XLOOKUP(Source!W110,Elements!$AD$2:$AD$393,Elements!$A$2:$A$393,"Err",0))</f>
        <v/>
      </c>
      <c r="Y110" t="str">
        <f>IF(Source!X110="","",_xlfn.XLOOKUP(Source!X110,Elements!$AD$2:$AD$393,Elements!$A$2:$A$393,"Err",0))</f>
        <v/>
      </c>
      <c r="Z110" t="str">
        <f>IF(Source!AD110="","",_xlfn.XLOOKUP(Source!AD110,Elements!$AD$2:$AD$393,Elements!$A$2:$A$393,"Err",0))</f>
        <v/>
      </c>
      <c r="AA110" t="str">
        <f>IF(Source!Y110="","",_xlfn.XLOOKUP(Source!Y110,Elements!$AD$2:$AD$393,Elements!$A$2:$A$393,"Err",0))</f>
        <v/>
      </c>
      <c r="AB110" t="str">
        <f>IF(Source!Z110="","",_xlfn.XLOOKUP(Source!Z110,Elements!$AD$2:$AD$393,Elements!$A$2:$A$393,"Err",0))</f>
        <v/>
      </c>
      <c r="AC110" t="str">
        <f>IF(Source!AA110="","",_xlfn.XLOOKUP(Source!AA110,Elements!$AD$2:$AD$393,Elements!$A$2:$A$393,"Err",0))</f>
        <v/>
      </c>
      <c r="AD110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Finanzen,Kreditorenlaufzeit</v>
      </c>
    </row>
    <row r="111" spans="1:30" x14ac:dyDescent="0.25">
      <c r="A111" t="str">
        <f>Table4[[#This Row],[idModel]]</f>
        <v>{4E8C2BF3-2C6F-4B28-9EC0-0585B0F45E97}</v>
      </c>
      <c r="B111" s="2" t="s">
        <v>191</v>
      </c>
      <c r="C111" t="str">
        <f>IF(Table3[[#This Row],[Level 1]]="","",_xlfn.XLOOKUP(Table3[[#This Row],[Level 1]],Table1[Titel],Table1[ID],"Err",0))</f>
        <v>{D3A553D7-4F84-4C25-861E-1AA9856273B2}</v>
      </c>
      <c r="D111" t="str">
        <f>IF(Table3[[#This Row],[Level 2]]="","",_xlfn.XLOOKUP(Table3[[#This Row],[Level 2]],Table1[Titel],Table1[ID],"Err",0))</f>
        <v>{7DF364E5-33E2-4D65-9D28-BEA1B717ACDA}</v>
      </c>
      <c r="E111" t="str">
        <f>IF(Table3[[#This Row],[Level 3]]="","",_xlfn.XLOOKUP(Table3[[#This Row],[Level 3]],Table1[Titel],Table1[ID],"Err",0))</f>
        <v>{3302B40D-57E4-463C-8FB4-DCD51080D658}</v>
      </c>
      <c r="F111" t="str">
        <f>IF(Table3[[#This Row],[Level 4]]="","",_xlfn.XLOOKUP(Table3[[#This Row],[Level 4]],Table1[Titel],Table1[ID],"Err",0))</f>
        <v/>
      </c>
      <c r="G111" t="str">
        <f>IF(Table3[[#This Row],[Level 5]]="","",_xlfn.XLOOKUP(Table3[[#This Row],[Level 5]],Table1[Titel],Table1[ID],"Err",0))</f>
        <v/>
      </c>
      <c r="H111" t="str">
        <f>_xlfn.XLOOKUP(Table3[[#This Row],[Unit]],Table2[Title],Table2[ID],"",0)</f>
        <v>{5860BBE7-3092-49E3-8F59-BC470195D994}</v>
      </c>
      <c r="I111">
        <f>Table3[[#This Row],[Lfd]]</f>
        <v>110</v>
      </c>
      <c r="J111">
        <f>Table3[[#This Row],[Type]]</f>
        <v>1</v>
      </c>
      <c r="K111">
        <f>Table3[[#This Row],[Level]]</f>
        <v>10</v>
      </c>
      <c r="L111" t="str">
        <f>IF(ISBLANK(Table3[[#This Row],[Formula]]),"",Table3[[#This Row],[Formula]])</f>
        <v/>
      </c>
      <c r="M111">
        <f>IF(ISBLANK(Table3[[#This Row],[Credit]]),0,Table3[[#This Row],[Credit]])</f>
        <v>0</v>
      </c>
      <c r="N111">
        <f>IF(ISBLANK(Table3[[#This Row],[Debit]]),0,Table3[[#This Row],[Debit]])</f>
        <v>0</v>
      </c>
      <c r="O111">
        <f>Table3[[#This Row],[Format]]</f>
        <v>0</v>
      </c>
      <c r="P111">
        <f>Table3[[#This Row],[Direct Offset]]</f>
        <v>0</v>
      </c>
      <c r="Q111">
        <f>IF(ISBLANK(Table3[[#This Row],[Account Range Min]]),0,Table3[[#This Row],[Account Range Min]])</f>
        <v>0</v>
      </c>
      <c r="R111">
        <f>IF(ISBLANK(Table3[[#This Row],[Account Range Max]]),0,Table3[[#This Row],[Account Range Max]])</f>
        <v>0</v>
      </c>
      <c r="S111" t="str">
        <f>IF(Source!N111="","",_xlfn.XLOOKUP(Source!N111,Elements!$AD$2:$AD$393,Elements!$A$2:$A$393,"Err",0))</f>
        <v/>
      </c>
      <c r="T111" t="str">
        <f>IF(Source!O111="","",_xlfn.XLOOKUP(Source!O111,Elements!$AD$2:$AD$393,Elements!$A$2:$A$393,"Err",0))</f>
        <v/>
      </c>
      <c r="U111" t="str">
        <f>IF(Source!T111="","",_xlfn.XLOOKUP(Source!T111,Elements!$AD$2:$AD$393,Elements!$A$2:$A$393,"Err",0))</f>
        <v/>
      </c>
      <c r="V111" t="str">
        <f>IF(Source!U111="","",_xlfn.XLOOKUP(Source!U111,Elements!$AD$2:$AD$393,Elements!$A$2:$A$393,"Err",0))</f>
        <v/>
      </c>
      <c r="W111" t="str">
        <f>IF(Source!V111="","",_xlfn.XLOOKUP(Source!V111,Elements!$AD$2:$AD$393,Elements!$A$2:$A$393,"Err",0))</f>
        <v/>
      </c>
      <c r="X111" t="str">
        <f>IF(Source!W111="","",_xlfn.XLOOKUP(Source!W111,Elements!$AD$2:$AD$393,Elements!$A$2:$A$393,"Err",0))</f>
        <v/>
      </c>
      <c r="Y111" t="str">
        <f>IF(Source!X111="","",_xlfn.XLOOKUP(Source!X111,Elements!$AD$2:$AD$393,Elements!$A$2:$A$393,"Err",0))</f>
        <v/>
      </c>
      <c r="Z111" t="str">
        <f>IF(Source!AD111="","",_xlfn.XLOOKUP(Source!AD111,Elements!$AD$2:$AD$393,Elements!$A$2:$A$393,"Err",0))</f>
        <v/>
      </c>
      <c r="AA111" t="str">
        <f>IF(Source!Y111="","",_xlfn.XLOOKUP(Source!Y111,Elements!$AD$2:$AD$393,Elements!$A$2:$A$393,"Err",0))</f>
        <v/>
      </c>
      <c r="AB111" t="str">
        <f>IF(Source!Z111="","",_xlfn.XLOOKUP(Source!Z111,Elements!$AD$2:$AD$393,Elements!$A$2:$A$393,"Err",0))</f>
        <v/>
      </c>
      <c r="AC111" t="str">
        <f>IF(Source!AA111="","",_xlfn.XLOOKUP(Source!AA111,Elements!$AD$2:$AD$393,Elements!$A$2:$A$393,"Err",0))</f>
        <v/>
      </c>
      <c r="AD111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Finanzen,Mehrwertsteuer,Offset Ausgleich</v>
      </c>
    </row>
    <row r="112" spans="1:30" x14ac:dyDescent="0.25">
      <c r="A112" t="str">
        <f>Table4[[#This Row],[idModel]]</f>
        <v>{4E8C2BF3-2C6F-4B28-9EC0-0585B0F45E97}</v>
      </c>
      <c r="B112" s="2" t="s">
        <v>191</v>
      </c>
      <c r="C112" t="str">
        <f>IF(Table3[[#This Row],[Level 1]]="","",_xlfn.XLOOKUP(Table3[[#This Row],[Level 1]],Table1[Titel],Table1[ID],"Err",0))</f>
        <v>{D3A553D7-4F84-4C25-861E-1AA9856273B2}</v>
      </c>
      <c r="D112" t="str">
        <f>IF(Table3[[#This Row],[Level 2]]="","",_xlfn.XLOOKUP(Table3[[#This Row],[Level 2]],Table1[Titel],Table1[ID],"Err",0))</f>
        <v>{7DF364E5-33E2-4D65-9D28-BEA1B717ACDA}</v>
      </c>
      <c r="E112" t="str">
        <f>IF(Table3[[#This Row],[Level 3]]="","",_xlfn.XLOOKUP(Table3[[#This Row],[Level 3]],Table1[Titel],Table1[ID],"Err",0))</f>
        <v/>
      </c>
      <c r="F112" t="str">
        <f>IF(Table3[[#This Row],[Level 4]]="","",_xlfn.XLOOKUP(Table3[[#This Row],[Level 4]],Table1[Titel],Table1[ID],"Err",0))</f>
        <v/>
      </c>
      <c r="G112" t="str">
        <f>IF(Table3[[#This Row],[Level 5]]="","",_xlfn.XLOOKUP(Table3[[#This Row],[Level 5]],Table1[Titel],Table1[ID],"Err",0))</f>
        <v/>
      </c>
      <c r="H112" t="str">
        <f>_xlfn.XLOOKUP(Table3[[#This Row],[Unit]],Table2[Title],Table2[ID],"",0)</f>
        <v/>
      </c>
      <c r="I112">
        <f>Table3[[#This Row],[Lfd]]</f>
        <v>111</v>
      </c>
      <c r="J112">
        <f>Table3[[#This Row],[Type]]</f>
        <v>1</v>
      </c>
      <c r="K112">
        <f>Table3[[#This Row],[Level]]</f>
        <v>10</v>
      </c>
      <c r="L112" t="str">
        <f>IF(ISBLANK(Table3[[#This Row],[Formula]]),"",Table3[[#This Row],[Formula]])</f>
        <v/>
      </c>
      <c r="M112">
        <f>IF(ISBLANK(Table3[[#This Row],[Credit]]),0,Table3[[#This Row],[Credit]])</f>
        <v>0</v>
      </c>
      <c r="N112">
        <f>IF(ISBLANK(Table3[[#This Row],[Debit]]),0,Table3[[#This Row],[Debit]])</f>
        <v>0</v>
      </c>
      <c r="O112">
        <f>Table3[[#This Row],[Format]]</f>
        <v>2</v>
      </c>
      <c r="P112">
        <f>Table3[[#This Row],[Direct Offset]]</f>
        <v>0</v>
      </c>
      <c r="Q112">
        <f>IF(ISBLANK(Table3[[#This Row],[Account Range Min]]),0,Table3[[#This Row],[Account Range Min]])</f>
        <v>0</v>
      </c>
      <c r="R112">
        <f>IF(ISBLANK(Table3[[#This Row],[Account Range Max]]),0,Table3[[#This Row],[Account Range Max]])</f>
        <v>0</v>
      </c>
      <c r="S112" t="str">
        <f>IF(Source!N112="","",_xlfn.XLOOKUP(Source!N112,Elements!$AD$2:$AD$393,Elements!$A$2:$A$393,"Err",0))</f>
        <v/>
      </c>
      <c r="T112" t="str">
        <f>IF(Source!O112="","",_xlfn.XLOOKUP(Source!O112,Elements!$AD$2:$AD$393,Elements!$A$2:$A$393,"Err",0))</f>
        <v/>
      </c>
      <c r="U112" t="str">
        <f>IF(Source!T112="","",_xlfn.XLOOKUP(Source!T112,Elements!$AD$2:$AD$393,Elements!$A$2:$A$393,"Err",0))</f>
        <v/>
      </c>
      <c r="V112" t="str">
        <f>IF(Source!U112="","",_xlfn.XLOOKUP(Source!U112,Elements!$AD$2:$AD$393,Elements!$A$2:$A$393,"Err",0))</f>
        <v/>
      </c>
      <c r="W112" t="str">
        <f>IF(Source!V112="","",_xlfn.XLOOKUP(Source!V112,Elements!$AD$2:$AD$393,Elements!$A$2:$A$393,"Err",0))</f>
        <v/>
      </c>
      <c r="X112" t="str">
        <f>IF(Source!W112="","",_xlfn.XLOOKUP(Source!W112,Elements!$AD$2:$AD$393,Elements!$A$2:$A$393,"Err",0))</f>
        <v/>
      </c>
      <c r="Y112" t="str">
        <f>IF(Source!X112="","",_xlfn.XLOOKUP(Source!X112,Elements!$AD$2:$AD$393,Elements!$A$2:$A$393,"Err",0))</f>
        <v/>
      </c>
      <c r="Z112" t="str">
        <f>IF(Source!AD112="","",_xlfn.XLOOKUP(Source!AD112,Elements!$AD$2:$AD$393,Elements!$A$2:$A$393,"Err",0))</f>
        <v/>
      </c>
      <c r="AA112" t="str">
        <f>IF(Source!Y112="","",_xlfn.XLOOKUP(Source!Y112,Elements!$AD$2:$AD$393,Elements!$A$2:$A$393,"Err",0))</f>
        <v/>
      </c>
      <c r="AB112" t="str">
        <f>IF(Source!Z112="","",_xlfn.XLOOKUP(Source!Z112,Elements!$AD$2:$AD$393,Elements!$A$2:$A$393,"Err",0))</f>
        <v/>
      </c>
      <c r="AC112" t="str">
        <f>IF(Source!AA112="","",_xlfn.XLOOKUP(Source!AA112,Elements!$AD$2:$AD$393,Elements!$A$2:$A$393,"Err",0))</f>
        <v/>
      </c>
      <c r="AD112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Finanzen,Mehrwertsteuer</v>
      </c>
    </row>
    <row r="113" spans="1:30" x14ac:dyDescent="0.25">
      <c r="A113" t="str">
        <f>Table4[[#This Row],[idModel]]</f>
        <v>{4E8C2BF3-2C6F-4B28-9EC0-0585B0F45E97}</v>
      </c>
      <c r="B113" s="2" t="s">
        <v>191</v>
      </c>
      <c r="C113" t="str">
        <f>IF(Table3[[#This Row],[Level 1]]="","",_xlfn.XLOOKUP(Table3[[#This Row],[Level 1]],Table1[Titel],Table1[ID],"Err",0))</f>
        <v>{D3A553D7-4F84-4C25-861E-1AA9856273B2}</v>
      </c>
      <c r="D113" t="str">
        <f>IF(Table3[[#This Row],[Level 2]]="","",_xlfn.XLOOKUP(Table3[[#This Row],[Level 2]],Table1[Titel],Table1[ID],"Err",0))</f>
        <v>{95F6F976-FA05-46A1-8871-9B8910A14E54}</v>
      </c>
      <c r="E113" t="str">
        <f>IF(Table3[[#This Row],[Level 3]]="","",_xlfn.XLOOKUP(Table3[[#This Row],[Level 3]],Table1[Titel],Table1[ID],"Err",0))</f>
        <v>{47EF4304-A933-4B6A-9694-482AD798791A}</v>
      </c>
      <c r="F113" t="str">
        <f>IF(Table3[[#This Row],[Level 4]]="","",_xlfn.XLOOKUP(Table3[[#This Row],[Level 4]],Table1[Titel],Table1[ID],"Err",0))</f>
        <v/>
      </c>
      <c r="G113" t="str">
        <f>IF(Table3[[#This Row],[Level 5]]="","",_xlfn.XLOOKUP(Table3[[#This Row],[Level 5]],Table1[Titel],Table1[ID],"Err",0))</f>
        <v/>
      </c>
      <c r="H113" t="str">
        <f>_xlfn.XLOOKUP(Table3[[#This Row],[Unit]],Table2[Title],Table2[ID],"",0)</f>
        <v/>
      </c>
      <c r="I113">
        <f>Table3[[#This Row],[Lfd]]</f>
        <v>112</v>
      </c>
      <c r="J113">
        <f>Table3[[#This Row],[Type]]</f>
        <v>1</v>
      </c>
      <c r="K113">
        <f>Table3[[#This Row],[Level]]</f>
        <v>10</v>
      </c>
      <c r="L113" t="str">
        <f>IF(ISBLANK(Table3[[#This Row],[Formula]]),"",Table3[[#This Row],[Formula]])</f>
        <v/>
      </c>
      <c r="M113">
        <f>IF(ISBLANK(Table3[[#This Row],[Credit]]),0,Table3[[#This Row],[Credit]])</f>
        <v>0</v>
      </c>
      <c r="N113">
        <f>IF(ISBLANK(Table3[[#This Row],[Debit]]),0,Table3[[#This Row],[Debit]])</f>
        <v>0</v>
      </c>
      <c r="O113">
        <f>Table3[[#This Row],[Format]]</f>
        <v>2</v>
      </c>
      <c r="P113">
        <f>Table3[[#This Row],[Direct Offset]]</f>
        <v>0</v>
      </c>
      <c r="Q113">
        <f>IF(ISBLANK(Table3[[#This Row],[Account Range Min]]),0,Table3[[#This Row],[Account Range Min]])</f>
        <v>0</v>
      </c>
      <c r="R113">
        <f>IF(ISBLANK(Table3[[#This Row],[Account Range Max]]),0,Table3[[#This Row],[Account Range Max]])</f>
        <v>0</v>
      </c>
      <c r="S113" t="str">
        <f>IF(Source!N113="","",_xlfn.XLOOKUP(Source!N113,Elements!$AD$2:$AD$393,Elements!$A$2:$A$393,"Err",0))</f>
        <v/>
      </c>
      <c r="T113" t="str">
        <f>IF(Source!O113="","",_xlfn.XLOOKUP(Source!O113,Elements!$AD$2:$AD$393,Elements!$A$2:$A$393,"Err",0))</f>
        <v/>
      </c>
      <c r="U113" t="str">
        <f>IF(Source!T113="","",_xlfn.XLOOKUP(Source!T113,Elements!$AD$2:$AD$393,Elements!$A$2:$A$393,"Err",0))</f>
        <v/>
      </c>
      <c r="V113" t="str">
        <f>IF(Source!U113="","",_xlfn.XLOOKUP(Source!U113,Elements!$AD$2:$AD$393,Elements!$A$2:$A$393,"Err",0))</f>
        <v/>
      </c>
      <c r="W113" t="str">
        <f>IF(Source!V113="","",_xlfn.XLOOKUP(Source!V113,Elements!$AD$2:$AD$393,Elements!$A$2:$A$393,"Err",0))</f>
        <v/>
      </c>
      <c r="X113" t="str">
        <f>IF(Source!W113="","",_xlfn.XLOOKUP(Source!W113,Elements!$AD$2:$AD$393,Elements!$A$2:$A$393,"Err",0))</f>
        <v/>
      </c>
      <c r="Y113" t="str">
        <f>IF(Source!X113="","",_xlfn.XLOOKUP(Source!X113,Elements!$AD$2:$AD$393,Elements!$A$2:$A$393,"Err",0))</f>
        <v/>
      </c>
      <c r="Z113" t="str">
        <f>IF(Source!AD113="","",_xlfn.XLOOKUP(Source!AD113,Elements!$AD$2:$AD$393,Elements!$A$2:$A$393,"Err",0))</f>
        <v/>
      </c>
      <c r="AA113" t="str">
        <f>IF(Source!Y113="","",_xlfn.XLOOKUP(Source!Y113,Elements!$AD$2:$AD$393,Elements!$A$2:$A$393,"Err",0))</f>
        <v/>
      </c>
      <c r="AB113" t="str">
        <f>IF(Source!Z113="","",_xlfn.XLOOKUP(Source!Z113,Elements!$AD$2:$AD$393,Elements!$A$2:$A$393,"Err",0))</f>
        <v/>
      </c>
      <c r="AC113" t="str">
        <f>IF(Source!AA113="","",_xlfn.XLOOKUP(Source!AA113,Elements!$AD$2:$AD$393,Elements!$A$2:$A$393,"Err",0))</f>
        <v/>
      </c>
      <c r="AD113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Finanzen,Steuer,Unternehmenssteuersatz</v>
      </c>
    </row>
    <row r="114" spans="1:30" x14ac:dyDescent="0.25">
      <c r="A114" t="str">
        <f>Table4[[#This Row],[idModel]]</f>
        <v>{4E8C2BF3-2C6F-4B28-9EC0-0585B0F45E97}</v>
      </c>
      <c r="B114" s="2" t="s">
        <v>191</v>
      </c>
      <c r="C114" t="str">
        <f>IF(Table3[[#This Row],[Level 1]]="","",_xlfn.XLOOKUP(Table3[[#This Row],[Level 1]],Table1[Titel],Table1[ID],"Err",0))</f>
        <v>{D3A553D7-4F84-4C25-861E-1AA9856273B2}</v>
      </c>
      <c r="D114" t="str">
        <f>IF(Table3[[#This Row],[Level 2]]="","",_xlfn.XLOOKUP(Table3[[#This Row],[Level 2]],Table1[Titel],Table1[ID],"Err",0))</f>
        <v>{B4A16174-33AA-426C-ABD9-5F43AE6AA914}</v>
      </c>
      <c r="E114" t="str">
        <f>IF(Table3[[#This Row],[Level 3]]="","",_xlfn.XLOOKUP(Table3[[#This Row],[Level 3]],Table1[Titel],Table1[ID],"Err",0))</f>
        <v>{3302B40D-57E4-463C-8FB4-DCD51080D658}</v>
      </c>
      <c r="F114" t="str">
        <f>IF(Table3[[#This Row],[Level 4]]="","",_xlfn.XLOOKUP(Table3[[#This Row],[Level 4]],Table1[Titel],Table1[ID],"Err",0))</f>
        <v/>
      </c>
      <c r="G114" t="str">
        <f>IF(Table3[[#This Row],[Level 5]]="","",_xlfn.XLOOKUP(Table3[[#This Row],[Level 5]],Table1[Titel],Table1[ID],"Err",0))</f>
        <v/>
      </c>
      <c r="H114" t="str">
        <f>_xlfn.XLOOKUP(Table3[[#This Row],[Unit]],Table2[Title],Table2[ID],"",0)</f>
        <v>{5860BBE7-3092-49E3-8F59-BC470195D994}</v>
      </c>
      <c r="I114">
        <f>Table3[[#This Row],[Lfd]]</f>
        <v>113</v>
      </c>
      <c r="J114">
        <f>Table3[[#This Row],[Type]]</f>
        <v>1</v>
      </c>
      <c r="K114">
        <f>Table3[[#This Row],[Level]]</f>
        <v>10</v>
      </c>
      <c r="L114" t="str">
        <f>IF(ISBLANK(Table3[[#This Row],[Formula]]),"",Table3[[#This Row],[Formula]])</f>
        <v/>
      </c>
      <c r="M114">
        <f>IF(ISBLANK(Table3[[#This Row],[Credit]]),0,Table3[[#This Row],[Credit]])</f>
        <v>0</v>
      </c>
      <c r="N114">
        <f>IF(ISBLANK(Table3[[#This Row],[Debit]]),0,Table3[[#This Row],[Debit]])</f>
        <v>0</v>
      </c>
      <c r="O114">
        <f>Table3[[#This Row],[Format]]</f>
        <v>0</v>
      </c>
      <c r="P114">
        <f>Table3[[#This Row],[Direct Offset]]</f>
        <v>0</v>
      </c>
      <c r="Q114">
        <f>IF(ISBLANK(Table3[[#This Row],[Account Range Min]]),0,Table3[[#This Row],[Account Range Min]])</f>
        <v>0</v>
      </c>
      <c r="R114">
        <f>IF(ISBLANK(Table3[[#This Row],[Account Range Max]]),0,Table3[[#This Row],[Account Range Max]])</f>
        <v>0</v>
      </c>
      <c r="S114" t="str">
        <f>IF(Source!N114="","",_xlfn.XLOOKUP(Source!N114,Elements!$AD$2:$AD$393,Elements!$A$2:$A$393,"Err",0))</f>
        <v/>
      </c>
      <c r="T114" t="str">
        <f>IF(Source!O114="","",_xlfn.XLOOKUP(Source!O114,Elements!$AD$2:$AD$393,Elements!$A$2:$A$393,"Err",0))</f>
        <v/>
      </c>
      <c r="U114" t="str">
        <f>IF(Source!T114="","",_xlfn.XLOOKUP(Source!T114,Elements!$AD$2:$AD$393,Elements!$A$2:$A$393,"Err",0))</f>
        <v/>
      </c>
      <c r="V114" t="str">
        <f>IF(Source!U114="","",_xlfn.XLOOKUP(Source!U114,Elements!$AD$2:$AD$393,Elements!$A$2:$A$393,"Err",0))</f>
        <v/>
      </c>
      <c r="W114" t="str">
        <f>IF(Source!V114="","",_xlfn.XLOOKUP(Source!V114,Elements!$AD$2:$AD$393,Elements!$A$2:$A$393,"Err",0))</f>
        <v/>
      </c>
      <c r="X114" t="str">
        <f>IF(Source!W114="","",_xlfn.XLOOKUP(Source!W114,Elements!$AD$2:$AD$393,Elements!$A$2:$A$393,"Err",0))</f>
        <v/>
      </c>
      <c r="Y114" t="str">
        <f>IF(Source!X114="","",_xlfn.XLOOKUP(Source!X114,Elements!$AD$2:$AD$393,Elements!$A$2:$A$393,"Err",0))</f>
        <v/>
      </c>
      <c r="Z114" t="str">
        <f>IF(Source!AD114="","",_xlfn.XLOOKUP(Source!AD114,Elements!$AD$2:$AD$393,Elements!$A$2:$A$393,"Err",0))</f>
        <v/>
      </c>
      <c r="AA114" t="str">
        <f>IF(Source!Y114="","",_xlfn.XLOOKUP(Source!Y114,Elements!$AD$2:$AD$393,Elements!$A$2:$A$393,"Err",0))</f>
        <v/>
      </c>
      <c r="AB114" t="str">
        <f>IF(Source!Z114="","",_xlfn.XLOOKUP(Source!Z114,Elements!$AD$2:$AD$393,Elements!$A$2:$A$393,"Err",0))</f>
        <v/>
      </c>
      <c r="AC114" t="str">
        <f>IF(Source!AA114="","",_xlfn.XLOOKUP(Source!AA114,Elements!$AD$2:$AD$393,Elements!$A$2:$A$393,"Err",0))</f>
        <v/>
      </c>
      <c r="AD114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Finanzen,Vorsteuer,Offset Ausgleich</v>
      </c>
    </row>
    <row r="115" spans="1:30" x14ac:dyDescent="0.25">
      <c r="A115" t="str">
        <f>Table4[[#This Row],[idModel]]</f>
        <v>{4E8C2BF3-2C6F-4B28-9EC0-0585B0F45E97}</v>
      </c>
      <c r="B115" s="2" t="s">
        <v>191</v>
      </c>
      <c r="C115" t="str">
        <f>IF(Table3[[#This Row],[Level 1]]="","",_xlfn.XLOOKUP(Table3[[#This Row],[Level 1]],Table1[Titel],Table1[ID],"Err",0))</f>
        <v>{D3A553D7-4F84-4C25-861E-1AA9856273B2}</v>
      </c>
      <c r="D115" t="str">
        <f>IF(Table3[[#This Row],[Level 2]]="","",_xlfn.XLOOKUP(Table3[[#This Row],[Level 2]],Table1[Titel],Table1[ID],"Err",0))</f>
        <v>{B4A16174-33AA-426C-ABD9-5F43AE6AA914}</v>
      </c>
      <c r="E115" t="str">
        <f>IF(Table3[[#This Row],[Level 3]]="","",_xlfn.XLOOKUP(Table3[[#This Row],[Level 3]],Table1[Titel],Table1[ID],"Err",0))</f>
        <v/>
      </c>
      <c r="F115" t="str">
        <f>IF(Table3[[#This Row],[Level 4]]="","",_xlfn.XLOOKUP(Table3[[#This Row],[Level 4]],Table1[Titel],Table1[ID],"Err",0))</f>
        <v/>
      </c>
      <c r="G115" t="str">
        <f>IF(Table3[[#This Row],[Level 5]]="","",_xlfn.XLOOKUP(Table3[[#This Row],[Level 5]],Table1[Titel],Table1[ID],"Err",0))</f>
        <v/>
      </c>
      <c r="H115" t="str">
        <f>_xlfn.XLOOKUP(Table3[[#This Row],[Unit]],Table2[Title],Table2[ID],"",0)</f>
        <v/>
      </c>
      <c r="I115">
        <f>Table3[[#This Row],[Lfd]]</f>
        <v>114</v>
      </c>
      <c r="J115">
        <f>Table3[[#This Row],[Type]]</f>
        <v>1</v>
      </c>
      <c r="K115">
        <f>Table3[[#This Row],[Level]]</f>
        <v>10</v>
      </c>
      <c r="L115" t="str">
        <f>IF(ISBLANK(Table3[[#This Row],[Formula]]),"",Table3[[#This Row],[Formula]])</f>
        <v/>
      </c>
      <c r="M115">
        <f>IF(ISBLANK(Table3[[#This Row],[Credit]]),0,Table3[[#This Row],[Credit]])</f>
        <v>0</v>
      </c>
      <c r="N115">
        <f>IF(ISBLANK(Table3[[#This Row],[Debit]]),0,Table3[[#This Row],[Debit]])</f>
        <v>0</v>
      </c>
      <c r="O115">
        <f>Table3[[#This Row],[Format]]</f>
        <v>2</v>
      </c>
      <c r="P115">
        <f>Table3[[#This Row],[Direct Offset]]</f>
        <v>0</v>
      </c>
      <c r="Q115">
        <f>IF(ISBLANK(Table3[[#This Row],[Account Range Min]]),0,Table3[[#This Row],[Account Range Min]])</f>
        <v>0</v>
      </c>
      <c r="R115">
        <f>IF(ISBLANK(Table3[[#This Row],[Account Range Max]]),0,Table3[[#This Row],[Account Range Max]])</f>
        <v>0</v>
      </c>
      <c r="S115" t="str">
        <f>IF(Source!N115="","",_xlfn.XLOOKUP(Source!N115,Elements!$AD$2:$AD$393,Elements!$A$2:$A$393,"Err",0))</f>
        <v/>
      </c>
      <c r="T115" t="str">
        <f>IF(Source!O115="","",_xlfn.XLOOKUP(Source!O115,Elements!$AD$2:$AD$393,Elements!$A$2:$A$393,"Err",0))</f>
        <v/>
      </c>
      <c r="U115" t="str">
        <f>IF(Source!T115="","",_xlfn.XLOOKUP(Source!T115,Elements!$AD$2:$AD$393,Elements!$A$2:$A$393,"Err",0))</f>
        <v/>
      </c>
      <c r="V115" t="str">
        <f>IF(Source!U115="","",_xlfn.XLOOKUP(Source!U115,Elements!$AD$2:$AD$393,Elements!$A$2:$A$393,"Err",0))</f>
        <v/>
      </c>
      <c r="W115" t="str">
        <f>IF(Source!V115="","",_xlfn.XLOOKUP(Source!V115,Elements!$AD$2:$AD$393,Elements!$A$2:$A$393,"Err",0))</f>
        <v/>
      </c>
      <c r="X115" t="str">
        <f>IF(Source!W115="","",_xlfn.XLOOKUP(Source!W115,Elements!$AD$2:$AD$393,Elements!$A$2:$A$393,"Err",0))</f>
        <v/>
      </c>
      <c r="Y115" t="str">
        <f>IF(Source!X115="","",_xlfn.XLOOKUP(Source!X115,Elements!$AD$2:$AD$393,Elements!$A$2:$A$393,"Err",0))</f>
        <v/>
      </c>
      <c r="Z115" t="str">
        <f>IF(Source!AD115="","",_xlfn.XLOOKUP(Source!AD115,Elements!$AD$2:$AD$393,Elements!$A$2:$A$393,"Err",0))</f>
        <v/>
      </c>
      <c r="AA115" t="str">
        <f>IF(Source!Y115="","",_xlfn.XLOOKUP(Source!Y115,Elements!$AD$2:$AD$393,Elements!$A$2:$A$393,"Err",0))</f>
        <v/>
      </c>
      <c r="AB115" t="str">
        <f>IF(Source!Z115="","",_xlfn.XLOOKUP(Source!Z115,Elements!$AD$2:$AD$393,Elements!$A$2:$A$393,"Err",0))</f>
        <v/>
      </c>
      <c r="AC115" t="str">
        <f>IF(Source!AA115="","",_xlfn.XLOOKUP(Source!AA115,Elements!$AD$2:$AD$393,Elements!$A$2:$A$393,"Err",0))</f>
        <v/>
      </c>
      <c r="AD115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Finanzen,Vorsteuer</v>
      </c>
    </row>
    <row r="116" spans="1:30" x14ac:dyDescent="0.25">
      <c r="A116" t="str">
        <f>Table4[[#This Row],[idModel]]</f>
        <v>{4E8C2BF3-2C6F-4B28-9EC0-0585B0F45E97}</v>
      </c>
      <c r="B116" s="2" t="s">
        <v>191</v>
      </c>
      <c r="C116" t="str">
        <f>IF(Table3[[#This Row],[Level 1]]="","",_xlfn.XLOOKUP(Table3[[#This Row],[Level 1]],Table1[Titel],Table1[ID],"Err",0))</f>
        <v>{D3A553D7-4F84-4C25-861E-1AA9856273B2}</v>
      </c>
      <c r="D116" t="str">
        <f>IF(Table3[[#This Row],[Level 2]]="","",_xlfn.XLOOKUP(Table3[[#This Row],[Level 2]],Table1[Titel],Table1[ID],"Err",0))</f>
        <v>{47EC9F14-151F-4E02-A6A8-D4332999BFCE}</v>
      </c>
      <c r="E116" t="str">
        <f>IF(Table3[[#This Row],[Level 3]]="","",_xlfn.XLOOKUP(Table3[[#This Row],[Level 3]],Table1[Titel],Table1[ID],"Err",0))</f>
        <v>{CFA3CA2A-7B4D-4DC3-82DC-54F604E89746}</v>
      </c>
      <c r="F116" t="str">
        <f>IF(Table3[[#This Row],[Level 4]]="","",_xlfn.XLOOKUP(Table3[[#This Row],[Level 4]],Table1[Titel],Table1[ID],"Err",0))</f>
        <v/>
      </c>
      <c r="G116" t="str">
        <f>IF(Table3[[#This Row],[Level 5]]="","",_xlfn.XLOOKUP(Table3[[#This Row],[Level 5]],Table1[Titel],Table1[ID],"Err",0))</f>
        <v/>
      </c>
      <c r="H116" t="str">
        <f>_xlfn.XLOOKUP(Table3[[#This Row],[Unit]],Table2[Title],Table2[ID],"",0)</f>
        <v/>
      </c>
      <c r="I116">
        <f>Table3[[#This Row],[Lfd]]</f>
        <v>115</v>
      </c>
      <c r="J116">
        <f>Table3[[#This Row],[Type]]</f>
        <v>1</v>
      </c>
      <c r="K116">
        <f>Table3[[#This Row],[Level]]</f>
        <v>10</v>
      </c>
      <c r="L116" t="str">
        <f>IF(ISBLANK(Table3[[#This Row],[Formula]]),"",Table3[[#This Row],[Formula]])</f>
        <v/>
      </c>
      <c r="M116">
        <f>IF(ISBLANK(Table3[[#This Row],[Credit]]),0,Table3[[#This Row],[Credit]])</f>
        <v>0</v>
      </c>
      <c r="N116">
        <f>IF(ISBLANK(Table3[[#This Row],[Debit]]),0,Table3[[#This Row],[Debit]])</f>
        <v>0</v>
      </c>
      <c r="O116">
        <f>Table3[[#This Row],[Format]]</f>
        <v>2</v>
      </c>
      <c r="P116">
        <f>Table3[[#This Row],[Direct Offset]]</f>
        <v>0</v>
      </c>
      <c r="Q116">
        <f>IF(ISBLANK(Table3[[#This Row],[Account Range Min]]),0,Table3[[#This Row],[Account Range Min]])</f>
        <v>0</v>
      </c>
      <c r="R116">
        <f>IF(ISBLANK(Table3[[#This Row],[Account Range Max]]),0,Table3[[#This Row],[Account Range Max]])</f>
        <v>0</v>
      </c>
      <c r="S116" t="str">
        <f>IF(Source!N116="","",_xlfn.XLOOKUP(Source!N116,Elements!$AD$2:$AD$393,Elements!$A$2:$A$393,"Err",0))</f>
        <v/>
      </c>
      <c r="T116" t="str">
        <f>IF(Source!O116="","",_xlfn.XLOOKUP(Source!O116,Elements!$AD$2:$AD$393,Elements!$A$2:$A$393,"Err",0))</f>
        <v/>
      </c>
      <c r="U116" t="str">
        <f>IF(Source!T116="","",_xlfn.XLOOKUP(Source!T116,Elements!$AD$2:$AD$393,Elements!$A$2:$A$393,"Err",0))</f>
        <v/>
      </c>
      <c r="V116" t="str">
        <f>IF(Source!U116="","",_xlfn.XLOOKUP(Source!U116,Elements!$AD$2:$AD$393,Elements!$A$2:$A$393,"Err",0))</f>
        <v/>
      </c>
      <c r="W116" t="str">
        <f>IF(Source!V116="","",_xlfn.XLOOKUP(Source!V116,Elements!$AD$2:$AD$393,Elements!$A$2:$A$393,"Err",0))</f>
        <v/>
      </c>
      <c r="X116" t="str">
        <f>IF(Source!W116="","",_xlfn.XLOOKUP(Source!W116,Elements!$AD$2:$AD$393,Elements!$A$2:$A$393,"Err",0))</f>
        <v/>
      </c>
      <c r="Y116" t="str">
        <f>IF(Source!X116="","",_xlfn.XLOOKUP(Source!X116,Elements!$AD$2:$AD$393,Elements!$A$2:$A$393,"Err",0))</f>
        <v/>
      </c>
      <c r="Z116" t="str">
        <f>IF(Source!AD116="","",_xlfn.XLOOKUP(Source!AD116,Elements!$AD$2:$AD$393,Elements!$A$2:$A$393,"Err",0))</f>
        <v/>
      </c>
      <c r="AA116" t="str">
        <f>IF(Source!Y116="","",_xlfn.XLOOKUP(Source!Y116,Elements!$AD$2:$AD$393,Elements!$A$2:$A$393,"Err",0))</f>
        <v/>
      </c>
      <c r="AB116" t="str">
        <f>IF(Source!Z116="","",_xlfn.XLOOKUP(Source!Z116,Elements!$AD$2:$AD$393,Elements!$A$2:$A$393,"Err",0))</f>
        <v/>
      </c>
      <c r="AC116" t="str">
        <f>IF(Source!AA116="","",_xlfn.XLOOKUP(Source!AA116,Elements!$AD$2:$AD$393,Elements!$A$2:$A$393,"Err",0))</f>
        <v/>
      </c>
      <c r="AD116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Finanzen,Zahlungen,Einmalzahlung</v>
      </c>
    </row>
    <row r="117" spans="1:30" x14ac:dyDescent="0.25">
      <c r="A117" t="str">
        <f>Table4[[#This Row],[idModel]]</f>
        <v>{4E8C2BF3-2C6F-4B28-9EC0-0585B0F45E97}</v>
      </c>
      <c r="B117" s="2" t="s">
        <v>191</v>
      </c>
      <c r="C117" t="str">
        <f>IF(Table3[[#This Row],[Level 1]]="","",_xlfn.XLOOKUP(Table3[[#This Row],[Level 1]],Table1[Titel],Table1[ID],"Err",0))</f>
        <v>{6830FFE2-2E52-47AB-B776-9B29C81C6789}</v>
      </c>
      <c r="D117" t="str">
        <f>IF(Table3[[#This Row],[Level 2]]="","",_xlfn.XLOOKUP(Table3[[#This Row],[Level 2]],Table1[Titel],Table1[ID],"Err",0))</f>
        <v>{B6223439-E5B7-4AC6-AFC6-026B77A10E5B}</v>
      </c>
      <c r="E117" t="str">
        <f>IF(Table3[[#This Row],[Level 3]]="","",_xlfn.XLOOKUP(Table3[[#This Row],[Level 3]],Table1[Titel],Table1[ID],"Err",0))</f>
        <v>{1DB48CD0-3FF4-4E58-A69A-E58D6B65F459}</v>
      </c>
      <c r="F117" t="str">
        <f>IF(Table3[[#This Row],[Level 4]]="","",_xlfn.XLOOKUP(Table3[[#This Row],[Level 4]],Table1[Titel],Table1[ID],"Err",0))</f>
        <v>{F2891BC3-6EA3-4775-8BE2-E7B13FACD0AB}</v>
      </c>
      <c r="G117" t="str">
        <f>IF(Table3[[#This Row],[Level 5]]="","",_xlfn.XLOOKUP(Table3[[#This Row],[Level 5]],Table1[Titel],Table1[ID],"Err",0))</f>
        <v/>
      </c>
      <c r="H117" t="str">
        <f>_xlfn.XLOOKUP(Table3[[#This Row],[Unit]],Table2[Title],Table2[ID],"",0)</f>
        <v>{F5407237-FAA9-4557-B2C6-D4E50AB82E56}</v>
      </c>
      <c r="I117">
        <f>Table3[[#This Row],[Lfd]]</f>
        <v>116</v>
      </c>
      <c r="J117">
        <f>Table3[[#This Row],[Type]]</f>
        <v>9</v>
      </c>
      <c r="K117">
        <f>Table3[[#This Row],[Level]]</f>
        <v>300</v>
      </c>
      <c r="L117" t="str">
        <f>IF(ISBLANK(Table3[[#This Row],[Formula]]),"",Table3[[#This Row],[Formula]])</f>
        <v/>
      </c>
      <c r="M117">
        <f>IF(ISBLANK(Table3[[#This Row],[Credit]]),0,Table3[[#This Row],[Credit]])</f>
        <v>0</v>
      </c>
      <c r="N117">
        <f>IF(ISBLANK(Table3[[#This Row],[Debit]]),0,Table3[[#This Row],[Debit]])</f>
        <v>0</v>
      </c>
      <c r="O117">
        <f>Table3[[#This Row],[Format]]</f>
        <v>1</v>
      </c>
      <c r="P117">
        <f>Table3[[#This Row],[Direct Offset]]</f>
        <v>0</v>
      </c>
      <c r="Q117">
        <f>IF(ISBLANK(Table3[[#This Row],[Account Range Min]]),0,Table3[[#This Row],[Account Range Min]])</f>
        <v>1200</v>
      </c>
      <c r="R117">
        <f>IF(ISBLANK(Table3[[#This Row],[Account Range Max]]),0,Table3[[#This Row],[Account Range Max]])</f>
        <v>1200</v>
      </c>
      <c r="S117" t="str">
        <f>IF(Source!N117="","",_xlfn.XLOOKUP(Source!N117,Elements!$AD$2:$AD$393,Elements!$A$2:$A$393,"Err",0))</f>
        <v/>
      </c>
      <c r="T117" t="str">
        <f>IF(Source!O117="","",_xlfn.XLOOKUP(Source!O117,Elements!$AD$2:$AD$393,Elements!$A$2:$A$393,"Err",0))</f>
        <v/>
      </c>
      <c r="U117" t="str">
        <f>IF(Source!T117="","",_xlfn.XLOOKUP(Source!T117,Elements!$AD$2:$AD$393,Elements!$A$2:$A$393,"Err",0))</f>
        <v/>
      </c>
      <c r="V117" t="str">
        <f>IF(Source!U117="","",_xlfn.XLOOKUP(Source!U117,Elements!$AD$2:$AD$393,Elements!$A$2:$A$393,"Err",0))</f>
        <v/>
      </c>
      <c r="W117" t="str">
        <f>IF(Source!V117="","",_xlfn.XLOOKUP(Source!V117,Elements!$AD$2:$AD$393,Elements!$A$2:$A$393,"Err",0))</f>
        <v/>
      </c>
      <c r="X117" t="str">
        <f>IF(Source!W117="","",_xlfn.XLOOKUP(Source!W117,Elements!$AD$2:$AD$393,Elements!$A$2:$A$393,"Err",0))</f>
        <v/>
      </c>
      <c r="Y117" t="str">
        <f>IF(Source!X117="","",_xlfn.XLOOKUP(Source!X117,Elements!$AD$2:$AD$393,Elements!$A$2:$A$393,"Err",0))</f>
        <v/>
      </c>
      <c r="Z117" t="str">
        <f>IF(Source!AD117="","",_xlfn.XLOOKUP(Source!AD117,Elements!$AD$2:$AD$393,Elements!$A$2:$A$393,"Err",0))</f>
        <v/>
      </c>
      <c r="AA117" t="str">
        <f>IF(Source!Y117="","",_xlfn.XLOOKUP(Source!Y117,Elements!$AD$2:$AD$393,Elements!$A$2:$A$393,"Err",0))</f>
        <v/>
      </c>
      <c r="AB117" t="str">
        <f>IF(Source!Z117="","",_xlfn.XLOOKUP(Source!Z117,Elements!$AD$2:$AD$393,Elements!$A$2:$A$393,"Err",0))</f>
        <v/>
      </c>
      <c r="AC117" t="str">
        <f>IF(Source!AA117="","",_xlfn.XLOOKUP(Source!AA117,Elements!$AD$2:$AD$393,Elements!$A$2:$A$393,"Err",0))</f>
        <v/>
      </c>
      <c r="AD117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FinanzenCalc,Forderungen,Anfall,Offset 0 Monate</v>
      </c>
    </row>
    <row r="118" spans="1:30" x14ac:dyDescent="0.25">
      <c r="A118" t="str">
        <f>Table4[[#This Row],[idModel]]</f>
        <v>{4E8C2BF3-2C6F-4B28-9EC0-0585B0F45E97}</v>
      </c>
      <c r="B118" s="2" t="s">
        <v>191</v>
      </c>
      <c r="C118" t="str">
        <f>IF(Table3[[#This Row],[Level 1]]="","",_xlfn.XLOOKUP(Table3[[#This Row],[Level 1]],Table1[Titel],Table1[ID],"Err",0))</f>
        <v>{6830FFE2-2E52-47AB-B776-9B29C81C6789}</v>
      </c>
      <c r="D118" t="str">
        <f>IF(Table3[[#This Row],[Level 2]]="","",_xlfn.XLOOKUP(Table3[[#This Row],[Level 2]],Table1[Titel],Table1[ID],"Err",0))</f>
        <v>{B6223439-E5B7-4AC6-AFC6-026B77A10E5B}</v>
      </c>
      <c r="E118" t="str">
        <f>IF(Table3[[#This Row],[Level 3]]="","",_xlfn.XLOOKUP(Table3[[#This Row],[Level 3]],Table1[Titel],Table1[ID],"Err",0))</f>
        <v>{1DB48CD0-3FF4-4E58-A69A-E58D6B65F459}</v>
      </c>
      <c r="F118" t="str">
        <f>IF(Table3[[#This Row],[Level 4]]="","",_xlfn.XLOOKUP(Table3[[#This Row],[Level 4]],Table1[Titel],Table1[ID],"Err",0))</f>
        <v>{DCB3B764-6149-464C-BD50-16CB9EDD0E04}</v>
      </c>
      <c r="G118" t="str">
        <f>IF(Table3[[#This Row],[Level 5]]="","",_xlfn.XLOOKUP(Table3[[#This Row],[Level 5]],Table1[Titel],Table1[ID],"Err",0))</f>
        <v/>
      </c>
      <c r="H118" t="str">
        <f>_xlfn.XLOOKUP(Table3[[#This Row],[Unit]],Table2[Title],Table2[ID],"",0)</f>
        <v>{F5407237-FAA9-4557-B2C6-D4E50AB82E56}</v>
      </c>
      <c r="I118">
        <f>Table3[[#This Row],[Lfd]]</f>
        <v>117</v>
      </c>
      <c r="J118">
        <f>Table3[[#This Row],[Type]]</f>
        <v>8</v>
      </c>
      <c r="K118">
        <f>Table3[[#This Row],[Level]]</f>
        <v>310</v>
      </c>
      <c r="L118" t="str">
        <f>IF(ISBLANK(Table3[[#This Row],[Formula]]),"",Table3[[#This Row],[Formula]])</f>
        <v/>
      </c>
      <c r="M118">
        <f>IF(ISBLANK(Table3[[#This Row],[Credit]]),0,Table3[[#This Row],[Credit]])</f>
        <v>0</v>
      </c>
      <c r="N118">
        <f>IF(ISBLANK(Table3[[#This Row],[Debit]]),0,Table3[[#This Row],[Debit]])</f>
        <v>0</v>
      </c>
      <c r="O118">
        <f>Table3[[#This Row],[Format]]</f>
        <v>1</v>
      </c>
      <c r="P118">
        <f>Table3[[#This Row],[Direct Offset]]</f>
        <v>-1</v>
      </c>
      <c r="Q118">
        <f>IF(ISBLANK(Table3[[#This Row],[Account Range Min]]),0,Table3[[#This Row],[Account Range Min]])</f>
        <v>0</v>
      </c>
      <c r="R118">
        <f>IF(ISBLANK(Table3[[#This Row],[Account Range Max]]),0,Table3[[#This Row],[Account Range Max]])</f>
        <v>0</v>
      </c>
      <c r="S118" t="str">
        <f>IF(Source!N118="","",_xlfn.XLOOKUP(Source!N118,Elements!$AD$2:$AD$393,Elements!$A$2:$A$393,"Err",0))</f>
        <v/>
      </c>
      <c r="T118" t="str">
        <f>IF(Source!O118="","",_xlfn.XLOOKUP(Source!O118,Elements!$AD$2:$AD$393,Elements!$A$2:$A$393,"Err",0))</f>
        <v/>
      </c>
      <c r="U118" t="str">
        <f>IF(Source!T118="","",_xlfn.XLOOKUP(Source!T118,Elements!$AD$2:$AD$393,Elements!$A$2:$A$393,"Err",0))</f>
        <v>{4E8C2BF3-2C6F-4B28-9EC0-0585B0F45E97}</v>
      </c>
      <c r="V118" t="str">
        <f>IF(Source!U118="","",_xlfn.XLOOKUP(Source!U118,Elements!$AD$2:$AD$393,Elements!$A$2:$A$393,"Err",0))</f>
        <v/>
      </c>
      <c r="W118" t="str">
        <f>IF(Source!V118="","",_xlfn.XLOOKUP(Source!V118,Elements!$AD$2:$AD$393,Elements!$A$2:$A$393,"Err",0))</f>
        <v/>
      </c>
      <c r="X118" t="str">
        <f>IF(Source!W118="","",_xlfn.XLOOKUP(Source!W118,Elements!$AD$2:$AD$393,Elements!$A$2:$A$393,"Err",0))</f>
        <v/>
      </c>
      <c r="Y118" t="str">
        <f>IF(Source!X118="","",_xlfn.XLOOKUP(Source!X118,Elements!$AD$2:$AD$393,Elements!$A$2:$A$393,"Err",0))</f>
        <v/>
      </c>
      <c r="Z118" t="str">
        <f>IF(Source!AD118="","",_xlfn.XLOOKUP(Source!AD118,Elements!$AD$2:$AD$393,Elements!$A$2:$A$393,"Err",0))</f>
        <v/>
      </c>
      <c r="AA118" t="str">
        <f>IF(Source!Y118="","",_xlfn.XLOOKUP(Source!Y118,Elements!$AD$2:$AD$393,Elements!$A$2:$A$393,"Err",0))</f>
        <v/>
      </c>
      <c r="AB118" t="str">
        <f>IF(Source!Z118="","",_xlfn.XLOOKUP(Source!Z118,Elements!$AD$2:$AD$393,Elements!$A$2:$A$393,"Err",0))</f>
        <v/>
      </c>
      <c r="AC118" t="str">
        <f>IF(Source!AA118="","",_xlfn.XLOOKUP(Source!AA118,Elements!$AD$2:$AD$393,Elements!$A$2:$A$393,"Err",0))</f>
        <v/>
      </c>
      <c r="AD118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FinanzenCalc,Forderungen,Anfall,Offset 1 Monat</v>
      </c>
    </row>
    <row r="119" spans="1:30" x14ac:dyDescent="0.25">
      <c r="A119" t="str">
        <f>Table4[[#This Row],[idModel]]</f>
        <v>{4E8C2BF3-2C6F-4B28-9EC0-0585B0F45E97}</v>
      </c>
      <c r="B119" s="2" t="s">
        <v>191</v>
      </c>
      <c r="C119" t="str">
        <f>IF(Table3[[#This Row],[Level 1]]="","",_xlfn.XLOOKUP(Table3[[#This Row],[Level 1]],Table1[Titel],Table1[ID],"Err",0))</f>
        <v>{6830FFE2-2E52-47AB-B776-9B29C81C6789}</v>
      </c>
      <c r="D119" t="str">
        <f>IF(Table3[[#This Row],[Level 2]]="","",_xlfn.XLOOKUP(Table3[[#This Row],[Level 2]],Table1[Titel],Table1[ID],"Err",0))</f>
        <v>{B6223439-E5B7-4AC6-AFC6-026B77A10E5B}</v>
      </c>
      <c r="E119" t="str">
        <f>IF(Table3[[#This Row],[Level 3]]="","",_xlfn.XLOOKUP(Table3[[#This Row],[Level 3]],Table1[Titel],Table1[ID],"Err",0))</f>
        <v>{1DB48CD0-3FF4-4E58-A69A-E58D6B65F459}</v>
      </c>
      <c r="F119" t="str">
        <f>IF(Table3[[#This Row],[Level 4]]="","",_xlfn.XLOOKUP(Table3[[#This Row],[Level 4]],Table1[Titel],Table1[ID],"Err",0))</f>
        <v>{4C941BD6-463B-4E3C-AC28-CEDA992CE1EA}</v>
      </c>
      <c r="G119" t="str">
        <f>IF(Table3[[#This Row],[Level 5]]="","",_xlfn.XLOOKUP(Table3[[#This Row],[Level 5]],Table1[Titel],Table1[ID],"Err",0))</f>
        <v/>
      </c>
      <c r="H119" t="str">
        <f>_xlfn.XLOOKUP(Table3[[#This Row],[Unit]],Table2[Title],Table2[ID],"",0)</f>
        <v>{F5407237-FAA9-4557-B2C6-D4E50AB82E56}</v>
      </c>
      <c r="I119">
        <f>Table3[[#This Row],[Lfd]]</f>
        <v>118</v>
      </c>
      <c r="J119">
        <f>Table3[[#This Row],[Type]]</f>
        <v>8</v>
      </c>
      <c r="K119">
        <f>Table3[[#This Row],[Level]]</f>
        <v>310</v>
      </c>
      <c r="L119" t="str">
        <f>IF(ISBLANK(Table3[[#This Row],[Formula]]),"",Table3[[#This Row],[Formula]])</f>
        <v/>
      </c>
      <c r="M119">
        <f>IF(ISBLANK(Table3[[#This Row],[Credit]]),0,Table3[[#This Row],[Credit]])</f>
        <v>0</v>
      </c>
      <c r="N119">
        <f>IF(ISBLANK(Table3[[#This Row],[Debit]]),0,Table3[[#This Row],[Debit]])</f>
        <v>0</v>
      </c>
      <c r="O119">
        <f>Table3[[#This Row],[Format]]</f>
        <v>1</v>
      </c>
      <c r="P119">
        <f>Table3[[#This Row],[Direct Offset]]</f>
        <v>-2</v>
      </c>
      <c r="Q119">
        <f>IF(ISBLANK(Table3[[#This Row],[Account Range Min]]),0,Table3[[#This Row],[Account Range Min]])</f>
        <v>0</v>
      </c>
      <c r="R119">
        <f>IF(ISBLANK(Table3[[#This Row],[Account Range Max]]),0,Table3[[#This Row],[Account Range Max]])</f>
        <v>0</v>
      </c>
      <c r="S119" t="str">
        <f>IF(Source!N119="","",_xlfn.XLOOKUP(Source!N119,Elements!$AD$2:$AD$393,Elements!$A$2:$A$393,"Err",0))</f>
        <v/>
      </c>
      <c r="T119" t="str">
        <f>IF(Source!O119="","",_xlfn.XLOOKUP(Source!O119,Elements!$AD$2:$AD$393,Elements!$A$2:$A$393,"Err",0))</f>
        <v/>
      </c>
      <c r="U119" t="str">
        <f>IF(Source!T119="","",_xlfn.XLOOKUP(Source!T119,Elements!$AD$2:$AD$393,Elements!$A$2:$A$393,"Err",0))</f>
        <v>{4E8C2BF3-2C6F-4B28-9EC0-0585B0F45E97}</v>
      </c>
      <c r="V119" t="str">
        <f>IF(Source!U119="","",_xlfn.XLOOKUP(Source!U119,Elements!$AD$2:$AD$393,Elements!$A$2:$A$393,"Err",0))</f>
        <v/>
      </c>
      <c r="W119" t="str">
        <f>IF(Source!V119="","",_xlfn.XLOOKUP(Source!V119,Elements!$AD$2:$AD$393,Elements!$A$2:$A$393,"Err",0))</f>
        <v/>
      </c>
      <c r="X119" t="str">
        <f>IF(Source!W119="","",_xlfn.XLOOKUP(Source!W119,Elements!$AD$2:$AD$393,Elements!$A$2:$A$393,"Err",0))</f>
        <v/>
      </c>
      <c r="Y119" t="str">
        <f>IF(Source!X119="","",_xlfn.XLOOKUP(Source!X119,Elements!$AD$2:$AD$393,Elements!$A$2:$A$393,"Err",0))</f>
        <v/>
      </c>
      <c r="Z119" t="str">
        <f>IF(Source!AD119="","",_xlfn.XLOOKUP(Source!AD119,Elements!$AD$2:$AD$393,Elements!$A$2:$A$393,"Err",0))</f>
        <v/>
      </c>
      <c r="AA119" t="str">
        <f>IF(Source!Y119="","",_xlfn.XLOOKUP(Source!Y119,Elements!$AD$2:$AD$393,Elements!$A$2:$A$393,"Err",0))</f>
        <v/>
      </c>
      <c r="AB119" t="str">
        <f>IF(Source!Z119="","",_xlfn.XLOOKUP(Source!Z119,Elements!$AD$2:$AD$393,Elements!$A$2:$A$393,"Err",0))</f>
        <v/>
      </c>
      <c r="AC119" t="str">
        <f>IF(Source!AA119="","",_xlfn.XLOOKUP(Source!AA119,Elements!$AD$2:$AD$393,Elements!$A$2:$A$393,"Err",0))</f>
        <v/>
      </c>
      <c r="AD119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FinanzenCalc,Forderungen,Anfall,Offset 2 Monate</v>
      </c>
    </row>
    <row r="120" spans="1:30" x14ac:dyDescent="0.25">
      <c r="A120" t="str">
        <f>Table4[[#This Row],[idModel]]</f>
        <v>{4E8C2BF3-2C6F-4B28-9EC0-0585B0F45E97}</v>
      </c>
      <c r="B120" s="2" t="s">
        <v>191</v>
      </c>
      <c r="C120" t="str">
        <f>IF(Table3[[#This Row],[Level 1]]="","",_xlfn.XLOOKUP(Table3[[#This Row],[Level 1]],Table1[Titel],Table1[ID],"Err",0))</f>
        <v>{6830FFE2-2E52-47AB-B776-9B29C81C6789}</v>
      </c>
      <c r="D120" t="str">
        <f>IF(Table3[[#This Row],[Level 2]]="","",_xlfn.XLOOKUP(Table3[[#This Row],[Level 2]],Table1[Titel],Table1[ID],"Err",0))</f>
        <v>{B6223439-E5B7-4AC6-AFC6-026B77A10E5B}</v>
      </c>
      <c r="E120" t="str">
        <f>IF(Table3[[#This Row],[Level 3]]="","",_xlfn.XLOOKUP(Table3[[#This Row],[Level 3]],Table1[Titel],Table1[ID],"Err",0))</f>
        <v>{63F7D2BE-C4F7-4CA7-98BC-27D418987175}</v>
      </c>
      <c r="F120" t="str">
        <f>IF(Table3[[#This Row],[Level 4]]="","",_xlfn.XLOOKUP(Table3[[#This Row],[Level 4]],Table1[Titel],Table1[ID],"Err",0))</f>
        <v/>
      </c>
      <c r="G120" t="str">
        <f>IF(Table3[[#This Row],[Level 5]]="","",_xlfn.XLOOKUP(Table3[[#This Row],[Level 5]],Table1[Titel],Table1[ID],"Err",0))</f>
        <v/>
      </c>
      <c r="H120" t="str">
        <f>_xlfn.XLOOKUP(Table3[[#This Row],[Unit]],Table2[Title],Table2[ID],"",0)</f>
        <v>{F5407237-FAA9-4557-B2C6-D4E50AB82E56}</v>
      </c>
      <c r="I120">
        <f>Table3[[#This Row],[Lfd]]</f>
        <v>119</v>
      </c>
      <c r="J120">
        <f>Table3[[#This Row],[Type]]</f>
        <v>2</v>
      </c>
      <c r="K120">
        <f>Table3[[#This Row],[Level]]</f>
        <v>320</v>
      </c>
      <c r="L120" t="str">
        <f>IF(ISBLANK(Table3[[#This Row],[Formula]]),"",Table3[[#This Row],[Formula]])</f>
        <v>p1*max(0;1-p4)+p2*min(p4;max(0;2-p4))+p3*max(0;min(1;p4-1))</v>
      </c>
      <c r="M120">
        <f>IF(ISBLANK(Table3[[#This Row],[Credit]]),0,Table3[[#This Row],[Credit]])</f>
        <v>1200</v>
      </c>
      <c r="N120">
        <f>IF(ISBLANK(Table3[[#This Row],[Debit]]),0,Table3[[#This Row],[Debit]])</f>
        <v>1800</v>
      </c>
      <c r="O120">
        <f>Table3[[#This Row],[Format]]</f>
        <v>1</v>
      </c>
      <c r="P120">
        <f>Table3[[#This Row],[Direct Offset]]</f>
        <v>0</v>
      </c>
      <c r="Q120">
        <f>IF(ISBLANK(Table3[[#This Row],[Account Range Min]]),0,Table3[[#This Row],[Account Range Min]])</f>
        <v>0</v>
      </c>
      <c r="R120">
        <f>IF(ISBLANK(Table3[[#This Row],[Account Range Max]]),0,Table3[[#This Row],[Account Range Max]])</f>
        <v>0</v>
      </c>
      <c r="S120" t="str">
        <f>IF(Source!N120="","",_xlfn.XLOOKUP(Source!N120,Elements!$AD$2:$AD$393,Elements!$A$2:$A$393,"Err",0))</f>
        <v/>
      </c>
      <c r="T120" t="str">
        <f>IF(Source!O120="","",_xlfn.XLOOKUP(Source!O120,Elements!$AD$2:$AD$393,Elements!$A$2:$A$393,"Err",0))</f>
        <v/>
      </c>
      <c r="U120" t="str">
        <f>IF(Source!T120="","",_xlfn.XLOOKUP(Source!T120,Elements!$AD$2:$AD$393,Elements!$A$2:$A$393,"Err",0))</f>
        <v>{4E8C2BF3-2C6F-4B28-9EC0-0585B0F45E97}</v>
      </c>
      <c r="V120" t="str">
        <f>IF(Source!U120="","",_xlfn.XLOOKUP(Source!U120,Elements!$AD$2:$AD$393,Elements!$A$2:$A$393,"Err",0))</f>
        <v>{4E8C2BF3-2C6F-4B28-9EC0-0585B0F45E97}</v>
      </c>
      <c r="W120" t="str">
        <f>IF(Source!V120="","",_xlfn.XLOOKUP(Source!V120,Elements!$AD$2:$AD$393,Elements!$A$2:$A$393,"Err",0))</f>
        <v>{4E8C2BF3-2C6F-4B28-9EC0-0585B0F45E97}</v>
      </c>
      <c r="X120" t="str">
        <f>IF(Source!W120="","",_xlfn.XLOOKUP(Source!W120,Elements!$AD$2:$AD$393,Elements!$A$2:$A$393,"Err",0))</f>
        <v>{4E8C2BF3-2C6F-4B28-9EC0-0585B0F45E97}</v>
      </c>
      <c r="Y120" t="str">
        <f>IF(Source!X120="","",_xlfn.XLOOKUP(Source!X120,Elements!$AD$2:$AD$393,Elements!$A$2:$A$393,"Err",0))</f>
        <v/>
      </c>
      <c r="Z120" t="str">
        <f>IF(Source!AD120="","",_xlfn.XLOOKUP(Source!AD120,Elements!$AD$2:$AD$393,Elements!$A$2:$A$393,"Err",0))</f>
        <v/>
      </c>
      <c r="AA120" t="str">
        <f>IF(Source!Y120="","",_xlfn.XLOOKUP(Source!Y120,Elements!$AD$2:$AD$393,Elements!$A$2:$A$393,"Err",0))</f>
        <v/>
      </c>
      <c r="AB120" t="str">
        <f>IF(Source!Z120="","",_xlfn.XLOOKUP(Source!Z120,Elements!$AD$2:$AD$393,Elements!$A$2:$A$393,"Err",0))</f>
        <v/>
      </c>
      <c r="AC120" t="str">
        <f>IF(Source!AA120="","",_xlfn.XLOOKUP(Source!AA120,Elements!$AD$2:$AD$393,Elements!$A$2:$A$393,"Err",0))</f>
        <v/>
      </c>
      <c r="AD120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FinanzenCalc,Forderungen,Ausgleich</v>
      </c>
    </row>
    <row r="121" spans="1:30" x14ac:dyDescent="0.25">
      <c r="A121" t="str">
        <f>Table4[[#This Row],[idModel]]</f>
        <v>{4E8C2BF3-2C6F-4B28-9EC0-0585B0F45E97}</v>
      </c>
      <c r="B121" s="2" t="s">
        <v>191</v>
      </c>
      <c r="C121" t="str">
        <f>IF(Table3[[#This Row],[Level 1]]="","",_xlfn.XLOOKUP(Table3[[#This Row],[Level 1]],Table1[Titel],Table1[ID],"Err",0))</f>
        <v>{6830FFE2-2E52-47AB-B776-9B29C81C6789}</v>
      </c>
      <c r="D121" t="str">
        <f>IF(Table3[[#This Row],[Level 2]]="","",_xlfn.XLOOKUP(Table3[[#This Row],[Level 2]],Table1[Titel],Table1[ID],"Err",0))</f>
        <v>{7DF364E5-33E2-4D65-9D28-BEA1B717ACDA}</v>
      </c>
      <c r="E121" t="str">
        <f>IF(Table3[[#This Row],[Level 3]]="","",_xlfn.XLOOKUP(Table3[[#This Row],[Level 3]],Table1[Titel],Table1[ID],"Err",0))</f>
        <v>{FD95F1F6-FE81-4B64-B1DC-BF64339183B1}</v>
      </c>
      <c r="F121" t="str">
        <f>IF(Table3[[#This Row],[Level 4]]="","",_xlfn.XLOOKUP(Table3[[#This Row],[Level 4]],Table1[Titel],Table1[ID],"Err",0))</f>
        <v/>
      </c>
      <c r="G121" t="str">
        <f>IF(Table3[[#This Row],[Level 5]]="","",_xlfn.XLOOKUP(Table3[[#This Row],[Level 5]],Table1[Titel],Table1[ID],"Err",0))</f>
        <v/>
      </c>
      <c r="H121" t="str">
        <f>_xlfn.XLOOKUP(Table3[[#This Row],[Unit]],Table2[Title],Table2[ID],"",0)</f>
        <v>{F5407237-FAA9-4557-B2C6-D4E50AB82E56}</v>
      </c>
      <c r="I121">
        <f>Table3[[#This Row],[Lfd]]</f>
        <v>120</v>
      </c>
      <c r="J121">
        <f>Table3[[#This Row],[Type]]</f>
        <v>2</v>
      </c>
      <c r="K121">
        <f>Table3[[#This Row],[Level]]</f>
        <v>210</v>
      </c>
      <c r="L121" t="str">
        <f>IF(ISBLANK(Table3[[#This Row],[Formula]]),"",Table3[[#This Row],[Formula]])</f>
        <v>p1*p2</v>
      </c>
      <c r="M121">
        <f>IF(ISBLANK(Table3[[#This Row],[Credit]]),0,Table3[[#This Row],[Credit]])</f>
        <v>3806</v>
      </c>
      <c r="N121">
        <f>IF(ISBLANK(Table3[[#This Row],[Debit]]),0,Table3[[#This Row],[Debit]])</f>
        <v>1200</v>
      </c>
      <c r="O121">
        <f>Table3[[#This Row],[Format]]</f>
        <v>1</v>
      </c>
      <c r="P121">
        <f>Table3[[#This Row],[Direct Offset]]</f>
        <v>0</v>
      </c>
      <c r="Q121">
        <f>IF(ISBLANK(Table3[[#This Row],[Account Range Min]]),0,Table3[[#This Row],[Account Range Min]])</f>
        <v>0</v>
      </c>
      <c r="R121">
        <f>IF(ISBLANK(Table3[[#This Row],[Account Range Max]]),0,Table3[[#This Row],[Account Range Max]])</f>
        <v>0</v>
      </c>
      <c r="S121" t="str">
        <f>IF(Source!N121="","",_xlfn.XLOOKUP(Source!N121,Elements!$AD$2:$AD$393,Elements!$A$2:$A$393,"Err",0))</f>
        <v/>
      </c>
      <c r="T121" t="str">
        <f>IF(Source!O121="","",_xlfn.XLOOKUP(Source!O121,Elements!$AD$2:$AD$393,Elements!$A$2:$A$393,"Err",0))</f>
        <v/>
      </c>
      <c r="U121" t="str">
        <f>IF(Source!T121="","",_xlfn.XLOOKUP(Source!T121,Elements!$AD$2:$AD$393,Elements!$A$2:$A$393,"Err",0))</f>
        <v>{4E8C2BF3-2C6F-4B28-9EC0-0585B0F45E97}</v>
      </c>
      <c r="V121" t="str">
        <f>IF(Source!U121="","",_xlfn.XLOOKUP(Source!U121,Elements!$AD$2:$AD$393,Elements!$A$2:$A$393,"Err",0))</f>
        <v>{4E8C2BF3-2C6F-4B28-9EC0-0585B0F45E97}</v>
      </c>
      <c r="W121" t="str">
        <f>IF(Source!V121="","",_xlfn.XLOOKUP(Source!V121,Elements!$AD$2:$AD$393,Elements!$A$2:$A$393,"Err",0))</f>
        <v/>
      </c>
      <c r="X121" t="str">
        <f>IF(Source!W121="","",_xlfn.XLOOKUP(Source!W121,Elements!$AD$2:$AD$393,Elements!$A$2:$A$393,"Err",0))</f>
        <v/>
      </c>
      <c r="Y121" t="str">
        <f>IF(Source!X121="","",_xlfn.XLOOKUP(Source!X121,Elements!$AD$2:$AD$393,Elements!$A$2:$A$393,"Err",0))</f>
        <v/>
      </c>
      <c r="Z121" t="str">
        <f>IF(Source!AD121="","",_xlfn.XLOOKUP(Source!AD121,Elements!$AD$2:$AD$393,Elements!$A$2:$A$393,"Err",0))</f>
        <v/>
      </c>
      <c r="AA121" t="str">
        <f>IF(Source!Y121="","",_xlfn.XLOOKUP(Source!Y121,Elements!$AD$2:$AD$393,Elements!$A$2:$A$393,"Err",0))</f>
        <v/>
      </c>
      <c r="AB121" t="str">
        <f>IF(Source!Z121="","",_xlfn.XLOOKUP(Source!Z121,Elements!$AD$2:$AD$393,Elements!$A$2:$A$393,"Err",0))</f>
        <v/>
      </c>
      <c r="AC121" t="str">
        <f>IF(Source!AA121="","",_xlfn.XLOOKUP(Source!AA121,Elements!$AD$2:$AD$393,Elements!$A$2:$A$393,"Err",0))</f>
        <v/>
      </c>
      <c r="AD121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FinanzenCalc,Mehrwertsteuer,Aufkommen</v>
      </c>
    </row>
    <row r="122" spans="1:30" x14ac:dyDescent="0.25">
      <c r="A122" t="str">
        <f>Table4[[#This Row],[idModel]]</f>
        <v>{4E8C2BF3-2C6F-4B28-9EC0-0585B0F45E97}</v>
      </c>
      <c r="B122" s="2" t="s">
        <v>191</v>
      </c>
      <c r="C122" t="str">
        <f>IF(Table3[[#This Row],[Level 1]]="","",_xlfn.XLOOKUP(Table3[[#This Row],[Level 1]],Table1[Titel],Table1[ID],"Err",0))</f>
        <v>{6830FFE2-2E52-47AB-B776-9B29C81C6789}</v>
      </c>
      <c r="D122" t="str">
        <f>IF(Table3[[#This Row],[Level 2]]="","",_xlfn.XLOOKUP(Table3[[#This Row],[Level 2]],Table1[Titel],Table1[ID],"Err",0))</f>
        <v>{7DF364E5-33E2-4D65-9D28-BEA1B717ACDA}</v>
      </c>
      <c r="E122" t="str">
        <f>IF(Table3[[#This Row],[Level 3]]="","",_xlfn.XLOOKUP(Table3[[#This Row],[Level 3]],Table1[Titel],Table1[ID],"Err",0))</f>
        <v>{63F7D2BE-C4F7-4CA7-98BC-27D418987175}</v>
      </c>
      <c r="F122" t="str">
        <f>IF(Table3[[#This Row],[Level 4]]="","",_xlfn.XLOOKUP(Table3[[#This Row],[Level 4]],Table1[Titel],Table1[ID],"Err",0))</f>
        <v/>
      </c>
      <c r="G122" t="str">
        <f>IF(Table3[[#This Row],[Level 5]]="","",_xlfn.XLOOKUP(Table3[[#This Row],[Level 5]],Table1[Titel],Table1[ID],"Err",0))</f>
        <v/>
      </c>
      <c r="H122" t="str">
        <f>_xlfn.XLOOKUP(Table3[[#This Row],[Unit]],Table2[Title],Table2[ID],"",0)</f>
        <v>{F5407237-FAA9-4557-B2C6-D4E50AB82E56}</v>
      </c>
      <c r="I122">
        <f>Table3[[#This Row],[Lfd]]</f>
        <v>121</v>
      </c>
      <c r="J122">
        <f>Table3[[#This Row],[Type]]</f>
        <v>8</v>
      </c>
      <c r="K122">
        <f>Table3[[#This Row],[Level]]</f>
        <v>220</v>
      </c>
      <c r="L122" t="str">
        <f>IF(ISBLANK(Table3[[#This Row],[Formula]]),"",Table3[[#This Row],[Formula]])</f>
        <v/>
      </c>
      <c r="M122">
        <f>IF(ISBLANK(Table3[[#This Row],[Credit]]),0,Table3[[#This Row],[Credit]])</f>
        <v>1800</v>
      </c>
      <c r="N122">
        <f>IF(ISBLANK(Table3[[#This Row],[Debit]]),0,Table3[[#This Row],[Debit]])</f>
        <v>3806</v>
      </c>
      <c r="O122">
        <f>Table3[[#This Row],[Format]]</f>
        <v>1</v>
      </c>
      <c r="P122">
        <f>Table3[[#This Row],[Direct Offset]]</f>
        <v>0</v>
      </c>
      <c r="Q122">
        <f>IF(ISBLANK(Table3[[#This Row],[Account Range Min]]),0,Table3[[#This Row],[Account Range Min]])</f>
        <v>0</v>
      </c>
      <c r="R122">
        <f>IF(ISBLANK(Table3[[#This Row],[Account Range Max]]),0,Table3[[#This Row],[Account Range Max]])</f>
        <v>0</v>
      </c>
      <c r="S122" t="str">
        <f>IF(Source!N122="","",_xlfn.XLOOKUP(Source!N122,Elements!$AD$2:$AD$393,Elements!$A$2:$A$393,"Err",0))</f>
        <v/>
      </c>
      <c r="T122" t="str">
        <f>IF(Source!O122="","",_xlfn.XLOOKUP(Source!O122,Elements!$AD$2:$AD$393,Elements!$A$2:$A$393,"Err",0))</f>
        <v>{4E8C2BF3-2C6F-4B28-9EC0-0585B0F45E97}</v>
      </c>
      <c r="U122" t="str">
        <f>IF(Source!T122="","",_xlfn.XLOOKUP(Source!T122,Elements!$AD$2:$AD$393,Elements!$A$2:$A$393,"Err",0))</f>
        <v>{4E8C2BF3-2C6F-4B28-9EC0-0585B0F45E97}</v>
      </c>
      <c r="V122" t="str">
        <f>IF(Source!U122="","",_xlfn.XLOOKUP(Source!U122,Elements!$AD$2:$AD$393,Elements!$A$2:$A$393,"Err",0))</f>
        <v/>
      </c>
      <c r="W122" t="str">
        <f>IF(Source!V122="","",_xlfn.XLOOKUP(Source!V122,Elements!$AD$2:$AD$393,Elements!$A$2:$A$393,"Err",0))</f>
        <v/>
      </c>
      <c r="X122" t="str">
        <f>IF(Source!W122="","",_xlfn.XLOOKUP(Source!W122,Elements!$AD$2:$AD$393,Elements!$A$2:$A$393,"Err",0))</f>
        <v/>
      </c>
      <c r="Y122" t="str">
        <f>IF(Source!X122="","",_xlfn.XLOOKUP(Source!X122,Elements!$AD$2:$AD$393,Elements!$A$2:$A$393,"Err",0))</f>
        <v/>
      </c>
      <c r="Z122" t="str">
        <f>IF(Source!AD122="","",_xlfn.XLOOKUP(Source!AD122,Elements!$AD$2:$AD$393,Elements!$A$2:$A$393,"Err",0))</f>
        <v/>
      </c>
      <c r="AA122" t="str">
        <f>IF(Source!Y122="","",_xlfn.XLOOKUP(Source!Y122,Elements!$AD$2:$AD$393,Elements!$A$2:$A$393,"Err",0))</f>
        <v/>
      </c>
      <c r="AB122" t="str">
        <f>IF(Source!Z122="","",_xlfn.XLOOKUP(Source!Z122,Elements!$AD$2:$AD$393,Elements!$A$2:$A$393,"Err",0))</f>
        <v/>
      </c>
      <c r="AC122" t="str">
        <f>IF(Source!AA122="","",_xlfn.XLOOKUP(Source!AA122,Elements!$AD$2:$AD$393,Elements!$A$2:$A$393,"Err",0))</f>
        <v/>
      </c>
      <c r="AD122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FinanzenCalc,Mehrwertsteuer,Ausgleich</v>
      </c>
    </row>
    <row r="123" spans="1:30" x14ac:dyDescent="0.25">
      <c r="A123" t="str">
        <f>Table4[[#This Row],[idModel]]</f>
        <v>{4E8C2BF3-2C6F-4B28-9EC0-0585B0F45E97}</v>
      </c>
      <c r="B123" s="2" t="s">
        <v>191</v>
      </c>
      <c r="C123" t="str">
        <f>IF(Table3[[#This Row],[Level 1]]="","",_xlfn.XLOOKUP(Table3[[#This Row],[Level 1]],Table1[Titel],Table1[ID],"Err",0))</f>
        <v>{6830FFE2-2E52-47AB-B776-9B29C81C6789}</v>
      </c>
      <c r="D123" t="str">
        <f>IF(Table3[[#This Row],[Level 2]]="","",_xlfn.XLOOKUP(Table3[[#This Row],[Level 2]],Table1[Titel],Table1[ID],"Err",0))</f>
        <v>{7DF364E5-33E2-4D65-9D28-BEA1B717ACDA}</v>
      </c>
      <c r="E123" t="str">
        <f>IF(Table3[[#This Row],[Level 3]]="","",_xlfn.XLOOKUP(Table3[[#This Row],[Level 3]],Table1[Titel],Table1[ID],"Err",0))</f>
        <v>{789FEE81-7C7B-4AE2-9FA7-CD45CA699399}</v>
      </c>
      <c r="F123" t="str">
        <f>IF(Table3[[#This Row],[Level 4]]="","",_xlfn.XLOOKUP(Table3[[#This Row],[Level 4]],Table1[Titel],Table1[ID],"Err",0))</f>
        <v/>
      </c>
      <c r="G123" t="str">
        <f>IF(Table3[[#This Row],[Level 5]]="","",_xlfn.XLOOKUP(Table3[[#This Row],[Level 5]],Table1[Titel],Table1[ID],"Err",0))</f>
        <v/>
      </c>
      <c r="H123" t="str">
        <f>_xlfn.XLOOKUP(Table3[[#This Row],[Unit]],Table2[Title],Table2[ID],"",0)</f>
        <v>{F5407237-FAA9-4557-B2C6-D4E50AB82E56}</v>
      </c>
      <c r="I123">
        <f>Table3[[#This Row],[Lfd]]</f>
        <v>122</v>
      </c>
      <c r="J123">
        <f>Table3[[#This Row],[Type]]</f>
        <v>4</v>
      </c>
      <c r="K123">
        <f>Table3[[#This Row],[Level]]</f>
        <v>200</v>
      </c>
      <c r="L123" t="str">
        <f>IF(ISBLANK(Table3[[#This Row],[Formula]]),"",Table3[[#This Row],[Formula]])</f>
        <v/>
      </c>
      <c r="M123">
        <f>IF(ISBLANK(Table3[[#This Row],[Credit]]),0,Table3[[#This Row],[Credit]])</f>
        <v>0</v>
      </c>
      <c r="N123">
        <f>IF(ISBLANK(Table3[[#This Row],[Debit]]),0,Table3[[#This Row],[Debit]])</f>
        <v>0</v>
      </c>
      <c r="O123">
        <f>Table3[[#This Row],[Format]]</f>
        <v>1</v>
      </c>
      <c r="P123">
        <f>Table3[[#This Row],[Direct Offset]]</f>
        <v>0</v>
      </c>
      <c r="Q123">
        <f>IF(ISBLANK(Table3[[#This Row],[Account Range Min]]),0,Table3[[#This Row],[Account Range Min]])</f>
        <v>0</v>
      </c>
      <c r="R123">
        <f>IF(ISBLANK(Table3[[#This Row],[Account Range Max]]),0,Table3[[#This Row],[Account Range Max]])</f>
        <v>0</v>
      </c>
      <c r="S123" t="str">
        <f>IF(Source!N123="","",_xlfn.XLOOKUP(Source!N123,Elements!$AD$2:$AD$393,Elements!$A$2:$A$393,"Err",0))</f>
        <v/>
      </c>
      <c r="T123" t="str">
        <f>IF(Source!O123="","",_xlfn.XLOOKUP(Source!O123,Elements!$AD$2:$AD$393,Elements!$A$2:$A$393,"Err",0))</f>
        <v/>
      </c>
      <c r="U123" t="str">
        <f>IF(Source!T123="","",_xlfn.XLOOKUP(Source!T123,Elements!$AD$2:$AD$393,Elements!$A$2:$A$393,"Err",0))</f>
        <v>{4E8C2BF3-2C6F-4B28-9EC0-0585B0F45E97}</v>
      </c>
      <c r="V123" t="str">
        <f>IF(Source!U123="","",_xlfn.XLOOKUP(Source!U123,Elements!$AD$2:$AD$393,Elements!$A$2:$A$393,"Err",0))</f>
        <v/>
      </c>
      <c r="W123" t="str">
        <f>IF(Source!V123="","",_xlfn.XLOOKUP(Source!V123,Elements!$AD$2:$AD$393,Elements!$A$2:$A$393,"Err",0))</f>
        <v/>
      </c>
      <c r="X123" t="str">
        <f>IF(Source!W123="","",_xlfn.XLOOKUP(Source!W123,Elements!$AD$2:$AD$393,Elements!$A$2:$A$393,"Err",0))</f>
        <v/>
      </c>
      <c r="Y123" t="str">
        <f>IF(Source!X123="","",_xlfn.XLOOKUP(Source!X123,Elements!$AD$2:$AD$393,Elements!$A$2:$A$393,"Err",0))</f>
        <v/>
      </c>
      <c r="Z123" t="str">
        <f>IF(Source!AD123="","",_xlfn.XLOOKUP(Source!AD123,Elements!$AD$2:$AD$393,Elements!$A$2:$A$393,"Err",0))</f>
        <v/>
      </c>
      <c r="AA123" t="str">
        <f>IF(Source!Y123="","",_xlfn.XLOOKUP(Source!Y123,Elements!$AD$2:$AD$393,Elements!$A$2:$A$393,"Err",0))</f>
        <v/>
      </c>
      <c r="AB123" t="str">
        <f>IF(Source!Z123="","",_xlfn.XLOOKUP(Source!Z123,Elements!$AD$2:$AD$393,Elements!$A$2:$A$393,"Err",0))</f>
        <v/>
      </c>
      <c r="AC123" t="str">
        <f>IF(Source!AA123="","",_xlfn.XLOOKUP(Source!AA123,Elements!$AD$2:$AD$393,Elements!$A$2:$A$393,"Err",0))</f>
        <v/>
      </c>
      <c r="AD123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FinanzenCalc,Mehrwertsteuer,Zu versteuern</v>
      </c>
    </row>
    <row r="124" spans="1:30" x14ac:dyDescent="0.25">
      <c r="A124" t="str">
        <f>Table4[[#This Row],[idModel]]</f>
        <v>{4E8C2BF3-2C6F-4B28-9EC0-0585B0F45E97}</v>
      </c>
      <c r="B124" s="2" t="s">
        <v>191</v>
      </c>
      <c r="C124" t="str">
        <f>IF(Table3[[#This Row],[Level 1]]="","",_xlfn.XLOOKUP(Table3[[#This Row],[Level 1]],Table1[Titel],Table1[ID],"Err",0))</f>
        <v>{6830FFE2-2E52-47AB-B776-9B29C81C6789}</v>
      </c>
      <c r="D124" t="str">
        <f>IF(Table3[[#This Row],[Level 2]]="","",_xlfn.XLOOKUP(Table3[[#This Row],[Level 2]],Table1[Titel],Table1[ID],"Err",0))</f>
        <v>{D27096BE-9F20-42EF-967B-E41C4E2B635E}</v>
      </c>
      <c r="E124" t="str">
        <f>IF(Table3[[#This Row],[Level 3]]="","",_xlfn.XLOOKUP(Table3[[#This Row],[Level 3]],Table1[Titel],Table1[ID],"Err",0))</f>
        <v>{1DB48CD0-3FF4-4E58-A69A-E58D6B65F459}</v>
      </c>
      <c r="F124" t="str">
        <f>IF(Table3[[#This Row],[Level 4]]="","",_xlfn.XLOOKUP(Table3[[#This Row],[Level 4]],Table1[Titel],Table1[ID],"Err",0))</f>
        <v>{F2891BC3-6EA3-4775-8BE2-E7B13FACD0AB}</v>
      </c>
      <c r="G124" t="str">
        <f>IF(Table3[[#This Row],[Level 5]]="","",_xlfn.XLOOKUP(Table3[[#This Row],[Level 5]],Table1[Titel],Table1[ID],"Err",0))</f>
        <v/>
      </c>
      <c r="H124" t="str">
        <f>_xlfn.XLOOKUP(Table3[[#This Row],[Unit]],Table2[Title],Table2[ID],"",0)</f>
        <v>{F5407237-FAA9-4557-B2C6-D4E50AB82E56}</v>
      </c>
      <c r="I124">
        <f>Table3[[#This Row],[Lfd]]</f>
        <v>123</v>
      </c>
      <c r="J124">
        <f>Table3[[#This Row],[Type]]</f>
        <v>10</v>
      </c>
      <c r="K124">
        <f>Table3[[#This Row],[Level]]</f>
        <v>300</v>
      </c>
      <c r="L124" t="str">
        <f>IF(ISBLANK(Table3[[#This Row],[Formula]]),"",Table3[[#This Row],[Formula]])</f>
        <v/>
      </c>
      <c r="M124">
        <f>IF(ISBLANK(Table3[[#This Row],[Credit]]),0,Table3[[#This Row],[Credit]])</f>
        <v>0</v>
      </c>
      <c r="N124">
        <f>IF(ISBLANK(Table3[[#This Row],[Debit]]),0,Table3[[#This Row],[Debit]])</f>
        <v>0</v>
      </c>
      <c r="O124">
        <f>Table3[[#This Row],[Format]]</f>
        <v>1</v>
      </c>
      <c r="P124">
        <f>Table3[[#This Row],[Direct Offset]]</f>
        <v>0</v>
      </c>
      <c r="Q124">
        <f>IF(ISBLANK(Table3[[#This Row],[Account Range Min]]),0,Table3[[#This Row],[Account Range Min]])</f>
        <v>3300</v>
      </c>
      <c r="R124">
        <f>IF(ISBLANK(Table3[[#This Row],[Account Range Max]]),0,Table3[[#This Row],[Account Range Max]])</f>
        <v>3300</v>
      </c>
      <c r="S124" t="str">
        <f>IF(Source!N124="","",_xlfn.XLOOKUP(Source!N124,Elements!$AD$2:$AD$393,Elements!$A$2:$A$393,"Err",0))</f>
        <v/>
      </c>
      <c r="T124" t="str">
        <f>IF(Source!O124="","",_xlfn.XLOOKUP(Source!O124,Elements!$AD$2:$AD$393,Elements!$A$2:$A$393,"Err",0))</f>
        <v/>
      </c>
      <c r="U124" t="str">
        <f>IF(Source!T124="","",_xlfn.XLOOKUP(Source!T124,Elements!$AD$2:$AD$393,Elements!$A$2:$A$393,"Err",0))</f>
        <v/>
      </c>
      <c r="V124" t="str">
        <f>IF(Source!U124="","",_xlfn.XLOOKUP(Source!U124,Elements!$AD$2:$AD$393,Elements!$A$2:$A$393,"Err",0))</f>
        <v/>
      </c>
      <c r="W124" t="str">
        <f>IF(Source!V124="","",_xlfn.XLOOKUP(Source!V124,Elements!$AD$2:$AD$393,Elements!$A$2:$A$393,"Err",0))</f>
        <v/>
      </c>
      <c r="X124" t="str">
        <f>IF(Source!W124="","",_xlfn.XLOOKUP(Source!W124,Elements!$AD$2:$AD$393,Elements!$A$2:$A$393,"Err",0))</f>
        <v/>
      </c>
      <c r="Y124" t="str">
        <f>IF(Source!X124="","",_xlfn.XLOOKUP(Source!X124,Elements!$AD$2:$AD$393,Elements!$A$2:$A$393,"Err",0))</f>
        <v/>
      </c>
      <c r="Z124" t="str">
        <f>IF(Source!AD124="","",_xlfn.XLOOKUP(Source!AD124,Elements!$AD$2:$AD$393,Elements!$A$2:$A$393,"Err",0))</f>
        <v/>
      </c>
      <c r="AA124" t="str">
        <f>IF(Source!Y124="","",_xlfn.XLOOKUP(Source!Y124,Elements!$AD$2:$AD$393,Elements!$A$2:$A$393,"Err",0))</f>
        <v/>
      </c>
      <c r="AB124" t="str">
        <f>IF(Source!Z124="","",_xlfn.XLOOKUP(Source!Z124,Elements!$AD$2:$AD$393,Elements!$A$2:$A$393,"Err",0))</f>
        <v/>
      </c>
      <c r="AC124" t="str">
        <f>IF(Source!AA124="","",_xlfn.XLOOKUP(Source!AA124,Elements!$AD$2:$AD$393,Elements!$A$2:$A$393,"Err",0))</f>
        <v/>
      </c>
      <c r="AD124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FinanzenCalc,Verbindlichkeiten,Anfall,Offset 0 Monate</v>
      </c>
    </row>
    <row r="125" spans="1:30" x14ac:dyDescent="0.25">
      <c r="A125" t="str">
        <f>Table4[[#This Row],[idModel]]</f>
        <v>{4E8C2BF3-2C6F-4B28-9EC0-0585B0F45E97}</v>
      </c>
      <c r="B125" s="2" t="s">
        <v>191</v>
      </c>
      <c r="C125" t="str">
        <f>IF(Table3[[#This Row],[Level 1]]="","",_xlfn.XLOOKUP(Table3[[#This Row],[Level 1]],Table1[Titel],Table1[ID],"Err",0))</f>
        <v>{6830FFE2-2E52-47AB-B776-9B29C81C6789}</v>
      </c>
      <c r="D125" t="str">
        <f>IF(Table3[[#This Row],[Level 2]]="","",_xlfn.XLOOKUP(Table3[[#This Row],[Level 2]],Table1[Titel],Table1[ID],"Err",0))</f>
        <v>{D27096BE-9F20-42EF-967B-E41C4E2B635E}</v>
      </c>
      <c r="E125" t="str">
        <f>IF(Table3[[#This Row],[Level 3]]="","",_xlfn.XLOOKUP(Table3[[#This Row],[Level 3]],Table1[Titel],Table1[ID],"Err",0))</f>
        <v>{1DB48CD0-3FF4-4E58-A69A-E58D6B65F459}</v>
      </c>
      <c r="F125" t="str">
        <f>IF(Table3[[#This Row],[Level 4]]="","",_xlfn.XLOOKUP(Table3[[#This Row],[Level 4]],Table1[Titel],Table1[ID],"Err",0))</f>
        <v>{DCB3B764-6149-464C-BD50-16CB9EDD0E04}</v>
      </c>
      <c r="G125" t="str">
        <f>IF(Table3[[#This Row],[Level 5]]="","",_xlfn.XLOOKUP(Table3[[#This Row],[Level 5]],Table1[Titel],Table1[ID],"Err",0))</f>
        <v/>
      </c>
      <c r="H125" t="str">
        <f>_xlfn.XLOOKUP(Table3[[#This Row],[Unit]],Table2[Title],Table2[ID],"",0)</f>
        <v>{F5407237-FAA9-4557-B2C6-D4E50AB82E56}</v>
      </c>
      <c r="I125">
        <f>Table3[[#This Row],[Lfd]]</f>
        <v>124</v>
      </c>
      <c r="J125">
        <f>Table3[[#This Row],[Type]]</f>
        <v>8</v>
      </c>
      <c r="K125">
        <f>Table3[[#This Row],[Level]]</f>
        <v>310</v>
      </c>
      <c r="L125" t="str">
        <f>IF(ISBLANK(Table3[[#This Row],[Formula]]),"",Table3[[#This Row],[Formula]])</f>
        <v/>
      </c>
      <c r="M125">
        <f>IF(ISBLANK(Table3[[#This Row],[Credit]]),0,Table3[[#This Row],[Credit]])</f>
        <v>0</v>
      </c>
      <c r="N125">
        <f>IF(ISBLANK(Table3[[#This Row],[Debit]]),0,Table3[[#This Row],[Debit]])</f>
        <v>0</v>
      </c>
      <c r="O125">
        <f>Table3[[#This Row],[Format]]</f>
        <v>1</v>
      </c>
      <c r="P125">
        <f>Table3[[#This Row],[Direct Offset]]</f>
        <v>-1</v>
      </c>
      <c r="Q125">
        <f>IF(ISBLANK(Table3[[#This Row],[Account Range Min]]),0,Table3[[#This Row],[Account Range Min]])</f>
        <v>0</v>
      </c>
      <c r="R125">
        <f>IF(ISBLANK(Table3[[#This Row],[Account Range Max]]),0,Table3[[#This Row],[Account Range Max]])</f>
        <v>0</v>
      </c>
      <c r="S125" t="str">
        <f>IF(Source!N125="","",_xlfn.XLOOKUP(Source!N125,Elements!$AD$2:$AD$393,Elements!$A$2:$A$393,"Err",0))</f>
        <v/>
      </c>
      <c r="T125" t="str">
        <f>IF(Source!O125="","",_xlfn.XLOOKUP(Source!O125,Elements!$AD$2:$AD$393,Elements!$A$2:$A$393,"Err",0))</f>
        <v/>
      </c>
      <c r="U125" t="str">
        <f>IF(Source!T125="","",_xlfn.XLOOKUP(Source!T125,Elements!$AD$2:$AD$393,Elements!$A$2:$A$393,"Err",0))</f>
        <v>{4E8C2BF3-2C6F-4B28-9EC0-0585B0F45E97}</v>
      </c>
      <c r="V125" t="str">
        <f>IF(Source!U125="","",_xlfn.XLOOKUP(Source!U125,Elements!$AD$2:$AD$393,Elements!$A$2:$A$393,"Err",0))</f>
        <v/>
      </c>
      <c r="W125" t="str">
        <f>IF(Source!V125="","",_xlfn.XLOOKUP(Source!V125,Elements!$AD$2:$AD$393,Elements!$A$2:$A$393,"Err",0))</f>
        <v/>
      </c>
      <c r="X125" t="str">
        <f>IF(Source!W125="","",_xlfn.XLOOKUP(Source!W125,Elements!$AD$2:$AD$393,Elements!$A$2:$A$393,"Err",0))</f>
        <v/>
      </c>
      <c r="Y125" t="str">
        <f>IF(Source!X125="","",_xlfn.XLOOKUP(Source!X125,Elements!$AD$2:$AD$393,Elements!$A$2:$A$393,"Err",0))</f>
        <v/>
      </c>
      <c r="Z125" t="str">
        <f>IF(Source!AD125="","",_xlfn.XLOOKUP(Source!AD125,Elements!$AD$2:$AD$393,Elements!$A$2:$A$393,"Err",0))</f>
        <v/>
      </c>
      <c r="AA125" t="str">
        <f>IF(Source!Y125="","",_xlfn.XLOOKUP(Source!Y125,Elements!$AD$2:$AD$393,Elements!$A$2:$A$393,"Err",0))</f>
        <v/>
      </c>
      <c r="AB125" t="str">
        <f>IF(Source!Z125="","",_xlfn.XLOOKUP(Source!Z125,Elements!$AD$2:$AD$393,Elements!$A$2:$A$393,"Err",0))</f>
        <v/>
      </c>
      <c r="AC125" t="str">
        <f>IF(Source!AA125="","",_xlfn.XLOOKUP(Source!AA125,Elements!$AD$2:$AD$393,Elements!$A$2:$A$393,"Err",0))</f>
        <v/>
      </c>
      <c r="AD125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FinanzenCalc,Verbindlichkeiten,Anfall,Offset 1 Monat</v>
      </c>
    </row>
    <row r="126" spans="1:30" x14ac:dyDescent="0.25">
      <c r="A126" t="str">
        <f>Table4[[#This Row],[idModel]]</f>
        <v>{4E8C2BF3-2C6F-4B28-9EC0-0585B0F45E97}</v>
      </c>
      <c r="B126" s="2" t="s">
        <v>191</v>
      </c>
      <c r="C126" t="str">
        <f>IF(Table3[[#This Row],[Level 1]]="","",_xlfn.XLOOKUP(Table3[[#This Row],[Level 1]],Table1[Titel],Table1[ID],"Err",0))</f>
        <v>{6830FFE2-2E52-47AB-B776-9B29C81C6789}</v>
      </c>
      <c r="D126" t="str">
        <f>IF(Table3[[#This Row],[Level 2]]="","",_xlfn.XLOOKUP(Table3[[#This Row],[Level 2]],Table1[Titel],Table1[ID],"Err",0))</f>
        <v>{D27096BE-9F20-42EF-967B-E41C4E2B635E}</v>
      </c>
      <c r="E126" t="str">
        <f>IF(Table3[[#This Row],[Level 3]]="","",_xlfn.XLOOKUP(Table3[[#This Row],[Level 3]],Table1[Titel],Table1[ID],"Err",0))</f>
        <v>{1DB48CD0-3FF4-4E58-A69A-E58D6B65F459}</v>
      </c>
      <c r="F126" t="str">
        <f>IF(Table3[[#This Row],[Level 4]]="","",_xlfn.XLOOKUP(Table3[[#This Row],[Level 4]],Table1[Titel],Table1[ID],"Err",0))</f>
        <v>{4C941BD6-463B-4E3C-AC28-CEDA992CE1EA}</v>
      </c>
      <c r="G126" t="str">
        <f>IF(Table3[[#This Row],[Level 5]]="","",_xlfn.XLOOKUP(Table3[[#This Row],[Level 5]],Table1[Titel],Table1[ID],"Err",0))</f>
        <v/>
      </c>
      <c r="H126" t="str">
        <f>_xlfn.XLOOKUP(Table3[[#This Row],[Unit]],Table2[Title],Table2[ID],"",0)</f>
        <v>{F5407237-FAA9-4557-B2C6-D4E50AB82E56}</v>
      </c>
      <c r="I126">
        <f>Table3[[#This Row],[Lfd]]</f>
        <v>125</v>
      </c>
      <c r="J126">
        <f>Table3[[#This Row],[Type]]</f>
        <v>8</v>
      </c>
      <c r="K126">
        <f>Table3[[#This Row],[Level]]</f>
        <v>310</v>
      </c>
      <c r="L126" t="str">
        <f>IF(ISBLANK(Table3[[#This Row],[Formula]]),"",Table3[[#This Row],[Formula]])</f>
        <v/>
      </c>
      <c r="M126">
        <f>IF(ISBLANK(Table3[[#This Row],[Credit]]),0,Table3[[#This Row],[Credit]])</f>
        <v>0</v>
      </c>
      <c r="N126">
        <f>IF(ISBLANK(Table3[[#This Row],[Debit]]),0,Table3[[#This Row],[Debit]])</f>
        <v>0</v>
      </c>
      <c r="O126">
        <f>Table3[[#This Row],[Format]]</f>
        <v>1</v>
      </c>
      <c r="P126">
        <f>Table3[[#This Row],[Direct Offset]]</f>
        <v>-2</v>
      </c>
      <c r="Q126">
        <f>IF(ISBLANK(Table3[[#This Row],[Account Range Min]]),0,Table3[[#This Row],[Account Range Min]])</f>
        <v>0</v>
      </c>
      <c r="R126">
        <f>IF(ISBLANK(Table3[[#This Row],[Account Range Max]]),0,Table3[[#This Row],[Account Range Max]])</f>
        <v>0</v>
      </c>
      <c r="S126" t="str">
        <f>IF(Source!N126="","",_xlfn.XLOOKUP(Source!N126,Elements!$AD$2:$AD$393,Elements!$A$2:$A$393,"Err",0))</f>
        <v/>
      </c>
      <c r="T126" t="str">
        <f>IF(Source!O126="","",_xlfn.XLOOKUP(Source!O126,Elements!$AD$2:$AD$393,Elements!$A$2:$A$393,"Err",0))</f>
        <v/>
      </c>
      <c r="U126" t="str">
        <f>IF(Source!T126="","",_xlfn.XLOOKUP(Source!T126,Elements!$AD$2:$AD$393,Elements!$A$2:$A$393,"Err",0))</f>
        <v>{4E8C2BF3-2C6F-4B28-9EC0-0585B0F45E97}</v>
      </c>
      <c r="V126" t="str">
        <f>IF(Source!U126="","",_xlfn.XLOOKUP(Source!U126,Elements!$AD$2:$AD$393,Elements!$A$2:$A$393,"Err",0))</f>
        <v/>
      </c>
      <c r="W126" t="str">
        <f>IF(Source!V126="","",_xlfn.XLOOKUP(Source!V126,Elements!$AD$2:$AD$393,Elements!$A$2:$A$393,"Err",0))</f>
        <v/>
      </c>
      <c r="X126" t="str">
        <f>IF(Source!W126="","",_xlfn.XLOOKUP(Source!W126,Elements!$AD$2:$AD$393,Elements!$A$2:$A$393,"Err",0))</f>
        <v/>
      </c>
      <c r="Y126" t="str">
        <f>IF(Source!X126="","",_xlfn.XLOOKUP(Source!X126,Elements!$AD$2:$AD$393,Elements!$A$2:$A$393,"Err",0))</f>
        <v/>
      </c>
      <c r="Z126" t="str">
        <f>IF(Source!AD126="","",_xlfn.XLOOKUP(Source!AD126,Elements!$AD$2:$AD$393,Elements!$A$2:$A$393,"Err",0))</f>
        <v/>
      </c>
      <c r="AA126" t="str">
        <f>IF(Source!Y126="","",_xlfn.XLOOKUP(Source!Y126,Elements!$AD$2:$AD$393,Elements!$A$2:$A$393,"Err",0))</f>
        <v/>
      </c>
      <c r="AB126" t="str">
        <f>IF(Source!Z126="","",_xlfn.XLOOKUP(Source!Z126,Elements!$AD$2:$AD$393,Elements!$A$2:$A$393,"Err",0))</f>
        <v/>
      </c>
      <c r="AC126" t="str">
        <f>IF(Source!AA126="","",_xlfn.XLOOKUP(Source!AA126,Elements!$AD$2:$AD$393,Elements!$A$2:$A$393,"Err",0))</f>
        <v/>
      </c>
      <c r="AD126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FinanzenCalc,Verbindlichkeiten,Anfall,Offset 2 Monate</v>
      </c>
    </row>
    <row r="127" spans="1:30" x14ac:dyDescent="0.25">
      <c r="A127" t="str">
        <f>Table4[[#This Row],[idModel]]</f>
        <v>{4E8C2BF3-2C6F-4B28-9EC0-0585B0F45E97}</v>
      </c>
      <c r="B127" s="2" t="s">
        <v>191</v>
      </c>
      <c r="C127" t="str">
        <f>IF(Table3[[#This Row],[Level 1]]="","",_xlfn.XLOOKUP(Table3[[#This Row],[Level 1]],Table1[Titel],Table1[ID],"Err",0))</f>
        <v>{6830FFE2-2E52-47AB-B776-9B29C81C6789}</v>
      </c>
      <c r="D127" t="str">
        <f>IF(Table3[[#This Row],[Level 2]]="","",_xlfn.XLOOKUP(Table3[[#This Row],[Level 2]],Table1[Titel],Table1[ID],"Err",0))</f>
        <v>{D27096BE-9F20-42EF-967B-E41C4E2B635E}</v>
      </c>
      <c r="E127" t="str">
        <f>IF(Table3[[#This Row],[Level 3]]="","",_xlfn.XLOOKUP(Table3[[#This Row],[Level 3]],Table1[Titel],Table1[ID],"Err",0))</f>
        <v>{63F7D2BE-C4F7-4CA7-98BC-27D418987175}</v>
      </c>
      <c r="F127" t="str">
        <f>IF(Table3[[#This Row],[Level 4]]="","",_xlfn.XLOOKUP(Table3[[#This Row],[Level 4]],Table1[Titel],Table1[ID],"Err",0))</f>
        <v/>
      </c>
      <c r="G127" t="str">
        <f>IF(Table3[[#This Row],[Level 5]]="","",_xlfn.XLOOKUP(Table3[[#This Row],[Level 5]],Table1[Titel],Table1[ID],"Err",0))</f>
        <v/>
      </c>
      <c r="H127" t="str">
        <f>_xlfn.XLOOKUP(Table3[[#This Row],[Unit]],Table2[Title],Table2[ID],"",0)</f>
        <v>{F5407237-FAA9-4557-B2C6-D4E50AB82E56}</v>
      </c>
      <c r="I127">
        <f>Table3[[#This Row],[Lfd]]</f>
        <v>126</v>
      </c>
      <c r="J127">
        <f>Table3[[#This Row],[Type]]</f>
        <v>2</v>
      </c>
      <c r="K127">
        <f>Table3[[#This Row],[Level]]</f>
        <v>320</v>
      </c>
      <c r="L127" t="str">
        <f>IF(ISBLANK(Table3[[#This Row],[Formula]]),"",Table3[[#This Row],[Formula]])</f>
        <v>p1*max(0;1-p4)+p2*min(p4;max(0;2-p4))+p3*max(0;min(1;p4-1))</v>
      </c>
      <c r="M127">
        <f>IF(ISBLANK(Table3[[#This Row],[Credit]]),0,Table3[[#This Row],[Credit]])</f>
        <v>1800</v>
      </c>
      <c r="N127">
        <f>IF(ISBLANK(Table3[[#This Row],[Debit]]),0,Table3[[#This Row],[Debit]])</f>
        <v>3300</v>
      </c>
      <c r="O127">
        <f>Table3[[#This Row],[Format]]</f>
        <v>1</v>
      </c>
      <c r="P127">
        <f>Table3[[#This Row],[Direct Offset]]</f>
        <v>0</v>
      </c>
      <c r="Q127">
        <f>IF(ISBLANK(Table3[[#This Row],[Account Range Min]]),0,Table3[[#This Row],[Account Range Min]])</f>
        <v>0</v>
      </c>
      <c r="R127">
        <f>IF(ISBLANK(Table3[[#This Row],[Account Range Max]]),0,Table3[[#This Row],[Account Range Max]])</f>
        <v>0</v>
      </c>
      <c r="S127" t="str">
        <f>IF(Source!N127="","",_xlfn.XLOOKUP(Source!N127,Elements!$AD$2:$AD$393,Elements!$A$2:$A$393,"Err",0))</f>
        <v/>
      </c>
      <c r="T127" t="str">
        <f>IF(Source!O127="","",_xlfn.XLOOKUP(Source!O127,Elements!$AD$2:$AD$393,Elements!$A$2:$A$393,"Err",0))</f>
        <v/>
      </c>
      <c r="U127" t="str">
        <f>IF(Source!T127="","",_xlfn.XLOOKUP(Source!T127,Elements!$AD$2:$AD$393,Elements!$A$2:$A$393,"Err",0))</f>
        <v>{4E8C2BF3-2C6F-4B28-9EC0-0585B0F45E97}</v>
      </c>
      <c r="V127" t="str">
        <f>IF(Source!U127="","",_xlfn.XLOOKUP(Source!U127,Elements!$AD$2:$AD$393,Elements!$A$2:$A$393,"Err",0))</f>
        <v>{4E8C2BF3-2C6F-4B28-9EC0-0585B0F45E97}</v>
      </c>
      <c r="W127" t="str">
        <f>IF(Source!V127="","",_xlfn.XLOOKUP(Source!V127,Elements!$AD$2:$AD$393,Elements!$A$2:$A$393,"Err",0))</f>
        <v>{4E8C2BF3-2C6F-4B28-9EC0-0585B0F45E97}</v>
      </c>
      <c r="X127" t="str">
        <f>IF(Source!W127="","",_xlfn.XLOOKUP(Source!W127,Elements!$AD$2:$AD$393,Elements!$A$2:$A$393,"Err",0))</f>
        <v>{4E8C2BF3-2C6F-4B28-9EC0-0585B0F45E97}</v>
      </c>
      <c r="Y127" t="str">
        <f>IF(Source!X127="","",_xlfn.XLOOKUP(Source!X127,Elements!$AD$2:$AD$393,Elements!$A$2:$A$393,"Err",0))</f>
        <v/>
      </c>
      <c r="Z127" t="str">
        <f>IF(Source!AD127="","",_xlfn.XLOOKUP(Source!AD127,Elements!$AD$2:$AD$393,Elements!$A$2:$A$393,"Err",0))</f>
        <v/>
      </c>
      <c r="AA127" t="str">
        <f>IF(Source!Y127="","",_xlfn.XLOOKUP(Source!Y127,Elements!$AD$2:$AD$393,Elements!$A$2:$A$393,"Err",0))</f>
        <v/>
      </c>
      <c r="AB127" t="str">
        <f>IF(Source!Z127="","",_xlfn.XLOOKUP(Source!Z127,Elements!$AD$2:$AD$393,Elements!$A$2:$A$393,"Err",0))</f>
        <v/>
      </c>
      <c r="AC127" t="str">
        <f>IF(Source!AA127="","",_xlfn.XLOOKUP(Source!AA127,Elements!$AD$2:$AD$393,Elements!$A$2:$A$393,"Err",0))</f>
        <v/>
      </c>
      <c r="AD127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FinanzenCalc,Verbindlichkeiten,Ausgleich</v>
      </c>
    </row>
    <row r="128" spans="1:30" x14ac:dyDescent="0.25">
      <c r="A128" t="str">
        <f>Table4[[#This Row],[idModel]]</f>
        <v>{4E8C2BF3-2C6F-4B28-9EC0-0585B0F45E97}</v>
      </c>
      <c r="B128" s="2" t="s">
        <v>191</v>
      </c>
      <c r="C128" t="str">
        <f>IF(Table3[[#This Row],[Level 1]]="","",_xlfn.XLOOKUP(Table3[[#This Row],[Level 1]],Table1[Titel],Table1[ID],"Err",0))</f>
        <v>{6830FFE2-2E52-47AB-B776-9B29C81C6789}</v>
      </c>
      <c r="D128" t="str">
        <f>IF(Table3[[#This Row],[Level 2]]="","",_xlfn.XLOOKUP(Table3[[#This Row],[Level 2]],Table1[Titel],Table1[ID],"Err",0))</f>
        <v>{B4A16174-33AA-426C-ABD9-5F43AE6AA914}</v>
      </c>
      <c r="E128" t="str">
        <f>IF(Table3[[#This Row],[Level 3]]="","",_xlfn.XLOOKUP(Table3[[#This Row],[Level 3]],Table1[Titel],Table1[ID],"Err",0))</f>
        <v>{FD95F1F6-FE81-4B64-B1DC-BF64339183B1}</v>
      </c>
      <c r="F128" t="str">
        <f>IF(Table3[[#This Row],[Level 4]]="","",_xlfn.XLOOKUP(Table3[[#This Row],[Level 4]],Table1[Titel],Table1[ID],"Err",0))</f>
        <v/>
      </c>
      <c r="G128" t="str">
        <f>IF(Table3[[#This Row],[Level 5]]="","",_xlfn.XLOOKUP(Table3[[#This Row],[Level 5]],Table1[Titel],Table1[ID],"Err",0))</f>
        <v/>
      </c>
      <c r="H128" t="str">
        <f>_xlfn.XLOOKUP(Table3[[#This Row],[Unit]],Table2[Title],Table2[ID],"",0)</f>
        <v>{F5407237-FAA9-4557-B2C6-D4E50AB82E56}</v>
      </c>
      <c r="I128">
        <f>Table3[[#This Row],[Lfd]]</f>
        <v>127</v>
      </c>
      <c r="J128">
        <f>Table3[[#This Row],[Type]]</f>
        <v>2</v>
      </c>
      <c r="K128">
        <f>Table3[[#This Row],[Level]]</f>
        <v>210</v>
      </c>
      <c r="L128" t="str">
        <f>IF(ISBLANK(Table3[[#This Row],[Formula]]),"",Table3[[#This Row],[Formula]])</f>
        <v>p1*p2</v>
      </c>
      <c r="M128">
        <f>IF(ISBLANK(Table3[[#This Row],[Credit]]),0,Table3[[#This Row],[Credit]])</f>
        <v>3300</v>
      </c>
      <c r="N128">
        <f>IF(ISBLANK(Table3[[#This Row],[Debit]]),0,Table3[[#This Row],[Debit]])</f>
        <v>1406</v>
      </c>
      <c r="O128">
        <f>Table3[[#This Row],[Format]]</f>
        <v>1</v>
      </c>
      <c r="P128">
        <f>Table3[[#This Row],[Direct Offset]]</f>
        <v>0</v>
      </c>
      <c r="Q128">
        <f>IF(ISBLANK(Table3[[#This Row],[Account Range Min]]),0,Table3[[#This Row],[Account Range Min]])</f>
        <v>0</v>
      </c>
      <c r="R128">
        <f>IF(ISBLANK(Table3[[#This Row],[Account Range Max]]),0,Table3[[#This Row],[Account Range Max]])</f>
        <v>0</v>
      </c>
      <c r="S128" t="str">
        <f>IF(Source!N128="","",_xlfn.XLOOKUP(Source!N128,Elements!$AD$2:$AD$393,Elements!$A$2:$A$393,"Err",0))</f>
        <v/>
      </c>
      <c r="T128" t="str">
        <f>IF(Source!O128="","",_xlfn.XLOOKUP(Source!O128,Elements!$AD$2:$AD$393,Elements!$A$2:$A$393,"Err",0))</f>
        <v/>
      </c>
      <c r="U128" t="str">
        <f>IF(Source!T128="","",_xlfn.XLOOKUP(Source!T128,Elements!$AD$2:$AD$393,Elements!$A$2:$A$393,"Err",0))</f>
        <v>{4E8C2BF3-2C6F-4B28-9EC0-0585B0F45E97}</v>
      </c>
      <c r="V128" t="str">
        <f>IF(Source!U128="","",_xlfn.XLOOKUP(Source!U128,Elements!$AD$2:$AD$393,Elements!$A$2:$A$393,"Err",0))</f>
        <v>{4E8C2BF3-2C6F-4B28-9EC0-0585B0F45E97}</v>
      </c>
      <c r="W128" t="str">
        <f>IF(Source!V128="","",_xlfn.XLOOKUP(Source!V128,Elements!$AD$2:$AD$393,Elements!$A$2:$A$393,"Err",0))</f>
        <v/>
      </c>
      <c r="X128" t="str">
        <f>IF(Source!W128="","",_xlfn.XLOOKUP(Source!W128,Elements!$AD$2:$AD$393,Elements!$A$2:$A$393,"Err",0))</f>
        <v/>
      </c>
      <c r="Y128" t="str">
        <f>IF(Source!X128="","",_xlfn.XLOOKUP(Source!X128,Elements!$AD$2:$AD$393,Elements!$A$2:$A$393,"Err",0))</f>
        <v/>
      </c>
      <c r="Z128" t="str">
        <f>IF(Source!AD128="","",_xlfn.XLOOKUP(Source!AD128,Elements!$AD$2:$AD$393,Elements!$A$2:$A$393,"Err",0))</f>
        <v/>
      </c>
      <c r="AA128" t="str">
        <f>IF(Source!Y128="","",_xlfn.XLOOKUP(Source!Y128,Elements!$AD$2:$AD$393,Elements!$A$2:$A$393,"Err",0))</f>
        <v/>
      </c>
      <c r="AB128" t="str">
        <f>IF(Source!Z128="","",_xlfn.XLOOKUP(Source!Z128,Elements!$AD$2:$AD$393,Elements!$A$2:$A$393,"Err",0))</f>
        <v/>
      </c>
      <c r="AC128" t="str">
        <f>IF(Source!AA128="","",_xlfn.XLOOKUP(Source!AA128,Elements!$AD$2:$AD$393,Elements!$A$2:$A$393,"Err",0))</f>
        <v/>
      </c>
      <c r="AD128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FinanzenCalc,Vorsteuer,Aufkommen</v>
      </c>
    </row>
    <row r="129" spans="1:30" x14ac:dyDescent="0.25">
      <c r="A129" t="str">
        <f>Table4[[#This Row],[idModel]]</f>
        <v>{4E8C2BF3-2C6F-4B28-9EC0-0585B0F45E97}</v>
      </c>
      <c r="B129" s="2" t="s">
        <v>191</v>
      </c>
      <c r="C129" t="str">
        <f>IF(Table3[[#This Row],[Level 1]]="","",_xlfn.XLOOKUP(Table3[[#This Row],[Level 1]],Table1[Titel],Table1[ID],"Err",0))</f>
        <v>{6830FFE2-2E52-47AB-B776-9B29C81C6789}</v>
      </c>
      <c r="D129" t="str">
        <f>IF(Table3[[#This Row],[Level 2]]="","",_xlfn.XLOOKUP(Table3[[#This Row],[Level 2]],Table1[Titel],Table1[ID],"Err",0))</f>
        <v>{B4A16174-33AA-426C-ABD9-5F43AE6AA914}</v>
      </c>
      <c r="E129" t="str">
        <f>IF(Table3[[#This Row],[Level 3]]="","",_xlfn.XLOOKUP(Table3[[#This Row],[Level 3]],Table1[Titel],Table1[ID],"Err",0))</f>
        <v>{63F7D2BE-C4F7-4CA7-98BC-27D418987175}</v>
      </c>
      <c r="F129" t="str">
        <f>IF(Table3[[#This Row],[Level 4]]="","",_xlfn.XLOOKUP(Table3[[#This Row],[Level 4]],Table1[Titel],Table1[ID],"Err",0))</f>
        <v/>
      </c>
      <c r="G129" t="str">
        <f>IF(Table3[[#This Row],[Level 5]]="","",_xlfn.XLOOKUP(Table3[[#This Row],[Level 5]],Table1[Titel],Table1[ID],"Err",0))</f>
        <v/>
      </c>
      <c r="H129" t="str">
        <f>_xlfn.XLOOKUP(Table3[[#This Row],[Unit]],Table2[Title],Table2[ID],"",0)</f>
        <v>{F5407237-FAA9-4557-B2C6-D4E50AB82E56}</v>
      </c>
      <c r="I129">
        <f>Table3[[#This Row],[Lfd]]</f>
        <v>128</v>
      </c>
      <c r="J129">
        <f>Table3[[#This Row],[Type]]</f>
        <v>8</v>
      </c>
      <c r="K129">
        <f>Table3[[#This Row],[Level]]</f>
        <v>220</v>
      </c>
      <c r="L129" t="str">
        <f>IF(ISBLANK(Table3[[#This Row],[Formula]]),"",Table3[[#This Row],[Formula]])</f>
        <v/>
      </c>
      <c r="M129">
        <f>IF(ISBLANK(Table3[[#This Row],[Credit]]),0,Table3[[#This Row],[Credit]])</f>
        <v>1406</v>
      </c>
      <c r="N129">
        <f>IF(ISBLANK(Table3[[#This Row],[Debit]]),0,Table3[[#This Row],[Debit]])</f>
        <v>1800</v>
      </c>
      <c r="O129">
        <f>Table3[[#This Row],[Format]]</f>
        <v>1</v>
      </c>
      <c r="P129">
        <f>Table3[[#This Row],[Direct Offset]]</f>
        <v>0</v>
      </c>
      <c r="Q129">
        <f>IF(ISBLANK(Table3[[#This Row],[Account Range Min]]),0,Table3[[#This Row],[Account Range Min]])</f>
        <v>0</v>
      </c>
      <c r="R129">
        <f>IF(ISBLANK(Table3[[#This Row],[Account Range Max]]),0,Table3[[#This Row],[Account Range Max]])</f>
        <v>0</v>
      </c>
      <c r="S129" t="str">
        <f>IF(Source!N129="","",_xlfn.XLOOKUP(Source!N129,Elements!$AD$2:$AD$393,Elements!$A$2:$A$393,"Err",0))</f>
        <v/>
      </c>
      <c r="T129" t="str">
        <f>IF(Source!O129="","",_xlfn.XLOOKUP(Source!O129,Elements!$AD$2:$AD$393,Elements!$A$2:$A$393,"Err",0))</f>
        <v>{4E8C2BF3-2C6F-4B28-9EC0-0585B0F45E97}</v>
      </c>
      <c r="U129" t="str">
        <f>IF(Source!T129="","",_xlfn.XLOOKUP(Source!T129,Elements!$AD$2:$AD$393,Elements!$A$2:$A$393,"Err",0))</f>
        <v>{4E8C2BF3-2C6F-4B28-9EC0-0585B0F45E97}</v>
      </c>
      <c r="V129" t="str">
        <f>IF(Source!U129="","",_xlfn.XLOOKUP(Source!U129,Elements!$AD$2:$AD$393,Elements!$A$2:$A$393,"Err",0))</f>
        <v/>
      </c>
      <c r="W129" t="str">
        <f>IF(Source!V129="","",_xlfn.XLOOKUP(Source!V129,Elements!$AD$2:$AD$393,Elements!$A$2:$A$393,"Err",0))</f>
        <v/>
      </c>
      <c r="X129" t="str">
        <f>IF(Source!W129="","",_xlfn.XLOOKUP(Source!W129,Elements!$AD$2:$AD$393,Elements!$A$2:$A$393,"Err",0))</f>
        <v/>
      </c>
      <c r="Y129" t="str">
        <f>IF(Source!X129="","",_xlfn.XLOOKUP(Source!X129,Elements!$AD$2:$AD$393,Elements!$A$2:$A$393,"Err",0))</f>
        <v/>
      </c>
      <c r="Z129" t="str">
        <f>IF(Source!AD129="","",_xlfn.XLOOKUP(Source!AD129,Elements!$AD$2:$AD$393,Elements!$A$2:$A$393,"Err",0))</f>
        <v/>
      </c>
      <c r="AA129" t="str">
        <f>IF(Source!Y129="","",_xlfn.XLOOKUP(Source!Y129,Elements!$AD$2:$AD$393,Elements!$A$2:$A$393,"Err",0))</f>
        <v/>
      </c>
      <c r="AB129" t="str">
        <f>IF(Source!Z129="","",_xlfn.XLOOKUP(Source!Z129,Elements!$AD$2:$AD$393,Elements!$A$2:$A$393,"Err",0))</f>
        <v/>
      </c>
      <c r="AC129" t="str">
        <f>IF(Source!AA129="","",_xlfn.XLOOKUP(Source!AA129,Elements!$AD$2:$AD$393,Elements!$A$2:$A$393,"Err",0))</f>
        <v/>
      </c>
      <c r="AD129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FinanzenCalc,Vorsteuer,Ausgleich</v>
      </c>
    </row>
    <row r="130" spans="1:30" x14ac:dyDescent="0.25">
      <c r="A130" t="str">
        <f>Table4[[#This Row],[idModel]]</f>
        <v>{4E8C2BF3-2C6F-4B28-9EC0-0585B0F45E97}</v>
      </c>
      <c r="B130" s="2" t="s">
        <v>191</v>
      </c>
      <c r="C130" t="str">
        <f>IF(Table3[[#This Row],[Level 1]]="","",_xlfn.XLOOKUP(Table3[[#This Row],[Level 1]],Table1[Titel],Table1[ID],"Err",0))</f>
        <v>{6830FFE2-2E52-47AB-B776-9B29C81C6789}</v>
      </c>
      <c r="D130" t="str">
        <f>IF(Table3[[#This Row],[Level 2]]="","",_xlfn.XLOOKUP(Table3[[#This Row],[Level 2]],Table1[Titel],Table1[ID],"Err",0))</f>
        <v>{B4A16174-33AA-426C-ABD9-5F43AE6AA914}</v>
      </c>
      <c r="E130" t="str">
        <f>IF(Table3[[#This Row],[Level 3]]="","",_xlfn.XLOOKUP(Table3[[#This Row],[Level 3]],Table1[Titel],Table1[ID],"Err",0))</f>
        <v>{789FEE81-7C7B-4AE2-9FA7-CD45CA699399}</v>
      </c>
      <c r="F130" t="str">
        <f>IF(Table3[[#This Row],[Level 4]]="","",_xlfn.XLOOKUP(Table3[[#This Row],[Level 4]],Table1[Titel],Table1[ID],"Err",0))</f>
        <v/>
      </c>
      <c r="G130" t="str">
        <f>IF(Table3[[#This Row],[Level 5]]="","",_xlfn.XLOOKUP(Table3[[#This Row],[Level 5]],Table1[Titel],Table1[ID],"Err",0))</f>
        <v/>
      </c>
      <c r="H130" t="str">
        <f>_xlfn.XLOOKUP(Table3[[#This Row],[Unit]],Table2[Title],Table2[ID],"",0)</f>
        <v>{F5407237-FAA9-4557-B2C6-D4E50AB82E56}</v>
      </c>
      <c r="I130">
        <f>Table3[[#This Row],[Lfd]]</f>
        <v>129</v>
      </c>
      <c r="J130">
        <f>Table3[[#This Row],[Type]]</f>
        <v>4</v>
      </c>
      <c r="K130">
        <f>Table3[[#This Row],[Level]]</f>
        <v>200</v>
      </c>
      <c r="L130" t="str">
        <f>IF(ISBLANK(Table3[[#This Row],[Formula]]),"",Table3[[#This Row],[Formula]])</f>
        <v/>
      </c>
      <c r="M130">
        <f>IF(ISBLANK(Table3[[#This Row],[Credit]]),0,Table3[[#This Row],[Credit]])</f>
        <v>0</v>
      </c>
      <c r="N130">
        <f>IF(ISBLANK(Table3[[#This Row],[Debit]]),0,Table3[[#This Row],[Debit]])</f>
        <v>0</v>
      </c>
      <c r="O130">
        <f>Table3[[#This Row],[Format]]</f>
        <v>1</v>
      </c>
      <c r="P130">
        <f>Table3[[#This Row],[Direct Offset]]</f>
        <v>0</v>
      </c>
      <c r="Q130">
        <f>IF(ISBLANK(Table3[[#This Row],[Account Range Min]]),0,Table3[[#This Row],[Account Range Min]])</f>
        <v>0</v>
      </c>
      <c r="R130">
        <f>IF(ISBLANK(Table3[[#This Row],[Account Range Max]]),0,Table3[[#This Row],[Account Range Max]])</f>
        <v>0</v>
      </c>
      <c r="S130" t="str">
        <f>IF(Source!N130="","",_xlfn.XLOOKUP(Source!N130,Elements!$AD$2:$AD$393,Elements!$A$2:$A$393,"Err",0))</f>
        <v/>
      </c>
      <c r="T130" t="str">
        <f>IF(Source!O130="","",_xlfn.XLOOKUP(Source!O130,Elements!$AD$2:$AD$393,Elements!$A$2:$A$393,"Err",0))</f>
        <v/>
      </c>
      <c r="U130" t="str">
        <f>IF(Source!T130="","",_xlfn.XLOOKUP(Source!T130,Elements!$AD$2:$AD$393,Elements!$A$2:$A$393,"Err",0))</f>
        <v>{4E8C2BF3-2C6F-4B28-9EC0-0585B0F45E97}</v>
      </c>
      <c r="V130" t="str">
        <f>IF(Source!U130="","",_xlfn.XLOOKUP(Source!U130,Elements!$AD$2:$AD$393,Elements!$A$2:$A$393,"Err",0))</f>
        <v/>
      </c>
      <c r="W130" t="str">
        <f>IF(Source!V130="","",_xlfn.XLOOKUP(Source!V130,Elements!$AD$2:$AD$393,Elements!$A$2:$A$393,"Err",0))</f>
        <v/>
      </c>
      <c r="X130" t="str">
        <f>IF(Source!W130="","",_xlfn.XLOOKUP(Source!W130,Elements!$AD$2:$AD$393,Elements!$A$2:$A$393,"Err",0))</f>
        <v/>
      </c>
      <c r="Y130" t="str">
        <f>IF(Source!X130="","",_xlfn.XLOOKUP(Source!X130,Elements!$AD$2:$AD$393,Elements!$A$2:$A$393,"Err",0))</f>
        <v/>
      </c>
      <c r="Z130" t="str">
        <f>IF(Source!AD130="","",_xlfn.XLOOKUP(Source!AD130,Elements!$AD$2:$AD$393,Elements!$A$2:$A$393,"Err",0))</f>
        <v/>
      </c>
      <c r="AA130" t="str">
        <f>IF(Source!Y130="","",_xlfn.XLOOKUP(Source!Y130,Elements!$AD$2:$AD$393,Elements!$A$2:$A$393,"Err",0))</f>
        <v/>
      </c>
      <c r="AB130" t="str">
        <f>IF(Source!Z130="","",_xlfn.XLOOKUP(Source!Z130,Elements!$AD$2:$AD$393,Elements!$A$2:$A$393,"Err",0))</f>
        <v/>
      </c>
      <c r="AC130" t="str">
        <f>IF(Source!AA130="","",_xlfn.XLOOKUP(Source!AA130,Elements!$AD$2:$AD$393,Elements!$A$2:$A$393,"Err",0))</f>
        <v/>
      </c>
      <c r="AD130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FinanzenCalc,Vorsteuer,Zu versteuern</v>
      </c>
    </row>
    <row r="131" spans="1:30" x14ac:dyDescent="0.25">
      <c r="A131" t="str">
        <f>Table4[[#This Row],[idModel]]</f>
        <v>{4E8C2BF3-2C6F-4B28-9EC0-0585B0F45E97}</v>
      </c>
      <c r="B131" s="2" t="s">
        <v>191</v>
      </c>
      <c r="C131" t="str">
        <f>IF(Table3[[#This Row],[Level 1]]="","",_xlfn.XLOOKUP(Table3[[#This Row],[Level 1]],Table1[Titel],Table1[ID],"Err",0))</f>
        <v>{A4A4A352-28AA-411D-AB47-6AD1BA7D06AD}</v>
      </c>
      <c r="D131" t="str">
        <f>IF(Table3[[#This Row],[Level 2]]="","",_xlfn.XLOOKUP(Table3[[#This Row],[Level 2]],Table1[Titel],Table1[ID],"Err",0))</f>
        <v>{C40EFB17-6D66-4D72-84F9-77FC241BA7A8}</v>
      </c>
      <c r="E131" t="str">
        <f>IF(Table3[[#This Row],[Level 3]]="","",_xlfn.XLOOKUP(Table3[[#This Row],[Level 3]],Table1[Titel],Table1[ID],"Err",0))</f>
        <v>{2B699C39-59DE-40DF-9D85-FE77E0FB6D42}</v>
      </c>
      <c r="F131" t="str">
        <f>IF(Table3[[#This Row],[Level 4]]="","",_xlfn.XLOOKUP(Table3[[#This Row],[Level 4]],Table1[Titel],Table1[ID],"Err",0))</f>
        <v>{EB7F47B6-928A-424D-9D24-A11CA9D46E36}</v>
      </c>
      <c r="G131" t="str">
        <f>IF(Table3[[#This Row],[Level 5]]="","",_xlfn.XLOOKUP(Table3[[#This Row],[Level 5]],Table1[Titel],Table1[ID],"Err",0))</f>
        <v/>
      </c>
      <c r="H131" t="str">
        <f>_xlfn.XLOOKUP(Table3[[#This Row],[Unit]],Table2[Title],Table2[ID],"",0)</f>
        <v>{F5407237-FAA9-4557-B2C6-D4E50AB82E56}</v>
      </c>
      <c r="I131">
        <f>Table3[[#This Row],[Lfd]]</f>
        <v>130</v>
      </c>
      <c r="J131">
        <f>Table3[[#This Row],[Type]]</f>
        <v>2</v>
      </c>
      <c r="K131">
        <f>Table3[[#This Row],[Level]]</f>
        <v>50</v>
      </c>
      <c r="L131" t="str">
        <f>IF(ISBLANK(Table3[[#This Row],[Formula]]),"",Table3[[#This Row],[Formula]])</f>
        <v>p1*(p3/p4)^p5</v>
      </c>
      <c r="M131">
        <f>IF(ISBLANK(Table3[[#This Row],[Credit]]),0,Table3[[#This Row],[Credit]])</f>
        <v>3150</v>
      </c>
      <c r="N131">
        <f>IF(ISBLANK(Table3[[#This Row],[Debit]]),0,Table3[[#This Row],[Debit]])</f>
        <v>1800</v>
      </c>
      <c r="O131">
        <f>Table3[[#This Row],[Format]]</f>
        <v>1</v>
      </c>
      <c r="P131">
        <f>Table3[[#This Row],[Direct Offset]]</f>
        <v>0</v>
      </c>
      <c r="Q131">
        <f>IF(ISBLANK(Table3[[#This Row],[Account Range Min]]),0,Table3[[#This Row],[Account Range Min]])</f>
        <v>0</v>
      </c>
      <c r="R131">
        <f>IF(ISBLANK(Table3[[#This Row],[Account Range Max]]),0,Table3[[#This Row],[Account Range Max]])</f>
        <v>0</v>
      </c>
      <c r="S131" t="str">
        <f>IF(Source!N131="","",_xlfn.XLOOKUP(Source!N131,Elements!$AD$2:$AD$393,Elements!$A$2:$A$393,"Err",0))</f>
        <v/>
      </c>
      <c r="T131" t="str">
        <f>IF(Source!O131="","",_xlfn.XLOOKUP(Source!O131,Elements!$AD$2:$AD$393,Elements!$A$2:$A$393,"Err",0))</f>
        <v/>
      </c>
      <c r="U131" t="str">
        <f>IF(Source!T131="","",_xlfn.XLOOKUP(Source!T131,Elements!$AD$2:$AD$393,Elements!$A$2:$A$393,"Err",0))</f>
        <v>{4E8C2BF3-2C6F-4B28-9EC0-0585B0F45E97}</v>
      </c>
      <c r="V131" t="str">
        <f>IF(Source!U131="","",_xlfn.XLOOKUP(Source!U131,Elements!$AD$2:$AD$393,Elements!$A$2:$A$393,"Err",0))</f>
        <v/>
      </c>
      <c r="W131" t="str">
        <f>IF(Source!V131="","",_xlfn.XLOOKUP(Source!V131,Elements!$AD$2:$AD$393,Elements!$A$2:$A$393,"Err",0))</f>
        <v>{4E8C2BF3-2C6F-4B28-9EC0-0585B0F45E97}</v>
      </c>
      <c r="X131" t="str">
        <f>IF(Source!W131="","",_xlfn.XLOOKUP(Source!W131,Elements!$AD$2:$AD$393,Elements!$A$2:$A$393,"Err",0))</f>
        <v>{4E8C2BF3-2C6F-4B28-9EC0-0585B0F45E97}</v>
      </c>
      <c r="Y131" t="str">
        <f>IF(Source!X131="","",_xlfn.XLOOKUP(Source!X131,Elements!$AD$2:$AD$393,Elements!$A$2:$A$393,"Err",0))</f>
        <v>{4E8C2BF3-2C6F-4B28-9EC0-0585B0F45E97}</v>
      </c>
      <c r="Z131" t="str">
        <f>IF(Source!AD131="","",_xlfn.XLOOKUP(Source!AD131,Elements!$AD$2:$AD$393,Elements!$A$2:$A$393,"Err",0))</f>
        <v/>
      </c>
      <c r="AA131" t="str">
        <f>IF(Source!Y131="","",_xlfn.XLOOKUP(Source!Y131,Elements!$AD$2:$AD$393,Elements!$A$2:$A$393,"Err",0))</f>
        <v/>
      </c>
      <c r="AB131" t="str">
        <f>IF(Source!Z131="","",_xlfn.XLOOKUP(Source!Z131,Elements!$AD$2:$AD$393,Elements!$A$2:$A$393,"Err",0))</f>
        <v/>
      </c>
      <c r="AC131" t="str">
        <f>IF(Source!AA131="","",_xlfn.XLOOKUP(Source!AA131,Elements!$AD$2:$AD$393,Elements!$A$2:$A$393,"Err",0))</f>
        <v/>
      </c>
      <c r="AD131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Finanzierung,Darlehen,Bank 1,Auszahlung</v>
      </c>
    </row>
    <row r="132" spans="1:30" x14ac:dyDescent="0.25">
      <c r="A132" t="str">
        <f>Table4[[#This Row],[idModel]]</f>
        <v>{4E8C2BF3-2C6F-4B28-9EC0-0585B0F45E97}</v>
      </c>
      <c r="B132" s="2" t="s">
        <v>191</v>
      </c>
      <c r="C132" t="str">
        <f>IF(Table3[[#This Row],[Level 1]]="","",_xlfn.XLOOKUP(Table3[[#This Row],[Level 1]],Table1[Titel],Table1[ID],"Err",0))</f>
        <v>{A4A4A352-28AA-411D-AB47-6AD1BA7D06AD}</v>
      </c>
      <c r="D132" t="str">
        <f>IF(Table3[[#This Row],[Level 2]]="","",_xlfn.XLOOKUP(Table3[[#This Row],[Level 2]],Table1[Titel],Table1[ID],"Err",0))</f>
        <v>{C40EFB17-6D66-4D72-84F9-77FC241BA7A8}</v>
      </c>
      <c r="E132" t="str">
        <f>IF(Table3[[#This Row],[Level 3]]="","",_xlfn.XLOOKUP(Table3[[#This Row],[Level 3]],Table1[Titel],Table1[ID],"Err",0))</f>
        <v>{2B699C39-59DE-40DF-9D85-FE77E0FB6D42}</v>
      </c>
      <c r="F132" t="str">
        <f>IF(Table3[[#This Row],[Level 4]]="","",_xlfn.XLOOKUP(Table3[[#This Row],[Level 4]],Table1[Titel],Table1[ID],"Err",0))</f>
        <v>{F7CA9C99-AAEE-4D78-8122-DAABE8BE2058}</v>
      </c>
      <c r="G132" t="str">
        <f>IF(Table3[[#This Row],[Level 5]]="","",_xlfn.XLOOKUP(Table3[[#This Row],[Level 5]],Table1[Titel],Table1[ID],"Err",0))</f>
        <v/>
      </c>
      <c r="H132" t="str">
        <f>_xlfn.XLOOKUP(Table3[[#This Row],[Unit]],Table2[Title],Table2[ID],"",0)</f>
        <v>{F5407237-FAA9-4557-B2C6-D4E50AB82E56}</v>
      </c>
      <c r="I132">
        <f>Table3[[#This Row],[Lfd]]</f>
        <v>131</v>
      </c>
      <c r="J132">
        <f>Table3[[#This Row],[Type]]</f>
        <v>2</v>
      </c>
      <c r="K132">
        <f>Table3[[#This Row],[Level]]</f>
        <v>70</v>
      </c>
      <c r="L132" t="str">
        <f>IF(ISBLANK(Table3[[#This Row],[Formula]]),"",Table3[[#This Row],[Formula]])</f>
        <v>p1-p2</v>
      </c>
      <c r="M132">
        <f>IF(ISBLANK(Table3[[#This Row],[Credit]]),0,Table3[[#This Row],[Credit]])</f>
        <v>0</v>
      </c>
      <c r="N132">
        <f>IF(ISBLANK(Table3[[#This Row],[Debit]]),0,Table3[[#This Row],[Debit]])</f>
        <v>0</v>
      </c>
      <c r="O132">
        <f>Table3[[#This Row],[Format]]</f>
        <v>1</v>
      </c>
      <c r="P132">
        <f>Table3[[#This Row],[Direct Offset]]</f>
        <v>0</v>
      </c>
      <c r="Q132">
        <f>IF(ISBLANK(Table3[[#This Row],[Account Range Min]]),0,Table3[[#This Row],[Account Range Min]])</f>
        <v>0</v>
      </c>
      <c r="R132">
        <f>IF(ISBLANK(Table3[[#This Row],[Account Range Max]]),0,Table3[[#This Row],[Account Range Max]])</f>
        <v>0</v>
      </c>
      <c r="S132" t="str">
        <f>IF(Source!N132="","",_xlfn.XLOOKUP(Source!N132,Elements!$AD$2:$AD$393,Elements!$A$2:$A$393,"Err",0))</f>
        <v/>
      </c>
      <c r="T132" t="str">
        <f>IF(Source!O132="","",_xlfn.XLOOKUP(Source!O132,Elements!$AD$2:$AD$393,Elements!$A$2:$A$393,"Err",0))</f>
        <v/>
      </c>
      <c r="U132" t="str">
        <f>IF(Source!T132="","",_xlfn.XLOOKUP(Source!T132,Elements!$AD$2:$AD$393,Elements!$A$2:$A$393,"Err",0))</f>
        <v>{4E8C2BF3-2C6F-4B28-9EC0-0585B0F45E97}</v>
      </c>
      <c r="V132" t="str">
        <f>IF(Source!U132="","",_xlfn.XLOOKUP(Source!U132,Elements!$AD$2:$AD$393,Elements!$A$2:$A$393,"Err",0))</f>
        <v>{4E8C2BF3-2C6F-4B28-9EC0-0585B0F45E97}</v>
      </c>
      <c r="W132" t="str">
        <f>IF(Source!V132="","",_xlfn.XLOOKUP(Source!V132,Elements!$AD$2:$AD$393,Elements!$A$2:$A$393,"Err",0))</f>
        <v/>
      </c>
      <c r="X132" t="str">
        <f>IF(Source!W132="","",_xlfn.XLOOKUP(Source!W132,Elements!$AD$2:$AD$393,Elements!$A$2:$A$393,"Err",0))</f>
        <v/>
      </c>
      <c r="Y132" t="str">
        <f>IF(Source!X132="","",_xlfn.XLOOKUP(Source!X132,Elements!$AD$2:$AD$393,Elements!$A$2:$A$393,"Err",0))</f>
        <v/>
      </c>
      <c r="Z132" t="str">
        <f>IF(Source!AD132="","",_xlfn.XLOOKUP(Source!AD132,Elements!$AD$2:$AD$393,Elements!$A$2:$A$393,"Err",0))</f>
        <v/>
      </c>
      <c r="AA132" t="str">
        <f>IF(Source!Y132="","",_xlfn.XLOOKUP(Source!Y132,Elements!$AD$2:$AD$393,Elements!$A$2:$A$393,"Err",0))</f>
        <v/>
      </c>
      <c r="AB132" t="str">
        <f>IF(Source!Z132="","",_xlfn.XLOOKUP(Source!Z132,Elements!$AD$2:$AD$393,Elements!$A$2:$A$393,"Err",0))</f>
        <v/>
      </c>
      <c r="AC132" t="str">
        <f>IF(Source!AA132="","",_xlfn.XLOOKUP(Source!AA132,Elements!$AD$2:$AD$393,Elements!$A$2:$A$393,"Err",0))</f>
        <v/>
      </c>
      <c r="AD132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Finanzierung,Darlehen,Bank 1,Restschuld</v>
      </c>
    </row>
    <row r="133" spans="1:30" x14ac:dyDescent="0.25">
      <c r="A133" t="str">
        <f>Table4[[#This Row],[idModel]]</f>
        <v>{4E8C2BF3-2C6F-4B28-9EC0-0585B0F45E97}</v>
      </c>
      <c r="B133" s="2" t="s">
        <v>191</v>
      </c>
      <c r="C133" t="str">
        <f>IF(Table3[[#This Row],[Level 1]]="","",_xlfn.XLOOKUP(Table3[[#This Row],[Level 1]],Table1[Titel],Table1[ID],"Err",0))</f>
        <v>{A4A4A352-28AA-411D-AB47-6AD1BA7D06AD}</v>
      </c>
      <c r="D133" t="str">
        <f>IF(Table3[[#This Row],[Level 2]]="","",_xlfn.XLOOKUP(Table3[[#This Row],[Level 2]],Table1[Titel],Table1[ID],"Err",0))</f>
        <v>{C40EFB17-6D66-4D72-84F9-77FC241BA7A8}</v>
      </c>
      <c r="E133" t="str">
        <f>IF(Table3[[#This Row],[Level 3]]="","",_xlfn.XLOOKUP(Table3[[#This Row],[Level 3]],Table1[Titel],Table1[ID],"Err",0))</f>
        <v>{2B699C39-59DE-40DF-9D85-FE77E0FB6D42}</v>
      </c>
      <c r="F133" t="str">
        <f>IF(Table3[[#This Row],[Level 4]]="","",_xlfn.XLOOKUP(Table3[[#This Row],[Level 4]],Table1[Titel],Table1[ID],"Err",0))</f>
        <v>{43ADA411-8565-4B53-9ED1-8FE444922CDE}</v>
      </c>
      <c r="G133" t="str">
        <f>IF(Table3[[#This Row],[Level 5]]="","",_xlfn.XLOOKUP(Table3[[#This Row],[Level 5]],Table1[Titel],Table1[ID],"Err",0))</f>
        <v/>
      </c>
      <c r="H133" t="str">
        <f>_xlfn.XLOOKUP(Table3[[#This Row],[Unit]],Table2[Title],Table2[ID],"",0)</f>
        <v>{F5407237-FAA9-4557-B2C6-D4E50AB82E56}</v>
      </c>
      <c r="I133">
        <f>Table3[[#This Row],[Lfd]]</f>
        <v>132</v>
      </c>
      <c r="J133">
        <f>Table3[[#This Row],[Type]]</f>
        <v>2</v>
      </c>
      <c r="K133">
        <f>Table3[[#This Row],[Level]]</f>
        <v>50</v>
      </c>
      <c r="L133" t="str">
        <f>IF(ISBLANK(Table3[[#This Row],[Formula]]),"",Table3[[#This Row],[Formula]])</f>
        <v>(p1*p2)*(p3/p4)^p5</v>
      </c>
      <c r="M133">
        <f>IF(ISBLANK(Table3[[#This Row],[Credit]]),0,Table3[[#This Row],[Credit]])</f>
        <v>1800</v>
      </c>
      <c r="N133">
        <f>IF(ISBLANK(Table3[[#This Row],[Debit]]),0,Table3[[#This Row],[Debit]])</f>
        <v>3150</v>
      </c>
      <c r="O133">
        <f>Table3[[#This Row],[Format]]</f>
        <v>1</v>
      </c>
      <c r="P133">
        <f>Table3[[#This Row],[Direct Offset]]</f>
        <v>0</v>
      </c>
      <c r="Q133">
        <f>IF(ISBLANK(Table3[[#This Row],[Account Range Min]]),0,Table3[[#This Row],[Account Range Min]])</f>
        <v>0</v>
      </c>
      <c r="R133">
        <f>IF(ISBLANK(Table3[[#This Row],[Account Range Max]]),0,Table3[[#This Row],[Account Range Max]])</f>
        <v>0</v>
      </c>
      <c r="S133" t="str">
        <f>IF(Source!N133="","",_xlfn.XLOOKUP(Source!N133,Elements!$AD$2:$AD$393,Elements!$A$2:$A$393,"Err",0))</f>
        <v/>
      </c>
      <c r="T133" t="str">
        <f>IF(Source!O133="","",_xlfn.XLOOKUP(Source!O133,Elements!$AD$2:$AD$393,Elements!$A$2:$A$393,"Err",0))</f>
        <v/>
      </c>
      <c r="U133" t="str">
        <f>IF(Source!T133="","",_xlfn.XLOOKUP(Source!T133,Elements!$AD$2:$AD$393,Elements!$A$2:$A$393,"Err",0))</f>
        <v>{4E8C2BF3-2C6F-4B28-9EC0-0585B0F45E97}</v>
      </c>
      <c r="V133" t="str">
        <f>IF(Source!U133="","",_xlfn.XLOOKUP(Source!U133,Elements!$AD$2:$AD$393,Elements!$A$2:$A$393,"Err",0))</f>
        <v>{4E8C2BF3-2C6F-4B28-9EC0-0585B0F45E97}</v>
      </c>
      <c r="W133" t="str">
        <f>IF(Source!V133="","",_xlfn.XLOOKUP(Source!V133,Elements!$AD$2:$AD$393,Elements!$A$2:$A$393,"Err",0))</f>
        <v>{4E8C2BF3-2C6F-4B28-9EC0-0585B0F45E97}</v>
      </c>
      <c r="X133" t="str">
        <f>IF(Source!W133="","",_xlfn.XLOOKUP(Source!W133,Elements!$AD$2:$AD$393,Elements!$A$2:$A$393,"Err",0))</f>
        <v>{4E8C2BF3-2C6F-4B28-9EC0-0585B0F45E97}</v>
      </c>
      <c r="Y133" t="str">
        <f>IF(Source!X133="","",_xlfn.XLOOKUP(Source!X133,Elements!$AD$2:$AD$393,Elements!$A$2:$A$393,"Err",0))</f>
        <v>{4E8C2BF3-2C6F-4B28-9EC0-0585B0F45E97}</v>
      </c>
      <c r="Z133" t="str">
        <f>IF(Source!AD133="","",_xlfn.XLOOKUP(Source!AD133,Elements!$AD$2:$AD$393,Elements!$A$2:$A$393,"Err",0))</f>
        <v/>
      </c>
      <c r="AA133" t="str">
        <f>IF(Source!Y133="","",_xlfn.XLOOKUP(Source!Y133,Elements!$AD$2:$AD$393,Elements!$A$2:$A$393,"Err",0))</f>
        <v/>
      </c>
      <c r="AB133" t="str">
        <f>IF(Source!Z133="","",_xlfn.XLOOKUP(Source!Z133,Elements!$AD$2:$AD$393,Elements!$A$2:$A$393,"Err",0))</f>
        <v/>
      </c>
      <c r="AC133" t="str">
        <f>IF(Source!AA133="","",_xlfn.XLOOKUP(Source!AA133,Elements!$AD$2:$AD$393,Elements!$A$2:$A$393,"Err",0))</f>
        <v/>
      </c>
      <c r="AD133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Finanzierung,Darlehen,Bank 1,Tilgung</v>
      </c>
    </row>
    <row r="134" spans="1:30" x14ac:dyDescent="0.25">
      <c r="A134" t="str">
        <f>Table4[[#This Row],[idModel]]</f>
        <v>{4E8C2BF3-2C6F-4B28-9EC0-0585B0F45E97}</v>
      </c>
      <c r="B134" s="2" t="s">
        <v>191</v>
      </c>
      <c r="C134" t="str">
        <f>IF(Table3[[#This Row],[Level 1]]="","",_xlfn.XLOOKUP(Table3[[#This Row],[Level 1]],Table1[Titel],Table1[ID],"Err",0))</f>
        <v>{A4A4A352-28AA-411D-AB47-6AD1BA7D06AD}</v>
      </c>
      <c r="D134" t="str">
        <f>IF(Table3[[#This Row],[Level 2]]="","",_xlfn.XLOOKUP(Table3[[#This Row],[Level 2]],Table1[Titel],Table1[ID],"Err",0))</f>
        <v>{C40EFB17-6D66-4D72-84F9-77FC241BA7A8}</v>
      </c>
      <c r="E134" t="str">
        <f>IF(Table3[[#This Row],[Level 3]]="","",_xlfn.XLOOKUP(Table3[[#This Row],[Level 3]],Table1[Titel],Table1[ID],"Err",0))</f>
        <v>{2B699C39-59DE-40DF-9D85-FE77E0FB6D42}</v>
      </c>
      <c r="F134" t="str">
        <f>IF(Table3[[#This Row],[Level 4]]="","",_xlfn.XLOOKUP(Table3[[#This Row],[Level 4]],Table1[Titel],Table1[ID],"Err",0))</f>
        <v>{F6FAC216-F132-45DC-9282-57CEE6D9F9BB}</v>
      </c>
      <c r="G134" t="str">
        <f>IF(Table3[[#This Row],[Level 5]]="","",_xlfn.XLOOKUP(Table3[[#This Row],[Level 5]],Table1[Titel],Table1[ID],"Err",0))</f>
        <v/>
      </c>
      <c r="H134" t="str">
        <f>_xlfn.XLOOKUP(Table3[[#This Row],[Unit]],Table2[Title],Table2[ID],"",0)</f>
        <v>{F5407237-FAA9-4557-B2C6-D4E50AB82E56}</v>
      </c>
      <c r="I134">
        <f>Table3[[#This Row],[Lfd]]</f>
        <v>133</v>
      </c>
      <c r="J134">
        <f>Table3[[#This Row],[Type]]</f>
        <v>7</v>
      </c>
      <c r="K134">
        <f>Table3[[#This Row],[Level]]</f>
        <v>60</v>
      </c>
      <c r="L134" t="str">
        <f>IF(ISBLANK(Table3[[#This Row],[Formula]]),"",Table3[[#This Row],[Formula]])</f>
        <v/>
      </c>
      <c r="M134">
        <f>IF(ISBLANK(Table3[[#This Row],[Credit]]),0,Table3[[#This Row],[Credit]])</f>
        <v>0</v>
      </c>
      <c r="N134">
        <f>IF(ISBLANK(Table3[[#This Row],[Debit]]),0,Table3[[#This Row],[Debit]])</f>
        <v>0</v>
      </c>
      <c r="O134">
        <f>Table3[[#This Row],[Format]]</f>
        <v>1</v>
      </c>
      <c r="P134">
        <f>Table3[[#This Row],[Direct Offset]]</f>
        <v>0</v>
      </c>
      <c r="Q134">
        <f>IF(ISBLANK(Table3[[#This Row],[Account Range Min]]),0,Table3[[#This Row],[Account Range Min]])</f>
        <v>0</v>
      </c>
      <c r="R134">
        <f>IF(ISBLANK(Table3[[#This Row],[Account Range Max]]),0,Table3[[#This Row],[Account Range Max]])</f>
        <v>0</v>
      </c>
      <c r="S134" t="str">
        <f>IF(Source!N134="","",_xlfn.XLOOKUP(Source!N134,Elements!$AD$2:$AD$393,Elements!$A$2:$A$393,"Err",0))</f>
        <v/>
      </c>
      <c r="T134" t="str">
        <f>IF(Source!O134="","",_xlfn.XLOOKUP(Source!O134,Elements!$AD$2:$AD$393,Elements!$A$2:$A$393,"Err",0))</f>
        <v/>
      </c>
      <c r="U134" t="str">
        <f>IF(Source!T134="","",_xlfn.XLOOKUP(Source!T134,Elements!$AD$2:$AD$393,Elements!$A$2:$A$393,"Err",0))</f>
        <v>{4E8C2BF3-2C6F-4B28-9EC0-0585B0F45E97}</v>
      </c>
      <c r="V134" t="str">
        <f>IF(Source!U134="","",_xlfn.XLOOKUP(Source!U134,Elements!$AD$2:$AD$393,Elements!$A$2:$A$393,"Err",0))</f>
        <v/>
      </c>
      <c r="W134" t="str">
        <f>IF(Source!V134="","",_xlfn.XLOOKUP(Source!V134,Elements!$AD$2:$AD$393,Elements!$A$2:$A$393,"Err",0))</f>
        <v/>
      </c>
      <c r="X134" t="str">
        <f>IF(Source!W134="","",_xlfn.XLOOKUP(Source!W134,Elements!$AD$2:$AD$393,Elements!$A$2:$A$393,"Err",0))</f>
        <v/>
      </c>
      <c r="Y134" t="str">
        <f>IF(Source!X134="","",_xlfn.XLOOKUP(Source!X134,Elements!$AD$2:$AD$393,Elements!$A$2:$A$393,"Err",0))</f>
        <v/>
      </c>
      <c r="Z134" t="str">
        <f>IF(Source!AD134="","",_xlfn.XLOOKUP(Source!AD134,Elements!$AD$2:$AD$393,Elements!$A$2:$A$393,"Err",0))</f>
        <v/>
      </c>
      <c r="AA134" t="str">
        <f>IF(Source!Y134="","",_xlfn.XLOOKUP(Source!Y134,Elements!$AD$2:$AD$393,Elements!$A$2:$A$393,"Err",0))</f>
        <v/>
      </c>
      <c r="AB134" t="str">
        <f>IF(Source!Z134="","",_xlfn.XLOOKUP(Source!Z134,Elements!$AD$2:$AD$393,Elements!$A$2:$A$393,"Err",0))</f>
        <v/>
      </c>
      <c r="AC134" t="str">
        <f>IF(Source!AA134="","",_xlfn.XLOOKUP(Source!AA134,Elements!$AD$2:$AD$393,Elements!$A$2:$A$393,"Err",0))</f>
        <v/>
      </c>
      <c r="AD134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Finanzierung,Darlehen,Bank 1,Tilgungsstand</v>
      </c>
    </row>
    <row r="135" spans="1:30" x14ac:dyDescent="0.25">
      <c r="A135" t="str">
        <f>Table4[[#This Row],[idModel]]</f>
        <v>{4E8C2BF3-2C6F-4B28-9EC0-0585B0F45E97}</v>
      </c>
      <c r="B135" s="2" t="s">
        <v>191</v>
      </c>
      <c r="C135" t="str">
        <f>IF(Table3[[#This Row],[Level 1]]="","",_xlfn.XLOOKUP(Table3[[#This Row],[Level 1]],Table1[Titel],Table1[ID],"Err",0))</f>
        <v>{A4A4A352-28AA-411D-AB47-6AD1BA7D06AD}</v>
      </c>
      <c r="D135" t="str">
        <f>IF(Table3[[#This Row],[Level 2]]="","",_xlfn.XLOOKUP(Table3[[#This Row],[Level 2]],Table1[Titel],Table1[ID],"Err",0))</f>
        <v>{C40EFB17-6D66-4D72-84F9-77FC241BA7A8}</v>
      </c>
      <c r="E135" t="str">
        <f>IF(Table3[[#This Row],[Level 3]]="","",_xlfn.XLOOKUP(Table3[[#This Row],[Level 3]],Table1[Titel],Table1[ID],"Err",0))</f>
        <v>{2B699C39-59DE-40DF-9D85-FE77E0FB6D42}</v>
      </c>
      <c r="F135" t="str">
        <f>IF(Table3[[#This Row],[Level 4]]="","",_xlfn.XLOOKUP(Table3[[#This Row],[Level 4]],Table1[Titel],Table1[ID],"Err",0))</f>
        <v>{41899EFC-143F-45FC-ADC2-1357A662355C}</v>
      </c>
      <c r="G135" t="str">
        <f>IF(Table3[[#This Row],[Level 5]]="","",_xlfn.XLOOKUP(Table3[[#This Row],[Level 5]],Table1[Titel],Table1[ID],"Err",0))</f>
        <v/>
      </c>
      <c r="H135" t="str">
        <f>_xlfn.XLOOKUP(Table3[[#This Row],[Unit]],Table2[Title],Table2[ID],"",0)</f>
        <v>{F5407237-FAA9-4557-B2C6-D4E50AB82E56}</v>
      </c>
      <c r="I135">
        <f>Table3[[#This Row],[Lfd]]</f>
        <v>134</v>
      </c>
      <c r="J135">
        <f>Table3[[#This Row],[Type]]</f>
        <v>2</v>
      </c>
      <c r="K135">
        <f>Table3[[#This Row],[Level]]</f>
        <v>80</v>
      </c>
      <c r="L135" t="str">
        <f>IF(ISBLANK(Table3[[#This Row],[Formula]]),"",Table3[[#This Row],[Formula]])</f>
        <v>p1*p2/12</v>
      </c>
      <c r="M135">
        <f>IF(ISBLANK(Table3[[#This Row],[Credit]]),0,Table3[[#This Row],[Credit]])</f>
        <v>1800</v>
      </c>
      <c r="N135">
        <f>IF(ISBLANK(Table3[[#This Row],[Debit]]),0,Table3[[#This Row],[Debit]])</f>
        <v>7320</v>
      </c>
      <c r="O135">
        <f>Table3[[#This Row],[Format]]</f>
        <v>1</v>
      </c>
      <c r="P135">
        <f>Table3[[#This Row],[Direct Offset]]</f>
        <v>0</v>
      </c>
      <c r="Q135">
        <f>IF(ISBLANK(Table3[[#This Row],[Account Range Min]]),0,Table3[[#This Row],[Account Range Min]])</f>
        <v>0</v>
      </c>
      <c r="R135">
        <f>IF(ISBLANK(Table3[[#This Row],[Account Range Max]]),0,Table3[[#This Row],[Account Range Max]])</f>
        <v>0</v>
      </c>
      <c r="S135" t="str">
        <f>IF(Source!N135="","",_xlfn.XLOOKUP(Source!N135,Elements!$AD$2:$AD$393,Elements!$A$2:$A$393,"Err",0))</f>
        <v/>
      </c>
      <c r="T135" t="str">
        <f>IF(Source!O135="","",_xlfn.XLOOKUP(Source!O135,Elements!$AD$2:$AD$393,Elements!$A$2:$A$393,"Err",0))</f>
        <v/>
      </c>
      <c r="U135" t="str">
        <f>IF(Source!T135="","",_xlfn.XLOOKUP(Source!T135,Elements!$AD$2:$AD$393,Elements!$A$2:$A$393,"Err",0))</f>
        <v>{4E8C2BF3-2C6F-4B28-9EC0-0585B0F45E97}</v>
      </c>
      <c r="V135" t="str">
        <f>IF(Source!U135="","",_xlfn.XLOOKUP(Source!U135,Elements!$AD$2:$AD$393,Elements!$A$2:$A$393,"Err",0))</f>
        <v>{4E8C2BF3-2C6F-4B28-9EC0-0585B0F45E97}</v>
      </c>
      <c r="W135" t="str">
        <f>IF(Source!V135="","",_xlfn.XLOOKUP(Source!V135,Elements!$AD$2:$AD$393,Elements!$A$2:$A$393,"Err",0))</f>
        <v/>
      </c>
      <c r="X135" t="str">
        <f>IF(Source!W135="","",_xlfn.XLOOKUP(Source!W135,Elements!$AD$2:$AD$393,Elements!$A$2:$A$393,"Err",0))</f>
        <v/>
      </c>
      <c r="Y135" t="str">
        <f>IF(Source!X135="","",_xlfn.XLOOKUP(Source!X135,Elements!$AD$2:$AD$393,Elements!$A$2:$A$393,"Err",0))</f>
        <v/>
      </c>
      <c r="Z135" t="str">
        <f>IF(Source!AD135="","",_xlfn.XLOOKUP(Source!AD135,Elements!$AD$2:$AD$393,Elements!$A$2:$A$393,"Err",0))</f>
        <v/>
      </c>
      <c r="AA135" t="str">
        <f>IF(Source!Y135="","",_xlfn.XLOOKUP(Source!Y135,Elements!$AD$2:$AD$393,Elements!$A$2:$A$393,"Err",0))</f>
        <v/>
      </c>
      <c r="AB135" t="str">
        <f>IF(Source!Z135="","",_xlfn.XLOOKUP(Source!Z135,Elements!$AD$2:$AD$393,Elements!$A$2:$A$393,"Err",0))</f>
        <v/>
      </c>
      <c r="AC135" t="str">
        <f>IF(Source!AA135="","",_xlfn.XLOOKUP(Source!AA135,Elements!$AD$2:$AD$393,Elements!$A$2:$A$393,"Err",0))</f>
        <v/>
      </c>
      <c r="AD135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Finanzierung,Darlehen,Bank 1,Verzinsung</v>
      </c>
    </row>
    <row r="136" spans="1:30" x14ac:dyDescent="0.25">
      <c r="A136" t="str">
        <f>Table4[[#This Row],[idModel]]</f>
        <v>{4E8C2BF3-2C6F-4B28-9EC0-0585B0F45E97}</v>
      </c>
      <c r="B136" s="2" t="s">
        <v>191</v>
      </c>
      <c r="C136" t="str">
        <f>IF(Table3[[#This Row],[Level 1]]="","",_xlfn.XLOOKUP(Table3[[#This Row],[Level 1]],Table1[Titel],Table1[ID],"Err",0))</f>
        <v>{A4A4A352-28AA-411D-AB47-6AD1BA7D06AD}</v>
      </c>
      <c r="D136" t="str">
        <f>IF(Table3[[#This Row],[Level 2]]="","",_xlfn.XLOOKUP(Table3[[#This Row],[Level 2]],Table1[Titel],Table1[ID],"Err",0))</f>
        <v>{C40EFB17-6D66-4D72-84F9-77FC241BA7A8}</v>
      </c>
      <c r="E136" t="str">
        <f>IF(Table3[[#This Row],[Level 3]]="","",_xlfn.XLOOKUP(Table3[[#This Row],[Level 3]],Table1[Titel],Table1[ID],"Err",0))</f>
        <v>{4D9A7B07-6687-49CA-9782-741E6B1D7711}</v>
      </c>
      <c r="F136" t="str">
        <f>IF(Table3[[#This Row],[Level 4]]="","",_xlfn.XLOOKUP(Table3[[#This Row],[Level 4]],Table1[Titel],Table1[ID],"Err",0))</f>
        <v>{EB7F47B6-928A-424D-9D24-A11CA9D46E36}</v>
      </c>
      <c r="G136" t="str">
        <f>IF(Table3[[#This Row],[Level 5]]="","",_xlfn.XLOOKUP(Table3[[#This Row],[Level 5]],Table1[Titel],Table1[ID],"Err",0))</f>
        <v/>
      </c>
      <c r="H136" t="str">
        <f>_xlfn.XLOOKUP(Table3[[#This Row],[Unit]],Table2[Title],Table2[ID],"",0)</f>
        <v>{F5407237-FAA9-4557-B2C6-D4E50AB82E56}</v>
      </c>
      <c r="I136">
        <f>Table3[[#This Row],[Lfd]]</f>
        <v>135</v>
      </c>
      <c r="J136">
        <f>Table3[[#This Row],[Type]]</f>
        <v>2</v>
      </c>
      <c r="K136">
        <f>Table3[[#This Row],[Level]]</f>
        <v>50</v>
      </c>
      <c r="L136" t="str">
        <f>IF(ISBLANK(Table3[[#This Row],[Formula]]),"",Table3[[#This Row],[Formula]])</f>
        <v>p1*(p3/p4)^p5</v>
      </c>
      <c r="M136">
        <f>IF(ISBLANK(Table3[[#This Row],[Credit]]),0,Table3[[#This Row],[Credit]])</f>
        <v>3150</v>
      </c>
      <c r="N136">
        <f>IF(ISBLANK(Table3[[#This Row],[Debit]]),0,Table3[[#This Row],[Debit]])</f>
        <v>1800</v>
      </c>
      <c r="O136">
        <f>Table3[[#This Row],[Format]]</f>
        <v>1</v>
      </c>
      <c r="P136">
        <f>Table3[[#This Row],[Direct Offset]]</f>
        <v>0</v>
      </c>
      <c r="Q136">
        <f>IF(ISBLANK(Table3[[#This Row],[Account Range Min]]),0,Table3[[#This Row],[Account Range Min]])</f>
        <v>0</v>
      </c>
      <c r="R136">
        <f>IF(ISBLANK(Table3[[#This Row],[Account Range Max]]),0,Table3[[#This Row],[Account Range Max]])</f>
        <v>0</v>
      </c>
      <c r="S136" t="str">
        <f>IF(Source!N136="","",_xlfn.XLOOKUP(Source!N136,Elements!$AD$2:$AD$393,Elements!$A$2:$A$393,"Err",0))</f>
        <v/>
      </c>
      <c r="T136" t="str">
        <f>IF(Source!O136="","",_xlfn.XLOOKUP(Source!O136,Elements!$AD$2:$AD$393,Elements!$A$2:$A$393,"Err",0))</f>
        <v/>
      </c>
      <c r="U136" t="str">
        <f>IF(Source!T136="","",_xlfn.XLOOKUP(Source!T136,Elements!$AD$2:$AD$393,Elements!$A$2:$A$393,"Err",0))</f>
        <v>{4E8C2BF3-2C6F-4B28-9EC0-0585B0F45E97}</v>
      </c>
      <c r="V136" t="str">
        <f>IF(Source!U136="","",_xlfn.XLOOKUP(Source!U136,Elements!$AD$2:$AD$393,Elements!$A$2:$A$393,"Err",0))</f>
        <v/>
      </c>
      <c r="W136" t="str">
        <f>IF(Source!V136="","",_xlfn.XLOOKUP(Source!V136,Elements!$AD$2:$AD$393,Elements!$A$2:$A$393,"Err",0))</f>
        <v>{4E8C2BF3-2C6F-4B28-9EC0-0585B0F45E97}</v>
      </c>
      <c r="X136" t="str">
        <f>IF(Source!W136="","",_xlfn.XLOOKUP(Source!W136,Elements!$AD$2:$AD$393,Elements!$A$2:$A$393,"Err",0))</f>
        <v>{4E8C2BF3-2C6F-4B28-9EC0-0585B0F45E97}</v>
      </c>
      <c r="Y136" t="str">
        <f>IF(Source!X136="","",_xlfn.XLOOKUP(Source!X136,Elements!$AD$2:$AD$393,Elements!$A$2:$A$393,"Err",0))</f>
        <v>{4E8C2BF3-2C6F-4B28-9EC0-0585B0F45E97}</v>
      </c>
      <c r="Z136" t="str">
        <f>IF(Source!AD136="","",_xlfn.XLOOKUP(Source!AD136,Elements!$AD$2:$AD$393,Elements!$A$2:$A$393,"Err",0))</f>
        <v/>
      </c>
      <c r="AA136" t="str">
        <f>IF(Source!Y136="","",_xlfn.XLOOKUP(Source!Y136,Elements!$AD$2:$AD$393,Elements!$A$2:$A$393,"Err",0))</f>
        <v/>
      </c>
      <c r="AB136" t="str">
        <f>IF(Source!Z136="","",_xlfn.XLOOKUP(Source!Z136,Elements!$AD$2:$AD$393,Elements!$A$2:$A$393,"Err",0))</f>
        <v/>
      </c>
      <c r="AC136" t="str">
        <f>IF(Source!AA136="","",_xlfn.XLOOKUP(Source!AA136,Elements!$AD$2:$AD$393,Elements!$A$2:$A$393,"Err",0))</f>
        <v/>
      </c>
      <c r="AD136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Finanzierung,Darlehen,Bank 2,Auszahlung</v>
      </c>
    </row>
    <row r="137" spans="1:30" x14ac:dyDescent="0.25">
      <c r="A137" t="str">
        <f>Table4[[#This Row],[idModel]]</f>
        <v>{4E8C2BF3-2C6F-4B28-9EC0-0585B0F45E97}</v>
      </c>
      <c r="B137" s="2" t="s">
        <v>191</v>
      </c>
      <c r="C137" t="str">
        <f>IF(Table3[[#This Row],[Level 1]]="","",_xlfn.XLOOKUP(Table3[[#This Row],[Level 1]],Table1[Titel],Table1[ID],"Err",0))</f>
        <v>{A4A4A352-28AA-411D-AB47-6AD1BA7D06AD}</v>
      </c>
      <c r="D137" t="str">
        <f>IF(Table3[[#This Row],[Level 2]]="","",_xlfn.XLOOKUP(Table3[[#This Row],[Level 2]],Table1[Titel],Table1[ID],"Err",0))</f>
        <v>{C40EFB17-6D66-4D72-84F9-77FC241BA7A8}</v>
      </c>
      <c r="E137" t="str">
        <f>IF(Table3[[#This Row],[Level 3]]="","",_xlfn.XLOOKUP(Table3[[#This Row],[Level 3]],Table1[Titel],Table1[ID],"Err",0))</f>
        <v>{4D9A7B07-6687-49CA-9782-741E6B1D7711}</v>
      </c>
      <c r="F137" t="str">
        <f>IF(Table3[[#This Row],[Level 4]]="","",_xlfn.XLOOKUP(Table3[[#This Row],[Level 4]],Table1[Titel],Table1[ID],"Err",0))</f>
        <v>{F7CA9C99-AAEE-4D78-8122-DAABE8BE2058}</v>
      </c>
      <c r="G137" t="str">
        <f>IF(Table3[[#This Row],[Level 5]]="","",_xlfn.XLOOKUP(Table3[[#This Row],[Level 5]],Table1[Titel],Table1[ID],"Err",0))</f>
        <v/>
      </c>
      <c r="H137" t="str">
        <f>_xlfn.XLOOKUP(Table3[[#This Row],[Unit]],Table2[Title],Table2[ID],"",0)</f>
        <v>{F5407237-FAA9-4557-B2C6-D4E50AB82E56}</v>
      </c>
      <c r="I137">
        <f>Table3[[#This Row],[Lfd]]</f>
        <v>136</v>
      </c>
      <c r="J137">
        <f>Table3[[#This Row],[Type]]</f>
        <v>2</v>
      </c>
      <c r="K137">
        <f>Table3[[#This Row],[Level]]</f>
        <v>70</v>
      </c>
      <c r="L137" t="str">
        <f>IF(ISBLANK(Table3[[#This Row],[Formula]]),"",Table3[[#This Row],[Formula]])</f>
        <v>p1-p2</v>
      </c>
      <c r="M137">
        <f>IF(ISBLANK(Table3[[#This Row],[Credit]]),0,Table3[[#This Row],[Credit]])</f>
        <v>0</v>
      </c>
      <c r="N137">
        <f>IF(ISBLANK(Table3[[#This Row],[Debit]]),0,Table3[[#This Row],[Debit]])</f>
        <v>0</v>
      </c>
      <c r="O137">
        <f>Table3[[#This Row],[Format]]</f>
        <v>1</v>
      </c>
      <c r="P137">
        <f>Table3[[#This Row],[Direct Offset]]</f>
        <v>0</v>
      </c>
      <c r="Q137">
        <f>IF(ISBLANK(Table3[[#This Row],[Account Range Min]]),0,Table3[[#This Row],[Account Range Min]])</f>
        <v>0</v>
      </c>
      <c r="R137">
        <f>IF(ISBLANK(Table3[[#This Row],[Account Range Max]]),0,Table3[[#This Row],[Account Range Max]])</f>
        <v>0</v>
      </c>
      <c r="S137" t="str">
        <f>IF(Source!N137="","",_xlfn.XLOOKUP(Source!N137,Elements!$AD$2:$AD$393,Elements!$A$2:$A$393,"Err",0))</f>
        <v/>
      </c>
      <c r="T137" t="str">
        <f>IF(Source!O137="","",_xlfn.XLOOKUP(Source!O137,Elements!$AD$2:$AD$393,Elements!$A$2:$A$393,"Err",0))</f>
        <v/>
      </c>
      <c r="U137" t="str">
        <f>IF(Source!T137="","",_xlfn.XLOOKUP(Source!T137,Elements!$AD$2:$AD$393,Elements!$A$2:$A$393,"Err",0))</f>
        <v>{4E8C2BF3-2C6F-4B28-9EC0-0585B0F45E97}</v>
      </c>
      <c r="V137" t="str">
        <f>IF(Source!U137="","",_xlfn.XLOOKUP(Source!U137,Elements!$AD$2:$AD$393,Elements!$A$2:$A$393,"Err",0))</f>
        <v>{4E8C2BF3-2C6F-4B28-9EC0-0585B0F45E97}</v>
      </c>
      <c r="W137" t="str">
        <f>IF(Source!V137="","",_xlfn.XLOOKUP(Source!V137,Elements!$AD$2:$AD$393,Elements!$A$2:$A$393,"Err",0))</f>
        <v/>
      </c>
      <c r="X137" t="str">
        <f>IF(Source!W137="","",_xlfn.XLOOKUP(Source!W137,Elements!$AD$2:$AD$393,Elements!$A$2:$A$393,"Err",0))</f>
        <v/>
      </c>
      <c r="Y137" t="str">
        <f>IF(Source!X137="","",_xlfn.XLOOKUP(Source!X137,Elements!$AD$2:$AD$393,Elements!$A$2:$A$393,"Err",0))</f>
        <v/>
      </c>
      <c r="Z137" t="str">
        <f>IF(Source!AD137="","",_xlfn.XLOOKUP(Source!AD137,Elements!$AD$2:$AD$393,Elements!$A$2:$A$393,"Err",0))</f>
        <v/>
      </c>
      <c r="AA137" t="str">
        <f>IF(Source!Y137="","",_xlfn.XLOOKUP(Source!Y137,Elements!$AD$2:$AD$393,Elements!$A$2:$A$393,"Err",0))</f>
        <v/>
      </c>
      <c r="AB137" t="str">
        <f>IF(Source!Z137="","",_xlfn.XLOOKUP(Source!Z137,Elements!$AD$2:$AD$393,Elements!$A$2:$A$393,"Err",0))</f>
        <v/>
      </c>
      <c r="AC137" t="str">
        <f>IF(Source!AA137="","",_xlfn.XLOOKUP(Source!AA137,Elements!$AD$2:$AD$393,Elements!$A$2:$A$393,"Err",0))</f>
        <v/>
      </c>
      <c r="AD137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Finanzierung,Darlehen,Bank 2,Restschuld</v>
      </c>
    </row>
    <row r="138" spans="1:30" x14ac:dyDescent="0.25">
      <c r="A138" t="str">
        <f>Table4[[#This Row],[idModel]]</f>
        <v>{4E8C2BF3-2C6F-4B28-9EC0-0585B0F45E97}</v>
      </c>
      <c r="B138" s="2" t="s">
        <v>191</v>
      </c>
      <c r="C138" t="str">
        <f>IF(Table3[[#This Row],[Level 1]]="","",_xlfn.XLOOKUP(Table3[[#This Row],[Level 1]],Table1[Titel],Table1[ID],"Err",0))</f>
        <v>{A4A4A352-28AA-411D-AB47-6AD1BA7D06AD}</v>
      </c>
      <c r="D138" t="str">
        <f>IF(Table3[[#This Row],[Level 2]]="","",_xlfn.XLOOKUP(Table3[[#This Row],[Level 2]],Table1[Titel],Table1[ID],"Err",0))</f>
        <v>{C40EFB17-6D66-4D72-84F9-77FC241BA7A8}</v>
      </c>
      <c r="E138" t="str">
        <f>IF(Table3[[#This Row],[Level 3]]="","",_xlfn.XLOOKUP(Table3[[#This Row],[Level 3]],Table1[Titel],Table1[ID],"Err",0))</f>
        <v>{4D9A7B07-6687-49CA-9782-741E6B1D7711}</v>
      </c>
      <c r="F138" t="str">
        <f>IF(Table3[[#This Row],[Level 4]]="","",_xlfn.XLOOKUP(Table3[[#This Row],[Level 4]],Table1[Titel],Table1[ID],"Err",0))</f>
        <v>{43ADA411-8565-4B53-9ED1-8FE444922CDE}</v>
      </c>
      <c r="G138" t="str">
        <f>IF(Table3[[#This Row],[Level 5]]="","",_xlfn.XLOOKUP(Table3[[#This Row],[Level 5]],Table1[Titel],Table1[ID],"Err",0))</f>
        <v/>
      </c>
      <c r="H138" t="str">
        <f>_xlfn.XLOOKUP(Table3[[#This Row],[Unit]],Table2[Title],Table2[ID],"",0)</f>
        <v>{F5407237-FAA9-4557-B2C6-D4E50AB82E56}</v>
      </c>
      <c r="I138">
        <f>Table3[[#This Row],[Lfd]]</f>
        <v>137</v>
      </c>
      <c r="J138">
        <f>Table3[[#This Row],[Type]]</f>
        <v>2</v>
      </c>
      <c r="K138">
        <f>Table3[[#This Row],[Level]]</f>
        <v>50</v>
      </c>
      <c r="L138" t="str">
        <f>IF(ISBLANK(Table3[[#This Row],[Formula]]),"",Table3[[#This Row],[Formula]])</f>
        <v>(p1*p2)*(p3/p4)^p5</v>
      </c>
      <c r="M138">
        <f>IF(ISBLANK(Table3[[#This Row],[Credit]]),0,Table3[[#This Row],[Credit]])</f>
        <v>1800</v>
      </c>
      <c r="N138">
        <f>IF(ISBLANK(Table3[[#This Row],[Debit]]),0,Table3[[#This Row],[Debit]])</f>
        <v>3150</v>
      </c>
      <c r="O138">
        <f>Table3[[#This Row],[Format]]</f>
        <v>1</v>
      </c>
      <c r="P138">
        <f>Table3[[#This Row],[Direct Offset]]</f>
        <v>0</v>
      </c>
      <c r="Q138">
        <f>IF(ISBLANK(Table3[[#This Row],[Account Range Min]]),0,Table3[[#This Row],[Account Range Min]])</f>
        <v>0</v>
      </c>
      <c r="R138">
        <f>IF(ISBLANK(Table3[[#This Row],[Account Range Max]]),0,Table3[[#This Row],[Account Range Max]])</f>
        <v>0</v>
      </c>
      <c r="S138" t="str">
        <f>IF(Source!N138="","",_xlfn.XLOOKUP(Source!N138,Elements!$AD$2:$AD$393,Elements!$A$2:$A$393,"Err",0))</f>
        <v/>
      </c>
      <c r="T138" t="str">
        <f>IF(Source!O138="","",_xlfn.XLOOKUP(Source!O138,Elements!$AD$2:$AD$393,Elements!$A$2:$A$393,"Err",0))</f>
        <v/>
      </c>
      <c r="U138" t="str">
        <f>IF(Source!T138="","",_xlfn.XLOOKUP(Source!T138,Elements!$AD$2:$AD$393,Elements!$A$2:$A$393,"Err",0))</f>
        <v>{4E8C2BF3-2C6F-4B28-9EC0-0585B0F45E97}</v>
      </c>
      <c r="V138" t="str">
        <f>IF(Source!U138="","",_xlfn.XLOOKUP(Source!U138,Elements!$AD$2:$AD$393,Elements!$A$2:$A$393,"Err",0))</f>
        <v>{4E8C2BF3-2C6F-4B28-9EC0-0585B0F45E97}</v>
      </c>
      <c r="W138" t="str">
        <f>IF(Source!V138="","",_xlfn.XLOOKUP(Source!V138,Elements!$AD$2:$AD$393,Elements!$A$2:$A$393,"Err",0))</f>
        <v>{4E8C2BF3-2C6F-4B28-9EC0-0585B0F45E97}</v>
      </c>
      <c r="X138" t="str">
        <f>IF(Source!W138="","",_xlfn.XLOOKUP(Source!W138,Elements!$AD$2:$AD$393,Elements!$A$2:$A$393,"Err",0))</f>
        <v>{4E8C2BF3-2C6F-4B28-9EC0-0585B0F45E97}</v>
      </c>
      <c r="Y138" t="str">
        <f>IF(Source!X138="","",_xlfn.XLOOKUP(Source!X138,Elements!$AD$2:$AD$393,Elements!$A$2:$A$393,"Err",0))</f>
        <v>{4E8C2BF3-2C6F-4B28-9EC0-0585B0F45E97}</v>
      </c>
      <c r="Z138" t="str">
        <f>IF(Source!AD138="","",_xlfn.XLOOKUP(Source!AD138,Elements!$AD$2:$AD$393,Elements!$A$2:$A$393,"Err",0))</f>
        <v/>
      </c>
      <c r="AA138" t="str">
        <f>IF(Source!Y138="","",_xlfn.XLOOKUP(Source!Y138,Elements!$AD$2:$AD$393,Elements!$A$2:$A$393,"Err",0))</f>
        <v/>
      </c>
      <c r="AB138" t="str">
        <f>IF(Source!Z138="","",_xlfn.XLOOKUP(Source!Z138,Elements!$AD$2:$AD$393,Elements!$A$2:$A$393,"Err",0))</f>
        <v/>
      </c>
      <c r="AC138" t="str">
        <f>IF(Source!AA138="","",_xlfn.XLOOKUP(Source!AA138,Elements!$AD$2:$AD$393,Elements!$A$2:$A$393,"Err",0))</f>
        <v/>
      </c>
      <c r="AD138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Finanzierung,Darlehen,Bank 2,Tilgung</v>
      </c>
    </row>
    <row r="139" spans="1:30" x14ac:dyDescent="0.25">
      <c r="A139" t="str">
        <f>Table4[[#This Row],[idModel]]</f>
        <v>{4E8C2BF3-2C6F-4B28-9EC0-0585B0F45E97}</v>
      </c>
      <c r="B139" s="2" t="s">
        <v>191</v>
      </c>
      <c r="C139" t="str">
        <f>IF(Table3[[#This Row],[Level 1]]="","",_xlfn.XLOOKUP(Table3[[#This Row],[Level 1]],Table1[Titel],Table1[ID],"Err",0))</f>
        <v>{A4A4A352-28AA-411D-AB47-6AD1BA7D06AD}</v>
      </c>
      <c r="D139" t="str">
        <f>IF(Table3[[#This Row],[Level 2]]="","",_xlfn.XLOOKUP(Table3[[#This Row],[Level 2]],Table1[Titel],Table1[ID],"Err",0))</f>
        <v>{C40EFB17-6D66-4D72-84F9-77FC241BA7A8}</v>
      </c>
      <c r="E139" t="str">
        <f>IF(Table3[[#This Row],[Level 3]]="","",_xlfn.XLOOKUP(Table3[[#This Row],[Level 3]],Table1[Titel],Table1[ID],"Err",0))</f>
        <v>{4D9A7B07-6687-49CA-9782-741E6B1D7711}</v>
      </c>
      <c r="F139" t="str">
        <f>IF(Table3[[#This Row],[Level 4]]="","",_xlfn.XLOOKUP(Table3[[#This Row],[Level 4]],Table1[Titel],Table1[ID],"Err",0))</f>
        <v>{F6FAC216-F132-45DC-9282-57CEE6D9F9BB}</v>
      </c>
      <c r="G139" t="str">
        <f>IF(Table3[[#This Row],[Level 5]]="","",_xlfn.XLOOKUP(Table3[[#This Row],[Level 5]],Table1[Titel],Table1[ID],"Err",0))</f>
        <v/>
      </c>
      <c r="H139" t="str">
        <f>_xlfn.XLOOKUP(Table3[[#This Row],[Unit]],Table2[Title],Table2[ID],"",0)</f>
        <v>{F5407237-FAA9-4557-B2C6-D4E50AB82E56}</v>
      </c>
      <c r="I139">
        <f>Table3[[#This Row],[Lfd]]</f>
        <v>138</v>
      </c>
      <c r="J139">
        <f>Table3[[#This Row],[Type]]</f>
        <v>7</v>
      </c>
      <c r="K139">
        <f>Table3[[#This Row],[Level]]</f>
        <v>60</v>
      </c>
      <c r="L139" t="str">
        <f>IF(ISBLANK(Table3[[#This Row],[Formula]]),"",Table3[[#This Row],[Formula]])</f>
        <v/>
      </c>
      <c r="M139">
        <f>IF(ISBLANK(Table3[[#This Row],[Credit]]),0,Table3[[#This Row],[Credit]])</f>
        <v>0</v>
      </c>
      <c r="N139">
        <f>IF(ISBLANK(Table3[[#This Row],[Debit]]),0,Table3[[#This Row],[Debit]])</f>
        <v>0</v>
      </c>
      <c r="O139">
        <f>Table3[[#This Row],[Format]]</f>
        <v>1</v>
      </c>
      <c r="P139">
        <f>Table3[[#This Row],[Direct Offset]]</f>
        <v>0</v>
      </c>
      <c r="Q139">
        <f>IF(ISBLANK(Table3[[#This Row],[Account Range Min]]),0,Table3[[#This Row],[Account Range Min]])</f>
        <v>0</v>
      </c>
      <c r="R139">
        <f>IF(ISBLANK(Table3[[#This Row],[Account Range Max]]),0,Table3[[#This Row],[Account Range Max]])</f>
        <v>0</v>
      </c>
      <c r="S139" t="str">
        <f>IF(Source!N139="","",_xlfn.XLOOKUP(Source!N139,Elements!$AD$2:$AD$393,Elements!$A$2:$A$393,"Err",0))</f>
        <v/>
      </c>
      <c r="T139" t="str">
        <f>IF(Source!O139="","",_xlfn.XLOOKUP(Source!O139,Elements!$AD$2:$AD$393,Elements!$A$2:$A$393,"Err",0))</f>
        <v/>
      </c>
      <c r="U139" t="str">
        <f>IF(Source!T139="","",_xlfn.XLOOKUP(Source!T139,Elements!$AD$2:$AD$393,Elements!$A$2:$A$393,"Err",0))</f>
        <v>{4E8C2BF3-2C6F-4B28-9EC0-0585B0F45E97}</v>
      </c>
      <c r="V139" t="str">
        <f>IF(Source!U139="","",_xlfn.XLOOKUP(Source!U139,Elements!$AD$2:$AD$393,Elements!$A$2:$A$393,"Err",0))</f>
        <v/>
      </c>
      <c r="W139" t="str">
        <f>IF(Source!V139="","",_xlfn.XLOOKUP(Source!V139,Elements!$AD$2:$AD$393,Elements!$A$2:$A$393,"Err",0))</f>
        <v/>
      </c>
      <c r="X139" t="str">
        <f>IF(Source!W139="","",_xlfn.XLOOKUP(Source!W139,Elements!$AD$2:$AD$393,Elements!$A$2:$A$393,"Err",0))</f>
        <v/>
      </c>
      <c r="Y139" t="str">
        <f>IF(Source!X139="","",_xlfn.XLOOKUP(Source!X139,Elements!$AD$2:$AD$393,Elements!$A$2:$A$393,"Err",0))</f>
        <v/>
      </c>
      <c r="Z139" t="str">
        <f>IF(Source!AD139="","",_xlfn.XLOOKUP(Source!AD139,Elements!$AD$2:$AD$393,Elements!$A$2:$A$393,"Err",0))</f>
        <v/>
      </c>
      <c r="AA139" t="str">
        <f>IF(Source!Y139="","",_xlfn.XLOOKUP(Source!Y139,Elements!$AD$2:$AD$393,Elements!$A$2:$A$393,"Err",0))</f>
        <v/>
      </c>
      <c r="AB139" t="str">
        <f>IF(Source!Z139="","",_xlfn.XLOOKUP(Source!Z139,Elements!$AD$2:$AD$393,Elements!$A$2:$A$393,"Err",0))</f>
        <v/>
      </c>
      <c r="AC139" t="str">
        <f>IF(Source!AA139="","",_xlfn.XLOOKUP(Source!AA139,Elements!$AD$2:$AD$393,Elements!$A$2:$A$393,"Err",0))</f>
        <v/>
      </c>
      <c r="AD139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Finanzierung,Darlehen,Bank 2,Tilgungsstand</v>
      </c>
    </row>
    <row r="140" spans="1:30" x14ac:dyDescent="0.25">
      <c r="A140" t="str">
        <f>Table4[[#This Row],[idModel]]</f>
        <v>{4E8C2BF3-2C6F-4B28-9EC0-0585B0F45E97}</v>
      </c>
      <c r="B140" s="2" t="s">
        <v>191</v>
      </c>
      <c r="C140" t="str">
        <f>IF(Table3[[#This Row],[Level 1]]="","",_xlfn.XLOOKUP(Table3[[#This Row],[Level 1]],Table1[Titel],Table1[ID],"Err",0))</f>
        <v>{A4A4A352-28AA-411D-AB47-6AD1BA7D06AD}</v>
      </c>
      <c r="D140" t="str">
        <f>IF(Table3[[#This Row],[Level 2]]="","",_xlfn.XLOOKUP(Table3[[#This Row],[Level 2]],Table1[Titel],Table1[ID],"Err",0))</f>
        <v>{C40EFB17-6D66-4D72-84F9-77FC241BA7A8}</v>
      </c>
      <c r="E140" t="str">
        <f>IF(Table3[[#This Row],[Level 3]]="","",_xlfn.XLOOKUP(Table3[[#This Row],[Level 3]],Table1[Titel],Table1[ID],"Err",0))</f>
        <v>{4D9A7B07-6687-49CA-9782-741E6B1D7711}</v>
      </c>
      <c r="F140" t="str">
        <f>IF(Table3[[#This Row],[Level 4]]="","",_xlfn.XLOOKUP(Table3[[#This Row],[Level 4]],Table1[Titel],Table1[ID],"Err",0))</f>
        <v>{41899EFC-143F-45FC-ADC2-1357A662355C}</v>
      </c>
      <c r="G140" t="str">
        <f>IF(Table3[[#This Row],[Level 5]]="","",_xlfn.XLOOKUP(Table3[[#This Row],[Level 5]],Table1[Titel],Table1[ID],"Err",0))</f>
        <v/>
      </c>
      <c r="H140" t="str">
        <f>_xlfn.XLOOKUP(Table3[[#This Row],[Unit]],Table2[Title],Table2[ID],"",0)</f>
        <v>{F5407237-FAA9-4557-B2C6-D4E50AB82E56}</v>
      </c>
      <c r="I140">
        <f>Table3[[#This Row],[Lfd]]</f>
        <v>139</v>
      </c>
      <c r="J140">
        <f>Table3[[#This Row],[Type]]</f>
        <v>2</v>
      </c>
      <c r="K140">
        <f>Table3[[#This Row],[Level]]</f>
        <v>80</v>
      </c>
      <c r="L140" t="str">
        <f>IF(ISBLANK(Table3[[#This Row],[Formula]]),"",Table3[[#This Row],[Formula]])</f>
        <v>p1*p2/12</v>
      </c>
      <c r="M140">
        <f>IF(ISBLANK(Table3[[#This Row],[Credit]]),0,Table3[[#This Row],[Credit]])</f>
        <v>1800</v>
      </c>
      <c r="N140">
        <f>IF(ISBLANK(Table3[[#This Row],[Debit]]),0,Table3[[#This Row],[Debit]])</f>
        <v>7320</v>
      </c>
      <c r="O140">
        <f>Table3[[#This Row],[Format]]</f>
        <v>1</v>
      </c>
      <c r="P140">
        <f>Table3[[#This Row],[Direct Offset]]</f>
        <v>0</v>
      </c>
      <c r="Q140">
        <f>IF(ISBLANK(Table3[[#This Row],[Account Range Min]]),0,Table3[[#This Row],[Account Range Min]])</f>
        <v>0</v>
      </c>
      <c r="R140">
        <f>IF(ISBLANK(Table3[[#This Row],[Account Range Max]]),0,Table3[[#This Row],[Account Range Max]])</f>
        <v>0</v>
      </c>
      <c r="S140" t="str">
        <f>IF(Source!N140="","",_xlfn.XLOOKUP(Source!N140,Elements!$AD$2:$AD$393,Elements!$A$2:$A$393,"Err",0))</f>
        <v/>
      </c>
      <c r="T140" t="str">
        <f>IF(Source!O140="","",_xlfn.XLOOKUP(Source!O140,Elements!$AD$2:$AD$393,Elements!$A$2:$A$393,"Err",0))</f>
        <v/>
      </c>
      <c r="U140" t="str">
        <f>IF(Source!T140="","",_xlfn.XLOOKUP(Source!T140,Elements!$AD$2:$AD$393,Elements!$A$2:$A$393,"Err",0))</f>
        <v>{4E8C2BF3-2C6F-4B28-9EC0-0585B0F45E97}</v>
      </c>
      <c r="V140" t="str">
        <f>IF(Source!U140="","",_xlfn.XLOOKUP(Source!U140,Elements!$AD$2:$AD$393,Elements!$A$2:$A$393,"Err",0))</f>
        <v>{4E8C2BF3-2C6F-4B28-9EC0-0585B0F45E97}</v>
      </c>
      <c r="W140" t="str">
        <f>IF(Source!V140="","",_xlfn.XLOOKUP(Source!V140,Elements!$AD$2:$AD$393,Elements!$A$2:$A$393,"Err",0))</f>
        <v/>
      </c>
      <c r="X140" t="str">
        <f>IF(Source!W140="","",_xlfn.XLOOKUP(Source!W140,Elements!$AD$2:$AD$393,Elements!$A$2:$A$393,"Err",0))</f>
        <v/>
      </c>
      <c r="Y140" t="str">
        <f>IF(Source!X140="","",_xlfn.XLOOKUP(Source!X140,Elements!$AD$2:$AD$393,Elements!$A$2:$A$393,"Err",0))</f>
        <v/>
      </c>
      <c r="Z140" t="str">
        <f>IF(Source!AD140="","",_xlfn.XLOOKUP(Source!AD140,Elements!$AD$2:$AD$393,Elements!$A$2:$A$393,"Err",0))</f>
        <v/>
      </c>
      <c r="AA140" t="str">
        <f>IF(Source!Y140="","",_xlfn.XLOOKUP(Source!Y140,Elements!$AD$2:$AD$393,Elements!$A$2:$A$393,"Err",0))</f>
        <v/>
      </c>
      <c r="AB140" t="str">
        <f>IF(Source!Z140="","",_xlfn.XLOOKUP(Source!Z140,Elements!$AD$2:$AD$393,Elements!$A$2:$A$393,"Err",0))</f>
        <v/>
      </c>
      <c r="AC140" t="str">
        <f>IF(Source!AA140="","",_xlfn.XLOOKUP(Source!AA140,Elements!$AD$2:$AD$393,Elements!$A$2:$A$393,"Err",0))</f>
        <v/>
      </c>
      <c r="AD140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Finanzierung,Darlehen,Bank 2,Verzinsung</v>
      </c>
    </row>
    <row r="141" spans="1:30" x14ac:dyDescent="0.25">
      <c r="A141" t="str">
        <f>Table4[[#This Row],[idModel]]</f>
        <v>{4E8C2BF3-2C6F-4B28-9EC0-0585B0F45E97}</v>
      </c>
      <c r="B141" s="2" t="s">
        <v>191</v>
      </c>
      <c r="C141" t="str">
        <f>IF(Table3[[#This Row],[Level 1]]="","",_xlfn.XLOOKUP(Table3[[#This Row],[Level 1]],Table1[Titel],Table1[ID],"Err",0))</f>
        <v>{A4A4A352-28AA-411D-AB47-6AD1BA7D06AD}</v>
      </c>
      <c r="D141" t="str">
        <f>IF(Table3[[#This Row],[Level 2]]="","",_xlfn.XLOOKUP(Table3[[#This Row],[Level 2]],Table1[Titel],Table1[ID],"Err",0))</f>
        <v>{C40EFB17-6D66-4D72-84F9-77FC241BA7A8}</v>
      </c>
      <c r="E141" t="str">
        <f>IF(Table3[[#This Row],[Level 3]]="","",_xlfn.XLOOKUP(Table3[[#This Row],[Level 3]],Table1[Titel],Table1[ID],"Err",0))</f>
        <v>{8914C90A-F8D9-4427-8E05-5E70F7383A4B}</v>
      </c>
      <c r="F141" t="str">
        <f>IF(Table3[[#This Row],[Level 4]]="","",_xlfn.XLOOKUP(Table3[[#This Row],[Level 4]],Table1[Titel],Table1[ID],"Err",0))</f>
        <v>{EB7F47B6-928A-424D-9D24-A11CA9D46E36}</v>
      </c>
      <c r="G141" t="str">
        <f>IF(Table3[[#This Row],[Level 5]]="","",_xlfn.XLOOKUP(Table3[[#This Row],[Level 5]],Table1[Titel],Table1[ID],"Err",0))</f>
        <v/>
      </c>
      <c r="H141" t="str">
        <f>_xlfn.XLOOKUP(Table3[[#This Row],[Unit]],Table2[Title],Table2[ID],"",0)</f>
        <v>{F5407237-FAA9-4557-B2C6-D4E50AB82E56}</v>
      </c>
      <c r="I141">
        <f>Table3[[#This Row],[Lfd]]</f>
        <v>140</v>
      </c>
      <c r="J141">
        <f>Table3[[#This Row],[Type]]</f>
        <v>2</v>
      </c>
      <c r="K141">
        <f>Table3[[#This Row],[Level]]</f>
        <v>50</v>
      </c>
      <c r="L141" t="str">
        <f>IF(ISBLANK(Table3[[#This Row],[Formula]]),"",Table3[[#This Row],[Formula]])</f>
        <v>p1*(p3/p4)^p5</v>
      </c>
      <c r="M141">
        <f>IF(ISBLANK(Table3[[#This Row],[Credit]]),0,Table3[[#This Row],[Credit]])</f>
        <v>3150</v>
      </c>
      <c r="N141">
        <f>IF(ISBLANK(Table3[[#This Row],[Debit]]),0,Table3[[#This Row],[Debit]])</f>
        <v>1800</v>
      </c>
      <c r="O141">
        <f>Table3[[#This Row],[Format]]</f>
        <v>1</v>
      </c>
      <c r="P141">
        <f>Table3[[#This Row],[Direct Offset]]</f>
        <v>0</v>
      </c>
      <c r="Q141">
        <f>IF(ISBLANK(Table3[[#This Row],[Account Range Min]]),0,Table3[[#This Row],[Account Range Min]])</f>
        <v>0</v>
      </c>
      <c r="R141">
        <f>IF(ISBLANK(Table3[[#This Row],[Account Range Max]]),0,Table3[[#This Row],[Account Range Max]])</f>
        <v>0</v>
      </c>
      <c r="S141" t="str">
        <f>IF(Source!N141="","",_xlfn.XLOOKUP(Source!N141,Elements!$AD$2:$AD$393,Elements!$A$2:$A$393,"Err",0))</f>
        <v/>
      </c>
      <c r="T141" t="str">
        <f>IF(Source!O141="","",_xlfn.XLOOKUP(Source!O141,Elements!$AD$2:$AD$393,Elements!$A$2:$A$393,"Err",0))</f>
        <v/>
      </c>
      <c r="U141" t="str">
        <f>IF(Source!T141="","",_xlfn.XLOOKUP(Source!T141,Elements!$AD$2:$AD$393,Elements!$A$2:$A$393,"Err",0))</f>
        <v>{4E8C2BF3-2C6F-4B28-9EC0-0585B0F45E97}</v>
      </c>
      <c r="V141" t="str">
        <f>IF(Source!U141="","",_xlfn.XLOOKUP(Source!U141,Elements!$AD$2:$AD$393,Elements!$A$2:$A$393,"Err",0))</f>
        <v/>
      </c>
      <c r="W141" t="str">
        <f>IF(Source!V141="","",_xlfn.XLOOKUP(Source!V141,Elements!$AD$2:$AD$393,Elements!$A$2:$A$393,"Err",0))</f>
        <v>{4E8C2BF3-2C6F-4B28-9EC0-0585B0F45E97}</v>
      </c>
      <c r="X141" t="str">
        <f>IF(Source!W141="","",_xlfn.XLOOKUP(Source!W141,Elements!$AD$2:$AD$393,Elements!$A$2:$A$393,"Err",0))</f>
        <v>{4E8C2BF3-2C6F-4B28-9EC0-0585B0F45E97}</v>
      </c>
      <c r="Y141" t="str">
        <f>IF(Source!X141="","",_xlfn.XLOOKUP(Source!X141,Elements!$AD$2:$AD$393,Elements!$A$2:$A$393,"Err",0))</f>
        <v>{4E8C2BF3-2C6F-4B28-9EC0-0585B0F45E97}</v>
      </c>
      <c r="Z141" t="str">
        <f>IF(Source!AD141="","",_xlfn.XLOOKUP(Source!AD141,Elements!$AD$2:$AD$393,Elements!$A$2:$A$393,"Err",0))</f>
        <v/>
      </c>
      <c r="AA141" t="str">
        <f>IF(Source!Y141="","",_xlfn.XLOOKUP(Source!Y141,Elements!$AD$2:$AD$393,Elements!$A$2:$A$393,"Err",0))</f>
        <v/>
      </c>
      <c r="AB141" t="str">
        <f>IF(Source!Z141="","",_xlfn.XLOOKUP(Source!Z141,Elements!$AD$2:$AD$393,Elements!$A$2:$A$393,"Err",0))</f>
        <v/>
      </c>
      <c r="AC141" t="str">
        <f>IF(Source!AA141="","",_xlfn.XLOOKUP(Source!AA141,Elements!$AD$2:$AD$393,Elements!$A$2:$A$393,"Err",0))</f>
        <v/>
      </c>
      <c r="AD141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Finanzierung,Darlehen,Bank 3,Auszahlung</v>
      </c>
    </row>
    <row r="142" spans="1:30" x14ac:dyDescent="0.25">
      <c r="A142" t="str">
        <f>Table4[[#This Row],[idModel]]</f>
        <v>{4E8C2BF3-2C6F-4B28-9EC0-0585B0F45E97}</v>
      </c>
      <c r="B142" s="2" t="s">
        <v>191</v>
      </c>
      <c r="C142" t="str">
        <f>IF(Table3[[#This Row],[Level 1]]="","",_xlfn.XLOOKUP(Table3[[#This Row],[Level 1]],Table1[Titel],Table1[ID],"Err",0))</f>
        <v>{A4A4A352-28AA-411D-AB47-6AD1BA7D06AD}</v>
      </c>
      <c r="D142" t="str">
        <f>IF(Table3[[#This Row],[Level 2]]="","",_xlfn.XLOOKUP(Table3[[#This Row],[Level 2]],Table1[Titel],Table1[ID],"Err",0))</f>
        <v>{C40EFB17-6D66-4D72-84F9-77FC241BA7A8}</v>
      </c>
      <c r="E142" t="str">
        <f>IF(Table3[[#This Row],[Level 3]]="","",_xlfn.XLOOKUP(Table3[[#This Row],[Level 3]],Table1[Titel],Table1[ID],"Err",0))</f>
        <v>{8914C90A-F8D9-4427-8E05-5E70F7383A4B}</v>
      </c>
      <c r="F142" t="str">
        <f>IF(Table3[[#This Row],[Level 4]]="","",_xlfn.XLOOKUP(Table3[[#This Row],[Level 4]],Table1[Titel],Table1[ID],"Err",0))</f>
        <v>{F7CA9C99-AAEE-4D78-8122-DAABE8BE2058}</v>
      </c>
      <c r="G142" t="str">
        <f>IF(Table3[[#This Row],[Level 5]]="","",_xlfn.XLOOKUP(Table3[[#This Row],[Level 5]],Table1[Titel],Table1[ID],"Err",0))</f>
        <v/>
      </c>
      <c r="H142" t="str">
        <f>_xlfn.XLOOKUP(Table3[[#This Row],[Unit]],Table2[Title],Table2[ID],"",0)</f>
        <v>{F5407237-FAA9-4557-B2C6-D4E50AB82E56}</v>
      </c>
      <c r="I142">
        <f>Table3[[#This Row],[Lfd]]</f>
        <v>141</v>
      </c>
      <c r="J142">
        <f>Table3[[#This Row],[Type]]</f>
        <v>2</v>
      </c>
      <c r="K142">
        <f>Table3[[#This Row],[Level]]</f>
        <v>70</v>
      </c>
      <c r="L142" t="str">
        <f>IF(ISBLANK(Table3[[#This Row],[Formula]]),"",Table3[[#This Row],[Formula]])</f>
        <v>p1-p2</v>
      </c>
      <c r="M142">
        <f>IF(ISBLANK(Table3[[#This Row],[Credit]]),0,Table3[[#This Row],[Credit]])</f>
        <v>0</v>
      </c>
      <c r="N142">
        <f>IF(ISBLANK(Table3[[#This Row],[Debit]]),0,Table3[[#This Row],[Debit]])</f>
        <v>0</v>
      </c>
      <c r="O142">
        <f>Table3[[#This Row],[Format]]</f>
        <v>1</v>
      </c>
      <c r="P142">
        <f>Table3[[#This Row],[Direct Offset]]</f>
        <v>0</v>
      </c>
      <c r="Q142">
        <f>IF(ISBLANK(Table3[[#This Row],[Account Range Min]]),0,Table3[[#This Row],[Account Range Min]])</f>
        <v>0</v>
      </c>
      <c r="R142">
        <f>IF(ISBLANK(Table3[[#This Row],[Account Range Max]]),0,Table3[[#This Row],[Account Range Max]])</f>
        <v>0</v>
      </c>
      <c r="S142" t="str">
        <f>IF(Source!N142="","",_xlfn.XLOOKUP(Source!N142,Elements!$AD$2:$AD$393,Elements!$A$2:$A$393,"Err",0))</f>
        <v/>
      </c>
      <c r="T142" t="str">
        <f>IF(Source!O142="","",_xlfn.XLOOKUP(Source!O142,Elements!$AD$2:$AD$393,Elements!$A$2:$A$393,"Err",0))</f>
        <v/>
      </c>
      <c r="U142" t="str">
        <f>IF(Source!T142="","",_xlfn.XLOOKUP(Source!T142,Elements!$AD$2:$AD$393,Elements!$A$2:$A$393,"Err",0))</f>
        <v>{4E8C2BF3-2C6F-4B28-9EC0-0585B0F45E97}</v>
      </c>
      <c r="V142" t="str">
        <f>IF(Source!U142="","",_xlfn.XLOOKUP(Source!U142,Elements!$AD$2:$AD$393,Elements!$A$2:$A$393,"Err",0))</f>
        <v>{4E8C2BF3-2C6F-4B28-9EC0-0585B0F45E97}</v>
      </c>
      <c r="W142" t="str">
        <f>IF(Source!V142="","",_xlfn.XLOOKUP(Source!V142,Elements!$AD$2:$AD$393,Elements!$A$2:$A$393,"Err",0))</f>
        <v/>
      </c>
      <c r="X142" t="str">
        <f>IF(Source!W142="","",_xlfn.XLOOKUP(Source!W142,Elements!$AD$2:$AD$393,Elements!$A$2:$A$393,"Err",0))</f>
        <v/>
      </c>
      <c r="Y142" t="str">
        <f>IF(Source!X142="","",_xlfn.XLOOKUP(Source!X142,Elements!$AD$2:$AD$393,Elements!$A$2:$A$393,"Err",0))</f>
        <v/>
      </c>
      <c r="Z142" t="str">
        <f>IF(Source!AD142="","",_xlfn.XLOOKUP(Source!AD142,Elements!$AD$2:$AD$393,Elements!$A$2:$A$393,"Err",0))</f>
        <v/>
      </c>
      <c r="AA142" t="str">
        <f>IF(Source!Y142="","",_xlfn.XLOOKUP(Source!Y142,Elements!$AD$2:$AD$393,Elements!$A$2:$A$393,"Err",0))</f>
        <v/>
      </c>
      <c r="AB142" t="str">
        <f>IF(Source!Z142="","",_xlfn.XLOOKUP(Source!Z142,Elements!$AD$2:$AD$393,Elements!$A$2:$A$393,"Err",0))</f>
        <v/>
      </c>
      <c r="AC142" t="str">
        <f>IF(Source!AA142="","",_xlfn.XLOOKUP(Source!AA142,Elements!$AD$2:$AD$393,Elements!$A$2:$A$393,"Err",0))</f>
        <v/>
      </c>
      <c r="AD142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Finanzierung,Darlehen,Bank 3,Restschuld</v>
      </c>
    </row>
    <row r="143" spans="1:30" x14ac:dyDescent="0.25">
      <c r="A143" t="str">
        <f>Table4[[#This Row],[idModel]]</f>
        <v>{4E8C2BF3-2C6F-4B28-9EC0-0585B0F45E97}</v>
      </c>
      <c r="B143" s="2" t="s">
        <v>191</v>
      </c>
      <c r="C143" t="str">
        <f>IF(Table3[[#This Row],[Level 1]]="","",_xlfn.XLOOKUP(Table3[[#This Row],[Level 1]],Table1[Titel],Table1[ID],"Err",0))</f>
        <v>{A4A4A352-28AA-411D-AB47-6AD1BA7D06AD}</v>
      </c>
      <c r="D143" t="str">
        <f>IF(Table3[[#This Row],[Level 2]]="","",_xlfn.XLOOKUP(Table3[[#This Row],[Level 2]],Table1[Titel],Table1[ID],"Err",0))</f>
        <v>{C40EFB17-6D66-4D72-84F9-77FC241BA7A8}</v>
      </c>
      <c r="E143" t="str">
        <f>IF(Table3[[#This Row],[Level 3]]="","",_xlfn.XLOOKUP(Table3[[#This Row],[Level 3]],Table1[Titel],Table1[ID],"Err",0))</f>
        <v>{8914C90A-F8D9-4427-8E05-5E70F7383A4B}</v>
      </c>
      <c r="F143" t="str">
        <f>IF(Table3[[#This Row],[Level 4]]="","",_xlfn.XLOOKUP(Table3[[#This Row],[Level 4]],Table1[Titel],Table1[ID],"Err",0))</f>
        <v>{43ADA411-8565-4B53-9ED1-8FE444922CDE}</v>
      </c>
      <c r="G143" t="str">
        <f>IF(Table3[[#This Row],[Level 5]]="","",_xlfn.XLOOKUP(Table3[[#This Row],[Level 5]],Table1[Titel],Table1[ID],"Err",0))</f>
        <v/>
      </c>
      <c r="H143" t="str">
        <f>_xlfn.XLOOKUP(Table3[[#This Row],[Unit]],Table2[Title],Table2[ID],"",0)</f>
        <v>{F5407237-FAA9-4557-B2C6-D4E50AB82E56}</v>
      </c>
      <c r="I143">
        <f>Table3[[#This Row],[Lfd]]</f>
        <v>142</v>
      </c>
      <c r="J143">
        <f>Table3[[#This Row],[Type]]</f>
        <v>2</v>
      </c>
      <c r="K143">
        <f>Table3[[#This Row],[Level]]</f>
        <v>50</v>
      </c>
      <c r="L143" t="str">
        <f>IF(ISBLANK(Table3[[#This Row],[Formula]]),"",Table3[[#This Row],[Formula]])</f>
        <v>(p1*p2)*(p3/p4)^p5</v>
      </c>
      <c r="M143">
        <f>IF(ISBLANK(Table3[[#This Row],[Credit]]),0,Table3[[#This Row],[Credit]])</f>
        <v>1800</v>
      </c>
      <c r="N143">
        <f>IF(ISBLANK(Table3[[#This Row],[Debit]]),0,Table3[[#This Row],[Debit]])</f>
        <v>3150</v>
      </c>
      <c r="O143">
        <f>Table3[[#This Row],[Format]]</f>
        <v>1</v>
      </c>
      <c r="P143">
        <f>Table3[[#This Row],[Direct Offset]]</f>
        <v>0</v>
      </c>
      <c r="Q143">
        <f>IF(ISBLANK(Table3[[#This Row],[Account Range Min]]),0,Table3[[#This Row],[Account Range Min]])</f>
        <v>0</v>
      </c>
      <c r="R143">
        <f>IF(ISBLANK(Table3[[#This Row],[Account Range Max]]),0,Table3[[#This Row],[Account Range Max]])</f>
        <v>0</v>
      </c>
      <c r="S143" t="str">
        <f>IF(Source!N143="","",_xlfn.XLOOKUP(Source!N143,Elements!$AD$2:$AD$393,Elements!$A$2:$A$393,"Err",0))</f>
        <v/>
      </c>
      <c r="T143" t="str">
        <f>IF(Source!O143="","",_xlfn.XLOOKUP(Source!O143,Elements!$AD$2:$AD$393,Elements!$A$2:$A$393,"Err",0))</f>
        <v/>
      </c>
      <c r="U143" t="str">
        <f>IF(Source!T143="","",_xlfn.XLOOKUP(Source!T143,Elements!$AD$2:$AD$393,Elements!$A$2:$A$393,"Err",0))</f>
        <v>{4E8C2BF3-2C6F-4B28-9EC0-0585B0F45E97}</v>
      </c>
      <c r="V143" t="str">
        <f>IF(Source!U143="","",_xlfn.XLOOKUP(Source!U143,Elements!$AD$2:$AD$393,Elements!$A$2:$A$393,"Err",0))</f>
        <v>{4E8C2BF3-2C6F-4B28-9EC0-0585B0F45E97}</v>
      </c>
      <c r="W143" t="str">
        <f>IF(Source!V143="","",_xlfn.XLOOKUP(Source!V143,Elements!$AD$2:$AD$393,Elements!$A$2:$A$393,"Err",0))</f>
        <v>{4E8C2BF3-2C6F-4B28-9EC0-0585B0F45E97}</v>
      </c>
      <c r="X143" t="str">
        <f>IF(Source!W143="","",_xlfn.XLOOKUP(Source!W143,Elements!$AD$2:$AD$393,Elements!$A$2:$A$393,"Err",0))</f>
        <v>{4E8C2BF3-2C6F-4B28-9EC0-0585B0F45E97}</v>
      </c>
      <c r="Y143" t="str">
        <f>IF(Source!X143="","",_xlfn.XLOOKUP(Source!X143,Elements!$AD$2:$AD$393,Elements!$A$2:$A$393,"Err",0))</f>
        <v>{4E8C2BF3-2C6F-4B28-9EC0-0585B0F45E97}</v>
      </c>
      <c r="Z143" t="str">
        <f>IF(Source!AD143="","",_xlfn.XLOOKUP(Source!AD143,Elements!$AD$2:$AD$393,Elements!$A$2:$A$393,"Err",0))</f>
        <v/>
      </c>
      <c r="AA143" t="str">
        <f>IF(Source!Y143="","",_xlfn.XLOOKUP(Source!Y143,Elements!$AD$2:$AD$393,Elements!$A$2:$A$393,"Err",0))</f>
        <v/>
      </c>
      <c r="AB143" t="str">
        <f>IF(Source!Z143="","",_xlfn.XLOOKUP(Source!Z143,Elements!$AD$2:$AD$393,Elements!$A$2:$A$393,"Err",0))</f>
        <v/>
      </c>
      <c r="AC143" t="str">
        <f>IF(Source!AA143="","",_xlfn.XLOOKUP(Source!AA143,Elements!$AD$2:$AD$393,Elements!$A$2:$A$393,"Err",0))</f>
        <v/>
      </c>
      <c r="AD143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Finanzierung,Darlehen,Bank 3,Tilgung</v>
      </c>
    </row>
    <row r="144" spans="1:30" x14ac:dyDescent="0.25">
      <c r="A144" t="str">
        <f>Table4[[#This Row],[idModel]]</f>
        <v>{4E8C2BF3-2C6F-4B28-9EC0-0585B0F45E97}</v>
      </c>
      <c r="B144" s="2" t="s">
        <v>191</v>
      </c>
      <c r="C144" t="str">
        <f>IF(Table3[[#This Row],[Level 1]]="","",_xlfn.XLOOKUP(Table3[[#This Row],[Level 1]],Table1[Titel],Table1[ID],"Err",0))</f>
        <v>{A4A4A352-28AA-411D-AB47-6AD1BA7D06AD}</v>
      </c>
      <c r="D144" t="str">
        <f>IF(Table3[[#This Row],[Level 2]]="","",_xlfn.XLOOKUP(Table3[[#This Row],[Level 2]],Table1[Titel],Table1[ID],"Err",0))</f>
        <v>{C40EFB17-6D66-4D72-84F9-77FC241BA7A8}</v>
      </c>
      <c r="E144" t="str">
        <f>IF(Table3[[#This Row],[Level 3]]="","",_xlfn.XLOOKUP(Table3[[#This Row],[Level 3]],Table1[Titel],Table1[ID],"Err",0))</f>
        <v>{8914C90A-F8D9-4427-8E05-5E70F7383A4B}</v>
      </c>
      <c r="F144" t="str">
        <f>IF(Table3[[#This Row],[Level 4]]="","",_xlfn.XLOOKUP(Table3[[#This Row],[Level 4]],Table1[Titel],Table1[ID],"Err",0))</f>
        <v>{F6FAC216-F132-45DC-9282-57CEE6D9F9BB}</v>
      </c>
      <c r="G144" t="str">
        <f>IF(Table3[[#This Row],[Level 5]]="","",_xlfn.XLOOKUP(Table3[[#This Row],[Level 5]],Table1[Titel],Table1[ID],"Err",0))</f>
        <v/>
      </c>
      <c r="H144" t="str">
        <f>_xlfn.XLOOKUP(Table3[[#This Row],[Unit]],Table2[Title],Table2[ID],"",0)</f>
        <v>{F5407237-FAA9-4557-B2C6-D4E50AB82E56}</v>
      </c>
      <c r="I144">
        <f>Table3[[#This Row],[Lfd]]</f>
        <v>143</v>
      </c>
      <c r="J144">
        <f>Table3[[#This Row],[Type]]</f>
        <v>7</v>
      </c>
      <c r="K144">
        <f>Table3[[#This Row],[Level]]</f>
        <v>60</v>
      </c>
      <c r="L144" t="str">
        <f>IF(ISBLANK(Table3[[#This Row],[Formula]]),"",Table3[[#This Row],[Formula]])</f>
        <v/>
      </c>
      <c r="M144">
        <f>IF(ISBLANK(Table3[[#This Row],[Credit]]),0,Table3[[#This Row],[Credit]])</f>
        <v>0</v>
      </c>
      <c r="N144">
        <f>IF(ISBLANK(Table3[[#This Row],[Debit]]),0,Table3[[#This Row],[Debit]])</f>
        <v>0</v>
      </c>
      <c r="O144">
        <f>Table3[[#This Row],[Format]]</f>
        <v>1</v>
      </c>
      <c r="P144">
        <f>Table3[[#This Row],[Direct Offset]]</f>
        <v>0</v>
      </c>
      <c r="Q144">
        <f>IF(ISBLANK(Table3[[#This Row],[Account Range Min]]),0,Table3[[#This Row],[Account Range Min]])</f>
        <v>0</v>
      </c>
      <c r="R144">
        <f>IF(ISBLANK(Table3[[#This Row],[Account Range Max]]),0,Table3[[#This Row],[Account Range Max]])</f>
        <v>0</v>
      </c>
      <c r="S144" t="str">
        <f>IF(Source!N144="","",_xlfn.XLOOKUP(Source!N144,Elements!$AD$2:$AD$393,Elements!$A$2:$A$393,"Err",0))</f>
        <v/>
      </c>
      <c r="T144" t="str">
        <f>IF(Source!O144="","",_xlfn.XLOOKUP(Source!O144,Elements!$AD$2:$AD$393,Elements!$A$2:$A$393,"Err",0))</f>
        <v/>
      </c>
      <c r="U144" t="str">
        <f>IF(Source!T144="","",_xlfn.XLOOKUP(Source!T144,Elements!$AD$2:$AD$393,Elements!$A$2:$A$393,"Err",0))</f>
        <v>{4E8C2BF3-2C6F-4B28-9EC0-0585B0F45E97}</v>
      </c>
      <c r="V144" t="str">
        <f>IF(Source!U144="","",_xlfn.XLOOKUP(Source!U144,Elements!$AD$2:$AD$393,Elements!$A$2:$A$393,"Err",0))</f>
        <v/>
      </c>
      <c r="W144" t="str">
        <f>IF(Source!V144="","",_xlfn.XLOOKUP(Source!V144,Elements!$AD$2:$AD$393,Elements!$A$2:$A$393,"Err",0))</f>
        <v/>
      </c>
      <c r="X144" t="str">
        <f>IF(Source!W144="","",_xlfn.XLOOKUP(Source!W144,Elements!$AD$2:$AD$393,Elements!$A$2:$A$393,"Err",0))</f>
        <v/>
      </c>
      <c r="Y144" t="str">
        <f>IF(Source!X144="","",_xlfn.XLOOKUP(Source!X144,Elements!$AD$2:$AD$393,Elements!$A$2:$A$393,"Err",0))</f>
        <v/>
      </c>
      <c r="Z144" t="str">
        <f>IF(Source!AD144="","",_xlfn.XLOOKUP(Source!AD144,Elements!$AD$2:$AD$393,Elements!$A$2:$A$393,"Err",0))</f>
        <v/>
      </c>
      <c r="AA144" t="str">
        <f>IF(Source!Y144="","",_xlfn.XLOOKUP(Source!Y144,Elements!$AD$2:$AD$393,Elements!$A$2:$A$393,"Err",0))</f>
        <v/>
      </c>
      <c r="AB144" t="str">
        <f>IF(Source!Z144="","",_xlfn.XLOOKUP(Source!Z144,Elements!$AD$2:$AD$393,Elements!$A$2:$A$393,"Err",0))</f>
        <v/>
      </c>
      <c r="AC144" t="str">
        <f>IF(Source!AA144="","",_xlfn.XLOOKUP(Source!AA144,Elements!$AD$2:$AD$393,Elements!$A$2:$A$393,"Err",0))</f>
        <v/>
      </c>
      <c r="AD144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Finanzierung,Darlehen,Bank 3,Tilgungsstand</v>
      </c>
    </row>
    <row r="145" spans="1:30" x14ac:dyDescent="0.25">
      <c r="A145" t="str">
        <f>Table4[[#This Row],[idModel]]</f>
        <v>{4E8C2BF3-2C6F-4B28-9EC0-0585B0F45E97}</v>
      </c>
      <c r="B145" s="2" t="s">
        <v>191</v>
      </c>
      <c r="C145" t="str">
        <f>IF(Table3[[#This Row],[Level 1]]="","",_xlfn.XLOOKUP(Table3[[#This Row],[Level 1]],Table1[Titel],Table1[ID],"Err",0))</f>
        <v>{A4A4A352-28AA-411D-AB47-6AD1BA7D06AD}</v>
      </c>
      <c r="D145" t="str">
        <f>IF(Table3[[#This Row],[Level 2]]="","",_xlfn.XLOOKUP(Table3[[#This Row],[Level 2]],Table1[Titel],Table1[ID],"Err",0))</f>
        <v>{C40EFB17-6D66-4D72-84F9-77FC241BA7A8}</v>
      </c>
      <c r="E145" t="str">
        <f>IF(Table3[[#This Row],[Level 3]]="","",_xlfn.XLOOKUP(Table3[[#This Row],[Level 3]],Table1[Titel],Table1[ID],"Err",0))</f>
        <v>{8914C90A-F8D9-4427-8E05-5E70F7383A4B}</v>
      </c>
      <c r="F145" t="str">
        <f>IF(Table3[[#This Row],[Level 4]]="","",_xlfn.XLOOKUP(Table3[[#This Row],[Level 4]],Table1[Titel],Table1[ID],"Err",0))</f>
        <v>{41899EFC-143F-45FC-ADC2-1357A662355C}</v>
      </c>
      <c r="G145" t="str">
        <f>IF(Table3[[#This Row],[Level 5]]="","",_xlfn.XLOOKUP(Table3[[#This Row],[Level 5]],Table1[Titel],Table1[ID],"Err",0))</f>
        <v/>
      </c>
      <c r="H145" t="str">
        <f>_xlfn.XLOOKUP(Table3[[#This Row],[Unit]],Table2[Title],Table2[ID],"",0)</f>
        <v>{F5407237-FAA9-4557-B2C6-D4E50AB82E56}</v>
      </c>
      <c r="I145">
        <f>Table3[[#This Row],[Lfd]]</f>
        <v>144</v>
      </c>
      <c r="J145">
        <f>Table3[[#This Row],[Type]]</f>
        <v>2</v>
      </c>
      <c r="K145">
        <f>Table3[[#This Row],[Level]]</f>
        <v>80</v>
      </c>
      <c r="L145" t="str">
        <f>IF(ISBLANK(Table3[[#This Row],[Formula]]),"",Table3[[#This Row],[Formula]])</f>
        <v>p1*p2/12</v>
      </c>
      <c r="M145">
        <f>IF(ISBLANK(Table3[[#This Row],[Credit]]),0,Table3[[#This Row],[Credit]])</f>
        <v>1800</v>
      </c>
      <c r="N145">
        <f>IF(ISBLANK(Table3[[#This Row],[Debit]]),0,Table3[[#This Row],[Debit]])</f>
        <v>7320</v>
      </c>
      <c r="O145">
        <f>Table3[[#This Row],[Format]]</f>
        <v>1</v>
      </c>
      <c r="P145">
        <f>Table3[[#This Row],[Direct Offset]]</f>
        <v>0</v>
      </c>
      <c r="Q145">
        <f>IF(ISBLANK(Table3[[#This Row],[Account Range Min]]),0,Table3[[#This Row],[Account Range Min]])</f>
        <v>0</v>
      </c>
      <c r="R145">
        <f>IF(ISBLANK(Table3[[#This Row],[Account Range Max]]),0,Table3[[#This Row],[Account Range Max]])</f>
        <v>0</v>
      </c>
      <c r="S145" t="str">
        <f>IF(Source!N145="","",_xlfn.XLOOKUP(Source!N145,Elements!$AD$2:$AD$393,Elements!$A$2:$A$393,"Err",0))</f>
        <v/>
      </c>
      <c r="T145" t="str">
        <f>IF(Source!O145="","",_xlfn.XLOOKUP(Source!O145,Elements!$AD$2:$AD$393,Elements!$A$2:$A$393,"Err",0))</f>
        <v/>
      </c>
      <c r="U145" t="str">
        <f>IF(Source!T145="","",_xlfn.XLOOKUP(Source!T145,Elements!$AD$2:$AD$393,Elements!$A$2:$A$393,"Err",0))</f>
        <v>{4E8C2BF3-2C6F-4B28-9EC0-0585B0F45E97}</v>
      </c>
      <c r="V145" t="str">
        <f>IF(Source!U145="","",_xlfn.XLOOKUP(Source!U145,Elements!$AD$2:$AD$393,Elements!$A$2:$A$393,"Err",0))</f>
        <v>{4E8C2BF3-2C6F-4B28-9EC0-0585B0F45E97}</v>
      </c>
      <c r="W145" t="str">
        <f>IF(Source!V145="","",_xlfn.XLOOKUP(Source!V145,Elements!$AD$2:$AD$393,Elements!$A$2:$A$393,"Err",0))</f>
        <v/>
      </c>
      <c r="X145" t="str">
        <f>IF(Source!W145="","",_xlfn.XLOOKUP(Source!W145,Elements!$AD$2:$AD$393,Elements!$A$2:$A$393,"Err",0))</f>
        <v/>
      </c>
      <c r="Y145" t="str">
        <f>IF(Source!X145="","",_xlfn.XLOOKUP(Source!X145,Elements!$AD$2:$AD$393,Elements!$A$2:$A$393,"Err",0))</f>
        <v/>
      </c>
      <c r="Z145" t="str">
        <f>IF(Source!AD145="","",_xlfn.XLOOKUP(Source!AD145,Elements!$AD$2:$AD$393,Elements!$A$2:$A$393,"Err",0))</f>
        <v/>
      </c>
      <c r="AA145" t="str">
        <f>IF(Source!Y145="","",_xlfn.XLOOKUP(Source!Y145,Elements!$AD$2:$AD$393,Elements!$A$2:$A$393,"Err",0))</f>
        <v/>
      </c>
      <c r="AB145" t="str">
        <f>IF(Source!Z145="","",_xlfn.XLOOKUP(Source!Z145,Elements!$AD$2:$AD$393,Elements!$A$2:$A$393,"Err",0))</f>
        <v/>
      </c>
      <c r="AC145" t="str">
        <f>IF(Source!AA145="","",_xlfn.XLOOKUP(Source!AA145,Elements!$AD$2:$AD$393,Elements!$A$2:$A$393,"Err",0))</f>
        <v/>
      </c>
      <c r="AD145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Finanzierung,Darlehen,Bank 3,Verzinsung</v>
      </c>
    </row>
    <row r="146" spans="1:30" x14ac:dyDescent="0.25">
      <c r="A146" t="str">
        <f>Table4[[#This Row],[idModel]]</f>
        <v>{4E8C2BF3-2C6F-4B28-9EC0-0585B0F45E97}</v>
      </c>
      <c r="B146" s="2" t="s">
        <v>191</v>
      </c>
      <c r="C146" t="str">
        <f>IF(Table3[[#This Row],[Level 1]]="","",_xlfn.XLOOKUP(Table3[[#This Row],[Level 1]],Table1[Titel],Table1[ID],"Err",0))</f>
        <v>{A4A4A352-28AA-411D-AB47-6AD1BA7D06AD}</v>
      </c>
      <c r="D146" t="str">
        <f>IF(Table3[[#This Row],[Level 2]]="","",_xlfn.XLOOKUP(Table3[[#This Row],[Level 2]],Table1[Titel],Table1[ID],"Err",0))</f>
        <v>{C40EFB17-6D66-4D72-84F9-77FC241BA7A8}</v>
      </c>
      <c r="E146" t="str">
        <f>IF(Table3[[#This Row],[Level 3]]="","",_xlfn.XLOOKUP(Table3[[#This Row],[Level 3]],Table1[Titel],Table1[ID],"Err",0))</f>
        <v>{AA9A5F7B-387F-4166-A7F7-ADD92AD0C673}</v>
      </c>
      <c r="F146" t="str">
        <f>IF(Table3[[#This Row],[Level 4]]="","",_xlfn.XLOOKUP(Table3[[#This Row],[Level 4]],Table1[Titel],Table1[ID],"Err",0))</f>
        <v/>
      </c>
      <c r="G146" t="str">
        <f>IF(Table3[[#This Row],[Level 5]]="","",_xlfn.XLOOKUP(Table3[[#This Row],[Level 5]],Table1[Titel],Table1[ID],"Err",0))</f>
        <v/>
      </c>
      <c r="H146" t="str">
        <f>_xlfn.XLOOKUP(Table3[[#This Row],[Unit]],Table2[Title],Table2[ID],"",0)</f>
        <v>{F5407237-FAA9-4557-B2C6-D4E50AB82E56}</v>
      </c>
      <c r="I146">
        <f>Table3[[#This Row],[Lfd]]</f>
        <v>145</v>
      </c>
      <c r="J146">
        <f>Table3[[#This Row],[Type]]</f>
        <v>2</v>
      </c>
      <c r="K146">
        <f>Table3[[#This Row],[Level]]</f>
        <v>50</v>
      </c>
      <c r="L146" t="str">
        <f>IF(ISBLANK(Table3[[#This Row],[Formula]]),"",Table3[[#This Row],[Formula]])</f>
        <v>p1*(p3/p4)^p5</v>
      </c>
      <c r="M146">
        <f>IF(ISBLANK(Table3[[#This Row],[Credit]]),0,Table3[[#This Row],[Credit]])</f>
        <v>1800</v>
      </c>
      <c r="N146">
        <f>IF(ISBLANK(Table3[[#This Row],[Debit]]),0,Table3[[#This Row],[Debit]])</f>
        <v>7320</v>
      </c>
      <c r="O146">
        <f>Table3[[#This Row],[Format]]</f>
        <v>1</v>
      </c>
      <c r="P146">
        <f>Table3[[#This Row],[Direct Offset]]</f>
        <v>0</v>
      </c>
      <c r="Q146">
        <f>IF(ISBLANK(Table3[[#This Row],[Account Range Min]]),0,Table3[[#This Row],[Account Range Min]])</f>
        <v>0</v>
      </c>
      <c r="R146">
        <f>IF(ISBLANK(Table3[[#This Row],[Account Range Max]]),0,Table3[[#This Row],[Account Range Max]])</f>
        <v>0</v>
      </c>
      <c r="S146" t="str">
        <f>IF(Source!N146="","",_xlfn.XLOOKUP(Source!N146,Elements!$AD$2:$AD$393,Elements!$A$2:$A$393,"Err",0))</f>
        <v/>
      </c>
      <c r="T146" t="str">
        <f>IF(Source!O146="","",_xlfn.XLOOKUP(Source!O146,Elements!$AD$2:$AD$393,Elements!$A$2:$A$393,"Err",0))</f>
        <v/>
      </c>
      <c r="U146" t="str">
        <f>IF(Source!T146="","",_xlfn.XLOOKUP(Source!T146,Elements!$AD$2:$AD$393,Elements!$A$2:$A$393,"Err",0))</f>
        <v>{4E8C2BF3-2C6F-4B28-9EC0-0585B0F45E97}</v>
      </c>
      <c r="V146" t="str">
        <f>IF(Source!U146="","",_xlfn.XLOOKUP(Source!U146,Elements!$AD$2:$AD$393,Elements!$A$2:$A$393,"Err",0))</f>
        <v/>
      </c>
      <c r="W146" t="str">
        <f>IF(Source!V146="","",_xlfn.XLOOKUP(Source!V146,Elements!$AD$2:$AD$393,Elements!$A$2:$A$393,"Err",0))</f>
        <v>{4E8C2BF3-2C6F-4B28-9EC0-0585B0F45E97}</v>
      </c>
      <c r="X146" t="str">
        <f>IF(Source!W146="","",_xlfn.XLOOKUP(Source!W146,Elements!$AD$2:$AD$393,Elements!$A$2:$A$393,"Err",0))</f>
        <v>{4E8C2BF3-2C6F-4B28-9EC0-0585B0F45E97}</v>
      </c>
      <c r="Y146" t="str">
        <f>IF(Source!X146="","",_xlfn.XLOOKUP(Source!X146,Elements!$AD$2:$AD$393,Elements!$A$2:$A$393,"Err",0))</f>
        <v>{4E8C2BF3-2C6F-4B28-9EC0-0585B0F45E97}</v>
      </c>
      <c r="Z146" t="str">
        <f>IF(Source!AD146="","",_xlfn.XLOOKUP(Source!AD146,Elements!$AD$2:$AD$393,Elements!$A$2:$A$393,"Err",0))</f>
        <v/>
      </c>
      <c r="AA146" t="str">
        <f>IF(Source!Y146="","",_xlfn.XLOOKUP(Source!Y146,Elements!$AD$2:$AD$393,Elements!$A$2:$A$393,"Err",0))</f>
        <v/>
      </c>
      <c r="AB146" t="str">
        <f>IF(Source!Z146="","",_xlfn.XLOOKUP(Source!Z146,Elements!$AD$2:$AD$393,Elements!$A$2:$A$393,"Err",0))</f>
        <v/>
      </c>
      <c r="AC146" t="str">
        <f>IF(Source!AA146="","",_xlfn.XLOOKUP(Source!AA146,Elements!$AD$2:$AD$393,Elements!$A$2:$A$393,"Err",0))</f>
        <v/>
      </c>
      <c r="AD146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Finanzierung,Darlehen,Bereitstellungszinsen</v>
      </c>
    </row>
    <row r="147" spans="1:30" x14ac:dyDescent="0.25">
      <c r="A147" t="str">
        <f>Table4[[#This Row],[idModel]]</f>
        <v>{4E8C2BF3-2C6F-4B28-9EC0-0585B0F45E97}</v>
      </c>
      <c r="B147" s="2" t="s">
        <v>191</v>
      </c>
      <c r="C147" t="str">
        <f>IF(Table3[[#This Row],[Level 1]]="","",_xlfn.XLOOKUP(Table3[[#This Row],[Level 1]],Table1[Titel],Table1[ID],"Err",0))</f>
        <v>{A4A4A352-28AA-411D-AB47-6AD1BA7D06AD}</v>
      </c>
      <c r="D147" t="str">
        <f>IF(Table3[[#This Row],[Level 2]]="","",_xlfn.XLOOKUP(Table3[[#This Row],[Level 2]],Table1[Titel],Table1[ID],"Err",0))</f>
        <v>{69BC15E6-CF4A-4261-B5DA-32405DD0F312}</v>
      </c>
      <c r="E147" t="str">
        <f>IF(Table3[[#This Row],[Level 3]]="","",_xlfn.XLOOKUP(Table3[[#This Row],[Level 3]],Table1[Titel],Table1[ID],"Err",0))</f>
        <v/>
      </c>
      <c r="F147" t="str">
        <f>IF(Table3[[#This Row],[Level 4]]="","",_xlfn.XLOOKUP(Table3[[#This Row],[Level 4]],Table1[Titel],Table1[ID],"Err",0))</f>
        <v>{EB7F47B6-928A-424D-9D24-A11CA9D46E36}</v>
      </c>
      <c r="G147" t="str">
        <f>IF(Table3[[#This Row],[Level 5]]="","",_xlfn.XLOOKUP(Table3[[#This Row],[Level 5]],Table1[Titel],Table1[ID],"Err",0))</f>
        <v/>
      </c>
      <c r="H147" t="str">
        <f>_xlfn.XLOOKUP(Table3[[#This Row],[Unit]],Table2[Title],Table2[ID],"",0)</f>
        <v>{F5407237-FAA9-4557-B2C6-D4E50AB82E56}</v>
      </c>
      <c r="I147">
        <f>Table3[[#This Row],[Lfd]]</f>
        <v>146</v>
      </c>
      <c r="J147">
        <f>Table3[[#This Row],[Type]]</f>
        <v>2</v>
      </c>
      <c r="K147">
        <f>Table3[[#This Row],[Level]]</f>
        <v>50</v>
      </c>
      <c r="L147" t="str">
        <f>IF(ISBLANK(Table3[[#This Row],[Formula]]),"",Table3[[#This Row],[Formula]])</f>
        <v>p1*(p3/p4)^p5</v>
      </c>
      <c r="M147">
        <f>IF(ISBLANK(Table3[[#This Row],[Credit]]),0,Table3[[#This Row],[Credit]])</f>
        <v>2920</v>
      </c>
      <c r="N147">
        <f>IF(ISBLANK(Table3[[#This Row],[Debit]]),0,Table3[[#This Row],[Debit]])</f>
        <v>1800</v>
      </c>
      <c r="O147">
        <f>Table3[[#This Row],[Format]]</f>
        <v>1</v>
      </c>
      <c r="P147">
        <f>Table3[[#This Row],[Direct Offset]]</f>
        <v>0</v>
      </c>
      <c r="Q147">
        <f>IF(ISBLANK(Table3[[#This Row],[Account Range Min]]),0,Table3[[#This Row],[Account Range Min]])</f>
        <v>0</v>
      </c>
      <c r="R147">
        <f>IF(ISBLANK(Table3[[#This Row],[Account Range Max]]),0,Table3[[#This Row],[Account Range Max]])</f>
        <v>0</v>
      </c>
      <c r="S147" t="str">
        <f>IF(Source!N147="","",_xlfn.XLOOKUP(Source!N147,Elements!$AD$2:$AD$393,Elements!$A$2:$A$393,"Err",0))</f>
        <v/>
      </c>
      <c r="T147" t="str">
        <f>IF(Source!O147="","",_xlfn.XLOOKUP(Source!O147,Elements!$AD$2:$AD$393,Elements!$A$2:$A$393,"Err",0))</f>
        <v/>
      </c>
      <c r="U147" t="str">
        <f>IF(Source!T147="","",_xlfn.XLOOKUP(Source!T147,Elements!$AD$2:$AD$393,Elements!$A$2:$A$393,"Err",0))</f>
        <v>{4E8C2BF3-2C6F-4B28-9EC0-0585B0F45E97}</v>
      </c>
      <c r="V147" t="str">
        <f>IF(Source!U147="","",_xlfn.XLOOKUP(Source!U147,Elements!$AD$2:$AD$393,Elements!$A$2:$A$393,"Err",0))</f>
        <v/>
      </c>
      <c r="W147" t="str">
        <f>IF(Source!V147="","",_xlfn.XLOOKUP(Source!V147,Elements!$AD$2:$AD$393,Elements!$A$2:$A$393,"Err",0))</f>
        <v>{4E8C2BF3-2C6F-4B28-9EC0-0585B0F45E97}</v>
      </c>
      <c r="X147" t="str">
        <f>IF(Source!W147="","",_xlfn.XLOOKUP(Source!W147,Elements!$AD$2:$AD$393,Elements!$A$2:$A$393,"Err",0))</f>
        <v>{4E8C2BF3-2C6F-4B28-9EC0-0585B0F45E97}</v>
      </c>
      <c r="Y147" t="str">
        <f>IF(Source!X147="","",_xlfn.XLOOKUP(Source!X147,Elements!$AD$2:$AD$393,Elements!$A$2:$A$393,"Err",0))</f>
        <v>{4E8C2BF3-2C6F-4B28-9EC0-0585B0F45E97}</v>
      </c>
      <c r="Z147" t="str">
        <f>IF(Source!AD147="","",_xlfn.XLOOKUP(Source!AD147,Elements!$AD$2:$AD$393,Elements!$A$2:$A$393,"Err",0))</f>
        <v/>
      </c>
      <c r="AA147" t="str">
        <f>IF(Source!Y147="","",_xlfn.XLOOKUP(Source!Y147,Elements!$AD$2:$AD$393,Elements!$A$2:$A$393,"Err",0))</f>
        <v/>
      </c>
      <c r="AB147" t="str">
        <f>IF(Source!Z147="","",_xlfn.XLOOKUP(Source!Z147,Elements!$AD$2:$AD$393,Elements!$A$2:$A$393,"Err",0))</f>
        <v/>
      </c>
      <c r="AC147" t="str">
        <f>IF(Source!AA147="","",_xlfn.XLOOKUP(Source!AA147,Elements!$AD$2:$AD$393,Elements!$A$2:$A$393,"Err",0))</f>
        <v/>
      </c>
      <c r="AD147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Finanzierung,Eigenkapital,Auszahlung</v>
      </c>
    </row>
    <row r="148" spans="1:30" x14ac:dyDescent="0.25">
      <c r="A148" t="str">
        <f>Table4[[#This Row],[idModel]]</f>
        <v>{4E8C2BF3-2C6F-4B28-9EC0-0585B0F45E97}</v>
      </c>
      <c r="B148" s="2" t="s">
        <v>191</v>
      </c>
      <c r="C148" t="str">
        <f>IF(Table3[[#This Row],[Level 1]]="","",_xlfn.XLOOKUP(Table3[[#This Row],[Level 1]],Table1[Titel],Table1[ID],"Err",0))</f>
        <v>{A4A4A352-28AA-411D-AB47-6AD1BA7D06AD}</v>
      </c>
      <c r="D148" t="str">
        <f>IF(Table3[[#This Row],[Level 2]]="","",_xlfn.XLOOKUP(Table3[[#This Row],[Level 2]],Table1[Titel],Table1[ID],"Err",0))</f>
        <v>{E31D38AF-BF6E-45D0-82BA-FD2447CE3E9B}</v>
      </c>
      <c r="E148" t="str">
        <f>IF(Table3[[#This Row],[Level 3]]="","",_xlfn.XLOOKUP(Table3[[#This Row],[Level 3]],Table1[Titel],Table1[ID],"Err",0))</f>
        <v>{F1AE6E74-C041-417D-80E9-E13584748133}</v>
      </c>
      <c r="F148" t="str">
        <f>IF(Table3[[#This Row],[Level 4]]="","",_xlfn.XLOOKUP(Table3[[#This Row],[Level 4]],Table1[Titel],Table1[ID],"Err",0))</f>
        <v>{F8D3A6CD-4B4E-4C8F-BB45-44E9C75F582A}</v>
      </c>
      <c r="G148" t="str">
        <f>IF(Table3[[#This Row],[Level 5]]="","",_xlfn.XLOOKUP(Table3[[#This Row],[Level 5]],Table1[Titel],Table1[ID],"Err",0))</f>
        <v/>
      </c>
      <c r="H148" t="str">
        <f>_xlfn.XLOOKUP(Table3[[#This Row],[Unit]],Table2[Title],Table2[ID],"",0)</f>
        <v>{F5407237-FAA9-4557-B2C6-D4E50AB82E56}</v>
      </c>
      <c r="I148">
        <f>Table3[[#This Row],[Lfd]]</f>
        <v>147</v>
      </c>
      <c r="J148">
        <f>Table3[[#This Row],[Type]]</f>
        <v>5</v>
      </c>
      <c r="K148">
        <f>Table3[[#This Row],[Level]]</f>
        <v>60</v>
      </c>
      <c r="L148" t="str">
        <f>IF(ISBLANK(Table3[[#This Row],[Formula]]),"",Table3[[#This Row],[Formula]])</f>
        <v/>
      </c>
      <c r="M148">
        <f>IF(ISBLANK(Table3[[#This Row],[Credit]]),0,Table3[[#This Row],[Credit]])</f>
        <v>0</v>
      </c>
      <c r="N148">
        <f>IF(ISBLANK(Table3[[#This Row],[Debit]]),0,Table3[[#This Row],[Debit]])</f>
        <v>0</v>
      </c>
      <c r="O148">
        <f>Table3[[#This Row],[Format]]</f>
        <v>1</v>
      </c>
      <c r="P148">
        <f>Table3[[#This Row],[Direct Offset]]</f>
        <v>0</v>
      </c>
      <c r="Q148">
        <f>IF(ISBLANK(Table3[[#This Row],[Account Range Min]]),0,Table3[[#This Row],[Account Range Min]])</f>
        <v>0</v>
      </c>
      <c r="R148">
        <f>IF(ISBLANK(Table3[[#This Row],[Account Range Max]]),0,Table3[[#This Row],[Account Range Max]])</f>
        <v>0</v>
      </c>
      <c r="S148" t="str">
        <f>IF(Source!N148="","",_xlfn.XLOOKUP(Source!N148,Elements!$AD$2:$AD$393,Elements!$A$2:$A$393,"Err",0))</f>
        <v/>
      </c>
      <c r="T148" t="str">
        <f>IF(Source!O148="","",_xlfn.XLOOKUP(Source!O148,Elements!$AD$2:$AD$393,Elements!$A$2:$A$393,"Err",0))</f>
        <v/>
      </c>
      <c r="U148" t="str">
        <f>IF(Source!T148="","",_xlfn.XLOOKUP(Source!T148,Elements!$AD$2:$AD$393,Elements!$A$2:$A$393,"Err",0))</f>
        <v>{4E8C2BF3-2C6F-4B28-9EC0-0585B0F45E97}</v>
      </c>
      <c r="V148" t="str">
        <f>IF(Source!U148="","",_xlfn.XLOOKUP(Source!U148,Elements!$AD$2:$AD$393,Elements!$A$2:$A$393,"Err",0))</f>
        <v/>
      </c>
      <c r="W148" t="str">
        <f>IF(Source!V148="","",_xlfn.XLOOKUP(Source!V148,Elements!$AD$2:$AD$393,Elements!$A$2:$A$393,"Err",0))</f>
        <v/>
      </c>
      <c r="X148" t="str">
        <f>IF(Source!W148="","",_xlfn.XLOOKUP(Source!W148,Elements!$AD$2:$AD$393,Elements!$A$2:$A$393,"Err",0))</f>
        <v/>
      </c>
      <c r="Y148" t="str">
        <f>IF(Source!X148="","",_xlfn.XLOOKUP(Source!X148,Elements!$AD$2:$AD$393,Elements!$A$2:$A$393,"Err",0))</f>
        <v/>
      </c>
      <c r="Z148" t="str">
        <f>IF(Source!AD148="","",_xlfn.XLOOKUP(Source!AD148,Elements!$AD$2:$AD$393,Elements!$A$2:$A$393,"Err",0))</f>
        <v/>
      </c>
      <c r="AA148" t="str">
        <f>IF(Source!Y148="","",_xlfn.XLOOKUP(Source!Y148,Elements!$AD$2:$AD$393,Elements!$A$2:$A$393,"Err",0))</f>
        <v/>
      </c>
      <c r="AB148" t="str">
        <f>IF(Source!Z148="","",_xlfn.XLOOKUP(Source!Z148,Elements!$AD$2:$AD$393,Elements!$A$2:$A$393,"Err",0))</f>
        <v/>
      </c>
      <c r="AC148" t="str">
        <f>IF(Source!AA148="","",_xlfn.XLOOKUP(Source!AA148,Elements!$AD$2:$AD$393,Elements!$A$2:$A$393,"Err",0))</f>
        <v/>
      </c>
      <c r="AD148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Finanzierung,Investitionszuschuss,GRW,Förderfähiger CAPEX</v>
      </c>
    </row>
    <row r="149" spans="1:30" x14ac:dyDescent="0.25">
      <c r="A149" t="str">
        <f>Table4[[#This Row],[idModel]]</f>
        <v>{4E8C2BF3-2C6F-4B28-9EC0-0585B0F45E97}</v>
      </c>
      <c r="B149" s="2" t="s">
        <v>191</v>
      </c>
      <c r="C149" t="str">
        <f>IF(Table3[[#This Row],[Level 1]]="","",_xlfn.XLOOKUP(Table3[[#This Row],[Level 1]],Table1[Titel],Table1[ID],"Err",0))</f>
        <v>{A4A4A352-28AA-411D-AB47-6AD1BA7D06AD}</v>
      </c>
      <c r="D149" t="str">
        <f>IF(Table3[[#This Row],[Level 2]]="","",_xlfn.XLOOKUP(Table3[[#This Row],[Level 2]],Table1[Titel],Table1[ID],"Err",0))</f>
        <v>{E31D38AF-BF6E-45D0-82BA-FD2447CE3E9B}</v>
      </c>
      <c r="E149" t="str">
        <f>IF(Table3[[#This Row],[Level 3]]="","",_xlfn.XLOOKUP(Table3[[#This Row],[Level 3]],Table1[Titel],Table1[ID],"Err",0))</f>
        <v>{F1AE6E74-C041-417D-80E9-E13584748133}</v>
      </c>
      <c r="F149" t="str">
        <f>IF(Table3[[#This Row],[Level 4]]="","",_xlfn.XLOOKUP(Table3[[#This Row],[Level 4]],Table1[Titel],Table1[ID],"Err",0))</f>
        <v>{6437B9A3-CC12-4046-9E52-CDF08970B6E2}</v>
      </c>
      <c r="G149" t="str">
        <f>IF(Table3[[#This Row],[Level 5]]="","",_xlfn.XLOOKUP(Table3[[#This Row],[Level 5]],Table1[Titel],Table1[ID],"Err",0))</f>
        <v/>
      </c>
      <c r="H149" t="str">
        <f>_xlfn.XLOOKUP(Table3[[#This Row],[Unit]],Table2[Title],Table2[ID],"",0)</f>
        <v>{F5407237-FAA9-4557-B2C6-D4E50AB82E56}</v>
      </c>
      <c r="I149">
        <f>Table3[[#This Row],[Lfd]]</f>
        <v>148</v>
      </c>
      <c r="J149">
        <f>Table3[[#This Row],[Type]]</f>
        <v>2</v>
      </c>
      <c r="K149">
        <f>Table3[[#This Row],[Level]]</f>
        <v>100</v>
      </c>
      <c r="L149" t="str">
        <f>IF(ISBLANK(Table3[[#This Row],[Formula]]),"",Table3[[#This Row],[Formula]])</f>
        <v>min(p1;max(0;p3-p2))</v>
      </c>
      <c r="M149">
        <f>IF(ISBLANK(Table3[[#This Row],[Credit]]),0,Table3[[#This Row],[Credit]])</f>
        <v>4975</v>
      </c>
      <c r="N149">
        <f>IF(ISBLANK(Table3[[#This Row],[Debit]]),0,Table3[[#This Row],[Debit]])</f>
        <v>1800</v>
      </c>
      <c r="O149">
        <f>Table3[[#This Row],[Format]]</f>
        <v>1</v>
      </c>
      <c r="P149">
        <f>Table3[[#This Row],[Direct Offset]]</f>
        <v>0</v>
      </c>
      <c r="Q149">
        <f>IF(ISBLANK(Table3[[#This Row],[Account Range Min]]),0,Table3[[#This Row],[Account Range Min]])</f>
        <v>0</v>
      </c>
      <c r="R149">
        <f>IF(ISBLANK(Table3[[#This Row],[Account Range Max]]),0,Table3[[#This Row],[Account Range Max]])</f>
        <v>0</v>
      </c>
      <c r="S149" t="str">
        <f>IF(Source!N149="","",_xlfn.XLOOKUP(Source!N149,Elements!$AD$2:$AD$393,Elements!$A$2:$A$393,"Err",0))</f>
        <v/>
      </c>
      <c r="T149" t="str">
        <f>IF(Source!O149="","",_xlfn.XLOOKUP(Source!O149,Elements!$AD$2:$AD$393,Elements!$A$2:$A$393,"Err",0))</f>
        <v>{4E8C2BF3-2C6F-4B28-9EC0-0585B0F45E97}</v>
      </c>
      <c r="U149" t="str">
        <f>IF(Source!T149="","",_xlfn.XLOOKUP(Source!T149,Elements!$AD$2:$AD$393,Elements!$A$2:$A$393,"Err",0))</f>
        <v>{4E8C2BF3-2C6F-4B28-9EC0-0585B0F45E97}</v>
      </c>
      <c r="V149" t="str">
        <f>IF(Source!U149="","",_xlfn.XLOOKUP(Source!U149,Elements!$AD$2:$AD$393,Elements!$A$2:$A$393,"Err",0))</f>
        <v>{4E8C2BF3-2C6F-4B28-9EC0-0585B0F45E97}</v>
      </c>
      <c r="W149" t="str">
        <f>IF(Source!V149="","",_xlfn.XLOOKUP(Source!V149,Elements!$AD$2:$AD$393,Elements!$A$2:$A$393,"Err",0))</f>
        <v>{4E8C2BF3-2C6F-4B28-9EC0-0585B0F45E97}</v>
      </c>
      <c r="X149" t="str">
        <f>IF(Source!W149="","",_xlfn.XLOOKUP(Source!W149,Elements!$AD$2:$AD$393,Elements!$A$2:$A$393,"Err",0))</f>
        <v/>
      </c>
      <c r="Y149" t="str">
        <f>IF(Source!X149="","",_xlfn.XLOOKUP(Source!X149,Elements!$AD$2:$AD$393,Elements!$A$2:$A$393,"Err",0))</f>
        <v/>
      </c>
      <c r="Z149" t="str">
        <f>IF(Source!AD149="","",_xlfn.XLOOKUP(Source!AD149,Elements!$AD$2:$AD$393,Elements!$A$2:$A$393,"Err",0))</f>
        <v/>
      </c>
      <c r="AA149" t="str">
        <f>IF(Source!Y149="","",_xlfn.XLOOKUP(Source!Y149,Elements!$AD$2:$AD$393,Elements!$A$2:$A$393,"Err",0))</f>
        <v/>
      </c>
      <c r="AB149" t="str">
        <f>IF(Source!Z149="","",_xlfn.XLOOKUP(Source!Z149,Elements!$AD$2:$AD$393,Elements!$A$2:$A$393,"Err",0))</f>
        <v/>
      </c>
      <c r="AC149" t="str">
        <f>IF(Source!AA149="","",_xlfn.XLOOKUP(Source!AA149,Elements!$AD$2:$AD$393,Elements!$A$2:$A$393,"Err",0))</f>
        <v/>
      </c>
      <c r="AD149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Finanzierung,Investitionszuschuss,GRW,Förderzahlung</v>
      </c>
    </row>
    <row r="150" spans="1:30" x14ac:dyDescent="0.25">
      <c r="A150" t="str">
        <f>Table4[[#This Row],[idModel]]</f>
        <v>{4E8C2BF3-2C6F-4B28-9EC0-0585B0F45E97}</v>
      </c>
      <c r="B150" s="2" t="s">
        <v>191</v>
      </c>
      <c r="C150" t="str">
        <f>IF(Table3[[#This Row],[Level 1]]="","",_xlfn.XLOOKUP(Table3[[#This Row],[Level 1]],Table1[Titel],Table1[ID],"Err",0))</f>
        <v>{A4A4A352-28AA-411D-AB47-6AD1BA7D06AD}</v>
      </c>
      <c r="D150" t="str">
        <f>IF(Table3[[#This Row],[Level 2]]="","",_xlfn.XLOOKUP(Table3[[#This Row],[Level 2]],Table1[Titel],Table1[ID],"Err",0))</f>
        <v>{E31D38AF-BF6E-45D0-82BA-FD2447CE3E9B}</v>
      </c>
      <c r="E150" t="str">
        <f>IF(Table3[[#This Row],[Level 3]]="","",_xlfn.XLOOKUP(Table3[[#This Row],[Level 3]],Table1[Titel],Table1[ID],"Err",0))</f>
        <v>{F1AE6E74-C041-417D-80E9-E13584748133}</v>
      </c>
      <c r="F150" t="str">
        <f>IF(Table3[[#This Row],[Level 4]]="","",_xlfn.XLOOKUP(Table3[[#This Row],[Level 4]],Table1[Titel],Table1[ID],"Err",0))</f>
        <v>{8A392A1E-3922-4646-9220-F20C2449AD73}</v>
      </c>
      <c r="G150" t="str">
        <f>IF(Table3[[#This Row],[Level 5]]="","",_xlfn.XLOOKUP(Table3[[#This Row],[Level 5]],Table1[Titel],Table1[ID],"Err",0))</f>
        <v>{2C9ED8C8-F848-4845-BAFC-C47BF6F3F271}</v>
      </c>
      <c r="H150" t="str">
        <f>_xlfn.XLOOKUP(Table3[[#This Row],[Unit]],Table2[Title],Table2[ID],"",0)</f>
        <v>{F5407237-FAA9-4557-B2C6-D4E50AB82E56}</v>
      </c>
      <c r="I150">
        <f>Table3[[#This Row],[Lfd]]</f>
        <v>149</v>
      </c>
      <c r="J150">
        <f>Table3[[#This Row],[Type]]</f>
        <v>7</v>
      </c>
      <c r="K150">
        <f>Table3[[#This Row],[Level]]</f>
        <v>80</v>
      </c>
      <c r="L150" t="str">
        <f>IF(ISBLANK(Table3[[#This Row],[Formula]]),"",Table3[[#This Row],[Formula]])</f>
        <v/>
      </c>
      <c r="M150">
        <f>IF(ISBLANK(Table3[[#This Row],[Credit]]),0,Table3[[#This Row],[Credit]])</f>
        <v>0</v>
      </c>
      <c r="N150">
        <f>IF(ISBLANK(Table3[[#This Row],[Debit]]),0,Table3[[#This Row],[Debit]])</f>
        <v>0</v>
      </c>
      <c r="O150">
        <f>Table3[[#This Row],[Format]]</f>
        <v>1</v>
      </c>
      <c r="P150">
        <f>Table3[[#This Row],[Direct Offset]]</f>
        <v>0</v>
      </c>
      <c r="Q150">
        <f>IF(ISBLANK(Table3[[#This Row],[Account Range Min]]),0,Table3[[#This Row],[Account Range Min]])</f>
        <v>0</v>
      </c>
      <c r="R150">
        <f>IF(ISBLANK(Table3[[#This Row],[Account Range Max]]),0,Table3[[#This Row],[Account Range Max]])</f>
        <v>0</v>
      </c>
      <c r="S150" t="str">
        <f>IF(Source!N150="","",_xlfn.XLOOKUP(Source!N150,Elements!$AD$2:$AD$393,Elements!$A$2:$A$393,"Err",0))</f>
        <v/>
      </c>
      <c r="T150" t="str">
        <f>IF(Source!O150="","",_xlfn.XLOOKUP(Source!O150,Elements!$AD$2:$AD$393,Elements!$A$2:$A$393,"Err",0))</f>
        <v/>
      </c>
      <c r="U150" t="str">
        <f>IF(Source!T150="","",_xlfn.XLOOKUP(Source!T150,Elements!$AD$2:$AD$393,Elements!$A$2:$A$393,"Err",0))</f>
        <v>{4E8C2BF3-2C6F-4B28-9EC0-0585B0F45E97}</v>
      </c>
      <c r="V150" t="str">
        <f>IF(Source!U150="","",_xlfn.XLOOKUP(Source!U150,Elements!$AD$2:$AD$393,Elements!$A$2:$A$393,"Err",0))</f>
        <v/>
      </c>
      <c r="W150" t="str">
        <f>IF(Source!V150="","",_xlfn.XLOOKUP(Source!V150,Elements!$AD$2:$AD$393,Elements!$A$2:$A$393,"Err",0))</f>
        <v/>
      </c>
      <c r="X150" t="str">
        <f>IF(Source!W150="","",_xlfn.XLOOKUP(Source!W150,Elements!$AD$2:$AD$393,Elements!$A$2:$A$393,"Err",0))</f>
        <v/>
      </c>
      <c r="Y150" t="str">
        <f>IF(Source!X150="","",_xlfn.XLOOKUP(Source!X150,Elements!$AD$2:$AD$393,Elements!$A$2:$A$393,"Err",0))</f>
        <v/>
      </c>
      <c r="Z150" t="str">
        <f>IF(Source!AD150="","",_xlfn.XLOOKUP(Source!AD150,Elements!$AD$2:$AD$393,Elements!$A$2:$A$393,"Err",0))</f>
        <v/>
      </c>
      <c r="AA150" t="str">
        <f>IF(Source!Y150="","",_xlfn.XLOOKUP(Source!Y150,Elements!$AD$2:$AD$393,Elements!$A$2:$A$393,"Err",0))</f>
        <v/>
      </c>
      <c r="AB150" t="str">
        <f>IF(Source!Z150="","",_xlfn.XLOOKUP(Source!Z150,Elements!$AD$2:$AD$393,Elements!$A$2:$A$393,"Err",0))</f>
        <v/>
      </c>
      <c r="AC150" t="str">
        <f>IF(Source!AA150="","",_xlfn.XLOOKUP(Source!AA150,Elements!$AD$2:$AD$393,Elements!$A$2:$A$393,"Err",0))</f>
        <v/>
      </c>
      <c r="AD150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Finanzierung,Investitionszuschuss,GRW,Zuschussanspruch,Kummuliert</v>
      </c>
    </row>
    <row r="151" spans="1:30" x14ac:dyDescent="0.25">
      <c r="A151" t="str">
        <f>Table4[[#This Row],[idModel]]</f>
        <v>{4E8C2BF3-2C6F-4B28-9EC0-0585B0F45E97}</v>
      </c>
      <c r="B151" s="2" t="s">
        <v>191</v>
      </c>
      <c r="C151" t="str">
        <f>IF(Table3[[#This Row],[Level 1]]="","",_xlfn.XLOOKUP(Table3[[#This Row],[Level 1]],Table1[Titel],Table1[ID],"Err",0))</f>
        <v>{A4A4A352-28AA-411D-AB47-6AD1BA7D06AD}</v>
      </c>
      <c r="D151" t="str">
        <f>IF(Table3[[#This Row],[Level 2]]="","",_xlfn.XLOOKUP(Table3[[#This Row],[Level 2]],Table1[Titel],Table1[ID],"Err",0))</f>
        <v>{E31D38AF-BF6E-45D0-82BA-FD2447CE3E9B}</v>
      </c>
      <c r="E151" t="str">
        <f>IF(Table3[[#This Row],[Level 3]]="","",_xlfn.XLOOKUP(Table3[[#This Row],[Level 3]],Table1[Titel],Table1[ID],"Err",0))</f>
        <v>{F1AE6E74-C041-417D-80E9-E13584748133}</v>
      </c>
      <c r="F151" t="str">
        <f>IF(Table3[[#This Row],[Level 4]]="","",_xlfn.XLOOKUP(Table3[[#This Row],[Level 4]],Table1[Titel],Table1[ID],"Err",0))</f>
        <v>{8A392A1E-3922-4646-9220-F20C2449AD73}</v>
      </c>
      <c r="G151" t="str">
        <f>IF(Table3[[#This Row],[Level 5]]="","",_xlfn.XLOOKUP(Table3[[#This Row],[Level 5]],Table1[Titel],Table1[ID],"Err",0))</f>
        <v>{44B52D63-E8B3-44A6-9E99-75B744161AB3}</v>
      </c>
      <c r="H151" t="str">
        <f>_xlfn.XLOOKUP(Table3[[#This Row],[Unit]],Table2[Title],Table2[ID],"",0)</f>
        <v>{F5407237-FAA9-4557-B2C6-D4E50AB82E56}</v>
      </c>
      <c r="I151">
        <f>Table3[[#This Row],[Lfd]]</f>
        <v>150</v>
      </c>
      <c r="J151">
        <f>Table3[[#This Row],[Type]]</f>
        <v>2</v>
      </c>
      <c r="K151">
        <f>Table3[[#This Row],[Level]]</f>
        <v>70</v>
      </c>
      <c r="L151" t="str">
        <f>IF(ISBLANK(Table3[[#This Row],[Formula]]),"",Table3[[#This Row],[Formula]])</f>
        <v>p1*p2</v>
      </c>
      <c r="M151">
        <f>IF(ISBLANK(Table3[[#This Row],[Credit]]),0,Table3[[#This Row],[Credit]])</f>
        <v>0</v>
      </c>
      <c r="N151">
        <f>IF(ISBLANK(Table3[[#This Row],[Debit]]),0,Table3[[#This Row],[Debit]])</f>
        <v>0</v>
      </c>
      <c r="O151">
        <f>Table3[[#This Row],[Format]]</f>
        <v>1</v>
      </c>
      <c r="P151">
        <f>Table3[[#This Row],[Direct Offset]]</f>
        <v>0</v>
      </c>
      <c r="Q151">
        <f>IF(ISBLANK(Table3[[#This Row],[Account Range Min]]),0,Table3[[#This Row],[Account Range Min]])</f>
        <v>0</v>
      </c>
      <c r="R151">
        <f>IF(ISBLANK(Table3[[#This Row],[Account Range Max]]),0,Table3[[#This Row],[Account Range Max]])</f>
        <v>0</v>
      </c>
      <c r="S151" t="str">
        <f>IF(Source!N151="","",_xlfn.XLOOKUP(Source!N151,Elements!$AD$2:$AD$393,Elements!$A$2:$A$393,"Err",0))</f>
        <v/>
      </c>
      <c r="T151" t="str">
        <f>IF(Source!O151="","",_xlfn.XLOOKUP(Source!O151,Elements!$AD$2:$AD$393,Elements!$A$2:$A$393,"Err",0))</f>
        <v/>
      </c>
      <c r="U151" t="str">
        <f>IF(Source!T151="","",_xlfn.XLOOKUP(Source!T151,Elements!$AD$2:$AD$393,Elements!$A$2:$A$393,"Err",0))</f>
        <v>{4E8C2BF3-2C6F-4B28-9EC0-0585B0F45E97}</v>
      </c>
      <c r="V151" t="str">
        <f>IF(Source!U151="","",_xlfn.XLOOKUP(Source!U151,Elements!$AD$2:$AD$393,Elements!$A$2:$A$393,"Err",0))</f>
        <v>{4E8C2BF3-2C6F-4B28-9EC0-0585B0F45E97}</v>
      </c>
      <c r="W151" t="str">
        <f>IF(Source!V151="","",_xlfn.XLOOKUP(Source!V151,Elements!$AD$2:$AD$393,Elements!$A$2:$A$393,"Err",0))</f>
        <v/>
      </c>
      <c r="X151" t="str">
        <f>IF(Source!W151="","",_xlfn.XLOOKUP(Source!W151,Elements!$AD$2:$AD$393,Elements!$A$2:$A$393,"Err",0))</f>
        <v/>
      </c>
      <c r="Y151" t="str">
        <f>IF(Source!X151="","",_xlfn.XLOOKUP(Source!X151,Elements!$AD$2:$AD$393,Elements!$A$2:$A$393,"Err",0))</f>
        <v/>
      </c>
      <c r="Z151" t="str">
        <f>IF(Source!AD151="","",_xlfn.XLOOKUP(Source!AD151,Elements!$AD$2:$AD$393,Elements!$A$2:$A$393,"Err",0))</f>
        <v/>
      </c>
      <c r="AA151" t="str">
        <f>IF(Source!Y151="","",_xlfn.XLOOKUP(Source!Y151,Elements!$AD$2:$AD$393,Elements!$A$2:$A$393,"Err",0))</f>
        <v/>
      </c>
      <c r="AB151" t="str">
        <f>IF(Source!Z151="","",_xlfn.XLOOKUP(Source!Z151,Elements!$AD$2:$AD$393,Elements!$A$2:$A$393,"Err",0))</f>
        <v/>
      </c>
      <c r="AC151" t="str">
        <f>IF(Source!AA151="","",_xlfn.XLOOKUP(Source!AA151,Elements!$AD$2:$AD$393,Elements!$A$2:$A$393,"Err",0))</f>
        <v/>
      </c>
      <c r="AD151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Finanzierung,Investitionszuschuss,GRW,Zuschussanspruch,Monatlich</v>
      </c>
    </row>
    <row r="152" spans="1:30" x14ac:dyDescent="0.25">
      <c r="A152" t="str">
        <f>Table4[[#This Row],[idModel]]</f>
        <v>{4E8C2BF3-2C6F-4B28-9EC0-0585B0F45E97}</v>
      </c>
      <c r="B152" s="2" t="s">
        <v>191</v>
      </c>
      <c r="C152" t="str">
        <f>IF(Table3[[#This Row],[Level 1]]="","",_xlfn.XLOOKUP(Table3[[#This Row],[Level 1]],Table1[Titel],Table1[ID],"Err",0))</f>
        <v>{A4A4A352-28AA-411D-AB47-6AD1BA7D06AD}</v>
      </c>
      <c r="D152" t="str">
        <f>IF(Table3[[#This Row],[Level 2]]="","",_xlfn.XLOOKUP(Table3[[#This Row],[Level 2]],Table1[Titel],Table1[ID],"Err",0))</f>
        <v>{E31D38AF-BF6E-45D0-82BA-FD2447CE3E9B}</v>
      </c>
      <c r="E152" t="str">
        <f>IF(Table3[[#This Row],[Level 3]]="","",_xlfn.XLOOKUP(Table3[[#This Row],[Level 3]],Table1[Titel],Table1[ID],"Err",0))</f>
        <v>{F1AE6E74-C041-417D-80E9-E13584748133}</v>
      </c>
      <c r="F152" t="str">
        <f>IF(Table3[[#This Row],[Level 4]]="","",_xlfn.XLOOKUP(Table3[[#This Row],[Level 4]],Table1[Titel],Table1[ID],"Err",0))</f>
        <v>{8A392A1E-3922-4646-9220-F20C2449AD73}</v>
      </c>
      <c r="G152" t="str">
        <f>IF(Table3[[#This Row],[Level 5]]="","",_xlfn.XLOOKUP(Table3[[#This Row],[Level 5]],Table1[Titel],Table1[ID],"Err",0))</f>
        <v>{B4289612-2F0E-4973-8549-2D01F166CACD}</v>
      </c>
      <c r="H152" t="str">
        <f>_xlfn.XLOOKUP(Table3[[#This Row],[Unit]],Table2[Title],Table2[ID],"",0)</f>
        <v>{F5407237-FAA9-4557-B2C6-D4E50AB82E56}</v>
      </c>
      <c r="I152">
        <f>Table3[[#This Row],[Lfd]]</f>
        <v>151</v>
      </c>
      <c r="J152">
        <f>Table3[[#This Row],[Type]]</f>
        <v>8</v>
      </c>
      <c r="K152">
        <f>Table3[[#This Row],[Level]]</f>
        <v>90</v>
      </c>
      <c r="L152" t="str">
        <f>IF(ISBLANK(Table3[[#This Row],[Formula]]),"",Table3[[#This Row],[Formula]])</f>
        <v/>
      </c>
      <c r="M152">
        <f>IF(ISBLANK(Table3[[#This Row],[Credit]]),0,Table3[[#This Row],[Credit]])</f>
        <v>0</v>
      </c>
      <c r="N152">
        <f>IF(ISBLANK(Table3[[#This Row],[Debit]]),0,Table3[[#This Row],[Debit]])</f>
        <v>0</v>
      </c>
      <c r="O152">
        <f>Table3[[#This Row],[Format]]</f>
        <v>1</v>
      </c>
      <c r="P152">
        <f>Table3[[#This Row],[Direct Offset]]</f>
        <v>1</v>
      </c>
      <c r="Q152">
        <f>IF(ISBLANK(Table3[[#This Row],[Account Range Min]]),0,Table3[[#This Row],[Account Range Min]])</f>
        <v>0</v>
      </c>
      <c r="R152">
        <f>IF(ISBLANK(Table3[[#This Row],[Account Range Max]]),0,Table3[[#This Row],[Account Range Max]])</f>
        <v>0</v>
      </c>
      <c r="S152" t="str">
        <f>IF(Source!N152="","",_xlfn.XLOOKUP(Source!N152,Elements!$AD$2:$AD$393,Elements!$A$2:$A$393,"Err",0))</f>
        <v/>
      </c>
      <c r="T152" t="str">
        <f>IF(Source!O152="","",_xlfn.XLOOKUP(Source!O152,Elements!$AD$2:$AD$393,Elements!$A$2:$A$393,"Err",0))</f>
        <v/>
      </c>
      <c r="U152" t="str">
        <f>IF(Source!T152="","",_xlfn.XLOOKUP(Source!T152,Elements!$AD$2:$AD$393,Elements!$A$2:$A$393,"Err",0))</f>
        <v>{4E8C2BF3-2C6F-4B28-9EC0-0585B0F45E97}</v>
      </c>
      <c r="V152" t="str">
        <f>IF(Source!U152="","",_xlfn.XLOOKUP(Source!U152,Elements!$AD$2:$AD$393,Elements!$A$2:$A$393,"Err",0))</f>
        <v/>
      </c>
      <c r="W152" t="str">
        <f>IF(Source!V152="","",_xlfn.XLOOKUP(Source!V152,Elements!$AD$2:$AD$393,Elements!$A$2:$A$393,"Err",0))</f>
        <v/>
      </c>
      <c r="X152" t="str">
        <f>IF(Source!W152="","",_xlfn.XLOOKUP(Source!W152,Elements!$AD$2:$AD$393,Elements!$A$2:$A$393,"Err",0))</f>
        <v/>
      </c>
      <c r="Y152" t="str">
        <f>IF(Source!X152="","",_xlfn.XLOOKUP(Source!X152,Elements!$AD$2:$AD$393,Elements!$A$2:$A$393,"Err",0))</f>
        <v/>
      </c>
      <c r="Z152" t="str">
        <f>IF(Source!AD152="","",_xlfn.XLOOKUP(Source!AD152,Elements!$AD$2:$AD$393,Elements!$A$2:$A$393,"Err",0))</f>
        <v/>
      </c>
      <c r="AA152" t="str">
        <f>IF(Source!Y152="","",_xlfn.XLOOKUP(Source!Y152,Elements!$AD$2:$AD$393,Elements!$A$2:$A$393,"Err",0))</f>
        <v/>
      </c>
      <c r="AB152" t="str">
        <f>IF(Source!Z152="","",_xlfn.XLOOKUP(Source!Z152,Elements!$AD$2:$AD$393,Elements!$A$2:$A$393,"Err",0))</f>
        <v/>
      </c>
      <c r="AC152" t="str">
        <f>IF(Source!AA152="","",_xlfn.XLOOKUP(Source!AA152,Elements!$AD$2:$AD$393,Elements!$A$2:$A$393,"Err",0))</f>
        <v/>
      </c>
      <c r="AD152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Finanzierung,Investitionszuschuss,GRW,Zuschussanspruch,Offset</v>
      </c>
    </row>
    <row r="153" spans="1:30" x14ac:dyDescent="0.25">
      <c r="A153" t="str">
        <f>Table4[[#This Row],[idModel]]</f>
        <v>{4E8C2BF3-2C6F-4B28-9EC0-0585B0F45E97}</v>
      </c>
      <c r="B153" s="2" t="s">
        <v>191</v>
      </c>
      <c r="C153" t="str">
        <f>IF(Table3[[#This Row],[Level 1]]="","",_xlfn.XLOOKUP(Table3[[#This Row],[Level 1]],Table1[Titel],Table1[ID],"Err",0))</f>
        <v>{A4A4A352-28AA-411D-AB47-6AD1BA7D06AD}</v>
      </c>
      <c r="D153" t="str">
        <f>IF(Table3[[#This Row],[Level 2]]="","",_xlfn.XLOOKUP(Table3[[#This Row],[Level 2]],Table1[Titel],Table1[ID],"Err",0))</f>
        <v>{539D8C32-E409-4446-8604-0CD26845C705}</v>
      </c>
      <c r="E153" t="str">
        <f>IF(Table3[[#This Row],[Level 3]]="","",_xlfn.XLOOKUP(Table3[[#This Row],[Level 3]],Table1[Titel],Table1[ID],"Err",0))</f>
        <v>{7EC8017C-A732-420A-90BC-9BC41ABF27A3}</v>
      </c>
      <c r="F153" t="str">
        <f>IF(Table3[[#This Row],[Level 4]]="","",_xlfn.XLOOKUP(Table3[[#This Row],[Level 4]],Table1[Titel],Table1[ID],"Err",0))</f>
        <v>{35DB5755-9E3D-4536-A7B6-3FDBD76663D3}</v>
      </c>
      <c r="G153" t="str">
        <f>IF(Table3[[#This Row],[Level 5]]="","",_xlfn.XLOOKUP(Table3[[#This Row],[Level 5]],Table1[Titel],Table1[ID],"Err",0))</f>
        <v/>
      </c>
      <c r="H153" t="str">
        <f>_xlfn.XLOOKUP(Table3[[#This Row],[Unit]],Table2[Title],Table2[ID],"",0)</f>
        <v>{F5407237-FAA9-4557-B2C6-D4E50AB82E56}</v>
      </c>
      <c r="I153">
        <f>Table3[[#This Row],[Lfd]]</f>
        <v>152</v>
      </c>
      <c r="J153">
        <f>Table3[[#This Row],[Type]]</f>
        <v>2</v>
      </c>
      <c r="K153">
        <f>Table3[[#This Row],[Level]]</f>
        <v>50</v>
      </c>
      <c r="L153" t="str">
        <f>IF(ISBLANK(Table3[[#This Row],[Formula]]),"",Table3[[#This Row],[Formula]])</f>
        <v>p1*(p3/p4)^p5</v>
      </c>
      <c r="M153">
        <f>IF(ISBLANK(Table3[[#This Row],[Credit]]),0,Table3[[#This Row],[Credit]])</f>
        <v>1800</v>
      </c>
      <c r="N153">
        <f>IF(ISBLANK(Table3[[#This Row],[Debit]]),0,Table3[[#This Row],[Debit]])</f>
        <v>1350</v>
      </c>
      <c r="O153">
        <f>Table3[[#This Row],[Format]]</f>
        <v>1</v>
      </c>
      <c r="P153">
        <f>Table3[[#This Row],[Direct Offset]]</f>
        <v>0</v>
      </c>
      <c r="Q153">
        <f>IF(ISBLANK(Table3[[#This Row],[Account Range Min]]),0,Table3[[#This Row],[Account Range Min]])</f>
        <v>0</v>
      </c>
      <c r="R153">
        <f>IF(ISBLANK(Table3[[#This Row],[Account Range Max]]),0,Table3[[#This Row],[Account Range Max]])</f>
        <v>0</v>
      </c>
      <c r="S153" t="str">
        <f>IF(Source!N153="","",_xlfn.XLOOKUP(Source!N153,Elements!$AD$2:$AD$393,Elements!$A$2:$A$393,"Err",0))</f>
        <v/>
      </c>
      <c r="T153" t="str">
        <f>IF(Source!O153="","",_xlfn.XLOOKUP(Source!O153,Elements!$AD$2:$AD$393,Elements!$A$2:$A$393,"Err",0))</f>
        <v/>
      </c>
      <c r="U153" t="str">
        <f>IF(Source!T153="","",_xlfn.XLOOKUP(Source!T153,Elements!$AD$2:$AD$393,Elements!$A$2:$A$393,"Err",0))</f>
        <v>{4E8C2BF3-2C6F-4B28-9EC0-0585B0F45E97}</v>
      </c>
      <c r="V153" t="str">
        <f>IF(Source!U153="","",_xlfn.XLOOKUP(Source!U153,Elements!$AD$2:$AD$393,Elements!$A$2:$A$393,"Err",0))</f>
        <v/>
      </c>
      <c r="W153" t="str">
        <f>IF(Source!V153="","",_xlfn.XLOOKUP(Source!V153,Elements!$AD$2:$AD$393,Elements!$A$2:$A$393,"Err",0))</f>
        <v>{4E8C2BF3-2C6F-4B28-9EC0-0585B0F45E97}</v>
      </c>
      <c r="X153" t="str">
        <f>IF(Source!W153="","",_xlfn.XLOOKUP(Source!W153,Elements!$AD$2:$AD$393,Elements!$A$2:$A$393,"Err",0))</f>
        <v>{4E8C2BF3-2C6F-4B28-9EC0-0585B0F45E97}</v>
      </c>
      <c r="Y153" t="str">
        <f>IF(Source!X153="","",_xlfn.XLOOKUP(Source!X153,Elements!$AD$2:$AD$393,Elements!$A$2:$A$393,"Err",0))</f>
        <v>{4E8C2BF3-2C6F-4B28-9EC0-0585B0F45E97}</v>
      </c>
      <c r="Z153" t="str">
        <f>IF(Source!AD153="","",_xlfn.XLOOKUP(Source!AD153,Elements!$AD$2:$AD$393,Elements!$A$2:$A$393,"Err",0))</f>
        <v/>
      </c>
      <c r="AA153" t="str">
        <f>IF(Source!Y153="","",_xlfn.XLOOKUP(Source!Y153,Elements!$AD$2:$AD$393,Elements!$A$2:$A$393,"Err",0))</f>
        <v/>
      </c>
      <c r="AB153" t="str">
        <f>IF(Source!Z153="","",_xlfn.XLOOKUP(Source!Z153,Elements!$AD$2:$AD$393,Elements!$A$2:$A$393,"Err",0))</f>
        <v/>
      </c>
      <c r="AC153" t="str">
        <f>IF(Source!AA153="","",_xlfn.XLOOKUP(Source!AA153,Elements!$AD$2:$AD$393,Elements!$A$2:$A$393,"Err",0))</f>
        <v/>
      </c>
      <c r="AD153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Finanzierung,Kautionen,GRW-Kaution,Einzahlung</v>
      </c>
    </row>
    <row r="154" spans="1:30" x14ac:dyDescent="0.25">
      <c r="A154" t="str">
        <f>Table4[[#This Row],[idModel]]</f>
        <v>{4E8C2BF3-2C6F-4B28-9EC0-0585B0F45E97}</v>
      </c>
      <c r="B154" s="2" t="s">
        <v>191</v>
      </c>
      <c r="C154" t="str">
        <f>IF(Table3[[#This Row],[Level 1]]="","",_xlfn.XLOOKUP(Table3[[#This Row],[Level 1]],Table1[Titel],Table1[ID],"Err",0))</f>
        <v>{A4A4A352-28AA-411D-AB47-6AD1BA7D06AD}</v>
      </c>
      <c r="D154" t="str">
        <f>IF(Table3[[#This Row],[Level 2]]="","",_xlfn.XLOOKUP(Table3[[#This Row],[Level 2]],Table1[Titel],Table1[ID],"Err",0))</f>
        <v>{539D8C32-E409-4446-8604-0CD26845C705}</v>
      </c>
      <c r="E154" t="str">
        <f>IF(Table3[[#This Row],[Level 3]]="","",_xlfn.XLOOKUP(Table3[[#This Row],[Level 3]],Table1[Titel],Table1[ID],"Err",0))</f>
        <v>{6ACC73C1-403D-4AFB-945D-C82F0D7D780C}</v>
      </c>
      <c r="F154" t="str">
        <f>IF(Table3[[#This Row],[Level 4]]="","",_xlfn.XLOOKUP(Table3[[#This Row],[Level 4]],Table1[Titel],Table1[ID],"Err",0))</f>
        <v>{35DB5755-9E3D-4536-A7B6-3FDBD76663D3}</v>
      </c>
      <c r="G154" t="str">
        <f>IF(Table3[[#This Row],[Level 5]]="","",_xlfn.XLOOKUP(Table3[[#This Row],[Level 5]],Table1[Titel],Table1[ID],"Err",0))</f>
        <v/>
      </c>
      <c r="H154" t="str">
        <f>_xlfn.XLOOKUP(Table3[[#This Row],[Unit]],Table2[Title],Table2[ID],"",0)</f>
        <v>{F5407237-FAA9-4557-B2C6-D4E50AB82E56}</v>
      </c>
      <c r="I154">
        <f>Table3[[#This Row],[Lfd]]</f>
        <v>153</v>
      </c>
      <c r="J154">
        <f>Table3[[#This Row],[Type]]</f>
        <v>2</v>
      </c>
      <c r="K154">
        <f>Table3[[#This Row],[Level]]</f>
        <v>50</v>
      </c>
      <c r="L154" t="str">
        <f>IF(ISBLANK(Table3[[#This Row],[Formula]]),"",Table3[[#This Row],[Formula]])</f>
        <v>p1*(p3/p4)^p5</v>
      </c>
      <c r="M154">
        <f>IF(ISBLANK(Table3[[#This Row],[Credit]]),0,Table3[[#This Row],[Credit]])</f>
        <v>1800</v>
      </c>
      <c r="N154">
        <f>IF(ISBLANK(Table3[[#This Row],[Debit]]),0,Table3[[#This Row],[Debit]])</f>
        <v>1350</v>
      </c>
      <c r="O154">
        <f>Table3[[#This Row],[Format]]</f>
        <v>1</v>
      </c>
      <c r="P154">
        <f>Table3[[#This Row],[Direct Offset]]</f>
        <v>0</v>
      </c>
      <c r="Q154">
        <f>IF(ISBLANK(Table3[[#This Row],[Account Range Min]]),0,Table3[[#This Row],[Account Range Min]])</f>
        <v>0</v>
      </c>
      <c r="R154">
        <f>IF(ISBLANK(Table3[[#This Row],[Account Range Max]]),0,Table3[[#This Row],[Account Range Max]])</f>
        <v>0</v>
      </c>
      <c r="S154" t="str">
        <f>IF(Source!N154="","",_xlfn.XLOOKUP(Source!N154,Elements!$AD$2:$AD$393,Elements!$A$2:$A$393,"Err",0))</f>
        <v/>
      </c>
      <c r="T154" t="str">
        <f>IF(Source!O154="","",_xlfn.XLOOKUP(Source!O154,Elements!$AD$2:$AD$393,Elements!$A$2:$A$393,"Err",0))</f>
        <v/>
      </c>
      <c r="U154" t="str">
        <f>IF(Source!T154="","",_xlfn.XLOOKUP(Source!T154,Elements!$AD$2:$AD$393,Elements!$A$2:$A$393,"Err",0))</f>
        <v>{4E8C2BF3-2C6F-4B28-9EC0-0585B0F45E97}</v>
      </c>
      <c r="V154" t="str">
        <f>IF(Source!U154="","",_xlfn.XLOOKUP(Source!U154,Elements!$AD$2:$AD$393,Elements!$A$2:$A$393,"Err",0))</f>
        <v/>
      </c>
      <c r="W154" t="str">
        <f>IF(Source!V154="","",_xlfn.XLOOKUP(Source!V154,Elements!$AD$2:$AD$393,Elements!$A$2:$A$393,"Err",0))</f>
        <v>{4E8C2BF3-2C6F-4B28-9EC0-0585B0F45E97}</v>
      </c>
      <c r="X154" t="str">
        <f>IF(Source!W154="","",_xlfn.XLOOKUP(Source!W154,Elements!$AD$2:$AD$393,Elements!$A$2:$A$393,"Err",0))</f>
        <v>{4E8C2BF3-2C6F-4B28-9EC0-0585B0F45E97}</v>
      </c>
      <c r="Y154" t="str">
        <f>IF(Source!X154="","",_xlfn.XLOOKUP(Source!X154,Elements!$AD$2:$AD$393,Elements!$A$2:$A$393,"Err",0))</f>
        <v>{4E8C2BF3-2C6F-4B28-9EC0-0585B0F45E97}</v>
      </c>
      <c r="Z154" t="str">
        <f>IF(Source!AD154="","",_xlfn.XLOOKUP(Source!AD154,Elements!$AD$2:$AD$393,Elements!$A$2:$A$393,"Err",0))</f>
        <v/>
      </c>
      <c r="AA154" t="str">
        <f>IF(Source!Y154="","",_xlfn.XLOOKUP(Source!Y154,Elements!$AD$2:$AD$393,Elements!$A$2:$A$393,"Err",0))</f>
        <v/>
      </c>
      <c r="AB154" t="str">
        <f>IF(Source!Z154="","",_xlfn.XLOOKUP(Source!Z154,Elements!$AD$2:$AD$393,Elements!$A$2:$A$393,"Err",0))</f>
        <v/>
      </c>
      <c r="AC154" t="str">
        <f>IF(Source!AA154="","",_xlfn.XLOOKUP(Source!AA154,Elements!$AD$2:$AD$393,Elements!$A$2:$A$393,"Err",0))</f>
        <v/>
      </c>
      <c r="AD154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Finanzierung,Kautionen,Mietkaution,Einzahlung</v>
      </c>
    </row>
    <row r="155" spans="1:30" x14ac:dyDescent="0.25">
      <c r="A155" t="str">
        <f>Table4[[#This Row],[idModel]]</f>
        <v>{4E8C2BF3-2C6F-4B28-9EC0-0585B0F45E97}</v>
      </c>
      <c r="B155" s="2" t="s">
        <v>191</v>
      </c>
      <c r="C155" t="str">
        <f>IF(Table3[[#This Row],[Level 1]]="","",_xlfn.XLOOKUP(Table3[[#This Row],[Level 1]],Table1[Titel],Table1[ID],"Err",0))</f>
        <v>{A4A4A352-28AA-411D-AB47-6AD1BA7D06AD}</v>
      </c>
      <c r="D155" t="str">
        <f>IF(Table3[[#This Row],[Level 2]]="","",_xlfn.XLOOKUP(Table3[[#This Row],[Level 2]],Table1[Titel],Table1[ID],"Err",0))</f>
        <v>{539D8C32-E409-4446-8604-0CD26845C705}</v>
      </c>
      <c r="E155" t="str">
        <f>IF(Table3[[#This Row],[Level 3]]="","",_xlfn.XLOOKUP(Table3[[#This Row],[Level 3]],Table1[Titel],Table1[ID],"Err",0))</f>
        <v>{CD7BCD25-690F-4D6A-A7DD-0BBF12B689F2}</v>
      </c>
      <c r="F155" t="str">
        <f>IF(Table3[[#This Row],[Level 4]]="","",_xlfn.XLOOKUP(Table3[[#This Row],[Level 4]],Table1[Titel],Table1[ID],"Err",0))</f>
        <v>{35DB5755-9E3D-4536-A7B6-3FDBD76663D3}</v>
      </c>
      <c r="G155" t="str">
        <f>IF(Table3[[#This Row],[Level 5]]="","",_xlfn.XLOOKUP(Table3[[#This Row],[Level 5]],Table1[Titel],Table1[ID],"Err",0))</f>
        <v/>
      </c>
      <c r="H155" t="str">
        <f>_xlfn.XLOOKUP(Table3[[#This Row],[Unit]],Table2[Title],Table2[ID],"",0)</f>
        <v>{F5407237-FAA9-4557-B2C6-D4E50AB82E56}</v>
      </c>
      <c r="I155">
        <f>Table3[[#This Row],[Lfd]]</f>
        <v>154</v>
      </c>
      <c r="J155">
        <f>Table3[[#This Row],[Type]]</f>
        <v>2</v>
      </c>
      <c r="K155">
        <f>Table3[[#This Row],[Level]]</f>
        <v>50</v>
      </c>
      <c r="L155" t="str">
        <f>IF(ISBLANK(Table3[[#This Row],[Formula]]),"",Table3[[#This Row],[Formula]])</f>
        <v>p1*(p3/p4)^p5</v>
      </c>
      <c r="M155">
        <f>IF(ISBLANK(Table3[[#This Row],[Credit]]),0,Table3[[#This Row],[Credit]])</f>
        <v>1800</v>
      </c>
      <c r="N155">
        <f>IF(ISBLANK(Table3[[#This Row],[Debit]]),0,Table3[[#This Row],[Debit]])</f>
        <v>1350</v>
      </c>
      <c r="O155">
        <f>Table3[[#This Row],[Format]]</f>
        <v>1</v>
      </c>
      <c r="P155">
        <f>Table3[[#This Row],[Direct Offset]]</f>
        <v>0</v>
      </c>
      <c r="Q155">
        <f>IF(ISBLANK(Table3[[#This Row],[Account Range Min]]),0,Table3[[#This Row],[Account Range Min]])</f>
        <v>0</v>
      </c>
      <c r="R155">
        <f>IF(ISBLANK(Table3[[#This Row],[Account Range Max]]),0,Table3[[#This Row],[Account Range Max]])</f>
        <v>0</v>
      </c>
      <c r="S155" t="str">
        <f>IF(Source!N155="","",_xlfn.XLOOKUP(Source!N155,Elements!$AD$2:$AD$393,Elements!$A$2:$A$393,"Err",0))</f>
        <v/>
      </c>
      <c r="T155" t="str">
        <f>IF(Source!O155="","",_xlfn.XLOOKUP(Source!O155,Elements!$AD$2:$AD$393,Elements!$A$2:$A$393,"Err",0))</f>
        <v/>
      </c>
      <c r="U155" t="str">
        <f>IF(Source!T155="","",_xlfn.XLOOKUP(Source!T155,Elements!$AD$2:$AD$393,Elements!$A$2:$A$393,"Err",0))</f>
        <v>{4E8C2BF3-2C6F-4B28-9EC0-0585B0F45E97}</v>
      </c>
      <c r="V155" t="str">
        <f>IF(Source!U155="","",_xlfn.XLOOKUP(Source!U155,Elements!$AD$2:$AD$393,Elements!$A$2:$A$393,"Err",0))</f>
        <v/>
      </c>
      <c r="W155" t="str">
        <f>IF(Source!V155="","",_xlfn.XLOOKUP(Source!V155,Elements!$AD$2:$AD$393,Elements!$A$2:$A$393,"Err",0))</f>
        <v>{4E8C2BF3-2C6F-4B28-9EC0-0585B0F45E97}</v>
      </c>
      <c r="X155" t="str">
        <f>IF(Source!W155="","",_xlfn.XLOOKUP(Source!W155,Elements!$AD$2:$AD$393,Elements!$A$2:$A$393,"Err",0))</f>
        <v>{4E8C2BF3-2C6F-4B28-9EC0-0585B0F45E97}</v>
      </c>
      <c r="Y155" t="str">
        <f>IF(Source!X155="","",_xlfn.XLOOKUP(Source!X155,Elements!$AD$2:$AD$393,Elements!$A$2:$A$393,"Err",0))</f>
        <v>{4E8C2BF3-2C6F-4B28-9EC0-0585B0F45E97}</v>
      </c>
      <c r="Z155" t="str">
        <f>IF(Source!AD155="","",_xlfn.XLOOKUP(Source!AD155,Elements!$AD$2:$AD$393,Elements!$A$2:$A$393,"Err",0))</f>
        <v/>
      </c>
      <c r="AA155" t="str">
        <f>IF(Source!Y155="","",_xlfn.XLOOKUP(Source!Y155,Elements!$AD$2:$AD$393,Elements!$A$2:$A$393,"Err",0))</f>
        <v/>
      </c>
      <c r="AB155" t="str">
        <f>IF(Source!Z155="","",_xlfn.XLOOKUP(Source!Z155,Elements!$AD$2:$AD$393,Elements!$A$2:$A$393,"Err",0))</f>
        <v/>
      </c>
      <c r="AC155" t="str">
        <f>IF(Source!AA155="","",_xlfn.XLOOKUP(Source!AA155,Elements!$AD$2:$AD$393,Elements!$A$2:$A$393,"Err",0))</f>
        <v/>
      </c>
      <c r="AD155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Finanzierung,Kautionen,Umweltkautionen,Einzahlung</v>
      </c>
    </row>
    <row r="156" spans="1:30" x14ac:dyDescent="0.25">
      <c r="A156" t="str">
        <f>Table4[[#This Row],[idModel]]</f>
        <v>{4E8C2BF3-2C6F-4B28-9EC0-0585B0F45E97}</v>
      </c>
      <c r="B156" s="2" t="s">
        <v>191</v>
      </c>
      <c r="C156" t="str">
        <f>IF(Table3[[#This Row],[Level 1]]="","",_xlfn.XLOOKUP(Table3[[#This Row],[Level 1]],Table1[Titel],Table1[ID],"Err",0))</f>
        <v>{471A328B-91B2-4081-ACED-2B981390C176}</v>
      </c>
      <c r="D156" t="str">
        <f>IF(Table3[[#This Row],[Level 2]]="","",_xlfn.XLOOKUP(Table3[[#This Row],[Level 2]],Table1[Titel],Table1[ID],"Err",0))</f>
        <v>{4F690479-87EC-42A4-97EC-E504CB902BC3}</v>
      </c>
      <c r="E156" t="str">
        <f>IF(Table3[[#This Row],[Level 3]]="","",_xlfn.XLOOKUP(Table3[[#This Row],[Level 3]],Table1[Titel],Table1[ID],"Err",0))</f>
        <v>{C68506A6-6387-4AD0-8F0E-6F80AE4A92F2}</v>
      </c>
      <c r="F156" t="str">
        <f>IF(Table3[[#This Row],[Level 4]]="","",_xlfn.XLOOKUP(Table3[[#This Row],[Level 4]],Table1[Titel],Table1[ID],"Err",0))</f>
        <v/>
      </c>
      <c r="G156" t="str">
        <f>IF(Table3[[#This Row],[Level 5]]="","",_xlfn.XLOOKUP(Table3[[#This Row],[Level 5]],Table1[Titel],Table1[ID],"Err",0))</f>
        <v/>
      </c>
      <c r="H156" t="str">
        <f>_xlfn.XLOOKUP(Table3[[#This Row],[Unit]],Table2[Title],Table2[ID],"",0)</f>
        <v>{F5407237-FAA9-4557-B2C6-D4E50AB82E56}</v>
      </c>
      <c r="I156">
        <f>Table3[[#This Row],[Lfd]]</f>
        <v>155</v>
      </c>
      <c r="J156">
        <f>Table3[[#This Row],[Type]]</f>
        <v>2</v>
      </c>
      <c r="K156">
        <f>Table3[[#This Row],[Level]]</f>
        <v>50</v>
      </c>
      <c r="L156" t="str">
        <f>IF(ISBLANK(Table3[[#This Row],[Formula]]),"",Table3[[#This Row],[Formula]])</f>
        <v>p1*(p3/p4)^p5</v>
      </c>
      <c r="M156">
        <f>IF(ISBLANK(Table3[[#This Row],[Credit]]),0,Table3[[#This Row],[Credit]])</f>
        <v>1800</v>
      </c>
      <c r="N156">
        <f>IF(ISBLANK(Table3[[#This Row],[Debit]]),0,Table3[[#This Row],[Debit]])</f>
        <v>6303</v>
      </c>
      <c r="O156">
        <f>Table3[[#This Row],[Format]]</f>
        <v>1</v>
      </c>
      <c r="P156">
        <f>Table3[[#This Row],[Direct Offset]]</f>
        <v>0</v>
      </c>
      <c r="Q156">
        <f>IF(ISBLANK(Table3[[#This Row],[Account Range Min]]),0,Table3[[#This Row],[Account Range Min]])</f>
        <v>0</v>
      </c>
      <c r="R156">
        <f>IF(ISBLANK(Table3[[#This Row],[Account Range Max]]),0,Table3[[#This Row],[Account Range Max]])</f>
        <v>0</v>
      </c>
      <c r="S156" t="str">
        <f>IF(Source!N156="","",_xlfn.XLOOKUP(Source!N156,Elements!$AD$2:$AD$393,Elements!$A$2:$A$393,"Err",0))</f>
        <v/>
      </c>
      <c r="T156" t="str">
        <f>IF(Source!O156="","",_xlfn.XLOOKUP(Source!O156,Elements!$AD$2:$AD$393,Elements!$A$2:$A$393,"Err",0))</f>
        <v/>
      </c>
      <c r="U156" t="str">
        <f>IF(Source!T156="","",_xlfn.XLOOKUP(Source!T156,Elements!$AD$2:$AD$393,Elements!$A$2:$A$393,"Err",0))</f>
        <v>{4E8C2BF3-2C6F-4B28-9EC0-0585B0F45E97}</v>
      </c>
      <c r="V156" t="str">
        <f>IF(Source!U156="","",_xlfn.XLOOKUP(Source!U156,Elements!$AD$2:$AD$393,Elements!$A$2:$A$393,"Err",0))</f>
        <v/>
      </c>
      <c r="W156" t="str">
        <f>IF(Source!V156="","",_xlfn.XLOOKUP(Source!V156,Elements!$AD$2:$AD$393,Elements!$A$2:$A$393,"Err",0))</f>
        <v>{4E8C2BF3-2C6F-4B28-9EC0-0585B0F45E97}</v>
      </c>
      <c r="X156" t="str">
        <f>IF(Source!W156="","",_xlfn.XLOOKUP(Source!W156,Elements!$AD$2:$AD$393,Elements!$A$2:$A$393,"Err",0))</f>
        <v>{4E8C2BF3-2C6F-4B28-9EC0-0585B0F45E97}</v>
      </c>
      <c r="Y156" t="str">
        <f>IF(Source!X156="","",_xlfn.XLOOKUP(Source!X156,Elements!$AD$2:$AD$393,Elements!$A$2:$A$393,"Err",0))</f>
        <v>{4E8C2BF3-2C6F-4B28-9EC0-0585B0F45E97}</v>
      </c>
      <c r="Z156" t="str">
        <f>IF(Source!AD156="","",_xlfn.XLOOKUP(Source!AD156,Elements!$AD$2:$AD$393,Elements!$A$2:$A$393,"Err",0))</f>
        <v>{4E8C2BF3-2C6F-4B28-9EC0-0585B0F45E97}</v>
      </c>
      <c r="AA156" t="str">
        <f>IF(Source!Y156="","",_xlfn.XLOOKUP(Source!Y156,Elements!$AD$2:$AD$393,Elements!$A$2:$A$393,"Err",0))</f>
        <v/>
      </c>
      <c r="AB156" t="str">
        <f>IF(Source!Z156="","",_xlfn.XLOOKUP(Source!Z156,Elements!$AD$2:$AD$393,Elements!$A$2:$A$393,"Err",0))</f>
        <v/>
      </c>
      <c r="AC156" t="str">
        <f>IF(Source!AA156="","",_xlfn.XLOOKUP(Source!AA156,Elements!$AD$2:$AD$393,Elements!$A$2:$A$393,"Err",0))</f>
        <v/>
      </c>
      <c r="AD156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Overhead,Fremdleistungen,Aufwand</v>
      </c>
    </row>
    <row r="157" spans="1:30" x14ac:dyDescent="0.25">
      <c r="A157" t="str">
        <f>Table4[[#This Row],[idModel]]</f>
        <v>{4E8C2BF3-2C6F-4B28-9EC0-0585B0F45E97}</v>
      </c>
      <c r="B157" s="2" t="s">
        <v>191</v>
      </c>
      <c r="C157" t="str">
        <f>IF(Table3[[#This Row],[Level 1]]="","",_xlfn.XLOOKUP(Table3[[#This Row],[Level 1]],Table1[Titel],Table1[ID],"Err",0))</f>
        <v>{471A328B-91B2-4081-ACED-2B981390C176}</v>
      </c>
      <c r="D157" t="str">
        <f>IF(Table3[[#This Row],[Level 2]]="","",_xlfn.XLOOKUP(Table3[[#This Row],[Level 2]],Table1[Titel],Table1[ID],"Err",0))</f>
        <v>{4F690479-87EC-42A4-97EC-E504CB902BC3}</v>
      </c>
      <c r="E157" t="str">
        <f>IF(Table3[[#This Row],[Level 3]]="","",_xlfn.XLOOKUP(Table3[[#This Row],[Level 3]],Table1[Titel],Table1[ID],"Err",0))</f>
        <v/>
      </c>
      <c r="F157" t="str">
        <f>IF(Table3[[#This Row],[Level 4]]="","",_xlfn.XLOOKUP(Table3[[#This Row],[Level 4]],Table1[Titel],Table1[ID],"Err",0))</f>
        <v/>
      </c>
      <c r="G157" t="str">
        <f>IF(Table3[[#This Row],[Level 5]]="","",_xlfn.XLOOKUP(Table3[[#This Row],[Level 5]],Table1[Titel],Table1[ID],"Err",0))</f>
        <v/>
      </c>
      <c r="H157" t="str">
        <f>_xlfn.XLOOKUP(Table3[[#This Row],[Unit]],Table2[Title],Table2[ID],"",0)</f>
        <v/>
      </c>
      <c r="I157">
        <f>Table3[[#This Row],[Lfd]]</f>
        <v>156</v>
      </c>
      <c r="J157">
        <f>Table3[[#This Row],[Type]]</f>
        <v>1</v>
      </c>
      <c r="K157">
        <f>Table3[[#This Row],[Level]]</f>
        <v>10</v>
      </c>
      <c r="L157" t="str">
        <f>IF(ISBLANK(Table3[[#This Row],[Formula]]),"",Table3[[#This Row],[Formula]])</f>
        <v/>
      </c>
      <c r="M157">
        <f>IF(ISBLANK(Table3[[#This Row],[Credit]]),0,Table3[[#This Row],[Credit]])</f>
        <v>0</v>
      </c>
      <c r="N157">
        <f>IF(ISBLANK(Table3[[#This Row],[Debit]]),0,Table3[[#This Row],[Debit]])</f>
        <v>0</v>
      </c>
      <c r="O157">
        <f>Table3[[#This Row],[Format]]</f>
        <v>1</v>
      </c>
      <c r="P157">
        <f>Table3[[#This Row],[Direct Offset]]</f>
        <v>0</v>
      </c>
      <c r="Q157">
        <f>IF(ISBLANK(Table3[[#This Row],[Account Range Min]]),0,Table3[[#This Row],[Account Range Min]])</f>
        <v>0</v>
      </c>
      <c r="R157">
        <f>IF(ISBLANK(Table3[[#This Row],[Account Range Max]]),0,Table3[[#This Row],[Account Range Max]])</f>
        <v>0</v>
      </c>
      <c r="S157" t="str">
        <f>IF(Source!N157="","",_xlfn.XLOOKUP(Source!N157,Elements!$AD$2:$AD$393,Elements!$A$2:$A$393,"Err",0))</f>
        <v>{4E8C2BF3-2C6F-4B28-9EC0-0585B0F45E97}</v>
      </c>
      <c r="T157" t="str">
        <f>IF(Source!O157="","",_xlfn.XLOOKUP(Source!O157,Elements!$AD$2:$AD$393,Elements!$A$2:$A$393,"Err",0))</f>
        <v>{4E8C2BF3-2C6F-4B28-9EC0-0585B0F45E97}</v>
      </c>
      <c r="U157" t="str">
        <f>IF(Source!T157="","",_xlfn.XLOOKUP(Source!T157,Elements!$AD$2:$AD$393,Elements!$A$2:$A$393,"Err",0))</f>
        <v/>
      </c>
      <c r="V157" t="str">
        <f>IF(Source!U157="","",_xlfn.XLOOKUP(Source!U157,Elements!$AD$2:$AD$393,Elements!$A$2:$A$393,"Err",0))</f>
        <v/>
      </c>
      <c r="W157" t="str">
        <f>IF(Source!V157="","",_xlfn.XLOOKUP(Source!V157,Elements!$AD$2:$AD$393,Elements!$A$2:$A$393,"Err",0))</f>
        <v/>
      </c>
      <c r="X157" t="str">
        <f>IF(Source!W157="","",_xlfn.XLOOKUP(Source!W157,Elements!$AD$2:$AD$393,Elements!$A$2:$A$393,"Err",0))</f>
        <v/>
      </c>
      <c r="Y157" t="str">
        <f>IF(Source!X157="","",_xlfn.XLOOKUP(Source!X157,Elements!$AD$2:$AD$393,Elements!$A$2:$A$393,"Err",0))</f>
        <v/>
      </c>
      <c r="Z157" t="str">
        <f>IF(Source!AD157="","",_xlfn.XLOOKUP(Source!AD157,Elements!$AD$2:$AD$393,Elements!$A$2:$A$393,"Err",0))</f>
        <v/>
      </c>
      <c r="AA157" t="str">
        <f>IF(Source!Y157="","",_xlfn.XLOOKUP(Source!Y157,Elements!$AD$2:$AD$393,Elements!$A$2:$A$393,"Err",0))</f>
        <v/>
      </c>
      <c r="AB157" t="str">
        <f>IF(Source!Z157="","",_xlfn.XLOOKUP(Source!Z157,Elements!$AD$2:$AD$393,Elements!$A$2:$A$393,"Err",0))</f>
        <v/>
      </c>
      <c r="AC157" t="str">
        <f>IF(Source!AA157="","",_xlfn.XLOOKUP(Source!AA157,Elements!$AD$2:$AD$393,Elements!$A$2:$A$393,"Err",0))</f>
        <v/>
      </c>
      <c r="AD157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Overhead,Fremdleistungen</v>
      </c>
    </row>
    <row r="158" spans="1:30" x14ac:dyDescent="0.25">
      <c r="A158" t="str">
        <f>Table4[[#This Row],[idModel]]</f>
        <v>{4E8C2BF3-2C6F-4B28-9EC0-0585B0F45E97}</v>
      </c>
      <c r="B158" s="2" t="s">
        <v>191</v>
      </c>
      <c r="C158" t="str">
        <f>IF(Table3[[#This Row],[Level 1]]="","",_xlfn.XLOOKUP(Table3[[#This Row],[Level 1]],Table1[Titel],Table1[ID],"Err",0))</f>
        <v>{471A328B-91B2-4081-ACED-2B981390C176}</v>
      </c>
      <c r="D158" t="str">
        <f>IF(Table3[[#This Row],[Level 2]]="","",_xlfn.XLOOKUP(Table3[[#This Row],[Level 2]],Table1[Titel],Table1[ID],"Err",0))</f>
        <v>{9B40BF79-EE35-400F-AC39-6E61551847B2}</v>
      </c>
      <c r="E158" t="str">
        <f>IF(Table3[[#This Row],[Level 3]]="","",_xlfn.XLOOKUP(Table3[[#This Row],[Level 3]],Table1[Titel],Table1[ID],"Err",0))</f>
        <v>{EB5E2C90-0823-4A59-B089-47170B66CCA8}</v>
      </c>
      <c r="F158" t="str">
        <f>IF(Table3[[#This Row],[Level 4]]="","",_xlfn.XLOOKUP(Table3[[#This Row],[Level 4]],Table1[Titel],Table1[ID],"Err",0))</f>
        <v/>
      </c>
      <c r="G158" t="str">
        <f>IF(Table3[[#This Row],[Level 5]]="","",_xlfn.XLOOKUP(Table3[[#This Row],[Level 5]],Table1[Titel],Table1[ID],"Err",0))</f>
        <v/>
      </c>
      <c r="H158" t="str">
        <f>_xlfn.XLOOKUP(Table3[[#This Row],[Unit]],Table2[Title],Table2[ID],"",0)</f>
        <v>{F5407237-FAA9-4557-B2C6-D4E50AB82E56}</v>
      </c>
      <c r="I158">
        <f>Table3[[#This Row],[Lfd]]</f>
        <v>157</v>
      </c>
      <c r="J158">
        <f>Table3[[#This Row],[Type]]</f>
        <v>2</v>
      </c>
      <c r="K158">
        <f>Table3[[#This Row],[Level]]</f>
        <v>50</v>
      </c>
      <c r="L158" t="str">
        <f>IF(ISBLANK(Table3[[#This Row],[Formula]]),"",Table3[[#This Row],[Formula]])</f>
        <v>p1*(p3/p4)^p5*0,81</v>
      </c>
      <c r="M158">
        <f>IF(ISBLANK(Table3[[#This Row],[Credit]]),0,Table3[[#This Row],[Credit]])</f>
        <v>1800</v>
      </c>
      <c r="N158">
        <f>IF(ISBLANK(Table3[[#This Row],[Debit]]),0,Table3[[#This Row],[Debit]])</f>
        <v>6095</v>
      </c>
      <c r="O158">
        <f>Table3[[#This Row],[Format]]</f>
        <v>1</v>
      </c>
      <c r="P158">
        <f>Table3[[#This Row],[Direct Offset]]</f>
        <v>0</v>
      </c>
      <c r="Q158">
        <f>IF(ISBLANK(Table3[[#This Row],[Account Range Min]]),0,Table3[[#This Row],[Account Range Min]])</f>
        <v>0</v>
      </c>
      <c r="R158">
        <f>IF(ISBLANK(Table3[[#This Row],[Account Range Max]]),0,Table3[[#This Row],[Account Range Max]])</f>
        <v>0</v>
      </c>
      <c r="S158" t="str">
        <f>IF(Source!N158="","",_xlfn.XLOOKUP(Source!N158,Elements!$AD$2:$AD$393,Elements!$A$2:$A$393,"Err",0))</f>
        <v/>
      </c>
      <c r="T158" t="str">
        <f>IF(Source!O158="","",_xlfn.XLOOKUP(Source!O158,Elements!$AD$2:$AD$393,Elements!$A$2:$A$393,"Err",0))</f>
        <v/>
      </c>
      <c r="U158" t="str">
        <f>IF(Source!T158="","",_xlfn.XLOOKUP(Source!T158,Elements!$AD$2:$AD$393,Elements!$A$2:$A$393,"Err",0))</f>
        <v>{4E8C2BF3-2C6F-4B28-9EC0-0585B0F45E97}</v>
      </c>
      <c r="V158" t="str">
        <f>IF(Source!U158="","",_xlfn.XLOOKUP(Source!U158,Elements!$AD$2:$AD$393,Elements!$A$2:$A$393,"Err",0))</f>
        <v/>
      </c>
      <c r="W158" t="str">
        <f>IF(Source!V158="","",_xlfn.XLOOKUP(Source!V158,Elements!$AD$2:$AD$393,Elements!$A$2:$A$393,"Err",0))</f>
        <v>{4E8C2BF3-2C6F-4B28-9EC0-0585B0F45E97}</v>
      </c>
      <c r="X158" t="str">
        <f>IF(Source!W158="","",_xlfn.XLOOKUP(Source!W158,Elements!$AD$2:$AD$393,Elements!$A$2:$A$393,"Err",0))</f>
        <v>{4E8C2BF3-2C6F-4B28-9EC0-0585B0F45E97}</v>
      </c>
      <c r="Y158" t="str">
        <f>IF(Source!X158="","",_xlfn.XLOOKUP(Source!X158,Elements!$AD$2:$AD$393,Elements!$A$2:$A$393,"Err",0))</f>
        <v>{4E8C2BF3-2C6F-4B28-9EC0-0585B0F45E97}</v>
      </c>
      <c r="Z158" t="str">
        <f>IF(Source!AD158="","",_xlfn.XLOOKUP(Source!AD158,Elements!$AD$2:$AD$393,Elements!$A$2:$A$393,"Err",0))</f>
        <v>{4E8C2BF3-2C6F-4B28-9EC0-0585B0F45E97}</v>
      </c>
      <c r="AA158" t="str">
        <f>IF(Source!Y158="","",_xlfn.XLOOKUP(Source!Y158,Elements!$AD$2:$AD$393,Elements!$A$2:$A$393,"Err",0))</f>
        <v/>
      </c>
      <c r="AB158" t="str">
        <f>IF(Source!Z158="","",_xlfn.XLOOKUP(Source!Z158,Elements!$AD$2:$AD$393,Elements!$A$2:$A$393,"Err",0))</f>
        <v/>
      </c>
      <c r="AC158" t="str">
        <f>IF(Source!AA158="","",_xlfn.XLOOKUP(Source!AA158,Elements!$AD$2:$AD$393,Elements!$A$2:$A$393,"Err",0))</f>
        <v/>
      </c>
      <c r="AD158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Overhead,Personal,Gehalt</v>
      </c>
    </row>
    <row r="159" spans="1:30" x14ac:dyDescent="0.25">
      <c r="A159" t="str">
        <f>Table4[[#This Row],[idModel]]</f>
        <v>{4E8C2BF3-2C6F-4B28-9EC0-0585B0F45E97}</v>
      </c>
      <c r="B159" s="2" t="s">
        <v>191</v>
      </c>
      <c r="C159" t="str">
        <f>IF(Table3[[#This Row],[Level 1]]="","",_xlfn.XLOOKUP(Table3[[#This Row],[Level 1]],Table1[Titel],Table1[ID],"Err",0))</f>
        <v>{471A328B-91B2-4081-ACED-2B981390C176}</v>
      </c>
      <c r="D159" t="str">
        <f>IF(Table3[[#This Row],[Level 2]]="","",_xlfn.XLOOKUP(Table3[[#This Row],[Level 2]],Table1[Titel],Table1[ID],"Err",0))</f>
        <v>{9B40BF79-EE35-400F-AC39-6E61551847B2}</v>
      </c>
      <c r="E159" t="str">
        <f>IF(Table3[[#This Row],[Level 3]]="","",_xlfn.XLOOKUP(Table3[[#This Row],[Level 3]],Table1[Titel],Table1[ID],"Err",0))</f>
        <v>{1AD8A339-5B1B-47C6-8532-659960DCC34F}</v>
      </c>
      <c r="F159" t="str">
        <f>IF(Table3[[#This Row],[Level 4]]="","",_xlfn.XLOOKUP(Table3[[#This Row],[Level 4]],Table1[Titel],Table1[ID],"Err",0))</f>
        <v/>
      </c>
      <c r="G159" t="str">
        <f>IF(Table3[[#This Row],[Level 5]]="","",_xlfn.XLOOKUP(Table3[[#This Row],[Level 5]],Table1[Titel],Table1[ID],"Err",0))</f>
        <v/>
      </c>
      <c r="H159" t="str">
        <f>_xlfn.XLOOKUP(Table3[[#This Row],[Unit]],Table2[Title],Table2[ID],"",0)</f>
        <v>{F5407237-FAA9-4557-B2C6-D4E50AB82E56}</v>
      </c>
      <c r="I159">
        <f>Table3[[#This Row],[Lfd]]</f>
        <v>158</v>
      </c>
      <c r="J159">
        <f>Table3[[#This Row],[Type]]</f>
        <v>2</v>
      </c>
      <c r="K159">
        <f>Table3[[#This Row],[Level]]</f>
        <v>50</v>
      </c>
      <c r="L159" t="str">
        <f>IF(ISBLANK(Table3[[#This Row],[Formula]]),"",Table3[[#This Row],[Formula]])</f>
        <v>p1*(p3/p4)^p5*0,19</v>
      </c>
      <c r="M159">
        <f>IF(ISBLANK(Table3[[#This Row],[Credit]]),0,Table3[[#This Row],[Credit]])</f>
        <v>1800</v>
      </c>
      <c r="N159">
        <f>IF(ISBLANK(Table3[[#This Row],[Debit]]),0,Table3[[#This Row],[Debit]])</f>
        <v>6110</v>
      </c>
      <c r="O159">
        <f>Table3[[#This Row],[Format]]</f>
        <v>1</v>
      </c>
      <c r="P159">
        <f>Table3[[#This Row],[Direct Offset]]</f>
        <v>0</v>
      </c>
      <c r="Q159">
        <f>IF(ISBLANK(Table3[[#This Row],[Account Range Min]]),0,Table3[[#This Row],[Account Range Min]])</f>
        <v>0</v>
      </c>
      <c r="R159">
        <f>IF(ISBLANK(Table3[[#This Row],[Account Range Max]]),0,Table3[[#This Row],[Account Range Max]])</f>
        <v>0</v>
      </c>
      <c r="S159" t="str">
        <f>IF(Source!N159="","",_xlfn.XLOOKUP(Source!N159,Elements!$AD$2:$AD$393,Elements!$A$2:$A$393,"Err",0))</f>
        <v/>
      </c>
      <c r="T159" t="str">
        <f>IF(Source!O159="","",_xlfn.XLOOKUP(Source!O159,Elements!$AD$2:$AD$393,Elements!$A$2:$A$393,"Err",0))</f>
        <v/>
      </c>
      <c r="U159" t="str">
        <f>IF(Source!T159="","",_xlfn.XLOOKUP(Source!T159,Elements!$AD$2:$AD$393,Elements!$A$2:$A$393,"Err",0))</f>
        <v>{4E8C2BF3-2C6F-4B28-9EC0-0585B0F45E97}</v>
      </c>
      <c r="V159" t="str">
        <f>IF(Source!U159="","",_xlfn.XLOOKUP(Source!U159,Elements!$AD$2:$AD$393,Elements!$A$2:$A$393,"Err",0))</f>
        <v/>
      </c>
      <c r="W159" t="str">
        <f>IF(Source!V159="","",_xlfn.XLOOKUP(Source!V159,Elements!$AD$2:$AD$393,Elements!$A$2:$A$393,"Err",0))</f>
        <v>{4E8C2BF3-2C6F-4B28-9EC0-0585B0F45E97}</v>
      </c>
      <c r="X159" t="str">
        <f>IF(Source!W159="","",_xlfn.XLOOKUP(Source!W159,Elements!$AD$2:$AD$393,Elements!$A$2:$A$393,"Err",0))</f>
        <v>{4E8C2BF3-2C6F-4B28-9EC0-0585B0F45E97}</v>
      </c>
      <c r="Y159" t="str">
        <f>IF(Source!X159="","",_xlfn.XLOOKUP(Source!X159,Elements!$AD$2:$AD$393,Elements!$A$2:$A$393,"Err",0))</f>
        <v>{4E8C2BF3-2C6F-4B28-9EC0-0585B0F45E97}</v>
      </c>
      <c r="Z159" t="str">
        <f>IF(Source!AD159="","",_xlfn.XLOOKUP(Source!AD159,Elements!$AD$2:$AD$393,Elements!$A$2:$A$393,"Err",0))</f>
        <v>{4E8C2BF3-2C6F-4B28-9EC0-0585B0F45E97}</v>
      </c>
      <c r="AA159" t="str">
        <f>IF(Source!Y159="","",_xlfn.XLOOKUP(Source!Y159,Elements!$AD$2:$AD$393,Elements!$A$2:$A$393,"Err",0))</f>
        <v/>
      </c>
      <c r="AB159" t="str">
        <f>IF(Source!Z159="","",_xlfn.XLOOKUP(Source!Z159,Elements!$AD$2:$AD$393,Elements!$A$2:$A$393,"Err",0))</f>
        <v/>
      </c>
      <c r="AC159" t="str">
        <f>IF(Source!AA159="","",_xlfn.XLOOKUP(Source!AA159,Elements!$AD$2:$AD$393,Elements!$A$2:$A$393,"Err",0))</f>
        <v/>
      </c>
      <c r="AD159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Overhead,Personal,Soziale Abgaben</v>
      </c>
    </row>
    <row r="160" spans="1:30" x14ac:dyDescent="0.25">
      <c r="A160" t="str">
        <f>Table4[[#This Row],[idModel]]</f>
        <v>{4E8C2BF3-2C6F-4B28-9EC0-0585B0F45E97}</v>
      </c>
      <c r="B160" s="2" t="s">
        <v>191</v>
      </c>
      <c r="C160" t="str">
        <f>IF(Table3[[#This Row],[Level 1]]="","",_xlfn.XLOOKUP(Table3[[#This Row],[Level 1]],Table1[Titel],Table1[ID],"Err",0))</f>
        <v>{471A328B-91B2-4081-ACED-2B981390C176}</v>
      </c>
      <c r="D160" t="str">
        <f>IF(Table3[[#This Row],[Level 2]]="","",_xlfn.XLOOKUP(Table3[[#This Row],[Level 2]],Table1[Titel],Table1[ID],"Err",0))</f>
        <v>{9B40BF79-EE35-400F-AC39-6E61551847B2}</v>
      </c>
      <c r="E160" t="str">
        <f>IF(Table3[[#This Row],[Level 3]]="","",_xlfn.XLOOKUP(Table3[[#This Row],[Level 3]],Table1[Titel],Table1[ID],"Err",0))</f>
        <v/>
      </c>
      <c r="F160" t="str">
        <f>IF(Table3[[#This Row],[Level 4]]="","",_xlfn.XLOOKUP(Table3[[#This Row],[Level 4]],Table1[Titel],Table1[ID],"Err",0))</f>
        <v/>
      </c>
      <c r="G160" t="str">
        <f>IF(Table3[[#This Row],[Level 5]]="","",_xlfn.XLOOKUP(Table3[[#This Row],[Level 5]],Table1[Titel],Table1[ID],"Err",0))</f>
        <v/>
      </c>
      <c r="H160" t="str">
        <f>_xlfn.XLOOKUP(Table3[[#This Row],[Unit]],Table2[Title],Table2[ID],"",0)</f>
        <v/>
      </c>
      <c r="I160">
        <f>Table3[[#This Row],[Lfd]]</f>
        <v>159</v>
      </c>
      <c r="J160">
        <f>Table3[[#This Row],[Type]]</f>
        <v>1</v>
      </c>
      <c r="K160">
        <f>Table3[[#This Row],[Level]]</f>
        <v>10</v>
      </c>
      <c r="L160" t="str">
        <f>IF(ISBLANK(Table3[[#This Row],[Formula]]),"",Table3[[#This Row],[Formula]])</f>
        <v/>
      </c>
      <c r="M160">
        <f>IF(ISBLANK(Table3[[#This Row],[Credit]]),0,Table3[[#This Row],[Credit]])</f>
        <v>0</v>
      </c>
      <c r="N160">
        <f>IF(ISBLANK(Table3[[#This Row],[Debit]]),0,Table3[[#This Row],[Debit]])</f>
        <v>0</v>
      </c>
      <c r="O160">
        <f>Table3[[#This Row],[Format]]</f>
        <v>1</v>
      </c>
      <c r="P160">
        <f>Table3[[#This Row],[Direct Offset]]</f>
        <v>0</v>
      </c>
      <c r="Q160">
        <f>IF(ISBLANK(Table3[[#This Row],[Account Range Min]]),0,Table3[[#This Row],[Account Range Min]])</f>
        <v>0</v>
      </c>
      <c r="R160">
        <f>IF(ISBLANK(Table3[[#This Row],[Account Range Max]]),0,Table3[[#This Row],[Account Range Max]])</f>
        <v>0</v>
      </c>
      <c r="S160" t="str">
        <f>IF(Source!N160="","",_xlfn.XLOOKUP(Source!N160,Elements!$AD$2:$AD$393,Elements!$A$2:$A$393,"Err",0))</f>
        <v>{4E8C2BF3-2C6F-4B28-9EC0-0585B0F45E97}</v>
      </c>
      <c r="T160" t="str">
        <f>IF(Source!O160="","",_xlfn.XLOOKUP(Source!O160,Elements!$AD$2:$AD$393,Elements!$A$2:$A$393,"Err",0))</f>
        <v>{4E8C2BF3-2C6F-4B28-9EC0-0585B0F45E97}</v>
      </c>
      <c r="U160" t="str">
        <f>IF(Source!T160="","",_xlfn.XLOOKUP(Source!T160,Elements!$AD$2:$AD$393,Elements!$A$2:$A$393,"Err",0))</f>
        <v/>
      </c>
      <c r="V160" t="str">
        <f>IF(Source!U160="","",_xlfn.XLOOKUP(Source!U160,Elements!$AD$2:$AD$393,Elements!$A$2:$A$393,"Err",0))</f>
        <v/>
      </c>
      <c r="W160" t="str">
        <f>IF(Source!V160="","",_xlfn.XLOOKUP(Source!V160,Elements!$AD$2:$AD$393,Elements!$A$2:$A$393,"Err",0))</f>
        <v/>
      </c>
      <c r="X160" t="str">
        <f>IF(Source!W160="","",_xlfn.XLOOKUP(Source!W160,Elements!$AD$2:$AD$393,Elements!$A$2:$A$393,"Err",0))</f>
        <v/>
      </c>
      <c r="Y160" t="str">
        <f>IF(Source!X160="","",_xlfn.XLOOKUP(Source!X160,Elements!$AD$2:$AD$393,Elements!$A$2:$A$393,"Err",0))</f>
        <v/>
      </c>
      <c r="Z160" t="str">
        <f>IF(Source!AD160="","",_xlfn.XLOOKUP(Source!AD160,Elements!$AD$2:$AD$393,Elements!$A$2:$A$393,"Err",0))</f>
        <v/>
      </c>
      <c r="AA160" t="str">
        <f>IF(Source!Y160="","",_xlfn.XLOOKUP(Source!Y160,Elements!$AD$2:$AD$393,Elements!$A$2:$A$393,"Err",0))</f>
        <v/>
      </c>
      <c r="AB160" t="str">
        <f>IF(Source!Z160="","",_xlfn.XLOOKUP(Source!Z160,Elements!$AD$2:$AD$393,Elements!$A$2:$A$393,"Err",0))</f>
        <v/>
      </c>
      <c r="AC160" t="str">
        <f>IF(Source!AA160="","",_xlfn.XLOOKUP(Source!AA160,Elements!$AD$2:$AD$393,Elements!$A$2:$A$393,"Err",0))</f>
        <v/>
      </c>
      <c r="AD160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Overhead,Personal</v>
      </c>
    </row>
    <row r="161" spans="1:30" x14ac:dyDescent="0.25">
      <c r="A161" t="str">
        <f>Table4[[#This Row],[idModel]]</f>
        <v>{4E8C2BF3-2C6F-4B28-9EC0-0585B0F45E97}</v>
      </c>
      <c r="B161" s="2" t="s">
        <v>191</v>
      </c>
      <c r="C161" t="str">
        <f>IF(Table3[[#This Row],[Level 1]]="","",_xlfn.XLOOKUP(Table3[[#This Row],[Level 1]],Table1[Titel],Table1[ID],"Err",0))</f>
        <v>{9B40BF79-EE35-400F-AC39-6E61551847B2}</v>
      </c>
      <c r="D161" t="str">
        <f>IF(Table3[[#This Row],[Level 2]]="","",_xlfn.XLOOKUP(Table3[[#This Row],[Level 2]],Table1[Titel],Table1[ID],"Err",0))</f>
        <v>{23EAFD55-F51F-4873-B243-306E13484EE3}</v>
      </c>
      <c r="E161" t="str">
        <f>IF(Table3[[#This Row],[Level 3]]="","",_xlfn.XLOOKUP(Table3[[#This Row],[Level 3]],Table1[Titel],Table1[ID],"Err",0))</f>
        <v>{EB5E2C90-0823-4A59-B089-47170B66CCA8}</v>
      </c>
      <c r="F161" t="str">
        <f>IF(Table3[[#This Row],[Level 4]]="","",_xlfn.XLOOKUP(Table3[[#This Row],[Level 4]],Table1[Titel],Table1[ID],"Err",0))</f>
        <v/>
      </c>
      <c r="G161" t="str">
        <f>IF(Table3[[#This Row],[Level 5]]="","",_xlfn.XLOOKUP(Table3[[#This Row],[Level 5]],Table1[Titel],Table1[ID],"Err",0))</f>
        <v/>
      </c>
      <c r="H161" t="str">
        <f>_xlfn.XLOOKUP(Table3[[#This Row],[Unit]],Table2[Title],Table2[ID],"",0)</f>
        <v>{F5407237-FAA9-4557-B2C6-D4E50AB82E56}</v>
      </c>
      <c r="I161">
        <f>Table3[[#This Row],[Lfd]]</f>
        <v>160</v>
      </c>
      <c r="J161">
        <f>Table3[[#This Row],[Type]]</f>
        <v>2</v>
      </c>
      <c r="K161">
        <f>Table3[[#This Row],[Level]]</f>
        <v>50</v>
      </c>
      <c r="L161" t="str">
        <f>IF(ISBLANK(Table3[[#This Row],[Formula]]),"",Table3[[#This Row],[Formula]])</f>
        <v>p1*p2</v>
      </c>
      <c r="M161">
        <f>IF(ISBLANK(Table3[[#This Row],[Credit]]),0,Table3[[#This Row],[Credit]])</f>
        <v>1800</v>
      </c>
      <c r="N161">
        <f>IF(ISBLANK(Table3[[#This Row],[Debit]]),0,Table3[[#This Row],[Debit]])</f>
        <v>6020</v>
      </c>
      <c r="O161">
        <f>Table3[[#This Row],[Format]]</f>
        <v>1</v>
      </c>
      <c r="P161">
        <f>Table3[[#This Row],[Direct Offset]]</f>
        <v>0</v>
      </c>
      <c r="Q161">
        <f>IF(ISBLANK(Table3[[#This Row],[Account Range Min]]),0,Table3[[#This Row],[Account Range Min]])</f>
        <v>0</v>
      </c>
      <c r="R161">
        <f>IF(ISBLANK(Table3[[#This Row],[Account Range Max]]),0,Table3[[#This Row],[Account Range Max]])</f>
        <v>0</v>
      </c>
      <c r="S161" t="str">
        <f>IF(Source!N161="","",_xlfn.XLOOKUP(Source!N161,Elements!$AD$2:$AD$393,Elements!$A$2:$A$393,"Err",0))</f>
        <v/>
      </c>
      <c r="T161" t="str">
        <f>IF(Source!O161="","",_xlfn.XLOOKUP(Source!O161,Elements!$AD$2:$AD$393,Elements!$A$2:$A$393,"Err",0))</f>
        <v/>
      </c>
      <c r="U161" t="str">
        <f>IF(Source!T161="","",_xlfn.XLOOKUP(Source!T161,Elements!$AD$2:$AD$393,Elements!$A$2:$A$393,"Err",0))</f>
        <v>{4E8C2BF3-2C6F-4B28-9EC0-0585B0F45E97}</v>
      </c>
      <c r="V161" t="str">
        <f>IF(Source!U161="","",_xlfn.XLOOKUP(Source!U161,Elements!$AD$2:$AD$393,Elements!$A$2:$A$393,"Err",0))</f>
        <v>{4E8C2BF3-2C6F-4B28-9EC0-0585B0F45E97}</v>
      </c>
      <c r="W161" t="str">
        <f>IF(Source!V161="","",_xlfn.XLOOKUP(Source!V161,Elements!$AD$2:$AD$393,Elements!$A$2:$A$393,"Err",0))</f>
        <v/>
      </c>
      <c r="X161" t="str">
        <f>IF(Source!W161="","",_xlfn.XLOOKUP(Source!W161,Elements!$AD$2:$AD$393,Elements!$A$2:$A$393,"Err",0))</f>
        <v/>
      </c>
      <c r="Y161" t="str">
        <f>IF(Source!X161="","",_xlfn.XLOOKUP(Source!X161,Elements!$AD$2:$AD$393,Elements!$A$2:$A$393,"Err",0))</f>
        <v/>
      </c>
      <c r="Z161" t="str">
        <f>IF(Source!AD161="","",_xlfn.XLOOKUP(Source!AD161,Elements!$AD$2:$AD$393,Elements!$A$2:$A$393,"Err",0))</f>
        <v>{4E8C2BF3-2C6F-4B28-9EC0-0585B0F45E97}</v>
      </c>
      <c r="AA161" t="str">
        <f>IF(Source!Y161="","",_xlfn.XLOOKUP(Source!Y161,Elements!$AD$2:$AD$393,Elements!$A$2:$A$393,"Err",0))</f>
        <v/>
      </c>
      <c r="AB161" t="str">
        <f>IF(Source!Z161="","",_xlfn.XLOOKUP(Source!Z161,Elements!$AD$2:$AD$393,Elements!$A$2:$A$393,"Err",0))</f>
        <v/>
      </c>
      <c r="AC161" t="str">
        <f>IF(Source!AA161="","",_xlfn.XLOOKUP(Source!AA161,Elements!$AD$2:$AD$393,Elements!$A$2:$A$393,"Err",0))</f>
        <v/>
      </c>
      <c r="AD161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Personal,Dispatcher,Gehalt</v>
      </c>
    </row>
    <row r="162" spans="1:30" x14ac:dyDescent="0.25">
      <c r="A162" t="str">
        <f>Table4[[#This Row],[idModel]]</f>
        <v>{4E8C2BF3-2C6F-4B28-9EC0-0585B0F45E97}</v>
      </c>
      <c r="B162" s="2" t="s">
        <v>191</v>
      </c>
      <c r="C162" t="str">
        <f>IF(Table3[[#This Row],[Level 1]]="","",_xlfn.XLOOKUP(Table3[[#This Row],[Level 1]],Table1[Titel],Table1[ID],"Err",0))</f>
        <v>{9B40BF79-EE35-400F-AC39-6E61551847B2}</v>
      </c>
      <c r="D162" t="str">
        <f>IF(Table3[[#This Row],[Level 2]]="","",_xlfn.XLOOKUP(Table3[[#This Row],[Level 2]],Table1[Titel],Table1[ID],"Err",0))</f>
        <v>{23EAFD55-F51F-4873-B243-306E13484EE3}</v>
      </c>
      <c r="E162" t="str">
        <f>IF(Table3[[#This Row],[Level 3]]="","",_xlfn.XLOOKUP(Table3[[#This Row],[Level 3]],Table1[Titel],Table1[ID],"Err",0))</f>
        <v>{1AD8A339-5B1B-47C6-8532-659960DCC34F}</v>
      </c>
      <c r="F162" t="str">
        <f>IF(Table3[[#This Row],[Level 4]]="","",_xlfn.XLOOKUP(Table3[[#This Row],[Level 4]],Table1[Titel],Table1[ID],"Err",0))</f>
        <v/>
      </c>
      <c r="G162" t="str">
        <f>IF(Table3[[#This Row],[Level 5]]="","",_xlfn.XLOOKUP(Table3[[#This Row],[Level 5]],Table1[Titel],Table1[ID],"Err",0))</f>
        <v/>
      </c>
      <c r="H162" t="str">
        <f>_xlfn.XLOOKUP(Table3[[#This Row],[Unit]],Table2[Title],Table2[ID],"",0)</f>
        <v>{F5407237-FAA9-4557-B2C6-D4E50AB82E56}</v>
      </c>
      <c r="I162">
        <f>Table3[[#This Row],[Lfd]]</f>
        <v>161</v>
      </c>
      <c r="J162">
        <f>Table3[[#This Row],[Type]]</f>
        <v>2</v>
      </c>
      <c r="K162">
        <f>Table3[[#This Row],[Level]]</f>
        <v>50</v>
      </c>
      <c r="L162" t="str">
        <f>IF(ISBLANK(Table3[[#This Row],[Formula]]),"",Table3[[#This Row],[Formula]])</f>
        <v>p1*p2*p3</v>
      </c>
      <c r="M162">
        <f>IF(ISBLANK(Table3[[#This Row],[Credit]]),0,Table3[[#This Row],[Credit]])</f>
        <v>1800</v>
      </c>
      <c r="N162">
        <f>IF(ISBLANK(Table3[[#This Row],[Debit]]),0,Table3[[#This Row],[Debit]])</f>
        <v>6110</v>
      </c>
      <c r="O162">
        <f>Table3[[#This Row],[Format]]</f>
        <v>1</v>
      </c>
      <c r="P162">
        <f>Table3[[#This Row],[Direct Offset]]</f>
        <v>0</v>
      </c>
      <c r="Q162">
        <f>IF(ISBLANK(Table3[[#This Row],[Account Range Min]]),0,Table3[[#This Row],[Account Range Min]])</f>
        <v>0</v>
      </c>
      <c r="R162">
        <f>IF(ISBLANK(Table3[[#This Row],[Account Range Max]]),0,Table3[[#This Row],[Account Range Max]])</f>
        <v>0</v>
      </c>
      <c r="S162" t="str">
        <f>IF(Source!N162="","",_xlfn.XLOOKUP(Source!N162,Elements!$AD$2:$AD$393,Elements!$A$2:$A$393,"Err",0))</f>
        <v/>
      </c>
      <c r="T162" t="str">
        <f>IF(Source!O162="","",_xlfn.XLOOKUP(Source!O162,Elements!$AD$2:$AD$393,Elements!$A$2:$A$393,"Err",0))</f>
        <v/>
      </c>
      <c r="U162" t="str">
        <f>IF(Source!T162="","",_xlfn.XLOOKUP(Source!T162,Elements!$AD$2:$AD$393,Elements!$A$2:$A$393,"Err",0))</f>
        <v>{4E8C2BF3-2C6F-4B28-9EC0-0585B0F45E97}</v>
      </c>
      <c r="V162" t="str">
        <f>IF(Source!U162="","",_xlfn.XLOOKUP(Source!U162,Elements!$AD$2:$AD$393,Elements!$A$2:$A$393,"Err",0))</f>
        <v>{4E8C2BF3-2C6F-4B28-9EC0-0585B0F45E97}</v>
      </c>
      <c r="W162" t="str">
        <f>IF(Source!V162="","",_xlfn.XLOOKUP(Source!V162,Elements!$AD$2:$AD$393,Elements!$A$2:$A$393,"Err",0))</f>
        <v>{4E8C2BF3-2C6F-4B28-9EC0-0585B0F45E97}</v>
      </c>
      <c r="X162" t="str">
        <f>IF(Source!W162="","",_xlfn.XLOOKUP(Source!W162,Elements!$AD$2:$AD$393,Elements!$A$2:$A$393,"Err",0))</f>
        <v/>
      </c>
      <c r="Y162" t="str">
        <f>IF(Source!X162="","",_xlfn.XLOOKUP(Source!X162,Elements!$AD$2:$AD$393,Elements!$A$2:$A$393,"Err",0))</f>
        <v/>
      </c>
      <c r="Z162" t="str">
        <f>IF(Source!AD162="","",_xlfn.XLOOKUP(Source!AD162,Elements!$AD$2:$AD$393,Elements!$A$2:$A$393,"Err",0))</f>
        <v>{4E8C2BF3-2C6F-4B28-9EC0-0585B0F45E97}</v>
      </c>
      <c r="AA162" t="str">
        <f>IF(Source!Y162="","",_xlfn.XLOOKUP(Source!Y162,Elements!$AD$2:$AD$393,Elements!$A$2:$A$393,"Err",0))</f>
        <v/>
      </c>
      <c r="AB162" t="str">
        <f>IF(Source!Z162="","",_xlfn.XLOOKUP(Source!Z162,Elements!$AD$2:$AD$393,Elements!$A$2:$A$393,"Err",0))</f>
        <v/>
      </c>
      <c r="AC162" t="str">
        <f>IF(Source!AA162="","",_xlfn.XLOOKUP(Source!AA162,Elements!$AD$2:$AD$393,Elements!$A$2:$A$393,"Err",0))</f>
        <v/>
      </c>
      <c r="AD162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Personal,Dispatcher,Soziale Abgaben</v>
      </c>
    </row>
    <row r="163" spans="1:30" x14ac:dyDescent="0.25">
      <c r="A163" t="str">
        <f>Table4[[#This Row],[idModel]]</f>
        <v>{4E8C2BF3-2C6F-4B28-9EC0-0585B0F45E97}</v>
      </c>
      <c r="B163" s="2" t="s">
        <v>191</v>
      </c>
      <c r="C163" t="str">
        <f>IF(Table3[[#This Row],[Level 1]]="","",_xlfn.XLOOKUP(Table3[[#This Row],[Level 1]],Table1[Titel],Table1[ID],"Err",0))</f>
        <v>{9B40BF79-EE35-400F-AC39-6E61551847B2}</v>
      </c>
      <c r="D163" t="str">
        <f>IF(Table3[[#This Row],[Level 2]]="","",_xlfn.XLOOKUP(Table3[[#This Row],[Level 2]],Table1[Titel],Table1[ID],"Err",0))</f>
        <v>{23EAFD55-F51F-4873-B243-306E13484EE3}</v>
      </c>
      <c r="E163" t="str">
        <f>IF(Table3[[#This Row],[Level 3]]="","",_xlfn.XLOOKUP(Table3[[#This Row],[Level 3]],Table1[Titel],Table1[ID],"Err",0))</f>
        <v>{DED212B4-3D02-4530-AA0E-39D6139F8DC1}</v>
      </c>
      <c r="F163" t="str">
        <f>IF(Table3[[#This Row],[Level 4]]="","",_xlfn.XLOOKUP(Table3[[#This Row],[Level 4]],Table1[Titel],Table1[ID],"Err",0))</f>
        <v/>
      </c>
      <c r="G163" t="str">
        <f>IF(Table3[[#This Row],[Level 5]]="","",_xlfn.XLOOKUP(Table3[[#This Row],[Level 5]],Table1[Titel],Table1[ID],"Err",0))</f>
        <v/>
      </c>
      <c r="H163" t="str">
        <f>_xlfn.XLOOKUP(Table3[[#This Row],[Unit]],Table2[Title],Table2[ID],"",0)</f>
        <v>{C784EEC7-5E17-45A9-9894-110D5C91C7FA}</v>
      </c>
      <c r="I163">
        <f>Table3[[#This Row],[Lfd]]</f>
        <v>162</v>
      </c>
      <c r="J163">
        <f>Table3[[#This Row],[Type]]</f>
        <v>2</v>
      </c>
      <c r="K163">
        <f>Table3[[#This Row],[Level]]</f>
        <v>50</v>
      </c>
      <c r="L163" t="str">
        <f>IF(ISBLANK(Table3[[#This Row],[Formula]]),"",Table3[[#This Row],[Formula]])</f>
        <v>p1*(p3/p4)^p5</v>
      </c>
      <c r="M163">
        <f>IF(ISBLANK(Table3[[#This Row],[Credit]]),0,Table3[[#This Row],[Credit]])</f>
        <v>1800</v>
      </c>
      <c r="N163">
        <f>IF(ISBLANK(Table3[[#This Row],[Debit]]),0,Table3[[#This Row],[Debit]])</f>
        <v>6020</v>
      </c>
      <c r="O163">
        <f>Table3[[#This Row],[Format]]</f>
        <v>1</v>
      </c>
      <c r="P163">
        <f>Table3[[#This Row],[Direct Offset]]</f>
        <v>0</v>
      </c>
      <c r="Q163">
        <f>IF(ISBLANK(Table3[[#This Row],[Account Range Min]]),0,Table3[[#This Row],[Account Range Min]])</f>
        <v>0</v>
      </c>
      <c r="R163">
        <f>IF(ISBLANK(Table3[[#This Row],[Account Range Max]]),0,Table3[[#This Row],[Account Range Max]])</f>
        <v>0</v>
      </c>
      <c r="S163" t="str">
        <f>IF(Source!N163="","",_xlfn.XLOOKUP(Source!N163,Elements!$AD$2:$AD$393,Elements!$A$2:$A$393,"Err",0))</f>
        <v/>
      </c>
      <c r="T163" t="str">
        <f>IF(Source!O163="","",_xlfn.XLOOKUP(Source!O163,Elements!$AD$2:$AD$393,Elements!$A$2:$A$393,"Err",0))</f>
        <v/>
      </c>
      <c r="U163" t="str">
        <f>IF(Source!T163="","",_xlfn.XLOOKUP(Source!T163,Elements!$AD$2:$AD$393,Elements!$A$2:$A$393,"Err",0))</f>
        <v>{4E8C2BF3-2C6F-4B28-9EC0-0585B0F45E97}</v>
      </c>
      <c r="V163" t="str">
        <f>IF(Source!U163="","",_xlfn.XLOOKUP(Source!U163,Elements!$AD$2:$AD$393,Elements!$A$2:$A$393,"Err",0))</f>
        <v/>
      </c>
      <c r="W163" t="str">
        <f>IF(Source!V163="","",_xlfn.XLOOKUP(Source!V163,Elements!$AD$2:$AD$393,Elements!$A$2:$A$393,"Err",0))</f>
        <v>{4E8C2BF3-2C6F-4B28-9EC0-0585B0F45E97}</v>
      </c>
      <c r="X163" t="str">
        <f>IF(Source!W163="","",_xlfn.XLOOKUP(Source!W163,Elements!$AD$2:$AD$393,Elements!$A$2:$A$393,"Err",0))</f>
        <v>{4E8C2BF3-2C6F-4B28-9EC0-0585B0F45E97}</v>
      </c>
      <c r="Y163" t="str">
        <f>IF(Source!X163="","",_xlfn.XLOOKUP(Source!X163,Elements!$AD$2:$AD$393,Elements!$A$2:$A$393,"Err",0))</f>
        <v>{4E8C2BF3-2C6F-4B28-9EC0-0585B0F45E97}</v>
      </c>
      <c r="Z163" t="str">
        <f>IF(Source!AD163="","",_xlfn.XLOOKUP(Source!AD163,Elements!$AD$2:$AD$393,Elements!$A$2:$A$393,"Err",0))</f>
        <v>{4E8C2BF3-2C6F-4B28-9EC0-0585B0F45E97}</v>
      </c>
      <c r="AA163" t="str">
        <f>IF(Source!Y163="","",_xlfn.XLOOKUP(Source!Y163,Elements!$AD$2:$AD$393,Elements!$A$2:$A$393,"Err",0))</f>
        <v/>
      </c>
      <c r="AB163" t="str">
        <f>IF(Source!Z163="","",_xlfn.XLOOKUP(Source!Z163,Elements!$AD$2:$AD$393,Elements!$A$2:$A$393,"Err",0))</f>
        <v/>
      </c>
      <c r="AC163" t="str">
        <f>IF(Source!AA163="","",_xlfn.XLOOKUP(Source!AA163,Elements!$AD$2:$AD$393,Elements!$A$2:$A$393,"Err",0))</f>
        <v/>
      </c>
      <c r="AD163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Personal,Dispatcher,Vollzeitkräfte</v>
      </c>
    </row>
    <row r="164" spans="1:30" x14ac:dyDescent="0.25">
      <c r="A164" t="str">
        <f>Table4[[#This Row],[idModel]]</f>
        <v>{4E8C2BF3-2C6F-4B28-9EC0-0585B0F45E97}</v>
      </c>
      <c r="B164" s="2" t="s">
        <v>191</v>
      </c>
      <c r="C164" t="str">
        <f>IF(Table3[[#This Row],[Level 1]]="","",_xlfn.XLOOKUP(Table3[[#This Row],[Level 1]],Table1[Titel],Table1[ID],"Err",0))</f>
        <v>{9B40BF79-EE35-400F-AC39-6E61551847B2}</v>
      </c>
      <c r="D164" t="str">
        <f>IF(Table3[[#This Row],[Level 2]]="","",_xlfn.XLOOKUP(Table3[[#This Row],[Level 2]],Table1[Titel],Table1[ID],"Err",0))</f>
        <v>{3660BE36-E8FB-4B2E-98A3-EABE12578845}</v>
      </c>
      <c r="E164" t="str">
        <f>IF(Table3[[#This Row],[Level 3]]="","",_xlfn.XLOOKUP(Table3[[#This Row],[Level 3]],Table1[Titel],Table1[ID],"Err",0))</f>
        <v>{7CBFA917-4880-4EC1-AD32-CC305BAF3C0E}</v>
      </c>
      <c r="F164" t="str">
        <f>IF(Table3[[#This Row],[Level 4]]="","",_xlfn.XLOOKUP(Table3[[#This Row],[Level 4]],Table1[Titel],Table1[ID],"Err",0))</f>
        <v/>
      </c>
      <c r="G164" t="str">
        <f>IF(Table3[[#This Row],[Level 5]]="","",_xlfn.XLOOKUP(Table3[[#This Row],[Level 5]],Table1[Titel],Table1[ID],"Err",0))</f>
        <v/>
      </c>
      <c r="H164" t="str">
        <f>_xlfn.XLOOKUP(Table3[[#This Row],[Unit]],Table2[Title],Table2[ID],"",0)</f>
        <v>{E7126C0D-3797-4F9D-9FC5-D434768067F3}</v>
      </c>
      <c r="I164">
        <f>Table3[[#This Row],[Lfd]]</f>
        <v>163</v>
      </c>
      <c r="J164">
        <f>Table3[[#This Row],[Type]]</f>
        <v>1</v>
      </c>
      <c r="K164">
        <f>Table3[[#This Row],[Level]]</f>
        <v>10</v>
      </c>
      <c r="L164" t="str">
        <f>IF(ISBLANK(Table3[[#This Row],[Formula]]),"",Table3[[#This Row],[Formula]])</f>
        <v/>
      </c>
      <c r="M164">
        <f>IF(ISBLANK(Table3[[#This Row],[Credit]]),0,Table3[[#This Row],[Credit]])</f>
        <v>0</v>
      </c>
      <c r="N164">
        <f>IF(ISBLANK(Table3[[#This Row],[Debit]]),0,Table3[[#This Row],[Debit]])</f>
        <v>0</v>
      </c>
      <c r="O164">
        <f>Table3[[#This Row],[Format]]</f>
        <v>0</v>
      </c>
      <c r="P164">
        <f>Table3[[#This Row],[Direct Offset]]</f>
        <v>0</v>
      </c>
      <c r="Q164">
        <f>IF(ISBLANK(Table3[[#This Row],[Account Range Min]]),0,Table3[[#This Row],[Account Range Min]])</f>
        <v>0</v>
      </c>
      <c r="R164">
        <f>IF(ISBLANK(Table3[[#This Row],[Account Range Max]]),0,Table3[[#This Row],[Account Range Max]])</f>
        <v>0</v>
      </c>
      <c r="S164" t="str">
        <f>IF(Source!N164="","",_xlfn.XLOOKUP(Source!N164,Elements!$AD$2:$AD$393,Elements!$A$2:$A$393,"Err",0))</f>
        <v>{4E8C2BF3-2C6F-4B28-9EC0-0585B0F45E97}</v>
      </c>
      <c r="T164" t="str">
        <f>IF(Source!O164="","",_xlfn.XLOOKUP(Source!O164,Elements!$AD$2:$AD$393,Elements!$A$2:$A$393,"Err",0))</f>
        <v>{4E8C2BF3-2C6F-4B28-9EC0-0585B0F45E97}</v>
      </c>
      <c r="U164" t="str">
        <f>IF(Source!T164="","",_xlfn.XLOOKUP(Source!T164,Elements!$AD$2:$AD$393,Elements!$A$2:$A$393,"Err",0))</f>
        <v/>
      </c>
      <c r="V164" t="str">
        <f>IF(Source!U164="","",_xlfn.XLOOKUP(Source!U164,Elements!$AD$2:$AD$393,Elements!$A$2:$A$393,"Err",0))</f>
        <v/>
      </c>
      <c r="W164" t="str">
        <f>IF(Source!V164="","",_xlfn.XLOOKUP(Source!V164,Elements!$AD$2:$AD$393,Elements!$A$2:$A$393,"Err",0))</f>
        <v/>
      </c>
      <c r="X164" t="str">
        <f>IF(Source!W164="","",_xlfn.XLOOKUP(Source!W164,Elements!$AD$2:$AD$393,Elements!$A$2:$A$393,"Err",0))</f>
        <v/>
      </c>
      <c r="Y164" t="str">
        <f>IF(Source!X164="","",_xlfn.XLOOKUP(Source!X164,Elements!$AD$2:$AD$393,Elements!$A$2:$A$393,"Err",0))</f>
        <v/>
      </c>
      <c r="Z164" t="str">
        <f>IF(Source!AD164="","",_xlfn.XLOOKUP(Source!AD164,Elements!$AD$2:$AD$393,Elements!$A$2:$A$393,"Err",0))</f>
        <v/>
      </c>
      <c r="AA164" t="str">
        <f>IF(Source!Y164="","",_xlfn.XLOOKUP(Source!Y164,Elements!$AD$2:$AD$393,Elements!$A$2:$A$393,"Err",0))</f>
        <v/>
      </c>
      <c r="AB164" t="str">
        <f>IF(Source!Z164="","",_xlfn.XLOOKUP(Source!Z164,Elements!$AD$2:$AD$393,Elements!$A$2:$A$393,"Err",0))</f>
        <v/>
      </c>
      <c r="AC164" t="str">
        <f>IF(Source!AA164="","",_xlfn.XLOOKUP(Source!AA164,Elements!$AD$2:$AD$393,Elements!$A$2:$A$393,"Err",0))</f>
        <v/>
      </c>
      <c r="AD164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Personal,Einsatz,Technischer Service</v>
      </c>
    </row>
    <row r="165" spans="1:30" x14ac:dyDescent="0.25">
      <c r="A165" t="str">
        <f>Table4[[#This Row],[idModel]]</f>
        <v>{4E8C2BF3-2C6F-4B28-9EC0-0585B0F45E97}</v>
      </c>
      <c r="B165" s="2" t="s">
        <v>191</v>
      </c>
      <c r="C165" t="str">
        <f>IF(Table3[[#This Row],[Level 1]]="","",_xlfn.XLOOKUP(Table3[[#This Row],[Level 1]],Table1[Titel],Table1[ID],"Err",0))</f>
        <v>{9B40BF79-EE35-400F-AC39-6E61551847B2}</v>
      </c>
      <c r="D165" t="str">
        <f>IF(Table3[[#This Row],[Level 2]]="","",_xlfn.XLOOKUP(Table3[[#This Row],[Level 2]],Table1[Titel],Table1[ID],"Err",0))</f>
        <v>{3660BE36-E8FB-4B2E-98A3-EABE12578845}</v>
      </c>
      <c r="E165" t="str">
        <f>IF(Table3[[#This Row],[Level 3]]="","",_xlfn.XLOOKUP(Table3[[#This Row],[Level 3]],Table1[Titel],Table1[ID],"Err",0))</f>
        <v>{EF5EEC59-BCFB-4666-BDE1-0731A424A516}</v>
      </c>
      <c r="F165" t="str">
        <f>IF(Table3[[#This Row],[Level 4]]="","",_xlfn.XLOOKUP(Table3[[#This Row],[Level 4]],Table1[Titel],Table1[ID],"Err",0))</f>
        <v/>
      </c>
      <c r="G165" t="str">
        <f>IF(Table3[[#This Row],[Level 5]]="","",_xlfn.XLOOKUP(Table3[[#This Row],[Level 5]],Table1[Titel],Table1[ID],"Err",0))</f>
        <v/>
      </c>
      <c r="H165" t="str">
        <f>_xlfn.XLOOKUP(Table3[[#This Row],[Unit]],Table2[Title],Table2[ID],"",0)</f>
        <v>{E7126C0D-3797-4F9D-9FC5-D434768067F3}</v>
      </c>
      <c r="I165">
        <f>Table3[[#This Row],[Lfd]]</f>
        <v>164</v>
      </c>
      <c r="J165">
        <f>Table3[[#This Row],[Type]]</f>
        <v>1</v>
      </c>
      <c r="K165">
        <f>Table3[[#This Row],[Level]]</f>
        <v>10</v>
      </c>
      <c r="L165" t="str">
        <f>IF(ISBLANK(Table3[[#This Row],[Formula]]),"",Table3[[#This Row],[Formula]])</f>
        <v/>
      </c>
      <c r="M165">
        <f>IF(ISBLANK(Table3[[#This Row],[Credit]]),0,Table3[[#This Row],[Credit]])</f>
        <v>0</v>
      </c>
      <c r="N165">
        <f>IF(ISBLANK(Table3[[#This Row],[Debit]]),0,Table3[[#This Row],[Debit]])</f>
        <v>0</v>
      </c>
      <c r="O165">
        <f>Table3[[#This Row],[Format]]</f>
        <v>0</v>
      </c>
      <c r="P165">
        <f>Table3[[#This Row],[Direct Offset]]</f>
        <v>0</v>
      </c>
      <c r="Q165">
        <f>IF(ISBLANK(Table3[[#This Row],[Account Range Min]]),0,Table3[[#This Row],[Account Range Min]])</f>
        <v>0</v>
      </c>
      <c r="R165">
        <f>IF(ISBLANK(Table3[[#This Row],[Account Range Max]]),0,Table3[[#This Row],[Account Range Max]])</f>
        <v>0</v>
      </c>
      <c r="S165" t="str">
        <f>IF(Source!N165="","",_xlfn.XLOOKUP(Source!N165,Elements!$AD$2:$AD$393,Elements!$A$2:$A$393,"Err",0))</f>
        <v>{4E8C2BF3-2C6F-4B28-9EC0-0585B0F45E97}</v>
      </c>
      <c r="T165" t="str">
        <f>IF(Source!O165="","",_xlfn.XLOOKUP(Source!O165,Elements!$AD$2:$AD$393,Elements!$A$2:$A$393,"Err",0))</f>
        <v>{4E8C2BF3-2C6F-4B28-9EC0-0585B0F45E97}</v>
      </c>
      <c r="U165" t="str">
        <f>IF(Source!T165="","",_xlfn.XLOOKUP(Source!T165,Elements!$AD$2:$AD$393,Elements!$A$2:$A$393,"Err",0))</f>
        <v/>
      </c>
      <c r="V165" t="str">
        <f>IF(Source!U165="","",_xlfn.XLOOKUP(Source!U165,Elements!$AD$2:$AD$393,Elements!$A$2:$A$393,"Err",0))</f>
        <v/>
      </c>
      <c r="W165" t="str">
        <f>IF(Source!V165="","",_xlfn.XLOOKUP(Source!V165,Elements!$AD$2:$AD$393,Elements!$A$2:$A$393,"Err",0))</f>
        <v/>
      </c>
      <c r="X165" t="str">
        <f>IF(Source!W165="","",_xlfn.XLOOKUP(Source!W165,Elements!$AD$2:$AD$393,Elements!$A$2:$A$393,"Err",0))</f>
        <v/>
      </c>
      <c r="Y165" t="str">
        <f>IF(Source!X165="","",_xlfn.XLOOKUP(Source!X165,Elements!$AD$2:$AD$393,Elements!$A$2:$A$393,"Err",0))</f>
        <v/>
      </c>
      <c r="Z165" t="str">
        <f>IF(Source!AD165="","",_xlfn.XLOOKUP(Source!AD165,Elements!$AD$2:$AD$393,Elements!$A$2:$A$393,"Err",0))</f>
        <v/>
      </c>
      <c r="AA165" t="str">
        <f>IF(Source!Y165="","",_xlfn.XLOOKUP(Source!Y165,Elements!$AD$2:$AD$393,Elements!$A$2:$A$393,"Err",0))</f>
        <v/>
      </c>
      <c r="AB165" t="str">
        <f>IF(Source!Z165="","",_xlfn.XLOOKUP(Source!Z165,Elements!$AD$2:$AD$393,Elements!$A$2:$A$393,"Err",0))</f>
        <v/>
      </c>
      <c r="AC165" t="str">
        <f>IF(Source!AA165="","",_xlfn.XLOOKUP(Source!AA165,Elements!$AD$2:$AD$393,Elements!$A$2:$A$393,"Err",0))</f>
        <v/>
      </c>
      <c r="AD165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Personal,Einsatz,Werksschutz</v>
      </c>
    </row>
    <row r="166" spans="1:30" x14ac:dyDescent="0.25">
      <c r="A166" t="str">
        <f>Table4[[#This Row],[idModel]]</f>
        <v>{4E8C2BF3-2C6F-4B28-9EC0-0585B0F45E97}</v>
      </c>
      <c r="B166" s="2" t="s">
        <v>191</v>
      </c>
      <c r="C166" t="str">
        <f>IF(Table3[[#This Row],[Level 1]]="","",_xlfn.XLOOKUP(Table3[[#This Row],[Level 1]],Table1[Titel],Table1[ID],"Err",0))</f>
        <v>{9B40BF79-EE35-400F-AC39-6E61551847B2}</v>
      </c>
      <c r="D166" t="str">
        <f>IF(Table3[[#This Row],[Level 2]]="","",_xlfn.XLOOKUP(Table3[[#This Row],[Level 2]],Table1[Titel],Table1[ID],"Err",0))</f>
        <v>{3660BE36-E8FB-4B2E-98A3-EABE12578845}</v>
      </c>
      <c r="E166" t="str">
        <f>IF(Table3[[#This Row],[Level 3]]="","",_xlfn.XLOOKUP(Table3[[#This Row],[Level 3]],Table1[Titel],Table1[ID],"Err",0))</f>
        <v>{014E5295-588C-4150-9A6F-D6B924C24E48}</v>
      </c>
      <c r="F166" t="str">
        <f>IF(Table3[[#This Row],[Level 4]]="","",_xlfn.XLOOKUP(Table3[[#This Row],[Level 4]],Table1[Titel],Table1[ID],"Err",0))</f>
        <v/>
      </c>
      <c r="G166" t="str">
        <f>IF(Table3[[#This Row],[Level 5]]="","",_xlfn.XLOOKUP(Table3[[#This Row],[Level 5]],Table1[Titel],Table1[ID],"Err",0))</f>
        <v/>
      </c>
      <c r="H166" t="str">
        <f>_xlfn.XLOOKUP(Table3[[#This Row],[Unit]],Table2[Title],Table2[ID],"",0)</f>
        <v>{E7126C0D-3797-4F9D-9FC5-D434768067F3}</v>
      </c>
      <c r="I166">
        <f>Table3[[#This Row],[Lfd]]</f>
        <v>165</v>
      </c>
      <c r="J166">
        <f>Table3[[#This Row],[Type]]</f>
        <v>1</v>
      </c>
      <c r="K166">
        <f>Table3[[#This Row],[Level]]</f>
        <v>10</v>
      </c>
      <c r="L166" t="str">
        <f>IF(ISBLANK(Table3[[#This Row],[Formula]]),"",Table3[[#This Row],[Formula]])</f>
        <v/>
      </c>
      <c r="M166">
        <f>IF(ISBLANK(Table3[[#This Row],[Credit]]),0,Table3[[#This Row],[Credit]])</f>
        <v>0</v>
      </c>
      <c r="N166">
        <f>IF(ISBLANK(Table3[[#This Row],[Debit]]),0,Table3[[#This Row],[Debit]])</f>
        <v>0</v>
      </c>
      <c r="O166">
        <f>Table3[[#This Row],[Format]]</f>
        <v>0</v>
      </c>
      <c r="P166">
        <f>Table3[[#This Row],[Direct Offset]]</f>
        <v>0</v>
      </c>
      <c r="Q166">
        <f>IF(ISBLANK(Table3[[#This Row],[Account Range Min]]),0,Table3[[#This Row],[Account Range Min]])</f>
        <v>0</v>
      </c>
      <c r="R166">
        <f>IF(ISBLANK(Table3[[#This Row],[Account Range Max]]),0,Table3[[#This Row],[Account Range Max]])</f>
        <v>0</v>
      </c>
      <c r="S166" t="str">
        <f>IF(Source!N166="","",_xlfn.XLOOKUP(Source!N166,Elements!$AD$2:$AD$393,Elements!$A$2:$A$393,"Err",0))</f>
        <v>{4E8C2BF3-2C6F-4B28-9EC0-0585B0F45E97}</v>
      </c>
      <c r="T166" t="str">
        <f>IF(Source!O166="","",_xlfn.XLOOKUP(Source!O166,Elements!$AD$2:$AD$393,Elements!$A$2:$A$393,"Err",0))</f>
        <v>{4E8C2BF3-2C6F-4B28-9EC0-0585B0F45E97}</v>
      </c>
      <c r="U166" t="str">
        <f>IF(Source!T166="","",_xlfn.XLOOKUP(Source!T166,Elements!$AD$2:$AD$393,Elements!$A$2:$A$393,"Err",0))</f>
        <v/>
      </c>
      <c r="V166" t="str">
        <f>IF(Source!U166="","",_xlfn.XLOOKUP(Source!U166,Elements!$AD$2:$AD$393,Elements!$A$2:$A$393,"Err",0))</f>
        <v/>
      </c>
      <c r="W166" t="str">
        <f>IF(Source!V166="","",_xlfn.XLOOKUP(Source!V166,Elements!$AD$2:$AD$393,Elements!$A$2:$A$393,"Err",0))</f>
        <v/>
      </c>
      <c r="X166" t="str">
        <f>IF(Source!W166="","",_xlfn.XLOOKUP(Source!W166,Elements!$AD$2:$AD$393,Elements!$A$2:$A$393,"Err",0))</f>
        <v/>
      </c>
      <c r="Y166" t="str">
        <f>IF(Source!X166="","",_xlfn.XLOOKUP(Source!X166,Elements!$AD$2:$AD$393,Elements!$A$2:$A$393,"Err",0))</f>
        <v/>
      </c>
      <c r="Z166" t="str">
        <f>IF(Source!AD166="","",_xlfn.XLOOKUP(Source!AD166,Elements!$AD$2:$AD$393,Elements!$A$2:$A$393,"Err",0))</f>
        <v/>
      </c>
      <c r="AA166" t="str">
        <f>IF(Source!Y166="","",_xlfn.XLOOKUP(Source!Y166,Elements!$AD$2:$AD$393,Elements!$A$2:$A$393,"Err",0))</f>
        <v/>
      </c>
      <c r="AB166" t="str">
        <f>IF(Source!Z166="","",_xlfn.XLOOKUP(Source!Z166,Elements!$AD$2:$AD$393,Elements!$A$2:$A$393,"Err",0))</f>
        <v/>
      </c>
      <c r="AC166" t="str">
        <f>IF(Source!AA166="","",_xlfn.XLOOKUP(Source!AA166,Elements!$AD$2:$AD$393,Elements!$A$2:$A$393,"Err",0))</f>
        <v/>
      </c>
      <c r="AD166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Personal,Einsatz,Zeitarbeit</v>
      </c>
    </row>
    <row r="167" spans="1:30" x14ac:dyDescent="0.25">
      <c r="A167" t="str">
        <f>Table4[[#This Row],[idModel]]</f>
        <v>{4E8C2BF3-2C6F-4B28-9EC0-0585B0F45E97}</v>
      </c>
      <c r="B167" s="2" t="s">
        <v>191</v>
      </c>
      <c r="C167" t="str">
        <f>IF(Table3[[#This Row],[Level 1]]="","",_xlfn.XLOOKUP(Table3[[#This Row],[Level 1]],Table1[Titel],Table1[ID],"Err",0))</f>
        <v>{9B40BF79-EE35-400F-AC39-6E61551847B2}</v>
      </c>
      <c r="D167" t="str">
        <f>IF(Table3[[#This Row],[Level 2]]="","",_xlfn.XLOOKUP(Table3[[#This Row],[Level 2]],Table1[Titel],Table1[ID],"Err",0))</f>
        <v>{EBE96D51-754B-40C5-9814-F57DC926D183}</v>
      </c>
      <c r="E167" t="str">
        <f>IF(Table3[[#This Row],[Level 3]]="","",_xlfn.XLOOKUP(Table3[[#This Row],[Level 3]],Table1[Titel],Table1[ID],"Err",0))</f>
        <v>{23EAFD55-F51F-4873-B243-306E13484EE3}</v>
      </c>
      <c r="F167" t="str">
        <f>IF(Table3[[#This Row],[Level 4]]="","",_xlfn.XLOOKUP(Table3[[#This Row],[Level 4]],Table1[Titel],Table1[ID],"Err",0))</f>
        <v/>
      </c>
      <c r="G167" t="str">
        <f>IF(Table3[[#This Row],[Level 5]]="","",_xlfn.XLOOKUP(Table3[[#This Row],[Level 5]],Table1[Titel],Table1[ID],"Err",0))</f>
        <v/>
      </c>
      <c r="H167" t="str">
        <f>_xlfn.XLOOKUP(Table3[[#This Row],[Unit]],Table2[Title],Table2[ID],"",0)</f>
        <v/>
      </c>
      <c r="I167">
        <f>Table3[[#This Row],[Lfd]]</f>
        <v>166</v>
      </c>
      <c r="J167">
        <f>Table3[[#This Row],[Type]]</f>
        <v>1</v>
      </c>
      <c r="K167">
        <f>Table3[[#This Row],[Level]]</f>
        <v>10</v>
      </c>
      <c r="L167" t="str">
        <f>IF(ISBLANK(Table3[[#This Row],[Formula]]),"",Table3[[#This Row],[Formula]])</f>
        <v/>
      </c>
      <c r="M167">
        <f>IF(ISBLANK(Table3[[#This Row],[Credit]]),0,Table3[[#This Row],[Credit]])</f>
        <v>0</v>
      </c>
      <c r="N167">
        <f>IF(ISBLANK(Table3[[#This Row],[Debit]]),0,Table3[[#This Row],[Debit]])</f>
        <v>0</v>
      </c>
      <c r="O167">
        <f>Table3[[#This Row],[Format]]</f>
        <v>1</v>
      </c>
      <c r="P167">
        <f>Table3[[#This Row],[Direct Offset]]</f>
        <v>0</v>
      </c>
      <c r="Q167">
        <f>IF(ISBLANK(Table3[[#This Row],[Account Range Min]]),0,Table3[[#This Row],[Account Range Min]])</f>
        <v>0</v>
      </c>
      <c r="R167">
        <f>IF(ISBLANK(Table3[[#This Row],[Account Range Max]]),0,Table3[[#This Row],[Account Range Max]])</f>
        <v>0</v>
      </c>
      <c r="S167" t="str">
        <f>IF(Source!N167="","",_xlfn.XLOOKUP(Source!N167,Elements!$AD$2:$AD$393,Elements!$A$2:$A$393,"Err",0))</f>
        <v>{4E8C2BF3-2C6F-4B28-9EC0-0585B0F45E97}</v>
      </c>
      <c r="T167" t="str">
        <f>IF(Source!O167="","",_xlfn.XLOOKUP(Source!O167,Elements!$AD$2:$AD$393,Elements!$A$2:$A$393,"Err",0))</f>
        <v>{4E8C2BF3-2C6F-4B28-9EC0-0585B0F45E97}</v>
      </c>
      <c r="U167" t="str">
        <f>IF(Source!T167="","",_xlfn.XLOOKUP(Source!T167,Elements!$AD$2:$AD$393,Elements!$A$2:$A$393,"Err",0))</f>
        <v/>
      </c>
      <c r="V167" t="str">
        <f>IF(Source!U167="","",_xlfn.XLOOKUP(Source!U167,Elements!$AD$2:$AD$393,Elements!$A$2:$A$393,"Err",0))</f>
        <v/>
      </c>
      <c r="W167" t="str">
        <f>IF(Source!V167="","",_xlfn.XLOOKUP(Source!V167,Elements!$AD$2:$AD$393,Elements!$A$2:$A$393,"Err",0))</f>
        <v/>
      </c>
      <c r="X167" t="str">
        <f>IF(Source!W167="","",_xlfn.XLOOKUP(Source!W167,Elements!$AD$2:$AD$393,Elements!$A$2:$A$393,"Err",0))</f>
        <v/>
      </c>
      <c r="Y167" t="str">
        <f>IF(Source!X167="","",_xlfn.XLOOKUP(Source!X167,Elements!$AD$2:$AD$393,Elements!$A$2:$A$393,"Err",0))</f>
        <v/>
      </c>
      <c r="Z167" t="str">
        <f>IF(Source!AD167="","",_xlfn.XLOOKUP(Source!AD167,Elements!$AD$2:$AD$393,Elements!$A$2:$A$393,"Err",0))</f>
        <v/>
      </c>
      <c r="AA167" t="str">
        <f>IF(Source!Y167="","",_xlfn.XLOOKUP(Source!Y167,Elements!$AD$2:$AD$393,Elements!$A$2:$A$393,"Err",0))</f>
        <v/>
      </c>
      <c r="AB167" t="str">
        <f>IF(Source!Z167="","",_xlfn.XLOOKUP(Source!Z167,Elements!$AD$2:$AD$393,Elements!$A$2:$A$393,"Err",0))</f>
        <v/>
      </c>
      <c r="AC167" t="str">
        <f>IF(Source!AA167="","",_xlfn.XLOOKUP(Source!AA167,Elements!$AD$2:$AD$393,Elements!$A$2:$A$393,"Err",0))</f>
        <v/>
      </c>
      <c r="AD167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Personal,Gehälter,Dispatcher</v>
      </c>
    </row>
    <row r="168" spans="1:30" x14ac:dyDescent="0.25">
      <c r="A168" t="str">
        <f>Table4[[#This Row],[idModel]]</f>
        <v>{4E8C2BF3-2C6F-4B28-9EC0-0585B0F45E97}</v>
      </c>
      <c r="B168" s="2" t="s">
        <v>191</v>
      </c>
      <c r="C168" t="str">
        <f>IF(Table3[[#This Row],[Level 1]]="","",_xlfn.XLOOKUP(Table3[[#This Row],[Level 1]],Table1[Titel],Table1[ID],"Err",0))</f>
        <v>{9B40BF79-EE35-400F-AC39-6E61551847B2}</v>
      </c>
      <c r="D168" t="str">
        <f>IF(Table3[[#This Row],[Level 2]]="","",_xlfn.XLOOKUP(Table3[[#This Row],[Level 2]],Table1[Titel],Table1[ID],"Err",0))</f>
        <v>{EBE96D51-754B-40C5-9814-F57DC926D183}</v>
      </c>
      <c r="E168" t="str">
        <f>IF(Table3[[#This Row],[Level 3]]="","",_xlfn.XLOOKUP(Table3[[#This Row],[Level 3]],Table1[Titel],Table1[ID],"Err",0))</f>
        <v>{7E11E13D-B459-4D6A-90FC-EAD3636E4892}</v>
      </c>
      <c r="F168" t="str">
        <f>IF(Table3[[#This Row],[Level 4]]="","",_xlfn.XLOOKUP(Table3[[#This Row],[Level 4]],Table1[Titel],Table1[ID],"Err",0))</f>
        <v/>
      </c>
      <c r="G168" t="str">
        <f>IF(Table3[[#This Row],[Level 5]]="","",_xlfn.XLOOKUP(Table3[[#This Row],[Level 5]],Table1[Titel],Table1[ID],"Err",0))</f>
        <v/>
      </c>
      <c r="H168" t="str">
        <f>_xlfn.XLOOKUP(Table3[[#This Row],[Unit]],Table2[Title],Table2[ID],"",0)</f>
        <v/>
      </c>
      <c r="I168">
        <f>Table3[[#This Row],[Lfd]]</f>
        <v>167</v>
      </c>
      <c r="J168">
        <f>Table3[[#This Row],[Type]]</f>
        <v>1</v>
      </c>
      <c r="K168">
        <f>Table3[[#This Row],[Level]]</f>
        <v>10</v>
      </c>
      <c r="L168" t="str">
        <f>IF(ISBLANK(Table3[[#This Row],[Formula]]),"",Table3[[#This Row],[Formula]])</f>
        <v/>
      </c>
      <c r="M168">
        <f>IF(ISBLANK(Table3[[#This Row],[Credit]]),0,Table3[[#This Row],[Credit]])</f>
        <v>0</v>
      </c>
      <c r="N168">
        <f>IF(ISBLANK(Table3[[#This Row],[Debit]]),0,Table3[[#This Row],[Debit]])</f>
        <v>0</v>
      </c>
      <c r="O168">
        <f>Table3[[#This Row],[Format]]</f>
        <v>1</v>
      </c>
      <c r="P168">
        <f>Table3[[#This Row],[Direct Offset]]</f>
        <v>0</v>
      </c>
      <c r="Q168">
        <f>IF(ISBLANK(Table3[[#This Row],[Account Range Min]]),0,Table3[[#This Row],[Account Range Min]])</f>
        <v>0</v>
      </c>
      <c r="R168">
        <f>IF(ISBLANK(Table3[[#This Row],[Account Range Max]]),0,Table3[[#This Row],[Account Range Max]])</f>
        <v>0</v>
      </c>
      <c r="S168" t="str">
        <f>IF(Source!N168="","",_xlfn.XLOOKUP(Source!N168,Elements!$AD$2:$AD$393,Elements!$A$2:$A$393,"Err",0))</f>
        <v>{4E8C2BF3-2C6F-4B28-9EC0-0585B0F45E97}</v>
      </c>
      <c r="T168" t="str">
        <f>IF(Source!O168="","",_xlfn.XLOOKUP(Source!O168,Elements!$AD$2:$AD$393,Elements!$A$2:$A$393,"Err",0))</f>
        <v>{4E8C2BF3-2C6F-4B28-9EC0-0585B0F45E97}</v>
      </c>
      <c r="U168" t="str">
        <f>IF(Source!T168="","",_xlfn.XLOOKUP(Source!T168,Elements!$AD$2:$AD$393,Elements!$A$2:$A$393,"Err",0))</f>
        <v/>
      </c>
      <c r="V168" t="str">
        <f>IF(Source!U168="","",_xlfn.XLOOKUP(Source!U168,Elements!$AD$2:$AD$393,Elements!$A$2:$A$393,"Err",0))</f>
        <v/>
      </c>
      <c r="W168" t="str">
        <f>IF(Source!V168="","",_xlfn.XLOOKUP(Source!V168,Elements!$AD$2:$AD$393,Elements!$A$2:$A$393,"Err",0))</f>
        <v/>
      </c>
      <c r="X168" t="str">
        <f>IF(Source!W168="","",_xlfn.XLOOKUP(Source!W168,Elements!$AD$2:$AD$393,Elements!$A$2:$A$393,"Err",0))</f>
        <v/>
      </c>
      <c r="Y168" t="str">
        <f>IF(Source!X168="","",_xlfn.XLOOKUP(Source!X168,Elements!$AD$2:$AD$393,Elements!$A$2:$A$393,"Err",0))</f>
        <v/>
      </c>
      <c r="Z168" t="str">
        <f>IF(Source!AD168="","",_xlfn.XLOOKUP(Source!AD168,Elements!$AD$2:$AD$393,Elements!$A$2:$A$393,"Err",0))</f>
        <v/>
      </c>
      <c r="AA168" t="str">
        <f>IF(Source!Y168="","",_xlfn.XLOOKUP(Source!Y168,Elements!$AD$2:$AD$393,Elements!$A$2:$A$393,"Err",0))</f>
        <v/>
      </c>
      <c r="AB168" t="str">
        <f>IF(Source!Z168="","",_xlfn.XLOOKUP(Source!Z168,Elements!$AD$2:$AD$393,Elements!$A$2:$A$393,"Err",0))</f>
        <v/>
      </c>
      <c r="AC168" t="str">
        <f>IF(Source!AA168="","",_xlfn.XLOOKUP(Source!AA168,Elements!$AD$2:$AD$393,Elements!$A$2:$A$393,"Err",0))</f>
        <v/>
      </c>
      <c r="AD168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Personal,Gehälter,Gruppenleiter</v>
      </c>
    </row>
    <row r="169" spans="1:30" x14ac:dyDescent="0.25">
      <c r="A169" t="str">
        <f>Table4[[#This Row],[idModel]]</f>
        <v>{4E8C2BF3-2C6F-4B28-9EC0-0585B0F45E97}</v>
      </c>
      <c r="B169" s="2" t="s">
        <v>191</v>
      </c>
      <c r="C169" t="str">
        <f>IF(Table3[[#This Row],[Level 1]]="","",_xlfn.XLOOKUP(Table3[[#This Row],[Level 1]],Table1[Titel],Table1[ID],"Err",0))</f>
        <v>{9B40BF79-EE35-400F-AC39-6E61551847B2}</v>
      </c>
      <c r="D169" t="str">
        <f>IF(Table3[[#This Row],[Level 2]]="","",_xlfn.XLOOKUP(Table3[[#This Row],[Level 2]],Table1[Titel],Table1[ID],"Err",0))</f>
        <v>{EBE96D51-754B-40C5-9814-F57DC926D183}</v>
      </c>
      <c r="E169" t="str">
        <f>IF(Table3[[#This Row],[Level 3]]="","",_xlfn.XLOOKUP(Table3[[#This Row],[Level 3]],Table1[Titel],Table1[ID],"Err",0))</f>
        <v>{159DABFA-A2F1-4A26-978D-7F5C92F3CB70}</v>
      </c>
      <c r="F169" t="str">
        <f>IF(Table3[[#This Row],[Level 4]]="","",_xlfn.XLOOKUP(Table3[[#This Row],[Level 4]],Table1[Titel],Table1[ID],"Err",0))</f>
        <v/>
      </c>
      <c r="G169" t="str">
        <f>IF(Table3[[#This Row],[Level 5]]="","",_xlfn.XLOOKUP(Table3[[#This Row],[Level 5]],Table1[Titel],Table1[ID],"Err",0))</f>
        <v/>
      </c>
      <c r="H169" t="str">
        <f>_xlfn.XLOOKUP(Table3[[#This Row],[Unit]],Table2[Title],Table2[ID],"",0)</f>
        <v/>
      </c>
      <c r="I169">
        <f>Table3[[#This Row],[Lfd]]</f>
        <v>168</v>
      </c>
      <c r="J169">
        <f>Table3[[#This Row],[Type]]</f>
        <v>1</v>
      </c>
      <c r="K169">
        <f>Table3[[#This Row],[Level]]</f>
        <v>10</v>
      </c>
      <c r="L169" t="str">
        <f>IF(ISBLANK(Table3[[#This Row],[Formula]]),"",Table3[[#This Row],[Formula]])</f>
        <v/>
      </c>
      <c r="M169">
        <f>IF(ISBLANK(Table3[[#This Row],[Credit]]),0,Table3[[#This Row],[Credit]])</f>
        <v>0</v>
      </c>
      <c r="N169">
        <f>IF(ISBLANK(Table3[[#This Row],[Debit]]),0,Table3[[#This Row],[Debit]])</f>
        <v>0</v>
      </c>
      <c r="O169">
        <f>Table3[[#This Row],[Format]]</f>
        <v>1</v>
      </c>
      <c r="P169">
        <f>Table3[[#This Row],[Direct Offset]]</f>
        <v>0</v>
      </c>
      <c r="Q169">
        <f>IF(ISBLANK(Table3[[#This Row],[Account Range Min]]),0,Table3[[#This Row],[Account Range Min]])</f>
        <v>0</v>
      </c>
      <c r="R169">
        <f>IF(ISBLANK(Table3[[#This Row],[Account Range Max]]),0,Table3[[#This Row],[Account Range Max]])</f>
        <v>0</v>
      </c>
      <c r="S169" t="str">
        <f>IF(Source!N169="","",_xlfn.XLOOKUP(Source!N169,Elements!$AD$2:$AD$393,Elements!$A$2:$A$393,"Err",0))</f>
        <v>{4E8C2BF3-2C6F-4B28-9EC0-0585B0F45E97}</v>
      </c>
      <c r="T169" t="str">
        <f>IF(Source!O169="","",_xlfn.XLOOKUP(Source!O169,Elements!$AD$2:$AD$393,Elements!$A$2:$A$393,"Err",0))</f>
        <v>{4E8C2BF3-2C6F-4B28-9EC0-0585B0F45E97}</v>
      </c>
      <c r="U169" t="str">
        <f>IF(Source!T169="","",_xlfn.XLOOKUP(Source!T169,Elements!$AD$2:$AD$393,Elements!$A$2:$A$393,"Err",0))</f>
        <v/>
      </c>
      <c r="V169" t="str">
        <f>IF(Source!U169="","",_xlfn.XLOOKUP(Source!U169,Elements!$AD$2:$AD$393,Elements!$A$2:$A$393,"Err",0))</f>
        <v/>
      </c>
      <c r="W169" t="str">
        <f>IF(Source!V169="","",_xlfn.XLOOKUP(Source!V169,Elements!$AD$2:$AD$393,Elements!$A$2:$A$393,"Err",0))</f>
        <v/>
      </c>
      <c r="X169" t="str">
        <f>IF(Source!W169="","",_xlfn.XLOOKUP(Source!W169,Elements!$AD$2:$AD$393,Elements!$A$2:$A$393,"Err",0))</f>
        <v/>
      </c>
      <c r="Y169" t="str">
        <f>IF(Source!X169="","",_xlfn.XLOOKUP(Source!X169,Elements!$AD$2:$AD$393,Elements!$A$2:$A$393,"Err",0))</f>
        <v/>
      </c>
      <c r="Z169" t="str">
        <f>IF(Source!AD169="","",_xlfn.XLOOKUP(Source!AD169,Elements!$AD$2:$AD$393,Elements!$A$2:$A$393,"Err",0))</f>
        <v/>
      </c>
      <c r="AA169" t="str">
        <f>IF(Source!Y169="","",_xlfn.XLOOKUP(Source!Y169,Elements!$AD$2:$AD$393,Elements!$A$2:$A$393,"Err",0))</f>
        <v/>
      </c>
      <c r="AB169" t="str">
        <f>IF(Source!Z169="","",_xlfn.XLOOKUP(Source!Z169,Elements!$AD$2:$AD$393,Elements!$A$2:$A$393,"Err",0))</f>
        <v/>
      </c>
      <c r="AC169" t="str">
        <f>IF(Source!AA169="","",_xlfn.XLOOKUP(Source!AA169,Elements!$AD$2:$AD$393,Elements!$A$2:$A$393,"Err",0))</f>
        <v/>
      </c>
      <c r="AD169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Personal,Gehälter,Nachbehandlung</v>
      </c>
    </row>
    <row r="170" spans="1:30" x14ac:dyDescent="0.25">
      <c r="A170" t="str">
        <f>Table4[[#This Row],[idModel]]</f>
        <v>{4E8C2BF3-2C6F-4B28-9EC0-0585B0F45E97}</v>
      </c>
      <c r="B170" s="2" t="s">
        <v>191</v>
      </c>
      <c r="C170" t="str">
        <f>IF(Table3[[#This Row],[Level 1]]="","",_xlfn.XLOOKUP(Table3[[#This Row],[Level 1]],Table1[Titel],Table1[ID],"Err",0))</f>
        <v>{9B40BF79-EE35-400F-AC39-6E61551847B2}</v>
      </c>
      <c r="D170" t="str">
        <f>IF(Table3[[#This Row],[Level 2]]="","",_xlfn.XLOOKUP(Table3[[#This Row],[Level 2]],Table1[Titel],Table1[ID],"Err",0))</f>
        <v>{EBE96D51-754B-40C5-9814-F57DC926D183}</v>
      </c>
      <c r="E170" t="str">
        <f>IF(Table3[[#This Row],[Level 3]]="","",_xlfn.XLOOKUP(Table3[[#This Row],[Level 3]],Table1[Titel],Table1[ID],"Err",0))</f>
        <v>{054EF13D-72FC-4C48-8445-301A2AC746FF}</v>
      </c>
      <c r="F170" t="str">
        <f>IF(Table3[[#This Row],[Level 4]]="","",_xlfn.XLOOKUP(Table3[[#This Row],[Level 4]],Table1[Titel],Table1[ID],"Err",0))</f>
        <v/>
      </c>
      <c r="G170" t="str">
        <f>IF(Table3[[#This Row],[Level 5]]="","",_xlfn.XLOOKUP(Table3[[#This Row],[Level 5]],Table1[Titel],Table1[ID],"Err",0))</f>
        <v/>
      </c>
      <c r="H170" t="str">
        <f>_xlfn.XLOOKUP(Table3[[#This Row],[Unit]],Table2[Title],Table2[ID],"",0)</f>
        <v/>
      </c>
      <c r="I170">
        <f>Table3[[#This Row],[Lfd]]</f>
        <v>169</v>
      </c>
      <c r="J170">
        <f>Table3[[#This Row],[Type]]</f>
        <v>1</v>
      </c>
      <c r="K170">
        <f>Table3[[#This Row],[Level]]</f>
        <v>10</v>
      </c>
      <c r="L170" t="str">
        <f>IF(ISBLANK(Table3[[#This Row],[Formula]]),"",Table3[[#This Row],[Formula]])</f>
        <v/>
      </c>
      <c r="M170">
        <f>IF(ISBLANK(Table3[[#This Row],[Credit]]),0,Table3[[#This Row],[Credit]])</f>
        <v>0</v>
      </c>
      <c r="N170">
        <f>IF(ISBLANK(Table3[[#This Row],[Debit]]),0,Table3[[#This Row],[Debit]])</f>
        <v>0</v>
      </c>
      <c r="O170">
        <f>Table3[[#This Row],[Format]]</f>
        <v>1</v>
      </c>
      <c r="P170">
        <f>Table3[[#This Row],[Direct Offset]]</f>
        <v>0</v>
      </c>
      <c r="Q170">
        <f>IF(ISBLANK(Table3[[#This Row],[Account Range Min]]),0,Table3[[#This Row],[Account Range Min]])</f>
        <v>0</v>
      </c>
      <c r="R170">
        <f>IF(ISBLANK(Table3[[#This Row],[Account Range Max]]),0,Table3[[#This Row],[Account Range Max]])</f>
        <v>0</v>
      </c>
      <c r="S170" t="str">
        <f>IF(Source!N170="","",_xlfn.XLOOKUP(Source!N170,Elements!$AD$2:$AD$393,Elements!$A$2:$A$393,"Err",0))</f>
        <v>{4E8C2BF3-2C6F-4B28-9EC0-0585B0F45E97}</v>
      </c>
      <c r="T170" t="str">
        <f>IF(Source!O170="","",_xlfn.XLOOKUP(Source!O170,Elements!$AD$2:$AD$393,Elements!$A$2:$A$393,"Err",0))</f>
        <v>{4E8C2BF3-2C6F-4B28-9EC0-0585B0F45E97}</v>
      </c>
      <c r="U170" t="str">
        <f>IF(Source!T170="","",_xlfn.XLOOKUP(Source!T170,Elements!$AD$2:$AD$393,Elements!$A$2:$A$393,"Err",0))</f>
        <v/>
      </c>
      <c r="V170" t="str">
        <f>IF(Source!U170="","",_xlfn.XLOOKUP(Source!U170,Elements!$AD$2:$AD$393,Elements!$A$2:$A$393,"Err",0))</f>
        <v/>
      </c>
      <c r="W170" t="str">
        <f>IF(Source!V170="","",_xlfn.XLOOKUP(Source!V170,Elements!$AD$2:$AD$393,Elements!$A$2:$A$393,"Err",0))</f>
        <v/>
      </c>
      <c r="X170" t="str">
        <f>IF(Source!W170="","",_xlfn.XLOOKUP(Source!W170,Elements!$AD$2:$AD$393,Elements!$A$2:$A$393,"Err",0))</f>
        <v/>
      </c>
      <c r="Y170" t="str">
        <f>IF(Source!X170="","",_xlfn.XLOOKUP(Source!X170,Elements!$AD$2:$AD$393,Elements!$A$2:$A$393,"Err",0))</f>
        <v/>
      </c>
      <c r="Z170" t="str">
        <f>IF(Source!AD170="","",_xlfn.XLOOKUP(Source!AD170,Elements!$AD$2:$AD$393,Elements!$A$2:$A$393,"Err",0))</f>
        <v/>
      </c>
      <c r="AA170" t="str">
        <f>IF(Source!Y170="","",_xlfn.XLOOKUP(Source!Y170,Elements!$AD$2:$AD$393,Elements!$A$2:$A$393,"Err",0))</f>
        <v/>
      </c>
      <c r="AB170" t="str">
        <f>IF(Source!Z170="","",_xlfn.XLOOKUP(Source!Z170,Elements!$AD$2:$AD$393,Elements!$A$2:$A$393,"Err",0))</f>
        <v/>
      </c>
      <c r="AC170" t="str">
        <f>IF(Source!AA170="","",_xlfn.XLOOKUP(Source!AA170,Elements!$AD$2:$AD$393,Elements!$A$2:$A$393,"Err",0))</f>
        <v/>
      </c>
      <c r="AD170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Personal,Gehälter,Qualität</v>
      </c>
    </row>
    <row r="171" spans="1:30" x14ac:dyDescent="0.25">
      <c r="A171" t="str">
        <f>Table4[[#This Row],[idModel]]</f>
        <v>{4E8C2BF3-2C6F-4B28-9EC0-0585B0F45E97}</v>
      </c>
      <c r="B171" s="2" t="s">
        <v>191</v>
      </c>
      <c r="C171" t="str">
        <f>IF(Table3[[#This Row],[Level 1]]="","",_xlfn.XLOOKUP(Table3[[#This Row],[Level 1]],Table1[Titel],Table1[ID],"Err",0))</f>
        <v>{9B40BF79-EE35-400F-AC39-6E61551847B2}</v>
      </c>
      <c r="D171" t="str">
        <f>IF(Table3[[#This Row],[Level 2]]="","",_xlfn.XLOOKUP(Table3[[#This Row],[Level 2]],Table1[Titel],Table1[ID],"Err",0))</f>
        <v>{EBE96D51-754B-40C5-9814-F57DC926D183}</v>
      </c>
      <c r="E171" t="str">
        <f>IF(Table3[[#This Row],[Level 3]]="","",_xlfn.XLOOKUP(Table3[[#This Row],[Level 3]],Table1[Titel],Table1[ID],"Err",0))</f>
        <v>{AA459C67-77D0-40CA-AE8D-DEB77B0BAD99}</v>
      </c>
      <c r="F171" t="str">
        <f>IF(Table3[[#This Row],[Level 4]]="","",_xlfn.XLOOKUP(Table3[[#This Row],[Level 4]],Table1[Titel],Table1[ID],"Err",0))</f>
        <v/>
      </c>
      <c r="G171" t="str">
        <f>IF(Table3[[#This Row],[Level 5]]="","",_xlfn.XLOOKUP(Table3[[#This Row],[Level 5]],Table1[Titel],Table1[ID],"Err",0))</f>
        <v/>
      </c>
      <c r="H171" t="str">
        <f>_xlfn.XLOOKUP(Table3[[#This Row],[Unit]],Table2[Title],Table2[ID],"",0)</f>
        <v/>
      </c>
      <c r="I171">
        <f>Table3[[#This Row],[Lfd]]</f>
        <v>170</v>
      </c>
      <c r="J171">
        <f>Table3[[#This Row],[Type]]</f>
        <v>1</v>
      </c>
      <c r="K171">
        <f>Table3[[#This Row],[Level]]</f>
        <v>10</v>
      </c>
      <c r="L171" t="str">
        <f>IF(ISBLANK(Table3[[#This Row],[Formula]]),"",Table3[[#This Row],[Formula]])</f>
        <v/>
      </c>
      <c r="M171">
        <f>IF(ISBLANK(Table3[[#This Row],[Credit]]),0,Table3[[#This Row],[Credit]])</f>
        <v>0</v>
      </c>
      <c r="N171">
        <f>IF(ISBLANK(Table3[[#This Row],[Debit]]),0,Table3[[#This Row],[Debit]])</f>
        <v>0</v>
      </c>
      <c r="O171">
        <f>Table3[[#This Row],[Format]]</f>
        <v>1</v>
      </c>
      <c r="P171">
        <f>Table3[[#This Row],[Direct Offset]]</f>
        <v>0</v>
      </c>
      <c r="Q171">
        <f>IF(ISBLANK(Table3[[#This Row],[Account Range Min]]),0,Table3[[#This Row],[Account Range Min]])</f>
        <v>0</v>
      </c>
      <c r="R171">
        <f>IF(ISBLANK(Table3[[#This Row],[Account Range Max]]),0,Table3[[#This Row],[Account Range Max]])</f>
        <v>0</v>
      </c>
      <c r="S171" t="str">
        <f>IF(Source!N171="","",_xlfn.XLOOKUP(Source!N171,Elements!$AD$2:$AD$393,Elements!$A$2:$A$393,"Err",0))</f>
        <v>{4E8C2BF3-2C6F-4B28-9EC0-0585B0F45E97}</v>
      </c>
      <c r="T171" t="str">
        <f>IF(Source!O171="","",_xlfn.XLOOKUP(Source!O171,Elements!$AD$2:$AD$393,Elements!$A$2:$A$393,"Err",0))</f>
        <v>{4E8C2BF3-2C6F-4B28-9EC0-0585B0F45E97}</v>
      </c>
      <c r="U171" t="str">
        <f>IF(Source!T171="","",_xlfn.XLOOKUP(Source!T171,Elements!$AD$2:$AD$393,Elements!$A$2:$A$393,"Err",0))</f>
        <v/>
      </c>
      <c r="V171" t="str">
        <f>IF(Source!U171="","",_xlfn.XLOOKUP(Source!U171,Elements!$AD$2:$AD$393,Elements!$A$2:$A$393,"Err",0))</f>
        <v/>
      </c>
      <c r="W171" t="str">
        <f>IF(Source!V171="","",_xlfn.XLOOKUP(Source!V171,Elements!$AD$2:$AD$393,Elements!$A$2:$A$393,"Err",0))</f>
        <v/>
      </c>
      <c r="X171" t="str">
        <f>IF(Source!W171="","",_xlfn.XLOOKUP(Source!W171,Elements!$AD$2:$AD$393,Elements!$A$2:$A$393,"Err",0))</f>
        <v/>
      </c>
      <c r="Y171" t="str">
        <f>IF(Source!X171="","",_xlfn.XLOOKUP(Source!X171,Elements!$AD$2:$AD$393,Elements!$A$2:$A$393,"Err",0))</f>
        <v/>
      </c>
      <c r="Z171" t="str">
        <f>IF(Source!AD171="","",_xlfn.XLOOKUP(Source!AD171,Elements!$AD$2:$AD$393,Elements!$A$2:$A$393,"Err",0))</f>
        <v/>
      </c>
      <c r="AA171" t="str">
        <f>IF(Source!Y171="","",_xlfn.XLOOKUP(Source!Y171,Elements!$AD$2:$AD$393,Elements!$A$2:$A$393,"Err",0))</f>
        <v/>
      </c>
      <c r="AB171" t="str">
        <f>IF(Source!Z171="","",_xlfn.XLOOKUP(Source!Z171,Elements!$AD$2:$AD$393,Elements!$A$2:$A$393,"Err",0))</f>
        <v/>
      </c>
      <c r="AC171" t="str">
        <f>IF(Source!AA171="","",_xlfn.XLOOKUP(Source!AA171,Elements!$AD$2:$AD$393,Elements!$A$2:$A$393,"Err",0))</f>
        <v/>
      </c>
      <c r="AD171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Personal,Gehälter,SAP-Prozess</v>
      </c>
    </row>
    <row r="172" spans="1:30" x14ac:dyDescent="0.25">
      <c r="A172" t="str">
        <f>Table4[[#This Row],[idModel]]</f>
        <v>{4E8C2BF3-2C6F-4B28-9EC0-0585B0F45E97}</v>
      </c>
      <c r="B172" s="2" t="s">
        <v>191</v>
      </c>
      <c r="C172" t="str">
        <f>IF(Table3[[#This Row],[Level 1]]="","",_xlfn.XLOOKUP(Table3[[#This Row],[Level 1]],Table1[Titel],Table1[ID],"Err",0))</f>
        <v>{9B40BF79-EE35-400F-AC39-6E61551847B2}</v>
      </c>
      <c r="D172" t="str">
        <f>IF(Table3[[#This Row],[Level 2]]="","",_xlfn.XLOOKUP(Table3[[#This Row],[Level 2]],Table1[Titel],Table1[ID],"Err",0))</f>
        <v>{EBE96D51-754B-40C5-9814-F57DC926D183}</v>
      </c>
      <c r="E172" t="str">
        <f>IF(Table3[[#This Row],[Level 3]]="","",_xlfn.XLOOKUP(Table3[[#This Row],[Level 3]],Table1[Titel],Table1[ID],"Err",0))</f>
        <v>{3D2D848A-883F-4F8E-B0D1-21B24A3007EC}</v>
      </c>
      <c r="F172" t="str">
        <f>IF(Table3[[#This Row],[Level 4]]="","",_xlfn.XLOOKUP(Table3[[#This Row],[Level 4]],Table1[Titel],Table1[ID],"Err",0))</f>
        <v/>
      </c>
      <c r="G172" t="str">
        <f>IF(Table3[[#This Row],[Level 5]]="","",_xlfn.XLOOKUP(Table3[[#This Row],[Level 5]],Table1[Titel],Table1[ID],"Err",0))</f>
        <v/>
      </c>
      <c r="H172" t="str">
        <f>_xlfn.XLOOKUP(Table3[[#This Row],[Unit]],Table2[Title],Table2[ID],"",0)</f>
        <v/>
      </c>
      <c r="I172">
        <f>Table3[[#This Row],[Lfd]]</f>
        <v>171</v>
      </c>
      <c r="J172">
        <f>Table3[[#This Row],[Type]]</f>
        <v>1</v>
      </c>
      <c r="K172">
        <f>Table3[[#This Row],[Level]]</f>
        <v>10</v>
      </c>
      <c r="L172" t="str">
        <f>IF(ISBLANK(Table3[[#This Row],[Formula]]),"",Table3[[#This Row],[Formula]])</f>
        <v/>
      </c>
      <c r="M172">
        <f>IF(ISBLANK(Table3[[#This Row],[Credit]]),0,Table3[[#This Row],[Credit]])</f>
        <v>0</v>
      </c>
      <c r="N172">
        <f>IF(ISBLANK(Table3[[#This Row],[Debit]]),0,Table3[[#This Row],[Debit]])</f>
        <v>0</v>
      </c>
      <c r="O172">
        <f>Table3[[#This Row],[Format]]</f>
        <v>1</v>
      </c>
      <c r="P172">
        <f>Table3[[#This Row],[Direct Offset]]</f>
        <v>0</v>
      </c>
      <c r="Q172">
        <f>IF(ISBLANK(Table3[[#This Row],[Account Range Min]]),0,Table3[[#This Row],[Account Range Min]])</f>
        <v>0</v>
      </c>
      <c r="R172">
        <f>IF(ISBLANK(Table3[[#This Row],[Account Range Max]]),0,Table3[[#This Row],[Account Range Max]])</f>
        <v>0</v>
      </c>
      <c r="S172" t="str">
        <f>IF(Source!N172="","",_xlfn.XLOOKUP(Source!N172,Elements!$AD$2:$AD$393,Elements!$A$2:$A$393,"Err",0))</f>
        <v>{4E8C2BF3-2C6F-4B28-9EC0-0585B0F45E97}</v>
      </c>
      <c r="T172" t="str">
        <f>IF(Source!O172="","",_xlfn.XLOOKUP(Source!O172,Elements!$AD$2:$AD$393,Elements!$A$2:$A$393,"Err",0))</f>
        <v>{4E8C2BF3-2C6F-4B28-9EC0-0585B0F45E97}</v>
      </c>
      <c r="U172" t="str">
        <f>IF(Source!T172="","",_xlfn.XLOOKUP(Source!T172,Elements!$AD$2:$AD$393,Elements!$A$2:$A$393,"Err",0))</f>
        <v/>
      </c>
      <c r="V172" t="str">
        <f>IF(Source!U172="","",_xlfn.XLOOKUP(Source!U172,Elements!$AD$2:$AD$393,Elements!$A$2:$A$393,"Err",0))</f>
        <v/>
      </c>
      <c r="W172" t="str">
        <f>IF(Source!V172="","",_xlfn.XLOOKUP(Source!V172,Elements!$AD$2:$AD$393,Elements!$A$2:$A$393,"Err",0))</f>
        <v/>
      </c>
      <c r="X172" t="str">
        <f>IF(Source!W172="","",_xlfn.XLOOKUP(Source!W172,Elements!$AD$2:$AD$393,Elements!$A$2:$A$393,"Err",0))</f>
        <v/>
      </c>
      <c r="Y172" t="str">
        <f>IF(Source!X172="","",_xlfn.XLOOKUP(Source!X172,Elements!$AD$2:$AD$393,Elements!$A$2:$A$393,"Err",0))</f>
        <v/>
      </c>
      <c r="Z172" t="str">
        <f>IF(Source!AD172="","",_xlfn.XLOOKUP(Source!AD172,Elements!$AD$2:$AD$393,Elements!$A$2:$A$393,"Err",0))</f>
        <v/>
      </c>
      <c r="AA172" t="str">
        <f>IF(Source!Y172="","",_xlfn.XLOOKUP(Source!Y172,Elements!$AD$2:$AD$393,Elements!$A$2:$A$393,"Err",0))</f>
        <v/>
      </c>
      <c r="AB172" t="str">
        <f>IF(Source!Z172="","",_xlfn.XLOOKUP(Source!Z172,Elements!$AD$2:$AD$393,Elements!$A$2:$A$393,"Err",0))</f>
        <v/>
      </c>
      <c r="AC172" t="str">
        <f>IF(Source!AA172="","",_xlfn.XLOOKUP(Source!AA172,Elements!$AD$2:$AD$393,Elements!$A$2:$A$393,"Err",0))</f>
        <v/>
      </c>
      <c r="AD172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Personal,Gehälter,Technik</v>
      </c>
    </row>
    <row r="173" spans="1:30" x14ac:dyDescent="0.25">
      <c r="A173" t="str">
        <f>Table4[[#This Row],[idModel]]</f>
        <v>{4E8C2BF3-2C6F-4B28-9EC0-0585B0F45E97}</v>
      </c>
      <c r="B173" s="2" t="s">
        <v>191</v>
      </c>
      <c r="C173" t="str">
        <f>IF(Table3[[#This Row],[Level 1]]="","",_xlfn.XLOOKUP(Table3[[#This Row],[Level 1]],Table1[Titel],Table1[ID],"Err",0))</f>
        <v>{9B40BF79-EE35-400F-AC39-6E61551847B2}</v>
      </c>
      <c r="D173" t="str">
        <f>IF(Table3[[#This Row],[Level 2]]="","",_xlfn.XLOOKUP(Table3[[#This Row],[Level 2]],Table1[Titel],Table1[ID],"Err",0))</f>
        <v>{EBE96D51-754B-40C5-9814-F57DC926D183}</v>
      </c>
      <c r="E173" t="str">
        <f>IF(Table3[[#This Row],[Level 3]]="","",_xlfn.XLOOKUP(Table3[[#This Row],[Level 3]],Table1[Titel],Table1[ID],"Err",0))</f>
        <v>{20E66FE9-CB9C-4394-A9B1-AD1F7018D17D}</v>
      </c>
      <c r="F173" t="str">
        <f>IF(Table3[[#This Row],[Level 4]]="","",_xlfn.XLOOKUP(Table3[[#This Row],[Level 4]],Table1[Titel],Table1[ID],"Err",0))</f>
        <v/>
      </c>
      <c r="G173" t="str">
        <f>IF(Table3[[#This Row],[Level 5]]="","",_xlfn.XLOOKUP(Table3[[#This Row],[Level 5]],Table1[Titel],Table1[ID],"Err",0))</f>
        <v/>
      </c>
      <c r="H173" t="str">
        <f>_xlfn.XLOOKUP(Table3[[#This Row],[Unit]],Table2[Title],Table2[ID],"",0)</f>
        <v/>
      </c>
      <c r="I173">
        <f>Table3[[#This Row],[Lfd]]</f>
        <v>172</v>
      </c>
      <c r="J173">
        <f>Table3[[#This Row],[Type]]</f>
        <v>1</v>
      </c>
      <c r="K173">
        <f>Table3[[#This Row],[Level]]</f>
        <v>10</v>
      </c>
      <c r="L173" t="str">
        <f>IF(ISBLANK(Table3[[#This Row],[Formula]]),"",Table3[[#This Row],[Formula]])</f>
        <v/>
      </c>
      <c r="M173">
        <f>IF(ISBLANK(Table3[[#This Row],[Credit]]),0,Table3[[#This Row],[Credit]])</f>
        <v>0</v>
      </c>
      <c r="N173">
        <f>IF(ISBLANK(Table3[[#This Row],[Debit]]),0,Table3[[#This Row],[Debit]])</f>
        <v>0</v>
      </c>
      <c r="O173">
        <f>Table3[[#This Row],[Format]]</f>
        <v>1</v>
      </c>
      <c r="P173">
        <f>Table3[[#This Row],[Direct Offset]]</f>
        <v>0</v>
      </c>
      <c r="Q173">
        <f>IF(ISBLANK(Table3[[#This Row],[Account Range Min]]),0,Table3[[#This Row],[Account Range Min]])</f>
        <v>0</v>
      </c>
      <c r="R173">
        <f>IF(ISBLANK(Table3[[#This Row],[Account Range Max]]),0,Table3[[#This Row],[Account Range Max]])</f>
        <v>0</v>
      </c>
      <c r="S173" t="str">
        <f>IF(Source!N173="","",_xlfn.XLOOKUP(Source!N173,Elements!$AD$2:$AD$393,Elements!$A$2:$A$393,"Err",0))</f>
        <v>{4E8C2BF3-2C6F-4B28-9EC0-0585B0F45E97}</v>
      </c>
      <c r="T173" t="str">
        <f>IF(Source!O173="","",_xlfn.XLOOKUP(Source!O173,Elements!$AD$2:$AD$393,Elements!$A$2:$A$393,"Err",0))</f>
        <v>{4E8C2BF3-2C6F-4B28-9EC0-0585B0F45E97}</v>
      </c>
      <c r="U173" t="str">
        <f>IF(Source!T173="","",_xlfn.XLOOKUP(Source!T173,Elements!$AD$2:$AD$393,Elements!$A$2:$A$393,"Err",0))</f>
        <v/>
      </c>
      <c r="V173" t="str">
        <f>IF(Source!U173="","",_xlfn.XLOOKUP(Source!U173,Elements!$AD$2:$AD$393,Elements!$A$2:$A$393,"Err",0))</f>
        <v/>
      </c>
      <c r="W173" t="str">
        <f>IF(Source!V173="","",_xlfn.XLOOKUP(Source!V173,Elements!$AD$2:$AD$393,Elements!$A$2:$A$393,"Err",0))</f>
        <v/>
      </c>
      <c r="X173" t="str">
        <f>IF(Source!W173="","",_xlfn.XLOOKUP(Source!W173,Elements!$AD$2:$AD$393,Elements!$A$2:$A$393,"Err",0))</f>
        <v/>
      </c>
      <c r="Y173" t="str">
        <f>IF(Source!X173="","",_xlfn.XLOOKUP(Source!X173,Elements!$AD$2:$AD$393,Elements!$A$2:$A$393,"Err",0))</f>
        <v/>
      </c>
      <c r="Z173" t="str">
        <f>IF(Source!AD173="","",_xlfn.XLOOKUP(Source!AD173,Elements!$AD$2:$AD$393,Elements!$A$2:$A$393,"Err",0))</f>
        <v/>
      </c>
      <c r="AA173" t="str">
        <f>IF(Source!Y173="","",_xlfn.XLOOKUP(Source!Y173,Elements!$AD$2:$AD$393,Elements!$A$2:$A$393,"Err",0))</f>
        <v/>
      </c>
      <c r="AB173" t="str">
        <f>IF(Source!Z173="","",_xlfn.XLOOKUP(Source!Z173,Elements!$AD$2:$AD$393,Elements!$A$2:$A$393,"Err",0))</f>
        <v/>
      </c>
      <c r="AC173" t="str">
        <f>IF(Source!AA173="","",_xlfn.XLOOKUP(Source!AA173,Elements!$AD$2:$AD$393,Elements!$A$2:$A$393,"Err",0))</f>
        <v/>
      </c>
      <c r="AD173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Personal,Gehälter,U &amp; K Ersatz</v>
      </c>
    </row>
    <row r="174" spans="1:30" x14ac:dyDescent="0.25">
      <c r="A174" t="str">
        <f>Table4[[#This Row],[idModel]]</f>
        <v>{4E8C2BF3-2C6F-4B28-9EC0-0585B0F45E97}</v>
      </c>
      <c r="B174" s="2" t="s">
        <v>191</v>
      </c>
      <c r="C174" t="str">
        <f>IF(Table3[[#This Row],[Level 1]]="","",_xlfn.XLOOKUP(Table3[[#This Row],[Level 1]],Table1[Titel],Table1[ID],"Err",0))</f>
        <v>{9B40BF79-EE35-400F-AC39-6E61551847B2}</v>
      </c>
      <c r="D174" t="str">
        <f>IF(Table3[[#This Row],[Level 2]]="","",_xlfn.XLOOKUP(Table3[[#This Row],[Level 2]],Table1[Titel],Table1[ID],"Err",0))</f>
        <v>{EBE96D51-754B-40C5-9814-F57DC926D183}</v>
      </c>
      <c r="E174" t="str">
        <f>IF(Table3[[#This Row],[Level 3]]="","",_xlfn.XLOOKUP(Table3[[#This Row],[Level 3]],Table1[Titel],Table1[ID],"Err",0))</f>
        <v>{0FFA7B18-7C17-4751-8B79-114D0D1B53D3}</v>
      </c>
      <c r="F174" t="str">
        <f>IF(Table3[[#This Row],[Level 4]]="","",_xlfn.XLOOKUP(Table3[[#This Row],[Level 4]],Table1[Titel],Table1[ID],"Err",0))</f>
        <v/>
      </c>
      <c r="G174" t="str">
        <f>IF(Table3[[#This Row],[Level 5]]="","",_xlfn.XLOOKUP(Table3[[#This Row],[Level 5]],Table1[Titel],Table1[ID],"Err",0))</f>
        <v/>
      </c>
      <c r="H174" t="str">
        <f>_xlfn.XLOOKUP(Table3[[#This Row],[Unit]],Table2[Title],Table2[ID],"",0)</f>
        <v/>
      </c>
      <c r="I174">
        <f>Table3[[#This Row],[Lfd]]</f>
        <v>173</v>
      </c>
      <c r="J174">
        <f>Table3[[#This Row],[Type]]</f>
        <v>1</v>
      </c>
      <c r="K174">
        <f>Table3[[#This Row],[Level]]</f>
        <v>10</v>
      </c>
      <c r="L174" t="str">
        <f>IF(ISBLANK(Table3[[#This Row],[Formula]]),"",Table3[[#This Row],[Formula]])</f>
        <v/>
      </c>
      <c r="M174">
        <f>IF(ISBLANK(Table3[[#This Row],[Credit]]),0,Table3[[#This Row],[Credit]])</f>
        <v>0</v>
      </c>
      <c r="N174">
        <f>IF(ISBLANK(Table3[[#This Row],[Debit]]),0,Table3[[#This Row],[Debit]])</f>
        <v>0</v>
      </c>
      <c r="O174">
        <f>Table3[[#This Row],[Format]]</f>
        <v>1</v>
      </c>
      <c r="P174">
        <f>Table3[[#This Row],[Direct Offset]]</f>
        <v>0</v>
      </c>
      <c r="Q174">
        <f>IF(ISBLANK(Table3[[#This Row],[Account Range Min]]),0,Table3[[#This Row],[Account Range Min]])</f>
        <v>0</v>
      </c>
      <c r="R174">
        <f>IF(ISBLANK(Table3[[#This Row],[Account Range Max]]),0,Table3[[#This Row],[Account Range Max]])</f>
        <v>0</v>
      </c>
      <c r="S174" t="str">
        <f>IF(Source!N174="","",_xlfn.XLOOKUP(Source!N174,Elements!$AD$2:$AD$393,Elements!$A$2:$A$393,"Err",0))</f>
        <v>{4E8C2BF3-2C6F-4B28-9EC0-0585B0F45E97}</v>
      </c>
      <c r="T174" t="str">
        <f>IF(Source!O174="","",_xlfn.XLOOKUP(Source!O174,Elements!$AD$2:$AD$393,Elements!$A$2:$A$393,"Err",0))</f>
        <v>{4E8C2BF3-2C6F-4B28-9EC0-0585B0F45E97}</v>
      </c>
      <c r="U174" t="str">
        <f>IF(Source!T174="","",_xlfn.XLOOKUP(Source!T174,Elements!$AD$2:$AD$393,Elements!$A$2:$A$393,"Err",0))</f>
        <v/>
      </c>
      <c r="V174" t="str">
        <f>IF(Source!U174="","",_xlfn.XLOOKUP(Source!U174,Elements!$AD$2:$AD$393,Elements!$A$2:$A$393,"Err",0))</f>
        <v/>
      </c>
      <c r="W174" t="str">
        <f>IF(Source!V174="","",_xlfn.XLOOKUP(Source!V174,Elements!$AD$2:$AD$393,Elements!$A$2:$A$393,"Err",0))</f>
        <v/>
      </c>
      <c r="X174" t="str">
        <f>IF(Source!W174="","",_xlfn.XLOOKUP(Source!W174,Elements!$AD$2:$AD$393,Elements!$A$2:$A$393,"Err",0))</f>
        <v/>
      </c>
      <c r="Y174" t="str">
        <f>IF(Source!X174="","",_xlfn.XLOOKUP(Source!X174,Elements!$AD$2:$AD$393,Elements!$A$2:$A$393,"Err",0))</f>
        <v/>
      </c>
      <c r="Z174" t="str">
        <f>IF(Source!AD174="","",_xlfn.XLOOKUP(Source!AD174,Elements!$AD$2:$AD$393,Elements!$A$2:$A$393,"Err",0))</f>
        <v/>
      </c>
      <c r="AA174" t="str">
        <f>IF(Source!Y174="","",_xlfn.XLOOKUP(Source!Y174,Elements!$AD$2:$AD$393,Elements!$A$2:$A$393,"Err",0))</f>
        <v/>
      </c>
      <c r="AB174" t="str">
        <f>IF(Source!Z174="","",_xlfn.XLOOKUP(Source!Z174,Elements!$AD$2:$AD$393,Elements!$A$2:$A$393,"Err",0))</f>
        <v/>
      </c>
      <c r="AC174" t="str">
        <f>IF(Source!AA174="","",_xlfn.XLOOKUP(Source!AA174,Elements!$AD$2:$AD$393,Elements!$A$2:$A$393,"Err",0))</f>
        <v/>
      </c>
      <c r="AD174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Personal,Gehälter,Verwaltung</v>
      </c>
    </row>
    <row r="175" spans="1:30" x14ac:dyDescent="0.25">
      <c r="A175" t="str">
        <f>Table4[[#This Row],[idModel]]</f>
        <v>{4E8C2BF3-2C6F-4B28-9EC0-0585B0F45E97}</v>
      </c>
      <c r="B175" s="2" t="s">
        <v>191</v>
      </c>
      <c r="C175" t="str">
        <f>IF(Table3[[#This Row],[Level 1]]="","",_xlfn.XLOOKUP(Table3[[#This Row],[Level 1]],Table1[Titel],Table1[ID],"Err",0))</f>
        <v>{9B40BF79-EE35-400F-AC39-6E61551847B2}</v>
      </c>
      <c r="D175" t="str">
        <f>IF(Table3[[#This Row],[Level 2]]="","",_xlfn.XLOOKUP(Table3[[#This Row],[Level 2]],Table1[Titel],Table1[ID],"Err",0))</f>
        <v>{EBE96D51-754B-40C5-9814-F57DC926D183}</v>
      </c>
      <c r="E175" t="str">
        <f>IF(Table3[[#This Row],[Level 3]]="","",_xlfn.XLOOKUP(Table3[[#This Row],[Level 3]],Table1[Titel],Table1[ID],"Err",0))</f>
        <v>{3E656894-A30C-4EB2-B8ED-8F16337E5B4A}</v>
      </c>
      <c r="F175" t="str">
        <f>IF(Table3[[#This Row],[Level 4]]="","",_xlfn.XLOOKUP(Table3[[#This Row],[Level 4]],Table1[Titel],Table1[ID],"Err",0))</f>
        <v/>
      </c>
      <c r="G175" t="str">
        <f>IF(Table3[[#This Row],[Level 5]]="","",_xlfn.XLOOKUP(Table3[[#This Row],[Level 5]],Table1[Titel],Table1[ID],"Err",0))</f>
        <v/>
      </c>
      <c r="H175" t="str">
        <f>_xlfn.XLOOKUP(Table3[[#This Row],[Unit]],Table2[Title],Table2[ID],"",0)</f>
        <v/>
      </c>
      <c r="I175">
        <f>Table3[[#This Row],[Lfd]]</f>
        <v>174</v>
      </c>
      <c r="J175">
        <f>Table3[[#This Row],[Type]]</f>
        <v>1</v>
      </c>
      <c r="K175">
        <f>Table3[[#This Row],[Level]]</f>
        <v>10</v>
      </c>
      <c r="L175" t="str">
        <f>IF(ISBLANK(Table3[[#This Row],[Formula]]),"",Table3[[#This Row],[Formula]])</f>
        <v/>
      </c>
      <c r="M175">
        <f>IF(ISBLANK(Table3[[#This Row],[Credit]]),0,Table3[[#This Row],[Credit]])</f>
        <v>0</v>
      </c>
      <c r="N175">
        <f>IF(ISBLANK(Table3[[#This Row],[Debit]]),0,Table3[[#This Row],[Debit]])</f>
        <v>0</v>
      </c>
      <c r="O175">
        <f>Table3[[#This Row],[Format]]</f>
        <v>1</v>
      </c>
      <c r="P175">
        <f>Table3[[#This Row],[Direct Offset]]</f>
        <v>0</v>
      </c>
      <c r="Q175">
        <f>IF(ISBLANK(Table3[[#This Row],[Account Range Min]]),0,Table3[[#This Row],[Account Range Min]])</f>
        <v>0</v>
      </c>
      <c r="R175">
        <f>IF(ISBLANK(Table3[[#This Row],[Account Range Max]]),0,Table3[[#This Row],[Account Range Max]])</f>
        <v>0</v>
      </c>
      <c r="S175" t="str">
        <f>IF(Source!N175="","",_xlfn.XLOOKUP(Source!N175,Elements!$AD$2:$AD$393,Elements!$A$2:$A$393,"Err",0))</f>
        <v>{4E8C2BF3-2C6F-4B28-9EC0-0585B0F45E97}</v>
      </c>
      <c r="T175" t="str">
        <f>IF(Source!O175="","",_xlfn.XLOOKUP(Source!O175,Elements!$AD$2:$AD$393,Elements!$A$2:$A$393,"Err",0))</f>
        <v>{4E8C2BF3-2C6F-4B28-9EC0-0585B0F45E97}</v>
      </c>
      <c r="U175" t="str">
        <f>IF(Source!T175="","",_xlfn.XLOOKUP(Source!T175,Elements!$AD$2:$AD$393,Elements!$A$2:$A$393,"Err",0))</f>
        <v/>
      </c>
      <c r="V175" t="str">
        <f>IF(Source!U175="","",_xlfn.XLOOKUP(Source!U175,Elements!$AD$2:$AD$393,Elements!$A$2:$A$393,"Err",0))</f>
        <v/>
      </c>
      <c r="W175" t="str">
        <f>IF(Source!V175="","",_xlfn.XLOOKUP(Source!V175,Elements!$AD$2:$AD$393,Elements!$A$2:$A$393,"Err",0))</f>
        <v/>
      </c>
      <c r="X175" t="str">
        <f>IF(Source!W175="","",_xlfn.XLOOKUP(Source!W175,Elements!$AD$2:$AD$393,Elements!$A$2:$A$393,"Err",0))</f>
        <v/>
      </c>
      <c r="Y175" t="str">
        <f>IF(Source!X175="","",_xlfn.XLOOKUP(Source!X175,Elements!$AD$2:$AD$393,Elements!$A$2:$A$393,"Err",0))</f>
        <v/>
      </c>
      <c r="Z175" t="str">
        <f>IF(Source!AD175="","",_xlfn.XLOOKUP(Source!AD175,Elements!$AD$2:$AD$393,Elements!$A$2:$A$393,"Err",0))</f>
        <v/>
      </c>
      <c r="AA175" t="str">
        <f>IF(Source!Y175="","",_xlfn.XLOOKUP(Source!Y175,Elements!$AD$2:$AD$393,Elements!$A$2:$A$393,"Err",0))</f>
        <v/>
      </c>
      <c r="AB175" t="str">
        <f>IF(Source!Z175="","",_xlfn.XLOOKUP(Source!Z175,Elements!$AD$2:$AD$393,Elements!$A$2:$A$393,"Err",0))</f>
        <v/>
      </c>
      <c r="AC175" t="str">
        <f>IF(Source!AA175="","",_xlfn.XLOOKUP(Source!AA175,Elements!$AD$2:$AD$393,Elements!$A$2:$A$393,"Err",0))</f>
        <v/>
      </c>
      <c r="AD175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Personal,Gehälter,Vorbehandlung</v>
      </c>
    </row>
    <row r="176" spans="1:30" x14ac:dyDescent="0.25">
      <c r="A176" t="str">
        <f>Table4[[#This Row],[idModel]]</f>
        <v>{4E8C2BF3-2C6F-4B28-9EC0-0585B0F45E97}</v>
      </c>
      <c r="B176" s="2" t="s">
        <v>191</v>
      </c>
      <c r="C176" t="str">
        <f>IF(Table3[[#This Row],[Level 1]]="","",_xlfn.XLOOKUP(Table3[[#This Row],[Level 1]],Table1[Titel],Table1[ID],"Err",0))</f>
        <v>{9B40BF79-EE35-400F-AC39-6E61551847B2}</v>
      </c>
      <c r="D176" t="str">
        <f>IF(Table3[[#This Row],[Level 2]]="","",_xlfn.XLOOKUP(Table3[[#This Row],[Level 2]],Table1[Titel],Table1[ID],"Err",0))</f>
        <v>{7E11E13D-B459-4D6A-90FC-EAD3636E4892}</v>
      </c>
      <c r="E176" t="str">
        <f>IF(Table3[[#This Row],[Level 3]]="","",_xlfn.XLOOKUP(Table3[[#This Row],[Level 3]],Table1[Titel],Table1[ID],"Err",0))</f>
        <v>{EB5E2C90-0823-4A59-B089-47170B66CCA8}</v>
      </c>
      <c r="F176" t="str">
        <f>IF(Table3[[#This Row],[Level 4]]="","",_xlfn.XLOOKUP(Table3[[#This Row],[Level 4]],Table1[Titel],Table1[ID],"Err",0))</f>
        <v/>
      </c>
      <c r="G176" t="str">
        <f>IF(Table3[[#This Row],[Level 5]]="","",_xlfn.XLOOKUP(Table3[[#This Row],[Level 5]],Table1[Titel],Table1[ID],"Err",0))</f>
        <v/>
      </c>
      <c r="H176" t="str">
        <f>_xlfn.XLOOKUP(Table3[[#This Row],[Unit]],Table2[Title],Table2[ID],"",0)</f>
        <v>{F5407237-FAA9-4557-B2C6-D4E50AB82E56}</v>
      </c>
      <c r="I176">
        <f>Table3[[#This Row],[Lfd]]</f>
        <v>175</v>
      </c>
      <c r="J176">
        <f>Table3[[#This Row],[Type]]</f>
        <v>2</v>
      </c>
      <c r="K176">
        <f>Table3[[#This Row],[Level]]</f>
        <v>50</v>
      </c>
      <c r="L176" t="str">
        <f>IF(ISBLANK(Table3[[#This Row],[Formula]]),"",Table3[[#This Row],[Formula]])</f>
        <v>p1*p2</v>
      </c>
      <c r="M176">
        <f>IF(ISBLANK(Table3[[#This Row],[Credit]]),0,Table3[[#This Row],[Credit]])</f>
        <v>1800</v>
      </c>
      <c r="N176">
        <f>IF(ISBLANK(Table3[[#This Row],[Debit]]),0,Table3[[#This Row],[Debit]])</f>
        <v>6020</v>
      </c>
      <c r="O176">
        <f>Table3[[#This Row],[Format]]</f>
        <v>1</v>
      </c>
      <c r="P176">
        <f>Table3[[#This Row],[Direct Offset]]</f>
        <v>0</v>
      </c>
      <c r="Q176">
        <f>IF(ISBLANK(Table3[[#This Row],[Account Range Min]]),0,Table3[[#This Row],[Account Range Min]])</f>
        <v>0</v>
      </c>
      <c r="R176">
        <f>IF(ISBLANK(Table3[[#This Row],[Account Range Max]]),0,Table3[[#This Row],[Account Range Max]])</f>
        <v>0</v>
      </c>
      <c r="S176" t="str">
        <f>IF(Source!N176="","",_xlfn.XLOOKUP(Source!N176,Elements!$AD$2:$AD$393,Elements!$A$2:$A$393,"Err",0))</f>
        <v/>
      </c>
      <c r="T176" t="str">
        <f>IF(Source!O176="","",_xlfn.XLOOKUP(Source!O176,Elements!$AD$2:$AD$393,Elements!$A$2:$A$393,"Err",0))</f>
        <v/>
      </c>
      <c r="U176" t="str">
        <f>IF(Source!T176="","",_xlfn.XLOOKUP(Source!T176,Elements!$AD$2:$AD$393,Elements!$A$2:$A$393,"Err",0))</f>
        <v>{4E8C2BF3-2C6F-4B28-9EC0-0585B0F45E97}</v>
      </c>
      <c r="V176" t="str">
        <f>IF(Source!U176="","",_xlfn.XLOOKUP(Source!U176,Elements!$AD$2:$AD$393,Elements!$A$2:$A$393,"Err",0))</f>
        <v>{4E8C2BF3-2C6F-4B28-9EC0-0585B0F45E97}</v>
      </c>
      <c r="W176" t="str">
        <f>IF(Source!V176="","",_xlfn.XLOOKUP(Source!V176,Elements!$AD$2:$AD$393,Elements!$A$2:$A$393,"Err",0))</f>
        <v/>
      </c>
      <c r="X176" t="str">
        <f>IF(Source!W176="","",_xlfn.XLOOKUP(Source!W176,Elements!$AD$2:$AD$393,Elements!$A$2:$A$393,"Err",0))</f>
        <v/>
      </c>
      <c r="Y176" t="str">
        <f>IF(Source!X176="","",_xlfn.XLOOKUP(Source!X176,Elements!$AD$2:$AD$393,Elements!$A$2:$A$393,"Err",0))</f>
        <v/>
      </c>
      <c r="Z176" t="str">
        <f>IF(Source!AD176="","",_xlfn.XLOOKUP(Source!AD176,Elements!$AD$2:$AD$393,Elements!$A$2:$A$393,"Err",0))</f>
        <v>{4E8C2BF3-2C6F-4B28-9EC0-0585B0F45E97}</v>
      </c>
      <c r="AA176" t="str">
        <f>IF(Source!Y176="","",_xlfn.XLOOKUP(Source!Y176,Elements!$AD$2:$AD$393,Elements!$A$2:$A$393,"Err",0))</f>
        <v/>
      </c>
      <c r="AB176" t="str">
        <f>IF(Source!Z176="","",_xlfn.XLOOKUP(Source!Z176,Elements!$AD$2:$AD$393,Elements!$A$2:$A$393,"Err",0))</f>
        <v/>
      </c>
      <c r="AC176" t="str">
        <f>IF(Source!AA176="","",_xlfn.XLOOKUP(Source!AA176,Elements!$AD$2:$AD$393,Elements!$A$2:$A$393,"Err",0))</f>
        <v/>
      </c>
      <c r="AD176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Personal,Gruppenleiter,Gehalt</v>
      </c>
    </row>
    <row r="177" spans="1:30" x14ac:dyDescent="0.25">
      <c r="A177" t="str">
        <f>Table4[[#This Row],[idModel]]</f>
        <v>{4E8C2BF3-2C6F-4B28-9EC0-0585B0F45E97}</v>
      </c>
      <c r="B177" s="2" t="s">
        <v>191</v>
      </c>
      <c r="C177" t="str">
        <f>IF(Table3[[#This Row],[Level 1]]="","",_xlfn.XLOOKUP(Table3[[#This Row],[Level 1]],Table1[Titel],Table1[ID],"Err",0))</f>
        <v>{9B40BF79-EE35-400F-AC39-6E61551847B2}</v>
      </c>
      <c r="D177" t="str">
        <f>IF(Table3[[#This Row],[Level 2]]="","",_xlfn.XLOOKUP(Table3[[#This Row],[Level 2]],Table1[Titel],Table1[ID],"Err",0))</f>
        <v>{7E11E13D-B459-4D6A-90FC-EAD3636E4892}</v>
      </c>
      <c r="E177" t="str">
        <f>IF(Table3[[#This Row],[Level 3]]="","",_xlfn.XLOOKUP(Table3[[#This Row],[Level 3]],Table1[Titel],Table1[ID],"Err",0))</f>
        <v>{1AD8A339-5B1B-47C6-8532-659960DCC34F}</v>
      </c>
      <c r="F177" t="str">
        <f>IF(Table3[[#This Row],[Level 4]]="","",_xlfn.XLOOKUP(Table3[[#This Row],[Level 4]],Table1[Titel],Table1[ID],"Err",0))</f>
        <v/>
      </c>
      <c r="G177" t="str">
        <f>IF(Table3[[#This Row],[Level 5]]="","",_xlfn.XLOOKUP(Table3[[#This Row],[Level 5]],Table1[Titel],Table1[ID],"Err",0))</f>
        <v/>
      </c>
      <c r="H177" t="str">
        <f>_xlfn.XLOOKUP(Table3[[#This Row],[Unit]],Table2[Title],Table2[ID],"",0)</f>
        <v>{F5407237-FAA9-4557-B2C6-D4E50AB82E56}</v>
      </c>
      <c r="I177">
        <f>Table3[[#This Row],[Lfd]]</f>
        <v>176</v>
      </c>
      <c r="J177">
        <f>Table3[[#This Row],[Type]]</f>
        <v>2</v>
      </c>
      <c r="K177">
        <f>Table3[[#This Row],[Level]]</f>
        <v>50</v>
      </c>
      <c r="L177" t="str">
        <f>IF(ISBLANK(Table3[[#This Row],[Formula]]),"",Table3[[#This Row],[Formula]])</f>
        <v>p1*p2*p3</v>
      </c>
      <c r="M177">
        <f>IF(ISBLANK(Table3[[#This Row],[Credit]]),0,Table3[[#This Row],[Credit]])</f>
        <v>1800</v>
      </c>
      <c r="N177">
        <f>IF(ISBLANK(Table3[[#This Row],[Debit]]),0,Table3[[#This Row],[Debit]])</f>
        <v>6110</v>
      </c>
      <c r="O177">
        <f>Table3[[#This Row],[Format]]</f>
        <v>1</v>
      </c>
      <c r="P177">
        <f>Table3[[#This Row],[Direct Offset]]</f>
        <v>0</v>
      </c>
      <c r="Q177">
        <f>IF(ISBLANK(Table3[[#This Row],[Account Range Min]]),0,Table3[[#This Row],[Account Range Min]])</f>
        <v>0</v>
      </c>
      <c r="R177">
        <f>IF(ISBLANK(Table3[[#This Row],[Account Range Max]]),0,Table3[[#This Row],[Account Range Max]])</f>
        <v>0</v>
      </c>
      <c r="S177" t="str">
        <f>IF(Source!N177="","",_xlfn.XLOOKUP(Source!N177,Elements!$AD$2:$AD$393,Elements!$A$2:$A$393,"Err",0))</f>
        <v/>
      </c>
      <c r="T177" t="str">
        <f>IF(Source!O177="","",_xlfn.XLOOKUP(Source!O177,Elements!$AD$2:$AD$393,Elements!$A$2:$A$393,"Err",0))</f>
        <v/>
      </c>
      <c r="U177" t="str">
        <f>IF(Source!T177="","",_xlfn.XLOOKUP(Source!T177,Elements!$AD$2:$AD$393,Elements!$A$2:$A$393,"Err",0))</f>
        <v>{4E8C2BF3-2C6F-4B28-9EC0-0585B0F45E97}</v>
      </c>
      <c r="V177" t="str">
        <f>IF(Source!U177="","",_xlfn.XLOOKUP(Source!U177,Elements!$AD$2:$AD$393,Elements!$A$2:$A$393,"Err",0))</f>
        <v>{4E8C2BF3-2C6F-4B28-9EC0-0585B0F45E97}</v>
      </c>
      <c r="W177" t="str">
        <f>IF(Source!V177="","",_xlfn.XLOOKUP(Source!V177,Elements!$AD$2:$AD$393,Elements!$A$2:$A$393,"Err",0))</f>
        <v>{4E8C2BF3-2C6F-4B28-9EC0-0585B0F45E97}</v>
      </c>
      <c r="X177" t="str">
        <f>IF(Source!W177="","",_xlfn.XLOOKUP(Source!W177,Elements!$AD$2:$AD$393,Elements!$A$2:$A$393,"Err",0))</f>
        <v/>
      </c>
      <c r="Y177" t="str">
        <f>IF(Source!X177="","",_xlfn.XLOOKUP(Source!X177,Elements!$AD$2:$AD$393,Elements!$A$2:$A$393,"Err",0))</f>
        <v/>
      </c>
      <c r="Z177" t="str">
        <f>IF(Source!AD177="","",_xlfn.XLOOKUP(Source!AD177,Elements!$AD$2:$AD$393,Elements!$A$2:$A$393,"Err",0))</f>
        <v>{4E8C2BF3-2C6F-4B28-9EC0-0585B0F45E97}</v>
      </c>
      <c r="AA177" t="str">
        <f>IF(Source!Y177="","",_xlfn.XLOOKUP(Source!Y177,Elements!$AD$2:$AD$393,Elements!$A$2:$A$393,"Err",0))</f>
        <v/>
      </c>
      <c r="AB177" t="str">
        <f>IF(Source!Z177="","",_xlfn.XLOOKUP(Source!Z177,Elements!$AD$2:$AD$393,Elements!$A$2:$A$393,"Err",0))</f>
        <v/>
      </c>
      <c r="AC177" t="str">
        <f>IF(Source!AA177="","",_xlfn.XLOOKUP(Source!AA177,Elements!$AD$2:$AD$393,Elements!$A$2:$A$393,"Err",0))</f>
        <v/>
      </c>
      <c r="AD177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Personal,Gruppenleiter,Soziale Abgaben</v>
      </c>
    </row>
    <row r="178" spans="1:30" x14ac:dyDescent="0.25">
      <c r="A178" t="str">
        <f>Table4[[#This Row],[idModel]]</f>
        <v>{4E8C2BF3-2C6F-4B28-9EC0-0585B0F45E97}</v>
      </c>
      <c r="B178" s="2" t="s">
        <v>191</v>
      </c>
      <c r="C178" t="str">
        <f>IF(Table3[[#This Row],[Level 1]]="","",_xlfn.XLOOKUP(Table3[[#This Row],[Level 1]],Table1[Titel],Table1[ID],"Err",0))</f>
        <v>{9B40BF79-EE35-400F-AC39-6E61551847B2}</v>
      </c>
      <c r="D178" t="str">
        <f>IF(Table3[[#This Row],[Level 2]]="","",_xlfn.XLOOKUP(Table3[[#This Row],[Level 2]],Table1[Titel],Table1[ID],"Err",0))</f>
        <v>{7E11E13D-B459-4D6A-90FC-EAD3636E4892}</v>
      </c>
      <c r="E178" t="str">
        <f>IF(Table3[[#This Row],[Level 3]]="","",_xlfn.XLOOKUP(Table3[[#This Row],[Level 3]],Table1[Titel],Table1[ID],"Err",0))</f>
        <v>{DED212B4-3D02-4530-AA0E-39D6139F8DC1}</v>
      </c>
      <c r="F178" t="str">
        <f>IF(Table3[[#This Row],[Level 4]]="","",_xlfn.XLOOKUP(Table3[[#This Row],[Level 4]],Table1[Titel],Table1[ID],"Err",0))</f>
        <v/>
      </c>
      <c r="G178" t="str">
        <f>IF(Table3[[#This Row],[Level 5]]="","",_xlfn.XLOOKUP(Table3[[#This Row],[Level 5]],Table1[Titel],Table1[ID],"Err",0))</f>
        <v/>
      </c>
      <c r="H178" t="str">
        <f>_xlfn.XLOOKUP(Table3[[#This Row],[Unit]],Table2[Title],Table2[ID],"",0)</f>
        <v>{C784EEC7-5E17-45A9-9894-110D5C91C7FA}</v>
      </c>
      <c r="I178">
        <f>Table3[[#This Row],[Lfd]]</f>
        <v>177</v>
      </c>
      <c r="J178">
        <f>Table3[[#This Row],[Type]]</f>
        <v>2</v>
      </c>
      <c r="K178">
        <f>Table3[[#This Row],[Level]]</f>
        <v>50</v>
      </c>
      <c r="L178" t="str">
        <f>IF(ISBLANK(Table3[[#This Row],[Formula]]),"",Table3[[#This Row],[Formula]])</f>
        <v>p1*(p3/p4)^p5</v>
      </c>
      <c r="M178">
        <f>IF(ISBLANK(Table3[[#This Row],[Credit]]),0,Table3[[#This Row],[Credit]])</f>
        <v>1800</v>
      </c>
      <c r="N178">
        <f>IF(ISBLANK(Table3[[#This Row],[Debit]]),0,Table3[[#This Row],[Debit]])</f>
        <v>6020</v>
      </c>
      <c r="O178">
        <f>Table3[[#This Row],[Format]]</f>
        <v>1</v>
      </c>
      <c r="P178">
        <f>Table3[[#This Row],[Direct Offset]]</f>
        <v>0</v>
      </c>
      <c r="Q178">
        <f>IF(ISBLANK(Table3[[#This Row],[Account Range Min]]),0,Table3[[#This Row],[Account Range Min]])</f>
        <v>0</v>
      </c>
      <c r="R178">
        <f>IF(ISBLANK(Table3[[#This Row],[Account Range Max]]),0,Table3[[#This Row],[Account Range Max]])</f>
        <v>0</v>
      </c>
      <c r="S178" t="str">
        <f>IF(Source!N178="","",_xlfn.XLOOKUP(Source!N178,Elements!$AD$2:$AD$393,Elements!$A$2:$A$393,"Err",0))</f>
        <v/>
      </c>
      <c r="T178" t="str">
        <f>IF(Source!O178="","",_xlfn.XLOOKUP(Source!O178,Elements!$AD$2:$AD$393,Elements!$A$2:$A$393,"Err",0))</f>
        <v/>
      </c>
      <c r="U178" t="str">
        <f>IF(Source!T178="","",_xlfn.XLOOKUP(Source!T178,Elements!$AD$2:$AD$393,Elements!$A$2:$A$393,"Err",0))</f>
        <v>{4E8C2BF3-2C6F-4B28-9EC0-0585B0F45E97}</v>
      </c>
      <c r="V178" t="str">
        <f>IF(Source!U178="","",_xlfn.XLOOKUP(Source!U178,Elements!$AD$2:$AD$393,Elements!$A$2:$A$393,"Err",0))</f>
        <v/>
      </c>
      <c r="W178" t="str">
        <f>IF(Source!V178="","",_xlfn.XLOOKUP(Source!V178,Elements!$AD$2:$AD$393,Elements!$A$2:$A$393,"Err",0))</f>
        <v>{4E8C2BF3-2C6F-4B28-9EC0-0585B0F45E97}</v>
      </c>
      <c r="X178" t="str">
        <f>IF(Source!W178="","",_xlfn.XLOOKUP(Source!W178,Elements!$AD$2:$AD$393,Elements!$A$2:$A$393,"Err",0))</f>
        <v>{4E8C2BF3-2C6F-4B28-9EC0-0585B0F45E97}</v>
      </c>
      <c r="Y178" t="str">
        <f>IF(Source!X178="","",_xlfn.XLOOKUP(Source!X178,Elements!$AD$2:$AD$393,Elements!$A$2:$A$393,"Err",0))</f>
        <v>{4E8C2BF3-2C6F-4B28-9EC0-0585B0F45E97}</v>
      </c>
      <c r="Z178" t="str">
        <f>IF(Source!AD178="","",_xlfn.XLOOKUP(Source!AD178,Elements!$AD$2:$AD$393,Elements!$A$2:$A$393,"Err",0))</f>
        <v>{4E8C2BF3-2C6F-4B28-9EC0-0585B0F45E97}</v>
      </c>
      <c r="AA178" t="str">
        <f>IF(Source!Y178="","",_xlfn.XLOOKUP(Source!Y178,Elements!$AD$2:$AD$393,Elements!$A$2:$A$393,"Err",0))</f>
        <v/>
      </c>
      <c r="AB178" t="str">
        <f>IF(Source!Z178="","",_xlfn.XLOOKUP(Source!Z178,Elements!$AD$2:$AD$393,Elements!$A$2:$A$393,"Err",0))</f>
        <v/>
      </c>
      <c r="AC178" t="str">
        <f>IF(Source!AA178="","",_xlfn.XLOOKUP(Source!AA178,Elements!$AD$2:$AD$393,Elements!$A$2:$A$393,"Err",0))</f>
        <v/>
      </c>
      <c r="AD178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Personal,Gruppenleiter,Vollzeitkräfte</v>
      </c>
    </row>
    <row r="179" spans="1:30" x14ac:dyDescent="0.25">
      <c r="A179" t="str">
        <f>Table4[[#This Row],[idModel]]</f>
        <v>{4E8C2BF3-2C6F-4B28-9EC0-0585B0F45E97}</v>
      </c>
      <c r="B179" s="2" t="s">
        <v>191</v>
      </c>
      <c r="C179" t="str">
        <f>IF(Table3[[#This Row],[Level 1]]="","",_xlfn.XLOOKUP(Table3[[#This Row],[Level 1]],Table1[Titel],Table1[ID],"Err",0))</f>
        <v>{9B40BF79-EE35-400F-AC39-6E61551847B2}</v>
      </c>
      <c r="D179" t="str">
        <f>IF(Table3[[#This Row],[Level 2]]="","",_xlfn.XLOOKUP(Table3[[#This Row],[Level 2]],Table1[Titel],Table1[ID],"Err",0))</f>
        <v>{1B23E04A-DABE-4ADD-90E6-E29574E73D1E}</v>
      </c>
      <c r="E179" t="str">
        <f>IF(Table3[[#This Row],[Level 3]]="","",_xlfn.XLOOKUP(Table3[[#This Row],[Level 3]],Table1[Titel],Table1[ID],"Err",0))</f>
        <v/>
      </c>
      <c r="F179" t="str">
        <f>IF(Table3[[#This Row],[Level 4]]="","",_xlfn.XLOOKUP(Table3[[#This Row],[Level 4]],Table1[Titel],Table1[ID],"Err",0))</f>
        <v/>
      </c>
      <c r="G179" t="str">
        <f>IF(Table3[[#This Row],[Level 5]]="","",_xlfn.XLOOKUP(Table3[[#This Row],[Level 5]],Table1[Titel],Table1[ID],"Err",0))</f>
        <v/>
      </c>
      <c r="H179" t="str">
        <f>_xlfn.XLOOKUP(Table3[[#This Row],[Unit]],Table2[Title],Table2[ID],"",0)</f>
        <v/>
      </c>
      <c r="I179">
        <f>Table3[[#This Row],[Lfd]]</f>
        <v>178</v>
      </c>
      <c r="J179">
        <f>Table3[[#This Row],[Type]]</f>
        <v>1</v>
      </c>
      <c r="K179">
        <f>Table3[[#This Row],[Level]]</f>
        <v>10</v>
      </c>
      <c r="L179" t="str">
        <f>IF(ISBLANK(Table3[[#This Row],[Formula]]),"",Table3[[#This Row],[Formula]])</f>
        <v/>
      </c>
      <c r="M179">
        <f>IF(ISBLANK(Table3[[#This Row],[Credit]]),0,Table3[[#This Row],[Credit]])</f>
        <v>0</v>
      </c>
      <c r="N179">
        <f>IF(ISBLANK(Table3[[#This Row],[Debit]]),0,Table3[[#This Row],[Debit]])</f>
        <v>0</v>
      </c>
      <c r="O179">
        <f>Table3[[#This Row],[Format]]</f>
        <v>2</v>
      </c>
      <c r="P179">
        <f>Table3[[#This Row],[Direct Offset]]</f>
        <v>0</v>
      </c>
      <c r="Q179">
        <f>IF(ISBLANK(Table3[[#This Row],[Account Range Min]]),0,Table3[[#This Row],[Account Range Min]])</f>
        <v>0</v>
      </c>
      <c r="R179">
        <f>IF(ISBLANK(Table3[[#This Row],[Account Range Max]]),0,Table3[[#This Row],[Account Range Max]])</f>
        <v>0</v>
      </c>
      <c r="S179" t="str">
        <f>IF(Source!N179="","",_xlfn.XLOOKUP(Source!N179,Elements!$AD$2:$AD$393,Elements!$A$2:$A$393,"Err",0))</f>
        <v/>
      </c>
      <c r="T179" t="str">
        <f>IF(Source!O179="","",_xlfn.XLOOKUP(Source!O179,Elements!$AD$2:$AD$393,Elements!$A$2:$A$393,"Err",0))</f>
        <v/>
      </c>
      <c r="U179" t="str">
        <f>IF(Source!T179="","",_xlfn.XLOOKUP(Source!T179,Elements!$AD$2:$AD$393,Elements!$A$2:$A$393,"Err",0))</f>
        <v/>
      </c>
      <c r="V179" t="str">
        <f>IF(Source!U179="","",_xlfn.XLOOKUP(Source!U179,Elements!$AD$2:$AD$393,Elements!$A$2:$A$393,"Err",0))</f>
        <v/>
      </c>
      <c r="W179" t="str">
        <f>IF(Source!V179="","",_xlfn.XLOOKUP(Source!V179,Elements!$AD$2:$AD$393,Elements!$A$2:$A$393,"Err",0))</f>
        <v/>
      </c>
      <c r="X179" t="str">
        <f>IF(Source!W179="","",_xlfn.XLOOKUP(Source!W179,Elements!$AD$2:$AD$393,Elements!$A$2:$A$393,"Err",0))</f>
        <v/>
      </c>
      <c r="Y179" t="str">
        <f>IF(Source!X179="","",_xlfn.XLOOKUP(Source!X179,Elements!$AD$2:$AD$393,Elements!$A$2:$A$393,"Err",0))</f>
        <v/>
      </c>
      <c r="Z179" t="str">
        <f>IF(Source!AD179="","",_xlfn.XLOOKUP(Source!AD179,Elements!$AD$2:$AD$393,Elements!$A$2:$A$393,"Err",0))</f>
        <v/>
      </c>
      <c r="AA179" t="str">
        <f>IF(Source!Y179="","",_xlfn.XLOOKUP(Source!Y179,Elements!$AD$2:$AD$393,Elements!$A$2:$A$393,"Err",0))</f>
        <v/>
      </c>
      <c r="AB179" t="str">
        <f>IF(Source!Z179="","",_xlfn.XLOOKUP(Source!Z179,Elements!$AD$2:$AD$393,Elements!$A$2:$A$393,"Err",0))</f>
        <v/>
      </c>
      <c r="AC179" t="str">
        <f>IF(Source!AA179="","",_xlfn.XLOOKUP(Source!AA179,Elements!$AD$2:$AD$393,Elements!$A$2:$A$393,"Err",0))</f>
        <v/>
      </c>
      <c r="AD179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Personal,Inflation</v>
      </c>
    </row>
    <row r="180" spans="1:30" x14ac:dyDescent="0.25">
      <c r="A180" t="str">
        <f>Table4[[#This Row],[idModel]]</f>
        <v>{4E8C2BF3-2C6F-4B28-9EC0-0585B0F45E97}</v>
      </c>
      <c r="B180" s="2" t="s">
        <v>191</v>
      </c>
      <c r="C180" t="str">
        <f>IF(Table3[[#This Row],[Level 1]]="","",_xlfn.XLOOKUP(Table3[[#This Row],[Level 1]],Table1[Titel],Table1[ID],"Err",0))</f>
        <v>{9B40BF79-EE35-400F-AC39-6E61551847B2}</v>
      </c>
      <c r="D180" t="str">
        <f>IF(Table3[[#This Row],[Level 2]]="","",_xlfn.XLOOKUP(Table3[[#This Row],[Level 2]],Table1[Titel],Table1[ID],"Err",0))</f>
        <v>{159DABFA-A2F1-4A26-978D-7F5C92F3CB70}</v>
      </c>
      <c r="E180" t="str">
        <f>IF(Table3[[#This Row],[Level 3]]="","",_xlfn.XLOOKUP(Table3[[#This Row],[Level 3]],Table1[Titel],Table1[ID],"Err",0))</f>
        <v>{EB5E2C90-0823-4A59-B089-47170B66CCA8}</v>
      </c>
      <c r="F180" t="str">
        <f>IF(Table3[[#This Row],[Level 4]]="","",_xlfn.XLOOKUP(Table3[[#This Row],[Level 4]],Table1[Titel],Table1[ID],"Err",0))</f>
        <v/>
      </c>
      <c r="G180" t="str">
        <f>IF(Table3[[#This Row],[Level 5]]="","",_xlfn.XLOOKUP(Table3[[#This Row],[Level 5]],Table1[Titel],Table1[ID],"Err",0))</f>
        <v/>
      </c>
      <c r="H180" t="str">
        <f>_xlfn.XLOOKUP(Table3[[#This Row],[Unit]],Table2[Title],Table2[ID],"",0)</f>
        <v>{F5407237-FAA9-4557-B2C6-D4E50AB82E56}</v>
      </c>
      <c r="I180">
        <f>Table3[[#This Row],[Lfd]]</f>
        <v>179</v>
      </c>
      <c r="J180">
        <f>Table3[[#This Row],[Type]]</f>
        <v>2</v>
      </c>
      <c r="K180">
        <f>Table3[[#This Row],[Level]]</f>
        <v>50</v>
      </c>
      <c r="L180" t="str">
        <f>IF(ISBLANK(Table3[[#This Row],[Formula]]),"",Table3[[#This Row],[Formula]])</f>
        <v>p1*p2</v>
      </c>
      <c r="M180">
        <f>IF(ISBLANK(Table3[[#This Row],[Credit]]),0,Table3[[#This Row],[Credit]])</f>
        <v>1800</v>
      </c>
      <c r="N180">
        <f>IF(ISBLANK(Table3[[#This Row],[Debit]]),0,Table3[[#This Row],[Debit]])</f>
        <v>6020</v>
      </c>
      <c r="O180">
        <f>Table3[[#This Row],[Format]]</f>
        <v>1</v>
      </c>
      <c r="P180">
        <f>Table3[[#This Row],[Direct Offset]]</f>
        <v>0</v>
      </c>
      <c r="Q180">
        <f>IF(ISBLANK(Table3[[#This Row],[Account Range Min]]),0,Table3[[#This Row],[Account Range Min]])</f>
        <v>0</v>
      </c>
      <c r="R180">
        <f>IF(ISBLANK(Table3[[#This Row],[Account Range Max]]),0,Table3[[#This Row],[Account Range Max]])</f>
        <v>0</v>
      </c>
      <c r="S180" t="str">
        <f>IF(Source!N180="","",_xlfn.XLOOKUP(Source!N180,Elements!$AD$2:$AD$393,Elements!$A$2:$A$393,"Err",0))</f>
        <v/>
      </c>
      <c r="T180" t="str">
        <f>IF(Source!O180="","",_xlfn.XLOOKUP(Source!O180,Elements!$AD$2:$AD$393,Elements!$A$2:$A$393,"Err",0))</f>
        <v/>
      </c>
      <c r="U180" t="str">
        <f>IF(Source!T180="","",_xlfn.XLOOKUP(Source!T180,Elements!$AD$2:$AD$393,Elements!$A$2:$A$393,"Err",0))</f>
        <v>{4E8C2BF3-2C6F-4B28-9EC0-0585B0F45E97}</v>
      </c>
      <c r="V180" t="str">
        <f>IF(Source!U180="","",_xlfn.XLOOKUP(Source!U180,Elements!$AD$2:$AD$393,Elements!$A$2:$A$393,"Err",0))</f>
        <v>{4E8C2BF3-2C6F-4B28-9EC0-0585B0F45E97}</v>
      </c>
      <c r="W180" t="str">
        <f>IF(Source!V180="","",_xlfn.XLOOKUP(Source!V180,Elements!$AD$2:$AD$393,Elements!$A$2:$A$393,"Err",0))</f>
        <v/>
      </c>
      <c r="X180" t="str">
        <f>IF(Source!W180="","",_xlfn.XLOOKUP(Source!W180,Elements!$AD$2:$AD$393,Elements!$A$2:$A$393,"Err",0))</f>
        <v/>
      </c>
      <c r="Y180" t="str">
        <f>IF(Source!X180="","",_xlfn.XLOOKUP(Source!X180,Elements!$AD$2:$AD$393,Elements!$A$2:$A$393,"Err",0))</f>
        <v/>
      </c>
      <c r="Z180" t="str">
        <f>IF(Source!AD180="","",_xlfn.XLOOKUP(Source!AD180,Elements!$AD$2:$AD$393,Elements!$A$2:$A$393,"Err",0))</f>
        <v>{4E8C2BF3-2C6F-4B28-9EC0-0585B0F45E97}</v>
      </c>
      <c r="AA180" t="str">
        <f>IF(Source!Y180="","",_xlfn.XLOOKUP(Source!Y180,Elements!$AD$2:$AD$393,Elements!$A$2:$A$393,"Err",0))</f>
        <v/>
      </c>
      <c r="AB180" t="str">
        <f>IF(Source!Z180="","",_xlfn.XLOOKUP(Source!Z180,Elements!$AD$2:$AD$393,Elements!$A$2:$A$393,"Err",0))</f>
        <v/>
      </c>
      <c r="AC180" t="str">
        <f>IF(Source!AA180="","",_xlfn.XLOOKUP(Source!AA180,Elements!$AD$2:$AD$393,Elements!$A$2:$A$393,"Err",0))</f>
        <v/>
      </c>
      <c r="AD180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Personal,Nachbehandlung,Gehalt</v>
      </c>
    </row>
    <row r="181" spans="1:30" x14ac:dyDescent="0.25">
      <c r="A181" t="str">
        <f>Table4[[#This Row],[idModel]]</f>
        <v>{4E8C2BF3-2C6F-4B28-9EC0-0585B0F45E97}</v>
      </c>
      <c r="B181" s="2" t="s">
        <v>191</v>
      </c>
      <c r="C181" t="str">
        <f>IF(Table3[[#This Row],[Level 1]]="","",_xlfn.XLOOKUP(Table3[[#This Row],[Level 1]],Table1[Titel],Table1[ID],"Err",0))</f>
        <v>{9B40BF79-EE35-400F-AC39-6E61551847B2}</v>
      </c>
      <c r="D181" t="str">
        <f>IF(Table3[[#This Row],[Level 2]]="","",_xlfn.XLOOKUP(Table3[[#This Row],[Level 2]],Table1[Titel],Table1[ID],"Err",0))</f>
        <v>{159DABFA-A2F1-4A26-978D-7F5C92F3CB70}</v>
      </c>
      <c r="E181" t="str">
        <f>IF(Table3[[#This Row],[Level 3]]="","",_xlfn.XLOOKUP(Table3[[#This Row],[Level 3]],Table1[Titel],Table1[ID],"Err",0))</f>
        <v>{1AD8A339-5B1B-47C6-8532-659960DCC34F}</v>
      </c>
      <c r="F181" t="str">
        <f>IF(Table3[[#This Row],[Level 4]]="","",_xlfn.XLOOKUP(Table3[[#This Row],[Level 4]],Table1[Titel],Table1[ID],"Err",0))</f>
        <v/>
      </c>
      <c r="G181" t="str">
        <f>IF(Table3[[#This Row],[Level 5]]="","",_xlfn.XLOOKUP(Table3[[#This Row],[Level 5]],Table1[Titel],Table1[ID],"Err",0))</f>
        <v/>
      </c>
      <c r="H181" t="str">
        <f>_xlfn.XLOOKUP(Table3[[#This Row],[Unit]],Table2[Title],Table2[ID],"",0)</f>
        <v>{F5407237-FAA9-4557-B2C6-D4E50AB82E56}</v>
      </c>
      <c r="I181">
        <f>Table3[[#This Row],[Lfd]]</f>
        <v>180</v>
      </c>
      <c r="J181">
        <f>Table3[[#This Row],[Type]]</f>
        <v>2</v>
      </c>
      <c r="K181">
        <f>Table3[[#This Row],[Level]]</f>
        <v>50</v>
      </c>
      <c r="L181" t="str">
        <f>IF(ISBLANK(Table3[[#This Row],[Formula]]),"",Table3[[#This Row],[Formula]])</f>
        <v>p1*p2*p3</v>
      </c>
      <c r="M181">
        <f>IF(ISBLANK(Table3[[#This Row],[Credit]]),0,Table3[[#This Row],[Credit]])</f>
        <v>1800</v>
      </c>
      <c r="N181">
        <f>IF(ISBLANK(Table3[[#This Row],[Debit]]),0,Table3[[#This Row],[Debit]])</f>
        <v>6110</v>
      </c>
      <c r="O181">
        <f>Table3[[#This Row],[Format]]</f>
        <v>1</v>
      </c>
      <c r="P181">
        <f>Table3[[#This Row],[Direct Offset]]</f>
        <v>0</v>
      </c>
      <c r="Q181">
        <f>IF(ISBLANK(Table3[[#This Row],[Account Range Min]]),0,Table3[[#This Row],[Account Range Min]])</f>
        <v>0</v>
      </c>
      <c r="R181">
        <f>IF(ISBLANK(Table3[[#This Row],[Account Range Max]]),0,Table3[[#This Row],[Account Range Max]])</f>
        <v>0</v>
      </c>
      <c r="S181" t="str">
        <f>IF(Source!N181="","",_xlfn.XLOOKUP(Source!N181,Elements!$AD$2:$AD$393,Elements!$A$2:$A$393,"Err",0))</f>
        <v/>
      </c>
      <c r="T181" t="str">
        <f>IF(Source!O181="","",_xlfn.XLOOKUP(Source!O181,Elements!$AD$2:$AD$393,Elements!$A$2:$A$393,"Err",0))</f>
        <v/>
      </c>
      <c r="U181" t="str">
        <f>IF(Source!T181="","",_xlfn.XLOOKUP(Source!T181,Elements!$AD$2:$AD$393,Elements!$A$2:$A$393,"Err",0))</f>
        <v>{4E8C2BF3-2C6F-4B28-9EC0-0585B0F45E97}</v>
      </c>
      <c r="V181" t="str">
        <f>IF(Source!U181="","",_xlfn.XLOOKUP(Source!U181,Elements!$AD$2:$AD$393,Elements!$A$2:$A$393,"Err",0))</f>
        <v>{4E8C2BF3-2C6F-4B28-9EC0-0585B0F45E97}</v>
      </c>
      <c r="W181" t="str">
        <f>IF(Source!V181="","",_xlfn.XLOOKUP(Source!V181,Elements!$AD$2:$AD$393,Elements!$A$2:$A$393,"Err",0))</f>
        <v>{4E8C2BF3-2C6F-4B28-9EC0-0585B0F45E97}</v>
      </c>
      <c r="X181" t="str">
        <f>IF(Source!W181="","",_xlfn.XLOOKUP(Source!W181,Elements!$AD$2:$AD$393,Elements!$A$2:$A$393,"Err",0))</f>
        <v/>
      </c>
      <c r="Y181" t="str">
        <f>IF(Source!X181="","",_xlfn.XLOOKUP(Source!X181,Elements!$AD$2:$AD$393,Elements!$A$2:$A$393,"Err",0))</f>
        <v/>
      </c>
      <c r="Z181" t="str">
        <f>IF(Source!AD181="","",_xlfn.XLOOKUP(Source!AD181,Elements!$AD$2:$AD$393,Elements!$A$2:$A$393,"Err",0))</f>
        <v>{4E8C2BF3-2C6F-4B28-9EC0-0585B0F45E97}</v>
      </c>
      <c r="AA181" t="str">
        <f>IF(Source!Y181="","",_xlfn.XLOOKUP(Source!Y181,Elements!$AD$2:$AD$393,Elements!$A$2:$A$393,"Err",0))</f>
        <v/>
      </c>
      <c r="AB181" t="str">
        <f>IF(Source!Z181="","",_xlfn.XLOOKUP(Source!Z181,Elements!$AD$2:$AD$393,Elements!$A$2:$A$393,"Err",0))</f>
        <v/>
      </c>
      <c r="AC181" t="str">
        <f>IF(Source!AA181="","",_xlfn.XLOOKUP(Source!AA181,Elements!$AD$2:$AD$393,Elements!$A$2:$A$393,"Err",0))</f>
        <v/>
      </c>
      <c r="AD181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Personal,Nachbehandlung,Soziale Abgaben</v>
      </c>
    </row>
    <row r="182" spans="1:30" x14ac:dyDescent="0.25">
      <c r="A182" t="str">
        <f>Table4[[#This Row],[idModel]]</f>
        <v>{4E8C2BF3-2C6F-4B28-9EC0-0585B0F45E97}</v>
      </c>
      <c r="B182" s="2" t="s">
        <v>191</v>
      </c>
      <c r="C182" t="str">
        <f>IF(Table3[[#This Row],[Level 1]]="","",_xlfn.XLOOKUP(Table3[[#This Row],[Level 1]],Table1[Titel],Table1[ID],"Err",0))</f>
        <v>{9B40BF79-EE35-400F-AC39-6E61551847B2}</v>
      </c>
      <c r="D182" t="str">
        <f>IF(Table3[[#This Row],[Level 2]]="","",_xlfn.XLOOKUP(Table3[[#This Row],[Level 2]],Table1[Titel],Table1[ID],"Err",0))</f>
        <v>{159DABFA-A2F1-4A26-978D-7F5C92F3CB70}</v>
      </c>
      <c r="E182" t="str">
        <f>IF(Table3[[#This Row],[Level 3]]="","",_xlfn.XLOOKUP(Table3[[#This Row],[Level 3]],Table1[Titel],Table1[ID],"Err",0))</f>
        <v>{DED212B4-3D02-4530-AA0E-39D6139F8DC1}</v>
      </c>
      <c r="F182" t="str">
        <f>IF(Table3[[#This Row],[Level 4]]="","",_xlfn.XLOOKUP(Table3[[#This Row],[Level 4]],Table1[Titel],Table1[ID],"Err",0))</f>
        <v/>
      </c>
      <c r="G182" t="str">
        <f>IF(Table3[[#This Row],[Level 5]]="","",_xlfn.XLOOKUP(Table3[[#This Row],[Level 5]],Table1[Titel],Table1[ID],"Err",0))</f>
        <v/>
      </c>
      <c r="H182" t="str">
        <f>_xlfn.XLOOKUP(Table3[[#This Row],[Unit]],Table2[Title],Table2[ID],"",0)</f>
        <v>{C784EEC7-5E17-45A9-9894-110D5C91C7FA}</v>
      </c>
      <c r="I182">
        <f>Table3[[#This Row],[Lfd]]</f>
        <v>181</v>
      </c>
      <c r="J182">
        <f>Table3[[#This Row],[Type]]</f>
        <v>2</v>
      </c>
      <c r="K182">
        <f>Table3[[#This Row],[Level]]</f>
        <v>50</v>
      </c>
      <c r="L182" t="str">
        <f>IF(ISBLANK(Table3[[#This Row],[Formula]]),"",Table3[[#This Row],[Formula]])</f>
        <v>p1*p2*(p3/p4)^p5</v>
      </c>
      <c r="M182">
        <f>IF(ISBLANK(Table3[[#This Row],[Credit]]),0,Table3[[#This Row],[Credit]])</f>
        <v>1800</v>
      </c>
      <c r="N182">
        <f>IF(ISBLANK(Table3[[#This Row],[Debit]]),0,Table3[[#This Row],[Debit]])</f>
        <v>6020</v>
      </c>
      <c r="O182">
        <f>Table3[[#This Row],[Format]]</f>
        <v>1</v>
      </c>
      <c r="P182">
        <f>Table3[[#This Row],[Direct Offset]]</f>
        <v>0</v>
      </c>
      <c r="Q182">
        <f>IF(ISBLANK(Table3[[#This Row],[Account Range Min]]),0,Table3[[#This Row],[Account Range Min]])</f>
        <v>0</v>
      </c>
      <c r="R182">
        <f>IF(ISBLANK(Table3[[#This Row],[Account Range Max]]),0,Table3[[#This Row],[Account Range Max]])</f>
        <v>0</v>
      </c>
      <c r="S182" t="str">
        <f>IF(Source!N182="","",_xlfn.XLOOKUP(Source!N182,Elements!$AD$2:$AD$393,Elements!$A$2:$A$393,"Err",0))</f>
        <v/>
      </c>
      <c r="T182" t="str">
        <f>IF(Source!O182="","",_xlfn.XLOOKUP(Source!O182,Elements!$AD$2:$AD$393,Elements!$A$2:$A$393,"Err",0))</f>
        <v/>
      </c>
      <c r="U182" t="str">
        <f>IF(Source!T182="","",_xlfn.XLOOKUP(Source!T182,Elements!$AD$2:$AD$393,Elements!$A$2:$A$393,"Err",0))</f>
        <v>{4E8C2BF3-2C6F-4B28-9EC0-0585B0F45E97}</v>
      </c>
      <c r="V182" t="str">
        <f>IF(Source!U182="","",_xlfn.XLOOKUP(Source!U182,Elements!$AD$2:$AD$393,Elements!$A$2:$A$393,"Err",0))</f>
        <v>{4E8C2BF3-2C6F-4B28-9EC0-0585B0F45E97}</v>
      </c>
      <c r="W182" t="str">
        <f>IF(Source!V182="","",_xlfn.XLOOKUP(Source!V182,Elements!$AD$2:$AD$393,Elements!$A$2:$A$393,"Err",0))</f>
        <v>{4E8C2BF3-2C6F-4B28-9EC0-0585B0F45E97}</v>
      </c>
      <c r="X182" t="str">
        <f>IF(Source!W182="","",_xlfn.XLOOKUP(Source!W182,Elements!$AD$2:$AD$393,Elements!$A$2:$A$393,"Err",0))</f>
        <v>{4E8C2BF3-2C6F-4B28-9EC0-0585B0F45E97}</v>
      </c>
      <c r="Y182" t="str">
        <f>IF(Source!X182="","",_xlfn.XLOOKUP(Source!X182,Elements!$AD$2:$AD$393,Elements!$A$2:$A$393,"Err",0))</f>
        <v>{4E8C2BF3-2C6F-4B28-9EC0-0585B0F45E97}</v>
      </c>
      <c r="Z182" t="str">
        <f>IF(Source!AD182="","",_xlfn.XLOOKUP(Source!AD182,Elements!$AD$2:$AD$393,Elements!$A$2:$A$393,"Err",0))</f>
        <v>{4E8C2BF3-2C6F-4B28-9EC0-0585B0F45E97}</v>
      </c>
      <c r="AA182" t="str">
        <f>IF(Source!Y182="","",_xlfn.XLOOKUP(Source!Y182,Elements!$AD$2:$AD$393,Elements!$A$2:$A$393,"Err",0))</f>
        <v/>
      </c>
      <c r="AB182" t="str">
        <f>IF(Source!Z182="","",_xlfn.XLOOKUP(Source!Z182,Elements!$AD$2:$AD$393,Elements!$A$2:$A$393,"Err",0))</f>
        <v/>
      </c>
      <c r="AC182" t="str">
        <f>IF(Source!AA182="","",_xlfn.XLOOKUP(Source!AA182,Elements!$AD$2:$AD$393,Elements!$A$2:$A$393,"Err",0))</f>
        <v/>
      </c>
      <c r="AD182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Personal,Nachbehandlung,Vollzeitkräfte</v>
      </c>
    </row>
    <row r="183" spans="1:30" x14ac:dyDescent="0.25">
      <c r="A183" t="str">
        <f>Table4[[#This Row],[idModel]]</f>
        <v>{4E8C2BF3-2C6F-4B28-9EC0-0585B0F45E97}</v>
      </c>
      <c r="B183" s="2" t="s">
        <v>191</v>
      </c>
      <c r="C183" t="str">
        <f>IF(Table3[[#This Row],[Level 1]]="","",_xlfn.XLOOKUP(Table3[[#This Row],[Level 1]],Table1[Titel],Table1[ID],"Err",0))</f>
        <v>{9B40BF79-EE35-400F-AC39-6E61551847B2}</v>
      </c>
      <c r="D183" t="str">
        <f>IF(Table3[[#This Row],[Level 2]]="","",_xlfn.XLOOKUP(Table3[[#This Row],[Level 2]],Table1[Titel],Table1[ID],"Err",0))</f>
        <v>{054EF13D-72FC-4C48-8445-301A2AC746FF}</v>
      </c>
      <c r="E183" t="str">
        <f>IF(Table3[[#This Row],[Level 3]]="","",_xlfn.XLOOKUP(Table3[[#This Row],[Level 3]],Table1[Titel],Table1[ID],"Err",0))</f>
        <v>{EB5E2C90-0823-4A59-B089-47170B66CCA8}</v>
      </c>
      <c r="F183" t="str">
        <f>IF(Table3[[#This Row],[Level 4]]="","",_xlfn.XLOOKUP(Table3[[#This Row],[Level 4]],Table1[Titel],Table1[ID],"Err",0))</f>
        <v/>
      </c>
      <c r="G183" t="str">
        <f>IF(Table3[[#This Row],[Level 5]]="","",_xlfn.XLOOKUP(Table3[[#This Row],[Level 5]],Table1[Titel],Table1[ID],"Err",0))</f>
        <v/>
      </c>
      <c r="H183" t="str">
        <f>_xlfn.XLOOKUP(Table3[[#This Row],[Unit]],Table2[Title],Table2[ID],"",0)</f>
        <v>{F5407237-FAA9-4557-B2C6-D4E50AB82E56}</v>
      </c>
      <c r="I183">
        <f>Table3[[#This Row],[Lfd]]</f>
        <v>182</v>
      </c>
      <c r="J183">
        <f>Table3[[#This Row],[Type]]</f>
        <v>2</v>
      </c>
      <c r="K183">
        <f>Table3[[#This Row],[Level]]</f>
        <v>50</v>
      </c>
      <c r="L183" t="str">
        <f>IF(ISBLANK(Table3[[#This Row],[Formula]]),"",Table3[[#This Row],[Formula]])</f>
        <v>p1*p2</v>
      </c>
      <c r="M183">
        <f>IF(ISBLANK(Table3[[#This Row],[Credit]]),0,Table3[[#This Row],[Credit]])</f>
        <v>1800</v>
      </c>
      <c r="N183">
        <f>IF(ISBLANK(Table3[[#This Row],[Debit]]),0,Table3[[#This Row],[Debit]])</f>
        <v>6020</v>
      </c>
      <c r="O183">
        <f>Table3[[#This Row],[Format]]</f>
        <v>1</v>
      </c>
      <c r="P183">
        <f>Table3[[#This Row],[Direct Offset]]</f>
        <v>0</v>
      </c>
      <c r="Q183">
        <f>IF(ISBLANK(Table3[[#This Row],[Account Range Min]]),0,Table3[[#This Row],[Account Range Min]])</f>
        <v>0</v>
      </c>
      <c r="R183">
        <f>IF(ISBLANK(Table3[[#This Row],[Account Range Max]]),0,Table3[[#This Row],[Account Range Max]])</f>
        <v>0</v>
      </c>
      <c r="S183" t="str">
        <f>IF(Source!N183="","",_xlfn.XLOOKUP(Source!N183,Elements!$AD$2:$AD$393,Elements!$A$2:$A$393,"Err",0))</f>
        <v/>
      </c>
      <c r="T183" t="str">
        <f>IF(Source!O183="","",_xlfn.XLOOKUP(Source!O183,Elements!$AD$2:$AD$393,Elements!$A$2:$A$393,"Err",0))</f>
        <v/>
      </c>
      <c r="U183" t="str">
        <f>IF(Source!T183="","",_xlfn.XLOOKUP(Source!T183,Elements!$AD$2:$AD$393,Elements!$A$2:$A$393,"Err",0))</f>
        <v>{4E8C2BF3-2C6F-4B28-9EC0-0585B0F45E97}</v>
      </c>
      <c r="V183" t="str">
        <f>IF(Source!U183="","",_xlfn.XLOOKUP(Source!U183,Elements!$AD$2:$AD$393,Elements!$A$2:$A$393,"Err",0))</f>
        <v>{4E8C2BF3-2C6F-4B28-9EC0-0585B0F45E97}</v>
      </c>
      <c r="W183" t="str">
        <f>IF(Source!V183="","",_xlfn.XLOOKUP(Source!V183,Elements!$AD$2:$AD$393,Elements!$A$2:$A$393,"Err",0))</f>
        <v/>
      </c>
      <c r="X183" t="str">
        <f>IF(Source!W183="","",_xlfn.XLOOKUP(Source!W183,Elements!$AD$2:$AD$393,Elements!$A$2:$A$393,"Err",0))</f>
        <v/>
      </c>
      <c r="Y183" t="str">
        <f>IF(Source!X183="","",_xlfn.XLOOKUP(Source!X183,Elements!$AD$2:$AD$393,Elements!$A$2:$A$393,"Err",0))</f>
        <v/>
      </c>
      <c r="Z183" t="str">
        <f>IF(Source!AD183="","",_xlfn.XLOOKUP(Source!AD183,Elements!$AD$2:$AD$393,Elements!$A$2:$A$393,"Err",0))</f>
        <v>{4E8C2BF3-2C6F-4B28-9EC0-0585B0F45E97}</v>
      </c>
      <c r="AA183" t="str">
        <f>IF(Source!Y183="","",_xlfn.XLOOKUP(Source!Y183,Elements!$AD$2:$AD$393,Elements!$A$2:$A$393,"Err",0))</f>
        <v/>
      </c>
      <c r="AB183" t="str">
        <f>IF(Source!Z183="","",_xlfn.XLOOKUP(Source!Z183,Elements!$AD$2:$AD$393,Elements!$A$2:$A$393,"Err",0))</f>
        <v/>
      </c>
      <c r="AC183" t="str">
        <f>IF(Source!AA183="","",_xlfn.XLOOKUP(Source!AA183,Elements!$AD$2:$AD$393,Elements!$A$2:$A$393,"Err",0))</f>
        <v/>
      </c>
      <c r="AD183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Personal,Qualität,Gehalt</v>
      </c>
    </row>
    <row r="184" spans="1:30" x14ac:dyDescent="0.25">
      <c r="A184" t="str">
        <f>Table4[[#This Row],[idModel]]</f>
        <v>{4E8C2BF3-2C6F-4B28-9EC0-0585B0F45E97}</v>
      </c>
      <c r="B184" s="2" t="s">
        <v>191</v>
      </c>
      <c r="C184" t="str">
        <f>IF(Table3[[#This Row],[Level 1]]="","",_xlfn.XLOOKUP(Table3[[#This Row],[Level 1]],Table1[Titel],Table1[ID],"Err",0))</f>
        <v>{9B40BF79-EE35-400F-AC39-6E61551847B2}</v>
      </c>
      <c r="D184" t="str">
        <f>IF(Table3[[#This Row],[Level 2]]="","",_xlfn.XLOOKUP(Table3[[#This Row],[Level 2]],Table1[Titel],Table1[ID],"Err",0))</f>
        <v>{054EF13D-72FC-4C48-8445-301A2AC746FF}</v>
      </c>
      <c r="E184" t="str">
        <f>IF(Table3[[#This Row],[Level 3]]="","",_xlfn.XLOOKUP(Table3[[#This Row],[Level 3]],Table1[Titel],Table1[ID],"Err",0))</f>
        <v>{1AD8A339-5B1B-47C6-8532-659960DCC34F}</v>
      </c>
      <c r="F184" t="str">
        <f>IF(Table3[[#This Row],[Level 4]]="","",_xlfn.XLOOKUP(Table3[[#This Row],[Level 4]],Table1[Titel],Table1[ID],"Err",0))</f>
        <v/>
      </c>
      <c r="G184" t="str">
        <f>IF(Table3[[#This Row],[Level 5]]="","",_xlfn.XLOOKUP(Table3[[#This Row],[Level 5]],Table1[Titel],Table1[ID],"Err",0))</f>
        <v/>
      </c>
      <c r="H184" t="str">
        <f>_xlfn.XLOOKUP(Table3[[#This Row],[Unit]],Table2[Title],Table2[ID],"",0)</f>
        <v>{F5407237-FAA9-4557-B2C6-D4E50AB82E56}</v>
      </c>
      <c r="I184">
        <f>Table3[[#This Row],[Lfd]]</f>
        <v>183</v>
      </c>
      <c r="J184">
        <f>Table3[[#This Row],[Type]]</f>
        <v>2</v>
      </c>
      <c r="K184">
        <f>Table3[[#This Row],[Level]]</f>
        <v>50</v>
      </c>
      <c r="L184" t="str">
        <f>IF(ISBLANK(Table3[[#This Row],[Formula]]),"",Table3[[#This Row],[Formula]])</f>
        <v>p1*p2*p3</v>
      </c>
      <c r="M184">
        <f>IF(ISBLANK(Table3[[#This Row],[Credit]]),0,Table3[[#This Row],[Credit]])</f>
        <v>1800</v>
      </c>
      <c r="N184">
        <f>IF(ISBLANK(Table3[[#This Row],[Debit]]),0,Table3[[#This Row],[Debit]])</f>
        <v>6110</v>
      </c>
      <c r="O184">
        <f>Table3[[#This Row],[Format]]</f>
        <v>1</v>
      </c>
      <c r="P184">
        <f>Table3[[#This Row],[Direct Offset]]</f>
        <v>0</v>
      </c>
      <c r="Q184">
        <f>IF(ISBLANK(Table3[[#This Row],[Account Range Min]]),0,Table3[[#This Row],[Account Range Min]])</f>
        <v>0</v>
      </c>
      <c r="R184">
        <f>IF(ISBLANK(Table3[[#This Row],[Account Range Max]]),0,Table3[[#This Row],[Account Range Max]])</f>
        <v>0</v>
      </c>
      <c r="S184" t="str">
        <f>IF(Source!N184="","",_xlfn.XLOOKUP(Source!N184,Elements!$AD$2:$AD$393,Elements!$A$2:$A$393,"Err",0))</f>
        <v/>
      </c>
      <c r="T184" t="str">
        <f>IF(Source!O184="","",_xlfn.XLOOKUP(Source!O184,Elements!$AD$2:$AD$393,Elements!$A$2:$A$393,"Err",0))</f>
        <v/>
      </c>
      <c r="U184" t="str">
        <f>IF(Source!T184="","",_xlfn.XLOOKUP(Source!T184,Elements!$AD$2:$AD$393,Elements!$A$2:$A$393,"Err",0))</f>
        <v>{4E8C2BF3-2C6F-4B28-9EC0-0585B0F45E97}</v>
      </c>
      <c r="V184" t="str">
        <f>IF(Source!U184="","",_xlfn.XLOOKUP(Source!U184,Elements!$AD$2:$AD$393,Elements!$A$2:$A$393,"Err",0))</f>
        <v>{4E8C2BF3-2C6F-4B28-9EC0-0585B0F45E97}</v>
      </c>
      <c r="W184" t="str">
        <f>IF(Source!V184="","",_xlfn.XLOOKUP(Source!V184,Elements!$AD$2:$AD$393,Elements!$A$2:$A$393,"Err",0))</f>
        <v>{4E8C2BF3-2C6F-4B28-9EC0-0585B0F45E97}</v>
      </c>
      <c r="X184" t="str">
        <f>IF(Source!W184="","",_xlfn.XLOOKUP(Source!W184,Elements!$AD$2:$AD$393,Elements!$A$2:$A$393,"Err",0))</f>
        <v/>
      </c>
      <c r="Y184" t="str">
        <f>IF(Source!X184="","",_xlfn.XLOOKUP(Source!X184,Elements!$AD$2:$AD$393,Elements!$A$2:$A$393,"Err",0))</f>
        <v/>
      </c>
      <c r="Z184" t="str">
        <f>IF(Source!AD184="","",_xlfn.XLOOKUP(Source!AD184,Elements!$AD$2:$AD$393,Elements!$A$2:$A$393,"Err",0))</f>
        <v>{4E8C2BF3-2C6F-4B28-9EC0-0585B0F45E97}</v>
      </c>
      <c r="AA184" t="str">
        <f>IF(Source!Y184="","",_xlfn.XLOOKUP(Source!Y184,Elements!$AD$2:$AD$393,Elements!$A$2:$A$393,"Err",0))</f>
        <v/>
      </c>
      <c r="AB184" t="str">
        <f>IF(Source!Z184="","",_xlfn.XLOOKUP(Source!Z184,Elements!$AD$2:$AD$393,Elements!$A$2:$A$393,"Err",0))</f>
        <v/>
      </c>
      <c r="AC184" t="str">
        <f>IF(Source!AA184="","",_xlfn.XLOOKUP(Source!AA184,Elements!$AD$2:$AD$393,Elements!$A$2:$A$393,"Err",0))</f>
        <v/>
      </c>
      <c r="AD184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Personal,Qualität,Soziale Abgaben</v>
      </c>
    </row>
    <row r="185" spans="1:30" x14ac:dyDescent="0.25">
      <c r="A185" t="str">
        <f>Table4[[#This Row],[idModel]]</f>
        <v>{4E8C2BF3-2C6F-4B28-9EC0-0585B0F45E97}</v>
      </c>
      <c r="B185" s="2" t="s">
        <v>191</v>
      </c>
      <c r="C185" t="str">
        <f>IF(Table3[[#This Row],[Level 1]]="","",_xlfn.XLOOKUP(Table3[[#This Row],[Level 1]],Table1[Titel],Table1[ID],"Err",0))</f>
        <v>{9B40BF79-EE35-400F-AC39-6E61551847B2}</v>
      </c>
      <c r="D185" t="str">
        <f>IF(Table3[[#This Row],[Level 2]]="","",_xlfn.XLOOKUP(Table3[[#This Row],[Level 2]],Table1[Titel],Table1[ID],"Err",0))</f>
        <v>{054EF13D-72FC-4C48-8445-301A2AC746FF}</v>
      </c>
      <c r="E185" t="str">
        <f>IF(Table3[[#This Row],[Level 3]]="","",_xlfn.XLOOKUP(Table3[[#This Row],[Level 3]],Table1[Titel],Table1[ID],"Err",0))</f>
        <v>{DED212B4-3D02-4530-AA0E-39D6139F8DC1}</v>
      </c>
      <c r="F185" t="str">
        <f>IF(Table3[[#This Row],[Level 4]]="","",_xlfn.XLOOKUP(Table3[[#This Row],[Level 4]],Table1[Titel],Table1[ID],"Err",0))</f>
        <v/>
      </c>
      <c r="G185" t="str">
        <f>IF(Table3[[#This Row],[Level 5]]="","",_xlfn.XLOOKUP(Table3[[#This Row],[Level 5]],Table1[Titel],Table1[ID],"Err",0))</f>
        <v/>
      </c>
      <c r="H185" t="str">
        <f>_xlfn.XLOOKUP(Table3[[#This Row],[Unit]],Table2[Title],Table2[ID],"",0)</f>
        <v>{C784EEC7-5E17-45A9-9894-110D5C91C7FA}</v>
      </c>
      <c r="I185">
        <f>Table3[[#This Row],[Lfd]]</f>
        <v>184</v>
      </c>
      <c r="J185">
        <f>Table3[[#This Row],[Type]]</f>
        <v>2</v>
      </c>
      <c r="K185">
        <f>Table3[[#This Row],[Level]]</f>
        <v>50</v>
      </c>
      <c r="L185" t="str">
        <f>IF(ISBLANK(Table3[[#This Row],[Formula]]),"",Table3[[#This Row],[Formula]])</f>
        <v>p1*(p3/p4)^p5</v>
      </c>
      <c r="M185">
        <f>IF(ISBLANK(Table3[[#This Row],[Credit]]),0,Table3[[#This Row],[Credit]])</f>
        <v>1800</v>
      </c>
      <c r="N185">
        <f>IF(ISBLANK(Table3[[#This Row],[Debit]]),0,Table3[[#This Row],[Debit]])</f>
        <v>6020</v>
      </c>
      <c r="O185">
        <f>Table3[[#This Row],[Format]]</f>
        <v>1</v>
      </c>
      <c r="P185">
        <f>Table3[[#This Row],[Direct Offset]]</f>
        <v>0</v>
      </c>
      <c r="Q185">
        <f>IF(ISBLANK(Table3[[#This Row],[Account Range Min]]),0,Table3[[#This Row],[Account Range Min]])</f>
        <v>0</v>
      </c>
      <c r="R185">
        <f>IF(ISBLANK(Table3[[#This Row],[Account Range Max]]),0,Table3[[#This Row],[Account Range Max]])</f>
        <v>0</v>
      </c>
      <c r="S185" t="str">
        <f>IF(Source!N185="","",_xlfn.XLOOKUP(Source!N185,Elements!$AD$2:$AD$393,Elements!$A$2:$A$393,"Err",0))</f>
        <v/>
      </c>
      <c r="T185" t="str">
        <f>IF(Source!O185="","",_xlfn.XLOOKUP(Source!O185,Elements!$AD$2:$AD$393,Elements!$A$2:$A$393,"Err",0))</f>
        <v/>
      </c>
      <c r="U185" t="str">
        <f>IF(Source!T185="","",_xlfn.XLOOKUP(Source!T185,Elements!$AD$2:$AD$393,Elements!$A$2:$A$393,"Err",0))</f>
        <v>{4E8C2BF3-2C6F-4B28-9EC0-0585B0F45E97}</v>
      </c>
      <c r="V185" t="str">
        <f>IF(Source!U185="","",_xlfn.XLOOKUP(Source!U185,Elements!$AD$2:$AD$393,Elements!$A$2:$A$393,"Err",0))</f>
        <v/>
      </c>
      <c r="W185" t="str">
        <f>IF(Source!V185="","",_xlfn.XLOOKUP(Source!V185,Elements!$AD$2:$AD$393,Elements!$A$2:$A$393,"Err",0))</f>
        <v>{4E8C2BF3-2C6F-4B28-9EC0-0585B0F45E97}</v>
      </c>
      <c r="X185" t="str">
        <f>IF(Source!W185="","",_xlfn.XLOOKUP(Source!W185,Elements!$AD$2:$AD$393,Elements!$A$2:$A$393,"Err",0))</f>
        <v>{4E8C2BF3-2C6F-4B28-9EC0-0585B0F45E97}</v>
      </c>
      <c r="Y185" t="str">
        <f>IF(Source!X185="","",_xlfn.XLOOKUP(Source!X185,Elements!$AD$2:$AD$393,Elements!$A$2:$A$393,"Err",0))</f>
        <v>{4E8C2BF3-2C6F-4B28-9EC0-0585B0F45E97}</v>
      </c>
      <c r="Z185" t="str">
        <f>IF(Source!AD185="","",_xlfn.XLOOKUP(Source!AD185,Elements!$AD$2:$AD$393,Elements!$A$2:$A$393,"Err",0))</f>
        <v>{4E8C2BF3-2C6F-4B28-9EC0-0585B0F45E97}</v>
      </c>
      <c r="AA185" t="str">
        <f>IF(Source!Y185="","",_xlfn.XLOOKUP(Source!Y185,Elements!$AD$2:$AD$393,Elements!$A$2:$A$393,"Err",0))</f>
        <v/>
      </c>
      <c r="AB185" t="str">
        <f>IF(Source!Z185="","",_xlfn.XLOOKUP(Source!Z185,Elements!$AD$2:$AD$393,Elements!$A$2:$A$393,"Err",0))</f>
        <v/>
      </c>
      <c r="AC185" t="str">
        <f>IF(Source!AA185="","",_xlfn.XLOOKUP(Source!AA185,Elements!$AD$2:$AD$393,Elements!$A$2:$A$393,"Err",0))</f>
        <v/>
      </c>
      <c r="AD185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Personal,Qualität,Vollzeitkräfte</v>
      </c>
    </row>
    <row r="186" spans="1:30" x14ac:dyDescent="0.25">
      <c r="A186" t="str">
        <f>Table4[[#This Row],[idModel]]</f>
        <v>{4E8C2BF3-2C6F-4B28-9EC0-0585B0F45E97}</v>
      </c>
      <c r="B186" s="2" t="s">
        <v>191</v>
      </c>
      <c r="C186" t="str">
        <f>IF(Table3[[#This Row],[Level 1]]="","",_xlfn.XLOOKUP(Table3[[#This Row],[Level 1]],Table1[Titel],Table1[ID],"Err",0))</f>
        <v>{9B40BF79-EE35-400F-AC39-6E61551847B2}</v>
      </c>
      <c r="D186" t="str">
        <f>IF(Table3[[#This Row],[Level 2]]="","",_xlfn.XLOOKUP(Table3[[#This Row],[Level 2]],Table1[Titel],Table1[ID],"Err",0))</f>
        <v>{AA459C67-77D0-40CA-AE8D-DEB77B0BAD99}</v>
      </c>
      <c r="E186" t="str">
        <f>IF(Table3[[#This Row],[Level 3]]="","",_xlfn.XLOOKUP(Table3[[#This Row],[Level 3]],Table1[Titel],Table1[ID],"Err",0))</f>
        <v>{EB5E2C90-0823-4A59-B089-47170B66CCA8}</v>
      </c>
      <c r="F186" t="str">
        <f>IF(Table3[[#This Row],[Level 4]]="","",_xlfn.XLOOKUP(Table3[[#This Row],[Level 4]],Table1[Titel],Table1[ID],"Err",0))</f>
        <v/>
      </c>
      <c r="G186" t="str">
        <f>IF(Table3[[#This Row],[Level 5]]="","",_xlfn.XLOOKUP(Table3[[#This Row],[Level 5]],Table1[Titel],Table1[ID],"Err",0))</f>
        <v/>
      </c>
      <c r="H186" t="str">
        <f>_xlfn.XLOOKUP(Table3[[#This Row],[Unit]],Table2[Title],Table2[ID],"",0)</f>
        <v>{F5407237-FAA9-4557-B2C6-D4E50AB82E56}</v>
      </c>
      <c r="I186">
        <f>Table3[[#This Row],[Lfd]]</f>
        <v>185</v>
      </c>
      <c r="J186">
        <f>Table3[[#This Row],[Type]]</f>
        <v>2</v>
      </c>
      <c r="K186">
        <f>Table3[[#This Row],[Level]]</f>
        <v>50</v>
      </c>
      <c r="L186" t="str">
        <f>IF(ISBLANK(Table3[[#This Row],[Formula]]),"",Table3[[#This Row],[Formula]])</f>
        <v>p1*p2</v>
      </c>
      <c r="M186">
        <f>IF(ISBLANK(Table3[[#This Row],[Credit]]),0,Table3[[#This Row],[Credit]])</f>
        <v>1800</v>
      </c>
      <c r="N186">
        <f>IF(ISBLANK(Table3[[#This Row],[Debit]]),0,Table3[[#This Row],[Debit]])</f>
        <v>6020</v>
      </c>
      <c r="O186">
        <f>Table3[[#This Row],[Format]]</f>
        <v>1</v>
      </c>
      <c r="P186">
        <f>Table3[[#This Row],[Direct Offset]]</f>
        <v>0</v>
      </c>
      <c r="Q186">
        <f>IF(ISBLANK(Table3[[#This Row],[Account Range Min]]),0,Table3[[#This Row],[Account Range Min]])</f>
        <v>0</v>
      </c>
      <c r="R186">
        <f>IF(ISBLANK(Table3[[#This Row],[Account Range Max]]),0,Table3[[#This Row],[Account Range Max]])</f>
        <v>0</v>
      </c>
      <c r="S186" t="str">
        <f>IF(Source!N186="","",_xlfn.XLOOKUP(Source!N186,Elements!$AD$2:$AD$393,Elements!$A$2:$A$393,"Err",0))</f>
        <v/>
      </c>
      <c r="T186" t="str">
        <f>IF(Source!O186="","",_xlfn.XLOOKUP(Source!O186,Elements!$AD$2:$AD$393,Elements!$A$2:$A$393,"Err",0))</f>
        <v/>
      </c>
      <c r="U186" t="str">
        <f>IF(Source!T186="","",_xlfn.XLOOKUP(Source!T186,Elements!$AD$2:$AD$393,Elements!$A$2:$A$393,"Err",0))</f>
        <v>{4E8C2BF3-2C6F-4B28-9EC0-0585B0F45E97}</v>
      </c>
      <c r="V186" t="str">
        <f>IF(Source!U186="","",_xlfn.XLOOKUP(Source!U186,Elements!$AD$2:$AD$393,Elements!$A$2:$A$393,"Err",0))</f>
        <v>{4E8C2BF3-2C6F-4B28-9EC0-0585B0F45E97}</v>
      </c>
      <c r="W186" t="str">
        <f>IF(Source!V186="","",_xlfn.XLOOKUP(Source!V186,Elements!$AD$2:$AD$393,Elements!$A$2:$A$393,"Err",0))</f>
        <v/>
      </c>
      <c r="X186" t="str">
        <f>IF(Source!W186="","",_xlfn.XLOOKUP(Source!W186,Elements!$AD$2:$AD$393,Elements!$A$2:$A$393,"Err",0))</f>
        <v/>
      </c>
      <c r="Y186" t="str">
        <f>IF(Source!X186="","",_xlfn.XLOOKUP(Source!X186,Elements!$AD$2:$AD$393,Elements!$A$2:$A$393,"Err",0))</f>
        <v/>
      </c>
      <c r="Z186" t="str">
        <f>IF(Source!AD186="","",_xlfn.XLOOKUP(Source!AD186,Elements!$AD$2:$AD$393,Elements!$A$2:$A$393,"Err",0))</f>
        <v>{4E8C2BF3-2C6F-4B28-9EC0-0585B0F45E97}</v>
      </c>
      <c r="AA186" t="str">
        <f>IF(Source!Y186="","",_xlfn.XLOOKUP(Source!Y186,Elements!$AD$2:$AD$393,Elements!$A$2:$A$393,"Err",0))</f>
        <v/>
      </c>
      <c r="AB186" t="str">
        <f>IF(Source!Z186="","",_xlfn.XLOOKUP(Source!Z186,Elements!$AD$2:$AD$393,Elements!$A$2:$A$393,"Err",0))</f>
        <v/>
      </c>
      <c r="AC186" t="str">
        <f>IF(Source!AA186="","",_xlfn.XLOOKUP(Source!AA186,Elements!$AD$2:$AD$393,Elements!$A$2:$A$393,"Err",0))</f>
        <v/>
      </c>
      <c r="AD186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Personal,SAP-Prozess,Gehalt</v>
      </c>
    </row>
    <row r="187" spans="1:30" x14ac:dyDescent="0.25">
      <c r="A187" t="str">
        <f>Table4[[#This Row],[idModel]]</f>
        <v>{4E8C2BF3-2C6F-4B28-9EC0-0585B0F45E97}</v>
      </c>
      <c r="B187" s="2" t="s">
        <v>191</v>
      </c>
      <c r="C187" t="str">
        <f>IF(Table3[[#This Row],[Level 1]]="","",_xlfn.XLOOKUP(Table3[[#This Row],[Level 1]],Table1[Titel],Table1[ID],"Err",0))</f>
        <v>{9B40BF79-EE35-400F-AC39-6E61551847B2}</v>
      </c>
      <c r="D187" t="str">
        <f>IF(Table3[[#This Row],[Level 2]]="","",_xlfn.XLOOKUP(Table3[[#This Row],[Level 2]],Table1[Titel],Table1[ID],"Err",0))</f>
        <v>{AA459C67-77D0-40CA-AE8D-DEB77B0BAD99}</v>
      </c>
      <c r="E187" t="str">
        <f>IF(Table3[[#This Row],[Level 3]]="","",_xlfn.XLOOKUP(Table3[[#This Row],[Level 3]],Table1[Titel],Table1[ID],"Err",0))</f>
        <v>{1AD8A339-5B1B-47C6-8532-659960DCC34F}</v>
      </c>
      <c r="F187" t="str">
        <f>IF(Table3[[#This Row],[Level 4]]="","",_xlfn.XLOOKUP(Table3[[#This Row],[Level 4]],Table1[Titel],Table1[ID],"Err",0))</f>
        <v/>
      </c>
      <c r="G187" t="str">
        <f>IF(Table3[[#This Row],[Level 5]]="","",_xlfn.XLOOKUP(Table3[[#This Row],[Level 5]],Table1[Titel],Table1[ID],"Err",0))</f>
        <v/>
      </c>
      <c r="H187" t="str">
        <f>_xlfn.XLOOKUP(Table3[[#This Row],[Unit]],Table2[Title],Table2[ID],"",0)</f>
        <v>{F5407237-FAA9-4557-B2C6-D4E50AB82E56}</v>
      </c>
      <c r="I187">
        <f>Table3[[#This Row],[Lfd]]</f>
        <v>186</v>
      </c>
      <c r="J187">
        <f>Table3[[#This Row],[Type]]</f>
        <v>2</v>
      </c>
      <c r="K187">
        <f>Table3[[#This Row],[Level]]</f>
        <v>50</v>
      </c>
      <c r="L187" t="str">
        <f>IF(ISBLANK(Table3[[#This Row],[Formula]]),"",Table3[[#This Row],[Formula]])</f>
        <v>p1*p2*p3</v>
      </c>
      <c r="M187">
        <f>IF(ISBLANK(Table3[[#This Row],[Credit]]),0,Table3[[#This Row],[Credit]])</f>
        <v>1800</v>
      </c>
      <c r="N187">
        <f>IF(ISBLANK(Table3[[#This Row],[Debit]]),0,Table3[[#This Row],[Debit]])</f>
        <v>6110</v>
      </c>
      <c r="O187">
        <f>Table3[[#This Row],[Format]]</f>
        <v>1</v>
      </c>
      <c r="P187">
        <f>Table3[[#This Row],[Direct Offset]]</f>
        <v>0</v>
      </c>
      <c r="Q187">
        <f>IF(ISBLANK(Table3[[#This Row],[Account Range Min]]),0,Table3[[#This Row],[Account Range Min]])</f>
        <v>0</v>
      </c>
      <c r="R187">
        <f>IF(ISBLANK(Table3[[#This Row],[Account Range Max]]),0,Table3[[#This Row],[Account Range Max]])</f>
        <v>0</v>
      </c>
      <c r="S187" t="str">
        <f>IF(Source!N187="","",_xlfn.XLOOKUP(Source!N187,Elements!$AD$2:$AD$393,Elements!$A$2:$A$393,"Err",0))</f>
        <v/>
      </c>
      <c r="T187" t="str">
        <f>IF(Source!O187="","",_xlfn.XLOOKUP(Source!O187,Elements!$AD$2:$AD$393,Elements!$A$2:$A$393,"Err",0))</f>
        <v/>
      </c>
      <c r="U187" t="str">
        <f>IF(Source!T187="","",_xlfn.XLOOKUP(Source!T187,Elements!$AD$2:$AD$393,Elements!$A$2:$A$393,"Err",0))</f>
        <v>{4E8C2BF3-2C6F-4B28-9EC0-0585B0F45E97}</v>
      </c>
      <c r="V187" t="str">
        <f>IF(Source!U187="","",_xlfn.XLOOKUP(Source!U187,Elements!$AD$2:$AD$393,Elements!$A$2:$A$393,"Err",0))</f>
        <v>{4E8C2BF3-2C6F-4B28-9EC0-0585B0F45E97}</v>
      </c>
      <c r="W187" t="str">
        <f>IF(Source!V187="","",_xlfn.XLOOKUP(Source!V187,Elements!$AD$2:$AD$393,Elements!$A$2:$A$393,"Err",0))</f>
        <v>{4E8C2BF3-2C6F-4B28-9EC0-0585B0F45E97}</v>
      </c>
      <c r="X187" t="str">
        <f>IF(Source!W187="","",_xlfn.XLOOKUP(Source!W187,Elements!$AD$2:$AD$393,Elements!$A$2:$A$393,"Err",0))</f>
        <v/>
      </c>
      <c r="Y187" t="str">
        <f>IF(Source!X187="","",_xlfn.XLOOKUP(Source!X187,Elements!$AD$2:$AD$393,Elements!$A$2:$A$393,"Err",0))</f>
        <v/>
      </c>
      <c r="Z187" t="str">
        <f>IF(Source!AD187="","",_xlfn.XLOOKUP(Source!AD187,Elements!$AD$2:$AD$393,Elements!$A$2:$A$393,"Err",0))</f>
        <v>{4E8C2BF3-2C6F-4B28-9EC0-0585B0F45E97}</v>
      </c>
      <c r="AA187" t="str">
        <f>IF(Source!Y187="","",_xlfn.XLOOKUP(Source!Y187,Elements!$AD$2:$AD$393,Elements!$A$2:$A$393,"Err",0))</f>
        <v/>
      </c>
      <c r="AB187" t="str">
        <f>IF(Source!Z187="","",_xlfn.XLOOKUP(Source!Z187,Elements!$AD$2:$AD$393,Elements!$A$2:$A$393,"Err",0))</f>
        <v/>
      </c>
      <c r="AC187" t="str">
        <f>IF(Source!AA187="","",_xlfn.XLOOKUP(Source!AA187,Elements!$AD$2:$AD$393,Elements!$A$2:$A$393,"Err",0))</f>
        <v/>
      </c>
      <c r="AD187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Personal,SAP-Prozess,Soziale Abgaben</v>
      </c>
    </row>
    <row r="188" spans="1:30" x14ac:dyDescent="0.25">
      <c r="A188" t="str">
        <f>Table4[[#This Row],[idModel]]</f>
        <v>{4E8C2BF3-2C6F-4B28-9EC0-0585B0F45E97}</v>
      </c>
      <c r="B188" s="2" t="s">
        <v>191</v>
      </c>
      <c r="C188" t="str">
        <f>IF(Table3[[#This Row],[Level 1]]="","",_xlfn.XLOOKUP(Table3[[#This Row],[Level 1]],Table1[Titel],Table1[ID],"Err",0))</f>
        <v>{9B40BF79-EE35-400F-AC39-6E61551847B2}</v>
      </c>
      <c r="D188" t="str">
        <f>IF(Table3[[#This Row],[Level 2]]="","",_xlfn.XLOOKUP(Table3[[#This Row],[Level 2]],Table1[Titel],Table1[ID],"Err",0))</f>
        <v>{AA459C67-77D0-40CA-AE8D-DEB77B0BAD99}</v>
      </c>
      <c r="E188" t="str">
        <f>IF(Table3[[#This Row],[Level 3]]="","",_xlfn.XLOOKUP(Table3[[#This Row],[Level 3]],Table1[Titel],Table1[ID],"Err",0))</f>
        <v>{DED212B4-3D02-4530-AA0E-39D6139F8DC1}</v>
      </c>
      <c r="F188" t="str">
        <f>IF(Table3[[#This Row],[Level 4]]="","",_xlfn.XLOOKUP(Table3[[#This Row],[Level 4]],Table1[Titel],Table1[ID],"Err",0))</f>
        <v/>
      </c>
      <c r="G188" t="str">
        <f>IF(Table3[[#This Row],[Level 5]]="","",_xlfn.XLOOKUP(Table3[[#This Row],[Level 5]],Table1[Titel],Table1[ID],"Err",0))</f>
        <v/>
      </c>
      <c r="H188" t="str">
        <f>_xlfn.XLOOKUP(Table3[[#This Row],[Unit]],Table2[Title],Table2[ID],"",0)</f>
        <v>{C784EEC7-5E17-45A9-9894-110D5C91C7FA}</v>
      </c>
      <c r="I188">
        <f>Table3[[#This Row],[Lfd]]</f>
        <v>187</v>
      </c>
      <c r="J188">
        <f>Table3[[#This Row],[Type]]</f>
        <v>2</v>
      </c>
      <c r="K188">
        <f>Table3[[#This Row],[Level]]</f>
        <v>50</v>
      </c>
      <c r="L188" t="str">
        <f>IF(ISBLANK(Table3[[#This Row],[Formula]]),"",Table3[[#This Row],[Formula]])</f>
        <v>p1*p2*(p3/p4)^p5</v>
      </c>
      <c r="M188">
        <f>IF(ISBLANK(Table3[[#This Row],[Credit]]),0,Table3[[#This Row],[Credit]])</f>
        <v>1800</v>
      </c>
      <c r="N188">
        <f>IF(ISBLANK(Table3[[#This Row],[Debit]]),0,Table3[[#This Row],[Debit]])</f>
        <v>6020</v>
      </c>
      <c r="O188">
        <f>Table3[[#This Row],[Format]]</f>
        <v>1</v>
      </c>
      <c r="P188">
        <f>Table3[[#This Row],[Direct Offset]]</f>
        <v>0</v>
      </c>
      <c r="Q188">
        <f>IF(ISBLANK(Table3[[#This Row],[Account Range Min]]),0,Table3[[#This Row],[Account Range Min]])</f>
        <v>0</v>
      </c>
      <c r="R188">
        <f>IF(ISBLANK(Table3[[#This Row],[Account Range Max]]),0,Table3[[#This Row],[Account Range Max]])</f>
        <v>0</v>
      </c>
      <c r="S188" t="str">
        <f>IF(Source!N188="","",_xlfn.XLOOKUP(Source!N188,Elements!$AD$2:$AD$393,Elements!$A$2:$A$393,"Err",0))</f>
        <v/>
      </c>
      <c r="T188" t="str">
        <f>IF(Source!O188="","",_xlfn.XLOOKUP(Source!O188,Elements!$AD$2:$AD$393,Elements!$A$2:$A$393,"Err",0))</f>
        <v/>
      </c>
      <c r="U188" t="str">
        <f>IF(Source!T188="","",_xlfn.XLOOKUP(Source!T188,Elements!$AD$2:$AD$393,Elements!$A$2:$A$393,"Err",0))</f>
        <v>{4E8C2BF3-2C6F-4B28-9EC0-0585B0F45E97}</v>
      </c>
      <c r="V188" t="str">
        <f>IF(Source!U188="","",_xlfn.XLOOKUP(Source!U188,Elements!$AD$2:$AD$393,Elements!$A$2:$A$393,"Err",0))</f>
        <v>{4E8C2BF3-2C6F-4B28-9EC0-0585B0F45E97}</v>
      </c>
      <c r="W188" t="str">
        <f>IF(Source!V188="","",_xlfn.XLOOKUP(Source!V188,Elements!$AD$2:$AD$393,Elements!$A$2:$A$393,"Err",0))</f>
        <v>{4E8C2BF3-2C6F-4B28-9EC0-0585B0F45E97}</v>
      </c>
      <c r="X188" t="str">
        <f>IF(Source!W188="","",_xlfn.XLOOKUP(Source!W188,Elements!$AD$2:$AD$393,Elements!$A$2:$A$393,"Err",0))</f>
        <v>{4E8C2BF3-2C6F-4B28-9EC0-0585B0F45E97}</v>
      </c>
      <c r="Y188" t="str">
        <f>IF(Source!X188="","",_xlfn.XLOOKUP(Source!X188,Elements!$AD$2:$AD$393,Elements!$A$2:$A$393,"Err",0))</f>
        <v>{4E8C2BF3-2C6F-4B28-9EC0-0585B0F45E97}</v>
      </c>
      <c r="Z188" t="str">
        <f>IF(Source!AD188="","",_xlfn.XLOOKUP(Source!AD188,Elements!$AD$2:$AD$393,Elements!$A$2:$A$393,"Err",0))</f>
        <v>{4E8C2BF3-2C6F-4B28-9EC0-0585B0F45E97}</v>
      </c>
      <c r="AA188" t="str">
        <f>IF(Source!Y188="","",_xlfn.XLOOKUP(Source!Y188,Elements!$AD$2:$AD$393,Elements!$A$2:$A$393,"Err",0))</f>
        <v/>
      </c>
      <c r="AB188" t="str">
        <f>IF(Source!Z188="","",_xlfn.XLOOKUP(Source!Z188,Elements!$AD$2:$AD$393,Elements!$A$2:$A$393,"Err",0))</f>
        <v/>
      </c>
      <c r="AC188" t="str">
        <f>IF(Source!AA188="","",_xlfn.XLOOKUP(Source!AA188,Elements!$AD$2:$AD$393,Elements!$A$2:$A$393,"Err",0))</f>
        <v/>
      </c>
      <c r="AD188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Personal,SAP-Prozess,Vollzeitkräfte</v>
      </c>
    </row>
    <row r="189" spans="1:30" x14ac:dyDescent="0.25">
      <c r="A189" t="str">
        <f>Table4[[#This Row],[idModel]]</f>
        <v>{4E8C2BF3-2C6F-4B28-9EC0-0585B0F45E97}</v>
      </c>
      <c r="B189" s="2" t="s">
        <v>191</v>
      </c>
      <c r="C189" t="str">
        <f>IF(Table3[[#This Row],[Level 1]]="","",_xlfn.XLOOKUP(Table3[[#This Row],[Level 1]],Table1[Titel],Table1[ID],"Err",0))</f>
        <v>{9B40BF79-EE35-400F-AC39-6E61551847B2}</v>
      </c>
      <c r="D189" t="str">
        <f>IF(Table3[[#This Row],[Level 2]]="","",_xlfn.XLOOKUP(Table3[[#This Row],[Level 2]],Table1[Titel],Table1[ID],"Err",0))</f>
        <v>{1AD8A339-5B1B-47C6-8532-659960DCC34F}</v>
      </c>
      <c r="E189" t="str">
        <f>IF(Table3[[#This Row],[Level 3]]="","",_xlfn.XLOOKUP(Table3[[#This Row],[Level 3]],Table1[Titel],Table1[ID],"Err",0))</f>
        <v>{E4821350-DE38-453A-8004-1FC46E46A6B6}</v>
      </c>
      <c r="F189" t="str">
        <f>IF(Table3[[#This Row],[Level 4]]="","",_xlfn.XLOOKUP(Table3[[#This Row],[Level 4]],Table1[Titel],Table1[ID],"Err",0))</f>
        <v/>
      </c>
      <c r="G189" t="str">
        <f>IF(Table3[[#This Row],[Level 5]]="","",_xlfn.XLOOKUP(Table3[[#This Row],[Level 5]],Table1[Titel],Table1[ID],"Err",0))</f>
        <v/>
      </c>
      <c r="H189" t="str">
        <f>_xlfn.XLOOKUP(Table3[[#This Row],[Unit]],Table2[Title],Table2[ID],"",0)</f>
        <v/>
      </c>
      <c r="I189">
        <f>Table3[[#This Row],[Lfd]]</f>
        <v>188</v>
      </c>
      <c r="J189">
        <f>Table3[[#This Row],[Type]]</f>
        <v>1</v>
      </c>
      <c r="K189">
        <f>Table3[[#This Row],[Level]]</f>
        <v>10</v>
      </c>
      <c r="L189" t="str">
        <f>IF(ISBLANK(Table3[[#This Row],[Formula]]),"",Table3[[#This Row],[Formula]])</f>
        <v/>
      </c>
      <c r="M189">
        <f>IF(ISBLANK(Table3[[#This Row],[Credit]]),0,Table3[[#This Row],[Credit]])</f>
        <v>0</v>
      </c>
      <c r="N189">
        <f>IF(ISBLANK(Table3[[#This Row],[Debit]]),0,Table3[[#This Row],[Debit]])</f>
        <v>0</v>
      </c>
      <c r="O189">
        <f>Table3[[#This Row],[Format]]</f>
        <v>2</v>
      </c>
      <c r="P189">
        <f>Table3[[#This Row],[Direct Offset]]</f>
        <v>0</v>
      </c>
      <c r="Q189">
        <f>IF(ISBLANK(Table3[[#This Row],[Account Range Min]]),0,Table3[[#This Row],[Account Range Min]])</f>
        <v>0</v>
      </c>
      <c r="R189">
        <f>IF(ISBLANK(Table3[[#This Row],[Account Range Max]]),0,Table3[[#This Row],[Account Range Max]])</f>
        <v>0</v>
      </c>
      <c r="S189" t="str">
        <f>IF(Source!N189="","",_xlfn.XLOOKUP(Source!N189,Elements!$AD$2:$AD$393,Elements!$A$2:$A$393,"Err",0))</f>
        <v/>
      </c>
      <c r="T189" t="str">
        <f>IF(Source!O189="","",_xlfn.XLOOKUP(Source!O189,Elements!$AD$2:$AD$393,Elements!$A$2:$A$393,"Err",0))</f>
        <v/>
      </c>
      <c r="U189" t="str">
        <f>IF(Source!T189="","",_xlfn.XLOOKUP(Source!T189,Elements!$AD$2:$AD$393,Elements!$A$2:$A$393,"Err",0))</f>
        <v/>
      </c>
      <c r="V189" t="str">
        <f>IF(Source!U189="","",_xlfn.XLOOKUP(Source!U189,Elements!$AD$2:$AD$393,Elements!$A$2:$A$393,"Err",0))</f>
        <v/>
      </c>
      <c r="W189" t="str">
        <f>IF(Source!V189="","",_xlfn.XLOOKUP(Source!V189,Elements!$AD$2:$AD$393,Elements!$A$2:$A$393,"Err",0))</f>
        <v/>
      </c>
      <c r="X189" t="str">
        <f>IF(Source!W189="","",_xlfn.XLOOKUP(Source!W189,Elements!$AD$2:$AD$393,Elements!$A$2:$A$393,"Err",0))</f>
        <v/>
      </c>
      <c r="Y189" t="str">
        <f>IF(Source!X189="","",_xlfn.XLOOKUP(Source!X189,Elements!$AD$2:$AD$393,Elements!$A$2:$A$393,"Err",0))</f>
        <v/>
      </c>
      <c r="Z189" t="str">
        <f>IF(Source!AD189="","",_xlfn.XLOOKUP(Source!AD189,Elements!$AD$2:$AD$393,Elements!$A$2:$A$393,"Err",0))</f>
        <v/>
      </c>
      <c r="AA189" t="str">
        <f>IF(Source!Y189="","",_xlfn.XLOOKUP(Source!Y189,Elements!$AD$2:$AD$393,Elements!$A$2:$A$393,"Err",0))</f>
        <v/>
      </c>
      <c r="AB189" t="str">
        <f>IF(Source!Z189="","",_xlfn.XLOOKUP(Source!Z189,Elements!$AD$2:$AD$393,Elements!$A$2:$A$393,"Err",0))</f>
        <v/>
      </c>
      <c r="AC189" t="str">
        <f>IF(Source!AA189="","",_xlfn.XLOOKUP(Source!AA189,Elements!$AD$2:$AD$393,Elements!$A$2:$A$393,"Err",0))</f>
        <v/>
      </c>
      <c r="AD189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Personal,Soziale Abgaben,Arbeitgeberanteil</v>
      </c>
    </row>
    <row r="190" spans="1:30" x14ac:dyDescent="0.25">
      <c r="A190" t="str">
        <f>Table4[[#This Row],[idModel]]</f>
        <v>{4E8C2BF3-2C6F-4B28-9EC0-0585B0F45E97}</v>
      </c>
      <c r="B190" s="2" t="s">
        <v>191</v>
      </c>
      <c r="C190" t="str">
        <f>IF(Table3[[#This Row],[Level 1]]="","",_xlfn.XLOOKUP(Table3[[#This Row],[Level 1]],Table1[Titel],Table1[ID],"Err",0))</f>
        <v>{9B40BF79-EE35-400F-AC39-6E61551847B2}</v>
      </c>
      <c r="D190" t="str">
        <f>IF(Table3[[#This Row],[Level 2]]="","",_xlfn.XLOOKUP(Table3[[#This Row],[Level 2]],Table1[Titel],Table1[ID],"Err",0))</f>
        <v>{0D9BA725-35E7-4DE6-862B-7C14307D21F2}</v>
      </c>
      <c r="E190" t="str">
        <f>IF(Table3[[#This Row],[Level 3]]="","",_xlfn.XLOOKUP(Table3[[#This Row],[Level 3]],Table1[Titel],Table1[ID],"Err",0))</f>
        <v>{7CBFA917-4880-4EC1-AD32-CC305BAF3C0E}</v>
      </c>
      <c r="F190" t="str">
        <f>IF(Table3[[#This Row],[Level 4]]="","",_xlfn.XLOOKUP(Table3[[#This Row],[Level 4]],Table1[Titel],Table1[ID],"Err",0))</f>
        <v/>
      </c>
      <c r="G190" t="str">
        <f>IF(Table3[[#This Row],[Level 5]]="","",_xlfn.XLOOKUP(Table3[[#This Row],[Level 5]],Table1[Titel],Table1[ID],"Err",0))</f>
        <v/>
      </c>
      <c r="H190" t="str">
        <f>_xlfn.XLOOKUP(Table3[[#This Row],[Unit]],Table2[Title],Table2[ID],"",0)</f>
        <v>{A7EB7895-0A65-4C9B-A013-EEACE0F8B9A8}</v>
      </c>
      <c r="I190">
        <f>Table3[[#This Row],[Lfd]]</f>
        <v>189</v>
      </c>
      <c r="J190">
        <f>Table3[[#This Row],[Type]]</f>
        <v>1</v>
      </c>
      <c r="K190">
        <f>Table3[[#This Row],[Level]]</f>
        <v>10</v>
      </c>
      <c r="L190" t="str">
        <f>IF(ISBLANK(Table3[[#This Row],[Formula]]),"",Table3[[#This Row],[Formula]])</f>
        <v/>
      </c>
      <c r="M190">
        <f>IF(ISBLANK(Table3[[#This Row],[Credit]]),0,Table3[[#This Row],[Credit]])</f>
        <v>0</v>
      </c>
      <c r="N190">
        <f>IF(ISBLANK(Table3[[#This Row],[Debit]]),0,Table3[[#This Row],[Debit]])</f>
        <v>0</v>
      </c>
      <c r="O190">
        <f>Table3[[#This Row],[Format]]</f>
        <v>1</v>
      </c>
      <c r="P190">
        <f>Table3[[#This Row],[Direct Offset]]</f>
        <v>0</v>
      </c>
      <c r="Q190">
        <f>IF(ISBLANK(Table3[[#This Row],[Account Range Min]]),0,Table3[[#This Row],[Account Range Min]])</f>
        <v>0</v>
      </c>
      <c r="R190">
        <f>IF(ISBLANK(Table3[[#This Row],[Account Range Max]]),0,Table3[[#This Row],[Account Range Max]])</f>
        <v>0</v>
      </c>
      <c r="S190" t="str">
        <f>IF(Source!N190="","",_xlfn.XLOOKUP(Source!N190,Elements!$AD$2:$AD$393,Elements!$A$2:$A$393,"Err",0))</f>
        <v>{4E8C2BF3-2C6F-4B28-9EC0-0585B0F45E97}</v>
      </c>
      <c r="T190" t="str">
        <f>IF(Source!O190="","",_xlfn.XLOOKUP(Source!O190,Elements!$AD$2:$AD$393,Elements!$A$2:$A$393,"Err",0))</f>
        <v>{4E8C2BF3-2C6F-4B28-9EC0-0585B0F45E97}</v>
      </c>
      <c r="U190" t="str">
        <f>IF(Source!T190="","",_xlfn.XLOOKUP(Source!T190,Elements!$AD$2:$AD$393,Elements!$A$2:$A$393,"Err",0))</f>
        <v/>
      </c>
      <c r="V190" t="str">
        <f>IF(Source!U190="","",_xlfn.XLOOKUP(Source!U190,Elements!$AD$2:$AD$393,Elements!$A$2:$A$393,"Err",0))</f>
        <v/>
      </c>
      <c r="W190" t="str">
        <f>IF(Source!V190="","",_xlfn.XLOOKUP(Source!V190,Elements!$AD$2:$AD$393,Elements!$A$2:$A$393,"Err",0))</f>
        <v/>
      </c>
      <c r="X190" t="str">
        <f>IF(Source!W190="","",_xlfn.XLOOKUP(Source!W190,Elements!$AD$2:$AD$393,Elements!$A$2:$A$393,"Err",0))</f>
        <v/>
      </c>
      <c r="Y190" t="str">
        <f>IF(Source!X190="","",_xlfn.XLOOKUP(Source!X190,Elements!$AD$2:$AD$393,Elements!$A$2:$A$393,"Err",0))</f>
        <v/>
      </c>
      <c r="Z190" t="str">
        <f>IF(Source!AD190="","",_xlfn.XLOOKUP(Source!AD190,Elements!$AD$2:$AD$393,Elements!$A$2:$A$393,"Err",0))</f>
        <v/>
      </c>
      <c r="AA190" t="str">
        <f>IF(Source!Y190="","",_xlfn.XLOOKUP(Source!Y190,Elements!$AD$2:$AD$393,Elements!$A$2:$A$393,"Err",0))</f>
        <v/>
      </c>
      <c r="AB190" t="str">
        <f>IF(Source!Z190="","",_xlfn.XLOOKUP(Source!Z190,Elements!$AD$2:$AD$393,Elements!$A$2:$A$393,"Err",0))</f>
        <v/>
      </c>
      <c r="AC190" t="str">
        <f>IF(Source!AA190="","",_xlfn.XLOOKUP(Source!AA190,Elements!$AD$2:$AD$393,Elements!$A$2:$A$393,"Err",0))</f>
        <v/>
      </c>
      <c r="AD190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Personal,Stundensatz,Technischer Service</v>
      </c>
    </row>
    <row r="191" spans="1:30" x14ac:dyDescent="0.25">
      <c r="A191" t="str">
        <f>Table4[[#This Row],[idModel]]</f>
        <v>{4E8C2BF3-2C6F-4B28-9EC0-0585B0F45E97}</v>
      </c>
      <c r="B191" s="2" t="s">
        <v>191</v>
      </c>
      <c r="C191" t="str">
        <f>IF(Table3[[#This Row],[Level 1]]="","",_xlfn.XLOOKUP(Table3[[#This Row],[Level 1]],Table1[Titel],Table1[ID],"Err",0))</f>
        <v>{9B40BF79-EE35-400F-AC39-6E61551847B2}</v>
      </c>
      <c r="D191" t="str">
        <f>IF(Table3[[#This Row],[Level 2]]="","",_xlfn.XLOOKUP(Table3[[#This Row],[Level 2]],Table1[Titel],Table1[ID],"Err",0))</f>
        <v>{0D9BA725-35E7-4DE6-862B-7C14307D21F2}</v>
      </c>
      <c r="E191" t="str">
        <f>IF(Table3[[#This Row],[Level 3]]="","",_xlfn.XLOOKUP(Table3[[#This Row],[Level 3]],Table1[Titel],Table1[ID],"Err",0))</f>
        <v>{EF5EEC59-BCFB-4666-BDE1-0731A424A516}</v>
      </c>
      <c r="F191" t="str">
        <f>IF(Table3[[#This Row],[Level 4]]="","",_xlfn.XLOOKUP(Table3[[#This Row],[Level 4]],Table1[Titel],Table1[ID],"Err",0))</f>
        <v/>
      </c>
      <c r="G191" t="str">
        <f>IF(Table3[[#This Row],[Level 5]]="","",_xlfn.XLOOKUP(Table3[[#This Row],[Level 5]],Table1[Titel],Table1[ID],"Err",0))</f>
        <v/>
      </c>
      <c r="H191" t="str">
        <f>_xlfn.XLOOKUP(Table3[[#This Row],[Unit]],Table2[Title],Table2[ID],"",0)</f>
        <v>{A7EB7895-0A65-4C9B-A013-EEACE0F8B9A8}</v>
      </c>
      <c r="I191">
        <f>Table3[[#This Row],[Lfd]]</f>
        <v>190</v>
      </c>
      <c r="J191">
        <f>Table3[[#This Row],[Type]]</f>
        <v>1</v>
      </c>
      <c r="K191">
        <f>Table3[[#This Row],[Level]]</f>
        <v>10</v>
      </c>
      <c r="L191" t="str">
        <f>IF(ISBLANK(Table3[[#This Row],[Formula]]),"",Table3[[#This Row],[Formula]])</f>
        <v/>
      </c>
      <c r="M191">
        <f>IF(ISBLANK(Table3[[#This Row],[Credit]]),0,Table3[[#This Row],[Credit]])</f>
        <v>0</v>
      </c>
      <c r="N191">
        <f>IF(ISBLANK(Table3[[#This Row],[Debit]]),0,Table3[[#This Row],[Debit]])</f>
        <v>0</v>
      </c>
      <c r="O191">
        <f>Table3[[#This Row],[Format]]</f>
        <v>1</v>
      </c>
      <c r="P191">
        <f>Table3[[#This Row],[Direct Offset]]</f>
        <v>0</v>
      </c>
      <c r="Q191">
        <f>IF(ISBLANK(Table3[[#This Row],[Account Range Min]]),0,Table3[[#This Row],[Account Range Min]])</f>
        <v>0</v>
      </c>
      <c r="R191">
        <f>IF(ISBLANK(Table3[[#This Row],[Account Range Max]]),0,Table3[[#This Row],[Account Range Max]])</f>
        <v>0</v>
      </c>
      <c r="S191" t="str">
        <f>IF(Source!N191="","",_xlfn.XLOOKUP(Source!N191,Elements!$AD$2:$AD$393,Elements!$A$2:$A$393,"Err",0))</f>
        <v>{4E8C2BF3-2C6F-4B28-9EC0-0585B0F45E97}</v>
      </c>
      <c r="T191" t="str">
        <f>IF(Source!O191="","",_xlfn.XLOOKUP(Source!O191,Elements!$AD$2:$AD$393,Elements!$A$2:$A$393,"Err",0))</f>
        <v>{4E8C2BF3-2C6F-4B28-9EC0-0585B0F45E97}</v>
      </c>
      <c r="U191" t="str">
        <f>IF(Source!T191="","",_xlfn.XLOOKUP(Source!T191,Elements!$AD$2:$AD$393,Elements!$A$2:$A$393,"Err",0))</f>
        <v/>
      </c>
      <c r="V191" t="str">
        <f>IF(Source!U191="","",_xlfn.XLOOKUP(Source!U191,Elements!$AD$2:$AD$393,Elements!$A$2:$A$393,"Err",0))</f>
        <v/>
      </c>
      <c r="W191" t="str">
        <f>IF(Source!V191="","",_xlfn.XLOOKUP(Source!V191,Elements!$AD$2:$AD$393,Elements!$A$2:$A$393,"Err",0))</f>
        <v/>
      </c>
      <c r="X191" t="str">
        <f>IF(Source!W191="","",_xlfn.XLOOKUP(Source!W191,Elements!$AD$2:$AD$393,Elements!$A$2:$A$393,"Err",0))</f>
        <v/>
      </c>
      <c r="Y191" t="str">
        <f>IF(Source!X191="","",_xlfn.XLOOKUP(Source!X191,Elements!$AD$2:$AD$393,Elements!$A$2:$A$393,"Err",0))</f>
        <v/>
      </c>
      <c r="Z191" t="str">
        <f>IF(Source!AD191="","",_xlfn.XLOOKUP(Source!AD191,Elements!$AD$2:$AD$393,Elements!$A$2:$A$393,"Err",0))</f>
        <v/>
      </c>
      <c r="AA191" t="str">
        <f>IF(Source!Y191="","",_xlfn.XLOOKUP(Source!Y191,Elements!$AD$2:$AD$393,Elements!$A$2:$A$393,"Err",0))</f>
        <v/>
      </c>
      <c r="AB191" t="str">
        <f>IF(Source!Z191="","",_xlfn.XLOOKUP(Source!Z191,Elements!$AD$2:$AD$393,Elements!$A$2:$A$393,"Err",0))</f>
        <v/>
      </c>
      <c r="AC191" t="str">
        <f>IF(Source!AA191="","",_xlfn.XLOOKUP(Source!AA191,Elements!$AD$2:$AD$393,Elements!$A$2:$A$393,"Err",0))</f>
        <v/>
      </c>
      <c r="AD191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Personal,Stundensatz,Werksschutz</v>
      </c>
    </row>
    <row r="192" spans="1:30" x14ac:dyDescent="0.25">
      <c r="A192" t="str">
        <f>Table4[[#This Row],[idModel]]</f>
        <v>{4E8C2BF3-2C6F-4B28-9EC0-0585B0F45E97}</v>
      </c>
      <c r="B192" s="2" t="s">
        <v>191</v>
      </c>
      <c r="C192" t="str">
        <f>IF(Table3[[#This Row],[Level 1]]="","",_xlfn.XLOOKUP(Table3[[#This Row],[Level 1]],Table1[Titel],Table1[ID],"Err",0))</f>
        <v>{9B40BF79-EE35-400F-AC39-6E61551847B2}</v>
      </c>
      <c r="D192" t="str">
        <f>IF(Table3[[#This Row],[Level 2]]="","",_xlfn.XLOOKUP(Table3[[#This Row],[Level 2]],Table1[Titel],Table1[ID],"Err",0))</f>
        <v>{0D9BA725-35E7-4DE6-862B-7C14307D21F2}</v>
      </c>
      <c r="E192" t="str">
        <f>IF(Table3[[#This Row],[Level 3]]="","",_xlfn.XLOOKUP(Table3[[#This Row],[Level 3]],Table1[Titel],Table1[ID],"Err",0))</f>
        <v>{014E5295-588C-4150-9A6F-D6B924C24E48}</v>
      </c>
      <c r="F192" t="str">
        <f>IF(Table3[[#This Row],[Level 4]]="","",_xlfn.XLOOKUP(Table3[[#This Row],[Level 4]],Table1[Titel],Table1[ID],"Err",0))</f>
        <v/>
      </c>
      <c r="G192" t="str">
        <f>IF(Table3[[#This Row],[Level 5]]="","",_xlfn.XLOOKUP(Table3[[#This Row],[Level 5]],Table1[Titel],Table1[ID],"Err",0))</f>
        <v/>
      </c>
      <c r="H192" t="str">
        <f>_xlfn.XLOOKUP(Table3[[#This Row],[Unit]],Table2[Title],Table2[ID],"",0)</f>
        <v>{A7EB7895-0A65-4C9B-A013-EEACE0F8B9A8}</v>
      </c>
      <c r="I192">
        <f>Table3[[#This Row],[Lfd]]</f>
        <v>191</v>
      </c>
      <c r="J192">
        <f>Table3[[#This Row],[Type]]</f>
        <v>1</v>
      </c>
      <c r="K192">
        <f>Table3[[#This Row],[Level]]</f>
        <v>10</v>
      </c>
      <c r="L192" t="str">
        <f>IF(ISBLANK(Table3[[#This Row],[Formula]]),"",Table3[[#This Row],[Formula]])</f>
        <v/>
      </c>
      <c r="M192">
        <f>IF(ISBLANK(Table3[[#This Row],[Credit]]),0,Table3[[#This Row],[Credit]])</f>
        <v>0</v>
      </c>
      <c r="N192">
        <f>IF(ISBLANK(Table3[[#This Row],[Debit]]),0,Table3[[#This Row],[Debit]])</f>
        <v>0</v>
      </c>
      <c r="O192">
        <f>Table3[[#This Row],[Format]]</f>
        <v>1</v>
      </c>
      <c r="P192">
        <f>Table3[[#This Row],[Direct Offset]]</f>
        <v>0</v>
      </c>
      <c r="Q192">
        <f>IF(ISBLANK(Table3[[#This Row],[Account Range Min]]),0,Table3[[#This Row],[Account Range Min]])</f>
        <v>0</v>
      </c>
      <c r="R192">
        <f>IF(ISBLANK(Table3[[#This Row],[Account Range Max]]),0,Table3[[#This Row],[Account Range Max]])</f>
        <v>0</v>
      </c>
      <c r="S192" t="str">
        <f>IF(Source!N192="","",_xlfn.XLOOKUP(Source!N192,Elements!$AD$2:$AD$393,Elements!$A$2:$A$393,"Err",0))</f>
        <v>{4E8C2BF3-2C6F-4B28-9EC0-0585B0F45E97}</v>
      </c>
      <c r="T192" t="str">
        <f>IF(Source!O192="","",_xlfn.XLOOKUP(Source!O192,Elements!$AD$2:$AD$393,Elements!$A$2:$A$393,"Err",0))</f>
        <v>{4E8C2BF3-2C6F-4B28-9EC0-0585B0F45E97}</v>
      </c>
      <c r="U192" t="str">
        <f>IF(Source!T192="","",_xlfn.XLOOKUP(Source!T192,Elements!$AD$2:$AD$393,Elements!$A$2:$A$393,"Err",0))</f>
        <v/>
      </c>
      <c r="V192" t="str">
        <f>IF(Source!U192="","",_xlfn.XLOOKUP(Source!U192,Elements!$AD$2:$AD$393,Elements!$A$2:$A$393,"Err",0))</f>
        <v/>
      </c>
      <c r="W192" t="str">
        <f>IF(Source!V192="","",_xlfn.XLOOKUP(Source!V192,Elements!$AD$2:$AD$393,Elements!$A$2:$A$393,"Err",0))</f>
        <v/>
      </c>
      <c r="X192" t="str">
        <f>IF(Source!W192="","",_xlfn.XLOOKUP(Source!W192,Elements!$AD$2:$AD$393,Elements!$A$2:$A$393,"Err",0))</f>
        <v/>
      </c>
      <c r="Y192" t="str">
        <f>IF(Source!X192="","",_xlfn.XLOOKUP(Source!X192,Elements!$AD$2:$AD$393,Elements!$A$2:$A$393,"Err",0))</f>
        <v/>
      </c>
      <c r="Z192" t="str">
        <f>IF(Source!AD192="","",_xlfn.XLOOKUP(Source!AD192,Elements!$AD$2:$AD$393,Elements!$A$2:$A$393,"Err",0))</f>
        <v/>
      </c>
      <c r="AA192" t="str">
        <f>IF(Source!Y192="","",_xlfn.XLOOKUP(Source!Y192,Elements!$AD$2:$AD$393,Elements!$A$2:$A$393,"Err",0))</f>
        <v/>
      </c>
      <c r="AB192" t="str">
        <f>IF(Source!Z192="","",_xlfn.XLOOKUP(Source!Z192,Elements!$AD$2:$AD$393,Elements!$A$2:$A$393,"Err",0))</f>
        <v/>
      </c>
      <c r="AC192" t="str">
        <f>IF(Source!AA192="","",_xlfn.XLOOKUP(Source!AA192,Elements!$AD$2:$AD$393,Elements!$A$2:$A$393,"Err",0))</f>
        <v/>
      </c>
      <c r="AD192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Personal,Stundensatz,Zeitarbeit</v>
      </c>
    </row>
    <row r="193" spans="1:30" x14ac:dyDescent="0.25">
      <c r="A193" t="str">
        <f>Table4[[#This Row],[idModel]]</f>
        <v>{4E8C2BF3-2C6F-4B28-9EC0-0585B0F45E97}</v>
      </c>
      <c r="B193" s="2" t="s">
        <v>191</v>
      </c>
      <c r="C193" t="str">
        <f>IF(Table3[[#This Row],[Level 1]]="","",_xlfn.XLOOKUP(Table3[[#This Row],[Level 1]],Table1[Titel],Table1[ID],"Err",0))</f>
        <v>{9B40BF79-EE35-400F-AC39-6E61551847B2}</v>
      </c>
      <c r="D193" t="str">
        <f>IF(Table3[[#This Row],[Level 2]]="","",_xlfn.XLOOKUP(Table3[[#This Row],[Level 2]],Table1[Titel],Table1[ID],"Err",0))</f>
        <v>{3D2D848A-883F-4F8E-B0D1-21B24A3007EC}</v>
      </c>
      <c r="E193" t="str">
        <f>IF(Table3[[#This Row],[Level 3]]="","",_xlfn.XLOOKUP(Table3[[#This Row],[Level 3]],Table1[Titel],Table1[ID],"Err",0))</f>
        <v>{EB5E2C90-0823-4A59-B089-47170B66CCA8}</v>
      </c>
      <c r="F193" t="str">
        <f>IF(Table3[[#This Row],[Level 4]]="","",_xlfn.XLOOKUP(Table3[[#This Row],[Level 4]],Table1[Titel],Table1[ID],"Err",0))</f>
        <v/>
      </c>
      <c r="G193" t="str">
        <f>IF(Table3[[#This Row],[Level 5]]="","",_xlfn.XLOOKUP(Table3[[#This Row],[Level 5]],Table1[Titel],Table1[ID],"Err",0))</f>
        <v/>
      </c>
      <c r="H193" t="str">
        <f>_xlfn.XLOOKUP(Table3[[#This Row],[Unit]],Table2[Title],Table2[ID],"",0)</f>
        <v>{F5407237-FAA9-4557-B2C6-D4E50AB82E56}</v>
      </c>
      <c r="I193">
        <f>Table3[[#This Row],[Lfd]]</f>
        <v>192</v>
      </c>
      <c r="J193">
        <f>Table3[[#This Row],[Type]]</f>
        <v>2</v>
      </c>
      <c r="K193">
        <f>Table3[[#This Row],[Level]]</f>
        <v>50</v>
      </c>
      <c r="L193" t="str">
        <f>IF(ISBLANK(Table3[[#This Row],[Formula]]),"",Table3[[#This Row],[Formula]])</f>
        <v>p1*p2</v>
      </c>
      <c r="M193">
        <f>IF(ISBLANK(Table3[[#This Row],[Credit]]),0,Table3[[#This Row],[Credit]])</f>
        <v>1800</v>
      </c>
      <c r="N193">
        <f>IF(ISBLANK(Table3[[#This Row],[Debit]]),0,Table3[[#This Row],[Debit]])</f>
        <v>6020</v>
      </c>
      <c r="O193">
        <f>Table3[[#This Row],[Format]]</f>
        <v>1</v>
      </c>
      <c r="P193">
        <f>Table3[[#This Row],[Direct Offset]]</f>
        <v>0</v>
      </c>
      <c r="Q193">
        <f>IF(ISBLANK(Table3[[#This Row],[Account Range Min]]),0,Table3[[#This Row],[Account Range Min]])</f>
        <v>0</v>
      </c>
      <c r="R193">
        <f>IF(ISBLANK(Table3[[#This Row],[Account Range Max]]),0,Table3[[#This Row],[Account Range Max]])</f>
        <v>0</v>
      </c>
      <c r="S193" t="str">
        <f>IF(Source!N193="","",_xlfn.XLOOKUP(Source!N193,Elements!$AD$2:$AD$393,Elements!$A$2:$A$393,"Err",0))</f>
        <v/>
      </c>
      <c r="T193" t="str">
        <f>IF(Source!O193="","",_xlfn.XLOOKUP(Source!O193,Elements!$AD$2:$AD$393,Elements!$A$2:$A$393,"Err",0))</f>
        <v/>
      </c>
      <c r="U193" t="str">
        <f>IF(Source!T193="","",_xlfn.XLOOKUP(Source!T193,Elements!$AD$2:$AD$393,Elements!$A$2:$A$393,"Err",0))</f>
        <v>{4E8C2BF3-2C6F-4B28-9EC0-0585B0F45E97}</v>
      </c>
      <c r="V193" t="str">
        <f>IF(Source!U193="","",_xlfn.XLOOKUP(Source!U193,Elements!$AD$2:$AD$393,Elements!$A$2:$A$393,"Err",0))</f>
        <v>{4E8C2BF3-2C6F-4B28-9EC0-0585B0F45E97}</v>
      </c>
      <c r="W193" t="str">
        <f>IF(Source!V193="","",_xlfn.XLOOKUP(Source!V193,Elements!$AD$2:$AD$393,Elements!$A$2:$A$393,"Err",0))</f>
        <v/>
      </c>
      <c r="X193" t="str">
        <f>IF(Source!W193="","",_xlfn.XLOOKUP(Source!W193,Elements!$AD$2:$AD$393,Elements!$A$2:$A$393,"Err",0))</f>
        <v/>
      </c>
      <c r="Y193" t="str">
        <f>IF(Source!X193="","",_xlfn.XLOOKUP(Source!X193,Elements!$AD$2:$AD$393,Elements!$A$2:$A$393,"Err",0))</f>
        <v/>
      </c>
      <c r="Z193" t="str">
        <f>IF(Source!AD193="","",_xlfn.XLOOKUP(Source!AD193,Elements!$AD$2:$AD$393,Elements!$A$2:$A$393,"Err",0))</f>
        <v>{4E8C2BF3-2C6F-4B28-9EC0-0585B0F45E97}</v>
      </c>
      <c r="AA193" t="str">
        <f>IF(Source!Y193="","",_xlfn.XLOOKUP(Source!Y193,Elements!$AD$2:$AD$393,Elements!$A$2:$A$393,"Err",0))</f>
        <v/>
      </c>
      <c r="AB193" t="str">
        <f>IF(Source!Z193="","",_xlfn.XLOOKUP(Source!Z193,Elements!$AD$2:$AD$393,Elements!$A$2:$A$393,"Err",0))</f>
        <v/>
      </c>
      <c r="AC193" t="str">
        <f>IF(Source!AA193="","",_xlfn.XLOOKUP(Source!AA193,Elements!$AD$2:$AD$393,Elements!$A$2:$A$393,"Err",0))</f>
        <v/>
      </c>
      <c r="AD193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Personal,Technik,Gehalt</v>
      </c>
    </row>
    <row r="194" spans="1:30" x14ac:dyDescent="0.25">
      <c r="A194" t="str">
        <f>Table4[[#This Row],[idModel]]</f>
        <v>{4E8C2BF3-2C6F-4B28-9EC0-0585B0F45E97}</v>
      </c>
      <c r="B194" s="2" t="s">
        <v>191</v>
      </c>
      <c r="C194" t="str">
        <f>IF(Table3[[#This Row],[Level 1]]="","",_xlfn.XLOOKUP(Table3[[#This Row],[Level 1]],Table1[Titel],Table1[ID],"Err",0))</f>
        <v>{9B40BF79-EE35-400F-AC39-6E61551847B2}</v>
      </c>
      <c r="D194" t="str">
        <f>IF(Table3[[#This Row],[Level 2]]="","",_xlfn.XLOOKUP(Table3[[#This Row],[Level 2]],Table1[Titel],Table1[ID],"Err",0))</f>
        <v>{3D2D848A-883F-4F8E-B0D1-21B24A3007EC}</v>
      </c>
      <c r="E194" t="str">
        <f>IF(Table3[[#This Row],[Level 3]]="","",_xlfn.XLOOKUP(Table3[[#This Row],[Level 3]],Table1[Titel],Table1[ID],"Err",0))</f>
        <v>{1AD8A339-5B1B-47C6-8532-659960DCC34F}</v>
      </c>
      <c r="F194" t="str">
        <f>IF(Table3[[#This Row],[Level 4]]="","",_xlfn.XLOOKUP(Table3[[#This Row],[Level 4]],Table1[Titel],Table1[ID],"Err",0))</f>
        <v/>
      </c>
      <c r="G194" t="str">
        <f>IF(Table3[[#This Row],[Level 5]]="","",_xlfn.XLOOKUP(Table3[[#This Row],[Level 5]],Table1[Titel],Table1[ID],"Err",0))</f>
        <v/>
      </c>
      <c r="H194" t="str">
        <f>_xlfn.XLOOKUP(Table3[[#This Row],[Unit]],Table2[Title],Table2[ID],"",0)</f>
        <v>{F5407237-FAA9-4557-B2C6-D4E50AB82E56}</v>
      </c>
      <c r="I194">
        <f>Table3[[#This Row],[Lfd]]</f>
        <v>193</v>
      </c>
      <c r="J194">
        <f>Table3[[#This Row],[Type]]</f>
        <v>2</v>
      </c>
      <c r="K194">
        <f>Table3[[#This Row],[Level]]</f>
        <v>50</v>
      </c>
      <c r="L194" t="str">
        <f>IF(ISBLANK(Table3[[#This Row],[Formula]]),"",Table3[[#This Row],[Formula]])</f>
        <v>p1*p2*p3</v>
      </c>
      <c r="M194">
        <f>IF(ISBLANK(Table3[[#This Row],[Credit]]),0,Table3[[#This Row],[Credit]])</f>
        <v>1800</v>
      </c>
      <c r="N194">
        <f>IF(ISBLANK(Table3[[#This Row],[Debit]]),0,Table3[[#This Row],[Debit]])</f>
        <v>6110</v>
      </c>
      <c r="O194">
        <f>Table3[[#This Row],[Format]]</f>
        <v>1</v>
      </c>
      <c r="P194">
        <f>Table3[[#This Row],[Direct Offset]]</f>
        <v>0</v>
      </c>
      <c r="Q194">
        <f>IF(ISBLANK(Table3[[#This Row],[Account Range Min]]),0,Table3[[#This Row],[Account Range Min]])</f>
        <v>0</v>
      </c>
      <c r="R194">
        <f>IF(ISBLANK(Table3[[#This Row],[Account Range Max]]),0,Table3[[#This Row],[Account Range Max]])</f>
        <v>0</v>
      </c>
      <c r="S194" t="str">
        <f>IF(Source!N194="","",_xlfn.XLOOKUP(Source!N194,Elements!$AD$2:$AD$393,Elements!$A$2:$A$393,"Err",0))</f>
        <v/>
      </c>
      <c r="T194" t="str">
        <f>IF(Source!O194="","",_xlfn.XLOOKUP(Source!O194,Elements!$AD$2:$AD$393,Elements!$A$2:$A$393,"Err",0))</f>
        <v/>
      </c>
      <c r="U194" t="str">
        <f>IF(Source!T194="","",_xlfn.XLOOKUP(Source!T194,Elements!$AD$2:$AD$393,Elements!$A$2:$A$393,"Err",0))</f>
        <v>{4E8C2BF3-2C6F-4B28-9EC0-0585B0F45E97}</v>
      </c>
      <c r="V194" t="str">
        <f>IF(Source!U194="","",_xlfn.XLOOKUP(Source!U194,Elements!$AD$2:$AD$393,Elements!$A$2:$A$393,"Err",0))</f>
        <v>{4E8C2BF3-2C6F-4B28-9EC0-0585B0F45E97}</v>
      </c>
      <c r="W194" t="str">
        <f>IF(Source!V194="","",_xlfn.XLOOKUP(Source!V194,Elements!$AD$2:$AD$393,Elements!$A$2:$A$393,"Err",0))</f>
        <v>{4E8C2BF3-2C6F-4B28-9EC0-0585B0F45E97}</v>
      </c>
      <c r="X194" t="str">
        <f>IF(Source!W194="","",_xlfn.XLOOKUP(Source!W194,Elements!$AD$2:$AD$393,Elements!$A$2:$A$393,"Err",0))</f>
        <v/>
      </c>
      <c r="Y194" t="str">
        <f>IF(Source!X194="","",_xlfn.XLOOKUP(Source!X194,Elements!$AD$2:$AD$393,Elements!$A$2:$A$393,"Err",0))</f>
        <v/>
      </c>
      <c r="Z194" t="str">
        <f>IF(Source!AD194="","",_xlfn.XLOOKUP(Source!AD194,Elements!$AD$2:$AD$393,Elements!$A$2:$A$393,"Err",0))</f>
        <v>{4E8C2BF3-2C6F-4B28-9EC0-0585B0F45E97}</v>
      </c>
      <c r="AA194" t="str">
        <f>IF(Source!Y194="","",_xlfn.XLOOKUP(Source!Y194,Elements!$AD$2:$AD$393,Elements!$A$2:$A$393,"Err",0))</f>
        <v/>
      </c>
      <c r="AB194" t="str">
        <f>IF(Source!Z194="","",_xlfn.XLOOKUP(Source!Z194,Elements!$AD$2:$AD$393,Elements!$A$2:$A$393,"Err",0))</f>
        <v/>
      </c>
      <c r="AC194" t="str">
        <f>IF(Source!AA194="","",_xlfn.XLOOKUP(Source!AA194,Elements!$AD$2:$AD$393,Elements!$A$2:$A$393,"Err",0))</f>
        <v/>
      </c>
      <c r="AD194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Personal,Technik,Soziale Abgaben</v>
      </c>
    </row>
    <row r="195" spans="1:30" x14ac:dyDescent="0.25">
      <c r="A195" t="str">
        <f>Table4[[#This Row],[idModel]]</f>
        <v>{4E8C2BF3-2C6F-4B28-9EC0-0585B0F45E97}</v>
      </c>
      <c r="B195" s="2" t="s">
        <v>191</v>
      </c>
      <c r="C195" t="str">
        <f>IF(Table3[[#This Row],[Level 1]]="","",_xlfn.XLOOKUP(Table3[[#This Row],[Level 1]],Table1[Titel],Table1[ID],"Err",0))</f>
        <v>{9B40BF79-EE35-400F-AC39-6E61551847B2}</v>
      </c>
      <c r="D195" t="str">
        <f>IF(Table3[[#This Row],[Level 2]]="","",_xlfn.XLOOKUP(Table3[[#This Row],[Level 2]],Table1[Titel],Table1[ID],"Err",0))</f>
        <v>{3D2D848A-883F-4F8E-B0D1-21B24A3007EC}</v>
      </c>
      <c r="E195" t="str">
        <f>IF(Table3[[#This Row],[Level 3]]="","",_xlfn.XLOOKUP(Table3[[#This Row],[Level 3]],Table1[Titel],Table1[ID],"Err",0))</f>
        <v>{DED212B4-3D02-4530-AA0E-39D6139F8DC1}</v>
      </c>
      <c r="F195" t="str">
        <f>IF(Table3[[#This Row],[Level 4]]="","",_xlfn.XLOOKUP(Table3[[#This Row],[Level 4]],Table1[Titel],Table1[ID],"Err",0))</f>
        <v/>
      </c>
      <c r="G195" t="str">
        <f>IF(Table3[[#This Row],[Level 5]]="","",_xlfn.XLOOKUP(Table3[[#This Row],[Level 5]],Table1[Titel],Table1[ID],"Err",0))</f>
        <v/>
      </c>
      <c r="H195" t="str">
        <f>_xlfn.XLOOKUP(Table3[[#This Row],[Unit]],Table2[Title],Table2[ID],"",0)</f>
        <v>{C784EEC7-5E17-45A9-9894-110D5C91C7FA}</v>
      </c>
      <c r="I195">
        <f>Table3[[#This Row],[Lfd]]</f>
        <v>194</v>
      </c>
      <c r="J195">
        <f>Table3[[#This Row],[Type]]</f>
        <v>2</v>
      </c>
      <c r="K195">
        <f>Table3[[#This Row],[Level]]</f>
        <v>50</v>
      </c>
      <c r="L195" t="str">
        <f>IF(ISBLANK(Table3[[#This Row],[Formula]]),"",Table3[[#This Row],[Formula]])</f>
        <v>p1*(p3/p4)^p5</v>
      </c>
      <c r="M195">
        <f>IF(ISBLANK(Table3[[#This Row],[Credit]]),0,Table3[[#This Row],[Credit]])</f>
        <v>1800</v>
      </c>
      <c r="N195">
        <f>IF(ISBLANK(Table3[[#This Row],[Debit]]),0,Table3[[#This Row],[Debit]])</f>
        <v>6020</v>
      </c>
      <c r="O195">
        <f>Table3[[#This Row],[Format]]</f>
        <v>1</v>
      </c>
      <c r="P195">
        <f>Table3[[#This Row],[Direct Offset]]</f>
        <v>0</v>
      </c>
      <c r="Q195">
        <f>IF(ISBLANK(Table3[[#This Row],[Account Range Min]]),0,Table3[[#This Row],[Account Range Min]])</f>
        <v>0</v>
      </c>
      <c r="R195">
        <f>IF(ISBLANK(Table3[[#This Row],[Account Range Max]]),0,Table3[[#This Row],[Account Range Max]])</f>
        <v>0</v>
      </c>
      <c r="S195" t="str">
        <f>IF(Source!N195="","",_xlfn.XLOOKUP(Source!N195,Elements!$AD$2:$AD$393,Elements!$A$2:$A$393,"Err",0))</f>
        <v/>
      </c>
      <c r="T195" t="str">
        <f>IF(Source!O195="","",_xlfn.XLOOKUP(Source!O195,Elements!$AD$2:$AD$393,Elements!$A$2:$A$393,"Err",0))</f>
        <v/>
      </c>
      <c r="U195" t="str">
        <f>IF(Source!T195="","",_xlfn.XLOOKUP(Source!T195,Elements!$AD$2:$AD$393,Elements!$A$2:$A$393,"Err",0))</f>
        <v>{4E8C2BF3-2C6F-4B28-9EC0-0585B0F45E97}</v>
      </c>
      <c r="V195" t="str">
        <f>IF(Source!U195="","",_xlfn.XLOOKUP(Source!U195,Elements!$AD$2:$AD$393,Elements!$A$2:$A$393,"Err",0))</f>
        <v/>
      </c>
      <c r="W195" t="str">
        <f>IF(Source!V195="","",_xlfn.XLOOKUP(Source!V195,Elements!$AD$2:$AD$393,Elements!$A$2:$A$393,"Err",0))</f>
        <v>{4E8C2BF3-2C6F-4B28-9EC0-0585B0F45E97}</v>
      </c>
      <c r="X195" t="str">
        <f>IF(Source!W195="","",_xlfn.XLOOKUP(Source!W195,Elements!$AD$2:$AD$393,Elements!$A$2:$A$393,"Err",0))</f>
        <v>{4E8C2BF3-2C6F-4B28-9EC0-0585B0F45E97}</v>
      </c>
      <c r="Y195" t="str">
        <f>IF(Source!X195="","",_xlfn.XLOOKUP(Source!X195,Elements!$AD$2:$AD$393,Elements!$A$2:$A$393,"Err",0))</f>
        <v>{4E8C2BF3-2C6F-4B28-9EC0-0585B0F45E97}</v>
      </c>
      <c r="Z195" t="str">
        <f>IF(Source!AD195="","",_xlfn.XLOOKUP(Source!AD195,Elements!$AD$2:$AD$393,Elements!$A$2:$A$393,"Err",0))</f>
        <v>{4E8C2BF3-2C6F-4B28-9EC0-0585B0F45E97}</v>
      </c>
      <c r="AA195" t="str">
        <f>IF(Source!Y195="","",_xlfn.XLOOKUP(Source!Y195,Elements!$AD$2:$AD$393,Elements!$A$2:$A$393,"Err",0))</f>
        <v/>
      </c>
      <c r="AB195" t="str">
        <f>IF(Source!Z195="","",_xlfn.XLOOKUP(Source!Z195,Elements!$AD$2:$AD$393,Elements!$A$2:$A$393,"Err",0))</f>
        <v/>
      </c>
      <c r="AC195" t="str">
        <f>IF(Source!AA195="","",_xlfn.XLOOKUP(Source!AA195,Elements!$AD$2:$AD$393,Elements!$A$2:$A$393,"Err",0))</f>
        <v/>
      </c>
      <c r="AD195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Personal,Technik,Vollzeitkräfte</v>
      </c>
    </row>
    <row r="196" spans="1:30" x14ac:dyDescent="0.25">
      <c r="A196" t="str">
        <f>Table4[[#This Row],[idModel]]</f>
        <v>{4E8C2BF3-2C6F-4B28-9EC0-0585B0F45E97}</v>
      </c>
      <c r="B196" s="2" t="s">
        <v>191</v>
      </c>
      <c r="C196" t="str">
        <f>IF(Table3[[#This Row],[Level 1]]="","",_xlfn.XLOOKUP(Table3[[#This Row],[Level 1]],Table1[Titel],Table1[ID],"Err",0))</f>
        <v>{9B40BF79-EE35-400F-AC39-6E61551847B2}</v>
      </c>
      <c r="D196" t="str">
        <f>IF(Table3[[#This Row],[Level 2]]="","",_xlfn.XLOOKUP(Table3[[#This Row],[Level 2]],Table1[Titel],Table1[ID],"Err",0))</f>
        <v>{7CBFA917-4880-4EC1-AD32-CC305BAF3C0E}</v>
      </c>
      <c r="E196" t="str">
        <f>IF(Table3[[#This Row],[Level 3]]="","",_xlfn.XLOOKUP(Table3[[#This Row],[Level 3]],Table1[Titel],Table1[ID],"Err",0))</f>
        <v>{619DC8E5-E51B-4090-8AD2-819610AF891B}</v>
      </c>
      <c r="F196" t="str">
        <f>IF(Table3[[#This Row],[Level 4]]="","",_xlfn.XLOOKUP(Table3[[#This Row],[Level 4]],Table1[Titel],Table1[ID],"Err",0))</f>
        <v/>
      </c>
      <c r="G196" t="str">
        <f>IF(Table3[[#This Row],[Level 5]]="","",_xlfn.XLOOKUP(Table3[[#This Row],[Level 5]],Table1[Titel],Table1[ID],"Err",0))</f>
        <v/>
      </c>
      <c r="H196" t="str">
        <f>_xlfn.XLOOKUP(Table3[[#This Row],[Unit]],Table2[Title],Table2[ID],"",0)</f>
        <v>{E7126C0D-3797-4F9D-9FC5-D434768067F3}</v>
      </c>
      <c r="I196">
        <f>Table3[[#This Row],[Lfd]]</f>
        <v>195</v>
      </c>
      <c r="J196">
        <f>Table3[[#This Row],[Type]]</f>
        <v>2</v>
      </c>
      <c r="K196">
        <f>Table3[[#This Row],[Level]]</f>
        <v>50</v>
      </c>
      <c r="L196" t="str">
        <f>IF(ISBLANK(Table3[[#This Row],[Formula]]),"",Table3[[#This Row],[Formula]])</f>
        <v>p1*(p3/p4)^p5</v>
      </c>
      <c r="M196">
        <f>IF(ISBLANK(Table3[[#This Row],[Credit]]),0,Table3[[#This Row],[Credit]])</f>
        <v>3300</v>
      </c>
      <c r="N196">
        <f>IF(ISBLANK(Table3[[#This Row],[Debit]]),0,Table3[[#This Row],[Debit]])</f>
        <v>6303</v>
      </c>
      <c r="O196">
        <f>Table3[[#This Row],[Format]]</f>
        <v>1</v>
      </c>
      <c r="P196">
        <f>Table3[[#This Row],[Direct Offset]]</f>
        <v>0</v>
      </c>
      <c r="Q196">
        <f>IF(ISBLANK(Table3[[#This Row],[Account Range Min]]),0,Table3[[#This Row],[Account Range Min]])</f>
        <v>0</v>
      </c>
      <c r="R196">
        <f>IF(ISBLANK(Table3[[#This Row],[Account Range Max]]),0,Table3[[#This Row],[Account Range Max]])</f>
        <v>0</v>
      </c>
      <c r="S196" t="str">
        <f>IF(Source!N196="","",_xlfn.XLOOKUP(Source!N196,Elements!$AD$2:$AD$393,Elements!$A$2:$A$393,"Err",0))</f>
        <v/>
      </c>
      <c r="T196" t="str">
        <f>IF(Source!O196="","",_xlfn.XLOOKUP(Source!O196,Elements!$AD$2:$AD$393,Elements!$A$2:$A$393,"Err",0))</f>
        <v/>
      </c>
      <c r="U196" t="str">
        <f>IF(Source!T196="","",_xlfn.XLOOKUP(Source!T196,Elements!$AD$2:$AD$393,Elements!$A$2:$A$393,"Err",0))</f>
        <v>{4E8C2BF3-2C6F-4B28-9EC0-0585B0F45E97}</v>
      </c>
      <c r="V196" t="str">
        <f>IF(Source!U196="","",_xlfn.XLOOKUP(Source!U196,Elements!$AD$2:$AD$393,Elements!$A$2:$A$393,"Err",0))</f>
        <v/>
      </c>
      <c r="W196" t="str">
        <f>IF(Source!V196="","",_xlfn.XLOOKUP(Source!V196,Elements!$AD$2:$AD$393,Elements!$A$2:$A$393,"Err",0))</f>
        <v>{4E8C2BF3-2C6F-4B28-9EC0-0585B0F45E97}</v>
      </c>
      <c r="X196" t="str">
        <f>IF(Source!W196="","",_xlfn.XLOOKUP(Source!W196,Elements!$AD$2:$AD$393,Elements!$A$2:$A$393,"Err",0))</f>
        <v>{4E8C2BF3-2C6F-4B28-9EC0-0585B0F45E97}</v>
      </c>
      <c r="Y196" t="str">
        <f>IF(Source!X196="","",_xlfn.XLOOKUP(Source!X196,Elements!$AD$2:$AD$393,Elements!$A$2:$A$393,"Err",0))</f>
        <v>{4E8C2BF3-2C6F-4B28-9EC0-0585B0F45E97}</v>
      </c>
      <c r="Z196" t="str">
        <f>IF(Source!AD196="","",_xlfn.XLOOKUP(Source!AD196,Elements!$AD$2:$AD$393,Elements!$A$2:$A$393,"Err",0))</f>
        <v>{4E8C2BF3-2C6F-4B28-9EC0-0585B0F45E97}</v>
      </c>
      <c r="AA196" t="str">
        <f>IF(Source!Y196="","",_xlfn.XLOOKUP(Source!Y196,Elements!$AD$2:$AD$393,Elements!$A$2:$A$393,"Err",0))</f>
        <v/>
      </c>
      <c r="AB196" t="str">
        <f>IF(Source!Z196="","",_xlfn.XLOOKUP(Source!Z196,Elements!$AD$2:$AD$393,Elements!$A$2:$A$393,"Err",0))</f>
        <v/>
      </c>
      <c r="AC196" t="str">
        <f>IF(Source!AA196="","",_xlfn.XLOOKUP(Source!AA196,Elements!$AD$2:$AD$393,Elements!$A$2:$A$393,"Err",0))</f>
        <v/>
      </c>
      <c r="AD196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Personal,Technischer Service,Einsatzstunden</v>
      </c>
    </row>
    <row r="197" spans="1:30" x14ac:dyDescent="0.25">
      <c r="A197" t="str">
        <f>Table4[[#This Row],[idModel]]</f>
        <v>{4E8C2BF3-2C6F-4B28-9EC0-0585B0F45E97}</v>
      </c>
      <c r="B197" s="2" t="s">
        <v>191</v>
      </c>
      <c r="C197" t="str">
        <f>IF(Table3[[#This Row],[Level 1]]="","",_xlfn.XLOOKUP(Table3[[#This Row],[Level 1]],Table1[Titel],Table1[ID],"Err",0))</f>
        <v>{9B40BF79-EE35-400F-AC39-6E61551847B2}</v>
      </c>
      <c r="D197" t="str">
        <f>IF(Table3[[#This Row],[Level 2]]="","",_xlfn.XLOOKUP(Table3[[#This Row],[Level 2]],Table1[Titel],Table1[ID],"Err",0))</f>
        <v>{7CBFA917-4880-4EC1-AD32-CC305BAF3C0E}</v>
      </c>
      <c r="E197" t="str">
        <f>IF(Table3[[#This Row],[Level 3]]="","",_xlfn.XLOOKUP(Table3[[#This Row],[Level 3]],Table1[Titel],Table1[ID],"Err",0))</f>
        <v/>
      </c>
      <c r="F197" t="str">
        <f>IF(Table3[[#This Row],[Level 4]]="","",_xlfn.XLOOKUP(Table3[[#This Row],[Level 4]],Table1[Titel],Table1[ID],"Err",0))</f>
        <v/>
      </c>
      <c r="G197" t="str">
        <f>IF(Table3[[#This Row],[Level 5]]="","",_xlfn.XLOOKUP(Table3[[#This Row],[Level 5]],Table1[Titel],Table1[ID],"Err",0))</f>
        <v/>
      </c>
      <c r="H197" t="str">
        <f>_xlfn.XLOOKUP(Table3[[#This Row],[Unit]],Table2[Title],Table2[ID],"",0)</f>
        <v>{F5407237-FAA9-4557-B2C6-D4E50AB82E56}</v>
      </c>
      <c r="I197">
        <f>Table3[[#This Row],[Lfd]]</f>
        <v>196</v>
      </c>
      <c r="J197">
        <f>Table3[[#This Row],[Type]]</f>
        <v>2</v>
      </c>
      <c r="K197">
        <f>Table3[[#This Row],[Level]]</f>
        <v>50</v>
      </c>
      <c r="L197" t="str">
        <f>IF(ISBLANK(Table3[[#This Row],[Formula]]),"",Table3[[#This Row],[Formula]])</f>
        <v>p1*p2</v>
      </c>
      <c r="M197">
        <f>IF(ISBLANK(Table3[[#This Row],[Credit]]),0,Table3[[#This Row],[Credit]])</f>
        <v>3300</v>
      </c>
      <c r="N197">
        <f>IF(ISBLANK(Table3[[#This Row],[Debit]]),0,Table3[[#This Row],[Debit]])</f>
        <v>6303</v>
      </c>
      <c r="O197">
        <f>Table3[[#This Row],[Format]]</f>
        <v>1</v>
      </c>
      <c r="P197">
        <f>Table3[[#This Row],[Direct Offset]]</f>
        <v>0</v>
      </c>
      <c r="Q197">
        <f>IF(ISBLANK(Table3[[#This Row],[Account Range Min]]),0,Table3[[#This Row],[Account Range Min]])</f>
        <v>0</v>
      </c>
      <c r="R197">
        <f>IF(ISBLANK(Table3[[#This Row],[Account Range Max]]),0,Table3[[#This Row],[Account Range Max]])</f>
        <v>0</v>
      </c>
      <c r="S197" t="str">
        <f>IF(Source!N197="","",_xlfn.XLOOKUP(Source!N197,Elements!$AD$2:$AD$393,Elements!$A$2:$A$393,"Err",0))</f>
        <v/>
      </c>
      <c r="T197" t="str">
        <f>IF(Source!O197="","",_xlfn.XLOOKUP(Source!O197,Elements!$AD$2:$AD$393,Elements!$A$2:$A$393,"Err",0))</f>
        <v/>
      </c>
      <c r="U197" t="str">
        <f>IF(Source!T197="","",_xlfn.XLOOKUP(Source!T197,Elements!$AD$2:$AD$393,Elements!$A$2:$A$393,"Err",0))</f>
        <v>{4E8C2BF3-2C6F-4B28-9EC0-0585B0F45E97}</v>
      </c>
      <c r="V197" t="str">
        <f>IF(Source!U197="","",_xlfn.XLOOKUP(Source!U197,Elements!$AD$2:$AD$393,Elements!$A$2:$A$393,"Err",0))</f>
        <v>{4E8C2BF3-2C6F-4B28-9EC0-0585B0F45E97}</v>
      </c>
      <c r="W197" t="str">
        <f>IF(Source!V197="","",_xlfn.XLOOKUP(Source!V197,Elements!$AD$2:$AD$393,Elements!$A$2:$A$393,"Err",0))</f>
        <v/>
      </c>
      <c r="X197" t="str">
        <f>IF(Source!W197="","",_xlfn.XLOOKUP(Source!W197,Elements!$AD$2:$AD$393,Elements!$A$2:$A$393,"Err",0))</f>
        <v/>
      </c>
      <c r="Y197" t="str">
        <f>IF(Source!X197="","",_xlfn.XLOOKUP(Source!X197,Elements!$AD$2:$AD$393,Elements!$A$2:$A$393,"Err",0))</f>
        <v/>
      </c>
      <c r="Z197" t="str">
        <f>IF(Source!AD197="","",_xlfn.XLOOKUP(Source!AD197,Elements!$AD$2:$AD$393,Elements!$A$2:$A$393,"Err",0))</f>
        <v>{4E8C2BF3-2C6F-4B28-9EC0-0585B0F45E97}</v>
      </c>
      <c r="AA197" t="str">
        <f>IF(Source!Y197="","",_xlfn.XLOOKUP(Source!Y197,Elements!$AD$2:$AD$393,Elements!$A$2:$A$393,"Err",0))</f>
        <v/>
      </c>
      <c r="AB197" t="str">
        <f>IF(Source!Z197="","",_xlfn.XLOOKUP(Source!Z197,Elements!$AD$2:$AD$393,Elements!$A$2:$A$393,"Err",0))</f>
        <v/>
      </c>
      <c r="AC197" t="str">
        <f>IF(Source!AA197="","",_xlfn.XLOOKUP(Source!AA197,Elements!$AD$2:$AD$393,Elements!$A$2:$A$393,"Err",0))</f>
        <v/>
      </c>
      <c r="AD197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Personal,Technischer Service</v>
      </c>
    </row>
    <row r="198" spans="1:30" x14ac:dyDescent="0.25">
      <c r="A198" t="str">
        <f>Table4[[#This Row],[idModel]]</f>
        <v>{4E8C2BF3-2C6F-4B28-9EC0-0585B0F45E97}</v>
      </c>
      <c r="B198" s="2" t="s">
        <v>191</v>
      </c>
      <c r="C198" t="str">
        <f>IF(Table3[[#This Row],[Level 1]]="","",_xlfn.XLOOKUP(Table3[[#This Row],[Level 1]],Table1[Titel],Table1[ID],"Err",0))</f>
        <v>{9B40BF79-EE35-400F-AC39-6E61551847B2}</v>
      </c>
      <c r="D198" t="str">
        <f>IF(Table3[[#This Row],[Level 2]]="","",_xlfn.XLOOKUP(Table3[[#This Row],[Level 2]],Table1[Titel],Table1[ID],"Err",0))</f>
        <v>{20E66FE9-CB9C-4394-A9B1-AD1F7018D17D}</v>
      </c>
      <c r="E198" t="str">
        <f>IF(Table3[[#This Row],[Level 3]]="","",_xlfn.XLOOKUP(Table3[[#This Row],[Level 3]],Table1[Titel],Table1[ID],"Err",0))</f>
        <v>{EB5E2C90-0823-4A59-B089-47170B66CCA8}</v>
      </c>
      <c r="F198" t="str">
        <f>IF(Table3[[#This Row],[Level 4]]="","",_xlfn.XLOOKUP(Table3[[#This Row],[Level 4]],Table1[Titel],Table1[ID],"Err",0))</f>
        <v/>
      </c>
      <c r="G198" t="str">
        <f>IF(Table3[[#This Row],[Level 5]]="","",_xlfn.XLOOKUP(Table3[[#This Row],[Level 5]],Table1[Titel],Table1[ID],"Err",0))</f>
        <v/>
      </c>
      <c r="H198" t="str">
        <f>_xlfn.XLOOKUP(Table3[[#This Row],[Unit]],Table2[Title],Table2[ID],"",0)</f>
        <v>{F5407237-FAA9-4557-B2C6-D4E50AB82E56}</v>
      </c>
      <c r="I198">
        <f>Table3[[#This Row],[Lfd]]</f>
        <v>197</v>
      </c>
      <c r="J198">
        <f>Table3[[#This Row],[Type]]</f>
        <v>2</v>
      </c>
      <c r="K198">
        <f>Table3[[#This Row],[Level]]</f>
        <v>50</v>
      </c>
      <c r="L198" t="str">
        <f>IF(ISBLANK(Table3[[#This Row],[Formula]]),"",Table3[[#This Row],[Formula]])</f>
        <v>p1*p2</v>
      </c>
      <c r="M198">
        <f>IF(ISBLANK(Table3[[#This Row],[Credit]]),0,Table3[[#This Row],[Credit]])</f>
        <v>1800</v>
      </c>
      <c r="N198">
        <f>IF(ISBLANK(Table3[[#This Row],[Debit]]),0,Table3[[#This Row],[Debit]])</f>
        <v>6020</v>
      </c>
      <c r="O198">
        <f>Table3[[#This Row],[Format]]</f>
        <v>1</v>
      </c>
      <c r="P198">
        <f>Table3[[#This Row],[Direct Offset]]</f>
        <v>0</v>
      </c>
      <c r="Q198">
        <f>IF(ISBLANK(Table3[[#This Row],[Account Range Min]]),0,Table3[[#This Row],[Account Range Min]])</f>
        <v>0</v>
      </c>
      <c r="R198">
        <f>IF(ISBLANK(Table3[[#This Row],[Account Range Max]]),0,Table3[[#This Row],[Account Range Max]])</f>
        <v>0</v>
      </c>
      <c r="S198" t="str">
        <f>IF(Source!N198="","",_xlfn.XLOOKUP(Source!N198,Elements!$AD$2:$AD$393,Elements!$A$2:$A$393,"Err",0))</f>
        <v/>
      </c>
      <c r="T198" t="str">
        <f>IF(Source!O198="","",_xlfn.XLOOKUP(Source!O198,Elements!$AD$2:$AD$393,Elements!$A$2:$A$393,"Err",0))</f>
        <v/>
      </c>
      <c r="U198" t="str">
        <f>IF(Source!T198="","",_xlfn.XLOOKUP(Source!T198,Elements!$AD$2:$AD$393,Elements!$A$2:$A$393,"Err",0))</f>
        <v>{4E8C2BF3-2C6F-4B28-9EC0-0585B0F45E97}</v>
      </c>
      <c r="V198" t="str">
        <f>IF(Source!U198="","",_xlfn.XLOOKUP(Source!U198,Elements!$AD$2:$AD$393,Elements!$A$2:$A$393,"Err",0))</f>
        <v>{4E8C2BF3-2C6F-4B28-9EC0-0585B0F45E97}</v>
      </c>
      <c r="W198" t="str">
        <f>IF(Source!V198="","",_xlfn.XLOOKUP(Source!V198,Elements!$AD$2:$AD$393,Elements!$A$2:$A$393,"Err",0))</f>
        <v/>
      </c>
      <c r="X198" t="str">
        <f>IF(Source!W198="","",_xlfn.XLOOKUP(Source!W198,Elements!$AD$2:$AD$393,Elements!$A$2:$A$393,"Err",0))</f>
        <v/>
      </c>
      <c r="Y198" t="str">
        <f>IF(Source!X198="","",_xlfn.XLOOKUP(Source!X198,Elements!$AD$2:$AD$393,Elements!$A$2:$A$393,"Err",0))</f>
        <v/>
      </c>
      <c r="Z198" t="str">
        <f>IF(Source!AD198="","",_xlfn.XLOOKUP(Source!AD198,Elements!$AD$2:$AD$393,Elements!$A$2:$A$393,"Err",0))</f>
        <v>{4E8C2BF3-2C6F-4B28-9EC0-0585B0F45E97}</v>
      </c>
      <c r="AA198" t="str">
        <f>IF(Source!Y198="","",_xlfn.XLOOKUP(Source!Y198,Elements!$AD$2:$AD$393,Elements!$A$2:$A$393,"Err",0))</f>
        <v/>
      </c>
      <c r="AB198" t="str">
        <f>IF(Source!Z198="","",_xlfn.XLOOKUP(Source!Z198,Elements!$AD$2:$AD$393,Elements!$A$2:$A$393,"Err",0))</f>
        <v/>
      </c>
      <c r="AC198" t="str">
        <f>IF(Source!AA198="","",_xlfn.XLOOKUP(Source!AA198,Elements!$AD$2:$AD$393,Elements!$A$2:$A$393,"Err",0))</f>
        <v/>
      </c>
      <c r="AD198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Personal,U &amp; K Ersatz,Gehalt</v>
      </c>
    </row>
    <row r="199" spans="1:30" x14ac:dyDescent="0.25">
      <c r="A199" t="str">
        <f>Table4[[#This Row],[idModel]]</f>
        <v>{4E8C2BF3-2C6F-4B28-9EC0-0585B0F45E97}</v>
      </c>
      <c r="B199" s="2" t="s">
        <v>191</v>
      </c>
      <c r="C199" t="str">
        <f>IF(Table3[[#This Row],[Level 1]]="","",_xlfn.XLOOKUP(Table3[[#This Row],[Level 1]],Table1[Titel],Table1[ID],"Err",0))</f>
        <v>{9B40BF79-EE35-400F-AC39-6E61551847B2}</v>
      </c>
      <c r="D199" t="str">
        <f>IF(Table3[[#This Row],[Level 2]]="","",_xlfn.XLOOKUP(Table3[[#This Row],[Level 2]],Table1[Titel],Table1[ID],"Err",0))</f>
        <v>{20E66FE9-CB9C-4394-A9B1-AD1F7018D17D}</v>
      </c>
      <c r="E199" t="str">
        <f>IF(Table3[[#This Row],[Level 3]]="","",_xlfn.XLOOKUP(Table3[[#This Row],[Level 3]],Table1[Titel],Table1[ID],"Err",0))</f>
        <v>{1AD8A339-5B1B-47C6-8532-659960DCC34F}</v>
      </c>
      <c r="F199" t="str">
        <f>IF(Table3[[#This Row],[Level 4]]="","",_xlfn.XLOOKUP(Table3[[#This Row],[Level 4]],Table1[Titel],Table1[ID],"Err",0))</f>
        <v/>
      </c>
      <c r="G199" t="str">
        <f>IF(Table3[[#This Row],[Level 5]]="","",_xlfn.XLOOKUP(Table3[[#This Row],[Level 5]],Table1[Titel],Table1[ID],"Err",0))</f>
        <v/>
      </c>
      <c r="H199" t="str">
        <f>_xlfn.XLOOKUP(Table3[[#This Row],[Unit]],Table2[Title],Table2[ID],"",0)</f>
        <v>{F5407237-FAA9-4557-B2C6-D4E50AB82E56}</v>
      </c>
      <c r="I199">
        <f>Table3[[#This Row],[Lfd]]</f>
        <v>198</v>
      </c>
      <c r="J199">
        <f>Table3[[#This Row],[Type]]</f>
        <v>2</v>
      </c>
      <c r="K199">
        <f>Table3[[#This Row],[Level]]</f>
        <v>50</v>
      </c>
      <c r="L199" t="str">
        <f>IF(ISBLANK(Table3[[#This Row],[Formula]]),"",Table3[[#This Row],[Formula]])</f>
        <v>p1*p2*p3</v>
      </c>
      <c r="M199">
        <f>IF(ISBLANK(Table3[[#This Row],[Credit]]),0,Table3[[#This Row],[Credit]])</f>
        <v>1800</v>
      </c>
      <c r="N199">
        <f>IF(ISBLANK(Table3[[#This Row],[Debit]]),0,Table3[[#This Row],[Debit]])</f>
        <v>6110</v>
      </c>
      <c r="O199">
        <f>Table3[[#This Row],[Format]]</f>
        <v>1</v>
      </c>
      <c r="P199">
        <f>Table3[[#This Row],[Direct Offset]]</f>
        <v>0</v>
      </c>
      <c r="Q199">
        <f>IF(ISBLANK(Table3[[#This Row],[Account Range Min]]),0,Table3[[#This Row],[Account Range Min]])</f>
        <v>0</v>
      </c>
      <c r="R199">
        <f>IF(ISBLANK(Table3[[#This Row],[Account Range Max]]),0,Table3[[#This Row],[Account Range Max]])</f>
        <v>0</v>
      </c>
      <c r="S199" t="str">
        <f>IF(Source!N199="","",_xlfn.XLOOKUP(Source!N199,Elements!$AD$2:$AD$393,Elements!$A$2:$A$393,"Err",0))</f>
        <v/>
      </c>
      <c r="T199" t="str">
        <f>IF(Source!O199="","",_xlfn.XLOOKUP(Source!O199,Elements!$AD$2:$AD$393,Elements!$A$2:$A$393,"Err",0))</f>
        <v/>
      </c>
      <c r="U199" t="str">
        <f>IF(Source!T199="","",_xlfn.XLOOKUP(Source!T199,Elements!$AD$2:$AD$393,Elements!$A$2:$A$393,"Err",0))</f>
        <v>{4E8C2BF3-2C6F-4B28-9EC0-0585B0F45E97}</v>
      </c>
      <c r="V199" t="str">
        <f>IF(Source!U199="","",_xlfn.XLOOKUP(Source!U199,Elements!$AD$2:$AD$393,Elements!$A$2:$A$393,"Err",0))</f>
        <v>{4E8C2BF3-2C6F-4B28-9EC0-0585B0F45E97}</v>
      </c>
      <c r="W199" t="str">
        <f>IF(Source!V199="","",_xlfn.XLOOKUP(Source!V199,Elements!$AD$2:$AD$393,Elements!$A$2:$A$393,"Err",0))</f>
        <v>{4E8C2BF3-2C6F-4B28-9EC0-0585B0F45E97}</v>
      </c>
      <c r="X199" t="str">
        <f>IF(Source!W199="","",_xlfn.XLOOKUP(Source!W199,Elements!$AD$2:$AD$393,Elements!$A$2:$A$393,"Err",0))</f>
        <v/>
      </c>
      <c r="Y199" t="str">
        <f>IF(Source!X199="","",_xlfn.XLOOKUP(Source!X199,Elements!$AD$2:$AD$393,Elements!$A$2:$A$393,"Err",0))</f>
        <v/>
      </c>
      <c r="Z199" t="str">
        <f>IF(Source!AD199="","",_xlfn.XLOOKUP(Source!AD199,Elements!$AD$2:$AD$393,Elements!$A$2:$A$393,"Err",0))</f>
        <v>{4E8C2BF3-2C6F-4B28-9EC0-0585B0F45E97}</v>
      </c>
      <c r="AA199" t="str">
        <f>IF(Source!Y199="","",_xlfn.XLOOKUP(Source!Y199,Elements!$AD$2:$AD$393,Elements!$A$2:$A$393,"Err",0))</f>
        <v/>
      </c>
      <c r="AB199" t="str">
        <f>IF(Source!Z199="","",_xlfn.XLOOKUP(Source!Z199,Elements!$AD$2:$AD$393,Elements!$A$2:$A$393,"Err",0))</f>
        <v/>
      </c>
      <c r="AC199" t="str">
        <f>IF(Source!AA199="","",_xlfn.XLOOKUP(Source!AA199,Elements!$AD$2:$AD$393,Elements!$A$2:$A$393,"Err",0))</f>
        <v/>
      </c>
      <c r="AD199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Personal,U &amp; K Ersatz,Soziale Abgaben</v>
      </c>
    </row>
    <row r="200" spans="1:30" x14ac:dyDescent="0.25">
      <c r="A200" t="str">
        <f>Table4[[#This Row],[idModel]]</f>
        <v>{4E8C2BF3-2C6F-4B28-9EC0-0585B0F45E97}</v>
      </c>
      <c r="B200" s="2" t="s">
        <v>191</v>
      </c>
      <c r="C200" t="str">
        <f>IF(Table3[[#This Row],[Level 1]]="","",_xlfn.XLOOKUP(Table3[[#This Row],[Level 1]],Table1[Titel],Table1[ID],"Err",0))</f>
        <v>{9B40BF79-EE35-400F-AC39-6E61551847B2}</v>
      </c>
      <c r="D200" t="str">
        <f>IF(Table3[[#This Row],[Level 2]]="","",_xlfn.XLOOKUP(Table3[[#This Row],[Level 2]],Table1[Titel],Table1[ID],"Err",0))</f>
        <v>{20E66FE9-CB9C-4394-A9B1-AD1F7018D17D}</v>
      </c>
      <c r="E200" t="str">
        <f>IF(Table3[[#This Row],[Level 3]]="","",_xlfn.XLOOKUP(Table3[[#This Row],[Level 3]],Table1[Titel],Table1[ID],"Err",0))</f>
        <v>{DED212B4-3D02-4530-AA0E-39D6139F8DC1}</v>
      </c>
      <c r="F200" t="str">
        <f>IF(Table3[[#This Row],[Level 4]]="","",_xlfn.XLOOKUP(Table3[[#This Row],[Level 4]],Table1[Titel],Table1[ID],"Err",0))</f>
        <v/>
      </c>
      <c r="G200" t="str">
        <f>IF(Table3[[#This Row],[Level 5]]="","",_xlfn.XLOOKUP(Table3[[#This Row],[Level 5]],Table1[Titel],Table1[ID],"Err",0))</f>
        <v/>
      </c>
      <c r="H200" t="str">
        <f>_xlfn.XLOOKUP(Table3[[#This Row],[Unit]],Table2[Title],Table2[ID],"",0)</f>
        <v>{C784EEC7-5E17-45A9-9894-110D5C91C7FA}</v>
      </c>
      <c r="I200">
        <f>Table3[[#This Row],[Lfd]]</f>
        <v>199</v>
      </c>
      <c r="J200">
        <f>Table3[[#This Row],[Type]]</f>
        <v>2</v>
      </c>
      <c r="K200">
        <f>Table3[[#This Row],[Level]]</f>
        <v>50</v>
      </c>
      <c r="L200" t="str">
        <f>IF(ISBLANK(Table3[[#This Row],[Formula]]),"",Table3[[#This Row],[Formula]])</f>
        <v>p1*p2*(p3/p4)^p5</v>
      </c>
      <c r="M200">
        <f>IF(ISBLANK(Table3[[#This Row],[Credit]]),0,Table3[[#This Row],[Credit]])</f>
        <v>1800</v>
      </c>
      <c r="N200">
        <f>IF(ISBLANK(Table3[[#This Row],[Debit]]),0,Table3[[#This Row],[Debit]])</f>
        <v>6020</v>
      </c>
      <c r="O200">
        <f>Table3[[#This Row],[Format]]</f>
        <v>1</v>
      </c>
      <c r="P200">
        <f>Table3[[#This Row],[Direct Offset]]</f>
        <v>0</v>
      </c>
      <c r="Q200">
        <f>IF(ISBLANK(Table3[[#This Row],[Account Range Min]]),0,Table3[[#This Row],[Account Range Min]])</f>
        <v>0</v>
      </c>
      <c r="R200">
        <f>IF(ISBLANK(Table3[[#This Row],[Account Range Max]]),0,Table3[[#This Row],[Account Range Max]])</f>
        <v>0</v>
      </c>
      <c r="S200" t="str">
        <f>IF(Source!N200="","",_xlfn.XLOOKUP(Source!N200,Elements!$AD$2:$AD$393,Elements!$A$2:$A$393,"Err",0))</f>
        <v/>
      </c>
      <c r="T200" t="str">
        <f>IF(Source!O200="","",_xlfn.XLOOKUP(Source!O200,Elements!$AD$2:$AD$393,Elements!$A$2:$A$393,"Err",0))</f>
        <v/>
      </c>
      <c r="U200" t="str">
        <f>IF(Source!T200="","",_xlfn.XLOOKUP(Source!T200,Elements!$AD$2:$AD$393,Elements!$A$2:$A$393,"Err",0))</f>
        <v>{4E8C2BF3-2C6F-4B28-9EC0-0585B0F45E97}</v>
      </c>
      <c r="V200" t="str">
        <f>IF(Source!U200="","",_xlfn.XLOOKUP(Source!U200,Elements!$AD$2:$AD$393,Elements!$A$2:$A$393,"Err",0))</f>
        <v>{4E8C2BF3-2C6F-4B28-9EC0-0585B0F45E97}</v>
      </c>
      <c r="W200" t="str">
        <f>IF(Source!V200="","",_xlfn.XLOOKUP(Source!V200,Elements!$AD$2:$AD$393,Elements!$A$2:$A$393,"Err",0))</f>
        <v>{4E8C2BF3-2C6F-4B28-9EC0-0585B0F45E97}</v>
      </c>
      <c r="X200" t="str">
        <f>IF(Source!W200="","",_xlfn.XLOOKUP(Source!W200,Elements!$AD$2:$AD$393,Elements!$A$2:$A$393,"Err",0))</f>
        <v>{4E8C2BF3-2C6F-4B28-9EC0-0585B0F45E97}</v>
      </c>
      <c r="Y200" t="str">
        <f>IF(Source!X200="","",_xlfn.XLOOKUP(Source!X200,Elements!$AD$2:$AD$393,Elements!$A$2:$A$393,"Err",0))</f>
        <v>{4E8C2BF3-2C6F-4B28-9EC0-0585B0F45E97}</v>
      </c>
      <c r="Z200" t="str">
        <f>IF(Source!AD200="","",_xlfn.XLOOKUP(Source!AD200,Elements!$AD$2:$AD$393,Elements!$A$2:$A$393,"Err",0))</f>
        <v>{4E8C2BF3-2C6F-4B28-9EC0-0585B0F45E97}</v>
      </c>
      <c r="AA200" t="str">
        <f>IF(Source!Y200="","",_xlfn.XLOOKUP(Source!Y200,Elements!$AD$2:$AD$393,Elements!$A$2:$A$393,"Err",0))</f>
        <v/>
      </c>
      <c r="AB200" t="str">
        <f>IF(Source!Z200="","",_xlfn.XLOOKUP(Source!Z200,Elements!$AD$2:$AD$393,Elements!$A$2:$A$393,"Err",0))</f>
        <v/>
      </c>
      <c r="AC200" t="str">
        <f>IF(Source!AA200="","",_xlfn.XLOOKUP(Source!AA200,Elements!$AD$2:$AD$393,Elements!$A$2:$A$393,"Err",0))</f>
        <v/>
      </c>
      <c r="AD200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Personal,U &amp; K Ersatz,Vollzeitkräfte</v>
      </c>
    </row>
    <row r="201" spans="1:30" x14ac:dyDescent="0.25">
      <c r="A201" t="str">
        <f>Table4[[#This Row],[idModel]]</f>
        <v>{4E8C2BF3-2C6F-4B28-9EC0-0585B0F45E97}</v>
      </c>
      <c r="B201" s="2" t="s">
        <v>191</v>
      </c>
      <c r="C201" t="str">
        <f>IF(Table3[[#This Row],[Level 1]]="","",_xlfn.XLOOKUP(Table3[[#This Row],[Level 1]],Table1[Titel],Table1[ID],"Err",0))</f>
        <v>{9B40BF79-EE35-400F-AC39-6E61551847B2}</v>
      </c>
      <c r="D201" t="str">
        <f>IF(Table3[[#This Row],[Level 2]]="","",_xlfn.XLOOKUP(Table3[[#This Row],[Level 2]],Table1[Titel],Table1[ID],"Err",0))</f>
        <v>{0FFA7B18-7C17-4751-8B79-114D0D1B53D3}</v>
      </c>
      <c r="E201" t="str">
        <f>IF(Table3[[#This Row],[Level 3]]="","",_xlfn.XLOOKUP(Table3[[#This Row],[Level 3]],Table1[Titel],Table1[ID],"Err",0))</f>
        <v>{EB5E2C90-0823-4A59-B089-47170B66CCA8}</v>
      </c>
      <c r="F201" t="str">
        <f>IF(Table3[[#This Row],[Level 4]]="","",_xlfn.XLOOKUP(Table3[[#This Row],[Level 4]],Table1[Titel],Table1[ID],"Err",0))</f>
        <v/>
      </c>
      <c r="G201" t="str">
        <f>IF(Table3[[#This Row],[Level 5]]="","",_xlfn.XLOOKUP(Table3[[#This Row],[Level 5]],Table1[Titel],Table1[ID],"Err",0))</f>
        <v/>
      </c>
      <c r="H201" t="str">
        <f>_xlfn.XLOOKUP(Table3[[#This Row],[Unit]],Table2[Title],Table2[ID],"",0)</f>
        <v>{F5407237-FAA9-4557-B2C6-D4E50AB82E56}</v>
      </c>
      <c r="I201">
        <f>Table3[[#This Row],[Lfd]]</f>
        <v>200</v>
      </c>
      <c r="J201">
        <f>Table3[[#This Row],[Type]]</f>
        <v>2</v>
      </c>
      <c r="K201">
        <f>Table3[[#This Row],[Level]]</f>
        <v>50</v>
      </c>
      <c r="L201" t="str">
        <f>IF(ISBLANK(Table3[[#This Row],[Formula]]),"",Table3[[#This Row],[Formula]])</f>
        <v>p1*p2</v>
      </c>
      <c r="M201">
        <f>IF(ISBLANK(Table3[[#This Row],[Credit]]),0,Table3[[#This Row],[Credit]])</f>
        <v>1800</v>
      </c>
      <c r="N201">
        <f>IF(ISBLANK(Table3[[#This Row],[Debit]]),0,Table3[[#This Row],[Debit]])</f>
        <v>6020</v>
      </c>
      <c r="O201">
        <f>Table3[[#This Row],[Format]]</f>
        <v>1</v>
      </c>
      <c r="P201">
        <f>Table3[[#This Row],[Direct Offset]]</f>
        <v>0</v>
      </c>
      <c r="Q201">
        <f>IF(ISBLANK(Table3[[#This Row],[Account Range Min]]),0,Table3[[#This Row],[Account Range Min]])</f>
        <v>0</v>
      </c>
      <c r="R201">
        <f>IF(ISBLANK(Table3[[#This Row],[Account Range Max]]),0,Table3[[#This Row],[Account Range Max]])</f>
        <v>0</v>
      </c>
      <c r="S201" t="str">
        <f>IF(Source!N201="","",_xlfn.XLOOKUP(Source!N201,Elements!$AD$2:$AD$393,Elements!$A$2:$A$393,"Err",0))</f>
        <v/>
      </c>
      <c r="T201" t="str">
        <f>IF(Source!O201="","",_xlfn.XLOOKUP(Source!O201,Elements!$AD$2:$AD$393,Elements!$A$2:$A$393,"Err",0))</f>
        <v/>
      </c>
      <c r="U201" t="str">
        <f>IF(Source!T201="","",_xlfn.XLOOKUP(Source!T201,Elements!$AD$2:$AD$393,Elements!$A$2:$A$393,"Err",0))</f>
        <v>{4E8C2BF3-2C6F-4B28-9EC0-0585B0F45E97}</v>
      </c>
      <c r="V201" t="str">
        <f>IF(Source!U201="","",_xlfn.XLOOKUP(Source!U201,Elements!$AD$2:$AD$393,Elements!$A$2:$A$393,"Err",0))</f>
        <v>{4E8C2BF3-2C6F-4B28-9EC0-0585B0F45E97}</v>
      </c>
      <c r="W201" t="str">
        <f>IF(Source!V201="","",_xlfn.XLOOKUP(Source!V201,Elements!$AD$2:$AD$393,Elements!$A$2:$A$393,"Err",0))</f>
        <v/>
      </c>
      <c r="X201" t="str">
        <f>IF(Source!W201="","",_xlfn.XLOOKUP(Source!W201,Elements!$AD$2:$AD$393,Elements!$A$2:$A$393,"Err",0))</f>
        <v/>
      </c>
      <c r="Y201" t="str">
        <f>IF(Source!X201="","",_xlfn.XLOOKUP(Source!X201,Elements!$AD$2:$AD$393,Elements!$A$2:$A$393,"Err",0))</f>
        <v/>
      </c>
      <c r="Z201" t="str">
        <f>IF(Source!AD201="","",_xlfn.XLOOKUP(Source!AD201,Elements!$AD$2:$AD$393,Elements!$A$2:$A$393,"Err",0))</f>
        <v>{4E8C2BF3-2C6F-4B28-9EC0-0585B0F45E97}</v>
      </c>
      <c r="AA201" t="str">
        <f>IF(Source!Y201="","",_xlfn.XLOOKUP(Source!Y201,Elements!$AD$2:$AD$393,Elements!$A$2:$A$393,"Err",0))</f>
        <v/>
      </c>
      <c r="AB201" t="str">
        <f>IF(Source!Z201="","",_xlfn.XLOOKUP(Source!Z201,Elements!$AD$2:$AD$393,Elements!$A$2:$A$393,"Err",0))</f>
        <v/>
      </c>
      <c r="AC201" t="str">
        <f>IF(Source!AA201="","",_xlfn.XLOOKUP(Source!AA201,Elements!$AD$2:$AD$393,Elements!$A$2:$A$393,"Err",0))</f>
        <v/>
      </c>
      <c r="AD201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Personal,Verwaltung,Gehalt</v>
      </c>
    </row>
    <row r="202" spans="1:30" x14ac:dyDescent="0.25">
      <c r="A202" t="str">
        <f>Table4[[#This Row],[idModel]]</f>
        <v>{4E8C2BF3-2C6F-4B28-9EC0-0585B0F45E97}</v>
      </c>
      <c r="B202" s="2" t="s">
        <v>191</v>
      </c>
      <c r="C202" t="str">
        <f>IF(Table3[[#This Row],[Level 1]]="","",_xlfn.XLOOKUP(Table3[[#This Row],[Level 1]],Table1[Titel],Table1[ID],"Err",0))</f>
        <v>{9B40BF79-EE35-400F-AC39-6E61551847B2}</v>
      </c>
      <c r="D202" t="str">
        <f>IF(Table3[[#This Row],[Level 2]]="","",_xlfn.XLOOKUP(Table3[[#This Row],[Level 2]],Table1[Titel],Table1[ID],"Err",0))</f>
        <v>{0FFA7B18-7C17-4751-8B79-114D0D1B53D3}</v>
      </c>
      <c r="E202" t="str">
        <f>IF(Table3[[#This Row],[Level 3]]="","",_xlfn.XLOOKUP(Table3[[#This Row],[Level 3]],Table1[Titel],Table1[ID],"Err",0))</f>
        <v>{1AD8A339-5B1B-47C6-8532-659960DCC34F}</v>
      </c>
      <c r="F202" t="str">
        <f>IF(Table3[[#This Row],[Level 4]]="","",_xlfn.XLOOKUP(Table3[[#This Row],[Level 4]],Table1[Titel],Table1[ID],"Err",0))</f>
        <v/>
      </c>
      <c r="G202" t="str">
        <f>IF(Table3[[#This Row],[Level 5]]="","",_xlfn.XLOOKUP(Table3[[#This Row],[Level 5]],Table1[Titel],Table1[ID],"Err",0))</f>
        <v/>
      </c>
      <c r="H202" t="str">
        <f>_xlfn.XLOOKUP(Table3[[#This Row],[Unit]],Table2[Title],Table2[ID],"",0)</f>
        <v>{F5407237-FAA9-4557-B2C6-D4E50AB82E56}</v>
      </c>
      <c r="I202">
        <f>Table3[[#This Row],[Lfd]]</f>
        <v>201</v>
      </c>
      <c r="J202">
        <f>Table3[[#This Row],[Type]]</f>
        <v>2</v>
      </c>
      <c r="K202">
        <f>Table3[[#This Row],[Level]]</f>
        <v>50</v>
      </c>
      <c r="L202" t="str">
        <f>IF(ISBLANK(Table3[[#This Row],[Formula]]),"",Table3[[#This Row],[Formula]])</f>
        <v>p1*p2*p3</v>
      </c>
      <c r="M202">
        <f>IF(ISBLANK(Table3[[#This Row],[Credit]]),0,Table3[[#This Row],[Credit]])</f>
        <v>1800</v>
      </c>
      <c r="N202">
        <f>IF(ISBLANK(Table3[[#This Row],[Debit]]),0,Table3[[#This Row],[Debit]])</f>
        <v>6110</v>
      </c>
      <c r="O202">
        <f>Table3[[#This Row],[Format]]</f>
        <v>1</v>
      </c>
      <c r="P202">
        <f>Table3[[#This Row],[Direct Offset]]</f>
        <v>0</v>
      </c>
      <c r="Q202">
        <f>IF(ISBLANK(Table3[[#This Row],[Account Range Min]]),0,Table3[[#This Row],[Account Range Min]])</f>
        <v>0</v>
      </c>
      <c r="R202">
        <f>IF(ISBLANK(Table3[[#This Row],[Account Range Max]]),0,Table3[[#This Row],[Account Range Max]])</f>
        <v>0</v>
      </c>
      <c r="S202" t="str">
        <f>IF(Source!N202="","",_xlfn.XLOOKUP(Source!N202,Elements!$AD$2:$AD$393,Elements!$A$2:$A$393,"Err",0))</f>
        <v/>
      </c>
      <c r="T202" t="str">
        <f>IF(Source!O202="","",_xlfn.XLOOKUP(Source!O202,Elements!$AD$2:$AD$393,Elements!$A$2:$A$393,"Err",0))</f>
        <v/>
      </c>
      <c r="U202" t="str">
        <f>IF(Source!T202="","",_xlfn.XLOOKUP(Source!T202,Elements!$AD$2:$AD$393,Elements!$A$2:$A$393,"Err",0))</f>
        <v>{4E8C2BF3-2C6F-4B28-9EC0-0585B0F45E97}</v>
      </c>
      <c r="V202" t="str">
        <f>IF(Source!U202="","",_xlfn.XLOOKUP(Source!U202,Elements!$AD$2:$AD$393,Elements!$A$2:$A$393,"Err",0))</f>
        <v>{4E8C2BF3-2C6F-4B28-9EC0-0585B0F45E97}</v>
      </c>
      <c r="W202" t="str">
        <f>IF(Source!V202="","",_xlfn.XLOOKUP(Source!V202,Elements!$AD$2:$AD$393,Elements!$A$2:$A$393,"Err",0))</f>
        <v>{4E8C2BF3-2C6F-4B28-9EC0-0585B0F45E97}</v>
      </c>
      <c r="X202" t="str">
        <f>IF(Source!W202="","",_xlfn.XLOOKUP(Source!W202,Elements!$AD$2:$AD$393,Elements!$A$2:$A$393,"Err",0))</f>
        <v/>
      </c>
      <c r="Y202" t="str">
        <f>IF(Source!X202="","",_xlfn.XLOOKUP(Source!X202,Elements!$AD$2:$AD$393,Elements!$A$2:$A$393,"Err",0))</f>
        <v/>
      </c>
      <c r="Z202" t="str">
        <f>IF(Source!AD202="","",_xlfn.XLOOKUP(Source!AD202,Elements!$AD$2:$AD$393,Elements!$A$2:$A$393,"Err",0))</f>
        <v>{4E8C2BF3-2C6F-4B28-9EC0-0585B0F45E97}</v>
      </c>
      <c r="AA202" t="str">
        <f>IF(Source!Y202="","",_xlfn.XLOOKUP(Source!Y202,Elements!$AD$2:$AD$393,Elements!$A$2:$A$393,"Err",0))</f>
        <v/>
      </c>
      <c r="AB202" t="str">
        <f>IF(Source!Z202="","",_xlfn.XLOOKUP(Source!Z202,Elements!$AD$2:$AD$393,Elements!$A$2:$A$393,"Err",0))</f>
        <v/>
      </c>
      <c r="AC202" t="str">
        <f>IF(Source!AA202="","",_xlfn.XLOOKUP(Source!AA202,Elements!$AD$2:$AD$393,Elements!$A$2:$A$393,"Err",0))</f>
        <v/>
      </c>
      <c r="AD202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Personal,Verwaltung,Soziale Abgaben</v>
      </c>
    </row>
    <row r="203" spans="1:30" x14ac:dyDescent="0.25">
      <c r="A203" t="str">
        <f>Table4[[#This Row],[idModel]]</f>
        <v>{4E8C2BF3-2C6F-4B28-9EC0-0585B0F45E97}</v>
      </c>
      <c r="B203" s="2" t="s">
        <v>191</v>
      </c>
      <c r="C203" t="str">
        <f>IF(Table3[[#This Row],[Level 1]]="","",_xlfn.XLOOKUP(Table3[[#This Row],[Level 1]],Table1[Titel],Table1[ID],"Err",0))</f>
        <v>{9B40BF79-EE35-400F-AC39-6E61551847B2}</v>
      </c>
      <c r="D203" t="str">
        <f>IF(Table3[[#This Row],[Level 2]]="","",_xlfn.XLOOKUP(Table3[[#This Row],[Level 2]],Table1[Titel],Table1[ID],"Err",0))</f>
        <v>{0FFA7B18-7C17-4751-8B79-114D0D1B53D3}</v>
      </c>
      <c r="E203" t="str">
        <f>IF(Table3[[#This Row],[Level 3]]="","",_xlfn.XLOOKUP(Table3[[#This Row],[Level 3]],Table1[Titel],Table1[ID],"Err",0))</f>
        <v>{DED212B4-3D02-4530-AA0E-39D6139F8DC1}</v>
      </c>
      <c r="F203" t="str">
        <f>IF(Table3[[#This Row],[Level 4]]="","",_xlfn.XLOOKUP(Table3[[#This Row],[Level 4]],Table1[Titel],Table1[ID],"Err",0))</f>
        <v/>
      </c>
      <c r="G203" t="str">
        <f>IF(Table3[[#This Row],[Level 5]]="","",_xlfn.XLOOKUP(Table3[[#This Row],[Level 5]],Table1[Titel],Table1[ID],"Err",0))</f>
        <v/>
      </c>
      <c r="H203" t="str">
        <f>_xlfn.XLOOKUP(Table3[[#This Row],[Unit]],Table2[Title],Table2[ID],"",0)</f>
        <v>{C784EEC7-5E17-45A9-9894-110D5C91C7FA}</v>
      </c>
      <c r="I203">
        <f>Table3[[#This Row],[Lfd]]</f>
        <v>202</v>
      </c>
      <c r="J203">
        <f>Table3[[#This Row],[Type]]</f>
        <v>2</v>
      </c>
      <c r="K203">
        <f>Table3[[#This Row],[Level]]</f>
        <v>50</v>
      </c>
      <c r="L203" t="str">
        <f>IF(ISBLANK(Table3[[#This Row],[Formula]]),"",Table3[[#This Row],[Formula]])</f>
        <v>p1*(p3/p4)^p5</v>
      </c>
      <c r="M203">
        <f>IF(ISBLANK(Table3[[#This Row],[Credit]]),0,Table3[[#This Row],[Credit]])</f>
        <v>1800</v>
      </c>
      <c r="N203">
        <f>IF(ISBLANK(Table3[[#This Row],[Debit]]),0,Table3[[#This Row],[Debit]])</f>
        <v>6020</v>
      </c>
      <c r="O203">
        <f>Table3[[#This Row],[Format]]</f>
        <v>1</v>
      </c>
      <c r="P203">
        <f>Table3[[#This Row],[Direct Offset]]</f>
        <v>0</v>
      </c>
      <c r="Q203">
        <f>IF(ISBLANK(Table3[[#This Row],[Account Range Min]]),0,Table3[[#This Row],[Account Range Min]])</f>
        <v>0</v>
      </c>
      <c r="R203">
        <f>IF(ISBLANK(Table3[[#This Row],[Account Range Max]]),0,Table3[[#This Row],[Account Range Max]])</f>
        <v>0</v>
      </c>
      <c r="S203" t="str">
        <f>IF(Source!N203="","",_xlfn.XLOOKUP(Source!N203,Elements!$AD$2:$AD$393,Elements!$A$2:$A$393,"Err",0))</f>
        <v/>
      </c>
      <c r="T203" t="str">
        <f>IF(Source!O203="","",_xlfn.XLOOKUP(Source!O203,Elements!$AD$2:$AD$393,Elements!$A$2:$A$393,"Err",0))</f>
        <v/>
      </c>
      <c r="U203" t="str">
        <f>IF(Source!T203="","",_xlfn.XLOOKUP(Source!T203,Elements!$AD$2:$AD$393,Elements!$A$2:$A$393,"Err",0))</f>
        <v>{4E8C2BF3-2C6F-4B28-9EC0-0585B0F45E97}</v>
      </c>
      <c r="V203" t="str">
        <f>IF(Source!U203="","",_xlfn.XLOOKUP(Source!U203,Elements!$AD$2:$AD$393,Elements!$A$2:$A$393,"Err",0))</f>
        <v/>
      </c>
      <c r="W203" t="str">
        <f>IF(Source!V203="","",_xlfn.XLOOKUP(Source!V203,Elements!$AD$2:$AD$393,Elements!$A$2:$A$393,"Err",0))</f>
        <v>{4E8C2BF3-2C6F-4B28-9EC0-0585B0F45E97}</v>
      </c>
      <c r="X203" t="str">
        <f>IF(Source!W203="","",_xlfn.XLOOKUP(Source!W203,Elements!$AD$2:$AD$393,Elements!$A$2:$A$393,"Err",0))</f>
        <v>{4E8C2BF3-2C6F-4B28-9EC0-0585B0F45E97}</v>
      </c>
      <c r="Y203" t="str">
        <f>IF(Source!X203="","",_xlfn.XLOOKUP(Source!X203,Elements!$AD$2:$AD$393,Elements!$A$2:$A$393,"Err",0))</f>
        <v>{4E8C2BF3-2C6F-4B28-9EC0-0585B0F45E97}</v>
      </c>
      <c r="Z203" t="str">
        <f>IF(Source!AD203="","",_xlfn.XLOOKUP(Source!AD203,Elements!$AD$2:$AD$393,Elements!$A$2:$A$393,"Err",0))</f>
        <v>{4E8C2BF3-2C6F-4B28-9EC0-0585B0F45E97}</v>
      </c>
      <c r="AA203" t="str">
        <f>IF(Source!Y203="","",_xlfn.XLOOKUP(Source!Y203,Elements!$AD$2:$AD$393,Elements!$A$2:$A$393,"Err",0))</f>
        <v/>
      </c>
      <c r="AB203" t="str">
        <f>IF(Source!Z203="","",_xlfn.XLOOKUP(Source!Z203,Elements!$AD$2:$AD$393,Elements!$A$2:$A$393,"Err",0))</f>
        <v/>
      </c>
      <c r="AC203" t="str">
        <f>IF(Source!AA203="","",_xlfn.XLOOKUP(Source!AA203,Elements!$AD$2:$AD$393,Elements!$A$2:$A$393,"Err",0))</f>
        <v/>
      </c>
      <c r="AD203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Personal,Verwaltung,Vollzeitkräfte</v>
      </c>
    </row>
    <row r="204" spans="1:30" x14ac:dyDescent="0.25">
      <c r="A204" t="str">
        <f>Table4[[#This Row],[idModel]]</f>
        <v>{4E8C2BF3-2C6F-4B28-9EC0-0585B0F45E97}</v>
      </c>
      <c r="B204" s="2" t="s">
        <v>191</v>
      </c>
      <c r="C204" t="str">
        <f>IF(Table3[[#This Row],[Level 1]]="","",_xlfn.XLOOKUP(Table3[[#This Row],[Level 1]],Table1[Titel],Table1[ID],"Err",0))</f>
        <v>{9B40BF79-EE35-400F-AC39-6E61551847B2}</v>
      </c>
      <c r="D204" t="str">
        <f>IF(Table3[[#This Row],[Level 2]]="","",_xlfn.XLOOKUP(Table3[[#This Row],[Level 2]],Table1[Titel],Table1[ID],"Err",0))</f>
        <v>{DED212B4-3D02-4530-AA0E-39D6139F8DC1}</v>
      </c>
      <c r="E204" t="str">
        <f>IF(Table3[[#This Row],[Level 3]]="","",_xlfn.XLOOKUP(Table3[[#This Row],[Level 3]],Table1[Titel],Table1[ID],"Err",0))</f>
        <v>{23EAFD55-F51F-4873-B243-306E13484EE3}</v>
      </c>
      <c r="F204" t="str">
        <f>IF(Table3[[#This Row],[Level 4]]="","",_xlfn.XLOOKUP(Table3[[#This Row],[Level 4]],Table1[Titel],Table1[ID],"Err",0))</f>
        <v/>
      </c>
      <c r="G204" t="str">
        <f>IF(Table3[[#This Row],[Level 5]]="","",_xlfn.XLOOKUP(Table3[[#This Row],[Level 5]],Table1[Titel],Table1[ID],"Err",0))</f>
        <v/>
      </c>
      <c r="H204" t="str">
        <f>_xlfn.XLOOKUP(Table3[[#This Row],[Unit]],Table2[Title],Table2[ID],"",0)</f>
        <v>{C784EEC7-5E17-45A9-9894-110D5C91C7FA}</v>
      </c>
      <c r="I204">
        <f>Table3[[#This Row],[Lfd]]</f>
        <v>203</v>
      </c>
      <c r="J204">
        <f>Table3[[#This Row],[Type]]</f>
        <v>1</v>
      </c>
      <c r="K204">
        <f>Table3[[#This Row],[Level]]</f>
        <v>10</v>
      </c>
      <c r="L204" t="str">
        <f>IF(ISBLANK(Table3[[#This Row],[Formula]]),"",Table3[[#This Row],[Formula]])</f>
        <v/>
      </c>
      <c r="M204">
        <f>IF(ISBLANK(Table3[[#This Row],[Credit]]),0,Table3[[#This Row],[Credit]])</f>
        <v>0</v>
      </c>
      <c r="N204">
        <f>IF(ISBLANK(Table3[[#This Row],[Debit]]),0,Table3[[#This Row],[Debit]])</f>
        <v>0</v>
      </c>
      <c r="O204">
        <f>Table3[[#This Row],[Format]]</f>
        <v>0</v>
      </c>
      <c r="P204">
        <f>Table3[[#This Row],[Direct Offset]]</f>
        <v>0</v>
      </c>
      <c r="Q204">
        <f>IF(ISBLANK(Table3[[#This Row],[Account Range Min]]),0,Table3[[#This Row],[Account Range Min]])</f>
        <v>0</v>
      </c>
      <c r="R204">
        <f>IF(ISBLANK(Table3[[#This Row],[Account Range Max]]),0,Table3[[#This Row],[Account Range Max]])</f>
        <v>0</v>
      </c>
      <c r="S204" t="str">
        <f>IF(Source!N204="","",_xlfn.XLOOKUP(Source!N204,Elements!$AD$2:$AD$393,Elements!$A$2:$A$393,"Err",0))</f>
        <v>{4E8C2BF3-2C6F-4B28-9EC0-0585B0F45E97}</v>
      </c>
      <c r="T204" t="str">
        <f>IF(Source!O204="","",_xlfn.XLOOKUP(Source!O204,Elements!$AD$2:$AD$393,Elements!$A$2:$A$393,"Err",0))</f>
        <v>{4E8C2BF3-2C6F-4B28-9EC0-0585B0F45E97}</v>
      </c>
      <c r="U204" t="str">
        <f>IF(Source!T204="","",_xlfn.XLOOKUP(Source!T204,Elements!$AD$2:$AD$393,Elements!$A$2:$A$393,"Err",0))</f>
        <v/>
      </c>
      <c r="V204" t="str">
        <f>IF(Source!U204="","",_xlfn.XLOOKUP(Source!U204,Elements!$AD$2:$AD$393,Elements!$A$2:$A$393,"Err",0))</f>
        <v/>
      </c>
      <c r="W204" t="str">
        <f>IF(Source!V204="","",_xlfn.XLOOKUP(Source!V204,Elements!$AD$2:$AD$393,Elements!$A$2:$A$393,"Err",0))</f>
        <v/>
      </c>
      <c r="X204" t="str">
        <f>IF(Source!W204="","",_xlfn.XLOOKUP(Source!W204,Elements!$AD$2:$AD$393,Elements!$A$2:$A$393,"Err",0))</f>
        <v/>
      </c>
      <c r="Y204" t="str">
        <f>IF(Source!X204="","",_xlfn.XLOOKUP(Source!X204,Elements!$AD$2:$AD$393,Elements!$A$2:$A$393,"Err",0))</f>
        <v/>
      </c>
      <c r="Z204" t="str">
        <f>IF(Source!AD204="","",_xlfn.XLOOKUP(Source!AD204,Elements!$AD$2:$AD$393,Elements!$A$2:$A$393,"Err",0))</f>
        <v/>
      </c>
      <c r="AA204" t="str">
        <f>IF(Source!Y204="","",_xlfn.XLOOKUP(Source!Y204,Elements!$AD$2:$AD$393,Elements!$A$2:$A$393,"Err",0))</f>
        <v/>
      </c>
      <c r="AB204" t="str">
        <f>IF(Source!Z204="","",_xlfn.XLOOKUP(Source!Z204,Elements!$AD$2:$AD$393,Elements!$A$2:$A$393,"Err",0))</f>
        <v/>
      </c>
      <c r="AC204" t="str">
        <f>IF(Source!AA204="","",_xlfn.XLOOKUP(Source!AA204,Elements!$AD$2:$AD$393,Elements!$A$2:$A$393,"Err",0))</f>
        <v/>
      </c>
      <c r="AD204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Personal,Vollzeitkräfte,Dispatcher</v>
      </c>
    </row>
    <row r="205" spans="1:30" x14ac:dyDescent="0.25">
      <c r="A205" t="str">
        <f>Table4[[#This Row],[idModel]]</f>
        <v>{4E8C2BF3-2C6F-4B28-9EC0-0585B0F45E97}</v>
      </c>
      <c r="B205" s="2" t="s">
        <v>191</v>
      </c>
      <c r="C205" t="str">
        <f>IF(Table3[[#This Row],[Level 1]]="","",_xlfn.XLOOKUP(Table3[[#This Row],[Level 1]],Table1[Titel],Table1[ID],"Err",0))</f>
        <v>{9B40BF79-EE35-400F-AC39-6E61551847B2}</v>
      </c>
      <c r="D205" t="str">
        <f>IF(Table3[[#This Row],[Level 2]]="","",_xlfn.XLOOKUP(Table3[[#This Row],[Level 2]],Table1[Titel],Table1[ID],"Err",0))</f>
        <v>{DED212B4-3D02-4530-AA0E-39D6139F8DC1}</v>
      </c>
      <c r="E205" t="str">
        <f>IF(Table3[[#This Row],[Level 3]]="","",_xlfn.XLOOKUP(Table3[[#This Row],[Level 3]],Table1[Titel],Table1[ID],"Err",0))</f>
        <v>{7E11E13D-B459-4D6A-90FC-EAD3636E4892}</v>
      </c>
      <c r="F205" t="str">
        <f>IF(Table3[[#This Row],[Level 4]]="","",_xlfn.XLOOKUP(Table3[[#This Row],[Level 4]],Table1[Titel],Table1[ID],"Err",0))</f>
        <v/>
      </c>
      <c r="G205" t="str">
        <f>IF(Table3[[#This Row],[Level 5]]="","",_xlfn.XLOOKUP(Table3[[#This Row],[Level 5]],Table1[Titel],Table1[ID],"Err",0))</f>
        <v/>
      </c>
      <c r="H205" t="str">
        <f>_xlfn.XLOOKUP(Table3[[#This Row],[Unit]],Table2[Title],Table2[ID],"",0)</f>
        <v>{C784EEC7-5E17-45A9-9894-110D5C91C7FA}</v>
      </c>
      <c r="I205">
        <f>Table3[[#This Row],[Lfd]]</f>
        <v>204</v>
      </c>
      <c r="J205">
        <f>Table3[[#This Row],[Type]]</f>
        <v>1</v>
      </c>
      <c r="K205">
        <f>Table3[[#This Row],[Level]]</f>
        <v>10</v>
      </c>
      <c r="L205" t="str">
        <f>IF(ISBLANK(Table3[[#This Row],[Formula]]),"",Table3[[#This Row],[Formula]])</f>
        <v/>
      </c>
      <c r="M205">
        <f>IF(ISBLANK(Table3[[#This Row],[Credit]]),0,Table3[[#This Row],[Credit]])</f>
        <v>0</v>
      </c>
      <c r="N205">
        <f>IF(ISBLANK(Table3[[#This Row],[Debit]]),0,Table3[[#This Row],[Debit]])</f>
        <v>0</v>
      </c>
      <c r="O205">
        <f>Table3[[#This Row],[Format]]</f>
        <v>0</v>
      </c>
      <c r="P205">
        <f>Table3[[#This Row],[Direct Offset]]</f>
        <v>0</v>
      </c>
      <c r="Q205">
        <f>IF(ISBLANK(Table3[[#This Row],[Account Range Min]]),0,Table3[[#This Row],[Account Range Min]])</f>
        <v>0</v>
      </c>
      <c r="R205">
        <f>IF(ISBLANK(Table3[[#This Row],[Account Range Max]]),0,Table3[[#This Row],[Account Range Max]])</f>
        <v>0</v>
      </c>
      <c r="S205" t="str">
        <f>IF(Source!N205="","",_xlfn.XLOOKUP(Source!N205,Elements!$AD$2:$AD$393,Elements!$A$2:$A$393,"Err",0))</f>
        <v>{4E8C2BF3-2C6F-4B28-9EC0-0585B0F45E97}</v>
      </c>
      <c r="T205" t="str">
        <f>IF(Source!O205="","",_xlfn.XLOOKUP(Source!O205,Elements!$AD$2:$AD$393,Elements!$A$2:$A$393,"Err",0))</f>
        <v>{4E8C2BF3-2C6F-4B28-9EC0-0585B0F45E97}</v>
      </c>
      <c r="U205" t="str">
        <f>IF(Source!T205="","",_xlfn.XLOOKUP(Source!T205,Elements!$AD$2:$AD$393,Elements!$A$2:$A$393,"Err",0))</f>
        <v/>
      </c>
      <c r="V205" t="str">
        <f>IF(Source!U205="","",_xlfn.XLOOKUP(Source!U205,Elements!$AD$2:$AD$393,Elements!$A$2:$A$393,"Err",0))</f>
        <v/>
      </c>
      <c r="W205" t="str">
        <f>IF(Source!V205="","",_xlfn.XLOOKUP(Source!V205,Elements!$AD$2:$AD$393,Elements!$A$2:$A$393,"Err",0))</f>
        <v/>
      </c>
      <c r="X205" t="str">
        <f>IF(Source!W205="","",_xlfn.XLOOKUP(Source!W205,Elements!$AD$2:$AD$393,Elements!$A$2:$A$393,"Err",0))</f>
        <v/>
      </c>
      <c r="Y205" t="str">
        <f>IF(Source!X205="","",_xlfn.XLOOKUP(Source!X205,Elements!$AD$2:$AD$393,Elements!$A$2:$A$393,"Err",0))</f>
        <v/>
      </c>
      <c r="Z205" t="str">
        <f>IF(Source!AD205="","",_xlfn.XLOOKUP(Source!AD205,Elements!$AD$2:$AD$393,Elements!$A$2:$A$393,"Err",0))</f>
        <v/>
      </c>
      <c r="AA205" t="str">
        <f>IF(Source!Y205="","",_xlfn.XLOOKUP(Source!Y205,Elements!$AD$2:$AD$393,Elements!$A$2:$A$393,"Err",0))</f>
        <v/>
      </c>
      <c r="AB205" t="str">
        <f>IF(Source!Z205="","",_xlfn.XLOOKUP(Source!Z205,Elements!$AD$2:$AD$393,Elements!$A$2:$A$393,"Err",0))</f>
        <v/>
      </c>
      <c r="AC205" t="str">
        <f>IF(Source!AA205="","",_xlfn.XLOOKUP(Source!AA205,Elements!$AD$2:$AD$393,Elements!$A$2:$A$393,"Err",0))</f>
        <v/>
      </c>
      <c r="AD205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Personal,Vollzeitkräfte,Gruppenleiter</v>
      </c>
    </row>
    <row r="206" spans="1:30" x14ac:dyDescent="0.25">
      <c r="A206" t="str">
        <f>Table4[[#This Row],[idModel]]</f>
        <v>{4E8C2BF3-2C6F-4B28-9EC0-0585B0F45E97}</v>
      </c>
      <c r="B206" s="2" t="s">
        <v>191</v>
      </c>
      <c r="C206" t="str">
        <f>IF(Table3[[#This Row],[Level 1]]="","",_xlfn.XLOOKUP(Table3[[#This Row],[Level 1]],Table1[Titel],Table1[ID],"Err",0))</f>
        <v>{9B40BF79-EE35-400F-AC39-6E61551847B2}</v>
      </c>
      <c r="D206" t="str">
        <f>IF(Table3[[#This Row],[Level 2]]="","",_xlfn.XLOOKUP(Table3[[#This Row],[Level 2]],Table1[Titel],Table1[ID],"Err",0))</f>
        <v>{DED212B4-3D02-4530-AA0E-39D6139F8DC1}</v>
      </c>
      <c r="E206" t="str">
        <f>IF(Table3[[#This Row],[Level 3]]="","",_xlfn.XLOOKUP(Table3[[#This Row],[Level 3]],Table1[Titel],Table1[ID],"Err",0))</f>
        <v>{159DABFA-A2F1-4A26-978D-7F5C92F3CB70}</v>
      </c>
      <c r="F206" t="str">
        <f>IF(Table3[[#This Row],[Level 4]]="","",_xlfn.XLOOKUP(Table3[[#This Row],[Level 4]],Table1[Titel],Table1[ID],"Err",0))</f>
        <v/>
      </c>
      <c r="G206" t="str">
        <f>IF(Table3[[#This Row],[Level 5]]="","",_xlfn.XLOOKUP(Table3[[#This Row],[Level 5]],Table1[Titel],Table1[ID],"Err",0))</f>
        <v/>
      </c>
      <c r="H206" t="str">
        <f>_xlfn.XLOOKUP(Table3[[#This Row],[Unit]],Table2[Title],Table2[ID],"",0)</f>
        <v>{C784EEC7-5E17-45A9-9894-110D5C91C7FA}</v>
      </c>
      <c r="I206">
        <f>Table3[[#This Row],[Lfd]]</f>
        <v>205</v>
      </c>
      <c r="J206">
        <f>Table3[[#This Row],[Type]]</f>
        <v>1</v>
      </c>
      <c r="K206">
        <f>Table3[[#This Row],[Level]]</f>
        <v>10</v>
      </c>
      <c r="L206" t="str">
        <f>IF(ISBLANK(Table3[[#This Row],[Formula]]),"",Table3[[#This Row],[Formula]])</f>
        <v/>
      </c>
      <c r="M206">
        <f>IF(ISBLANK(Table3[[#This Row],[Credit]]),0,Table3[[#This Row],[Credit]])</f>
        <v>0</v>
      </c>
      <c r="N206">
        <f>IF(ISBLANK(Table3[[#This Row],[Debit]]),0,Table3[[#This Row],[Debit]])</f>
        <v>0</v>
      </c>
      <c r="O206">
        <f>Table3[[#This Row],[Format]]</f>
        <v>0</v>
      </c>
      <c r="P206">
        <f>Table3[[#This Row],[Direct Offset]]</f>
        <v>0</v>
      </c>
      <c r="Q206">
        <f>IF(ISBLANK(Table3[[#This Row],[Account Range Min]]),0,Table3[[#This Row],[Account Range Min]])</f>
        <v>0</v>
      </c>
      <c r="R206">
        <f>IF(ISBLANK(Table3[[#This Row],[Account Range Max]]),0,Table3[[#This Row],[Account Range Max]])</f>
        <v>0</v>
      </c>
      <c r="S206" t="str">
        <f>IF(Source!N206="","",_xlfn.XLOOKUP(Source!N206,Elements!$AD$2:$AD$393,Elements!$A$2:$A$393,"Err",0))</f>
        <v>{4E8C2BF3-2C6F-4B28-9EC0-0585B0F45E97}</v>
      </c>
      <c r="T206" t="str">
        <f>IF(Source!O206="","",_xlfn.XLOOKUP(Source!O206,Elements!$AD$2:$AD$393,Elements!$A$2:$A$393,"Err",0))</f>
        <v>{4E8C2BF3-2C6F-4B28-9EC0-0585B0F45E97}</v>
      </c>
      <c r="U206" t="str">
        <f>IF(Source!T206="","",_xlfn.XLOOKUP(Source!T206,Elements!$AD$2:$AD$393,Elements!$A$2:$A$393,"Err",0))</f>
        <v/>
      </c>
      <c r="V206" t="str">
        <f>IF(Source!U206="","",_xlfn.XLOOKUP(Source!U206,Elements!$AD$2:$AD$393,Elements!$A$2:$A$393,"Err",0))</f>
        <v/>
      </c>
      <c r="W206" t="str">
        <f>IF(Source!V206="","",_xlfn.XLOOKUP(Source!V206,Elements!$AD$2:$AD$393,Elements!$A$2:$A$393,"Err",0))</f>
        <v/>
      </c>
      <c r="X206" t="str">
        <f>IF(Source!W206="","",_xlfn.XLOOKUP(Source!W206,Elements!$AD$2:$AD$393,Elements!$A$2:$A$393,"Err",0))</f>
        <v/>
      </c>
      <c r="Y206" t="str">
        <f>IF(Source!X206="","",_xlfn.XLOOKUP(Source!X206,Elements!$AD$2:$AD$393,Elements!$A$2:$A$393,"Err",0))</f>
        <v/>
      </c>
      <c r="Z206" t="str">
        <f>IF(Source!AD206="","",_xlfn.XLOOKUP(Source!AD206,Elements!$AD$2:$AD$393,Elements!$A$2:$A$393,"Err",0))</f>
        <v/>
      </c>
      <c r="AA206" t="str">
        <f>IF(Source!Y206="","",_xlfn.XLOOKUP(Source!Y206,Elements!$AD$2:$AD$393,Elements!$A$2:$A$393,"Err",0))</f>
        <v/>
      </c>
      <c r="AB206" t="str">
        <f>IF(Source!Z206="","",_xlfn.XLOOKUP(Source!Z206,Elements!$AD$2:$AD$393,Elements!$A$2:$A$393,"Err",0))</f>
        <v/>
      </c>
      <c r="AC206" t="str">
        <f>IF(Source!AA206="","",_xlfn.XLOOKUP(Source!AA206,Elements!$AD$2:$AD$393,Elements!$A$2:$A$393,"Err",0))</f>
        <v/>
      </c>
      <c r="AD206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Personal,Vollzeitkräfte,Nachbehandlung</v>
      </c>
    </row>
    <row r="207" spans="1:30" x14ac:dyDescent="0.25">
      <c r="A207" t="str">
        <f>Table4[[#This Row],[idModel]]</f>
        <v>{4E8C2BF3-2C6F-4B28-9EC0-0585B0F45E97}</v>
      </c>
      <c r="B207" s="2" t="s">
        <v>191</v>
      </c>
      <c r="C207" t="str">
        <f>IF(Table3[[#This Row],[Level 1]]="","",_xlfn.XLOOKUP(Table3[[#This Row],[Level 1]],Table1[Titel],Table1[ID],"Err",0))</f>
        <v>{9B40BF79-EE35-400F-AC39-6E61551847B2}</v>
      </c>
      <c r="D207" t="str">
        <f>IF(Table3[[#This Row],[Level 2]]="","",_xlfn.XLOOKUP(Table3[[#This Row],[Level 2]],Table1[Titel],Table1[ID],"Err",0))</f>
        <v>{DED212B4-3D02-4530-AA0E-39D6139F8DC1}</v>
      </c>
      <c r="E207" t="str">
        <f>IF(Table3[[#This Row],[Level 3]]="","",_xlfn.XLOOKUP(Table3[[#This Row],[Level 3]],Table1[Titel],Table1[ID],"Err",0))</f>
        <v>{054EF13D-72FC-4C48-8445-301A2AC746FF}</v>
      </c>
      <c r="F207" t="str">
        <f>IF(Table3[[#This Row],[Level 4]]="","",_xlfn.XLOOKUP(Table3[[#This Row],[Level 4]],Table1[Titel],Table1[ID],"Err",0))</f>
        <v/>
      </c>
      <c r="G207" t="str">
        <f>IF(Table3[[#This Row],[Level 5]]="","",_xlfn.XLOOKUP(Table3[[#This Row],[Level 5]],Table1[Titel],Table1[ID],"Err",0))</f>
        <v/>
      </c>
      <c r="H207" t="str">
        <f>_xlfn.XLOOKUP(Table3[[#This Row],[Unit]],Table2[Title],Table2[ID],"",0)</f>
        <v>{C784EEC7-5E17-45A9-9894-110D5C91C7FA}</v>
      </c>
      <c r="I207">
        <f>Table3[[#This Row],[Lfd]]</f>
        <v>206</v>
      </c>
      <c r="J207">
        <f>Table3[[#This Row],[Type]]</f>
        <v>1</v>
      </c>
      <c r="K207">
        <f>Table3[[#This Row],[Level]]</f>
        <v>10</v>
      </c>
      <c r="L207" t="str">
        <f>IF(ISBLANK(Table3[[#This Row],[Formula]]),"",Table3[[#This Row],[Formula]])</f>
        <v/>
      </c>
      <c r="M207">
        <f>IF(ISBLANK(Table3[[#This Row],[Credit]]),0,Table3[[#This Row],[Credit]])</f>
        <v>0</v>
      </c>
      <c r="N207">
        <f>IF(ISBLANK(Table3[[#This Row],[Debit]]),0,Table3[[#This Row],[Debit]])</f>
        <v>0</v>
      </c>
      <c r="O207">
        <f>Table3[[#This Row],[Format]]</f>
        <v>0</v>
      </c>
      <c r="P207">
        <f>Table3[[#This Row],[Direct Offset]]</f>
        <v>0</v>
      </c>
      <c r="Q207">
        <f>IF(ISBLANK(Table3[[#This Row],[Account Range Min]]),0,Table3[[#This Row],[Account Range Min]])</f>
        <v>0</v>
      </c>
      <c r="R207">
        <f>IF(ISBLANK(Table3[[#This Row],[Account Range Max]]),0,Table3[[#This Row],[Account Range Max]])</f>
        <v>0</v>
      </c>
      <c r="S207" t="str">
        <f>IF(Source!N207="","",_xlfn.XLOOKUP(Source!N207,Elements!$AD$2:$AD$393,Elements!$A$2:$A$393,"Err",0))</f>
        <v>{4E8C2BF3-2C6F-4B28-9EC0-0585B0F45E97}</v>
      </c>
      <c r="T207" t="str">
        <f>IF(Source!O207="","",_xlfn.XLOOKUP(Source!O207,Elements!$AD$2:$AD$393,Elements!$A$2:$A$393,"Err",0))</f>
        <v>{4E8C2BF3-2C6F-4B28-9EC0-0585B0F45E97}</v>
      </c>
      <c r="U207" t="str">
        <f>IF(Source!T207="","",_xlfn.XLOOKUP(Source!T207,Elements!$AD$2:$AD$393,Elements!$A$2:$A$393,"Err",0))</f>
        <v/>
      </c>
      <c r="V207" t="str">
        <f>IF(Source!U207="","",_xlfn.XLOOKUP(Source!U207,Elements!$AD$2:$AD$393,Elements!$A$2:$A$393,"Err",0))</f>
        <v/>
      </c>
      <c r="W207" t="str">
        <f>IF(Source!V207="","",_xlfn.XLOOKUP(Source!V207,Elements!$AD$2:$AD$393,Elements!$A$2:$A$393,"Err",0))</f>
        <v/>
      </c>
      <c r="X207" t="str">
        <f>IF(Source!W207="","",_xlfn.XLOOKUP(Source!W207,Elements!$AD$2:$AD$393,Elements!$A$2:$A$393,"Err",0))</f>
        <v/>
      </c>
      <c r="Y207" t="str">
        <f>IF(Source!X207="","",_xlfn.XLOOKUP(Source!X207,Elements!$AD$2:$AD$393,Elements!$A$2:$A$393,"Err",0))</f>
        <v/>
      </c>
      <c r="Z207" t="str">
        <f>IF(Source!AD207="","",_xlfn.XLOOKUP(Source!AD207,Elements!$AD$2:$AD$393,Elements!$A$2:$A$393,"Err",0))</f>
        <v/>
      </c>
      <c r="AA207" t="str">
        <f>IF(Source!Y207="","",_xlfn.XLOOKUP(Source!Y207,Elements!$AD$2:$AD$393,Elements!$A$2:$A$393,"Err",0))</f>
        <v/>
      </c>
      <c r="AB207" t="str">
        <f>IF(Source!Z207="","",_xlfn.XLOOKUP(Source!Z207,Elements!$AD$2:$AD$393,Elements!$A$2:$A$393,"Err",0))</f>
        <v/>
      </c>
      <c r="AC207" t="str">
        <f>IF(Source!AA207="","",_xlfn.XLOOKUP(Source!AA207,Elements!$AD$2:$AD$393,Elements!$A$2:$A$393,"Err",0))</f>
        <v/>
      </c>
      <c r="AD207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Personal,Vollzeitkräfte,Qualität</v>
      </c>
    </row>
    <row r="208" spans="1:30" x14ac:dyDescent="0.25">
      <c r="A208" t="str">
        <f>Table4[[#This Row],[idModel]]</f>
        <v>{4E8C2BF3-2C6F-4B28-9EC0-0585B0F45E97}</v>
      </c>
      <c r="B208" s="2" t="s">
        <v>191</v>
      </c>
      <c r="C208" t="str">
        <f>IF(Table3[[#This Row],[Level 1]]="","",_xlfn.XLOOKUP(Table3[[#This Row],[Level 1]],Table1[Titel],Table1[ID],"Err",0))</f>
        <v>{9B40BF79-EE35-400F-AC39-6E61551847B2}</v>
      </c>
      <c r="D208" t="str">
        <f>IF(Table3[[#This Row],[Level 2]]="","",_xlfn.XLOOKUP(Table3[[#This Row],[Level 2]],Table1[Titel],Table1[ID],"Err",0))</f>
        <v>{DED212B4-3D02-4530-AA0E-39D6139F8DC1}</v>
      </c>
      <c r="E208" t="str">
        <f>IF(Table3[[#This Row],[Level 3]]="","",_xlfn.XLOOKUP(Table3[[#This Row],[Level 3]],Table1[Titel],Table1[ID],"Err",0))</f>
        <v>{AA459C67-77D0-40CA-AE8D-DEB77B0BAD99}</v>
      </c>
      <c r="F208" t="str">
        <f>IF(Table3[[#This Row],[Level 4]]="","",_xlfn.XLOOKUP(Table3[[#This Row],[Level 4]],Table1[Titel],Table1[ID],"Err",0))</f>
        <v/>
      </c>
      <c r="G208" t="str">
        <f>IF(Table3[[#This Row],[Level 5]]="","",_xlfn.XLOOKUP(Table3[[#This Row],[Level 5]],Table1[Titel],Table1[ID],"Err",0))</f>
        <v/>
      </c>
      <c r="H208" t="str">
        <f>_xlfn.XLOOKUP(Table3[[#This Row],[Unit]],Table2[Title],Table2[ID],"",0)</f>
        <v>{C784EEC7-5E17-45A9-9894-110D5C91C7FA}</v>
      </c>
      <c r="I208">
        <f>Table3[[#This Row],[Lfd]]</f>
        <v>207</v>
      </c>
      <c r="J208">
        <f>Table3[[#This Row],[Type]]</f>
        <v>1</v>
      </c>
      <c r="K208">
        <f>Table3[[#This Row],[Level]]</f>
        <v>10</v>
      </c>
      <c r="L208" t="str">
        <f>IF(ISBLANK(Table3[[#This Row],[Formula]]),"",Table3[[#This Row],[Formula]])</f>
        <v/>
      </c>
      <c r="M208">
        <f>IF(ISBLANK(Table3[[#This Row],[Credit]]),0,Table3[[#This Row],[Credit]])</f>
        <v>0</v>
      </c>
      <c r="N208">
        <f>IF(ISBLANK(Table3[[#This Row],[Debit]]),0,Table3[[#This Row],[Debit]])</f>
        <v>0</v>
      </c>
      <c r="O208">
        <f>Table3[[#This Row],[Format]]</f>
        <v>0</v>
      </c>
      <c r="P208">
        <f>Table3[[#This Row],[Direct Offset]]</f>
        <v>0</v>
      </c>
      <c r="Q208">
        <f>IF(ISBLANK(Table3[[#This Row],[Account Range Min]]),0,Table3[[#This Row],[Account Range Min]])</f>
        <v>0</v>
      </c>
      <c r="R208">
        <f>IF(ISBLANK(Table3[[#This Row],[Account Range Max]]),0,Table3[[#This Row],[Account Range Max]])</f>
        <v>0</v>
      </c>
      <c r="S208" t="str">
        <f>IF(Source!N208="","",_xlfn.XLOOKUP(Source!N208,Elements!$AD$2:$AD$393,Elements!$A$2:$A$393,"Err",0))</f>
        <v>{4E8C2BF3-2C6F-4B28-9EC0-0585B0F45E97}</v>
      </c>
      <c r="T208" t="str">
        <f>IF(Source!O208="","",_xlfn.XLOOKUP(Source!O208,Elements!$AD$2:$AD$393,Elements!$A$2:$A$393,"Err",0))</f>
        <v>{4E8C2BF3-2C6F-4B28-9EC0-0585B0F45E97}</v>
      </c>
      <c r="U208" t="str">
        <f>IF(Source!T208="","",_xlfn.XLOOKUP(Source!T208,Elements!$AD$2:$AD$393,Elements!$A$2:$A$393,"Err",0))</f>
        <v/>
      </c>
      <c r="V208" t="str">
        <f>IF(Source!U208="","",_xlfn.XLOOKUP(Source!U208,Elements!$AD$2:$AD$393,Elements!$A$2:$A$393,"Err",0))</f>
        <v/>
      </c>
      <c r="W208" t="str">
        <f>IF(Source!V208="","",_xlfn.XLOOKUP(Source!V208,Elements!$AD$2:$AD$393,Elements!$A$2:$A$393,"Err",0))</f>
        <v/>
      </c>
      <c r="X208" t="str">
        <f>IF(Source!W208="","",_xlfn.XLOOKUP(Source!W208,Elements!$AD$2:$AD$393,Elements!$A$2:$A$393,"Err",0))</f>
        <v/>
      </c>
      <c r="Y208" t="str">
        <f>IF(Source!X208="","",_xlfn.XLOOKUP(Source!X208,Elements!$AD$2:$AD$393,Elements!$A$2:$A$393,"Err",0))</f>
        <v/>
      </c>
      <c r="Z208" t="str">
        <f>IF(Source!AD208="","",_xlfn.XLOOKUP(Source!AD208,Elements!$AD$2:$AD$393,Elements!$A$2:$A$393,"Err",0))</f>
        <v/>
      </c>
      <c r="AA208" t="str">
        <f>IF(Source!Y208="","",_xlfn.XLOOKUP(Source!Y208,Elements!$AD$2:$AD$393,Elements!$A$2:$A$393,"Err",0))</f>
        <v/>
      </c>
      <c r="AB208" t="str">
        <f>IF(Source!Z208="","",_xlfn.XLOOKUP(Source!Z208,Elements!$AD$2:$AD$393,Elements!$A$2:$A$393,"Err",0))</f>
        <v/>
      </c>
      <c r="AC208" t="str">
        <f>IF(Source!AA208="","",_xlfn.XLOOKUP(Source!AA208,Elements!$AD$2:$AD$393,Elements!$A$2:$A$393,"Err",0))</f>
        <v/>
      </c>
      <c r="AD208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Personal,Vollzeitkräfte,SAP-Prozess</v>
      </c>
    </row>
    <row r="209" spans="1:30" x14ac:dyDescent="0.25">
      <c r="A209" t="str">
        <f>Table4[[#This Row],[idModel]]</f>
        <v>{4E8C2BF3-2C6F-4B28-9EC0-0585B0F45E97}</v>
      </c>
      <c r="B209" s="2" t="s">
        <v>191</v>
      </c>
      <c r="C209" t="str">
        <f>IF(Table3[[#This Row],[Level 1]]="","",_xlfn.XLOOKUP(Table3[[#This Row],[Level 1]],Table1[Titel],Table1[ID],"Err",0))</f>
        <v>{9B40BF79-EE35-400F-AC39-6E61551847B2}</v>
      </c>
      <c r="D209" t="str">
        <f>IF(Table3[[#This Row],[Level 2]]="","",_xlfn.XLOOKUP(Table3[[#This Row],[Level 2]],Table1[Titel],Table1[ID],"Err",0))</f>
        <v>{DED212B4-3D02-4530-AA0E-39D6139F8DC1}</v>
      </c>
      <c r="E209" t="str">
        <f>IF(Table3[[#This Row],[Level 3]]="","",_xlfn.XLOOKUP(Table3[[#This Row],[Level 3]],Table1[Titel],Table1[ID],"Err",0))</f>
        <v>{3D2D848A-883F-4F8E-B0D1-21B24A3007EC}</v>
      </c>
      <c r="F209" t="str">
        <f>IF(Table3[[#This Row],[Level 4]]="","",_xlfn.XLOOKUP(Table3[[#This Row],[Level 4]],Table1[Titel],Table1[ID],"Err",0))</f>
        <v/>
      </c>
      <c r="G209" t="str">
        <f>IF(Table3[[#This Row],[Level 5]]="","",_xlfn.XLOOKUP(Table3[[#This Row],[Level 5]],Table1[Titel],Table1[ID],"Err",0))</f>
        <v/>
      </c>
      <c r="H209" t="str">
        <f>_xlfn.XLOOKUP(Table3[[#This Row],[Unit]],Table2[Title],Table2[ID],"",0)</f>
        <v>{C784EEC7-5E17-45A9-9894-110D5C91C7FA}</v>
      </c>
      <c r="I209">
        <f>Table3[[#This Row],[Lfd]]</f>
        <v>208</v>
      </c>
      <c r="J209">
        <f>Table3[[#This Row],[Type]]</f>
        <v>1</v>
      </c>
      <c r="K209">
        <f>Table3[[#This Row],[Level]]</f>
        <v>10</v>
      </c>
      <c r="L209" t="str">
        <f>IF(ISBLANK(Table3[[#This Row],[Formula]]),"",Table3[[#This Row],[Formula]])</f>
        <v/>
      </c>
      <c r="M209">
        <f>IF(ISBLANK(Table3[[#This Row],[Credit]]),0,Table3[[#This Row],[Credit]])</f>
        <v>0</v>
      </c>
      <c r="N209">
        <f>IF(ISBLANK(Table3[[#This Row],[Debit]]),0,Table3[[#This Row],[Debit]])</f>
        <v>0</v>
      </c>
      <c r="O209">
        <f>Table3[[#This Row],[Format]]</f>
        <v>0</v>
      </c>
      <c r="P209">
        <f>Table3[[#This Row],[Direct Offset]]</f>
        <v>0</v>
      </c>
      <c r="Q209">
        <f>IF(ISBLANK(Table3[[#This Row],[Account Range Min]]),0,Table3[[#This Row],[Account Range Min]])</f>
        <v>0</v>
      </c>
      <c r="R209">
        <f>IF(ISBLANK(Table3[[#This Row],[Account Range Max]]),0,Table3[[#This Row],[Account Range Max]])</f>
        <v>0</v>
      </c>
      <c r="S209" t="str">
        <f>IF(Source!N209="","",_xlfn.XLOOKUP(Source!N209,Elements!$AD$2:$AD$393,Elements!$A$2:$A$393,"Err",0))</f>
        <v>{4E8C2BF3-2C6F-4B28-9EC0-0585B0F45E97}</v>
      </c>
      <c r="T209" t="str">
        <f>IF(Source!O209="","",_xlfn.XLOOKUP(Source!O209,Elements!$AD$2:$AD$393,Elements!$A$2:$A$393,"Err",0))</f>
        <v>{4E8C2BF3-2C6F-4B28-9EC0-0585B0F45E97}</v>
      </c>
      <c r="U209" t="str">
        <f>IF(Source!T209="","",_xlfn.XLOOKUP(Source!T209,Elements!$AD$2:$AD$393,Elements!$A$2:$A$393,"Err",0))</f>
        <v/>
      </c>
      <c r="V209" t="str">
        <f>IF(Source!U209="","",_xlfn.XLOOKUP(Source!U209,Elements!$AD$2:$AD$393,Elements!$A$2:$A$393,"Err",0))</f>
        <v/>
      </c>
      <c r="W209" t="str">
        <f>IF(Source!V209="","",_xlfn.XLOOKUP(Source!V209,Elements!$AD$2:$AD$393,Elements!$A$2:$A$393,"Err",0))</f>
        <v/>
      </c>
      <c r="X209" t="str">
        <f>IF(Source!W209="","",_xlfn.XLOOKUP(Source!W209,Elements!$AD$2:$AD$393,Elements!$A$2:$A$393,"Err",0))</f>
        <v/>
      </c>
      <c r="Y209" t="str">
        <f>IF(Source!X209="","",_xlfn.XLOOKUP(Source!X209,Elements!$AD$2:$AD$393,Elements!$A$2:$A$393,"Err",0))</f>
        <v/>
      </c>
      <c r="Z209" t="str">
        <f>IF(Source!AD209="","",_xlfn.XLOOKUP(Source!AD209,Elements!$AD$2:$AD$393,Elements!$A$2:$A$393,"Err",0))</f>
        <v/>
      </c>
      <c r="AA209" t="str">
        <f>IF(Source!Y209="","",_xlfn.XLOOKUP(Source!Y209,Elements!$AD$2:$AD$393,Elements!$A$2:$A$393,"Err",0))</f>
        <v/>
      </c>
      <c r="AB209" t="str">
        <f>IF(Source!Z209="","",_xlfn.XLOOKUP(Source!Z209,Elements!$AD$2:$AD$393,Elements!$A$2:$A$393,"Err",0))</f>
        <v/>
      </c>
      <c r="AC209" t="str">
        <f>IF(Source!AA209="","",_xlfn.XLOOKUP(Source!AA209,Elements!$AD$2:$AD$393,Elements!$A$2:$A$393,"Err",0))</f>
        <v/>
      </c>
      <c r="AD209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Personal,Vollzeitkräfte,Technik</v>
      </c>
    </row>
    <row r="210" spans="1:30" x14ac:dyDescent="0.25">
      <c r="A210" t="str">
        <f>Table4[[#This Row],[idModel]]</f>
        <v>{4E8C2BF3-2C6F-4B28-9EC0-0585B0F45E97}</v>
      </c>
      <c r="B210" s="2" t="s">
        <v>191</v>
      </c>
      <c r="C210" t="str">
        <f>IF(Table3[[#This Row],[Level 1]]="","",_xlfn.XLOOKUP(Table3[[#This Row],[Level 1]],Table1[Titel],Table1[ID],"Err",0))</f>
        <v>{9B40BF79-EE35-400F-AC39-6E61551847B2}</v>
      </c>
      <c r="D210" t="str">
        <f>IF(Table3[[#This Row],[Level 2]]="","",_xlfn.XLOOKUP(Table3[[#This Row],[Level 2]],Table1[Titel],Table1[ID],"Err",0))</f>
        <v>{DED212B4-3D02-4530-AA0E-39D6139F8DC1}</v>
      </c>
      <c r="E210" t="str">
        <f>IF(Table3[[#This Row],[Level 3]]="","",_xlfn.XLOOKUP(Table3[[#This Row],[Level 3]],Table1[Titel],Table1[ID],"Err",0))</f>
        <v>{20E66FE9-CB9C-4394-A9B1-AD1F7018D17D}</v>
      </c>
      <c r="F210" t="str">
        <f>IF(Table3[[#This Row],[Level 4]]="","",_xlfn.XLOOKUP(Table3[[#This Row],[Level 4]],Table1[Titel],Table1[ID],"Err",0))</f>
        <v/>
      </c>
      <c r="G210" t="str">
        <f>IF(Table3[[#This Row],[Level 5]]="","",_xlfn.XLOOKUP(Table3[[#This Row],[Level 5]],Table1[Titel],Table1[ID],"Err",0))</f>
        <v/>
      </c>
      <c r="H210" t="str">
        <f>_xlfn.XLOOKUP(Table3[[#This Row],[Unit]],Table2[Title],Table2[ID],"",0)</f>
        <v>{C784EEC7-5E17-45A9-9894-110D5C91C7FA}</v>
      </c>
      <c r="I210">
        <f>Table3[[#This Row],[Lfd]]</f>
        <v>209</v>
      </c>
      <c r="J210">
        <f>Table3[[#This Row],[Type]]</f>
        <v>1</v>
      </c>
      <c r="K210">
        <f>Table3[[#This Row],[Level]]</f>
        <v>10</v>
      </c>
      <c r="L210" t="str">
        <f>IF(ISBLANK(Table3[[#This Row],[Formula]]),"",Table3[[#This Row],[Formula]])</f>
        <v/>
      </c>
      <c r="M210">
        <f>IF(ISBLANK(Table3[[#This Row],[Credit]]),0,Table3[[#This Row],[Credit]])</f>
        <v>0</v>
      </c>
      <c r="N210">
        <f>IF(ISBLANK(Table3[[#This Row],[Debit]]),0,Table3[[#This Row],[Debit]])</f>
        <v>0</v>
      </c>
      <c r="O210">
        <f>Table3[[#This Row],[Format]]</f>
        <v>0</v>
      </c>
      <c r="P210">
        <f>Table3[[#This Row],[Direct Offset]]</f>
        <v>0</v>
      </c>
      <c r="Q210">
        <f>IF(ISBLANK(Table3[[#This Row],[Account Range Min]]),0,Table3[[#This Row],[Account Range Min]])</f>
        <v>0</v>
      </c>
      <c r="R210">
        <f>IF(ISBLANK(Table3[[#This Row],[Account Range Max]]),0,Table3[[#This Row],[Account Range Max]])</f>
        <v>0</v>
      </c>
      <c r="S210" t="str">
        <f>IF(Source!N210="","",_xlfn.XLOOKUP(Source!N210,Elements!$AD$2:$AD$393,Elements!$A$2:$A$393,"Err",0))</f>
        <v>{4E8C2BF3-2C6F-4B28-9EC0-0585B0F45E97}</v>
      </c>
      <c r="T210" t="str">
        <f>IF(Source!O210="","",_xlfn.XLOOKUP(Source!O210,Elements!$AD$2:$AD$393,Elements!$A$2:$A$393,"Err",0))</f>
        <v>{4E8C2BF3-2C6F-4B28-9EC0-0585B0F45E97}</v>
      </c>
      <c r="U210" t="str">
        <f>IF(Source!T210="","",_xlfn.XLOOKUP(Source!T210,Elements!$AD$2:$AD$393,Elements!$A$2:$A$393,"Err",0))</f>
        <v/>
      </c>
      <c r="V210" t="str">
        <f>IF(Source!U210="","",_xlfn.XLOOKUP(Source!U210,Elements!$AD$2:$AD$393,Elements!$A$2:$A$393,"Err",0))</f>
        <v/>
      </c>
      <c r="W210" t="str">
        <f>IF(Source!V210="","",_xlfn.XLOOKUP(Source!V210,Elements!$AD$2:$AD$393,Elements!$A$2:$A$393,"Err",0))</f>
        <v/>
      </c>
      <c r="X210" t="str">
        <f>IF(Source!W210="","",_xlfn.XLOOKUP(Source!W210,Elements!$AD$2:$AD$393,Elements!$A$2:$A$393,"Err",0))</f>
        <v/>
      </c>
      <c r="Y210" t="str">
        <f>IF(Source!X210="","",_xlfn.XLOOKUP(Source!X210,Elements!$AD$2:$AD$393,Elements!$A$2:$A$393,"Err",0))</f>
        <v/>
      </c>
      <c r="Z210" t="str">
        <f>IF(Source!AD210="","",_xlfn.XLOOKUP(Source!AD210,Elements!$AD$2:$AD$393,Elements!$A$2:$A$393,"Err",0))</f>
        <v/>
      </c>
      <c r="AA210" t="str">
        <f>IF(Source!Y210="","",_xlfn.XLOOKUP(Source!Y210,Elements!$AD$2:$AD$393,Elements!$A$2:$A$393,"Err",0))</f>
        <v/>
      </c>
      <c r="AB210" t="str">
        <f>IF(Source!Z210="","",_xlfn.XLOOKUP(Source!Z210,Elements!$AD$2:$AD$393,Elements!$A$2:$A$393,"Err",0))</f>
        <v/>
      </c>
      <c r="AC210" t="str">
        <f>IF(Source!AA210="","",_xlfn.XLOOKUP(Source!AA210,Elements!$AD$2:$AD$393,Elements!$A$2:$A$393,"Err",0))</f>
        <v/>
      </c>
      <c r="AD210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Personal,Vollzeitkräfte,U &amp; K Ersatz</v>
      </c>
    </row>
    <row r="211" spans="1:30" x14ac:dyDescent="0.25">
      <c r="A211" t="str">
        <f>Table4[[#This Row],[idModel]]</f>
        <v>{4E8C2BF3-2C6F-4B28-9EC0-0585B0F45E97}</v>
      </c>
      <c r="B211" s="2" t="s">
        <v>191</v>
      </c>
      <c r="C211" t="str">
        <f>IF(Table3[[#This Row],[Level 1]]="","",_xlfn.XLOOKUP(Table3[[#This Row],[Level 1]],Table1[Titel],Table1[ID],"Err",0))</f>
        <v>{9B40BF79-EE35-400F-AC39-6E61551847B2}</v>
      </c>
      <c r="D211" t="str">
        <f>IF(Table3[[#This Row],[Level 2]]="","",_xlfn.XLOOKUP(Table3[[#This Row],[Level 2]],Table1[Titel],Table1[ID],"Err",0))</f>
        <v>{DED212B4-3D02-4530-AA0E-39D6139F8DC1}</v>
      </c>
      <c r="E211" t="str">
        <f>IF(Table3[[#This Row],[Level 3]]="","",_xlfn.XLOOKUP(Table3[[#This Row],[Level 3]],Table1[Titel],Table1[ID],"Err",0))</f>
        <v>{0FFA7B18-7C17-4751-8B79-114D0D1B53D3}</v>
      </c>
      <c r="F211" t="str">
        <f>IF(Table3[[#This Row],[Level 4]]="","",_xlfn.XLOOKUP(Table3[[#This Row],[Level 4]],Table1[Titel],Table1[ID],"Err",0))</f>
        <v/>
      </c>
      <c r="G211" t="str">
        <f>IF(Table3[[#This Row],[Level 5]]="","",_xlfn.XLOOKUP(Table3[[#This Row],[Level 5]],Table1[Titel],Table1[ID],"Err",0))</f>
        <v/>
      </c>
      <c r="H211" t="str">
        <f>_xlfn.XLOOKUP(Table3[[#This Row],[Unit]],Table2[Title],Table2[ID],"",0)</f>
        <v>{C784EEC7-5E17-45A9-9894-110D5C91C7FA}</v>
      </c>
      <c r="I211">
        <f>Table3[[#This Row],[Lfd]]</f>
        <v>210</v>
      </c>
      <c r="J211">
        <f>Table3[[#This Row],[Type]]</f>
        <v>1</v>
      </c>
      <c r="K211">
        <f>Table3[[#This Row],[Level]]</f>
        <v>10</v>
      </c>
      <c r="L211" t="str">
        <f>IF(ISBLANK(Table3[[#This Row],[Formula]]),"",Table3[[#This Row],[Formula]])</f>
        <v/>
      </c>
      <c r="M211">
        <f>IF(ISBLANK(Table3[[#This Row],[Credit]]),0,Table3[[#This Row],[Credit]])</f>
        <v>0</v>
      </c>
      <c r="N211">
        <f>IF(ISBLANK(Table3[[#This Row],[Debit]]),0,Table3[[#This Row],[Debit]])</f>
        <v>0</v>
      </c>
      <c r="O211">
        <f>Table3[[#This Row],[Format]]</f>
        <v>0</v>
      </c>
      <c r="P211">
        <f>Table3[[#This Row],[Direct Offset]]</f>
        <v>0</v>
      </c>
      <c r="Q211">
        <f>IF(ISBLANK(Table3[[#This Row],[Account Range Min]]),0,Table3[[#This Row],[Account Range Min]])</f>
        <v>0</v>
      </c>
      <c r="R211">
        <f>IF(ISBLANK(Table3[[#This Row],[Account Range Max]]),0,Table3[[#This Row],[Account Range Max]])</f>
        <v>0</v>
      </c>
      <c r="S211" t="str">
        <f>IF(Source!N211="","",_xlfn.XLOOKUP(Source!N211,Elements!$AD$2:$AD$393,Elements!$A$2:$A$393,"Err",0))</f>
        <v>{4E8C2BF3-2C6F-4B28-9EC0-0585B0F45E97}</v>
      </c>
      <c r="T211" t="str">
        <f>IF(Source!O211="","",_xlfn.XLOOKUP(Source!O211,Elements!$AD$2:$AD$393,Elements!$A$2:$A$393,"Err",0))</f>
        <v>{4E8C2BF3-2C6F-4B28-9EC0-0585B0F45E97}</v>
      </c>
      <c r="U211" t="str">
        <f>IF(Source!T211="","",_xlfn.XLOOKUP(Source!T211,Elements!$AD$2:$AD$393,Elements!$A$2:$A$393,"Err",0))</f>
        <v/>
      </c>
      <c r="V211" t="str">
        <f>IF(Source!U211="","",_xlfn.XLOOKUP(Source!U211,Elements!$AD$2:$AD$393,Elements!$A$2:$A$393,"Err",0))</f>
        <v/>
      </c>
      <c r="W211" t="str">
        <f>IF(Source!V211="","",_xlfn.XLOOKUP(Source!V211,Elements!$AD$2:$AD$393,Elements!$A$2:$A$393,"Err",0))</f>
        <v/>
      </c>
      <c r="X211" t="str">
        <f>IF(Source!W211="","",_xlfn.XLOOKUP(Source!W211,Elements!$AD$2:$AD$393,Elements!$A$2:$A$393,"Err",0))</f>
        <v/>
      </c>
      <c r="Y211" t="str">
        <f>IF(Source!X211="","",_xlfn.XLOOKUP(Source!X211,Elements!$AD$2:$AD$393,Elements!$A$2:$A$393,"Err",0))</f>
        <v/>
      </c>
      <c r="Z211" t="str">
        <f>IF(Source!AD211="","",_xlfn.XLOOKUP(Source!AD211,Elements!$AD$2:$AD$393,Elements!$A$2:$A$393,"Err",0))</f>
        <v/>
      </c>
      <c r="AA211" t="str">
        <f>IF(Source!Y211="","",_xlfn.XLOOKUP(Source!Y211,Elements!$AD$2:$AD$393,Elements!$A$2:$A$393,"Err",0))</f>
        <v/>
      </c>
      <c r="AB211" t="str">
        <f>IF(Source!Z211="","",_xlfn.XLOOKUP(Source!Z211,Elements!$AD$2:$AD$393,Elements!$A$2:$A$393,"Err",0))</f>
        <v/>
      </c>
      <c r="AC211" t="str">
        <f>IF(Source!AA211="","",_xlfn.XLOOKUP(Source!AA211,Elements!$AD$2:$AD$393,Elements!$A$2:$A$393,"Err",0))</f>
        <v/>
      </c>
      <c r="AD211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Personal,Vollzeitkräfte,Verwaltung</v>
      </c>
    </row>
    <row r="212" spans="1:30" x14ac:dyDescent="0.25">
      <c r="A212" t="str">
        <f>Table4[[#This Row],[idModel]]</f>
        <v>{4E8C2BF3-2C6F-4B28-9EC0-0585B0F45E97}</v>
      </c>
      <c r="B212" s="2" t="s">
        <v>191</v>
      </c>
      <c r="C212" t="str">
        <f>IF(Table3[[#This Row],[Level 1]]="","",_xlfn.XLOOKUP(Table3[[#This Row],[Level 1]],Table1[Titel],Table1[ID],"Err",0))</f>
        <v>{9B40BF79-EE35-400F-AC39-6E61551847B2}</v>
      </c>
      <c r="D212" t="str">
        <f>IF(Table3[[#This Row],[Level 2]]="","",_xlfn.XLOOKUP(Table3[[#This Row],[Level 2]],Table1[Titel],Table1[ID],"Err",0))</f>
        <v>{DED212B4-3D02-4530-AA0E-39D6139F8DC1}</v>
      </c>
      <c r="E212" t="str">
        <f>IF(Table3[[#This Row],[Level 3]]="","",_xlfn.XLOOKUP(Table3[[#This Row],[Level 3]],Table1[Titel],Table1[ID],"Err",0))</f>
        <v>{3E656894-A30C-4EB2-B8ED-8F16337E5B4A}</v>
      </c>
      <c r="F212" t="str">
        <f>IF(Table3[[#This Row],[Level 4]]="","",_xlfn.XLOOKUP(Table3[[#This Row],[Level 4]],Table1[Titel],Table1[ID],"Err",0))</f>
        <v/>
      </c>
      <c r="G212" t="str">
        <f>IF(Table3[[#This Row],[Level 5]]="","",_xlfn.XLOOKUP(Table3[[#This Row],[Level 5]],Table1[Titel],Table1[ID],"Err",0))</f>
        <v/>
      </c>
      <c r="H212" t="str">
        <f>_xlfn.XLOOKUP(Table3[[#This Row],[Unit]],Table2[Title],Table2[ID],"",0)</f>
        <v>{C784EEC7-5E17-45A9-9894-110D5C91C7FA}</v>
      </c>
      <c r="I212">
        <f>Table3[[#This Row],[Lfd]]</f>
        <v>211</v>
      </c>
      <c r="J212">
        <f>Table3[[#This Row],[Type]]</f>
        <v>1</v>
      </c>
      <c r="K212">
        <f>Table3[[#This Row],[Level]]</f>
        <v>10</v>
      </c>
      <c r="L212" t="str">
        <f>IF(ISBLANK(Table3[[#This Row],[Formula]]),"",Table3[[#This Row],[Formula]])</f>
        <v/>
      </c>
      <c r="M212">
        <f>IF(ISBLANK(Table3[[#This Row],[Credit]]),0,Table3[[#This Row],[Credit]])</f>
        <v>0</v>
      </c>
      <c r="N212">
        <f>IF(ISBLANK(Table3[[#This Row],[Debit]]),0,Table3[[#This Row],[Debit]])</f>
        <v>0</v>
      </c>
      <c r="O212">
        <f>Table3[[#This Row],[Format]]</f>
        <v>0</v>
      </c>
      <c r="P212">
        <f>Table3[[#This Row],[Direct Offset]]</f>
        <v>0</v>
      </c>
      <c r="Q212">
        <f>IF(ISBLANK(Table3[[#This Row],[Account Range Min]]),0,Table3[[#This Row],[Account Range Min]])</f>
        <v>0</v>
      </c>
      <c r="R212">
        <f>IF(ISBLANK(Table3[[#This Row],[Account Range Max]]),0,Table3[[#This Row],[Account Range Max]])</f>
        <v>0</v>
      </c>
      <c r="S212" t="str">
        <f>IF(Source!N212="","",_xlfn.XLOOKUP(Source!N212,Elements!$AD$2:$AD$393,Elements!$A$2:$A$393,"Err",0))</f>
        <v>{4E8C2BF3-2C6F-4B28-9EC0-0585B0F45E97}</v>
      </c>
      <c r="T212" t="str">
        <f>IF(Source!O212="","",_xlfn.XLOOKUP(Source!O212,Elements!$AD$2:$AD$393,Elements!$A$2:$A$393,"Err",0))</f>
        <v>{4E8C2BF3-2C6F-4B28-9EC0-0585B0F45E97}</v>
      </c>
      <c r="U212" t="str">
        <f>IF(Source!T212="","",_xlfn.XLOOKUP(Source!T212,Elements!$AD$2:$AD$393,Elements!$A$2:$A$393,"Err",0))</f>
        <v/>
      </c>
      <c r="V212" t="str">
        <f>IF(Source!U212="","",_xlfn.XLOOKUP(Source!U212,Elements!$AD$2:$AD$393,Elements!$A$2:$A$393,"Err",0))</f>
        <v/>
      </c>
      <c r="W212" t="str">
        <f>IF(Source!V212="","",_xlfn.XLOOKUP(Source!V212,Elements!$AD$2:$AD$393,Elements!$A$2:$A$393,"Err",0))</f>
        <v/>
      </c>
      <c r="X212" t="str">
        <f>IF(Source!W212="","",_xlfn.XLOOKUP(Source!W212,Elements!$AD$2:$AD$393,Elements!$A$2:$A$393,"Err",0))</f>
        <v/>
      </c>
      <c r="Y212" t="str">
        <f>IF(Source!X212="","",_xlfn.XLOOKUP(Source!X212,Elements!$AD$2:$AD$393,Elements!$A$2:$A$393,"Err",0))</f>
        <v/>
      </c>
      <c r="Z212" t="str">
        <f>IF(Source!AD212="","",_xlfn.XLOOKUP(Source!AD212,Elements!$AD$2:$AD$393,Elements!$A$2:$A$393,"Err",0))</f>
        <v/>
      </c>
      <c r="AA212" t="str">
        <f>IF(Source!Y212="","",_xlfn.XLOOKUP(Source!Y212,Elements!$AD$2:$AD$393,Elements!$A$2:$A$393,"Err",0))</f>
        <v/>
      </c>
      <c r="AB212" t="str">
        <f>IF(Source!Z212="","",_xlfn.XLOOKUP(Source!Z212,Elements!$AD$2:$AD$393,Elements!$A$2:$A$393,"Err",0))</f>
        <v/>
      </c>
      <c r="AC212" t="str">
        <f>IF(Source!AA212="","",_xlfn.XLOOKUP(Source!AA212,Elements!$AD$2:$AD$393,Elements!$A$2:$A$393,"Err",0))</f>
        <v/>
      </c>
      <c r="AD212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Personal,Vollzeitkräfte,Vorbehandlung</v>
      </c>
    </row>
    <row r="213" spans="1:30" x14ac:dyDescent="0.25">
      <c r="A213" t="str">
        <f>Table4[[#This Row],[idModel]]</f>
        <v>{4E8C2BF3-2C6F-4B28-9EC0-0585B0F45E97}</v>
      </c>
      <c r="B213" s="2" t="s">
        <v>191</v>
      </c>
      <c r="C213" t="str">
        <f>IF(Table3[[#This Row],[Level 1]]="","",_xlfn.XLOOKUP(Table3[[#This Row],[Level 1]],Table1[Titel],Table1[ID],"Err",0))</f>
        <v>{9B40BF79-EE35-400F-AC39-6E61551847B2}</v>
      </c>
      <c r="D213" t="str">
        <f>IF(Table3[[#This Row],[Level 2]]="","",_xlfn.XLOOKUP(Table3[[#This Row],[Level 2]],Table1[Titel],Table1[ID],"Err",0))</f>
        <v>{3E656894-A30C-4EB2-B8ED-8F16337E5B4A}</v>
      </c>
      <c r="E213" t="str">
        <f>IF(Table3[[#This Row],[Level 3]]="","",_xlfn.XLOOKUP(Table3[[#This Row],[Level 3]],Table1[Titel],Table1[ID],"Err",0))</f>
        <v>{EB5E2C90-0823-4A59-B089-47170B66CCA8}</v>
      </c>
      <c r="F213" t="str">
        <f>IF(Table3[[#This Row],[Level 4]]="","",_xlfn.XLOOKUP(Table3[[#This Row],[Level 4]],Table1[Titel],Table1[ID],"Err",0))</f>
        <v/>
      </c>
      <c r="G213" t="str">
        <f>IF(Table3[[#This Row],[Level 5]]="","",_xlfn.XLOOKUP(Table3[[#This Row],[Level 5]],Table1[Titel],Table1[ID],"Err",0))</f>
        <v/>
      </c>
      <c r="H213" t="str">
        <f>_xlfn.XLOOKUP(Table3[[#This Row],[Unit]],Table2[Title],Table2[ID],"",0)</f>
        <v>{F5407237-FAA9-4557-B2C6-D4E50AB82E56}</v>
      </c>
      <c r="I213">
        <f>Table3[[#This Row],[Lfd]]</f>
        <v>212</v>
      </c>
      <c r="J213">
        <f>Table3[[#This Row],[Type]]</f>
        <v>2</v>
      </c>
      <c r="K213">
        <f>Table3[[#This Row],[Level]]</f>
        <v>50</v>
      </c>
      <c r="L213" t="str">
        <f>IF(ISBLANK(Table3[[#This Row],[Formula]]),"",Table3[[#This Row],[Formula]])</f>
        <v>p1*p2</v>
      </c>
      <c r="M213">
        <f>IF(ISBLANK(Table3[[#This Row],[Credit]]),0,Table3[[#This Row],[Credit]])</f>
        <v>1800</v>
      </c>
      <c r="N213">
        <f>IF(ISBLANK(Table3[[#This Row],[Debit]]),0,Table3[[#This Row],[Debit]])</f>
        <v>6020</v>
      </c>
      <c r="O213">
        <f>Table3[[#This Row],[Format]]</f>
        <v>1</v>
      </c>
      <c r="P213">
        <f>Table3[[#This Row],[Direct Offset]]</f>
        <v>0</v>
      </c>
      <c r="Q213">
        <f>IF(ISBLANK(Table3[[#This Row],[Account Range Min]]),0,Table3[[#This Row],[Account Range Min]])</f>
        <v>0</v>
      </c>
      <c r="R213">
        <f>IF(ISBLANK(Table3[[#This Row],[Account Range Max]]),0,Table3[[#This Row],[Account Range Max]])</f>
        <v>0</v>
      </c>
      <c r="S213" t="str">
        <f>IF(Source!N213="","",_xlfn.XLOOKUP(Source!N213,Elements!$AD$2:$AD$393,Elements!$A$2:$A$393,"Err",0))</f>
        <v/>
      </c>
      <c r="T213" t="str">
        <f>IF(Source!O213="","",_xlfn.XLOOKUP(Source!O213,Elements!$AD$2:$AD$393,Elements!$A$2:$A$393,"Err",0))</f>
        <v/>
      </c>
      <c r="U213" t="str">
        <f>IF(Source!T213="","",_xlfn.XLOOKUP(Source!T213,Elements!$AD$2:$AD$393,Elements!$A$2:$A$393,"Err",0))</f>
        <v>{4E8C2BF3-2C6F-4B28-9EC0-0585B0F45E97}</v>
      </c>
      <c r="V213" t="str">
        <f>IF(Source!U213="","",_xlfn.XLOOKUP(Source!U213,Elements!$AD$2:$AD$393,Elements!$A$2:$A$393,"Err",0))</f>
        <v>{4E8C2BF3-2C6F-4B28-9EC0-0585B0F45E97}</v>
      </c>
      <c r="W213" t="str">
        <f>IF(Source!V213="","",_xlfn.XLOOKUP(Source!V213,Elements!$AD$2:$AD$393,Elements!$A$2:$A$393,"Err",0))</f>
        <v/>
      </c>
      <c r="X213" t="str">
        <f>IF(Source!W213="","",_xlfn.XLOOKUP(Source!W213,Elements!$AD$2:$AD$393,Elements!$A$2:$A$393,"Err",0))</f>
        <v/>
      </c>
      <c r="Y213" t="str">
        <f>IF(Source!X213="","",_xlfn.XLOOKUP(Source!X213,Elements!$AD$2:$AD$393,Elements!$A$2:$A$393,"Err",0))</f>
        <v/>
      </c>
      <c r="Z213" t="str">
        <f>IF(Source!AD213="","",_xlfn.XLOOKUP(Source!AD213,Elements!$AD$2:$AD$393,Elements!$A$2:$A$393,"Err",0))</f>
        <v>{4E8C2BF3-2C6F-4B28-9EC0-0585B0F45E97}</v>
      </c>
      <c r="AA213" t="str">
        <f>IF(Source!Y213="","",_xlfn.XLOOKUP(Source!Y213,Elements!$AD$2:$AD$393,Elements!$A$2:$A$393,"Err",0))</f>
        <v/>
      </c>
      <c r="AB213" t="str">
        <f>IF(Source!Z213="","",_xlfn.XLOOKUP(Source!Z213,Elements!$AD$2:$AD$393,Elements!$A$2:$A$393,"Err",0))</f>
        <v/>
      </c>
      <c r="AC213" t="str">
        <f>IF(Source!AA213="","",_xlfn.XLOOKUP(Source!AA213,Elements!$AD$2:$AD$393,Elements!$A$2:$A$393,"Err",0))</f>
        <v/>
      </c>
      <c r="AD213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Personal,Vorbehandlung,Gehalt</v>
      </c>
    </row>
    <row r="214" spans="1:30" x14ac:dyDescent="0.25">
      <c r="A214" t="str">
        <f>Table4[[#This Row],[idModel]]</f>
        <v>{4E8C2BF3-2C6F-4B28-9EC0-0585B0F45E97}</v>
      </c>
      <c r="B214" s="2" t="s">
        <v>191</v>
      </c>
      <c r="C214" t="str">
        <f>IF(Table3[[#This Row],[Level 1]]="","",_xlfn.XLOOKUP(Table3[[#This Row],[Level 1]],Table1[Titel],Table1[ID],"Err",0))</f>
        <v>{9B40BF79-EE35-400F-AC39-6E61551847B2}</v>
      </c>
      <c r="D214" t="str">
        <f>IF(Table3[[#This Row],[Level 2]]="","",_xlfn.XLOOKUP(Table3[[#This Row],[Level 2]],Table1[Titel],Table1[ID],"Err",0))</f>
        <v>{3E656894-A30C-4EB2-B8ED-8F16337E5B4A}</v>
      </c>
      <c r="E214" t="str">
        <f>IF(Table3[[#This Row],[Level 3]]="","",_xlfn.XLOOKUP(Table3[[#This Row],[Level 3]],Table1[Titel],Table1[ID],"Err",0))</f>
        <v>{1AD8A339-5B1B-47C6-8532-659960DCC34F}</v>
      </c>
      <c r="F214" t="str">
        <f>IF(Table3[[#This Row],[Level 4]]="","",_xlfn.XLOOKUP(Table3[[#This Row],[Level 4]],Table1[Titel],Table1[ID],"Err",0))</f>
        <v/>
      </c>
      <c r="G214" t="str">
        <f>IF(Table3[[#This Row],[Level 5]]="","",_xlfn.XLOOKUP(Table3[[#This Row],[Level 5]],Table1[Titel],Table1[ID],"Err",0))</f>
        <v/>
      </c>
      <c r="H214" t="str">
        <f>_xlfn.XLOOKUP(Table3[[#This Row],[Unit]],Table2[Title],Table2[ID],"",0)</f>
        <v>{F5407237-FAA9-4557-B2C6-D4E50AB82E56}</v>
      </c>
      <c r="I214">
        <f>Table3[[#This Row],[Lfd]]</f>
        <v>213</v>
      </c>
      <c r="J214">
        <f>Table3[[#This Row],[Type]]</f>
        <v>2</v>
      </c>
      <c r="K214">
        <f>Table3[[#This Row],[Level]]</f>
        <v>50</v>
      </c>
      <c r="L214" t="str">
        <f>IF(ISBLANK(Table3[[#This Row],[Formula]]),"",Table3[[#This Row],[Formula]])</f>
        <v>p1*p2*p3</v>
      </c>
      <c r="M214">
        <f>IF(ISBLANK(Table3[[#This Row],[Credit]]),0,Table3[[#This Row],[Credit]])</f>
        <v>1800</v>
      </c>
      <c r="N214">
        <f>IF(ISBLANK(Table3[[#This Row],[Debit]]),0,Table3[[#This Row],[Debit]])</f>
        <v>6110</v>
      </c>
      <c r="O214">
        <f>Table3[[#This Row],[Format]]</f>
        <v>1</v>
      </c>
      <c r="P214">
        <f>Table3[[#This Row],[Direct Offset]]</f>
        <v>0</v>
      </c>
      <c r="Q214">
        <f>IF(ISBLANK(Table3[[#This Row],[Account Range Min]]),0,Table3[[#This Row],[Account Range Min]])</f>
        <v>0</v>
      </c>
      <c r="R214">
        <f>IF(ISBLANK(Table3[[#This Row],[Account Range Max]]),0,Table3[[#This Row],[Account Range Max]])</f>
        <v>0</v>
      </c>
      <c r="S214" t="str">
        <f>IF(Source!N214="","",_xlfn.XLOOKUP(Source!N214,Elements!$AD$2:$AD$393,Elements!$A$2:$A$393,"Err",0))</f>
        <v/>
      </c>
      <c r="T214" t="str">
        <f>IF(Source!O214="","",_xlfn.XLOOKUP(Source!O214,Elements!$AD$2:$AD$393,Elements!$A$2:$A$393,"Err",0))</f>
        <v/>
      </c>
      <c r="U214" t="str">
        <f>IF(Source!T214="","",_xlfn.XLOOKUP(Source!T214,Elements!$AD$2:$AD$393,Elements!$A$2:$A$393,"Err",0))</f>
        <v>{4E8C2BF3-2C6F-4B28-9EC0-0585B0F45E97}</v>
      </c>
      <c r="V214" t="str">
        <f>IF(Source!U214="","",_xlfn.XLOOKUP(Source!U214,Elements!$AD$2:$AD$393,Elements!$A$2:$A$393,"Err",0))</f>
        <v>{4E8C2BF3-2C6F-4B28-9EC0-0585B0F45E97}</v>
      </c>
      <c r="W214" t="str">
        <f>IF(Source!V214="","",_xlfn.XLOOKUP(Source!V214,Elements!$AD$2:$AD$393,Elements!$A$2:$A$393,"Err",0))</f>
        <v>{4E8C2BF3-2C6F-4B28-9EC0-0585B0F45E97}</v>
      </c>
      <c r="X214" t="str">
        <f>IF(Source!W214="","",_xlfn.XLOOKUP(Source!W214,Elements!$AD$2:$AD$393,Elements!$A$2:$A$393,"Err",0))</f>
        <v/>
      </c>
      <c r="Y214" t="str">
        <f>IF(Source!X214="","",_xlfn.XLOOKUP(Source!X214,Elements!$AD$2:$AD$393,Elements!$A$2:$A$393,"Err",0))</f>
        <v/>
      </c>
      <c r="Z214" t="str">
        <f>IF(Source!AD214="","",_xlfn.XLOOKUP(Source!AD214,Elements!$AD$2:$AD$393,Elements!$A$2:$A$393,"Err",0))</f>
        <v>{4E8C2BF3-2C6F-4B28-9EC0-0585B0F45E97}</v>
      </c>
      <c r="AA214" t="str">
        <f>IF(Source!Y214="","",_xlfn.XLOOKUP(Source!Y214,Elements!$AD$2:$AD$393,Elements!$A$2:$A$393,"Err",0))</f>
        <v/>
      </c>
      <c r="AB214" t="str">
        <f>IF(Source!Z214="","",_xlfn.XLOOKUP(Source!Z214,Elements!$AD$2:$AD$393,Elements!$A$2:$A$393,"Err",0))</f>
        <v/>
      </c>
      <c r="AC214" t="str">
        <f>IF(Source!AA214="","",_xlfn.XLOOKUP(Source!AA214,Elements!$AD$2:$AD$393,Elements!$A$2:$A$393,"Err",0))</f>
        <v/>
      </c>
      <c r="AD214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Personal,Vorbehandlung,Soziale Abgaben</v>
      </c>
    </row>
    <row r="215" spans="1:30" x14ac:dyDescent="0.25">
      <c r="A215" t="str">
        <f>Table4[[#This Row],[idModel]]</f>
        <v>{4E8C2BF3-2C6F-4B28-9EC0-0585B0F45E97}</v>
      </c>
      <c r="B215" s="2" t="s">
        <v>191</v>
      </c>
      <c r="C215" t="str">
        <f>IF(Table3[[#This Row],[Level 1]]="","",_xlfn.XLOOKUP(Table3[[#This Row],[Level 1]],Table1[Titel],Table1[ID],"Err",0))</f>
        <v>{9B40BF79-EE35-400F-AC39-6E61551847B2}</v>
      </c>
      <c r="D215" t="str">
        <f>IF(Table3[[#This Row],[Level 2]]="","",_xlfn.XLOOKUP(Table3[[#This Row],[Level 2]],Table1[Titel],Table1[ID],"Err",0))</f>
        <v>{3E656894-A30C-4EB2-B8ED-8F16337E5B4A}</v>
      </c>
      <c r="E215" t="str">
        <f>IF(Table3[[#This Row],[Level 3]]="","",_xlfn.XLOOKUP(Table3[[#This Row],[Level 3]],Table1[Titel],Table1[ID],"Err",0))</f>
        <v>{DED212B4-3D02-4530-AA0E-39D6139F8DC1}</v>
      </c>
      <c r="F215" t="str">
        <f>IF(Table3[[#This Row],[Level 4]]="","",_xlfn.XLOOKUP(Table3[[#This Row],[Level 4]],Table1[Titel],Table1[ID],"Err",0))</f>
        <v/>
      </c>
      <c r="G215" t="str">
        <f>IF(Table3[[#This Row],[Level 5]]="","",_xlfn.XLOOKUP(Table3[[#This Row],[Level 5]],Table1[Titel],Table1[ID],"Err",0))</f>
        <v/>
      </c>
      <c r="H215" t="str">
        <f>_xlfn.XLOOKUP(Table3[[#This Row],[Unit]],Table2[Title],Table2[ID],"",0)</f>
        <v>{C784EEC7-5E17-45A9-9894-110D5C91C7FA}</v>
      </c>
      <c r="I215">
        <f>Table3[[#This Row],[Lfd]]</f>
        <v>214</v>
      </c>
      <c r="J215">
        <f>Table3[[#This Row],[Type]]</f>
        <v>2</v>
      </c>
      <c r="K215">
        <f>Table3[[#This Row],[Level]]</f>
        <v>50</v>
      </c>
      <c r="L215" t="str">
        <f>IF(ISBLANK(Table3[[#This Row],[Formula]]),"",Table3[[#This Row],[Formula]])</f>
        <v>p1*p2*(p3/p4)^p5</v>
      </c>
      <c r="M215">
        <f>IF(ISBLANK(Table3[[#This Row],[Credit]]),0,Table3[[#This Row],[Credit]])</f>
        <v>1800</v>
      </c>
      <c r="N215">
        <f>IF(ISBLANK(Table3[[#This Row],[Debit]]),0,Table3[[#This Row],[Debit]])</f>
        <v>6020</v>
      </c>
      <c r="O215">
        <f>Table3[[#This Row],[Format]]</f>
        <v>1</v>
      </c>
      <c r="P215">
        <f>Table3[[#This Row],[Direct Offset]]</f>
        <v>0</v>
      </c>
      <c r="Q215">
        <f>IF(ISBLANK(Table3[[#This Row],[Account Range Min]]),0,Table3[[#This Row],[Account Range Min]])</f>
        <v>0</v>
      </c>
      <c r="R215">
        <f>IF(ISBLANK(Table3[[#This Row],[Account Range Max]]),0,Table3[[#This Row],[Account Range Max]])</f>
        <v>0</v>
      </c>
      <c r="S215" t="str">
        <f>IF(Source!N215="","",_xlfn.XLOOKUP(Source!N215,Elements!$AD$2:$AD$393,Elements!$A$2:$A$393,"Err",0))</f>
        <v/>
      </c>
      <c r="T215" t="str">
        <f>IF(Source!O215="","",_xlfn.XLOOKUP(Source!O215,Elements!$AD$2:$AD$393,Elements!$A$2:$A$393,"Err",0))</f>
        <v/>
      </c>
      <c r="U215" t="str">
        <f>IF(Source!T215="","",_xlfn.XLOOKUP(Source!T215,Elements!$AD$2:$AD$393,Elements!$A$2:$A$393,"Err",0))</f>
        <v>{4E8C2BF3-2C6F-4B28-9EC0-0585B0F45E97}</v>
      </c>
      <c r="V215" t="str">
        <f>IF(Source!U215="","",_xlfn.XLOOKUP(Source!U215,Elements!$AD$2:$AD$393,Elements!$A$2:$A$393,"Err",0))</f>
        <v>{4E8C2BF3-2C6F-4B28-9EC0-0585B0F45E97}</v>
      </c>
      <c r="W215" t="str">
        <f>IF(Source!V215="","",_xlfn.XLOOKUP(Source!V215,Elements!$AD$2:$AD$393,Elements!$A$2:$A$393,"Err",0))</f>
        <v>{4E8C2BF3-2C6F-4B28-9EC0-0585B0F45E97}</v>
      </c>
      <c r="X215" t="str">
        <f>IF(Source!W215="","",_xlfn.XLOOKUP(Source!W215,Elements!$AD$2:$AD$393,Elements!$A$2:$A$393,"Err",0))</f>
        <v>{4E8C2BF3-2C6F-4B28-9EC0-0585B0F45E97}</v>
      </c>
      <c r="Y215" t="str">
        <f>IF(Source!X215="","",_xlfn.XLOOKUP(Source!X215,Elements!$AD$2:$AD$393,Elements!$A$2:$A$393,"Err",0))</f>
        <v>{4E8C2BF3-2C6F-4B28-9EC0-0585B0F45E97}</v>
      </c>
      <c r="Z215" t="str">
        <f>IF(Source!AD215="","",_xlfn.XLOOKUP(Source!AD215,Elements!$AD$2:$AD$393,Elements!$A$2:$A$393,"Err",0))</f>
        <v>{4E8C2BF3-2C6F-4B28-9EC0-0585B0F45E97}</v>
      </c>
      <c r="AA215" t="str">
        <f>IF(Source!Y215="","",_xlfn.XLOOKUP(Source!Y215,Elements!$AD$2:$AD$393,Elements!$A$2:$A$393,"Err",0))</f>
        <v/>
      </c>
      <c r="AB215" t="str">
        <f>IF(Source!Z215="","",_xlfn.XLOOKUP(Source!Z215,Elements!$AD$2:$AD$393,Elements!$A$2:$A$393,"Err",0))</f>
        <v/>
      </c>
      <c r="AC215" t="str">
        <f>IF(Source!AA215="","",_xlfn.XLOOKUP(Source!AA215,Elements!$AD$2:$AD$393,Elements!$A$2:$A$393,"Err",0))</f>
        <v/>
      </c>
      <c r="AD215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Personal,Vorbehandlung,Vollzeitkräfte</v>
      </c>
    </row>
    <row r="216" spans="1:30" x14ac:dyDescent="0.25">
      <c r="A216" t="str">
        <f>Table4[[#This Row],[idModel]]</f>
        <v>{4E8C2BF3-2C6F-4B28-9EC0-0585B0F45E97}</v>
      </c>
      <c r="B216" s="2" t="s">
        <v>191</v>
      </c>
      <c r="C216" t="str">
        <f>IF(Table3[[#This Row],[Level 1]]="","",_xlfn.XLOOKUP(Table3[[#This Row],[Level 1]],Table1[Titel],Table1[ID],"Err",0))</f>
        <v>{9B40BF79-EE35-400F-AC39-6E61551847B2}</v>
      </c>
      <c r="D216" t="str">
        <f>IF(Table3[[#This Row],[Level 2]]="","",_xlfn.XLOOKUP(Table3[[#This Row],[Level 2]],Table1[Titel],Table1[ID],"Err",0))</f>
        <v>{EF5EEC59-BCFB-4666-BDE1-0731A424A516}</v>
      </c>
      <c r="E216" t="str">
        <f>IF(Table3[[#This Row],[Level 3]]="","",_xlfn.XLOOKUP(Table3[[#This Row],[Level 3]],Table1[Titel],Table1[ID],"Err",0))</f>
        <v>{619DC8E5-E51B-4090-8AD2-819610AF891B}</v>
      </c>
      <c r="F216" t="str">
        <f>IF(Table3[[#This Row],[Level 4]]="","",_xlfn.XLOOKUP(Table3[[#This Row],[Level 4]],Table1[Titel],Table1[ID],"Err",0))</f>
        <v/>
      </c>
      <c r="G216" t="str">
        <f>IF(Table3[[#This Row],[Level 5]]="","",_xlfn.XLOOKUP(Table3[[#This Row],[Level 5]],Table1[Titel],Table1[ID],"Err",0))</f>
        <v/>
      </c>
      <c r="H216" t="str">
        <f>_xlfn.XLOOKUP(Table3[[#This Row],[Unit]],Table2[Title],Table2[ID],"",0)</f>
        <v>{E7126C0D-3797-4F9D-9FC5-D434768067F3}</v>
      </c>
      <c r="I216">
        <f>Table3[[#This Row],[Lfd]]</f>
        <v>215</v>
      </c>
      <c r="J216">
        <f>Table3[[#This Row],[Type]]</f>
        <v>2</v>
      </c>
      <c r="K216">
        <f>Table3[[#This Row],[Level]]</f>
        <v>50</v>
      </c>
      <c r="L216" t="str">
        <f>IF(ISBLANK(Table3[[#This Row],[Formula]]),"",Table3[[#This Row],[Formula]])</f>
        <v>p1*(p3/p4)^p5</v>
      </c>
      <c r="M216">
        <f>IF(ISBLANK(Table3[[#This Row],[Credit]]),0,Table3[[#This Row],[Credit]])</f>
        <v>3300</v>
      </c>
      <c r="N216">
        <f>IF(ISBLANK(Table3[[#This Row],[Debit]]),0,Table3[[#This Row],[Debit]])</f>
        <v>6303</v>
      </c>
      <c r="O216">
        <f>Table3[[#This Row],[Format]]</f>
        <v>1</v>
      </c>
      <c r="P216">
        <f>Table3[[#This Row],[Direct Offset]]</f>
        <v>0</v>
      </c>
      <c r="Q216">
        <f>IF(ISBLANK(Table3[[#This Row],[Account Range Min]]),0,Table3[[#This Row],[Account Range Min]])</f>
        <v>0</v>
      </c>
      <c r="R216">
        <f>IF(ISBLANK(Table3[[#This Row],[Account Range Max]]),0,Table3[[#This Row],[Account Range Max]])</f>
        <v>0</v>
      </c>
      <c r="S216" t="str">
        <f>IF(Source!N216="","",_xlfn.XLOOKUP(Source!N216,Elements!$AD$2:$AD$393,Elements!$A$2:$A$393,"Err",0))</f>
        <v/>
      </c>
      <c r="T216" t="str">
        <f>IF(Source!O216="","",_xlfn.XLOOKUP(Source!O216,Elements!$AD$2:$AD$393,Elements!$A$2:$A$393,"Err",0))</f>
        <v/>
      </c>
      <c r="U216" t="str">
        <f>IF(Source!T216="","",_xlfn.XLOOKUP(Source!T216,Elements!$AD$2:$AD$393,Elements!$A$2:$A$393,"Err",0))</f>
        <v>{4E8C2BF3-2C6F-4B28-9EC0-0585B0F45E97}</v>
      </c>
      <c r="V216" t="str">
        <f>IF(Source!U216="","",_xlfn.XLOOKUP(Source!U216,Elements!$AD$2:$AD$393,Elements!$A$2:$A$393,"Err",0))</f>
        <v/>
      </c>
      <c r="W216" t="str">
        <f>IF(Source!V216="","",_xlfn.XLOOKUP(Source!V216,Elements!$AD$2:$AD$393,Elements!$A$2:$A$393,"Err",0))</f>
        <v>{4E8C2BF3-2C6F-4B28-9EC0-0585B0F45E97}</v>
      </c>
      <c r="X216" t="str">
        <f>IF(Source!W216="","",_xlfn.XLOOKUP(Source!W216,Elements!$AD$2:$AD$393,Elements!$A$2:$A$393,"Err",0))</f>
        <v>{4E8C2BF3-2C6F-4B28-9EC0-0585B0F45E97}</v>
      </c>
      <c r="Y216" t="str">
        <f>IF(Source!X216="","",_xlfn.XLOOKUP(Source!X216,Elements!$AD$2:$AD$393,Elements!$A$2:$A$393,"Err",0))</f>
        <v>{4E8C2BF3-2C6F-4B28-9EC0-0585B0F45E97}</v>
      </c>
      <c r="Z216" t="str">
        <f>IF(Source!AD216="","",_xlfn.XLOOKUP(Source!AD216,Elements!$AD$2:$AD$393,Elements!$A$2:$A$393,"Err",0))</f>
        <v>{4E8C2BF3-2C6F-4B28-9EC0-0585B0F45E97}</v>
      </c>
      <c r="AA216" t="str">
        <f>IF(Source!Y216="","",_xlfn.XLOOKUP(Source!Y216,Elements!$AD$2:$AD$393,Elements!$A$2:$A$393,"Err",0))</f>
        <v/>
      </c>
      <c r="AB216" t="str">
        <f>IF(Source!Z216="","",_xlfn.XLOOKUP(Source!Z216,Elements!$AD$2:$AD$393,Elements!$A$2:$A$393,"Err",0))</f>
        <v/>
      </c>
      <c r="AC216" t="str">
        <f>IF(Source!AA216="","",_xlfn.XLOOKUP(Source!AA216,Elements!$AD$2:$AD$393,Elements!$A$2:$A$393,"Err",0))</f>
        <v/>
      </c>
      <c r="AD216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Personal,Werksschutz,Einsatzstunden</v>
      </c>
    </row>
    <row r="217" spans="1:30" x14ac:dyDescent="0.25">
      <c r="A217" t="str">
        <f>Table4[[#This Row],[idModel]]</f>
        <v>{4E8C2BF3-2C6F-4B28-9EC0-0585B0F45E97}</v>
      </c>
      <c r="B217" s="2" t="s">
        <v>191</v>
      </c>
      <c r="C217" t="str">
        <f>IF(Table3[[#This Row],[Level 1]]="","",_xlfn.XLOOKUP(Table3[[#This Row],[Level 1]],Table1[Titel],Table1[ID],"Err",0))</f>
        <v>{9B40BF79-EE35-400F-AC39-6E61551847B2}</v>
      </c>
      <c r="D217" t="str">
        <f>IF(Table3[[#This Row],[Level 2]]="","",_xlfn.XLOOKUP(Table3[[#This Row],[Level 2]],Table1[Titel],Table1[ID],"Err",0))</f>
        <v>{EF5EEC59-BCFB-4666-BDE1-0731A424A516}</v>
      </c>
      <c r="E217" t="str">
        <f>IF(Table3[[#This Row],[Level 3]]="","",_xlfn.XLOOKUP(Table3[[#This Row],[Level 3]],Table1[Titel],Table1[ID],"Err",0))</f>
        <v/>
      </c>
      <c r="F217" t="str">
        <f>IF(Table3[[#This Row],[Level 4]]="","",_xlfn.XLOOKUP(Table3[[#This Row],[Level 4]],Table1[Titel],Table1[ID],"Err",0))</f>
        <v/>
      </c>
      <c r="G217" t="str">
        <f>IF(Table3[[#This Row],[Level 5]]="","",_xlfn.XLOOKUP(Table3[[#This Row],[Level 5]],Table1[Titel],Table1[ID],"Err",0))</f>
        <v/>
      </c>
      <c r="H217" t="str">
        <f>_xlfn.XLOOKUP(Table3[[#This Row],[Unit]],Table2[Title],Table2[ID],"",0)</f>
        <v>{F5407237-FAA9-4557-B2C6-D4E50AB82E56}</v>
      </c>
      <c r="I217">
        <f>Table3[[#This Row],[Lfd]]</f>
        <v>216</v>
      </c>
      <c r="J217">
        <f>Table3[[#This Row],[Type]]</f>
        <v>2</v>
      </c>
      <c r="K217">
        <f>Table3[[#This Row],[Level]]</f>
        <v>50</v>
      </c>
      <c r="L217" t="str">
        <f>IF(ISBLANK(Table3[[#This Row],[Formula]]),"",Table3[[#This Row],[Formula]])</f>
        <v>p1*p2</v>
      </c>
      <c r="M217">
        <f>IF(ISBLANK(Table3[[#This Row],[Credit]]),0,Table3[[#This Row],[Credit]])</f>
        <v>3300</v>
      </c>
      <c r="N217">
        <f>IF(ISBLANK(Table3[[#This Row],[Debit]]),0,Table3[[#This Row],[Debit]])</f>
        <v>6303</v>
      </c>
      <c r="O217">
        <f>Table3[[#This Row],[Format]]</f>
        <v>1</v>
      </c>
      <c r="P217">
        <f>Table3[[#This Row],[Direct Offset]]</f>
        <v>0</v>
      </c>
      <c r="Q217">
        <f>IF(ISBLANK(Table3[[#This Row],[Account Range Min]]),0,Table3[[#This Row],[Account Range Min]])</f>
        <v>0</v>
      </c>
      <c r="R217">
        <f>IF(ISBLANK(Table3[[#This Row],[Account Range Max]]),0,Table3[[#This Row],[Account Range Max]])</f>
        <v>0</v>
      </c>
      <c r="S217" t="str">
        <f>IF(Source!N217="","",_xlfn.XLOOKUP(Source!N217,Elements!$AD$2:$AD$393,Elements!$A$2:$A$393,"Err",0))</f>
        <v/>
      </c>
      <c r="T217" t="str">
        <f>IF(Source!O217="","",_xlfn.XLOOKUP(Source!O217,Elements!$AD$2:$AD$393,Elements!$A$2:$A$393,"Err",0))</f>
        <v/>
      </c>
      <c r="U217" t="str">
        <f>IF(Source!T217="","",_xlfn.XLOOKUP(Source!T217,Elements!$AD$2:$AD$393,Elements!$A$2:$A$393,"Err",0))</f>
        <v>{4E8C2BF3-2C6F-4B28-9EC0-0585B0F45E97}</v>
      </c>
      <c r="V217" t="str">
        <f>IF(Source!U217="","",_xlfn.XLOOKUP(Source!U217,Elements!$AD$2:$AD$393,Elements!$A$2:$A$393,"Err",0))</f>
        <v>{4E8C2BF3-2C6F-4B28-9EC0-0585B0F45E97}</v>
      </c>
      <c r="W217" t="str">
        <f>IF(Source!V217="","",_xlfn.XLOOKUP(Source!V217,Elements!$AD$2:$AD$393,Elements!$A$2:$A$393,"Err",0))</f>
        <v/>
      </c>
      <c r="X217" t="str">
        <f>IF(Source!W217="","",_xlfn.XLOOKUP(Source!W217,Elements!$AD$2:$AD$393,Elements!$A$2:$A$393,"Err",0))</f>
        <v/>
      </c>
      <c r="Y217" t="str">
        <f>IF(Source!X217="","",_xlfn.XLOOKUP(Source!X217,Elements!$AD$2:$AD$393,Elements!$A$2:$A$393,"Err",0))</f>
        <v/>
      </c>
      <c r="Z217" t="str">
        <f>IF(Source!AD217="","",_xlfn.XLOOKUP(Source!AD217,Elements!$AD$2:$AD$393,Elements!$A$2:$A$393,"Err",0))</f>
        <v>{4E8C2BF3-2C6F-4B28-9EC0-0585B0F45E97}</v>
      </c>
      <c r="AA217" t="str">
        <f>IF(Source!Y217="","",_xlfn.XLOOKUP(Source!Y217,Elements!$AD$2:$AD$393,Elements!$A$2:$A$393,"Err",0))</f>
        <v/>
      </c>
      <c r="AB217" t="str">
        <f>IF(Source!Z217="","",_xlfn.XLOOKUP(Source!Z217,Elements!$AD$2:$AD$393,Elements!$A$2:$A$393,"Err",0))</f>
        <v/>
      </c>
      <c r="AC217" t="str">
        <f>IF(Source!AA217="","",_xlfn.XLOOKUP(Source!AA217,Elements!$AD$2:$AD$393,Elements!$A$2:$A$393,"Err",0))</f>
        <v/>
      </c>
      <c r="AD217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Personal,Werksschutz</v>
      </c>
    </row>
    <row r="218" spans="1:30" x14ac:dyDescent="0.25">
      <c r="A218" t="str">
        <f>Table4[[#This Row],[idModel]]</f>
        <v>{4E8C2BF3-2C6F-4B28-9EC0-0585B0F45E97}</v>
      </c>
      <c r="B218" s="2" t="s">
        <v>191</v>
      </c>
      <c r="C218" t="str">
        <f>IF(Table3[[#This Row],[Level 1]]="","",_xlfn.XLOOKUP(Table3[[#This Row],[Level 1]],Table1[Titel],Table1[ID],"Err",0))</f>
        <v>{9B40BF79-EE35-400F-AC39-6E61551847B2}</v>
      </c>
      <c r="D218" t="str">
        <f>IF(Table3[[#This Row],[Level 2]]="","",_xlfn.XLOOKUP(Table3[[#This Row],[Level 2]],Table1[Titel],Table1[ID],"Err",0))</f>
        <v>{014E5295-588C-4150-9A6F-D6B924C24E48}</v>
      </c>
      <c r="E218" t="str">
        <f>IF(Table3[[#This Row],[Level 3]]="","",_xlfn.XLOOKUP(Table3[[#This Row],[Level 3]],Table1[Titel],Table1[ID],"Err",0))</f>
        <v>{619DC8E5-E51B-4090-8AD2-819610AF891B}</v>
      </c>
      <c r="F218" t="str">
        <f>IF(Table3[[#This Row],[Level 4]]="","",_xlfn.XLOOKUP(Table3[[#This Row],[Level 4]],Table1[Titel],Table1[ID],"Err",0))</f>
        <v/>
      </c>
      <c r="G218" t="str">
        <f>IF(Table3[[#This Row],[Level 5]]="","",_xlfn.XLOOKUP(Table3[[#This Row],[Level 5]],Table1[Titel],Table1[ID],"Err",0))</f>
        <v/>
      </c>
      <c r="H218" t="str">
        <f>_xlfn.XLOOKUP(Table3[[#This Row],[Unit]],Table2[Title],Table2[ID],"",0)</f>
        <v>{E7126C0D-3797-4F9D-9FC5-D434768067F3}</v>
      </c>
      <c r="I218">
        <f>Table3[[#This Row],[Lfd]]</f>
        <v>217</v>
      </c>
      <c r="J218">
        <f>Table3[[#This Row],[Type]]</f>
        <v>2</v>
      </c>
      <c r="K218">
        <f>Table3[[#This Row],[Level]]</f>
        <v>50</v>
      </c>
      <c r="L218" t="str">
        <f>IF(ISBLANK(Table3[[#This Row],[Formula]]),"",Table3[[#This Row],[Formula]])</f>
        <v>p1*(p3/p4)^p5</v>
      </c>
      <c r="M218">
        <f>IF(ISBLANK(Table3[[#This Row],[Credit]]),0,Table3[[#This Row],[Credit]])</f>
        <v>3300</v>
      </c>
      <c r="N218">
        <f>IF(ISBLANK(Table3[[#This Row],[Debit]]),0,Table3[[#This Row],[Debit]])</f>
        <v>6303</v>
      </c>
      <c r="O218">
        <f>Table3[[#This Row],[Format]]</f>
        <v>1</v>
      </c>
      <c r="P218">
        <f>Table3[[#This Row],[Direct Offset]]</f>
        <v>0</v>
      </c>
      <c r="Q218">
        <f>IF(ISBLANK(Table3[[#This Row],[Account Range Min]]),0,Table3[[#This Row],[Account Range Min]])</f>
        <v>0</v>
      </c>
      <c r="R218">
        <f>IF(ISBLANK(Table3[[#This Row],[Account Range Max]]),0,Table3[[#This Row],[Account Range Max]])</f>
        <v>0</v>
      </c>
      <c r="S218" t="str">
        <f>IF(Source!N218="","",_xlfn.XLOOKUP(Source!N218,Elements!$AD$2:$AD$393,Elements!$A$2:$A$393,"Err",0))</f>
        <v/>
      </c>
      <c r="T218" t="str">
        <f>IF(Source!O218="","",_xlfn.XLOOKUP(Source!O218,Elements!$AD$2:$AD$393,Elements!$A$2:$A$393,"Err",0))</f>
        <v/>
      </c>
      <c r="U218" t="str">
        <f>IF(Source!T218="","",_xlfn.XLOOKUP(Source!T218,Elements!$AD$2:$AD$393,Elements!$A$2:$A$393,"Err",0))</f>
        <v>{4E8C2BF3-2C6F-4B28-9EC0-0585B0F45E97}</v>
      </c>
      <c r="V218" t="str">
        <f>IF(Source!U218="","",_xlfn.XLOOKUP(Source!U218,Elements!$AD$2:$AD$393,Elements!$A$2:$A$393,"Err",0))</f>
        <v/>
      </c>
      <c r="W218" t="str">
        <f>IF(Source!V218="","",_xlfn.XLOOKUP(Source!V218,Elements!$AD$2:$AD$393,Elements!$A$2:$A$393,"Err",0))</f>
        <v>{4E8C2BF3-2C6F-4B28-9EC0-0585B0F45E97}</v>
      </c>
      <c r="X218" t="str">
        <f>IF(Source!W218="","",_xlfn.XLOOKUP(Source!W218,Elements!$AD$2:$AD$393,Elements!$A$2:$A$393,"Err",0))</f>
        <v>{4E8C2BF3-2C6F-4B28-9EC0-0585B0F45E97}</v>
      </c>
      <c r="Y218" t="str">
        <f>IF(Source!X218="","",_xlfn.XLOOKUP(Source!X218,Elements!$AD$2:$AD$393,Elements!$A$2:$A$393,"Err",0))</f>
        <v>{4E8C2BF3-2C6F-4B28-9EC0-0585B0F45E97}</v>
      </c>
      <c r="Z218" t="str">
        <f>IF(Source!AD218="","",_xlfn.XLOOKUP(Source!AD218,Elements!$AD$2:$AD$393,Elements!$A$2:$A$393,"Err",0))</f>
        <v>{4E8C2BF3-2C6F-4B28-9EC0-0585B0F45E97}</v>
      </c>
      <c r="AA218" t="str">
        <f>IF(Source!Y218="","",_xlfn.XLOOKUP(Source!Y218,Elements!$AD$2:$AD$393,Elements!$A$2:$A$393,"Err",0))</f>
        <v/>
      </c>
      <c r="AB218" t="str">
        <f>IF(Source!Z218="","",_xlfn.XLOOKUP(Source!Z218,Elements!$AD$2:$AD$393,Elements!$A$2:$A$393,"Err",0))</f>
        <v/>
      </c>
      <c r="AC218" t="str">
        <f>IF(Source!AA218="","",_xlfn.XLOOKUP(Source!AA218,Elements!$AD$2:$AD$393,Elements!$A$2:$A$393,"Err",0))</f>
        <v/>
      </c>
      <c r="AD218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Personal,Zeitarbeit,Einsatzstunden</v>
      </c>
    </row>
    <row r="219" spans="1:30" x14ac:dyDescent="0.25">
      <c r="A219" t="str">
        <f>Table4[[#This Row],[idModel]]</f>
        <v>{4E8C2BF3-2C6F-4B28-9EC0-0585B0F45E97}</v>
      </c>
      <c r="B219" s="2" t="s">
        <v>191</v>
      </c>
      <c r="C219" t="str">
        <f>IF(Table3[[#This Row],[Level 1]]="","",_xlfn.XLOOKUP(Table3[[#This Row],[Level 1]],Table1[Titel],Table1[ID],"Err",0))</f>
        <v>{9B40BF79-EE35-400F-AC39-6E61551847B2}</v>
      </c>
      <c r="D219" t="str">
        <f>IF(Table3[[#This Row],[Level 2]]="","",_xlfn.XLOOKUP(Table3[[#This Row],[Level 2]],Table1[Titel],Table1[ID],"Err",0))</f>
        <v>{014E5295-588C-4150-9A6F-D6B924C24E48}</v>
      </c>
      <c r="E219" t="str">
        <f>IF(Table3[[#This Row],[Level 3]]="","",_xlfn.XLOOKUP(Table3[[#This Row],[Level 3]],Table1[Titel],Table1[ID],"Err",0))</f>
        <v/>
      </c>
      <c r="F219" t="str">
        <f>IF(Table3[[#This Row],[Level 4]]="","",_xlfn.XLOOKUP(Table3[[#This Row],[Level 4]],Table1[Titel],Table1[ID],"Err",0))</f>
        <v/>
      </c>
      <c r="G219" t="str">
        <f>IF(Table3[[#This Row],[Level 5]]="","",_xlfn.XLOOKUP(Table3[[#This Row],[Level 5]],Table1[Titel],Table1[ID],"Err",0))</f>
        <v/>
      </c>
      <c r="H219" t="str">
        <f>_xlfn.XLOOKUP(Table3[[#This Row],[Unit]],Table2[Title],Table2[ID],"",0)</f>
        <v>{F5407237-FAA9-4557-B2C6-D4E50AB82E56}</v>
      </c>
      <c r="I219">
        <f>Table3[[#This Row],[Lfd]]</f>
        <v>218</v>
      </c>
      <c r="J219">
        <f>Table3[[#This Row],[Type]]</f>
        <v>2</v>
      </c>
      <c r="K219">
        <f>Table3[[#This Row],[Level]]</f>
        <v>50</v>
      </c>
      <c r="L219" t="str">
        <f>IF(ISBLANK(Table3[[#This Row],[Formula]]),"",Table3[[#This Row],[Formula]])</f>
        <v>p1*p2</v>
      </c>
      <c r="M219">
        <f>IF(ISBLANK(Table3[[#This Row],[Credit]]),0,Table3[[#This Row],[Credit]])</f>
        <v>3300</v>
      </c>
      <c r="N219">
        <f>IF(ISBLANK(Table3[[#This Row],[Debit]]),0,Table3[[#This Row],[Debit]])</f>
        <v>6303</v>
      </c>
      <c r="O219">
        <f>Table3[[#This Row],[Format]]</f>
        <v>1</v>
      </c>
      <c r="P219">
        <f>Table3[[#This Row],[Direct Offset]]</f>
        <v>0</v>
      </c>
      <c r="Q219">
        <f>IF(ISBLANK(Table3[[#This Row],[Account Range Min]]),0,Table3[[#This Row],[Account Range Min]])</f>
        <v>0</v>
      </c>
      <c r="R219">
        <f>IF(ISBLANK(Table3[[#This Row],[Account Range Max]]),0,Table3[[#This Row],[Account Range Max]])</f>
        <v>0</v>
      </c>
      <c r="S219" t="str">
        <f>IF(Source!N219="","",_xlfn.XLOOKUP(Source!N219,Elements!$AD$2:$AD$393,Elements!$A$2:$A$393,"Err",0))</f>
        <v/>
      </c>
      <c r="T219" t="str">
        <f>IF(Source!O219="","",_xlfn.XLOOKUP(Source!O219,Elements!$AD$2:$AD$393,Elements!$A$2:$A$393,"Err",0))</f>
        <v/>
      </c>
      <c r="U219" t="str">
        <f>IF(Source!T219="","",_xlfn.XLOOKUP(Source!T219,Elements!$AD$2:$AD$393,Elements!$A$2:$A$393,"Err",0))</f>
        <v>{4E8C2BF3-2C6F-4B28-9EC0-0585B0F45E97}</v>
      </c>
      <c r="V219" t="str">
        <f>IF(Source!U219="","",_xlfn.XLOOKUP(Source!U219,Elements!$AD$2:$AD$393,Elements!$A$2:$A$393,"Err",0))</f>
        <v>{4E8C2BF3-2C6F-4B28-9EC0-0585B0F45E97}</v>
      </c>
      <c r="W219" t="str">
        <f>IF(Source!V219="","",_xlfn.XLOOKUP(Source!V219,Elements!$AD$2:$AD$393,Elements!$A$2:$A$393,"Err",0))</f>
        <v/>
      </c>
      <c r="X219" t="str">
        <f>IF(Source!W219="","",_xlfn.XLOOKUP(Source!W219,Elements!$AD$2:$AD$393,Elements!$A$2:$A$393,"Err",0))</f>
        <v/>
      </c>
      <c r="Y219" t="str">
        <f>IF(Source!X219="","",_xlfn.XLOOKUP(Source!X219,Elements!$AD$2:$AD$393,Elements!$A$2:$A$393,"Err",0))</f>
        <v/>
      </c>
      <c r="Z219" t="str">
        <f>IF(Source!AD219="","",_xlfn.XLOOKUP(Source!AD219,Elements!$AD$2:$AD$393,Elements!$A$2:$A$393,"Err",0))</f>
        <v>{4E8C2BF3-2C6F-4B28-9EC0-0585B0F45E97}</v>
      </c>
      <c r="AA219" t="str">
        <f>IF(Source!Y219="","",_xlfn.XLOOKUP(Source!Y219,Elements!$AD$2:$AD$393,Elements!$A$2:$A$393,"Err",0))</f>
        <v/>
      </c>
      <c r="AB219" t="str">
        <f>IF(Source!Z219="","",_xlfn.XLOOKUP(Source!Z219,Elements!$AD$2:$AD$393,Elements!$A$2:$A$393,"Err",0))</f>
        <v/>
      </c>
      <c r="AC219" t="str">
        <f>IF(Source!AA219="","",_xlfn.XLOOKUP(Source!AA219,Elements!$AD$2:$AD$393,Elements!$A$2:$A$393,"Err",0))</f>
        <v/>
      </c>
      <c r="AD219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Personal,Zeitarbeit</v>
      </c>
    </row>
    <row r="220" spans="1:30" x14ac:dyDescent="0.25">
      <c r="A220" t="str">
        <f>Table4[[#This Row],[idModel]]</f>
        <v>{4E8C2BF3-2C6F-4B28-9EC0-0585B0F45E97}</v>
      </c>
      <c r="B220" s="2" t="s">
        <v>191</v>
      </c>
      <c r="C220" t="str">
        <f>IF(Table3[[#This Row],[Level 1]]="","",_xlfn.XLOOKUP(Table3[[#This Row],[Level 1]],Table1[Titel],Table1[ID],"Err",0))</f>
        <v>{9104721D-CB36-4AA9-805D-E01BD6604BC8}</v>
      </c>
      <c r="D220" t="str">
        <f>IF(Table3[[#This Row],[Level 2]]="","",_xlfn.XLOOKUP(Table3[[#This Row],[Level 2]],Table1[Titel],Table1[ID],"Err",0))</f>
        <v>{C68506A6-6387-4AD0-8F0E-6F80AE4A92F2}</v>
      </c>
      <c r="E220" t="str">
        <f>IF(Table3[[#This Row],[Level 3]]="","",_xlfn.XLOOKUP(Table3[[#This Row],[Level 3]],Table1[Titel],Table1[ID],"Err",0))</f>
        <v>{32108ADD-6DBE-499F-B0DC-D5413A4B4048}</v>
      </c>
      <c r="F220" t="str">
        <f>IF(Table3[[#This Row],[Level 4]]="","",_xlfn.XLOOKUP(Table3[[#This Row],[Level 4]],Table1[Titel],Table1[ID],"Err",0))</f>
        <v/>
      </c>
      <c r="G220" t="str">
        <f>IF(Table3[[#This Row],[Level 5]]="","",_xlfn.XLOOKUP(Table3[[#This Row],[Level 5]],Table1[Titel],Table1[ID],"Err",0))</f>
        <v/>
      </c>
      <c r="H220" t="str">
        <f>_xlfn.XLOOKUP(Table3[[#This Row],[Unit]],Table2[Title],Table2[ID],"",0)</f>
        <v>{F5407237-FAA9-4557-B2C6-D4E50AB82E56}</v>
      </c>
      <c r="I220">
        <f>Table3[[#This Row],[Lfd]]</f>
        <v>219</v>
      </c>
      <c r="J220">
        <f>Table3[[#This Row],[Type]]</f>
        <v>1</v>
      </c>
      <c r="K220">
        <f>Table3[[#This Row],[Level]]</f>
        <v>10</v>
      </c>
      <c r="L220" t="str">
        <f>IF(ISBLANK(Table3[[#This Row],[Formula]]),"",Table3[[#This Row],[Formula]])</f>
        <v/>
      </c>
      <c r="M220">
        <f>IF(ISBLANK(Table3[[#This Row],[Credit]]),0,Table3[[#This Row],[Credit]])</f>
        <v>0</v>
      </c>
      <c r="N220">
        <f>IF(ISBLANK(Table3[[#This Row],[Debit]]),0,Table3[[#This Row],[Debit]])</f>
        <v>0</v>
      </c>
      <c r="O220">
        <f>Table3[[#This Row],[Format]]</f>
        <v>1</v>
      </c>
      <c r="P220">
        <f>Table3[[#This Row],[Direct Offset]]</f>
        <v>0</v>
      </c>
      <c r="Q220">
        <f>IF(ISBLANK(Table3[[#This Row],[Account Range Min]]),0,Table3[[#This Row],[Account Range Min]])</f>
        <v>0</v>
      </c>
      <c r="R220">
        <f>IF(ISBLANK(Table3[[#This Row],[Account Range Max]]),0,Table3[[#This Row],[Account Range Max]])</f>
        <v>0</v>
      </c>
      <c r="S220" t="str">
        <f>IF(Source!N220="","",_xlfn.XLOOKUP(Source!N220,Elements!$AD$2:$AD$393,Elements!$A$2:$A$393,"Err",0))</f>
        <v>{4E8C2BF3-2C6F-4B28-9EC0-0585B0F45E97}</v>
      </c>
      <c r="T220" t="str">
        <f>IF(Source!O220="","",_xlfn.XLOOKUP(Source!O220,Elements!$AD$2:$AD$393,Elements!$A$2:$A$393,"Err",0))</f>
        <v/>
      </c>
      <c r="U220" t="str">
        <f>IF(Source!T220="","",_xlfn.XLOOKUP(Source!T220,Elements!$AD$2:$AD$393,Elements!$A$2:$A$393,"Err",0))</f>
        <v/>
      </c>
      <c r="V220" t="str">
        <f>IF(Source!U220="","",_xlfn.XLOOKUP(Source!U220,Elements!$AD$2:$AD$393,Elements!$A$2:$A$393,"Err",0))</f>
        <v/>
      </c>
      <c r="W220" t="str">
        <f>IF(Source!V220="","",_xlfn.XLOOKUP(Source!V220,Elements!$AD$2:$AD$393,Elements!$A$2:$A$393,"Err",0))</f>
        <v/>
      </c>
      <c r="X220" t="str">
        <f>IF(Source!W220="","",_xlfn.XLOOKUP(Source!W220,Elements!$AD$2:$AD$393,Elements!$A$2:$A$393,"Err",0))</f>
        <v/>
      </c>
      <c r="Y220" t="str">
        <f>IF(Source!X220="","",_xlfn.XLOOKUP(Source!X220,Elements!$AD$2:$AD$393,Elements!$A$2:$A$393,"Err",0))</f>
        <v/>
      </c>
      <c r="Z220" t="str">
        <f>IF(Source!AD220="","",_xlfn.XLOOKUP(Source!AD220,Elements!$AD$2:$AD$393,Elements!$A$2:$A$393,"Err",0))</f>
        <v/>
      </c>
      <c r="AA220" t="str">
        <f>IF(Source!Y220="","",_xlfn.XLOOKUP(Source!Y220,Elements!$AD$2:$AD$393,Elements!$A$2:$A$393,"Err",0))</f>
        <v/>
      </c>
      <c r="AB220" t="str">
        <f>IF(Source!Z220="","",_xlfn.XLOOKUP(Source!Z220,Elements!$AD$2:$AD$393,Elements!$A$2:$A$393,"Err",0))</f>
        <v/>
      </c>
      <c r="AC220" t="str">
        <f>IF(Source!AA220="","",_xlfn.XLOOKUP(Source!AA220,Elements!$AD$2:$AD$393,Elements!$A$2:$A$393,"Err",0))</f>
        <v/>
      </c>
      <c r="AD220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Projekt,Aufwand,Projektberatung</v>
      </c>
    </row>
    <row r="221" spans="1:30" x14ac:dyDescent="0.25">
      <c r="A221" t="str">
        <f>Table4[[#This Row],[idModel]]</f>
        <v>{4E8C2BF3-2C6F-4B28-9EC0-0585B0F45E97}</v>
      </c>
      <c r="B221" s="2" t="s">
        <v>191</v>
      </c>
      <c r="C221" t="str">
        <f>IF(Table3[[#This Row],[Level 1]]="","",_xlfn.XLOOKUP(Table3[[#This Row],[Level 1]],Table1[Titel],Table1[ID],"Err",0))</f>
        <v>{9104721D-CB36-4AA9-805D-E01BD6604BC8}</v>
      </c>
      <c r="D221" t="str">
        <f>IF(Table3[[#This Row],[Level 2]]="","",_xlfn.XLOOKUP(Table3[[#This Row],[Level 2]],Table1[Titel],Table1[ID],"Err",0))</f>
        <v>{174120C4-6E8E-4A14-8690-0D9AFA315C6E}</v>
      </c>
      <c r="E221" t="str">
        <f>IF(Table3[[#This Row],[Level 3]]="","",_xlfn.XLOOKUP(Table3[[#This Row],[Level 3]],Table1[Titel],Table1[ID],"Err",0))</f>
        <v/>
      </c>
      <c r="F221" t="str">
        <f>IF(Table3[[#This Row],[Level 4]]="","",_xlfn.XLOOKUP(Table3[[#This Row],[Level 4]],Table1[Titel],Table1[ID],"Err",0))</f>
        <v/>
      </c>
      <c r="G221" t="str">
        <f>IF(Table3[[#This Row],[Level 5]]="","",_xlfn.XLOOKUP(Table3[[#This Row],[Level 5]],Table1[Titel],Table1[ID],"Err",0))</f>
        <v/>
      </c>
      <c r="H221" t="str">
        <f>_xlfn.XLOOKUP(Table3[[#This Row],[Unit]],Table2[Title],Table2[ID],"",0)</f>
        <v>{304A6176-D1CE-4FC6-80FC-AE87922AB728}</v>
      </c>
      <c r="I221">
        <f>Table3[[#This Row],[Lfd]]</f>
        <v>220</v>
      </c>
      <c r="J221">
        <f>Table3[[#This Row],[Type]]</f>
        <v>1</v>
      </c>
      <c r="K221">
        <f>Table3[[#This Row],[Level]]</f>
        <v>10</v>
      </c>
      <c r="L221" t="str">
        <f>IF(ISBLANK(Table3[[#This Row],[Formula]]),"",Table3[[#This Row],[Formula]])</f>
        <v/>
      </c>
      <c r="M221">
        <f>IF(ISBLANK(Table3[[#This Row],[Credit]]),0,Table3[[#This Row],[Credit]])</f>
        <v>0</v>
      </c>
      <c r="N221">
        <f>IF(ISBLANK(Table3[[#This Row],[Debit]]),0,Table3[[#This Row],[Debit]])</f>
        <v>0</v>
      </c>
      <c r="O221">
        <f>Table3[[#This Row],[Format]]</f>
        <v>0</v>
      </c>
      <c r="P221">
        <f>Table3[[#This Row],[Direct Offset]]</f>
        <v>0</v>
      </c>
      <c r="Q221">
        <f>IF(ISBLANK(Table3[[#This Row],[Account Range Min]]),0,Table3[[#This Row],[Account Range Min]])</f>
        <v>0</v>
      </c>
      <c r="R221">
        <f>IF(ISBLANK(Table3[[#This Row],[Account Range Max]]),0,Table3[[#This Row],[Account Range Max]])</f>
        <v>0</v>
      </c>
      <c r="S221" t="str">
        <f>IF(Source!N221="","",_xlfn.XLOOKUP(Source!N221,Elements!$AD$2:$AD$393,Elements!$A$2:$A$393,"Err",0))</f>
        <v/>
      </c>
      <c r="T221" t="str">
        <f>IF(Source!O221="","",_xlfn.XLOOKUP(Source!O221,Elements!$AD$2:$AD$393,Elements!$A$2:$A$393,"Err",0))</f>
        <v/>
      </c>
      <c r="U221" t="str">
        <f>IF(Source!T221="","",_xlfn.XLOOKUP(Source!T221,Elements!$AD$2:$AD$393,Elements!$A$2:$A$393,"Err",0))</f>
        <v/>
      </c>
      <c r="V221" t="str">
        <f>IF(Source!U221="","",_xlfn.XLOOKUP(Source!U221,Elements!$AD$2:$AD$393,Elements!$A$2:$A$393,"Err",0))</f>
        <v/>
      </c>
      <c r="W221" t="str">
        <f>IF(Source!V221="","",_xlfn.XLOOKUP(Source!V221,Elements!$AD$2:$AD$393,Elements!$A$2:$A$393,"Err",0))</f>
        <v/>
      </c>
      <c r="X221" t="str">
        <f>IF(Source!W221="","",_xlfn.XLOOKUP(Source!W221,Elements!$AD$2:$AD$393,Elements!$A$2:$A$393,"Err",0))</f>
        <v/>
      </c>
      <c r="Y221" t="str">
        <f>IF(Source!X221="","",_xlfn.XLOOKUP(Source!X221,Elements!$AD$2:$AD$393,Elements!$A$2:$A$393,"Err",0))</f>
        <v/>
      </c>
      <c r="Z221" t="str">
        <f>IF(Source!AD221="","",_xlfn.XLOOKUP(Source!AD221,Elements!$AD$2:$AD$393,Elements!$A$2:$A$393,"Err",0))</f>
        <v/>
      </c>
      <c r="AA221" t="str">
        <f>IF(Source!Y221="","",_xlfn.XLOOKUP(Source!Y221,Elements!$AD$2:$AD$393,Elements!$A$2:$A$393,"Err",0))</f>
        <v/>
      </c>
      <c r="AB221" t="str">
        <f>IF(Source!Z221="","",_xlfn.XLOOKUP(Source!Z221,Elements!$AD$2:$AD$393,Elements!$A$2:$A$393,"Err",0))</f>
        <v/>
      </c>
      <c r="AC221" t="str">
        <f>IF(Source!AA221="","",_xlfn.XLOOKUP(Source!AA221,Elements!$AD$2:$AD$393,Elements!$A$2:$A$393,"Err",0))</f>
        <v/>
      </c>
      <c r="AD221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Projekt,Kapazität</v>
      </c>
    </row>
    <row r="222" spans="1:30" x14ac:dyDescent="0.25">
      <c r="A222" t="str">
        <f>Table4[[#This Row],[idModel]]</f>
        <v>{4E8C2BF3-2C6F-4B28-9EC0-0585B0F45E97}</v>
      </c>
      <c r="B222" s="2" t="s">
        <v>191</v>
      </c>
      <c r="C222" t="str">
        <f>IF(Table3[[#This Row],[Level 1]]="","",_xlfn.XLOOKUP(Table3[[#This Row],[Level 1]],Table1[Titel],Table1[ID],"Err",0))</f>
        <v>{9104721D-CB36-4AA9-805D-E01BD6604BC8}</v>
      </c>
      <c r="D222" t="str">
        <f>IF(Table3[[#This Row],[Level 2]]="","",_xlfn.XLOOKUP(Table3[[#This Row],[Level 2]],Table1[Titel],Table1[ID],"Err",0))</f>
        <v>{97FA4C6D-4163-4D90-BC65-DF7D3D415C84}</v>
      </c>
      <c r="E222" t="str">
        <f>IF(Table3[[#This Row],[Level 3]]="","",_xlfn.XLOOKUP(Table3[[#This Row],[Level 3]],Table1[Titel],Table1[ID],"Err",0))</f>
        <v/>
      </c>
      <c r="F222" t="str">
        <f>IF(Table3[[#This Row],[Level 4]]="","",_xlfn.XLOOKUP(Table3[[#This Row],[Level 4]],Table1[Titel],Table1[ID],"Err",0))</f>
        <v/>
      </c>
      <c r="G222" t="str">
        <f>IF(Table3[[#This Row],[Level 5]]="","",_xlfn.XLOOKUP(Table3[[#This Row],[Level 5]],Table1[Titel],Table1[ID],"Err",0))</f>
        <v/>
      </c>
      <c r="H222" t="str">
        <f>_xlfn.XLOOKUP(Table3[[#This Row],[Unit]],Table2[Title],Table2[ID],"",0)</f>
        <v>{304A6176-D1CE-4FC6-80FC-AE87922AB728}</v>
      </c>
      <c r="I222">
        <f>Table3[[#This Row],[Lfd]]</f>
        <v>221</v>
      </c>
      <c r="J222">
        <f>Table3[[#This Row],[Type]]</f>
        <v>1</v>
      </c>
      <c r="K222">
        <f>Table3[[#This Row],[Level]]</f>
        <v>10</v>
      </c>
      <c r="L222" t="str">
        <f>IF(ISBLANK(Table3[[#This Row],[Formula]]),"",Table3[[#This Row],[Formula]])</f>
        <v/>
      </c>
      <c r="M222">
        <f>IF(ISBLANK(Table3[[#This Row],[Credit]]),0,Table3[[#This Row],[Credit]])</f>
        <v>0</v>
      </c>
      <c r="N222">
        <f>IF(ISBLANK(Table3[[#This Row],[Debit]]),0,Table3[[#This Row],[Debit]])</f>
        <v>0</v>
      </c>
      <c r="O222">
        <f>Table3[[#This Row],[Format]]</f>
        <v>0</v>
      </c>
      <c r="P222">
        <f>Table3[[#This Row],[Direct Offset]]</f>
        <v>0</v>
      </c>
      <c r="Q222">
        <f>IF(ISBLANK(Table3[[#This Row],[Account Range Min]]),0,Table3[[#This Row],[Account Range Min]])</f>
        <v>0</v>
      </c>
      <c r="R222">
        <f>IF(ISBLANK(Table3[[#This Row],[Account Range Max]]),0,Table3[[#This Row],[Account Range Max]])</f>
        <v>0</v>
      </c>
      <c r="S222" t="str">
        <f>IF(Source!N222="","",_xlfn.XLOOKUP(Source!N222,Elements!$AD$2:$AD$393,Elements!$A$2:$A$393,"Err",0))</f>
        <v/>
      </c>
      <c r="T222" t="str">
        <f>IF(Source!O222="","",_xlfn.XLOOKUP(Source!O222,Elements!$AD$2:$AD$393,Elements!$A$2:$A$393,"Err",0))</f>
        <v/>
      </c>
      <c r="U222" t="str">
        <f>IF(Source!T222="","",_xlfn.XLOOKUP(Source!T222,Elements!$AD$2:$AD$393,Elements!$A$2:$A$393,"Err",0))</f>
        <v/>
      </c>
      <c r="V222" t="str">
        <f>IF(Source!U222="","",_xlfn.XLOOKUP(Source!U222,Elements!$AD$2:$AD$393,Elements!$A$2:$A$393,"Err",0))</f>
        <v/>
      </c>
      <c r="W222" t="str">
        <f>IF(Source!V222="","",_xlfn.XLOOKUP(Source!V222,Elements!$AD$2:$AD$393,Elements!$A$2:$A$393,"Err",0))</f>
        <v/>
      </c>
      <c r="X222" t="str">
        <f>IF(Source!W222="","",_xlfn.XLOOKUP(Source!W222,Elements!$AD$2:$AD$393,Elements!$A$2:$A$393,"Err",0))</f>
        <v/>
      </c>
      <c r="Y222" t="str">
        <f>IF(Source!X222="","",_xlfn.XLOOKUP(Source!X222,Elements!$AD$2:$AD$393,Elements!$A$2:$A$393,"Err",0))</f>
        <v/>
      </c>
      <c r="Z222" t="str">
        <f>IF(Source!AD222="","",_xlfn.XLOOKUP(Source!AD222,Elements!$AD$2:$AD$393,Elements!$A$2:$A$393,"Err",0))</f>
        <v/>
      </c>
      <c r="AA222" t="str">
        <f>IF(Source!Y222="","",_xlfn.XLOOKUP(Source!Y222,Elements!$AD$2:$AD$393,Elements!$A$2:$A$393,"Err",0))</f>
        <v/>
      </c>
      <c r="AB222" t="str">
        <f>IF(Source!Z222="","",_xlfn.XLOOKUP(Source!Z222,Elements!$AD$2:$AD$393,Elements!$A$2:$A$393,"Err",0))</f>
        <v/>
      </c>
      <c r="AC222" t="str">
        <f>IF(Source!AA222="","",_xlfn.XLOOKUP(Source!AA222,Elements!$AD$2:$AD$393,Elements!$A$2:$A$393,"Err",0))</f>
        <v/>
      </c>
      <c r="AD222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Projekt,Referenzkapazität</v>
      </c>
    </row>
    <row r="223" spans="1:30" x14ac:dyDescent="0.25">
      <c r="A223" t="str">
        <f>Table4[[#This Row],[idModel]]</f>
        <v>{4E8C2BF3-2C6F-4B28-9EC0-0585B0F45E97}</v>
      </c>
      <c r="B223" s="2" t="s">
        <v>191</v>
      </c>
      <c r="C223" t="str">
        <f>IF(Table3[[#This Row],[Level 1]]="","",_xlfn.XLOOKUP(Table3[[#This Row],[Level 1]],Table1[Titel],Table1[ID],"Err",0))</f>
        <v>{9104721D-CB36-4AA9-805D-E01BD6604BC8}</v>
      </c>
      <c r="D223" t="str">
        <f>IF(Table3[[#This Row],[Level 2]]="","",_xlfn.XLOOKUP(Table3[[#This Row],[Level 2]],Table1[Titel],Table1[ID],"Err",0))</f>
        <v>{0D5163A2-0ACC-440C-896E-DD9E99BA1349}</v>
      </c>
      <c r="E223" t="str">
        <f>IF(Table3[[#This Row],[Level 3]]="","",_xlfn.XLOOKUP(Table3[[#This Row],[Level 3]],Table1[Titel],Table1[ID],"Err",0))</f>
        <v/>
      </c>
      <c r="F223" t="str">
        <f>IF(Table3[[#This Row],[Level 4]]="","",_xlfn.XLOOKUP(Table3[[#This Row],[Level 4]],Table1[Titel],Table1[ID],"Err",0))</f>
        <v/>
      </c>
      <c r="G223" t="str">
        <f>IF(Table3[[#This Row],[Level 5]]="","",_xlfn.XLOOKUP(Table3[[#This Row],[Level 5]],Table1[Titel],Table1[ID],"Err",0))</f>
        <v/>
      </c>
      <c r="H223" t="str">
        <f>_xlfn.XLOOKUP(Table3[[#This Row],[Unit]],Table2[Title],Table2[ID],"",0)</f>
        <v/>
      </c>
      <c r="I223">
        <f>Table3[[#This Row],[Lfd]]</f>
        <v>222</v>
      </c>
      <c r="J223">
        <f>Table3[[#This Row],[Type]]</f>
        <v>1</v>
      </c>
      <c r="K223">
        <f>Table3[[#This Row],[Level]]</f>
        <v>10</v>
      </c>
      <c r="L223" t="str">
        <f>IF(ISBLANK(Table3[[#This Row],[Formula]]),"",Table3[[#This Row],[Formula]])</f>
        <v/>
      </c>
      <c r="M223">
        <f>IF(ISBLANK(Table3[[#This Row],[Credit]]),0,Table3[[#This Row],[Credit]])</f>
        <v>0</v>
      </c>
      <c r="N223">
        <f>IF(ISBLANK(Table3[[#This Row],[Debit]]),0,Table3[[#This Row],[Debit]])</f>
        <v>0</v>
      </c>
      <c r="O223">
        <f>Table3[[#This Row],[Format]]</f>
        <v>0</v>
      </c>
      <c r="P223">
        <f>Table3[[#This Row],[Direct Offset]]</f>
        <v>0</v>
      </c>
      <c r="Q223">
        <f>IF(ISBLANK(Table3[[#This Row],[Account Range Min]]),0,Table3[[#This Row],[Account Range Min]])</f>
        <v>0</v>
      </c>
      <c r="R223">
        <f>IF(ISBLANK(Table3[[#This Row],[Account Range Max]]),0,Table3[[#This Row],[Account Range Max]])</f>
        <v>0</v>
      </c>
      <c r="S223" t="str">
        <f>IF(Source!N223="","",_xlfn.XLOOKUP(Source!N223,Elements!$AD$2:$AD$393,Elements!$A$2:$A$393,"Err",0))</f>
        <v>{4E8C2BF3-2C6F-4B28-9EC0-0585B0F45E97}</v>
      </c>
      <c r="T223" t="str">
        <f>IF(Source!O223="","",_xlfn.XLOOKUP(Source!O223,Elements!$AD$2:$AD$393,Elements!$A$2:$A$393,"Err",0))</f>
        <v>{4E8C2BF3-2C6F-4B28-9EC0-0585B0F45E97}</v>
      </c>
      <c r="U223" t="str">
        <f>IF(Source!T223="","",_xlfn.XLOOKUP(Source!T223,Elements!$AD$2:$AD$393,Elements!$A$2:$A$393,"Err",0))</f>
        <v/>
      </c>
      <c r="V223" t="str">
        <f>IF(Source!U223="","",_xlfn.XLOOKUP(Source!U223,Elements!$AD$2:$AD$393,Elements!$A$2:$A$393,"Err",0))</f>
        <v/>
      </c>
      <c r="W223" t="str">
        <f>IF(Source!V223="","",_xlfn.XLOOKUP(Source!V223,Elements!$AD$2:$AD$393,Elements!$A$2:$A$393,"Err",0))</f>
        <v/>
      </c>
      <c r="X223" t="str">
        <f>IF(Source!W223="","",_xlfn.XLOOKUP(Source!W223,Elements!$AD$2:$AD$393,Elements!$A$2:$A$393,"Err",0))</f>
        <v/>
      </c>
      <c r="Y223" t="str">
        <f>IF(Source!X223="","",_xlfn.XLOOKUP(Source!X223,Elements!$AD$2:$AD$393,Elements!$A$2:$A$393,"Err",0))</f>
        <v/>
      </c>
      <c r="Z223" t="str">
        <f>IF(Source!AD223="","",_xlfn.XLOOKUP(Source!AD223,Elements!$AD$2:$AD$393,Elements!$A$2:$A$393,"Err",0))</f>
        <v/>
      </c>
      <c r="AA223" t="str">
        <f>IF(Source!Y223="","",_xlfn.XLOOKUP(Source!Y223,Elements!$AD$2:$AD$393,Elements!$A$2:$A$393,"Err",0))</f>
        <v/>
      </c>
      <c r="AB223" t="str">
        <f>IF(Source!Z223="","",_xlfn.XLOOKUP(Source!Z223,Elements!$AD$2:$AD$393,Elements!$A$2:$A$393,"Err",0))</f>
        <v/>
      </c>
      <c r="AC223" t="str">
        <f>IF(Source!AA223="","",_xlfn.XLOOKUP(Source!AA223,Elements!$AD$2:$AD$393,Elements!$A$2:$A$393,"Err",0))</f>
        <v/>
      </c>
      <c r="AD223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Projekt,Schichtsystem</v>
      </c>
    </row>
    <row r="224" spans="1:30" x14ac:dyDescent="0.25">
      <c r="A224" t="str">
        <f>Table4[[#This Row],[idModel]]</f>
        <v>{4E8C2BF3-2C6F-4B28-9EC0-0585B0F45E97}</v>
      </c>
      <c r="B224" s="2" t="s">
        <v>191</v>
      </c>
      <c r="C224" t="str">
        <f>IF(Table3[[#This Row],[Level 1]]="","",_xlfn.XLOOKUP(Table3[[#This Row],[Level 1]],Table1[Titel],Table1[ID],"Err",0))</f>
        <v>{9104721D-CB36-4AA9-805D-E01BD6604BC8}</v>
      </c>
      <c r="D224" t="str">
        <f>IF(Table3[[#This Row],[Level 2]]="","",_xlfn.XLOOKUP(Table3[[#This Row],[Level 2]],Table1[Titel],Table1[ID],"Err",0))</f>
        <v>{9493D553-8C21-43D9-AABA-103C179666B3}</v>
      </c>
      <c r="E224" t="str">
        <f>IF(Table3[[#This Row],[Level 3]]="","",_xlfn.XLOOKUP(Table3[[#This Row],[Level 3]],Table1[Titel],Table1[ID],"Err",0))</f>
        <v/>
      </c>
      <c r="F224" t="str">
        <f>IF(Table3[[#This Row],[Level 4]]="","",_xlfn.XLOOKUP(Table3[[#This Row],[Level 4]],Table1[Titel],Table1[ID],"Err",0))</f>
        <v/>
      </c>
      <c r="G224" t="str">
        <f>IF(Table3[[#This Row],[Level 5]]="","",_xlfn.XLOOKUP(Table3[[#This Row],[Level 5]],Table1[Titel],Table1[ID],"Err",0))</f>
        <v/>
      </c>
      <c r="H224" t="str">
        <f>_xlfn.XLOOKUP(Table3[[#This Row],[Unit]],Table2[Title],Table2[ID],"",0)</f>
        <v/>
      </c>
      <c r="I224">
        <f>Table3[[#This Row],[Lfd]]</f>
        <v>223</v>
      </c>
      <c r="J224">
        <f>Table3[[#This Row],[Type]]</f>
        <v>1</v>
      </c>
      <c r="K224">
        <f>Table3[[#This Row],[Level]]</f>
        <v>10</v>
      </c>
      <c r="L224" t="str">
        <f>IF(ISBLANK(Table3[[#This Row],[Formula]]),"",Table3[[#This Row],[Formula]])</f>
        <v/>
      </c>
      <c r="M224">
        <f>IF(ISBLANK(Table3[[#This Row],[Credit]]),0,Table3[[#This Row],[Credit]])</f>
        <v>0</v>
      </c>
      <c r="N224">
        <f>IF(ISBLANK(Table3[[#This Row],[Debit]]),0,Table3[[#This Row],[Debit]])</f>
        <v>0</v>
      </c>
      <c r="O224">
        <f>Table3[[#This Row],[Format]]</f>
        <v>0</v>
      </c>
      <c r="P224">
        <f>Table3[[#This Row],[Direct Offset]]</f>
        <v>0</v>
      </c>
      <c r="Q224">
        <f>IF(ISBLANK(Table3[[#This Row],[Account Range Min]]),0,Table3[[#This Row],[Account Range Min]])</f>
        <v>0</v>
      </c>
      <c r="R224">
        <f>IF(ISBLANK(Table3[[#This Row],[Account Range Max]]),0,Table3[[#This Row],[Account Range Max]])</f>
        <v>0</v>
      </c>
      <c r="S224" t="str">
        <f>IF(Source!N224="","",_xlfn.XLOOKUP(Source!N224,Elements!$AD$2:$AD$393,Elements!$A$2:$A$393,"Err",0))</f>
        <v/>
      </c>
      <c r="T224" t="str">
        <f>IF(Source!O224="","",_xlfn.XLOOKUP(Source!O224,Elements!$AD$2:$AD$393,Elements!$A$2:$A$393,"Err",0))</f>
        <v/>
      </c>
      <c r="U224" t="str">
        <f>IF(Source!T224="","",_xlfn.XLOOKUP(Source!T224,Elements!$AD$2:$AD$393,Elements!$A$2:$A$393,"Err",0))</f>
        <v/>
      </c>
      <c r="V224" t="str">
        <f>IF(Source!U224="","",_xlfn.XLOOKUP(Source!U224,Elements!$AD$2:$AD$393,Elements!$A$2:$A$393,"Err",0))</f>
        <v/>
      </c>
      <c r="W224" t="str">
        <f>IF(Source!V224="","",_xlfn.XLOOKUP(Source!V224,Elements!$AD$2:$AD$393,Elements!$A$2:$A$393,"Err",0))</f>
        <v/>
      </c>
      <c r="X224" t="str">
        <f>IF(Source!W224="","",_xlfn.XLOOKUP(Source!W224,Elements!$AD$2:$AD$393,Elements!$A$2:$A$393,"Err",0))</f>
        <v/>
      </c>
      <c r="Y224" t="str">
        <f>IF(Source!X224="","",_xlfn.XLOOKUP(Source!X224,Elements!$AD$2:$AD$393,Elements!$A$2:$A$393,"Err",0))</f>
        <v/>
      </c>
      <c r="Z224" t="str">
        <f>IF(Source!AD224="","",_xlfn.XLOOKUP(Source!AD224,Elements!$AD$2:$AD$393,Elements!$A$2:$A$393,"Err",0))</f>
        <v/>
      </c>
      <c r="AA224" t="str">
        <f>IF(Source!Y224="","",_xlfn.XLOOKUP(Source!Y224,Elements!$AD$2:$AD$393,Elements!$A$2:$A$393,"Err",0))</f>
        <v/>
      </c>
      <c r="AB224" t="str">
        <f>IF(Source!Z224="","",_xlfn.XLOOKUP(Source!Z224,Elements!$AD$2:$AD$393,Elements!$A$2:$A$393,"Err",0))</f>
        <v/>
      </c>
      <c r="AC224" t="str">
        <f>IF(Source!AA224="","",_xlfn.XLOOKUP(Source!AA224,Elements!$AD$2:$AD$393,Elements!$A$2:$A$393,"Err",0))</f>
        <v/>
      </c>
      <c r="AD224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Projekt,Skalierungsexponent</v>
      </c>
    </row>
    <row r="225" spans="1:30" x14ac:dyDescent="0.25">
      <c r="A225" t="str">
        <f>Table4[[#This Row],[idModel]]</f>
        <v>{4E8C2BF3-2C6F-4B28-9EC0-0585B0F45E97}</v>
      </c>
      <c r="B225" s="2" t="s">
        <v>191</v>
      </c>
      <c r="C225" t="str">
        <f>IF(Table3[[#This Row],[Level 1]]="","",_xlfn.XLOOKUP(Table3[[#This Row],[Level 1]],Table1[Titel],Table1[ID],"Err",0))</f>
        <v>{9104721D-CB36-4AA9-805D-E01BD6604BC8}</v>
      </c>
      <c r="D225" t="str">
        <f>IF(Table3[[#This Row],[Level 2]]="","",_xlfn.XLOOKUP(Table3[[#This Row],[Level 2]],Table1[Titel],Table1[ID],"Err",0))</f>
        <v>{34189788-0D89-4D33-A563-9B09086985A4}</v>
      </c>
      <c r="E225" t="str">
        <f>IF(Table3[[#This Row],[Level 3]]="","",_xlfn.XLOOKUP(Table3[[#This Row],[Level 3]],Table1[Titel],Table1[ID],"Err",0))</f>
        <v>{32108ADD-6DBE-499F-B0DC-D5413A4B4048}</v>
      </c>
      <c r="F225" t="str">
        <f>IF(Table3[[#This Row],[Level 4]]="","",_xlfn.XLOOKUP(Table3[[#This Row],[Level 4]],Table1[Titel],Table1[ID],"Err",0))</f>
        <v/>
      </c>
      <c r="G225" t="str">
        <f>IF(Table3[[#This Row],[Level 5]]="","",_xlfn.XLOOKUP(Table3[[#This Row],[Level 5]],Table1[Titel],Table1[ID],"Err",0))</f>
        <v>{C68506A6-6387-4AD0-8F0E-6F80AE4A92F2}</v>
      </c>
      <c r="H225" t="str">
        <f>_xlfn.XLOOKUP(Table3[[#This Row],[Unit]],Table2[Title],Table2[ID],"",0)</f>
        <v>{F5407237-FAA9-4557-B2C6-D4E50AB82E56}</v>
      </c>
      <c r="I225">
        <f>Table3[[#This Row],[Lfd]]</f>
        <v>224</v>
      </c>
      <c r="J225">
        <f>Table3[[#This Row],[Type]]</f>
        <v>2</v>
      </c>
      <c r="K225">
        <f>Table3[[#This Row],[Level]]</f>
        <v>50</v>
      </c>
      <c r="L225" t="str">
        <f>IF(ISBLANK(Table3[[#This Row],[Formula]]),"",Table3[[#This Row],[Formula]])</f>
        <v>p1*(p3/p4)^p5</v>
      </c>
      <c r="M225">
        <f>IF(ISBLANK(Table3[[#This Row],[Credit]]),0,Table3[[#This Row],[Credit]])</f>
        <v>3300</v>
      </c>
      <c r="N225">
        <f>IF(ISBLANK(Table3[[#This Row],[Debit]]),0,Table3[[#This Row],[Debit]])</f>
        <v>6825</v>
      </c>
      <c r="O225">
        <f>Table3[[#This Row],[Format]]</f>
        <v>1</v>
      </c>
      <c r="P225">
        <f>Table3[[#This Row],[Direct Offset]]</f>
        <v>0</v>
      </c>
      <c r="Q225">
        <f>IF(ISBLANK(Table3[[#This Row],[Account Range Min]]),0,Table3[[#This Row],[Account Range Min]])</f>
        <v>0</v>
      </c>
      <c r="R225">
        <f>IF(ISBLANK(Table3[[#This Row],[Account Range Max]]),0,Table3[[#This Row],[Account Range Max]])</f>
        <v>0</v>
      </c>
      <c r="S225" t="str">
        <f>IF(Source!N225="","",_xlfn.XLOOKUP(Source!N225,Elements!$AD$2:$AD$393,Elements!$A$2:$A$393,"Err",0))</f>
        <v/>
      </c>
      <c r="T225" t="str">
        <f>IF(Source!O225="","",_xlfn.XLOOKUP(Source!O225,Elements!$AD$2:$AD$393,Elements!$A$2:$A$393,"Err",0))</f>
        <v/>
      </c>
      <c r="U225" t="str">
        <f>IF(Source!T225="","",_xlfn.XLOOKUP(Source!T225,Elements!$AD$2:$AD$393,Elements!$A$2:$A$393,"Err",0))</f>
        <v>{4E8C2BF3-2C6F-4B28-9EC0-0585B0F45E97}</v>
      </c>
      <c r="V225" t="str">
        <f>IF(Source!U225="","",_xlfn.XLOOKUP(Source!U225,Elements!$AD$2:$AD$393,Elements!$A$2:$A$393,"Err",0))</f>
        <v/>
      </c>
      <c r="W225" t="str">
        <f>IF(Source!V225="","",_xlfn.XLOOKUP(Source!V225,Elements!$AD$2:$AD$393,Elements!$A$2:$A$393,"Err",0))</f>
        <v>{4E8C2BF3-2C6F-4B28-9EC0-0585B0F45E97}</v>
      </c>
      <c r="X225" t="str">
        <f>IF(Source!W225="","",_xlfn.XLOOKUP(Source!W225,Elements!$AD$2:$AD$393,Elements!$A$2:$A$393,"Err",0))</f>
        <v>{4E8C2BF3-2C6F-4B28-9EC0-0585B0F45E97}</v>
      </c>
      <c r="Y225" t="str">
        <f>IF(Source!X225="","",_xlfn.XLOOKUP(Source!X225,Elements!$AD$2:$AD$393,Elements!$A$2:$A$393,"Err",0))</f>
        <v>{4E8C2BF3-2C6F-4B28-9EC0-0585B0F45E97}</v>
      </c>
      <c r="Z225" t="str">
        <f>IF(Source!AD225="","",_xlfn.XLOOKUP(Source!AD225,Elements!$AD$2:$AD$393,Elements!$A$2:$A$393,"Err",0))</f>
        <v>{4E8C2BF3-2C6F-4B28-9EC0-0585B0F45E97}</v>
      </c>
      <c r="AA225" t="str">
        <f>IF(Source!Y225="","",_xlfn.XLOOKUP(Source!Y225,Elements!$AD$2:$AD$393,Elements!$A$2:$A$393,"Err",0))</f>
        <v/>
      </c>
      <c r="AB225" t="str">
        <f>IF(Source!Z225="","",_xlfn.XLOOKUP(Source!Z225,Elements!$AD$2:$AD$393,Elements!$A$2:$A$393,"Err",0))</f>
        <v>{4E8C2BF3-2C6F-4B28-9EC0-0585B0F45E97}</v>
      </c>
      <c r="AC225" t="str">
        <f>IF(Source!AA225="","",_xlfn.XLOOKUP(Source!AA225,Elements!$AD$2:$AD$393,Elements!$A$2:$A$393,"Err",0))</f>
        <v/>
      </c>
      <c r="AD225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Projekt,Sonstiger Projektaufwand,Projektberatung,Aufwand</v>
      </c>
    </row>
    <row r="226" spans="1:30" x14ac:dyDescent="0.25">
      <c r="A226" t="str">
        <f>Table4[[#This Row],[idModel]]</f>
        <v>{4E8C2BF3-2C6F-4B28-9EC0-0585B0F45E97}</v>
      </c>
      <c r="B226" s="2" t="s">
        <v>191</v>
      </c>
      <c r="C226" t="str">
        <f>IF(Table3[[#This Row],[Level 1]]="","",_xlfn.XLOOKUP(Table3[[#This Row],[Level 1]],Table1[Titel],Table1[ID],"Err",0))</f>
        <v>{9104721D-CB36-4AA9-805D-E01BD6604BC8}</v>
      </c>
      <c r="D226" t="str">
        <f>IF(Table3[[#This Row],[Level 2]]="","",_xlfn.XLOOKUP(Table3[[#This Row],[Level 2]],Table1[Titel],Table1[ID],"Err",0))</f>
        <v>{4FFC974F-2639-431E-902D-7234A412EC6B}</v>
      </c>
      <c r="E226" t="str">
        <f>IF(Table3[[#This Row],[Level 3]]="","",_xlfn.XLOOKUP(Table3[[#This Row],[Level 3]],Table1[Titel],Table1[ID],"Err",0))</f>
        <v>{6F82ACC1-9366-447D-A1B8-7D51002F7EE4}</v>
      </c>
      <c r="F226" t="str">
        <f>IF(Table3[[#This Row],[Level 4]]="","",_xlfn.XLOOKUP(Table3[[#This Row],[Level 4]],Table1[Titel],Table1[ID],"Err",0))</f>
        <v/>
      </c>
      <c r="G226" t="str">
        <f>IF(Table3[[#This Row],[Level 5]]="","",_xlfn.XLOOKUP(Table3[[#This Row],[Level 5]],Table1[Titel],Table1[ID],"Err",0))</f>
        <v/>
      </c>
      <c r="H226" t="str">
        <f>_xlfn.XLOOKUP(Table3[[#This Row],[Unit]],Table2[Title],Table2[ID],"",0)</f>
        <v/>
      </c>
      <c r="I226">
        <f>Table3[[#This Row],[Lfd]]</f>
        <v>225</v>
      </c>
      <c r="J226">
        <f>Table3[[#This Row],[Type]]</f>
        <v>1</v>
      </c>
      <c r="K226">
        <f>Table3[[#This Row],[Level]]</f>
        <v>10</v>
      </c>
      <c r="L226" t="str">
        <f>IF(ISBLANK(Table3[[#This Row],[Formula]]),"",Table3[[#This Row],[Formula]])</f>
        <v/>
      </c>
      <c r="M226">
        <f>IF(ISBLANK(Table3[[#This Row],[Credit]]),0,Table3[[#This Row],[Credit]])</f>
        <v>0</v>
      </c>
      <c r="N226">
        <f>IF(ISBLANK(Table3[[#This Row],[Debit]]),0,Table3[[#This Row],[Debit]])</f>
        <v>0</v>
      </c>
      <c r="O226">
        <f>Table3[[#This Row],[Format]]</f>
        <v>2</v>
      </c>
      <c r="P226">
        <f>Table3[[#This Row],[Direct Offset]]</f>
        <v>0</v>
      </c>
      <c r="Q226">
        <f>IF(ISBLANK(Table3[[#This Row],[Account Range Min]]),0,Table3[[#This Row],[Account Range Min]])</f>
        <v>0</v>
      </c>
      <c r="R226">
        <f>IF(ISBLANK(Table3[[#This Row],[Account Range Max]]),0,Table3[[#This Row],[Account Range Max]])</f>
        <v>0</v>
      </c>
      <c r="S226" t="str">
        <f>IF(Source!N226="","",_xlfn.XLOOKUP(Source!N226,Elements!$AD$2:$AD$393,Elements!$A$2:$A$393,"Err",0))</f>
        <v>{4E8C2BF3-2C6F-4B28-9EC0-0585B0F45E97}</v>
      </c>
      <c r="T226" t="str">
        <f>IF(Source!O226="","",_xlfn.XLOOKUP(Source!O226,Elements!$AD$2:$AD$393,Elements!$A$2:$A$393,"Err",0))</f>
        <v/>
      </c>
      <c r="U226" t="str">
        <f>IF(Source!T226="","",_xlfn.XLOOKUP(Source!T226,Elements!$AD$2:$AD$393,Elements!$A$2:$A$393,"Err",0))</f>
        <v/>
      </c>
      <c r="V226" t="str">
        <f>IF(Source!U226="","",_xlfn.XLOOKUP(Source!U226,Elements!$AD$2:$AD$393,Elements!$A$2:$A$393,"Err",0))</f>
        <v/>
      </c>
      <c r="W226" t="str">
        <f>IF(Source!V226="","",_xlfn.XLOOKUP(Source!V226,Elements!$AD$2:$AD$393,Elements!$A$2:$A$393,"Err",0))</f>
        <v/>
      </c>
      <c r="X226" t="str">
        <f>IF(Source!W226="","",_xlfn.XLOOKUP(Source!W226,Elements!$AD$2:$AD$393,Elements!$A$2:$A$393,"Err",0))</f>
        <v/>
      </c>
      <c r="Y226" t="str">
        <f>IF(Source!X226="","",_xlfn.XLOOKUP(Source!X226,Elements!$AD$2:$AD$393,Elements!$A$2:$A$393,"Err",0))</f>
        <v/>
      </c>
      <c r="Z226" t="str">
        <f>IF(Source!AD226="","",_xlfn.XLOOKUP(Source!AD226,Elements!$AD$2:$AD$393,Elements!$A$2:$A$393,"Err",0))</f>
        <v/>
      </c>
      <c r="AA226" t="str">
        <f>IF(Source!Y226="","",_xlfn.XLOOKUP(Source!Y226,Elements!$AD$2:$AD$393,Elements!$A$2:$A$393,"Err",0))</f>
        <v/>
      </c>
      <c r="AB226" t="str">
        <f>IF(Source!Z226="","",_xlfn.XLOOKUP(Source!Z226,Elements!$AD$2:$AD$393,Elements!$A$2:$A$393,"Err",0))</f>
        <v/>
      </c>
      <c r="AC226" t="str">
        <f>IF(Source!AA226="","",_xlfn.XLOOKUP(Source!AA226,Elements!$AD$2:$AD$393,Elements!$A$2:$A$393,"Err",0))</f>
        <v/>
      </c>
      <c r="AD226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Projekt,Verfügbarkeit,Downstream</v>
      </c>
    </row>
    <row r="227" spans="1:30" x14ac:dyDescent="0.25">
      <c r="A227" t="str">
        <f>Table4[[#This Row],[idModel]]</f>
        <v>{4E8C2BF3-2C6F-4B28-9EC0-0585B0F45E97}</v>
      </c>
      <c r="B227" s="2" t="s">
        <v>191</v>
      </c>
      <c r="C227" t="str">
        <f>IF(Table3[[#This Row],[Level 1]]="","",_xlfn.XLOOKUP(Table3[[#This Row],[Level 1]],Table1[Titel],Table1[ID],"Err",0))</f>
        <v>{9104721D-CB36-4AA9-805D-E01BD6604BC8}</v>
      </c>
      <c r="D227" t="str">
        <f>IF(Table3[[#This Row],[Level 2]]="","",_xlfn.XLOOKUP(Table3[[#This Row],[Level 2]],Table1[Titel],Table1[ID],"Err",0))</f>
        <v>{4FFC974F-2639-431E-902D-7234A412EC6B}</v>
      </c>
      <c r="E227" t="str">
        <f>IF(Table3[[#This Row],[Level 3]]="","",_xlfn.XLOOKUP(Table3[[#This Row],[Level 3]],Table1[Titel],Table1[ID],"Err",0))</f>
        <v>{D438F441-C6FE-40EB-A44B-E1C1B94D72ED}</v>
      </c>
      <c r="F227" t="str">
        <f>IF(Table3[[#This Row],[Level 4]]="","",_xlfn.XLOOKUP(Table3[[#This Row],[Level 4]],Table1[Titel],Table1[ID],"Err",0))</f>
        <v/>
      </c>
      <c r="G227" t="str">
        <f>IF(Table3[[#This Row],[Level 5]]="","",_xlfn.XLOOKUP(Table3[[#This Row],[Level 5]],Table1[Titel],Table1[ID],"Err",0))</f>
        <v/>
      </c>
      <c r="H227" t="str">
        <f>_xlfn.XLOOKUP(Table3[[#This Row],[Unit]],Table2[Title],Table2[ID],"",0)</f>
        <v/>
      </c>
      <c r="I227">
        <f>Table3[[#This Row],[Lfd]]</f>
        <v>226</v>
      </c>
      <c r="J227">
        <f>Table3[[#This Row],[Type]]</f>
        <v>1</v>
      </c>
      <c r="K227">
        <f>Table3[[#This Row],[Level]]</f>
        <v>10</v>
      </c>
      <c r="L227" t="str">
        <f>IF(ISBLANK(Table3[[#This Row],[Formula]]),"",Table3[[#This Row],[Formula]])</f>
        <v/>
      </c>
      <c r="M227">
        <f>IF(ISBLANK(Table3[[#This Row],[Credit]]),0,Table3[[#This Row],[Credit]])</f>
        <v>0</v>
      </c>
      <c r="N227">
        <f>IF(ISBLANK(Table3[[#This Row],[Debit]]),0,Table3[[#This Row],[Debit]])</f>
        <v>0</v>
      </c>
      <c r="O227">
        <f>Table3[[#This Row],[Format]]</f>
        <v>2</v>
      </c>
      <c r="P227">
        <f>Table3[[#This Row],[Direct Offset]]</f>
        <v>0</v>
      </c>
      <c r="Q227">
        <f>IF(ISBLANK(Table3[[#This Row],[Account Range Min]]),0,Table3[[#This Row],[Account Range Min]])</f>
        <v>0</v>
      </c>
      <c r="R227">
        <f>IF(ISBLANK(Table3[[#This Row],[Account Range Max]]),0,Table3[[#This Row],[Account Range Max]])</f>
        <v>0</v>
      </c>
      <c r="S227" t="str">
        <f>IF(Source!N227="","",_xlfn.XLOOKUP(Source!N227,Elements!$AD$2:$AD$393,Elements!$A$2:$A$393,"Err",0))</f>
        <v>{4E8C2BF3-2C6F-4B28-9EC0-0585B0F45E97}</v>
      </c>
      <c r="T227" t="str">
        <f>IF(Source!O227="","",_xlfn.XLOOKUP(Source!O227,Elements!$AD$2:$AD$393,Elements!$A$2:$A$393,"Err",0))</f>
        <v/>
      </c>
      <c r="U227" t="str">
        <f>IF(Source!T227="","",_xlfn.XLOOKUP(Source!T227,Elements!$AD$2:$AD$393,Elements!$A$2:$A$393,"Err",0))</f>
        <v/>
      </c>
      <c r="V227" t="str">
        <f>IF(Source!U227="","",_xlfn.XLOOKUP(Source!U227,Elements!$AD$2:$AD$393,Elements!$A$2:$A$393,"Err",0))</f>
        <v/>
      </c>
      <c r="W227" t="str">
        <f>IF(Source!V227="","",_xlfn.XLOOKUP(Source!V227,Elements!$AD$2:$AD$393,Elements!$A$2:$A$393,"Err",0))</f>
        <v/>
      </c>
      <c r="X227" t="str">
        <f>IF(Source!W227="","",_xlfn.XLOOKUP(Source!W227,Elements!$AD$2:$AD$393,Elements!$A$2:$A$393,"Err",0))</f>
        <v/>
      </c>
      <c r="Y227" t="str">
        <f>IF(Source!X227="","",_xlfn.XLOOKUP(Source!X227,Elements!$AD$2:$AD$393,Elements!$A$2:$A$393,"Err",0))</f>
        <v/>
      </c>
      <c r="Z227" t="str">
        <f>IF(Source!AD227="","",_xlfn.XLOOKUP(Source!AD227,Elements!$AD$2:$AD$393,Elements!$A$2:$A$393,"Err",0))</f>
        <v/>
      </c>
      <c r="AA227" t="str">
        <f>IF(Source!Y227="","",_xlfn.XLOOKUP(Source!Y227,Elements!$AD$2:$AD$393,Elements!$A$2:$A$393,"Err",0))</f>
        <v/>
      </c>
      <c r="AB227" t="str">
        <f>IF(Source!Z227="","",_xlfn.XLOOKUP(Source!Z227,Elements!$AD$2:$AD$393,Elements!$A$2:$A$393,"Err",0))</f>
        <v/>
      </c>
      <c r="AC227" t="str">
        <f>IF(Source!AA227="","",_xlfn.XLOOKUP(Source!AA227,Elements!$AD$2:$AD$393,Elements!$A$2:$A$393,"Err",0))</f>
        <v/>
      </c>
      <c r="AD227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Projekt,Verfügbarkeit,Input</v>
      </c>
    </row>
    <row r="228" spans="1:30" x14ac:dyDescent="0.25">
      <c r="A228" t="str">
        <f>Table4[[#This Row],[idModel]]</f>
        <v>{4E8C2BF3-2C6F-4B28-9EC0-0585B0F45E97}</v>
      </c>
      <c r="B228" s="2" t="s">
        <v>191</v>
      </c>
      <c r="C228" t="str">
        <f>IF(Table3[[#This Row],[Level 1]]="","",_xlfn.XLOOKUP(Table3[[#This Row],[Level 1]],Table1[Titel],Table1[ID],"Err",0))</f>
        <v>{9104721D-CB36-4AA9-805D-E01BD6604BC8}</v>
      </c>
      <c r="D228" t="str">
        <f>IF(Table3[[#This Row],[Level 2]]="","",_xlfn.XLOOKUP(Table3[[#This Row],[Level 2]],Table1[Titel],Table1[ID],"Err",0))</f>
        <v>{4FFC974F-2639-431E-902D-7234A412EC6B}</v>
      </c>
      <c r="E228" t="str">
        <f>IF(Table3[[#This Row],[Level 3]]="","",_xlfn.XLOOKUP(Table3[[#This Row],[Level 3]],Table1[Titel],Table1[ID],"Err",0))</f>
        <v>{B5B4F797-76E3-48BC-9402-5FAFC26076FA}</v>
      </c>
      <c r="F228" t="str">
        <f>IF(Table3[[#This Row],[Level 4]]="","",_xlfn.XLOOKUP(Table3[[#This Row],[Level 4]],Table1[Titel],Table1[ID],"Err",0))</f>
        <v/>
      </c>
      <c r="G228" t="str">
        <f>IF(Table3[[#This Row],[Level 5]]="","",_xlfn.XLOOKUP(Table3[[#This Row],[Level 5]],Table1[Titel],Table1[ID],"Err",0))</f>
        <v/>
      </c>
      <c r="H228" t="str">
        <f>_xlfn.XLOOKUP(Table3[[#This Row],[Unit]],Table2[Title],Table2[ID],"",0)</f>
        <v/>
      </c>
      <c r="I228">
        <f>Table3[[#This Row],[Lfd]]</f>
        <v>227</v>
      </c>
      <c r="J228">
        <f>Table3[[#This Row],[Type]]</f>
        <v>1</v>
      </c>
      <c r="K228">
        <f>Table3[[#This Row],[Level]]</f>
        <v>10</v>
      </c>
      <c r="L228" t="str">
        <f>IF(ISBLANK(Table3[[#This Row],[Formula]]),"",Table3[[#This Row],[Formula]])</f>
        <v/>
      </c>
      <c r="M228">
        <f>IF(ISBLANK(Table3[[#This Row],[Credit]]),0,Table3[[#This Row],[Credit]])</f>
        <v>0</v>
      </c>
      <c r="N228">
        <f>IF(ISBLANK(Table3[[#This Row],[Debit]]),0,Table3[[#This Row],[Debit]])</f>
        <v>0</v>
      </c>
      <c r="O228">
        <f>Table3[[#This Row],[Format]]</f>
        <v>2</v>
      </c>
      <c r="P228">
        <f>Table3[[#This Row],[Direct Offset]]</f>
        <v>0</v>
      </c>
      <c r="Q228">
        <f>IF(ISBLANK(Table3[[#This Row],[Account Range Min]]),0,Table3[[#This Row],[Account Range Min]])</f>
        <v>0</v>
      </c>
      <c r="R228">
        <f>IF(ISBLANK(Table3[[#This Row],[Account Range Max]]),0,Table3[[#This Row],[Account Range Max]])</f>
        <v>0</v>
      </c>
      <c r="S228" t="str">
        <f>IF(Source!N228="","",_xlfn.XLOOKUP(Source!N228,Elements!$AD$2:$AD$393,Elements!$A$2:$A$393,"Err",0))</f>
        <v>{4E8C2BF3-2C6F-4B28-9EC0-0585B0F45E97}</v>
      </c>
      <c r="T228" t="str">
        <f>IF(Source!O228="","",_xlfn.XLOOKUP(Source!O228,Elements!$AD$2:$AD$393,Elements!$A$2:$A$393,"Err",0))</f>
        <v/>
      </c>
      <c r="U228" t="str">
        <f>IF(Source!T228="","",_xlfn.XLOOKUP(Source!T228,Elements!$AD$2:$AD$393,Elements!$A$2:$A$393,"Err",0))</f>
        <v/>
      </c>
      <c r="V228" t="str">
        <f>IF(Source!U228="","",_xlfn.XLOOKUP(Source!U228,Elements!$AD$2:$AD$393,Elements!$A$2:$A$393,"Err",0))</f>
        <v/>
      </c>
      <c r="W228" t="str">
        <f>IF(Source!V228="","",_xlfn.XLOOKUP(Source!V228,Elements!$AD$2:$AD$393,Elements!$A$2:$A$393,"Err",0))</f>
        <v/>
      </c>
      <c r="X228" t="str">
        <f>IF(Source!W228="","",_xlfn.XLOOKUP(Source!W228,Elements!$AD$2:$AD$393,Elements!$A$2:$A$393,"Err",0))</f>
        <v/>
      </c>
      <c r="Y228" t="str">
        <f>IF(Source!X228="","",_xlfn.XLOOKUP(Source!X228,Elements!$AD$2:$AD$393,Elements!$A$2:$A$393,"Err",0))</f>
        <v/>
      </c>
      <c r="Z228" t="str">
        <f>IF(Source!AD228="","",_xlfn.XLOOKUP(Source!AD228,Elements!$AD$2:$AD$393,Elements!$A$2:$A$393,"Err",0))</f>
        <v/>
      </c>
      <c r="AA228" t="str">
        <f>IF(Source!Y228="","",_xlfn.XLOOKUP(Source!Y228,Elements!$AD$2:$AD$393,Elements!$A$2:$A$393,"Err",0))</f>
        <v/>
      </c>
      <c r="AB228" t="str">
        <f>IF(Source!Z228="","",_xlfn.XLOOKUP(Source!Z228,Elements!$AD$2:$AD$393,Elements!$A$2:$A$393,"Err",0))</f>
        <v/>
      </c>
      <c r="AC228" t="str">
        <f>IF(Source!AA228="","",_xlfn.XLOOKUP(Source!AA228,Elements!$AD$2:$AD$393,Elements!$A$2:$A$393,"Err",0))</f>
        <v/>
      </c>
      <c r="AD228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Projekt,Verfügbarkeit,Waste</v>
      </c>
    </row>
    <row r="229" spans="1:30" x14ac:dyDescent="0.25">
      <c r="A229" t="str">
        <f>Table4[[#This Row],[idModel]]</f>
        <v>{4E8C2BF3-2C6F-4B28-9EC0-0585B0F45E97}</v>
      </c>
      <c r="B229" s="2" t="s">
        <v>191</v>
      </c>
      <c r="C229" t="str">
        <f>IF(Table3[[#This Row],[Level 1]]="","",_xlfn.XLOOKUP(Table3[[#This Row],[Level 1]],Table1[Titel],Table1[ID],"Err",0))</f>
        <v>{9104721D-CB36-4AA9-805D-E01BD6604BC8}</v>
      </c>
      <c r="D229" t="str">
        <f>IF(Table3[[#This Row],[Level 2]]="","",_xlfn.XLOOKUP(Table3[[#This Row],[Level 2]],Table1[Titel],Table1[ID],"Err",0))</f>
        <v>{12193AB1-4C18-4C50-AAC1-CA07D53A935E}</v>
      </c>
      <c r="E229" t="str">
        <f>IF(Table3[[#This Row],[Level 3]]="","",_xlfn.XLOOKUP(Table3[[#This Row],[Level 3]],Table1[Titel],Table1[ID],"Err",0))</f>
        <v>{5DCB4D02-2EB3-4888-93DC-70E0119B0B91}</v>
      </c>
      <c r="F229" t="str">
        <f>IF(Table3[[#This Row],[Level 4]]="","",_xlfn.XLOOKUP(Table3[[#This Row],[Level 4]],Table1[Titel],Table1[ID],"Err",0))</f>
        <v/>
      </c>
      <c r="G229" t="str">
        <f>IF(Table3[[#This Row],[Level 5]]="","",_xlfn.XLOOKUP(Table3[[#This Row],[Level 5]],Table1[Titel],Table1[ID],"Err",0))</f>
        <v/>
      </c>
      <c r="H229" t="str">
        <f>_xlfn.XLOOKUP(Table3[[#This Row],[Unit]],Table2[Title],Table2[ID],"",0)</f>
        <v/>
      </c>
      <c r="I229">
        <f>Table3[[#This Row],[Lfd]]</f>
        <v>228</v>
      </c>
      <c r="J229">
        <f>Table3[[#This Row],[Type]]</f>
        <v>1</v>
      </c>
      <c r="K229">
        <f>Table3[[#This Row],[Level]]</f>
        <v>10</v>
      </c>
      <c r="L229" t="str">
        <f>IF(ISBLANK(Table3[[#This Row],[Formula]]),"",Table3[[#This Row],[Formula]])</f>
        <v/>
      </c>
      <c r="M229">
        <f>IF(ISBLANK(Table3[[#This Row],[Credit]]),0,Table3[[#This Row],[Credit]])</f>
        <v>0</v>
      </c>
      <c r="N229">
        <f>IF(ISBLANK(Table3[[#This Row],[Debit]]),0,Table3[[#This Row],[Debit]])</f>
        <v>0</v>
      </c>
      <c r="O229">
        <f>Table3[[#This Row],[Format]]</f>
        <v>3</v>
      </c>
      <c r="P229">
        <f>Table3[[#This Row],[Direct Offset]]</f>
        <v>0</v>
      </c>
      <c r="Q229">
        <f>IF(ISBLANK(Table3[[#This Row],[Account Range Min]]),0,Table3[[#This Row],[Account Range Min]])</f>
        <v>0</v>
      </c>
      <c r="R229">
        <f>IF(ISBLANK(Table3[[#This Row],[Account Range Max]]),0,Table3[[#This Row],[Account Range Max]])</f>
        <v>0</v>
      </c>
      <c r="S229" t="str">
        <f>IF(Source!N229="","",_xlfn.XLOOKUP(Source!N229,Elements!$AD$2:$AD$393,Elements!$A$2:$A$393,"Err",0))</f>
        <v/>
      </c>
      <c r="T229" t="str">
        <f>IF(Source!O229="","",_xlfn.XLOOKUP(Source!O229,Elements!$AD$2:$AD$393,Elements!$A$2:$A$393,"Err",0))</f>
        <v/>
      </c>
      <c r="U229" t="str">
        <f>IF(Source!T229="","",_xlfn.XLOOKUP(Source!T229,Elements!$AD$2:$AD$393,Elements!$A$2:$A$393,"Err",0))</f>
        <v/>
      </c>
      <c r="V229" t="str">
        <f>IF(Source!U229="","",_xlfn.XLOOKUP(Source!U229,Elements!$AD$2:$AD$393,Elements!$A$2:$A$393,"Err",0))</f>
        <v/>
      </c>
      <c r="W229" t="str">
        <f>IF(Source!V229="","",_xlfn.XLOOKUP(Source!V229,Elements!$AD$2:$AD$393,Elements!$A$2:$A$393,"Err",0))</f>
        <v/>
      </c>
      <c r="X229" t="str">
        <f>IF(Source!W229="","",_xlfn.XLOOKUP(Source!W229,Elements!$AD$2:$AD$393,Elements!$A$2:$A$393,"Err",0))</f>
        <v/>
      </c>
      <c r="Y229" t="str">
        <f>IF(Source!X229="","",_xlfn.XLOOKUP(Source!X229,Elements!$AD$2:$AD$393,Elements!$A$2:$A$393,"Err",0))</f>
        <v/>
      </c>
      <c r="Z229" t="str">
        <f>IF(Source!AD229="","",_xlfn.XLOOKUP(Source!AD229,Elements!$AD$2:$AD$393,Elements!$A$2:$A$393,"Err",0))</f>
        <v/>
      </c>
      <c r="AA229" t="str">
        <f>IF(Source!Y229="","",_xlfn.XLOOKUP(Source!Y229,Elements!$AD$2:$AD$393,Elements!$A$2:$A$393,"Err",0))</f>
        <v/>
      </c>
      <c r="AB229" t="str">
        <f>IF(Source!Z229="","",_xlfn.XLOOKUP(Source!Z229,Elements!$AD$2:$AD$393,Elements!$A$2:$A$393,"Err",0))</f>
        <v/>
      </c>
      <c r="AC229" t="str">
        <f>IF(Source!AA229="","",_xlfn.XLOOKUP(Source!AA229,Elements!$AD$2:$AD$393,Elements!$A$2:$A$393,"Err",0))</f>
        <v/>
      </c>
      <c r="AD229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Projekt,Zeitplan,Basisdatum Inflation</v>
      </c>
    </row>
    <row r="230" spans="1:30" x14ac:dyDescent="0.25">
      <c r="A230" t="str">
        <f>Table4[[#This Row],[idModel]]</f>
        <v>{4E8C2BF3-2C6F-4B28-9EC0-0585B0F45E97}</v>
      </c>
      <c r="B230" s="2" t="s">
        <v>191</v>
      </c>
      <c r="C230" t="str">
        <f>IF(Table3[[#This Row],[Level 1]]="","",_xlfn.XLOOKUP(Table3[[#This Row],[Level 1]],Table1[Titel],Table1[ID],"Err",0))</f>
        <v>{9104721D-CB36-4AA9-805D-E01BD6604BC8}</v>
      </c>
      <c r="D230" t="str">
        <f>IF(Table3[[#This Row],[Level 2]]="","",_xlfn.XLOOKUP(Table3[[#This Row],[Level 2]],Table1[Titel],Table1[ID],"Err",0))</f>
        <v>{12193AB1-4C18-4C50-AAC1-CA07D53A935E}</v>
      </c>
      <c r="E230" t="str">
        <f>IF(Table3[[#This Row],[Level 3]]="","",_xlfn.XLOOKUP(Table3[[#This Row],[Level 3]],Table1[Titel],Table1[ID],"Err",0))</f>
        <v>{FBFE0C9D-7942-42FA-9647-F07E1B4478E8}</v>
      </c>
      <c r="F230" t="str">
        <f>IF(Table3[[#This Row],[Level 4]]="","",_xlfn.XLOOKUP(Table3[[#This Row],[Level 4]],Table1[Titel],Table1[ID],"Err",0))</f>
        <v/>
      </c>
      <c r="G230" t="str">
        <f>IF(Table3[[#This Row],[Level 5]]="","",_xlfn.XLOOKUP(Table3[[#This Row],[Level 5]],Table1[Titel],Table1[ID],"Err",0))</f>
        <v/>
      </c>
      <c r="H230" t="str">
        <f>_xlfn.XLOOKUP(Table3[[#This Row],[Unit]],Table2[Title],Table2[ID],"",0)</f>
        <v>{5860BBE7-3092-49E3-8F59-BC470195D994}</v>
      </c>
      <c r="I230">
        <f>Table3[[#This Row],[Lfd]]</f>
        <v>229</v>
      </c>
      <c r="J230">
        <f>Table3[[#This Row],[Type]]</f>
        <v>1</v>
      </c>
      <c r="K230">
        <f>Table3[[#This Row],[Level]]</f>
        <v>10</v>
      </c>
      <c r="L230" t="str">
        <f>IF(ISBLANK(Table3[[#This Row],[Formula]]),"",Table3[[#This Row],[Formula]])</f>
        <v/>
      </c>
      <c r="M230">
        <f>IF(ISBLANK(Table3[[#This Row],[Credit]]),0,Table3[[#This Row],[Credit]])</f>
        <v>0</v>
      </c>
      <c r="N230">
        <f>IF(ISBLANK(Table3[[#This Row],[Debit]]),0,Table3[[#This Row],[Debit]])</f>
        <v>0</v>
      </c>
      <c r="O230">
        <f>Table3[[#This Row],[Format]]</f>
        <v>0</v>
      </c>
      <c r="P230">
        <f>Table3[[#This Row],[Direct Offset]]</f>
        <v>0</v>
      </c>
      <c r="Q230">
        <f>IF(ISBLANK(Table3[[#This Row],[Account Range Min]]),0,Table3[[#This Row],[Account Range Min]])</f>
        <v>0</v>
      </c>
      <c r="R230">
        <f>IF(ISBLANK(Table3[[#This Row],[Account Range Max]]),0,Table3[[#This Row],[Account Range Max]])</f>
        <v>0</v>
      </c>
      <c r="S230" t="str">
        <f>IF(Source!N230="","",_xlfn.XLOOKUP(Source!N230,Elements!$AD$2:$AD$393,Elements!$A$2:$A$393,"Err",0))</f>
        <v/>
      </c>
      <c r="T230" t="str">
        <f>IF(Source!O230="","",_xlfn.XLOOKUP(Source!O230,Elements!$AD$2:$AD$393,Elements!$A$2:$A$393,"Err",0))</f>
        <v/>
      </c>
      <c r="U230" t="str">
        <f>IF(Source!T230="","",_xlfn.XLOOKUP(Source!T230,Elements!$AD$2:$AD$393,Elements!$A$2:$A$393,"Err",0))</f>
        <v/>
      </c>
      <c r="V230" t="str">
        <f>IF(Source!U230="","",_xlfn.XLOOKUP(Source!U230,Elements!$AD$2:$AD$393,Elements!$A$2:$A$393,"Err",0))</f>
        <v/>
      </c>
      <c r="W230" t="str">
        <f>IF(Source!V230="","",_xlfn.XLOOKUP(Source!V230,Elements!$AD$2:$AD$393,Elements!$A$2:$A$393,"Err",0))</f>
        <v/>
      </c>
      <c r="X230" t="str">
        <f>IF(Source!W230="","",_xlfn.XLOOKUP(Source!W230,Elements!$AD$2:$AD$393,Elements!$A$2:$A$393,"Err",0))</f>
        <v/>
      </c>
      <c r="Y230" t="str">
        <f>IF(Source!X230="","",_xlfn.XLOOKUP(Source!X230,Elements!$AD$2:$AD$393,Elements!$A$2:$A$393,"Err",0))</f>
        <v/>
      </c>
      <c r="Z230" t="str">
        <f>IF(Source!AD230="","",_xlfn.XLOOKUP(Source!AD230,Elements!$AD$2:$AD$393,Elements!$A$2:$A$393,"Err",0))</f>
        <v/>
      </c>
      <c r="AA230" t="str">
        <f>IF(Source!Y230="","",_xlfn.XLOOKUP(Source!Y230,Elements!$AD$2:$AD$393,Elements!$A$2:$A$393,"Err",0))</f>
        <v/>
      </c>
      <c r="AB230" t="str">
        <f>IF(Source!Z230="","",_xlfn.XLOOKUP(Source!Z230,Elements!$AD$2:$AD$393,Elements!$A$2:$A$393,"Err",0))</f>
        <v/>
      </c>
      <c r="AC230" t="str">
        <f>IF(Source!AA230="","",_xlfn.XLOOKUP(Source!AA230,Elements!$AD$2:$AD$393,Elements!$A$2:$A$393,"Err",0))</f>
        <v/>
      </c>
      <c r="AD230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Projekt,Zeitplan,Basismonat Baseline</v>
      </c>
    </row>
    <row r="231" spans="1:30" x14ac:dyDescent="0.25">
      <c r="A231" t="str">
        <f>Table4[[#This Row],[idModel]]</f>
        <v>{4E8C2BF3-2C6F-4B28-9EC0-0585B0F45E97}</v>
      </c>
      <c r="B231" s="2" t="s">
        <v>191</v>
      </c>
      <c r="C231" t="str">
        <f>IF(Table3[[#This Row],[Level 1]]="","",_xlfn.XLOOKUP(Table3[[#This Row],[Level 1]],Table1[Titel],Table1[ID],"Err",0))</f>
        <v>{9104721D-CB36-4AA9-805D-E01BD6604BC8}</v>
      </c>
      <c r="D231" t="str">
        <f>IF(Table3[[#This Row],[Level 2]]="","",_xlfn.XLOOKUP(Table3[[#This Row],[Level 2]],Table1[Titel],Table1[ID],"Err",0))</f>
        <v>{12193AB1-4C18-4C50-AAC1-CA07D53A935E}</v>
      </c>
      <c r="E231" t="str">
        <f>IF(Table3[[#This Row],[Level 3]]="","",_xlfn.XLOOKUP(Table3[[#This Row],[Level 3]],Table1[Titel],Table1[ID],"Err",0))</f>
        <v>{975BD33C-4341-41F9-941B-F617FA4FF9FC}</v>
      </c>
      <c r="F231" t="str">
        <f>IF(Table3[[#This Row],[Level 4]]="","",_xlfn.XLOOKUP(Table3[[#This Row],[Level 4]],Table1[Titel],Table1[ID],"Err",0))</f>
        <v/>
      </c>
      <c r="G231" t="str">
        <f>IF(Table3[[#This Row],[Level 5]]="","",_xlfn.XLOOKUP(Table3[[#This Row],[Level 5]],Table1[Titel],Table1[ID],"Err",0))</f>
        <v/>
      </c>
      <c r="H231" t="str">
        <f>_xlfn.XLOOKUP(Table3[[#This Row],[Unit]],Table2[Title],Table2[ID],"",0)</f>
        <v>{5860BBE7-3092-49E3-8F59-BC470195D994}</v>
      </c>
      <c r="I231">
        <f>Table3[[#This Row],[Lfd]]</f>
        <v>230</v>
      </c>
      <c r="J231">
        <f>Table3[[#This Row],[Type]]</f>
        <v>1</v>
      </c>
      <c r="K231">
        <f>Table3[[#This Row],[Level]]</f>
        <v>10</v>
      </c>
      <c r="L231" t="str">
        <f>IF(ISBLANK(Table3[[#This Row],[Formula]]),"",Table3[[#This Row],[Formula]])</f>
        <v/>
      </c>
      <c r="M231">
        <f>IF(ISBLANK(Table3[[#This Row],[Credit]]),0,Table3[[#This Row],[Credit]])</f>
        <v>0</v>
      </c>
      <c r="N231">
        <f>IF(ISBLANK(Table3[[#This Row],[Debit]]),0,Table3[[#This Row],[Debit]])</f>
        <v>0</v>
      </c>
      <c r="O231">
        <f>Table3[[#This Row],[Format]]</f>
        <v>0</v>
      </c>
      <c r="P231">
        <f>Table3[[#This Row],[Direct Offset]]</f>
        <v>0</v>
      </c>
      <c r="Q231">
        <f>IF(ISBLANK(Table3[[#This Row],[Account Range Min]]),0,Table3[[#This Row],[Account Range Min]])</f>
        <v>0</v>
      </c>
      <c r="R231">
        <f>IF(ISBLANK(Table3[[#This Row],[Account Range Max]]),0,Table3[[#This Row],[Account Range Max]])</f>
        <v>0</v>
      </c>
      <c r="S231" t="str">
        <f>IF(Source!N231="","",_xlfn.XLOOKUP(Source!N231,Elements!$AD$2:$AD$393,Elements!$A$2:$A$393,"Err",0))</f>
        <v/>
      </c>
      <c r="T231" t="str">
        <f>IF(Source!O231="","",_xlfn.XLOOKUP(Source!O231,Elements!$AD$2:$AD$393,Elements!$A$2:$A$393,"Err",0))</f>
        <v/>
      </c>
      <c r="U231" t="str">
        <f>IF(Source!T231="","",_xlfn.XLOOKUP(Source!T231,Elements!$AD$2:$AD$393,Elements!$A$2:$A$393,"Err",0))</f>
        <v/>
      </c>
      <c r="V231" t="str">
        <f>IF(Source!U231="","",_xlfn.XLOOKUP(Source!U231,Elements!$AD$2:$AD$393,Elements!$A$2:$A$393,"Err",0))</f>
        <v/>
      </c>
      <c r="W231" t="str">
        <f>IF(Source!V231="","",_xlfn.XLOOKUP(Source!V231,Elements!$AD$2:$AD$393,Elements!$A$2:$A$393,"Err",0))</f>
        <v/>
      </c>
      <c r="X231" t="str">
        <f>IF(Source!W231="","",_xlfn.XLOOKUP(Source!W231,Elements!$AD$2:$AD$393,Elements!$A$2:$A$393,"Err",0))</f>
        <v/>
      </c>
      <c r="Y231" t="str">
        <f>IF(Source!X231="","",_xlfn.XLOOKUP(Source!X231,Elements!$AD$2:$AD$393,Elements!$A$2:$A$393,"Err",0))</f>
        <v/>
      </c>
      <c r="Z231" t="str">
        <f>IF(Source!AD231="","",_xlfn.XLOOKUP(Source!AD231,Elements!$AD$2:$AD$393,Elements!$A$2:$A$393,"Err",0))</f>
        <v/>
      </c>
      <c r="AA231" t="str">
        <f>IF(Source!Y231="","",_xlfn.XLOOKUP(Source!Y231,Elements!$AD$2:$AD$393,Elements!$A$2:$A$393,"Err",0))</f>
        <v/>
      </c>
      <c r="AB231" t="str">
        <f>IF(Source!Z231="","",_xlfn.XLOOKUP(Source!Z231,Elements!$AD$2:$AD$393,Elements!$A$2:$A$393,"Err",0))</f>
        <v/>
      </c>
      <c r="AC231" t="str">
        <f>IF(Source!AA231="","",_xlfn.XLOOKUP(Source!AA231,Elements!$AD$2:$AD$393,Elements!$A$2:$A$393,"Err",0))</f>
        <v/>
      </c>
      <c r="AD231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Projekt,Zeitplan,Beginn Abschreibungen</v>
      </c>
    </row>
    <row r="232" spans="1:30" x14ac:dyDescent="0.25">
      <c r="A232" t="str">
        <f>Table4[[#This Row],[idModel]]</f>
        <v>{4E8C2BF3-2C6F-4B28-9EC0-0585B0F45E97}</v>
      </c>
      <c r="B232" s="2" t="s">
        <v>191</v>
      </c>
      <c r="C232" t="str">
        <f>IF(Table3[[#This Row],[Level 1]]="","",_xlfn.XLOOKUP(Table3[[#This Row],[Level 1]],Table1[Titel],Table1[ID],"Err",0))</f>
        <v>{9104721D-CB36-4AA9-805D-E01BD6604BC8}</v>
      </c>
      <c r="D232" t="str">
        <f>IF(Table3[[#This Row],[Level 2]]="","",_xlfn.XLOOKUP(Table3[[#This Row],[Level 2]],Table1[Titel],Table1[ID],"Err",0))</f>
        <v>{12193AB1-4C18-4C50-AAC1-CA07D53A935E}</v>
      </c>
      <c r="E232" t="str">
        <f>IF(Table3[[#This Row],[Level 3]]="","",_xlfn.XLOOKUP(Table3[[#This Row],[Level 3]],Table1[Titel],Table1[ID],"Err",0))</f>
        <v>{2FF77CB0-39F8-41D6-9C2C-ADCED2A8E08A}</v>
      </c>
      <c r="F232" t="str">
        <f>IF(Table3[[#This Row],[Level 4]]="","",_xlfn.XLOOKUP(Table3[[#This Row],[Level 4]],Table1[Titel],Table1[ID],"Err",0))</f>
        <v/>
      </c>
      <c r="G232" t="str">
        <f>IF(Table3[[#This Row],[Level 5]]="","",_xlfn.XLOOKUP(Table3[[#This Row],[Level 5]],Table1[Titel],Table1[ID],"Err",0))</f>
        <v/>
      </c>
      <c r="H232" t="str">
        <f>_xlfn.XLOOKUP(Table3[[#This Row],[Unit]],Table2[Title],Table2[ID],"",0)</f>
        <v>{5860BBE7-3092-49E3-8F59-BC470195D994}</v>
      </c>
      <c r="I232">
        <f>Table3[[#This Row],[Lfd]]</f>
        <v>231</v>
      </c>
      <c r="J232">
        <f>Table3[[#This Row],[Type]]</f>
        <v>1</v>
      </c>
      <c r="K232">
        <f>Table3[[#This Row],[Level]]</f>
        <v>10</v>
      </c>
      <c r="L232" t="str">
        <f>IF(ISBLANK(Table3[[#This Row],[Formula]]),"",Table3[[#This Row],[Formula]])</f>
        <v/>
      </c>
      <c r="M232">
        <f>IF(ISBLANK(Table3[[#This Row],[Credit]]),0,Table3[[#This Row],[Credit]])</f>
        <v>0</v>
      </c>
      <c r="N232">
        <f>IF(ISBLANK(Table3[[#This Row],[Debit]]),0,Table3[[#This Row],[Debit]])</f>
        <v>0</v>
      </c>
      <c r="O232">
        <f>Table3[[#This Row],[Format]]</f>
        <v>0</v>
      </c>
      <c r="P232">
        <f>Table3[[#This Row],[Direct Offset]]</f>
        <v>0</v>
      </c>
      <c r="Q232">
        <f>IF(ISBLANK(Table3[[#This Row],[Account Range Min]]),0,Table3[[#This Row],[Account Range Min]])</f>
        <v>0</v>
      </c>
      <c r="R232">
        <f>IF(ISBLANK(Table3[[#This Row],[Account Range Max]]),0,Table3[[#This Row],[Account Range Max]])</f>
        <v>0</v>
      </c>
      <c r="S232" t="str">
        <f>IF(Source!N232="","",_xlfn.XLOOKUP(Source!N232,Elements!$AD$2:$AD$393,Elements!$A$2:$A$393,"Err",0))</f>
        <v/>
      </c>
      <c r="T232" t="str">
        <f>IF(Source!O232="","",_xlfn.XLOOKUP(Source!O232,Elements!$AD$2:$AD$393,Elements!$A$2:$A$393,"Err",0))</f>
        <v/>
      </c>
      <c r="U232" t="str">
        <f>IF(Source!T232="","",_xlfn.XLOOKUP(Source!T232,Elements!$AD$2:$AD$393,Elements!$A$2:$A$393,"Err",0))</f>
        <v/>
      </c>
      <c r="V232" t="str">
        <f>IF(Source!U232="","",_xlfn.XLOOKUP(Source!U232,Elements!$AD$2:$AD$393,Elements!$A$2:$A$393,"Err",0))</f>
        <v/>
      </c>
      <c r="W232" t="str">
        <f>IF(Source!V232="","",_xlfn.XLOOKUP(Source!V232,Elements!$AD$2:$AD$393,Elements!$A$2:$A$393,"Err",0))</f>
        <v/>
      </c>
      <c r="X232" t="str">
        <f>IF(Source!W232="","",_xlfn.XLOOKUP(Source!W232,Elements!$AD$2:$AD$393,Elements!$A$2:$A$393,"Err",0))</f>
        <v/>
      </c>
      <c r="Y232" t="str">
        <f>IF(Source!X232="","",_xlfn.XLOOKUP(Source!X232,Elements!$AD$2:$AD$393,Elements!$A$2:$A$393,"Err",0))</f>
        <v/>
      </c>
      <c r="Z232" t="str">
        <f>IF(Source!AD232="","",_xlfn.XLOOKUP(Source!AD232,Elements!$AD$2:$AD$393,Elements!$A$2:$A$393,"Err",0))</f>
        <v/>
      </c>
      <c r="AA232" t="str">
        <f>IF(Source!Y232="","",_xlfn.XLOOKUP(Source!Y232,Elements!$AD$2:$AD$393,Elements!$A$2:$A$393,"Err",0))</f>
        <v/>
      </c>
      <c r="AB232" t="str">
        <f>IF(Source!Z232="","",_xlfn.XLOOKUP(Source!Z232,Elements!$AD$2:$AD$393,Elements!$A$2:$A$393,"Err",0))</f>
        <v/>
      </c>
      <c r="AC232" t="str">
        <f>IF(Source!AA232="","",_xlfn.XLOOKUP(Source!AA232,Elements!$AD$2:$AD$393,Elements!$A$2:$A$393,"Err",0))</f>
        <v/>
      </c>
      <c r="AD232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Projekt,Zeitplan,Inbetriebnahme</v>
      </c>
    </row>
    <row r="233" spans="1:30" x14ac:dyDescent="0.25">
      <c r="A233" t="str">
        <f>Table4[[#This Row],[idModel]]</f>
        <v>{4E8C2BF3-2C6F-4B28-9EC0-0585B0F45E97}</v>
      </c>
      <c r="B233" s="2" t="s">
        <v>191</v>
      </c>
      <c r="C233" t="str">
        <f>IF(Table3[[#This Row],[Level 1]]="","",_xlfn.XLOOKUP(Table3[[#This Row],[Level 1]],Table1[Titel],Table1[ID],"Err",0))</f>
        <v>{9104721D-CB36-4AA9-805D-E01BD6604BC8}</v>
      </c>
      <c r="D233" t="str">
        <f>IF(Table3[[#This Row],[Level 2]]="","",_xlfn.XLOOKUP(Table3[[#This Row],[Level 2]],Table1[Titel],Table1[ID],"Err",0))</f>
        <v>{12193AB1-4C18-4C50-AAC1-CA07D53A935E}</v>
      </c>
      <c r="E233" t="str">
        <f>IF(Table3[[#This Row],[Level 3]]="","",_xlfn.XLOOKUP(Table3[[#This Row],[Level 3]],Table1[Titel],Table1[ID],"Err",0))</f>
        <v>{D14492AA-A66B-417A-ADDF-BDA83F6D4802}</v>
      </c>
      <c r="F233" t="str">
        <f>IF(Table3[[#This Row],[Level 4]]="","",_xlfn.XLOOKUP(Table3[[#This Row],[Level 4]],Table1[Titel],Table1[ID],"Err",0))</f>
        <v/>
      </c>
      <c r="G233" t="str">
        <f>IF(Table3[[#This Row],[Level 5]]="","",_xlfn.XLOOKUP(Table3[[#This Row],[Level 5]],Table1[Titel],Table1[ID],"Err",0))</f>
        <v/>
      </c>
      <c r="H233" t="str">
        <f>_xlfn.XLOOKUP(Table3[[#This Row],[Unit]],Table2[Title],Table2[ID],"",0)</f>
        <v>{E7126C0D-3797-4F9D-9FC5-D434768067F3}</v>
      </c>
      <c r="I233">
        <f>Table3[[#This Row],[Lfd]]</f>
        <v>232</v>
      </c>
      <c r="J233">
        <f>Table3[[#This Row],[Type]]</f>
        <v>1</v>
      </c>
      <c r="K233">
        <f>Table3[[#This Row],[Level]]</f>
        <v>10</v>
      </c>
      <c r="L233" t="str">
        <f>IF(ISBLANK(Table3[[#This Row],[Formula]]),"",Table3[[#This Row],[Formula]])</f>
        <v/>
      </c>
      <c r="M233">
        <f>IF(ISBLANK(Table3[[#This Row],[Credit]]),0,Table3[[#This Row],[Credit]])</f>
        <v>0</v>
      </c>
      <c r="N233">
        <f>IF(ISBLANK(Table3[[#This Row],[Debit]]),0,Table3[[#This Row],[Debit]])</f>
        <v>0</v>
      </c>
      <c r="O233">
        <f>Table3[[#This Row],[Format]]</f>
        <v>0</v>
      </c>
      <c r="P233">
        <f>Table3[[#This Row],[Direct Offset]]</f>
        <v>0</v>
      </c>
      <c r="Q233">
        <f>IF(ISBLANK(Table3[[#This Row],[Account Range Min]]),0,Table3[[#This Row],[Account Range Min]])</f>
        <v>0</v>
      </c>
      <c r="R233">
        <f>IF(ISBLANK(Table3[[#This Row],[Account Range Max]]),0,Table3[[#This Row],[Account Range Max]])</f>
        <v>0</v>
      </c>
      <c r="S233" t="str">
        <f>IF(Source!N233="","",_xlfn.XLOOKUP(Source!N233,Elements!$AD$2:$AD$393,Elements!$A$2:$A$393,"Err",0))</f>
        <v/>
      </c>
      <c r="T233" t="str">
        <f>IF(Source!O233="","",_xlfn.XLOOKUP(Source!O233,Elements!$AD$2:$AD$393,Elements!$A$2:$A$393,"Err",0))</f>
        <v/>
      </c>
      <c r="U233" t="str">
        <f>IF(Source!T233="","",_xlfn.XLOOKUP(Source!T233,Elements!$AD$2:$AD$393,Elements!$A$2:$A$393,"Err",0))</f>
        <v/>
      </c>
      <c r="V233" t="str">
        <f>IF(Source!U233="","",_xlfn.XLOOKUP(Source!U233,Elements!$AD$2:$AD$393,Elements!$A$2:$A$393,"Err",0))</f>
        <v/>
      </c>
      <c r="W233" t="str">
        <f>IF(Source!V233="","",_xlfn.XLOOKUP(Source!V233,Elements!$AD$2:$AD$393,Elements!$A$2:$A$393,"Err",0))</f>
        <v/>
      </c>
      <c r="X233" t="str">
        <f>IF(Source!W233="","",_xlfn.XLOOKUP(Source!W233,Elements!$AD$2:$AD$393,Elements!$A$2:$A$393,"Err",0))</f>
        <v/>
      </c>
      <c r="Y233" t="str">
        <f>IF(Source!X233="","",_xlfn.XLOOKUP(Source!X233,Elements!$AD$2:$AD$393,Elements!$A$2:$A$393,"Err",0))</f>
        <v/>
      </c>
      <c r="Z233" t="str">
        <f>IF(Source!AD233="","",_xlfn.XLOOKUP(Source!AD233,Elements!$AD$2:$AD$393,Elements!$A$2:$A$393,"Err",0))</f>
        <v/>
      </c>
      <c r="AA233" t="str">
        <f>IF(Source!Y233="","",_xlfn.XLOOKUP(Source!Y233,Elements!$AD$2:$AD$393,Elements!$A$2:$A$393,"Err",0))</f>
        <v/>
      </c>
      <c r="AB233" t="str">
        <f>IF(Source!Z233="","",_xlfn.XLOOKUP(Source!Z233,Elements!$AD$2:$AD$393,Elements!$A$2:$A$393,"Err",0))</f>
        <v/>
      </c>
      <c r="AC233" t="str">
        <f>IF(Source!AA233="","",_xlfn.XLOOKUP(Source!AA233,Elements!$AD$2:$AD$393,Elements!$A$2:$A$393,"Err",0))</f>
        <v/>
      </c>
      <c r="AD233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Projekt,Zeitplan,Monatsstunden</v>
      </c>
    </row>
    <row r="234" spans="1:30" x14ac:dyDescent="0.25">
      <c r="A234" t="str">
        <f>Table4[[#This Row],[idModel]]</f>
        <v>{4E8C2BF3-2C6F-4B28-9EC0-0585B0F45E97}</v>
      </c>
      <c r="B234" s="2" t="s">
        <v>191</v>
      </c>
      <c r="C234" t="str">
        <f>IF(Table3[[#This Row],[Level 1]]="","",_xlfn.XLOOKUP(Table3[[#This Row],[Level 1]],Table1[Titel],Table1[ID],"Err",0))</f>
        <v>{9104721D-CB36-4AA9-805D-E01BD6604BC8}</v>
      </c>
      <c r="D234" t="str">
        <f>IF(Table3[[#This Row],[Level 2]]="","",_xlfn.XLOOKUP(Table3[[#This Row],[Level 2]],Table1[Titel],Table1[ID],"Err",0))</f>
        <v>{12193AB1-4C18-4C50-AAC1-CA07D53A935E}</v>
      </c>
      <c r="E234" t="str">
        <f>IF(Table3[[#This Row],[Level 3]]="","",_xlfn.XLOOKUP(Table3[[#This Row],[Level 3]],Table1[Titel],Table1[ID],"Err",0))</f>
        <v>{6ECB4F83-DB6B-4A4F-B4DC-E8613D54702F}</v>
      </c>
      <c r="F234" t="str">
        <f>IF(Table3[[#This Row],[Level 4]]="","",_xlfn.XLOOKUP(Table3[[#This Row],[Level 4]],Table1[Titel],Table1[ID],"Err",0))</f>
        <v/>
      </c>
      <c r="G234" t="str">
        <f>IF(Table3[[#This Row],[Level 5]]="","",_xlfn.XLOOKUP(Table3[[#This Row],[Level 5]],Table1[Titel],Table1[ID],"Err",0))</f>
        <v/>
      </c>
      <c r="H234" t="str">
        <f>_xlfn.XLOOKUP(Table3[[#This Row],[Unit]],Table2[Title],Table2[ID],"",0)</f>
        <v>{5860BBE7-3092-49E3-8F59-BC470195D994}</v>
      </c>
      <c r="I234">
        <f>Table3[[#This Row],[Lfd]]</f>
        <v>233</v>
      </c>
      <c r="J234">
        <f>Table3[[#This Row],[Type]]</f>
        <v>1</v>
      </c>
      <c r="K234">
        <f>Table3[[#This Row],[Level]]</f>
        <v>10</v>
      </c>
      <c r="L234" t="str">
        <f>IF(ISBLANK(Table3[[#This Row],[Formula]]),"",Table3[[#This Row],[Formula]])</f>
        <v/>
      </c>
      <c r="M234">
        <f>IF(ISBLANK(Table3[[#This Row],[Credit]]),0,Table3[[#This Row],[Credit]])</f>
        <v>0</v>
      </c>
      <c r="N234">
        <f>IF(ISBLANK(Table3[[#This Row],[Debit]]),0,Table3[[#This Row],[Debit]])</f>
        <v>0</v>
      </c>
      <c r="O234">
        <f>Table3[[#This Row],[Format]]</f>
        <v>0</v>
      </c>
      <c r="P234">
        <f>Table3[[#This Row],[Direct Offset]]</f>
        <v>0</v>
      </c>
      <c r="Q234">
        <f>IF(ISBLANK(Table3[[#This Row],[Account Range Min]]),0,Table3[[#This Row],[Account Range Min]])</f>
        <v>0</v>
      </c>
      <c r="R234">
        <f>IF(ISBLANK(Table3[[#This Row],[Account Range Max]]),0,Table3[[#This Row],[Account Range Max]])</f>
        <v>0</v>
      </c>
      <c r="S234" t="str">
        <f>IF(Source!N234="","",_xlfn.XLOOKUP(Source!N234,Elements!$AD$2:$AD$393,Elements!$A$2:$A$393,"Err",0))</f>
        <v/>
      </c>
      <c r="T234" t="str">
        <f>IF(Source!O234="","",_xlfn.XLOOKUP(Source!O234,Elements!$AD$2:$AD$393,Elements!$A$2:$A$393,"Err",0))</f>
        <v/>
      </c>
      <c r="U234" t="str">
        <f>IF(Source!T234="","",_xlfn.XLOOKUP(Source!T234,Elements!$AD$2:$AD$393,Elements!$A$2:$A$393,"Err",0))</f>
        <v/>
      </c>
      <c r="V234" t="str">
        <f>IF(Source!U234="","",_xlfn.XLOOKUP(Source!U234,Elements!$AD$2:$AD$393,Elements!$A$2:$A$393,"Err",0))</f>
        <v/>
      </c>
      <c r="W234" t="str">
        <f>IF(Source!V234="","",_xlfn.XLOOKUP(Source!V234,Elements!$AD$2:$AD$393,Elements!$A$2:$A$393,"Err",0))</f>
        <v/>
      </c>
      <c r="X234" t="str">
        <f>IF(Source!W234="","",_xlfn.XLOOKUP(Source!W234,Elements!$AD$2:$AD$393,Elements!$A$2:$A$393,"Err",0))</f>
        <v/>
      </c>
      <c r="Y234" t="str">
        <f>IF(Source!X234="","",_xlfn.XLOOKUP(Source!X234,Elements!$AD$2:$AD$393,Elements!$A$2:$A$393,"Err",0))</f>
        <v/>
      </c>
      <c r="Z234" t="str">
        <f>IF(Source!AD234="","",_xlfn.XLOOKUP(Source!AD234,Elements!$AD$2:$AD$393,Elements!$A$2:$A$393,"Err",0))</f>
        <v/>
      </c>
      <c r="AA234" t="str">
        <f>IF(Source!Y234="","",_xlfn.XLOOKUP(Source!Y234,Elements!$AD$2:$AD$393,Elements!$A$2:$A$393,"Err",0))</f>
        <v/>
      </c>
      <c r="AB234" t="str">
        <f>IF(Source!Z234="","",_xlfn.XLOOKUP(Source!Z234,Elements!$AD$2:$AD$393,Elements!$A$2:$A$393,"Err",0))</f>
        <v/>
      </c>
      <c r="AC234" t="str">
        <f>IF(Source!AA234="","",_xlfn.XLOOKUP(Source!AA234,Elements!$AD$2:$AD$393,Elements!$A$2:$A$393,"Err",0))</f>
        <v/>
      </c>
      <c r="AD234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Projekt,Zeitplan,Offset Beschaffung</v>
      </c>
    </row>
    <row r="235" spans="1:30" x14ac:dyDescent="0.25">
      <c r="A235" t="str">
        <f>Table4[[#This Row],[idModel]]</f>
        <v>{4E8C2BF3-2C6F-4B28-9EC0-0585B0F45E97}</v>
      </c>
      <c r="B235" s="2" t="s">
        <v>191</v>
      </c>
      <c r="C235" t="str">
        <f>IF(Table3[[#This Row],[Level 1]]="","",_xlfn.XLOOKUP(Table3[[#This Row],[Level 1]],Table1[Titel],Table1[ID],"Err",0))</f>
        <v>{9104721D-CB36-4AA9-805D-E01BD6604BC8}</v>
      </c>
      <c r="D235" t="str">
        <f>IF(Table3[[#This Row],[Level 2]]="","",_xlfn.XLOOKUP(Table3[[#This Row],[Level 2]],Table1[Titel],Table1[ID],"Err",0))</f>
        <v>{12193AB1-4C18-4C50-AAC1-CA07D53A935E}</v>
      </c>
      <c r="E235" t="str">
        <f>IF(Table3[[#This Row],[Level 3]]="","",_xlfn.XLOOKUP(Table3[[#This Row],[Level 3]],Table1[Titel],Table1[ID],"Err",0))</f>
        <v>{45724BFF-0AF7-43FA-863A-17E92206076A}</v>
      </c>
      <c r="F235" t="str">
        <f>IF(Table3[[#This Row],[Level 4]]="","",_xlfn.XLOOKUP(Table3[[#This Row],[Level 4]],Table1[Titel],Table1[ID],"Err",0))</f>
        <v/>
      </c>
      <c r="G235" t="str">
        <f>IF(Table3[[#This Row],[Level 5]]="","",_xlfn.XLOOKUP(Table3[[#This Row],[Level 5]],Table1[Titel],Table1[ID],"Err",0))</f>
        <v/>
      </c>
      <c r="H235" t="str">
        <f>_xlfn.XLOOKUP(Table3[[#This Row],[Unit]],Table2[Title],Table2[ID],"",0)</f>
        <v>{5860BBE7-3092-49E3-8F59-BC470195D994}</v>
      </c>
      <c r="I235">
        <f>Table3[[#This Row],[Lfd]]</f>
        <v>234</v>
      </c>
      <c r="J235">
        <f>Table3[[#This Row],[Type]]</f>
        <v>1</v>
      </c>
      <c r="K235">
        <f>Table3[[#This Row],[Level]]</f>
        <v>10</v>
      </c>
      <c r="L235" t="str">
        <f>IF(ISBLANK(Table3[[#This Row],[Formula]]),"",Table3[[#This Row],[Formula]])</f>
        <v/>
      </c>
      <c r="M235">
        <f>IF(ISBLANK(Table3[[#This Row],[Credit]]),0,Table3[[#This Row],[Credit]])</f>
        <v>0</v>
      </c>
      <c r="N235">
        <f>IF(ISBLANK(Table3[[#This Row],[Debit]]),0,Table3[[#This Row],[Debit]])</f>
        <v>0</v>
      </c>
      <c r="O235">
        <f>Table3[[#This Row],[Format]]</f>
        <v>0</v>
      </c>
      <c r="P235">
        <f>Table3[[#This Row],[Direct Offset]]</f>
        <v>0</v>
      </c>
      <c r="Q235">
        <f>IF(ISBLANK(Table3[[#This Row],[Account Range Min]]),0,Table3[[#This Row],[Account Range Min]])</f>
        <v>0</v>
      </c>
      <c r="R235">
        <f>IF(ISBLANK(Table3[[#This Row],[Account Range Max]]),0,Table3[[#This Row],[Account Range Max]])</f>
        <v>0</v>
      </c>
      <c r="S235" t="str">
        <f>IF(Source!N235="","",_xlfn.XLOOKUP(Source!N235,Elements!$AD$2:$AD$393,Elements!$A$2:$A$393,"Err",0))</f>
        <v/>
      </c>
      <c r="T235" t="str">
        <f>IF(Source!O235="","",_xlfn.XLOOKUP(Source!O235,Elements!$AD$2:$AD$393,Elements!$A$2:$A$393,"Err",0))</f>
        <v/>
      </c>
      <c r="U235" t="str">
        <f>IF(Source!T235="","",_xlfn.XLOOKUP(Source!T235,Elements!$AD$2:$AD$393,Elements!$A$2:$A$393,"Err",0))</f>
        <v/>
      </c>
      <c r="V235" t="str">
        <f>IF(Source!U235="","",_xlfn.XLOOKUP(Source!U235,Elements!$AD$2:$AD$393,Elements!$A$2:$A$393,"Err",0))</f>
        <v/>
      </c>
      <c r="W235" t="str">
        <f>IF(Source!V235="","",_xlfn.XLOOKUP(Source!V235,Elements!$AD$2:$AD$393,Elements!$A$2:$A$393,"Err",0))</f>
        <v/>
      </c>
      <c r="X235" t="str">
        <f>IF(Source!W235="","",_xlfn.XLOOKUP(Source!W235,Elements!$AD$2:$AD$393,Elements!$A$2:$A$393,"Err",0))</f>
        <v/>
      </c>
      <c r="Y235" t="str">
        <f>IF(Source!X235="","",_xlfn.XLOOKUP(Source!X235,Elements!$AD$2:$AD$393,Elements!$A$2:$A$393,"Err",0))</f>
        <v/>
      </c>
      <c r="Z235" t="str">
        <f>IF(Source!AD235="","",_xlfn.XLOOKUP(Source!AD235,Elements!$AD$2:$AD$393,Elements!$A$2:$A$393,"Err",0))</f>
        <v/>
      </c>
      <c r="AA235" t="str">
        <f>IF(Source!Y235="","",_xlfn.XLOOKUP(Source!Y235,Elements!$AD$2:$AD$393,Elements!$A$2:$A$393,"Err",0))</f>
        <v/>
      </c>
      <c r="AB235" t="str">
        <f>IF(Source!Z235="","",_xlfn.XLOOKUP(Source!Z235,Elements!$AD$2:$AD$393,Elements!$A$2:$A$393,"Err",0))</f>
        <v/>
      </c>
      <c r="AC235" t="str">
        <f>IF(Source!AA235="","",_xlfn.XLOOKUP(Source!AA235,Elements!$AD$2:$AD$393,Elements!$A$2:$A$393,"Err",0))</f>
        <v/>
      </c>
      <c r="AD235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Projekt,Zeitplan,OffsetPersonal</v>
      </c>
    </row>
    <row r="236" spans="1:30" x14ac:dyDescent="0.25">
      <c r="A236" t="str">
        <f>Table4[[#This Row],[idModel]]</f>
        <v>{4E8C2BF3-2C6F-4B28-9EC0-0585B0F45E97}</v>
      </c>
      <c r="B236" s="2" t="s">
        <v>191</v>
      </c>
      <c r="C236" t="str">
        <f>IF(Table3[[#This Row],[Level 1]]="","",_xlfn.XLOOKUP(Table3[[#This Row],[Level 1]],Table1[Titel],Table1[ID],"Err",0))</f>
        <v>{9104721D-CB36-4AA9-805D-E01BD6604BC8}</v>
      </c>
      <c r="D236" t="str">
        <f>IF(Table3[[#This Row],[Level 2]]="","",_xlfn.XLOOKUP(Table3[[#This Row],[Level 2]],Table1[Titel],Table1[ID],"Err",0))</f>
        <v>{12193AB1-4C18-4C50-AAC1-CA07D53A935E}</v>
      </c>
      <c r="E236" t="str">
        <f>IF(Table3[[#This Row],[Level 3]]="","",_xlfn.XLOOKUP(Table3[[#This Row],[Level 3]],Table1[Titel],Table1[ID],"Err",0))</f>
        <v>{3C7D7107-2AFE-41FD-A7BF-540544AC7928}</v>
      </c>
      <c r="F236" t="str">
        <f>IF(Table3[[#This Row],[Level 4]]="","",_xlfn.XLOOKUP(Table3[[#This Row],[Level 4]],Table1[Titel],Table1[ID],"Err",0))</f>
        <v/>
      </c>
      <c r="G236" t="str">
        <f>IF(Table3[[#This Row],[Level 5]]="","",_xlfn.XLOOKUP(Table3[[#This Row],[Level 5]],Table1[Titel],Table1[ID],"Err",0))</f>
        <v/>
      </c>
      <c r="H236" t="str">
        <f>_xlfn.XLOOKUP(Table3[[#This Row],[Unit]],Table2[Title],Table2[ID],"",0)</f>
        <v/>
      </c>
      <c r="I236">
        <f>Table3[[#This Row],[Lfd]]</f>
        <v>235</v>
      </c>
      <c r="J236">
        <f>Table3[[#This Row],[Type]]</f>
        <v>1</v>
      </c>
      <c r="K236">
        <f>Table3[[#This Row],[Level]]</f>
        <v>10</v>
      </c>
      <c r="L236" t="str">
        <f>IF(ISBLANK(Table3[[#This Row],[Formula]]),"",Table3[[#This Row],[Formula]])</f>
        <v/>
      </c>
      <c r="M236">
        <f>IF(ISBLANK(Table3[[#This Row],[Credit]]),0,Table3[[#This Row],[Credit]])</f>
        <v>0</v>
      </c>
      <c r="N236">
        <f>IF(ISBLANK(Table3[[#This Row],[Debit]]),0,Table3[[#This Row],[Debit]])</f>
        <v>0</v>
      </c>
      <c r="O236">
        <f>Table3[[#This Row],[Format]]</f>
        <v>3</v>
      </c>
      <c r="P236">
        <f>Table3[[#This Row],[Direct Offset]]</f>
        <v>0</v>
      </c>
      <c r="Q236">
        <f>IF(ISBLANK(Table3[[#This Row],[Account Range Min]]),0,Table3[[#This Row],[Account Range Min]])</f>
        <v>0</v>
      </c>
      <c r="R236">
        <f>IF(ISBLANK(Table3[[#This Row],[Account Range Max]]),0,Table3[[#This Row],[Account Range Max]])</f>
        <v>0</v>
      </c>
      <c r="S236" t="str">
        <f>IF(Source!N236="","",_xlfn.XLOOKUP(Source!N236,Elements!$AD$2:$AD$393,Elements!$A$2:$A$393,"Err",0))</f>
        <v/>
      </c>
      <c r="T236" t="str">
        <f>IF(Source!O236="","",_xlfn.XLOOKUP(Source!O236,Elements!$AD$2:$AD$393,Elements!$A$2:$A$393,"Err",0))</f>
        <v/>
      </c>
      <c r="U236" t="str">
        <f>IF(Source!T236="","",_xlfn.XLOOKUP(Source!T236,Elements!$AD$2:$AD$393,Elements!$A$2:$A$393,"Err",0))</f>
        <v/>
      </c>
      <c r="V236" t="str">
        <f>IF(Source!U236="","",_xlfn.XLOOKUP(Source!U236,Elements!$AD$2:$AD$393,Elements!$A$2:$A$393,"Err",0))</f>
        <v/>
      </c>
      <c r="W236" t="str">
        <f>IF(Source!V236="","",_xlfn.XLOOKUP(Source!V236,Elements!$AD$2:$AD$393,Elements!$A$2:$A$393,"Err",0))</f>
        <v/>
      </c>
      <c r="X236" t="str">
        <f>IF(Source!W236="","",_xlfn.XLOOKUP(Source!W236,Elements!$AD$2:$AD$393,Elements!$A$2:$A$393,"Err",0))</f>
        <v/>
      </c>
      <c r="Y236" t="str">
        <f>IF(Source!X236="","",_xlfn.XLOOKUP(Source!X236,Elements!$AD$2:$AD$393,Elements!$A$2:$A$393,"Err",0))</f>
        <v/>
      </c>
      <c r="Z236" t="str">
        <f>IF(Source!AD236="","",_xlfn.XLOOKUP(Source!AD236,Elements!$AD$2:$AD$393,Elements!$A$2:$A$393,"Err",0))</f>
        <v/>
      </c>
      <c r="AA236" t="str">
        <f>IF(Source!Y236="","",_xlfn.XLOOKUP(Source!Y236,Elements!$AD$2:$AD$393,Elements!$A$2:$A$393,"Err",0))</f>
        <v/>
      </c>
      <c r="AB236" t="str">
        <f>IF(Source!Z236="","",_xlfn.XLOOKUP(Source!Z236,Elements!$AD$2:$AD$393,Elements!$A$2:$A$393,"Err",0))</f>
        <v/>
      </c>
      <c r="AC236" t="str">
        <f>IF(Source!AA236="","",_xlfn.XLOOKUP(Source!AA236,Elements!$AD$2:$AD$393,Elements!$A$2:$A$393,"Err",0))</f>
        <v/>
      </c>
      <c r="AD236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Projekt,Zeitplan,Startdatum</v>
      </c>
    </row>
    <row r="237" spans="1:30" x14ac:dyDescent="0.25">
      <c r="A237" t="str">
        <f>Table4[[#This Row],[idModel]]</f>
        <v>{4E8C2BF3-2C6F-4B28-9EC0-0585B0F45E97}</v>
      </c>
      <c r="B237" s="2" t="s">
        <v>191</v>
      </c>
      <c r="C237" t="str">
        <f>IF(Table3[[#This Row],[Level 1]]="","",_xlfn.XLOOKUP(Table3[[#This Row],[Level 1]],Table1[Titel],Table1[ID],"Err",0))</f>
        <v>{6C998907-162C-40B1-A283-9DAA3E039EC3}</v>
      </c>
      <c r="D237" t="str">
        <f>IF(Table3[[#This Row],[Level 2]]="","",_xlfn.XLOOKUP(Table3[[#This Row],[Level 2]],Table1[Titel],Table1[ID],"Err",0))</f>
        <v>{274A1C54-8EF7-41D1-A023-BA9A40999339}</v>
      </c>
      <c r="E237" t="str">
        <f>IF(Table3[[#This Row],[Level 3]]="","",_xlfn.XLOOKUP(Table3[[#This Row],[Level 3]],Table1[Titel],Table1[ID],"Err",0))</f>
        <v>{DB7FE34E-F698-4E48-AA55-4308F1E634C2}</v>
      </c>
      <c r="F237" t="str">
        <f>IF(Table3[[#This Row],[Level 4]]="","",_xlfn.XLOOKUP(Table3[[#This Row],[Level 4]],Table1[Titel],Table1[ID],"Err",0))</f>
        <v>{6F82ACC1-9366-447D-A1B8-7D51002F7EE4}</v>
      </c>
      <c r="G237" t="str">
        <f>IF(Table3[[#This Row],[Level 5]]="","",_xlfn.XLOOKUP(Table3[[#This Row],[Level 5]],Table1[Titel],Table1[ID],"Err",0))</f>
        <v>{C68506A6-6387-4AD0-8F0E-6F80AE4A92F2}</v>
      </c>
      <c r="H237" t="str">
        <f>_xlfn.XLOOKUP(Table3[[#This Row],[Unit]],Table2[Title],Table2[ID],"",0)</f>
        <v>{F5407237-FAA9-4557-B2C6-D4E50AB82E56}</v>
      </c>
      <c r="I237">
        <f>Table3[[#This Row],[Lfd]]</f>
        <v>236</v>
      </c>
      <c r="J237">
        <f>Table3[[#This Row],[Type]]</f>
        <v>2</v>
      </c>
      <c r="K237">
        <f>Table3[[#This Row],[Level]]</f>
        <v>50</v>
      </c>
      <c r="L237" t="str">
        <f>IF(ISBLANK(Table3[[#This Row],[Formula]]),"",Table3[[#This Row],[Formula]])</f>
        <v>p1*p2</v>
      </c>
      <c r="M237">
        <f>IF(ISBLANK(Table3[[#This Row],[Credit]]),0,Table3[[#This Row],[Credit]])</f>
        <v>3300</v>
      </c>
      <c r="N237">
        <f>IF(ISBLANK(Table3[[#This Row],[Debit]]),0,Table3[[#This Row],[Debit]])</f>
        <v>6859</v>
      </c>
      <c r="O237">
        <f>Table3[[#This Row],[Format]]</f>
        <v>1</v>
      </c>
      <c r="P237">
        <f>Table3[[#This Row],[Direct Offset]]</f>
        <v>0</v>
      </c>
      <c r="Q237">
        <f>IF(ISBLANK(Table3[[#This Row],[Account Range Min]]),0,Table3[[#This Row],[Account Range Min]])</f>
        <v>0</v>
      </c>
      <c r="R237">
        <f>IF(ISBLANK(Table3[[#This Row],[Account Range Max]]),0,Table3[[#This Row],[Account Range Max]])</f>
        <v>0</v>
      </c>
      <c r="S237" t="str">
        <f>IF(Source!N237="","",_xlfn.XLOOKUP(Source!N237,Elements!$AD$2:$AD$393,Elements!$A$2:$A$393,"Err",0))</f>
        <v/>
      </c>
      <c r="T237" t="str">
        <f>IF(Source!O237="","",_xlfn.XLOOKUP(Source!O237,Elements!$AD$2:$AD$393,Elements!$A$2:$A$393,"Err",0))</f>
        <v/>
      </c>
      <c r="U237" t="str">
        <f>IF(Source!T237="","",_xlfn.XLOOKUP(Source!T237,Elements!$AD$2:$AD$393,Elements!$A$2:$A$393,"Err",0))</f>
        <v>{4E8C2BF3-2C6F-4B28-9EC0-0585B0F45E97}</v>
      </c>
      <c r="V237" t="str">
        <f>IF(Source!U237="","",_xlfn.XLOOKUP(Source!U237,Elements!$AD$2:$AD$393,Elements!$A$2:$A$393,"Err",0))</f>
        <v>{4E8C2BF3-2C6F-4B28-9EC0-0585B0F45E97}</v>
      </c>
      <c r="W237" t="str">
        <f>IF(Source!V237="","",_xlfn.XLOOKUP(Source!V237,Elements!$AD$2:$AD$393,Elements!$A$2:$A$393,"Err",0))</f>
        <v/>
      </c>
      <c r="X237" t="str">
        <f>IF(Source!W237="","",_xlfn.XLOOKUP(Source!W237,Elements!$AD$2:$AD$393,Elements!$A$2:$A$393,"Err",0))</f>
        <v/>
      </c>
      <c r="Y237" t="str">
        <f>IF(Source!X237="","",_xlfn.XLOOKUP(Source!X237,Elements!$AD$2:$AD$393,Elements!$A$2:$A$393,"Err",0))</f>
        <v/>
      </c>
      <c r="Z237" t="str">
        <f>IF(Source!AD237="","",_xlfn.XLOOKUP(Source!AD237,Elements!$AD$2:$AD$393,Elements!$A$2:$A$393,"Err",0))</f>
        <v>{4E8C2BF3-2C6F-4B28-9EC0-0585B0F45E97}</v>
      </c>
      <c r="AA237" t="str">
        <f>IF(Source!Y237="","",_xlfn.XLOOKUP(Source!Y237,Elements!$AD$2:$AD$393,Elements!$A$2:$A$393,"Err",0))</f>
        <v/>
      </c>
      <c r="AB237" t="str">
        <f>IF(Source!Z237="","",_xlfn.XLOOKUP(Source!Z237,Elements!$AD$2:$AD$393,Elements!$A$2:$A$393,"Err",0))</f>
        <v>{4E8C2BF3-2C6F-4B28-9EC0-0585B0F45E97}</v>
      </c>
      <c r="AC237" t="str">
        <f>IF(Source!AA237="","",_xlfn.XLOOKUP(Source!AA237,Elements!$AD$2:$AD$393,Elements!$A$2:$A$393,"Err",0))</f>
        <v/>
      </c>
      <c r="AD237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Prozessfluss,Abfall,PET/AL/PE (PIR),Downstream,Aufwand</v>
      </c>
    </row>
    <row r="238" spans="1:30" x14ac:dyDescent="0.25">
      <c r="A238" t="str">
        <f>Table4[[#This Row],[idModel]]</f>
        <v>{4E8C2BF3-2C6F-4B28-9EC0-0585B0F45E97}</v>
      </c>
      <c r="B238" s="2" t="s">
        <v>191</v>
      </c>
      <c r="C238" t="str">
        <f>IF(Table3[[#This Row],[Level 1]]="","",_xlfn.XLOOKUP(Table3[[#This Row],[Level 1]],Table1[Titel],Table1[ID],"Err",0))</f>
        <v>{6C998907-162C-40B1-A283-9DAA3E039EC3}</v>
      </c>
      <c r="D238" t="str">
        <f>IF(Table3[[#This Row],[Level 2]]="","",_xlfn.XLOOKUP(Table3[[#This Row],[Level 2]],Table1[Titel],Table1[ID],"Err",0))</f>
        <v>{274A1C54-8EF7-41D1-A023-BA9A40999339}</v>
      </c>
      <c r="E238" t="str">
        <f>IF(Table3[[#This Row],[Level 3]]="","",_xlfn.XLOOKUP(Table3[[#This Row],[Level 3]],Table1[Titel],Table1[ID],"Err",0))</f>
        <v>{DB7FE34E-F698-4E48-AA55-4308F1E634C2}</v>
      </c>
      <c r="F238" t="str">
        <f>IF(Table3[[#This Row],[Level 4]]="","",_xlfn.XLOOKUP(Table3[[#This Row],[Level 4]],Table1[Titel],Table1[ID],"Err",0))</f>
        <v>{6F82ACC1-9366-447D-A1B8-7D51002F7EE4}</v>
      </c>
      <c r="G238" t="str">
        <f>IF(Table3[[#This Row],[Level 5]]="","",_xlfn.XLOOKUP(Table3[[#This Row],[Level 5]],Table1[Titel],Table1[ID],"Err",0))</f>
        <v>{E27D33AB-8DEC-407C-BFEA-CAC632F055A3}</v>
      </c>
      <c r="H238" t="str">
        <f>_xlfn.XLOOKUP(Table3[[#This Row],[Unit]],Table2[Title],Table2[ID],"",0)</f>
        <v>{F91515BE-9199-4C2F-AA78-9F96C7CDFC45}</v>
      </c>
      <c r="I238">
        <f>Table3[[#This Row],[Lfd]]</f>
        <v>237</v>
      </c>
      <c r="J238">
        <f>Table3[[#This Row],[Type]]</f>
        <v>2</v>
      </c>
      <c r="K238">
        <f>Table3[[#This Row],[Level]]</f>
        <v>25</v>
      </c>
      <c r="L238" t="str">
        <f>IF(ISBLANK(Table3[[#This Row],[Formula]]),"",Table3[[#This Row],[Formula]])</f>
        <v>p1*p2*p3*p4*p5/-1000</v>
      </c>
      <c r="M238">
        <f>IF(ISBLANK(Table3[[#This Row],[Credit]]),0,Table3[[#This Row],[Credit]])</f>
        <v>0</v>
      </c>
      <c r="N238">
        <f>IF(ISBLANK(Table3[[#This Row],[Debit]]),0,Table3[[#This Row],[Debit]])</f>
        <v>0</v>
      </c>
      <c r="O238">
        <f>Table3[[#This Row],[Format]]</f>
        <v>0</v>
      </c>
      <c r="P238">
        <f>Table3[[#This Row],[Direct Offset]]</f>
        <v>0</v>
      </c>
      <c r="Q238">
        <f>IF(ISBLANK(Table3[[#This Row],[Account Range Min]]),0,Table3[[#This Row],[Account Range Min]])</f>
        <v>0</v>
      </c>
      <c r="R238">
        <f>IF(ISBLANK(Table3[[#This Row],[Account Range Max]]),0,Table3[[#This Row],[Account Range Max]])</f>
        <v>0</v>
      </c>
      <c r="S238" t="str">
        <f>IF(Source!N238="","",_xlfn.XLOOKUP(Source!N238,Elements!$AD$2:$AD$393,Elements!$A$2:$A$393,"Err",0))</f>
        <v/>
      </c>
      <c r="T238" t="str">
        <f>IF(Source!O238="","",_xlfn.XLOOKUP(Source!O238,Elements!$AD$2:$AD$393,Elements!$A$2:$A$393,"Err",0))</f>
        <v/>
      </c>
      <c r="U238" t="str">
        <f>IF(Source!T238="","",_xlfn.XLOOKUP(Source!T238,Elements!$AD$2:$AD$393,Elements!$A$2:$A$393,"Err",0))</f>
        <v>{4E8C2BF3-2C6F-4B28-9EC0-0585B0F45E97}</v>
      </c>
      <c r="V238" t="str">
        <f>IF(Source!U238="","",_xlfn.XLOOKUP(Source!U238,Elements!$AD$2:$AD$393,Elements!$A$2:$A$393,"Err",0))</f>
        <v>{4E8C2BF3-2C6F-4B28-9EC0-0585B0F45E97}</v>
      </c>
      <c r="W238" t="str">
        <f>IF(Source!V238="","",_xlfn.XLOOKUP(Source!V238,Elements!$AD$2:$AD$393,Elements!$A$2:$A$393,"Err",0))</f>
        <v>{4E8C2BF3-2C6F-4B28-9EC0-0585B0F45E97}</v>
      </c>
      <c r="X238" t="str">
        <f>IF(Source!W238="","",_xlfn.XLOOKUP(Source!W238,Elements!$AD$2:$AD$393,Elements!$A$2:$A$393,"Err",0))</f>
        <v>{4E8C2BF3-2C6F-4B28-9EC0-0585B0F45E97}</v>
      </c>
      <c r="Y238" t="str">
        <f>IF(Source!X238="","",_xlfn.XLOOKUP(Source!X238,Elements!$AD$2:$AD$393,Elements!$A$2:$A$393,"Err",0))</f>
        <v>{4E8C2BF3-2C6F-4B28-9EC0-0585B0F45E97}</v>
      </c>
      <c r="Z238" t="str">
        <f>IF(Source!AD238="","",_xlfn.XLOOKUP(Source!AD238,Elements!$AD$2:$AD$393,Elements!$A$2:$A$393,"Err",0))</f>
        <v/>
      </c>
      <c r="AA238" t="str">
        <f>IF(Source!Y238="","",_xlfn.XLOOKUP(Source!Y238,Elements!$AD$2:$AD$393,Elements!$A$2:$A$393,"Err",0))</f>
        <v/>
      </c>
      <c r="AB238" t="str">
        <f>IF(Source!Z238="","",_xlfn.XLOOKUP(Source!Z238,Elements!$AD$2:$AD$393,Elements!$A$2:$A$393,"Err",0))</f>
        <v/>
      </c>
      <c r="AC238" t="str">
        <f>IF(Source!AA238="","",_xlfn.XLOOKUP(Source!AA238,Elements!$AD$2:$AD$393,Elements!$A$2:$A$393,"Err",0))</f>
        <v/>
      </c>
      <c r="AD238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Prozessfluss,Abfall,PET/AL/PE (PIR),Downstream,Volumen</v>
      </c>
    </row>
    <row r="239" spans="1:30" x14ac:dyDescent="0.25">
      <c r="A239" t="str">
        <f>Table4[[#This Row],[idModel]]</f>
        <v>{4E8C2BF3-2C6F-4B28-9EC0-0585B0F45E97}</v>
      </c>
      <c r="B239" s="2" t="s">
        <v>191</v>
      </c>
      <c r="C239" t="str">
        <f>IF(Table3[[#This Row],[Level 1]]="","",_xlfn.XLOOKUP(Table3[[#This Row],[Level 1]],Table1[Titel],Table1[ID],"Err",0))</f>
        <v>{6C998907-162C-40B1-A283-9DAA3E039EC3}</v>
      </c>
      <c r="D239" t="str">
        <f>IF(Table3[[#This Row],[Level 2]]="","",_xlfn.XLOOKUP(Table3[[#This Row],[Level 2]],Table1[Titel],Table1[ID],"Err",0))</f>
        <v>{274A1C54-8EF7-41D1-A023-BA9A40999339}</v>
      </c>
      <c r="E239" t="str">
        <f>IF(Table3[[#This Row],[Level 3]]="","",_xlfn.XLOOKUP(Table3[[#This Row],[Level 3]],Table1[Titel],Table1[ID],"Err",0))</f>
        <v>{DB7FE34E-F698-4E48-AA55-4308F1E634C2}</v>
      </c>
      <c r="F239" t="str">
        <f>IF(Table3[[#This Row],[Level 4]]="","",_xlfn.XLOOKUP(Table3[[#This Row],[Level 4]],Table1[Titel],Table1[ID],"Err",0))</f>
        <v>{D438F441-C6FE-40EB-A44B-E1C1B94D72ED}</v>
      </c>
      <c r="G239" t="str">
        <f>IF(Table3[[#This Row],[Level 5]]="","",_xlfn.XLOOKUP(Table3[[#This Row],[Level 5]],Table1[Titel],Table1[ID],"Err",0))</f>
        <v>{C68506A6-6387-4AD0-8F0E-6F80AE4A92F2}</v>
      </c>
      <c r="H239" t="str">
        <f>_xlfn.XLOOKUP(Table3[[#This Row],[Unit]],Table2[Title],Table2[ID],"",0)</f>
        <v>{F5407237-FAA9-4557-B2C6-D4E50AB82E56}</v>
      </c>
      <c r="I239">
        <f>Table3[[#This Row],[Lfd]]</f>
        <v>238</v>
      </c>
      <c r="J239">
        <f>Table3[[#This Row],[Type]]</f>
        <v>2</v>
      </c>
      <c r="K239">
        <f>Table3[[#This Row],[Level]]</f>
        <v>50</v>
      </c>
      <c r="L239" t="str">
        <f>IF(ISBLANK(Table3[[#This Row],[Formula]]),"",Table3[[#This Row],[Formula]])</f>
        <v>p1*p2</v>
      </c>
      <c r="M239">
        <f>IF(ISBLANK(Table3[[#This Row],[Credit]]),0,Table3[[#This Row],[Credit]])</f>
        <v>3300</v>
      </c>
      <c r="N239">
        <f>IF(ISBLANK(Table3[[#This Row],[Debit]]),0,Table3[[#This Row],[Debit]])</f>
        <v>6859</v>
      </c>
      <c r="O239">
        <f>Table3[[#This Row],[Format]]</f>
        <v>1</v>
      </c>
      <c r="P239">
        <f>Table3[[#This Row],[Direct Offset]]</f>
        <v>0</v>
      </c>
      <c r="Q239">
        <f>IF(ISBLANK(Table3[[#This Row],[Account Range Min]]),0,Table3[[#This Row],[Account Range Min]])</f>
        <v>0</v>
      </c>
      <c r="R239">
        <f>IF(ISBLANK(Table3[[#This Row],[Account Range Max]]),0,Table3[[#This Row],[Account Range Max]])</f>
        <v>0</v>
      </c>
      <c r="S239" t="str">
        <f>IF(Source!N239="","",_xlfn.XLOOKUP(Source!N239,Elements!$AD$2:$AD$393,Elements!$A$2:$A$393,"Err",0))</f>
        <v/>
      </c>
      <c r="T239" t="str">
        <f>IF(Source!O239="","",_xlfn.XLOOKUP(Source!O239,Elements!$AD$2:$AD$393,Elements!$A$2:$A$393,"Err",0))</f>
        <v/>
      </c>
      <c r="U239" t="str">
        <f>IF(Source!T239="","",_xlfn.XLOOKUP(Source!T239,Elements!$AD$2:$AD$393,Elements!$A$2:$A$393,"Err",0))</f>
        <v>{4E8C2BF3-2C6F-4B28-9EC0-0585B0F45E97}</v>
      </c>
      <c r="V239" t="str">
        <f>IF(Source!U239="","",_xlfn.XLOOKUP(Source!U239,Elements!$AD$2:$AD$393,Elements!$A$2:$A$393,"Err",0))</f>
        <v>{4E8C2BF3-2C6F-4B28-9EC0-0585B0F45E97}</v>
      </c>
      <c r="W239" t="str">
        <f>IF(Source!V239="","",_xlfn.XLOOKUP(Source!V239,Elements!$AD$2:$AD$393,Elements!$A$2:$A$393,"Err",0))</f>
        <v/>
      </c>
      <c r="X239" t="str">
        <f>IF(Source!W239="","",_xlfn.XLOOKUP(Source!W239,Elements!$AD$2:$AD$393,Elements!$A$2:$A$393,"Err",0))</f>
        <v/>
      </c>
      <c r="Y239" t="str">
        <f>IF(Source!X239="","",_xlfn.XLOOKUP(Source!X239,Elements!$AD$2:$AD$393,Elements!$A$2:$A$393,"Err",0))</f>
        <v/>
      </c>
      <c r="Z239" t="str">
        <f>IF(Source!AD239="","",_xlfn.XLOOKUP(Source!AD239,Elements!$AD$2:$AD$393,Elements!$A$2:$A$393,"Err",0))</f>
        <v>{4E8C2BF3-2C6F-4B28-9EC0-0585B0F45E97}</v>
      </c>
      <c r="AA239" t="str">
        <f>IF(Source!Y239="","",_xlfn.XLOOKUP(Source!Y239,Elements!$AD$2:$AD$393,Elements!$A$2:$A$393,"Err",0))</f>
        <v/>
      </c>
      <c r="AB239" t="str">
        <f>IF(Source!Z239="","",_xlfn.XLOOKUP(Source!Z239,Elements!$AD$2:$AD$393,Elements!$A$2:$A$393,"Err",0))</f>
        <v>{4E8C2BF3-2C6F-4B28-9EC0-0585B0F45E97}</v>
      </c>
      <c r="AC239" t="str">
        <f>IF(Source!AA239="","",_xlfn.XLOOKUP(Source!AA239,Elements!$AD$2:$AD$393,Elements!$A$2:$A$393,"Err",0))</f>
        <v/>
      </c>
      <c r="AD239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Prozessfluss,Abfall,PET/AL/PE (PIR),Input,Aufwand</v>
      </c>
    </row>
    <row r="240" spans="1:30" x14ac:dyDescent="0.25">
      <c r="A240" t="str">
        <f>Table4[[#This Row],[idModel]]</f>
        <v>{4E8C2BF3-2C6F-4B28-9EC0-0585B0F45E97}</v>
      </c>
      <c r="B240" s="2" t="s">
        <v>191</v>
      </c>
      <c r="C240" t="str">
        <f>IF(Table3[[#This Row],[Level 1]]="","",_xlfn.XLOOKUP(Table3[[#This Row],[Level 1]],Table1[Titel],Table1[ID],"Err",0))</f>
        <v>{6C998907-162C-40B1-A283-9DAA3E039EC3}</v>
      </c>
      <c r="D240" t="str">
        <f>IF(Table3[[#This Row],[Level 2]]="","",_xlfn.XLOOKUP(Table3[[#This Row],[Level 2]],Table1[Titel],Table1[ID],"Err",0))</f>
        <v>{274A1C54-8EF7-41D1-A023-BA9A40999339}</v>
      </c>
      <c r="E240" t="str">
        <f>IF(Table3[[#This Row],[Level 3]]="","",_xlfn.XLOOKUP(Table3[[#This Row],[Level 3]],Table1[Titel],Table1[ID],"Err",0))</f>
        <v>{DB7FE34E-F698-4E48-AA55-4308F1E634C2}</v>
      </c>
      <c r="F240" t="str">
        <f>IF(Table3[[#This Row],[Level 4]]="","",_xlfn.XLOOKUP(Table3[[#This Row],[Level 4]],Table1[Titel],Table1[ID],"Err",0))</f>
        <v>{D438F441-C6FE-40EB-A44B-E1C1B94D72ED}</v>
      </c>
      <c r="G240" t="str">
        <f>IF(Table3[[#This Row],[Level 5]]="","",_xlfn.XLOOKUP(Table3[[#This Row],[Level 5]],Table1[Titel],Table1[ID],"Err",0))</f>
        <v>{E27D33AB-8DEC-407C-BFEA-CAC632F055A3}</v>
      </c>
      <c r="H240" t="str">
        <f>_xlfn.XLOOKUP(Table3[[#This Row],[Unit]],Table2[Title],Table2[ID],"",0)</f>
        <v>{F91515BE-9199-4C2F-AA78-9F96C7CDFC45}</v>
      </c>
      <c r="I240">
        <f>Table3[[#This Row],[Lfd]]</f>
        <v>239</v>
      </c>
      <c r="J240">
        <f>Table3[[#This Row],[Type]]</f>
        <v>2</v>
      </c>
      <c r="K240">
        <f>Table3[[#This Row],[Level]]</f>
        <v>25</v>
      </c>
      <c r="L240" t="str">
        <f>IF(ISBLANK(Table3[[#This Row],[Formula]]),"",Table3[[#This Row],[Formula]])</f>
        <v>p1*p2*p3*p4*p5/-1000</v>
      </c>
      <c r="M240">
        <f>IF(ISBLANK(Table3[[#This Row],[Credit]]),0,Table3[[#This Row],[Credit]])</f>
        <v>0</v>
      </c>
      <c r="N240">
        <f>IF(ISBLANK(Table3[[#This Row],[Debit]]),0,Table3[[#This Row],[Debit]])</f>
        <v>0</v>
      </c>
      <c r="O240">
        <f>Table3[[#This Row],[Format]]</f>
        <v>0</v>
      </c>
      <c r="P240">
        <f>Table3[[#This Row],[Direct Offset]]</f>
        <v>0</v>
      </c>
      <c r="Q240">
        <f>IF(ISBLANK(Table3[[#This Row],[Account Range Min]]),0,Table3[[#This Row],[Account Range Min]])</f>
        <v>0</v>
      </c>
      <c r="R240">
        <f>IF(ISBLANK(Table3[[#This Row],[Account Range Max]]),0,Table3[[#This Row],[Account Range Max]])</f>
        <v>0</v>
      </c>
      <c r="S240" t="str">
        <f>IF(Source!N240="","",_xlfn.XLOOKUP(Source!N240,Elements!$AD$2:$AD$393,Elements!$A$2:$A$393,"Err",0))</f>
        <v/>
      </c>
      <c r="T240" t="str">
        <f>IF(Source!O240="","",_xlfn.XLOOKUP(Source!O240,Elements!$AD$2:$AD$393,Elements!$A$2:$A$393,"Err",0))</f>
        <v/>
      </c>
      <c r="U240" t="str">
        <f>IF(Source!T240="","",_xlfn.XLOOKUP(Source!T240,Elements!$AD$2:$AD$393,Elements!$A$2:$A$393,"Err",0))</f>
        <v>{4E8C2BF3-2C6F-4B28-9EC0-0585B0F45E97}</v>
      </c>
      <c r="V240" t="str">
        <f>IF(Source!U240="","",_xlfn.XLOOKUP(Source!U240,Elements!$AD$2:$AD$393,Elements!$A$2:$A$393,"Err",0))</f>
        <v>{4E8C2BF3-2C6F-4B28-9EC0-0585B0F45E97}</v>
      </c>
      <c r="W240" t="str">
        <f>IF(Source!V240="","",_xlfn.XLOOKUP(Source!V240,Elements!$AD$2:$AD$393,Elements!$A$2:$A$393,"Err",0))</f>
        <v>{4E8C2BF3-2C6F-4B28-9EC0-0585B0F45E97}</v>
      </c>
      <c r="X240" t="str">
        <f>IF(Source!W240="","",_xlfn.XLOOKUP(Source!W240,Elements!$AD$2:$AD$393,Elements!$A$2:$A$393,"Err",0))</f>
        <v>{4E8C2BF3-2C6F-4B28-9EC0-0585B0F45E97}</v>
      </c>
      <c r="Y240" t="str">
        <f>IF(Source!X240="","",_xlfn.XLOOKUP(Source!X240,Elements!$AD$2:$AD$393,Elements!$A$2:$A$393,"Err",0))</f>
        <v>{4E8C2BF3-2C6F-4B28-9EC0-0585B0F45E97}</v>
      </c>
      <c r="Z240" t="str">
        <f>IF(Source!AD240="","",_xlfn.XLOOKUP(Source!AD240,Elements!$AD$2:$AD$393,Elements!$A$2:$A$393,"Err",0))</f>
        <v/>
      </c>
      <c r="AA240" t="str">
        <f>IF(Source!Y240="","",_xlfn.XLOOKUP(Source!Y240,Elements!$AD$2:$AD$393,Elements!$A$2:$A$393,"Err",0))</f>
        <v/>
      </c>
      <c r="AB240" t="str">
        <f>IF(Source!Z240="","",_xlfn.XLOOKUP(Source!Z240,Elements!$AD$2:$AD$393,Elements!$A$2:$A$393,"Err",0))</f>
        <v/>
      </c>
      <c r="AC240" t="str">
        <f>IF(Source!AA240="","",_xlfn.XLOOKUP(Source!AA240,Elements!$AD$2:$AD$393,Elements!$A$2:$A$393,"Err",0))</f>
        <v/>
      </c>
      <c r="AD240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Prozessfluss,Abfall,PET/AL/PE (PIR),Input,Volumen</v>
      </c>
    </row>
    <row r="241" spans="1:30" x14ac:dyDescent="0.25">
      <c r="A241" t="str">
        <f>Table4[[#This Row],[idModel]]</f>
        <v>{4E8C2BF3-2C6F-4B28-9EC0-0585B0F45E97}</v>
      </c>
      <c r="B241" s="2" t="s">
        <v>191</v>
      </c>
      <c r="C241" t="str">
        <f>IF(Table3[[#This Row],[Level 1]]="","",_xlfn.XLOOKUP(Table3[[#This Row],[Level 1]],Table1[Titel],Table1[ID],"Err",0))</f>
        <v>{6C998907-162C-40B1-A283-9DAA3E039EC3}</v>
      </c>
      <c r="D241" t="str">
        <f>IF(Table3[[#This Row],[Level 2]]="","",_xlfn.XLOOKUP(Table3[[#This Row],[Level 2]],Table1[Titel],Table1[ID],"Err",0))</f>
        <v>{274A1C54-8EF7-41D1-A023-BA9A40999339}</v>
      </c>
      <c r="E241" t="str">
        <f>IF(Table3[[#This Row],[Level 3]]="","",_xlfn.XLOOKUP(Table3[[#This Row],[Level 3]],Table1[Titel],Table1[ID],"Err",0))</f>
        <v>{DB7FE34E-F698-4E48-AA55-4308F1E634C2}</v>
      </c>
      <c r="F241" t="str">
        <f>IF(Table3[[#This Row],[Level 4]]="","",_xlfn.XLOOKUP(Table3[[#This Row],[Level 4]],Table1[Titel],Table1[ID],"Err",0))</f>
        <v>{B5B4F797-76E3-48BC-9402-5FAFC26076FA}</v>
      </c>
      <c r="G241" t="str">
        <f>IF(Table3[[#This Row],[Level 5]]="","",_xlfn.XLOOKUP(Table3[[#This Row],[Level 5]],Table1[Titel],Table1[ID],"Err",0))</f>
        <v>{C68506A6-6387-4AD0-8F0E-6F80AE4A92F2}</v>
      </c>
      <c r="H241" t="str">
        <f>_xlfn.XLOOKUP(Table3[[#This Row],[Unit]],Table2[Title],Table2[ID],"",0)</f>
        <v>{F5407237-FAA9-4557-B2C6-D4E50AB82E56}</v>
      </c>
      <c r="I241">
        <f>Table3[[#This Row],[Lfd]]</f>
        <v>240</v>
      </c>
      <c r="J241">
        <f>Table3[[#This Row],[Type]]</f>
        <v>2</v>
      </c>
      <c r="K241">
        <f>Table3[[#This Row],[Level]]</f>
        <v>50</v>
      </c>
      <c r="L241" t="str">
        <f>IF(ISBLANK(Table3[[#This Row],[Formula]]),"",Table3[[#This Row],[Formula]])</f>
        <v>p1*p2</v>
      </c>
      <c r="M241">
        <f>IF(ISBLANK(Table3[[#This Row],[Credit]]),0,Table3[[#This Row],[Credit]])</f>
        <v>3300</v>
      </c>
      <c r="N241">
        <f>IF(ISBLANK(Table3[[#This Row],[Debit]]),0,Table3[[#This Row],[Debit]])</f>
        <v>6859</v>
      </c>
      <c r="O241">
        <f>Table3[[#This Row],[Format]]</f>
        <v>1</v>
      </c>
      <c r="P241">
        <f>Table3[[#This Row],[Direct Offset]]</f>
        <v>0</v>
      </c>
      <c r="Q241">
        <f>IF(ISBLANK(Table3[[#This Row],[Account Range Min]]),0,Table3[[#This Row],[Account Range Min]])</f>
        <v>0</v>
      </c>
      <c r="R241">
        <f>IF(ISBLANK(Table3[[#This Row],[Account Range Max]]),0,Table3[[#This Row],[Account Range Max]])</f>
        <v>0</v>
      </c>
      <c r="S241" t="str">
        <f>IF(Source!N241="","",_xlfn.XLOOKUP(Source!N241,Elements!$AD$2:$AD$393,Elements!$A$2:$A$393,"Err",0))</f>
        <v/>
      </c>
      <c r="T241" t="str">
        <f>IF(Source!O241="","",_xlfn.XLOOKUP(Source!O241,Elements!$AD$2:$AD$393,Elements!$A$2:$A$393,"Err",0))</f>
        <v/>
      </c>
      <c r="U241" t="str">
        <f>IF(Source!T241="","",_xlfn.XLOOKUP(Source!T241,Elements!$AD$2:$AD$393,Elements!$A$2:$A$393,"Err",0))</f>
        <v>{4E8C2BF3-2C6F-4B28-9EC0-0585B0F45E97}</v>
      </c>
      <c r="V241" t="str">
        <f>IF(Source!U241="","",_xlfn.XLOOKUP(Source!U241,Elements!$AD$2:$AD$393,Elements!$A$2:$A$393,"Err",0))</f>
        <v>{4E8C2BF3-2C6F-4B28-9EC0-0585B0F45E97}</v>
      </c>
      <c r="W241" t="str">
        <f>IF(Source!V241="","",_xlfn.XLOOKUP(Source!V241,Elements!$AD$2:$AD$393,Elements!$A$2:$A$393,"Err",0))</f>
        <v/>
      </c>
      <c r="X241" t="str">
        <f>IF(Source!W241="","",_xlfn.XLOOKUP(Source!W241,Elements!$AD$2:$AD$393,Elements!$A$2:$A$393,"Err",0))</f>
        <v/>
      </c>
      <c r="Y241" t="str">
        <f>IF(Source!X241="","",_xlfn.XLOOKUP(Source!X241,Elements!$AD$2:$AD$393,Elements!$A$2:$A$393,"Err",0))</f>
        <v/>
      </c>
      <c r="Z241" t="str">
        <f>IF(Source!AD241="","",_xlfn.XLOOKUP(Source!AD241,Elements!$AD$2:$AD$393,Elements!$A$2:$A$393,"Err",0))</f>
        <v>{4E8C2BF3-2C6F-4B28-9EC0-0585B0F45E97}</v>
      </c>
      <c r="AA241" t="str">
        <f>IF(Source!Y241="","",_xlfn.XLOOKUP(Source!Y241,Elements!$AD$2:$AD$393,Elements!$A$2:$A$393,"Err",0))</f>
        <v/>
      </c>
      <c r="AB241" t="str">
        <f>IF(Source!Z241="","",_xlfn.XLOOKUP(Source!Z241,Elements!$AD$2:$AD$393,Elements!$A$2:$A$393,"Err",0))</f>
        <v>{4E8C2BF3-2C6F-4B28-9EC0-0585B0F45E97}</v>
      </c>
      <c r="AC241" t="str">
        <f>IF(Source!AA241="","",_xlfn.XLOOKUP(Source!AA241,Elements!$AD$2:$AD$393,Elements!$A$2:$A$393,"Err",0))</f>
        <v/>
      </c>
      <c r="AD241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Prozessfluss,Abfall,PET/AL/PE (PIR),Waste,Aufwand</v>
      </c>
    </row>
    <row r="242" spans="1:30" x14ac:dyDescent="0.25">
      <c r="A242" t="str">
        <f>Table4[[#This Row],[idModel]]</f>
        <v>{4E8C2BF3-2C6F-4B28-9EC0-0585B0F45E97}</v>
      </c>
      <c r="B242" s="2" t="s">
        <v>191</v>
      </c>
      <c r="C242" t="str">
        <f>IF(Table3[[#This Row],[Level 1]]="","",_xlfn.XLOOKUP(Table3[[#This Row],[Level 1]],Table1[Titel],Table1[ID],"Err",0))</f>
        <v>{6C998907-162C-40B1-A283-9DAA3E039EC3}</v>
      </c>
      <c r="D242" t="str">
        <f>IF(Table3[[#This Row],[Level 2]]="","",_xlfn.XLOOKUP(Table3[[#This Row],[Level 2]],Table1[Titel],Table1[ID],"Err",0))</f>
        <v>{274A1C54-8EF7-41D1-A023-BA9A40999339}</v>
      </c>
      <c r="E242" t="str">
        <f>IF(Table3[[#This Row],[Level 3]]="","",_xlfn.XLOOKUP(Table3[[#This Row],[Level 3]],Table1[Titel],Table1[ID],"Err",0))</f>
        <v>{DB7FE34E-F698-4E48-AA55-4308F1E634C2}</v>
      </c>
      <c r="F242" t="str">
        <f>IF(Table3[[#This Row],[Level 4]]="","",_xlfn.XLOOKUP(Table3[[#This Row],[Level 4]],Table1[Titel],Table1[ID],"Err",0))</f>
        <v>{B5B4F797-76E3-48BC-9402-5FAFC26076FA}</v>
      </c>
      <c r="G242" t="str">
        <f>IF(Table3[[#This Row],[Level 5]]="","",_xlfn.XLOOKUP(Table3[[#This Row],[Level 5]],Table1[Titel],Table1[ID],"Err",0))</f>
        <v>{E27D33AB-8DEC-407C-BFEA-CAC632F055A3}</v>
      </c>
      <c r="H242" t="str">
        <f>_xlfn.XLOOKUP(Table3[[#This Row],[Unit]],Table2[Title],Table2[ID],"",0)</f>
        <v>{F91515BE-9199-4C2F-AA78-9F96C7CDFC45}</v>
      </c>
      <c r="I242">
        <f>Table3[[#This Row],[Lfd]]</f>
        <v>241</v>
      </c>
      <c r="J242">
        <f>Table3[[#This Row],[Type]]</f>
        <v>2</v>
      </c>
      <c r="K242">
        <f>Table3[[#This Row],[Level]]</f>
        <v>25</v>
      </c>
      <c r="L242" t="str">
        <f>IF(ISBLANK(Table3[[#This Row],[Formula]]),"",Table3[[#This Row],[Formula]])</f>
        <v>p1*p2*p3*p4*p5/-1000</v>
      </c>
      <c r="M242">
        <f>IF(ISBLANK(Table3[[#This Row],[Credit]]),0,Table3[[#This Row],[Credit]])</f>
        <v>0</v>
      </c>
      <c r="N242">
        <f>IF(ISBLANK(Table3[[#This Row],[Debit]]),0,Table3[[#This Row],[Debit]])</f>
        <v>0</v>
      </c>
      <c r="O242">
        <f>Table3[[#This Row],[Format]]</f>
        <v>0</v>
      </c>
      <c r="P242">
        <f>Table3[[#This Row],[Direct Offset]]</f>
        <v>0</v>
      </c>
      <c r="Q242">
        <f>IF(ISBLANK(Table3[[#This Row],[Account Range Min]]),0,Table3[[#This Row],[Account Range Min]])</f>
        <v>0</v>
      </c>
      <c r="R242">
        <f>IF(ISBLANK(Table3[[#This Row],[Account Range Max]]),0,Table3[[#This Row],[Account Range Max]])</f>
        <v>0</v>
      </c>
      <c r="S242" t="str">
        <f>IF(Source!N242="","",_xlfn.XLOOKUP(Source!N242,Elements!$AD$2:$AD$393,Elements!$A$2:$A$393,"Err",0))</f>
        <v/>
      </c>
      <c r="T242" t="str">
        <f>IF(Source!O242="","",_xlfn.XLOOKUP(Source!O242,Elements!$AD$2:$AD$393,Elements!$A$2:$A$393,"Err",0))</f>
        <v/>
      </c>
      <c r="U242" t="str">
        <f>IF(Source!T242="","",_xlfn.XLOOKUP(Source!T242,Elements!$AD$2:$AD$393,Elements!$A$2:$A$393,"Err",0))</f>
        <v>{4E8C2BF3-2C6F-4B28-9EC0-0585B0F45E97}</v>
      </c>
      <c r="V242" t="str">
        <f>IF(Source!U242="","",_xlfn.XLOOKUP(Source!U242,Elements!$AD$2:$AD$393,Elements!$A$2:$A$393,"Err",0))</f>
        <v>{4E8C2BF3-2C6F-4B28-9EC0-0585B0F45E97}</v>
      </c>
      <c r="W242" t="str">
        <f>IF(Source!V242="","",_xlfn.XLOOKUP(Source!V242,Elements!$AD$2:$AD$393,Elements!$A$2:$A$393,"Err",0))</f>
        <v>{4E8C2BF3-2C6F-4B28-9EC0-0585B0F45E97}</v>
      </c>
      <c r="X242" t="str">
        <f>IF(Source!W242="","",_xlfn.XLOOKUP(Source!W242,Elements!$AD$2:$AD$393,Elements!$A$2:$A$393,"Err",0))</f>
        <v>{4E8C2BF3-2C6F-4B28-9EC0-0585B0F45E97}</v>
      </c>
      <c r="Y242" t="str">
        <f>IF(Source!X242="","",_xlfn.XLOOKUP(Source!X242,Elements!$AD$2:$AD$393,Elements!$A$2:$A$393,"Err",0))</f>
        <v>{4E8C2BF3-2C6F-4B28-9EC0-0585B0F45E97}</v>
      </c>
      <c r="Z242" t="str">
        <f>IF(Source!AD242="","",_xlfn.XLOOKUP(Source!AD242,Elements!$AD$2:$AD$393,Elements!$A$2:$A$393,"Err",0))</f>
        <v/>
      </c>
      <c r="AA242" t="str">
        <f>IF(Source!Y242="","",_xlfn.XLOOKUP(Source!Y242,Elements!$AD$2:$AD$393,Elements!$A$2:$A$393,"Err",0))</f>
        <v/>
      </c>
      <c r="AB242" t="str">
        <f>IF(Source!Z242="","",_xlfn.XLOOKUP(Source!Z242,Elements!$AD$2:$AD$393,Elements!$A$2:$A$393,"Err",0))</f>
        <v/>
      </c>
      <c r="AC242" t="str">
        <f>IF(Source!AA242="","",_xlfn.XLOOKUP(Source!AA242,Elements!$AD$2:$AD$393,Elements!$A$2:$A$393,"Err",0))</f>
        <v/>
      </c>
      <c r="AD242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Prozessfluss,Abfall,PET/AL/PE (PIR),Waste,Volumen</v>
      </c>
    </row>
    <row r="243" spans="1:30" x14ac:dyDescent="0.25">
      <c r="A243" t="str">
        <f>Table4[[#This Row],[idModel]]</f>
        <v>{4E8C2BF3-2C6F-4B28-9EC0-0585B0F45E97}</v>
      </c>
      <c r="B243" s="2" t="s">
        <v>191</v>
      </c>
      <c r="C243" t="str">
        <f>IF(Table3[[#This Row],[Level 1]]="","",_xlfn.XLOOKUP(Table3[[#This Row],[Level 1]],Table1[Titel],Table1[ID],"Err",0))</f>
        <v>{6C998907-162C-40B1-A283-9DAA3E039EC3}</v>
      </c>
      <c r="D243" t="str">
        <f>IF(Table3[[#This Row],[Level 2]]="","",_xlfn.XLOOKUP(Table3[[#This Row],[Level 2]],Table1[Titel],Table1[ID],"Err",0))</f>
        <v>{274A1C54-8EF7-41D1-A023-BA9A40999339}</v>
      </c>
      <c r="E243" t="str">
        <f>IF(Table3[[#This Row],[Level 3]]="","",_xlfn.XLOOKUP(Table3[[#This Row],[Level 3]],Table1[Titel],Table1[ID],"Err",0))</f>
        <v>{409A6038-474A-40C3-86E6-DCE3D4F16054}</v>
      </c>
      <c r="F243" t="str">
        <f>IF(Table3[[#This Row],[Level 4]]="","",_xlfn.XLOOKUP(Table3[[#This Row],[Level 4]],Table1[Titel],Table1[ID],"Err",0))</f>
        <v>{6F82ACC1-9366-447D-A1B8-7D51002F7EE4}</v>
      </c>
      <c r="G243" t="str">
        <f>IF(Table3[[#This Row],[Level 5]]="","",_xlfn.XLOOKUP(Table3[[#This Row],[Level 5]],Table1[Titel],Table1[ID],"Err",0))</f>
        <v>{C68506A6-6387-4AD0-8F0E-6F80AE4A92F2}</v>
      </c>
      <c r="H243" t="str">
        <f>_xlfn.XLOOKUP(Table3[[#This Row],[Unit]],Table2[Title],Table2[ID],"",0)</f>
        <v>{F5407237-FAA9-4557-B2C6-D4E50AB82E56}</v>
      </c>
      <c r="I243">
        <f>Table3[[#This Row],[Lfd]]</f>
        <v>242</v>
      </c>
      <c r="J243">
        <f>Table3[[#This Row],[Type]]</f>
        <v>2</v>
      </c>
      <c r="K243">
        <f>Table3[[#This Row],[Level]]</f>
        <v>50</v>
      </c>
      <c r="L243" t="str">
        <f>IF(ISBLANK(Table3[[#This Row],[Formula]]),"",Table3[[#This Row],[Formula]])</f>
        <v>p1*p2</v>
      </c>
      <c r="M243">
        <f>IF(ISBLANK(Table3[[#This Row],[Credit]]),0,Table3[[#This Row],[Credit]])</f>
        <v>3300</v>
      </c>
      <c r="N243">
        <f>IF(ISBLANK(Table3[[#This Row],[Debit]]),0,Table3[[#This Row],[Debit]])</f>
        <v>6859</v>
      </c>
      <c r="O243">
        <f>Table3[[#This Row],[Format]]</f>
        <v>1</v>
      </c>
      <c r="P243">
        <f>Table3[[#This Row],[Direct Offset]]</f>
        <v>0</v>
      </c>
      <c r="Q243">
        <f>IF(ISBLANK(Table3[[#This Row],[Account Range Min]]),0,Table3[[#This Row],[Account Range Min]])</f>
        <v>0</v>
      </c>
      <c r="R243">
        <f>IF(ISBLANK(Table3[[#This Row],[Account Range Max]]),0,Table3[[#This Row],[Account Range Max]])</f>
        <v>0</v>
      </c>
      <c r="S243" t="str">
        <f>IF(Source!N243="","",_xlfn.XLOOKUP(Source!N243,Elements!$AD$2:$AD$393,Elements!$A$2:$A$393,"Err",0))</f>
        <v/>
      </c>
      <c r="T243" t="str">
        <f>IF(Source!O243="","",_xlfn.XLOOKUP(Source!O243,Elements!$AD$2:$AD$393,Elements!$A$2:$A$393,"Err",0))</f>
        <v/>
      </c>
      <c r="U243" t="str">
        <f>IF(Source!T243="","",_xlfn.XLOOKUP(Source!T243,Elements!$AD$2:$AD$393,Elements!$A$2:$A$393,"Err",0))</f>
        <v>{4E8C2BF3-2C6F-4B28-9EC0-0585B0F45E97}</v>
      </c>
      <c r="V243" t="str">
        <f>IF(Source!U243="","",_xlfn.XLOOKUP(Source!U243,Elements!$AD$2:$AD$393,Elements!$A$2:$A$393,"Err",0))</f>
        <v>{4E8C2BF3-2C6F-4B28-9EC0-0585B0F45E97}</v>
      </c>
      <c r="W243" t="str">
        <f>IF(Source!V243="","",_xlfn.XLOOKUP(Source!V243,Elements!$AD$2:$AD$393,Elements!$A$2:$A$393,"Err",0))</f>
        <v/>
      </c>
      <c r="X243" t="str">
        <f>IF(Source!W243="","",_xlfn.XLOOKUP(Source!W243,Elements!$AD$2:$AD$393,Elements!$A$2:$A$393,"Err",0))</f>
        <v/>
      </c>
      <c r="Y243" t="str">
        <f>IF(Source!X243="","",_xlfn.XLOOKUP(Source!X243,Elements!$AD$2:$AD$393,Elements!$A$2:$A$393,"Err",0))</f>
        <v/>
      </c>
      <c r="Z243" t="str">
        <f>IF(Source!AD243="","",_xlfn.XLOOKUP(Source!AD243,Elements!$AD$2:$AD$393,Elements!$A$2:$A$393,"Err",0))</f>
        <v>{4E8C2BF3-2C6F-4B28-9EC0-0585B0F45E97}</v>
      </c>
      <c r="AA243" t="str">
        <f>IF(Source!Y243="","",_xlfn.XLOOKUP(Source!Y243,Elements!$AD$2:$AD$393,Elements!$A$2:$A$393,"Err",0))</f>
        <v/>
      </c>
      <c r="AB243" t="str">
        <f>IF(Source!Z243="","",_xlfn.XLOOKUP(Source!Z243,Elements!$AD$2:$AD$393,Elements!$A$2:$A$393,"Err",0))</f>
        <v>{4E8C2BF3-2C6F-4B28-9EC0-0585B0F45E97}</v>
      </c>
      <c r="AC243" t="str">
        <f>IF(Source!AA243="","",_xlfn.XLOOKUP(Source!AA243,Elements!$AD$2:$AD$393,Elements!$A$2:$A$393,"Err",0))</f>
        <v/>
      </c>
      <c r="AD243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Prozessfluss,Abfall,PolyAl (PCR),Downstream,Aufwand</v>
      </c>
    </row>
    <row r="244" spans="1:30" x14ac:dyDescent="0.25">
      <c r="A244" t="str">
        <f>Table4[[#This Row],[idModel]]</f>
        <v>{4E8C2BF3-2C6F-4B28-9EC0-0585B0F45E97}</v>
      </c>
      <c r="B244" s="2" t="s">
        <v>191</v>
      </c>
      <c r="C244" t="str">
        <f>IF(Table3[[#This Row],[Level 1]]="","",_xlfn.XLOOKUP(Table3[[#This Row],[Level 1]],Table1[Titel],Table1[ID],"Err",0))</f>
        <v>{6C998907-162C-40B1-A283-9DAA3E039EC3}</v>
      </c>
      <c r="D244" t="str">
        <f>IF(Table3[[#This Row],[Level 2]]="","",_xlfn.XLOOKUP(Table3[[#This Row],[Level 2]],Table1[Titel],Table1[ID],"Err",0))</f>
        <v>{274A1C54-8EF7-41D1-A023-BA9A40999339}</v>
      </c>
      <c r="E244" t="str">
        <f>IF(Table3[[#This Row],[Level 3]]="","",_xlfn.XLOOKUP(Table3[[#This Row],[Level 3]],Table1[Titel],Table1[ID],"Err",0))</f>
        <v>{409A6038-474A-40C3-86E6-DCE3D4F16054}</v>
      </c>
      <c r="F244" t="str">
        <f>IF(Table3[[#This Row],[Level 4]]="","",_xlfn.XLOOKUP(Table3[[#This Row],[Level 4]],Table1[Titel],Table1[ID],"Err",0))</f>
        <v>{6F82ACC1-9366-447D-A1B8-7D51002F7EE4}</v>
      </c>
      <c r="G244" t="str">
        <f>IF(Table3[[#This Row],[Level 5]]="","",_xlfn.XLOOKUP(Table3[[#This Row],[Level 5]],Table1[Titel],Table1[ID],"Err",0))</f>
        <v>{E27D33AB-8DEC-407C-BFEA-CAC632F055A3}</v>
      </c>
      <c r="H244" t="str">
        <f>_xlfn.XLOOKUP(Table3[[#This Row],[Unit]],Table2[Title],Table2[ID],"",0)</f>
        <v>{F91515BE-9199-4C2F-AA78-9F96C7CDFC45}</v>
      </c>
      <c r="I244">
        <f>Table3[[#This Row],[Lfd]]</f>
        <v>243</v>
      </c>
      <c r="J244">
        <f>Table3[[#This Row],[Type]]</f>
        <v>2</v>
      </c>
      <c r="K244">
        <f>Table3[[#This Row],[Level]]</f>
        <v>25</v>
      </c>
      <c r="L244" t="str">
        <f>IF(ISBLANK(Table3[[#This Row],[Formula]]),"",Table3[[#This Row],[Formula]])</f>
        <v>p1*p2*p3*p4*p5/-1000</v>
      </c>
      <c r="M244">
        <f>IF(ISBLANK(Table3[[#This Row],[Credit]]),0,Table3[[#This Row],[Credit]])</f>
        <v>0</v>
      </c>
      <c r="N244">
        <f>IF(ISBLANK(Table3[[#This Row],[Debit]]),0,Table3[[#This Row],[Debit]])</f>
        <v>0</v>
      </c>
      <c r="O244">
        <f>Table3[[#This Row],[Format]]</f>
        <v>0</v>
      </c>
      <c r="P244">
        <f>Table3[[#This Row],[Direct Offset]]</f>
        <v>0</v>
      </c>
      <c r="Q244">
        <f>IF(ISBLANK(Table3[[#This Row],[Account Range Min]]),0,Table3[[#This Row],[Account Range Min]])</f>
        <v>0</v>
      </c>
      <c r="R244">
        <f>IF(ISBLANK(Table3[[#This Row],[Account Range Max]]),0,Table3[[#This Row],[Account Range Max]])</f>
        <v>0</v>
      </c>
      <c r="S244" t="str">
        <f>IF(Source!N244="","",_xlfn.XLOOKUP(Source!N244,Elements!$AD$2:$AD$393,Elements!$A$2:$A$393,"Err",0))</f>
        <v/>
      </c>
      <c r="T244" t="str">
        <f>IF(Source!O244="","",_xlfn.XLOOKUP(Source!O244,Elements!$AD$2:$AD$393,Elements!$A$2:$A$393,"Err",0))</f>
        <v/>
      </c>
      <c r="U244" t="str">
        <f>IF(Source!T244="","",_xlfn.XLOOKUP(Source!T244,Elements!$AD$2:$AD$393,Elements!$A$2:$A$393,"Err",0))</f>
        <v>{4E8C2BF3-2C6F-4B28-9EC0-0585B0F45E97}</v>
      </c>
      <c r="V244" t="str">
        <f>IF(Source!U244="","",_xlfn.XLOOKUP(Source!U244,Elements!$AD$2:$AD$393,Elements!$A$2:$A$393,"Err",0))</f>
        <v>{4E8C2BF3-2C6F-4B28-9EC0-0585B0F45E97}</v>
      </c>
      <c r="W244" t="str">
        <f>IF(Source!V244="","",_xlfn.XLOOKUP(Source!V244,Elements!$AD$2:$AD$393,Elements!$A$2:$A$393,"Err",0))</f>
        <v>{4E8C2BF3-2C6F-4B28-9EC0-0585B0F45E97}</v>
      </c>
      <c r="X244" t="str">
        <f>IF(Source!W244="","",_xlfn.XLOOKUP(Source!W244,Elements!$AD$2:$AD$393,Elements!$A$2:$A$393,"Err",0))</f>
        <v>{4E8C2BF3-2C6F-4B28-9EC0-0585B0F45E97}</v>
      </c>
      <c r="Y244" t="str">
        <f>IF(Source!X244="","",_xlfn.XLOOKUP(Source!X244,Elements!$AD$2:$AD$393,Elements!$A$2:$A$393,"Err",0))</f>
        <v>{4E8C2BF3-2C6F-4B28-9EC0-0585B0F45E97}</v>
      </c>
      <c r="Z244" t="str">
        <f>IF(Source!AD244="","",_xlfn.XLOOKUP(Source!AD244,Elements!$AD$2:$AD$393,Elements!$A$2:$A$393,"Err",0))</f>
        <v/>
      </c>
      <c r="AA244" t="str">
        <f>IF(Source!Y244="","",_xlfn.XLOOKUP(Source!Y244,Elements!$AD$2:$AD$393,Elements!$A$2:$A$393,"Err",0))</f>
        <v/>
      </c>
      <c r="AB244" t="str">
        <f>IF(Source!Z244="","",_xlfn.XLOOKUP(Source!Z244,Elements!$AD$2:$AD$393,Elements!$A$2:$A$393,"Err",0))</f>
        <v/>
      </c>
      <c r="AC244" t="str">
        <f>IF(Source!AA244="","",_xlfn.XLOOKUP(Source!AA244,Elements!$AD$2:$AD$393,Elements!$A$2:$A$393,"Err",0))</f>
        <v/>
      </c>
      <c r="AD244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Prozessfluss,Abfall,PolyAl (PCR),Downstream,Volumen</v>
      </c>
    </row>
    <row r="245" spans="1:30" x14ac:dyDescent="0.25">
      <c r="A245" t="str">
        <f>Table4[[#This Row],[idModel]]</f>
        <v>{4E8C2BF3-2C6F-4B28-9EC0-0585B0F45E97}</v>
      </c>
      <c r="B245" s="2" t="s">
        <v>191</v>
      </c>
      <c r="C245" t="str">
        <f>IF(Table3[[#This Row],[Level 1]]="","",_xlfn.XLOOKUP(Table3[[#This Row],[Level 1]],Table1[Titel],Table1[ID],"Err",0))</f>
        <v>{6C998907-162C-40B1-A283-9DAA3E039EC3}</v>
      </c>
      <c r="D245" t="str">
        <f>IF(Table3[[#This Row],[Level 2]]="","",_xlfn.XLOOKUP(Table3[[#This Row],[Level 2]],Table1[Titel],Table1[ID],"Err",0))</f>
        <v>{274A1C54-8EF7-41D1-A023-BA9A40999339}</v>
      </c>
      <c r="E245" t="str">
        <f>IF(Table3[[#This Row],[Level 3]]="","",_xlfn.XLOOKUP(Table3[[#This Row],[Level 3]],Table1[Titel],Table1[ID],"Err",0))</f>
        <v>{409A6038-474A-40C3-86E6-DCE3D4F16054}</v>
      </c>
      <c r="F245" t="str">
        <f>IF(Table3[[#This Row],[Level 4]]="","",_xlfn.XLOOKUP(Table3[[#This Row],[Level 4]],Table1[Titel],Table1[ID],"Err",0))</f>
        <v>{D438F441-C6FE-40EB-A44B-E1C1B94D72ED}</v>
      </c>
      <c r="G245" t="str">
        <f>IF(Table3[[#This Row],[Level 5]]="","",_xlfn.XLOOKUP(Table3[[#This Row],[Level 5]],Table1[Titel],Table1[ID],"Err",0))</f>
        <v>{C68506A6-6387-4AD0-8F0E-6F80AE4A92F2}</v>
      </c>
      <c r="H245" t="str">
        <f>_xlfn.XLOOKUP(Table3[[#This Row],[Unit]],Table2[Title],Table2[ID],"",0)</f>
        <v>{F5407237-FAA9-4557-B2C6-D4E50AB82E56}</v>
      </c>
      <c r="I245">
        <f>Table3[[#This Row],[Lfd]]</f>
        <v>244</v>
      </c>
      <c r="J245">
        <f>Table3[[#This Row],[Type]]</f>
        <v>2</v>
      </c>
      <c r="K245">
        <f>Table3[[#This Row],[Level]]</f>
        <v>50</v>
      </c>
      <c r="L245" t="str">
        <f>IF(ISBLANK(Table3[[#This Row],[Formula]]),"",Table3[[#This Row],[Formula]])</f>
        <v>p1*p2</v>
      </c>
      <c r="M245">
        <f>IF(ISBLANK(Table3[[#This Row],[Credit]]),0,Table3[[#This Row],[Credit]])</f>
        <v>3300</v>
      </c>
      <c r="N245">
        <f>IF(ISBLANK(Table3[[#This Row],[Debit]]),0,Table3[[#This Row],[Debit]])</f>
        <v>6859</v>
      </c>
      <c r="O245">
        <f>Table3[[#This Row],[Format]]</f>
        <v>1</v>
      </c>
      <c r="P245">
        <f>Table3[[#This Row],[Direct Offset]]</f>
        <v>0</v>
      </c>
      <c r="Q245">
        <f>IF(ISBLANK(Table3[[#This Row],[Account Range Min]]),0,Table3[[#This Row],[Account Range Min]])</f>
        <v>0</v>
      </c>
      <c r="R245">
        <f>IF(ISBLANK(Table3[[#This Row],[Account Range Max]]),0,Table3[[#This Row],[Account Range Max]])</f>
        <v>0</v>
      </c>
      <c r="S245" t="str">
        <f>IF(Source!N245="","",_xlfn.XLOOKUP(Source!N245,Elements!$AD$2:$AD$393,Elements!$A$2:$A$393,"Err",0))</f>
        <v/>
      </c>
      <c r="T245" t="str">
        <f>IF(Source!O245="","",_xlfn.XLOOKUP(Source!O245,Elements!$AD$2:$AD$393,Elements!$A$2:$A$393,"Err",0))</f>
        <v/>
      </c>
      <c r="U245" t="str">
        <f>IF(Source!T245="","",_xlfn.XLOOKUP(Source!T245,Elements!$AD$2:$AD$393,Elements!$A$2:$A$393,"Err",0))</f>
        <v>{4E8C2BF3-2C6F-4B28-9EC0-0585B0F45E97}</v>
      </c>
      <c r="V245" t="str">
        <f>IF(Source!U245="","",_xlfn.XLOOKUP(Source!U245,Elements!$AD$2:$AD$393,Elements!$A$2:$A$393,"Err",0))</f>
        <v>{4E8C2BF3-2C6F-4B28-9EC0-0585B0F45E97}</v>
      </c>
      <c r="W245" t="str">
        <f>IF(Source!V245="","",_xlfn.XLOOKUP(Source!V245,Elements!$AD$2:$AD$393,Elements!$A$2:$A$393,"Err",0))</f>
        <v/>
      </c>
      <c r="X245" t="str">
        <f>IF(Source!W245="","",_xlfn.XLOOKUP(Source!W245,Elements!$AD$2:$AD$393,Elements!$A$2:$A$393,"Err",0))</f>
        <v/>
      </c>
      <c r="Y245" t="str">
        <f>IF(Source!X245="","",_xlfn.XLOOKUP(Source!X245,Elements!$AD$2:$AD$393,Elements!$A$2:$A$393,"Err",0))</f>
        <v/>
      </c>
      <c r="Z245" t="str">
        <f>IF(Source!AD245="","",_xlfn.XLOOKUP(Source!AD245,Elements!$AD$2:$AD$393,Elements!$A$2:$A$393,"Err",0))</f>
        <v>{4E8C2BF3-2C6F-4B28-9EC0-0585B0F45E97}</v>
      </c>
      <c r="AA245" t="str">
        <f>IF(Source!Y245="","",_xlfn.XLOOKUP(Source!Y245,Elements!$AD$2:$AD$393,Elements!$A$2:$A$393,"Err",0))</f>
        <v/>
      </c>
      <c r="AB245" t="str">
        <f>IF(Source!Z245="","",_xlfn.XLOOKUP(Source!Z245,Elements!$AD$2:$AD$393,Elements!$A$2:$A$393,"Err",0))</f>
        <v>{4E8C2BF3-2C6F-4B28-9EC0-0585B0F45E97}</v>
      </c>
      <c r="AC245" t="str">
        <f>IF(Source!AA245="","",_xlfn.XLOOKUP(Source!AA245,Elements!$AD$2:$AD$393,Elements!$A$2:$A$393,"Err",0))</f>
        <v/>
      </c>
      <c r="AD245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Prozessfluss,Abfall,PolyAl (PCR),Input,Aufwand</v>
      </c>
    </row>
    <row r="246" spans="1:30" x14ac:dyDescent="0.25">
      <c r="A246" t="str">
        <f>Table4[[#This Row],[idModel]]</f>
        <v>{4E8C2BF3-2C6F-4B28-9EC0-0585B0F45E97}</v>
      </c>
      <c r="B246" s="2" t="s">
        <v>191</v>
      </c>
      <c r="C246" t="str">
        <f>IF(Table3[[#This Row],[Level 1]]="","",_xlfn.XLOOKUP(Table3[[#This Row],[Level 1]],Table1[Titel],Table1[ID],"Err",0))</f>
        <v>{6C998907-162C-40B1-A283-9DAA3E039EC3}</v>
      </c>
      <c r="D246" t="str">
        <f>IF(Table3[[#This Row],[Level 2]]="","",_xlfn.XLOOKUP(Table3[[#This Row],[Level 2]],Table1[Titel],Table1[ID],"Err",0))</f>
        <v>{274A1C54-8EF7-41D1-A023-BA9A40999339}</v>
      </c>
      <c r="E246" t="str">
        <f>IF(Table3[[#This Row],[Level 3]]="","",_xlfn.XLOOKUP(Table3[[#This Row],[Level 3]],Table1[Titel],Table1[ID],"Err",0))</f>
        <v>{409A6038-474A-40C3-86E6-DCE3D4F16054}</v>
      </c>
      <c r="F246" t="str">
        <f>IF(Table3[[#This Row],[Level 4]]="","",_xlfn.XLOOKUP(Table3[[#This Row],[Level 4]],Table1[Titel],Table1[ID],"Err",0))</f>
        <v>{D438F441-C6FE-40EB-A44B-E1C1B94D72ED}</v>
      </c>
      <c r="G246" t="str">
        <f>IF(Table3[[#This Row],[Level 5]]="","",_xlfn.XLOOKUP(Table3[[#This Row],[Level 5]],Table1[Titel],Table1[ID],"Err",0))</f>
        <v>{E27D33AB-8DEC-407C-BFEA-CAC632F055A3}</v>
      </c>
      <c r="H246" t="str">
        <f>_xlfn.XLOOKUP(Table3[[#This Row],[Unit]],Table2[Title],Table2[ID],"",0)</f>
        <v>{F91515BE-9199-4C2F-AA78-9F96C7CDFC45}</v>
      </c>
      <c r="I246">
        <f>Table3[[#This Row],[Lfd]]</f>
        <v>245</v>
      </c>
      <c r="J246">
        <f>Table3[[#This Row],[Type]]</f>
        <v>2</v>
      </c>
      <c r="K246">
        <f>Table3[[#This Row],[Level]]</f>
        <v>25</v>
      </c>
      <c r="L246" t="str">
        <f>IF(ISBLANK(Table3[[#This Row],[Formula]]),"",Table3[[#This Row],[Formula]])</f>
        <v>p1*p2*p3*p4*p5/-1000</v>
      </c>
      <c r="M246">
        <f>IF(ISBLANK(Table3[[#This Row],[Credit]]),0,Table3[[#This Row],[Credit]])</f>
        <v>0</v>
      </c>
      <c r="N246">
        <f>IF(ISBLANK(Table3[[#This Row],[Debit]]),0,Table3[[#This Row],[Debit]])</f>
        <v>0</v>
      </c>
      <c r="O246">
        <f>Table3[[#This Row],[Format]]</f>
        <v>0</v>
      </c>
      <c r="P246">
        <f>Table3[[#This Row],[Direct Offset]]</f>
        <v>0</v>
      </c>
      <c r="Q246">
        <f>IF(ISBLANK(Table3[[#This Row],[Account Range Min]]),0,Table3[[#This Row],[Account Range Min]])</f>
        <v>0</v>
      </c>
      <c r="R246">
        <f>IF(ISBLANK(Table3[[#This Row],[Account Range Max]]),0,Table3[[#This Row],[Account Range Max]])</f>
        <v>0</v>
      </c>
      <c r="S246" t="str">
        <f>IF(Source!N246="","",_xlfn.XLOOKUP(Source!N246,Elements!$AD$2:$AD$393,Elements!$A$2:$A$393,"Err",0))</f>
        <v/>
      </c>
      <c r="T246" t="str">
        <f>IF(Source!O246="","",_xlfn.XLOOKUP(Source!O246,Elements!$AD$2:$AD$393,Elements!$A$2:$A$393,"Err",0))</f>
        <v/>
      </c>
      <c r="U246" t="str">
        <f>IF(Source!T246="","",_xlfn.XLOOKUP(Source!T246,Elements!$AD$2:$AD$393,Elements!$A$2:$A$393,"Err",0))</f>
        <v>{4E8C2BF3-2C6F-4B28-9EC0-0585B0F45E97}</v>
      </c>
      <c r="V246" t="str">
        <f>IF(Source!U246="","",_xlfn.XLOOKUP(Source!U246,Elements!$AD$2:$AD$393,Elements!$A$2:$A$393,"Err",0))</f>
        <v>{4E8C2BF3-2C6F-4B28-9EC0-0585B0F45E97}</v>
      </c>
      <c r="W246" t="str">
        <f>IF(Source!V246="","",_xlfn.XLOOKUP(Source!V246,Elements!$AD$2:$AD$393,Elements!$A$2:$A$393,"Err",0))</f>
        <v>{4E8C2BF3-2C6F-4B28-9EC0-0585B0F45E97}</v>
      </c>
      <c r="X246" t="str">
        <f>IF(Source!W246="","",_xlfn.XLOOKUP(Source!W246,Elements!$AD$2:$AD$393,Elements!$A$2:$A$393,"Err",0))</f>
        <v>{4E8C2BF3-2C6F-4B28-9EC0-0585B0F45E97}</v>
      </c>
      <c r="Y246" t="str">
        <f>IF(Source!X246="","",_xlfn.XLOOKUP(Source!X246,Elements!$AD$2:$AD$393,Elements!$A$2:$A$393,"Err",0))</f>
        <v>{4E8C2BF3-2C6F-4B28-9EC0-0585B0F45E97}</v>
      </c>
      <c r="Z246" t="str">
        <f>IF(Source!AD246="","",_xlfn.XLOOKUP(Source!AD246,Elements!$AD$2:$AD$393,Elements!$A$2:$A$393,"Err",0))</f>
        <v/>
      </c>
      <c r="AA246" t="str">
        <f>IF(Source!Y246="","",_xlfn.XLOOKUP(Source!Y246,Elements!$AD$2:$AD$393,Elements!$A$2:$A$393,"Err",0))</f>
        <v/>
      </c>
      <c r="AB246" t="str">
        <f>IF(Source!Z246="","",_xlfn.XLOOKUP(Source!Z246,Elements!$AD$2:$AD$393,Elements!$A$2:$A$393,"Err",0))</f>
        <v/>
      </c>
      <c r="AC246" t="str">
        <f>IF(Source!AA246="","",_xlfn.XLOOKUP(Source!AA246,Elements!$AD$2:$AD$393,Elements!$A$2:$A$393,"Err",0))</f>
        <v/>
      </c>
      <c r="AD246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Prozessfluss,Abfall,PolyAl (PCR),Input,Volumen</v>
      </c>
    </row>
    <row r="247" spans="1:30" x14ac:dyDescent="0.25">
      <c r="A247" t="str">
        <f>Table4[[#This Row],[idModel]]</f>
        <v>{4E8C2BF3-2C6F-4B28-9EC0-0585B0F45E97}</v>
      </c>
      <c r="B247" s="2" t="s">
        <v>191</v>
      </c>
      <c r="C247" t="str">
        <f>IF(Table3[[#This Row],[Level 1]]="","",_xlfn.XLOOKUP(Table3[[#This Row],[Level 1]],Table1[Titel],Table1[ID],"Err",0))</f>
        <v>{6C998907-162C-40B1-A283-9DAA3E039EC3}</v>
      </c>
      <c r="D247" t="str">
        <f>IF(Table3[[#This Row],[Level 2]]="","",_xlfn.XLOOKUP(Table3[[#This Row],[Level 2]],Table1[Titel],Table1[ID],"Err",0))</f>
        <v>{274A1C54-8EF7-41D1-A023-BA9A40999339}</v>
      </c>
      <c r="E247" t="str">
        <f>IF(Table3[[#This Row],[Level 3]]="","",_xlfn.XLOOKUP(Table3[[#This Row],[Level 3]],Table1[Titel],Table1[ID],"Err",0))</f>
        <v>{409A6038-474A-40C3-86E6-DCE3D4F16054}</v>
      </c>
      <c r="F247" t="str">
        <f>IF(Table3[[#This Row],[Level 4]]="","",_xlfn.XLOOKUP(Table3[[#This Row],[Level 4]],Table1[Titel],Table1[ID],"Err",0))</f>
        <v>{014DADFF-1554-42DB-9398-F54E444748B6}</v>
      </c>
      <c r="G247" t="str">
        <f>IF(Table3[[#This Row],[Level 5]]="","",_xlfn.XLOOKUP(Table3[[#This Row],[Level 5]],Table1[Titel],Table1[ID],"Err",0))</f>
        <v>{C68506A6-6387-4AD0-8F0E-6F80AE4A92F2}</v>
      </c>
      <c r="H247" t="str">
        <f>_xlfn.XLOOKUP(Table3[[#This Row],[Unit]],Table2[Title],Table2[ID],"",0)</f>
        <v>{F5407237-FAA9-4557-B2C6-D4E50AB82E56}</v>
      </c>
      <c r="I247">
        <f>Table3[[#This Row],[Lfd]]</f>
        <v>246</v>
      </c>
      <c r="J247">
        <f>Table3[[#This Row],[Type]]</f>
        <v>2</v>
      </c>
      <c r="K247">
        <f>Table3[[#This Row],[Level]]</f>
        <v>50</v>
      </c>
      <c r="L247" t="str">
        <f>IF(ISBLANK(Table3[[#This Row],[Formula]]),"",Table3[[#This Row],[Formula]])</f>
        <v>p1*p2</v>
      </c>
      <c r="M247">
        <f>IF(ISBLANK(Table3[[#This Row],[Credit]]),0,Table3[[#This Row],[Credit]])</f>
        <v>3300</v>
      </c>
      <c r="N247">
        <f>IF(ISBLANK(Table3[[#This Row],[Debit]]),0,Table3[[#This Row],[Debit]])</f>
        <v>6859</v>
      </c>
      <c r="O247">
        <f>Table3[[#This Row],[Format]]</f>
        <v>1</v>
      </c>
      <c r="P247">
        <f>Table3[[#This Row],[Direct Offset]]</f>
        <v>0</v>
      </c>
      <c r="Q247">
        <f>IF(ISBLANK(Table3[[#This Row],[Account Range Min]]),0,Table3[[#This Row],[Account Range Min]])</f>
        <v>0</v>
      </c>
      <c r="R247">
        <f>IF(ISBLANK(Table3[[#This Row],[Account Range Max]]),0,Table3[[#This Row],[Account Range Max]])</f>
        <v>0</v>
      </c>
      <c r="S247" t="str">
        <f>IF(Source!N247="","",_xlfn.XLOOKUP(Source!N247,Elements!$AD$2:$AD$393,Elements!$A$2:$A$393,"Err",0))</f>
        <v/>
      </c>
      <c r="T247" t="str">
        <f>IF(Source!O247="","",_xlfn.XLOOKUP(Source!O247,Elements!$AD$2:$AD$393,Elements!$A$2:$A$393,"Err",0))</f>
        <v/>
      </c>
      <c r="U247" t="str">
        <f>IF(Source!T247="","",_xlfn.XLOOKUP(Source!T247,Elements!$AD$2:$AD$393,Elements!$A$2:$A$393,"Err",0))</f>
        <v>{4E8C2BF3-2C6F-4B28-9EC0-0585B0F45E97}</v>
      </c>
      <c r="V247" t="str">
        <f>IF(Source!U247="","",_xlfn.XLOOKUP(Source!U247,Elements!$AD$2:$AD$393,Elements!$A$2:$A$393,"Err",0))</f>
        <v>{4E8C2BF3-2C6F-4B28-9EC0-0585B0F45E97}</v>
      </c>
      <c r="W247" t="str">
        <f>IF(Source!V247="","",_xlfn.XLOOKUP(Source!V247,Elements!$AD$2:$AD$393,Elements!$A$2:$A$393,"Err",0))</f>
        <v/>
      </c>
      <c r="X247" t="str">
        <f>IF(Source!W247="","",_xlfn.XLOOKUP(Source!W247,Elements!$AD$2:$AD$393,Elements!$A$2:$A$393,"Err",0))</f>
        <v/>
      </c>
      <c r="Y247" t="str">
        <f>IF(Source!X247="","",_xlfn.XLOOKUP(Source!X247,Elements!$AD$2:$AD$393,Elements!$A$2:$A$393,"Err",0))</f>
        <v/>
      </c>
      <c r="Z247" t="str">
        <f>IF(Source!AD247="","",_xlfn.XLOOKUP(Source!AD247,Elements!$AD$2:$AD$393,Elements!$A$2:$A$393,"Err",0))</f>
        <v>{4E8C2BF3-2C6F-4B28-9EC0-0585B0F45E97}</v>
      </c>
      <c r="AA247" t="str">
        <f>IF(Source!Y247="","",_xlfn.XLOOKUP(Source!Y247,Elements!$AD$2:$AD$393,Elements!$A$2:$A$393,"Err",0))</f>
        <v/>
      </c>
      <c r="AB247" t="str">
        <f>IF(Source!Z247="","",_xlfn.XLOOKUP(Source!Z247,Elements!$AD$2:$AD$393,Elements!$A$2:$A$393,"Err",0))</f>
        <v>{4E8C2BF3-2C6F-4B28-9EC0-0585B0F45E97}</v>
      </c>
      <c r="AC247" t="str">
        <f>IF(Source!AA247="","",_xlfn.XLOOKUP(Source!AA247,Elements!$AD$2:$AD$393,Elements!$A$2:$A$393,"Err",0))</f>
        <v/>
      </c>
      <c r="AD247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Prozessfluss,Abfall,PolyAl (PCR),Reject,Aufwand</v>
      </c>
    </row>
    <row r="248" spans="1:30" x14ac:dyDescent="0.25">
      <c r="A248" t="str">
        <f>Table4[[#This Row],[idModel]]</f>
        <v>{4E8C2BF3-2C6F-4B28-9EC0-0585B0F45E97}</v>
      </c>
      <c r="B248" s="2" t="s">
        <v>191</v>
      </c>
      <c r="C248" t="str">
        <f>IF(Table3[[#This Row],[Level 1]]="","",_xlfn.XLOOKUP(Table3[[#This Row],[Level 1]],Table1[Titel],Table1[ID],"Err",0))</f>
        <v>{6C998907-162C-40B1-A283-9DAA3E039EC3}</v>
      </c>
      <c r="D248" t="str">
        <f>IF(Table3[[#This Row],[Level 2]]="","",_xlfn.XLOOKUP(Table3[[#This Row],[Level 2]],Table1[Titel],Table1[ID],"Err",0))</f>
        <v>{274A1C54-8EF7-41D1-A023-BA9A40999339}</v>
      </c>
      <c r="E248" t="str">
        <f>IF(Table3[[#This Row],[Level 3]]="","",_xlfn.XLOOKUP(Table3[[#This Row],[Level 3]],Table1[Titel],Table1[ID],"Err",0))</f>
        <v>{409A6038-474A-40C3-86E6-DCE3D4F16054}</v>
      </c>
      <c r="F248" t="str">
        <f>IF(Table3[[#This Row],[Level 4]]="","",_xlfn.XLOOKUP(Table3[[#This Row],[Level 4]],Table1[Titel],Table1[ID],"Err",0))</f>
        <v>{014DADFF-1554-42DB-9398-F54E444748B6}</v>
      </c>
      <c r="G248" t="str">
        <f>IF(Table3[[#This Row],[Level 5]]="","",_xlfn.XLOOKUP(Table3[[#This Row],[Level 5]],Table1[Titel],Table1[ID],"Err",0))</f>
        <v>{E27D33AB-8DEC-407C-BFEA-CAC632F055A3}</v>
      </c>
      <c r="H248" t="str">
        <f>_xlfn.XLOOKUP(Table3[[#This Row],[Unit]],Table2[Title],Table2[ID],"",0)</f>
        <v>{F91515BE-9199-4C2F-AA78-9F96C7CDFC45}</v>
      </c>
      <c r="I248">
        <f>Table3[[#This Row],[Lfd]]</f>
        <v>247</v>
      </c>
      <c r="J248">
        <f>Table3[[#This Row],[Type]]</f>
        <v>2</v>
      </c>
      <c r="K248">
        <f>Table3[[#This Row],[Level]]</f>
        <v>25</v>
      </c>
      <c r="L248" t="str">
        <f>IF(ISBLANK(Table3[[#This Row],[Formula]]),"",Table3[[#This Row],[Formula]])</f>
        <v>p1*p2*p3*p4*p5/-1000</v>
      </c>
      <c r="M248">
        <f>IF(ISBLANK(Table3[[#This Row],[Credit]]),0,Table3[[#This Row],[Credit]])</f>
        <v>0</v>
      </c>
      <c r="N248">
        <f>IF(ISBLANK(Table3[[#This Row],[Debit]]),0,Table3[[#This Row],[Debit]])</f>
        <v>0</v>
      </c>
      <c r="O248">
        <f>Table3[[#This Row],[Format]]</f>
        <v>0</v>
      </c>
      <c r="P248">
        <f>Table3[[#This Row],[Direct Offset]]</f>
        <v>0</v>
      </c>
      <c r="Q248">
        <f>IF(ISBLANK(Table3[[#This Row],[Account Range Min]]),0,Table3[[#This Row],[Account Range Min]])</f>
        <v>0</v>
      </c>
      <c r="R248">
        <f>IF(ISBLANK(Table3[[#This Row],[Account Range Max]]),0,Table3[[#This Row],[Account Range Max]])</f>
        <v>0</v>
      </c>
      <c r="S248" t="str">
        <f>IF(Source!N248="","",_xlfn.XLOOKUP(Source!N248,Elements!$AD$2:$AD$393,Elements!$A$2:$A$393,"Err",0))</f>
        <v/>
      </c>
      <c r="T248" t="str">
        <f>IF(Source!O248="","",_xlfn.XLOOKUP(Source!O248,Elements!$AD$2:$AD$393,Elements!$A$2:$A$393,"Err",0))</f>
        <v/>
      </c>
      <c r="U248" t="str">
        <f>IF(Source!T248="","",_xlfn.XLOOKUP(Source!T248,Elements!$AD$2:$AD$393,Elements!$A$2:$A$393,"Err",0))</f>
        <v>{4E8C2BF3-2C6F-4B28-9EC0-0585B0F45E97}</v>
      </c>
      <c r="V248" t="str">
        <f>IF(Source!U248="","",_xlfn.XLOOKUP(Source!U248,Elements!$AD$2:$AD$393,Elements!$A$2:$A$393,"Err",0))</f>
        <v>{4E8C2BF3-2C6F-4B28-9EC0-0585B0F45E97}</v>
      </c>
      <c r="W248" t="str">
        <f>IF(Source!V248="","",_xlfn.XLOOKUP(Source!V248,Elements!$AD$2:$AD$393,Elements!$A$2:$A$393,"Err",0))</f>
        <v>{4E8C2BF3-2C6F-4B28-9EC0-0585B0F45E97}</v>
      </c>
      <c r="X248" t="str">
        <f>IF(Source!W248="","",_xlfn.XLOOKUP(Source!W248,Elements!$AD$2:$AD$393,Elements!$A$2:$A$393,"Err",0))</f>
        <v>{4E8C2BF3-2C6F-4B28-9EC0-0585B0F45E97}</v>
      </c>
      <c r="Y248" t="str">
        <f>IF(Source!X248="","",_xlfn.XLOOKUP(Source!X248,Elements!$AD$2:$AD$393,Elements!$A$2:$A$393,"Err",0))</f>
        <v>{4E8C2BF3-2C6F-4B28-9EC0-0585B0F45E97}</v>
      </c>
      <c r="Z248" t="str">
        <f>IF(Source!AD248="","",_xlfn.XLOOKUP(Source!AD248,Elements!$AD$2:$AD$393,Elements!$A$2:$A$393,"Err",0))</f>
        <v/>
      </c>
      <c r="AA248" t="str">
        <f>IF(Source!Y248="","",_xlfn.XLOOKUP(Source!Y248,Elements!$AD$2:$AD$393,Elements!$A$2:$A$393,"Err",0))</f>
        <v/>
      </c>
      <c r="AB248" t="str">
        <f>IF(Source!Z248="","",_xlfn.XLOOKUP(Source!Z248,Elements!$AD$2:$AD$393,Elements!$A$2:$A$393,"Err",0))</f>
        <v/>
      </c>
      <c r="AC248" t="str">
        <f>IF(Source!AA248="","",_xlfn.XLOOKUP(Source!AA248,Elements!$AD$2:$AD$393,Elements!$A$2:$A$393,"Err",0))</f>
        <v/>
      </c>
      <c r="AD248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Prozessfluss,Abfall,PolyAl (PCR),Reject,Volumen</v>
      </c>
    </row>
    <row r="249" spans="1:30" x14ac:dyDescent="0.25">
      <c r="A249" t="str">
        <f>Table4[[#This Row],[idModel]]</f>
        <v>{4E8C2BF3-2C6F-4B28-9EC0-0585B0F45E97}</v>
      </c>
      <c r="B249" s="2" t="s">
        <v>191</v>
      </c>
      <c r="C249" t="str">
        <f>IF(Table3[[#This Row],[Level 1]]="","",_xlfn.XLOOKUP(Table3[[#This Row],[Level 1]],Table1[Titel],Table1[ID],"Err",0))</f>
        <v>{6C998907-162C-40B1-A283-9DAA3E039EC3}</v>
      </c>
      <c r="D249" t="str">
        <f>IF(Table3[[#This Row],[Level 2]]="","",_xlfn.XLOOKUP(Table3[[#This Row],[Level 2]],Table1[Titel],Table1[ID],"Err",0))</f>
        <v>{274A1C54-8EF7-41D1-A023-BA9A40999339}</v>
      </c>
      <c r="E249" t="str">
        <f>IF(Table3[[#This Row],[Level 3]]="","",_xlfn.XLOOKUP(Table3[[#This Row],[Level 3]],Table1[Titel],Table1[ID],"Err",0))</f>
        <v>{409A6038-474A-40C3-86E6-DCE3D4F16054}</v>
      </c>
      <c r="F249" t="str">
        <f>IF(Table3[[#This Row],[Level 4]]="","",_xlfn.XLOOKUP(Table3[[#This Row],[Level 4]],Table1[Titel],Table1[ID],"Err",0))</f>
        <v>{B5B4F797-76E3-48BC-9402-5FAFC26076FA}</v>
      </c>
      <c r="G249" t="str">
        <f>IF(Table3[[#This Row],[Level 5]]="","",_xlfn.XLOOKUP(Table3[[#This Row],[Level 5]],Table1[Titel],Table1[ID],"Err",0))</f>
        <v>{C68506A6-6387-4AD0-8F0E-6F80AE4A92F2}</v>
      </c>
      <c r="H249" t="str">
        <f>_xlfn.XLOOKUP(Table3[[#This Row],[Unit]],Table2[Title],Table2[ID],"",0)</f>
        <v>{F5407237-FAA9-4557-B2C6-D4E50AB82E56}</v>
      </c>
      <c r="I249">
        <f>Table3[[#This Row],[Lfd]]</f>
        <v>248</v>
      </c>
      <c r="J249">
        <f>Table3[[#This Row],[Type]]</f>
        <v>2</v>
      </c>
      <c r="K249">
        <f>Table3[[#This Row],[Level]]</f>
        <v>50</v>
      </c>
      <c r="L249" t="str">
        <f>IF(ISBLANK(Table3[[#This Row],[Formula]]),"",Table3[[#This Row],[Formula]])</f>
        <v>p1*p2</v>
      </c>
      <c r="M249">
        <f>IF(ISBLANK(Table3[[#This Row],[Credit]]),0,Table3[[#This Row],[Credit]])</f>
        <v>3300</v>
      </c>
      <c r="N249">
        <f>IF(ISBLANK(Table3[[#This Row],[Debit]]),0,Table3[[#This Row],[Debit]])</f>
        <v>6859</v>
      </c>
      <c r="O249">
        <f>Table3[[#This Row],[Format]]</f>
        <v>1</v>
      </c>
      <c r="P249">
        <f>Table3[[#This Row],[Direct Offset]]</f>
        <v>0</v>
      </c>
      <c r="Q249">
        <f>IF(ISBLANK(Table3[[#This Row],[Account Range Min]]),0,Table3[[#This Row],[Account Range Min]])</f>
        <v>0</v>
      </c>
      <c r="R249">
        <f>IF(ISBLANK(Table3[[#This Row],[Account Range Max]]),0,Table3[[#This Row],[Account Range Max]])</f>
        <v>0</v>
      </c>
      <c r="S249" t="str">
        <f>IF(Source!N249="","",_xlfn.XLOOKUP(Source!N249,Elements!$AD$2:$AD$393,Elements!$A$2:$A$393,"Err",0))</f>
        <v/>
      </c>
      <c r="T249" t="str">
        <f>IF(Source!O249="","",_xlfn.XLOOKUP(Source!O249,Elements!$AD$2:$AD$393,Elements!$A$2:$A$393,"Err",0))</f>
        <v/>
      </c>
      <c r="U249" t="str">
        <f>IF(Source!T249="","",_xlfn.XLOOKUP(Source!T249,Elements!$AD$2:$AD$393,Elements!$A$2:$A$393,"Err",0))</f>
        <v>{4E8C2BF3-2C6F-4B28-9EC0-0585B0F45E97}</v>
      </c>
      <c r="V249" t="str">
        <f>IF(Source!U249="","",_xlfn.XLOOKUP(Source!U249,Elements!$AD$2:$AD$393,Elements!$A$2:$A$393,"Err",0))</f>
        <v>{4E8C2BF3-2C6F-4B28-9EC0-0585B0F45E97}</v>
      </c>
      <c r="W249" t="str">
        <f>IF(Source!V249="","",_xlfn.XLOOKUP(Source!V249,Elements!$AD$2:$AD$393,Elements!$A$2:$A$393,"Err",0))</f>
        <v/>
      </c>
      <c r="X249" t="str">
        <f>IF(Source!W249="","",_xlfn.XLOOKUP(Source!W249,Elements!$AD$2:$AD$393,Elements!$A$2:$A$393,"Err",0))</f>
        <v/>
      </c>
      <c r="Y249" t="str">
        <f>IF(Source!X249="","",_xlfn.XLOOKUP(Source!X249,Elements!$AD$2:$AD$393,Elements!$A$2:$A$393,"Err",0))</f>
        <v/>
      </c>
      <c r="Z249" t="str">
        <f>IF(Source!AD249="","",_xlfn.XLOOKUP(Source!AD249,Elements!$AD$2:$AD$393,Elements!$A$2:$A$393,"Err",0))</f>
        <v>{4E8C2BF3-2C6F-4B28-9EC0-0585B0F45E97}</v>
      </c>
      <c r="AA249" t="str">
        <f>IF(Source!Y249="","",_xlfn.XLOOKUP(Source!Y249,Elements!$AD$2:$AD$393,Elements!$A$2:$A$393,"Err",0))</f>
        <v/>
      </c>
      <c r="AB249" t="str">
        <f>IF(Source!Z249="","",_xlfn.XLOOKUP(Source!Z249,Elements!$AD$2:$AD$393,Elements!$A$2:$A$393,"Err",0))</f>
        <v>{4E8C2BF3-2C6F-4B28-9EC0-0585B0F45E97}</v>
      </c>
      <c r="AC249" t="str">
        <f>IF(Source!AA249="","",_xlfn.XLOOKUP(Source!AA249,Elements!$AD$2:$AD$393,Elements!$A$2:$A$393,"Err",0))</f>
        <v/>
      </c>
      <c r="AD249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Prozessfluss,Abfall,PolyAl (PCR),Waste,Aufwand</v>
      </c>
    </row>
    <row r="250" spans="1:30" x14ac:dyDescent="0.25">
      <c r="A250" t="str">
        <f>Table4[[#This Row],[idModel]]</f>
        <v>{4E8C2BF3-2C6F-4B28-9EC0-0585B0F45E97}</v>
      </c>
      <c r="B250" s="2" t="s">
        <v>191</v>
      </c>
      <c r="C250" t="str">
        <f>IF(Table3[[#This Row],[Level 1]]="","",_xlfn.XLOOKUP(Table3[[#This Row],[Level 1]],Table1[Titel],Table1[ID],"Err",0))</f>
        <v>{6C998907-162C-40B1-A283-9DAA3E039EC3}</v>
      </c>
      <c r="D250" t="str">
        <f>IF(Table3[[#This Row],[Level 2]]="","",_xlfn.XLOOKUP(Table3[[#This Row],[Level 2]],Table1[Titel],Table1[ID],"Err",0))</f>
        <v>{274A1C54-8EF7-41D1-A023-BA9A40999339}</v>
      </c>
      <c r="E250" t="str">
        <f>IF(Table3[[#This Row],[Level 3]]="","",_xlfn.XLOOKUP(Table3[[#This Row],[Level 3]],Table1[Titel],Table1[ID],"Err",0))</f>
        <v>{409A6038-474A-40C3-86E6-DCE3D4F16054}</v>
      </c>
      <c r="F250" t="str">
        <f>IF(Table3[[#This Row],[Level 4]]="","",_xlfn.XLOOKUP(Table3[[#This Row],[Level 4]],Table1[Titel],Table1[ID],"Err",0))</f>
        <v>{B5B4F797-76E3-48BC-9402-5FAFC26076FA}</v>
      </c>
      <c r="G250" t="str">
        <f>IF(Table3[[#This Row],[Level 5]]="","",_xlfn.XLOOKUP(Table3[[#This Row],[Level 5]],Table1[Titel],Table1[ID],"Err",0))</f>
        <v>{E27D33AB-8DEC-407C-BFEA-CAC632F055A3}</v>
      </c>
      <c r="H250" t="str">
        <f>_xlfn.XLOOKUP(Table3[[#This Row],[Unit]],Table2[Title],Table2[ID],"",0)</f>
        <v>{F91515BE-9199-4C2F-AA78-9F96C7CDFC45}</v>
      </c>
      <c r="I250">
        <f>Table3[[#This Row],[Lfd]]</f>
        <v>249</v>
      </c>
      <c r="J250">
        <f>Table3[[#This Row],[Type]]</f>
        <v>2</v>
      </c>
      <c r="K250">
        <f>Table3[[#This Row],[Level]]</f>
        <v>25</v>
      </c>
      <c r="L250" t="str">
        <f>IF(ISBLANK(Table3[[#This Row],[Formula]]),"",Table3[[#This Row],[Formula]])</f>
        <v>p1*p2*p3*p4*p5/-1000</v>
      </c>
      <c r="M250">
        <f>IF(ISBLANK(Table3[[#This Row],[Credit]]),0,Table3[[#This Row],[Credit]])</f>
        <v>0</v>
      </c>
      <c r="N250">
        <f>IF(ISBLANK(Table3[[#This Row],[Debit]]),0,Table3[[#This Row],[Debit]])</f>
        <v>0</v>
      </c>
      <c r="O250">
        <f>Table3[[#This Row],[Format]]</f>
        <v>0</v>
      </c>
      <c r="P250">
        <f>Table3[[#This Row],[Direct Offset]]</f>
        <v>0</v>
      </c>
      <c r="Q250">
        <f>IF(ISBLANK(Table3[[#This Row],[Account Range Min]]),0,Table3[[#This Row],[Account Range Min]])</f>
        <v>0</v>
      </c>
      <c r="R250">
        <f>IF(ISBLANK(Table3[[#This Row],[Account Range Max]]),0,Table3[[#This Row],[Account Range Max]])</f>
        <v>0</v>
      </c>
      <c r="S250" t="str">
        <f>IF(Source!N250="","",_xlfn.XLOOKUP(Source!N250,Elements!$AD$2:$AD$393,Elements!$A$2:$A$393,"Err",0))</f>
        <v/>
      </c>
      <c r="T250" t="str">
        <f>IF(Source!O250="","",_xlfn.XLOOKUP(Source!O250,Elements!$AD$2:$AD$393,Elements!$A$2:$A$393,"Err",0))</f>
        <v/>
      </c>
      <c r="U250" t="str">
        <f>IF(Source!T250="","",_xlfn.XLOOKUP(Source!T250,Elements!$AD$2:$AD$393,Elements!$A$2:$A$393,"Err",0))</f>
        <v>{4E8C2BF3-2C6F-4B28-9EC0-0585B0F45E97}</v>
      </c>
      <c r="V250" t="str">
        <f>IF(Source!U250="","",_xlfn.XLOOKUP(Source!U250,Elements!$AD$2:$AD$393,Elements!$A$2:$A$393,"Err",0))</f>
        <v>{4E8C2BF3-2C6F-4B28-9EC0-0585B0F45E97}</v>
      </c>
      <c r="W250" t="str">
        <f>IF(Source!V250="","",_xlfn.XLOOKUP(Source!V250,Elements!$AD$2:$AD$393,Elements!$A$2:$A$393,"Err",0))</f>
        <v>{4E8C2BF3-2C6F-4B28-9EC0-0585B0F45E97}</v>
      </c>
      <c r="X250" t="str">
        <f>IF(Source!W250="","",_xlfn.XLOOKUP(Source!W250,Elements!$AD$2:$AD$393,Elements!$A$2:$A$393,"Err",0))</f>
        <v>{4E8C2BF3-2C6F-4B28-9EC0-0585B0F45E97}</v>
      </c>
      <c r="Y250" t="str">
        <f>IF(Source!X250="","",_xlfn.XLOOKUP(Source!X250,Elements!$AD$2:$AD$393,Elements!$A$2:$A$393,"Err",0))</f>
        <v>{4E8C2BF3-2C6F-4B28-9EC0-0585B0F45E97}</v>
      </c>
      <c r="Z250" t="str">
        <f>IF(Source!AD250="","",_xlfn.XLOOKUP(Source!AD250,Elements!$AD$2:$AD$393,Elements!$A$2:$A$393,"Err",0))</f>
        <v/>
      </c>
      <c r="AA250" t="str">
        <f>IF(Source!Y250="","",_xlfn.XLOOKUP(Source!Y250,Elements!$AD$2:$AD$393,Elements!$A$2:$A$393,"Err",0))</f>
        <v/>
      </c>
      <c r="AB250" t="str">
        <f>IF(Source!Z250="","",_xlfn.XLOOKUP(Source!Z250,Elements!$AD$2:$AD$393,Elements!$A$2:$A$393,"Err",0))</f>
        <v/>
      </c>
      <c r="AC250" t="str">
        <f>IF(Source!AA250="","",_xlfn.XLOOKUP(Source!AA250,Elements!$AD$2:$AD$393,Elements!$A$2:$A$393,"Err",0))</f>
        <v/>
      </c>
      <c r="AD250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Prozessfluss,Abfall,PolyAl (PCR),Waste,Volumen</v>
      </c>
    </row>
    <row r="251" spans="1:30" x14ac:dyDescent="0.25">
      <c r="A251" t="str">
        <f>Table4[[#This Row],[idModel]]</f>
        <v>{4E8C2BF3-2C6F-4B28-9EC0-0585B0F45E97}</v>
      </c>
      <c r="B251" s="2" t="s">
        <v>191</v>
      </c>
      <c r="C251" t="str">
        <f>IF(Table3[[#This Row],[Level 1]]="","",_xlfn.XLOOKUP(Table3[[#This Row],[Level 1]],Table1[Titel],Table1[ID],"Err",0))</f>
        <v>{6C998907-162C-40B1-A283-9DAA3E039EC3}</v>
      </c>
      <c r="D251" t="str">
        <f>IF(Table3[[#This Row],[Level 2]]="","",_xlfn.XLOOKUP(Table3[[#This Row],[Level 2]],Table1[Titel],Table1[ID],"Err",0))</f>
        <v>{4BBD6911-72D7-4A4E-96C8-414A59CACC1F}</v>
      </c>
      <c r="E251" t="str">
        <f>IF(Table3[[#This Row],[Level 3]]="","",_xlfn.XLOOKUP(Table3[[#This Row],[Level 3]],Table1[Titel],Table1[ID],"Err",0))</f>
        <v>{DB7FE34E-F698-4E48-AA55-4308F1E634C2}</v>
      </c>
      <c r="F251" t="str">
        <f>IF(Table3[[#This Row],[Level 4]]="","",_xlfn.XLOOKUP(Table3[[#This Row],[Level 4]],Table1[Titel],Table1[ID],"Err",0))</f>
        <v>{6F82ACC1-9366-447D-A1B8-7D51002F7EE4}</v>
      </c>
      <c r="G251" t="str">
        <f>IF(Table3[[#This Row],[Level 5]]="","",_xlfn.XLOOKUP(Table3[[#This Row],[Level 5]],Table1[Titel],Table1[ID],"Err",0))</f>
        <v>{C68506A6-6387-4AD0-8F0E-6F80AE4A92F2}</v>
      </c>
      <c r="H251" t="str">
        <f>_xlfn.XLOOKUP(Table3[[#This Row],[Unit]],Table2[Title],Table2[ID],"",0)</f>
        <v>{F5407237-FAA9-4557-B2C6-D4E50AB82E56}</v>
      </c>
      <c r="I251">
        <f>Table3[[#This Row],[Lfd]]</f>
        <v>250</v>
      </c>
      <c r="J251">
        <f>Table3[[#This Row],[Type]]</f>
        <v>2</v>
      </c>
      <c r="K251">
        <f>Table3[[#This Row],[Level]]</f>
        <v>50</v>
      </c>
      <c r="L251" t="str">
        <f>IF(ISBLANK(Table3[[#This Row],[Formula]]),"",Table3[[#This Row],[Formula]])</f>
        <v>p1*p2</v>
      </c>
      <c r="M251">
        <f>IF(ISBLANK(Table3[[#This Row],[Credit]]),0,Table3[[#This Row],[Credit]])</f>
        <v>3300</v>
      </c>
      <c r="N251">
        <f>IF(ISBLANK(Table3[[#This Row],[Debit]]),0,Table3[[#This Row],[Debit]])</f>
        <v>6325</v>
      </c>
      <c r="O251">
        <f>Table3[[#This Row],[Format]]</f>
        <v>1</v>
      </c>
      <c r="P251">
        <f>Table3[[#This Row],[Direct Offset]]</f>
        <v>0</v>
      </c>
      <c r="Q251">
        <f>IF(ISBLANK(Table3[[#This Row],[Account Range Min]]),0,Table3[[#This Row],[Account Range Min]])</f>
        <v>0</v>
      </c>
      <c r="R251">
        <f>IF(ISBLANK(Table3[[#This Row],[Account Range Max]]),0,Table3[[#This Row],[Account Range Max]])</f>
        <v>0</v>
      </c>
      <c r="S251" t="str">
        <f>IF(Source!N251="","",_xlfn.XLOOKUP(Source!N251,Elements!$AD$2:$AD$393,Elements!$A$2:$A$393,"Err",0))</f>
        <v/>
      </c>
      <c r="T251" t="str">
        <f>IF(Source!O251="","",_xlfn.XLOOKUP(Source!O251,Elements!$AD$2:$AD$393,Elements!$A$2:$A$393,"Err",0))</f>
        <v/>
      </c>
      <c r="U251" t="str">
        <f>IF(Source!T251="","",_xlfn.XLOOKUP(Source!T251,Elements!$AD$2:$AD$393,Elements!$A$2:$A$393,"Err",0))</f>
        <v>{4E8C2BF3-2C6F-4B28-9EC0-0585B0F45E97}</v>
      </c>
      <c r="V251" t="str">
        <f>IF(Source!U251="","",_xlfn.XLOOKUP(Source!U251,Elements!$AD$2:$AD$393,Elements!$A$2:$A$393,"Err",0))</f>
        <v>{4E8C2BF3-2C6F-4B28-9EC0-0585B0F45E97}</v>
      </c>
      <c r="W251" t="str">
        <f>IF(Source!V251="","",_xlfn.XLOOKUP(Source!V251,Elements!$AD$2:$AD$393,Elements!$A$2:$A$393,"Err",0))</f>
        <v/>
      </c>
      <c r="X251" t="str">
        <f>IF(Source!W251="","",_xlfn.XLOOKUP(Source!W251,Elements!$AD$2:$AD$393,Elements!$A$2:$A$393,"Err",0))</f>
        <v/>
      </c>
      <c r="Y251" t="str">
        <f>IF(Source!X251="","",_xlfn.XLOOKUP(Source!X251,Elements!$AD$2:$AD$393,Elements!$A$2:$A$393,"Err",0))</f>
        <v/>
      </c>
      <c r="Z251" t="str">
        <f>IF(Source!AD251="","",_xlfn.XLOOKUP(Source!AD251,Elements!$AD$2:$AD$393,Elements!$A$2:$A$393,"Err",0))</f>
        <v>{4E8C2BF3-2C6F-4B28-9EC0-0585B0F45E97}</v>
      </c>
      <c r="AA251" t="str">
        <f>IF(Source!Y251="","",_xlfn.XLOOKUP(Source!Y251,Elements!$AD$2:$AD$393,Elements!$A$2:$A$393,"Err",0))</f>
        <v/>
      </c>
      <c r="AB251" t="str">
        <f>IF(Source!Z251="","",_xlfn.XLOOKUP(Source!Z251,Elements!$AD$2:$AD$393,Elements!$A$2:$A$393,"Err",0))</f>
        <v>{4E8C2BF3-2C6F-4B28-9EC0-0585B0F45E97}</v>
      </c>
      <c r="AC251" t="str">
        <f>IF(Source!AA251="","",_xlfn.XLOOKUP(Source!AA251,Elements!$AD$2:$AD$393,Elements!$A$2:$A$393,"Err",0))</f>
        <v/>
      </c>
      <c r="AD251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Prozessfluss,Abwasser,PET/AL/PE (PIR),Downstream,Aufwand</v>
      </c>
    </row>
    <row r="252" spans="1:30" x14ac:dyDescent="0.25">
      <c r="A252" t="str">
        <f>Table4[[#This Row],[idModel]]</f>
        <v>{4E8C2BF3-2C6F-4B28-9EC0-0585B0F45E97}</v>
      </c>
      <c r="B252" s="2" t="s">
        <v>191</v>
      </c>
      <c r="C252" t="str">
        <f>IF(Table3[[#This Row],[Level 1]]="","",_xlfn.XLOOKUP(Table3[[#This Row],[Level 1]],Table1[Titel],Table1[ID],"Err",0))</f>
        <v>{6C998907-162C-40B1-A283-9DAA3E039EC3}</v>
      </c>
      <c r="D252" t="str">
        <f>IF(Table3[[#This Row],[Level 2]]="","",_xlfn.XLOOKUP(Table3[[#This Row],[Level 2]],Table1[Titel],Table1[ID],"Err",0))</f>
        <v>{4BBD6911-72D7-4A4E-96C8-414A59CACC1F}</v>
      </c>
      <c r="E252" t="str">
        <f>IF(Table3[[#This Row],[Level 3]]="","",_xlfn.XLOOKUP(Table3[[#This Row],[Level 3]],Table1[Titel],Table1[ID],"Err",0))</f>
        <v>{DB7FE34E-F698-4E48-AA55-4308F1E634C2}</v>
      </c>
      <c r="F252" t="str">
        <f>IF(Table3[[#This Row],[Level 4]]="","",_xlfn.XLOOKUP(Table3[[#This Row],[Level 4]],Table1[Titel],Table1[ID],"Err",0))</f>
        <v>{6F82ACC1-9366-447D-A1B8-7D51002F7EE4}</v>
      </c>
      <c r="G252" t="str">
        <f>IF(Table3[[#This Row],[Level 5]]="","",_xlfn.XLOOKUP(Table3[[#This Row],[Level 5]],Table1[Titel],Table1[ID],"Err",0))</f>
        <v>{E27D33AB-8DEC-407C-BFEA-CAC632F055A3}</v>
      </c>
      <c r="H252" t="str">
        <f>_xlfn.XLOOKUP(Table3[[#This Row],[Unit]],Table2[Title],Table2[ID],"",0)</f>
        <v>{F91515BE-9199-4C2F-AA78-9F96C7CDFC45}</v>
      </c>
      <c r="I252">
        <f>Table3[[#This Row],[Lfd]]</f>
        <v>251</v>
      </c>
      <c r="J252">
        <f>Table3[[#This Row],[Type]]</f>
        <v>2</v>
      </c>
      <c r="K252">
        <f>Table3[[#This Row],[Level]]</f>
        <v>25</v>
      </c>
      <c r="L252" t="str">
        <f>IF(ISBLANK(Table3[[#This Row],[Formula]]),"",Table3[[#This Row],[Formula]])</f>
        <v>p1*p2*p3*p4*p5/-1000</v>
      </c>
      <c r="M252">
        <f>IF(ISBLANK(Table3[[#This Row],[Credit]]),0,Table3[[#This Row],[Credit]])</f>
        <v>0</v>
      </c>
      <c r="N252">
        <f>IF(ISBLANK(Table3[[#This Row],[Debit]]),0,Table3[[#This Row],[Debit]])</f>
        <v>0</v>
      </c>
      <c r="O252">
        <f>Table3[[#This Row],[Format]]</f>
        <v>0</v>
      </c>
      <c r="P252">
        <f>Table3[[#This Row],[Direct Offset]]</f>
        <v>0</v>
      </c>
      <c r="Q252">
        <f>IF(ISBLANK(Table3[[#This Row],[Account Range Min]]),0,Table3[[#This Row],[Account Range Min]])</f>
        <v>0</v>
      </c>
      <c r="R252">
        <f>IF(ISBLANK(Table3[[#This Row],[Account Range Max]]),0,Table3[[#This Row],[Account Range Max]])</f>
        <v>0</v>
      </c>
      <c r="S252" t="str">
        <f>IF(Source!N252="","",_xlfn.XLOOKUP(Source!N252,Elements!$AD$2:$AD$393,Elements!$A$2:$A$393,"Err",0))</f>
        <v/>
      </c>
      <c r="T252" t="str">
        <f>IF(Source!O252="","",_xlfn.XLOOKUP(Source!O252,Elements!$AD$2:$AD$393,Elements!$A$2:$A$393,"Err",0))</f>
        <v/>
      </c>
      <c r="U252" t="str">
        <f>IF(Source!T252="","",_xlfn.XLOOKUP(Source!T252,Elements!$AD$2:$AD$393,Elements!$A$2:$A$393,"Err",0))</f>
        <v>{4E8C2BF3-2C6F-4B28-9EC0-0585B0F45E97}</v>
      </c>
      <c r="V252" t="str">
        <f>IF(Source!U252="","",_xlfn.XLOOKUP(Source!U252,Elements!$AD$2:$AD$393,Elements!$A$2:$A$393,"Err",0))</f>
        <v>{4E8C2BF3-2C6F-4B28-9EC0-0585B0F45E97}</v>
      </c>
      <c r="W252" t="str">
        <f>IF(Source!V252="","",_xlfn.XLOOKUP(Source!V252,Elements!$AD$2:$AD$393,Elements!$A$2:$A$393,"Err",0))</f>
        <v>{4E8C2BF3-2C6F-4B28-9EC0-0585B0F45E97}</v>
      </c>
      <c r="X252" t="str">
        <f>IF(Source!W252="","",_xlfn.XLOOKUP(Source!W252,Elements!$AD$2:$AD$393,Elements!$A$2:$A$393,"Err",0))</f>
        <v>{4E8C2BF3-2C6F-4B28-9EC0-0585B0F45E97}</v>
      </c>
      <c r="Y252" t="str">
        <f>IF(Source!X252="","",_xlfn.XLOOKUP(Source!X252,Elements!$AD$2:$AD$393,Elements!$A$2:$A$393,"Err",0))</f>
        <v>{4E8C2BF3-2C6F-4B28-9EC0-0585B0F45E97}</v>
      </c>
      <c r="Z252" t="str">
        <f>IF(Source!AD252="","",_xlfn.XLOOKUP(Source!AD252,Elements!$AD$2:$AD$393,Elements!$A$2:$A$393,"Err",0))</f>
        <v/>
      </c>
      <c r="AA252" t="str">
        <f>IF(Source!Y252="","",_xlfn.XLOOKUP(Source!Y252,Elements!$AD$2:$AD$393,Elements!$A$2:$A$393,"Err",0))</f>
        <v/>
      </c>
      <c r="AB252" t="str">
        <f>IF(Source!Z252="","",_xlfn.XLOOKUP(Source!Z252,Elements!$AD$2:$AD$393,Elements!$A$2:$A$393,"Err",0))</f>
        <v/>
      </c>
      <c r="AC252" t="str">
        <f>IF(Source!AA252="","",_xlfn.XLOOKUP(Source!AA252,Elements!$AD$2:$AD$393,Elements!$A$2:$A$393,"Err",0))</f>
        <v/>
      </c>
      <c r="AD252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Prozessfluss,Abwasser,PET/AL/PE (PIR),Downstream,Volumen</v>
      </c>
    </row>
    <row r="253" spans="1:30" x14ac:dyDescent="0.25">
      <c r="A253" t="str">
        <f>Table4[[#This Row],[idModel]]</f>
        <v>{4E8C2BF3-2C6F-4B28-9EC0-0585B0F45E97}</v>
      </c>
      <c r="B253" s="2" t="s">
        <v>191</v>
      </c>
      <c r="C253" t="str">
        <f>IF(Table3[[#This Row],[Level 1]]="","",_xlfn.XLOOKUP(Table3[[#This Row],[Level 1]],Table1[Titel],Table1[ID],"Err",0))</f>
        <v>{6C998907-162C-40B1-A283-9DAA3E039EC3}</v>
      </c>
      <c r="D253" t="str">
        <f>IF(Table3[[#This Row],[Level 2]]="","",_xlfn.XLOOKUP(Table3[[#This Row],[Level 2]],Table1[Titel],Table1[ID],"Err",0))</f>
        <v>{4BBD6911-72D7-4A4E-96C8-414A59CACC1F}</v>
      </c>
      <c r="E253" t="str">
        <f>IF(Table3[[#This Row],[Level 3]]="","",_xlfn.XLOOKUP(Table3[[#This Row],[Level 3]],Table1[Titel],Table1[ID],"Err",0))</f>
        <v>{DB7FE34E-F698-4E48-AA55-4308F1E634C2}</v>
      </c>
      <c r="F253" t="str">
        <f>IF(Table3[[#This Row],[Level 4]]="","",_xlfn.XLOOKUP(Table3[[#This Row],[Level 4]],Table1[Titel],Table1[ID],"Err",0))</f>
        <v>{D438F441-C6FE-40EB-A44B-E1C1B94D72ED}</v>
      </c>
      <c r="G253" t="str">
        <f>IF(Table3[[#This Row],[Level 5]]="","",_xlfn.XLOOKUP(Table3[[#This Row],[Level 5]],Table1[Titel],Table1[ID],"Err",0))</f>
        <v>{C68506A6-6387-4AD0-8F0E-6F80AE4A92F2}</v>
      </c>
      <c r="H253" t="str">
        <f>_xlfn.XLOOKUP(Table3[[#This Row],[Unit]],Table2[Title],Table2[ID],"",0)</f>
        <v>{F5407237-FAA9-4557-B2C6-D4E50AB82E56}</v>
      </c>
      <c r="I253">
        <f>Table3[[#This Row],[Lfd]]</f>
        <v>252</v>
      </c>
      <c r="J253">
        <f>Table3[[#This Row],[Type]]</f>
        <v>2</v>
      </c>
      <c r="K253">
        <f>Table3[[#This Row],[Level]]</f>
        <v>50</v>
      </c>
      <c r="L253" t="str">
        <f>IF(ISBLANK(Table3[[#This Row],[Formula]]),"",Table3[[#This Row],[Formula]])</f>
        <v>p1*p2</v>
      </c>
      <c r="M253">
        <f>IF(ISBLANK(Table3[[#This Row],[Credit]]),0,Table3[[#This Row],[Credit]])</f>
        <v>3300</v>
      </c>
      <c r="N253">
        <f>IF(ISBLANK(Table3[[#This Row],[Debit]]),0,Table3[[#This Row],[Debit]])</f>
        <v>6325</v>
      </c>
      <c r="O253">
        <f>Table3[[#This Row],[Format]]</f>
        <v>1</v>
      </c>
      <c r="P253">
        <f>Table3[[#This Row],[Direct Offset]]</f>
        <v>0</v>
      </c>
      <c r="Q253">
        <f>IF(ISBLANK(Table3[[#This Row],[Account Range Min]]),0,Table3[[#This Row],[Account Range Min]])</f>
        <v>0</v>
      </c>
      <c r="R253">
        <f>IF(ISBLANK(Table3[[#This Row],[Account Range Max]]),0,Table3[[#This Row],[Account Range Max]])</f>
        <v>0</v>
      </c>
      <c r="S253" t="str">
        <f>IF(Source!N253="","",_xlfn.XLOOKUP(Source!N253,Elements!$AD$2:$AD$393,Elements!$A$2:$A$393,"Err",0))</f>
        <v/>
      </c>
      <c r="T253" t="str">
        <f>IF(Source!O253="","",_xlfn.XLOOKUP(Source!O253,Elements!$AD$2:$AD$393,Elements!$A$2:$A$393,"Err",0))</f>
        <v/>
      </c>
      <c r="U253" t="str">
        <f>IF(Source!T253="","",_xlfn.XLOOKUP(Source!T253,Elements!$AD$2:$AD$393,Elements!$A$2:$A$393,"Err",0))</f>
        <v>{4E8C2BF3-2C6F-4B28-9EC0-0585B0F45E97}</v>
      </c>
      <c r="V253" t="str">
        <f>IF(Source!U253="","",_xlfn.XLOOKUP(Source!U253,Elements!$AD$2:$AD$393,Elements!$A$2:$A$393,"Err",0))</f>
        <v>{4E8C2BF3-2C6F-4B28-9EC0-0585B0F45E97}</v>
      </c>
      <c r="W253" t="str">
        <f>IF(Source!V253="","",_xlfn.XLOOKUP(Source!V253,Elements!$AD$2:$AD$393,Elements!$A$2:$A$393,"Err",0))</f>
        <v/>
      </c>
      <c r="X253" t="str">
        <f>IF(Source!W253="","",_xlfn.XLOOKUP(Source!W253,Elements!$AD$2:$AD$393,Elements!$A$2:$A$393,"Err",0))</f>
        <v/>
      </c>
      <c r="Y253" t="str">
        <f>IF(Source!X253="","",_xlfn.XLOOKUP(Source!X253,Elements!$AD$2:$AD$393,Elements!$A$2:$A$393,"Err",0))</f>
        <v/>
      </c>
      <c r="Z253" t="str">
        <f>IF(Source!AD253="","",_xlfn.XLOOKUP(Source!AD253,Elements!$AD$2:$AD$393,Elements!$A$2:$A$393,"Err",0))</f>
        <v>{4E8C2BF3-2C6F-4B28-9EC0-0585B0F45E97}</v>
      </c>
      <c r="AA253" t="str">
        <f>IF(Source!Y253="","",_xlfn.XLOOKUP(Source!Y253,Elements!$AD$2:$AD$393,Elements!$A$2:$A$393,"Err",0))</f>
        <v/>
      </c>
      <c r="AB253" t="str">
        <f>IF(Source!Z253="","",_xlfn.XLOOKUP(Source!Z253,Elements!$AD$2:$AD$393,Elements!$A$2:$A$393,"Err",0))</f>
        <v>{4E8C2BF3-2C6F-4B28-9EC0-0585B0F45E97}</v>
      </c>
      <c r="AC253" t="str">
        <f>IF(Source!AA253="","",_xlfn.XLOOKUP(Source!AA253,Elements!$AD$2:$AD$393,Elements!$A$2:$A$393,"Err",0))</f>
        <v/>
      </c>
      <c r="AD253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Prozessfluss,Abwasser,PET/AL/PE (PIR),Input,Aufwand</v>
      </c>
    </row>
    <row r="254" spans="1:30" x14ac:dyDescent="0.25">
      <c r="A254" t="str">
        <f>Table4[[#This Row],[idModel]]</f>
        <v>{4E8C2BF3-2C6F-4B28-9EC0-0585B0F45E97}</v>
      </c>
      <c r="B254" s="2" t="s">
        <v>191</v>
      </c>
      <c r="C254" t="str">
        <f>IF(Table3[[#This Row],[Level 1]]="","",_xlfn.XLOOKUP(Table3[[#This Row],[Level 1]],Table1[Titel],Table1[ID],"Err",0))</f>
        <v>{6C998907-162C-40B1-A283-9DAA3E039EC3}</v>
      </c>
      <c r="D254" t="str">
        <f>IF(Table3[[#This Row],[Level 2]]="","",_xlfn.XLOOKUP(Table3[[#This Row],[Level 2]],Table1[Titel],Table1[ID],"Err",0))</f>
        <v>{4BBD6911-72D7-4A4E-96C8-414A59CACC1F}</v>
      </c>
      <c r="E254" t="str">
        <f>IF(Table3[[#This Row],[Level 3]]="","",_xlfn.XLOOKUP(Table3[[#This Row],[Level 3]],Table1[Titel],Table1[ID],"Err",0))</f>
        <v>{DB7FE34E-F698-4E48-AA55-4308F1E634C2}</v>
      </c>
      <c r="F254" t="str">
        <f>IF(Table3[[#This Row],[Level 4]]="","",_xlfn.XLOOKUP(Table3[[#This Row],[Level 4]],Table1[Titel],Table1[ID],"Err",0))</f>
        <v>{D438F441-C6FE-40EB-A44B-E1C1B94D72ED}</v>
      </c>
      <c r="G254" t="str">
        <f>IF(Table3[[#This Row],[Level 5]]="","",_xlfn.XLOOKUP(Table3[[#This Row],[Level 5]],Table1[Titel],Table1[ID],"Err",0))</f>
        <v>{E27D33AB-8DEC-407C-BFEA-CAC632F055A3}</v>
      </c>
      <c r="H254" t="str">
        <f>_xlfn.XLOOKUP(Table3[[#This Row],[Unit]],Table2[Title],Table2[ID],"",0)</f>
        <v>{F91515BE-9199-4C2F-AA78-9F96C7CDFC45}</v>
      </c>
      <c r="I254">
        <f>Table3[[#This Row],[Lfd]]</f>
        <v>253</v>
      </c>
      <c r="J254">
        <f>Table3[[#This Row],[Type]]</f>
        <v>2</v>
      </c>
      <c r="K254">
        <f>Table3[[#This Row],[Level]]</f>
        <v>25</v>
      </c>
      <c r="L254" t="str">
        <f>IF(ISBLANK(Table3[[#This Row],[Formula]]),"",Table3[[#This Row],[Formula]])</f>
        <v>p1*p2*p3*p4*p5/-1000</v>
      </c>
      <c r="M254">
        <f>IF(ISBLANK(Table3[[#This Row],[Credit]]),0,Table3[[#This Row],[Credit]])</f>
        <v>0</v>
      </c>
      <c r="N254">
        <f>IF(ISBLANK(Table3[[#This Row],[Debit]]),0,Table3[[#This Row],[Debit]])</f>
        <v>0</v>
      </c>
      <c r="O254">
        <f>Table3[[#This Row],[Format]]</f>
        <v>0</v>
      </c>
      <c r="P254">
        <f>Table3[[#This Row],[Direct Offset]]</f>
        <v>0</v>
      </c>
      <c r="Q254">
        <f>IF(ISBLANK(Table3[[#This Row],[Account Range Min]]),0,Table3[[#This Row],[Account Range Min]])</f>
        <v>0</v>
      </c>
      <c r="R254">
        <f>IF(ISBLANK(Table3[[#This Row],[Account Range Max]]),0,Table3[[#This Row],[Account Range Max]])</f>
        <v>0</v>
      </c>
      <c r="S254" t="str">
        <f>IF(Source!N254="","",_xlfn.XLOOKUP(Source!N254,Elements!$AD$2:$AD$393,Elements!$A$2:$A$393,"Err",0))</f>
        <v/>
      </c>
      <c r="T254" t="str">
        <f>IF(Source!O254="","",_xlfn.XLOOKUP(Source!O254,Elements!$AD$2:$AD$393,Elements!$A$2:$A$393,"Err",0))</f>
        <v/>
      </c>
      <c r="U254" t="str">
        <f>IF(Source!T254="","",_xlfn.XLOOKUP(Source!T254,Elements!$AD$2:$AD$393,Elements!$A$2:$A$393,"Err",0))</f>
        <v>{4E8C2BF3-2C6F-4B28-9EC0-0585B0F45E97}</v>
      </c>
      <c r="V254" t="str">
        <f>IF(Source!U254="","",_xlfn.XLOOKUP(Source!U254,Elements!$AD$2:$AD$393,Elements!$A$2:$A$393,"Err",0))</f>
        <v>{4E8C2BF3-2C6F-4B28-9EC0-0585B0F45E97}</v>
      </c>
      <c r="W254" t="str">
        <f>IF(Source!V254="","",_xlfn.XLOOKUP(Source!V254,Elements!$AD$2:$AD$393,Elements!$A$2:$A$393,"Err",0))</f>
        <v>{4E8C2BF3-2C6F-4B28-9EC0-0585B0F45E97}</v>
      </c>
      <c r="X254" t="str">
        <f>IF(Source!W254="","",_xlfn.XLOOKUP(Source!W254,Elements!$AD$2:$AD$393,Elements!$A$2:$A$393,"Err",0))</f>
        <v>{4E8C2BF3-2C6F-4B28-9EC0-0585B0F45E97}</v>
      </c>
      <c r="Y254" t="str">
        <f>IF(Source!X254="","",_xlfn.XLOOKUP(Source!X254,Elements!$AD$2:$AD$393,Elements!$A$2:$A$393,"Err",0))</f>
        <v>{4E8C2BF3-2C6F-4B28-9EC0-0585B0F45E97}</v>
      </c>
      <c r="Z254" t="str">
        <f>IF(Source!AD254="","",_xlfn.XLOOKUP(Source!AD254,Elements!$AD$2:$AD$393,Elements!$A$2:$A$393,"Err",0))</f>
        <v/>
      </c>
      <c r="AA254" t="str">
        <f>IF(Source!Y254="","",_xlfn.XLOOKUP(Source!Y254,Elements!$AD$2:$AD$393,Elements!$A$2:$A$393,"Err",0))</f>
        <v/>
      </c>
      <c r="AB254" t="str">
        <f>IF(Source!Z254="","",_xlfn.XLOOKUP(Source!Z254,Elements!$AD$2:$AD$393,Elements!$A$2:$A$393,"Err",0))</f>
        <v/>
      </c>
      <c r="AC254" t="str">
        <f>IF(Source!AA254="","",_xlfn.XLOOKUP(Source!AA254,Elements!$AD$2:$AD$393,Elements!$A$2:$A$393,"Err",0))</f>
        <v/>
      </c>
      <c r="AD254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Prozessfluss,Abwasser,PET/AL/PE (PIR),Input,Volumen</v>
      </c>
    </row>
    <row r="255" spans="1:30" x14ac:dyDescent="0.25">
      <c r="A255" t="str">
        <f>Table4[[#This Row],[idModel]]</f>
        <v>{4E8C2BF3-2C6F-4B28-9EC0-0585B0F45E97}</v>
      </c>
      <c r="B255" s="2" t="s">
        <v>191</v>
      </c>
      <c r="C255" t="str">
        <f>IF(Table3[[#This Row],[Level 1]]="","",_xlfn.XLOOKUP(Table3[[#This Row],[Level 1]],Table1[Titel],Table1[ID],"Err",0))</f>
        <v>{6C998907-162C-40B1-A283-9DAA3E039EC3}</v>
      </c>
      <c r="D255" t="str">
        <f>IF(Table3[[#This Row],[Level 2]]="","",_xlfn.XLOOKUP(Table3[[#This Row],[Level 2]],Table1[Titel],Table1[ID],"Err",0))</f>
        <v>{4BBD6911-72D7-4A4E-96C8-414A59CACC1F}</v>
      </c>
      <c r="E255" t="str">
        <f>IF(Table3[[#This Row],[Level 3]]="","",_xlfn.XLOOKUP(Table3[[#This Row],[Level 3]],Table1[Titel],Table1[ID],"Err",0))</f>
        <v>{409A6038-474A-40C3-86E6-DCE3D4F16054}</v>
      </c>
      <c r="F255" t="str">
        <f>IF(Table3[[#This Row],[Level 4]]="","",_xlfn.XLOOKUP(Table3[[#This Row],[Level 4]],Table1[Titel],Table1[ID],"Err",0))</f>
        <v>{6F82ACC1-9366-447D-A1B8-7D51002F7EE4}</v>
      </c>
      <c r="G255" t="str">
        <f>IF(Table3[[#This Row],[Level 5]]="","",_xlfn.XLOOKUP(Table3[[#This Row],[Level 5]],Table1[Titel],Table1[ID],"Err",0))</f>
        <v>{C68506A6-6387-4AD0-8F0E-6F80AE4A92F2}</v>
      </c>
      <c r="H255" t="str">
        <f>_xlfn.XLOOKUP(Table3[[#This Row],[Unit]],Table2[Title],Table2[ID],"",0)</f>
        <v>{F5407237-FAA9-4557-B2C6-D4E50AB82E56}</v>
      </c>
      <c r="I255">
        <f>Table3[[#This Row],[Lfd]]</f>
        <v>254</v>
      </c>
      <c r="J255">
        <f>Table3[[#This Row],[Type]]</f>
        <v>2</v>
      </c>
      <c r="K255">
        <f>Table3[[#This Row],[Level]]</f>
        <v>50</v>
      </c>
      <c r="L255" t="str">
        <f>IF(ISBLANK(Table3[[#This Row],[Formula]]),"",Table3[[#This Row],[Formula]])</f>
        <v>p1*p2</v>
      </c>
      <c r="M255">
        <f>IF(ISBLANK(Table3[[#This Row],[Credit]]),0,Table3[[#This Row],[Credit]])</f>
        <v>3300</v>
      </c>
      <c r="N255">
        <f>IF(ISBLANK(Table3[[#This Row],[Debit]]),0,Table3[[#This Row],[Debit]])</f>
        <v>6325</v>
      </c>
      <c r="O255">
        <f>Table3[[#This Row],[Format]]</f>
        <v>1</v>
      </c>
      <c r="P255">
        <f>Table3[[#This Row],[Direct Offset]]</f>
        <v>0</v>
      </c>
      <c r="Q255">
        <f>IF(ISBLANK(Table3[[#This Row],[Account Range Min]]),0,Table3[[#This Row],[Account Range Min]])</f>
        <v>0</v>
      </c>
      <c r="R255">
        <f>IF(ISBLANK(Table3[[#This Row],[Account Range Max]]),0,Table3[[#This Row],[Account Range Max]])</f>
        <v>0</v>
      </c>
      <c r="S255" t="str">
        <f>IF(Source!N255="","",_xlfn.XLOOKUP(Source!N255,Elements!$AD$2:$AD$393,Elements!$A$2:$A$393,"Err",0))</f>
        <v/>
      </c>
      <c r="T255" t="str">
        <f>IF(Source!O255="","",_xlfn.XLOOKUP(Source!O255,Elements!$AD$2:$AD$393,Elements!$A$2:$A$393,"Err",0))</f>
        <v/>
      </c>
      <c r="U255" t="str">
        <f>IF(Source!T255="","",_xlfn.XLOOKUP(Source!T255,Elements!$AD$2:$AD$393,Elements!$A$2:$A$393,"Err",0))</f>
        <v>{4E8C2BF3-2C6F-4B28-9EC0-0585B0F45E97}</v>
      </c>
      <c r="V255" t="str">
        <f>IF(Source!U255="","",_xlfn.XLOOKUP(Source!U255,Elements!$AD$2:$AD$393,Elements!$A$2:$A$393,"Err",0))</f>
        <v>{4E8C2BF3-2C6F-4B28-9EC0-0585B0F45E97}</v>
      </c>
      <c r="W255" t="str">
        <f>IF(Source!V255="","",_xlfn.XLOOKUP(Source!V255,Elements!$AD$2:$AD$393,Elements!$A$2:$A$393,"Err",0))</f>
        <v/>
      </c>
      <c r="X255" t="str">
        <f>IF(Source!W255="","",_xlfn.XLOOKUP(Source!W255,Elements!$AD$2:$AD$393,Elements!$A$2:$A$393,"Err",0))</f>
        <v/>
      </c>
      <c r="Y255" t="str">
        <f>IF(Source!X255="","",_xlfn.XLOOKUP(Source!X255,Elements!$AD$2:$AD$393,Elements!$A$2:$A$393,"Err",0))</f>
        <v/>
      </c>
      <c r="Z255" t="str">
        <f>IF(Source!AD255="","",_xlfn.XLOOKUP(Source!AD255,Elements!$AD$2:$AD$393,Elements!$A$2:$A$393,"Err",0))</f>
        <v>{4E8C2BF3-2C6F-4B28-9EC0-0585B0F45E97}</v>
      </c>
      <c r="AA255" t="str">
        <f>IF(Source!Y255="","",_xlfn.XLOOKUP(Source!Y255,Elements!$AD$2:$AD$393,Elements!$A$2:$A$393,"Err",0))</f>
        <v/>
      </c>
      <c r="AB255" t="str">
        <f>IF(Source!Z255="","",_xlfn.XLOOKUP(Source!Z255,Elements!$AD$2:$AD$393,Elements!$A$2:$A$393,"Err",0))</f>
        <v>{4E8C2BF3-2C6F-4B28-9EC0-0585B0F45E97}</v>
      </c>
      <c r="AC255" t="str">
        <f>IF(Source!AA255="","",_xlfn.XLOOKUP(Source!AA255,Elements!$AD$2:$AD$393,Elements!$A$2:$A$393,"Err",0))</f>
        <v/>
      </c>
      <c r="AD255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Prozessfluss,Abwasser,PolyAl (PCR),Downstream,Aufwand</v>
      </c>
    </row>
    <row r="256" spans="1:30" x14ac:dyDescent="0.25">
      <c r="A256" t="str">
        <f>Table4[[#This Row],[idModel]]</f>
        <v>{4E8C2BF3-2C6F-4B28-9EC0-0585B0F45E97}</v>
      </c>
      <c r="B256" s="2" t="s">
        <v>191</v>
      </c>
      <c r="C256" t="str">
        <f>IF(Table3[[#This Row],[Level 1]]="","",_xlfn.XLOOKUP(Table3[[#This Row],[Level 1]],Table1[Titel],Table1[ID],"Err",0))</f>
        <v>{6C998907-162C-40B1-A283-9DAA3E039EC3}</v>
      </c>
      <c r="D256" t="str">
        <f>IF(Table3[[#This Row],[Level 2]]="","",_xlfn.XLOOKUP(Table3[[#This Row],[Level 2]],Table1[Titel],Table1[ID],"Err",0))</f>
        <v>{4BBD6911-72D7-4A4E-96C8-414A59CACC1F}</v>
      </c>
      <c r="E256" t="str">
        <f>IF(Table3[[#This Row],[Level 3]]="","",_xlfn.XLOOKUP(Table3[[#This Row],[Level 3]],Table1[Titel],Table1[ID],"Err",0))</f>
        <v>{409A6038-474A-40C3-86E6-DCE3D4F16054}</v>
      </c>
      <c r="F256" t="str">
        <f>IF(Table3[[#This Row],[Level 4]]="","",_xlfn.XLOOKUP(Table3[[#This Row],[Level 4]],Table1[Titel],Table1[ID],"Err",0))</f>
        <v>{6F82ACC1-9366-447D-A1B8-7D51002F7EE4}</v>
      </c>
      <c r="G256" t="str">
        <f>IF(Table3[[#This Row],[Level 5]]="","",_xlfn.XLOOKUP(Table3[[#This Row],[Level 5]],Table1[Titel],Table1[ID],"Err",0))</f>
        <v>{E27D33AB-8DEC-407C-BFEA-CAC632F055A3}</v>
      </c>
      <c r="H256" t="str">
        <f>_xlfn.XLOOKUP(Table3[[#This Row],[Unit]],Table2[Title],Table2[ID],"",0)</f>
        <v>{F91515BE-9199-4C2F-AA78-9F96C7CDFC45}</v>
      </c>
      <c r="I256">
        <f>Table3[[#This Row],[Lfd]]</f>
        <v>255</v>
      </c>
      <c r="J256">
        <f>Table3[[#This Row],[Type]]</f>
        <v>2</v>
      </c>
      <c r="K256">
        <f>Table3[[#This Row],[Level]]</f>
        <v>25</v>
      </c>
      <c r="L256" t="str">
        <f>IF(ISBLANK(Table3[[#This Row],[Formula]]),"",Table3[[#This Row],[Formula]])</f>
        <v>p1*p2*p3*p4*p5/-1000</v>
      </c>
      <c r="M256">
        <f>IF(ISBLANK(Table3[[#This Row],[Credit]]),0,Table3[[#This Row],[Credit]])</f>
        <v>0</v>
      </c>
      <c r="N256">
        <f>IF(ISBLANK(Table3[[#This Row],[Debit]]),0,Table3[[#This Row],[Debit]])</f>
        <v>0</v>
      </c>
      <c r="O256">
        <f>Table3[[#This Row],[Format]]</f>
        <v>0</v>
      </c>
      <c r="P256">
        <f>Table3[[#This Row],[Direct Offset]]</f>
        <v>0</v>
      </c>
      <c r="Q256">
        <f>IF(ISBLANK(Table3[[#This Row],[Account Range Min]]),0,Table3[[#This Row],[Account Range Min]])</f>
        <v>0</v>
      </c>
      <c r="R256">
        <f>IF(ISBLANK(Table3[[#This Row],[Account Range Max]]),0,Table3[[#This Row],[Account Range Max]])</f>
        <v>0</v>
      </c>
      <c r="S256" t="str">
        <f>IF(Source!N256="","",_xlfn.XLOOKUP(Source!N256,Elements!$AD$2:$AD$393,Elements!$A$2:$A$393,"Err",0))</f>
        <v/>
      </c>
      <c r="T256" t="str">
        <f>IF(Source!O256="","",_xlfn.XLOOKUP(Source!O256,Elements!$AD$2:$AD$393,Elements!$A$2:$A$393,"Err",0))</f>
        <v/>
      </c>
      <c r="U256" t="str">
        <f>IF(Source!T256="","",_xlfn.XLOOKUP(Source!T256,Elements!$AD$2:$AD$393,Elements!$A$2:$A$393,"Err",0))</f>
        <v>{4E8C2BF3-2C6F-4B28-9EC0-0585B0F45E97}</v>
      </c>
      <c r="V256" t="str">
        <f>IF(Source!U256="","",_xlfn.XLOOKUP(Source!U256,Elements!$AD$2:$AD$393,Elements!$A$2:$A$393,"Err",0))</f>
        <v>{4E8C2BF3-2C6F-4B28-9EC0-0585B0F45E97}</v>
      </c>
      <c r="W256" t="str">
        <f>IF(Source!V256="","",_xlfn.XLOOKUP(Source!V256,Elements!$AD$2:$AD$393,Elements!$A$2:$A$393,"Err",0))</f>
        <v>{4E8C2BF3-2C6F-4B28-9EC0-0585B0F45E97}</v>
      </c>
      <c r="X256" t="str">
        <f>IF(Source!W256="","",_xlfn.XLOOKUP(Source!W256,Elements!$AD$2:$AD$393,Elements!$A$2:$A$393,"Err",0))</f>
        <v>{4E8C2BF3-2C6F-4B28-9EC0-0585B0F45E97}</v>
      </c>
      <c r="Y256" t="str">
        <f>IF(Source!X256="","",_xlfn.XLOOKUP(Source!X256,Elements!$AD$2:$AD$393,Elements!$A$2:$A$393,"Err",0))</f>
        <v>{4E8C2BF3-2C6F-4B28-9EC0-0585B0F45E97}</v>
      </c>
      <c r="Z256" t="str">
        <f>IF(Source!AD256="","",_xlfn.XLOOKUP(Source!AD256,Elements!$AD$2:$AD$393,Elements!$A$2:$A$393,"Err",0))</f>
        <v/>
      </c>
      <c r="AA256" t="str">
        <f>IF(Source!Y256="","",_xlfn.XLOOKUP(Source!Y256,Elements!$AD$2:$AD$393,Elements!$A$2:$A$393,"Err",0))</f>
        <v/>
      </c>
      <c r="AB256" t="str">
        <f>IF(Source!Z256="","",_xlfn.XLOOKUP(Source!Z256,Elements!$AD$2:$AD$393,Elements!$A$2:$A$393,"Err",0))</f>
        <v/>
      </c>
      <c r="AC256" t="str">
        <f>IF(Source!AA256="","",_xlfn.XLOOKUP(Source!AA256,Elements!$AD$2:$AD$393,Elements!$A$2:$A$393,"Err",0))</f>
        <v/>
      </c>
      <c r="AD256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Prozessfluss,Abwasser,PolyAl (PCR),Downstream,Volumen</v>
      </c>
    </row>
    <row r="257" spans="1:30" x14ac:dyDescent="0.25">
      <c r="A257" t="str">
        <f>Table4[[#This Row],[idModel]]</f>
        <v>{4E8C2BF3-2C6F-4B28-9EC0-0585B0F45E97}</v>
      </c>
      <c r="B257" s="2" t="s">
        <v>191</v>
      </c>
      <c r="C257" t="str">
        <f>IF(Table3[[#This Row],[Level 1]]="","",_xlfn.XLOOKUP(Table3[[#This Row],[Level 1]],Table1[Titel],Table1[ID],"Err",0))</f>
        <v>{6C998907-162C-40B1-A283-9DAA3E039EC3}</v>
      </c>
      <c r="D257" t="str">
        <f>IF(Table3[[#This Row],[Level 2]]="","",_xlfn.XLOOKUP(Table3[[#This Row],[Level 2]],Table1[Titel],Table1[ID],"Err",0))</f>
        <v>{4BBD6911-72D7-4A4E-96C8-414A59CACC1F}</v>
      </c>
      <c r="E257" t="str">
        <f>IF(Table3[[#This Row],[Level 3]]="","",_xlfn.XLOOKUP(Table3[[#This Row],[Level 3]],Table1[Titel],Table1[ID],"Err",0))</f>
        <v>{409A6038-474A-40C3-86E6-DCE3D4F16054}</v>
      </c>
      <c r="F257" t="str">
        <f>IF(Table3[[#This Row],[Level 4]]="","",_xlfn.XLOOKUP(Table3[[#This Row],[Level 4]],Table1[Titel],Table1[ID],"Err",0))</f>
        <v>{D438F441-C6FE-40EB-A44B-E1C1B94D72ED}</v>
      </c>
      <c r="G257" t="str">
        <f>IF(Table3[[#This Row],[Level 5]]="","",_xlfn.XLOOKUP(Table3[[#This Row],[Level 5]],Table1[Titel],Table1[ID],"Err",0))</f>
        <v>{C68506A6-6387-4AD0-8F0E-6F80AE4A92F2}</v>
      </c>
      <c r="H257" t="str">
        <f>_xlfn.XLOOKUP(Table3[[#This Row],[Unit]],Table2[Title],Table2[ID],"",0)</f>
        <v>{F5407237-FAA9-4557-B2C6-D4E50AB82E56}</v>
      </c>
      <c r="I257">
        <f>Table3[[#This Row],[Lfd]]</f>
        <v>256</v>
      </c>
      <c r="J257">
        <f>Table3[[#This Row],[Type]]</f>
        <v>2</v>
      </c>
      <c r="K257">
        <f>Table3[[#This Row],[Level]]</f>
        <v>50</v>
      </c>
      <c r="L257" t="str">
        <f>IF(ISBLANK(Table3[[#This Row],[Formula]]),"",Table3[[#This Row],[Formula]])</f>
        <v>p1*p2</v>
      </c>
      <c r="M257">
        <f>IF(ISBLANK(Table3[[#This Row],[Credit]]),0,Table3[[#This Row],[Credit]])</f>
        <v>3300</v>
      </c>
      <c r="N257">
        <f>IF(ISBLANK(Table3[[#This Row],[Debit]]),0,Table3[[#This Row],[Debit]])</f>
        <v>6325</v>
      </c>
      <c r="O257">
        <f>Table3[[#This Row],[Format]]</f>
        <v>1</v>
      </c>
      <c r="P257">
        <f>Table3[[#This Row],[Direct Offset]]</f>
        <v>0</v>
      </c>
      <c r="Q257">
        <f>IF(ISBLANK(Table3[[#This Row],[Account Range Min]]),0,Table3[[#This Row],[Account Range Min]])</f>
        <v>0</v>
      </c>
      <c r="R257">
        <f>IF(ISBLANK(Table3[[#This Row],[Account Range Max]]),0,Table3[[#This Row],[Account Range Max]])</f>
        <v>0</v>
      </c>
      <c r="S257" t="str">
        <f>IF(Source!N257="","",_xlfn.XLOOKUP(Source!N257,Elements!$AD$2:$AD$393,Elements!$A$2:$A$393,"Err",0))</f>
        <v/>
      </c>
      <c r="T257" t="str">
        <f>IF(Source!O257="","",_xlfn.XLOOKUP(Source!O257,Elements!$AD$2:$AD$393,Elements!$A$2:$A$393,"Err",0))</f>
        <v/>
      </c>
      <c r="U257" t="str">
        <f>IF(Source!T257="","",_xlfn.XLOOKUP(Source!T257,Elements!$AD$2:$AD$393,Elements!$A$2:$A$393,"Err",0))</f>
        <v>{4E8C2BF3-2C6F-4B28-9EC0-0585B0F45E97}</v>
      </c>
      <c r="V257" t="str">
        <f>IF(Source!U257="","",_xlfn.XLOOKUP(Source!U257,Elements!$AD$2:$AD$393,Elements!$A$2:$A$393,"Err",0))</f>
        <v>{4E8C2BF3-2C6F-4B28-9EC0-0585B0F45E97}</v>
      </c>
      <c r="W257" t="str">
        <f>IF(Source!V257="","",_xlfn.XLOOKUP(Source!V257,Elements!$AD$2:$AD$393,Elements!$A$2:$A$393,"Err",0))</f>
        <v/>
      </c>
      <c r="X257" t="str">
        <f>IF(Source!W257="","",_xlfn.XLOOKUP(Source!W257,Elements!$AD$2:$AD$393,Elements!$A$2:$A$393,"Err",0))</f>
        <v/>
      </c>
      <c r="Y257" t="str">
        <f>IF(Source!X257="","",_xlfn.XLOOKUP(Source!X257,Elements!$AD$2:$AD$393,Elements!$A$2:$A$393,"Err",0))</f>
        <v/>
      </c>
      <c r="Z257" t="str">
        <f>IF(Source!AD257="","",_xlfn.XLOOKUP(Source!AD257,Elements!$AD$2:$AD$393,Elements!$A$2:$A$393,"Err",0))</f>
        <v>{4E8C2BF3-2C6F-4B28-9EC0-0585B0F45E97}</v>
      </c>
      <c r="AA257" t="str">
        <f>IF(Source!Y257="","",_xlfn.XLOOKUP(Source!Y257,Elements!$AD$2:$AD$393,Elements!$A$2:$A$393,"Err",0))</f>
        <v/>
      </c>
      <c r="AB257" t="str">
        <f>IF(Source!Z257="","",_xlfn.XLOOKUP(Source!Z257,Elements!$AD$2:$AD$393,Elements!$A$2:$A$393,"Err",0))</f>
        <v>{4E8C2BF3-2C6F-4B28-9EC0-0585B0F45E97}</v>
      </c>
      <c r="AC257" t="str">
        <f>IF(Source!AA257="","",_xlfn.XLOOKUP(Source!AA257,Elements!$AD$2:$AD$393,Elements!$A$2:$A$393,"Err",0))</f>
        <v/>
      </c>
      <c r="AD257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Prozessfluss,Abwasser,PolyAl (PCR),Input,Aufwand</v>
      </c>
    </row>
    <row r="258" spans="1:30" x14ac:dyDescent="0.25">
      <c r="A258" t="str">
        <f>Table4[[#This Row],[idModel]]</f>
        <v>{4E8C2BF3-2C6F-4B28-9EC0-0585B0F45E97}</v>
      </c>
      <c r="B258" s="2" t="s">
        <v>191</v>
      </c>
      <c r="C258" t="str">
        <f>IF(Table3[[#This Row],[Level 1]]="","",_xlfn.XLOOKUP(Table3[[#This Row],[Level 1]],Table1[Titel],Table1[ID],"Err",0))</f>
        <v>{6C998907-162C-40B1-A283-9DAA3E039EC3}</v>
      </c>
      <c r="D258" t="str">
        <f>IF(Table3[[#This Row],[Level 2]]="","",_xlfn.XLOOKUP(Table3[[#This Row],[Level 2]],Table1[Titel],Table1[ID],"Err",0))</f>
        <v>{4BBD6911-72D7-4A4E-96C8-414A59CACC1F}</v>
      </c>
      <c r="E258" t="str">
        <f>IF(Table3[[#This Row],[Level 3]]="","",_xlfn.XLOOKUP(Table3[[#This Row],[Level 3]],Table1[Titel],Table1[ID],"Err",0))</f>
        <v>{409A6038-474A-40C3-86E6-DCE3D4F16054}</v>
      </c>
      <c r="F258" t="str">
        <f>IF(Table3[[#This Row],[Level 4]]="","",_xlfn.XLOOKUP(Table3[[#This Row],[Level 4]],Table1[Titel],Table1[ID],"Err",0))</f>
        <v>{D438F441-C6FE-40EB-A44B-E1C1B94D72ED}</v>
      </c>
      <c r="G258" t="str">
        <f>IF(Table3[[#This Row],[Level 5]]="","",_xlfn.XLOOKUP(Table3[[#This Row],[Level 5]],Table1[Titel],Table1[ID],"Err",0))</f>
        <v>{E27D33AB-8DEC-407C-BFEA-CAC632F055A3}</v>
      </c>
      <c r="H258" t="str">
        <f>_xlfn.XLOOKUP(Table3[[#This Row],[Unit]],Table2[Title],Table2[ID],"",0)</f>
        <v>{F91515BE-9199-4C2F-AA78-9F96C7CDFC45}</v>
      </c>
      <c r="I258">
        <f>Table3[[#This Row],[Lfd]]</f>
        <v>257</v>
      </c>
      <c r="J258">
        <f>Table3[[#This Row],[Type]]</f>
        <v>2</v>
      </c>
      <c r="K258">
        <f>Table3[[#This Row],[Level]]</f>
        <v>25</v>
      </c>
      <c r="L258" t="str">
        <f>IF(ISBLANK(Table3[[#This Row],[Formula]]),"",Table3[[#This Row],[Formula]])</f>
        <v>p1*p2*p3*p4*p5/-1000</v>
      </c>
      <c r="M258">
        <f>IF(ISBLANK(Table3[[#This Row],[Credit]]),0,Table3[[#This Row],[Credit]])</f>
        <v>0</v>
      </c>
      <c r="N258">
        <f>IF(ISBLANK(Table3[[#This Row],[Debit]]),0,Table3[[#This Row],[Debit]])</f>
        <v>0</v>
      </c>
      <c r="O258">
        <f>Table3[[#This Row],[Format]]</f>
        <v>0</v>
      </c>
      <c r="P258">
        <f>Table3[[#This Row],[Direct Offset]]</f>
        <v>0</v>
      </c>
      <c r="Q258">
        <f>IF(ISBLANK(Table3[[#This Row],[Account Range Min]]),0,Table3[[#This Row],[Account Range Min]])</f>
        <v>0</v>
      </c>
      <c r="R258">
        <f>IF(ISBLANK(Table3[[#This Row],[Account Range Max]]),0,Table3[[#This Row],[Account Range Max]])</f>
        <v>0</v>
      </c>
      <c r="S258" t="str">
        <f>IF(Source!N258="","",_xlfn.XLOOKUP(Source!N258,Elements!$AD$2:$AD$393,Elements!$A$2:$A$393,"Err",0))</f>
        <v/>
      </c>
      <c r="T258" t="str">
        <f>IF(Source!O258="","",_xlfn.XLOOKUP(Source!O258,Elements!$AD$2:$AD$393,Elements!$A$2:$A$393,"Err",0))</f>
        <v/>
      </c>
      <c r="U258" t="str">
        <f>IF(Source!T258="","",_xlfn.XLOOKUP(Source!T258,Elements!$AD$2:$AD$393,Elements!$A$2:$A$393,"Err",0))</f>
        <v>{4E8C2BF3-2C6F-4B28-9EC0-0585B0F45E97}</v>
      </c>
      <c r="V258" t="str">
        <f>IF(Source!U258="","",_xlfn.XLOOKUP(Source!U258,Elements!$AD$2:$AD$393,Elements!$A$2:$A$393,"Err",0))</f>
        <v>{4E8C2BF3-2C6F-4B28-9EC0-0585B0F45E97}</v>
      </c>
      <c r="W258" t="str">
        <f>IF(Source!V258="","",_xlfn.XLOOKUP(Source!V258,Elements!$AD$2:$AD$393,Elements!$A$2:$A$393,"Err",0))</f>
        <v>{4E8C2BF3-2C6F-4B28-9EC0-0585B0F45E97}</v>
      </c>
      <c r="X258" t="str">
        <f>IF(Source!W258="","",_xlfn.XLOOKUP(Source!W258,Elements!$AD$2:$AD$393,Elements!$A$2:$A$393,"Err",0))</f>
        <v>{4E8C2BF3-2C6F-4B28-9EC0-0585B0F45E97}</v>
      </c>
      <c r="Y258" t="str">
        <f>IF(Source!X258="","",_xlfn.XLOOKUP(Source!X258,Elements!$AD$2:$AD$393,Elements!$A$2:$A$393,"Err",0))</f>
        <v>{4E8C2BF3-2C6F-4B28-9EC0-0585B0F45E97}</v>
      </c>
      <c r="Z258" t="str">
        <f>IF(Source!AD258="","",_xlfn.XLOOKUP(Source!AD258,Elements!$AD$2:$AD$393,Elements!$A$2:$A$393,"Err",0))</f>
        <v/>
      </c>
      <c r="AA258" t="str">
        <f>IF(Source!Y258="","",_xlfn.XLOOKUP(Source!Y258,Elements!$AD$2:$AD$393,Elements!$A$2:$A$393,"Err",0))</f>
        <v/>
      </c>
      <c r="AB258" t="str">
        <f>IF(Source!Z258="","",_xlfn.XLOOKUP(Source!Z258,Elements!$AD$2:$AD$393,Elements!$A$2:$A$393,"Err",0))</f>
        <v/>
      </c>
      <c r="AC258" t="str">
        <f>IF(Source!AA258="","",_xlfn.XLOOKUP(Source!AA258,Elements!$AD$2:$AD$393,Elements!$A$2:$A$393,"Err",0))</f>
        <v/>
      </c>
      <c r="AD258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Prozessfluss,Abwasser,PolyAl (PCR),Input,Volumen</v>
      </c>
    </row>
    <row r="259" spans="1:30" x14ac:dyDescent="0.25">
      <c r="A259" t="str">
        <f>Table4[[#This Row],[idModel]]</f>
        <v>{4E8C2BF3-2C6F-4B28-9EC0-0585B0F45E97}</v>
      </c>
      <c r="B259" s="2" t="s">
        <v>191</v>
      </c>
      <c r="C259" t="str">
        <f>IF(Table3[[#This Row],[Level 1]]="","",_xlfn.XLOOKUP(Table3[[#This Row],[Level 1]],Table1[Titel],Table1[ID],"Err",0))</f>
        <v>{6C998907-162C-40B1-A283-9DAA3E039EC3}</v>
      </c>
      <c r="D259" t="str">
        <f>IF(Table3[[#This Row],[Level 2]]="","",_xlfn.XLOOKUP(Table3[[#This Row],[Level 2]],Table1[Titel],Table1[ID],"Err",0))</f>
        <v>{3AB2AF3F-D839-439B-908C-F0FA48018DB5}</v>
      </c>
      <c r="E259" t="str">
        <f>IF(Table3[[#This Row],[Level 3]]="","",_xlfn.XLOOKUP(Table3[[#This Row],[Level 3]],Table1[Titel],Table1[ID],"Err",0))</f>
        <v/>
      </c>
      <c r="F259" t="str">
        <f>IF(Table3[[#This Row],[Level 4]]="","",_xlfn.XLOOKUP(Table3[[#This Row],[Level 4]],Table1[Titel],Table1[ID],"Err",0))</f>
        <v/>
      </c>
      <c r="G259" t="str">
        <f>IF(Table3[[#This Row],[Level 5]]="","",_xlfn.XLOOKUP(Table3[[#This Row],[Level 5]],Table1[Titel],Table1[ID],"Err",0))</f>
        <v>{E27D33AB-8DEC-407C-BFEA-CAC632F055A3}</v>
      </c>
      <c r="H259" t="str">
        <f>_xlfn.XLOOKUP(Table3[[#This Row],[Unit]],Table2[Title],Table2[ID],"",0)</f>
        <v>{F91515BE-9199-4C2F-AA78-9F96C7CDFC45}</v>
      </c>
      <c r="I259">
        <f>Table3[[#This Row],[Lfd]]</f>
        <v>258</v>
      </c>
      <c r="J259">
        <f>Table3[[#This Row],[Type]]</f>
        <v>2</v>
      </c>
      <c r="K259">
        <f>Table3[[#This Row],[Level]]</f>
        <v>25</v>
      </c>
      <c r="L259" t="str">
        <f>IF(ISBLANK(Table3[[#This Row],[Formula]]),"",Table3[[#This Row],[Formula]])</f>
        <v>p1*p2*p3/1000</v>
      </c>
      <c r="M259">
        <f>IF(ISBLANK(Table3[[#This Row],[Credit]]),0,Table3[[#This Row],[Credit]])</f>
        <v>0</v>
      </c>
      <c r="N259">
        <f>IF(ISBLANK(Table3[[#This Row],[Debit]]),0,Table3[[#This Row],[Debit]])</f>
        <v>0</v>
      </c>
      <c r="O259">
        <f>Table3[[#This Row],[Format]]</f>
        <v>0</v>
      </c>
      <c r="P259">
        <f>Table3[[#This Row],[Direct Offset]]</f>
        <v>0</v>
      </c>
      <c r="Q259">
        <f>IF(ISBLANK(Table3[[#This Row],[Account Range Min]]),0,Table3[[#This Row],[Account Range Min]])</f>
        <v>0</v>
      </c>
      <c r="R259">
        <f>IF(ISBLANK(Table3[[#This Row],[Account Range Max]]),0,Table3[[#This Row],[Account Range Max]])</f>
        <v>0</v>
      </c>
      <c r="S259" t="str">
        <f>IF(Source!N259="","",_xlfn.XLOOKUP(Source!N259,Elements!$AD$2:$AD$393,Elements!$A$2:$A$393,"Err",0))</f>
        <v/>
      </c>
      <c r="T259" t="str">
        <f>IF(Source!O259="","",_xlfn.XLOOKUP(Source!O259,Elements!$AD$2:$AD$393,Elements!$A$2:$A$393,"Err",0))</f>
        <v/>
      </c>
      <c r="U259" t="str">
        <f>IF(Source!T259="","",_xlfn.XLOOKUP(Source!T259,Elements!$AD$2:$AD$393,Elements!$A$2:$A$393,"Err",0))</f>
        <v>{4E8C2BF3-2C6F-4B28-9EC0-0585B0F45E97}</v>
      </c>
      <c r="V259" t="str">
        <f>IF(Source!U259="","",_xlfn.XLOOKUP(Source!U259,Elements!$AD$2:$AD$393,Elements!$A$2:$A$393,"Err",0))</f>
        <v>{4E8C2BF3-2C6F-4B28-9EC0-0585B0F45E97}</v>
      </c>
      <c r="W259" t="str">
        <f>IF(Source!V259="","",_xlfn.XLOOKUP(Source!V259,Elements!$AD$2:$AD$393,Elements!$A$2:$A$393,"Err",0))</f>
        <v>{4E8C2BF3-2C6F-4B28-9EC0-0585B0F45E97}</v>
      </c>
      <c r="X259" t="str">
        <f>IF(Source!W259="","",_xlfn.XLOOKUP(Source!W259,Elements!$AD$2:$AD$393,Elements!$A$2:$A$393,"Err",0))</f>
        <v/>
      </c>
      <c r="Y259" t="str">
        <f>IF(Source!X259="","",_xlfn.XLOOKUP(Source!X259,Elements!$AD$2:$AD$393,Elements!$A$2:$A$393,"Err",0))</f>
        <v/>
      </c>
      <c r="Z259" t="str">
        <f>IF(Source!AD259="","",_xlfn.XLOOKUP(Source!AD259,Elements!$AD$2:$AD$393,Elements!$A$2:$A$393,"Err",0))</f>
        <v/>
      </c>
      <c r="AA259" t="str">
        <f>IF(Source!Y259="","",_xlfn.XLOOKUP(Source!Y259,Elements!$AD$2:$AD$393,Elements!$A$2:$A$393,"Err",0))</f>
        <v/>
      </c>
      <c r="AB259" t="str">
        <f>IF(Source!Z259="","",_xlfn.XLOOKUP(Source!Z259,Elements!$AD$2:$AD$393,Elements!$A$2:$A$393,"Err",0))</f>
        <v/>
      </c>
      <c r="AC259" t="str">
        <f>IF(Source!AA259="","",_xlfn.XLOOKUP(Source!AA259,Elements!$AD$2:$AD$393,Elements!$A$2:$A$393,"Err",0))</f>
        <v/>
      </c>
      <c r="AD259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Prozessfluss,Anlagenkapazität,Volumen</v>
      </c>
    </row>
    <row r="260" spans="1:30" x14ac:dyDescent="0.25">
      <c r="A260" t="str">
        <f>Table4[[#This Row],[idModel]]</f>
        <v>{4E8C2BF3-2C6F-4B28-9EC0-0585B0F45E97}</v>
      </c>
      <c r="B260" s="2" t="s">
        <v>191</v>
      </c>
      <c r="C260" t="str">
        <f>IF(Table3[[#This Row],[Level 1]]="","",_xlfn.XLOOKUP(Table3[[#This Row],[Level 1]],Table1[Titel],Table1[ID],"Err",0))</f>
        <v>{6C998907-162C-40B1-A283-9DAA3E039EC3}</v>
      </c>
      <c r="D260" t="str">
        <f>IF(Table3[[#This Row],[Level 2]]="","",_xlfn.XLOOKUP(Table3[[#This Row],[Level 2]],Table1[Titel],Table1[ID],"Err",0))</f>
        <v>{634E63C0-B934-4DA4-A422-CBA171A52E02}</v>
      </c>
      <c r="E260" t="str">
        <f>IF(Table3[[#This Row],[Level 3]]="","",_xlfn.XLOOKUP(Table3[[#This Row],[Level 3]],Table1[Titel],Table1[ID],"Err",0))</f>
        <v>{DB7FE34E-F698-4E48-AA55-4308F1E634C2}</v>
      </c>
      <c r="F260" t="str">
        <f>IF(Table3[[#This Row],[Level 4]]="","",_xlfn.XLOOKUP(Table3[[#This Row],[Level 4]],Table1[Titel],Table1[ID],"Err",0))</f>
        <v>{8C772D76-9C04-4392-A881-571B599378D6}</v>
      </c>
      <c r="G260" t="str">
        <f>IF(Table3[[#This Row],[Level 5]]="","",_xlfn.XLOOKUP(Table3[[#This Row],[Level 5]],Table1[Titel],Table1[ID],"Err",0))</f>
        <v>{C68506A6-6387-4AD0-8F0E-6F80AE4A92F2}</v>
      </c>
      <c r="H260" t="str">
        <f>_xlfn.XLOOKUP(Table3[[#This Row],[Unit]],Table2[Title],Table2[ID],"",0)</f>
        <v>{F5407237-FAA9-4557-B2C6-D4E50AB82E56}</v>
      </c>
      <c r="I260">
        <f>Table3[[#This Row],[Lfd]]</f>
        <v>259</v>
      </c>
      <c r="J260">
        <f>Table3[[#This Row],[Type]]</f>
        <v>2</v>
      </c>
      <c r="K260">
        <f>Table3[[#This Row],[Level]]</f>
        <v>50</v>
      </c>
      <c r="L260" t="str">
        <f>IF(ISBLANK(Table3[[#This Row],[Formula]]),"",Table3[[#This Row],[Formula]])</f>
        <v>p1*p2*(-1)</v>
      </c>
      <c r="M260">
        <f>IF(ISBLANK(Table3[[#This Row],[Credit]]),0,Table3[[#This Row],[Credit]])</f>
        <v>3300</v>
      </c>
      <c r="N260">
        <f>IF(ISBLANK(Table3[[#This Row],[Debit]]),0,Table3[[#This Row],[Debit]])</f>
        <v>5400</v>
      </c>
      <c r="O260">
        <f>Table3[[#This Row],[Format]]</f>
        <v>1</v>
      </c>
      <c r="P260">
        <f>Table3[[#This Row],[Direct Offset]]</f>
        <v>0</v>
      </c>
      <c r="Q260">
        <f>IF(ISBLANK(Table3[[#This Row],[Account Range Min]]),0,Table3[[#This Row],[Account Range Min]])</f>
        <v>0</v>
      </c>
      <c r="R260">
        <f>IF(ISBLANK(Table3[[#This Row],[Account Range Max]]),0,Table3[[#This Row],[Account Range Max]])</f>
        <v>0</v>
      </c>
      <c r="S260" t="str">
        <f>IF(Source!N260="","",_xlfn.XLOOKUP(Source!N260,Elements!$AD$2:$AD$393,Elements!$A$2:$A$393,"Err",0))</f>
        <v/>
      </c>
      <c r="T260" t="str">
        <f>IF(Source!O260="","",_xlfn.XLOOKUP(Source!O260,Elements!$AD$2:$AD$393,Elements!$A$2:$A$393,"Err",0))</f>
        <v/>
      </c>
      <c r="U260" t="str">
        <f>IF(Source!T260="","",_xlfn.XLOOKUP(Source!T260,Elements!$AD$2:$AD$393,Elements!$A$2:$A$393,"Err",0))</f>
        <v>{4E8C2BF3-2C6F-4B28-9EC0-0585B0F45E97}</v>
      </c>
      <c r="V260" t="str">
        <f>IF(Source!U260="","",_xlfn.XLOOKUP(Source!U260,Elements!$AD$2:$AD$393,Elements!$A$2:$A$393,"Err",0))</f>
        <v>{4E8C2BF3-2C6F-4B28-9EC0-0585B0F45E97}</v>
      </c>
      <c r="W260" t="str">
        <f>IF(Source!V260="","",_xlfn.XLOOKUP(Source!V260,Elements!$AD$2:$AD$393,Elements!$A$2:$A$393,"Err",0))</f>
        <v/>
      </c>
      <c r="X260" t="str">
        <f>IF(Source!W260="","",_xlfn.XLOOKUP(Source!W260,Elements!$AD$2:$AD$393,Elements!$A$2:$A$393,"Err",0))</f>
        <v/>
      </c>
      <c r="Y260" t="str">
        <f>IF(Source!X260="","",_xlfn.XLOOKUP(Source!X260,Elements!$AD$2:$AD$393,Elements!$A$2:$A$393,"Err",0))</f>
        <v/>
      </c>
      <c r="Z260" t="str">
        <f>IF(Source!AD260="","",_xlfn.XLOOKUP(Source!AD260,Elements!$AD$2:$AD$393,Elements!$A$2:$A$393,"Err",0))</f>
        <v>{4E8C2BF3-2C6F-4B28-9EC0-0585B0F45E97}</v>
      </c>
      <c r="AA260" t="str">
        <f>IF(Source!Y260="","",_xlfn.XLOOKUP(Source!Y260,Elements!$AD$2:$AD$393,Elements!$A$2:$A$393,"Err",0))</f>
        <v/>
      </c>
      <c r="AB260" t="str">
        <f>IF(Source!Z260="","",_xlfn.XLOOKUP(Source!Z260,Elements!$AD$2:$AD$393,Elements!$A$2:$A$393,"Err",0))</f>
        <v>{4E8C2BF3-2C6F-4B28-9EC0-0585B0F45E97}</v>
      </c>
      <c r="AC260" t="str">
        <f>IF(Source!AA260="","",_xlfn.XLOOKUP(Source!AA260,Elements!$AD$2:$AD$393,Elements!$A$2:$A$393,"Err",0))</f>
        <v/>
      </c>
      <c r="AD260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Prozessfluss,Chemikalien,PET/AL/PE (PIR),1FHM,Aufwand</v>
      </c>
    </row>
    <row r="261" spans="1:30" x14ac:dyDescent="0.25">
      <c r="A261" t="str">
        <f>Table4[[#This Row],[idModel]]</f>
        <v>{4E8C2BF3-2C6F-4B28-9EC0-0585B0F45E97}</v>
      </c>
      <c r="B261" s="2" t="s">
        <v>191</v>
      </c>
      <c r="C261" t="str">
        <f>IF(Table3[[#This Row],[Level 1]]="","",_xlfn.XLOOKUP(Table3[[#This Row],[Level 1]],Table1[Titel],Table1[ID],"Err",0))</f>
        <v>{6C998907-162C-40B1-A283-9DAA3E039EC3}</v>
      </c>
      <c r="D261" t="str">
        <f>IF(Table3[[#This Row],[Level 2]]="","",_xlfn.XLOOKUP(Table3[[#This Row],[Level 2]],Table1[Titel],Table1[ID],"Err",0))</f>
        <v>{634E63C0-B934-4DA4-A422-CBA171A52E02}</v>
      </c>
      <c r="E261" t="str">
        <f>IF(Table3[[#This Row],[Level 3]]="","",_xlfn.XLOOKUP(Table3[[#This Row],[Level 3]],Table1[Titel],Table1[ID],"Err",0))</f>
        <v>{DB7FE34E-F698-4E48-AA55-4308F1E634C2}</v>
      </c>
      <c r="F261" t="str">
        <f>IF(Table3[[#This Row],[Level 4]]="","",_xlfn.XLOOKUP(Table3[[#This Row],[Level 4]],Table1[Titel],Table1[ID],"Err",0))</f>
        <v>{8C772D76-9C04-4392-A881-571B599378D6}</v>
      </c>
      <c r="G261" t="str">
        <f>IF(Table3[[#This Row],[Level 5]]="","",_xlfn.XLOOKUP(Table3[[#This Row],[Level 5]],Table1[Titel],Table1[ID],"Err",0))</f>
        <v>{E27D33AB-8DEC-407C-BFEA-CAC632F055A3}</v>
      </c>
      <c r="H261" t="str">
        <f>_xlfn.XLOOKUP(Table3[[#This Row],[Unit]],Table2[Title],Table2[ID],"",0)</f>
        <v>{F91515BE-9199-4C2F-AA78-9F96C7CDFC45}</v>
      </c>
      <c r="I261">
        <f>Table3[[#This Row],[Lfd]]</f>
        <v>260</v>
      </c>
      <c r="J261">
        <f>Table3[[#This Row],[Type]]</f>
        <v>2</v>
      </c>
      <c r="K261">
        <f>Table3[[#This Row],[Level]]</f>
        <v>25</v>
      </c>
      <c r="L261" t="str">
        <f>IF(ISBLANK(Table3[[#This Row],[Formula]]),"",Table3[[#This Row],[Formula]])</f>
        <v>p1*p2*p3*p4*p5/-1000</v>
      </c>
      <c r="M261">
        <f>IF(ISBLANK(Table3[[#This Row],[Credit]]),0,Table3[[#This Row],[Credit]])</f>
        <v>0</v>
      </c>
      <c r="N261">
        <f>IF(ISBLANK(Table3[[#This Row],[Debit]]),0,Table3[[#This Row],[Debit]])</f>
        <v>0</v>
      </c>
      <c r="O261">
        <f>Table3[[#This Row],[Format]]</f>
        <v>0</v>
      </c>
      <c r="P261">
        <f>Table3[[#This Row],[Direct Offset]]</f>
        <v>0</v>
      </c>
      <c r="Q261">
        <f>IF(ISBLANK(Table3[[#This Row],[Account Range Min]]),0,Table3[[#This Row],[Account Range Min]])</f>
        <v>0</v>
      </c>
      <c r="R261">
        <f>IF(ISBLANK(Table3[[#This Row],[Account Range Max]]),0,Table3[[#This Row],[Account Range Max]])</f>
        <v>0</v>
      </c>
      <c r="S261" t="str">
        <f>IF(Source!N261="","",_xlfn.XLOOKUP(Source!N261,Elements!$AD$2:$AD$393,Elements!$A$2:$A$393,"Err",0))</f>
        <v/>
      </c>
      <c r="T261" t="str">
        <f>IF(Source!O261="","",_xlfn.XLOOKUP(Source!O261,Elements!$AD$2:$AD$393,Elements!$A$2:$A$393,"Err",0))</f>
        <v/>
      </c>
      <c r="U261" t="str">
        <f>IF(Source!T261="","",_xlfn.XLOOKUP(Source!T261,Elements!$AD$2:$AD$393,Elements!$A$2:$A$393,"Err",0))</f>
        <v>{4E8C2BF3-2C6F-4B28-9EC0-0585B0F45E97}</v>
      </c>
      <c r="V261" t="str">
        <f>IF(Source!U261="","",_xlfn.XLOOKUP(Source!U261,Elements!$AD$2:$AD$393,Elements!$A$2:$A$393,"Err",0))</f>
        <v>{4E8C2BF3-2C6F-4B28-9EC0-0585B0F45E97}</v>
      </c>
      <c r="W261" t="str">
        <f>IF(Source!V261="","",_xlfn.XLOOKUP(Source!V261,Elements!$AD$2:$AD$393,Elements!$A$2:$A$393,"Err",0))</f>
        <v>{4E8C2BF3-2C6F-4B28-9EC0-0585B0F45E97}</v>
      </c>
      <c r="X261" t="str">
        <f>IF(Source!W261="","",_xlfn.XLOOKUP(Source!W261,Elements!$AD$2:$AD$393,Elements!$A$2:$A$393,"Err",0))</f>
        <v>{4E8C2BF3-2C6F-4B28-9EC0-0585B0F45E97}</v>
      </c>
      <c r="Y261" t="str">
        <f>IF(Source!X261="","",_xlfn.XLOOKUP(Source!X261,Elements!$AD$2:$AD$393,Elements!$A$2:$A$393,"Err",0))</f>
        <v>{4E8C2BF3-2C6F-4B28-9EC0-0585B0F45E97}</v>
      </c>
      <c r="Z261" t="str">
        <f>IF(Source!AD261="","",_xlfn.XLOOKUP(Source!AD261,Elements!$AD$2:$AD$393,Elements!$A$2:$A$393,"Err",0))</f>
        <v/>
      </c>
      <c r="AA261" t="str">
        <f>IF(Source!Y261="","",_xlfn.XLOOKUP(Source!Y261,Elements!$AD$2:$AD$393,Elements!$A$2:$A$393,"Err",0))</f>
        <v/>
      </c>
      <c r="AB261" t="str">
        <f>IF(Source!Z261="","",_xlfn.XLOOKUP(Source!Z261,Elements!$AD$2:$AD$393,Elements!$A$2:$A$393,"Err",0))</f>
        <v/>
      </c>
      <c r="AC261" t="str">
        <f>IF(Source!AA261="","",_xlfn.XLOOKUP(Source!AA261,Elements!$AD$2:$AD$393,Elements!$A$2:$A$393,"Err",0))</f>
        <v/>
      </c>
      <c r="AD261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Prozessfluss,Chemikalien,PET/AL/PE (PIR),1FHM,Volumen</v>
      </c>
    </row>
    <row r="262" spans="1:30" x14ac:dyDescent="0.25">
      <c r="A262" t="str">
        <f>Table4[[#This Row],[idModel]]</f>
        <v>{4E8C2BF3-2C6F-4B28-9EC0-0585B0F45E97}</v>
      </c>
      <c r="B262" s="2" t="s">
        <v>191</v>
      </c>
      <c r="C262" t="str">
        <f>IF(Table3[[#This Row],[Level 1]]="","",_xlfn.XLOOKUP(Table3[[#This Row],[Level 1]],Table1[Titel],Table1[ID],"Err",0))</f>
        <v>{6C998907-162C-40B1-A283-9DAA3E039EC3}</v>
      </c>
      <c r="D262" t="str">
        <f>IF(Table3[[#This Row],[Level 2]]="","",_xlfn.XLOOKUP(Table3[[#This Row],[Level 2]],Table1[Titel],Table1[ID],"Err",0))</f>
        <v>{634E63C0-B934-4DA4-A422-CBA171A52E02}</v>
      </c>
      <c r="E262" t="str">
        <f>IF(Table3[[#This Row],[Level 3]]="","",_xlfn.XLOOKUP(Table3[[#This Row],[Level 3]],Table1[Titel],Table1[ID],"Err",0))</f>
        <v>{DB7FE34E-F698-4E48-AA55-4308F1E634C2}</v>
      </c>
      <c r="F262" t="str">
        <f>IF(Table3[[#This Row],[Level 4]]="","",_xlfn.XLOOKUP(Table3[[#This Row],[Level 4]],Table1[Titel],Table1[ID],"Err",0))</f>
        <v>{0B14E549-2358-4CBB-8818-6D375C434918}</v>
      </c>
      <c r="G262" t="str">
        <f>IF(Table3[[#This Row],[Level 5]]="","",_xlfn.XLOOKUP(Table3[[#This Row],[Level 5]],Table1[Titel],Table1[ID],"Err",0))</f>
        <v>{C68506A6-6387-4AD0-8F0E-6F80AE4A92F2}</v>
      </c>
      <c r="H262" t="str">
        <f>_xlfn.XLOOKUP(Table3[[#This Row],[Unit]],Table2[Title],Table2[ID],"",0)</f>
        <v>{F5407237-FAA9-4557-B2C6-D4E50AB82E56}</v>
      </c>
      <c r="I262">
        <f>Table3[[#This Row],[Lfd]]</f>
        <v>261</v>
      </c>
      <c r="J262">
        <f>Table3[[#This Row],[Type]]</f>
        <v>2</v>
      </c>
      <c r="K262">
        <f>Table3[[#This Row],[Level]]</f>
        <v>50</v>
      </c>
      <c r="L262" t="str">
        <f>IF(ISBLANK(Table3[[#This Row],[Formula]]),"",Table3[[#This Row],[Formula]])</f>
        <v>p1*p2*(-1)</v>
      </c>
      <c r="M262">
        <f>IF(ISBLANK(Table3[[#This Row],[Credit]]),0,Table3[[#This Row],[Credit]])</f>
        <v>3300</v>
      </c>
      <c r="N262">
        <f>IF(ISBLANK(Table3[[#This Row],[Debit]]),0,Table3[[#This Row],[Debit]])</f>
        <v>5400</v>
      </c>
      <c r="O262">
        <f>Table3[[#This Row],[Format]]</f>
        <v>1</v>
      </c>
      <c r="P262">
        <f>Table3[[#This Row],[Direct Offset]]</f>
        <v>0</v>
      </c>
      <c r="Q262">
        <f>IF(ISBLANK(Table3[[#This Row],[Account Range Min]]),0,Table3[[#This Row],[Account Range Min]])</f>
        <v>0</v>
      </c>
      <c r="R262">
        <f>IF(ISBLANK(Table3[[#This Row],[Account Range Max]]),0,Table3[[#This Row],[Account Range Max]])</f>
        <v>0</v>
      </c>
      <c r="S262" t="str">
        <f>IF(Source!N262="","",_xlfn.XLOOKUP(Source!N262,Elements!$AD$2:$AD$393,Elements!$A$2:$A$393,"Err",0))</f>
        <v/>
      </c>
      <c r="T262" t="str">
        <f>IF(Source!O262="","",_xlfn.XLOOKUP(Source!O262,Elements!$AD$2:$AD$393,Elements!$A$2:$A$393,"Err",0))</f>
        <v/>
      </c>
      <c r="U262" t="str">
        <f>IF(Source!T262="","",_xlfn.XLOOKUP(Source!T262,Elements!$AD$2:$AD$393,Elements!$A$2:$A$393,"Err",0))</f>
        <v>{4E8C2BF3-2C6F-4B28-9EC0-0585B0F45E97}</v>
      </c>
      <c r="V262" t="str">
        <f>IF(Source!U262="","",_xlfn.XLOOKUP(Source!U262,Elements!$AD$2:$AD$393,Elements!$A$2:$A$393,"Err",0))</f>
        <v>{4E8C2BF3-2C6F-4B28-9EC0-0585B0F45E97}</v>
      </c>
      <c r="W262" t="str">
        <f>IF(Source!V262="","",_xlfn.XLOOKUP(Source!V262,Elements!$AD$2:$AD$393,Elements!$A$2:$A$393,"Err",0))</f>
        <v/>
      </c>
      <c r="X262" t="str">
        <f>IF(Source!W262="","",_xlfn.XLOOKUP(Source!W262,Elements!$AD$2:$AD$393,Elements!$A$2:$A$393,"Err",0))</f>
        <v/>
      </c>
      <c r="Y262" t="str">
        <f>IF(Source!X262="","",_xlfn.XLOOKUP(Source!X262,Elements!$AD$2:$AD$393,Elements!$A$2:$A$393,"Err",0))</f>
        <v/>
      </c>
      <c r="Z262" t="str">
        <f>IF(Source!AD262="","",_xlfn.XLOOKUP(Source!AD262,Elements!$AD$2:$AD$393,Elements!$A$2:$A$393,"Err",0))</f>
        <v>{4E8C2BF3-2C6F-4B28-9EC0-0585B0F45E97}</v>
      </c>
      <c r="AA262" t="str">
        <f>IF(Source!Y262="","",_xlfn.XLOOKUP(Source!Y262,Elements!$AD$2:$AD$393,Elements!$A$2:$A$393,"Err",0))</f>
        <v/>
      </c>
      <c r="AB262" t="str">
        <f>IF(Source!Z262="","",_xlfn.XLOOKUP(Source!Z262,Elements!$AD$2:$AD$393,Elements!$A$2:$A$393,"Err",0))</f>
        <v>{4E8C2BF3-2C6F-4B28-9EC0-0585B0F45E97}</v>
      </c>
      <c r="AC262" t="str">
        <f>IF(Source!AA262="","",_xlfn.XLOOKUP(Source!AA262,Elements!$AD$2:$AD$393,Elements!$A$2:$A$393,"Err",0))</f>
        <v/>
      </c>
      <c r="AD262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Prozessfluss,Chemikalien,PET/AL/PE (PIR),40Fe3,Aufwand</v>
      </c>
    </row>
    <row r="263" spans="1:30" x14ac:dyDescent="0.25">
      <c r="A263" t="str">
        <f>Table4[[#This Row],[idModel]]</f>
        <v>{4E8C2BF3-2C6F-4B28-9EC0-0585B0F45E97}</v>
      </c>
      <c r="B263" s="2" t="s">
        <v>191</v>
      </c>
      <c r="C263" t="str">
        <f>IF(Table3[[#This Row],[Level 1]]="","",_xlfn.XLOOKUP(Table3[[#This Row],[Level 1]],Table1[Titel],Table1[ID],"Err",0))</f>
        <v>{6C998907-162C-40B1-A283-9DAA3E039EC3}</v>
      </c>
      <c r="D263" t="str">
        <f>IF(Table3[[#This Row],[Level 2]]="","",_xlfn.XLOOKUP(Table3[[#This Row],[Level 2]],Table1[Titel],Table1[ID],"Err",0))</f>
        <v>{634E63C0-B934-4DA4-A422-CBA171A52E02}</v>
      </c>
      <c r="E263" t="str">
        <f>IF(Table3[[#This Row],[Level 3]]="","",_xlfn.XLOOKUP(Table3[[#This Row],[Level 3]],Table1[Titel],Table1[ID],"Err",0))</f>
        <v>{DB7FE34E-F698-4E48-AA55-4308F1E634C2}</v>
      </c>
      <c r="F263" t="str">
        <f>IF(Table3[[#This Row],[Level 4]]="","",_xlfn.XLOOKUP(Table3[[#This Row],[Level 4]],Table1[Titel],Table1[ID],"Err",0))</f>
        <v>{0B14E549-2358-4CBB-8818-6D375C434918}</v>
      </c>
      <c r="G263" t="str">
        <f>IF(Table3[[#This Row],[Level 5]]="","",_xlfn.XLOOKUP(Table3[[#This Row],[Level 5]],Table1[Titel],Table1[ID],"Err",0))</f>
        <v>{E27D33AB-8DEC-407C-BFEA-CAC632F055A3}</v>
      </c>
      <c r="H263" t="str">
        <f>_xlfn.XLOOKUP(Table3[[#This Row],[Unit]],Table2[Title],Table2[ID],"",0)</f>
        <v>{F91515BE-9199-4C2F-AA78-9F96C7CDFC45}</v>
      </c>
      <c r="I263">
        <f>Table3[[#This Row],[Lfd]]</f>
        <v>262</v>
      </c>
      <c r="J263">
        <f>Table3[[#This Row],[Type]]</f>
        <v>2</v>
      </c>
      <c r="K263">
        <f>Table3[[#This Row],[Level]]</f>
        <v>25</v>
      </c>
      <c r="L263" t="str">
        <f>IF(ISBLANK(Table3[[#This Row],[Formula]]),"",Table3[[#This Row],[Formula]])</f>
        <v>p1*p2*p3*p4*p5/-1000</v>
      </c>
      <c r="M263">
        <f>IF(ISBLANK(Table3[[#This Row],[Credit]]),0,Table3[[#This Row],[Credit]])</f>
        <v>0</v>
      </c>
      <c r="N263">
        <f>IF(ISBLANK(Table3[[#This Row],[Debit]]),0,Table3[[#This Row],[Debit]])</f>
        <v>0</v>
      </c>
      <c r="O263">
        <f>Table3[[#This Row],[Format]]</f>
        <v>0</v>
      </c>
      <c r="P263">
        <f>Table3[[#This Row],[Direct Offset]]</f>
        <v>0</v>
      </c>
      <c r="Q263">
        <f>IF(ISBLANK(Table3[[#This Row],[Account Range Min]]),0,Table3[[#This Row],[Account Range Min]])</f>
        <v>0</v>
      </c>
      <c r="R263">
        <f>IF(ISBLANK(Table3[[#This Row],[Account Range Max]]),0,Table3[[#This Row],[Account Range Max]])</f>
        <v>0</v>
      </c>
      <c r="S263" t="str">
        <f>IF(Source!N263="","",_xlfn.XLOOKUP(Source!N263,Elements!$AD$2:$AD$393,Elements!$A$2:$A$393,"Err",0))</f>
        <v/>
      </c>
      <c r="T263" t="str">
        <f>IF(Source!O263="","",_xlfn.XLOOKUP(Source!O263,Elements!$AD$2:$AD$393,Elements!$A$2:$A$393,"Err",0))</f>
        <v/>
      </c>
      <c r="U263" t="str">
        <f>IF(Source!T263="","",_xlfn.XLOOKUP(Source!T263,Elements!$AD$2:$AD$393,Elements!$A$2:$A$393,"Err",0))</f>
        <v>{4E8C2BF3-2C6F-4B28-9EC0-0585B0F45E97}</v>
      </c>
      <c r="V263" t="str">
        <f>IF(Source!U263="","",_xlfn.XLOOKUP(Source!U263,Elements!$AD$2:$AD$393,Elements!$A$2:$A$393,"Err",0))</f>
        <v>{4E8C2BF3-2C6F-4B28-9EC0-0585B0F45E97}</v>
      </c>
      <c r="W263" t="str">
        <f>IF(Source!V263="","",_xlfn.XLOOKUP(Source!V263,Elements!$AD$2:$AD$393,Elements!$A$2:$A$393,"Err",0))</f>
        <v>{4E8C2BF3-2C6F-4B28-9EC0-0585B0F45E97}</v>
      </c>
      <c r="X263" t="str">
        <f>IF(Source!W263="","",_xlfn.XLOOKUP(Source!W263,Elements!$AD$2:$AD$393,Elements!$A$2:$A$393,"Err",0))</f>
        <v>{4E8C2BF3-2C6F-4B28-9EC0-0585B0F45E97}</v>
      </c>
      <c r="Y263" t="str">
        <f>IF(Source!X263="","",_xlfn.XLOOKUP(Source!X263,Elements!$AD$2:$AD$393,Elements!$A$2:$A$393,"Err",0))</f>
        <v>{4E8C2BF3-2C6F-4B28-9EC0-0585B0F45E97}</v>
      </c>
      <c r="Z263" t="str">
        <f>IF(Source!AD263="","",_xlfn.XLOOKUP(Source!AD263,Elements!$AD$2:$AD$393,Elements!$A$2:$A$393,"Err",0))</f>
        <v/>
      </c>
      <c r="AA263" t="str">
        <f>IF(Source!Y263="","",_xlfn.XLOOKUP(Source!Y263,Elements!$AD$2:$AD$393,Elements!$A$2:$A$393,"Err",0))</f>
        <v/>
      </c>
      <c r="AB263" t="str">
        <f>IF(Source!Z263="","",_xlfn.XLOOKUP(Source!Z263,Elements!$AD$2:$AD$393,Elements!$A$2:$A$393,"Err",0))</f>
        <v/>
      </c>
      <c r="AC263" t="str">
        <f>IF(Source!AA263="","",_xlfn.XLOOKUP(Source!AA263,Elements!$AD$2:$AD$393,Elements!$A$2:$A$393,"Err",0))</f>
        <v/>
      </c>
      <c r="AD263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Prozessfluss,Chemikalien,PET/AL/PE (PIR),40Fe3,Volumen</v>
      </c>
    </row>
    <row r="264" spans="1:30" x14ac:dyDescent="0.25">
      <c r="A264" t="str">
        <f>Table4[[#This Row],[idModel]]</f>
        <v>{4E8C2BF3-2C6F-4B28-9EC0-0585B0F45E97}</v>
      </c>
      <c r="B264" s="2" t="s">
        <v>191</v>
      </c>
      <c r="C264" t="str">
        <f>IF(Table3[[#This Row],[Level 1]]="","",_xlfn.XLOOKUP(Table3[[#This Row],[Level 1]],Table1[Titel],Table1[ID],"Err",0))</f>
        <v>{6C998907-162C-40B1-A283-9DAA3E039EC3}</v>
      </c>
      <c r="D264" t="str">
        <f>IF(Table3[[#This Row],[Level 2]]="","",_xlfn.XLOOKUP(Table3[[#This Row],[Level 2]],Table1[Titel],Table1[ID],"Err",0))</f>
        <v>{634E63C0-B934-4DA4-A422-CBA171A52E02}</v>
      </c>
      <c r="E264" t="str">
        <f>IF(Table3[[#This Row],[Level 3]]="","",_xlfn.XLOOKUP(Table3[[#This Row],[Level 3]],Table1[Titel],Table1[ID],"Err",0))</f>
        <v>{DB7FE34E-F698-4E48-AA55-4308F1E634C2}</v>
      </c>
      <c r="F264" t="str">
        <f>IF(Table3[[#This Row],[Level 4]]="","",_xlfn.XLOOKUP(Table3[[#This Row],[Level 4]],Table1[Titel],Table1[ID],"Err",0))</f>
        <v>{5758DC5B-5B9C-43AB-A187-12A686FDCE8E}</v>
      </c>
      <c r="G264" t="str">
        <f>IF(Table3[[#This Row],[Level 5]]="","",_xlfn.XLOOKUP(Table3[[#This Row],[Level 5]],Table1[Titel],Table1[ID],"Err",0))</f>
        <v>{C68506A6-6387-4AD0-8F0E-6F80AE4A92F2}</v>
      </c>
      <c r="H264" t="str">
        <f>_xlfn.XLOOKUP(Table3[[#This Row],[Unit]],Table2[Title],Table2[ID],"",0)</f>
        <v>{F5407237-FAA9-4557-B2C6-D4E50AB82E56}</v>
      </c>
      <c r="I264">
        <f>Table3[[#This Row],[Lfd]]</f>
        <v>263</v>
      </c>
      <c r="J264">
        <f>Table3[[#This Row],[Type]]</f>
        <v>2</v>
      </c>
      <c r="K264">
        <f>Table3[[#This Row],[Level]]</f>
        <v>50</v>
      </c>
      <c r="L264" t="str">
        <f>IF(ISBLANK(Table3[[#This Row],[Formula]]),"",Table3[[#This Row],[Formula]])</f>
        <v>p1*p2*(-1)</v>
      </c>
      <c r="M264">
        <f>IF(ISBLANK(Table3[[#This Row],[Credit]]),0,Table3[[#This Row],[Credit]])</f>
        <v>3300</v>
      </c>
      <c r="N264">
        <f>IF(ISBLANK(Table3[[#This Row],[Debit]]),0,Table3[[#This Row],[Debit]])</f>
        <v>5400</v>
      </c>
      <c r="O264">
        <f>Table3[[#This Row],[Format]]</f>
        <v>1</v>
      </c>
      <c r="P264">
        <f>Table3[[#This Row],[Direct Offset]]</f>
        <v>0</v>
      </c>
      <c r="Q264">
        <f>IF(ISBLANK(Table3[[#This Row],[Account Range Min]]),0,Table3[[#This Row],[Account Range Min]])</f>
        <v>0</v>
      </c>
      <c r="R264">
        <f>IF(ISBLANK(Table3[[#This Row],[Account Range Max]]),0,Table3[[#This Row],[Account Range Max]])</f>
        <v>0</v>
      </c>
      <c r="S264" t="str">
        <f>IF(Source!N264="","",_xlfn.XLOOKUP(Source!N264,Elements!$AD$2:$AD$393,Elements!$A$2:$A$393,"Err",0))</f>
        <v/>
      </c>
      <c r="T264" t="str">
        <f>IF(Source!O264="","",_xlfn.XLOOKUP(Source!O264,Elements!$AD$2:$AD$393,Elements!$A$2:$A$393,"Err",0))</f>
        <v/>
      </c>
      <c r="U264" t="str">
        <f>IF(Source!T264="","",_xlfn.XLOOKUP(Source!T264,Elements!$AD$2:$AD$393,Elements!$A$2:$A$393,"Err",0))</f>
        <v>{4E8C2BF3-2C6F-4B28-9EC0-0585B0F45E97}</v>
      </c>
      <c r="V264" t="str">
        <f>IF(Source!U264="","",_xlfn.XLOOKUP(Source!U264,Elements!$AD$2:$AD$393,Elements!$A$2:$A$393,"Err",0))</f>
        <v>{4E8C2BF3-2C6F-4B28-9EC0-0585B0F45E97}</v>
      </c>
      <c r="W264" t="str">
        <f>IF(Source!V264="","",_xlfn.XLOOKUP(Source!V264,Elements!$AD$2:$AD$393,Elements!$A$2:$A$393,"Err",0))</f>
        <v/>
      </c>
      <c r="X264" t="str">
        <f>IF(Source!W264="","",_xlfn.XLOOKUP(Source!W264,Elements!$AD$2:$AD$393,Elements!$A$2:$A$393,"Err",0))</f>
        <v/>
      </c>
      <c r="Y264" t="str">
        <f>IF(Source!X264="","",_xlfn.XLOOKUP(Source!X264,Elements!$AD$2:$AD$393,Elements!$A$2:$A$393,"Err",0))</f>
        <v/>
      </c>
      <c r="Z264" t="str">
        <f>IF(Source!AD264="","",_xlfn.XLOOKUP(Source!AD264,Elements!$AD$2:$AD$393,Elements!$A$2:$A$393,"Err",0))</f>
        <v>{4E8C2BF3-2C6F-4B28-9EC0-0585B0F45E97}</v>
      </c>
      <c r="AA264" t="str">
        <f>IF(Source!Y264="","",_xlfn.XLOOKUP(Source!Y264,Elements!$AD$2:$AD$393,Elements!$A$2:$A$393,"Err",0))</f>
        <v/>
      </c>
      <c r="AB264" t="str">
        <f>IF(Source!Z264="","",_xlfn.XLOOKUP(Source!Z264,Elements!$AD$2:$AD$393,Elements!$A$2:$A$393,"Err",0))</f>
        <v>{4E8C2BF3-2C6F-4B28-9EC0-0585B0F45E97}</v>
      </c>
      <c r="AC264" t="str">
        <f>IF(Source!AA264="","",_xlfn.XLOOKUP(Source!AA264,Elements!$AD$2:$AD$393,Elements!$A$2:$A$393,"Err",0))</f>
        <v/>
      </c>
      <c r="AD264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Prozessfluss,Chemikalien,PET/AL/PE (PIR),40KM,Aufwand</v>
      </c>
    </row>
    <row r="265" spans="1:30" x14ac:dyDescent="0.25">
      <c r="A265" t="str">
        <f>Table4[[#This Row],[idModel]]</f>
        <v>{4E8C2BF3-2C6F-4B28-9EC0-0585B0F45E97}</v>
      </c>
      <c r="B265" s="2" t="s">
        <v>191</v>
      </c>
      <c r="C265" t="str">
        <f>IF(Table3[[#This Row],[Level 1]]="","",_xlfn.XLOOKUP(Table3[[#This Row],[Level 1]],Table1[Titel],Table1[ID],"Err",0))</f>
        <v>{6C998907-162C-40B1-A283-9DAA3E039EC3}</v>
      </c>
      <c r="D265" t="str">
        <f>IF(Table3[[#This Row],[Level 2]]="","",_xlfn.XLOOKUP(Table3[[#This Row],[Level 2]],Table1[Titel],Table1[ID],"Err",0))</f>
        <v>{634E63C0-B934-4DA4-A422-CBA171A52E02}</v>
      </c>
      <c r="E265" t="str">
        <f>IF(Table3[[#This Row],[Level 3]]="","",_xlfn.XLOOKUP(Table3[[#This Row],[Level 3]],Table1[Titel],Table1[ID],"Err",0))</f>
        <v>{DB7FE34E-F698-4E48-AA55-4308F1E634C2}</v>
      </c>
      <c r="F265" t="str">
        <f>IF(Table3[[#This Row],[Level 4]]="","",_xlfn.XLOOKUP(Table3[[#This Row],[Level 4]],Table1[Titel],Table1[ID],"Err",0))</f>
        <v>{5758DC5B-5B9C-43AB-A187-12A686FDCE8E}</v>
      </c>
      <c r="G265" t="str">
        <f>IF(Table3[[#This Row],[Level 5]]="","",_xlfn.XLOOKUP(Table3[[#This Row],[Level 5]],Table1[Titel],Table1[ID],"Err",0))</f>
        <v>{E27D33AB-8DEC-407C-BFEA-CAC632F055A3}</v>
      </c>
      <c r="H265" t="str">
        <f>_xlfn.XLOOKUP(Table3[[#This Row],[Unit]],Table2[Title],Table2[ID],"",0)</f>
        <v>{F91515BE-9199-4C2F-AA78-9F96C7CDFC45}</v>
      </c>
      <c r="I265">
        <f>Table3[[#This Row],[Lfd]]</f>
        <v>264</v>
      </c>
      <c r="J265">
        <f>Table3[[#This Row],[Type]]</f>
        <v>2</v>
      </c>
      <c r="K265">
        <f>Table3[[#This Row],[Level]]</f>
        <v>25</v>
      </c>
      <c r="L265" t="str">
        <f>IF(ISBLANK(Table3[[#This Row],[Formula]]),"",Table3[[#This Row],[Formula]])</f>
        <v>p1*p2*p3*p4*p5/-1000</v>
      </c>
      <c r="M265">
        <f>IF(ISBLANK(Table3[[#This Row],[Credit]]),0,Table3[[#This Row],[Credit]])</f>
        <v>0</v>
      </c>
      <c r="N265">
        <f>IF(ISBLANK(Table3[[#This Row],[Debit]]),0,Table3[[#This Row],[Debit]])</f>
        <v>0</v>
      </c>
      <c r="O265">
        <f>Table3[[#This Row],[Format]]</f>
        <v>0</v>
      </c>
      <c r="P265">
        <f>Table3[[#This Row],[Direct Offset]]</f>
        <v>0</v>
      </c>
      <c r="Q265">
        <f>IF(ISBLANK(Table3[[#This Row],[Account Range Min]]),0,Table3[[#This Row],[Account Range Min]])</f>
        <v>0</v>
      </c>
      <c r="R265">
        <f>IF(ISBLANK(Table3[[#This Row],[Account Range Max]]),0,Table3[[#This Row],[Account Range Max]])</f>
        <v>0</v>
      </c>
      <c r="S265" t="str">
        <f>IF(Source!N265="","",_xlfn.XLOOKUP(Source!N265,Elements!$AD$2:$AD$393,Elements!$A$2:$A$393,"Err",0))</f>
        <v/>
      </c>
      <c r="T265" t="str">
        <f>IF(Source!O265="","",_xlfn.XLOOKUP(Source!O265,Elements!$AD$2:$AD$393,Elements!$A$2:$A$393,"Err",0))</f>
        <v/>
      </c>
      <c r="U265" t="str">
        <f>IF(Source!T265="","",_xlfn.XLOOKUP(Source!T265,Elements!$AD$2:$AD$393,Elements!$A$2:$A$393,"Err",0))</f>
        <v>{4E8C2BF3-2C6F-4B28-9EC0-0585B0F45E97}</v>
      </c>
      <c r="V265" t="str">
        <f>IF(Source!U265="","",_xlfn.XLOOKUP(Source!U265,Elements!$AD$2:$AD$393,Elements!$A$2:$A$393,"Err",0))</f>
        <v>{4E8C2BF3-2C6F-4B28-9EC0-0585B0F45E97}</v>
      </c>
      <c r="W265" t="str">
        <f>IF(Source!V265="","",_xlfn.XLOOKUP(Source!V265,Elements!$AD$2:$AD$393,Elements!$A$2:$A$393,"Err",0))</f>
        <v>{4E8C2BF3-2C6F-4B28-9EC0-0585B0F45E97}</v>
      </c>
      <c r="X265" t="str">
        <f>IF(Source!W265="","",_xlfn.XLOOKUP(Source!W265,Elements!$AD$2:$AD$393,Elements!$A$2:$A$393,"Err",0))</f>
        <v>{4E8C2BF3-2C6F-4B28-9EC0-0585B0F45E97}</v>
      </c>
      <c r="Y265" t="str">
        <f>IF(Source!X265="","",_xlfn.XLOOKUP(Source!X265,Elements!$AD$2:$AD$393,Elements!$A$2:$A$393,"Err",0))</f>
        <v>{4E8C2BF3-2C6F-4B28-9EC0-0585B0F45E97}</v>
      </c>
      <c r="Z265" t="str">
        <f>IF(Source!AD265="","",_xlfn.XLOOKUP(Source!AD265,Elements!$AD$2:$AD$393,Elements!$A$2:$A$393,"Err",0))</f>
        <v/>
      </c>
      <c r="AA265" t="str">
        <f>IF(Source!Y265="","",_xlfn.XLOOKUP(Source!Y265,Elements!$AD$2:$AD$393,Elements!$A$2:$A$393,"Err",0))</f>
        <v/>
      </c>
      <c r="AB265" t="str">
        <f>IF(Source!Z265="","",_xlfn.XLOOKUP(Source!Z265,Elements!$AD$2:$AD$393,Elements!$A$2:$A$393,"Err",0))</f>
        <v/>
      </c>
      <c r="AC265" t="str">
        <f>IF(Source!AA265="","",_xlfn.XLOOKUP(Source!AA265,Elements!$AD$2:$AD$393,Elements!$A$2:$A$393,"Err",0))</f>
        <v/>
      </c>
      <c r="AD265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Prozessfluss,Chemikalien,PET/AL/PE (PIR),40KM,Volumen</v>
      </c>
    </row>
    <row r="266" spans="1:30" x14ac:dyDescent="0.25">
      <c r="A266" t="str">
        <f>Table4[[#This Row],[idModel]]</f>
        <v>{4E8C2BF3-2C6F-4B28-9EC0-0585B0F45E97}</v>
      </c>
      <c r="B266" s="2" t="s">
        <v>191</v>
      </c>
      <c r="C266" t="str">
        <f>IF(Table3[[#This Row],[Level 1]]="","",_xlfn.XLOOKUP(Table3[[#This Row],[Level 1]],Table1[Titel],Table1[ID],"Err",0))</f>
        <v>{6C998907-162C-40B1-A283-9DAA3E039EC3}</v>
      </c>
      <c r="D266" t="str">
        <f>IF(Table3[[#This Row],[Level 2]]="","",_xlfn.XLOOKUP(Table3[[#This Row],[Level 2]],Table1[Titel],Table1[ID],"Err",0))</f>
        <v>{634E63C0-B934-4DA4-A422-CBA171A52E02}</v>
      </c>
      <c r="E266" t="str">
        <f>IF(Table3[[#This Row],[Level 3]]="","",_xlfn.XLOOKUP(Table3[[#This Row],[Level 3]],Table1[Titel],Table1[ID],"Err",0))</f>
        <v>{DB7FE34E-F698-4E48-AA55-4308F1E634C2}</v>
      </c>
      <c r="F266" t="str">
        <f>IF(Table3[[#This Row],[Level 4]]="","",_xlfn.XLOOKUP(Table3[[#This Row],[Level 4]],Table1[Titel],Table1[ID],"Err",0))</f>
        <v>{56C65A9F-C84C-4378-9046-DD075D695618}</v>
      </c>
      <c r="G266" t="str">
        <f>IF(Table3[[#This Row],[Level 5]]="","",_xlfn.XLOOKUP(Table3[[#This Row],[Level 5]],Table1[Titel],Table1[ID],"Err",0))</f>
        <v>{C68506A6-6387-4AD0-8F0E-6F80AE4A92F2}</v>
      </c>
      <c r="H266" t="str">
        <f>_xlfn.XLOOKUP(Table3[[#This Row],[Unit]],Table2[Title],Table2[ID],"",0)</f>
        <v>{F5407237-FAA9-4557-B2C6-D4E50AB82E56}</v>
      </c>
      <c r="I266">
        <f>Table3[[#This Row],[Lfd]]</f>
        <v>265</v>
      </c>
      <c r="J266">
        <f>Table3[[#This Row],[Type]]</f>
        <v>2</v>
      </c>
      <c r="K266">
        <f>Table3[[#This Row],[Level]]</f>
        <v>50</v>
      </c>
      <c r="L266" t="str">
        <f>IF(ISBLANK(Table3[[#This Row],[Formula]]),"",Table3[[#This Row],[Formula]])</f>
        <v>p1*p2*(-1)</v>
      </c>
      <c r="M266">
        <f>IF(ISBLANK(Table3[[#This Row],[Credit]]),0,Table3[[#This Row],[Credit]])</f>
        <v>3300</v>
      </c>
      <c r="N266">
        <f>IF(ISBLANK(Table3[[#This Row],[Debit]]),0,Table3[[#This Row],[Debit]])</f>
        <v>5400</v>
      </c>
      <c r="O266">
        <f>Table3[[#This Row],[Format]]</f>
        <v>1</v>
      </c>
      <c r="P266">
        <f>Table3[[#This Row],[Direct Offset]]</f>
        <v>0</v>
      </c>
      <c r="Q266">
        <f>IF(ISBLANK(Table3[[#This Row],[Account Range Min]]),0,Table3[[#This Row],[Account Range Min]])</f>
        <v>0</v>
      </c>
      <c r="R266">
        <f>IF(ISBLANK(Table3[[#This Row],[Account Range Max]]),0,Table3[[#This Row],[Account Range Max]])</f>
        <v>0</v>
      </c>
      <c r="S266" t="str">
        <f>IF(Source!N266="","",_xlfn.XLOOKUP(Source!N266,Elements!$AD$2:$AD$393,Elements!$A$2:$A$393,"Err",0))</f>
        <v/>
      </c>
      <c r="T266" t="str">
        <f>IF(Source!O266="","",_xlfn.XLOOKUP(Source!O266,Elements!$AD$2:$AD$393,Elements!$A$2:$A$393,"Err",0))</f>
        <v/>
      </c>
      <c r="U266" t="str">
        <f>IF(Source!T266="","",_xlfn.XLOOKUP(Source!T266,Elements!$AD$2:$AD$393,Elements!$A$2:$A$393,"Err",0))</f>
        <v>{4E8C2BF3-2C6F-4B28-9EC0-0585B0F45E97}</v>
      </c>
      <c r="V266" t="str">
        <f>IF(Source!U266="","",_xlfn.XLOOKUP(Source!U266,Elements!$AD$2:$AD$393,Elements!$A$2:$A$393,"Err",0))</f>
        <v>{4E8C2BF3-2C6F-4B28-9EC0-0585B0F45E97}</v>
      </c>
      <c r="W266" t="str">
        <f>IF(Source!V266="","",_xlfn.XLOOKUP(Source!V266,Elements!$AD$2:$AD$393,Elements!$A$2:$A$393,"Err",0))</f>
        <v/>
      </c>
      <c r="X266" t="str">
        <f>IF(Source!W266="","",_xlfn.XLOOKUP(Source!W266,Elements!$AD$2:$AD$393,Elements!$A$2:$A$393,"Err",0))</f>
        <v/>
      </c>
      <c r="Y266" t="str">
        <f>IF(Source!X266="","",_xlfn.XLOOKUP(Source!X266,Elements!$AD$2:$AD$393,Elements!$A$2:$A$393,"Err",0))</f>
        <v/>
      </c>
      <c r="Z266" t="str">
        <f>IF(Source!AD266="","",_xlfn.XLOOKUP(Source!AD266,Elements!$AD$2:$AD$393,Elements!$A$2:$A$393,"Err",0))</f>
        <v>{4E8C2BF3-2C6F-4B28-9EC0-0585B0F45E97}</v>
      </c>
      <c r="AA266" t="str">
        <f>IF(Source!Y266="","",_xlfn.XLOOKUP(Source!Y266,Elements!$AD$2:$AD$393,Elements!$A$2:$A$393,"Err",0))</f>
        <v/>
      </c>
      <c r="AB266" t="str">
        <f>IF(Source!Z266="","",_xlfn.XLOOKUP(Source!Z266,Elements!$AD$2:$AD$393,Elements!$A$2:$A$393,"Err",0))</f>
        <v>{4E8C2BF3-2C6F-4B28-9EC0-0585B0F45E97}</v>
      </c>
      <c r="AC266" t="str">
        <f>IF(Source!AA266="","",_xlfn.XLOOKUP(Source!AA266,Elements!$AD$2:$AD$393,Elements!$A$2:$A$393,"Err",0))</f>
        <v/>
      </c>
      <c r="AD266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Prozessfluss,Chemikalien,PET/AL/PE (PIR),50NL,Aufwand</v>
      </c>
    </row>
    <row r="267" spans="1:30" x14ac:dyDescent="0.25">
      <c r="A267" t="str">
        <f>Table4[[#This Row],[idModel]]</f>
        <v>{4E8C2BF3-2C6F-4B28-9EC0-0585B0F45E97}</v>
      </c>
      <c r="B267" s="2" t="s">
        <v>191</v>
      </c>
      <c r="C267" t="str">
        <f>IF(Table3[[#This Row],[Level 1]]="","",_xlfn.XLOOKUP(Table3[[#This Row],[Level 1]],Table1[Titel],Table1[ID],"Err",0))</f>
        <v>{6C998907-162C-40B1-A283-9DAA3E039EC3}</v>
      </c>
      <c r="D267" t="str">
        <f>IF(Table3[[#This Row],[Level 2]]="","",_xlfn.XLOOKUP(Table3[[#This Row],[Level 2]],Table1[Titel],Table1[ID],"Err",0))</f>
        <v>{634E63C0-B934-4DA4-A422-CBA171A52E02}</v>
      </c>
      <c r="E267" t="str">
        <f>IF(Table3[[#This Row],[Level 3]]="","",_xlfn.XLOOKUP(Table3[[#This Row],[Level 3]],Table1[Titel],Table1[ID],"Err",0))</f>
        <v>{DB7FE34E-F698-4E48-AA55-4308F1E634C2}</v>
      </c>
      <c r="F267" t="str">
        <f>IF(Table3[[#This Row],[Level 4]]="","",_xlfn.XLOOKUP(Table3[[#This Row],[Level 4]],Table1[Titel],Table1[ID],"Err",0))</f>
        <v>{56C65A9F-C84C-4378-9046-DD075D695618}</v>
      </c>
      <c r="G267" t="str">
        <f>IF(Table3[[#This Row],[Level 5]]="","",_xlfn.XLOOKUP(Table3[[#This Row],[Level 5]],Table1[Titel],Table1[ID],"Err",0))</f>
        <v>{E27D33AB-8DEC-407C-BFEA-CAC632F055A3}</v>
      </c>
      <c r="H267" t="str">
        <f>_xlfn.XLOOKUP(Table3[[#This Row],[Unit]],Table2[Title],Table2[ID],"",0)</f>
        <v>{F91515BE-9199-4C2F-AA78-9F96C7CDFC45}</v>
      </c>
      <c r="I267">
        <f>Table3[[#This Row],[Lfd]]</f>
        <v>266</v>
      </c>
      <c r="J267">
        <f>Table3[[#This Row],[Type]]</f>
        <v>2</v>
      </c>
      <c r="K267">
        <f>Table3[[#This Row],[Level]]</f>
        <v>25</v>
      </c>
      <c r="L267" t="str">
        <f>IF(ISBLANK(Table3[[#This Row],[Formula]]),"",Table3[[#This Row],[Formula]])</f>
        <v>p1*p2*p3*p4*p5/-1000</v>
      </c>
      <c r="M267">
        <f>IF(ISBLANK(Table3[[#This Row],[Credit]]),0,Table3[[#This Row],[Credit]])</f>
        <v>0</v>
      </c>
      <c r="N267">
        <f>IF(ISBLANK(Table3[[#This Row],[Debit]]),0,Table3[[#This Row],[Debit]])</f>
        <v>0</v>
      </c>
      <c r="O267">
        <f>Table3[[#This Row],[Format]]</f>
        <v>0</v>
      </c>
      <c r="P267">
        <f>Table3[[#This Row],[Direct Offset]]</f>
        <v>0</v>
      </c>
      <c r="Q267">
        <f>IF(ISBLANK(Table3[[#This Row],[Account Range Min]]),0,Table3[[#This Row],[Account Range Min]])</f>
        <v>0</v>
      </c>
      <c r="R267">
        <f>IF(ISBLANK(Table3[[#This Row],[Account Range Max]]),0,Table3[[#This Row],[Account Range Max]])</f>
        <v>0</v>
      </c>
      <c r="S267" t="str">
        <f>IF(Source!N267="","",_xlfn.XLOOKUP(Source!N267,Elements!$AD$2:$AD$393,Elements!$A$2:$A$393,"Err",0))</f>
        <v/>
      </c>
      <c r="T267" t="str">
        <f>IF(Source!O267="","",_xlfn.XLOOKUP(Source!O267,Elements!$AD$2:$AD$393,Elements!$A$2:$A$393,"Err",0))</f>
        <v/>
      </c>
      <c r="U267" t="str">
        <f>IF(Source!T267="","",_xlfn.XLOOKUP(Source!T267,Elements!$AD$2:$AD$393,Elements!$A$2:$A$393,"Err",0))</f>
        <v>{4E8C2BF3-2C6F-4B28-9EC0-0585B0F45E97}</v>
      </c>
      <c r="V267" t="str">
        <f>IF(Source!U267="","",_xlfn.XLOOKUP(Source!U267,Elements!$AD$2:$AD$393,Elements!$A$2:$A$393,"Err",0))</f>
        <v>{4E8C2BF3-2C6F-4B28-9EC0-0585B0F45E97}</v>
      </c>
      <c r="W267" t="str">
        <f>IF(Source!V267="","",_xlfn.XLOOKUP(Source!V267,Elements!$AD$2:$AD$393,Elements!$A$2:$A$393,"Err",0))</f>
        <v>{4E8C2BF3-2C6F-4B28-9EC0-0585B0F45E97}</v>
      </c>
      <c r="X267" t="str">
        <f>IF(Source!W267="","",_xlfn.XLOOKUP(Source!W267,Elements!$AD$2:$AD$393,Elements!$A$2:$A$393,"Err",0))</f>
        <v>{4E8C2BF3-2C6F-4B28-9EC0-0585B0F45E97}</v>
      </c>
      <c r="Y267" t="str">
        <f>IF(Source!X267="","",_xlfn.XLOOKUP(Source!X267,Elements!$AD$2:$AD$393,Elements!$A$2:$A$393,"Err",0))</f>
        <v>{4E8C2BF3-2C6F-4B28-9EC0-0585B0F45E97}</v>
      </c>
      <c r="Z267" t="str">
        <f>IF(Source!AD267="","",_xlfn.XLOOKUP(Source!AD267,Elements!$AD$2:$AD$393,Elements!$A$2:$A$393,"Err",0))</f>
        <v/>
      </c>
      <c r="AA267" t="str">
        <f>IF(Source!Y267="","",_xlfn.XLOOKUP(Source!Y267,Elements!$AD$2:$AD$393,Elements!$A$2:$A$393,"Err",0))</f>
        <v/>
      </c>
      <c r="AB267" t="str">
        <f>IF(Source!Z267="","",_xlfn.XLOOKUP(Source!Z267,Elements!$AD$2:$AD$393,Elements!$A$2:$A$393,"Err",0))</f>
        <v/>
      </c>
      <c r="AC267" t="str">
        <f>IF(Source!AA267="","",_xlfn.XLOOKUP(Source!AA267,Elements!$AD$2:$AD$393,Elements!$A$2:$A$393,"Err",0))</f>
        <v/>
      </c>
      <c r="AD267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Prozessfluss,Chemikalien,PET/AL/PE (PIR),50NL,Volumen</v>
      </c>
    </row>
    <row r="268" spans="1:30" x14ac:dyDescent="0.25">
      <c r="A268" t="str">
        <f>Table4[[#This Row],[idModel]]</f>
        <v>{4E8C2BF3-2C6F-4B28-9EC0-0585B0F45E97}</v>
      </c>
      <c r="B268" s="2" t="s">
        <v>191</v>
      </c>
      <c r="C268" t="str">
        <f>IF(Table3[[#This Row],[Level 1]]="","",_xlfn.XLOOKUP(Table3[[#This Row],[Level 1]],Table1[Titel],Table1[ID],"Err",0))</f>
        <v>{6C998907-162C-40B1-A283-9DAA3E039EC3}</v>
      </c>
      <c r="D268" t="str">
        <f>IF(Table3[[#This Row],[Level 2]]="","",_xlfn.XLOOKUP(Table3[[#This Row],[Level 2]],Table1[Titel],Table1[ID],"Err",0))</f>
        <v>{634E63C0-B934-4DA4-A422-CBA171A52E02}</v>
      </c>
      <c r="E268" t="str">
        <f>IF(Table3[[#This Row],[Level 3]]="","",_xlfn.XLOOKUP(Table3[[#This Row],[Level 3]],Table1[Titel],Table1[ID],"Err",0))</f>
        <v>{DB7FE34E-F698-4E48-AA55-4308F1E634C2}</v>
      </c>
      <c r="F268" t="str">
        <f>IF(Table3[[#This Row],[Level 4]]="","",_xlfn.XLOOKUP(Table3[[#This Row],[Level 4]],Table1[Titel],Table1[ID],"Err",0))</f>
        <v>{677F6514-CD4A-4AA1-AE15-DAFC6BB52DAC}</v>
      </c>
      <c r="G268" t="str">
        <f>IF(Table3[[#This Row],[Level 5]]="","",_xlfn.XLOOKUP(Table3[[#This Row],[Level 5]],Table1[Titel],Table1[ID],"Err",0))</f>
        <v>{C68506A6-6387-4AD0-8F0E-6F80AE4A92F2}</v>
      </c>
      <c r="H268" t="str">
        <f>_xlfn.XLOOKUP(Table3[[#This Row],[Unit]],Table2[Title],Table2[ID],"",0)</f>
        <v>{F5407237-FAA9-4557-B2C6-D4E50AB82E56}</v>
      </c>
      <c r="I268">
        <f>Table3[[#This Row],[Lfd]]</f>
        <v>267</v>
      </c>
      <c r="J268">
        <f>Table3[[#This Row],[Type]]</f>
        <v>2</v>
      </c>
      <c r="K268">
        <f>Table3[[#This Row],[Level]]</f>
        <v>50</v>
      </c>
      <c r="L268" t="str">
        <f>IF(ISBLANK(Table3[[#This Row],[Formula]]),"",Table3[[#This Row],[Formula]])</f>
        <v>p1*p2*(-1)</v>
      </c>
      <c r="M268">
        <f>IF(ISBLANK(Table3[[#This Row],[Credit]]),0,Table3[[#This Row],[Credit]])</f>
        <v>3300</v>
      </c>
      <c r="N268">
        <f>IF(ISBLANK(Table3[[#This Row],[Debit]]),0,Table3[[#This Row],[Debit]])</f>
        <v>5400</v>
      </c>
      <c r="O268">
        <f>Table3[[#This Row],[Format]]</f>
        <v>1</v>
      </c>
      <c r="P268">
        <f>Table3[[#This Row],[Direct Offset]]</f>
        <v>0</v>
      </c>
      <c r="Q268">
        <f>IF(ISBLANK(Table3[[#This Row],[Account Range Min]]),0,Table3[[#This Row],[Account Range Min]])</f>
        <v>0</v>
      </c>
      <c r="R268">
        <f>IF(ISBLANK(Table3[[#This Row],[Account Range Max]]),0,Table3[[#This Row],[Account Range Max]])</f>
        <v>0</v>
      </c>
      <c r="S268" t="str">
        <f>IF(Source!N268="","",_xlfn.XLOOKUP(Source!N268,Elements!$AD$2:$AD$393,Elements!$A$2:$A$393,"Err",0))</f>
        <v/>
      </c>
      <c r="T268" t="str">
        <f>IF(Source!O268="","",_xlfn.XLOOKUP(Source!O268,Elements!$AD$2:$AD$393,Elements!$A$2:$A$393,"Err",0))</f>
        <v/>
      </c>
      <c r="U268" t="str">
        <f>IF(Source!T268="","",_xlfn.XLOOKUP(Source!T268,Elements!$AD$2:$AD$393,Elements!$A$2:$A$393,"Err",0))</f>
        <v>{4E8C2BF3-2C6F-4B28-9EC0-0585B0F45E97}</v>
      </c>
      <c r="V268" t="str">
        <f>IF(Source!U268="","",_xlfn.XLOOKUP(Source!U268,Elements!$AD$2:$AD$393,Elements!$A$2:$A$393,"Err",0))</f>
        <v>{4E8C2BF3-2C6F-4B28-9EC0-0585B0F45E97}</v>
      </c>
      <c r="W268" t="str">
        <f>IF(Source!V268="","",_xlfn.XLOOKUP(Source!V268,Elements!$AD$2:$AD$393,Elements!$A$2:$A$393,"Err",0))</f>
        <v/>
      </c>
      <c r="X268" t="str">
        <f>IF(Source!W268="","",_xlfn.XLOOKUP(Source!W268,Elements!$AD$2:$AD$393,Elements!$A$2:$A$393,"Err",0))</f>
        <v/>
      </c>
      <c r="Y268" t="str">
        <f>IF(Source!X268="","",_xlfn.XLOOKUP(Source!X268,Elements!$AD$2:$AD$393,Elements!$A$2:$A$393,"Err",0))</f>
        <v/>
      </c>
      <c r="Z268" t="str">
        <f>IF(Source!AD268="","",_xlfn.XLOOKUP(Source!AD268,Elements!$AD$2:$AD$393,Elements!$A$2:$A$393,"Err",0))</f>
        <v>{4E8C2BF3-2C6F-4B28-9EC0-0585B0F45E97}</v>
      </c>
      <c r="AA268" t="str">
        <f>IF(Source!Y268="","",_xlfn.XLOOKUP(Source!Y268,Elements!$AD$2:$AD$393,Elements!$A$2:$A$393,"Err",0))</f>
        <v/>
      </c>
      <c r="AB268" t="str">
        <f>IF(Source!Z268="","",_xlfn.XLOOKUP(Source!Z268,Elements!$AD$2:$AD$393,Elements!$A$2:$A$393,"Err",0))</f>
        <v>{4E8C2BF3-2C6F-4B28-9EC0-0585B0F45E97}</v>
      </c>
      <c r="AC268" t="str">
        <f>IF(Source!AA268="","",_xlfn.XLOOKUP(Source!AA268,Elements!$AD$2:$AD$393,Elements!$A$2:$A$393,"Err",0))</f>
        <v/>
      </c>
      <c r="AD268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Prozessfluss,Chemikalien,PET/AL/PE (PIR),75AS,Aufwand</v>
      </c>
    </row>
    <row r="269" spans="1:30" x14ac:dyDescent="0.25">
      <c r="A269" t="str">
        <f>Table4[[#This Row],[idModel]]</f>
        <v>{4E8C2BF3-2C6F-4B28-9EC0-0585B0F45E97}</v>
      </c>
      <c r="B269" s="2" t="s">
        <v>191</v>
      </c>
      <c r="C269" t="str">
        <f>IF(Table3[[#This Row],[Level 1]]="","",_xlfn.XLOOKUP(Table3[[#This Row],[Level 1]],Table1[Titel],Table1[ID],"Err",0))</f>
        <v>{6C998907-162C-40B1-A283-9DAA3E039EC3}</v>
      </c>
      <c r="D269" t="str">
        <f>IF(Table3[[#This Row],[Level 2]]="","",_xlfn.XLOOKUP(Table3[[#This Row],[Level 2]],Table1[Titel],Table1[ID],"Err",0))</f>
        <v>{634E63C0-B934-4DA4-A422-CBA171A52E02}</v>
      </c>
      <c r="E269" t="str">
        <f>IF(Table3[[#This Row],[Level 3]]="","",_xlfn.XLOOKUP(Table3[[#This Row],[Level 3]],Table1[Titel],Table1[ID],"Err",0))</f>
        <v>{DB7FE34E-F698-4E48-AA55-4308F1E634C2}</v>
      </c>
      <c r="F269" t="str">
        <f>IF(Table3[[#This Row],[Level 4]]="","",_xlfn.XLOOKUP(Table3[[#This Row],[Level 4]],Table1[Titel],Table1[ID],"Err",0))</f>
        <v>{677F6514-CD4A-4AA1-AE15-DAFC6BB52DAC}</v>
      </c>
      <c r="G269" t="str">
        <f>IF(Table3[[#This Row],[Level 5]]="","",_xlfn.XLOOKUP(Table3[[#This Row],[Level 5]],Table1[Titel],Table1[ID],"Err",0))</f>
        <v>{E27D33AB-8DEC-407C-BFEA-CAC632F055A3}</v>
      </c>
      <c r="H269" t="str">
        <f>_xlfn.XLOOKUP(Table3[[#This Row],[Unit]],Table2[Title],Table2[ID],"",0)</f>
        <v>{F91515BE-9199-4C2F-AA78-9F96C7CDFC45}</v>
      </c>
      <c r="I269">
        <f>Table3[[#This Row],[Lfd]]</f>
        <v>268</v>
      </c>
      <c r="J269">
        <f>Table3[[#This Row],[Type]]</f>
        <v>2</v>
      </c>
      <c r="K269">
        <f>Table3[[#This Row],[Level]]</f>
        <v>25</v>
      </c>
      <c r="L269" t="str">
        <f>IF(ISBLANK(Table3[[#This Row],[Formula]]),"",Table3[[#This Row],[Formula]])</f>
        <v>p1*p2*p3*p4*p5/-1000</v>
      </c>
      <c r="M269">
        <f>IF(ISBLANK(Table3[[#This Row],[Credit]]),0,Table3[[#This Row],[Credit]])</f>
        <v>0</v>
      </c>
      <c r="N269">
        <f>IF(ISBLANK(Table3[[#This Row],[Debit]]),0,Table3[[#This Row],[Debit]])</f>
        <v>0</v>
      </c>
      <c r="O269">
        <f>Table3[[#This Row],[Format]]</f>
        <v>0</v>
      </c>
      <c r="P269">
        <f>Table3[[#This Row],[Direct Offset]]</f>
        <v>0</v>
      </c>
      <c r="Q269">
        <f>IF(ISBLANK(Table3[[#This Row],[Account Range Min]]),0,Table3[[#This Row],[Account Range Min]])</f>
        <v>0</v>
      </c>
      <c r="R269">
        <f>IF(ISBLANK(Table3[[#This Row],[Account Range Max]]),0,Table3[[#This Row],[Account Range Max]])</f>
        <v>0</v>
      </c>
      <c r="S269" t="str">
        <f>IF(Source!N269="","",_xlfn.XLOOKUP(Source!N269,Elements!$AD$2:$AD$393,Elements!$A$2:$A$393,"Err",0))</f>
        <v/>
      </c>
      <c r="T269" t="str">
        <f>IF(Source!O269="","",_xlfn.XLOOKUP(Source!O269,Elements!$AD$2:$AD$393,Elements!$A$2:$A$393,"Err",0))</f>
        <v/>
      </c>
      <c r="U269" t="str">
        <f>IF(Source!T269="","",_xlfn.XLOOKUP(Source!T269,Elements!$AD$2:$AD$393,Elements!$A$2:$A$393,"Err",0))</f>
        <v>{4E8C2BF3-2C6F-4B28-9EC0-0585B0F45E97}</v>
      </c>
      <c r="V269" t="str">
        <f>IF(Source!U269="","",_xlfn.XLOOKUP(Source!U269,Elements!$AD$2:$AD$393,Elements!$A$2:$A$393,"Err",0))</f>
        <v>{4E8C2BF3-2C6F-4B28-9EC0-0585B0F45E97}</v>
      </c>
      <c r="W269" t="str">
        <f>IF(Source!V269="","",_xlfn.XLOOKUP(Source!V269,Elements!$AD$2:$AD$393,Elements!$A$2:$A$393,"Err",0))</f>
        <v>{4E8C2BF3-2C6F-4B28-9EC0-0585B0F45E97}</v>
      </c>
      <c r="X269" t="str">
        <f>IF(Source!W269="","",_xlfn.XLOOKUP(Source!W269,Elements!$AD$2:$AD$393,Elements!$A$2:$A$393,"Err",0))</f>
        <v>{4E8C2BF3-2C6F-4B28-9EC0-0585B0F45E97}</v>
      </c>
      <c r="Y269" t="str">
        <f>IF(Source!X269="","",_xlfn.XLOOKUP(Source!X269,Elements!$AD$2:$AD$393,Elements!$A$2:$A$393,"Err",0))</f>
        <v>{4E8C2BF3-2C6F-4B28-9EC0-0585B0F45E97}</v>
      </c>
      <c r="Z269" t="str">
        <f>IF(Source!AD269="","",_xlfn.XLOOKUP(Source!AD269,Elements!$AD$2:$AD$393,Elements!$A$2:$A$393,"Err",0))</f>
        <v/>
      </c>
      <c r="AA269" t="str">
        <f>IF(Source!Y269="","",_xlfn.XLOOKUP(Source!Y269,Elements!$AD$2:$AD$393,Elements!$A$2:$A$393,"Err",0))</f>
        <v/>
      </c>
      <c r="AB269" t="str">
        <f>IF(Source!Z269="","",_xlfn.XLOOKUP(Source!Z269,Elements!$AD$2:$AD$393,Elements!$A$2:$A$393,"Err",0))</f>
        <v/>
      </c>
      <c r="AC269" t="str">
        <f>IF(Source!AA269="","",_xlfn.XLOOKUP(Source!AA269,Elements!$AD$2:$AD$393,Elements!$A$2:$A$393,"Err",0))</f>
        <v/>
      </c>
      <c r="AD269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Prozessfluss,Chemikalien,PET/AL/PE (PIR),75AS,Volumen</v>
      </c>
    </row>
    <row r="270" spans="1:30" x14ac:dyDescent="0.25">
      <c r="A270" t="str">
        <f>Table4[[#This Row],[idModel]]</f>
        <v>{4E8C2BF3-2C6F-4B28-9EC0-0585B0F45E97}</v>
      </c>
      <c r="B270" s="2" t="s">
        <v>191</v>
      </c>
      <c r="C270" t="str">
        <f>IF(Table3[[#This Row],[Level 1]]="","",_xlfn.XLOOKUP(Table3[[#This Row],[Level 1]],Table1[Titel],Table1[ID],"Err",0))</f>
        <v>{6C998907-162C-40B1-A283-9DAA3E039EC3}</v>
      </c>
      <c r="D270" t="str">
        <f>IF(Table3[[#This Row],[Level 2]]="","",_xlfn.XLOOKUP(Table3[[#This Row],[Level 2]],Table1[Titel],Table1[ID],"Err",0))</f>
        <v>{634E63C0-B934-4DA4-A422-CBA171A52E02}</v>
      </c>
      <c r="E270" t="str">
        <f>IF(Table3[[#This Row],[Level 3]]="","",_xlfn.XLOOKUP(Table3[[#This Row],[Level 3]],Table1[Titel],Table1[ID],"Err",0))</f>
        <v>{DB7FE34E-F698-4E48-AA55-4308F1E634C2}</v>
      </c>
      <c r="F270" t="str">
        <f>IF(Table3[[#This Row],[Level 4]]="","",_xlfn.XLOOKUP(Table3[[#This Row],[Level 4]],Table1[Titel],Table1[ID],"Err",0))</f>
        <v>{E885913B-6DD3-4D6C-A3D3-5676AE0898D2}</v>
      </c>
      <c r="G270" t="str">
        <f>IF(Table3[[#This Row],[Level 5]]="","",_xlfn.XLOOKUP(Table3[[#This Row],[Level 5]],Table1[Titel],Table1[ID],"Err",0))</f>
        <v>{C68506A6-6387-4AD0-8F0E-6F80AE4A92F2}</v>
      </c>
      <c r="H270" t="str">
        <f>_xlfn.XLOOKUP(Table3[[#This Row],[Unit]],Table2[Title],Table2[ID],"",0)</f>
        <v>{F5407237-FAA9-4557-B2C6-D4E50AB82E56}</v>
      </c>
      <c r="I270">
        <f>Table3[[#This Row],[Lfd]]</f>
        <v>269</v>
      </c>
      <c r="J270">
        <f>Table3[[#This Row],[Type]]</f>
        <v>2</v>
      </c>
      <c r="K270">
        <f>Table3[[#This Row],[Level]]</f>
        <v>50</v>
      </c>
      <c r="L270" t="str">
        <f>IF(ISBLANK(Table3[[#This Row],[Formula]]),"",Table3[[#This Row],[Formula]])</f>
        <v>p1*p2*(-1)</v>
      </c>
      <c r="M270">
        <f>IF(ISBLANK(Table3[[#This Row],[Credit]]),0,Table3[[#This Row],[Credit]])</f>
        <v>3300</v>
      </c>
      <c r="N270">
        <f>IF(ISBLANK(Table3[[#This Row],[Debit]]),0,Table3[[#This Row],[Debit]])</f>
        <v>5400</v>
      </c>
      <c r="O270">
        <f>Table3[[#This Row],[Format]]</f>
        <v>1</v>
      </c>
      <c r="P270">
        <f>Table3[[#This Row],[Direct Offset]]</f>
        <v>0</v>
      </c>
      <c r="Q270">
        <f>IF(ISBLANK(Table3[[#This Row],[Account Range Min]]),0,Table3[[#This Row],[Account Range Min]])</f>
        <v>0</v>
      </c>
      <c r="R270">
        <f>IF(ISBLANK(Table3[[#This Row],[Account Range Max]]),0,Table3[[#This Row],[Account Range Max]])</f>
        <v>0</v>
      </c>
      <c r="S270" t="str">
        <f>IF(Source!N270="","",_xlfn.XLOOKUP(Source!N270,Elements!$AD$2:$AD$393,Elements!$A$2:$A$393,"Err",0))</f>
        <v/>
      </c>
      <c r="T270" t="str">
        <f>IF(Source!O270="","",_xlfn.XLOOKUP(Source!O270,Elements!$AD$2:$AD$393,Elements!$A$2:$A$393,"Err",0))</f>
        <v/>
      </c>
      <c r="U270" t="str">
        <f>IF(Source!T270="","",_xlfn.XLOOKUP(Source!T270,Elements!$AD$2:$AD$393,Elements!$A$2:$A$393,"Err",0))</f>
        <v>{4E8C2BF3-2C6F-4B28-9EC0-0585B0F45E97}</v>
      </c>
      <c r="V270" t="str">
        <f>IF(Source!U270="","",_xlfn.XLOOKUP(Source!U270,Elements!$AD$2:$AD$393,Elements!$A$2:$A$393,"Err",0))</f>
        <v>{4E8C2BF3-2C6F-4B28-9EC0-0585B0F45E97}</v>
      </c>
      <c r="W270" t="str">
        <f>IF(Source!V270="","",_xlfn.XLOOKUP(Source!V270,Elements!$AD$2:$AD$393,Elements!$A$2:$A$393,"Err",0))</f>
        <v/>
      </c>
      <c r="X270" t="str">
        <f>IF(Source!W270="","",_xlfn.XLOOKUP(Source!W270,Elements!$AD$2:$AD$393,Elements!$A$2:$A$393,"Err",0))</f>
        <v/>
      </c>
      <c r="Y270" t="str">
        <f>IF(Source!X270="","",_xlfn.XLOOKUP(Source!X270,Elements!$AD$2:$AD$393,Elements!$A$2:$A$393,"Err",0))</f>
        <v/>
      </c>
      <c r="Z270" t="str">
        <f>IF(Source!AD270="","",_xlfn.XLOOKUP(Source!AD270,Elements!$AD$2:$AD$393,Elements!$A$2:$A$393,"Err",0))</f>
        <v>{4E8C2BF3-2C6F-4B28-9EC0-0585B0F45E97}</v>
      </c>
      <c r="AA270" t="str">
        <f>IF(Source!Y270="","",_xlfn.XLOOKUP(Source!Y270,Elements!$AD$2:$AD$393,Elements!$A$2:$A$393,"Err",0))</f>
        <v/>
      </c>
      <c r="AB270" t="str">
        <f>IF(Source!Z270="","",_xlfn.XLOOKUP(Source!Z270,Elements!$AD$2:$AD$393,Elements!$A$2:$A$393,"Err",0))</f>
        <v>{4E8C2BF3-2C6F-4B28-9EC0-0585B0F45E97}</v>
      </c>
      <c r="AC270" t="str">
        <f>IF(Source!AA270="","",_xlfn.XLOOKUP(Source!AA270,Elements!$AD$2:$AD$393,Elements!$A$2:$A$393,"Err",0))</f>
        <v/>
      </c>
      <c r="AD270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Prozessfluss,Chemikalien,PET/AL/PE (PIR),75PS,Aufwand</v>
      </c>
    </row>
    <row r="271" spans="1:30" x14ac:dyDescent="0.25">
      <c r="A271" t="str">
        <f>Table4[[#This Row],[idModel]]</f>
        <v>{4E8C2BF3-2C6F-4B28-9EC0-0585B0F45E97}</v>
      </c>
      <c r="B271" s="2" t="s">
        <v>191</v>
      </c>
      <c r="C271" t="str">
        <f>IF(Table3[[#This Row],[Level 1]]="","",_xlfn.XLOOKUP(Table3[[#This Row],[Level 1]],Table1[Titel],Table1[ID],"Err",0))</f>
        <v>{6C998907-162C-40B1-A283-9DAA3E039EC3}</v>
      </c>
      <c r="D271" t="str">
        <f>IF(Table3[[#This Row],[Level 2]]="","",_xlfn.XLOOKUP(Table3[[#This Row],[Level 2]],Table1[Titel],Table1[ID],"Err",0))</f>
        <v>{634E63C0-B934-4DA4-A422-CBA171A52E02}</v>
      </c>
      <c r="E271" t="str">
        <f>IF(Table3[[#This Row],[Level 3]]="","",_xlfn.XLOOKUP(Table3[[#This Row],[Level 3]],Table1[Titel],Table1[ID],"Err",0))</f>
        <v>{DB7FE34E-F698-4E48-AA55-4308F1E634C2}</v>
      </c>
      <c r="F271" t="str">
        <f>IF(Table3[[#This Row],[Level 4]]="","",_xlfn.XLOOKUP(Table3[[#This Row],[Level 4]],Table1[Titel],Table1[ID],"Err",0))</f>
        <v>{E885913B-6DD3-4D6C-A3D3-5676AE0898D2}</v>
      </c>
      <c r="G271" t="str">
        <f>IF(Table3[[#This Row],[Level 5]]="","",_xlfn.XLOOKUP(Table3[[#This Row],[Level 5]],Table1[Titel],Table1[ID],"Err",0))</f>
        <v>{E27D33AB-8DEC-407C-BFEA-CAC632F055A3}</v>
      </c>
      <c r="H271" t="str">
        <f>_xlfn.XLOOKUP(Table3[[#This Row],[Unit]],Table2[Title],Table2[ID],"",0)</f>
        <v>{F91515BE-9199-4C2F-AA78-9F96C7CDFC45}</v>
      </c>
      <c r="I271">
        <f>Table3[[#This Row],[Lfd]]</f>
        <v>270</v>
      </c>
      <c r="J271">
        <f>Table3[[#This Row],[Type]]</f>
        <v>2</v>
      </c>
      <c r="K271">
        <f>Table3[[#This Row],[Level]]</f>
        <v>25</v>
      </c>
      <c r="L271" t="str">
        <f>IF(ISBLANK(Table3[[#This Row],[Formula]]),"",Table3[[#This Row],[Formula]])</f>
        <v>p1*p2*p3*p4*p5/-1000</v>
      </c>
      <c r="M271">
        <f>IF(ISBLANK(Table3[[#This Row],[Credit]]),0,Table3[[#This Row],[Credit]])</f>
        <v>0</v>
      </c>
      <c r="N271">
        <f>IF(ISBLANK(Table3[[#This Row],[Debit]]),0,Table3[[#This Row],[Debit]])</f>
        <v>0</v>
      </c>
      <c r="O271">
        <f>Table3[[#This Row],[Format]]</f>
        <v>0</v>
      </c>
      <c r="P271">
        <f>Table3[[#This Row],[Direct Offset]]</f>
        <v>0</v>
      </c>
      <c r="Q271">
        <f>IF(ISBLANK(Table3[[#This Row],[Account Range Min]]),0,Table3[[#This Row],[Account Range Min]])</f>
        <v>0</v>
      </c>
      <c r="R271">
        <f>IF(ISBLANK(Table3[[#This Row],[Account Range Max]]),0,Table3[[#This Row],[Account Range Max]])</f>
        <v>0</v>
      </c>
      <c r="S271" t="str">
        <f>IF(Source!N271="","",_xlfn.XLOOKUP(Source!N271,Elements!$AD$2:$AD$393,Elements!$A$2:$A$393,"Err",0))</f>
        <v/>
      </c>
      <c r="T271" t="str">
        <f>IF(Source!O271="","",_xlfn.XLOOKUP(Source!O271,Elements!$AD$2:$AD$393,Elements!$A$2:$A$393,"Err",0))</f>
        <v/>
      </c>
      <c r="U271" t="str">
        <f>IF(Source!T271="","",_xlfn.XLOOKUP(Source!T271,Elements!$AD$2:$AD$393,Elements!$A$2:$A$393,"Err",0))</f>
        <v>{4E8C2BF3-2C6F-4B28-9EC0-0585B0F45E97}</v>
      </c>
      <c r="V271" t="str">
        <f>IF(Source!U271="","",_xlfn.XLOOKUP(Source!U271,Elements!$AD$2:$AD$393,Elements!$A$2:$A$393,"Err",0))</f>
        <v>{4E8C2BF3-2C6F-4B28-9EC0-0585B0F45E97}</v>
      </c>
      <c r="W271" t="str">
        <f>IF(Source!V271="","",_xlfn.XLOOKUP(Source!V271,Elements!$AD$2:$AD$393,Elements!$A$2:$A$393,"Err",0))</f>
        <v>{4E8C2BF3-2C6F-4B28-9EC0-0585B0F45E97}</v>
      </c>
      <c r="X271" t="str">
        <f>IF(Source!W271="","",_xlfn.XLOOKUP(Source!W271,Elements!$AD$2:$AD$393,Elements!$A$2:$A$393,"Err",0))</f>
        <v>{4E8C2BF3-2C6F-4B28-9EC0-0585B0F45E97}</v>
      </c>
      <c r="Y271" t="str">
        <f>IF(Source!X271="","",_xlfn.XLOOKUP(Source!X271,Elements!$AD$2:$AD$393,Elements!$A$2:$A$393,"Err",0))</f>
        <v>{4E8C2BF3-2C6F-4B28-9EC0-0585B0F45E97}</v>
      </c>
      <c r="Z271" t="str">
        <f>IF(Source!AD271="","",_xlfn.XLOOKUP(Source!AD271,Elements!$AD$2:$AD$393,Elements!$A$2:$A$393,"Err",0))</f>
        <v/>
      </c>
      <c r="AA271" t="str">
        <f>IF(Source!Y271="","",_xlfn.XLOOKUP(Source!Y271,Elements!$AD$2:$AD$393,Elements!$A$2:$A$393,"Err",0))</f>
        <v/>
      </c>
      <c r="AB271" t="str">
        <f>IF(Source!Z271="","",_xlfn.XLOOKUP(Source!Z271,Elements!$AD$2:$AD$393,Elements!$A$2:$A$393,"Err",0))</f>
        <v/>
      </c>
      <c r="AC271" t="str">
        <f>IF(Source!AA271="","",_xlfn.XLOOKUP(Source!AA271,Elements!$AD$2:$AD$393,Elements!$A$2:$A$393,"Err",0))</f>
        <v/>
      </c>
      <c r="AD271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Prozessfluss,Chemikalien,PET/AL/PE (PIR),75PS,Volumen</v>
      </c>
    </row>
    <row r="272" spans="1:30" x14ac:dyDescent="0.25">
      <c r="A272" t="str">
        <f>Table4[[#This Row],[idModel]]</f>
        <v>{4E8C2BF3-2C6F-4B28-9EC0-0585B0F45E97}</v>
      </c>
      <c r="B272" s="2" t="s">
        <v>191</v>
      </c>
      <c r="C272" t="str">
        <f>IF(Table3[[#This Row],[Level 1]]="","",_xlfn.XLOOKUP(Table3[[#This Row],[Level 1]],Table1[Titel],Table1[ID],"Err",0))</f>
        <v>{6C998907-162C-40B1-A283-9DAA3E039EC3}</v>
      </c>
      <c r="D272" t="str">
        <f>IF(Table3[[#This Row],[Level 2]]="","",_xlfn.XLOOKUP(Table3[[#This Row],[Level 2]],Table1[Titel],Table1[ID],"Err",0))</f>
        <v>{634E63C0-B934-4DA4-A422-CBA171A52E02}</v>
      </c>
      <c r="E272" t="str">
        <f>IF(Table3[[#This Row],[Level 3]]="","",_xlfn.XLOOKUP(Table3[[#This Row],[Level 3]],Table1[Titel],Table1[ID],"Err",0))</f>
        <v>{DB7FE34E-F698-4E48-AA55-4308F1E634C2}</v>
      </c>
      <c r="F272" t="str">
        <f>IF(Table3[[#This Row],[Level 4]]="","",_xlfn.XLOOKUP(Table3[[#This Row],[Level 4]],Table1[Titel],Table1[ID],"Err",0))</f>
        <v>{8022AD8B-2CF6-4DF4-84D5-A083C6340D2D}</v>
      </c>
      <c r="G272" t="str">
        <f>IF(Table3[[#This Row],[Level 5]]="","",_xlfn.XLOOKUP(Table3[[#This Row],[Level 5]],Table1[Titel],Table1[ID],"Err",0))</f>
        <v>{C68506A6-6387-4AD0-8F0E-6F80AE4A92F2}</v>
      </c>
      <c r="H272" t="str">
        <f>_xlfn.XLOOKUP(Table3[[#This Row],[Unit]],Table2[Title],Table2[ID],"",0)</f>
        <v>{F5407237-FAA9-4557-B2C6-D4E50AB82E56}</v>
      </c>
      <c r="I272">
        <f>Table3[[#This Row],[Lfd]]</f>
        <v>271</v>
      </c>
      <c r="J272">
        <f>Table3[[#This Row],[Type]]</f>
        <v>2</v>
      </c>
      <c r="K272">
        <f>Table3[[#This Row],[Level]]</f>
        <v>50</v>
      </c>
      <c r="L272" t="str">
        <f>IF(ISBLANK(Table3[[#This Row],[Formula]]),"",Table3[[#This Row],[Formula]])</f>
        <v>p1*p2*(-1)</v>
      </c>
      <c r="M272">
        <f>IF(ISBLANK(Table3[[#This Row],[Credit]]),0,Table3[[#This Row],[Credit]])</f>
        <v>3300</v>
      </c>
      <c r="N272">
        <f>IF(ISBLANK(Table3[[#This Row],[Debit]]),0,Table3[[#This Row],[Debit]])</f>
        <v>5400</v>
      </c>
      <c r="O272">
        <f>Table3[[#This Row],[Format]]</f>
        <v>1</v>
      </c>
      <c r="P272">
        <f>Table3[[#This Row],[Direct Offset]]</f>
        <v>0</v>
      </c>
      <c r="Q272">
        <f>IF(ISBLANK(Table3[[#This Row],[Account Range Min]]),0,Table3[[#This Row],[Account Range Min]])</f>
        <v>0</v>
      </c>
      <c r="R272">
        <f>IF(ISBLANK(Table3[[#This Row],[Account Range Max]]),0,Table3[[#This Row],[Account Range Max]])</f>
        <v>0</v>
      </c>
      <c r="S272" t="str">
        <f>IF(Source!N272="","",_xlfn.XLOOKUP(Source!N272,Elements!$AD$2:$AD$393,Elements!$A$2:$A$393,"Err",0))</f>
        <v/>
      </c>
      <c r="T272" t="str">
        <f>IF(Source!O272="","",_xlfn.XLOOKUP(Source!O272,Elements!$AD$2:$AD$393,Elements!$A$2:$A$393,"Err",0))</f>
        <v/>
      </c>
      <c r="U272" t="str">
        <f>IF(Source!T272="","",_xlfn.XLOOKUP(Source!T272,Elements!$AD$2:$AD$393,Elements!$A$2:$A$393,"Err",0))</f>
        <v>{4E8C2BF3-2C6F-4B28-9EC0-0585B0F45E97}</v>
      </c>
      <c r="V272" t="str">
        <f>IF(Source!U272="","",_xlfn.XLOOKUP(Source!U272,Elements!$AD$2:$AD$393,Elements!$A$2:$A$393,"Err",0))</f>
        <v>{4E8C2BF3-2C6F-4B28-9EC0-0585B0F45E97}</v>
      </c>
      <c r="W272" t="str">
        <f>IF(Source!V272="","",_xlfn.XLOOKUP(Source!V272,Elements!$AD$2:$AD$393,Elements!$A$2:$A$393,"Err",0))</f>
        <v/>
      </c>
      <c r="X272" t="str">
        <f>IF(Source!W272="","",_xlfn.XLOOKUP(Source!W272,Elements!$AD$2:$AD$393,Elements!$A$2:$A$393,"Err",0))</f>
        <v/>
      </c>
      <c r="Y272" t="str">
        <f>IF(Source!X272="","",_xlfn.XLOOKUP(Source!X272,Elements!$AD$2:$AD$393,Elements!$A$2:$A$393,"Err",0))</f>
        <v/>
      </c>
      <c r="Z272" t="str">
        <f>IF(Source!AD272="","",_xlfn.XLOOKUP(Source!AD272,Elements!$AD$2:$AD$393,Elements!$A$2:$A$393,"Err",0))</f>
        <v>{4E8C2BF3-2C6F-4B28-9EC0-0585B0F45E97}</v>
      </c>
      <c r="AA272" t="str">
        <f>IF(Source!Y272="","",_xlfn.XLOOKUP(Source!Y272,Elements!$AD$2:$AD$393,Elements!$A$2:$A$393,"Err",0))</f>
        <v/>
      </c>
      <c r="AB272" t="str">
        <f>IF(Source!Z272="","",_xlfn.XLOOKUP(Source!Z272,Elements!$AD$2:$AD$393,Elements!$A$2:$A$393,"Err",0))</f>
        <v>{4E8C2BF3-2C6F-4B28-9EC0-0585B0F45E97}</v>
      </c>
      <c r="AC272" t="str">
        <f>IF(Source!AA272="","",_xlfn.XLOOKUP(Source!AA272,Elements!$AD$2:$AD$393,Elements!$A$2:$A$393,"Err",0))</f>
        <v/>
      </c>
      <c r="AD272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Prozessfluss,Chemikalien,PET/AL/PE (PIR),MTBE,Aufwand</v>
      </c>
    </row>
    <row r="273" spans="1:30" x14ac:dyDescent="0.25">
      <c r="A273" t="str">
        <f>Table4[[#This Row],[idModel]]</f>
        <v>{4E8C2BF3-2C6F-4B28-9EC0-0585B0F45E97}</v>
      </c>
      <c r="B273" s="2" t="s">
        <v>191</v>
      </c>
      <c r="C273" t="str">
        <f>IF(Table3[[#This Row],[Level 1]]="","",_xlfn.XLOOKUP(Table3[[#This Row],[Level 1]],Table1[Titel],Table1[ID],"Err",0))</f>
        <v>{6C998907-162C-40B1-A283-9DAA3E039EC3}</v>
      </c>
      <c r="D273" t="str">
        <f>IF(Table3[[#This Row],[Level 2]]="","",_xlfn.XLOOKUP(Table3[[#This Row],[Level 2]],Table1[Titel],Table1[ID],"Err",0))</f>
        <v>{634E63C0-B934-4DA4-A422-CBA171A52E02}</v>
      </c>
      <c r="E273" t="str">
        <f>IF(Table3[[#This Row],[Level 3]]="","",_xlfn.XLOOKUP(Table3[[#This Row],[Level 3]],Table1[Titel],Table1[ID],"Err",0))</f>
        <v>{DB7FE34E-F698-4E48-AA55-4308F1E634C2}</v>
      </c>
      <c r="F273" t="str">
        <f>IF(Table3[[#This Row],[Level 4]]="","",_xlfn.XLOOKUP(Table3[[#This Row],[Level 4]],Table1[Titel],Table1[ID],"Err",0))</f>
        <v>{8022AD8B-2CF6-4DF4-84D5-A083C6340D2D}</v>
      </c>
      <c r="G273" t="str">
        <f>IF(Table3[[#This Row],[Level 5]]="","",_xlfn.XLOOKUP(Table3[[#This Row],[Level 5]],Table1[Titel],Table1[ID],"Err",0))</f>
        <v>{E27D33AB-8DEC-407C-BFEA-CAC632F055A3}</v>
      </c>
      <c r="H273" t="str">
        <f>_xlfn.XLOOKUP(Table3[[#This Row],[Unit]],Table2[Title],Table2[ID],"",0)</f>
        <v>{F91515BE-9199-4C2F-AA78-9F96C7CDFC45}</v>
      </c>
      <c r="I273">
        <f>Table3[[#This Row],[Lfd]]</f>
        <v>272</v>
      </c>
      <c r="J273">
        <f>Table3[[#This Row],[Type]]</f>
        <v>2</v>
      </c>
      <c r="K273">
        <f>Table3[[#This Row],[Level]]</f>
        <v>25</v>
      </c>
      <c r="L273" t="str">
        <f>IF(ISBLANK(Table3[[#This Row],[Formula]]),"",Table3[[#This Row],[Formula]])</f>
        <v>p1*p2*p3*p4*p5/-1000</v>
      </c>
      <c r="M273">
        <f>IF(ISBLANK(Table3[[#This Row],[Credit]]),0,Table3[[#This Row],[Credit]])</f>
        <v>0</v>
      </c>
      <c r="N273">
        <f>IF(ISBLANK(Table3[[#This Row],[Debit]]),0,Table3[[#This Row],[Debit]])</f>
        <v>0</v>
      </c>
      <c r="O273">
        <f>Table3[[#This Row],[Format]]</f>
        <v>0</v>
      </c>
      <c r="P273">
        <f>Table3[[#This Row],[Direct Offset]]</f>
        <v>0</v>
      </c>
      <c r="Q273">
        <f>IF(ISBLANK(Table3[[#This Row],[Account Range Min]]),0,Table3[[#This Row],[Account Range Min]])</f>
        <v>0</v>
      </c>
      <c r="R273">
        <f>IF(ISBLANK(Table3[[#This Row],[Account Range Max]]),0,Table3[[#This Row],[Account Range Max]])</f>
        <v>0</v>
      </c>
      <c r="S273" t="str">
        <f>IF(Source!N273="","",_xlfn.XLOOKUP(Source!N273,Elements!$AD$2:$AD$393,Elements!$A$2:$A$393,"Err",0))</f>
        <v/>
      </c>
      <c r="T273" t="str">
        <f>IF(Source!O273="","",_xlfn.XLOOKUP(Source!O273,Elements!$AD$2:$AD$393,Elements!$A$2:$A$393,"Err",0))</f>
        <v/>
      </c>
      <c r="U273" t="str">
        <f>IF(Source!T273="","",_xlfn.XLOOKUP(Source!T273,Elements!$AD$2:$AD$393,Elements!$A$2:$A$393,"Err",0))</f>
        <v>{4E8C2BF3-2C6F-4B28-9EC0-0585B0F45E97}</v>
      </c>
      <c r="V273" t="str">
        <f>IF(Source!U273="","",_xlfn.XLOOKUP(Source!U273,Elements!$AD$2:$AD$393,Elements!$A$2:$A$393,"Err",0))</f>
        <v>{4E8C2BF3-2C6F-4B28-9EC0-0585B0F45E97}</v>
      </c>
      <c r="W273" t="str">
        <f>IF(Source!V273="","",_xlfn.XLOOKUP(Source!V273,Elements!$AD$2:$AD$393,Elements!$A$2:$A$393,"Err",0))</f>
        <v>{4E8C2BF3-2C6F-4B28-9EC0-0585B0F45E97}</v>
      </c>
      <c r="X273" t="str">
        <f>IF(Source!W273="","",_xlfn.XLOOKUP(Source!W273,Elements!$AD$2:$AD$393,Elements!$A$2:$A$393,"Err",0))</f>
        <v>{4E8C2BF3-2C6F-4B28-9EC0-0585B0F45E97}</v>
      </c>
      <c r="Y273" t="str">
        <f>IF(Source!X273="","",_xlfn.XLOOKUP(Source!X273,Elements!$AD$2:$AD$393,Elements!$A$2:$A$393,"Err",0))</f>
        <v>{4E8C2BF3-2C6F-4B28-9EC0-0585B0F45E97}</v>
      </c>
      <c r="Z273" t="str">
        <f>IF(Source!AD273="","",_xlfn.XLOOKUP(Source!AD273,Elements!$AD$2:$AD$393,Elements!$A$2:$A$393,"Err",0))</f>
        <v/>
      </c>
      <c r="AA273" t="str">
        <f>IF(Source!Y273="","",_xlfn.XLOOKUP(Source!Y273,Elements!$AD$2:$AD$393,Elements!$A$2:$A$393,"Err",0))</f>
        <v/>
      </c>
      <c r="AB273" t="str">
        <f>IF(Source!Z273="","",_xlfn.XLOOKUP(Source!Z273,Elements!$AD$2:$AD$393,Elements!$A$2:$A$393,"Err",0))</f>
        <v/>
      </c>
      <c r="AC273" t="str">
        <f>IF(Source!AA273="","",_xlfn.XLOOKUP(Source!AA273,Elements!$AD$2:$AD$393,Elements!$A$2:$A$393,"Err",0))</f>
        <v/>
      </c>
      <c r="AD273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Prozessfluss,Chemikalien,PET/AL/PE (PIR),MTBE,Volumen</v>
      </c>
    </row>
    <row r="274" spans="1:30" x14ac:dyDescent="0.25">
      <c r="A274" t="str">
        <f>Table4[[#This Row],[idModel]]</f>
        <v>{4E8C2BF3-2C6F-4B28-9EC0-0585B0F45E97}</v>
      </c>
      <c r="B274" s="2" t="s">
        <v>191</v>
      </c>
      <c r="C274" t="str">
        <f>IF(Table3[[#This Row],[Level 1]]="","",_xlfn.XLOOKUP(Table3[[#This Row],[Level 1]],Table1[Titel],Table1[ID],"Err",0))</f>
        <v>{6C998907-162C-40B1-A283-9DAA3E039EC3}</v>
      </c>
      <c r="D274" t="str">
        <f>IF(Table3[[#This Row],[Level 2]]="","",_xlfn.XLOOKUP(Table3[[#This Row],[Level 2]],Table1[Titel],Table1[ID],"Err",0))</f>
        <v>{634E63C0-B934-4DA4-A422-CBA171A52E02}</v>
      </c>
      <c r="E274" t="str">
        <f>IF(Table3[[#This Row],[Level 3]]="","",_xlfn.XLOOKUP(Table3[[#This Row],[Level 3]],Table1[Titel],Table1[ID],"Err",0))</f>
        <v>{DB7FE34E-F698-4E48-AA55-4308F1E634C2}</v>
      </c>
      <c r="F274" t="str">
        <f>IF(Table3[[#This Row],[Level 4]]="","",_xlfn.XLOOKUP(Table3[[#This Row],[Level 4]],Table1[Titel],Table1[ID],"Err",0))</f>
        <v>{E3850309-4CEC-4881-839C-11D86EBB482D}</v>
      </c>
      <c r="G274" t="str">
        <f>IF(Table3[[#This Row],[Level 5]]="","",_xlfn.XLOOKUP(Table3[[#This Row],[Level 5]],Table1[Titel],Table1[ID],"Err",0))</f>
        <v>{C68506A6-6387-4AD0-8F0E-6F80AE4A92F2}</v>
      </c>
      <c r="H274" t="str">
        <f>_xlfn.XLOOKUP(Table3[[#This Row],[Unit]],Table2[Title],Table2[ID],"",0)</f>
        <v>{F5407237-FAA9-4557-B2C6-D4E50AB82E56}</v>
      </c>
      <c r="I274">
        <f>Table3[[#This Row],[Lfd]]</f>
        <v>273</v>
      </c>
      <c r="J274">
        <f>Table3[[#This Row],[Type]]</f>
        <v>2</v>
      </c>
      <c r="K274">
        <f>Table3[[#This Row],[Level]]</f>
        <v>50</v>
      </c>
      <c r="L274" t="str">
        <f>IF(ISBLANK(Table3[[#This Row],[Formula]]),"",Table3[[#This Row],[Formula]])</f>
        <v>p1*p2*(-1)</v>
      </c>
      <c r="M274">
        <f>IF(ISBLANK(Table3[[#This Row],[Credit]]),0,Table3[[#This Row],[Credit]])</f>
        <v>3300</v>
      </c>
      <c r="N274">
        <f>IF(ISBLANK(Table3[[#This Row],[Debit]]),0,Table3[[#This Row],[Debit]])</f>
        <v>5400</v>
      </c>
      <c r="O274">
        <f>Table3[[#This Row],[Format]]</f>
        <v>1</v>
      </c>
      <c r="P274">
        <f>Table3[[#This Row],[Direct Offset]]</f>
        <v>0</v>
      </c>
      <c r="Q274">
        <f>IF(ISBLANK(Table3[[#This Row],[Account Range Min]]),0,Table3[[#This Row],[Account Range Min]])</f>
        <v>0</v>
      </c>
      <c r="R274">
        <f>IF(ISBLANK(Table3[[#This Row],[Account Range Max]]),0,Table3[[#This Row],[Account Range Max]])</f>
        <v>0</v>
      </c>
      <c r="S274" t="str">
        <f>IF(Source!N274="","",_xlfn.XLOOKUP(Source!N274,Elements!$AD$2:$AD$393,Elements!$A$2:$A$393,"Err",0))</f>
        <v/>
      </c>
      <c r="T274" t="str">
        <f>IF(Source!O274="","",_xlfn.XLOOKUP(Source!O274,Elements!$AD$2:$AD$393,Elements!$A$2:$A$393,"Err",0))</f>
        <v/>
      </c>
      <c r="U274" t="str">
        <f>IF(Source!T274="","",_xlfn.XLOOKUP(Source!T274,Elements!$AD$2:$AD$393,Elements!$A$2:$A$393,"Err",0))</f>
        <v>{4E8C2BF3-2C6F-4B28-9EC0-0585B0F45E97}</v>
      </c>
      <c r="V274" t="str">
        <f>IF(Source!U274="","",_xlfn.XLOOKUP(Source!U274,Elements!$AD$2:$AD$393,Elements!$A$2:$A$393,"Err",0))</f>
        <v>{4E8C2BF3-2C6F-4B28-9EC0-0585B0F45E97}</v>
      </c>
      <c r="W274" t="str">
        <f>IF(Source!V274="","",_xlfn.XLOOKUP(Source!V274,Elements!$AD$2:$AD$393,Elements!$A$2:$A$393,"Err",0))</f>
        <v/>
      </c>
      <c r="X274" t="str">
        <f>IF(Source!W274="","",_xlfn.XLOOKUP(Source!W274,Elements!$AD$2:$AD$393,Elements!$A$2:$A$393,"Err",0))</f>
        <v/>
      </c>
      <c r="Y274" t="str">
        <f>IF(Source!X274="","",_xlfn.XLOOKUP(Source!X274,Elements!$AD$2:$AD$393,Elements!$A$2:$A$393,"Err",0))</f>
        <v/>
      </c>
      <c r="Z274" t="str">
        <f>IF(Source!AD274="","",_xlfn.XLOOKUP(Source!AD274,Elements!$AD$2:$AD$393,Elements!$A$2:$A$393,"Err",0))</f>
        <v>{4E8C2BF3-2C6F-4B28-9EC0-0585B0F45E97}</v>
      </c>
      <c r="AA274" t="str">
        <f>IF(Source!Y274="","",_xlfn.XLOOKUP(Source!Y274,Elements!$AD$2:$AD$393,Elements!$A$2:$A$393,"Err",0))</f>
        <v/>
      </c>
      <c r="AB274" t="str">
        <f>IF(Source!Z274="","",_xlfn.XLOOKUP(Source!Z274,Elements!$AD$2:$AD$393,Elements!$A$2:$A$393,"Err",0))</f>
        <v>{4E8C2BF3-2C6F-4B28-9EC0-0585B0F45E97}</v>
      </c>
      <c r="AC274" t="str">
        <f>IF(Source!AA274="","",_xlfn.XLOOKUP(Source!AA274,Elements!$AD$2:$AD$393,Elements!$A$2:$A$393,"Err",0))</f>
        <v/>
      </c>
      <c r="AD274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Prozessfluss,Chemikalien,PET/AL/PE (PIR),Regeneriersalz,Aufwand</v>
      </c>
    </row>
    <row r="275" spans="1:30" x14ac:dyDescent="0.25">
      <c r="A275" t="str">
        <f>Table4[[#This Row],[idModel]]</f>
        <v>{4E8C2BF3-2C6F-4B28-9EC0-0585B0F45E97}</v>
      </c>
      <c r="B275" s="2" t="s">
        <v>191</v>
      </c>
      <c r="C275" t="str">
        <f>IF(Table3[[#This Row],[Level 1]]="","",_xlfn.XLOOKUP(Table3[[#This Row],[Level 1]],Table1[Titel],Table1[ID],"Err",0))</f>
        <v>{6C998907-162C-40B1-A283-9DAA3E039EC3}</v>
      </c>
      <c r="D275" t="str">
        <f>IF(Table3[[#This Row],[Level 2]]="","",_xlfn.XLOOKUP(Table3[[#This Row],[Level 2]],Table1[Titel],Table1[ID],"Err",0))</f>
        <v>{634E63C0-B934-4DA4-A422-CBA171A52E02}</v>
      </c>
      <c r="E275" t="str">
        <f>IF(Table3[[#This Row],[Level 3]]="","",_xlfn.XLOOKUP(Table3[[#This Row],[Level 3]],Table1[Titel],Table1[ID],"Err",0))</f>
        <v>{DB7FE34E-F698-4E48-AA55-4308F1E634C2}</v>
      </c>
      <c r="F275" t="str">
        <f>IF(Table3[[#This Row],[Level 4]]="","",_xlfn.XLOOKUP(Table3[[#This Row],[Level 4]],Table1[Titel],Table1[ID],"Err",0))</f>
        <v>{E3850309-4CEC-4881-839C-11D86EBB482D}</v>
      </c>
      <c r="G275" t="str">
        <f>IF(Table3[[#This Row],[Level 5]]="","",_xlfn.XLOOKUP(Table3[[#This Row],[Level 5]],Table1[Titel],Table1[ID],"Err",0))</f>
        <v>{E27D33AB-8DEC-407C-BFEA-CAC632F055A3}</v>
      </c>
      <c r="H275" t="str">
        <f>_xlfn.XLOOKUP(Table3[[#This Row],[Unit]],Table2[Title],Table2[ID],"",0)</f>
        <v>{F91515BE-9199-4C2F-AA78-9F96C7CDFC45}</v>
      </c>
      <c r="I275">
        <f>Table3[[#This Row],[Lfd]]</f>
        <v>274</v>
      </c>
      <c r="J275">
        <f>Table3[[#This Row],[Type]]</f>
        <v>2</v>
      </c>
      <c r="K275">
        <f>Table3[[#This Row],[Level]]</f>
        <v>25</v>
      </c>
      <c r="L275" t="str">
        <f>IF(ISBLANK(Table3[[#This Row],[Formula]]),"",Table3[[#This Row],[Formula]])</f>
        <v>p1*p2*p3*p4*p5/-1000</v>
      </c>
      <c r="M275">
        <f>IF(ISBLANK(Table3[[#This Row],[Credit]]),0,Table3[[#This Row],[Credit]])</f>
        <v>0</v>
      </c>
      <c r="N275">
        <f>IF(ISBLANK(Table3[[#This Row],[Debit]]),0,Table3[[#This Row],[Debit]])</f>
        <v>0</v>
      </c>
      <c r="O275">
        <f>Table3[[#This Row],[Format]]</f>
        <v>0</v>
      </c>
      <c r="P275">
        <f>Table3[[#This Row],[Direct Offset]]</f>
        <v>0</v>
      </c>
      <c r="Q275">
        <f>IF(ISBLANK(Table3[[#This Row],[Account Range Min]]),0,Table3[[#This Row],[Account Range Min]])</f>
        <v>0</v>
      </c>
      <c r="R275">
        <f>IF(ISBLANK(Table3[[#This Row],[Account Range Max]]),0,Table3[[#This Row],[Account Range Max]])</f>
        <v>0</v>
      </c>
      <c r="S275" t="str">
        <f>IF(Source!N275="","",_xlfn.XLOOKUP(Source!N275,Elements!$AD$2:$AD$393,Elements!$A$2:$A$393,"Err",0))</f>
        <v/>
      </c>
      <c r="T275" t="str">
        <f>IF(Source!O275="","",_xlfn.XLOOKUP(Source!O275,Elements!$AD$2:$AD$393,Elements!$A$2:$A$393,"Err",0))</f>
        <v/>
      </c>
      <c r="U275" t="str">
        <f>IF(Source!T275="","",_xlfn.XLOOKUP(Source!T275,Elements!$AD$2:$AD$393,Elements!$A$2:$A$393,"Err",0))</f>
        <v>{4E8C2BF3-2C6F-4B28-9EC0-0585B0F45E97}</v>
      </c>
      <c r="V275" t="str">
        <f>IF(Source!U275="","",_xlfn.XLOOKUP(Source!U275,Elements!$AD$2:$AD$393,Elements!$A$2:$A$393,"Err",0))</f>
        <v>{4E8C2BF3-2C6F-4B28-9EC0-0585B0F45E97}</v>
      </c>
      <c r="W275" t="str">
        <f>IF(Source!V275="","",_xlfn.XLOOKUP(Source!V275,Elements!$AD$2:$AD$393,Elements!$A$2:$A$393,"Err",0))</f>
        <v>{4E8C2BF3-2C6F-4B28-9EC0-0585B0F45E97}</v>
      </c>
      <c r="X275" t="str">
        <f>IF(Source!W275="","",_xlfn.XLOOKUP(Source!W275,Elements!$AD$2:$AD$393,Elements!$A$2:$A$393,"Err",0))</f>
        <v>{4E8C2BF3-2C6F-4B28-9EC0-0585B0F45E97}</v>
      </c>
      <c r="Y275" t="str">
        <f>IF(Source!X275="","",_xlfn.XLOOKUP(Source!X275,Elements!$AD$2:$AD$393,Elements!$A$2:$A$393,"Err",0))</f>
        <v>{4E8C2BF3-2C6F-4B28-9EC0-0585B0F45E97}</v>
      </c>
      <c r="Z275" t="str">
        <f>IF(Source!AD275="","",_xlfn.XLOOKUP(Source!AD275,Elements!$AD$2:$AD$393,Elements!$A$2:$A$393,"Err",0))</f>
        <v/>
      </c>
      <c r="AA275" t="str">
        <f>IF(Source!Y275="","",_xlfn.XLOOKUP(Source!Y275,Elements!$AD$2:$AD$393,Elements!$A$2:$A$393,"Err",0))</f>
        <v/>
      </c>
      <c r="AB275" t="str">
        <f>IF(Source!Z275="","",_xlfn.XLOOKUP(Source!Z275,Elements!$AD$2:$AD$393,Elements!$A$2:$A$393,"Err",0))</f>
        <v/>
      </c>
      <c r="AC275" t="str">
        <f>IF(Source!AA275="","",_xlfn.XLOOKUP(Source!AA275,Elements!$AD$2:$AD$393,Elements!$A$2:$A$393,"Err",0))</f>
        <v/>
      </c>
      <c r="AD275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Prozessfluss,Chemikalien,PET/AL/PE (PIR),Regeneriersalz,Volumen</v>
      </c>
    </row>
    <row r="276" spans="1:30" x14ac:dyDescent="0.25">
      <c r="A276" t="str">
        <f>Table4[[#This Row],[idModel]]</f>
        <v>{4E8C2BF3-2C6F-4B28-9EC0-0585B0F45E97}</v>
      </c>
      <c r="B276" s="2" t="s">
        <v>191</v>
      </c>
      <c r="C276" t="str">
        <f>IF(Table3[[#This Row],[Level 1]]="","",_xlfn.XLOOKUP(Table3[[#This Row],[Level 1]],Table1[Titel],Table1[ID],"Err",0))</f>
        <v>{6C998907-162C-40B1-A283-9DAA3E039EC3}</v>
      </c>
      <c r="D276" t="str">
        <f>IF(Table3[[#This Row],[Level 2]]="","",_xlfn.XLOOKUP(Table3[[#This Row],[Level 2]],Table1[Titel],Table1[ID],"Err",0))</f>
        <v>{634E63C0-B934-4DA4-A422-CBA171A52E02}</v>
      </c>
      <c r="E276" t="str">
        <f>IF(Table3[[#This Row],[Level 3]]="","",_xlfn.XLOOKUP(Table3[[#This Row],[Level 3]],Table1[Titel],Table1[ID],"Err",0))</f>
        <v>{409A6038-474A-40C3-86E6-DCE3D4F16054}</v>
      </c>
      <c r="F276" t="str">
        <f>IF(Table3[[#This Row],[Level 4]]="","",_xlfn.XLOOKUP(Table3[[#This Row],[Level 4]],Table1[Titel],Table1[ID],"Err",0))</f>
        <v>{8C772D76-9C04-4392-A881-571B599378D6}</v>
      </c>
      <c r="G276" t="str">
        <f>IF(Table3[[#This Row],[Level 5]]="","",_xlfn.XLOOKUP(Table3[[#This Row],[Level 5]],Table1[Titel],Table1[ID],"Err",0))</f>
        <v>{C68506A6-6387-4AD0-8F0E-6F80AE4A92F2}</v>
      </c>
      <c r="H276" t="str">
        <f>_xlfn.XLOOKUP(Table3[[#This Row],[Unit]],Table2[Title],Table2[ID],"",0)</f>
        <v>{F5407237-FAA9-4557-B2C6-D4E50AB82E56}</v>
      </c>
      <c r="I276">
        <f>Table3[[#This Row],[Lfd]]</f>
        <v>275</v>
      </c>
      <c r="J276">
        <f>Table3[[#This Row],[Type]]</f>
        <v>2</v>
      </c>
      <c r="K276">
        <f>Table3[[#This Row],[Level]]</f>
        <v>50</v>
      </c>
      <c r="L276" t="str">
        <f>IF(ISBLANK(Table3[[#This Row],[Formula]]),"",Table3[[#This Row],[Formula]])</f>
        <v>p1*p2*(-1)</v>
      </c>
      <c r="M276">
        <f>IF(ISBLANK(Table3[[#This Row],[Credit]]),0,Table3[[#This Row],[Credit]])</f>
        <v>3300</v>
      </c>
      <c r="N276">
        <f>IF(ISBLANK(Table3[[#This Row],[Debit]]),0,Table3[[#This Row],[Debit]])</f>
        <v>5400</v>
      </c>
      <c r="O276">
        <f>Table3[[#This Row],[Format]]</f>
        <v>1</v>
      </c>
      <c r="P276">
        <f>Table3[[#This Row],[Direct Offset]]</f>
        <v>0</v>
      </c>
      <c r="Q276">
        <f>IF(ISBLANK(Table3[[#This Row],[Account Range Min]]),0,Table3[[#This Row],[Account Range Min]])</f>
        <v>0</v>
      </c>
      <c r="R276">
        <f>IF(ISBLANK(Table3[[#This Row],[Account Range Max]]),0,Table3[[#This Row],[Account Range Max]])</f>
        <v>0</v>
      </c>
      <c r="S276" t="str">
        <f>IF(Source!N276="","",_xlfn.XLOOKUP(Source!N276,Elements!$AD$2:$AD$393,Elements!$A$2:$A$393,"Err",0))</f>
        <v/>
      </c>
      <c r="T276" t="str">
        <f>IF(Source!O276="","",_xlfn.XLOOKUP(Source!O276,Elements!$AD$2:$AD$393,Elements!$A$2:$A$393,"Err",0))</f>
        <v/>
      </c>
      <c r="U276" t="str">
        <f>IF(Source!T276="","",_xlfn.XLOOKUP(Source!T276,Elements!$AD$2:$AD$393,Elements!$A$2:$A$393,"Err",0))</f>
        <v>{4E8C2BF3-2C6F-4B28-9EC0-0585B0F45E97}</v>
      </c>
      <c r="V276" t="str">
        <f>IF(Source!U276="","",_xlfn.XLOOKUP(Source!U276,Elements!$AD$2:$AD$393,Elements!$A$2:$A$393,"Err",0))</f>
        <v>{4E8C2BF3-2C6F-4B28-9EC0-0585B0F45E97}</v>
      </c>
      <c r="W276" t="str">
        <f>IF(Source!V276="","",_xlfn.XLOOKUP(Source!V276,Elements!$AD$2:$AD$393,Elements!$A$2:$A$393,"Err",0))</f>
        <v/>
      </c>
      <c r="X276" t="str">
        <f>IF(Source!W276="","",_xlfn.XLOOKUP(Source!W276,Elements!$AD$2:$AD$393,Elements!$A$2:$A$393,"Err",0))</f>
        <v/>
      </c>
      <c r="Y276" t="str">
        <f>IF(Source!X276="","",_xlfn.XLOOKUP(Source!X276,Elements!$AD$2:$AD$393,Elements!$A$2:$A$393,"Err",0))</f>
        <v/>
      </c>
      <c r="Z276" t="str">
        <f>IF(Source!AD276="","",_xlfn.XLOOKUP(Source!AD276,Elements!$AD$2:$AD$393,Elements!$A$2:$A$393,"Err",0))</f>
        <v>{4E8C2BF3-2C6F-4B28-9EC0-0585B0F45E97}</v>
      </c>
      <c r="AA276" t="str">
        <f>IF(Source!Y276="","",_xlfn.XLOOKUP(Source!Y276,Elements!$AD$2:$AD$393,Elements!$A$2:$A$393,"Err",0))</f>
        <v/>
      </c>
      <c r="AB276" t="str">
        <f>IF(Source!Z276="","",_xlfn.XLOOKUP(Source!Z276,Elements!$AD$2:$AD$393,Elements!$A$2:$A$393,"Err",0))</f>
        <v>{4E8C2BF3-2C6F-4B28-9EC0-0585B0F45E97}</v>
      </c>
      <c r="AC276" t="str">
        <f>IF(Source!AA276="","",_xlfn.XLOOKUP(Source!AA276,Elements!$AD$2:$AD$393,Elements!$A$2:$A$393,"Err",0))</f>
        <v/>
      </c>
      <c r="AD276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Prozessfluss,Chemikalien,PolyAl (PCR),1FHM,Aufwand</v>
      </c>
    </row>
    <row r="277" spans="1:30" x14ac:dyDescent="0.25">
      <c r="A277" t="str">
        <f>Table4[[#This Row],[idModel]]</f>
        <v>{4E8C2BF3-2C6F-4B28-9EC0-0585B0F45E97}</v>
      </c>
      <c r="B277" s="2" t="s">
        <v>191</v>
      </c>
      <c r="C277" t="str">
        <f>IF(Table3[[#This Row],[Level 1]]="","",_xlfn.XLOOKUP(Table3[[#This Row],[Level 1]],Table1[Titel],Table1[ID],"Err",0))</f>
        <v>{6C998907-162C-40B1-A283-9DAA3E039EC3}</v>
      </c>
      <c r="D277" t="str">
        <f>IF(Table3[[#This Row],[Level 2]]="","",_xlfn.XLOOKUP(Table3[[#This Row],[Level 2]],Table1[Titel],Table1[ID],"Err",0))</f>
        <v>{634E63C0-B934-4DA4-A422-CBA171A52E02}</v>
      </c>
      <c r="E277" t="str">
        <f>IF(Table3[[#This Row],[Level 3]]="","",_xlfn.XLOOKUP(Table3[[#This Row],[Level 3]],Table1[Titel],Table1[ID],"Err",0))</f>
        <v>{409A6038-474A-40C3-86E6-DCE3D4F16054}</v>
      </c>
      <c r="F277" t="str">
        <f>IF(Table3[[#This Row],[Level 4]]="","",_xlfn.XLOOKUP(Table3[[#This Row],[Level 4]],Table1[Titel],Table1[ID],"Err",0))</f>
        <v>{8C772D76-9C04-4392-A881-571B599378D6}</v>
      </c>
      <c r="G277" t="str">
        <f>IF(Table3[[#This Row],[Level 5]]="","",_xlfn.XLOOKUP(Table3[[#This Row],[Level 5]],Table1[Titel],Table1[ID],"Err",0))</f>
        <v>{E27D33AB-8DEC-407C-BFEA-CAC632F055A3}</v>
      </c>
      <c r="H277" t="str">
        <f>_xlfn.XLOOKUP(Table3[[#This Row],[Unit]],Table2[Title],Table2[ID],"",0)</f>
        <v>{F91515BE-9199-4C2F-AA78-9F96C7CDFC45}</v>
      </c>
      <c r="I277">
        <f>Table3[[#This Row],[Lfd]]</f>
        <v>276</v>
      </c>
      <c r="J277">
        <f>Table3[[#This Row],[Type]]</f>
        <v>2</v>
      </c>
      <c r="K277">
        <f>Table3[[#This Row],[Level]]</f>
        <v>25</v>
      </c>
      <c r="L277" t="str">
        <f>IF(ISBLANK(Table3[[#This Row],[Formula]]),"",Table3[[#This Row],[Formula]])</f>
        <v>p1*p2*p3*p4*p5/-1000</v>
      </c>
      <c r="M277">
        <f>IF(ISBLANK(Table3[[#This Row],[Credit]]),0,Table3[[#This Row],[Credit]])</f>
        <v>0</v>
      </c>
      <c r="N277">
        <f>IF(ISBLANK(Table3[[#This Row],[Debit]]),0,Table3[[#This Row],[Debit]])</f>
        <v>0</v>
      </c>
      <c r="O277">
        <f>Table3[[#This Row],[Format]]</f>
        <v>0</v>
      </c>
      <c r="P277">
        <f>Table3[[#This Row],[Direct Offset]]</f>
        <v>0</v>
      </c>
      <c r="Q277">
        <f>IF(ISBLANK(Table3[[#This Row],[Account Range Min]]),0,Table3[[#This Row],[Account Range Min]])</f>
        <v>0</v>
      </c>
      <c r="R277">
        <f>IF(ISBLANK(Table3[[#This Row],[Account Range Max]]),0,Table3[[#This Row],[Account Range Max]])</f>
        <v>0</v>
      </c>
      <c r="S277" t="str">
        <f>IF(Source!N277="","",_xlfn.XLOOKUP(Source!N277,Elements!$AD$2:$AD$393,Elements!$A$2:$A$393,"Err",0))</f>
        <v/>
      </c>
      <c r="T277" t="str">
        <f>IF(Source!O277="","",_xlfn.XLOOKUP(Source!O277,Elements!$AD$2:$AD$393,Elements!$A$2:$A$393,"Err",0))</f>
        <v/>
      </c>
      <c r="U277" t="str">
        <f>IF(Source!T277="","",_xlfn.XLOOKUP(Source!T277,Elements!$AD$2:$AD$393,Elements!$A$2:$A$393,"Err",0))</f>
        <v>{4E8C2BF3-2C6F-4B28-9EC0-0585B0F45E97}</v>
      </c>
      <c r="V277" t="str">
        <f>IF(Source!U277="","",_xlfn.XLOOKUP(Source!U277,Elements!$AD$2:$AD$393,Elements!$A$2:$A$393,"Err",0))</f>
        <v>{4E8C2BF3-2C6F-4B28-9EC0-0585B0F45E97}</v>
      </c>
      <c r="W277" t="str">
        <f>IF(Source!V277="","",_xlfn.XLOOKUP(Source!V277,Elements!$AD$2:$AD$393,Elements!$A$2:$A$393,"Err",0))</f>
        <v>{4E8C2BF3-2C6F-4B28-9EC0-0585B0F45E97}</v>
      </c>
      <c r="X277" t="str">
        <f>IF(Source!W277="","",_xlfn.XLOOKUP(Source!W277,Elements!$AD$2:$AD$393,Elements!$A$2:$A$393,"Err",0))</f>
        <v>{4E8C2BF3-2C6F-4B28-9EC0-0585B0F45E97}</v>
      </c>
      <c r="Y277" t="str">
        <f>IF(Source!X277="","",_xlfn.XLOOKUP(Source!X277,Elements!$AD$2:$AD$393,Elements!$A$2:$A$393,"Err",0))</f>
        <v>{4E8C2BF3-2C6F-4B28-9EC0-0585B0F45E97}</v>
      </c>
      <c r="Z277" t="str">
        <f>IF(Source!AD277="","",_xlfn.XLOOKUP(Source!AD277,Elements!$AD$2:$AD$393,Elements!$A$2:$A$393,"Err",0))</f>
        <v/>
      </c>
      <c r="AA277" t="str">
        <f>IF(Source!Y277="","",_xlfn.XLOOKUP(Source!Y277,Elements!$AD$2:$AD$393,Elements!$A$2:$A$393,"Err",0))</f>
        <v/>
      </c>
      <c r="AB277" t="str">
        <f>IF(Source!Z277="","",_xlfn.XLOOKUP(Source!Z277,Elements!$AD$2:$AD$393,Elements!$A$2:$A$393,"Err",0))</f>
        <v/>
      </c>
      <c r="AC277" t="str">
        <f>IF(Source!AA277="","",_xlfn.XLOOKUP(Source!AA277,Elements!$AD$2:$AD$393,Elements!$A$2:$A$393,"Err",0))</f>
        <v/>
      </c>
      <c r="AD277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Prozessfluss,Chemikalien,PolyAl (PCR),1FHM,Volumen</v>
      </c>
    </row>
    <row r="278" spans="1:30" x14ac:dyDescent="0.25">
      <c r="A278" t="str">
        <f>Table4[[#This Row],[idModel]]</f>
        <v>{4E8C2BF3-2C6F-4B28-9EC0-0585B0F45E97}</v>
      </c>
      <c r="B278" s="2" t="s">
        <v>191</v>
      </c>
      <c r="C278" t="str">
        <f>IF(Table3[[#This Row],[Level 1]]="","",_xlfn.XLOOKUP(Table3[[#This Row],[Level 1]],Table1[Titel],Table1[ID],"Err",0))</f>
        <v>{6C998907-162C-40B1-A283-9DAA3E039EC3}</v>
      </c>
      <c r="D278" t="str">
        <f>IF(Table3[[#This Row],[Level 2]]="","",_xlfn.XLOOKUP(Table3[[#This Row],[Level 2]],Table1[Titel],Table1[ID],"Err",0))</f>
        <v>{634E63C0-B934-4DA4-A422-CBA171A52E02}</v>
      </c>
      <c r="E278" t="str">
        <f>IF(Table3[[#This Row],[Level 3]]="","",_xlfn.XLOOKUP(Table3[[#This Row],[Level 3]],Table1[Titel],Table1[ID],"Err",0))</f>
        <v>{409A6038-474A-40C3-86E6-DCE3D4F16054}</v>
      </c>
      <c r="F278" t="str">
        <f>IF(Table3[[#This Row],[Level 4]]="","",_xlfn.XLOOKUP(Table3[[#This Row],[Level 4]],Table1[Titel],Table1[ID],"Err",0))</f>
        <v>{0B14E549-2358-4CBB-8818-6D375C434918}</v>
      </c>
      <c r="G278" t="str">
        <f>IF(Table3[[#This Row],[Level 5]]="","",_xlfn.XLOOKUP(Table3[[#This Row],[Level 5]],Table1[Titel],Table1[ID],"Err",0))</f>
        <v>{C68506A6-6387-4AD0-8F0E-6F80AE4A92F2}</v>
      </c>
      <c r="H278" t="str">
        <f>_xlfn.XLOOKUP(Table3[[#This Row],[Unit]],Table2[Title],Table2[ID],"",0)</f>
        <v>{F5407237-FAA9-4557-B2C6-D4E50AB82E56}</v>
      </c>
      <c r="I278">
        <f>Table3[[#This Row],[Lfd]]</f>
        <v>277</v>
      </c>
      <c r="J278">
        <f>Table3[[#This Row],[Type]]</f>
        <v>2</v>
      </c>
      <c r="K278">
        <f>Table3[[#This Row],[Level]]</f>
        <v>50</v>
      </c>
      <c r="L278" t="str">
        <f>IF(ISBLANK(Table3[[#This Row],[Formula]]),"",Table3[[#This Row],[Formula]])</f>
        <v>p1*p2*(-1)</v>
      </c>
      <c r="M278">
        <f>IF(ISBLANK(Table3[[#This Row],[Credit]]),0,Table3[[#This Row],[Credit]])</f>
        <v>3300</v>
      </c>
      <c r="N278">
        <f>IF(ISBLANK(Table3[[#This Row],[Debit]]),0,Table3[[#This Row],[Debit]])</f>
        <v>5400</v>
      </c>
      <c r="O278">
        <f>Table3[[#This Row],[Format]]</f>
        <v>1</v>
      </c>
      <c r="P278">
        <f>Table3[[#This Row],[Direct Offset]]</f>
        <v>0</v>
      </c>
      <c r="Q278">
        <f>IF(ISBLANK(Table3[[#This Row],[Account Range Min]]),0,Table3[[#This Row],[Account Range Min]])</f>
        <v>0</v>
      </c>
      <c r="R278">
        <f>IF(ISBLANK(Table3[[#This Row],[Account Range Max]]),0,Table3[[#This Row],[Account Range Max]])</f>
        <v>0</v>
      </c>
      <c r="S278" t="str">
        <f>IF(Source!N278="","",_xlfn.XLOOKUP(Source!N278,Elements!$AD$2:$AD$393,Elements!$A$2:$A$393,"Err",0))</f>
        <v/>
      </c>
      <c r="T278" t="str">
        <f>IF(Source!O278="","",_xlfn.XLOOKUP(Source!O278,Elements!$AD$2:$AD$393,Elements!$A$2:$A$393,"Err",0))</f>
        <v/>
      </c>
      <c r="U278" t="str">
        <f>IF(Source!T278="","",_xlfn.XLOOKUP(Source!T278,Elements!$AD$2:$AD$393,Elements!$A$2:$A$393,"Err",0))</f>
        <v>{4E8C2BF3-2C6F-4B28-9EC0-0585B0F45E97}</v>
      </c>
      <c r="V278" t="str">
        <f>IF(Source!U278="","",_xlfn.XLOOKUP(Source!U278,Elements!$AD$2:$AD$393,Elements!$A$2:$A$393,"Err",0))</f>
        <v>{4E8C2BF3-2C6F-4B28-9EC0-0585B0F45E97}</v>
      </c>
      <c r="W278" t="str">
        <f>IF(Source!V278="","",_xlfn.XLOOKUP(Source!V278,Elements!$AD$2:$AD$393,Elements!$A$2:$A$393,"Err",0))</f>
        <v/>
      </c>
      <c r="X278" t="str">
        <f>IF(Source!W278="","",_xlfn.XLOOKUP(Source!W278,Elements!$AD$2:$AD$393,Elements!$A$2:$A$393,"Err",0))</f>
        <v/>
      </c>
      <c r="Y278" t="str">
        <f>IF(Source!X278="","",_xlfn.XLOOKUP(Source!X278,Elements!$AD$2:$AD$393,Elements!$A$2:$A$393,"Err",0))</f>
        <v/>
      </c>
      <c r="Z278" t="str">
        <f>IF(Source!AD278="","",_xlfn.XLOOKUP(Source!AD278,Elements!$AD$2:$AD$393,Elements!$A$2:$A$393,"Err",0))</f>
        <v>{4E8C2BF3-2C6F-4B28-9EC0-0585B0F45E97}</v>
      </c>
      <c r="AA278" t="str">
        <f>IF(Source!Y278="","",_xlfn.XLOOKUP(Source!Y278,Elements!$AD$2:$AD$393,Elements!$A$2:$A$393,"Err",0))</f>
        <v/>
      </c>
      <c r="AB278" t="str">
        <f>IF(Source!Z278="","",_xlfn.XLOOKUP(Source!Z278,Elements!$AD$2:$AD$393,Elements!$A$2:$A$393,"Err",0))</f>
        <v>{4E8C2BF3-2C6F-4B28-9EC0-0585B0F45E97}</v>
      </c>
      <c r="AC278" t="str">
        <f>IF(Source!AA278="","",_xlfn.XLOOKUP(Source!AA278,Elements!$AD$2:$AD$393,Elements!$A$2:$A$393,"Err",0))</f>
        <v/>
      </c>
      <c r="AD278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Prozessfluss,Chemikalien,PolyAl (PCR),40Fe3,Aufwand</v>
      </c>
    </row>
    <row r="279" spans="1:30" x14ac:dyDescent="0.25">
      <c r="A279" t="str">
        <f>Table4[[#This Row],[idModel]]</f>
        <v>{4E8C2BF3-2C6F-4B28-9EC0-0585B0F45E97}</v>
      </c>
      <c r="B279" s="2" t="s">
        <v>191</v>
      </c>
      <c r="C279" t="str">
        <f>IF(Table3[[#This Row],[Level 1]]="","",_xlfn.XLOOKUP(Table3[[#This Row],[Level 1]],Table1[Titel],Table1[ID],"Err",0))</f>
        <v>{6C998907-162C-40B1-A283-9DAA3E039EC3}</v>
      </c>
      <c r="D279" t="str">
        <f>IF(Table3[[#This Row],[Level 2]]="","",_xlfn.XLOOKUP(Table3[[#This Row],[Level 2]],Table1[Titel],Table1[ID],"Err",0))</f>
        <v>{634E63C0-B934-4DA4-A422-CBA171A52E02}</v>
      </c>
      <c r="E279" t="str">
        <f>IF(Table3[[#This Row],[Level 3]]="","",_xlfn.XLOOKUP(Table3[[#This Row],[Level 3]],Table1[Titel],Table1[ID],"Err",0))</f>
        <v>{409A6038-474A-40C3-86E6-DCE3D4F16054}</v>
      </c>
      <c r="F279" t="str">
        <f>IF(Table3[[#This Row],[Level 4]]="","",_xlfn.XLOOKUP(Table3[[#This Row],[Level 4]],Table1[Titel],Table1[ID],"Err",0))</f>
        <v>{0B14E549-2358-4CBB-8818-6D375C434918}</v>
      </c>
      <c r="G279" t="str">
        <f>IF(Table3[[#This Row],[Level 5]]="","",_xlfn.XLOOKUP(Table3[[#This Row],[Level 5]],Table1[Titel],Table1[ID],"Err",0))</f>
        <v>{E27D33AB-8DEC-407C-BFEA-CAC632F055A3}</v>
      </c>
      <c r="H279" t="str">
        <f>_xlfn.XLOOKUP(Table3[[#This Row],[Unit]],Table2[Title],Table2[ID],"",0)</f>
        <v>{F91515BE-9199-4C2F-AA78-9F96C7CDFC45}</v>
      </c>
      <c r="I279">
        <f>Table3[[#This Row],[Lfd]]</f>
        <v>278</v>
      </c>
      <c r="J279">
        <f>Table3[[#This Row],[Type]]</f>
        <v>2</v>
      </c>
      <c r="K279">
        <f>Table3[[#This Row],[Level]]</f>
        <v>25</v>
      </c>
      <c r="L279" t="str">
        <f>IF(ISBLANK(Table3[[#This Row],[Formula]]),"",Table3[[#This Row],[Formula]])</f>
        <v>p1*p2*p3*p4*p5/-1000</v>
      </c>
      <c r="M279">
        <f>IF(ISBLANK(Table3[[#This Row],[Credit]]),0,Table3[[#This Row],[Credit]])</f>
        <v>0</v>
      </c>
      <c r="N279">
        <f>IF(ISBLANK(Table3[[#This Row],[Debit]]),0,Table3[[#This Row],[Debit]])</f>
        <v>0</v>
      </c>
      <c r="O279">
        <f>Table3[[#This Row],[Format]]</f>
        <v>0</v>
      </c>
      <c r="P279">
        <f>Table3[[#This Row],[Direct Offset]]</f>
        <v>0</v>
      </c>
      <c r="Q279">
        <f>IF(ISBLANK(Table3[[#This Row],[Account Range Min]]),0,Table3[[#This Row],[Account Range Min]])</f>
        <v>0</v>
      </c>
      <c r="R279">
        <f>IF(ISBLANK(Table3[[#This Row],[Account Range Max]]),0,Table3[[#This Row],[Account Range Max]])</f>
        <v>0</v>
      </c>
      <c r="S279" t="str">
        <f>IF(Source!N279="","",_xlfn.XLOOKUP(Source!N279,Elements!$AD$2:$AD$393,Elements!$A$2:$A$393,"Err",0))</f>
        <v/>
      </c>
      <c r="T279" t="str">
        <f>IF(Source!O279="","",_xlfn.XLOOKUP(Source!O279,Elements!$AD$2:$AD$393,Elements!$A$2:$A$393,"Err",0))</f>
        <v/>
      </c>
      <c r="U279" t="str">
        <f>IF(Source!T279="","",_xlfn.XLOOKUP(Source!T279,Elements!$AD$2:$AD$393,Elements!$A$2:$A$393,"Err",0))</f>
        <v>{4E8C2BF3-2C6F-4B28-9EC0-0585B0F45E97}</v>
      </c>
      <c r="V279" t="str">
        <f>IF(Source!U279="","",_xlfn.XLOOKUP(Source!U279,Elements!$AD$2:$AD$393,Elements!$A$2:$A$393,"Err",0))</f>
        <v>{4E8C2BF3-2C6F-4B28-9EC0-0585B0F45E97}</v>
      </c>
      <c r="W279" t="str">
        <f>IF(Source!V279="","",_xlfn.XLOOKUP(Source!V279,Elements!$AD$2:$AD$393,Elements!$A$2:$A$393,"Err",0))</f>
        <v>{4E8C2BF3-2C6F-4B28-9EC0-0585B0F45E97}</v>
      </c>
      <c r="X279" t="str">
        <f>IF(Source!W279="","",_xlfn.XLOOKUP(Source!W279,Elements!$AD$2:$AD$393,Elements!$A$2:$A$393,"Err",0))</f>
        <v>{4E8C2BF3-2C6F-4B28-9EC0-0585B0F45E97}</v>
      </c>
      <c r="Y279" t="str">
        <f>IF(Source!X279="","",_xlfn.XLOOKUP(Source!X279,Elements!$AD$2:$AD$393,Elements!$A$2:$A$393,"Err",0))</f>
        <v>{4E8C2BF3-2C6F-4B28-9EC0-0585B0F45E97}</v>
      </c>
      <c r="Z279" t="str">
        <f>IF(Source!AD279="","",_xlfn.XLOOKUP(Source!AD279,Elements!$AD$2:$AD$393,Elements!$A$2:$A$393,"Err",0))</f>
        <v/>
      </c>
      <c r="AA279" t="str">
        <f>IF(Source!Y279="","",_xlfn.XLOOKUP(Source!Y279,Elements!$AD$2:$AD$393,Elements!$A$2:$A$393,"Err",0))</f>
        <v/>
      </c>
      <c r="AB279" t="str">
        <f>IF(Source!Z279="","",_xlfn.XLOOKUP(Source!Z279,Elements!$AD$2:$AD$393,Elements!$A$2:$A$393,"Err",0))</f>
        <v/>
      </c>
      <c r="AC279" t="str">
        <f>IF(Source!AA279="","",_xlfn.XLOOKUP(Source!AA279,Elements!$AD$2:$AD$393,Elements!$A$2:$A$393,"Err",0))</f>
        <v/>
      </c>
      <c r="AD279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Prozessfluss,Chemikalien,PolyAl (PCR),40Fe3,Volumen</v>
      </c>
    </row>
    <row r="280" spans="1:30" x14ac:dyDescent="0.25">
      <c r="A280" t="str">
        <f>Table4[[#This Row],[idModel]]</f>
        <v>{4E8C2BF3-2C6F-4B28-9EC0-0585B0F45E97}</v>
      </c>
      <c r="B280" s="2" t="s">
        <v>191</v>
      </c>
      <c r="C280" t="str">
        <f>IF(Table3[[#This Row],[Level 1]]="","",_xlfn.XLOOKUP(Table3[[#This Row],[Level 1]],Table1[Titel],Table1[ID],"Err",0))</f>
        <v>{6C998907-162C-40B1-A283-9DAA3E039EC3}</v>
      </c>
      <c r="D280" t="str">
        <f>IF(Table3[[#This Row],[Level 2]]="","",_xlfn.XLOOKUP(Table3[[#This Row],[Level 2]],Table1[Titel],Table1[ID],"Err",0))</f>
        <v>{634E63C0-B934-4DA4-A422-CBA171A52E02}</v>
      </c>
      <c r="E280" t="str">
        <f>IF(Table3[[#This Row],[Level 3]]="","",_xlfn.XLOOKUP(Table3[[#This Row],[Level 3]],Table1[Titel],Table1[ID],"Err",0))</f>
        <v>{409A6038-474A-40C3-86E6-DCE3D4F16054}</v>
      </c>
      <c r="F280" t="str">
        <f>IF(Table3[[#This Row],[Level 4]]="","",_xlfn.XLOOKUP(Table3[[#This Row],[Level 4]],Table1[Titel],Table1[ID],"Err",0))</f>
        <v>{5758DC5B-5B9C-43AB-A187-12A686FDCE8E}</v>
      </c>
      <c r="G280" t="str">
        <f>IF(Table3[[#This Row],[Level 5]]="","",_xlfn.XLOOKUP(Table3[[#This Row],[Level 5]],Table1[Titel],Table1[ID],"Err",0))</f>
        <v>{C68506A6-6387-4AD0-8F0E-6F80AE4A92F2}</v>
      </c>
      <c r="H280" t="str">
        <f>_xlfn.XLOOKUP(Table3[[#This Row],[Unit]],Table2[Title],Table2[ID],"",0)</f>
        <v>{F5407237-FAA9-4557-B2C6-D4E50AB82E56}</v>
      </c>
      <c r="I280">
        <f>Table3[[#This Row],[Lfd]]</f>
        <v>279</v>
      </c>
      <c r="J280">
        <f>Table3[[#This Row],[Type]]</f>
        <v>2</v>
      </c>
      <c r="K280">
        <f>Table3[[#This Row],[Level]]</f>
        <v>50</v>
      </c>
      <c r="L280" t="str">
        <f>IF(ISBLANK(Table3[[#This Row],[Formula]]),"",Table3[[#This Row],[Formula]])</f>
        <v>p1*p2*(-1)</v>
      </c>
      <c r="M280">
        <f>IF(ISBLANK(Table3[[#This Row],[Credit]]),0,Table3[[#This Row],[Credit]])</f>
        <v>3300</v>
      </c>
      <c r="N280">
        <f>IF(ISBLANK(Table3[[#This Row],[Debit]]),0,Table3[[#This Row],[Debit]])</f>
        <v>5400</v>
      </c>
      <c r="O280">
        <f>Table3[[#This Row],[Format]]</f>
        <v>1</v>
      </c>
      <c r="P280">
        <f>Table3[[#This Row],[Direct Offset]]</f>
        <v>0</v>
      </c>
      <c r="Q280">
        <f>IF(ISBLANK(Table3[[#This Row],[Account Range Min]]),0,Table3[[#This Row],[Account Range Min]])</f>
        <v>0</v>
      </c>
      <c r="R280">
        <f>IF(ISBLANK(Table3[[#This Row],[Account Range Max]]),0,Table3[[#This Row],[Account Range Max]])</f>
        <v>0</v>
      </c>
      <c r="S280" t="str">
        <f>IF(Source!N280="","",_xlfn.XLOOKUP(Source!N280,Elements!$AD$2:$AD$393,Elements!$A$2:$A$393,"Err",0))</f>
        <v/>
      </c>
      <c r="T280" t="str">
        <f>IF(Source!O280="","",_xlfn.XLOOKUP(Source!O280,Elements!$AD$2:$AD$393,Elements!$A$2:$A$393,"Err",0))</f>
        <v/>
      </c>
      <c r="U280" t="str">
        <f>IF(Source!T280="","",_xlfn.XLOOKUP(Source!T280,Elements!$AD$2:$AD$393,Elements!$A$2:$A$393,"Err",0))</f>
        <v>{4E8C2BF3-2C6F-4B28-9EC0-0585B0F45E97}</v>
      </c>
      <c r="V280" t="str">
        <f>IF(Source!U280="","",_xlfn.XLOOKUP(Source!U280,Elements!$AD$2:$AD$393,Elements!$A$2:$A$393,"Err",0))</f>
        <v>{4E8C2BF3-2C6F-4B28-9EC0-0585B0F45E97}</v>
      </c>
      <c r="W280" t="str">
        <f>IF(Source!V280="","",_xlfn.XLOOKUP(Source!V280,Elements!$AD$2:$AD$393,Elements!$A$2:$A$393,"Err",0))</f>
        <v/>
      </c>
      <c r="X280" t="str">
        <f>IF(Source!W280="","",_xlfn.XLOOKUP(Source!W280,Elements!$AD$2:$AD$393,Elements!$A$2:$A$393,"Err",0))</f>
        <v/>
      </c>
      <c r="Y280" t="str">
        <f>IF(Source!X280="","",_xlfn.XLOOKUP(Source!X280,Elements!$AD$2:$AD$393,Elements!$A$2:$A$393,"Err",0))</f>
        <v/>
      </c>
      <c r="Z280" t="str">
        <f>IF(Source!AD280="","",_xlfn.XLOOKUP(Source!AD280,Elements!$AD$2:$AD$393,Elements!$A$2:$A$393,"Err",0))</f>
        <v>{4E8C2BF3-2C6F-4B28-9EC0-0585B0F45E97}</v>
      </c>
      <c r="AA280" t="str">
        <f>IF(Source!Y280="","",_xlfn.XLOOKUP(Source!Y280,Elements!$AD$2:$AD$393,Elements!$A$2:$A$393,"Err",0))</f>
        <v/>
      </c>
      <c r="AB280" t="str">
        <f>IF(Source!Z280="","",_xlfn.XLOOKUP(Source!Z280,Elements!$AD$2:$AD$393,Elements!$A$2:$A$393,"Err",0))</f>
        <v>{4E8C2BF3-2C6F-4B28-9EC0-0585B0F45E97}</v>
      </c>
      <c r="AC280" t="str">
        <f>IF(Source!AA280="","",_xlfn.XLOOKUP(Source!AA280,Elements!$AD$2:$AD$393,Elements!$A$2:$A$393,"Err",0))</f>
        <v/>
      </c>
      <c r="AD280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Prozessfluss,Chemikalien,PolyAl (PCR),40KM,Aufwand</v>
      </c>
    </row>
    <row r="281" spans="1:30" x14ac:dyDescent="0.25">
      <c r="A281" t="str">
        <f>Table4[[#This Row],[idModel]]</f>
        <v>{4E8C2BF3-2C6F-4B28-9EC0-0585B0F45E97}</v>
      </c>
      <c r="B281" s="2" t="s">
        <v>191</v>
      </c>
      <c r="C281" t="str">
        <f>IF(Table3[[#This Row],[Level 1]]="","",_xlfn.XLOOKUP(Table3[[#This Row],[Level 1]],Table1[Titel],Table1[ID],"Err",0))</f>
        <v>{6C998907-162C-40B1-A283-9DAA3E039EC3}</v>
      </c>
      <c r="D281" t="str">
        <f>IF(Table3[[#This Row],[Level 2]]="","",_xlfn.XLOOKUP(Table3[[#This Row],[Level 2]],Table1[Titel],Table1[ID],"Err",0))</f>
        <v>{634E63C0-B934-4DA4-A422-CBA171A52E02}</v>
      </c>
      <c r="E281" t="str">
        <f>IF(Table3[[#This Row],[Level 3]]="","",_xlfn.XLOOKUP(Table3[[#This Row],[Level 3]],Table1[Titel],Table1[ID],"Err",0))</f>
        <v>{409A6038-474A-40C3-86E6-DCE3D4F16054}</v>
      </c>
      <c r="F281" t="str">
        <f>IF(Table3[[#This Row],[Level 4]]="","",_xlfn.XLOOKUP(Table3[[#This Row],[Level 4]],Table1[Titel],Table1[ID],"Err",0))</f>
        <v>{5758DC5B-5B9C-43AB-A187-12A686FDCE8E}</v>
      </c>
      <c r="G281" t="str">
        <f>IF(Table3[[#This Row],[Level 5]]="","",_xlfn.XLOOKUP(Table3[[#This Row],[Level 5]],Table1[Titel],Table1[ID],"Err",0))</f>
        <v>{E27D33AB-8DEC-407C-BFEA-CAC632F055A3}</v>
      </c>
      <c r="H281" t="str">
        <f>_xlfn.XLOOKUP(Table3[[#This Row],[Unit]],Table2[Title],Table2[ID],"",0)</f>
        <v>{F91515BE-9199-4C2F-AA78-9F96C7CDFC45}</v>
      </c>
      <c r="I281">
        <f>Table3[[#This Row],[Lfd]]</f>
        <v>280</v>
      </c>
      <c r="J281">
        <f>Table3[[#This Row],[Type]]</f>
        <v>2</v>
      </c>
      <c r="K281">
        <f>Table3[[#This Row],[Level]]</f>
        <v>25</v>
      </c>
      <c r="L281" t="str">
        <f>IF(ISBLANK(Table3[[#This Row],[Formula]]),"",Table3[[#This Row],[Formula]])</f>
        <v>p1*p2*p3*p4*p5/-1000</v>
      </c>
      <c r="M281">
        <f>IF(ISBLANK(Table3[[#This Row],[Credit]]),0,Table3[[#This Row],[Credit]])</f>
        <v>0</v>
      </c>
      <c r="N281">
        <f>IF(ISBLANK(Table3[[#This Row],[Debit]]),0,Table3[[#This Row],[Debit]])</f>
        <v>0</v>
      </c>
      <c r="O281">
        <f>Table3[[#This Row],[Format]]</f>
        <v>0</v>
      </c>
      <c r="P281">
        <f>Table3[[#This Row],[Direct Offset]]</f>
        <v>0</v>
      </c>
      <c r="Q281">
        <f>IF(ISBLANK(Table3[[#This Row],[Account Range Min]]),0,Table3[[#This Row],[Account Range Min]])</f>
        <v>0</v>
      </c>
      <c r="R281">
        <f>IF(ISBLANK(Table3[[#This Row],[Account Range Max]]),0,Table3[[#This Row],[Account Range Max]])</f>
        <v>0</v>
      </c>
      <c r="S281" t="str">
        <f>IF(Source!N281="","",_xlfn.XLOOKUP(Source!N281,Elements!$AD$2:$AD$393,Elements!$A$2:$A$393,"Err",0))</f>
        <v/>
      </c>
      <c r="T281" t="str">
        <f>IF(Source!O281="","",_xlfn.XLOOKUP(Source!O281,Elements!$AD$2:$AD$393,Elements!$A$2:$A$393,"Err",0))</f>
        <v/>
      </c>
      <c r="U281" t="str">
        <f>IF(Source!T281="","",_xlfn.XLOOKUP(Source!T281,Elements!$AD$2:$AD$393,Elements!$A$2:$A$393,"Err",0))</f>
        <v>{4E8C2BF3-2C6F-4B28-9EC0-0585B0F45E97}</v>
      </c>
      <c r="V281" t="str">
        <f>IF(Source!U281="","",_xlfn.XLOOKUP(Source!U281,Elements!$AD$2:$AD$393,Elements!$A$2:$A$393,"Err",0))</f>
        <v>{4E8C2BF3-2C6F-4B28-9EC0-0585B0F45E97}</v>
      </c>
      <c r="W281" t="str">
        <f>IF(Source!V281="","",_xlfn.XLOOKUP(Source!V281,Elements!$AD$2:$AD$393,Elements!$A$2:$A$393,"Err",0))</f>
        <v>{4E8C2BF3-2C6F-4B28-9EC0-0585B0F45E97}</v>
      </c>
      <c r="X281" t="str">
        <f>IF(Source!W281="","",_xlfn.XLOOKUP(Source!W281,Elements!$AD$2:$AD$393,Elements!$A$2:$A$393,"Err",0))</f>
        <v>{4E8C2BF3-2C6F-4B28-9EC0-0585B0F45E97}</v>
      </c>
      <c r="Y281" t="str">
        <f>IF(Source!X281="","",_xlfn.XLOOKUP(Source!X281,Elements!$AD$2:$AD$393,Elements!$A$2:$A$393,"Err",0))</f>
        <v>{4E8C2BF3-2C6F-4B28-9EC0-0585B0F45E97}</v>
      </c>
      <c r="Z281" t="str">
        <f>IF(Source!AD281="","",_xlfn.XLOOKUP(Source!AD281,Elements!$AD$2:$AD$393,Elements!$A$2:$A$393,"Err",0))</f>
        <v/>
      </c>
      <c r="AA281" t="str">
        <f>IF(Source!Y281="","",_xlfn.XLOOKUP(Source!Y281,Elements!$AD$2:$AD$393,Elements!$A$2:$A$393,"Err",0))</f>
        <v/>
      </c>
      <c r="AB281" t="str">
        <f>IF(Source!Z281="","",_xlfn.XLOOKUP(Source!Z281,Elements!$AD$2:$AD$393,Elements!$A$2:$A$393,"Err",0))</f>
        <v/>
      </c>
      <c r="AC281" t="str">
        <f>IF(Source!AA281="","",_xlfn.XLOOKUP(Source!AA281,Elements!$AD$2:$AD$393,Elements!$A$2:$A$393,"Err",0))</f>
        <v/>
      </c>
      <c r="AD281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Prozessfluss,Chemikalien,PolyAl (PCR),40KM,Volumen</v>
      </c>
    </row>
    <row r="282" spans="1:30" x14ac:dyDescent="0.25">
      <c r="A282" t="str">
        <f>Table4[[#This Row],[idModel]]</f>
        <v>{4E8C2BF3-2C6F-4B28-9EC0-0585B0F45E97}</v>
      </c>
      <c r="B282" s="2" t="s">
        <v>191</v>
      </c>
      <c r="C282" t="str">
        <f>IF(Table3[[#This Row],[Level 1]]="","",_xlfn.XLOOKUP(Table3[[#This Row],[Level 1]],Table1[Titel],Table1[ID],"Err",0))</f>
        <v>{6C998907-162C-40B1-A283-9DAA3E039EC3}</v>
      </c>
      <c r="D282" t="str">
        <f>IF(Table3[[#This Row],[Level 2]]="","",_xlfn.XLOOKUP(Table3[[#This Row],[Level 2]],Table1[Titel],Table1[ID],"Err",0))</f>
        <v>{634E63C0-B934-4DA4-A422-CBA171A52E02}</v>
      </c>
      <c r="E282" t="str">
        <f>IF(Table3[[#This Row],[Level 3]]="","",_xlfn.XLOOKUP(Table3[[#This Row],[Level 3]],Table1[Titel],Table1[ID],"Err",0))</f>
        <v>{409A6038-474A-40C3-86E6-DCE3D4F16054}</v>
      </c>
      <c r="F282" t="str">
        <f>IF(Table3[[#This Row],[Level 4]]="","",_xlfn.XLOOKUP(Table3[[#This Row],[Level 4]],Table1[Titel],Table1[ID],"Err",0))</f>
        <v>{56C65A9F-C84C-4378-9046-DD075D695618}</v>
      </c>
      <c r="G282" t="str">
        <f>IF(Table3[[#This Row],[Level 5]]="","",_xlfn.XLOOKUP(Table3[[#This Row],[Level 5]],Table1[Titel],Table1[ID],"Err",0))</f>
        <v>{C68506A6-6387-4AD0-8F0E-6F80AE4A92F2}</v>
      </c>
      <c r="H282" t="str">
        <f>_xlfn.XLOOKUP(Table3[[#This Row],[Unit]],Table2[Title],Table2[ID],"",0)</f>
        <v>{F5407237-FAA9-4557-B2C6-D4E50AB82E56}</v>
      </c>
      <c r="I282">
        <f>Table3[[#This Row],[Lfd]]</f>
        <v>281</v>
      </c>
      <c r="J282">
        <f>Table3[[#This Row],[Type]]</f>
        <v>2</v>
      </c>
      <c r="K282">
        <f>Table3[[#This Row],[Level]]</f>
        <v>50</v>
      </c>
      <c r="L282" t="str">
        <f>IF(ISBLANK(Table3[[#This Row],[Formula]]),"",Table3[[#This Row],[Formula]])</f>
        <v>p1*p2*(-1)</v>
      </c>
      <c r="M282">
        <f>IF(ISBLANK(Table3[[#This Row],[Credit]]),0,Table3[[#This Row],[Credit]])</f>
        <v>3300</v>
      </c>
      <c r="N282">
        <f>IF(ISBLANK(Table3[[#This Row],[Debit]]),0,Table3[[#This Row],[Debit]])</f>
        <v>5400</v>
      </c>
      <c r="O282">
        <f>Table3[[#This Row],[Format]]</f>
        <v>1</v>
      </c>
      <c r="P282">
        <f>Table3[[#This Row],[Direct Offset]]</f>
        <v>0</v>
      </c>
      <c r="Q282">
        <f>IF(ISBLANK(Table3[[#This Row],[Account Range Min]]),0,Table3[[#This Row],[Account Range Min]])</f>
        <v>0</v>
      </c>
      <c r="R282">
        <f>IF(ISBLANK(Table3[[#This Row],[Account Range Max]]),0,Table3[[#This Row],[Account Range Max]])</f>
        <v>0</v>
      </c>
      <c r="S282" t="str">
        <f>IF(Source!N282="","",_xlfn.XLOOKUP(Source!N282,Elements!$AD$2:$AD$393,Elements!$A$2:$A$393,"Err",0))</f>
        <v/>
      </c>
      <c r="T282" t="str">
        <f>IF(Source!O282="","",_xlfn.XLOOKUP(Source!O282,Elements!$AD$2:$AD$393,Elements!$A$2:$A$393,"Err",0))</f>
        <v/>
      </c>
      <c r="U282" t="str">
        <f>IF(Source!T282="","",_xlfn.XLOOKUP(Source!T282,Elements!$AD$2:$AD$393,Elements!$A$2:$A$393,"Err",0))</f>
        <v>{4E8C2BF3-2C6F-4B28-9EC0-0585B0F45E97}</v>
      </c>
      <c r="V282" t="str">
        <f>IF(Source!U282="","",_xlfn.XLOOKUP(Source!U282,Elements!$AD$2:$AD$393,Elements!$A$2:$A$393,"Err",0))</f>
        <v>{4E8C2BF3-2C6F-4B28-9EC0-0585B0F45E97}</v>
      </c>
      <c r="W282" t="str">
        <f>IF(Source!V282="","",_xlfn.XLOOKUP(Source!V282,Elements!$AD$2:$AD$393,Elements!$A$2:$A$393,"Err",0))</f>
        <v/>
      </c>
      <c r="X282" t="str">
        <f>IF(Source!W282="","",_xlfn.XLOOKUP(Source!W282,Elements!$AD$2:$AD$393,Elements!$A$2:$A$393,"Err",0))</f>
        <v/>
      </c>
      <c r="Y282" t="str">
        <f>IF(Source!X282="","",_xlfn.XLOOKUP(Source!X282,Elements!$AD$2:$AD$393,Elements!$A$2:$A$393,"Err",0))</f>
        <v/>
      </c>
      <c r="Z282" t="str">
        <f>IF(Source!AD282="","",_xlfn.XLOOKUP(Source!AD282,Elements!$AD$2:$AD$393,Elements!$A$2:$A$393,"Err",0))</f>
        <v>{4E8C2BF3-2C6F-4B28-9EC0-0585B0F45E97}</v>
      </c>
      <c r="AA282" t="str">
        <f>IF(Source!Y282="","",_xlfn.XLOOKUP(Source!Y282,Elements!$AD$2:$AD$393,Elements!$A$2:$A$393,"Err",0))</f>
        <v/>
      </c>
      <c r="AB282" t="str">
        <f>IF(Source!Z282="","",_xlfn.XLOOKUP(Source!Z282,Elements!$AD$2:$AD$393,Elements!$A$2:$A$393,"Err",0))</f>
        <v>{4E8C2BF3-2C6F-4B28-9EC0-0585B0F45E97}</v>
      </c>
      <c r="AC282" t="str">
        <f>IF(Source!AA282="","",_xlfn.XLOOKUP(Source!AA282,Elements!$AD$2:$AD$393,Elements!$A$2:$A$393,"Err",0))</f>
        <v/>
      </c>
      <c r="AD282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Prozessfluss,Chemikalien,PolyAl (PCR),50NL,Aufwand</v>
      </c>
    </row>
    <row r="283" spans="1:30" x14ac:dyDescent="0.25">
      <c r="A283" t="str">
        <f>Table4[[#This Row],[idModel]]</f>
        <v>{4E8C2BF3-2C6F-4B28-9EC0-0585B0F45E97}</v>
      </c>
      <c r="B283" s="2" t="s">
        <v>191</v>
      </c>
      <c r="C283" t="str">
        <f>IF(Table3[[#This Row],[Level 1]]="","",_xlfn.XLOOKUP(Table3[[#This Row],[Level 1]],Table1[Titel],Table1[ID],"Err",0))</f>
        <v>{6C998907-162C-40B1-A283-9DAA3E039EC3}</v>
      </c>
      <c r="D283" t="str">
        <f>IF(Table3[[#This Row],[Level 2]]="","",_xlfn.XLOOKUP(Table3[[#This Row],[Level 2]],Table1[Titel],Table1[ID],"Err",0))</f>
        <v>{634E63C0-B934-4DA4-A422-CBA171A52E02}</v>
      </c>
      <c r="E283" t="str">
        <f>IF(Table3[[#This Row],[Level 3]]="","",_xlfn.XLOOKUP(Table3[[#This Row],[Level 3]],Table1[Titel],Table1[ID],"Err",0))</f>
        <v>{409A6038-474A-40C3-86E6-DCE3D4F16054}</v>
      </c>
      <c r="F283" t="str">
        <f>IF(Table3[[#This Row],[Level 4]]="","",_xlfn.XLOOKUP(Table3[[#This Row],[Level 4]],Table1[Titel],Table1[ID],"Err",0))</f>
        <v>{56C65A9F-C84C-4378-9046-DD075D695618}</v>
      </c>
      <c r="G283" t="str">
        <f>IF(Table3[[#This Row],[Level 5]]="","",_xlfn.XLOOKUP(Table3[[#This Row],[Level 5]],Table1[Titel],Table1[ID],"Err",0))</f>
        <v>{E27D33AB-8DEC-407C-BFEA-CAC632F055A3}</v>
      </c>
      <c r="H283" t="str">
        <f>_xlfn.XLOOKUP(Table3[[#This Row],[Unit]],Table2[Title],Table2[ID],"",0)</f>
        <v>{F91515BE-9199-4C2F-AA78-9F96C7CDFC45}</v>
      </c>
      <c r="I283">
        <f>Table3[[#This Row],[Lfd]]</f>
        <v>282</v>
      </c>
      <c r="J283">
        <f>Table3[[#This Row],[Type]]</f>
        <v>2</v>
      </c>
      <c r="K283">
        <f>Table3[[#This Row],[Level]]</f>
        <v>25</v>
      </c>
      <c r="L283" t="str">
        <f>IF(ISBLANK(Table3[[#This Row],[Formula]]),"",Table3[[#This Row],[Formula]])</f>
        <v>p1*p2*p3*p4*p5/-1000</v>
      </c>
      <c r="M283">
        <f>IF(ISBLANK(Table3[[#This Row],[Credit]]),0,Table3[[#This Row],[Credit]])</f>
        <v>0</v>
      </c>
      <c r="N283">
        <f>IF(ISBLANK(Table3[[#This Row],[Debit]]),0,Table3[[#This Row],[Debit]])</f>
        <v>0</v>
      </c>
      <c r="O283">
        <f>Table3[[#This Row],[Format]]</f>
        <v>0</v>
      </c>
      <c r="P283">
        <f>Table3[[#This Row],[Direct Offset]]</f>
        <v>0</v>
      </c>
      <c r="Q283">
        <f>IF(ISBLANK(Table3[[#This Row],[Account Range Min]]),0,Table3[[#This Row],[Account Range Min]])</f>
        <v>0</v>
      </c>
      <c r="R283">
        <f>IF(ISBLANK(Table3[[#This Row],[Account Range Max]]),0,Table3[[#This Row],[Account Range Max]])</f>
        <v>0</v>
      </c>
      <c r="S283" t="str">
        <f>IF(Source!N283="","",_xlfn.XLOOKUP(Source!N283,Elements!$AD$2:$AD$393,Elements!$A$2:$A$393,"Err",0))</f>
        <v/>
      </c>
      <c r="T283" t="str">
        <f>IF(Source!O283="","",_xlfn.XLOOKUP(Source!O283,Elements!$AD$2:$AD$393,Elements!$A$2:$A$393,"Err",0))</f>
        <v/>
      </c>
      <c r="U283" t="str">
        <f>IF(Source!T283="","",_xlfn.XLOOKUP(Source!T283,Elements!$AD$2:$AD$393,Elements!$A$2:$A$393,"Err",0))</f>
        <v>{4E8C2BF3-2C6F-4B28-9EC0-0585B0F45E97}</v>
      </c>
      <c r="V283" t="str">
        <f>IF(Source!U283="","",_xlfn.XLOOKUP(Source!U283,Elements!$AD$2:$AD$393,Elements!$A$2:$A$393,"Err",0))</f>
        <v>{4E8C2BF3-2C6F-4B28-9EC0-0585B0F45E97}</v>
      </c>
      <c r="W283" t="str">
        <f>IF(Source!V283="","",_xlfn.XLOOKUP(Source!V283,Elements!$AD$2:$AD$393,Elements!$A$2:$A$393,"Err",0))</f>
        <v>{4E8C2BF3-2C6F-4B28-9EC0-0585B0F45E97}</v>
      </c>
      <c r="X283" t="str">
        <f>IF(Source!W283="","",_xlfn.XLOOKUP(Source!W283,Elements!$AD$2:$AD$393,Elements!$A$2:$A$393,"Err",0))</f>
        <v>{4E8C2BF3-2C6F-4B28-9EC0-0585B0F45E97}</v>
      </c>
      <c r="Y283" t="str">
        <f>IF(Source!X283="","",_xlfn.XLOOKUP(Source!X283,Elements!$AD$2:$AD$393,Elements!$A$2:$A$393,"Err",0))</f>
        <v>{4E8C2BF3-2C6F-4B28-9EC0-0585B0F45E97}</v>
      </c>
      <c r="Z283" t="str">
        <f>IF(Source!AD283="","",_xlfn.XLOOKUP(Source!AD283,Elements!$AD$2:$AD$393,Elements!$A$2:$A$393,"Err",0))</f>
        <v/>
      </c>
      <c r="AA283" t="str">
        <f>IF(Source!Y283="","",_xlfn.XLOOKUP(Source!Y283,Elements!$AD$2:$AD$393,Elements!$A$2:$A$393,"Err",0))</f>
        <v/>
      </c>
      <c r="AB283" t="str">
        <f>IF(Source!Z283="","",_xlfn.XLOOKUP(Source!Z283,Elements!$AD$2:$AD$393,Elements!$A$2:$A$393,"Err",0))</f>
        <v/>
      </c>
      <c r="AC283" t="str">
        <f>IF(Source!AA283="","",_xlfn.XLOOKUP(Source!AA283,Elements!$AD$2:$AD$393,Elements!$A$2:$A$393,"Err",0))</f>
        <v/>
      </c>
      <c r="AD283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Prozessfluss,Chemikalien,PolyAl (PCR),50NL,Volumen</v>
      </c>
    </row>
    <row r="284" spans="1:30" x14ac:dyDescent="0.25">
      <c r="A284" t="str">
        <f>Table4[[#This Row],[idModel]]</f>
        <v>{4E8C2BF3-2C6F-4B28-9EC0-0585B0F45E97}</v>
      </c>
      <c r="B284" s="2" t="s">
        <v>191</v>
      </c>
      <c r="C284" t="str">
        <f>IF(Table3[[#This Row],[Level 1]]="","",_xlfn.XLOOKUP(Table3[[#This Row],[Level 1]],Table1[Titel],Table1[ID],"Err",0))</f>
        <v>{6C998907-162C-40B1-A283-9DAA3E039EC3}</v>
      </c>
      <c r="D284" t="str">
        <f>IF(Table3[[#This Row],[Level 2]]="","",_xlfn.XLOOKUP(Table3[[#This Row],[Level 2]],Table1[Titel],Table1[ID],"Err",0))</f>
        <v>{634E63C0-B934-4DA4-A422-CBA171A52E02}</v>
      </c>
      <c r="E284" t="str">
        <f>IF(Table3[[#This Row],[Level 3]]="","",_xlfn.XLOOKUP(Table3[[#This Row],[Level 3]],Table1[Titel],Table1[ID],"Err",0))</f>
        <v>{409A6038-474A-40C3-86E6-DCE3D4F16054}</v>
      </c>
      <c r="F284" t="str">
        <f>IF(Table3[[#This Row],[Level 4]]="","",_xlfn.XLOOKUP(Table3[[#This Row],[Level 4]],Table1[Titel],Table1[ID],"Err",0))</f>
        <v>{677F6514-CD4A-4AA1-AE15-DAFC6BB52DAC}</v>
      </c>
      <c r="G284" t="str">
        <f>IF(Table3[[#This Row],[Level 5]]="","",_xlfn.XLOOKUP(Table3[[#This Row],[Level 5]],Table1[Titel],Table1[ID],"Err",0))</f>
        <v>{C68506A6-6387-4AD0-8F0E-6F80AE4A92F2}</v>
      </c>
      <c r="H284" t="str">
        <f>_xlfn.XLOOKUP(Table3[[#This Row],[Unit]],Table2[Title],Table2[ID],"",0)</f>
        <v>{F5407237-FAA9-4557-B2C6-D4E50AB82E56}</v>
      </c>
      <c r="I284">
        <f>Table3[[#This Row],[Lfd]]</f>
        <v>283</v>
      </c>
      <c r="J284">
        <f>Table3[[#This Row],[Type]]</f>
        <v>2</v>
      </c>
      <c r="K284">
        <f>Table3[[#This Row],[Level]]</f>
        <v>50</v>
      </c>
      <c r="L284" t="str">
        <f>IF(ISBLANK(Table3[[#This Row],[Formula]]),"",Table3[[#This Row],[Formula]])</f>
        <v>p1*p2*(-1)</v>
      </c>
      <c r="M284">
        <f>IF(ISBLANK(Table3[[#This Row],[Credit]]),0,Table3[[#This Row],[Credit]])</f>
        <v>3300</v>
      </c>
      <c r="N284">
        <f>IF(ISBLANK(Table3[[#This Row],[Debit]]),0,Table3[[#This Row],[Debit]])</f>
        <v>5400</v>
      </c>
      <c r="O284">
        <f>Table3[[#This Row],[Format]]</f>
        <v>1</v>
      </c>
      <c r="P284">
        <f>Table3[[#This Row],[Direct Offset]]</f>
        <v>0</v>
      </c>
      <c r="Q284">
        <f>IF(ISBLANK(Table3[[#This Row],[Account Range Min]]),0,Table3[[#This Row],[Account Range Min]])</f>
        <v>0</v>
      </c>
      <c r="R284">
        <f>IF(ISBLANK(Table3[[#This Row],[Account Range Max]]),0,Table3[[#This Row],[Account Range Max]])</f>
        <v>0</v>
      </c>
      <c r="S284" t="str">
        <f>IF(Source!N284="","",_xlfn.XLOOKUP(Source!N284,Elements!$AD$2:$AD$393,Elements!$A$2:$A$393,"Err",0))</f>
        <v/>
      </c>
      <c r="T284" t="str">
        <f>IF(Source!O284="","",_xlfn.XLOOKUP(Source!O284,Elements!$AD$2:$AD$393,Elements!$A$2:$A$393,"Err",0))</f>
        <v/>
      </c>
      <c r="U284" t="str">
        <f>IF(Source!T284="","",_xlfn.XLOOKUP(Source!T284,Elements!$AD$2:$AD$393,Elements!$A$2:$A$393,"Err",0))</f>
        <v>{4E8C2BF3-2C6F-4B28-9EC0-0585B0F45E97}</v>
      </c>
      <c r="V284" t="str">
        <f>IF(Source!U284="","",_xlfn.XLOOKUP(Source!U284,Elements!$AD$2:$AD$393,Elements!$A$2:$A$393,"Err",0))</f>
        <v>{4E8C2BF3-2C6F-4B28-9EC0-0585B0F45E97}</v>
      </c>
      <c r="W284" t="str">
        <f>IF(Source!V284="","",_xlfn.XLOOKUP(Source!V284,Elements!$AD$2:$AD$393,Elements!$A$2:$A$393,"Err",0))</f>
        <v/>
      </c>
      <c r="X284" t="str">
        <f>IF(Source!W284="","",_xlfn.XLOOKUP(Source!W284,Elements!$AD$2:$AD$393,Elements!$A$2:$A$393,"Err",0))</f>
        <v/>
      </c>
      <c r="Y284" t="str">
        <f>IF(Source!X284="","",_xlfn.XLOOKUP(Source!X284,Elements!$AD$2:$AD$393,Elements!$A$2:$A$393,"Err",0))</f>
        <v/>
      </c>
      <c r="Z284" t="str">
        <f>IF(Source!AD284="","",_xlfn.XLOOKUP(Source!AD284,Elements!$AD$2:$AD$393,Elements!$A$2:$A$393,"Err",0))</f>
        <v>{4E8C2BF3-2C6F-4B28-9EC0-0585B0F45E97}</v>
      </c>
      <c r="AA284" t="str">
        <f>IF(Source!Y284="","",_xlfn.XLOOKUP(Source!Y284,Elements!$AD$2:$AD$393,Elements!$A$2:$A$393,"Err",0))</f>
        <v/>
      </c>
      <c r="AB284" t="str">
        <f>IF(Source!Z284="","",_xlfn.XLOOKUP(Source!Z284,Elements!$AD$2:$AD$393,Elements!$A$2:$A$393,"Err",0))</f>
        <v>{4E8C2BF3-2C6F-4B28-9EC0-0585B0F45E97}</v>
      </c>
      <c r="AC284" t="str">
        <f>IF(Source!AA284="","",_xlfn.XLOOKUP(Source!AA284,Elements!$AD$2:$AD$393,Elements!$A$2:$A$393,"Err",0))</f>
        <v/>
      </c>
      <c r="AD284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Prozessfluss,Chemikalien,PolyAl (PCR),75AS,Aufwand</v>
      </c>
    </row>
    <row r="285" spans="1:30" x14ac:dyDescent="0.25">
      <c r="A285" t="str">
        <f>Table4[[#This Row],[idModel]]</f>
        <v>{4E8C2BF3-2C6F-4B28-9EC0-0585B0F45E97}</v>
      </c>
      <c r="B285" s="2" t="s">
        <v>191</v>
      </c>
      <c r="C285" t="str">
        <f>IF(Table3[[#This Row],[Level 1]]="","",_xlfn.XLOOKUP(Table3[[#This Row],[Level 1]],Table1[Titel],Table1[ID],"Err",0))</f>
        <v>{6C998907-162C-40B1-A283-9DAA3E039EC3}</v>
      </c>
      <c r="D285" t="str">
        <f>IF(Table3[[#This Row],[Level 2]]="","",_xlfn.XLOOKUP(Table3[[#This Row],[Level 2]],Table1[Titel],Table1[ID],"Err",0))</f>
        <v>{634E63C0-B934-4DA4-A422-CBA171A52E02}</v>
      </c>
      <c r="E285" t="str">
        <f>IF(Table3[[#This Row],[Level 3]]="","",_xlfn.XLOOKUP(Table3[[#This Row],[Level 3]],Table1[Titel],Table1[ID],"Err",0))</f>
        <v>{409A6038-474A-40C3-86E6-DCE3D4F16054}</v>
      </c>
      <c r="F285" t="str">
        <f>IF(Table3[[#This Row],[Level 4]]="","",_xlfn.XLOOKUP(Table3[[#This Row],[Level 4]],Table1[Titel],Table1[ID],"Err",0))</f>
        <v>{677F6514-CD4A-4AA1-AE15-DAFC6BB52DAC}</v>
      </c>
      <c r="G285" t="str">
        <f>IF(Table3[[#This Row],[Level 5]]="","",_xlfn.XLOOKUP(Table3[[#This Row],[Level 5]],Table1[Titel],Table1[ID],"Err",0))</f>
        <v>{E27D33AB-8DEC-407C-BFEA-CAC632F055A3}</v>
      </c>
      <c r="H285" t="str">
        <f>_xlfn.XLOOKUP(Table3[[#This Row],[Unit]],Table2[Title],Table2[ID],"",0)</f>
        <v>{F91515BE-9199-4C2F-AA78-9F96C7CDFC45}</v>
      </c>
      <c r="I285">
        <f>Table3[[#This Row],[Lfd]]</f>
        <v>284</v>
      </c>
      <c r="J285">
        <f>Table3[[#This Row],[Type]]</f>
        <v>2</v>
      </c>
      <c r="K285">
        <f>Table3[[#This Row],[Level]]</f>
        <v>25</v>
      </c>
      <c r="L285" t="str">
        <f>IF(ISBLANK(Table3[[#This Row],[Formula]]),"",Table3[[#This Row],[Formula]])</f>
        <v>p1*p2*p3*p4*p5/-1000</v>
      </c>
      <c r="M285">
        <f>IF(ISBLANK(Table3[[#This Row],[Credit]]),0,Table3[[#This Row],[Credit]])</f>
        <v>0</v>
      </c>
      <c r="N285">
        <f>IF(ISBLANK(Table3[[#This Row],[Debit]]),0,Table3[[#This Row],[Debit]])</f>
        <v>0</v>
      </c>
      <c r="O285">
        <f>Table3[[#This Row],[Format]]</f>
        <v>0</v>
      </c>
      <c r="P285">
        <f>Table3[[#This Row],[Direct Offset]]</f>
        <v>0</v>
      </c>
      <c r="Q285">
        <f>IF(ISBLANK(Table3[[#This Row],[Account Range Min]]),0,Table3[[#This Row],[Account Range Min]])</f>
        <v>0</v>
      </c>
      <c r="R285">
        <f>IF(ISBLANK(Table3[[#This Row],[Account Range Max]]),0,Table3[[#This Row],[Account Range Max]])</f>
        <v>0</v>
      </c>
      <c r="S285" t="str">
        <f>IF(Source!N285="","",_xlfn.XLOOKUP(Source!N285,Elements!$AD$2:$AD$393,Elements!$A$2:$A$393,"Err",0))</f>
        <v/>
      </c>
      <c r="T285" t="str">
        <f>IF(Source!O285="","",_xlfn.XLOOKUP(Source!O285,Elements!$AD$2:$AD$393,Elements!$A$2:$A$393,"Err",0))</f>
        <v/>
      </c>
      <c r="U285" t="str">
        <f>IF(Source!T285="","",_xlfn.XLOOKUP(Source!T285,Elements!$AD$2:$AD$393,Elements!$A$2:$A$393,"Err",0))</f>
        <v>{4E8C2BF3-2C6F-4B28-9EC0-0585B0F45E97}</v>
      </c>
      <c r="V285" t="str">
        <f>IF(Source!U285="","",_xlfn.XLOOKUP(Source!U285,Elements!$AD$2:$AD$393,Elements!$A$2:$A$393,"Err",0))</f>
        <v>{4E8C2BF3-2C6F-4B28-9EC0-0585B0F45E97}</v>
      </c>
      <c r="W285" t="str">
        <f>IF(Source!V285="","",_xlfn.XLOOKUP(Source!V285,Elements!$AD$2:$AD$393,Elements!$A$2:$A$393,"Err",0))</f>
        <v>{4E8C2BF3-2C6F-4B28-9EC0-0585B0F45E97}</v>
      </c>
      <c r="X285" t="str">
        <f>IF(Source!W285="","",_xlfn.XLOOKUP(Source!W285,Elements!$AD$2:$AD$393,Elements!$A$2:$A$393,"Err",0))</f>
        <v>{4E8C2BF3-2C6F-4B28-9EC0-0585B0F45E97}</v>
      </c>
      <c r="Y285" t="str">
        <f>IF(Source!X285="","",_xlfn.XLOOKUP(Source!X285,Elements!$AD$2:$AD$393,Elements!$A$2:$A$393,"Err",0))</f>
        <v>{4E8C2BF3-2C6F-4B28-9EC0-0585B0F45E97}</v>
      </c>
      <c r="Z285" t="str">
        <f>IF(Source!AD285="","",_xlfn.XLOOKUP(Source!AD285,Elements!$AD$2:$AD$393,Elements!$A$2:$A$393,"Err",0))</f>
        <v/>
      </c>
      <c r="AA285" t="str">
        <f>IF(Source!Y285="","",_xlfn.XLOOKUP(Source!Y285,Elements!$AD$2:$AD$393,Elements!$A$2:$A$393,"Err",0))</f>
        <v/>
      </c>
      <c r="AB285" t="str">
        <f>IF(Source!Z285="","",_xlfn.XLOOKUP(Source!Z285,Elements!$AD$2:$AD$393,Elements!$A$2:$A$393,"Err",0))</f>
        <v/>
      </c>
      <c r="AC285" t="str">
        <f>IF(Source!AA285="","",_xlfn.XLOOKUP(Source!AA285,Elements!$AD$2:$AD$393,Elements!$A$2:$A$393,"Err",0))</f>
        <v/>
      </c>
      <c r="AD285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Prozessfluss,Chemikalien,PolyAl (PCR),75AS,Volumen</v>
      </c>
    </row>
    <row r="286" spans="1:30" x14ac:dyDescent="0.25">
      <c r="A286" t="str">
        <f>Table4[[#This Row],[idModel]]</f>
        <v>{4E8C2BF3-2C6F-4B28-9EC0-0585B0F45E97}</v>
      </c>
      <c r="B286" s="2" t="s">
        <v>191</v>
      </c>
      <c r="C286" t="str">
        <f>IF(Table3[[#This Row],[Level 1]]="","",_xlfn.XLOOKUP(Table3[[#This Row],[Level 1]],Table1[Titel],Table1[ID],"Err",0))</f>
        <v>{6C998907-162C-40B1-A283-9DAA3E039EC3}</v>
      </c>
      <c r="D286" t="str">
        <f>IF(Table3[[#This Row],[Level 2]]="","",_xlfn.XLOOKUP(Table3[[#This Row],[Level 2]],Table1[Titel],Table1[ID],"Err",0))</f>
        <v>{634E63C0-B934-4DA4-A422-CBA171A52E02}</v>
      </c>
      <c r="E286" t="str">
        <f>IF(Table3[[#This Row],[Level 3]]="","",_xlfn.XLOOKUP(Table3[[#This Row],[Level 3]],Table1[Titel],Table1[ID],"Err",0))</f>
        <v>{409A6038-474A-40C3-86E6-DCE3D4F16054}</v>
      </c>
      <c r="F286" t="str">
        <f>IF(Table3[[#This Row],[Level 4]]="","",_xlfn.XLOOKUP(Table3[[#This Row],[Level 4]],Table1[Titel],Table1[ID],"Err",0))</f>
        <v>{E885913B-6DD3-4D6C-A3D3-5676AE0898D2}</v>
      </c>
      <c r="G286" t="str">
        <f>IF(Table3[[#This Row],[Level 5]]="","",_xlfn.XLOOKUP(Table3[[#This Row],[Level 5]],Table1[Titel],Table1[ID],"Err",0))</f>
        <v>{C68506A6-6387-4AD0-8F0E-6F80AE4A92F2}</v>
      </c>
      <c r="H286" t="str">
        <f>_xlfn.XLOOKUP(Table3[[#This Row],[Unit]],Table2[Title],Table2[ID],"",0)</f>
        <v>{F5407237-FAA9-4557-B2C6-D4E50AB82E56}</v>
      </c>
      <c r="I286">
        <f>Table3[[#This Row],[Lfd]]</f>
        <v>285</v>
      </c>
      <c r="J286">
        <f>Table3[[#This Row],[Type]]</f>
        <v>2</v>
      </c>
      <c r="K286">
        <f>Table3[[#This Row],[Level]]</f>
        <v>50</v>
      </c>
      <c r="L286" t="str">
        <f>IF(ISBLANK(Table3[[#This Row],[Formula]]),"",Table3[[#This Row],[Formula]])</f>
        <v>p1*p2*(-1)</v>
      </c>
      <c r="M286">
        <f>IF(ISBLANK(Table3[[#This Row],[Credit]]),0,Table3[[#This Row],[Credit]])</f>
        <v>3300</v>
      </c>
      <c r="N286">
        <f>IF(ISBLANK(Table3[[#This Row],[Debit]]),0,Table3[[#This Row],[Debit]])</f>
        <v>5400</v>
      </c>
      <c r="O286">
        <f>Table3[[#This Row],[Format]]</f>
        <v>1</v>
      </c>
      <c r="P286">
        <f>Table3[[#This Row],[Direct Offset]]</f>
        <v>0</v>
      </c>
      <c r="Q286">
        <f>IF(ISBLANK(Table3[[#This Row],[Account Range Min]]),0,Table3[[#This Row],[Account Range Min]])</f>
        <v>0</v>
      </c>
      <c r="R286">
        <f>IF(ISBLANK(Table3[[#This Row],[Account Range Max]]),0,Table3[[#This Row],[Account Range Max]])</f>
        <v>0</v>
      </c>
      <c r="S286" t="str">
        <f>IF(Source!N286="","",_xlfn.XLOOKUP(Source!N286,Elements!$AD$2:$AD$393,Elements!$A$2:$A$393,"Err",0))</f>
        <v/>
      </c>
      <c r="T286" t="str">
        <f>IF(Source!O286="","",_xlfn.XLOOKUP(Source!O286,Elements!$AD$2:$AD$393,Elements!$A$2:$A$393,"Err",0))</f>
        <v/>
      </c>
      <c r="U286" t="str">
        <f>IF(Source!T286="","",_xlfn.XLOOKUP(Source!T286,Elements!$AD$2:$AD$393,Elements!$A$2:$A$393,"Err",0))</f>
        <v>{4E8C2BF3-2C6F-4B28-9EC0-0585B0F45E97}</v>
      </c>
      <c r="V286" t="str">
        <f>IF(Source!U286="","",_xlfn.XLOOKUP(Source!U286,Elements!$AD$2:$AD$393,Elements!$A$2:$A$393,"Err",0))</f>
        <v>{4E8C2BF3-2C6F-4B28-9EC0-0585B0F45E97}</v>
      </c>
      <c r="W286" t="str">
        <f>IF(Source!V286="","",_xlfn.XLOOKUP(Source!V286,Elements!$AD$2:$AD$393,Elements!$A$2:$A$393,"Err",0))</f>
        <v/>
      </c>
      <c r="X286" t="str">
        <f>IF(Source!W286="","",_xlfn.XLOOKUP(Source!W286,Elements!$AD$2:$AD$393,Elements!$A$2:$A$393,"Err",0))</f>
        <v/>
      </c>
      <c r="Y286" t="str">
        <f>IF(Source!X286="","",_xlfn.XLOOKUP(Source!X286,Elements!$AD$2:$AD$393,Elements!$A$2:$A$393,"Err",0))</f>
        <v/>
      </c>
      <c r="Z286" t="str">
        <f>IF(Source!AD286="","",_xlfn.XLOOKUP(Source!AD286,Elements!$AD$2:$AD$393,Elements!$A$2:$A$393,"Err",0))</f>
        <v>{4E8C2BF3-2C6F-4B28-9EC0-0585B0F45E97}</v>
      </c>
      <c r="AA286" t="str">
        <f>IF(Source!Y286="","",_xlfn.XLOOKUP(Source!Y286,Elements!$AD$2:$AD$393,Elements!$A$2:$A$393,"Err",0))</f>
        <v/>
      </c>
      <c r="AB286" t="str">
        <f>IF(Source!Z286="","",_xlfn.XLOOKUP(Source!Z286,Elements!$AD$2:$AD$393,Elements!$A$2:$A$393,"Err",0))</f>
        <v>{4E8C2BF3-2C6F-4B28-9EC0-0585B0F45E97}</v>
      </c>
      <c r="AC286" t="str">
        <f>IF(Source!AA286="","",_xlfn.XLOOKUP(Source!AA286,Elements!$AD$2:$AD$393,Elements!$A$2:$A$393,"Err",0))</f>
        <v/>
      </c>
      <c r="AD286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Prozessfluss,Chemikalien,PolyAl (PCR),75PS,Aufwand</v>
      </c>
    </row>
    <row r="287" spans="1:30" x14ac:dyDescent="0.25">
      <c r="A287" t="str">
        <f>Table4[[#This Row],[idModel]]</f>
        <v>{4E8C2BF3-2C6F-4B28-9EC0-0585B0F45E97}</v>
      </c>
      <c r="B287" s="2" t="s">
        <v>191</v>
      </c>
      <c r="C287" t="str">
        <f>IF(Table3[[#This Row],[Level 1]]="","",_xlfn.XLOOKUP(Table3[[#This Row],[Level 1]],Table1[Titel],Table1[ID],"Err",0))</f>
        <v>{6C998907-162C-40B1-A283-9DAA3E039EC3}</v>
      </c>
      <c r="D287" t="str">
        <f>IF(Table3[[#This Row],[Level 2]]="","",_xlfn.XLOOKUP(Table3[[#This Row],[Level 2]],Table1[Titel],Table1[ID],"Err",0))</f>
        <v>{634E63C0-B934-4DA4-A422-CBA171A52E02}</v>
      </c>
      <c r="E287" t="str">
        <f>IF(Table3[[#This Row],[Level 3]]="","",_xlfn.XLOOKUP(Table3[[#This Row],[Level 3]],Table1[Titel],Table1[ID],"Err",0))</f>
        <v>{409A6038-474A-40C3-86E6-DCE3D4F16054}</v>
      </c>
      <c r="F287" t="str">
        <f>IF(Table3[[#This Row],[Level 4]]="","",_xlfn.XLOOKUP(Table3[[#This Row],[Level 4]],Table1[Titel],Table1[ID],"Err",0))</f>
        <v>{E885913B-6DD3-4D6C-A3D3-5676AE0898D2}</v>
      </c>
      <c r="G287" t="str">
        <f>IF(Table3[[#This Row],[Level 5]]="","",_xlfn.XLOOKUP(Table3[[#This Row],[Level 5]],Table1[Titel],Table1[ID],"Err",0))</f>
        <v>{E27D33AB-8DEC-407C-BFEA-CAC632F055A3}</v>
      </c>
      <c r="H287" t="str">
        <f>_xlfn.XLOOKUP(Table3[[#This Row],[Unit]],Table2[Title],Table2[ID],"",0)</f>
        <v>{F91515BE-9199-4C2F-AA78-9F96C7CDFC45}</v>
      </c>
      <c r="I287">
        <f>Table3[[#This Row],[Lfd]]</f>
        <v>286</v>
      </c>
      <c r="J287">
        <f>Table3[[#This Row],[Type]]</f>
        <v>2</v>
      </c>
      <c r="K287">
        <f>Table3[[#This Row],[Level]]</f>
        <v>25</v>
      </c>
      <c r="L287" t="str">
        <f>IF(ISBLANK(Table3[[#This Row],[Formula]]),"",Table3[[#This Row],[Formula]])</f>
        <v>p1*p2*p3*p4*p5/-1000</v>
      </c>
      <c r="M287">
        <f>IF(ISBLANK(Table3[[#This Row],[Credit]]),0,Table3[[#This Row],[Credit]])</f>
        <v>0</v>
      </c>
      <c r="N287">
        <f>IF(ISBLANK(Table3[[#This Row],[Debit]]),0,Table3[[#This Row],[Debit]])</f>
        <v>0</v>
      </c>
      <c r="O287">
        <f>Table3[[#This Row],[Format]]</f>
        <v>0</v>
      </c>
      <c r="P287">
        <f>Table3[[#This Row],[Direct Offset]]</f>
        <v>0</v>
      </c>
      <c r="Q287">
        <f>IF(ISBLANK(Table3[[#This Row],[Account Range Min]]),0,Table3[[#This Row],[Account Range Min]])</f>
        <v>0</v>
      </c>
      <c r="R287">
        <f>IF(ISBLANK(Table3[[#This Row],[Account Range Max]]),0,Table3[[#This Row],[Account Range Max]])</f>
        <v>0</v>
      </c>
      <c r="S287" t="str">
        <f>IF(Source!N287="","",_xlfn.XLOOKUP(Source!N287,Elements!$AD$2:$AD$393,Elements!$A$2:$A$393,"Err",0))</f>
        <v/>
      </c>
      <c r="T287" t="str">
        <f>IF(Source!O287="","",_xlfn.XLOOKUP(Source!O287,Elements!$AD$2:$AD$393,Elements!$A$2:$A$393,"Err",0))</f>
        <v/>
      </c>
      <c r="U287" t="str">
        <f>IF(Source!T287="","",_xlfn.XLOOKUP(Source!T287,Elements!$AD$2:$AD$393,Elements!$A$2:$A$393,"Err",0))</f>
        <v>{4E8C2BF3-2C6F-4B28-9EC0-0585B0F45E97}</v>
      </c>
      <c r="V287" t="str">
        <f>IF(Source!U287="","",_xlfn.XLOOKUP(Source!U287,Elements!$AD$2:$AD$393,Elements!$A$2:$A$393,"Err",0))</f>
        <v>{4E8C2BF3-2C6F-4B28-9EC0-0585B0F45E97}</v>
      </c>
      <c r="W287" t="str">
        <f>IF(Source!V287="","",_xlfn.XLOOKUP(Source!V287,Elements!$AD$2:$AD$393,Elements!$A$2:$A$393,"Err",0))</f>
        <v>{4E8C2BF3-2C6F-4B28-9EC0-0585B0F45E97}</v>
      </c>
      <c r="X287" t="str">
        <f>IF(Source!W287="","",_xlfn.XLOOKUP(Source!W287,Elements!$AD$2:$AD$393,Elements!$A$2:$A$393,"Err",0))</f>
        <v>{4E8C2BF3-2C6F-4B28-9EC0-0585B0F45E97}</v>
      </c>
      <c r="Y287" t="str">
        <f>IF(Source!X287="","",_xlfn.XLOOKUP(Source!X287,Elements!$AD$2:$AD$393,Elements!$A$2:$A$393,"Err",0))</f>
        <v>{4E8C2BF3-2C6F-4B28-9EC0-0585B0F45E97}</v>
      </c>
      <c r="Z287" t="str">
        <f>IF(Source!AD287="","",_xlfn.XLOOKUP(Source!AD287,Elements!$AD$2:$AD$393,Elements!$A$2:$A$393,"Err",0))</f>
        <v/>
      </c>
      <c r="AA287" t="str">
        <f>IF(Source!Y287="","",_xlfn.XLOOKUP(Source!Y287,Elements!$AD$2:$AD$393,Elements!$A$2:$A$393,"Err",0))</f>
        <v/>
      </c>
      <c r="AB287" t="str">
        <f>IF(Source!Z287="","",_xlfn.XLOOKUP(Source!Z287,Elements!$AD$2:$AD$393,Elements!$A$2:$A$393,"Err",0))</f>
        <v/>
      </c>
      <c r="AC287" t="str">
        <f>IF(Source!AA287="","",_xlfn.XLOOKUP(Source!AA287,Elements!$AD$2:$AD$393,Elements!$A$2:$A$393,"Err",0))</f>
        <v/>
      </c>
      <c r="AD287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Prozessfluss,Chemikalien,PolyAl (PCR),75PS,Volumen</v>
      </c>
    </row>
    <row r="288" spans="1:30" x14ac:dyDescent="0.25">
      <c r="A288" t="str">
        <f>Table4[[#This Row],[idModel]]</f>
        <v>{4E8C2BF3-2C6F-4B28-9EC0-0585B0F45E97}</v>
      </c>
      <c r="B288" s="2" t="s">
        <v>191</v>
      </c>
      <c r="C288" t="str">
        <f>IF(Table3[[#This Row],[Level 1]]="","",_xlfn.XLOOKUP(Table3[[#This Row],[Level 1]],Table1[Titel],Table1[ID],"Err",0))</f>
        <v>{6C998907-162C-40B1-A283-9DAA3E039EC3}</v>
      </c>
      <c r="D288" t="str">
        <f>IF(Table3[[#This Row],[Level 2]]="","",_xlfn.XLOOKUP(Table3[[#This Row],[Level 2]],Table1[Titel],Table1[ID],"Err",0))</f>
        <v>{634E63C0-B934-4DA4-A422-CBA171A52E02}</v>
      </c>
      <c r="E288" t="str">
        <f>IF(Table3[[#This Row],[Level 3]]="","",_xlfn.XLOOKUP(Table3[[#This Row],[Level 3]],Table1[Titel],Table1[ID],"Err",0))</f>
        <v>{409A6038-474A-40C3-86E6-DCE3D4F16054}</v>
      </c>
      <c r="F288" t="str">
        <f>IF(Table3[[#This Row],[Level 4]]="","",_xlfn.XLOOKUP(Table3[[#This Row],[Level 4]],Table1[Titel],Table1[ID],"Err",0))</f>
        <v>{8022AD8B-2CF6-4DF4-84D5-A083C6340D2D}</v>
      </c>
      <c r="G288" t="str">
        <f>IF(Table3[[#This Row],[Level 5]]="","",_xlfn.XLOOKUP(Table3[[#This Row],[Level 5]],Table1[Titel],Table1[ID],"Err",0))</f>
        <v>{C68506A6-6387-4AD0-8F0E-6F80AE4A92F2}</v>
      </c>
      <c r="H288" t="str">
        <f>_xlfn.XLOOKUP(Table3[[#This Row],[Unit]],Table2[Title],Table2[ID],"",0)</f>
        <v>{F5407237-FAA9-4557-B2C6-D4E50AB82E56}</v>
      </c>
      <c r="I288">
        <f>Table3[[#This Row],[Lfd]]</f>
        <v>287</v>
      </c>
      <c r="J288">
        <f>Table3[[#This Row],[Type]]</f>
        <v>2</v>
      </c>
      <c r="K288">
        <f>Table3[[#This Row],[Level]]</f>
        <v>50</v>
      </c>
      <c r="L288" t="str">
        <f>IF(ISBLANK(Table3[[#This Row],[Formula]]),"",Table3[[#This Row],[Formula]])</f>
        <v>p1*p2*(-1)</v>
      </c>
      <c r="M288">
        <f>IF(ISBLANK(Table3[[#This Row],[Credit]]),0,Table3[[#This Row],[Credit]])</f>
        <v>3300</v>
      </c>
      <c r="N288">
        <f>IF(ISBLANK(Table3[[#This Row],[Debit]]),0,Table3[[#This Row],[Debit]])</f>
        <v>5400</v>
      </c>
      <c r="O288">
        <f>Table3[[#This Row],[Format]]</f>
        <v>1</v>
      </c>
      <c r="P288">
        <f>Table3[[#This Row],[Direct Offset]]</f>
        <v>0</v>
      </c>
      <c r="Q288">
        <f>IF(ISBLANK(Table3[[#This Row],[Account Range Min]]),0,Table3[[#This Row],[Account Range Min]])</f>
        <v>0</v>
      </c>
      <c r="R288">
        <f>IF(ISBLANK(Table3[[#This Row],[Account Range Max]]),0,Table3[[#This Row],[Account Range Max]])</f>
        <v>0</v>
      </c>
      <c r="S288" t="str">
        <f>IF(Source!N288="","",_xlfn.XLOOKUP(Source!N288,Elements!$AD$2:$AD$393,Elements!$A$2:$A$393,"Err",0))</f>
        <v/>
      </c>
      <c r="T288" t="str">
        <f>IF(Source!O288="","",_xlfn.XLOOKUP(Source!O288,Elements!$AD$2:$AD$393,Elements!$A$2:$A$393,"Err",0))</f>
        <v/>
      </c>
      <c r="U288" t="str">
        <f>IF(Source!T288="","",_xlfn.XLOOKUP(Source!T288,Elements!$AD$2:$AD$393,Elements!$A$2:$A$393,"Err",0))</f>
        <v>{4E8C2BF3-2C6F-4B28-9EC0-0585B0F45E97}</v>
      </c>
      <c r="V288" t="str">
        <f>IF(Source!U288="","",_xlfn.XLOOKUP(Source!U288,Elements!$AD$2:$AD$393,Elements!$A$2:$A$393,"Err",0))</f>
        <v>{4E8C2BF3-2C6F-4B28-9EC0-0585B0F45E97}</v>
      </c>
      <c r="W288" t="str">
        <f>IF(Source!V288="","",_xlfn.XLOOKUP(Source!V288,Elements!$AD$2:$AD$393,Elements!$A$2:$A$393,"Err",0))</f>
        <v/>
      </c>
      <c r="X288" t="str">
        <f>IF(Source!W288="","",_xlfn.XLOOKUP(Source!W288,Elements!$AD$2:$AD$393,Elements!$A$2:$A$393,"Err",0))</f>
        <v/>
      </c>
      <c r="Y288" t="str">
        <f>IF(Source!X288="","",_xlfn.XLOOKUP(Source!X288,Elements!$AD$2:$AD$393,Elements!$A$2:$A$393,"Err",0))</f>
        <v/>
      </c>
      <c r="Z288" t="str">
        <f>IF(Source!AD288="","",_xlfn.XLOOKUP(Source!AD288,Elements!$AD$2:$AD$393,Elements!$A$2:$A$393,"Err",0))</f>
        <v>{4E8C2BF3-2C6F-4B28-9EC0-0585B0F45E97}</v>
      </c>
      <c r="AA288" t="str">
        <f>IF(Source!Y288="","",_xlfn.XLOOKUP(Source!Y288,Elements!$AD$2:$AD$393,Elements!$A$2:$A$393,"Err",0))</f>
        <v/>
      </c>
      <c r="AB288" t="str">
        <f>IF(Source!Z288="","",_xlfn.XLOOKUP(Source!Z288,Elements!$AD$2:$AD$393,Elements!$A$2:$A$393,"Err",0))</f>
        <v>{4E8C2BF3-2C6F-4B28-9EC0-0585B0F45E97}</v>
      </c>
      <c r="AC288" t="str">
        <f>IF(Source!AA288="","",_xlfn.XLOOKUP(Source!AA288,Elements!$AD$2:$AD$393,Elements!$A$2:$A$393,"Err",0))</f>
        <v/>
      </c>
      <c r="AD288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Prozessfluss,Chemikalien,PolyAl (PCR),MTBE,Aufwand</v>
      </c>
    </row>
    <row r="289" spans="1:30" x14ac:dyDescent="0.25">
      <c r="A289" t="str">
        <f>Table4[[#This Row],[idModel]]</f>
        <v>{4E8C2BF3-2C6F-4B28-9EC0-0585B0F45E97}</v>
      </c>
      <c r="B289" s="2" t="s">
        <v>191</v>
      </c>
      <c r="C289" t="str">
        <f>IF(Table3[[#This Row],[Level 1]]="","",_xlfn.XLOOKUP(Table3[[#This Row],[Level 1]],Table1[Titel],Table1[ID],"Err",0))</f>
        <v>{6C998907-162C-40B1-A283-9DAA3E039EC3}</v>
      </c>
      <c r="D289" t="str">
        <f>IF(Table3[[#This Row],[Level 2]]="","",_xlfn.XLOOKUP(Table3[[#This Row],[Level 2]],Table1[Titel],Table1[ID],"Err",0))</f>
        <v>{634E63C0-B934-4DA4-A422-CBA171A52E02}</v>
      </c>
      <c r="E289" t="str">
        <f>IF(Table3[[#This Row],[Level 3]]="","",_xlfn.XLOOKUP(Table3[[#This Row],[Level 3]],Table1[Titel],Table1[ID],"Err",0))</f>
        <v>{409A6038-474A-40C3-86E6-DCE3D4F16054}</v>
      </c>
      <c r="F289" t="str">
        <f>IF(Table3[[#This Row],[Level 4]]="","",_xlfn.XLOOKUP(Table3[[#This Row],[Level 4]],Table1[Titel],Table1[ID],"Err",0))</f>
        <v>{8022AD8B-2CF6-4DF4-84D5-A083C6340D2D}</v>
      </c>
      <c r="G289" t="str">
        <f>IF(Table3[[#This Row],[Level 5]]="","",_xlfn.XLOOKUP(Table3[[#This Row],[Level 5]],Table1[Titel],Table1[ID],"Err",0))</f>
        <v>{E27D33AB-8DEC-407C-BFEA-CAC632F055A3}</v>
      </c>
      <c r="H289" t="str">
        <f>_xlfn.XLOOKUP(Table3[[#This Row],[Unit]],Table2[Title],Table2[ID],"",0)</f>
        <v>{F91515BE-9199-4C2F-AA78-9F96C7CDFC45}</v>
      </c>
      <c r="I289">
        <f>Table3[[#This Row],[Lfd]]</f>
        <v>288</v>
      </c>
      <c r="J289">
        <f>Table3[[#This Row],[Type]]</f>
        <v>2</v>
      </c>
      <c r="K289">
        <f>Table3[[#This Row],[Level]]</f>
        <v>25</v>
      </c>
      <c r="L289" t="str">
        <f>IF(ISBLANK(Table3[[#This Row],[Formula]]),"",Table3[[#This Row],[Formula]])</f>
        <v>p1*p2*p3*p4*p5/-1000</v>
      </c>
      <c r="M289">
        <f>IF(ISBLANK(Table3[[#This Row],[Credit]]),0,Table3[[#This Row],[Credit]])</f>
        <v>0</v>
      </c>
      <c r="N289">
        <f>IF(ISBLANK(Table3[[#This Row],[Debit]]),0,Table3[[#This Row],[Debit]])</f>
        <v>0</v>
      </c>
      <c r="O289">
        <f>Table3[[#This Row],[Format]]</f>
        <v>0</v>
      </c>
      <c r="P289">
        <f>Table3[[#This Row],[Direct Offset]]</f>
        <v>0</v>
      </c>
      <c r="Q289">
        <f>IF(ISBLANK(Table3[[#This Row],[Account Range Min]]),0,Table3[[#This Row],[Account Range Min]])</f>
        <v>0</v>
      </c>
      <c r="R289">
        <f>IF(ISBLANK(Table3[[#This Row],[Account Range Max]]),0,Table3[[#This Row],[Account Range Max]])</f>
        <v>0</v>
      </c>
      <c r="S289" t="str">
        <f>IF(Source!N289="","",_xlfn.XLOOKUP(Source!N289,Elements!$AD$2:$AD$393,Elements!$A$2:$A$393,"Err",0))</f>
        <v/>
      </c>
      <c r="T289" t="str">
        <f>IF(Source!O289="","",_xlfn.XLOOKUP(Source!O289,Elements!$AD$2:$AD$393,Elements!$A$2:$A$393,"Err",0))</f>
        <v/>
      </c>
      <c r="U289" t="str">
        <f>IF(Source!T289="","",_xlfn.XLOOKUP(Source!T289,Elements!$AD$2:$AD$393,Elements!$A$2:$A$393,"Err",0))</f>
        <v>{4E8C2BF3-2C6F-4B28-9EC0-0585B0F45E97}</v>
      </c>
      <c r="V289" t="str">
        <f>IF(Source!U289="","",_xlfn.XLOOKUP(Source!U289,Elements!$AD$2:$AD$393,Elements!$A$2:$A$393,"Err",0))</f>
        <v>{4E8C2BF3-2C6F-4B28-9EC0-0585B0F45E97}</v>
      </c>
      <c r="W289" t="str">
        <f>IF(Source!V289="","",_xlfn.XLOOKUP(Source!V289,Elements!$AD$2:$AD$393,Elements!$A$2:$A$393,"Err",0))</f>
        <v>{4E8C2BF3-2C6F-4B28-9EC0-0585B0F45E97}</v>
      </c>
      <c r="X289" t="str">
        <f>IF(Source!W289="","",_xlfn.XLOOKUP(Source!W289,Elements!$AD$2:$AD$393,Elements!$A$2:$A$393,"Err",0))</f>
        <v>{4E8C2BF3-2C6F-4B28-9EC0-0585B0F45E97}</v>
      </c>
      <c r="Y289" t="str">
        <f>IF(Source!X289="","",_xlfn.XLOOKUP(Source!X289,Elements!$AD$2:$AD$393,Elements!$A$2:$A$393,"Err",0))</f>
        <v>{4E8C2BF3-2C6F-4B28-9EC0-0585B0F45E97}</v>
      </c>
      <c r="Z289" t="str">
        <f>IF(Source!AD289="","",_xlfn.XLOOKUP(Source!AD289,Elements!$AD$2:$AD$393,Elements!$A$2:$A$393,"Err",0))</f>
        <v/>
      </c>
      <c r="AA289" t="str">
        <f>IF(Source!Y289="","",_xlfn.XLOOKUP(Source!Y289,Elements!$AD$2:$AD$393,Elements!$A$2:$A$393,"Err",0))</f>
        <v/>
      </c>
      <c r="AB289" t="str">
        <f>IF(Source!Z289="","",_xlfn.XLOOKUP(Source!Z289,Elements!$AD$2:$AD$393,Elements!$A$2:$A$393,"Err",0))</f>
        <v/>
      </c>
      <c r="AC289" t="str">
        <f>IF(Source!AA289="","",_xlfn.XLOOKUP(Source!AA289,Elements!$AD$2:$AD$393,Elements!$A$2:$A$393,"Err",0))</f>
        <v/>
      </c>
      <c r="AD289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Prozessfluss,Chemikalien,PolyAl (PCR),MTBE,Volumen</v>
      </c>
    </row>
    <row r="290" spans="1:30" x14ac:dyDescent="0.25">
      <c r="A290" t="str">
        <f>Table4[[#This Row],[idModel]]</f>
        <v>{4E8C2BF3-2C6F-4B28-9EC0-0585B0F45E97}</v>
      </c>
      <c r="B290" s="2" t="s">
        <v>191</v>
      </c>
      <c r="C290" t="str">
        <f>IF(Table3[[#This Row],[Level 1]]="","",_xlfn.XLOOKUP(Table3[[#This Row],[Level 1]],Table1[Titel],Table1[ID],"Err",0))</f>
        <v>{6C998907-162C-40B1-A283-9DAA3E039EC3}</v>
      </c>
      <c r="D290" t="str">
        <f>IF(Table3[[#This Row],[Level 2]]="","",_xlfn.XLOOKUP(Table3[[#This Row],[Level 2]],Table1[Titel],Table1[ID],"Err",0))</f>
        <v>{634E63C0-B934-4DA4-A422-CBA171A52E02}</v>
      </c>
      <c r="E290" t="str">
        <f>IF(Table3[[#This Row],[Level 3]]="","",_xlfn.XLOOKUP(Table3[[#This Row],[Level 3]],Table1[Titel],Table1[ID],"Err",0))</f>
        <v>{409A6038-474A-40C3-86E6-DCE3D4F16054}</v>
      </c>
      <c r="F290" t="str">
        <f>IF(Table3[[#This Row],[Level 4]]="","",_xlfn.XLOOKUP(Table3[[#This Row],[Level 4]],Table1[Titel],Table1[ID],"Err",0))</f>
        <v>{E3850309-4CEC-4881-839C-11D86EBB482D}</v>
      </c>
      <c r="G290" t="str">
        <f>IF(Table3[[#This Row],[Level 5]]="","",_xlfn.XLOOKUP(Table3[[#This Row],[Level 5]],Table1[Titel],Table1[ID],"Err",0))</f>
        <v>{C68506A6-6387-4AD0-8F0E-6F80AE4A92F2}</v>
      </c>
      <c r="H290" t="str">
        <f>_xlfn.XLOOKUP(Table3[[#This Row],[Unit]],Table2[Title],Table2[ID],"",0)</f>
        <v>{F5407237-FAA9-4557-B2C6-D4E50AB82E56}</v>
      </c>
      <c r="I290">
        <f>Table3[[#This Row],[Lfd]]</f>
        <v>289</v>
      </c>
      <c r="J290">
        <f>Table3[[#This Row],[Type]]</f>
        <v>2</v>
      </c>
      <c r="K290">
        <f>Table3[[#This Row],[Level]]</f>
        <v>50</v>
      </c>
      <c r="L290" t="str">
        <f>IF(ISBLANK(Table3[[#This Row],[Formula]]),"",Table3[[#This Row],[Formula]])</f>
        <v>p1*p2*(-1)</v>
      </c>
      <c r="M290">
        <f>IF(ISBLANK(Table3[[#This Row],[Credit]]),0,Table3[[#This Row],[Credit]])</f>
        <v>3300</v>
      </c>
      <c r="N290">
        <f>IF(ISBLANK(Table3[[#This Row],[Debit]]),0,Table3[[#This Row],[Debit]])</f>
        <v>5400</v>
      </c>
      <c r="O290">
        <f>Table3[[#This Row],[Format]]</f>
        <v>1</v>
      </c>
      <c r="P290">
        <f>Table3[[#This Row],[Direct Offset]]</f>
        <v>0</v>
      </c>
      <c r="Q290">
        <f>IF(ISBLANK(Table3[[#This Row],[Account Range Min]]),0,Table3[[#This Row],[Account Range Min]])</f>
        <v>0</v>
      </c>
      <c r="R290">
        <f>IF(ISBLANK(Table3[[#This Row],[Account Range Max]]),0,Table3[[#This Row],[Account Range Max]])</f>
        <v>0</v>
      </c>
      <c r="S290" t="str">
        <f>IF(Source!N290="","",_xlfn.XLOOKUP(Source!N290,Elements!$AD$2:$AD$393,Elements!$A$2:$A$393,"Err",0))</f>
        <v/>
      </c>
      <c r="T290" t="str">
        <f>IF(Source!O290="","",_xlfn.XLOOKUP(Source!O290,Elements!$AD$2:$AD$393,Elements!$A$2:$A$393,"Err",0))</f>
        <v/>
      </c>
      <c r="U290" t="str">
        <f>IF(Source!T290="","",_xlfn.XLOOKUP(Source!T290,Elements!$AD$2:$AD$393,Elements!$A$2:$A$393,"Err",0))</f>
        <v>{4E8C2BF3-2C6F-4B28-9EC0-0585B0F45E97}</v>
      </c>
      <c r="V290" t="str">
        <f>IF(Source!U290="","",_xlfn.XLOOKUP(Source!U290,Elements!$AD$2:$AD$393,Elements!$A$2:$A$393,"Err",0))</f>
        <v>{4E8C2BF3-2C6F-4B28-9EC0-0585B0F45E97}</v>
      </c>
      <c r="W290" t="str">
        <f>IF(Source!V290="","",_xlfn.XLOOKUP(Source!V290,Elements!$AD$2:$AD$393,Elements!$A$2:$A$393,"Err",0))</f>
        <v/>
      </c>
      <c r="X290" t="str">
        <f>IF(Source!W290="","",_xlfn.XLOOKUP(Source!W290,Elements!$AD$2:$AD$393,Elements!$A$2:$A$393,"Err",0))</f>
        <v/>
      </c>
      <c r="Y290" t="str">
        <f>IF(Source!X290="","",_xlfn.XLOOKUP(Source!X290,Elements!$AD$2:$AD$393,Elements!$A$2:$A$393,"Err",0))</f>
        <v/>
      </c>
      <c r="Z290" t="str">
        <f>IF(Source!AD290="","",_xlfn.XLOOKUP(Source!AD290,Elements!$AD$2:$AD$393,Elements!$A$2:$A$393,"Err",0))</f>
        <v>{4E8C2BF3-2C6F-4B28-9EC0-0585B0F45E97}</v>
      </c>
      <c r="AA290" t="str">
        <f>IF(Source!Y290="","",_xlfn.XLOOKUP(Source!Y290,Elements!$AD$2:$AD$393,Elements!$A$2:$A$393,"Err",0))</f>
        <v/>
      </c>
      <c r="AB290" t="str">
        <f>IF(Source!Z290="","",_xlfn.XLOOKUP(Source!Z290,Elements!$AD$2:$AD$393,Elements!$A$2:$A$393,"Err",0))</f>
        <v>{4E8C2BF3-2C6F-4B28-9EC0-0585B0F45E97}</v>
      </c>
      <c r="AC290" t="str">
        <f>IF(Source!AA290="","",_xlfn.XLOOKUP(Source!AA290,Elements!$AD$2:$AD$393,Elements!$A$2:$A$393,"Err",0))</f>
        <v/>
      </c>
      <c r="AD290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Prozessfluss,Chemikalien,PolyAl (PCR),Regeneriersalz,Aufwand</v>
      </c>
    </row>
    <row r="291" spans="1:30" x14ac:dyDescent="0.25">
      <c r="A291" t="str">
        <f>Table4[[#This Row],[idModel]]</f>
        <v>{4E8C2BF3-2C6F-4B28-9EC0-0585B0F45E97}</v>
      </c>
      <c r="B291" s="2" t="s">
        <v>191</v>
      </c>
      <c r="C291" t="str">
        <f>IF(Table3[[#This Row],[Level 1]]="","",_xlfn.XLOOKUP(Table3[[#This Row],[Level 1]],Table1[Titel],Table1[ID],"Err",0))</f>
        <v>{6C998907-162C-40B1-A283-9DAA3E039EC3}</v>
      </c>
      <c r="D291" t="str">
        <f>IF(Table3[[#This Row],[Level 2]]="","",_xlfn.XLOOKUP(Table3[[#This Row],[Level 2]],Table1[Titel],Table1[ID],"Err",0))</f>
        <v>{634E63C0-B934-4DA4-A422-CBA171A52E02}</v>
      </c>
      <c r="E291" t="str">
        <f>IF(Table3[[#This Row],[Level 3]]="","",_xlfn.XLOOKUP(Table3[[#This Row],[Level 3]],Table1[Titel],Table1[ID],"Err",0))</f>
        <v>{409A6038-474A-40C3-86E6-DCE3D4F16054}</v>
      </c>
      <c r="F291" t="str">
        <f>IF(Table3[[#This Row],[Level 4]]="","",_xlfn.XLOOKUP(Table3[[#This Row],[Level 4]],Table1[Titel],Table1[ID],"Err",0))</f>
        <v>{E3850309-4CEC-4881-839C-11D86EBB482D}</v>
      </c>
      <c r="G291" t="str">
        <f>IF(Table3[[#This Row],[Level 5]]="","",_xlfn.XLOOKUP(Table3[[#This Row],[Level 5]],Table1[Titel],Table1[ID],"Err",0))</f>
        <v>{E27D33AB-8DEC-407C-BFEA-CAC632F055A3}</v>
      </c>
      <c r="H291" t="str">
        <f>_xlfn.XLOOKUP(Table3[[#This Row],[Unit]],Table2[Title],Table2[ID],"",0)</f>
        <v>{F91515BE-9199-4C2F-AA78-9F96C7CDFC45}</v>
      </c>
      <c r="I291">
        <f>Table3[[#This Row],[Lfd]]</f>
        <v>290</v>
      </c>
      <c r="J291">
        <f>Table3[[#This Row],[Type]]</f>
        <v>2</v>
      </c>
      <c r="K291">
        <f>Table3[[#This Row],[Level]]</f>
        <v>25</v>
      </c>
      <c r="L291" t="str">
        <f>IF(ISBLANK(Table3[[#This Row],[Formula]]),"",Table3[[#This Row],[Formula]])</f>
        <v>p1*p2*p3*p4*p5/-1000</v>
      </c>
      <c r="M291">
        <f>IF(ISBLANK(Table3[[#This Row],[Credit]]),0,Table3[[#This Row],[Credit]])</f>
        <v>0</v>
      </c>
      <c r="N291">
        <f>IF(ISBLANK(Table3[[#This Row],[Debit]]),0,Table3[[#This Row],[Debit]])</f>
        <v>0</v>
      </c>
      <c r="O291">
        <f>Table3[[#This Row],[Format]]</f>
        <v>0</v>
      </c>
      <c r="P291">
        <f>Table3[[#This Row],[Direct Offset]]</f>
        <v>0</v>
      </c>
      <c r="Q291">
        <f>IF(ISBLANK(Table3[[#This Row],[Account Range Min]]),0,Table3[[#This Row],[Account Range Min]])</f>
        <v>0</v>
      </c>
      <c r="R291">
        <f>IF(ISBLANK(Table3[[#This Row],[Account Range Max]]),0,Table3[[#This Row],[Account Range Max]])</f>
        <v>0</v>
      </c>
      <c r="S291" t="str">
        <f>IF(Source!N291="","",_xlfn.XLOOKUP(Source!N291,Elements!$AD$2:$AD$393,Elements!$A$2:$A$393,"Err",0))</f>
        <v/>
      </c>
      <c r="T291" t="str">
        <f>IF(Source!O291="","",_xlfn.XLOOKUP(Source!O291,Elements!$AD$2:$AD$393,Elements!$A$2:$A$393,"Err",0))</f>
        <v/>
      </c>
      <c r="U291" t="str">
        <f>IF(Source!T291="","",_xlfn.XLOOKUP(Source!T291,Elements!$AD$2:$AD$393,Elements!$A$2:$A$393,"Err",0))</f>
        <v>{4E8C2BF3-2C6F-4B28-9EC0-0585B0F45E97}</v>
      </c>
      <c r="V291" t="str">
        <f>IF(Source!U291="","",_xlfn.XLOOKUP(Source!U291,Elements!$AD$2:$AD$393,Elements!$A$2:$A$393,"Err",0))</f>
        <v>{4E8C2BF3-2C6F-4B28-9EC0-0585B0F45E97}</v>
      </c>
      <c r="W291" t="str">
        <f>IF(Source!V291="","",_xlfn.XLOOKUP(Source!V291,Elements!$AD$2:$AD$393,Elements!$A$2:$A$393,"Err",0))</f>
        <v>{4E8C2BF3-2C6F-4B28-9EC0-0585B0F45E97}</v>
      </c>
      <c r="X291" t="str">
        <f>IF(Source!W291="","",_xlfn.XLOOKUP(Source!W291,Elements!$AD$2:$AD$393,Elements!$A$2:$A$393,"Err",0))</f>
        <v>{4E8C2BF3-2C6F-4B28-9EC0-0585B0F45E97}</v>
      </c>
      <c r="Y291" t="str">
        <f>IF(Source!X291="","",_xlfn.XLOOKUP(Source!X291,Elements!$AD$2:$AD$393,Elements!$A$2:$A$393,"Err",0))</f>
        <v>{4E8C2BF3-2C6F-4B28-9EC0-0585B0F45E97}</v>
      </c>
      <c r="Z291" t="str">
        <f>IF(Source!AD291="","",_xlfn.XLOOKUP(Source!AD291,Elements!$AD$2:$AD$393,Elements!$A$2:$A$393,"Err",0))</f>
        <v/>
      </c>
      <c r="AA291" t="str">
        <f>IF(Source!Y291="","",_xlfn.XLOOKUP(Source!Y291,Elements!$AD$2:$AD$393,Elements!$A$2:$A$393,"Err",0))</f>
        <v/>
      </c>
      <c r="AB291" t="str">
        <f>IF(Source!Z291="","",_xlfn.XLOOKUP(Source!Z291,Elements!$AD$2:$AD$393,Elements!$A$2:$A$393,"Err",0))</f>
        <v/>
      </c>
      <c r="AC291" t="str">
        <f>IF(Source!AA291="","",_xlfn.XLOOKUP(Source!AA291,Elements!$AD$2:$AD$393,Elements!$A$2:$A$393,"Err",0))</f>
        <v/>
      </c>
      <c r="AD291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Prozessfluss,Chemikalien,PolyAl (PCR),Regeneriersalz,Volumen</v>
      </c>
    </row>
    <row r="292" spans="1:30" x14ac:dyDescent="0.25">
      <c r="A292" t="str">
        <f>Table4[[#This Row],[idModel]]</f>
        <v>{4E8C2BF3-2C6F-4B28-9EC0-0585B0F45E97}</v>
      </c>
      <c r="B292" s="2" t="s">
        <v>191</v>
      </c>
      <c r="C292" t="str">
        <f>IF(Table3[[#This Row],[Level 1]]="","",_xlfn.XLOOKUP(Table3[[#This Row],[Level 1]],Table1[Titel],Table1[ID],"Err",0))</f>
        <v>{6C998907-162C-40B1-A283-9DAA3E039EC3}</v>
      </c>
      <c r="D292" t="str">
        <f>IF(Table3[[#This Row],[Level 2]]="","",_xlfn.XLOOKUP(Table3[[#This Row],[Level 2]],Table1[Titel],Table1[ID],"Err",0))</f>
        <v>{C256CEDF-CAC9-4AB7-A29A-662EAD59BFC9}</v>
      </c>
      <c r="E292" t="str">
        <f>IF(Table3[[#This Row],[Level 3]]="","",_xlfn.XLOOKUP(Table3[[#This Row],[Level 3]],Table1[Titel],Table1[ID],"Err",0))</f>
        <v>{DB7FE34E-F698-4E48-AA55-4308F1E634C2}</v>
      </c>
      <c r="F292" t="str">
        <f>IF(Table3[[#This Row],[Level 4]]="","",_xlfn.XLOOKUP(Table3[[#This Row],[Level 4]],Table1[Titel],Table1[ID],"Err",0))</f>
        <v>{DB7FE34E-F698-4E48-AA55-4308F1E634C2}</v>
      </c>
      <c r="G292" t="str">
        <f>IF(Table3[[#This Row],[Level 5]]="","",_xlfn.XLOOKUP(Table3[[#This Row],[Level 5]],Table1[Titel],Table1[ID],"Err",0))</f>
        <v>{C68506A6-6387-4AD0-8F0E-6F80AE4A92F2}</v>
      </c>
      <c r="H292" t="str">
        <f>_xlfn.XLOOKUP(Table3[[#This Row],[Unit]],Table2[Title],Table2[ID],"",0)</f>
        <v>{F5407237-FAA9-4557-B2C6-D4E50AB82E56}</v>
      </c>
      <c r="I292">
        <f>Table3[[#This Row],[Lfd]]</f>
        <v>291</v>
      </c>
      <c r="J292">
        <f>Table3[[#This Row],[Type]]</f>
        <v>2</v>
      </c>
      <c r="K292">
        <f>Table3[[#This Row],[Level]]</f>
        <v>50</v>
      </c>
      <c r="L292" t="str">
        <f>IF(ISBLANK(Table3[[#This Row],[Formula]]),"",Table3[[#This Row],[Formula]])</f>
        <v>max(p1*p2;0)</v>
      </c>
      <c r="M292">
        <f>IF(ISBLANK(Table3[[#This Row],[Credit]]),0,Table3[[#This Row],[Credit]])</f>
        <v>3300</v>
      </c>
      <c r="N292">
        <f>IF(ISBLANK(Table3[[#This Row],[Debit]]),0,Table3[[#This Row],[Debit]])</f>
        <v>5400</v>
      </c>
      <c r="O292">
        <f>Table3[[#This Row],[Format]]</f>
        <v>1</v>
      </c>
      <c r="P292">
        <f>Table3[[#This Row],[Direct Offset]]</f>
        <v>0</v>
      </c>
      <c r="Q292">
        <f>IF(ISBLANK(Table3[[#This Row],[Account Range Min]]),0,Table3[[#This Row],[Account Range Min]])</f>
        <v>0</v>
      </c>
      <c r="R292">
        <f>IF(ISBLANK(Table3[[#This Row],[Account Range Max]]),0,Table3[[#This Row],[Account Range Max]])</f>
        <v>0</v>
      </c>
      <c r="S292" t="str">
        <f>IF(Source!N292="","",_xlfn.XLOOKUP(Source!N292,Elements!$AD$2:$AD$393,Elements!$A$2:$A$393,"Err",0))</f>
        <v/>
      </c>
      <c r="T292" t="str">
        <f>IF(Source!O292="","",_xlfn.XLOOKUP(Source!O292,Elements!$AD$2:$AD$393,Elements!$A$2:$A$393,"Err",0))</f>
        <v/>
      </c>
      <c r="U292" t="str">
        <f>IF(Source!T292="","",_xlfn.XLOOKUP(Source!T292,Elements!$AD$2:$AD$393,Elements!$A$2:$A$393,"Err",0))</f>
        <v>{4E8C2BF3-2C6F-4B28-9EC0-0585B0F45E97}</v>
      </c>
      <c r="V292" t="str">
        <f>IF(Source!U292="","",_xlfn.XLOOKUP(Source!U292,Elements!$AD$2:$AD$393,Elements!$A$2:$A$393,"Err",0))</f>
        <v>{4E8C2BF3-2C6F-4B28-9EC0-0585B0F45E97}</v>
      </c>
      <c r="W292" t="str">
        <f>IF(Source!V292="","",_xlfn.XLOOKUP(Source!V292,Elements!$AD$2:$AD$393,Elements!$A$2:$A$393,"Err",0))</f>
        <v/>
      </c>
      <c r="X292" t="str">
        <f>IF(Source!W292="","",_xlfn.XLOOKUP(Source!W292,Elements!$AD$2:$AD$393,Elements!$A$2:$A$393,"Err",0))</f>
        <v/>
      </c>
      <c r="Y292" t="str">
        <f>IF(Source!X292="","",_xlfn.XLOOKUP(Source!X292,Elements!$AD$2:$AD$393,Elements!$A$2:$A$393,"Err",0))</f>
        <v/>
      </c>
      <c r="Z292" t="str">
        <f>IF(Source!AD292="","",_xlfn.XLOOKUP(Source!AD292,Elements!$AD$2:$AD$393,Elements!$A$2:$A$393,"Err",0))</f>
        <v>{4E8C2BF3-2C6F-4B28-9EC0-0585B0F45E97}</v>
      </c>
      <c r="AA292" t="str">
        <f>IF(Source!Y292="","",_xlfn.XLOOKUP(Source!Y292,Elements!$AD$2:$AD$393,Elements!$A$2:$A$393,"Err",0))</f>
        <v/>
      </c>
      <c r="AB292" t="str">
        <f>IF(Source!Z292="","",_xlfn.XLOOKUP(Source!Z292,Elements!$AD$2:$AD$393,Elements!$A$2:$A$393,"Err",0))</f>
        <v>{4E8C2BF3-2C6F-4B28-9EC0-0585B0F45E97}</v>
      </c>
      <c r="AC292" t="str">
        <f>IF(Source!AA292="","",_xlfn.XLOOKUP(Source!AA292,Elements!$AD$2:$AD$393,Elements!$A$2:$A$393,"Err",0))</f>
        <v/>
      </c>
      <c r="AD292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Prozessfluss,Einsatzstoffe,PET/AL/PE (PIR),PET/AL/PE (PIR),Aufwand</v>
      </c>
    </row>
    <row r="293" spans="1:30" x14ac:dyDescent="0.25">
      <c r="A293" t="str">
        <f>Table4[[#This Row],[idModel]]</f>
        <v>{4E8C2BF3-2C6F-4B28-9EC0-0585B0F45E97}</v>
      </c>
      <c r="B293" s="2" t="s">
        <v>191</v>
      </c>
      <c r="C293" t="str">
        <f>IF(Table3[[#This Row],[Level 1]]="","",_xlfn.XLOOKUP(Table3[[#This Row],[Level 1]],Table1[Titel],Table1[ID],"Err",0))</f>
        <v>{6C998907-162C-40B1-A283-9DAA3E039EC3}</v>
      </c>
      <c r="D293" t="str">
        <f>IF(Table3[[#This Row],[Level 2]]="","",_xlfn.XLOOKUP(Table3[[#This Row],[Level 2]],Table1[Titel],Table1[ID],"Err",0))</f>
        <v>{C256CEDF-CAC9-4AB7-A29A-662EAD59BFC9}</v>
      </c>
      <c r="E293" t="str">
        <f>IF(Table3[[#This Row],[Level 3]]="","",_xlfn.XLOOKUP(Table3[[#This Row],[Level 3]],Table1[Titel],Table1[ID],"Err",0))</f>
        <v>{DB7FE34E-F698-4E48-AA55-4308F1E634C2}</v>
      </c>
      <c r="F293" t="str">
        <f>IF(Table3[[#This Row],[Level 4]]="","",_xlfn.XLOOKUP(Table3[[#This Row],[Level 4]],Table1[Titel],Table1[ID],"Err",0))</f>
        <v/>
      </c>
      <c r="G293" t="str">
        <f>IF(Table3[[#This Row],[Level 5]]="","",_xlfn.XLOOKUP(Table3[[#This Row],[Level 5]],Table1[Titel],Table1[ID],"Err",0))</f>
        <v>{E27D33AB-8DEC-407C-BFEA-CAC632F055A3}</v>
      </c>
      <c r="H293" t="str">
        <f>_xlfn.XLOOKUP(Table3[[#This Row],[Unit]],Table2[Title],Table2[ID],"",0)</f>
        <v>{F91515BE-9199-4C2F-AA78-9F96C7CDFC45}</v>
      </c>
      <c r="I293">
        <f>Table3[[#This Row],[Lfd]]</f>
        <v>292</v>
      </c>
      <c r="J293">
        <f>Table3[[#This Row],[Type]]</f>
        <v>2</v>
      </c>
      <c r="K293">
        <f>Table3[[#This Row],[Level]]</f>
        <v>25</v>
      </c>
      <c r="L293" t="str">
        <f>IF(ISBLANK(Table3[[#This Row],[Formula]]),"",Table3[[#This Row],[Formula]])</f>
        <v>p1*p2*p3*p4/-1000</v>
      </c>
      <c r="M293">
        <f>IF(ISBLANK(Table3[[#This Row],[Credit]]),0,Table3[[#This Row],[Credit]])</f>
        <v>0</v>
      </c>
      <c r="N293">
        <f>IF(ISBLANK(Table3[[#This Row],[Debit]]),0,Table3[[#This Row],[Debit]])</f>
        <v>0</v>
      </c>
      <c r="O293">
        <f>Table3[[#This Row],[Format]]</f>
        <v>0</v>
      </c>
      <c r="P293">
        <f>Table3[[#This Row],[Direct Offset]]</f>
        <v>0</v>
      </c>
      <c r="Q293">
        <f>IF(ISBLANK(Table3[[#This Row],[Account Range Min]]),0,Table3[[#This Row],[Account Range Min]])</f>
        <v>0</v>
      </c>
      <c r="R293">
        <f>IF(ISBLANK(Table3[[#This Row],[Account Range Max]]),0,Table3[[#This Row],[Account Range Max]])</f>
        <v>0</v>
      </c>
      <c r="S293" t="str">
        <f>IF(Source!N293="","",_xlfn.XLOOKUP(Source!N293,Elements!$AD$2:$AD$393,Elements!$A$2:$A$393,"Err",0))</f>
        <v/>
      </c>
      <c r="T293" t="str">
        <f>IF(Source!O293="","",_xlfn.XLOOKUP(Source!O293,Elements!$AD$2:$AD$393,Elements!$A$2:$A$393,"Err",0))</f>
        <v/>
      </c>
      <c r="U293" t="str">
        <f>IF(Source!T293="","",_xlfn.XLOOKUP(Source!T293,Elements!$AD$2:$AD$393,Elements!$A$2:$A$393,"Err",0))</f>
        <v>{4E8C2BF3-2C6F-4B28-9EC0-0585B0F45E97}</v>
      </c>
      <c r="V293" t="str">
        <f>IF(Source!U293="","",_xlfn.XLOOKUP(Source!U293,Elements!$AD$2:$AD$393,Elements!$A$2:$A$393,"Err",0))</f>
        <v>{4E8C2BF3-2C6F-4B28-9EC0-0585B0F45E97}</v>
      </c>
      <c r="W293" t="str">
        <f>IF(Source!V293="","",_xlfn.XLOOKUP(Source!V293,Elements!$AD$2:$AD$393,Elements!$A$2:$A$393,"Err",0))</f>
        <v>{4E8C2BF3-2C6F-4B28-9EC0-0585B0F45E97}</v>
      </c>
      <c r="X293" t="str">
        <f>IF(Source!W293="","",_xlfn.XLOOKUP(Source!W293,Elements!$AD$2:$AD$393,Elements!$A$2:$A$393,"Err",0))</f>
        <v>{4E8C2BF3-2C6F-4B28-9EC0-0585B0F45E97}</v>
      </c>
      <c r="Y293" t="str">
        <f>IF(Source!X293="","",_xlfn.XLOOKUP(Source!X293,Elements!$AD$2:$AD$393,Elements!$A$2:$A$393,"Err",0))</f>
        <v/>
      </c>
      <c r="Z293" t="str">
        <f>IF(Source!AD293="","",_xlfn.XLOOKUP(Source!AD293,Elements!$AD$2:$AD$393,Elements!$A$2:$A$393,"Err",0))</f>
        <v/>
      </c>
      <c r="AA293" t="str">
        <f>IF(Source!Y293="","",_xlfn.XLOOKUP(Source!Y293,Elements!$AD$2:$AD$393,Elements!$A$2:$A$393,"Err",0))</f>
        <v/>
      </c>
      <c r="AB293" t="str">
        <f>IF(Source!Z293="","",_xlfn.XLOOKUP(Source!Z293,Elements!$AD$2:$AD$393,Elements!$A$2:$A$393,"Err",0))</f>
        <v/>
      </c>
      <c r="AC293" t="str">
        <f>IF(Source!AA293="","",_xlfn.XLOOKUP(Source!AA293,Elements!$AD$2:$AD$393,Elements!$A$2:$A$393,"Err",0))</f>
        <v/>
      </c>
      <c r="AD293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Prozessfluss,Einsatzstoffe,PET/AL/PE (PIR),Volumen</v>
      </c>
    </row>
    <row r="294" spans="1:30" x14ac:dyDescent="0.25">
      <c r="A294" t="str">
        <f>Table4[[#This Row],[idModel]]</f>
        <v>{4E8C2BF3-2C6F-4B28-9EC0-0585B0F45E97}</v>
      </c>
      <c r="B294" s="2" t="s">
        <v>191</v>
      </c>
      <c r="C294" t="str">
        <f>IF(Table3[[#This Row],[Level 1]]="","",_xlfn.XLOOKUP(Table3[[#This Row],[Level 1]],Table1[Titel],Table1[ID],"Err",0))</f>
        <v>{6C998907-162C-40B1-A283-9DAA3E039EC3}</v>
      </c>
      <c r="D294" t="str">
        <f>IF(Table3[[#This Row],[Level 2]]="","",_xlfn.XLOOKUP(Table3[[#This Row],[Level 2]],Table1[Titel],Table1[ID],"Err",0))</f>
        <v>{C256CEDF-CAC9-4AB7-A29A-662EAD59BFC9}</v>
      </c>
      <c r="E294" t="str">
        <f>IF(Table3[[#This Row],[Level 3]]="","",_xlfn.XLOOKUP(Table3[[#This Row],[Level 3]],Table1[Titel],Table1[ID],"Err",0))</f>
        <v>{409A6038-474A-40C3-86E6-DCE3D4F16054}</v>
      </c>
      <c r="F294" t="str">
        <f>IF(Table3[[#This Row],[Level 4]]="","",_xlfn.XLOOKUP(Table3[[#This Row],[Level 4]],Table1[Titel],Table1[ID],"Err",0))</f>
        <v>{409A6038-474A-40C3-86E6-DCE3D4F16054}</v>
      </c>
      <c r="G294" t="str">
        <f>IF(Table3[[#This Row],[Level 5]]="","",_xlfn.XLOOKUP(Table3[[#This Row],[Level 5]],Table1[Titel],Table1[ID],"Err",0))</f>
        <v>{C68506A6-6387-4AD0-8F0E-6F80AE4A92F2}</v>
      </c>
      <c r="H294" t="str">
        <f>_xlfn.XLOOKUP(Table3[[#This Row],[Unit]],Table2[Title],Table2[ID],"",0)</f>
        <v>{F5407237-FAA9-4557-B2C6-D4E50AB82E56}</v>
      </c>
      <c r="I294">
        <f>Table3[[#This Row],[Lfd]]</f>
        <v>293</v>
      </c>
      <c r="J294">
        <f>Table3[[#This Row],[Type]]</f>
        <v>2</v>
      </c>
      <c r="K294">
        <f>Table3[[#This Row],[Level]]</f>
        <v>50</v>
      </c>
      <c r="L294" t="str">
        <f>IF(ISBLANK(Table3[[#This Row],[Formula]]),"",Table3[[#This Row],[Formula]])</f>
        <v>max(p1*p2;0)</v>
      </c>
      <c r="M294">
        <f>IF(ISBLANK(Table3[[#This Row],[Credit]]),0,Table3[[#This Row],[Credit]])</f>
        <v>3300</v>
      </c>
      <c r="N294">
        <f>IF(ISBLANK(Table3[[#This Row],[Debit]]),0,Table3[[#This Row],[Debit]])</f>
        <v>5400</v>
      </c>
      <c r="O294">
        <f>Table3[[#This Row],[Format]]</f>
        <v>1</v>
      </c>
      <c r="P294">
        <f>Table3[[#This Row],[Direct Offset]]</f>
        <v>0</v>
      </c>
      <c r="Q294">
        <f>IF(ISBLANK(Table3[[#This Row],[Account Range Min]]),0,Table3[[#This Row],[Account Range Min]])</f>
        <v>0</v>
      </c>
      <c r="R294">
        <f>IF(ISBLANK(Table3[[#This Row],[Account Range Max]]),0,Table3[[#This Row],[Account Range Max]])</f>
        <v>0</v>
      </c>
      <c r="S294" t="str">
        <f>IF(Source!N294="","",_xlfn.XLOOKUP(Source!N294,Elements!$AD$2:$AD$393,Elements!$A$2:$A$393,"Err",0))</f>
        <v/>
      </c>
      <c r="T294" t="str">
        <f>IF(Source!O294="","",_xlfn.XLOOKUP(Source!O294,Elements!$AD$2:$AD$393,Elements!$A$2:$A$393,"Err",0))</f>
        <v/>
      </c>
      <c r="U294" t="str">
        <f>IF(Source!T294="","",_xlfn.XLOOKUP(Source!T294,Elements!$AD$2:$AD$393,Elements!$A$2:$A$393,"Err",0))</f>
        <v>{4E8C2BF3-2C6F-4B28-9EC0-0585B0F45E97}</v>
      </c>
      <c r="V294" t="str">
        <f>IF(Source!U294="","",_xlfn.XLOOKUP(Source!U294,Elements!$AD$2:$AD$393,Elements!$A$2:$A$393,"Err",0))</f>
        <v>{4E8C2BF3-2C6F-4B28-9EC0-0585B0F45E97}</v>
      </c>
      <c r="W294" t="str">
        <f>IF(Source!V294="","",_xlfn.XLOOKUP(Source!V294,Elements!$AD$2:$AD$393,Elements!$A$2:$A$393,"Err",0))</f>
        <v/>
      </c>
      <c r="X294" t="str">
        <f>IF(Source!W294="","",_xlfn.XLOOKUP(Source!W294,Elements!$AD$2:$AD$393,Elements!$A$2:$A$393,"Err",0))</f>
        <v/>
      </c>
      <c r="Y294" t="str">
        <f>IF(Source!X294="","",_xlfn.XLOOKUP(Source!X294,Elements!$AD$2:$AD$393,Elements!$A$2:$A$393,"Err",0))</f>
        <v/>
      </c>
      <c r="Z294" t="str">
        <f>IF(Source!AD294="","",_xlfn.XLOOKUP(Source!AD294,Elements!$AD$2:$AD$393,Elements!$A$2:$A$393,"Err",0))</f>
        <v>{4E8C2BF3-2C6F-4B28-9EC0-0585B0F45E97}</v>
      </c>
      <c r="AA294" t="str">
        <f>IF(Source!Y294="","",_xlfn.XLOOKUP(Source!Y294,Elements!$AD$2:$AD$393,Elements!$A$2:$A$393,"Err",0))</f>
        <v/>
      </c>
      <c r="AB294" t="str">
        <f>IF(Source!Z294="","",_xlfn.XLOOKUP(Source!Z294,Elements!$AD$2:$AD$393,Elements!$A$2:$A$393,"Err",0))</f>
        <v>{4E8C2BF3-2C6F-4B28-9EC0-0585B0F45E97}</v>
      </c>
      <c r="AC294" t="str">
        <f>IF(Source!AA294="","",_xlfn.XLOOKUP(Source!AA294,Elements!$AD$2:$AD$393,Elements!$A$2:$A$393,"Err",0))</f>
        <v/>
      </c>
      <c r="AD294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Prozessfluss,Einsatzstoffe,PolyAl (PCR),PolyAl (PCR),Aufwand</v>
      </c>
    </row>
    <row r="295" spans="1:30" x14ac:dyDescent="0.25">
      <c r="A295" t="str">
        <f>Table4[[#This Row],[idModel]]</f>
        <v>{4E8C2BF3-2C6F-4B28-9EC0-0585B0F45E97}</v>
      </c>
      <c r="B295" s="2" t="s">
        <v>191</v>
      </c>
      <c r="C295" t="str">
        <f>IF(Table3[[#This Row],[Level 1]]="","",_xlfn.XLOOKUP(Table3[[#This Row],[Level 1]],Table1[Titel],Table1[ID],"Err",0))</f>
        <v>{6C998907-162C-40B1-A283-9DAA3E039EC3}</v>
      </c>
      <c r="D295" t="str">
        <f>IF(Table3[[#This Row],[Level 2]]="","",_xlfn.XLOOKUP(Table3[[#This Row],[Level 2]],Table1[Titel],Table1[ID],"Err",0))</f>
        <v>{C256CEDF-CAC9-4AB7-A29A-662EAD59BFC9}</v>
      </c>
      <c r="E295" t="str">
        <f>IF(Table3[[#This Row],[Level 3]]="","",_xlfn.XLOOKUP(Table3[[#This Row],[Level 3]],Table1[Titel],Table1[ID],"Err",0))</f>
        <v>{409A6038-474A-40C3-86E6-DCE3D4F16054}</v>
      </c>
      <c r="F295" t="str">
        <f>IF(Table3[[#This Row],[Level 4]]="","",_xlfn.XLOOKUP(Table3[[#This Row],[Level 4]],Table1[Titel],Table1[ID],"Err",0))</f>
        <v/>
      </c>
      <c r="G295" t="str">
        <f>IF(Table3[[#This Row],[Level 5]]="","",_xlfn.XLOOKUP(Table3[[#This Row],[Level 5]],Table1[Titel],Table1[ID],"Err",0))</f>
        <v>{E27D33AB-8DEC-407C-BFEA-CAC632F055A3}</v>
      </c>
      <c r="H295" t="str">
        <f>_xlfn.XLOOKUP(Table3[[#This Row],[Unit]],Table2[Title],Table2[ID],"",0)</f>
        <v>{F91515BE-9199-4C2F-AA78-9F96C7CDFC45}</v>
      </c>
      <c r="I295">
        <f>Table3[[#This Row],[Lfd]]</f>
        <v>294</v>
      </c>
      <c r="J295">
        <f>Table3[[#This Row],[Type]]</f>
        <v>2</v>
      </c>
      <c r="K295">
        <f>Table3[[#This Row],[Level]]</f>
        <v>25</v>
      </c>
      <c r="L295" t="str">
        <f>IF(ISBLANK(Table3[[#This Row],[Formula]]),"",Table3[[#This Row],[Formula]])</f>
        <v>p1*p2*p3*p4*p5/-1000</v>
      </c>
      <c r="M295">
        <f>IF(ISBLANK(Table3[[#This Row],[Credit]]),0,Table3[[#This Row],[Credit]])</f>
        <v>0</v>
      </c>
      <c r="N295">
        <f>IF(ISBLANK(Table3[[#This Row],[Debit]]),0,Table3[[#This Row],[Debit]])</f>
        <v>0</v>
      </c>
      <c r="O295">
        <f>Table3[[#This Row],[Format]]</f>
        <v>0</v>
      </c>
      <c r="P295">
        <f>Table3[[#This Row],[Direct Offset]]</f>
        <v>0</v>
      </c>
      <c r="Q295">
        <f>IF(ISBLANK(Table3[[#This Row],[Account Range Min]]),0,Table3[[#This Row],[Account Range Min]])</f>
        <v>0</v>
      </c>
      <c r="R295">
        <f>IF(ISBLANK(Table3[[#This Row],[Account Range Max]]),0,Table3[[#This Row],[Account Range Max]])</f>
        <v>0</v>
      </c>
      <c r="S295" t="str">
        <f>IF(Source!N295="","",_xlfn.XLOOKUP(Source!N295,Elements!$AD$2:$AD$393,Elements!$A$2:$A$393,"Err",0))</f>
        <v/>
      </c>
      <c r="T295" t="str">
        <f>IF(Source!O295="","",_xlfn.XLOOKUP(Source!O295,Elements!$AD$2:$AD$393,Elements!$A$2:$A$393,"Err",0))</f>
        <v/>
      </c>
      <c r="U295" t="str">
        <f>IF(Source!T295="","",_xlfn.XLOOKUP(Source!T295,Elements!$AD$2:$AD$393,Elements!$A$2:$A$393,"Err",0))</f>
        <v>{4E8C2BF3-2C6F-4B28-9EC0-0585B0F45E97}</v>
      </c>
      <c r="V295" t="str">
        <f>IF(Source!U295="","",_xlfn.XLOOKUP(Source!U295,Elements!$AD$2:$AD$393,Elements!$A$2:$A$393,"Err",0))</f>
        <v>{4E8C2BF3-2C6F-4B28-9EC0-0585B0F45E97}</v>
      </c>
      <c r="W295" t="str">
        <f>IF(Source!V295="","",_xlfn.XLOOKUP(Source!V295,Elements!$AD$2:$AD$393,Elements!$A$2:$A$393,"Err",0))</f>
        <v>{4E8C2BF3-2C6F-4B28-9EC0-0585B0F45E97}</v>
      </c>
      <c r="X295" t="str">
        <f>IF(Source!W295="","",_xlfn.XLOOKUP(Source!W295,Elements!$AD$2:$AD$393,Elements!$A$2:$A$393,"Err",0))</f>
        <v>{4E8C2BF3-2C6F-4B28-9EC0-0585B0F45E97}</v>
      </c>
      <c r="Y295" t="str">
        <f>IF(Source!X295="","",_xlfn.XLOOKUP(Source!X295,Elements!$AD$2:$AD$393,Elements!$A$2:$A$393,"Err",0))</f>
        <v>{4E8C2BF3-2C6F-4B28-9EC0-0585B0F45E97}</v>
      </c>
      <c r="Z295" t="str">
        <f>IF(Source!AD295="","",_xlfn.XLOOKUP(Source!AD295,Elements!$AD$2:$AD$393,Elements!$A$2:$A$393,"Err",0))</f>
        <v/>
      </c>
      <c r="AA295" t="str">
        <f>IF(Source!Y295="","",_xlfn.XLOOKUP(Source!Y295,Elements!$AD$2:$AD$393,Elements!$A$2:$A$393,"Err",0))</f>
        <v/>
      </c>
      <c r="AB295" t="str">
        <f>IF(Source!Z295="","",_xlfn.XLOOKUP(Source!Z295,Elements!$AD$2:$AD$393,Elements!$A$2:$A$393,"Err",0))</f>
        <v/>
      </c>
      <c r="AC295" t="str">
        <f>IF(Source!AA295="","",_xlfn.XLOOKUP(Source!AA295,Elements!$AD$2:$AD$393,Elements!$A$2:$A$393,"Err",0))</f>
        <v/>
      </c>
      <c r="AD295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Prozessfluss,Einsatzstoffe,PolyAl (PCR),Volumen</v>
      </c>
    </row>
    <row r="296" spans="1:30" x14ac:dyDescent="0.25">
      <c r="A296" t="str">
        <f>Table4[[#This Row],[idModel]]</f>
        <v>{4E8C2BF3-2C6F-4B28-9EC0-0585B0F45E97}</v>
      </c>
      <c r="B296" s="2" t="s">
        <v>191</v>
      </c>
      <c r="C296" t="str">
        <f>IF(Table3[[#This Row],[Level 1]]="","",_xlfn.XLOOKUP(Table3[[#This Row],[Level 1]],Table1[Titel],Table1[ID],"Err",0))</f>
        <v>{6C998907-162C-40B1-A283-9DAA3E039EC3}</v>
      </c>
      <c r="D296" t="str">
        <f>IF(Table3[[#This Row],[Level 2]]="","",_xlfn.XLOOKUP(Table3[[#This Row],[Level 2]],Table1[Titel],Table1[ID],"Err",0))</f>
        <v>{41447B01-A23F-4573-ADD4-C9742ABBA3AA}</v>
      </c>
      <c r="E296" t="str">
        <f>IF(Table3[[#This Row],[Level 3]]="","",_xlfn.XLOOKUP(Table3[[#This Row],[Level 3]],Table1[Titel],Table1[ID],"Err",0))</f>
        <v>{B0C12A8E-60A8-4A48-9312-18A3DFB70B38}</v>
      </c>
      <c r="F296" t="str">
        <f>IF(Table3[[#This Row],[Level 4]]="","",_xlfn.XLOOKUP(Table3[[#This Row],[Level 4]],Table1[Titel],Table1[ID],"Err",0))</f>
        <v>{DB7FE34E-F698-4E48-AA55-4308F1E634C2}</v>
      </c>
      <c r="G296" t="str">
        <f>IF(Table3[[#This Row],[Level 5]]="","",_xlfn.XLOOKUP(Table3[[#This Row],[Level 5]],Table1[Titel],Table1[ID],"Err",0))</f>
        <v>{C68506A6-6387-4AD0-8F0E-6F80AE4A92F2}</v>
      </c>
      <c r="H296" t="str">
        <f>_xlfn.XLOOKUP(Table3[[#This Row],[Unit]],Table2[Title],Table2[ID],"",0)</f>
        <v>{F5407237-FAA9-4557-B2C6-D4E50AB82E56}</v>
      </c>
      <c r="I296">
        <f>Table3[[#This Row],[Lfd]]</f>
        <v>295</v>
      </c>
      <c r="J296">
        <f>Table3[[#This Row],[Type]]</f>
        <v>2</v>
      </c>
      <c r="K296">
        <f>Table3[[#This Row],[Level]]</f>
        <v>50</v>
      </c>
      <c r="L296" t="str">
        <f>IF(ISBLANK(Table3[[#This Row],[Formula]]),"",Table3[[#This Row],[Formula]])</f>
        <v>p1*p2*(-1)</v>
      </c>
      <c r="M296">
        <f>IF(ISBLANK(Table3[[#This Row],[Credit]]),0,Table3[[#This Row],[Credit]])</f>
        <v>3300</v>
      </c>
      <c r="N296">
        <f>IF(ISBLANK(Table3[[#This Row],[Debit]]),0,Table3[[#This Row],[Debit]])</f>
        <v>6325</v>
      </c>
      <c r="O296">
        <f>Table3[[#This Row],[Format]]</f>
        <v>1</v>
      </c>
      <c r="P296">
        <f>Table3[[#This Row],[Direct Offset]]</f>
        <v>0</v>
      </c>
      <c r="Q296">
        <f>IF(ISBLANK(Table3[[#This Row],[Account Range Min]]),0,Table3[[#This Row],[Account Range Min]])</f>
        <v>0</v>
      </c>
      <c r="R296">
        <f>IF(ISBLANK(Table3[[#This Row],[Account Range Max]]),0,Table3[[#This Row],[Account Range Max]])</f>
        <v>0</v>
      </c>
      <c r="S296" t="str">
        <f>IF(Source!N296="","",_xlfn.XLOOKUP(Source!N296,Elements!$AD$2:$AD$393,Elements!$A$2:$A$393,"Err",0))</f>
        <v/>
      </c>
      <c r="T296" t="str">
        <f>IF(Source!O296="","",_xlfn.XLOOKUP(Source!O296,Elements!$AD$2:$AD$393,Elements!$A$2:$A$393,"Err",0))</f>
        <v/>
      </c>
      <c r="U296" t="str">
        <f>IF(Source!T296="","",_xlfn.XLOOKUP(Source!T296,Elements!$AD$2:$AD$393,Elements!$A$2:$A$393,"Err",0))</f>
        <v>{4E8C2BF3-2C6F-4B28-9EC0-0585B0F45E97}</v>
      </c>
      <c r="V296" t="str">
        <f>IF(Source!U296="","",_xlfn.XLOOKUP(Source!U296,Elements!$AD$2:$AD$393,Elements!$A$2:$A$393,"Err",0))</f>
        <v>{4E8C2BF3-2C6F-4B28-9EC0-0585B0F45E97}</v>
      </c>
      <c r="W296" t="str">
        <f>IF(Source!V296="","",_xlfn.XLOOKUP(Source!V296,Elements!$AD$2:$AD$393,Elements!$A$2:$A$393,"Err",0))</f>
        <v/>
      </c>
      <c r="X296" t="str">
        <f>IF(Source!W296="","",_xlfn.XLOOKUP(Source!W296,Elements!$AD$2:$AD$393,Elements!$A$2:$A$393,"Err",0))</f>
        <v/>
      </c>
      <c r="Y296" t="str">
        <f>IF(Source!X296="","",_xlfn.XLOOKUP(Source!X296,Elements!$AD$2:$AD$393,Elements!$A$2:$A$393,"Err",0))</f>
        <v/>
      </c>
      <c r="Z296" t="str">
        <f>IF(Source!AD296="","",_xlfn.XLOOKUP(Source!AD296,Elements!$AD$2:$AD$393,Elements!$A$2:$A$393,"Err",0))</f>
        <v>{4E8C2BF3-2C6F-4B28-9EC0-0585B0F45E97}</v>
      </c>
      <c r="AA296" t="str">
        <f>IF(Source!Y296="","",_xlfn.XLOOKUP(Source!Y296,Elements!$AD$2:$AD$393,Elements!$A$2:$A$393,"Err",0))</f>
        <v/>
      </c>
      <c r="AB296" t="str">
        <f>IF(Source!Z296="","",_xlfn.XLOOKUP(Source!Z296,Elements!$AD$2:$AD$393,Elements!$A$2:$A$393,"Err",0))</f>
        <v>{4E8C2BF3-2C6F-4B28-9EC0-0585B0F45E97}</v>
      </c>
      <c r="AC296" t="str">
        <f>IF(Source!AA296="","",_xlfn.XLOOKUP(Source!AA296,Elements!$AD$2:$AD$393,Elements!$A$2:$A$393,"Err",0))</f>
        <v/>
      </c>
      <c r="AD296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Prozessfluss,Energie,Gas,PET/AL/PE (PIR),Aufwand</v>
      </c>
    </row>
    <row r="297" spans="1:30" x14ac:dyDescent="0.25">
      <c r="A297" t="str">
        <f>Table4[[#This Row],[idModel]]</f>
        <v>{4E8C2BF3-2C6F-4B28-9EC0-0585B0F45E97}</v>
      </c>
      <c r="B297" s="2" t="s">
        <v>191</v>
      </c>
      <c r="C297" t="str">
        <f>IF(Table3[[#This Row],[Level 1]]="","",_xlfn.XLOOKUP(Table3[[#This Row],[Level 1]],Table1[Titel],Table1[ID],"Err",0))</f>
        <v>{6C998907-162C-40B1-A283-9DAA3E039EC3}</v>
      </c>
      <c r="D297" t="str">
        <f>IF(Table3[[#This Row],[Level 2]]="","",_xlfn.XLOOKUP(Table3[[#This Row],[Level 2]],Table1[Titel],Table1[ID],"Err",0))</f>
        <v>{41447B01-A23F-4573-ADD4-C9742ABBA3AA}</v>
      </c>
      <c r="E297" t="str">
        <f>IF(Table3[[#This Row],[Level 3]]="","",_xlfn.XLOOKUP(Table3[[#This Row],[Level 3]],Table1[Titel],Table1[ID],"Err",0))</f>
        <v>{B0C12A8E-60A8-4A48-9312-18A3DFB70B38}</v>
      </c>
      <c r="F297" t="str">
        <f>IF(Table3[[#This Row],[Level 4]]="","",_xlfn.XLOOKUP(Table3[[#This Row],[Level 4]],Table1[Titel],Table1[ID],"Err",0))</f>
        <v>{DB7FE34E-F698-4E48-AA55-4308F1E634C2}</v>
      </c>
      <c r="G297" t="str">
        <f>IF(Table3[[#This Row],[Level 5]]="","",_xlfn.XLOOKUP(Table3[[#This Row],[Level 5]],Table1[Titel],Table1[ID],"Err",0))</f>
        <v>{E27D33AB-8DEC-407C-BFEA-CAC632F055A3}</v>
      </c>
      <c r="H297" t="str">
        <f>_xlfn.XLOOKUP(Table3[[#This Row],[Unit]],Table2[Title],Table2[ID],"",0)</f>
        <v>{F91515BE-9199-4C2F-AA78-9F96C7CDFC45}</v>
      </c>
      <c r="I297">
        <f>Table3[[#This Row],[Lfd]]</f>
        <v>296</v>
      </c>
      <c r="J297">
        <f>Table3[[#This Row],[Type]]</f>
        <v>2</v>
      </c>
      <c r="K297">
        <f>Table3[[#This Row],[Level]]</f>
        <v>25</v>
      </c>
      <c r="L297" t="str">
        <f>IF(ISBLANK(Table3[[#This Row],[Formula]]),"",Table3[[#This Row],[Formula]])</f>
        <v>p1*p2*p3*p4*p5/-1000</v>
      </c>
      <c r="M297">
        <f>IF(ISBLANK(Table3[[#This Row],[Credit]]),0,Table3[[#This Row],[Credit]])</f>
        <v>0</v>
      </c>
      <c r="N297">
        <f>IF(ISBLANK(Table3[[#This Row],[Debit]]),0,Table3[[#This Row],[Debit]])</f>
        <v>0</v>
      </c>
      <c r="O297">
        <f>Table3[[#This Row],[Format]]</f>
        <v>0</v>
      </c>
      <c r="P297">
        <f>Table3[[#This Row],[Direct Offset]]</f>
        <v>0</v>
      </c>
      <c r="Q297">
        <f>IF(ISBLANK(Table3[[#This Row],[Account Range Min]]),0,Table3[[#This Row],[Account Range Min]])</f>
        <v>0</v>
      </c>
      <c r="R297">
        <f>IF(ISBLANK(Table3[[#This Row],[Account Range Max]]),0,Table3[[#This Row],[Account Range Max]])</f>
        <v>0</v>
      </c>
      <c r="S297" t="str">
        <f>IF(Source!N297="","",_xlfn.XLOOKUP(Source!N297,Elements!$AD$2:$AD$393,Elements!$A$2:$A$393,"Err",0))</f>
        <v/>
      </c>
      <c r="T297" t="str">
        <f>IF(Source!O297="","",_xlfn.XLOOKUP(Source!O297,Elements!$AD$2:$AD$393,Elements!$A$2:$A$393,"Err",0))</f>
        <v/>
      </c>
      <c r="U297" t="str">
        <f>IF(Source!T297="","",_xlfn.XLOOKUP(Source!T297,Elements!$AD$2:$AD$393,Elements!$A$2:$A$393,"Err",0))</f>
        <v>{4E8C2BF3-2C6F-4B28-9EC0-0585B0F45E97}</v>
      </c>
      <c r="V297" t="str">
        <f>IF(Source!U297="","",_xlfn.XLOOKUP(Source!U297,Elements!$AD$2:$AD$393,Elements!$A$2:$A$393,"Err",0))</f>
        <v>{4E8C2BF3-2C6F-4B28-9EC0-0585B0F45E97}</v>
      </c>
      <c r="W297" t="str">
        <f>IF(Source!V297="","",_xlfn.XLOOKUP(Source!V297,Elements!$AD$2:$AD$393,Elements!$A$2:$A$393,"Err",0))</f>
        <v>{4E8C2BF3-2C6F-4B28-9EC0-0585B0F45E97}</v>
      </c>
      <c r="X297" t="str">
        <f>IF(Source!W297="","",_xlfn.XLOOKUP(Source!W297,Elements!$AD$2:$AD$393,Elements!$A$2:$A$393,"Err",0))</f>
        <v>{4E8C2BF3-2C6F-4B28-9EC0-0585B0F45E97}</v>
      </c>
      <c r="Y297" t="str">
        <f>IF(Source!X297="","",_xlfn.XLOOKUP(Source!X297,Elements!$AD$2:$AD$393,Elements!$A$2:$A$393,"Err",0))</f>
        <v>{4E8C2BF3-2C6F-4B28-9EC0-0585B0F45E97}</v>
      </c>
      <c r="Z297" t="str">
        <f>IF(Source!AD297="","",_xlfn.XLOOKUP(Source!AD297,Elements!$AD$2:$AD$393,Elements!$A$2:$A$393,"Err",0))</f>
        <v/>
      </c>
      <c r="AA297" t="str">
        <f>IF(Source!Y297="","",_xlfn.XLOOKUP(Source!Y297,Elements!$AD$2:$AD$393,Elements!$A$2:$A$393,"Err",0))</f>
        <v/>
      </c>
      <c r="AB297" t="str">
        <f>IF(Source!Z297="","",_xlfn.XLOOKUP(Source!Z297,Elements!$AD$2:$AD$393,Elements!$A$2:$A$393,"Err",0))</f>
        <v/>
      </c>
      <c r="AC297" t="str">
        <f>IF(Source!AA297="","",_xlfn.XLOOKUP(Source!AA297,Elements!$AD$2:$AD$393,Elements!$A$2:$A$393,"Err",0))</f>
        <v/>
      </c>
      <c r="AD297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Prozessfluss,Energie,Gas,PET/AL/PE (PIR),Volumen</v>
      </c>
    </row>
    <row r="298" spans="1:30" x14ac:dyDescent="0.25">
      <c r="A298" t="str">
        <f>Table4[[#This Row],[idModel]]</f>
        <v>{4E8C2BF3-2C6F-4B28-9EC0-0585B0F45E97}</v>
      </c>
      <c r="B298" s="2" t="s">
        <v>191</v>
      </c>
      <c r="C298" t="str">
        <f>IF(Table3[[#This Row],[Level 1]]="","",_xlfn.XLOOKUP(Table3[[#This Row],[Level 1]],Table1[Titel],Table1[ID],"Err",0))</f>
        <v>{6C998907-162C-40B1-A283-9DAA3E039EC3}</v>
      </c>
      <c r="D298" t="str">
        <f>IF(Table3[[#This Row],[Level 2]]="","",_xlfn.XLOOKUP(Table3[[#This Row],[Level 2]],Table1[Titel],Table1[ID],"Err",0))</f>
        <v>{41447B01-A23F-4573-ADD4-C9742ABBA3AA}</v>
      </c>
      <c r="E298" t="str">
        <f>IF(Table3[[#This Row],[Level 3]]="","",_xlfn.XLOOKUP(Table3[[#This Row],[Level 3]],Table1[Titel],Table1[ID],"Err",0))</f>
        <v>{B0C12A8E-60A8-4A48-9312-18A3DFB70B38}</v>
      </c>
      <c r="F298" t="str">
        <f>IF(Table3[[#This Row],[Level 4]]="","",_xlfn.XLOOKUP(Table3[[#This Row],[Level 4]],Table1[Titel],Table1[ID],"Err",0))</f>
        <v>{409A6038-474A-40C3-86E6-DCE3D4F16054}</v>
      </c>
      <c r="G298" t="str">
        <f>IF(Table3[[#This Row],[Level 5]]="","",_xlfn.XLOOKUP(Table3[[#This Row],[Level 5]],Table1[Titel],Table1[ID],"Err",0))</f>
        <v>{C68506A6-6387-4AD0-8F0E-6F80AE4A92F2}</v>
      </c>
      <c r="H298" t="str">
        <f>_xlfn.XLOOKUP(Table3[[#This Row],[Unit]],Table2[Title],Table2[ID],"",0)</f>
        <v>{F5407237-FAA9-4557-B2C6-D4E50AB82E56}</v>
      </c>
      <c r="I298">
        <f>Table3[[#This Row],[Lfd]]</f>
        <v>297</v>
      </c>
      <c r="J298">
        <f>Table3[[#This Row],[Type]]</f>
        <v>2</v>
      </c>
      <c r="K298">
        <f>Table3[[#This Row],[Level]]</f>
        <v>50</v>
      </c>
      <c r="L298" t="str">
        <f>IF(ISBLANK(Table3[[#This Row],[Formula]]),"",Table3[[#This Row],[Formula]])</f>
        <v>p1*p2*(-1)</v>
      </c>
      <c r="M298">
        <f>IF(ISBLANK(Table3[[#This Row],[Credit]]),0,Table3[[#This Row],[Credit]])</f>
        <v>3300</v>
      </c>
      <c r="N298">
        <f>IF(ISBLANK(Table3[[#This Row],[Debit]]),0,Table3[[#This Row],[Debit]])</f>
        <v>6325</v>
      </c>
      <c r="O298">
        <f>Table3[[#This Row],[Format]]</f>
        <v>1</v>
      </c>
      <c r="P298">
        <f>Table3[[#This Row],[Direct Offset]]</f>
        <v>0</v>
      </c>
      <c r="Q298">
        <f>IF(ISBLANK(Table3[[#This Row],[Account Range Min]]),0,Table3[[#This Row],[Account Range Min]])</f>
        <v>0</v>
      </c>
      <c r="R298">
        <f>IF(ISBLANK(Table3[[#This Row],[Account Range Max]]),0,Table3[[#This Row],[Account Range Max]])</f>
        <v>0</v>
      </c>
      <c r="S298" t="str">
        <f>IF(Source!N298="","",_xlfn.XLOOKUP(Source!N298,Elements!$AD$2:$AD$393,Elements!$A$2:$A$393,"Err",0))</f>
        <v/>
      </c>
      <c r="T298" t="str">
        <f>IF(Source!O298="","",_xlfn.XLOOKUP(Source!O298,Elements!$AD$2:$AD$393,Elements!$A$2:$A$393,"Err",0))</f>
        <v/>
      </c>
      <c r="U298" t="str">
        <f>IF(Source!T298="","",_xlfn.XLOOKUP(Source!T298,Elements!$AD$2:$AD$393,Elements!$A$2:$A$393,"Err",0))</f>
        <v>{4E8C2BF3-2C6F-4B28-9EC0-0585B0F45E97}</v>
      </c>
      <c r="V298" t="str">
        <f>IF(Source!U298="","",_xlfn.XLOOKUP(Source!U298,Elements!$AD$2:$AD$393,Elements!$A$2:$A$393,"Err",0))</f>
        <v>{4E8C2BF3-2C6F-4B28-9EC0-0585B0F45E97}</v>
      </c>
      <c r="W298" t="str">
        <f>IF(Source!V298="","",_xlfn.XLOOKUP(Source!V298,Elements!$AD$2:$AD$393,Elements!$A$2:$A$393,"Err",0))</f>
        <v/>
      </c>
      <c r="X298" t="str">
        <f>IF(Source!W298="","",_xlfn.XLOOKUP(Source!W298,Elements!$AD$2:$AD$393,Elements!$A$2:$A$393,"Err",0))</f>
        <v/>
      </c>
      <c r="Y298" t="str">
        <f>IF(Source!X298="","",_xlfn.XLOOKUP(Source!X298,Elements!$AD$2:$AD$393,Elements!$A$2:$A$393,"Err",0))</f>
        <v/>
      </c>
      <c r="Z298" t="str">
        <f>IF(Source!AD298="","",_xlfn.XLOOKUP(Source!AD298,Elements!$AD$2:$AD$393,Elements!$A$2:$A$393,"Err",0))</f>
        <v>{4E8C2BF3-2C6F-4B28-9EC0-0585B0F45E97}</v>
      </c>
      <c r="AA298" t="str">
        <f>IF(Source!Y298="","",_xlfn.XLOOKUP(Source!Y298,Elements!$AD$2:$AD$393,Elements!$A$2:$A$393,"Err",0))</f>
        <v/>
      </c>
      <c r="AB298" t="str">
        <f>IF(Source!Z298="","",_xlfn.XLOOKUP(Source!Z298,Elements!$AD$2:$AD$393,Elements!$A$2:$A$393,"Err",0))</f>
        <v>{4E8C2BF3-2C6F-4B28-9EC0-0585B0F45E97}</v>
      </c>
      <c r="AC298" t="str">
        <f>IF(Source!AA298="","",_xlfn.XLOOKUP(Source!AA298,Elements!$AD$2:$AD$393,Elements!$A$2:$A$393,"Err",0))</f>
        <v/>
      </c>
      <c r="AD298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Prozessfluss,Energie,Gas,PolyAl (PCR),Aufwand</v>
      </c>
    </row>
    <row r="299" spans="1:30" x14ac:dyDescent="0.25">
      <c r="A299" t="str">
        <f>Table4[[#This Row],[idModel]]</f>
        <v>{4E8C2BF3-2C6F-4B28-9EC0-0585B0F45E97}</v>
      </c>
      <c r="B299" s="2" t="s">
        <v>191</v>
      </c>
      <c r="C299" t="str">
        <f>IF(Table3[[#This Row],[Level 1]]="","",_xlfn.XLOOKUP(Table3[[#This Row],[Level 1]],Table1[Titel],Table1[ID],"Err",0))</f>
        <v>{6C998907-162C-40B1-A283-9DAA3E039EC3}</v>
      </c>
      <c r="D299" t="str">
        <f>IF(Table3[[#This Row],[Level 2]]="","",_xlfn.XLOOKUP(Table3[[#This Row],[Level 2]],Table1[Titel],Table1[ID],"Err",0))</f>
        <v>{41447B01-A23F-4573-ADD4-C9742ABBA3AA}</v>
      </c>
      <c r="E299" t="str">
        <f>IF(Table3[[#This Row],[Level 3]]="","",_xlfn.XLOOKUP(Table3[[#This Row],[Level 3]],Table1[Titel],Table1[ID],"Err",0))</f>
        <v>{B0C12A8E-60A8-4A48-9312-18A3DFB70B38}</v>
      </c>
      <c r="F299" t="str">
        <f>IF(Table3[[#This Row],[Level 4]]="","",_xlfn.XLOOKUP(Table3[[#This Row],[Level 4]],Table1[Titel],Table1[ID],"Err",0))</f>
        <v>{409A6038-474A-40C3-86E6-DCE3D4F16054}</v>
      </c>
      <c r="G299" t="str">
        <f>IF(Table3[[#This Row],[Level 5]]="","",_xlfn.XLOOKUP(Table3[[#This Row],[Level 5]],Table1[Titel],Table1[ID],"Err",0))</f>
        <v>{E27D33AB-8DEC-407C-BFEA-CAC632F055A3}</v>
      </c>
      <c r="H299" t="str">
        <f>_xlfn.XLOOKUP(Table3[[#This Row],[Unit]],Table2[Title],Table2[ID],"",0)</f>
        <v>{F91515BE-9199-4C2F-AA78-9F96C7CDFC45}</v>
      </c>
      <c r="I299">
        <f>Table3[[#This Row],[Lfd]]</f>
        <v>298</v>
      </c>
      <c r="J299">
        <f>Table3[[#This Row],[Type]]</f>
        <v>2</v>
      </c>
      <c r="K299">
        <f>Table3[[#This Row],[Level]]</f>
        <v>25</v>
      </c>
      <c r="L299" t="str">
        <f>IF(ISBLANK(Table3[[#This Row],[Formula]]),"",Table3[[#This Row],[Formula]])</f>
        <v>p1*p2*p3*p4*p5/-1000</v>
      </c>
      <c r="M299">
        <f>IF(ISBLANK(Table3[[#This Row],[Credit]]),0,Table3[[#This Row],[Credit]])</f>
        <v>0</v>
      </c>
      <c r="N299">
        <f>IF(ISBLANK(Table3[[#This Row],[Debit]]),0,Table3[[#This Row],[Debit]])</f>
        <v>0</v>
      </c>
      <c r="O299">
        <f>Table3[[#This Row],[Format]]</f>
        <v>0</v>
      </c>
      <c r="P299">
        <f>Table3[[#This Row],[Direct Offset]]</f>
        <v>0</v>
      </c>
      <c r="Q299">
        <f>IF(ISBLANK(Table3[[#This Row],[Account Range Min]]),0,Table3[[#This Row],[Account Range Min]])</f>
        <v>0</v>
      </c>
      <c r="R299">
        <f>IF(ISBLANK(Table3[[#This Row],[Account Range Max]]),0,Table3[[#This Row],[Account Range Max]])</f>
        <v>0</v>
      </c>
      <c r="S299" t="str">
        <f>IF(Source!N299="","",_xlfn.XLOOKUP(Source!N299,Elements!$AD$2:$AD$393,Elements!$A$2:$A$393,"Err",0))</f>
        <v/>
      </c>
      <c r="T299" t="str">
        <f>IF(Source!O299="","",_xlfn.XLOOKUP(Source!O299,Elements!$AD$2:$AD$393,Elements!$A$2:$A$393,"Err",0))</f>
        <v/>
      </c>
      <c r="U299" t="str">
        <f>IF(Source!T299="","",_xlfn.XLOOKUP(Source!T299,Elements!$AD$2:$AD$393,Elements!$A$2:$A$393,"Err",0))</f>
        <v>{4E8C2BF3-2C6F-4B28-9EC0-0585B0F45E97}</v>
      </c>
      <c r="V299" t="str">
        <f>IF(Source!U299="","",_xlfn.XLOOKUP(Source!U299,Elements!$AD$2:$AD$393,Elements!$A$2:$A$393,"Err",0))</f>
        <v>{4E8C2BF3-2C6F-4B28-9EC0-0585B0F45E97}</v>
      </c>
      <c r="W299" t="str">
        <f>IF(Source!V299="","",_xlfn.XLOOKUP(Source!V299,Elements!$AD$2:$AD$393,Elements!$A$2:$A$393,"Err",0))</f>
        <v>{4E8C2BF3-2C6F-4B28-9EC0-0585B0F45E97}</v>
      </c>
      <c r="X299" t="str">
        <f>IF(Source!W299="","",_xlfn.XLOOKUP(Source!W299,Elements!$AD$2:$AD$393,Elements!$A$2:$A$393,"Err",0))</f>
        <v>{4E8C2BF3-2C6F-4B28-9EC0-0585B0F45E97}</v>
      </c>
      <c r="Y299" t="str">
        <f>IF(Source!X299="","",_xlfn.XLOOKUP(Source!X299,Elements!$AD$2:$AD$393,Elements!$A$2:$A$393,"Err",0))</f>
        <v>{4E8C2BF3-2C6F-4B28-9EC0-0585B0F45E97}</v>
      </c>
      <c r="Z299" t="str">
        <f>IF(Source!AD299="","",_xlfn.XLOOKUP(Source!AD299,Elements!$AD$2:$AD$393,Elements!$A$2:$A$393,"Err",0))</f>
        <v/>
      </c>
      <c r="AA299" t="str">
        <f>IF(Source!Y299="","",_xlfn.XLOOKUP(Source!Y299,Elements!$AD$2:$AD$393,Elements!$A$2:$A$393,"Err",0))</f>
        <v/>
      </c>
      <c r="AB299" t="str">
        <f>IF(Source!Z299="","",_xlfn.XLOOKUP(Source!Z299,Elements!$AD$2:$AD$393,Elements!$A$2:$A$393,"Err",0))</f>
        <v/>
      </c>
      <c r="AC299" t="str">
        <f>IF(Source!AA299="","",_xlfn.XLOOKUP(Source!AA299,Elements!$AD$2:$AD$393,Elements!$A$2:$A$393,"Err",0))</f>
        <v/>
      </c>
      <c r="AD299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Prozessfluss,Energie,Gas,PolyAl (PCR),Volumen</v>
      </c>
    </row>
    <row r="300" spans="1:30" x14ac:dyDescent="0.25">
      <c r="A300" t="str">
        <f>Table4[[#This Row],[idModel]]</f>
        <v>{4E8C2BF3-2C6F-4B28-9EC0-0585B0F45E97}</v>
      </c>
      <c r="B300" s="2" t="s">
        <v>191</v>
      </c>
      <c r="C300" t="str">
        <f>IF(Table3[[#This Row],[Level 1]]="","",_xlfn.XLOOKUP(Table3[[#This Row],[Level 1]],Table1[Titel],Table1[ID],"Err",0))</f>
        <v>{6C998907-162C-40B1-A283-9DAA3E039EC3}</v>
      </c>
      <c r="D300" t="str">
        <f>IF(Table3[[#This Row],[Level 2]]="","",_xlfn.XLOOKUP(Table3[[#This Row],[Level 2]],Table1[Titel],Table1[ID],"Err",0))</f>
        <v>{41447B01-A23F-4573-ADD4-C9742ABBA3AA}</v>
      </c>
      <c r="E300" t="str">
        <f>IF(Table3[[#This Row],[Level 3]]="","",_xlfn.XLOOKUP(Table3[[#This Row],[Level 3]],Table1[Titel],Table1[ID],"Err",0))</f>
        <v>{ACAE8C70-4C86-46A8-9089-33F55FB8ECC0}</v>
      </c>
      <c r="F300" t="str">
        <f>IF(Table3[[#This Row],[Level 4]]="","",_xlfn.XLOOKUP(Table3[[#This Row],[Level 4]],Table1[Titel],Table1[ID],"Err",0))</f>
        <v>{DB7FE34E-F698-4E48-AA55-4308F1E634C2}</v>
      </c>
      <c r="G300" t="str">
        <f>IF(Table3[[#This Row],[Level 5]]="","",_xlfn.XLOOKUP(Table3[[#This Row],[Level 5]],Table1[Titel],Table1[ID],"Err",0))</f>
        <v>{C68506A6-6387-4AD0-8F0E-6F80AE4A92F2}</v>
      </c>
      <c r="H300" t="str">
        <f>_xlfn.XLOOKUP(Table3[[#This Row],[Unit]],Table2[Title],Table2[ID],"",0)</f>
        <v>{F5407237-FAA9-4557-B2C6-D4E50AB82E56}</v>
      </c>
      <c r="I300">
        <f>Table3[[#This Row],[Lfd]]</f>
        <v>299</v>
      </c>
      <c r="J300">
        <f>Table3[[#This Row],[Type]]</f>
        <v>2</v>
      </c>
      <c r="K300">
        <f>Table3[[#This Row],[Level]]</f>
        <v>50</v>
      </c>
      <c r="L300" t="str">
        <f>IF(ISBLANK(Table3[[#This Row],[Formula]]),"",Table3[[#This Row],[Formula]])</f>
        <v>p1*p2*(-1)</v>
      </c>
      <c r="M300">
        <f>IF(ISBLANK(Table3[[#This Row],[Credit]]),0,Table3[[#This Row],[Credit]])</f>
        <v>3300</v>
      </c>
      <c r="N300">
        <f>IF(ISBLANK(Table3[[#This Row],[Debit]]),0,Table3[[#This Row],[Debit]])</f>
        <v>6325</v>
      </c>
      <c r="O300">
        <f>Table3[[#This Row],[Format]]</f>
        <v>1</v>
      </c>
      <c r="P300">
        <f>Table3[[#This Row],[Direct Offset]]</f>
        <v>0</v>
      </c>
      <c r="Q300">
        <f>IF(ISBLANK(Table3[[#This Row],[Account Range Min]]),0,Table3[[#This Row],[Account Range Min]])</f>
        <v>0</v>
      </c>
      <c r="R300">
        <f>IF(ISBLANK(Table3[[#This Row],[Account Range Max]]),0,Table3[[#This Row],[Account Range Max]])</f>
        <v>0</v>
      </c>
      <c r="S300" t="str">
        <f>IF(Source!N300="","",_xlfn.XLOOKUP(Source!N300,Elements!$AD$2:$AD$393,Elements!$A$2:$A$393,"Err",0))</f>
        <v/>
      </c>
      <c r="T300" t="str">
        <f>IF(Source!O300="","",_xlfn.XLOOKUP(Source!O300,Elements!$AD$2:$AD$393,Elements!$A$2:$A$393,"Err",0))</f>
        <v/>
      </c>
      <c r="U300" t="str">
        <f>IF(Source!T300="","",_xlfn.XLOOKUP(Source!T300,Elements!$AD$2:$AD$393,Elements!$A$2:$A$393,"Err",0))</f>
        <v>{4E8C2BF3-2C6F-4B28-9EC0-0585B0F45E97}</v>
      </c>
      <c r="V300" t="str">
        <f>IF(Source!U300="","",_xlfn.XLOOKUP(Source!U300,Elements!$AD$2:$AD$393,Elements!$A$2:$A$393,"Err",0))</f>
        <v>{4E8C2BF3-2C6F-4B28-9EC0-0585B0F45E97}</v>
      </c>
      <c r="W300" t="str">
        <f>IF(Source!V300="","",_xlfn.XLOOKUP(Source!V300,Elements!$AD$2:$AD$393,Elements!$A$2:$A$393,"Err",0))</f>
        <v/>
      </c>
      <c r="X300" t="str">
        <f>IF(Source!W300="","",_xlfn.XLOOKUP(Source!W300,Elements!$AD$2:$AD$393,Elements!$A$2:$A$393,"Err",0))</f>
        <v/>
      </c>
      <c r="Y300" t="str">
        <f>IF(Source!X300="","",_xlfn.XLOOKUP(Source!X300,Elements!$AD$2:$AD$393,Elements!$A$2:$A$393,"Err",0))</f>
        <v/>
      </c>
      <c r="Z300" t="str">
        <f>IF(Source!AD300="","",_xlfn.XLOOKUP(Source!AD300,Elements!$AD$2:$AD$393,Elements!$A$2:$A$393,"Err",0))</f>
        <v>{4E8C2BF3-2C6F-4B28-9EC0-0585B0F45E97}</v>
      </c>
      <c r="AA300" t="str">
        <f>IF(Source!Y300="","",_xlfn.XLOOKUP(Source!Y300,Elements!$AD$2:$AD$393,Elements!$A$2:$A$393,"Err",0))</f>
        <v/>
      </c>
      <c r="AB300" t="str">
        <f>IF(Source!Z300="","",_xlfn.XLOOKUP(Source!Z300,Elements!$AD$2:$AD$393,Elements!$A$2:$A$393,"Err",0))</f>
        <v>{4E8C2BF3-2C6F-4B28-9EC0-0585B0F45E97}</v>
      </c>
      <c r="AC300" t="str">
        <f>IF(Source!AA300="","",_xlfn.XLOOKUP(Source!AA300,Elements!$AD$2:$AD$393,Elements!$A$2:$A$393,"Err",0))</f>
        <v/>
      </c>
      <c r="AD300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Prozessfluss,Energie,Strom,PET/AL/PE (PIR),Aufwand</v>
      </c>
    </row>
    <row r="301" spans="1:30" x14ac:dyDescent="0.25">
      <c r="A301" t="str">
        <f>Table4[[#This Row],[idModel]]</f>
        <v>{4E8C2BF3-2C6F-4B28-9EC0-0585B0F45E97}</v>
      </c>
      <c r="B301" s="2" t="s">
        <v>191</v>
      </c>
      <c r="C301" t="str">
        <f>IF(Table3[[#This Row],[Level 1]]="","",_xlfn.XLOOKUP(Table3[[#This Row],[Level 1]],Table1[Titel],Table1[ID],"Err",0))</f>
        <v>{6C998907-162C-40B1-A283-9DAA3E039EC3}</v>
      </c>
      <c r="D301" t="str">
        <f>IF(Table3[[#This Row],[Level 2]]="","",_xlfn.XLOOKUP(Table3[[#This Row],[Level 2]],Table1[Titel],Table1[ID],"Err",0))</f>
        <v>{41447B01-A23F-4573-ADD4-C9742ABBA3AA}</v>
      </c>
      <c r="E301" t="str">
        <f>IF(Table3[[#This Row],[Level 3]]="","",_xlfn.XLOOKUP(Table3[[#This Row],[Level 3]],Table1[Titel],Table1[ID],"Err",0))</f>
        <v>{ACAE8C70-4C86-46A8-9089-33F55FB8ECC0}</v>
      </c>
      <c r="F301" t="str">
        <f>IF(Table3[[#This Row],[Level 4]]="","",_xlfn.XLOOKUP(Table3[[#This Row],[Level 4]],Table1[Titel],Table1[ID],"Err",0))</f>
        <v>{DB7FE34E-F698-4E48-AA55-4308F1E634C2}</v>
      </c>
      <c r="G301" t="str">
        <f>IF(Table3[[#This Row],[Level 5]]="","",_xlfn.XLOOKUP(Table3[[#This Row],[Level 5]],Table1[Titel],Table1[ID],"Err",0))</f>
        <v>{E27D33AB-8DEC-407C-BFEA-CAC632F055A3}</v>
      </c>
      <c r="H301" t="str">
        <f>_xlfn.XLOOKUP(Table3[[#This Row],[Unit]],Table2[Title],Table2[ID],"",0)</f>
        <v>{F91515BE-9199-4C2F-AA78-9F96C7CDFC45}</v>
      </c>
      <c r="I301">
        <f>Table3[[#This Row],[Lfd]]</f>
        <v>300</v>
      </c>
      <c r="J301">
        <f>Table3[[#This Row],[Type]]</f>
        <v>2</v>
      </c>
      <c r="K301">
        <f>Table3[[#This Row],[Level]]</f>
        <v>25</v>
      </c>
      <c r="L301" t="str">
        <f>IF(ISBLANK(Table3[[#This Row],[Formula]]),"",Table3[[#This Row],[Formula]])</f>
        <v>p1*p2*p3*p4*p5/-1000</v>
      </c>
      <c r="M301">
        <f>IF(ISBLANK(Table3[[#This Row],[Credit]]),0,Table3[[#This Row],[Credit]])</f>
        <v>0</v>
      </c>
      <c r="N301">
        <f>IF(ISBLANK(Table3[[#This Row],[Debit]]),0,Table3[[#This Row],[Debit]])</f>
        <v>0</v>
      </c>
      <c r="O301">
        <f>Table3[[#This Row],[Format]]</f>
        <v>0</v>
      </c>
      <c r="P301">
        <f>Table3[[#This Row],[Direct Offset]]</f>
        <v>0</v>
      </c>
      <c r="Q301">
        <f>IF(ISBLANK(Table3[[#This Row],[Account Range Min]]),0,Table3[[#This Row],[Account Range Min]])</f>
        <v>0</v>
      </c>
      <c r="R301">
        <f>IF(ISBLANK(Table3[[#This Row],[Account Range Max]]),0,Table3[[#This Row],[Account Range Max]])</f>
        <v>0</v>
      </c>
      <c r="S301" t="str">
        <f>IF(Source!N301="","",_xlfn.XLOOKUP(Source!N301,Elements!$AD$2:$AD$393,Elements!$A$2:$A$393,"Err",0))</f>
        <v/>
      </c>
      <c r="T301" t="str">
        <f>IF(Source!O301="","",_xlfn.XLOOKUP(Source!O301,Elements!$AD$2:$AD$393,Elements!$A$2:$A$393,"Err",0))</f>
        <v/>
      </c>
      <c r="U301" t="str">
        <f>IF(Source!T301="","",_xlfn.XLOOKUP(Source!T301,Elements!$AD$2:$AD$393,Elements!$A$2:$A$393,"Err",0))</f>
        <v>{4E8C2BF3-2C6F-4B28-9EC0-0585B0F45E97}</v>
      </c>
      <c r="V301" t="str">
        <f>IF(Source!U301="","",_xlfn.XLOOKUP(Source!U301,Elements!$AD$2:$AD$393,Elements!$A$2:$A$393,"Err",0))</f>
        <v>{4E8C2BF3-2C6F-4B28-9EC0-0585B0F45E97}</v>
      </c>
      <c r="W301" t="str">
        <f>IF(Source!V301="","",_xlfn.XLOOKUP(Source!V301,Elements!$AD$2:$AD$393,Elements!$A$2:$A$393,"Err",0))</f>
        <v>{4E8C2BF3-2C6F-4B28-9EC0-0585B0F45E97}</v>
      </c>
      <c r="X301" t="str">
        <f>IF(Source!W301="","",_xlfn.XLOOKUP(Source!W301,Elements!$AD$2:$AD$393,Elements!$A$2:$A$393,"Err",0))</f>
        <v>{4E8C2BF3-2C6F-4B28-9EC0-0585B0F45E97}</v>
      </c>
      <c r="Y301" t="str">
        <f>IF(Source!X301="","",_xlfn.XLOOKUP(Source!X301,Elements!$AD$2:$AD$393,Elements!$A$2:$A$393,"Err",0))</f>
        <v>{4E8C2BF3-2C6F-4B28-9EC0-0585B0F45E97}</v>
      </c>
      <c r="Z301" t="str">
        <f>IF(Source!AD301="","",_xlfn.XLOOKUP(Source!AD301,Elements!$AD$2:$AD$393,Elements!$A$2:$A$393,"Err",0))</f>
        <v/>
      </c>
      <c r="AA301" t="str">
        <f>IF(Source!Y301="","",_xlfn.XLOOKUP(Source!Y301,Elements!$AD$2:$AD$393,Elements!$A$2:$A$393,"Err",0))</f>
        <v/>
      </c>
      <c r="AB301" t="str">
        <f>IF(Source!Z301="","",_xlfn.XLOOKUP(Source!Z301,Elements!$AD$2:$AD$393,Elements!$A$2:$A$393,"Err",0))</f>
        <v/>
      </c>
      <c r="AC301" t="str">
        <f>IF(Source!AA301="","",_xlfn.XLOOKUP(Source!AA301,Elements!$AD$2:$AD$393,Elements!$A$2:$A$393,"Err",0))</f>
        <v/>
      </c>
      <c r="AD301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Prozessfluss,Energie,Strom,PET/AL/PE (PIR),Volumen</v>
      </c>
    </row>
    <row r="302" spans="1:30" x14ac:dyDescent="0.25">
      <c r="A302" t="str">
        <f>Table4[[#This Row],[idModel]]</f>
        <v>{4E8C2BF3-2C6F-4B28-9EC0-0585B0F45E97}</v>
      </c>
      <c r="B302" s="2" t="s">
        <v>191</v>
      </c>
      <c r="C302" t="str">
        <f>IF(Table3[[#This Row],[Level 1]]="","",_xlfn.XLOOKUP(Table3[[#This Row],[Level 1]],Table1[Titel],Table1[ID],"Err",0))</f>
        <v>{6C998907-162C-40B1-A283-9DAA3E039EC3}</v>
      </c>
      <c r="D302" t="str">
        <f>IF(Table3[[#This Row],[Level 2]]="","",_xlfn.XLOOKUP(Table3[[#This Row],[Level 2]],Table1[Titel],Table1[ID],"Err",0))</f>
        <v>{41447B01-A23F-4573-ADD4-C9742ABBA3AA}</v>
      </c>
      <c r="E302" t="str">
        <f>IF(Table3[[#This Row],[Level 3]]="","",_xlfn.XLOOKUP(Table3[[#This Row],[Level 3]],Table1[Titel],Table1[ID],"Err",0))</f>
        <v>{ACAE8C70-4C86-46A8-9089-33F55FB8ECC0}</v>
      </c>
      <c r="F302" t="str">
        <f>IF(Table3[[#This Row],[Level 4]]="","",_xlfn.XLOOKUP(Table3[[#This Row],[Level 4]],Table1[Titel],Table1[ID],"Err",0))</f>
        <v>{409A6038-474A-40C3-86E6-DCE3D4F16054}</v>
      </c>
      <c r="G302" t="str">
        <f>IF(Table3[[#This Row],[Level 5]]="","",_xlfn.XLOOKUP(Table3[[#This Row],[Level 5]],Table1[Titel],Table1[ID],"Err",0))</f>
        <v>{C68506A6-6387-4AD0-8F0E-6F80AE4A92F2}</v>
      </c>
      <c r="H302" t="str">
        <f>_xlfn.XLOOKUP(Table3[[#This Row],[Unit]],Table2[Title],Table2[ID],"",0)</f>
        <v>{F5407237-FAA9-4557-B2C6-D4E50AB82E56}</v>
      </c>
      <c r="I302">
        <f>Table3[[#This Row],[Lfd]]</f>
        <v>301</v>
      </c>
      <c r="J302">
        <f>Table3[[#This Row],[Type]]</f>
        <v>2</v>
      </c>
      <c r="K302">
        <f>Table3[[#This Row],[Level]]</f>
        <v>50</v>
      </c>
      <c r="L302" t="str">
        <f>IF(ISBLANK(Table3[[#This Row],[Formula]]),"",Table3[[#This Row],[Formula]])</f>
        <v>p1*p2*(-1)</v>
      </c>
      <c r="M302">
        <f>IF(ISBLANK(Table3[[#This Row],[Credit]]),0,Table3[[#This Row],[Credit]])</f>
        <v>3300</v>
      </c>
      <c r="N302">
        <f>IF(ISBLANK(Table3[[#This Row],[Debit]]),0,Table3[[#This Row],[Debit]])</f>
        <v>6325</v>
      </c>
      <c r="O302">
        <f>Table3[[#This Row],[Format]]</f>
        <v>1</v>
      </c>
      <c r="P302">
        <f>Table3[[#This Row],[Direct Offset]]</f>
        <v>0</v>
      </c>
      <c r="Q302">
        <f>IF(ISBLANK(Table3[[#This Row],[Account Range Min]]),0,Table3[[#This Row],[Account Range Min]])</f>
        <v>0</v>
      </c>
      <c r="R302">
        <f>IF(ISBLANK(Table3[[#This Row],[Account Range Max]]),0,Table3[[#This Row],[Account Range Max]])</f>
        <v>0</v>
      </c>
      <c r="S302" t="str">
        <f>IF(Source!N302="","",_xlfn.XLOOKUP(Source!N302,Elements!$AD$2:$AD$393,Elements!$A$2:$A$393,"Err",0))</f>
        <v/>
      </c>
      <c r="T302" t="str">
        <f>IF(Source!O302="","",_xlfn.XLOOKUP(Source!O302,Elements!$AD$2:$AD$393,Elements!$A$2:$A$393,"Err",0))</f>
        <v/>
      </c>
      <c r="U302" t="str">
        <f>IF(Source!T302="","",_xlfn.XLOOKUP(Source!T302,Elements!$AD$2:$AD$393,Elements!$A$2:$A$393,"Err",0))</f>
        <v>{4E8C2BF3-2C6F-4B28-9EC0-0585B0F45E97}</v>
      </c>
      <c r="V302" t="str">
        <f>IF(Source!U302="","",_xlfn.XLOOKUP(Source!U302,Elements!$AD$2:$AD$393,Elements!$A$2:$A$393,"Err",0))</f>
        <v>{4E8C2BF3-2C6F-4B28-9EC0-0585B0F45E97}</v>
      </c>
      <c r="W302" t="str">
        <f>IF(Source!V302="","",_xlfn.XLOOKUP(Source!V302,Elements!$AD$2:$AD$393,Elements!$A$2:$A$393,"Err",0))</f>
        <v/>
      </c>
      <c r="X302" t="str">
        <f>IF(Source!W302="","",_xlfn.XLOOKUP(Source!W302,Elements!$AD$2:$AD$393,Elements!$A$2:$A$393,"Err",0))</f>
        <v/>
      </c>
      <c r="Y302" t="str">
        <f>IF(Source!X302="","",_xlfn.XLOOKUP(Source!X302,Elements!$AD$2:$AD$393,Elements!$A$2:$A$393,"Err",0))</f>
        <v/>
      </c>
      <c r="Z302" t="str">
        <f>IF(Source!AD302="","",_xlfn.XLOOKUP(Source!AD302,Elements!$AD$2:$AD$393,Elements!$A$2:$A$393,"Err",0))</f>
        <v>{4E8C2BF3-2C6F-4B28-9EC0-0585B0F45E97}</v>
      </c>
      <c r="AA302" t="str">
        <f>IF(Source!Y302="","",_xlfn.XLOOKUP(Source!Y302,Elements!$AD$2:$AD$393,Elements!$A$2:$A$393,"Err",0))</f>
        <v/>
      </c>
      <c r="AB302" t="str">
        <f>IF(Source!Z302="","",_xlfn.XLOOKUP(Source!Z302,Elements!$AD$2:$AD$393,Elements!$A$2:$A$393,"Err",0))</f>
        <v>{4E8C2BF3-2C6F-4B28-9EC0-0585B0F45E97}</v>
      </c>
      <c r="AC302" t="str">
        <f>IF(Source!AA302="","",_xlfn.XLOOKUP(Source!AA302,Elements!$AD$2:$AD$393,Elements!$A$2:$A$393,"Err",0))</f>
        <v/>
      </c>
      <c r="AD302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Prozessfluss,Energie,Strom,PolyAl (PCR),Aufwand</v>
      </c>
    </row>
    <row r="303" spans="1:30" x14ac:dyDescent="0.25">
      <c r="A303" t="str">
        <f>Table4[[#This Row],[idModel]]</f>
        <v>{4E8C2BF3-2C6F-4B28-9EC0-0585B0F45E97}</v>
      </c>
      <c r="B303" s="2" t="s">
        <v>191</v>
      </c>
      <c r="C303" t="str">
        <f>IF(Table3[[#This Row],[Level 1]]="","",_xlfn.XLOOKUP(Table3[[#This Row],[Level 1]],Table1[Titel],Table1[ID],"Err",0))</f>
        <v>{6C998907-162C-40B1-A283-9DAA3E039EC3}</v>
      </c>
      <c r="D303" t="str">
        <f>IF(Table3[[#This Row],[Level 2]]="","",_xlfn.XLOOKUP(Table3[[#This Row],[Level 2]],Table1[Titel],Table1[ID],"Err",0))</f>
        <v>{41447B01-A23F-4573-ADD4-C9742ABBA3AA}</v>
      </c>
      <c r="E303" t="str">
        <f>IF(Table3[[#This Row],[Level 3]]="","",_xlfn.XLOOKUP(Table3[[#This Row],[Level 3]],Table1[Titel],Table1[ID],"Err",0))</f>
        <v>{ACAE8C70-4C86-46A8-9089-33F55FB8ECC0}</v>
      </c>
      <c r="F303" t="str">
        <f>IF(Table3[[#This Row],[Level 4]]="","",_xlfn.XLOOKUP(Table3[[#This Row],[Level 4]],Table1[Titel],Table1[ID],"Err",0))</f>
        <v>{409A6038-474A-40C3-86E6-DCE3D4F16054}</v>
      </c>
      <c r="G303" t="str">
        <f>IF(Table3[[#This Row],[Level 5]]="","",_xlfn.XLOOKUP(Table3[[#This Row],[Level 5]],Table1[Titel],Table1[ID],"Err",0))</f>
        <v>{E27D33AB-8DEC-407C-BFEA-CAC632F055A3}</v>
      </c>
      <c r="H303" t="str">
        <f>_xlfn.XLOOKUP(Table3[[#This Row],[Unit]],Table2[Title],Table2[ID],"",0)</f>
        <v>{F91515BE-9199-4C2F-AA78-9F96C7CDFC45}</v>
      </c>
      <c r="I303">
        <f>Table3[[#This Row],[Lfd]]</f>
        <v>302</v>
      </c>
      <c r="J303">
        <f>Table3[[#This Row],[Type]]</f>
        <v>2</v>
      </c>
      <c r="K303">
        <f>Table3[[#This Row],[Level]]</f>
        <v>25</v>
      </c>
      <c r="L303" t="str">
        <f>IF(ISBLANK(Table3[[#This Row],[Formula]]),"",Table3[[#This Row],[Formula]])</f>
        <v>p1*p2*p3*p4*p5/-1000</v>
      </c>
      <c r="M303">
        <f>IF(ISBLANK(Table3[[#This Row],[Credit]]),0,Table3[[#This Row],[Credit]])</f>
        <v>0</v>
      </c>
      <c r="N303">
        <f>IF(ISBLANK(Table3[[#This Row],[Debit]]),0,Table3[[#This Row],[Debit]])</f>
        <v>0</v>
      </c>
      <c r="O303">
        <f>Table3[[#This Row],[Format]]</f>
        <v>0</v>
      </c>
      <c r="P303">
        <f>Table3[[#This Row],[Direct Offset]]</f>
        <v>0</v>
      </c>
      <c r="Q303">
        <f>IF(ISBLANK(Table3[[#This Row],[Account Range Min]]),0,Table3[[#This Row],[Account Range Min]])</f>
        <v>0</v>
      </c>
      <c r="R303">
        <f>IF(ISBLANK(Table3[[#This Row],[Account Range Max]]),0,Table3[[#This Row],[Account Range Max]])</f>
        <v>0</v>
      </c>
      <c r="S303" t="str">
        <f>IF(Source!N303="","",_xlfn.XLOOKUP(Source!N303,Elements!$AD$2:$AD$393,Elements!$A$2:$A$393,"Err",0))</f>
        <v/>
      </c>
      <c r="T303" t="str">
        <f>IF(Source!O303="","",_xlfn.XLOOKUP(Source!O303,Elements!$AD$2:$AD$393,Elements!$A$2:$A$393,"Err",0))</f>
        <v/>
      </c>
      <c r="U303" t="str">
        <f>IF(Source!T303="","",_xlfn.XLOOKUP(Source!T303,Elements!$AD$2:$AD$393,Elements!$A$2:$A$393,"Err",0))</f>
        <v>{4E8C2BF3-2C6F-4B28-9EC0-0585B0F45E97}</v>
      </c>
      <c r="V303" t="str">
        <f>IF(Source!U303="","",_xlfn.XLOOKUP(Source!U303,Elements!$AD$2:$AD$393,Elements!$A$2:$A$393,"Err",0))</f>
        <v>{4E8C2BF3-2C6F-4B28-9EC0-0585B0F45E97}</v>
      </c>
      <c r="W303" t="str">
        <f>IF(Source!V303="","",_xlfn.XLOOKUP(Source!V303,Elements!$AD$2:$AD$393,Elements!$A$2:$A$393,"Err",0))</f>
        <v>{4E8C2BF3-2C6F-4B28-9EC0-0585B0F45E97}</v>
      </c>
      <c r="X303" t="str">
        <f>IF(Source!W303="","",_xlfn.XLOOKUP(Source!W303,Elements!$AD$2:$AD$393,Elements!$A$2:$A$393,"Err",0))</f>
        <v>{4E8C2BF3-2C6F-4B28-9EC0-0585B0F45E97}</v>
      </c>
      <c r="Y303" t="str">
        <f>IF(Source!X303="","",_xlfn.XLOOKUP(Source!X303,Elements!$AD$2:$AD$393,Elements!$A$2:$A$393,"Err",0))</f>
        <v>{4E8C2BF3-2C6F-4B28-9EC0-0585B0F45E97}</v>
      </c>
      <c r="Z303" t="str">
        <f>IF(Source!AD303="","",_xlfn.XLOOKUP(Source!AD303,Elements!$AD$2:$AD$393,Elements!$A$2:$A$393,"Err",0))</f>
        <v/>
      </c>
      <c r="AA303" t="str">
        <f>IF(Source!Y303="","",_xlfn.XLOOKUP(Source!Y303,Elements!$AD$2:$AD$393,Elements!$A$2:$A$393,"Err",0))</f>
        <v/>
      </c>
      <c r="AB303" t="str">
        <f>IF(Source!Z303="","",_xlfn.XLOOKUP(Source!Z303,Elements!$AD$2:$AD$393,Elements!$A$2:$A$393,"Err",0))</f>
        <v/>
      </c>
      <c r="AC303" t="str">
        <f>IF(Source!AA303="","",_xlfn.XLOOKUP(Source!AA303,Elements!$AD$2:$AD$393,Elements!$A$2:$A$393,"Err",0))</f>
        <v/>
      </c>
      <c r="AD303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Prozessfluss,Energie,Strom,PolyAl (PCR),Volumen</v>
      </c>
    </row>
    <row r="304" spans="1:30" x14ac:dyDescent="0.25">
      <c r="A304" t="str">
        <f>Table4[[#This Row],[idModel]]</f>
        <v>{4E8C2BF3-2C6F-4B28-9EC0-0585B0F45E97}</v>
      </c>
      <c r="B304" s="2" t="s">
        <v>191</v>
      </c>
      <c r="C304" t="str">
        <f>IF(Table3[[#This Row],[Level 1]]="","",_xlfn.XLOOKUP(Table3[[#This Row],[Level 1]],Table1[Titel],Table1[ID],"Err",0))</f>
        <v>{6C998907-162C-40B1-A283-9DAA3E039EC3}</v>
      </c>
      <c r="D304" t="str">
        <f>IF(Table3[[#This Row],[Level 2]]="","",_xlfn.XLOOKUP(Table3[[#This Row],[Level 2]],Table1[Titel],Table1[ID],"Err",0))</f>
        <v>{3A32F8EF-4595-44B4-8340-009D40336DE9}</v>
      </c>
      <c r="E304" t="str">
        <f>IF(Table3[[#This Row],[Level 3]]="","",_xlfn.XLOOKUP(Table3[[#This Row],[Level 3]],Table1[Titel],Table1[ID],"Err",0))</f>
        <v>{DB7FE34E-F698-4E48-AA55-4308F1E634C2}</v>
      </c>
      <c r="F304" t="str">
        <f>IF(Table3[[#This Row],[Level 4]]="","",_xlfn.XLOOKUP(Table3[[#This Row],[Level 4]],Table1[Titel],Table1[ID],"Err",0))</f>
        <v>{DB7FE34E-F698-4E48-AA55-4308F1E634C2}</v>
      </c>
      <c r="G304" t="str">
        <f>IF(Table3[[#This Row],[Level 5]]="","",_xlfn.XLOOKUP(Table3[[#This Row],[Level 5]],Table1[Titel],Table1[ID],"Err",0))</f>
        <v>{4C3C1EFA-41E3-4F27-945D-A84EFE0A05C2}</v>
      </c>
      <c r="H304" t="str">
        <f>_xlfn.XLOOKUP(Table3[[#This Row],[Unit]],Table2[Title],Table2[ID],"",0)</f>
        <v>{F5407237-FAA9-4557-B2C6-D4E50AB82E56}</v>
      </c>
      <c r="I304">
        <f>Table3[[#This Row],[Lfd]]</f>
        <v>303</v>
      </c>
      <c r="J304">
        <f>Table3[[#This Row],[Type]]</f>
        <v>2</v>
      </c>
      <c r="K304">
        <f>Table3[[#This Row],[Level]]</f>
        <v>50</v>
      </c>
      <c r="L304" t="str">
        <f>IF(ISBLANK(Table3[[#This Row],[Formula]]),"",Table3[[#This Row],[Formula]])</f>
        <v>max(p1*p2*(-1);0)</v>
      </c>
      <c r="M304">
        <f>IF(ISBLANK(Table3[[#This Row],[Credit]]),0,Table3[[#This Row],[Credit]])</f>
        <v>4400</v>
      </c>
      <c r="N304">
        <f>IF(ISBLANK(Table3[[#This Row],[Debit]]),0,Table3[[#This Row],[Debit]])</f>
        <v>1200</v>
      </c>
      <c r="O304">
        <f>Table3[[#This Row],[Format]]</f>
        <v>1</v>
      </c>
      <c r="P304">
        <f>Table3[[#This Row],[Direct Offset]]</f>
        <v>0</v>
      </c>
      <c r="Q304">
        <f>IF(ISBLANK(Table3[[#This Row],[Account Range Min]]),0,Table3[[#This Row],[Account Range Min]])</f>
        <v>0</v>
      </c>
      <c r="R304">
        <f>IF(ISBLANK(Table3[[#This Row],[Account Range Max]]),0,Table3[[#This Row],[Account Range Max]])</f>
        <v>0</v>
      </c>
      <c r="S304" t="str">
        <f>IF(Source!N304="","",_xlfn.XLOOKUP(Source!N304,Elements!$AD$2:$AD$393,Elements!$A$2:$A$393,"Err",0))</f>
        <v/>
      </c>
      <c r="T304" t="str">
        <f>IF(Source!O304="","",_xlfn.XLOOKUP(Source!O304,Elements!$AD$2:$AD$393,Elements!$A$2:$A$393,"Err",0))</f>
        <v/>
      </c>
      <c r="U304" t="str">
        <f>IF(Source!T304="","",_xlfn.XLOOKUP(Source!T304,Elements!$AD$2:$AD$393,Elements!$A$2:$A$393,"Err",0))</f>
        <v>{4E8C2BF3-2C6F-4B28-9EC0-0585B0F45E97}</v>
      </c>
      <c r="V304" t="str">
        <f>IF(Source!U304="","",_xlfn.XLOOKUP(Source!U304,Elements!$AD$2:$AD$393,Elements!$A$2:$A$393,"Err",0))</f>
        <v>{4E8C2BF3-2C6F-4B28-9EC0-0585B0F45E97}</v>
      </c>
      <c r="W304" t="str">
        <f>IF(Source!V304="","",_xlfn.XLOOKUP(Source!V304,Elements!$AD$2:$AD$393,Elements!$A$2:$A$393,"Err",0))</f>
        <v/>
      </c>
      <c r="X304" t="str">
        <f>IF(Source!W304="","",_xlfn.XLOOKUP(Source!W304,Elements!$AD$2:$AD$393,Elements!$A$2:$A$393,"Err",0))</f>
        <v/>
      </c>
      <c r="Y304" t="str">
        <f>IF(Source!X304="","",_xlfn.XLOOKUP(Source!X304,Elements!$AD$2:$AD$393,Elements!$A$2:$A$393,"Err",0))</f>
        <v/>
      </c>
      <c r="Z304" t="str">
        <f>IF(Source!AD304="","",_xlfn.XLOOKUP(Source!AD304,Elements!$AD$2:$AD$393,Elements!$A$2:$A$393,"Err",0))</f>
        <v>{4E8C2BF3-2C6F-4B28-9EC0-0585B0F45E97}</v>
      </c>
      <c r="AA304" t="str">
        <f>IF(Source!Y304="","",_xlfn.XLOOKUP(Source!Y304,Elements!$AD$2:$AD$393,Elements!$A$2:$A$393,"Err",0))</f>
        <v/>
      </c>
      <c r="AB304" t="str">
        <f>IF(Source!Z304="","",_xlfn.XLOOKUP(Source!Z304,Elements!$AD$2:$AD$393,Elements!$A$2:$A$393,"Err",0))</f>
        <v>{4E8C2BF3-2C6F-4B28-9EC0-0585B0F45E97}</v>
      </c>
      <c r="AC304" t="str">
        <f>IF(Source!AA304="","",_xlfn.XLOOKUP(Source!AA304,Elements!$AD$2:$AD$393,Elements!$A$2:$A$393,"Err",0))</f>
        <v/>
      </c>
      <c r="AD304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Prozessfluss,Entsorgungsumsatz,PET/AL/PE (PIR),PET/AL/PE (PIR),Umsatz</v>
      </c>
    </row>
    <row r="305" spans="1:30" x14ac:dyDescent="0.25">
      <c r="A305" t="str">
        <f>Table4[[#This Row],[idModel]]</f>
        <v>{4E8C2BF3-2C6F-4B28-9EC0-0585B0F45E97}</v>
      </c>
      <c r="B305" s="2" t="s">
        <v>191</v>
      </c>
      <c r="C305" t="str">
        <f>IF(Table3[[#This Row],[Level 1]]="","",_xlfn.XLOOKUP(Table3[[#This Row],[Level 1]],Table1[Titel],Table1[ID],"Err",0))</f>
        <v>{6C998907-162C-40B1-A283-9DAA3E039EC3}</v>
      </c>
      <c r="D305" t="str">
        <f>IF(Table3[[#This Row],[Level 2]]="","",_xlfn.XLOOKUP(Table3[[#This Row],[Level 2]],Table1[Titel],Table1[ID],"Err",0))</f>
        <v>{3A32F8EF-4595-44B4-8340-009D40336DE9}</v>
      </c>
      <c r="E305" t="str">
        <f>IF(Table3[[#This Row],[Level 3]]="","",_xlfn.XLOOKUP(Table3[[#This Row],[Level 3]],Table1[Titel],Table1[ID],"Err",0))</f>
        <v>{409A6038-474A-40C3-86E6-DCE3D4F16054}</v>
      </c>
      <c r="F305" t="str">
        <f>IF(Table3[[#This Row],[Level 4]]="","",_xlfn.XLOOKUP(Table3[[#This Row],[Level 4]],Table1[Titel],Table1[ID],"Err",0))</f>
        <v>{409A6038-474A-40C3-86E6-DCE3D4F16054}</v>
      </c>
      <c r="G305" t="str">
        <f>IF(Table3[[#This Row],[Level 5]]="","",_xlfn.XLOOKUP(Table3[[#This Row],[Level 5]],Table1[Titel],Table1[ID],"Err",0))</f>
        <v>{4C3C1EFA-41E3-4F27-945D-A84EFE0A05C2}</v>
      </c>
      <c r="H305" t="str">
        <f>_xlfn.XLOOKUP(Table3[[#This Row],[Unit]],Table2[Title],Table2[ID],"",0)</f>
        <v>{F5407237-FAA9-4557-B2C6-D4E50AB82E56}</v>
      </c>
      <c r="I305">
        <f>Table3[[#This Row],[Lfd]]</f>
        <v>304</v>
      </c>
      <c r="J305">
        <f>Table3[[#This Row],[Type]]</f>
        <v>2</v>
      </c>
      <c r="K305">
        <f>Table3[[#This Row],[Level]]</f>
        <v>50</v>
      </c>
      <c r="L305" t="str">
        <f>IF(ISBLANK(Table3[[#This Row],[Formula]]),"",Table3[[#This Row],[Formula]])</f>
        <v>max(p1*p2*(-1);0)</v>
      </c>
      <c r="M305">
        <f>IF(ISBLANK(Table3[[#This Row],[Credit]]),0,Table3[[#This Row],[Credit]])</f>
        <v>4400</v>
      </c>
      <c r="N305">
        <f>IF(ISBLANK(Table3[[#This Row],[Debit]]),0,Table3[[#This Row],[Debit]])</f>
        <v>1200</v>
      </c>
      <c r="O305">
        <f>Table3[[#This Row],[Format]]</f>
        <v>1</v>
      </c>
      <c r="P305">
        <f>Table3[[#This Row],[Direct Offset]]</f>
        <v>0</v>
      </c>
      <c r="Q305">
        <f>IF(ISBLANK(Table3[[#This Row],[Account Range Min]]),0,Table3[[#This Row],[Account Range Min]])</f>
        <v>0</v>
      </c>
      <c r="R305">
        <f>IF(ISBLANK(Table3[[#This Row],[Account Range Max]]),0,Table3[[#This Row],[Account Range Max]])</f>
        <v>0</v>
      </c>
      <c r="S305" t="str">
        <f>IF(Source!N305="","",_xlfn.XLOOKUP(Source!N305,Elements!$AD$2:$AD$393,Elements!$A$2:$A$393,"Err",0))</f>
        <v/>
      </c>
      <c r="T305" t="str">
        <f>IF(Source!O305="","",_xlfn.XLOOKUP(Source!O305,Elements!$AD$2:$AD$393,Elements!$A$2:$A$393,"Err",0))</f>
        <v/>
      </c>
      <c r="U305" t="str">
        <f>IF(Source!T305="","",_xlfn.XLOOKUP(Source!T305,Elements!$AD$2:$AD$393,Elements!$A$2:$A$393,"Err",0))</f>
        <v>{4E8C2BF3-2C6F-4B28-9EC0-0585B0F45E97}</v>
      </c>
      <c r="V305" t="str">
        <f>IF(Source!U305="","",_xlfn.XLOOKUP(Source!U305,Elements!$AD$2:$AD$393,Elements!$A$2:$A$393,"Err",0))</f>
        <v>{4E8C2BF3-2C6F-4B28-9EC0-0585B0F45E97}</v>
      </c>
      <c r="W305" t="str">
        <f>IF(Source!V305="","",_xlfn.XLOOKUP(Source!V305,Elements!$AD$2:$AD$393,Elements!$A$2:$A$393,"Err",0))</f>
        <v/>
      </c>
      <c r="X305" t="str">
        <f>IF(Source!W305="","",_xlfn.XLOOKUP(Source!W305,Elements!$AD$2:$AD$393,Elements!$A$2:$A$393,"Err",0))</f>
        <v/>
      </c>
      <c r="Y305" t="str">
        <f>IF(Source!X305="","",_xlfn.XLOOKUP(Source!X305,Elements!$AD$2:$AD$393,Elements!$A$2:$A$393,"Err",0))</f>
        <v/>
      </c>
      <c r="Z305" t="str">
        <f>IF(Source!AD305="","",_xlfn.XLOOKUP(Source!AD305,Elements!$AD$2:$AD$393,Elements!$A$2:$A$393,"Err",0))</f>
        <v>{4E8C2BF3-2C6F-4B28-9EC0-0585B0F45E97}</v>
      </c>
      <c r="AA305" t="str">
        <f>IF(Source!Y305="","",_xlfn.XLOOKUP(Source!Y305,Elements!$AD$2:$AD$393,Elements!$A$2:$A$393,"Err",0))</f>
        <v/>
      </c>
      <c r="AB305" t="str">
        <f>IF(Source!Z305="","",_xlfn.XLOOKUP(Source!Z305,Elements!$AD$2:$AD$393,Elements!$A$2:$A$393,"Err",0))</f>
        <v>{4E8C2BF3-2C6F-4B28-9EC0-0585B0F45E97}</v>
      </c>
      <c r="AC305" t="str">
        <f>IF(Source!AA305="","",_xlfn.XLOOKUP(Source!AA305,Elements!$AD$2:$AD$393,Elements!$A$2:$A$393,"Err",0))</f>
        <v/>
      </c>
      <c r="AD305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Prozessfluss,Entsorgungsumsatz,PolyAl (PCR),PolyAl (PCR),Umsatz</v>
      </c>
    </row>
    <row r="306" spans="1:30" x14ac:dyDescent="0.25">
      <c r="A306" t="str">
        <f>Table4[[#This Row],[idModel]]</f>
        <v>{4E8C2BF3-2C6F-4B28-9EC0-0585B0F45E97}</v>
      </c>
      <c r="B306" s="2" t="s">
        <v>191</v>
      </c>
      <c r="C306" t="str">
        <f>IF(Table3[[#This Row],[Level 1]]="","",_xlfn.XLOOKUP(Table3[[#This Row],[Level 1]],Table1[Titel],Table1[ID],"Err",0))</f>
        <v>{6C998907-162C-40B1-A283-9DAA3E039EC3}</v>
      </c>
      <c r="D306" t="str">
        <f>IF(Table3[[#This Row],[Level 2]]="","",_xlfn.XLOOKUP(Table3[[#This Row],[Level 2]],Table1[Titel],Table1[ID],"Err",0))</f>
        <v>{1B23E04A-DABE-4ADD-90E6-E29574E73D1E}</v>
      </c>
      <c r="E306" t="str">
        <f>IF(Table3[[#This Row],[Level 3]]="","",_xlfn.XLOOKUP(Table3[[#This Row],[Level 3]],Table1[Titel],Table1[ID],"Err",0))</f>
        <v/>
      </c>
      <c r="F306" t="str">
        <f>IF(Table3[[#This Row],[Level 4]]="","",_xlfn.XLOOKUP(Table3[[#This Row],[Level 4]],Table1[Titel],Table1[ID],"Err",0))</f>
        <v/>
      </c>
      <c r="G306" t="str">
        <f>IF(Table3[[#This Row],[Level 5]]="","",_xlfn.XLOOKUP(Table3[[#This Row],[Level 5]],Table1[Titel],Table1[ID],"Err",0))</f>
        <v/>
      </c>
      <c r="H306" t="str">
        <f>_xlfn.XLOOKUP(Table3[[#This Row],[Unit]],Table2[Title],Table2[ID],"",0)</f>
        <v/>
      </c>
      <c r="I306">
        <f>Table3[[#This Row],[Lfd]]</f>
        <v>305</v>
      </c>
      <c r="J306">
        <f>Table3[[#This Row],[Type]]</f>
        <v>1</v>
      </c>
      <c r="K306">
        <f>Table3[[#This Row],[Level]]</f>
        <v>10</v>
      </c>
      <c r="L306" t="str">
        <f>IF(ISBLANK(Table3[[#This Row],[Formula]]),"",Table3[[#This Row],[Formula]])</f>
        <v/>
      </c>
      <c r="M306">
        <f>IF(ISBLANK(Table3[[#This Row],[Credit]]),0,Table3[[#This Row],[Credit]])</f>
        <v>0</v>
      </c>
      <c r="N306">
        <f>IF(ISBLANK(Table3[[#This Row],[Debit]]),0,Table3[[#This Row],[Debit]])</f>
        <v>0</v>
      </c>
      <c r="O306">
        <f>Table3[[#This Row],[Format]]</f>
        <v>2</v>
      </c>
      <c r="P306">
        <f>Table3[[#This Row],[Direct Offset]]</f>
        <v>0</v>
      </c>
      <c r="Q306">
        <f>IF(ISBLANK(Table3[[#This Row],[Account Range Min]]),0,Table3[[#This Row],[Account Range Min]])</f>
        <v>0</v>
      </c>
      <c r="R306">
        <f>IF(ISBLANK(Table3[[#This Row],[Account Range Max]]),0,Table3[[#This Row],[Account Range Max]])</f>
        <v>0</v>
      </c>
      <c r="S306" t="str">
        <f>IF(Source!N306="","",_xlfn.XLOOKUP(Source!N306,Elements!$AD$2:$AD$393,Elements!$A$2:$A$393,"Err",0))</f>
        <v/>
      </c>
      <c r="T306" t="str">
        <f>IF(Source!O306="","",_xlfn.XLOOKUP(Source!O306,Elements!$AD$2:$AD$393,Elements!$A$2:$A$393,"Err",0))</f>
        <v/>
      </c>
      <c r="U306" t="str">
        <f>IF(Source!T306="","",_xlfn.XLOOKUP(Source!T306,Elements!$AD$2:$AD$393,Elements!$A$2:$A$393,"Err",0))</f>
        <v/>
      </c>
      <c r="V306" t="str">
        <f>IF(Source!U306="","",_xlfn.XLOOKUP(Source!U306,Elements!$AD$2:$AD$393,Elements!$A$2:$A$393,"Err",0))</f>
        <v/>
      </c>
      <c r="W306" t="str">
        <f>IF(Source!V306="","",_xlfn.XLOOKUP(Source!V306,Elements!$AD$2:$AD$393,Elements!$A$2:$A$393,"Err",0))</f>
        <v/>
      </c>
      <c r="X306" t="str">
        <f>IF(Source!W306="","",_xlfn.XLOOKUP(Source!W306,Elements!$AD$2:$AD$393,Elements!$A$2:$A$393,"Err",0))</f>
        <v/>
      </c>
      <c r="Y306" t="str">
        <f>IF(Source!X306="","",_xlfn.XLOOKUP(Source!X306,Elements!$AD$2:$AD$393,Elements!$A$2:$A$393,"Err",0))</f>
        <v/>
      </c>
      <c r="Z306" t="str">
        <f>IF(Source!AD306="","",_xlfn.XLOOKUP(Source!AD306,Elements!$AD$2:$AD$393,Elements!$A$2:$A$393,"Err",0))</f>
        <v/>
      </c>
      <c r="AA306" t="str">
        <f>IF(Source!Y306="","",_xlfn.XLOOKUP(Source!Y306,Elements!$AD$2:$AD$393,Elements!$A$2:$A$393,"Err",0))</f>
        <v/>
      </c>
      <c r="AB306" t="str">
        <f>IF(Source!Z306="","",_xlfn.XLOOKUP(Source!Z306,Elements!$AD$2:$AD$393,Elements!$A$2:$A$393,"Err",0))</f>
        <v/>
      </c>
      <c r="AC306" t="str">
        <f>IF(Source!AA306="","",_xlfn.XLOOKUP(Source!AA306,Elements!$AD$2:$AD$393,Elements!$A$2:$A$393,"Err",0))</f>
        <v/>
      </c>
      <c r="AD306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Prozessfluss,Inflation</v>
      </c>
    </row>
    <row r="307" spans="1:30" x14ac:dyDescent="0.25">
      <c r="A307" t="str">
        <f>Table4[[#This Row],[idModel]]</f>
        <v>{4E8C2BF3-2C6F-4B28-9EC0-0585B0F45E97}</v>
      </c>
      <c r="B307" s="2" t="s">
        <v>191</v>
      </c>
      <c r="C307" t="str">
        <f>IF(Table3[[#This Row],[Level 1]]="","",_xlfn.XLOOKUP(Table3[[#This Row],[Level 1]],Table1[Titel],Table1[ID],"Err",0))</f>
        <v>{6C998907-162C-40B1-A283-9DAA3E039EC3}</v>
      </c>
      <c r="D307" t="str">
        <f>IF(Table3[[#This Row],[Level 2]]="","",_xlfn.XLOOKUP(Table3[[#This Row],[Level 2]],Table1[Titel],Table1[ID],"Err",0))</f>
        <v>{7BDA09CC-F60D-4D33-9448-F2CDFA2DA05A}</v>
      </c>
      <c r="E307" t="str">
        <f>IF(Table3[[#This Row],[Level 3]]="","",_xlfn.XLOOKUP(Table3[[#This Row],[Level 3]],Table1[Titel],Table1[ID],"Err",0))</f>
        <v>{274A1C54-8EF7-41D1-A023-BA9A40999339}</v>
      </c>
      <c r="F307" t="str">
        <f>IF(Table3[[#This Row],[Level 4]]="","",_xlfn.XLOOKUP(Table3[[#This Row],[Level 4]],Table1[Titel],Table1[ID],"Err",0))</f>
        <v>{DB7FE34E-F698-4E48-AA55-4308F1E634C2}</v>
      </c>
      <c r="G307" t="str">
        <f>IF(Table3[[#This Row],[Level 5]]="","",_xlfn.XLOOKUP(Table3[[#This Row],[Level 5]],Table1[Titel],Table1[ID],"Err",0))</f>
        <v>{6F82ACC1-9366-447D-A1B8-7D51002F7EE4}</v>
      </c>
      <c r="H307" t="str">
        <f>_xlfn.XLOOKUP(Table3[[#This Row],[Unit]],Table2[Title],Table2[ID],"",0)</f>
        <v>{258BBFD2-E72A-4A2D-B13E-3269F9492FEF}</v>
      </c>
      <c r="I307">
        <f>Table3[[#This Row],[Lfd]]</f>
        <v>306</v>
      </c>
      <c r="J307">
        <f>Table3[[#This Row],[Type]]</f>
        <v>1</v>
      </c>
      <c r="K307">
        <f>Table3[[#This Row],[Level]]</f>
        <v>10</v>
      </c>
      <c r="L307" t="str">
        <f>IF(ISBLANK(Table3[[#This Row],[Formula]]),"",Table3[[#This Row],[Formula]])</f>
        <v/>
      </c>
      <c r="M307">
        <f>IF(ISBLANK(Table3[[#This Row],[Credit]]),0,Table3[[#This Row],[Credit]])</f>
        <v>0</v>
      </c>
      <c r="N307">
        <f>IF(ISBLANK(Table3[[#This Row],[Debit]]),0,Table3[[#This Row],[Debit]])</f>
        <v>0</v>
      </c>
      <c r="O307">
        <f>Table3[[#This Row],[Format]]</f>
        <v>0</v>
      </c>
      <c r="P307">
        <f>Table3[[#This Row],[Direct Offset]]</f>
        <v>0</v>
      </c>
      <c r="Q307">
        <f>IF(ISBLANK(Table3[[#This Row],[Account Range Min]]),0,Table3[[#This Row],[Account Range Min]])</f>
        <v>0</v>
      </c>
      <c r="R307">
        <f>IF(ISBLANK(Table3[[#This Row],[Account Range Max]]),0,Table3[[#This Row],[Account Range Max]])</f>
        <v>0</v>
      </c>
      <c r="S307" t="str">
        <f>IF(Source!N307="","",_xlfn.XLOOKUP(Source!N307,Elements!$AD$2:$AD$393,Elements!$A$2:$A$393,"Err",0))</f>
        <v>{4E8C2BF3-2C6F-4B28-9EC0-0585B0F45E97}</v>
      </c>
      <c r="T307" t="str">
        <f>IF(Source!O307="","",_xlfn.XLOOKUP(Source!O307,Elements!$AD$2:$AD$393,Elements!$A$2:$A$393,"Err",0))</f>
        <v/>
      </c>
      <c r="U307" t="str">
        <f>IF(Source!T307="","",_xlfn.XLOOKUP(Source!T307,Elements!$AD$2:$AD$393,Elements!$A$2:$A$393,"Err",0))</f>
        <v/>
      </c>
      <c r="V307" t="str">
        <f>IF(Source!U307="","",_xlfn.XLOOKUP(Source!U307,Elements!$AD$2:$AD$393,Elements!$A$2:$A$393,"Err",0))</f>
        <v/>
      </c>
      <c r="W307" t="str">
        <f>IF(Source!V307="","",_xlfn.XLOOKUP(Source!V307,Elements!$AD$2:$AD$393,Elements!$A$2:$A$393,"Err",0))</f>
        <v/>
      </c>
      <c r="X307" t="str">
        <f>IF(Source!W307="","",_xlfn.XLOOKUP(Source!W307,Elements!$AD$2:$AD$393,Elements!$A$2:$A$393,"Err",0))</f>
        <v/>
      </c>
      <c r="Y307" t="str">
        <f>IF(Source!X307="","",_xlfn.XLOOKUP(Source!X307,Elements!$AD$2:$AD$393,Elements!$A$2:$A$393,"Err",0))</f>
        <v/>
      </c>
      <c r="Z307" t="str">
        <f>IF(Source!AD307="","",_xlfn.XLOOKUP(Source!AD307,Elements!$AD$2:$AD$393,Elements!$A$2:$A$393,"Err",0))</f>
        <v/>
      </c>
      <c r="AA307" t="str">
        <f>IF(Source!Y307="","",_xlfn.XLOOKUP(Source!Y307,Elements!$AD$2:$AD$393,Elements!$A$2:$A$393,"Err",0))</f>
        <v/>
      </c>
      <c r="AB307" t="str">
        <f>IF(Source!Z307="","",_xlfn.XLOOKUP(Source!Z307,Elements!$AD$2:$AD$393,Elements!$A$2:$A$393,"Err",0))</f>
        <v/>
      </c>
      <c r="AC307" t="str">
        <f>IF(Source!AA307="","",_xlfn.XLOOKUP(Source!AA307,Elements!$AD$2:$AD$393,Elements!$A$2:$A$393,"Err",0))</f>
        <v/>
      </c>
      <c r="AD307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Prozessfluss,Kapazitätsfaktor,Abfall,PET/AL/PE (PIR),Downstream</v>
      </c>
    </row>
    <row r="308" spans="1:30" x14ac:dyDescent="0.25">
      <c r="A308" t="str">
        <f>Table4[[#This Row],[idModel]]</f>
        <v>{4E8C2BF3-2C6F-4B28-9EC0-0585B0F45E97}</v>
      </c>
      <c r="B308" s="2" t="s">
        <v>191</v>
      </c>
      <c r="C308" t="str">
        <f>IF(Table3[[#This Row],[Level 1]]="","",_xlfn.XLOOKUP(Table3[[#This Row],[Level 1]],Table1[Titel],Table1[ID],"Err",0))</f>
        <v>{6C998907-162C-40B1-A283-9DAA3E039EC3}</v>
      </c>
      <c r="D308" t="str">
        <f>IF(Table3[[#This Row],[Level 2]]="","",_xlfn.XLOOKUP(Table3[[#This Row],[Level 2]],Table1[Titel],Table1[ID],"Err",0))</f>
        <v>{7BDA09CC-F60D-4D33-9448-F2CDFA2DA05A}</v>
      </c>
      <c r="E308" t="str">
        <f>IF(Table3[[#This Row],[Level 3]]="","",_xlfn.XLOOKUP(Table3[[#This Row],[Level 3]],Table1[Titel],Table1[ID],"Err",0))</f>
        <v>{274A1C54-8EF7-41D1-A023-BA9A40999339}</v>
      </c>
      <c r="F308" t="str">
        <f>IF(Table3[[#This Row],[Level 4]]="","",_xlfn.XLOOKUP(Table3[[#This Row],[Level 4]],Table1[Titel],Table1[ID],"Err",0))</f>
        <v>{DB7FE34E-F698-4E48-AA55-4308F1E634C2}</v>
      </c>
      <c r="G308" t="str">
        <f>IF(Table3[[#This Row],[Level 5]]="","",_xlfn.XLOOKUP(Table3[[#This Row],[Level 5]],Table1[Titel],Table1[ID],"Err",0))</f>
        <v>{D438F441-C6FE-40EB-A44B-E1C1B94D72ED}</v>
      </c>
      <c r="H308" t="str">
        <f>_xlfn.XLOOKUP(Table3[[#This Row],[Unit]],Table2[Title],Table2[ID],"",0)</f>
        <v/>
      </c>
      <c r="I308">
        <f>Table3[[#This Row],[Lfd]]</f>
        <v>307</v>
      </c>
      <c r="J308">
        <f>Table3[[#This Row],[Type]]</f>
        <v>1</v>
      </c>
      <c r="K308">
        <f>Table3[[#This Row],[Level]]</f>
        <v>10</v>
      </c>
      <c r="L308" t="str">
        <f>IF(ISBLANK(Table3[[#This Row],[Formula]]),"",Table3[[#This Row],[Formula]])</f>
        <v/>
      </c>
      <c r="M308">
        <f>IF(ISBLANK(Table3[[#This Row],[Credit]]),0,Table3[[#This Row],[Credit]])</f>
        <v>0</v>
      </c>
      <c r="N308">
        <f>IF(ISBLANK(Table3[[#This Row],[Debit]]),0,Table3[[#This Row],[Debit]])</f>
        <v>0</v>
      </c>
      <c r="O308">
        <f>Table3[[#This Row],[Format]]</f>
        <v>2</v>
      </c>
      <c r="P308">
        <f>Table3[[#This Row],[Direct Offset]]</f>
        <v>0</v>
      </c>
      <c r="Q308">
        <f>IF(ISBLANK(Table3[[#This Row],[Account Range Min]]),0,Table3[[#This Row],[Account Range Min]])</f>
        <v>0</v>
      </c>
      <c r="R308">
        <f>IF(ISBLANK(Table3[[#This Row],[Account Range Max]]),0,Table3[[#This Row],[Account Range Max]])</f>
        <v>0</v>
      </c>
      <c r="S308" t="str">
        <f>IF(Source!N308="","",_xlfn.XLOOKUP(Source!N308,Elements!$AD$2:$AD$393,Elements!$A$2:$A$393,"Err",0))</f>
        <v>{4E8C2BF3-2C6F-4B28-9EC0-0585B0F45E97}</v>
      </c>
      <c r="T308" t="str">
        <f>IF(Source!O308="","",_xlfn.XLOOKUP(Source!O308,Elements!$AD$2:$AD$393,Elements!$A$2:$A$393,"Err",0))</f>
        <v/>
      </c>
      <c r="U308" t="str">
        <f>IF(Source!T308="","",_xlfn.XLOOKUP(Source!T308,Elements!$AD$2:$AD$393,Elements!$A$2:$A$393,"Err",0))</f>
        <v/>
      </c>
      <c r="V308" t="str">
        <f>IF(Source!U308="","",_xlfn.XLOOKUP(Source!U308,Elements!$AD$2:$AD$393,Elements!$A$2:$A$393,"Err",0))</f>
        <v/>
      </c>
      <c r="W308" t="str">
        <f>IF(Source!V308="","",_xlfn.XLOOKUP(Source!V308,Elements!$AD$2:$AD$393,Elements!$A$2:$A$393,"Err",0))</f>
        <v/>
      </c>
      <c r="X308" t="str">
        <f>IF(Source!W308="","",_xlfn.XLOOKUP(Source!W308,Elements!$AD$2:$AD$393,Elements!$A$2:$A$393,"Err",0))</f>
        <v/>
      </c>
      <c r="Y308" t="str">
        <f>IF(Source!X308="","",_xlfn.XLOOKUP(Source!X308,Elements!$AD$2:$AD$393,Elements!$A$2:$A$393,"Err",0))</f>
        <v/>
      </c>
      <c r="Z308" t="str">
        <f>IF(Source!AD308="","",_xlfn.XLOOKUP(Source!AD308,Elements!$AD$2:$AD$393,Elements!$A$2:$A$393,"Err",0))</f>
        <v/>
      </c>
      <c r="AA308" t="str">
        <f>IF(Source!Y308="","",_xlfn.XLOOKUP(Source!Y308,Elements!$AD$2:$AD$393,Elements!$A$2:$A$393,"Err",0))</f>
        <v/>
      </c>
      <c r="AB308" t="str">
        <f>IF(Source!Z308="","",_xlfn.XLOOKUP(Source!Z308,Elements!$AD$2:$AD$393,Elements!$A$2:$A$393,"Err",0))</f>
        <v/>
      </c>
      <c r="AC308" t="str">
        <f>IF(Source!AA308="","",_xlfn.XLOOKUP(Source!AA308,Elements!$AD$2:$AD$393,Elements!$A$2:$A$393,"Err",0))</f>
        <v/>
      </c>
      <c r="AD308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Prozessfluss,Kapazitätsfaktor,Abfall,PET/AL/PE (PIR),Input</v>
      </c>
    </row>
    <row r="309" spans="1:30" x14ac:dyDescent="0.25">
      <c r="A309" t="str">
        <f>Table4[[#This Row],[idModel]]</f>
        <v>{4E8C2BF3-2C6F-4B28-9EC0-0585B0F45E97}</v>
      </c>
      <c r="B309" s="2" t="s">
        <v>191</v>
      </c>
      <c r="C309" t="str">
        <f>IF(Table3[[#This Row],[Level 1]]="","",_xlfn.XLOOKUP(Table3[[#This Row],[Level 1]],Table1[Titel],Table1[ID],"Err",0))</f>
        <v>{6C998907-162C-40B1-A283-9DAA3E039EC3}</v>
      </c>
      <c r="D309" t="str">
        <f>IF(Table3[[#This Row],[Level 2]]="","",_xlfn.XLOOKUP(Table3[[#This Row],[Level 2]],Table1[Titel],Table1[ID],"Err",0))</f>
        <v>{7BDA09CC-F60D-4D33-9448-F2CDFA2DA05A}</v>
      </c>
      <c r="E309" t="str">
        <f>IF(Table3[[#This Row],[Level 3]]="","",_xlfn.XLOOKUP(Table3[[#This Row],[Level 3]],Table1[Titel],Table1[ID],"Err",0))</f>
        <v>{274A1C54-8EF7-41D1-A023-BA9A40999339}</v>
      </c>
      <c r="F309" t="str">
        <f>IF(Table3[[#This Row],[Level 4]]="","",_xlfn.XLOOKUP(Table3[[#This Row],[Level 4]],Table1[Titel],Table1[ID],"Err",0))</f>
        <v>{DB7FE34E-F698-4E48-AA55-4308F1E634C2}</v>
      </c>
      <c r="G309" t="str">
        <f>IF(Table3[[#This Row],[Level 5]]="","",_xlfn.XLOOKUP(Table3[[#This Row],[Level 5]],Table1[Titel],Table1[ID],"Err",0))</f>
        <v>{B5B4F797-76E3-48BC-9402-5FAFC26076FA}</v>
      </c>
      <c r="H309" t="str">
        <f>_xlfn.XLOOKUP(Table3[[#This Row],[Unit]],Table2[Title],Table2[ID],"",0)</f>
        <v/>
      </c>
      <c r="I309">
        <f>Table3[[#This Row],[Lfd]]</f>
        <v>308</v>
      </c>
      <c r="J309">
        <f>Table3[[#This Row],[Type]]</f>
        <v>1</v>
      </c>
      <c r="K309">
        <f>Table3[[#This Row],[Level]]</f>
        <v>10</v>
      </c>
      <c r="L309" t="str">
        <f>IF(ISBLANK(Table3[[#This Row],[Formula]]),"",Table3[[#This Row],[Formula]])</f>
        <v/>
      </c>
      <c r="M309">
        <f>IF(ISBLANK(Table3[[#This Row],[Credit]]),0,Table3[[#This Row],[Credit]])</f>
        <v>0</v>
      </c>
      <c r="N309">
        <f>IF(ISBLANK(Table3[[#This Row],[Debit]]),0,Table3[[#This Row],[Debit]])</f>
        <v>0</v>
      </c>
      <c r="O309">
        <f>Table3[[#This Row],[Format]]</f>
        <v>2</v>
      </c>
      <c r="P309">
        <f>Table3[[#This Row],[Direct Offset]]</f>
        <v>0</v>
      </c>
      <c r="Q309">
        <f>IF(ISBLANK(Table3[[#This Row],[Account Range Min]]),0,Table3[[#This Row],[Account Range Min]])</f>
        <v>0</v>
      </c>
      <c r="R309">
        <f>IF(ISBLANK(Table3[[#This Row],[Account Range Max]]),0,Table3[[#This Row],[Account Range Max]])</f>
        <v>0</v>
      </c>
      <c r="S309" t="str">
        <f>IF(Source!N309="","",_xlfn.XLOOKUP(Source!N309,Elements!$AD$2:$AD$393,Elements!$A$2:$A$393,"Err",0))</f>
        <v>{4E8C2BF3-2C6F-4B28-9EC0-0585B0F45E97}</v>
      </c>
      <c r="T309" t="str">
        <f>IF(Source!O309="","",_xlfn.XLOOKUP(Source!O309,Elements!$AD$2:$AD$393,Elements!$A$2:$A$393,"Err",0))</f>
        <v/>
      </c>
      <c r="U309" t="str">
        <f>IF(Source!T309="","",_xlfn.XLOOKUP(Source!T309,Elements!$AD$2:$AD$393,Elements!$A$2:$A$393,"Err",0))</f>
        <v/>
      </c>
      <c r="V309" t="str">
        <f>IF(Source!U309="","",_xlfn.XLOOKUP(Source!U309,Elements!$AD$2:$AD$393,Elements!$A$2:$A$393,"Err",0))</f>
        <v/>
      </c>
      <c r="W309" t="str">
        <f>IF(Source!V309="","",_xlfn.XLOOKUP(Source!V309,Elements!$AD$2:$AD$393,Elements!$A$2:$A$393,"Err",0))</f>
        <v/>
      </c>
      <c r="X309" t="str">
        <f>IF(Source!W309="","",_xlfn.XLOOKUP(Source!W309,Elements!$AD$2:$AD$393,Elements!$A$2:$A$393,"Err",0))</f>
        <v/>
      </c>
      <c r="Y309" t="str">
        <f>IF(Source!X309="","",_xlfn.XLOOKUP(Source!X309,Elements!$AD$2:$AD$393,Elements!$A$2:$A$393,"Err",0))</f>
        <v/>
      </c>
      <c r="Z309" t="str">
        <f>IF(Source!AD309="","",_xlfn.XLOOKUP(Source!AD309,Elements!$AD$2:$AD$393,Elements!$A$2:$A$393,"Err",0))</f>
        <v/>
      </c>
      <c r="AA309" t="str">
        <f>IF(Source!Y309="","",_xlfn.XLOOKUP(Source!Y309,Elements!$AD$2:$AD$393,Elements!$A$2:$A$393,"Err",0))</f>
        <v/>
      </c>
      <c r="AB309" t="str">
        <f>IF(Source!Z309="","",_xlfn.XLOOKUP(Source!Z309,Elements!$AD$2:$AD$393,Elements!$A$2:$A$393,"Err",0))</f>
        <v/>
      </c>
      <c r="AC309" t="str">
        <f>IF(Source!AA309="","",_xlfn.XLOOKUP(Source!AA309,Elements!$AD$2:$AD$393,Elements!$A$2:$A$393,"Err",0))</f>
        <v/>
      </c>
      <c r="AD309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Prozessfluss,Kapazitätsfaktor,Abfall,PET/AL/PE (PIR),Waste</v>
      </c>
    </row>
    <row r="310" spans="1:30" x14ac:dyDescent="0.25">
      <c r="A310" t="str">
        <f>Table4[[#This Row],[idModel]]</f>
        <v>{4E8C2BF3-2C6F-4B28-9EC0-0585B0F45E97}</v>
      </c>
      <c r="B310" s="2" t="s">
        <v>191</v>
      </c>
      <c r="C310" t="str">
        <f>IF(Table3[[#This Row],[Level 1]]="","",_xlfn.XLOOKUP(Table3[[#This Row],[Level 1]],Table1[Titel],Table1[ID],"Err",0))</f>
        <v>{6C998907-162C-40B1-A283-9DAA3E039EC3}</v>
      </c>
      <c r="D310" t="str">
        <f>IF(Table3[[#This Row],[Level 2]]="","",_xlfn.XLOOKUP(Table3[[#This Row],[Level 2]],Table1[Titel],Table1[ID],"Err",0))</f>
        <v>{7BDA09CC-F60D-4D33-9448-F2CDFA2DA05A}</v>
      </c>
      <c r="E310" t="str">
        <f>IF(Table3[[#This Row],[Level 3]]="","",_xlfn.XLOOKUP(Table3[[#This Row],[Level 3]],Table1[Titel],Table1[ID],"Err",0))</f>
        <v>{274A1C54-8EF7-41D1-A023-BA9A40999339}</v>
      </c>
      <c r="F310" t="str">
        <f>IF(Table3[[#This Row],[Level 4]]="","",_xlfn.XLOOKUP(Table3[[#This Row],[Level 4]],Table1[Titel],Table1[ID],"Err",0))</f>
        <v>{409A6038-474A-40C3-86E6-DCE3D4F16054}</v>
      </c>
      <c r="G310" t="str">
        <f>IF(Table3[[#This Row],[Level 5]]="","",_xlfn.XLOOKUP(Table3[[#This Row],[Level 5]],Table1[Titel],Table1[ID],"Err",0))</f>
        <v>{6F82ACC1-9366-447D-A1B8-7D51002F7EE4}</v>
      </c>
      <c r="H310" t="str">
        <f>_xlfn.XLOOKUP(Table3[[#This Row],[Unit]],Table2[Title],Table2[ID],"",0)</f>
        <v>{6198B68B-EB8D-41B2-9CBC-848D628B7420}</v>
      </c>
      <c r="I310">
        <f>Table3[[#This Row],[Lfd]]</f>
        <v>309</v>
      </c>
      <c r="J310">
        <f>Table3[[#This Row],[Type]]</f>
        <v>1</v>
      </c>
      <c r="K310">
        <f>Table3[[#This Row],[Level]]</f>
        <v>10</v>
      </c>
      <c r="L310" t="str">
        <f>IF(ISBLANK(Table3[[#This Row],[Formula]]),"",Table3[[#This Row],[Formula]])</f>
        <v/>
      </c>
      <c r="M310">
        <f>IF(ISBLANK(Table3[[#This Row],[Credit]]),0,Table3[[#This Row],[Credit]])</f>
        <v>0</v>
      </c>
      <c r="N310">
        <f>IF(ISBLANK(Table3[[#This Row],[Debit]]),0,Table3[[#This Row],[Debit]])</f>
        <v>0</v>
      </c>
      <c r="O310">
        <f>Table3[[#This Row],[Format]]</f>
        <v>0</v>
      </c>
      <c r="P310">
        <f>Table3[[#This Row],[Direct Offset]]</f>
        <v>0</v>
      </c>
      <c r="Q310">
        <f>IF(ISBLANK(Table3[[#This Row],[Account Range Min]]),0,Table3[[#This Row],[Account Range Min]])</f>
        <v>0</v>
      </c>
      <c r="R310">
        <f>IF(ISBLANK(Table3[[#This Row],[Account Range Max]]),0,Table3[[#This Row],[Account Range Max]])</f>
        <v>0</v>
      </c>
      <c r="S310" t="str">
        <f>IF(Source!N310="","",_xlfn.XLOOKUP(Source!N310,Elements!$AD$2:$AD$393,Elements!$A$2:$A$393,"Err",0))</f>
        <v>{4E8C2BF3-2C6F-4B28-9EC0-0585B0F45E97}</v>
      </c>
      <c r="T310" t="str">
        <f>IF(Source!O310="","",_xlfn.XLOOKUP(Source!O310,Elements!$AD$2:$AD$393,Elements!$A$2:$A$393,"Err",0))</f>
        <v/>
      </c>
      <c r="U310" t="str">
        <f>IF(Source!T310="","",_xlfn.XLOOKUP(Source!T310,Elements!$AD$2:$AD$393,Elements!$A$2:$A$393,"Err",0))</f>
        <v/>
      </c>
      <c r="V310" t="str">
        <f>IF(Source!U310="","",_xlfn.XLOOKUP(Source!U310,Elements!$AD$2:$AD$393,Elements!$A$2:$A$393,"Err",0))</f>
        <v/>
      </c>
      <c r="W310" t="str">
        <f>IF(Source!V310="","",_xlfn.XLOOKUP(Source!V310,Elements!$AD$2:$AD$393,Elements!$A$2:$A$393,"Err",0))</f>
        <v/>
      </c>
      <c r="X310" t="str">
        <f>IF(Source!W310="","",_xlfn.XLOOKUP(Source!W310,Elements!$AD$2:$AD$393,Elements!$A$2:$A$393,"Err",0))</f>
        <v/>
      </c>
      <c r="Y310" t="str">
        <f>IF(Source!X310="","",_xlfn.XLOOKUP(Source!X310,Elements!$AD$2:$AD$393,Elements!$A$2:$A$393,"Err",0))</f>
        <v/>
      </c>
      <c r="Z310" t="str">
        <f>IF(Source!AD310="","",_xlfn.XLOOKUP(Source!AD310,Elements!$AD$2:$AD$393,Elements!$A$2:$A$393,"Err",0))</f>
        <v/>
      </c>
      <c r="AA310" t="str">
        <f>IF(Source!Y310="","",_xlfn.XLOOKUP(Source!Y310,Elements!$AD$2:$AD$393,Elements!$A$2:$A$393,"Err",0))</f>
        <v/>
      </c>
      <c r="AB310" t="str">
        <f>IF(Source!Z310="","",_xlfn.XLOOKUP(Source!Z310,Elements!$AD$2:$AD$393,Elements!$A$2:$A$393,"Err",0))</f>
        <v/>
      </c>
      <c r="AC310" t="str">
        <f>IF(Source!AA310="","",_xlfn.XLOOKUP(Source!AA310,Elements!$AD$2:$AD$393,Elements!$A$2:$A$393,"Err",0))</f>
        <v/>
      </c>
      <c r="AD310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Prozessfluss,Kapazitätsfaktor,Abfall,PolyAl (PCR),Downstream</v>
      </c>
    </row>
    <row r="311" spans="1:30" x14ac:dyDescent="0.25">
      <c r="A311" t="str">
        <f>Table4[[#This Row],[idModel]]</f>
        <v>{4E8C2BF3-2C6F-4B28-9EC0-0585B0F45E97}</v>
      </c>
      <c r="B311" s="2" t="s">
        <v>191</v>
      </c>
      <c r="C311" t="str">
        <f>IF(Table3[[#This Row],[Level 1]]="","",_xlfn.XLOOKUP(Table3[[#This Row],[Level 1]],Table1[Titel],Table1[ID],"Err",0))</f>
        <v>{6C998907-162C-40B1-A283-9DAA3E039EC3}</v>
      </c>
      <c r="D311" t="str">
        <f>IF(Table3[[#This Row],[Level 2]]="","",_xlfn.XLOOKUP(Table3[[#This Row],[Level 2]],Table1[Titel],Table1[ID],"Err",0))</f>
        <v>{7BDA09CC-F60D-4D33-9448-F2CDFA2DA05A}</v>
      </c>
      <c r="E311" t="str">
        <f>IF(Table3[[#This Row],[Level 3]]="","",_xlfn.XLOOKUP(Table3[[#This Row],[Level 3]],Table1[Titel],Table1[ID],"Err",0))</f>
        <v>{274A1C54-8EF7-41D1-A023-BA9A40999339}</v>
      </c>
      <c r="F311" t="str">
        <f>IF(Table3[[#This Row],[Level 4]]="","",_xlfn.XLOOKUP(Table3[[#This Row],[Level 4]],Table1[Titel],Table1[ID],"Err",0))</f>
        <v>{409A6038-474A-40C3-86E6-DCE3D4F16054}</v>
      </c>
      <c r="G311" t="str">
        <f>IF(Table3[[#This Row],[Level 5]]="","",_xlfn.XLOOKUP(Table3[[#This Row],[Level 5]],Table1[Titel],Table1[ID],"Err",0))</f>
        <v>{D438F441-C6FE-40EB-A44B-E1C1B94D72ED}</v>
      </c>
      <c r="H311" t="str">
        <f>_xlfn.XLOOKUP(Table3[[#This Row],[Unit]],Table2[Title],Table2[ID],"",0)</f>
        <v/>
      </c>
      <c r="I311">
        <f>Table3[[#This Row],[Lfd]]</f>
        <v>310</v>
      </c>
      <c r="J311">
        <f>Table3[[#This Row],[Type]]</f>
        <v>1</v>
      </c>
      <c r="K311">
        <f>Table3[[#This Row],[Level]]</f>
        <v>10</v>
      </c>
      <c r="L311" t="str">
        <f>IF(ISBLANK(Table3[[#This Row],[Formula]]),"",Table3[[#This Row],[Formula]])</f>
        <v/>
      </c>
      <c r="M311">
        <f>IF(ISBLANK(Table3[[#This Row],[Credit]]),0,Table3[[#This Row],[Credit]])</f>
        <v>0</v>
      </c>
      <c r="N311">
        <f>IF(ISBLANK(Table3[[#This Row],[Debit]]),0,Table3[[#This Row],[Debit]])</f>
        <v>0</v>
      </c>
      <c r="O311">
        <f>Table3[[#This Row],[Format]]</f>
        <v>2</v>
      </c>
      <c r="P311">
        <f>Table3[[#This Row],[Direct Offset]]</f>
        <v>0</v>
      </c>
      <c r="Q311">
        <f>IF(ISBLANK(Table3[[#This Row],[Account Range Min]]),0,Table3[[#This Row],[Account Range Min]])</f>
        <v>0</v>
      </c>
      <c r="R311">
        <f>IF(ISBLANK(Table3[[#This Row],[Account Range Max]]),0,Table3[[#This Row],[Account Range Max]])</f>
        <v>0</v>
      </c>
      <c r="S311" t="str">
        <f>IF(Source!N311="","",_xlfn.XLOOKUP(Source!N311,Elements!$AD$2:$AD$393,Elements!$A$2:$A$393,"Err",0))</f>
        <v>{4E8C2BF3-2C6F-4B28-9EC0-0585B0F45E97}</v>
      </c>
      <c r="T311" t="str">
        <f>IF(Source!O311="","",_xlfn.XLOOKUP(Source!O311,Elements!$AD$2:$AD$393,Elements!$A$2:$A$393,"Err",0))</f>
        <v/>
      </c>
      <c r="U311" t="str">
        <f>IF(Source!T311="","",_xlfn.XLOOKUP(Source!T311,Elements!$AD$2:$AD$393,Elements!$A$2:$A$393,"Err",0))</f>
        <v/>
      </c>
      <c r="V311" t="str">
        <f>IF(Source!U311="","",_xlfn.XLOOKUP(Source!U311,Elements!$AD$2:$AD$393,Elements!$A$2:$A$393,"Err",0))</f>
        <v/>
      </c>
      <c r="W311" t="str">
        <f>IF(Source!V311="","",_xlfn.XLOOKUP(Source!V311,Elements!$AD$2:$AD$393,Elements!$A$2:$A$393,"Err",0))</f>
        <v/>
      </c>
      <c r="X311" t="str">
        <f>IF(Source!W311="","",_xlfn.XLOOKUP(Source!W311,Elements!$AD$2:$AD$393,Elements!$A$2:$A$393,"Err",0))</f>
        <v/>
      </c>
      <c r="Y311" t="str">
        <f>IF(Source!X311="","",_xlfn.XLOOKUP(Source!X311,Elements!$AD$2:$AD$393,Elements!$A$2:$A$393,"Err",0))</f>
        <v/>
      </c>
      <c r="Z311" t="str">
        <f>IF(Source!AD311="","",_xlfn.XLOOKUP(Source!AD311,Elements!$AD$2:$AD$393,Elements!$A$2:$A$393,"Err",0))</f>
        <v/>
      </c>
      <c r="AA311" t="str">
        <f>IF(Source!Y311="","",_xlfn.XLOOKUP(Source!Y311,Elements!$AD$2:$AD$393,Elements!$A$2:$A$393,"Err",0))</f>
        <v/>
      </c>
      <c r="AB311" t="str">
        <f>IF(Source!Z311="","",_xlfn.XLOOKUP(Source!Z311,Elements!$AD$2:$AD$393,Elements!$A$2:$A$393,"Err",0))</f>
        <v/>
      </c>
      <c r="AC311" t="str">
        <f>IF(Source!AA311="","",_xlfn.XLOOKUP(Source!AA311,Elements!$AD$2:$AD$393,Elements!$A$2:$A$393,"Err",0))</f>
        <v/>
      </c>
      <c r="AD311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Prozessfluss,Kapazitätsfaktor,Abfall,PolyAl (PCR),Input</v>
      </c>
    </row>
    <row r="312" spans="1:30" x14ac:dyDescent="0.25">
      <c r="A312" t="str">
        <f>Table4[[#This Row],[idModel]]</f>
        <v>{4E8C2BF3-2C6F-4B28-9EC0-0585B0F45E97}</v>
      </c>
      <c r="B312" s="2" t="s">
        <v>191</v>
      </c>
      <c r="C312" t="str">
        <f>IF(Table3[[#This Row],[Level 1]]="","",_xlfn.XLOOKUP(Table3[[#This Row],[Level 1]],Table1[Titel],Table1[ID],"Err",0))</f>
        <v>{6C998907-162C-40B1-A283-9DAA3E039EC3}</v>
      </c>
      <c r="D312" t="str">
        <f>IF(Table3[[#This Row],[Level 2]]="","",_xlfn.XLOOKUP(Table3[[#This Row],[Level 2]],Table1[Titel],Table1[ID],"Err",0))</f>
        <v>{7BDA09CC-F60D-4D33-9448-F2CDFA2DA05A}</v>
      </c>
      <c r="E312" t="str">
        <f>IF(Table3[[#This Row],[Level 3]]="","",_xlfn.XLOOKUP(Table3[[#This Row],[Level 3]],Table1[Titel],Table1[ID],"Err",0))</f>
        <v>{274A1C54-8EF7-41D1-A023-BA9A40999339}</v>
      </c>
      <c r="F312" t="str">
        <f>IF(Table3[[#This Row],[Level 4]]="","",_xlfn.XLOOKUP(Table3[[#This Row],[Level 4]],Table1[Titel],Table1[ID],"Err",0))</f>
        <v>{409A6038-474A-40C3-86E6-DCE3D4F16054}</v>
      </c>
      <c r="G312" t="str">
        <f>IF(Table3[[#This Row],[Level 5]]="","",_xlfn.XLOOKUP(Table3[[#This Row],[Level 5]],Table1[Titel],Table1[ID],"Err",0))</f>
        <v>{014DADFF-1554-42DB-9398-F54E444748B6}</v>
      </c>
      <c r="H312" t="str">
        <f>_xlfn.XLOOKUP(Table3[[#This Row],[Unit]],Table2[Title],Table2[ID],"",0)</f>
        <v/>
      </c>
      <c r="I312">
        <f>Table3[[#This Row],[Lfd]]</f>
        <v>311</v>
      </c>
      <c r="J312">
        <f>Table3[[#This Row],[Type]]</f>
        <v>1</v>
      </c>
      <c r="K312">
        <f>Table3[[#This Row],[Level]]</f>
        <v>10</v>
      </c>
      <c r="L312" t="str">
        <f>IF(ISBLANK(Table3[[#This Row],[Formula]]),"",Table3[[#This Row],[Formula]])</f>
        <v/>
      </c>
      <c r="M312">
        <f>IF(ISBLANK(Table3[[#This Row],[Credit]]),0,Table3[[#This Row],[Credit]])</f>
        <v>0</v>
      </c>
      <c r="N312">
        <f>IF(ISBLANK(Table3[[#This Row],[Debit]]),0,Table3[[#This Row],[Debit]])</f>
        <v>0</v>
      </c>
      <c r="O312">
        <f>Table3[[#This Row],[Format]]</f>
        <v>2</v>
      </c>
      <c r="P312">
        <f>Table3[[#This Row],[Direct Offset]]</f>
        <v>0</v>
      </c>
      <c r="Q312">
        <f>IF(ISBLANK(Table3[[#This Row],[Account Range Min]]),0,Table3[[#This Row],[Account Range Min]])</f>
        <v>0</v>
      </c>
      <c r="R312">
        <f>IF(ISBLANK(Table3[[#This Row],[Account Range Max]]),0,Table3[[#This Row],[Account Range Max]])</f>
        <v>0</v>
      </c>
      <c r="S312" t="str">
        <f>IF(Source!N312="","",_xlfn.XLOOKUP(Source!N312,Elements!$AD$2:$AD$393,Elements!$A$2:$A$393,"Err",0))</f>
        <v>{4E8C2BF3-2C6F-4B28-9EC0-0585B0F45E97}</v>
      </c>
      <c r="T312" t="str">
        <f>IF(Source!O312="","",_xlfn.XLOOKUP(Source!O312,Elements!$AD$2:$AD$393,Elements!$A$2:$A$393,"Err",0))</f>
        <v/>
      </c>
      <c r="U312" t="str">
        <f>IF(Source!T312="","",_xlfn.XLOOKUP(Source!T312,Elements!$AD$2:$AD$393,Elements!$A$2:$A$393,"Err",0))</f>
        <v/>
      </c>
      <c r="V312" t="str">
        <f>IF(Source!U312="","",_xlfn.XLOOKUP(Source!U312,Elements!$AD$2:$AD$393,Elements!$A$2:$A$393,"Err",0))</f>
        <v/>
      </c>
      <c r="W312" t="str">
        <f>IF(Source!V312="","",_xlfn.XLOOKUP(Source!V312,Elements!$AD$2:$AD$393,Elements!$A$2:$A$393,"Err",0))</f>
        <v/>
      </c>
      <c r="X312" t="str">
        <f>IF(Source!W312="","",_xlfn.XLOOKUP(Source!W312,Elements!$AD$2:$AD$393,Elements!$A$2:$A$393,"Err",0))</f>
        <v/>
      </c>
      <c r="Y312" t="str">
        <f>IF(Source!X312="","",_xlfn.XLOOKUP(Source!X312,Elements!$AD$2:$AD$393,Elements!$A$2:$A$393,"Err",0))</f>
        <v/>
      </c>
      <c r="Z312" t="str">
        <f>IF(Source!AD312="","",_xlfn.XLOOKUP(Source!AD312,Elements!$AD$2:$AD$393,Elements!$A$2:$A$393,"Err",0))</f>
        <v/>
      </c>
      <c r="AA312" t="str">
        <f>IF(Source!Y312="","",_xlfn.XLOOKUP(Source!Y312,Elements!$AD$2:$AD$393,Elements!$A$2:$A$393,"Err",0))</f>
        <v/>
      </c>
      <c r="AB312" t="str">
        <f>IF(Source!Z312="","",_xlfn.XLOOKUP(Source!Z312,Elements!$AD$2:$AD$393,Elements!$A$2:$A$393,"Err",0))</f>
        <v/>
      </c>
      <c r="AC312" t="str">
        <f>IF(Source!AA312="","",_xlfn.XLOOKUP(Source!AA312,Elements!$AD$2:$AD$393,Elements!$A$2:$A$393,"Err",0))</f>
        <v/>
      </c>
      <c r="AD312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Prozessfluss,Kapazitätsfaktor,Abfall,PolyAl (PCR),Reject</v>
      </c>
    </row>
    <row r="313" spans="1:30" x14ac:dyDescent="0.25">
      <c r="A313" t="str">
        <f>Table4[[#This Row],[idModel]]</f>
        <v>{4E8C2BF3-2C6F-4B28-9EC0-0585B0F45E97}</v>
      </c>
      <c r="B313" s="2" t="s">
        <v>191</v>
      </c>
      <c r="C313" t="str">
        <f>IF(Table3[[#This Row],[Level 1]]="","",_xlfn.XLOOKUP(Table3[[#This Row],[Level 1]],Table1[Titel],Table1[ID],"Err",0))</f>
        <v>{6C998907-162C-40B1-A283-9DAA3E039EC3}</v>
      </c>
      <c r="D313" t="str">
        <f>IF(Table3[[#This Row],[Level 2]]="","",_xlfn.XLOOKUP(Table3[[#This Row],[Level 2]],Table1[Titel],Table1[ID],"Err",0))</f>
        <v>{7BDA09CC-F60D-4D33-9448-F2CDFA2DA05A}</v>
      </c>
      <c r="E313" t="str">
        <f>IF(Table3[[#This Row],[Level 3]]="","",_xlfn.XLOOKUP(Table3[[#This Row],[Level 3]],Table1[Titel],Table1[ID],"Err",0))</f>
        <v>{274A1C54-8EF7-41D1-A023-BA9A40999339}</v>
      </c>
      <c r="F313" t="str">
        <f>IF(Table3[[#This Row],[Level 4]]="","",_xlfn.XLOOKUP(Table3[[#This Row],[Level 4]],Table1[Titel],Table1[ID],"Err",0))</f>
        <v>{409A6038-474A-40C3-86E6-DCE3D4F16054}</v>
      </c>
      <c r="G313" t="str">
        <f>IF(Table3[[#This Row],[Level 5]]="","",_xlfn.XLOOKUP(Table3[[#This Row],[Level 5]],Table1[Titel],Table1[ID],"Err",0))</f>
        <v>{B5B4F797-76E3-48BC-9402-5FAFC26076FA}</v>
      </c>
      <c r="H313" t="str">
        <f>_xlfn.XLOOKUP(Table3[[#This Row],[Unit]],Table2[Title],Table2[ID],"",0)</f>
        <v/>
      </c>
      <c r="I313">
        <f>Table3[[#This Row],[Lfd]]</f>
        <v>312</v>
      </c>
      <c r="J313">
        <f>Table3[[#This Row],[Type]]</f>
        <v>1</v>
      </c>
      <c r="K313">
        <f>Table3[[#This Row],[Level]]</f>
        <v>10</v>
      </c>
      <c r="L313" t="str">
        <f>IF(ISBLANK(Table3[[#This Row],[Formula]]),"",Table3[[#This Row],[Formula]])</f>
        <v/>
      </c>
      <c r="M313">
        <f>IF(ISBLANK(Table3[[#This Row],[Credit]]),0,Table3[[#This Row],[Credit]])</f>
        <v>0</v>
      </c>
      <c r="N313">
        <f>IF(ISBLANK(Table3[[#This Row],[Debit]]),0,Table3[[#This Row],[Debit]])</f>
        <v>0</v>
      </c>
      <c r="O313">
        <f>Table3[[#This Row],[Format]]</f>
        <v>2</v>
      </c>
      <c r="P313">
        <f>Table3[[#This Row],[Direct Offset]]</f>
        <v>0</v>
      </c>
      <c r="Q313">
        <f>IF(ISBLANK(Table3[[#This Row],[Account Range Min]]),0,Table3[[#This Row],[Account Range Min]])</f>
        <v>0</v>
      </c>
      <c r="R313">
        <f>IF(ISBLANK(Table3[[#This Row],[Account Range Max]]),0,Table3[[#This Row],[Account Range Max]])</f>
        <v>0</v>
      </c>
      <c r="S313" t="str">
        <f>IF(Source!N313="","",_xlfn.XLOOKUP(Source!N313,Elements!$AD$2:$AD$393,Elements!$A$2:$A$393,"Err",0))</f>
        <v>{4E8C2BF3-2C6F-4B28-9EC0-0585B0F45E97}</v>
      </c>
      <c r="T313" t="str">
        <f>IF(Source!O313="","",_xlfn.XLOOKUP(Source!O313,Elements!$AD$2:$AD$393,Elements!$A$2:$A$393,"Err",0))</f>
        <v/>
      </c>
      <c r="U313" t="str">
        <f>IF(Source!T313="","",_xlfn.XLOOKUP(Source!T313,Elements!$AD$2:$AD$393,Elements!$A$2:$A$393,"Err",0))</f>
        <v/>
      </c>
      <c r="V313" t="str">
        <f>IF(Source!U313="","",_xlfn.XLOOKUP(Source!U313,Elements!$AD$2:$AD$393,Elements!$A$2:$A$393,"Err",0))</f>
        <v/>
      </c>
      <c r="W313" t="str">
        <f>IF(Source!V313="","",_xlfn.XLOOKUP(Source!V313,Elements!$AD$2:$AD$393,Elements!$A$2:$A$393,"Err",0))</f>
        <v/>
      </c>
      <c r="X313" t="str">
        <f>IF(Source!W313="","",_xlfn.XLOOKUP(Source!W313,Elements!$AD$2:$AD$393,Elements!$A$2:$A$393,"Err",0))</f>
        <v/>
      </c>
      <c r="Y313" t="str">
        <f>IF(Source!X313="","",_xlfn.XLOOKUP(Source!X313,Elements!$AD$2:$AD$393,Elements!$A$2:$A$393,"Err",0))</f>
        <v/>
      </c>
      <c r="Z313" t="str">
        <f>IF(Source!AD313="","",_xlfn.XLOOKUP(Source!AD313,Elements!$AD$2:$AD$393,Elements!$A$2:$A$393,"Err",0))</f>
        <v/>
      </c>
      <c r="AA313" t="str">
        <f>IF(Source!Y313="","",_xlfn.XLOOKUP(Source!Y313,Elements!$AD$2:$AD$393,Elements!$A$2:$A$393,"Err",0))</f>
        <v/>
      </c>
      <c r="AB313" t="str">
        <f>IF(Source!Z313="","",_xlfn.XLOOKUP(Source!Z313,Elements!$AD$2:$AD$393,Elements!$A$2:$A$393,"Err",0))</f>
        <v/>
      </c>
      <c r="AC313" t="str">
        <f>IF(Source!AA313="","",_xlfn.XLOOKUP(Source!AA313,Elements!$AD$2:$AD$393,Elements!$A$2:$A$393,"Err",0))</f>
        <v/>
      </c>
      <c r="AD313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Prozessfluss,Kapazitätsfaktor,Abfall,PolyAl (PCR),Waste</v>
      </c>
    </row>
    <row r="314" spans="1:30" x14ac:dyDescent="0.25">
      <c r="A314" t="str">
        <f>Table4[[#This Row],[idModel]]</f>
        <v>{4E8C2BF3-2C6F-4B28-9EC0-0585B0F45E97}</v>
      </c>
      <c r="B314" s="2" t="s">
        <v>191</v>
      </c>
      <c r="C314" t="str">
        <f>IF(Table3[[#This Row],[Level 1]]="","",_xlfn.XLOOKUP(Table3[[#This Row],[Level 1]],Table1[Titel],Table1[ID],"Err",0))</f>
        <v>{6C998907-162C-40B1-A283-9DAA3E039EC3}</v>
      </c>
      <c r="D314" t="str">
        <f>IF(Table3[[#This Row],[Level 2]]="","",_xlfn.XLOOKUP(Table3[[#This Row],[Level 2]],Table1[Titel],Table1[ID],"Err",0))</f>
        <v>{7BDA09CC-F60D-4D33-9448-F2CDFA2DA05A}</v>
      </c>
      <c r="E314" t="str">
        <f>IF(Table3[[#This Row],[Level 3]]="","",_xlfn.XLOOKUP(Table3[[#This Row],[Level 3]],Table1[Titel],Table1[ID],"Err",0))</f>
        <v>{4BBD6911-72D7-4A4E-96C8-414A59CACC1F}</v>
      </c>
      <c r="F314" t="str">
        <f>IF(Table3[[#This Row],[Level 4]]="","",_xlfn.XLOOKUP(Table3[[#This Row],[Level 4]],Table1[Titel],Table1[ID],"Err",0))</f>
        <v>{DB7FE34E-F698-4E48-AA55-4308F1E634C2}</v>
      </c>
      <c r="G314" t="str">
        <f>IF(Table3[[#This Row],[Level 5]]="","",_xlfn.XLOOKUP(Table3[[#This Row],[Level 5]],Table1[Titel],Table1[ID],"Err",0))</f>
        <v>{6F82ACC1-9366-447D-A1B8-7D51002F7EE4}</v>
      </c>
      <c r="H314" t="str">
        <f>_xlfn.XLOOKUP(Table3[[#This Row],[Unit]],Table2[Title],Table2[ID],"",0)</f>
        <v>{258BBFD2-E72A-4A2D-B13E-3269F9492FEF}</v>
      </c>
      <c r="I314">
        <f>Table3[[#This Row],[Lfd]]</f>
        <v>313</v>
      </c>
      <c r="J314">
        <f>Table3[[#This Row],[Type]]</f>
        <v>1</v>
      </c>
      <c r="K314">
        <f>Table3[[#This Row],[Level]]</f>
        <v>10</v>
      </c>
      <c r="L314" t="str">
        <f>IF(ISBLANK(Table3[[#This Row],[Formula]]),"",Table3[[#This Row],[Formula]])</f>
        <v/>
      </c>
      <c r="M314">
        <f>IF(ISBLANK(Table3[[#This Row],[Credit]]),0,Table3[[#This Row],[Credit]])</f>
        <v>0</v>
      </c>
      <c r="N314">
        <f>IF(ISBLANK(Table3[[#This Row],[Debit]]),0,Table3[[#This Row],[Debit]])</f>
        <v>0</v>
      </c>
      <c r="O314">
        <f>Table3[[#This Row],[Format]]</f>
        <v>0</v>
      </c>
      <c r="P314">
        <f>Table3[[#This Row],[Direct Offset]]</f>
        <v>0</v>
      </c>
      <c r="Q314">
        <f>IF(ISBLANK(Table3[[#This Row],[Account Range Min]]),0,Table3[[#This Row],[Account Range Min]])</f>
        <v>0</v>
      </c>
      <c r="R314">
        <f>IF(ISBLANK(Table3[[#This Row],[Account Range Max]]),0,Table3[[#This Row],[Account Range Max]])</f>
        <v>0</v>
      </c>
      <c r="S314" t="str">
        <f>IF(Source!N314="","",_xlfn.XLOOKUP(Source!N314,Elements!$AD$2:$AD$393,Elements!$A$2:$A$393,"Err",0))</f>
        <v>{4E8C2BF3-2C6F-4B28-9EC0-0585B0F45E97}</v>
      </c>
      <c r="T314" t="str">
        <f>IF(Source!O314="","",_xlfn.XLOOKUP(Source!O314,Elements!$AD$2:$AD$393,Elements!$A$2:$A$393,"Err",0))</f>
        <v/>
      </c>
      <c r="U314" t="str">
        <f>IF(Source!T314="","",_xlfn.XLOOKUP(Source!T314,Elements!$AD$2:$AD$393,Elements!$A$2:$A$393,"Err",0))</f>
        <v/>
      </c>
      <c r="V314" t="str">
        <f>IF(Source!U314="","",_xlfn.XLOOKUP(Source!U314,Elements!$AD$2:$AD$393,Elements!$A$2:$A$393,"Err",0))</f>
        <v/>
      </c>
      <c r="W314" t="str">
        <f>IF(Source!V314="","",_xlfn.XLOOKUP(Source!V314,Elements!$AD$2:$AD$393,Elements!$A$2:$A$393,"Err",0))</f>
        <v/>
      </c>
      <c r="X314" t="str">
        <f>IF(Source!W314="","",_xlfn.XLOOKUP(Source!W314,Elements!$AD$2:$AD$393,Elements!$A$2:$A$393,"Err",0))</f>
        <v/>
      </c>
      <c r="Y314" t="str">
        <f>IF(Source!X314="","",_xlfn.XLOOKUP(Source!X314,Elements!$AD$2:$AD$393,Elements!$A$2:$A$393,"Err",0))</f>
        <v/>
      </c>
      <c r="Z314" t="str">
        <f>IF(Source!AD314="","",_xlfn.XLOOKUP(Source!AD314,Elements!$AD$2:$AD$393,Elements!$A$2:$A$393,"Err",0))</f>
        <v/>
      </c>
      <c r="AA314" t="str">
        <f>IF(Source!Y314="","",_xlfn.XLOOKUP(Source!Y314,Elements!$AD$2:$AD$393,Elements!$A$2:$A$393,"Err",0))</f>
        <v/>
      </c>
      <c r="AB314" t="str">
        <f>IF(Source!Z314="","",_xlfn.XLOOKUP(Source!Z314,Elements!$AD$2:$AD$393,Elements!$A$2:$A$393,"Err",0))</f>
        <v/>
      </c>
      <c r="AC314" t="str">
        <f>IF(Source!AA314="","",_xlfn.XLOOKUP(Source!AA314,Elements!$AD$2:$AD$393,Elements!$A$2:$A$393,"Err",0))</f>
        <v/>
      </c>
      <c r="AD314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Prozessfluss,Kapazitätsfaktor,Abwasser,PET/AL/PE (PIR),Downstream</v>
      </c>
    </row>
    <row r="315" spans="1:30" x14ac:dyDescent="0.25">
      <c r="A315" t="str">
        <f>Table4[[#This Row],[idModel]]</f>
        <v>{4E8C2BF3-2C6F-4B28-9EC0-0585B0F45E97}</v>
      </c>
      <c r="B315" s="2" t="s">
        <v>191</v>
      </c>
      <c r="C315" t="str">
        <f>IF(Table3[[#This Row],[Level 1]]="","",_xlfn.XLOOKUP(Table3[[#This Row],[Level 1]],Table1[Titel],Table1[ID],"Err",0))</f>
        <v>{6C998907-162C-40B1-A283-9DAA3E039EC3}</v>
      </c>
      <c r="D315" t="str">
        <f>IF(Table3[[#This Row],[Level 2]]="","",_xlfn.XLOOKUP(Table3[[#This Row],[Level 2]],Table1[Titel],Table1[ID],"Err",0))</f>
        <v>{7BDA09CC-F60D-4D33-9448-F2CDFA2DA05A}</v>
      </c>
      <c r="E315" t="str">
        <f>IF(Table3[[#This Row],[Level 3]]="","",_xlfn.XLOOKUP(Table3[[#This Row],[Level 3]],Table1[Titel],Table1[ID],"Err",0))</f>
        <v>{4BBD6911-72D7-4A4E-96C8-414A59CACC1F}</v>
      </c>
      <c r="F315" t="str">
        <f>IF(Table3[[#This Row],[Level 4]]="","",_xlfn.XLOOKUP(Table3[[#This Row],[Level 4]],Table1[Titel],Table1[ID],"Err",0))</f>
        <v>{DB7FE34E-F698-4E48-AA55-4308F1E634C2}</v>
      </c>
      <c r="G315" t="str">
        <f>IF(Table3[[#This Row],[Level 5]]="","",_xlfn.XLOOKUP(Table3[[#This Row],[Level 5]],Table1[Titel],Table1[ID],"Err",0))</f>
        <v>{D438F441-C6FE-40EB-A44B-E1C1B94D72ED}</v>
      </c>
      <c r="H315" t="str">
        <f>_xlfn.XLOOKUP(Table3[[#This Row],[Unit]],Table2[Title],Table2[ID],"",0)</f>
        <v/>
      </c>
      <c r="I315">
        <f>Table3[[#This Row],[Lfd]]</f>
        <v>314</v>
      </c>
      <c r="J315">
        <f>Table3[[#This Row],[Type]]</f>
        <v>1</v>
      </c>
      <c r="K315">
        <f>Table3[[#This Row],[Level]]</f>
        <v>10</v>
      </c>
      <c r="L315" t="str">
        <f>IF(ISBLANK(Table3[[#This Row],[Formula]]),"",Table3[[#This Row],[Formula]])</f>
        <v/>
      </c>
      <c r="M315">
        <f>IF(ISBLANK(Table3[[#This Row],[Credit]]),0,Table3[[#This Row],[Credit]])</f>
        <v>0</v>
      </c>
      <c r="N315">
        <f>IF(ISBLANK(Table3[[#This Row],[Debit]]),0,Table3[[#This Row],[Debit]])</f>
        <v>0</v>
      </c>
      <c r="O315">
        <f>Table3[[#This Row],[Format]]</f>
        <v>2</v>
      </c>
      <c r="P315">
        <f>Table3[[#This Row],[Direct Offset]]</f>
        <v>0</v>
      </c>
      <c r="Q315">
        <f>IF(ISBLANK(Table3[[#This Row],[Account Range Min]]),0,Table3[[#This Row],[Account Range Min]])</f>
        <v>0</v>
      </c>
      <c r="R315">
        <f>IF(ISBLANK(Table3[[#This Row],[Account Range Max]]),0,Table3[[#This Row],[Account Range Max]])</f>
        <v>0</v>
      </c>
      <c r="S315" t="str">
        <f>IF(Source!N315="","",_xlfn.XLOOKUP(Source!N315,Elements!$AD$2:$AD$393,Elements!$A$2:$A$393,"Err",0))</f>
        <v>{4E8C2BF3-2C6F-4B28-9EC0-0585B0F45E97}</v>
      </c>
      <c r="T315" t="str">
        <f>IF(Source!O315="","",_xlfn.XLOOKUP(Source!O315,Elements!$AD$2:$AD$393,Elements!$A$2:$A$393,"Err",0))</f>
        <v/>
      </c>
      <c r="U315" t="str">
        <f>IF(Source!T315="","",_xlfn.XLOOKUP(Source!T315,Elements!$AD$2:$AD$393,Elements!$A$2:$A$393,"Err",0))</f>
        <v/>
      </c>
      <c r="V315" t="str">
        <f>IF(Source!U315="","",_xlfn.XLOOKUP(Source!U315,Elements!$AD$2:$AD$393,Elements!$A$2:$A$393,"Err",0))</f>
        <v/>
      </c>
      <c r="W315" t="str">
        <f>IF(Source!V315="","",_xlfn.XLOOKUP(Source!V315,Elements!$AD$2:$AD$393,Elements!$A$2:$A$393,"Err",0))</f>
        <v/>
      </c>
      <c r="X315" t="str">
        <f>IF(Source!W315="","",_xlfn.XLOOKUP(Source!W315,Elements!$AD$2:$AD$393,Elements!$A$2:$A$393,"Err",0))</f>
        <v/>
      </c>
      <c r="Y315" t="str">
        <f>IF(Source!X315="","",_xlfn.XLOOKUP(Source!X315,Elements!$AD$2:$AD$393,Elements!$A$2:$A$393,"Err",0))</f>
        <v/>
      </c>
      <c r="Z315" t="str">
        <f>IF(Source!AD315="","",_xlfn.XLOOKUP(Source!AD315,Elements!$AD$2:$AD$393,Elements!$A$2:$A$393,"Err",0))</f>
        <v/>
      </c>
      <c r="AA315" t="str">
        <f>IF(Source!Y315="","",_xlfn.XLOOKUP(Source!Y315,Elements!$AD$2:$AD$393,Elements!$A$2:$A$393,"Err",0))</f>
        <v/>
      </c>
      <c r="AB315" t="str">
        <f>IF(Source!Z315="","",_xlfn.XLOOKUP(Source!Z315,Elements!$AD$2:$AD$393,Elements!$A$2:$A$393,"Err",0))</f>
        <v/>
      </c>
      <c r="AC315" t="str">
        <f>IF(Source!AA315="","",_xlfn.XLOOKUP(Source!AA315,Elements!$AD$2:$AD$393,Elements!$A$2:$A$393,"Err",0))</f>
        <v/>
      </c>
      <c r="AD315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Prozessfluss,Kapazitätsfaktor,Abwasser,PET/AL/PE (PIR),Input</v>
      </c>
    </row>
    <row r="316" spans="1:30" x14ac:dyDescent="0.25">
      <c r="A316" t="str">
        <f>Table4[[#This Row],[idModel]]</f>
        <v>{4E8C2BF3-2C6F-4B28-9EC0-0585B0F45E97}</v>
      </c>
      <c r="B316" s="2" t="s">
        <v>191</v>
      </c>
      <c r="C316" t="str">
        <f>IF(Table3[[#This Row],[Level 1]]="","",_xlfn.XLOOKUP(Table3[[#This Row],[Level 1]],Table1[Titel],Table1[ID],"Err",0))</f>
        <v>{6C998907-162C-40B1-A283-9DAA3E039EC3}</v>
      </c>
      <c r="D316" t="str">
        <f>IF(Table3[[#This Row],[Level 2]]="","",_xlfn.XLOOKUP(Table3[[#This Row],[Level 2]],Table1[Titel],Table1[ID],"Err",0))</f>
        <v>{7BDA09CC-F60D-4D33-9448-F2CDFA2DA05A}</v>
      </c>
      <c r="E316" t="str">
        <f>IF(Table3[[#This Row],[Level 3]]="","",_xlfn.XLOOKUP(Table3[[#This Row],[Level 3]],Table1[Titel],Table1[ID],"Err",0))</f>
        <v>{4BBD6911-72D7-4A4E-96C8-414A59CACC1F}</v>
      </c>
      <c r="F316" t="str">
        <f>IF(Table3[[#This Row],[Level 4]]="","",_xlfn.XLOOKUP(Table3[[#This Row],[Level 4]],Table1[Titel],Table1[ID],"Err",0))</f>
        <v>{409A6038-474A-40C3-86E6-DCE3D4F16054}</v>
      </c>
      <c r="G316" t="str">
        <f>IF(Table3[[#This Row],[Level 5]]="","",_xlfn.XLOOKUP(Table3[[#This Row],[Level 5]],Table1[Titel],Table1[ID],"Err",0))</f>
        <v>{6F82ACC1-9366-447D-A1B8-7D51002F7EE4}</v>
      </c>
      <c r="H316" t="str">
        <f>_xlfn.XLOOKUP(Table3[[#This Row],[Unit]],Table2[Title],Table2[ID],"",0)</f>
        <v>{258BBFD2-E72A-4A2D-B13E-3269F9492FEF}</v>
      </c>
      <c r="I316">
        <f>Table3[[#This Row],[Lfd]]</f>
        <v>315</v>
      </c>
      <c r="J316">
        <f>Table3[[#This Row],[Type]]</f>
        <v>1</v>
      </c>
      <c r="K316">
        <f>Table3[[#This Row],[Level]]</f>
        <v>10</v>
      </c>
      <c r="L316" t="str">
        <f>IF(ISBLANK(Table3[[#This Row],[Formula]]),"",Table3[[#This Row],[Formula]])</f>
        <v/>
      </c>
      <c r="M316">
        <f>IF(ISBLANK(Table3[[#This Row],[Credit]]),0,Table3[[#This Row],[Credit]])</f>
        <v>0</v>
      </c>
      <c r="N316">
        <f>IF(ISBLANK(Table3[[#This Row],[Debit]]),0,Table3[[#This Row],[Debit]])</f>
        <v>0</v>
      </c>
      <c r="O316">
        <f>Table3[[#This Row],[Format]]</f>
        <v>0</v>
      </c>
      <c r="P316">
        <f>Table3[[#This Row],[Direct Offset]]</f>
        <v>0</v>
      </c>
      <c r="Q316">
        <f>IF(ISBLANK(Table3[[#This Row],[Account Range Min]]),0,Table3[[#This Row],[Account Range Min]])</f>
        <v>0</v>
      </c>
      <c r="R316">
        <f>IF(ISBLANK(Table3[[#This Row],[Account Range Max]]),0,Table3[[#This Row],[Account Range Max]])</f>
        <v>0</v>
      </c>
      <c r="S316" t="str">
        <f>IF(Source!N316="","",_xlfn.XLOOKUP(Source!N316,Elements!$AD$2:$AD$393,Elements!$A$2:$A$393,"Err",0))</f>
        <v>{4E8C2BF3-2C6F-4B28-9EC0-0585B0F45E97}</v>
      </c>
      <c r="T316" t="str">
        <f>IF(Source!O316="","",_xlfn.XLOOKUP(Source!O316,Elements!$AD$2:$AD$393,Elements!$A$2:$A$393,"Err",0))</f>
        <v/>
      </c>
      <c r="U316" t="str">
        <f>IF(Source!T316="","",_xlfn.XLOOKUP(Source!T316,Elements!$AD$2:$AD$393,Elements!$A$2:$A$393,"Err",0))</f>
        <v/>
      </c>
      <c r="V316" t="str">
        <f>IF(Source!U316="","",_xlfn.XLOOKUP(Source!U316,Elements!$AD$2:$AD$393,Elements!$A$2:$A$393,"Err",0))</f>
        <v/>
      </c>
      <c r="W316" t="str">
        <f>IF(Source!V316="","",_xlfn.XLOOKUP(Source!V316,Elements!$AD$2:$AD$393,Elements!$A$2:$A$393,"Err",0))</f>
        <v/>
      </c>
      <c r="X316" t="str">
        <f>IF(Source!W316="","",_xlfn.XLOOKUP(Source!W316,Elements!$AD$2:$AD$393,Elements!$A$2:$A$393,"Err",0))</f>
        <v/>
      </c>
      <c r="Y316" t="str">
        <f>IF(Source!X316="","",_xlfn.XLOOKUP(Source!X316,Elements!$AD$2:$AD$393,Elements!$A$2:$A$393,"Err",0))</f>
        <v/>
      </c>
      <c r="Z316" t="str">
        <f>IF(Source!AD316="","",_xlfn.XLOOKUP(Source!AD316,Elements!$AD$2:$AD$393,Elements!$A$2:$A$393,"Err",0))</f>
        <v/>
      </c>
      <c r="AA316" t="str">
        <f>IF(Source!Y316="","",_xlfn.XLOOKUP(Source!Y316,Elements!$AD$2:$AD$393,Elements!$A$2:$A$393,"Err",0))</f>
        <v/>
      </c>
      <c r="AB316" t="str">
        <f>IF(Source!Z316="","",_xlfn.XLOOKUP(Source!Z316,Elements!$AD$2:$AD$393,Elements!$A$2:$A$393,"Err",0))</f>
        <v/>
      </c>
      <c r="AC316" t="str">
        <f>IF(Source!AA316="","",_xlfn.XLOOKUP(Source!AA316,Elements!$AD$2:$AD$393,Elements!$A$2:$A$393,"Err",0))</f>
        <v/>
      </c>
      <c r="AD316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Prozessfluss,Kapazitätsfaktor,Abwasser,PolyAl (PCR),Downstream</v>
      </c>
    </row>
    <row r="317" spans="1:30" x14ac:dyDescent="0.25">
      <c r="A317" t="str">
        <f>Table4[[#This Row],[idModel]]</f>
        <v>{4E8C2BF3-2C6F-4B28-9EC0-0585B0F45E97}</v>
      </c>
      <c r="B317" s="2" t="s">
        <v>191</v>
      </c>
      <c r="C317" t="str">
        <f>IF(Table3[[#This Row],[Level 1]]="","",_xlfn.XLOOKUP(Table3[[#This Row],[Level 1]],Table1[Titel],Table1[ID],"Err",0))</f>
        <v>{6C998907-162C-40B1-A283-9DAA3E039EC3}</v>
      </c>
      <c r="D317" t="str">
        <f>IF(Table3[[#This Row],[Level 2]]="","",_xlfn.XLOOKUP(Table3[[#This Row],[Level 2]],Table1[Titel],Table1[ID],"Err",0))</f>
        <v>{7BDA09CC-F60D-4D33-9448-F2CDFA2DA05A}</v>
      </c>
      <c r="E317" t="str">
        <f>IF(Table3[[#This Row],[Level 3]]="","",_xlfn.XLOOKUP(Table3[[#This Row],[Level 3]],Table1[Titel],Table1[ID],"Err",0))</f>
        <v>{4BBD6911-72D7-4A4E-96C8-414A59CACC1F}</v>
      </c>
      <c r="F317" t="str">
        <f>IF(Table3[[#This Row],[Level 4]]="","",_xlfn.XLOOKUP(Table3[[#This Row],[Level 4]],Table1[Titel],Table1[ID],"Err",0))</f>
        <v>{409A6038-474A-40C3-86E6-DCE3D4F16054}</v>
      </c>
      <c r="G317" t="str">
        <f>IF(Table3[[#This Row],[Level 5]]="","",_xlfn.XLOOKUP(Table3[[#This Row],[Level 5]],Table1[Titel],Table1[ID],"Err",0))</f>
        <v>{D438F441-C6FE-40EB-A44B-E1C1B94D72ED}</v>
      </c>
      <c r="H317" t="str">
        <f>_xlfn.XLOOKUP(Table3[[#This Row],[Unit]],Table2[Title],Table2[ID],"",0)</f>
        <v/>
      </c>
      <c r="I317">
        <f>Table3[[#This Row],[Lfd]]</f>
        <v>316</v>
      </c>
      <c r="J317">
        <f>Table3[[#This Row],[Type]]</f>
        <v>1</v>
      </c>
      <c r="K317">
        <f>Table3[[#This Row],[Level]]</f>
        <v>10</v>
      </c>
      <c r="L317" t="str">
        <f>IF(ISBLANK(Table3[[#This Row],[Formula]]),"",Table3[[#This Row],[Formula]])</f>
        <v/>
      </c>
      <c r="M317">
        <f>IF(ISBLANK(Table3[[#This Row],[Credit]]),0,Table3[[#This Row],[Credit]])</f>
        <v>0</v>
      </c>
      <c r="N317">
        <f>IF(ISBLANK(Table3[[#This Row],[Debit]]),0,Table3[[#This Row],[Debit]])</f>
        <v>0</v>
      </c>
      <c r="O317">
        <f>Table3[[#This Row],[Format]]</f>
        <v>2</v>
      </c>
      <c r="P317">
        <f>Table3[[#This Row],[Direct Offset]]</f>
        <v>0</v>
      </c>
      <c r="Q317">
        <f>IF(ISBLANK(Table3[[#This Row],[Account Range Min]]),0,Table3[[#This Row],[Account Range Min]])</f>
        <v>0</v>
      </c>
      <c r="R317">
        <f>IF(ISBLANK(Table3[[#This Row],[Account Range Max]]),0,Table3[[#This Row],[Account Range Max]])</f>
        <v>0</v>
      </c>
      <c r="S317" t="str">
        <f>IF(Source!N317="","",_xlfn.XLOOKUP(Source!N317,Elements!$AD$2:$AD$393,Elements!$A$2:$A$393,"Err",0))</f>
        <v>{4E8C2BF3-2C6F-4B28-9EC0-0585B0F45E97}</v>
      </c>
      <c r="T317" t="str">
        <f>IF(Source!O317="","",_xlfn.XLOOKUP(Source!O317,Elements!$AD$2:$AD$393,Elements!$A$2:$A$393,"Err",0))</f>
        <v/>
      </c>
      <c r="U317" t="str">
        <f>IF(Source!T317="","",_xlfn.XLOOKUP(Source!T317,Elements!$AD$2:$AD$393,Elements!$A$2:$A$393,"Err",0))</f>
        <v/>
      </c>
      <c r="V317" t="str">
        <f>IF(Source!U317="","",_xlfn.XLOOKUP(Source!U317,Elements!$AD$2:$AD$393,Elements!$A$2:$A$393,"Err",0))</f>
        <v/>
      </c>
      <c r="W317" t="str">
        <f>IF(Source!V317="","",_xlfn.XLOOKUP(Source!V317,Elements!$AD$2:$AD$393,Elements!$A$2:$A$393,"Err",0))</f>
        <v/>
      </c>
      <c r="X317" t="str">
        <f>IF(Source!W317="","",_xlfn.XLOOKUP(Source!W317,Elements!$AD$2:$AD$393,Elements!$A$2:$A$393,"Err",0))</f>
        <v/>
      </c>
      <c r="Y317" t="str">
        <f>IF(Source!X317="","",_xlfn.XLOOKUP(Source!X317,Elements!$AD$2:$AD$393,Elements!$A$2:$A$393,"Err",0))</f>
        <v/>
      </c>
      <c r="Z317" t="str">
        <f>IF(Source!AD317="","",_xlfn.XLOOKUP(Source!AD317,Elements!$AD$2:$AD$393,Elements!$A$2:$A$393,"Err",0))</f>
        <v/>
      </c>
      <c r="AA317" t="str">
        <f>IF(Source!Y317="","",_xlfn.XLOOKUP(Source!Y317,Elements!$AD$2:$AD$393,Elements!$A$2:$A$393,"Err",0))</f>
        <v/>
      </c>
      <c r="AB317" t="str">
        <f>IF(Source!Z317="","",_xlfn.XLOOKUP(Source!Z317,Elements!$AD$2:$AD$393,Elements!$A$2:$A$393,"Err",0))</f>
        <v/>
      </c>
      <c r="AC317" t="str">
        <f>IF(Source!AA317="","",_xlfn.XLOOKUP(Source!AA317,Elements!$AD$2:$AD$393,Elements!$A$2:$A$393,"Err",0))</f>
        <v/>
      </c>
      <c r="AD317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Prozessfluss,Kapazitätsfaktor,Abwasser,PolyAl (PCR),Input</v>
      </c>
    </row>
    <row r="318" spans="1:30" x14ac:dyDescent="0.25">
      <c r="A318" t="str">
        <f>Table4[[#This Row],[idModel]]</f>
        <v>{4E8C2BF3-2C6F-4B28-9EC0-0585B0F45E97}</v>
      </c>
      <c r="B318" s="2" t="s">
        <v>191</v>
      </c>
      <c r="C318" t="str">
        <f>IF(Table3[[#This Row],[Level 1]]="","",_xlfn.XLOOKUP(Table3[[#This Row],[Level 1]],Table1[Titel],Table1[ID],"Err",0))</f>
        <v>{6C998907-162C-40B1-A283-9DAA3E039EC3}</v>
      </c>
      <c r="D318" t="str">
        <f>IF(Table3[[#This Row],[Level 2]]="","",_xlfn.XLOOKUP(Table3[[#This Row],[Level 2]],Table1[Titel],Table1[ID],"Err",0))</f>
        <v>{7BDA09CC-F60D-4D33-9448-F2CDFA2DA05A}</v>
      </c>
      <c r="E318" t="str">
        <f>IF(Table3[[#This Row],[Level 3]]="","",_xlfn.XLOOKUP(Table3[[#This Row],[Level 3]],Table1[Titel],Table1[ID],"Err",0))</f>
        <v>{634E63C0-B934-4DA4-A422-CBA171A52E02}</v>
      </c>
      <c r="F318" t="str">
        <f>IF(Table3[[#This Row],[Level 4]]="","",_xlfn.XLOOKUP(Table3[[#This Row],[Level 4]],Table1[Titel],Table1[ID],"Err",0))</f>
        <v>{DB7FE34E-F698-4E48-AA55-4308F1E634C2}</v>
      </c>
      <c r="G318" t="str">
        <f>IF(Table3[[#This Row],[Level 5]]="","",_xlfn.XLOOKUP(Table3[[#This Row],[Level 5]],Table1[Titel],Table1[ID],"Err",0))</f>
        <v>{8C772D76-9C04-4392-A881-571B599378D6}</v>
      </c>
      <c r="H318" t="str">
        <f>_xlfn.XLOOKUP(Table3[[#This Row],[Unit]],Table2[Title],Table2[ID],"",0)</f>
        <v>{258BBFD2-E72A-4A2D-B13E-3269F9492FEF}</v>
      </c>
      <c r="I318">
        <f>Table3[[#This Row],[Lfd]]</f>
        <v>317</v>
      </c>
      <c r="J318">
        <f>Table3[[#This Row],[Type]]</f>
        <v>1</v>
      </c>
      <c r="K318">
        <f>Table3[[#This Row],[Level]]</f>
        <v>10</v>
      </c>
      <c r="L318" t="str">
        <f>IF(ISBLANK(Table3[[#This Row],[Formula]]),"",Table3[[#This Row],[Formula]])</f>
        <v/>
      </c>
      <c r="M318">
        <f>IF(ISBLANK(Table3[[#This Row],[Credit]]),0,Table3[[#This Row],[Credit]])</f>
        <v>0</v>
      </c>
      <c r="N318">
        <f>IF(ISBLANK(Table3[[#This Row],[Debit]]),0,Table3[[#This Row],[Debit]])</f>
        <v>0</v>
      </c>
      <c r="O318">
        <f>Table3[[#This Row],[Format]]</f>
        <v>0</v>
      </c>
      <c r="P318">
        <f>Table3[[#This Row],[Direct Offset]]</f>
        <v>0</v>
      </c>
      <c r="Q318">
        <f>IF(ISBLANK(Table3[[#This Row],[Account Range Min]]),0,Table3[[#This Row],[Account Range Min]])</f>
        <v>0</v>
      </c>
      <c r="R318">
        <f>IF(ISBLANK(Table3[[#This Row],[Account Range Max]]),0,Table3[[#This Row],[Account Range Max]])</f>
        <v>0</v>
      </c>
      <c r="S318" t="str">
        <f>IF(Source!N318="","",_xlfn.XLOOKUP(Source!N318,Elements!$AD$2:$AD$393,Elements!$A$2:$A$393,"Err",0))</f>
        <v>{4E8C2BF3-2C6F-4B28-9EC0-0585B0F45E97}</v>
      </c>
      <c r="T318" t="str">
        <f>IF(Source!O318="","",_xlfn.XLOOKUP(Source!O318,Elements!$AD$2:$AD$393,Elements!$A$2:$A$393,"Err",0))</f>
        <v/>
      </c>
      <c r="U318" t="str">
        <f>IF(Source!T318="","",_xlfn.XLOOKUP(Source!T318,Elements!$AD$2:$AD$393,Elements!$A$2:$A$393,"Err",0))</f>
        <v/>
      </c>
      <c r="V318" t="str">
        <f>IF(Source!U318="","",_xlfn.XLOOKUP(Source!U318,Elements!$AD$2:$AD$393,Elements!$A$2:$A$393,"Err",0))</f>
        <v/>
      </c>
      <c r="W318" t="str">
        <f>IF(Source!V318="","",_xlfn.XLOOKUP(Source!V318,Elements!$AD$2:$AD$393,Elements!$A$2:$A$393,"Err",0))</f>
        <v/>
      </c>
      <c r="X318" t="str">
        <f>IF(Source!W318="","",_xlfn.XLOOKUP(Source!W318,Elements!$AD$2:$AD$393,Elements!$A$2:$A$393,"Err",0))</f>
        <v/>
      </c>
      <c r="Y318" t="str">
        <f>IF(Source!X318="","",_xlfn.XLOOKUP(Source!X318,Elements!$AD$2:$AD$393,Elements!$A$2:$A$393,"Err",0))</f>
        <v/>
      </c>
      <c r="Z318" t="str">
        <f>IF(Source!AD318="","",_xlfn.XLOOKUP(Source!AD318,Elements!$AD$2:$AD$393,Elements!$A$2:$A$393,"Err",0))</f>
        <v/>
      </c>
      <c r="AA318" t="str">
        <f>IF(Source!Y318="","",_xlfn.XLOOKUP(Source!Y318,Elements!$AD$2:$AD$393,Elements!$A$2:$A$393,"Err",0))</f>
        <v/>
      </c>
      <c r="AB318" t="str">
        <f>IF(Source!Z318="","",_xlfn.XLOOKUP(Source!Z318,Elements!$AD$2:$AD$393,Elements!$A$2:$A$393,"Err",0))</f>
        <v/>
      </c>
      <c r="AC318" t="str">
        <f>IF(Source!AA318="","",_xlfn.XLOOKUP(Source!AA318,Elements!$AD$2:$AD$393,Elements!$A$2:$A$393,"Err",0))</f>
        <v/>
      </c>
      <c r="AD318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Prozessfluss,Kapazitätsfaktor,Chemikalien,PET/AL/PE (PIR),1FHM</v>
      </c>
    </row>
    <row r="319" spans="1:30" x14ac:dyDescent="0.25">
      <c r="A319" t="str">
        <f>Table4[[#This Row],[idModel]]</f>
        <v>{4E8C2BF3-2C6F-4B28-9EC0-0585B0F45E97}</v>
      </c>
      <c r="B319" s="2" t="s">
        <v>191</v>
      </c>
      <c r="C319" t="str">
        <f>IF(Table3[[#This Row],[Level 1]]="","",_xlfn.XLOOKUP(Table3[[#This Row],[Level 1]],Table1[Titel],Table1[ID],"Err",0))</f>
        <v>{6C998907-162C-40B1-A283-9DAA3E039EC3}</v>
      </c>
      <c r="D319" t="str">
        <f>IF(Table3[[#This Row],[Level 2]]="","",_xlfn.XLOOKUP(Table3[[#This Row],[Level 2]],Table1[Titel],Table1[ID],"Err",0))</f>
        <v>{7BDA09CC-F60D-4D33-9448-F2CDFA2DA05A}</v>
      </c>
      <c r="E319" t="str">
        <f>IF(Table3[[#This Row],[Level 3]]="","",_xlfn.XLOOKUP(Table3[[#This Row],[Level 3]],Table1[Titel],Table1[ID],"Err",0))</f>
        <v>{634E63C0-B934-4DA4-A422-CBA171A52E02}</v>
      </c>
      <c r="F319" t="str">
        <f>IF(Table3[[#This Row],[Level 4]]="","",_xlfn.XLOOKUP(Table3[[#This Row],[Level 4]],Table1[Titel],Table1[ID],"Err",0))</f>
        <v>{DB7FE34E-F698-4E48-AA55-4308F1E634C2}</v>
      </c>
      <c r="G319" t="str">
        <f>IF(Table3[[#This Row],[Level 5]]="","",_xlfn.XLOOKUP(Table3[[#This Row],[Level 5]],Table1[Titel],Table1[ID],"Err",0))</f>
        <v>{0B14E549-2358-4CBB-8818-6D375C434918}</v>
      </c>
      <c r="H319" t="str">
        <f>_xlfn.XLOOKUP(Table3[[#This Row],[Unit]],Table2[Title],Table2[ID],"",0)</f>
        <v>{258BBFD2-E72A-4A2D-B13E-3269F9492FEF}</v>
      </c>
      <c r="I319">
        <f>Table3[[#This Row],[Lfd]]</f>
        <v>318</v>
      </c>
      <c r="J319">
        <f>Table3[[#This Row],[Type]]</f>
        <v>1</v>
      </c>
      <c r="K319">
        <f>Table3[[#This Row],[Level]]</f>
        <v>10</v>
      </c>
      <c r="L319" t="str">
        <f>IF(ISBLANK(Table3[[#This Row],[Formula]]),"",Table3[[#This Row],[Formula]])</f>
        <v/>
      </c>
      <c r="M319">
        <f>IF(ISBLANK(Table3[[#This Row],[Credit]]),0,Table3[[#This Row],[Credit]])</f>
        <v>0</v>
      </c>
      <c r="N319">
        <f>IF(ISBLANK(Table3[[#This Row],[Debit]]),0,Table3[[#This Row],[Debit]])</f>
        <v>0</v>
      </c>
      <c r="O319">
        <f>Table3[[#This Row],[Format]]</f>
        <v>0</v>
      </c>
      <c r="P319">
        <f>Table3[[#This Row],[Direct Offset]]</f>
        <v>0</v>
      </c>
      <c r="Q319">
        <f>IF(ISBLANK(Table3[[#This Row],[Account Range Min]]),0,Table3[[#This Row],[Account Range Min]])</f>
        <v>0</v>
      </c>
      <c r="R319">
        <f>IF(ISBLANK(Table3[[#This Row],[Account Range Max]]),0,Table3[[#This Row],[Account Range Max]])</f>
        <v>0</v>
      </c>
      <c r="S319" t="str">
        <f>IF(Source!N319="","",_xlfn.XLOOKUP(Source!N319,Elements!$AD$2:$AD$393,Elements!$A$2:$A$393,"Err",0))</f>
        <v>{4E8C2BF3-2C6F-4B28-9EC0-0585B0F45E97}</v>
      </c>
      <c r="T319" t="str">
        <f>IF(Source!O319="","",_xlfn.XLOOKUP(Source!O319,Elements!$AD$2:$AD$393,Elements!$A$2:$A$393,"Err",0))</f>
        <v/>
      </c>
      <c r="U319" t="str">
        <f>IF(Source!T319="","",_xlfn.XLOOKUP(Source!T319,Elements!$AD$2:$AD$393,Elements!$A$2:$A$393,"Err",0))</f>
        <v/>
      </c>
      <c r="V319" t="str">
        <f>IF(Source!U319="","",_xlfn.XLOOKUP(Source!U319,Elements!$AD$2:$AD$393,Elements!$A$2:$A$393,"Err",0))</f>
        <v/>
      </c>
      <c r="W319" t="str">
        <f>IF(Source!V319="","",_xlfn.XLOOKUP(Source!V319,Elements!$AD$2:$AD$393,Elements!$A$2:$A$393,"Err",0))</f>
        <v/>
      </c>
      <c r="X319" t="str">
        <f>IF(Source!W319="","",_xlfn.XLOOKUP(Source!W319,Elements!$AD$2:$AD$393,Elements!$A$2:$A$393,"Err",0))</f>
        <v/>
      </c>
      <c r="Y319" t="str">
        <f>IF(Source!X319="","",_xlfn.XLOOKUP(Source!X319,Elements!$AD$2:$AD$393,Elements!$A$2:$A$393,"Err",0))</f>
        <v/>
      </c>
      <c r="Z319" t="str">
        <f>IF(Source!AD319="","",_xlfn.XLOOKUP(Source!AD319,Elements!$AD$2:$AD$393,Elements!$A$2:$A$393,"Err",0))</f>
        <v/>
      </c>
      <c r="AA319" t="str">
        <f>IF(Source!Y319="","",_xlfn.XLOOKUP(Source!Y319,Elements!$AD$2:$AD$393,Elements!$A$2:$A$393,"Err",0))</f>
        <v/>
      </c>
      <c r="AB319" t="str">
        <f>IF(Source!Z319="","",_xlfn.XLOOKUP(Source!Z319,Elements!$AD$2:$AD$393,Elements!$A$2:$A$393,"Err",0))</f>
        <v/>
      </c>
      <c r="AC319" t="str">
        <f>IF(Source!AA319="","",_xlfn.XLOOKUP(Source!AA319,Elements!$AD$2:$AD$393,Elements!$A$2:$A$393,"Err",0))</f>
        <v/>
      </c>
      <c r="AD319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Prozessfluss,Kapazitätsfaktor,Chemikalien,PET/AL/PE (PIR),40Fe3</v>
      </c>
    </row>
    <row r="320" spans="1:30" x14ac:dyDescent="0.25">
      <c r="A320" t="str">
        <f>Table4[[#This Row],[idModel]]</f>
        <v>{4E8C2BF3-2C6F-4B28-9EC0-0585B0F45E97}</v>
      </c>
      <c r="B320" s="2" t="s">
        <v>191</v>
      </c>
      <c r="C320" t="str">
        <f>IF(Table3[[#This Row],[Level 1]]="","",_xlfn.XLOOKUP(Table3[[#This Row],[Level 1]],Table1[Titel],Table1[ID],"Err",0))</f>
        <v>{6C998907-162C-40B1-A283-9DAA3E039EC3}</v>
      </c>
      <c r="D320" t="str">
        <f>IF(Table3[[#This Row],[Level 2]]="","",_xlfn.XLOOKUP(Table3[[#This Row],[Level 2]],Table1[Titel],Table1[ID],"Err",0))</f>
        <v>{7BDA09CC-F60D-4D33-9448-F2CDFA2DA05A}</v>
      </c>
      <c r="E320" t="str">
        <f>IF(Table3[[#This Row],[Level 3]]="","",_xlfn.XLOOKUP(Table3[[#This Row],[Level 3]],Table1[Titel],Table1[ID],"Err",0))</f>
        <v>{634E63C0-B934-4DA4-A422-CBA171A52E02}</v>
      </c>
      <c r="F320" t="str">
        <f>IF(Table3[[#This Row],[Level 4]]="","",_xlfn.XLOOKUP(Table3[[#This Row],[Level 4]],Table1[Titel],Table1[ID],"Err",0))</f>
        <v>{DB7FE34E-F698-4E48-AA55-4308F1E634C2}</v>
      </c>
      <c r="G320" t="str">
        <f>IF(Table3[[#This Row],[Level 5]]="","",_xlfn.XLOOKUP(Table3[[#This Row],[Level 5]],Table1[Titel],Table1[ID],"Err",0))</f>
        <v>{5758DC5B-5B9C-43AB-A187-12A686FDCE8E}</v>
      </c>
      <c r="H320" t="str">
        <f>_xlfn.XLOOKUP(Table3[[#This Row],[Unit]],Table2[Title],Table2[ID],"",0)</f>
        <v>{258BBFD2-E72A-4A2D-B13E-3269F9492FEF}</v>
      </c>
      <c r="I320">
        <f>Table3[[#This Row],[Lfd]]</f>
        <v>319</v>
      </c>
      <c r="J320">
        <f>Table3[[#This Row],[Type]]</f>
        <v>1</v>
      </c>
      <c r="K320">
        <f>Table3[[#This Row],[Level]]</f>
        <v>10</v>
      </c>
      <c r="L320" t="str">
        <f>IF(ISBLANK(Table3[[#This Row],[Formula]]),"",Table3[[#This Row],[Formula]])</f>
        <v/>
      </c>
      <c r="M320">
        <f>IF(ISBLANK(Table3[[#This Row],[Credit]]),0,Table3[[#This Row],[Credit]])</f>
        <v>0</v>
      </c>
      <c r="N320">
        <f>IF(ISBLANK(Table3[[#This Row],[Debit]]),0,Table3[[#This Row],[Debit]])</f>
        <v>0</v>
      </c>
      <c r="O320">
        <f>Table3[[#This Row],[Format]]</f>
        <v>0</v>
      </c>
      <c r="P320">
        <f>Table3[[#This Row],[Direct Offset]]</f>
        <v>0</v>
      </c>
      <c r="Q320">
        <f>IF(ISBLANK(Table3[[#This Row],[Account Range Min]]),0,Table3[[#This Row],[Account Range Min]])</f>
        <v>0</v>
      </c>
      <c r="R320">
        <f>IF(ISBLANK(Table3[[#This Row],[Account Range Max]]),0,Table3[[#This Row],[Account Range Max]])</f>
        <v>0</v>
      </c>
      <c r="S320" t="str">
        <f>IF(Source!N320="","",_xlfn.XLOOKUP(Source!N320,Elements!$AD$2:$AD$393,Elements!$A$2:$A$393,"Err",0))</f>
        <v>{4E8C2BF3-2C6F-4B28-9EC0-0585B0F45E97}</v>
      </c>
      <c r="T320" t="str">
        <f>IF(Source!O320="","",_xlfn.XLOOKUP(Source!O320,Elements!$AD$2:$AD$393,Elements!$A$2:$A$393,"Err",0))</f>
        <v/>
      </c>
      <c r="U320" t="str">
        <f>IF(Source!T320="","",_xlfn.XLOOKUP(Source!T320,Elements!$AD$2:$AD$393,Elements!$A$2:$A$393,"Err",0))</f>
        <v/>
      </c>
      <c r="V320" t="str">
        <f>IF(Source!U320="","",_xlfn.XLOOKUP(Source!U320,Elements!$AD$2:$AD$393,Elements!$A$2:$A$393,"Err",0))</f>
        <v/>
      </c>
      <c r="W320" t="str">
        <f>IF(Source!V320="","",_xlfn.XLOOKUP(Source!V320,Elements!$AD$2:$AD$393,Elements!$A$2:$A$393,"Err",0))</f>
        <v/>
      </c>
      <c r="X320" t="str">
        <f>IF(Source!W320="","",_xlfn.XLOOKUP(Source!W320,Elements!$AD$2:$AD$393,Elements!$A$2:$A$393,"Err",0))</f>
        <v/>
      </c>
      <c r="Y320" t="str">
        <f>IF(Source!X320="","",_xlfn.XLOOKUP(Source!X320,Elements!$AD$2:$AD$393,Elements!$A$2:$A$393,"Err",0))</f>
        <v/>
      </c>
      <c r="Z320" t="str">
        <f>IF(Source!AD320="","",_xlfn.XLOOKUP(Source!AD320,Elements!$AD$2:$AD$393,Elements!$A$2:$A$393,"Err",0))</f>
        <v/>
      </c>
      <c r="AA320" t="str">
        <f>IF(Source!Y320="","",_xlfn.XLOOKUP(Source!Y320,Elements!$AD$2:$AD$393,Elements!$A$2:$A$393,"Err",0))</f>
        <v/>
      </c>
      <c r="AB320" t="str">
        <f>IF(Source!Z320="","",_xlfn.XLOOKUP(Source!Z320,Elements!$AD$2:$AD$393,Elements!$A$2:$A$393,"Err",0))</f>
        <v/>
      </c>
      <c r="AC320" t="str">
        <f>IF(Source!AA320="","",_xlfn.XLOOKUP(Source!AA320,Elements!$AD$2:$AD$393,Elements!$A$2:$A$393,"Err",0))</f>
        <v/>
      </c>
      <c r="AD320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Prozessfluss,Kapazitätsfaktor,Chemikalien,PET/AL/PE (PIR),40KM</v>
      </c>
    </row>
    <row r="321" spans="1:30" x14ac:dyDescent="0.25">
      <c r="A321" t="str">
        <f>Table4[[#This Row],[idModel]]</f>
        <v>{4E8C2BF3-2C6F-4B28-9EC0-0585B0F45E97}</v>
      </c>
      <c r="B321" s="2" t="s">
        <v>191</v>
      </c>
      <c r="C321" t="str">
        <f>IF(Table3[[#This Row],[Level 1]]="","",_xlfn.XLOOKUP(Table3[[#This Row],[Level 1]],Table1[Titel],Table1[ID],"Err",0))</f>
        <v>{6C998907-162C-40B1-A283-9DAA3E039EC3}</v>
      </c>
      <c r="D321" t="str">
        <f>IF(Table3[[#This Row],[Level 2]]="","",_xlfn.XLOOKUP(Table3[[#This Row],[Level 2]],Table1[Titel],Table1[ID],"Err",0))</f>
        <v>{7BDA09CC-F60D-4D33-9448-F2CDFA2DA05A}</v>
      </c>
      <c r="E321" t="str">
        <f>IF(Table3[[#This Row],[Level 3]]="","",_xlfn.XLOOKUP(Table3[[#This Row],[Level 3]],Table1[Titel],Table1[ID],"Err",0))</f>
        <v>{634E63C0-B934-4DA4-A422-CBA171A52E02}</v>
      </c>
      <c r="F321" t="str">
        <f>IF(Table3[[#This Row],[Level 4]]="","",_xlfn.XLOOKUP(Table3[[#This Row],[Level 4]],Table1[Titel],Table1[ID],"Err",0))</f>
        <v>{DB7FE34E-F698-4E48-AA55-4308F1E634C2}</v>
      </c>
      <c r="G321" t="str">
        <f>IF(Table3[[#This Row],[Level 5]]="","",_xlfn.XLOOKUP(Table3[[#This Row],[Level 5]],Table1[Titel],Table1[ID],"Err",0))</f>
        <v>{56C65A9F-C84C-4378-9046-DD075D695618}</v>
      </c>
      <c r="H321" t="str">
        <f>_xlfn.XLOOKUP(Table3[[#This Row],[Unit]],Table2[Title],Table2[ID],"",0)</f>
        <v>{258BBFD2-E72A-4A2D-B13E-3269F9492FEF}</v>
      </c>
      <c r="I321">
        <f>Table3[[#This Row],[Lfd]]</f>
        <v>320</v>
      </c>
      <c r="J321">
        <f>Table3[[#This Row],[Type]]</f>
        <v>1</v>
      </c>
      <c r="K321">
        <f>Table3[[#This Row],[Level]]</f>
        <v>10</v>
      </c>
      <c r="L321" t="str">
        <f>IF(ISBLANK(Table3[[#This Row],[Formula]]),"",Table3[[#This Row],[Formula]])</f>
        <v/>
      </c>
      <c r="M321">
        <f>IF(ISBLANK(Table3[[#This Row],[Credit]]),0,Table3[[#This Row],[Credit]])</f>
        <v>0</v>
      </c>
      <c r="N321">
        <f>IF(ISBLANK(Table3[[#This Row],[Debit]]),0,Table3[[#This Row],[Debit]])</f>
        <v>0</v>
      </c>
      <c r="O321">
        <f>Table3[[#This Row],[Format]]</f>
        <v>0</v>
      </c>
      <c r="P321">
        <f>Table3[[#This Row],[Direct Offset]]</f>
        <v>0</v>
      </c>
      <c r="Q321">
        <f>IF(ISBLANK(Table3[[#This Row],[Account Range Min]]),0,Table3[[#This Row],[Account Range Min]])</f>
        <v>0</v>
      </c>
      <c r="R321">
        <f>IF(ISBLANK(Table3[[#This Row],[Account Range Max]]),0,Table3[[#This Row],[Account Range Max]])</f>
        <v>0</v>
      </c>
      <c r="S321" t="str">
        <f>IF(Source!N321="","",_xlfn.XLOOKUP(Source!N321,Elements!$AD$2:$AD$393,Elements!$A$2:$A$393,"Err",0))</f>
        <v>{4E8C2BF3-2C6F-4B28-9EC0-0585B0F45E97}</v>
      </c>
      <c r="T321" t="str">
        <f>IF(Source!O321="","",_xlfn.XLOOKUP(Source!O321,Elements!$AD$2:$AD$393,Elements!$A$2:$A$393,"Err",0))</f>
        <v/>
      </c>
      <c r="U321" t="str">
        <f>IF(Source!T321="","",_xlfn.XLOOKUP(Source!T321,Elements!$AD$2:$AD$393,Elements!$A$2:$A$393,"Err",0))</f>
        <v/>
      </c>
      <c r="V321" t="str">
        <f>IF(Source!U321="","",_xlfn.XLOOKUP(Source!U321,Elements!$AD$2:$AD$393,Elements!$A$2:$A$393,"Err",0))</f>
        <v/>
      </c>
      <c r="W321" t="str">
        <f>IF(Source!V321="","",_xlfn.XLOOKUP(Source!V321,Elements!$AD$2:$AD$393,Elements!$A$2:$A$393,"Err",0))</f>
        <v/>
      </c>
      <c r="X321" t="str">
        <f>IF(Source!W321="","",_xlfn.XLOOKUP(Source!W321,Elements!$AD$2:$AD$393,Elements!$A$2:$A$393,"Err",0))</f>
        <v/>
      </c>
      <c r="Y321" t="str">
        <f>IF(Source!X321="","",_xlfn.XLOOKUP(Source!X321,Elements!$AD$2:$AD$393,Elements!$A$2:$A$393,"Err",0))</f>
        <v/>
      </c>
      <c r="Z321" t="str">
        <f>IF(Source!AD321="","",_xlfn.XLOOKUP(Source!AD321,Elements!$AD$2:$AD$393,Elements!$A$2:$A$393,"Err",0))</f>
        <v/>
      </c>
      <c r="AA321" t="str">
        <f>IF(Source!Y321="","",_xlfn.XLOOKUP(Source!Y321,Elements!$AD$2:$AD$393,Elements!$A$2:$A$393,"Err",0))</f>
        <v/>
      </c>
      <c r="AB321" t="str">
        <f>IF(Source!Z321="","",_xlfn.XLOOKUP(Source!Z321,Elements!$AD$2:$AD$393,Elements!$A$2:$A$393,"Err",0))</f>
        <v/>
      </c>
      <c r="AC321" t="str">
        <f>IF(Source!AA321="","",_xlfn.XLOOKUP(Source!AA321,Elements!$AD$2:$AD$393,Elements!$A$2:$A$393,"Err",0))</f>
        <v/>
      </c>
      <c r="AD321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Prozessfluss,Kapazitätsfaktor,Chemikalien,PET/AL/PE (PIR),50NL</v>
      </c>
    </row>
    <row r="322" spans="1:30" x14ac:dyDescent="0.25">
      <c r="A322" t="str">
        <f>Table4[[#This Row],[idModel]]</f>
        <v>{4E8C2BF3-2C6F-4B28-9EC0-0585B0F45E97}</v>
      </c>
      <c r="B322" s="2" t="s">
        <v>191</v>
      </c>
      <c r="C322" t="str">
        <f>IF(Table3[[#This Row],[Level 1]]="","",_xlfn.XLOOKUP(Table3[[#This Row],[Level 1]],Table1[Titel],Table1[ID],"Err",0))</f>
        <v>{6C998907-162C-40B1-A283-9DAA3E039EC3}</v>
      </c>
      <c r="D322" t="str">
        <f>IF(Table3[[#This Row],[Level 2]]="","",_xlfn.XLOOKUP(Table3[[#This Row],[Level 2]],Table1[Titel],Table1[ID],"Err",0))</f>
        <v>{7BDA09CC-F60D-4D33-9448-F2CDFA2DA05A}</v>
      </c>
      <c r="E322" t="str">
        <f>IF(Table3[[#This Row],[Level 3]]="","",_xlfn.XLOOKUP(Table3[[#This Row],[Level 3]],Table1[Titel],Table1[ID],"Err",0))</f>
        <v>{634E63C0-B934-4DA4-A422-CBA171A52E02}</v>
      </c>
      <c r="F322" t="str">
        <f>IF(Table3[[#This Row],[Level 4]]="","",_xlfn.XLOOKUP(Table3[[#This Row],[Level 4]],Table1[Titel],Table1[ID],"Err",0))</f>
        <v>{DB7FE34E-F698-4E48-AA55-4308F1E634C2}</v>
      </c>
      <c r="G322" t="str">
        <f>IF(Table3[[#This Row],[Level 5]]="","",_xlfn.XLOOKUP(Table3[[#This Row],[Level 5]],Table1[Titel],Table1[ID],"Err",0))</f>
        <v>{677F6514-CD4A-4AA1-AE15-DAFC6BB52DAC}</v>
      </c>
      <c r="H322" t="str">
        <f>_xlfn.XLOOKUP(Table3[[#This Row],[Unit]],Table2[Title],Table2[ID],"",0)</f>
        <v>{258BBFD2-E72A-4A2D-B13E-3269F9492FEF}</v>
      </c>
      <c r="I322">
        <f>Table3[[#This Row],[Lfd]]</f>
        <v>321</v>
      </c>
      <c r="J322">
        <f>Table3[[#This Row],[Type]]</f>
        <v>1</v>
      </c>
      <c r="K322">
        <f>Table3[[#This Row],[Level]]</f>
        <v>10</v>
      </c>
      <c r="L322" t="str">
        <f>IF(ISBLANK(Table3[[#This Row],[Formula]]),"",Table3[[#This Row],[Formula]])</f>
        <v/>
      </c>
      <c r="M322">
        <f>IF(ISBLANK(Table3[[#This Row],[Credit]]),0,Table3[[#This Row],[Credit]])</f>
        <v>0</v>
      </c>
      <c r="N322">
        <f>IF(ISBLANK(Table3[[#This Row],[Debit]]),0,Table3[[#This Row],[Debit]])</f>
        <v>0</v>
      </c>
      <c r="O322">
        <f>Table3[[#This Row],[Format]]</f>
        <v>0</v>
      </c>
      <c r="P322">
        <f>Table3[[#This Row],[Direct Offset]]</f>
        <v>0</v>
      </c>
      <c r="Q322">
        <f>IF(ISBLANK(Table3[[#This Row],[Account Range Min]]),0,Table3[[#This Row],[Account Range Min]])</f>
        <v>0</v>
      </c>
      <c r="R322">
        <f>IF(ISBLANK(Table3[[#This Row],[Account Range Max]]),0,Table3[[#This Row],[Account Range Max]])</f>
        <v>0</v>
      </c>
      <c r="S322" t="str">
        <f>IF(Source!N322="","",_xlfn.XLOOKUP(Source!N322,Elements!$AD$2:$AD$393,Elements!$A$2:$A$393,"Err",0))</f>
        <v>{4E8C2BF3-2C6F-4B28-9EC0-0585B0F45E97}</v>
      </c>
      <c r="T322" t="str">
        <f>IF(Source!O322="","",_xlfn.XLOOKUP(Source!O322,Elements!$AD$2:$AD$393,Elements!$A$2:$A$393,"Err",0))</f>
        <v/>
      </c>
      <c r="U322" t="str">
        <f>IF(Source!T322="","",_xlfn.XLOOKUP(Source!T322,Elements!$AD$2:$AD$393,Elements!$A$2:$A$393,"Err",0))</f>
        <v/>
      </c>
      <c r="V322" t="str">
        <f>IF(Source!U322="","",_xlfn.XLOOKUP(Source!U322,Elements!$AD$2:$AD$393,Elements!$A$2:$A$393,"Err",0))</f>
        <v/>
      </c>
      <c r="W322" t="str">
        <f>IF(Source!V322="","",_xlfn.XLOOKUP(Source!V322,Elements!$AD$2:$AD$393,Elements!$A$2:$A$393,"Err",0))</f>
        <v/>
      </c>
      <c r="X322" t="str">
        <f>IF(Source!W322="","",_xlfn.XLOOKUP(Source!W322,Elements!$AD$2:$AD$393,Elements!$A$2:$A$393,"Err",0))</f>
        <v/>
      </c>
      <c r="Y322" t="str">
        <f>IF(Source!X322="","",_xlfn.XLOOKUP(Source!X322,Elements!$AD$2:$AD$393,Elements!$A$2:$A$393,"Err",0))</f>
        <v/>
      </c>
      <c r="Z322" t="str">
        <f>IF(Source!AD322="","",_xlfn.XLOOKUP(Source!AD322,Elements!$AD$2:$AD$393,Elements!$A$2:$A$393,"Err",0))</f>
        <v/>
      </c>
      <c r="AA322" t="str">
        <f>IF(Source!Y322="","",_xlfn.XLOOKUP(Source!Y322,Elements!$AD$2:$AD$393,Elements!$A$2:$A$393,"Err",0))</f>
        <v/>
      </c>
      <c r="AB322" t="str">
        <f>IF(Source!Z322="","",_xlfn.XLOOKUP(Source!Z322,Elements!$AD$2:$AD$393,Elements!$A$2:$A$393,"Err",0))</f>
        <v/>
      </c>
      <c r="AC322" t="str">
        <f>IF(Source!AA322="","",_xlfn.XLOOKUP(Source!AA322,Elements!$AD$2:$AD$393,Elements!$A$2:$A$393,"Err",0))</f>
        <v/>
      </c>
      <c r="AD322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Prozessfluss,Kapazitätsfaktor,Chemikalien,PET/AL/PE (PIR),75AS</v>
      </c>
    </row>
    <row r="323" spans="1:30" x14ac:dyDescent="0.25">
      <c r="A323" t="str">
        <f>Table4[[#This Row],[idModel]]</f>
        <v>{4E8C2BF3-2C6F-4B28-9EC0-0585B0F45E97}</v>
      </c>
      <c r="B323" s="2" t="s">
        <v>191</v>
      </c>
      <c r="C323" t="str">
        <f>IF(Table3[[#This Row],[Level 1]]="","",_xlfn.XLOOKUP(Table3[[#This Row],[Level 1]],Table1[Titel],Table1[ID],"Err",0))</f>
        <v>{6C998907-162C-40B1-A283-9DAA3E039EC3}</v>
      </c>
      <c r="D323" t="str">
        <f>IF(Table3[[#This Row],[Level 2]]="","",_xlfn.XLOOKUP(Table3[[#This Row],[Level 2]],Table1[Titel],Table1[ID],"Err",0))</f>
        <v>{7BDA09CC-F60D-4D33-9448-F2CDFA2DA05A}</v>
      </c>
      <c r="E323" t="str">
        <f>IF(Table3[[#This Row],[Level 3]]="","",_xlfn.XLOOKUP(Table3[[#This Row],[Level 3]],Table1[Titel],Table1[ID],"Err",0))</f>
        <v>{634E63C0-B934-4DA4-A422-CBA171A52E02}</v>
      </c>
      <c r="F323" t="str">
        <f>IF(Table3[[#This Row],[Level 4]]="","",_xlfn.XLOOKUP(Table3[[#This Row],[Level 4]],Table1[Titel],Table1[ID],"Err",0))</f>
        <v>{DB7FE34E-F698-4E48-AA55-4308F1E634C2}</v>
      </c>
      <c r="G323" t="str">
        <f>IF(Table3[[#This Row],[Level 5]]="","",_xlfn.XLOOKUP(Table3[[#This Row],[Level 5]],Table1[Titel],Table1[ID],"Err",0))</f>
        <v>{E885913B-6DD3-4D6C-A3D3-5676AE0898D2}</v>
      </c>
      <c r="H323" t="str">
        <f>_xlfn.XLOOKUP(Table3[[#This Row],[Unit]],Table2[Title],Table2[ID],"",0)</f>
        <v>{258BBFD2-E72A-4A2D-B13E-3269F9492FEF}</v>
      </c>
      <c r="I323">
        <f>Table3[[#This Row],[Lfd]]</f>
        <v>322</v>
      </c>
      <c r="J323">
        <f>Table3[[#This Row],[Type]]</f>
        <v>1</v>
      </c>
      <c r="K323">
        <f>Table3[[#This Row],[Level]]</f>
        <v>10</v>
      </c>
      <c r="L323" t="str">
        <f>IF(ISBLANK(Table3[[#This Row],[Formula]]),"",Table3[[#This Row],[Formula]])</f>
        <v/>
      </c>
      <c r="M323">
        <f>IF(ISBLANK(Table3[[#This Row],[Credit]]),0,Table3[[#This Row],[Credit]])</f>
        <v>0</v>
      </c>
      <c r="N323">
        <f>IF(ISBLANK(Table3[[#This Row],[Debit]]),0,Table3[[#This Row],[Debit]])</f>
        <v>0</v>
      </c>
      <c r="O323">
        <f>Table3[[#This Row],[Format]]</f>
        <v>0</v>
      </c>
      <c r="P323">
        <f>Table3[[#This Row],[Direct Offset]]</f>
        <v>0</v>
      </c>
      <c r="Q323">
        <f>IF(ISBLANK(Table3[[#This Row],[Account Range Min]]),0,Table3[[#This Row],[Account Range Min]])</f>
        <v>0</v>
      </c>
      <c r="R323">
        <f>IF(ISBLANK(Table3[[#This Row],[Account Range Max]]),0,Table3[[#This Row],[Account Range Max]])</f>
        <v>0</v>
      </c>
      <c r="S323" t="str">
        <f>IF(Source!N323="","",_xlfn.XLOOKUP(Source!N323,Elements!$AD$2:$AD$393,Elements!$A$2:$A$393,"Err",0))</f>
        <v>{4E8C2BF3-2C6F-4B28-9EC0-0585B0F45E97}</v>
      </c>
      <c r="T323" t="str">
        <f>IF(Source!O323="","",_xlfn.XLOOKUP(Source!O323,Elements!$AD$2:$AD$393,Elements!$A$2:$A$393,"Err",0))</f>
        <v/>
      </c>
      <c r="U323" t="str">
        <f>IF(Source!T323="","",_xlfn.XLOOKUP(Source!T323,Elements!$AD$2:$AD$393,Elements!$A$2:$A$393,"Err",0))</f>
        <v/>
      </c>
      <c r="V323" t="str">
        <f>IF(Source!U323="","",_xlfn.XLOOKUP(Source!U323,Elements!$AD$2:$AD$393,Elements!$A$2:$A$393,"Err",0))</f>
        <v/>
      </c>
      <c r="W323" t="str">
        <f>IF(Source!V323="","",_xlfn.XLOOKUP(Source!V323,Elements!$AD$2:$AD$393,Elements!$A$2:$A$393,"Err",0))</f>
        <v/>
      </c>
      <c r="X323" t="str">
        <f>IF(Source!W323="","",_xlfn.XLOOKUP(Source!W323,Elements!$AD$2:$AD$393,Elements!$A$2:$A$393,"Err",0))</f>
        <v/>
      </c>
      <c r="Y323" t="str">
        <f>IF(Source!X323="","",_xlfn.XLOOKUP(Source!X323,Elements!$AD$2:$AD$393,Elements!$A$2:$A$393,"Err",0))</f>
        <v/>
      </c>
      <c r="Z323" t="str">
        <f>IF(Source!AD323="","",_xlfn.XLOOKUP(Source!AD323,Elements!$AD$2:$AD$393,Elements!$A$2:$A$393,"Err",0))</f>
        <v/>
      </c>
      <c r="AA323" t="str">
        <f>IF(Source!Y323="","",_xlfn.XLOOKUP(Source!Y323,Elements!$AD$2:$AD$393,Elements!$A$2:$A$393,"Err",0))</f>
        <v/>
      </c>
      <c r="AB323" t="str">
        <f>IF(Source!Z323="","",_xlfn.XLOOKUP(Source!Z323,Elements!$AD$2:$AD$393,Elements!$A$2:$A$393,"Err",0))</f>
        <v/>
      </c>
      <c r="AC323" t="str">
        <f>IF(Source!AA323="","",_xlfn.XLOOKUP(Source!AA323,Elements!$AD$2:$AD$393,Elements!$A$2:$A$393,"Err",0))</f>
        <v/>
      </c>
      <c r="AD323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Prozessfluss,Kapazitätsfaktor,Chemikalien,PET/AL/PE (PIR),75PS</v>
      </c>
    </row>
    <row r="324" spans="1:30" x14ac:dyDescent="0.25">
      <c r="A324" t="str">
        <f>Table4[[#This Row],[idModel]]</f>
        <v>{4E8C2BF3-2C6F-4B28-9EC0-0585B0F45E97}</v>
      </c>
      <c r="B324" s="2" t="s">
        <v>191</v>
      </c>
      <c r="C324" t="str">
        <f>IF(Table3[[#This Row],[Level 1]]="","",_xlfn.XLOOKUP(Table3[[#This Row],[Level 1]],Table1[Titel],Table1[ID],"Err",0))</f>
        <v>{6C998907-162C-40B1-A283-9DAA3E039EC3}</v>
      </c>
      <c r="D324" t="str">
        <f>IF(Table3[[#This Row],[Level 2]]="","",_xlfn.XLOOKUP(Table3[[#This Row],[Level 2]],Table1[Titel],Table1[ID],"Err",0))</f>
        <v>{7BDA09CC-F60D-4D33-9448-F2CDFA2DA05A}</v>
      </c>
      <c r="E324" t="str">
        <f>IF(Table3[[#This Row],[Level 3]]="","",_xlfn.XLOOKUP(Table3[[#This Row],[Level 3]],Table1[Titel],Table1[ID],"Err",0))</f>
        <v>{634E63C0-B934-4DA4-A422-CBA171A52E02}</v>
      </c>
      <c r="F324" t="str">
        <f>IF(Table3[[#This Row],[Level 4]]="","",_xlfn.XLOOKUP(Table3[[#This Row],[Level 4]],Table1[Titel],Table1[ID],"Err",0))</f>
        <v>{DB7FE34E-F698-4E48-AA55-4308F1E634C2}</v>
      </c>
      <c r="G324" t="str">
        <f>IF(Table3[[#This Row],[Level 5]]="","",_xlfn.XLOOKUP(Table3[[#This Row],[Level 5]],Table1[Titel],Table1[ID],"Err",0))</f>
        <v>{8022AD8B-2CF6-4DF4-84D5-A083C6340D2D}</v>
      </c>
      <c r="H324" t="str">
        <f>_xlfn.XLOOKUP(Table3[[#This Row],[Unit]],Table2[Title],Table2[ID],"",0)</f>
        <v>{258BBFD2-E72A-4A2D-B13E-3269F9492FEF}</v>
      </c>
      <c r="I324">
        <f>Table3[[#This Row],[Lfd]]</f>
        <v>323</v>
      </c>
      <c r="J324">
        <f>Table3[[#This Row],[Type]]</f>
        <v>1</v>
      </c>
      <c r="K324">
        <f>Table3[[#This Row],[Level]]</f>
        <v>10</v>
      </c>
      <c r="L324" t="str">
        <f>IF(ISBLANK(Table3[[#This Row],[Formula]]),"",Table3[[#This Row],[Formula]])</f>
        <v/>
      </c>
      <c r="M324">
        <f>IF(ISBLANK(Table3[[#This Row],[Credit]]),0,Table3[[#This Row],[Credit]])</f>
        <v>0</v>
      </c>
      <c r="N324">
        <f>IF(ISBLANK(Table3[[#This Row],[Debit]]),0,Table3[[#This Row],[Debit]])</f>
        <v>0</v>
      </c>
      <c r="O324">
        <f>Table3[[#This Row],[Format]]</f>
        <v>0</v>
      </c>
      <c r="P324">
        <f>Table3[[#This Row],[Direct Offset]]</f>
        <v>0</v>
      </c>
      <c r="Q324">
        <f>IF(ISBLANK(Table3[[#This Row],[Account Range Min]]),0,Table3[[#This Row],[Account Range Min]])</f>
        <v>0</v>
      </c>
      <c r="R324">
        <f>IF(ISBLANK(Table3[[#This Row],[Account Range Max]]),0,Table3[[#This Row],[Account Range Max]])</f>
        <v>0</v>
      </c>
      <c r="S324" t="str">
        <f>IF(Source!N324="","",_xlfn.XLOOKUP(Source!N324,Elements!$AD$2:$AD$393,Elements!$A$2:$A$393,"Err",0))</f>
        <v>{4E8C2BF3-2C6F-4B28-9EC0-0585B0F45E97}</v>
      </c>
      <c r="T324" t="str">
        <f>IF(Source!O324="","",_xlfn.XLOOKUP(Source!O324,Elements!$AD$2:$AD$393,Elements!$A$2:$A$393,"Err",0))</f>
        <v/>
      </c>
      <c r="U324" t="str">
        <f>IF(Source!T324="","",_xlfn.XLOOKUP(Source!T324,Elements!$AD$2:$AD$393,Elements!$A$2:$A$393,"Err",0))</f>
        <v/>
      </c>
      <c r="V324" t="str">
        <f>IF(Source!U324="","",_xlfn.XLOOKUP(Source!U324,Elements!$AD$2:$AD$393,Elements!$A$2:$A$393,"Err",0))</f>
        <v/>
      </c>
      <c r="W324" t="str">
        <f>IF(Source!V324="","",_xlfn.XLOOKUP(Source!V324,Elements!$AD$2:$AD$393,Elements!$A$2:$A$393,"Err",0))</f>
        <v/>
      </c>
      <c r="X324" t="str">
        <f>IF(Source!W324="","",_xlfn.XLOOKUP(Source!W324,Elements!$AD$2:$AD$393,Elements!$A$2:$A$393,"Err",0))</f>
        <v/>
      </c>
      <c r="Y324" t="str">
        <f>IF(Source!X324="","",_xlfn.XLOOKUP(Source!X324,Elements!$AD$2:$AD$393,Elements!$A$2:$A$393,"Err",0))</f>
        <v/>
      </c>
      <c r="Z324" t="str">
        <f>IF(Source!AD324="","",_xlfn.XLOOKUP(Source!AD324,Elements!$AD$2:$AD$393,Elements!$A$2:$A$393,"Err",0))</f>
        <v/>
      </c>
      <c r="AA324" t="str">
        <f>IF(Source!Y324="","",_xlfn.XLOOKUP(Source!Y324,Elements!$AD$2:$AD$393,Elements!$A$2:$A$393,"Err",0))</f>
        <v/>
      </c>
      <c r="AB324" t="str">
        <f>IF(Source!Z324="","",_xlfn.XLOOKUP(Source!Z324,Elements!$AD$2:$AD$393,Elements!$A$2:$A$393,"Err",0))</f>
        <v/>
      </c>
      <c r="AC324" t="str">
        <f>IF(Source!AA324="","",_xlfn.XLOOKUP(Source!AA324,Elements!$AD$2:$AD$393,Elements!$A$2:$A$393,"Err",0))</f>
        <v/>
      </c>
      <c r="AD324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Prozessfluss,Kapazitätsfaktor,Chemikalien,PET/AL/PE (PIR),MTBE</v>
      </c>
    </row>
    <row r="325" spans="1:30" x14ac:dyDescent="0.25">
      <c r="A325" t="str">
        <f>Table4[[#This Row],[idModel]]</f>
        <v>{4E8C2BF3-2C6F-4B28-9EC0-0585B0F45E97}</v>
      </c>
      <c r="B325" s="2" t="s">
        <v>191</v>
      </c>
      <c r="C325" t="str">
        <f>IF(Table3[[#This Row],[Level 1]]="","",_xlfn.XLOOKUP(Table3[[#This Row],[Level 1]],Table1[Titel],Table1[ID],"Err",0))</f>
        <v>{6C998907-162C-40B1-A283-9DAA3E039EC3}</v>
      </c>
      <c r="D325" t="str">
        <f>IF(Table3[[#This Row],[Level 2]]="","",_xlfn.XLOOKUP(Table3[[#This Row],[Level 2]],Table1[Titel],Table1[ID],"Err",0))</f>
        <v>{7BDA09CC-F60D-4D33-9448-F2CDFA2DA05A}</v>
      </c>
      <c r="E325" t="str">
        <f>IF(Table3[[#This Row],[Level 3]]="","",_xlfn.XLOOKUP(Table3[[#This Row],[Level 3]],Table1[Titel],Table1[ID],"Err",0))</f>
        <v>{634E63C0-B934-4DA4-A422-CBA171A52E02}</v>
      </c>
      <c r="F325" t="str">
        <f>IF(Table3[[#This Row],[Level 4]]="","",_xlfn.XLOOKUP(Table3[[#This Row],[Level 4]],Table1[Titel],Table1[ID],"Err",0))</f>
        <v>{DB7FE34E-F698-4E48-AA55-4308F1E634C2}</v>
      </c>
      <c r="G325" t="str">
        <f>IF(Table3[[#This Row],[Level 5]]="","",_xlfn.XLOOKUP(Table3[[#This Row],[Level 5]],Table1[Titel],Table1[ID],"Err",0))</f>
        <v>{E3850309-4CEC-4881-839C-11D86EBB482D}</v>
      </c>
      <c r="H325" t="str">
        <f>_xlfn.XLOOKUP(Table3[[#This Row],[Unit]],Table2[Title],Table2[ID],"",0)</f>
        <v>{258BBFD2-E72A-4A2D-B13E-3269F9492FEF}</v>
      </c>
      <c r="I325">
        <f>Table3[[#This Row],[Lfd]]</f>
        <v>324</v>
      </c>
      <c r="J325">
        <f>Table3[[#This Row],[Type]]</f>
        <v>1</v>
      </c>
      <c r="K325">
        <f>Table3[[#This Row],[Level]]</f>
        <v>10</v>
      </c>
      <c r="L325" t="str">
        <f>IF(ISBLANK(Table3[[#This Row],[Formula]]),"",Table3[[#This Row],[Formula]])</f>
        <v/>
      </c>
      <c r="M325">
        <f>IF(ISBLANK(Table3[[#This Row],[Credit]]),0,Table3[[#This Row],[Credit]])</f>
        <v>0</v>
      </c>
      <c r="N325">
        <f>IF(ISBLANK(Table3[[#This Row],[Debit]]),0,Table3[[#This Row],[Debit]])</f>
        <v>0</v>
      </c>
      <c r="O325">
        <f>Table3[[#This Row],[Format]]</f>
        <v>0</v>
      </c>
      <c r="P325">
        <f>Table3[[#This Row],[Direct Offset]]</f>
        <v>0</v>
      </c>
      <c r="Q325">
        <f>IF(ISBLANK(Table3[[#This Row],[Account Range Min]]),0,Table3[[#This Row],[Account Range Min]])</f>
        <v>0</v>
      </c>
      <c r="R325">
        <f>IF(ISBLANK(Table3[[#This Row],[Account Range Max]]),0,Table3[[#This Row],[Account Range Max]])</f>
        <v>0</v>
      </c>
      <c r="S325" t="str">
        <f>IF(Source!N325="","",_xlfn.XLOOKUP(Source!N325,Elements!$AD$2:$AD$393,Elements!$A$2:$A$393,"Err",0))</f>
        <v>{4E8C2BF3-2C6F-4B28-9EC0-0585B0F45E97}</v>
      </c>
      <c r="T325" t="str">
        <f>IF(Source!O325="","",_xlfn.XLOOKUP(Source!O325,Elements!$AD$2:$AD$393,Elements!$A$2:$A$393,"Err",0))</f>
        <v/>
      </c>
      <c r="U325" t="str">
        <f>IF(Source!T325="","",_xlfn.XLOOKUP(Source!T325,Elements!$AD$2:$AD$393,Elements!$A$2:$A$393,"Err",0))</f>
        <v/>
      </c>
      <c r="V325" t="str">
        <f>IF(Source!U325="","",_xlfn.XLOOKUP(Source!U325,Elements!$AD$2:$AD$393,Elements!$A$2:$A$393,"Err",0))</f>
        <v/>
      </c>
      <c r="W325" t="str">
        <f>IF(Source!V325="","",_xlfn.XLOOKUP(Source!V325,Elements!$AD$2:$AD$393,Elements!$A$2:$A$393,"Err",0))</f>
        <v/>
      </c>
      <c r="X325" t="str">
        <f>IF(Source!W325="","",_xlfn.XLOOKUP(Source!W325,Elements!$AD$2:$AD$393,Elements!$A$2:$A$393,"Err",0))</f>
        <v/>
      </c>
      <c r="Y325" t="str">
        <f>IF(Source!X325="","",_xlfn.XLOOKUP(Source!X325,Elements!$AD$2:$AD$393,Elements!$A$2:$A$393,"Err",0))</f>
        <v/>
      </c>
      <c r="Z325" t="str">
        <f>IF(Source!AD325="","",_xlfn.XLOOKUP(Source!AD325,Elements!$AD$2:$AD$393,Elements!$A$2:$A$393,"Err",0))</f>
        <v/>
      </c>
      <c r="AA325" t="str">
        <f>IF(Source!Y325="","",_xlfn.XLOOKUP(Source!Y325,Elements!$AD$2:$AD$393,Elements!$A$2:$A$393,"Err",0))</f>
        <v/>
      </c>
      <c r="AB325" t="str">
        <f>IF(Source!Z325="","",_xlfn.XLOOKUP(Source!Z325,Elements!$AD$2:$AD$393,Elements!$A$2:$A$393,"Err",0))</f>
        <v/>
      </c>
      <c r="AC325" t="str">
        <f>IF(Source!AA325="","",_xlfn.XLOOKUP(Source!AA325,Elements!$AD$2:$AD$393,Elements!$A$2:$A$393,"Err",0))</f>
        <v/>
      </c>
      <c r="AD325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Prozessfluss,Kapazitätsfaktor,Chemikalien,PET/AL/PE (PIR),Regeneriersalz</v>
      </c>
    </row>
    <row r="326" spans="1:30" x14ac:dyDescent="0.25">
      <c r="A326" t="str">
        <f>Table4[[#This Row],[idModel]]</f>
        <v>{4E8C2BF3-2C6F-4B28-9EC0-0585B0F45E97}</v>
      </c>
      <c r="B326" s="2" t="s">
        <v>191</v>
      </c>
      <c r="C326" t="str">
        <f>IF(Table3[[#This Row],[Level 1]]="","",_xlfn.XLOOKUP(Table3[[#This Row],[Level 1]],Table1[Titel],Table1[ID],"Err",0))</f>
        <v>{6C998907-162C-40B1-A283-9DAA3E039EC3}</v>
      </c>
      <c r="D326" t="str">
        <f>IF(Table3[[#This Row],[Level 2]]="","",_xlfn.XLOOKUP(Table3[[#This Row],[Level 2]],Table1[Titel],Table1[ID],"Err",0))</f>
        <v>{7BDA09CC-F60D-4D33-9448-F2CDFA2DA05A}</v>
      </c>
      <c r="E326" t="str">
        <f>IF(Table3[[#This Row],[Level 3]]="","",_xlfn.XLOOKUP(Table3[[#This Row],[Level 3]],Table1[Titel],Table1[ID],"Err",0))</f>
        <v>{634E63C0-B934-4DA4-A422-CBA171A52E02}</v>
      </c>
      <c r="F326" t="str">
        <f>IF(Table3[[#This Row],[Level 4]]="","",_xlfn.XLOOKUP(Table3[[#This Row],[Level 4]],Table1[Titel],Table1[ID],"Err",0))</f>
        <v>{409A6038-474A-40C3-86E6-DCE3D4F16054}</v>
      </c>
      <c r="G326" t="str">
        <f>IF(Table3[[#This Row],[Level 5]]="","",_xlfn.XLOOKUP(Table3[[#This Row],[Level 5]],Table1[Titel],Table1[ID],"Err",0))</f>
        <v>{8C772D76-9C04-4392-A881-571B599378D6}</v>
      </c>
      <c r="H326" t="str">
        <f>_xlfn.XLOOKUP(Table3[[#This Row],[Unit]],Table2[Title],Table2[ID],"",0)</f>
        <v>{258BBFD2-E72A-4A2D-B13E-3269F9492FEF}</v>
      </c>
      <c r="I326">
        <f>Table3[[#This Row],[Lfd]]</f>
        <v>325</v>
      </c>
      <c r="J326">
        <f>Table3[[#This Row],[Type]]</f>
        <v>1</v>
      </c>
      <c r="K326">
        <f>Table3[[#This Row],[Level]]</f>
        <v>10</v>
      </c>
      <c r="L326" t="str">
        <f>IF(ISBLANK(Table3[[#This Row],[Formula]]),"",Table3[[#This Row],[Formula]])</f>
        <v/>
      </c>
      <c r="M326">
        <f>IF(ISBLANK(Table3[[#This Row],[Credit]]),0,Table3[[#This Row],[Credit]])</f>
        <v>0</v>
      </c>
      <c r="N326">
        <f>IF(ISBLANK(Table3[[#This Row],[Debit]]),0,Table3[[#This Row],[Debit]])</f>
        <v>0</v>
      </c>
      <c r="O326">
        <f>Table3[[#This Row],[Format]]</f>
        <v>0</v>
      </c>
      <c r="P326">
        <f>Table3[[#This Row],[Direct Offset]]</f>
        <v>0</v>
      </c>
      <c r="Q326">
        <f>IF(ISBLANK(Table3[[#This Row],[Account Range Min]]),0,Table3[[#This Row],[Account Range Min]])</f>
        <v>0</v>
      </c>
      <c r="R326">
        <f>IF(ISBLANK(Table3[[#This Row],[Account Range Max]]),0,Table3[[#This Row],[Account Range Max]])</f>
        <v>0</v>
      </c>
      <c r="S326" t="str">
        <f>IF(Source!N326="","",_xlfn.XLOOKUP(Source!N326,Elements!$AD$2:$AD$393,Elements!$A$2:$A$393,"Err",0))</f>
        <v>{4E8C2BF3-2C6F-4B28-9EC0-0585B0F45E97}</v>
      </c>
      <c r="T326" t="str">
        <f>IF(Source!O326="","",_xlfn.XLOOKUP(Source!O326,Elements!$AD$2:$AD$393,Elements!$A$2:$A$393,"Err",0))</f>
        <v/>
      </c>
      <c r="U326" t="str">
        <f>IF(Source!T326="","",_xlfn.XLOOKUP(Source!T326,Elements!$AD$2:$AD$393,Elements!$A$2:$A$393,"Err",0))</f>
        <v/>
      </c>
      <c r="V326" t="str">
        <f>IF(Source!U326="","",_xlfn.XLOOKUP(Source!U326,Elements!$AD$2:$AD$393,Elements!$A$2:$A$393,"Err",0))</f>
        <v/>
      </c>
      <c r="W326" t="str">
        <f>IF(Source!V326="","",_xlfn.XLOOKUP(Source!V326,Elements!$AD$2:$AD$393,Elements!$A$2:$A$393,"Err",0))</f>
        <v/>
      </c>
      <c r="X326" t="str">
        <f>IF(Source!W326="","",_xlfn.XLOOKUP(Source!W326,Elements!$AD$2:$AD$393,Elements!$A$2:$A$393,"Err",0))</f>
        <v/>
      </c>
      <c r="Y326" t="str">
        <f>IF(Source!X326="","",_xlfn.XLOOKUP(Source!X326,Elements!$AD$2:$AD$393,Elements!$A$2:$A$393,"Err",0))</f>
        <v/>
      </c>
      <c r="Z326" t="str">
        <f>IF(Source!AD326="","",_xlfn.XLOOKUP(Source!AD326,Elements!$AD$2:$AD$393,Elements!$A$2:$A$393,"Err",0))</f>
        <v/>
      </c>
      <c r="AA326" t="str">
        <f>IF(Source!Y326="","",_xlfn.XLOOKUP(Source!Y326,Elements!$AD$2:$AD$393,Elements!$A$2:$A$393,"Err",0))</f>
        <v/>
      </c>
      <c r="AB326" t="str">
        <f>IF(Source!Z326="","",_xlfn.XLOOKUP(Source!Z326,Elements!$AD$2:$AD$393,Elements!$A$2:$A$393,"Err",0))</f>
        <v/>
      </c>
      <c r="AC326" t="str">
        <f>IF(Source!AA326="","",_xlfn.XLOOKUP(Source!AA326,Elements!$AD$2:$AD$393,Elements!$A$2:$A$393,"Err",0))</f>
        <v/>
      </c>
      <c r="AD326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Prozessfluss,Kapazitätsfaktor,Chemikalien,PolyAl (PCR),1FHM</v>
      </c>
    </row>
    <row r="327" spans="1:30" x14ac:dyDescent="0.25">
      <c r="A327" t="str">
        <f>Table4[[#This Row],[idModel]]</f>
        <v>{4E8C2BF3-2C6F-4B28-9EC0-0585B0F45E97}</v>
      </c>
      <c r="B327" s="2" t="s">
        <v>191</v>
      </c>
      <c r="C327" t="str">
        <f>IF(Table3[[#This Row],[Level 1]]="","",_xlfn.XLOOKUP(Table3[[#This Row],[Level 1]],Table1[Titel],Table1[ID],"Err",0))</f>
        <v>{6C998907-162C-40B1-A283-9DAA3E039EC3}</v>
      </c>
      <c r="D327" t="str">
        <f>IF(Table3[[#This Row],[Level 2]]="","",_xlfn.XLOOKUP(Table3[[#This Row],[Level 2]],Table1[Titel],Table1[ID],"Err",0))</f>
        <v>{7BDA09CC-F60D-4D33-9448-F2CDFA2DA05A}</v>
      </c>
      <c r="E327" t="str">
        <f>IF(Table3[[#This Row],[Level 3]]="","",_xlfn.XLOOKUP(Table3[[#This Row],[Level 3]],Table1[Titel],Table1[ID],"Err",0))</f>
        <v>{634E63C0-B934-4DA4-A422-CBA171A52E02}</v>
      </c>
      <c r="F327" t="str">
        <f>IF(Table3[[#This Row],[Level 4]]="","",_xlfn.XLOOKUP(Table3[[#This Row],[Level 4]],Table1[Titel],Table1[ID],"Err",0))</f>
        <v>{409A6038-474A-40C3-86E6-DCE3D4F16054}</v>
      </c>
      <c r="G327" t="str">
        <f>IF(Table3[[#This Row],[Level 5]]="","",_xlfn.XLOOKUP(Table3[[#This Row],[Level 5]],Table1[Titel],Table1[ID],"Err",0))</f>
        <v>{0B14E549-2358-4CBB-8818-6D375C434918}</v>
      </c>
      <c r="H327" t="str">
        <f>_xlfn.XLOOKUP(Table3[[#This Row],[Unit]],Table2[Title],Table2[ID],"",0)</f>
        <v>{258BBFD2-E72A-4A2D-B13E-3269F9492FEF}</v>
      </c>
      <c r="I327">
        <f>Table3[[#This Row],[Lfd]]</f>
        <v>326</v>
      </c>
      <c r="J327">
        <f>Table3[[#This Row],[Type]]</f>
        <v>1</v>
      </c>
      <c r="K327">
        <f>Table3[[#This Row],[Level]]</f>
        <v>10</v>
      </c>
      <c r="L327" t="str">
        <f>IF(ISBLANK(Table3[[#This Row],[Formula]]),"",Table3[[#This Row],[Formula]])</f>
        <v/>
      </c>
      <c r="M327">
        <f>IF(ISBLANK(Table3[[#This Row],[Credit]]),0,Table3[[#This Row],[Credit]])</f>
        <v>0</v>
      </c>
      <c r="N327">
        <f>IF(ISBLANK(Table3[[#This Row],[Debit]]),0,Table3[[#This Row],[Debit]])</f>
        <v>0</v>
      </c>
      <c r="O327">
        <f>Table3[[#This Row],[Format]]</f>
        <v>0</v>
      </c>
      <c r="P327">
        <f>Table3[[#This Row],[Direct Offset]]</f>
        <v>0</v>
      </c>
      <c r="Q327">
        <f>IF(ISBLANK(Table3[[#This Row],[Account Range Min]]),0,Table3[[#This Row],[Account Range Min]])</f>
        <v>0</v>
      </c>
      <c r="R327">
        <f>IF(ISBLANK(Table3[[#This Row],[Account Range Max]]),0,Table3[[#This Row],[Account Range Max]])</f>
        <v>0</v>
      </c>
      <c r="S327" t="str">
        <f>IF(Source!N327="","",_xlfn.XLOOKUP(Source!N327,Elements!$AD$2:$AD$393,Elements!$A$2:$A$393,"Err",0))</f>
        <v>{4E8C2BF3-2C6F-4B28-9EC0-0585B0F45E97}</v>
      </c>
      <c r="T327" t="str">
        <f>IF(Source!O327="","",_xlfn.XLOOKUP(Source!O327,Elements!$AD$2:$AD$393,Elements!$A$2:$A$393,"Err",0))</f>
        <v/>
      </c>
      <c r="U327" t="str">
        <f>IF(Source!T327="","",_xlfn.XLOOKUP(Source!T327,Elements!$AD$2:$AD$393,Elements!$A$2:$A$393,"Err",0))</f>
        <v/>
      </c>
      <c r="V327" t="str">
        <f>IF(Source!U327="","",_xlfn.XLOOKUP(Source!U327,Elements!$AD$2:$AD$393,Elements!$A$2:$A$393,"Err",0))</f>
        <v/>
      </c>
      <c r="W327" t="str">
        <f>IF(Source!V327="","",_xlfn.XLOOKUP(Source!V327,Elements!$AD$2:$AD$393,Elements!$A$2:$A$393,"Err",0))</f>
        <v/>
      </c>
      <c r="X327" t="str">
        <f>IF(Source!W327="","",_xlfn.XLOOKUP(Source!W327,Elements!$AD$2:$AD$393,Elements!$A$2:$A$393,"Err",0))</f>
        <v/>
      </c>
      <c r="Y327" t="str">
        <f>IF(Source!X327="","",_xlfn.XLOOKUP(Source!X327,Elements!$AD$2:$AD$393,Elements!$A$2:$A$393,"Err",0))</f>
        <v/>
      </c>
      <c r="Z327" t="str">
        <f>IF(Source!AD327="","",_xlfn.XLOOKUP(Source!AD327,Elements!$AD$2:$AD$393,Elements!$A$2:$A$393,"Err",0))</f>
        <v/>
      </c>
      <c r="AA327" t="str">
        <f>IF(Source!Y327="","",_xlfn.XLOOKUP(Source!Y327,Elements!$AD$2:$AD$393,Elements!$A$2:$A$393,"Err",0))</f>
        <v/>
      </c>
      <c r="AB327" t="str">
        <f>IF(Source!Z327="","",_xlfn.XLOOKUP(Source!Z327,Elements!$AD$2:$AD$393,Elements!$A$2:$A$393,"Err",0))</f>
        <v/>
      </c>
      <c r="AC327" t="str">
        <f>IF(Source!AA327="","",_xlfn.XLOOKUP(Source!AA327,Elements!$AD$2:$AD$393,Elements!$A$2:$A$393,"Err",0))</f>
        <v/>
      </c>
      <c r="AD327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Prozessfluss,Kapazitätsfaktor,Chemikalien,PolyAl (PCR),40Fe3</v>
      </c>
    </row>
    <row r="328" spans="1:30" x14ac:dyDescent="0.25">
      <c r="A328" t="str">
        <f>Table4[[#This Row],[idModel]]</f>
        <v>{4E8C2BF3-2C6F-4B28-9EC0-0585B0F45E97}</v>
      </c>
      <c r="B328" s="2" t="s">
        <v>191</v>
      </c>
      <c r="C328" t="str">
        <f>IF(Table3[[#This Row],[Level 1]]="","",_xlfn.XLOOKUP(Table3[[#This Row],[Level 1]],Table1[Titel],Table1[ID],"Err",0))</f>
        <v>{6C998907-162C-40B1-A283-9DAA3E039EC3}</v>
      </c>
      <c r="D328" t="str">
        <f>IF(Table3[[#This Row],[Level 2]]="","",_xlfn.XLOOKUP(Table3[[#This Row],[Level 2]],Table1[Titel],Table1[ID],"Err",0))</f>
        <v>{7BDA09CC-F60D-4D33-9448-F2CDFA2DA05A}</v>
      </c>
      <c r="E328" t="str">
        <f>IF(Table3[[#This Row],[Level 3]]="","",_xlfn.XLOOKUP(Table3[[#This Row],[Level 3]],Table1[Titel],Table1[ID],"Err",0))</f>
        <v>{634E63C0-B934-4DA4-A422-CBA171A52E02}</v>
      </c>
      <c r="F328" t="str">
        <f>IF(Table3[[#This Row],[Level 4]]="","",_xlfn.XLOOKUP(Table3[[#This Row],[Level 4]],Table1[Titel],Table1[ID],"Err",0))</f>
        <v>{409A6038-474A-40C3-86E6-DCE3D4F16054}</v>
      </c>
      <c r="G328" t="str">
        <f>IF(Table3[[#This Row],[Level 5]]="","",_xlfn.XLOOKUP(Table3[[#This Row],[Level 5]],Table1[Titel],Table1[ID],"Err",0))</f>
        <v>{5758DC5B-5B9C-43AB-A187-12A686FDCE8E}</v>
      </c>
      <c r="H328" t="str">
        <f>_xlfn.XLOOKUP(Table3[[#This Row],[Unit]],Table2[Title],Table2[ID],"",0)</f>
        <v>{258BBFD2-E72A-4A2D-B13E-3269F9492FEF}</v>
      </c>
      <c r="I328">
        <f>Table3[[#This Row],[Lfd]]</f>
        <v>327</v>
      </c>
      <c r="J328">
        <f>Table3[[#This Row],[Type]]</f>
        <v>1</v>
      </c>
      <c r="K328">
        <f>Table3[[#This Row],[Level]]</f>
        <v>10</v>
      </c>
      <c r="L328" t="str">
        <f>IF(ISBLANK(Table3[[#This Row],[Formula]]),"",Table3[[#This Row],[Formula]])</f>
        <v/>
      </c>
      <c r="M328">
        <f>IF(ISBLANK(Table3[[#This Row],[Credit]]),0,Table3[[#This Row],[Credit]])</f>
        <v>0</v>
      </c>
      <c r="N328">
        <f>IF(ISBLANK(Table3[[#This Row],[Debit]]),0,Table3[[#This Row],[Debit]])</f>
        <v>0</v>
      </c>
      <c r="O328">
        <f>Table3[[#This Row],[Format]]</f>
        <v>0</v>
      </c>
      <c r="P328">
        <f>Table3[[#This Row],[Direct Offset]]</f>
        <v>0</v>
      </c>
      <c r="Q328">
        <f>IF(ISBLANK(Table3[[#This Row],[Account Range Min]]),0,Table3[[#This Row],[Account Range Min]])</f>
        <v>0</v>
      </c>
      <c r="R328">
        <f>IF(ISBLANK(Table3[[#This Row],[Account Range Max]]),0,Table3[[#This Row],[Account Range Max]])</f>
        <v>0</v>
      </c>
      <c r="S328" t="str">
        <f>IF(Source!N328="","",_xlfn.XLOOKUP(Source!N328,Elements!$AD$2:$AD$393,Elements!$A$2:$A$393,"Err",0))</f>
        <v>{4E8C2BF3-2C6F-4B28-9EC0-0585B0F45E97}</v>
      </c>
      <c r="T328" t="str">
        <f>IF(Source!O328="","",_xlfn.XLOOKUP(Source!O328,Elements!$AD$2:$AD$393,Elements!$A$2:$A$393,"Err",0))</f>
        <v/>
      </c>
      <c r="U328" t="str">
        <f>IF(Source!T328="","",_xlfn.XLOOKUP(Source!T328,Elements!$AD$2:$AD$393,Elements!$A$2:$A$393,"Err",0))</f>
        <v/>
      </c>
      <c r="V328" t="str">
        <f>IF(Source!U328="","",_xlfn.XLOOKUP(Source!U328,Elements!$AD$2:$AD$393,Elements!$A$2:$A$393,"Err",0))</f>
        <v/>
      </c>
      <c r="W328" t="str">
        <f>IF(Source!V328="","",_xlfn.XLOOKUP(Source!V328,Elements!$AD$2:$AD$393,Elements!$A$2:$A$393,"Err",0))</f>
        <v/>
      </c>
      <c r="X328" t="str">
        <f>IF(Source!W328="","",_xlfn.XLOOKUP(Source!W328,Elements!$AD$2:$AD$393,Elements!$A$2:$A$393,"Err",0))</f>
        <v/>
      </c>
      <c r="Y328" t="str">
        <f>IF(Source!X328="","",_xlfn.XLOOKUP(Source!X328,Elements!$AD$2:$AD$393,Elements!$A$2:$A$393,"Err",0))</f>
        <v/>
      </c>
      <c r="Z328" t="str">
        <f>IF(Source!AD328="","",_xlfn.XLOOKUP(Source!AD328,Elements!$AD$2:$AD$393,Elements!$A$2:$A$393,"Err",0))</f>
        <v/>
      </c>
      <c r="AA328" t="str">
        <f>IF(Source!Y328="","",_xlfn.XLOOKUP(Source!Y328,Elements!$AD$2:$AD$393,Elements!$A$2:$A$393,"Err",0))</f>
        <v/>
      </c>
      <c r="AB328" t="str">
        <f>IF(Source!Z328="","",_xlfn.XLOOKUP(Source!Z328,Elements!$AD$2:$AD$393,Elements!$A$2:$A$393,"Err",0))</f>
        <v/>
      </c>
      <c r="AC328" t="str">
        <f>IF(Source!AA328="","",_xlfn.XLOOKUP(Source!AA328,Elements!$AD$2:$AD$393,Elements!$A$2:$A$393,"Err",0))</f>
        <v/>
      </c>
      <c r="AD328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Prozessfluss,Kapazitätsfaktor,Chemikalien,PolyAl (PCR),40KM</v>
      </c>
    </row>
    <row r="329" spans="1:30" x14ac:dyDescent="0.25">
      <c r="A329" t="str">
        <f>Table4[[#This Row],[idModel]]</f>
        <v>{4E8C2BF3-2C6F-4B28-9EC0-0585B0F45E97}</v>
      </c>
      <c r="B329" s="2" t="s">
        <v>191</v>
      </c>
      <c r="C329" t="str">
        <f>IF(Table3[[#This Row],[Level 1]]="","",_xlfn.XLOOKUP(Table3[[#This Row],[Level 1]],Table1[Titel],Table1[ID],"Err",0))</f>
        <v>{6C998907-162C-40B1-A283-9DAA3E039EC3}</v>
      </c>
      <c r="D329" t="str">
        <f>IF(Table3[[#This Row],[Level 2]]="","",_xlfn.XLOOKUP(Table3[[#This Row],[Level 2]],Table1[Titel],Table1[ID],"Err",0))</f>
        <v>{7BDA09CC-F60D-4D33-9448-F2CDFA2DA05A}</v>
      </c>
      <c r="E329" t="str">
        <f>IF(Table3[[#This Row],[Level 3]]="","",_xlfn.XLOOKUP(Table3[[#This Row],[Level 3]],Table1[Titel],Table1[ID],"Err",0))</f>
        <v>{634E63C0-B934-4DA4-A422-CBA171A52E02}</v>
      </c>
      <c r="F329" t="str">
        <f>IF(Table3[[#This Row],[Level 4]]="","",_xlfn.XLOOKUP(Table3[[#This Row],[Level 4]],Table1[Titel],Table1[ID],"Err",0))</f>
        <v>{409A6038-474A-40C3-86E6-DCE3D4F16054}</v>
      </c>
      <c r="G329" t="str">
        <f>IF(Table3[[#This Row],[Level 5]]="","",_xlfn.XLOOKUP(Table3[[#This Row],[Level 5]],Table1[Titel],Table1[ID],"Err",0))</f>
        <v>{56C65A9F-C84C-4378-9046-DD075D695618}</v>
      </c>
      <c r="H329" t="str">
        <f>_xlfn.XLOOKUP(Table3[[#This Row],[Unit]],Table2[Title],Table2[ID],"",0)</f>
        <v>{258BBFD2-E72A-4A2D-B13E-3269F9492FEF}</v>
      </c>
      <c r="I329">
        <f>Table3[[#This Row],[Lfd]]</f>
        <v>328</v>
      </c>
      <c r="J329">
        <f>Table3[[#This Row],[Type]]</f>
        <v>1</v>
      </c>
      <c r="K329">
        <f>Table3[[#This Row],[Level]]</f>
        <v>10</v>
      </c>
      <c r="L329" t="str">
        <f>IF(ISBLANK(Table3[[#This Row],[Formula]]),"",Table3[[#This Row],[Formula]])</f>
        <v/>
      </c>
      <c r="M329">
        <f>IF(ISBLANK(Table3[[#This Row],[Credit]]),0,Table3[[#This Row],[Credit]])</f>
        <v>0</v>
      </c>
      <c r="N329">
        <f>IF(ISBLANK(Table3[[#This Row],[Debit]]),0,Table3[[#This Row],[Debit]])</f>
        <v>0</v>
      </c>
      <c r="O329">
        <f>Table3[[#This Row],[Format]]</f>
        <v>0</v>
      </c>
      <c r="P329">
        <f>Table3[[#This Row],[Direct Offset]]</f>
        <v>0</v>
      </c>
      <c r="Q329">
        <f>IF(ISBLANK(Table3[[#This Row],[Account Range Min]]),0,Table3[[#This Row],[Account Range Min]])</f>
        <v>0</v>
      </c>
      <c r="R329">
        <f>IF(ISBLANK(Table3[[#This Row],[Account Range Max]]),0,Table3[[#This Row],[Account Range Max]])</f>
        <v>0</v>
      </c>
      <c r="S329" t="str">
        <f>IF(Source!N329="","",_xlfn.XLOOKUP(Source!N329,Elements!$AD$2:$AD$393,Elements!$A$2:$A$393,"Err",0))</f>
        <v>{4E8C2BF3-2C6F-4B28-9EC0-0585B0F45E97}</v>
      </c>
      <c r="T329" t="str">
        <f>IF(Source!O329="","",_xlfn.XLOOKUP(Source!O329,Elements!$AD$2:$AD$393,Elements!$A$2:$A$393,"Err",0))</f>
        <v/>
      </c>
      <c r="U329" t="str">
        <f>IF(Source!T329="","",_xlfn.XLOOKUP(Source!T329,Elements!$AD$2:$AD$393,Elements!$A$2:$A$393,"Err",0))</f>
        <v/>
      </c>
      <c r="V329" t="str">
        <f>IF(Source!U329="","",_xlfn.XLOOKUP(Source!U329,Elements!$AD$2:$AD$393,Elements!$A$2:$A$393,"Err",0))</f>
        <v/>
      </c>
      <c r="W329" t="str">
        <f>IF(Source!V329="","",_xlfn.XLOOKUP(Source!V329,Elements!$AD$2:$AD$393,Elements!$A$2:$A$393,"Err",0))</f>
        <v/>
      </c>
      <c r="X329" t="str">
        <f>IF(Source!W329="","",_xlfn.XLOOKUP(Source!W329,Elements!$AD$2:$AD$393,Elements!$A$2:$A$393,"Err",0))</f>
        <v/>
      </c>
      <c r="Y329" t="str">
        <f>IF(Source!X329="","",_xlfn.XLOOKUP(Source!X329,Elements!$AD$2:$AD$393,Elements!$A$2:$A$393,"Err",0))</f>
        <v/>
      </c>
      <c r="Z329" t="str">
        <f>IF(Source!AD329="","",_xlfn.XLOOKUP(Source!AD329,Elements!$AD$2:$AD$393,Elements!$A$2:$A$393,"Err",0))</f>
        <v/>
      </c>
      <c r="AA329" t="str">
        <f>IF(Source!Y329="","",_xlfn.XLOOKUP(Source!Y329,Elements!$AD$2:$AD$393,Elements!$A$2:$A$393,"Err",0))</f>
        <v/>
      </c>
      <c r="AB329" t="str">
        <f>IF(Source!Z329="","",_xlfn.XLOOKUP(Source!Z329,Elements!$AD$2:$AD$393,Elements!$A$2:$A$393,"Err",0))</f>
        <v/>
      </c>
      <c r="AC329" t="str">
        <f>IF(Source!AA329="","",_xlfn.XLOOKUP(Source!AA329,Elements!$AD$2:$AD$393,Elements!$A$2:$A$393,"Err",0))</f>
        <v/>
      </c>
      <c r="AD329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Prozessfluss,Kapazitätsfaktor,Chemikalien,PolyAl (PCR),50NL</v>
      </c>
    </row>
    <row r="330" spans="1:30" x14ac:dyDescent="0.25">
      <c r="A330" t="str">
        <f>Table4[[#This Row],[idModel]]</f>
        <v>{4E8C2BF3-2C6F-4B28-9EC0-0585B0F45E97}</v>
      </c>
      <c r="B330" s="2" t="s">
        <v>191</v>
      </c>
      <c r="C330" t="str">
        <f>IF(Table3[[#This Row],[Level 1]]="","",_xlfn.XLOOKUP(Table3[[#This Row],[Level 1]],Table1[Titel],Table1[ID],"Err",0))</f>
        <v>{6C998907-162C-40B1-A283-9DAA3E039EC3}</v>
      </c>
      <c r="D330" t="str">
        <f>IF(Table3[[#This Row],[Level 2]]="","",_xlfn.XLOOKUP(Table3[[#This Row],[Level 2]],Table1[Titel],Table1[ID],"Err",0))</f>
        <v>{7BDA09CC-F60D-4D33-9448-F2CDFA2DA05A}</v>
      </c>
      <c r="E330" t="str">
        <f>IF(Table3[[#This Row],[Level 3]]="","",_xlfn.XLOOKUP(Table3[[#This Row],[Level 3]],Table1[Titel],Table1[ID],"Err",0))</f>
        <v>{634E63C0-B934-4DA4-A422-CBA171A52E02}</v>
      </c>
      <c r="F330" t="str">
        <f>IF(Table3[[#This Row],[Level 4]]="","",_xlfn.XLOOKUP(Table3[[#This Row],[Level 4]],Table1[Titel],Table1[ID],"Err",0))</f>
        <v>{409A6038-474A-40C3-86E6-DCE3D4F16054}</v>
      </c>
      <c r="G330" t="str">
        <f>IF(Table3[[#This Row],[Level 5]]="","",_xlfn.XLOOKUP(Table3[[#This Row],[Level 5]],Table1[Titel],Table1[ID],"Err",0))</f>
        <v>{677F6514-CD4A-4AA1-AE15-DAFC6BB52DAC}</v>
      </c>
      <c r="H330" t="str">
        <f>_xlfn.XLOOKUP(Table3[[#This Row],[Unit]],Table2[Title],Table2[ID],"",0)</f>
        <v>{258BBFD2-E72A-4A2D-B13E-3269F9492FEF}</v>
      </c>
      <c r="I330">
        <f>Table3[[#This Row],[Lfd]]</f>
        <v>329</v>
      </c>
      <c r="J330">
        <f>Table3[[#This Row],[Type]]</f>
        <v>1</v>
      </c>
      <c r="K330">
        <f>Table3[[#This Row],[Level]]</f>
        <v>10</v>
      </c>
      <c r="L330" t="str">
        <f>IF(ISBLANK(Table3[[#This Row],[Formula]]),"",Table3[[#This Row],[Formula]])</f>
        <v/>
      </c>
      <c r="M330">
        <f>IF(ISBLANK(Table3[[#This Row],[Credit]]),0,Table3[[#This Row],[Credit]])</f>
        <v>0</v>
      </c>
      <c r="N330">
        <f>IF(ISBLANK(Table3[[#This Row],[Debit]]),0,Table3[[#This Row],[Debit]])</f>
        <v>0</v>
      </c>
      <c r="O330">
        <f>Table3[[#This Row],[Format]]</f>
        <v>0</v>
      </c>
      <c r="P330">
        <f>Table3[[#This Row],[Direct Offset]]</f>
        <v>0</v>
      </c>
      <c r="Q330">
        <f>IF(ISBLANK(Table3[[#This Row],[Account Range Min]]),0,Table3[[#This Row],[Account Range Min]])</f>
        <v>0</v>
      </c>
      <c r="R330">
        <f>IF(ISBLANK(Table3[[#This Row],[Account Range Max]]),0,Table3[[#This Row],[Account Range Max]])</f>
        <v>0</v>
      </c>
      <c r="S330" t="str">
        <f>IF(Source!N330="","",_xlfn.XLOOKUP(Source!N330,Elements!$AD$2:$AD$393,Elements!$A$2:$A$393,"Err",0))</f>
        <v>{4E8C2BF3-2C6F-4B28-9EC0-0585B0F45E97}</v>
      </c>
      <c r="T330" t="str">
        <f>IF(Source!O330="","",_xlfn.XLOOKUP(Source!O330,Elements!$AD$2:$AD$393,Elements!$A$2:$A$393,"Err",0))</f>
        <v/>
      </c>
      <c r="U330" t="str">
        <f>IF(Source!T330="","",_xlfn.XLOOKUP(Source!T330,Elements!$AD$2:$AD$393,Elements!$A$2:$A$393,"Err",0))</f>
        <v/>
      </c>
      <c r="V330" t="str">
        <f>IF(Source!U330="","",_xlfn.XLOOKUP(Source!U330,Elements!$AD$2:$AD$393,Elements!$A$2:$A$393,"Err",0))</f>
        <v/>
      </c>
      <c r="W330" t="str">
        <f>IF(Source!V330="","",_xlfn.XLOOKUP(Source!V330,Elements!$AD$2:$AD$393,Elements!$A$2:$A$393,"Err",0))</f>
        <v/>
      </c>
      <c r="X330" t="str">
        <f>IF(Source!W330="","",_xlfn.XLOOKUP(Source!W330,Elements!$AD$2:$AD$393,Elements!$A$2:$A$393,"Err",0))</f>
        <v/>
      </c>
      <c r="Y330" t="str">
        <f>IF(Source!X330="","",_xlfn.XLOOKUP(Source!X330,Elements!$AD$2:$AD$393,Elements!$A$2:$A$393,"Err",0))</f>
        <v/>
      </c>
      <c r="Z330" t="str">
        <f>IF(Source!AD330="","",_xlfn.XLOOKUP(Source!AD330,Elements!$AD$2:$AD$393,Elements!$A$2:$A$393,"Err",0))</f>
        <v/>
      </c>
      <c r="AA330" t="str">
        <f>IF(Source!Y330="","",_xlfn.XLOOKUP(Source!Y330,Elements!$AD$2:$AD$393,Elements!$A$2:$A$393,"Err",0))</f>
        <v/>
      </c>
      <c r="AB330" t="str">
        <f>IF(Source!Z330="","",_xlfn.XLOOKUP(Source!Z330,Elements!$AD$2:$AD$393,Elements!$A$2:$A$393,"Err",0))</f>
        <v/>
      </c>
      <c r="AC330" t="str">
        <f>IF(Source!AA330="","",_xlfn.XLOOKUP(Source!AA330,Elements!$AD$2:$AD$393,Elements!$A$2:$A$393,"Err",0))</f>
        <v/>
      </c>
      <c r="AD330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Prozessfluss,Kapazitätsfaktor,Chemikalien,PolyAl (PCR),75AS</v>
      </c>
    </row>
    <row r="331" spans="1:30" x14ac:dyDescent="0.25">
      <c r="A331" t="str">
        <f>Table4[[#This Row],[idModel]]</f>
        <v>{4E8C2BF3-2C6F-4B28-9EC0-0585B0F45E97}</v>
      </c>
      <c r="B331" s="2" t="s">
        <v>191</v>
      </c>
      <c r="C331" t="str">
        <f>IF(Table3[[#This Row],[Level 1]]="","",_xlfn.XLOOKUP(Table3[[#This Row],[Level 1]],Table1[Titel],Table1[ID],"Err",0))</f>
        <v>{6C998907-162C-40B1-A283-9DAA3E039EC3}</v>
      </c>
      <c r="D331" t="str">
        <f>IF(Table3[[#This Row],[Level 2]]="","",_xlfn.XLOOKUP(Table3[[#This Row],[Level 2]],Table1[Titel],Table1[ID],"Err",0))</f>
        <v>{7BDA09CC-F60D-4D33-9448-F2CDFA2DA05A}</v>
      </c>
      <c r="E331" t="str">
        <f>IF(Table3[[#This Row],[Level 3]]="","",_xlfn.XLOOKUP(Table3[[#This Row],[Level 3]],Table1[Titel],Table1[ID],"Err",0))</f>
        <v>{634E63C0-B934-4DA4-A422-CBA171A52E02}</v>
      </c>
      <c r="F331" t="str">
        <f>IF(Table3[[#This Row],[Level 4]]="","",_xlfn.XLOOKUP(Table3[[#This Row],[Level 4]],Table1[Titel],Table1[ID],"Err",0))</f>
        <v>{409A6038-474A-40C3-86E6-DCE3D4F16054}</v>
      </c>
      <c r="G331" t="str">
        <f>IF(Table3[[#This Row],[Level 5]]="","",_xlfn.XLOOKUP(Table3[[#This Row],[Level 5]],Table1[Titel],Table1[ID],"Err",0))</f>
        <v>{E885913B-6DD3-4D6C-A3D3-5676AE0898D2}</v>
      </c>
      <c r="H331" t="str">
        <f>_xlfn.XLOOKUP(Table3[[#This Row],[Unit]],Table2[Title],Table2[ID],"",0)</f>
        <v>{258BBFD2-E72A-4A2D-B13E-3269F9492FEF}</v>
      </c>
      <c r="I331">
        <f>Table3[[#This Row],[Lfd]]</f>
        <v>330</v>
      </c>
      <c r="J331">
        <f>Table3[[#This Row],[Type]]</f>
        <v>1</v>
      </c>
      <c r="K331">
        <f>Table3[[#This Row],[Level]]</f>
        <v>10</v>
      </c>
      <c r="L331" t="str">
        <f>IF(ISBLANK(Table3[[#This Row],[Formula]]),"",Table3[[#This Row],[Formula]])</f>
        <v/>
      </c>
      <c r="M331">
        <f>IF(ISBLANK(Table3[[#This Row],[Credit]]),0,Table3[[#This Row],[Credit]])</f>
        <v>0</v>
      </c>
      <c r="N331">
        <f>IF(ISBLANK(Table3[[#This Row],[Debit]]),0,Table3[[#This Row],[Debit]])</f>
        <v>0</v>
      </c>
      <c r="O331">
        <f>Table3[[#This Row],[Format]]</f>
        <v>0</v>
      </c>
      <c r="P331">
        <f>Table3[[#This Row],[Direct Offset]]</f>
        <v>0</v>
      </c>
      <c r="Q331">
        <f>IF(ISBLANK(Table3[[#This Row],[Account Range Min]]),0,Table3[[#This Row],[Account Range Min]])</f>
        <v>0</v>
      </c>
      <c r="R331">
        <f>IF(ISBLANK(Table3[[#This Row],[Account Range Max]]),0,Table3[[#This Row],[Account Range Max]])</f>
        <v>0</v>
      </c>
      <c r="S331" t="str">
        <f>IF(Source!N331="","",_xlfn.XLOOKUP(Source!N331,Elements!$AD$2:$AD$393,Elements!$A$2:$A$393,"Err",0))</f>
        <v>{4E8C2BF3-2C6F-4B28-9EC0-0585B0F45E97}</v>
      </c>
      <c r="T331" t="str">
        <f>IF(Source!O331="","",_xlfn.XLOOKUP(Source!O331,Elements!$AD$2:$AD$393,Elements!$A$2:$A$393,"Err",0))</f>
        <v/>
      </c>
      <c r="U331" t="str">
        <f>IF(Source!T331="","",_xlfn.XLOOKUP(Source!T331,Elements!$AD$2:$AD$393,Elements!$A$2:$A$393,"Err",0))</f>
        <v/>
      </c>
      <c r="V331" t="str">
        <f>IF(Source!U331="","",_xlfn.XLOOKUP(Source!U331,Elements!$AD$2:$AD$393,Elements!$A$2:$A$393,"Err",0))</f>
        <v/>
      </c>
      <c r="W331" t="str">
        <f>IF(Source!V331="","",_xlfn.XLOOKUP(Source!V331,Elements!$AD$2:$AD$393,Elements!$A$2:$A$393,"Err",0))</f>
        <v/>
      </c>
      <c r="X331" t="str">
        <f>IF(Source!W331="","",_xlfn.XLOOKUP(Source!W331,Elements!$AD$2:$AD$393,Elements!$A$2:$A$393,"Err",0))</f>
        <v/>
      </c>
      <c r="Y331" t="str">
        <f>IF(Source!X331="","",_xlfn.XLOOKUP(Source!X331,Elements!$AD$2:$AD$393,Elements!$A$2:$A$393,"Err",0))</f>
        <v/>
      </c>
      <c r="Z331" t="str">
        <f>IF(Source!AD331="","",_xlfn.XLOOKUP(Source!AD331,Elements!$AD$2:$AD$393,Elements!$A$2:$A$393,"Err",0))</f>
        <v/>
      </c>
      <c r="AA331" t="str">
        <f>IF(Source!Y331="","",_xlfn.XLOOKUP(Source!Y331,Elements!$AD$2:$AD$393,Elements!$A$2:$A$393,"Err",0))</f>
        <v/>
      </c>
      <c r="AB331" t="str">
        <f>IF(Source!Z331="","",_xlfn.XLOOKUP(Source!Z331,Elements!$AD$2:$AD$393,Elements!$A$2:$A$393,"Err",0))</f>
        <v/>
      </c>
      <c r="AC331" t="str">
        <f>IF(Source!AA331="","",_xlfn.XLOOKUP(Source!AA331,Elements!$AD$2:$AD$393,Elements!$A$2:$A$393,"Err",0))</f>
        <v/>
      </c>
      <c r="AD331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Prozessfluss,Kapazitätsfaktor,Chemikalien,PolyAl (PCR),75PS</v>
      </c>
    </row>
    <row r="332" spans="1:30" x14ac:dyDescent="0.25">
      <c r="A332" t="str">
        <f>Table4[[#This Row],[idModel]]</f>
        <v>{4E8C2BF3-2C6F-4B28-9EC0-0585B0F45E97}</v>
      </c>
      <c r="B332" s="2" t="s">
        <v>191</v>
      </c>
      <c r="C332" t="str">
        <f>IF(Table3[[#This Row],[Level 1]]="","",_xlfn.XLOOKUP(Table3[[#This Row],[Level 1]],Table1[Titel],Table1[ID],"Err",0))</f>
        <v>{6C998907-162C-40B1-A283-9DAA3E039EC3}</v>
      </c>
      <c r="D332" t="str">
        <f>IF(Table3[[#This Row],[Level 2]]="","",_xlfn.XLOOKUP(Table3[[#This Row],[Level 2]],Table1[Titel],Table1[ID],"Err",0))</f>
        <v>{7BDA09CC-F60D-4D33-9448-F2CDFA2DA05A}</v>
      </c>
      <c r="E332" t="str">
        <f>IF(Table3[[#This Row],[Level 3]]="","",_xlfn.XLOOKUP(Table3[[#This Row],[Level 3]],Table1[Titel],Table1[ID],"Err",0))</f>
        <v>{634E63C0-B934-4DA4-A422-CBA171A52E02}</v>
      </c>
      <c r="F332" t="str">
        <f>IF(Table3[[#This Row],[Level 4]]="","",_xlfn.XLOOKUP(Table3[[#This Row],[Level 4]],Table1[Titel],Table1[ID],"Err",0))</f>
        <v>{409A6038-474A-40C3-86E6-DCE3D4F16054}</v>
      </c>
      <c r="G332" t="str">
        <f>IF(Table3[[#This Row],[Level 5]]="","",_xlfn.XLOOKUP(Table3[[#This Row],[Level 5]],Table1[Titel],Table1[ID],"Err",0))</f>
        <v>{8022AD8B-2CF6-4DF4-84D5-A083C6340D2D}</v>
      </c>
      <c r="H332" t="str">
        <f>_xlfn.XLOOKUP(Table3[[#This Row],[Unit]],Table2[Title],Table2[ID],"",0)</f>
        <v>{258BBFD2-E72A-4A2D-B13E-3269F9492FEF}</v>
      </c>
      <c r="I332">
        <f>Table3[[#This Row],[Lfd]]</f>
        <v>331</v>
      </c>
      <c r="J332">
        <f>Table3[[#This Row],[Type]]</f>
        <v>1</v>
      </c>
      <c r="K332">
        <f>Table3[[#This Row],[Level]]</f>
        <v>10</v>
      </c>
      <c r="L332" t="str">
        <f>IF(ISBLANK(Table3[[#This Row],[Formula]]),"",Table3[[#This Row],[Formula]])</f>
        <v/>
      </c>
      <c r="M332">
        <f>IF(ISBLANK(Table3[[#This Row],[Credit]]),0,Table3[[#This Row],[Credit]])</f>
        <v>0</v>
      </c>
      <c r="N332">
        <f>IF(ISBLANK(Table3[[#This Row],[Debit]]),0,Table3[[#This Row],[Debit]])</f>
        <v>0</v>
      </c>
      <c r="O332">
        <f>Table3[[#This Row],[Format]]</f>
        <v>0</v>
      </c>
      <c r="P332">
        <f>Table3[[#This Row],[Direct Offset]]</f>
        <v>0</v>
      </c>
      <c r="Q332">
        <f>IF(ISBLANK(Table3[[#This Row],[Account Range Min]]),0,Table3[[#This Row],[Account Range Min]])</f>
        <v>0</v>
      </c>
      <c r="R332">
        <f>IF(ISBLANK(Table3[[#This Row],[Account Range Max]]),0,Table3[[#This Row],[Account Range Max]])</f>
        <v>0</v>
      </c>
      <c r="S332" t="str">
        <f>IF(Source!N332="","",_xlfn.XLOOKUP(Source!N332,Elements!$AD$2:$AD$393,Elements!$A$2:$A$393,"Err",0))</f>
        <v>{4E8C2BF3-2C6F-4B28-9EC0-0585B0F45E97}</v>
      </c>
      <c r="T332" t="str">
        <f>IF(Source!O332="","",_xlfn.XLOOKUP(Source!O332,Elements!$AD$2:$AD$393,Elements!$A$2:$A$393,"Err",0))</f>
        <v/>
      </c>
      <c r="U332" t="str">
        <f>IF(Source!T332="","",_xlfn.XLOOKUP(Source!T332,Elements!$AD$2:$AD$393,Elements!$A$2:$A$393,"Err",0))</f>
        <v/>
      </c>
      <c r="V332" t="str">
        <f>IF(Source!U332="","",_xlfn.XLOOKUP(Source!U332,Elements!$AD$2:$AD$393,Elements!$A$2:$A$393,"Err",0))</f>
        <v/>
      </c>
      <c r="W332" t="str">
        <f>IF(Source!V332="","",_xlfn.XLOOKUP(Source!V332,Elements!$AD$2:$AD$393,Elements!$A$2:$A$393,"Err",0))</f>
        <v/>
      </c>
      <c r="X332" t="str">
        <f>IF(Source!W332="","",_xlfn.XLOOKUP(Source!W332,Elements!$AD$2:$AD$393,Elements!$A$2:$A$393,"Err",0))</f>
        <v/>
      </c>
      <c r="Y332" t="str">
        <f>IF(Source!X332="","",_xlfn.XLOOKUP(Source!X332,Elements!$AD$2:$AD$393,Elements!$A$2:$A$393,"Err",0))</f>
        <v/>
      </c>
      <c r="Z332" t="str">
        <f>IF(Source!AD332="","",_xlfn.XLOOKUP(Source!AD332,Elements!$AD$2:$AD$393,Elements!$A$2:$A$393,"Err",0))</f>
        <v/>
      </c>
      <c r="AA332" t="str">
        <f>IF(Source!Y332="","",_xlfn.XLOOKUP(Source!Y332,Elements!$AD$2:$AD$393,Elements!$A$2:$A$393,"Err",0))</f>
        <v/>
      </c>
      <c r="AB332" t="str">
        <f>IF(Source!Z332="","",_xlfn.XLOOKUP(Source!Z332,Elements!$AD$2:$AD$393,Elements!$A$2:$A$393,"Err",0))</f>
        <v/>
      </c>
      <c r="AC332" t="str">
        <f>IF(Source!AA332="","",_xlfn.XLOOKUP(Source!AA332,Elements!$AD$2:$AD$393,Elements!$A$2:$A$393,"Err",0))</f>
        <v/>
      </c>
      <c r="AD332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Prozessfluss,Kapazitätsfaktor,Chemikalien,PolyAl (PCR),MTBE</v>
      </c>
    </row>
    <row r="333" spans="1:30" x14ac:dyDescent="0.25">
      <c r="A333" t="str">
        <f>Table4[[#This Row],[idModel]]</f>
        <v>{4E8C2BF3-2C6F-4B28-9EC0-0585B0F45E97}</v>
      </c>
      <c r="B333" s="2" t="s">
        <v>191</v>
      </c>
      <c r="C333" t="str">
        <f>IF(Table3[[#This Row],[Level 1]]="","",_xlfn.XLOOKUP(Table3[[#This Row],[Level 1]],Table1[Titel],Table1[ID],"Err",0))</f>
        <v>{6C998907-162C-40B1-A283-9DAA3E039EC3}</v>
      </c>
      <c r="D333" t="str">
        <f>IF(Table3[[#This Row],[Level 2]]="","",_xlfn.XLOOKUP(Table3[[#This Row],[Level 2]],Table1[Titel],Table1[ID],"Err",0))</f>
        <v>{7BDA09CC-F60D-4D33-9448-F2CDFA2DA05A}</v>
      </c>
      <c r="E333" t="str">
        <f>IF(Table3[[#This Row],[Level 3]]="","",_xlfn.XLOOKUP(Table3[[#This Row],[Level 3]],Table1[Titel],Table1[ID],"Err",0))</f>
        <v>{634E63C0-B934-4DA4-A422-CBA171A52E02}</v>
      </c>
      <c r="F333" t="str">
        <f>IF(Table3[[#This Row],[Level 4]]="","",_xlfn.XLOOKUP(Table3[[#This Row],[Level 4]],Table1[Titel],Table1[ID],"Err",0))</f>
        <v>{409A6038-474A-40C3-86E6-DCE3D4F16054}</v>
      </c>
      <c r="G333" t="str">
        <f>IF(Table3[[#This Row],[Level 5]]="","",_xlfn.XLOOKUP(Table3[[#This Row],[Level 5]],Table1[Titel],Table1[ID],"Err",0))</f>
        <v>{E3850309-4CEC-4881-839C-11D86EBB482D}</v>
      </c>
      <c r="H333" t="str">
        <f>_xlfn.XLOOKUP(Table3[[#This Row],[Unit]],Table2[Title],Table2[ID],"",0)</f>
        <v>{258BBFD2-E72A-4A2D-B13E-3269F9492FEF}</v>
      </c>
      <c r="I333">
        <f>Table3[[#This Row],[Lfd]]</f>
        <v>332</v>
      </c>
      <c r="J333">
        <f>Table3[[#This Row],[Type]]</f>
        <v>1</v>
      </c>
      <c r="K333">
        <f>Table3[[#This Row],[Level]]</f>
        <v>10</v>
      </c>
      <c r="L333" t="str">
        <f>IF(ISBLANK(Table3[[#This Row],[Formula]]),"",Table3[[#This Row],[Formula]])</f>
        <v/>
      </c>
      <c r="M333">
        <f>IF(ISBLANK(Table3[[#This Row],[Credit]]),0,Table3[[#This Row],[Credit]])</f>
        <v>0</v>
      </c>
      <c r="N333">
        <f>IF(ISBLANK(Table3[[#This Row],[Debit]]),0,Table3[[#This Row],[Debit]])</f>
        <v>0</v>
      </c>
      <c r="O333">
        <f>Table3[[#This Row],[Format]]</f>
        <v>0</v>
      </c>
      <c r="P333">
        <f>Table3[[#This Row],[Direct Offset]]</f>
        <v>0</v>
      </c>
      <c r="Q333">
        <f>IF(ISBLANK(Table3[[#This Row],[Account Range Min]]),0,Table3[[#This Row],[Account Range Min]])</f>
        <v>0</v>
      </c>
      <c r="R333">
        <f>IF(ISBLANK(Table3[[#This Row],[Account Range Max]]),0,Table3[[#This Row],[Account Range Max]])</f>
        <v>0</v>
      </c>
      <c r="S333" t="str">
        <f>IF(Source!N333="","",_xlfn.XLOOKUP(Source!N333,Elements!$AD$2:$AD$393,Elements!$A$2:$A$393,"Err",0))</f>
        <v>{4E8C2BF3-2C6F-4B28-9EC0-0585B0F45E97}</v>
      </c>
      <c r="T333" t="str">
        <f>IF(Source!O333="","",_xlfn.XLOOKUP(Source!O333,Elements!$AD$2:$AD$393,Elements!$A$2:$A$393,"Err",0))</f>
        <v/>
      </c>
      <c r="U333" t="str">
        <f>IF(Source!T333="","",_xlfn.XLOOKUP(Source!T333,Elements!$AD$2:$AD$393,Elements!$A$2:$A$393,"Err",0))</f>
        <v/>
      </c>
      <c r="V333" t="str">
        <f>IF(Source!U333="","",_xlfn.XLOOKUP(Source!U333,Elements!$AD$2:$AD$393,Elements!$A$2:$A$393,"Err",0))</f>
        <v/>
      </c>
      <c r="W333" t="str">
        <f>IF(Source!V333="","",_xlfn.XLOOKUP(Source!V333,Elements!$AD$2:$AD$393,Elements!$A$2:$A$393,"Err",0))</f>
        <v/>
      </c>
      <c r="X333" t="str">
        <f>IF(Source!W333="","",_xlfn.XLOOKUP(Source!W333,Elements!$AD$2:$AD$393,Elements!$A$2:$A$393,"Err",0))</f>
        <v/>
      </c>
      <c r="Y333" t="str">
        <f>IF(Source!X333="","",_xlfn.XLOOKUP(Source!X333,Elements!$AD$2:$AD$393,Elements!$A$2:$A$393,"Err",0))</f>
        <v/>
      </c>
      <c r="Z333" t="str">
        <f>IF(Source!AD333="","",_xlfn.XLOOKUP(Source!AD333,Elements!$AD$2:$AD$393,Elements!$A$2:$A$393,"Err",0))</f>
        <v/>
      </c>
      <c r="AA333" t="str">
        <f>IF(Source!Y333="","",_xlfn.XLOOKUP(Source!Y333,Elements!$AD$2:$AD$393,Elements!$A$2:$A$393,"Err",0))</f>
        <v/>
      </c>
      <c r="AB333" t="str">
        <f>IF(Source!Z333="","",_xlfn.XLOOKUP(Source!Z333,Elements!$AD$2:$AD$393,Elements!$A$2:$A$393,"Err",0))</f>
        <v/>
      </c>
      <c r="AC333" t="str">
        <f>IF(Source!AA333="","",_xlfn.XLOOKUP(Source!AA333,Elements!$AD$2:$AD$393,Elements!$A$2:$A$393,"Err",0))</f>
        <v/>
      </c>
      <c r="AD333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Prozessfluss,Kapazitätsfaktor,Chemikalien,PolyAl (PCR),Regeneriersalz</v>
      </c>
    </row>
    <row r="334" spans="1:30" x14ac:dyDescent="0.25">
      <c r="A334" t="str">
        <f>Table4[[#This Row],[idModel]]</f>
        <v>{4E8C2BF3-2C6F-4B28-9EC0-0585B0F45E97}</v>
      </c>
      <c r="B334" s="2" t="s">
        <v>191</v>
      </c>
      <c r="C334" t="str">
        <f>IF(Table3[[#This Row],[Level 1]]="","",_xlfn.XLOOKUP(Table3[[#This Row],[Level 1]],Table1[Titel],Table1[ID],"Err",0))</f>
        <v>{6C998907-162C-40B1-A283-9DAA3E039EC3}</v>
      </c>
      <c r="D334" t="str">
        <f>IF(Table3[[#This Row],[Level 2]]="","",_xlfn.XLOOKUP(Table3[[#This Row],[Level 2]],Table1[Titel],Table1[ID],"Err",0))</f>
        <v>{7BDA09CC-F60D-4D33-9448-F2CDFA2DA05A}</v>
      </c>
      <c r="E334" t="str">
        <f>IF(Table3[[#This Row],[Level 3]]="","",_xlfn.XLOOKUP(Table3[[#This Row],[Level 3]],Table1[Titel],Table1[ID],"Err",0))</f>
        <v>{C256CEDF-CAC9-4AB7-A29A-662EAD59BFC9}</v>
      </c>
      <c r="F334" t="str">
        <f>IF(Table3[[#This Row],[Level 4]]="","",_xlfn.XLOOKUP(Table3[[#This Row],[Level 4]],Table1[Titel],Table1[ID],"Err",0))</f>
        <v>{DB7FE34E-F698-4E48-AA55-4308F1E634C2}</v>
      </c>
      <c r="G334" t="str">
        <f>IF(Table3[[#This Row],[Level 5]]="","",_xlfn.XLOOKUP(Table3[[#This Row],[Level 5]],Table1[Titel],Table1[ID],"Err",0))</f>
        <v/>
      </c>
      <c r="H334" t="str">
        <f>_xlfn.XLOOKUP(Table3[[#This Row],[Unit]],Table2[Title],Table2[ID],"",0)</f>
        <v>{8161641B-86A7-4430-AF6C-358956B7A347}</v>
      </c>
      <c r="I334">
        <f>Table3[[#This Row],[Lfd]]</f>
        <v>333</v>
      </c>
      <c r="J334">
        <f>Table3[[#This Row],[Type]]</f>
        <v>1</v>
      </c>
      <c r="K334">
        <f>Table3[[#This Row],[Level]]</f>
        <v>10</v>
      </c>
      <c r="L334" t="str">
        <f>IF(ISBLANK(Table3[[#This Row],[Formula]]),"",Table3[[#This Row],[Formula]])</f>
        <v/>
      </c>
      <c r="M334">
        <f>IF(ISBLANK(Table3[[#This Row],[Credit]]),0,Table3[[#This Row],[Credit]])</f>
        <v>0</v>
      </c>
      <c r="N334">
        <f>IF(ISBLANK(Table3[[#This Row],[Debit]]),0,Table3[[#This Row],[Debit]])</f>
        <v>0</v>
      </c>
      <c r="O334">
        <f>Table3[[#This Row],[Format]]</f>
        <v>0</v>
      </c>
      <c r="P334">
        <f>Table3[[#This Row],[Direct Offset]]</f>
        <v>0</v>
      </c>
      <c r="Q334">
        <f>IF(ISBLANK(Table3[[#This Row],[Account Range Min]]),0,Table3[[#This Row],[Account Range Min]])</f>
        <v>0</v>
      </c>
      <c r="R334">
        <f>IF(ISBLANK(Table3[[#This Row],[Account Range Max]]),0,Table3[[#This Row],[Account Range Max]])</f>
        <v>0</v>
      </c>
      <c r="S334" t="str">
        <f>IF(Source!N334="","",_xlfn.XLOOKUP(Source!N334,Elements!$AD$2:$AD$393,Elements!$A$2:$A$393,"Err",0))</f>
        <v>{4E8C2BF3-2C6F-4B28-9EC0-0585B0F45E97}</v>
      </c>
      <c r="T334" t="str">
        <f>IF(Source!O334="","",_xlfn.XLOOKUP(Source!O334,Elements!$AD$2:$AD$393,Elements!$A$2:$A$393,"Err",0))</f>
        <v/>
      </c>
      <c r="U334" t="str">
        <f>IF(Source!T334="","",_xlfn.XLOOKUP(Source!T334,Elements!$AD$2:$AD$393,Elements!$A$2:$A$393,"Err",0))</f>
        <v/>
      </c>
      <c r="V334" t="str">
        <f>IF(Source!U334="","",_xlfn.XLOOKUP(Source!U334,Elements!$AD$2:$AD$393,Elements!$A$2:$A$393,"Err",0))</f>
        <v/>
      </c>
      <c r="W334" t="str">
        <f>IF(Source!V334="","",_xlfn.XLOOKUP(Source!V334,Elements!$AD$2:$AD$393,Elements!$A$2:$A$393,"Err",0))</f>
        <v/>
      </c>
      <c r="X334" t="str">
        <f>IF(Source!W334="","",_xlfn.XLOOKUP(Source!W334,Elements!$AD$2:$AD$393,Elements!$A$2:$A$393,"Err",0))</f>
        <v/>
      </c>
      <c r="Y334" t="str">
        <f>IF(Source!X334="","",_xlfn.XLOOKUP(Source!X334,Elements!$AD$2:$AD$393,Elements!$A$2:$A$393,"Err",0))</f>
        <v/>
      </c>
      <c r="Z334" t="str">
        <f>IF(Source!AD334="","",_xlfn.XLOOKUP(Source!AD334,Elements!$AD$2:$AD$393,Elements!$A$2:$A$393,"Err",0))</f>
        <v/>
      </c>
      <c r="AA334" t="str">
        <f>IF(Source!Y334="","",_xlfn.XLOOKUP(Source!Y334,Elements!$AD$2:$AD$393,Elements!$A$2:$A$393,"Err",0))</f>
        <v/>
      </c>
      <c r="AB334" t="str">
        <f>IF(Source!Z334="","",_xlfn.XLOOKUP(Source!Z334,Elements!$AD$2:$AD$393,Elements!$A$2:$A$393,"Err",0))</f>
        <v/>
      </c>
      <c r="AC334" t="str">
        <f>IF(Source!AA334="","",_xlfn.XLOOKUP(Source!AA334,Elements!$AD$2:$AD$393,Elements!$A$2:$A$393,"Err",0))</f>
        <v/>
      </c>
      <c r="AD334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Prozessfluss,Kapazitätsfaktor,Einsatzstoffe,PET/AL/PE (PIR)</v>
      </c>
    </row>
    <row r="335" spans="1:30" x14ac:dyDescent="0.25">
      <c r="A335" t="str">
        <f>Table4[[#This Row],[idModel]]</f>
        <v>{4E8C2BF3-2C6F-4B28-9EC0-0585B0F45E97}</v>
      </c>
      <c r="B335" s="2" t="s">
        <v>191</v>
      </c>
      <c r="C335" t="str">
        <f>IF(Table3[[#This Row],[Level 1]]="","",_xlfn.XLOOKUP(Table3[[#This Row],[Level 1]],Table1[Titel],Table1[ID],"Err",0))</f>
        <v>{6C998907-162C-40B1-A283-9DAA3E039EC3}</v>
      </c>
      <c r="D335" t="str">
        <f>IF(Table3[[#This Row],[Level 2]]="","",_xlfn.XLOOKUP(Table3[[#This Row],[Level 2]],Table1[Titel],Table1[ID],"Err",0))</f>
        <v>{7BDA09CC-F60D-4D33-9448-F2CDFA2DA05A}</v>
      </c>
      <c r="E335" t="str">
        <f>IF(Table3[[#This Row],[Level 3]]="","",_xlfn.XLOOKUP(Table3[[#This Row],[Level 3]],Table1[Titel],Table1[ID],"Err",0))</f>
        <v>{C256CEDF-CAC9-4AB7-A29A-662EAD59BFC9}</v>
      </c>
      <c r="F335" t="str">
        <f>IF(Table3[[#This Row],[Level 4]]="","",_xlfn.XLOOKUP(Table3[[#This Row],[Level 4]],Table1[Titel],Table1[ID],"Err",0))</f>
        <v>{409A6038-474A-40C3-86E6-DCE3D4F16054}</v>
      </c>
      <c r="G335" t="str">
        <f>IF(Table3[[#This Row],[Level 5]]="","",_xlfn.XLOOKUP(Table3[[#This Row],[Level 5]],Table1[Titel],Table1[ID],"Err",0))</f>
        <v>{EA6ED766-7506-43D3-90EA-4D0E94A1A55E}</v>
      </c>
      <c r="H335" t="str">
        <f>_xlfn.XLOOKUP(Table3[[#This Row],[Unit]],Table2[Title],Table2[ID],"",0)</f>
        <v>{8161641B-86A7-4430-AF6C-358956B7A347}</v>
      </c>
      <c r="I335">
        <f>Table3[[#This Row],[Lfd]]</f>
        <v>334</v>
      </c>
      <c r="J335">
        <f>Table3[[#This Row],[Type]]</f>
        <v>1</v>
      </c>
      <c r="K335">
        <f>Table3[[#This Row],[Level]]</f>
        <v>10</v>
      </c>
      <c r="L335" t="str">
        <f>IF(ISBLANK(Table3[[#This Row],[Formula]]),"",Table3[[#This Row],[Formula]])</f>
        <v/>
      </c>
      <c r="M335">
        <f>IF(ISBLANK(Table3[[#This Row],[Credit]]),0,Table3[[#This Row],[Credit]])</f>
        <v>0</v>
      </c>
      <c r="N335">
        <f>IF(ISBLANK(Table3[[#This Row],[Debit]]),0,Table3[[#This Row],[Debit]])</f>
        <v>0</v>
      </c>
      <c r="O335">
        <f>Table3[[#This Row],[Format]]</f>
        <v>0</v>
      </c>
      <c r="P335">
        <f>Table3[[#This Row],[Direct Offset]]</f>
        <v>0</v>
      </c>
      <c r="Q335">
        <f>IF(ISBLANK(Table3[[#This Row],[Account Range Min]]),0,Table3[[#This Row],[Account Range Min]])</f>
        <v>0</v>
      </c>
      <c r="R335">
        <f>IF(ISBLANK(Table3[[#This Row],[Account Range Max]]),0,Table3[[#This Row],[Account Range Max]])</f>
        <v>0</v>
      </c>
      <c r="S335" t="str">
        <f>IF(Source!N335="","",_xlfn.XLOOKUP(Source!N335,Elements!$AD$2:$AD$393,Elements!$A$2:$A$393,"Err",0))</f>
        <v>{4E8C2BF3-2C6F-4B28-9EC0-0585B0F45E97}</v>
      </c>
      <c r="T335" t="str">
        <f>IF(Source!O335="","",_xlfn.XLOOKUP(Source!O335,Elements!$AD$2:$AD$393,Elements!$A$2:$A$393,"Err",0))</f>
        <v/>
      </c>
      <c r="U335" t="str">
        <f>IF(Source!T335="","",_xlfn.XLOOKUP(Source!T335,Elements!$AD$2:$AD$393,Elements!$A$2:$A$393,"Err",0))</f>
        <v/>
      </c>
      <c r="V335" t="str">
        <f>IF(Source!U335="","",_xlfn.XLOOKUP(Source!U335,Elements!$AD$2:$AD$393,Elements!$A$2:$A$393,"Err",0))</f>
        <v/>
      </c>
      <c r="W335" t="str">
        <f>IF(Source!V335="","",_xlfn.XLOOKUP(Source!V335,Elements!$AD$2:$AD$393,Elements!$A$2:$A$393,"Err",0))</f>
        <v/>
      </c>
      <c r="X335" t="str">
        <f>IF(Source!W335="","",_xlfn.XLOOKUP(Source!W335,Elements!$AD$2:$AD$393,Elements!$A$2:$A$393,"Err",0))</f>
        <v/>
      </c>
      <c r="Y335" t="str">
        <f>IF(Source!X335="","",_xlfn.XLOOKUP(Source!X335,Elements!$AD$2:$AD$393,Elements!$A$2:$A$393,"Err",0))</f>
        <v/>
      </c>
      <c r="Z335" t="str">
        <f>IF(Source!AD335="","",_xlfn.XLOOKUP(Source!AD335,Elements!$AD$2:$AD$393,Elements!$A$2:$A$393,"Err",0))</f>
        <v/>
      </c>
      <c r="AA335" t="str">
        <f>IF(Source!Y335="","",_xlfn.XLOOKUP(Source!Y335,Elements!$AD$2:$AD$393,Elements!$A$2:$A$393,"Err",0))</f>
        <v/>
      </c>
      <c r="AB335" t="str">
        <f>IF(Source!Z335="","",_xlfn.XLOOKUP(Source!Z335,Elements!$AD$2:$AD$393,Elements!$A$2:$A$393,"Err",0))</f>
        <v/>
      </c>
      <c r="AC335" t="str">
        <f>IF(Source!AA335="","",_xlfn.XLOOKUP(Source!AA335,Elements!$AD$2:$AD$393,Elements!$A$2:$A$393,"Err",0))</f>
        <v/>
      </c>
      <c r="AD335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Prozessfluss,Kapazitätsfaktor,Einsatzstoffe,PolyAl (PCR),Brutto</v>
      </c>
    </row>
    <row r="336" spans="1:30" x14ac:dyDescent="0.25">
      <c r="A336" t="str">
        <f>Table4[[#This Row],[idModel]]</f>
        <v>{4E8C2BF3-2C6F-4B28-9EC0-0585B0F45E97}</v>
      </c>
      <c r="B336" s="2" t="s">
        <v>191</v>
      </c>
      <c r="C336" t="str">
        <f>IF(Table3[[#This Row],[Level 1]]="","",_xlfn.XLOOKUP(Table3[[#This Row],[Level 1]],Table1[Titel],Table1[ID],"Err",0))</f>
        <v>{6C998907-162C-40B1-A283-9DAA3E039EC3}</v>
      </c>
      <c r="D336" t="str">
        <f>IF(Table3[[#This Row],[Level 2]]="","",_xlfn.XLOOKUP(Table3[[#This Row],[Level 2]],Table1[Titel],Table1[ID],"Err",0))</f>
        <v>{7BDA09CC-F60D-4D33-9448-F2CDFA2DA05A}</v>
      </c>
      <c r="E336" t="str">
        <f>IF(Table3[[#This Row],[Level 3]]="","",_xlfn.XLOOKUP(Table3[[#This Row],[Level 3]],Table1[Titel],Table1[ID],"Err",0))</f>
        <v>{C256CEDF-CAC9-4AB7-A29A-662EAD59BFC9}</v>
      </c>
      <c r="F336" t="str">
        <f>IF(Table3[[#This Row],[Level 4]]="","",_xlfn.XLOOKUP(Table3[[#This Row],[Level 4]],Table1[Titel],Table1[ID],"Err",0))</f>
        <v>{409A6038-474A-40C3-86E6-DCE3D4F16054}</v>
      </c>
      <c r="G336" t="str">
        <f>IF(Table3[[#This Row],[Level 5]]="","",_xlfn.XLOOKUP(Table3[[#This Row],[Level 5]],Table1[Titel],Table1[ID],"Err",0))</f>
        <v/>
      </c>
      <c r="H336" t="str">
        <f>_xlfn.XLOOKUP(Table3[[#This Row],[Unit]],Table2[Title],Table2[ID],"",0)</f>
        <v>{8161641B-86A7-4430-AF6C-358956B7A347}</v>
      </c>
      <c r="I336">
        <f>Table3[[#This Row],[Lfd]]</f>
        <v>335</v>
      </c>
      <c r="J336">
        <f>Table3[[#This Row],[Type]]</f>
        <v>1</v>
      </c>
      <c r="K336">
        <f>Table3[[#This Row],[Level]]</f>
        <v>10</v>
      </c>
      <c r="L336" t="str">
        <f>IF(ISBLANK(Table3[[#This Row],[Formula]]),"",Table3[[#This Row],[Formula]])</f>
        <v/>
      </c>
      <c r="M336">
        <f>IF(ISBLANK(Table3[[#This Row],[Credit]]),0,Table3[[#This Row],[Credit]])</f>
        <v>0</v>
      </c>
      <c r="N336">
        <f>IF(ISBLANK(Table3[[#This Row],[Debit]]),0,Table3[[#This Row],[Debit]])</f>
        <v>0</v>
      </c>
      <c r="O336">
        <f>Table3[[#This Row],[Format]]</f>
        <v>0</v>
      </c>
      <c r="P336">
        <f>Table3[[#This Row],[Direct Offset]]</f>
        <v>0</v>
      </c>
      <c r="Q336">
        <f>IF(ISBLANK(Table3[[#This Row],[Account Range Min]]),0,Table3[[#This Row],[Account Range Min]])</f>
        <v>0</v>
      </c>
      <c r="R336">
        <f>IF(ISBLANK(Table3[[#This Row],[Account Range Max]]),0,Table3[[#This Row],[Account Range Max]])</f>
        <v>0</v>
      </c>
      <c r="S336" t="str">
        <f>IF(Source!N336="","",_xlfn.XLOOKUP(Source!N336,Elements!$AD$2:$AD$393,Elements!$A$2:$A$393,"Err",0))</f>
        <v>{4E8C2BF3-2C6F-4B28-9EC0-0585B0F45E97}</v>
      </c>
      <c r="T336" t="str">
        <f>IF(Source!O336="","",_xlfn.XLOOKUP(Source!O336,Elements!$AD$2:$AD$393,Elements!$A$2:$A$393,"Err",0))</f>
        <v/>
      </c>
      <c r="U336" t="str">
        <f>IF(Source!T336="","",_xlfn.XLOOKUP(Source!T336,Elements!$AD$2:$AD$393,Elements!$A$2:$A$393,"Err",0))</f>
        <v/>
      </c>
      <c r="V336" t="str">
        <f>IF(Source!U336="","",_xlfn.XLOOKUP(Source!U336,Elements!$AD$2:$AD$393,Elements!$A$2:$A$393,"Err",0))</f>
        <v/>
      </c>
      <c r="W336" t="str">
        <f>IF(Source!V336="","",_xlfn.XLOOKUP(Source!V336,Elements!$AD$2:$AD$393,Elements!$A$2:$A$393,"Err",0))</f>
        <v/>
      </c>
      <c r="X336" t="str">
        <f>IF(Source!W336="","",_xlfn.XLOOKUP(Source!W336,Elements!$AD$2:$AD$393,Elements!$A$2:$A$393,"Err",0))</f>
        <v/>
      </c>
      <c r="Y336" t="str">
        <f>IF(Source!X336="","",_xlfn.XLOOKUP(Source!X336,Elements!$AD$2:$AD$393,Elements!$A$2:$A$393,"Err",0))</f>
        <v/>
      </c>
      <c r="Z336" t="str">
        <f>IF(Source!AD336="","",_xlfn.XLOOKUP(Source!AD336,Elements!$AD$2:$AD$393,Elements!$A$2:$A$393,"Err",0))</f>
        <v/>
      </c>
      <c r="AA336" t="str">
        <f>IF(Source!Y336="","",_xlfn.XLOOKUP(Source!Y336,Elements!$AD$2:$AD$393,Elements!$A$2:$A$393,"Err",0))</f>
        <v/>
      </c>
      <c r="AB336" t="str">
        <f>IF(Source!Z336="","",_xlfn.XLOOKUP(Source!Z336,Elements!$AD$2:$AD$393,Elements!$A$2:$A$393,"Err",0))</f>
        <v/>
      </c>
      <c r="AC336" t="str">
        <f>IF(Source!AA336="","",_xlfn.XLOOKUP(Source!AA336,Elements!$AD$2:$AD$393,Elements!$A$2:$A$393,"Err",0))</f>
        <v/>
      </c>
      <c r="AD336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Prozessfluss,Kapazitätsfaktor,Einsatzstoffe,PolyAl (PCR)</v>
      </c>
    </row>
    <row r="337" spans="1:30" x14ac:dyDescent="0.25">
      <c r="A337" t="str">
        <f>Table4[[#This Row],[idModel]]</f>
        <v>{4E8C2BF3-2C6F-4B28-9EC0-0585B0F45E97}</v>
      </c>
      <c r="B337" s="2" t="s">
        <v>191</v>
      </c>
      <c r="C337" t="str">
        <f>IF(Table3[[#This Row],[Level 1]]="","",_xlfn.XLOOKUP(Table3[[#This Row],[Level 1]],Table1[Titel],Table1[ID],"Err",0))</f>
        <v>{6C998907-162C-40B1-A283-9DAA3E039EC3}</v>
      </c>
      <c r="D337" t="str">
        <f>IF(Table3[[#This Row],[Level 2]]="","",_xlfn.XLOOKUP(Table3[[#This Row],[Level 2]],Table1[Titel],Table1[ID],"Err",0))</f>
        <v>{7BDA09CC-F60D-4D33-9448-F2CDFA2DA05A}</v>
      </c>
      <c r="E337" t="str">
        <f>IF(Table3[[#This Row],[Level 3]]="","",_xlfn.XLOOKUP(Table3[[#This Row],[Level 3]],Table1[Titel],Table1[ID],"Err",0))</f>
        <v>{41447B01-A23F-4573-ADD4-C9742ABBA3AA}</v>
      </c>
      <c r="F337" t="str">
        <f>IF(Table3[[#This Row],[Level 4]]="","",_xlfn.XLOOKUP(Table3[[#This Row],[Level 4]],Table1[Titel],Table1[ID],"Err",0))</f>
        <v>{B0C12A8E-60A8-4A48-9312-18A3DFB70B38}</v>
      </c>
      <c r="G337" t="str">
        <f>IF(Table3[[#This Row],[Level 5]]="","",_xlfn.XLOOKUP(Table3[[#This Row],[Level 5]],Table1[Titel],Table1[ID],"Err",0))</f>
        <v>{DB7FE34E-F698-4E48-AA55-4308F1E634C2}</v>
      </c>
      <c r="H337" t="str">
        <f>_xlfn.XLOOKUP(Table3[[#This Row],[Unit]],Table2[Title],Table2[ID],"",0)</f>
        <v>{258BBFD2-E72A-4A2D-B13E-3269F9492FEF}</v>
      </c>
      <c r="I337">
        <f>Table3[[#This Row],[Lfd]]</f>
        <v>336</v>
      </c>
      <c r="J337">
        <f>Table3[[#This Row],[Type]]</f>
        <v>1</v>
      </c>
      <c r="K337">
        <f>Table3[[#This Row],[Level]]</f>
        <v>10</v>
      </c>
      <c r="L337" t="str">
        <f>IF(ISBLANK(Table3[[#This Row],[Formula]]),"",Table3[[#This Row],[Formula]])</f>
        <v/>
      </c>
      <c r="M337">
        <f>IF(ISBLANK(Table3[[#This Row],[Credit]]),0,Table3[[#This Row],[Credit]])</f>
        <v>0</v>
      </c>
      <c r="N337">
        <f>IF(ISBLANK(Table3[[#This Row],[Debit]]),0,Table3[[#This Row],[Debit]])</f>
        <v>0</v>
      </c>
      <c r="O337">
        <f>Table3[[#This Row],[Format]]</f>
        <v>0</v>
      </c>
      <c r="P337">
        <f>Table3[[#This Row],[Direct Offset]]</f>
        <v>0</v>
      </c>
      <c r="Q337">
        <f>IF(ISBLANK(Table3[[#This Row],[Account Range Min]]),0,Table3[[#This Row],[Account Range Min]])</f>
        <v>0</v>
      </c>
      <c r="R337">
        <f>IF(ISBLANK(Table3[[#This Row],[Account Range Max]]),0,Table3[[#This Row],[Account Range Max]])</f>
        <v>0</v>
      </c>
      <c r="S337" t="str">
        <f>IF(Source!N337="","",_xlfn.XLOOKUP(Source!N337,Elements!$AD$2:$AD$393,Elements!$A$2:$A$393,"Err",0))</f>
        <v>{4E8C2BF3-2C6F-4B28-9EC0-0585B0F45E97}</v>
      </c>
      <c r="T337" t="str">
        <f>IF(Source!O337="","",_xlfn.XLOOKUP(Source!O337,Elements!$AD$2:$AD$393,Elements!$A$2:$A$393,"Err",0))</f>
        <v/>
      </c>
      <c r="U337" t="str">
        <f>IF(Source!T337="","",_xlfn.XLOOKUP(Source!T337,Elements!$AD$2:$AD$393,Elements!$A$2:$A$393,"Err",0))</f>
        <v/>
      </c>
      <c r="V337" t="str">
        <f>IF(Source!U337="","",_xlfn.XLOOKUP(Source!U337,Elements!$AD$2:$AD$393,Elements!$A$2:$A$393,"Err",0))</f>
        <v/>
      </c>
      <c r="W337" t="str">
        <f>IF(Source!V337="","",_xlfn.XLOOKUP(Source!V337,Elements!$AD$2:$AD$393,Elements!$A$2:$A$393,"Err",0))</f>
        <v/>
      </c>
      <c r="X337" t="str">
        <f>IF(Source!W337="","",_xlfn.XLOOKUP(Source!W337,Elements!$AD$2:$AD$393,Elements!$A$2:$A$393,"Err",0))</f>
        <v/>
      </c>
      <c r="Y337" t="str">
        <f>IF(Source!X337="","",_xlfn.XLOOKUP(Source!X337,Elements!$AD$2:$AD$393,Elements!$A$2:$A$393,"Err",0))</f>
        <v/>
      </c>
      <c r="Z337" t="str">
        <f>IF(Source!AD337="","",_xlfn.XLOOKUP(Source!AD337,Elements!$AD$2:$AD$393,Elements!$A$2:$A$393,"Err",0))</f>
        <v/>
      </c>
      <c r="AA337" t="str">
        <f>IF(Source!Y337="","",_xlfn.XLOOKUP(Source!Y337,Elements!$AD$2:$AD$393,Elements!$A$2:$A$393,"Err",0))</f>
        <v/>
      </c>
      <c r="AB337" t="str">
        <f>IF(Source!Z337="","",_xlfn.XLOOKUP(Source!Z337,Elements!$AD$2:$AD$393,Elements!$A$2:$A$393,"Err",0))</f>
        <v/>
      </c>
      <c r="AC337" t="str">
        <f>IF(Source!AA337="","",_xlfn.XLOOKUP(Source!AA337,Elements!$AD$2:$AD$393,Elements!$A$2:$A$393,"Err",0))</f>
        <v/>
      </c>
      <c r="AD337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Prozessfluss,Kapazitätsfaktor,Energie,Gas,PET/AL/PE (PIR)</v>
      </c>
    </row>
    <row r="338" spans="1:30" x14ac:dyDescent="0.25">
      <c r="A338" t="str">
        <f>Table4[[#This Row],[idModel]]</f>
        <v>{4E8C2BF3-2C6F-4B28-9EC0-0585B0F45E97}</v>
      </c>
      <c r="B338" s="2" t="s">
        <v>191</v>
      </c>
      <c r="C338" t="str">
        <f>IF(Table3[[#This Row],[Level 1]]="","",_xlfn.XLOOKUP(Table3[[#This Row],[Level 1]],Table1[Titel],Table1[ID],"Err",0))</f>
        <v>{6C998907-162C-40B1-A283-9DAA3E039EC3}</v>
      </c>
      <c r="D338" t="str">
        <f>IF(Table3[[#This Row],[Level 2]]="","",_xlfn.XLOOKUP(Table3[[#This Row],[Level 2]],Table1[Titel],Table1[ID],"Err",0))</f>
        <v>{7BDA09CC-F60D-4D33-9448-F2CDFA2DA05A}</v>
      </c>
      <c r="E338" t="str">
        <f>IF(Table3[[#This Row],[Level 3]]="","",_xlfn.XLOOKUP(Table3[[#This Row],[Level 3]],Table1[Titel],Table1[ID],"Err",0))</f>
        <v>{41447B01-A23F-4573-ADD4-C9742ABBA3AA}</v>
      </c>
      <c r="F338" t="str">
        <f>IF(Table3[[#This Row],[Level 4]]="","",_xlfn.XLOOKUP(Table3[[#This Row],[Level 4]],Table1[Titel],Table1[ID],"Err",0))</f>
        <v>{B0C12A8E-60A8-4A48-9312-18A3DFB70B38}</v>
      </c>
      <c r="G338" t="str">
        <f>IF(Table3[[#This Row],[Level 5]]="","",_xlfn.XLOOKUP(Table3[[#This Row],[Level 5]],Table1[Titel],Table1[ID],"Err",0))</f>
        <v>{409A6038-474A-40C3-86E6-DCE3D4F16054}</v>
      </c>
      <c r="H338" t="str">
        <f>_xlfn.XLOOKUP(Table3[[#This Row],[Unit]],Table2[Title],Table2[ID],"",0)</f>
        <v>{258BBFD2-E72A-4A2D-B13E-3269F9492FEF}</v>
      </c>
      <c r="I338">
        <f>Table3[[#This Row],[Lfd]]</f>
        <v>337</v>
      </c>
      <c r="J338">
        <f>Table3[[#This Row],[Type]]</f>
        <v>1</v>
      </c>
      <c r="K338">
        <f>Table3[[#This Row],[Level]]</f>
        <v>10</v>
      </c>
      <c r="L338" t="str">
        <f>IF(ISBLANK(Table3[[#This Row],[Formula]]),"",Table3[[#This Row],[Formula]])</f>
        <v/>
      </c>
      <c r="M338">
        <f>IF(ISBLANK(Table3[[#This Row],[Credit]]),0,Table3[[#This Row],[Credit]])</f>
        <v>0</v>
      </c>
      <c r="N338">
        <f>IF(ISBLANK(Table3[[#This Row],[Debit]]),0,Table3[[#This Row],[Debit]])</f>
        <v>0</v>
      </c>
      <c r="O338">
        <f>Table3[[#This Row],[Format]]</f>
        <v>0</v>
      </c>
      <c r="P338">
        <f>Table3[[#This Row],[Direct Offset]]</f>
        <v>0</v>
      </c>
      <c r="Q338">
        <f>IF(ISBLANK(Table3[[#This Row],[Account Range Min]]),0,Table3[[#This Row],[Account Range Min]])</f>
        <v>0</v>
      </c>
      <c r="R338">
        <f>IF(ISBLANK(Table3[[#This Row],[Account Range Max]]),0,Table3[[#This Row],[Account Range Max]])</f>
        <v>0</v>
      </c>
      <c r="S338" t="str">
        <f>IF(Source!N338="","",_xlfn.XLOOKUP(Source!N338,Elements!$AD$2:$AD$393,Elements!$A$2:$A$393,"Err",0))</f>
        <v>{4E8C2BF3-2C6F-4B28-9EC0-0585B0F45E97}</v>
      </c>
      <c r="T338" t="str">
        <f>IF(Source!O338="","",_xlfn.XLOOKUP(Source!O338,Elements!$AD$2:$AD$393,Elements!$A$2:$A$393,"Err",0))</f>
        <v/>
      </c>
      <c r="U338" t="str">
        <f>IF(Source!T338="","",_xlfn.XLOOKUP(Source!T338,Elements!$AD$2:$AD$393,Elements!$A$2:$A$393,"Err",0))</f>
        <v/>
      </c>
      <c r="V338" t="str">
        <f>IF(Source!U338="","",_xlfn.XLOOKUP(Source!U338,Elements!$AD$2:$AD$393,Elements!$A$2:$A$393,"Err",0))</f>
        <v/>
      </c>
      <c r="W338" t="str">
        <f>IF(Source!V338="","",_xlfn.XLOOKUP(Source!V338,Elements!$AD$2:$AD$393,Elements!$A$2:$A$393,"Err",0))</f>
        <v/>
      </c>
      <c r="X338" t="str">
        <f>IF(Source!W338="","",_xlfn.XLOOKUP(Source!W338,Elements!$AD$2:$AD$393,Elements!$A$2:$A$393,"Err",0))</f>
        <v/>
      </c>
      <c r="Y338" t="str">
        <f>IF(Source!X338="","",_xlfn.XLOOKUP(Source!X338,Elements!$AD$2:$AD$393,Elements!$A$2:$A$393,"Err",0))</f>
        <v/>
      </c>
      <c r="Z338" t="str">
        <f>IF(Source!AD338="","",_xlfn.XLOOKUP(Source!AD338,Elements!$AD$2:$AD$393,Elements!$A$2:$A$393,"Err",0))</f>
        <v/>
      </c>
      <c r="AA338" t="str">
        <f>IF(Source!Y338="","",_xlfn.XLOOKUP(Source!Y338,Elements!$AD$2:$AD$393,Elements!$A$2:$A$393,"Err",0))</f>
        <v/>
      </c>
      <c r="AB338" t="str">
        <f>IF(Source!Z338="","",_xlfn.XLOOKUP(Source!Z338,Elements!$AD$2:$AD$393,Elements!$A$2:$A$393,"Err",0))</f>
        <v/>
      </c>
      <c r="AC338" t="str">
        <f>IF(Source!AA338="","",_xlfn.XLOOKUP(Source!AA338,Elements!$AD$2:$AD$393,Elements!$A$2:$A$393,"Err",0))</f>
        <v/>
      </c>
      <c r="AD338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Prozessfluss,Kapazitätsfaktor,Energie,Gas,PolyAl (PCR)</v>
      </c>
    </row>
    <row r="339" spans="1:30" x14ac:dyDescent="0.25">
      <c r="A339" t="str">
        <f>Table4[[#This Row],[idModel]]</f>
        <v>{4E8C2BF3-2C6F-4B28-9EC0-0585B0F45E97}</v>
      </c>
      <c r="B339" s="2" t="s">
        <v>191</v>
      </c>
      <c r="C339" t="str">
        <f>IF(Table3[[#This Row],[Level 1]]="","",_xlfn.XLOOKUP(Table3[[#This Row],[Level 1]],Table1[Titel],Table1[ID],"Err",0))</f>
        <v>{6C998907-162C-40B1-A283-9DAA3E039EC3}</v>
      </c>
      <c r="D339" t="str">
        <f>IF(Table3[[#This Row],[Level 2]]="","",_xlfn.XLOOKUP(Table3[[#This Row],[Level 2]],Table1[Titel],Table1[ID],"Err",0))</f>
        <v>{7BDA09CC-F60D-4D33-9448-F2CDFA2DA05A}</v>
      </c>
      <c r="E339" t="str">
        <f>IF(Table3[[#This Row],[Level 3]]="","",_xlfn.XLOOKUP(Table3[[#This Row],[Level 3]],Table1[Titel],Table1[ID],"Err",0))</f>
        <v>{41447B01-A23F-4573-ADD4-C9742ABBA3AA}</v>
      </c>
      <c r="F339" t="str">
        <f>IF(Table3[[#This Row],[Level 4]]="","",_xlfn.XLOOKUP(Table3[[#This Row],[Level 4]],Table1[Titel],Table1[ID],"Err",0))</f>
        <v>{ACAE8C70-4C86-46A8-9089-33F55FB8ECC0}</v>
      </c>
      <c r="G339" t="str">
        <f>IF(Table3[[#This Row],[Level 5]]="","",_xlfn.XLOOKUP(Table3[[#This Row],[Level 5]],Table1[Titel],Table1[ID],"Err",0))</f>
        <v>{DB7FE34E-F698-4E48-AA55-4308F1E634C2}</v>
      </c>
      <c r="H339" t="str">
        <f>_xlfn.XLOOKUP(Table3[[#This Row],[Unit]],Table2[Title],Table2[ID],"",0)</f>
        <v>{258BBFD2-E72A-4A2D-B13E-3269F9492FEF}</v>
      </c>
      <c r="I339">
        <f>Table3[[#This Row],[Lfd]]</f>
        <v>338</v>
      </c>
      <c r="J339">
        <f>Table3[[#This Row],[Type]]</f>
        <v>1</v>
      </c>
      <c r="K339">
        <f>Table3[[#This Row],[Level]]</f>
        <v>10</v>
      </c>
      <c r="L339" t="str">
        <f>IF(ISBLANK(Table3[[#This Row],[Formula]]),"",Table3[[#This Row],[Formula]])</f>
        <v/>
      </c>
      <c r="M339">
        <f>IF(ISBLANK(Table3[[#This Row],[Credit]]),0,Table3[[#This Row],[Credit]])</f>
        <v>0</v>
      </c>
      <c r="N339">
        <f>IF(ISBLANK(Table3[[#This Row],[Debit]]),0,Table3[[#This Row],[Debit]])</f>
        <v>0</v>
      </c>
      <c r="O339">
        <f>Table3[[#This Row],[Format]]</f>
        <v>0</v>
      </c>
      <c r="P339">
        <f>Table3[[#This Row],[Direct Offset]]</f>
        <v>0</v>
      </c>
      <c r="Q339">
        <f>IF(ISBLANK(Table3[[#This Row],[Account Range Min]]),0,Table3[[#This Row],[Account Range Min]])</f>
        <v>0</v>
      </c>
      <c r="R339">
        <f>IF(ISBLANK(Table3[[#This Row],[Account Range Max]]),0,Table3[[#This Row],[Account Range Max]])</f>
        <v>0</v>
      </c>
      <c r="S339" t="str">
        <f>IF(Source!N339="","",_xlfn.XLOOKUP(Source!N339,Elements!$AD$2:$AD$393,Elements!$A$2:$A$393,"Err",0))</f>
        <v>{4E8C2BF3-2C6F-4B28-9EC0-0585B0F45E97}</v>
      </c>
      <c r="T339" t="str">
        <f>IF(Source!O339="","",_xlfn.XLOOKUP(Source!O339,Elements!$AD$2:$AD$393,Elements!$A$2:$A$393,"Err",0))</f>
        <v/>
      </c>
      <c r="U339" t="str">
        <f>IF(Source!T339="","",_xlfn.XLOOKUP(Source!T339,Elements!$AD$2:$AD$393,Elements!$A$2:$A$393,"Err",0))</f>
        <v/>
      </c>
      <c r="V339" t="str">
        <f>IF(Source!U339="","",_xlfn.XLOOKUP(Source!U339,Elements!$AD$2:$AD$393,Elements!$A$2:$A$393,"Err",0))</f>
        <v/>
      </c>
      <c r="W339" t="str">
        <f>IF(Source!V339="","",_xlfn.XLOOKUP(Source!V339,Elements!$AD$2:$AD$393,Elements!$A$2:$A$393,"Err",0))</f>
        <v/>
      </c>
      <c r="X339" t="str">
        <f>IF(Source!W339="","",_xlfn.XLOOKUP(Source!W339,Elements!$AD$2:$AD$393,Elements!$A$2:$A$393,"Err",0))</f>
        <v/>
      </c>
      <c r="Y339" t="str">
        <f>IF(Source!X339="","",_xlfn.XLOOKUP(Source!X339,Elements!$AD$2:$AD$393,Elements!$A$2:$A$393,"Err",0))</f>
        <v/>
      </c>
      <c r="Z339" t="str">
        <f>IF(Source!AD339="","",_xlfn.XLOOKUP(Source!AD339,Elements!$AD$2:$AD$393,Elements!$A$2:$A$393,"Err",0))</f>
        <v/>
      </c>
      <c r="AA339" t="str">
        <f>IF(Source!Y339="","",_xlfn.XLOOKUP(Source!Y339,Elements!$AD$2:$AD$393,Elements!$A$2:$A$393,"Err",0))</f>
        <v/>
      </c>
      <c r="AB339" t="str">
        <f>IF(Source!Z339="","",_xlfn.XLOOKUP(Source!Z339,Elements!$AD$2:$AD$393,Elements!$A$2:$A$393,"Err",0))</f>
        <v/>
      </c>
      <c r="AC339" t="str">
        <f>IF(Source!AA339="","",_xlfn.XLOOKUP(Source!AA339,Elements!$AD$2:$AD$393,Elements!$A$2:$A$393,"Err",0))</f>
        <v/>
      </c>
      <c r="AD339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Prozessfluss,Kapazitätsfaktor,Energie,Strom,PET/AL/PE (PIR)</v>
      </c>
    </row>
    <row r="340" spans="1:30" x14ac:dyDescent="0.25">
      <c r="A340" t="str">
        <f>Table4[[#This Row],[idModel]]</f>
        <v>{4E8C2BF3-2C6F-4B28-9EC0-0585B0F45E97}</v>
      </c>
      <c r="B340" s="2" t="s">
        <v>191</v>
      </c>
      <c r="C340" t="str">
        <f>IF(Table3[[#This Row],[Level 1]]="","",_xlfn.XLOOKUP(Table3[[#This Row],[Level 1]],Table1[Titel],Table1[ID],"Err",0))</f>
        <v>{6C998907-162C-40B1-A283-9DAA3E039EC3}</v>
      </c>
      <c r="D340" t="str">
        <f>IF(Table3[[#This Row],[Level 2]]="","",_xlfn.XLOOKUP(Table3[[#This Row],[Level 2]],Table1[Titel],Table1[ID],"Err",0))</f>
        <v>{7BDA09CC-F60D-4D33-9448-F2CDFA2DA05A}</v>
      </c>
      <c r="E340" t="str">
        <f>IF(Table3[[#This Row],[Level 3]]="","",_xlfn.XLOOKUP(Table3[[#This Row],[Level 3]],Table1[Titel],Table1[ID],"Err",0))</f>
        <v>{41447B01-A23F-4573-ADD4-C9742ABBA3AA}</v>
      </c>
      <c r="F340" t="str">
        <f>IF(Table3[[#This Row],[Level 4]]="","",_xlfn.XLOOKUP(Table3[[#This Row],[Level 4]],Table1[Titel],Table1[ID],"Err",0))</f>
        <v>{ACAE8C70-4C86-46A8-9089-33F55FB8ECC0}</v>
      </c>
      <c r="G340" t="str">
        <f>IF(Table3[[#This Row],[Level 5]]="","",_xlfn.XLOOKUP(Table3[[#This Row],[Level 5]],Table1[Titel],Table1[ID],"Err",0))</f>
        <v>{409A6038-474A-40C3-86E6-DCE3D4F16054}</v>
      </c>
      <c r="H340" t="str">
        <f>_xlfn.XLOOKUP(Table3[[#This Row],[Unit]],Table2[Title],Table2[ID],"",0)</f>
        <v>{258BBFD2-E72A-4A2D-B13E-3269F9492FEF}</v>
      </c>
      <c r="I340">
        <f>Table3[[#This Row],[Lfd]]</f>
        <v>339</v>
      </c>
      <c r="J340">
        <f>Table3[[#This Row],[Type]]</f>
        <v>1</v>
      </c>
      <c r="K340">
        <f>Table3[[#This Row],[Level]]</f>
        <v>10</v>
      </c>
      <c r="L340" t="str">
        <f>IF(ISBLANK(Table3[[#This Row],[Formula]]),"",Table3[[#This Row],[Formula]])</f>
        <v/>
      </c>
      <c r="M340">
        <f>IF(ISBLANK(Table3[[#This Row],[Credit]]),0,Table3[[#This Row],[Credit]])</f>
        <v>0</v>
      </c>
      <c r="N340">
        <f>IF(ISBLANK(Table3[[#This Row],[Debit]]),0,Table3[[#This Row],[Debit]])</f>
        <v>0</v>
      </c>
      <c r="O340">
        <f>Table3[[#This Row],[Format]]</f>
        <v>0</v>
      </c>
      <c r="P340">
        <f>Table3[[#This Row],[Direct Offset]]</f>
        <v>0</v>
      </c>
      <c r="Q340">
        <f>IF(ISBLANK(Table3[[#This Row],[Account Range Min]]),0,Table3[[#This Row],[Account Range Min]])</f>
        <v>0</v>
      </c>
      <c r="R340">
        <f>IF(ISBLANK(Table3[[#This Row],[Account Range Max]]),0,Table3[[#This Row],[Account Range Max]])</f>
        <v>0</v>
      </c>
      <c r="S340" t="str">
        <f>IF(Source!N340="","",_xlfn.XLOOKUP(Source!N340,Elements!$AD$2:$AD$393,Elements!$A$2:$A$393,"Err",0))</f>
        <v>{4E8C2BF3-2C6F-4B28-9EC0-0585B0F45E97}</v>
      </c>
      <c r="T340" t="str">
        <f>IF(Source!O340="","",_xlfn.XLOOKUP(Source!O340,Elements!$AD$2:$AD$393,Elements!$A$2:$A$393,"Err",0))</f>
        <v/>
      </c>
      <c r="U340" t="str">
        <f>IF(Source!T340="","",_xlfn.XLOOKUP(Source!T340,Elements!$AD$2:$AD$393,Elements!$A$2:$A$393,"Err",0))</f>
        <v/>
      </c>
      <c r="V340" t="str">
        <f>IF(Source!U340="","",_xlfn.XLOOKUP(Source!U340,Elements!$AD$2:$AD$393,Elements!$A$2:$A$393,"Err",0))</f>
        <v/>
      </c>
      <c r="W340" t="str">
        <f>IF(Source!V340="","",_xlfn.XLOOKUP(Source!V340,Elements!$AD$2:$AD$393,Elements!$A$2:$A$393,"Err",0))</f>
        <v/>
      </c>
      <c r="X340" t="str">
        <f>IF(Source!W340="","",_xlfn.XLOOKUP(Source!W340,Elements!$AD$2:$AD$393,Elements!$A$2:$A$393,"Err",0))</f>
        <v/>
      </c>
      <c r="Y340" t="str">
        <f>IF(Source!X340="","",_xlfn.XLOOKUP(Source!X340,Elements!$AD$2:$AD$393,Elements!$A$2:$A$393,"Err",0))</f>
        <v/>
      </c>
      <c r="Z340" t="str">
        <f>IF(Source!AD340="","",_xlfn.XLOOKUP(Source!AD340,Elements!$AD$2:$AD$393,Elements!$A$2:$A$393,"Err",0))</f>
        <v/>
      </c>
      <c r="AA340" t="str">
        <f>IF(Source!Y340="","",_xlfn.XLOOKUP(Source!Y340,Elements!$AD$2:$AD$393,Elements!$A$2:$A$393,"Err",0))</f>
        <v/>
      </c>
      <c r="AB340" t="str">
        <f>IF(Source!Z340="","",_xlfn.XLOOKUP(Source!Z340,Elements!$AD$2:$AD$393,Elements!$A$2:$A$393,"Err",0))</f>
        <v/>
      </c>
      <c r="AC340" t="str">
        <f>IF(Source!AA340="","",_xlfn.XLOOKUP(Source!AA340,Elements!$AD$2:$AD$393,Elements!$A$2:$A$393,"Err",0))</f>
        <v/>
      </c>
      <c r="AD340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Prozessfluss,Kapazitätsfaktor,Energie,Strom,PolyAl (PCR)</v>
      </c>
    </row>
    <row r="341" spans="1:30" x14ac:dyDescent="0.25">
      <c r="A341" t="str">
        <f>Table4[[#This Row],[idModel]]</f>
        <v>{4E8C2BF3-2C6F-4B28-9EC0-0585B0F45E97}</v>
      </c>
      <c r="B341" s="2" t="s">
        <v>191</v>
      </c>
      <c r="C341" t="str">
        <f>IF(Table3[[#This Row],[Level 1]]="","",_xlfn.XLOOKUP(Table3[[#This Row],[Level 1]],Table1[Titel],Table1[ID],"Err",0))</f>
        <v>{6C998907-162C-40B1-A283-9DAA3E039EC3}</v>
      </c>
      <c r="D341" t="str">
        <f>IF(Table3[[#This Row],[Level 2]]="","",_xlfn.XLOOKUP(Table3[[#This Row],[Level 2]],Table1[Titel],Table1[ID],"Err",0))</f>
        <v>{7BDA09CC-F60D-4D33-9448-F2CDFA2DA05A}</v>
      </c>
      <c r="E341" t="str">
        <f>IF(Table3[[#This Row],[Level 3]]="","",_xlfn.XLOOKUP(Table3[[#This Row],[Level 3]],Table1[Titel],Table1[ID],"Err",0))</f>
        <v>{4928F941-D31B-41AB-85DA-F675E6C2DB2D}</v>
      </c>
      <c r="F341" t="str">
        <f>IF(Table3[[#This Row],[Level 4]]="","",_xlfn.XLOOKUP(Table3[[#This Row],[Level 4]],Table1[Titel],Table1[ID],"Err",0))</f>
        <v>{DB7FE34E-F698-4E48-AA55-4308F1E634C2}</v>
      </c>
      <c r="G341" t="str">
        <f>IF(Table3[[#This Row],[Level 5]]="","",_xlfn.XLOOKUP(Table3[[#This Row],[Level 5]],Table1[Titel],Table1[ID],"Err",0))</f>
        <v>{DB7FE34E-F698-4E48-AA55-4308F1E634C2}</v>
      </c>
      <c r="H341" t="str">
        <f>_xlfn.XLOOKUP(Table3[[#This Row],[Unit]],Table2[Title],Table2[ID],"",0)</f>
        <v>{258BBFD2-E72A-4A2D-B13E-3269F9492FEF}</v>
      </c>
      <c r="I341">
        <f>Table3[[#This Row],[Lfd]]</f>
        <v>340</v>
      </c>
      <c r="J341">
        <f>Table3[[#This Row],[Type]]</f>
        <v>1</v>
      </c>
      <c r="K341">
        <f>Table3[[#This Row],[Level]]</f>
        <v>10</v>
      </c>
      <c r="L341" t="str">
        <f>IF(ISBLANK(Table3[[#This Row],[Formula]]),"",Table3[[#This Row],[Formula]])</f>
        <v/>
      </c>
      <c r="M341">
        <f>IF(ISBLANK(Table3[[#This Row],[Credit]]),0,Table3[[#This Row],[Credit]])</f>
        <v>0</v>
      </c>
      <c r="N341">
        <f>IF(ISBLANK(Table3[[#This Row],[Debit]]),0,Table3[[#This Row],[Debit]])</f>
        <v>0</v>
      </c>
      <c r="O341">
        <f>Table3[[#This Row],[Format]]</f>
        <v>0</v>
      </c>
      <c r="P341">
        <f>Table3[[#This Row],[Direct Offset]]</f>
        <v>0</v>
      </c>
      <c r="Q341">
        <f>IF(ISBLANK(Table3[[#This Row],[Account Range Min]]),0,Table3[[#This Row],[Account Range Min]])</f>
        <v>0</v>
      </c>
      <c r="R341">
        <f>IF(ISBLANK(Table3[[#This Row],[Account Range Max]]),0,Table3[[#This Row],[Account Range Max]])</f>
        <v>0</v>
      </c>
      <c r="S341" t="str">
        <f>IF(Source!N341="","",_xlfn.XLOOKUP(Source!N341,Elements!$AD$2:$AD$393,Elements!$A$2:$A$393,"Err",0))</f>
        <v>{4E8C2BF3-2C6F-4B28-9EC0-0585B0F45E97}</v>
      </c>
      <c r="T341" t="str">
        <f>IF(Source!O341="","",_xlfn.XLOOKUP(Source!O341,Elements!$AD$2:$AD$393,Elements!$A$2:$A$393,"Err",0))</f>
        <v/>
      </c>
      <c r="U341" t="str">
        <f>IF(Source!T341="","",_xlfn.XLOOKUP(Source!T341,Elements!$AD$2:$AD$393,Elements!$A$2:$A$393,"Err",0))</f>
        <v/>
      </c>
      <c r="V341" t="str">
        <f>IF(Source!U341="","",_xlfn.XLOOKUP(Source!U341,Elements!$AD$2:$AD$393,Elements!$A$2:$A$393,"Err",0))</f>
        <v/>
      </c>
      <c r="W341" t="str">
        <f>IF(Source!V341="","",_xlfn.XLOOKUP(Source!V341,Elements!$AD$2:$AD$393,Elements!$A$2:$A$393,"Err",0))</f>
        <v/>
      </c>
      <c r="X341" t="str">
        <f>IF(Source!W341="","",_xlfn.XLOOKUP(Source!W341,Elements!$AD$2:$AD$393,Elements!$A$2:$A$393,"Err",0))</f>
        <v/>
      </c>
      <c r="Y341" t="str">
        <f>IF(Source!X341="","",_xlfn.XLOOKUP(Source!X341,Elements!$AD$2:$AD$393,Elements!$A$2:$A$393,"Err",0))</f>
        <v/>
      </c>
      <c r="Z341" t="str">
        <f>IF(Source!AD341="","",_xlfn.XLOOKUP(Source!AD341,Elements!$AD$2:$AD$393,Elements!$A$2:$A$393,"Err",0))</f>
        <v/>
      </c>
      <c r="AA341" t="str">
        <f>IF(Source!Y341="","",_xlfn.XLOOKUP(Source!Y341,Elements!$AD$2:$AD$393,Elements!$A$2:$A$393,"Err",0))</f>
        <v/>
      </c>
      <c r="AB341" t="str">
        <f>IF(Source!Z341="","",_xlfn.XLOOKUP(Source!Z341,Elements!$AD$2:$AD$393,Elements!$A$2:$A$393,"Err",0))</f>
        <v/>
      </c>
      <c r="AC341" t="str">
        <f>IF(Source!AA341="","",_xlfn.XLOOKUP(Source!AA341,Elements!$AD$2:$AD$393,Elements!$A$2:$A$393,"Err",0))</f>
        <v/>
      </c>
      <c r="AD341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Prozessfluss,Kapazitätsfaktor,Leitungswasser,PET/AL/PE (PIR),PET/AL/PE (PIR)</v>
      </c>
    </row>
    <row r="342" spans="1:30" x14ac:dyDescent="0.25">
      <c r="A342" t="str">
        <f>Table4[[#This Row],[idModel]]</f>
        <v>{4E8C2BF3-2C6F-4B28-9EC0-0585B0F45E97}</v>
      </c>
      <c r="B342" s="2" t="s">
        <v>191</v>
      </c>
      <c r="C342" t="str">
        <f>IF(Table3[[#This Row],[Level 1]]="","",_xlfn.XLOOKUP(Table3[[#This Row],[Level 1]],Table1[Titel],Table1[ID],"Err",0))</f>
        <v>{6C998907-162C-40B1-A283-9DAA3E039EC3}</v>
      </c>
      <c r="D342" t="str">
        <f>IF(Table3[[#This Row],[Level 2]]="","",_xlfn.XLOOKUP(Table3[[#This Row],[Level 2]],Table1[Titel],Table1[ID],"Err",0))</f>
        <v>{7BDA09CC-F60D-4D33-9448-F2CDFA2DA05A}</v>
      </c>
      <c r="E342" t="str">
        <f>IF(Table3[[#This Row],[Level 3]]="","",_xlfn.XLOOKUP(Table3[[#This Row],[Level 3]],Table1[Titel],Table1[ID],"Err",0))</f>
        <v>{4928F941-D31B-41AB-85DA-F675E6C2DB2D}</v>
      </c>
      <c r="F342" t="str">
        <f>IF(Table3[[#This Row],[Level 4]]="","",_xlfn.XLOOKUP(Table3[[#This Row],[Level 4]],Table1[Titel],Table1[ID],"Err",0))</f>
        <v>{409A6038-474A-40C3-86E6-DCE3D4F16054}</v>
      </c>
      <c r="G342" t="str">
        <f>IF(Table3[[#This Row],[Level 5]]="","",_xlfn.XLOOKUP(Table3[[#This Row],[Level 5]],Table1[Titel],Table1[ID],"Err",0))</f>
        <v>{409A6038-474A-40C3-86E6-DCE3D4F16054}</v>
      </c>
      <c r="H342" t="str">
        <f>_xlfn.XLOOKUP(Table3[[#This Row],[Unit]],Table2[Title],Table2[ID],"",0)</f>
        <v>{258BBFD2-E72A-4A2D-B13E-3269F9492FEF}</v>
      </c>
      <c r="I342">
        <f>Table3[[#This Row],[Lfd]]</f>
        <v>341</v>
      </c>
      <c r="J342">
        <f>Table3[[#This Row],[Type]]</f>
        <v>1</v>
      </c>
      <c r="K342">
        <f>Table3[[#This Row],[Level]]</f>
        <v>10</v>
      </c>
      <c r="L342" t="str">
        <f>IF(ISBLANK(Table3[[#This Row],[Formula]]),"",Table3[[#This Row],[Formula]])</f>
        <v/>
      </c>
      <c r="M342">
        <f>IF(ISBLANK(Table3[[#This Row],[Credit]]),0,Table3[[#This Row],[Credit]])</f>
        <v>0</v>
      </c>
      <c r="N342">
        <f>IF(ISBLANK(Table3[[#This Row],[Debit]]),0,Table3[[#This Row],[Debit]])</f>
        <v>0</v>
      </c>
      <c r="O342">
        <f>Table3[[#This Row],[Format]]</f>
        <v>0</v>
      </c>
      <c r="P342">
        <f>Table3[[#This Row],[Direct Offset]]</f>
        <v>0</v>
      </c>
      <c r="Q342">
        <f>IF(ISBLANK(Table3[[#This Row],[Account Range Min]]),0,Table3[[#This Row],[Account Range Min]])</f>
        <v>0</v>
      </c>
      <c r="R342">
        <f>IF(ISBLANK(Table3[[#This Row],[Account Range Max]]),0,Table3[[#This Row],[Account Range Max]])</f>
        <v>0</v>
      </c>
      <c r="S342" t="str">
        <f>IF(Source!N342="","",_xlfn.XLOOKUP(Source!N342,Elements!$AD$2:$AD$393,Elements!$A$2:$A$393,"Err",0))</f>
        <v>{4E8C2BF3-2C6F-4B28-9EC0-0585B0F45E97}</v>
      </c>
      <c r="T342" t="str">
        <f>IF(Source!O342="","",_xlfn.XLOOKUP(Source!O342,Elements!$AD$2:$AD$393,Elements!$A$2:$A$393,"Err",0))</f>
        <v/>
      </c>
      <c r="U342" t="str">
        <f>IF(Source!T342="","",_xlfn.XLOOKUP(Source!T342,Elements!$AD$2:$AD$393,Elements!$A$2:$A$393,"Err",0))</f>
        <v/>
      </c>
      <c r="V342" t="str">
        <f>IF(Source!U342="","",_xlfn.XLOOKUP(Source!U342,Elements!$AD$2:$AD$393,Elements!$A$2:$A$393,"Err",0))</f>
        <v/>
      </c>
      <c r="W342" t="str">
        <f>IF(Source!V342="","",_xlfn.XLOOKUP(Source!V342,Elements!$AD$2:$AD$393,Elements!$A$2:$A$393,"Err",0))</f>
        <v/>
      </c>
      <c r="X342" t="str">
        <f>IF(Source!W342="","",_xlfn.XLOOKUP(Source!W342,Elements!$AD$2:$AD$393,Elements!$A$2:$A$393,"Err",0))</f>
        <v/>
      </c>
      <c r="Y342" t="str">
        <f>IF(Source!X342="","",_xlfn.XLOOKUP(Source!X342,Elements!$AD$2:$AD$393,Elements!$A$2:$A$393,"Err",0))</f>
        <v/>
      </c>
      <c r="Z342" t="str">
        <f>IF(Source!AD342="","",_xlfn.XLOOKUP(Source!AD342,Elements!$AD$2:$AD$393,Elements!$A$2:$A$393,"Err",0))</f>
        <v/>
      </c>
      <c r="AA342" t="str">
        <f>IF(Source!Y342="","",_xlfn.XLOOKUP(Source!Y342,Elements!$AD$2:$AD$393,Elements!$A$2:$A$393,"Err",0))</f>
        <v/>
      </c>
      <c r="AB342" t="str">
        <f>IF(Source!Z342="","",_xlfn.XLOOKUP(Source!Z342,Elements!$AD$2:$AD$393,Elements!$A$2:$A$393,"Err",0))</f>
        <v/>
      </c>
      <c r="AC342" t="str">
        <f>IF(Source!AA342="","",_xlfn.XLOOKUP(Source!AA342,Elements!$AD$2:$AD$393,Elements!$A$2:$A$393,"Err",0))</f>
        <v/>
      </c>
      <c r="AD342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Prozessfluss,Kapazitätsfaktor,Leitungswasser,PolyAl (PCR),PolyAl (PCR)</v>
      </c>
    </row>
    <row r="343" spans="1:30" x14ac:dyDescent="0.25">
      <c r="A343" t="str">
        <f>Table4[[#This Row],[idModel]]</f>
        <v>{4E8C2BF3-2C6F-4B28-9EC0-0585B0F45E97}</v>
      </c>
      <c r="B343" s="2" t="s">
        <v>191</v>
      </c>
      <c r="C343" t="str">
        <f>IF(Table3[[#This Row],[Level 1]]="","",_xlfn.XLOOKUP(Table3[[#This Row],[Level 1]],Table1[Titel],Table1[ID],"Err",0))</f>
        <v>{6C998907-162C-40B1-A283-9DAA3E039EC3}</v>
      </c>
      <c r="D343" t="str">
        <f>IF(Table3[[#This Row],[Level 2]]="","",_xlfn.XLOOKUP(Table3[[#This Row],[Level 2]],Table1[Titel],Table1[ID],"Err",0))</f>
        <v>{7BDA09CC-F60D-4D33-9448-F2CDFA2DA05A}</v>
      </c>
      <c r="E343" t="str">
        <f>IF(Table3[[#This Row],[Level 3]]="","",_xlfn.XLOOKUP(Table3[[#This Row],[Level 3]],Table1[Titel],Table1[ID],"Err",0))</f>
        <v>{26691B02-A537-4B83-8DA5-8D21ADF39B87}</v>
      </c>
      <c r="F343" t="str">
        <f>IF(Table3[[#This Row],[Level 4]]="","",_xlfn.XLOOKUP(Table3[[#This Row],[Level 4]],Table1[Titel],Table1[ID],"Err",0))</f>
        <v>{6F72EB11-9F19-462F-90CF-6B13FC45B26F}</v>
      </c>
      <c r="G343" t="str">
        <f>IF(Table3[[#This Row],[Level 5]]="","",_xlfn.XLOOKUP(Table3[[#This Row],[Level 5]],Table1[Titel],Table1[ID],"Err",0))</f>
        <v>{DB7FE34E-F698-4E48-AA55-4308F1E634C2}</v>
      </c>
      <c r="H343" t="str">
        <f>_xlfn.XLOOKUP(Table3[[#This Row],[Unit]],Table2[Title],Table2[ID],"",0)</f>
        <v>{258BBFD2-E72A-4A2D-B13E-3269F9492FEF}</v>
      </c>
      <c r="I343">
        <f>Table3[[#This Row],[Lfd]]</f>
        <v>342</v>
      </c>
      <c r="J343">
        <f>Table3[[#This Row],[Type]]</f>
        <v>1</v>
      </c>
      <c r="K343">
        <f>Table3[[#This Row],[Level]]</f>
        <v>10</v>
      </c>
      <c r="L343" t="str">
        <f>IF(ISBLANK(Table3[[#This Row],[Formula]]),"",Table3[[#This Row],[Formula]])</f>
        <v/>
      </c>
      <c r="M343">
        <f>IF(ISBLANK(Table3[[#This Row],[Credit]]),0,Table3[[#This Row],[Credit]])</f>
        <v>0</v>
      </c>
      <c r="N343">
        <f>IF(ISBLANK(Table3[[#This Row],[Debit]]),0,Table3[[#This Row],[Debit]])</f>
        <v>0</v>
      </c>
      <c r="O343">
        <f>Table3[[#This Row],[Format]]</f>
        <v>0</v>
      </c>
      <c r="P343">
        <f>Table3[[#This Row],[Direct Offset]]</f>
        <v>0</v>
      </c>
      <c r="Q343">
        <f>IF(ISBLANK(Table3[[#This Row],[Account Range Min]]),0,Table3[[#This Row],[Account Range Min]])</f>
        <v>0</v>
      </c>
      <c r="R343">
        <f>IF(ISBLANK(Table3[[#This Row],[Account Range Max]]),0,Table3[[#This Row],[Account Range Max]])</f>
        <v>0</v>
      </c>
      <c r="S343" t="str">
        <f>IF(Source!N343="","",_xlfn.XLOOKUP(Source!N343,Elements!$AD$2:$AD$393,Elements!$A$2:$A$393,"Err",0))</f>
        <v>{4E8C2BF3-2C6F-4B28-9EC0-0585B0F45E97}</v>
      </c>
      <c r="T343" t="str">
        <f>IF(Source!O343="","",_xlfn.XLOOKUP(Source!O343,Elements!$AD$2:$AD$393,Elements!$A$2:$A$393,"Err",0))</f>
        <v/>
      </c>
      <c r="U343" t="str">
        <f>IF(Source!T343="","",_xlfn.XLOOKUP(Source!T343,Elements!$AD$2:$AD$393,Elements!$A$2:$A$393,"Err",0))</f>
        <v/>
      </c>
      <c r="V343" t="str">
        <f>IF(Source!U343="","",_xlfn.XLOOKUP(Source!U343,Elements!$AD$2:$AD$393,Elements!$A$2:$A$393,"Err",0))</f>
        <v/>
      </c>
      <c r="W343" t="str">
        <f>IF(Source!V343="","",_xlfn.XLOOKUP(Source!V343,Elements!$AD$2:$AD$393,Elements!$A$2:$A$393,"Err",0))</f>
        <v/>
      </c>
      <c r="X343" t="str">
        <f>IF(Source!W343="","",_xlfn.XLOOKUP(Source!W343,Elements!$AD$2:$AD$393,Elements!$A$2:$A$393,"Err",0))</f>
        <v/>
      </c>
      <c r="Y343" t="str">
        <f>IF(Source!X343="","",_xlfn.XLOOKUP(Source!X343,Elements!$AD$2:$AD$393,Elements!$A$2:$A$393,"Err",0))</f>
        <v/>
      </c>
      <c r="Z343" t="str">
        <f>IF(Source!AD343="","",_xlfn.XLOOKUP(Source!AD343,Elements!$AD$2:$AD$393,Elements!$A$2:$A$393,"Err",0))</f>
        <v/>
      </c>
      <c r="AA343" t="str">
        <f>IF(Source!Y343="","",_xlfn.XLOOKUP(Source!Y343,Elements!$AD$2:$AD$393,Elements!$A$2:$A$393,"Err",0))</f>
        <v/>
      </c>
      <c r="AB343" t="str">
        <f>IF(Source!Z343="","",_xlfn.XLOOKUP(Source!Z343,Elements!$AD$2:$AD$393,Elements!$A$2:$A$393,"Err",0))</f>
        <v/>
      </c>
      <c r="AC343" t="str">
        <f>IF(Source!AA343="","",_xlfn.XLOOKUP(Source!AA343,Elements!$AD$2:$AD$393,Elements!$A$2:$A$393,"Err",0))</f>
        <v/>
      </c>
      <c r="AD343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Prozessfluss,Kapazitätsfaktor,Produkte,AL-Briketts HQ,PET/AL/PE (PIR)</v>
      </c>
    </row>
    <row r="344" spans="1:30" x14ac:dyDescent="0.25">
      <c r="A344" t="str">
        <f>Table4[[#This Row],[idModel]]</f>
        <v>{4E8C2BF3-2C6F-4B28-9EC0-0585B0F45E97}</v>
      </c>
      <c r="B344" s="2" t="s">
        <v>191</v>
      </c>
      <c r="C344" t="str">
        <f>IF(Table3[[#This Row],[Level 1]]="","",_xlfn.XLOOKUP(Table3[[#This Row],[Level 1]],Table1[Titel],Table1[ID],"Err",0))</f>
        <v>{6C998907-162C-40B1-A283-9DAA3E039EC3}</v>
      </c>
      <c r="D344" t="str">
        <f>IF(Table3[[#This Row],[Level 2]]="","",_xlfn.XLOOKUP(Table3[[#This Row],[Level 2]],Table1[Titel],Table1[ID],"Err",0))</f>
        <v>{7BDA09CC-F60D-4D33-9448-F2CDFA2DA05A}</v>
      </c>
      <c r="E344" t="str">
        <f>IF(Table3[[#This Row],[Level 3]]="","",_xlfn.XLOOKUP(Table3[[#This Row],[Level 3]],Table1[Titel],Table1[ID],"Err",0))</f>
        <v>{26691B02-A537-4B83-8DA5-8D21ADF39B87}</v>
      </c>
      <c r="F344" t="str">
        <f>IF(Table3[[#This Row],[Level 4]]="","",_xlfn.XLOOKUP(Table3[[#This Row],[Level 4]],Table1[Titel],Table1[ID],"Err",0))</f>
        <v>{80F2EFAF-D076-428A-8AB7-3F46A0F221D7}</v>
      </c>
      <c r="G344" t="str">
        <f>IF(Table3[[#This Row],[Level 5]]="","",_xlfn.XLOOKUP(Table3[[#This Row],[Level 5]],Table1[Titel],Table1[ID],"Err",0))</f>
        <v>{409A6038-474A-40C3-86E6-DCE3D4F16054}</v>
      </c>
      <c r="H344" t="str">
        <f>_xlfn.XLOOKUP(Table3[[#This Row],[Unit]],Table2[Title],Table2[ID],"",0)</f>
        <v>{258BBFD2-E72A-4A2D-B13E-3269F9492FEF}</v>
      </c>
      <c r="I344">
        <f>Table3[[#This Row],[Lfd]]</f>
        <v>343</v>
      </c>
      <c r="J344">
        <f>Table3[[#This Row],[Type]]</f>
        <v>1</v>
      </c>
      <c r="K344">
        <f>Table3[[#This Row],[Level]]</f>
        <v>10</v>
      </c>
      <c r="L344" t="str">
        <f>IF(ISBLANK(Table3[[#This Row],[Formula]]),"",Table3[[#This Row],[Formula]])</f>
        <v/>
      </c>
      <c r="M344">
        <f>IF(ISBLANK(Table3[[#This Row],[Credit]]),0,Table3[[#This Row],[Credit]])</f>
        <v>0</v>
      </c>
      <c r="N344">
        <f>IF(ISBLANK(Table3[[#This Row],[Debit]]),0,Table3[[#This Row],[Debit]])</f>
        <v>0</v>
      </c>
      <c r="O344">
        <f>Table3[[#This Row],[Format]]</f>
        <v>0</v>
      </c>
      <c r="P344">
        <f>Table3[[#This Row],[Direct Offset]]</f>
        <v>0</v>
      </c>
      <c r="Q344">
        <f>IF(ISBLANK(Table3[[#This Row],[Account Range Min]]),0,Table3[[#This Row],[Account Range Min]])</f>
        <v>0</v>
      </c>
      <c r="R344">
        <f>IF(ISBLANK(Table3[[#This Row],[Account Range Max]]),0,Table3[[#This Row],[Account Range Max]])</f>
        <v>0</v>
      </c>
      <c r="S344" t="str">
        <f>IF(Source!N344="","",_xlfn.XLOOKUP(Source!N344,Elements!$AD$2:$AD$393,Elements!$A$2:$A$393,"Err",0))</f>
        <v>{4E8C2BF3-2C6F-4B28-9EC0-0585B0F45E97}</v>
      </c>
      <c r="T344" t="str">
        <f>IF(Source!O344="","",_xlfn.XLOOKUP(Source!O344,Elements!$AD$2:$AD$393,Elements!$A$2:$A$393,"Err",0))</f>
        <v/>
      </c>
      <c r="U344" t="str">
        <f>IF(Source!T344="","",_xlfn.XLOOKUP(Source!T344,Elements!$AD$2:$AD$393,Elements!$A$2:$A$393,"Err",0))</f>
        <v/>
      </c>
      <c r="V344" t="str">
        <f>IF(Source!U344="","",_xlfn.XLOOKUP(Source!U344,Elements!$AD$2:$AD$393,Elements!$A$2:$A$393,"Err",0))</f>
        <v/>
      </c>
      <c r="W344" t="str">
        <f>IF(Source!V344="","",_xlfn.XLOOKUP(Source!V344,Elements!$AD$2:$AD$393,Elements!$A$2:$A$393,"Err",0))</f>
        <v/>
      </c>
      <c r="X344" t="str">
        <f>IF(Source!W344="","",_xlfn.XLOOKUP(Source!W344,Elements!$AD$2:$AD$393,Elements!$A$2:$A$393,"Err",0))</f>
        <v/>
      </c>
      <c r="Y344" t="str">
        <f>IF(Source!X344="","",_xlfn.XLOOKUP(Source!X344,Elements!$AD$2:$AD$393,Elements!$A$2:$A$393,"Err",0))</f>
        <v/>
      </c>
      <c r="Z344" t="str">
        <f>IF(Source!AD344="","",_xlfn.XLOOKUP(Source!AD344,Elements!$AD$2:$AD$393,Elements!$A$2:$A$393,"Err",0))</f>
        <v/>
      </c>
      <c r="AA344" t="str">
        <f>IF(Source!Y344="","",_xlfn.XLOOKUP(Source!Y344,Elements!$AD$2:$AD$393,Elements!$A$2:$A$393,"Err",0))</f>
        <v/>
      </c>
      <c r="AB344" t="str">
        <f>IF(Source!Z344="","",_xlfn.XLOOKUP(Source!Z344,Elements!$AD$2:$AD$393,Elements!$A$2:$A$393,"Err",0))</f>
        <v/>
      </c>
      <c r="AC344" t="str">
        <f>IF(Source!AA344="","",_xlfn.XLOOKUP(Source!AA344,Elements!$AD$2:$AD$393,Elements!$A$2:$A$393,"Err",0))</f>
        <v/>
      </c>
      <c r="AD344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Prozessfluss,Kapazitätsfaktor,Produkte,AL-Briketts LQ,PolyAl (PCR)</v>
      </c>
    </row>
    <row r="345" spans="1:30" x14ac:dyDescent="0.25">
      <c r="A345" t="str">
        <f>Table4[[#This Row],[idModel]]</f>
        <v>{4E8C2BF3-2C6F-4B28-9EC0-0585B0F45E97}</v>
      </c>
      <c r="B345" s="2" t="s">
        <v>191</v>
      </c>
      <c r="C345" t="str">
        <f>IF(Table3[[#This Row],[Level 1]]="","",_xlfn.XLOOKUP(Table3[[#This Row],[Level 1]],Table1[Titel],Table1[ID],"Err",0))</f>
        <v>{6C998907-162C-40B1-A283-9DAA3E039EC3}</v>
      </c>
      <c r="D345" t="str">
        <f>IF(Table3[[#This Row],[Level 2]]="","",_xlfn.XLOOKUP(Table3[[#This Row],[Level 2]],Table1[Titel],Table1[ID],"Err",0))</f>
        <v>{7BDA09CC-F60D-4D33-9448-F2CDFA2DA05A}</v>
      </c>
      <c r="E345" t="str">
        <f>IF(Table3[[#This Row],[Level 3]]="","",_xlfn.XLOOKUP(Table3[[#This Row],[Level 3]],Table1[Titel],Table1[ID],"Err",0))</f>
        <v>{26691B02-A537-4B83-8DA5-8D21ADF39B87}</v>
      </c>
      <c r="F345" t="str">
        <f>IF(Table3[[#This Row],[Level 4]]="","",_xlfn.XLOOKUP(Table3[[#This Row],[Level 4]],Table1[Titel],Table1[ID],"Err",0))</f>
        <v>{748F0E46-BB40-4090-9EF2-C5D822376EE2}</v>
      </c>
      <c r="G345" t="str">
        <f>IF(Table3[[#This Row],[Level 5]]="","",_xlfn.XLOOKUP(Table3[[#This Row],[Level 5]],Table1[Titel],Table1[ID],"Err",0))</f>
        <v>{DB7FE34E-F698-4E48-AA55-4308F1E634C2}</v>
      </c>
      <c r="H345" t="str">
        <f>_xlfn.XLOOKUP(Table3[[#This Row],[Unit]],Table2[Title],Table2[ID],"",0)</f>
        <v>{258BBFD2-E72A-4A2D-B13E-3269F9492FEF}</v>
      </c>
      <c r="I345">
        <f>Table3[[#This Row],[Lfd]]</f>
        <v>344</v>
      </c>
      <c r="J345">
        <f>Table3[[#This Row],[Type]]</f>
        <v>1</v>
      </c>
      <c r="K345">
        <f>Table3[[#This Row],[Level]]</f>
        <v>10</v>
      </c>
      <c r="L345" t="str">
        <f>IF(ISBLANK(Table3[[#This Row],[Formula]]),"",Table3[[#This Row],[Formula]])</f>
        <v/>
      </c>
      <c r="M345">
        <f>IF(ISBLANK(Table3[[#This Row],[Credit]]),0,Table3[[#This Row],[Credit]])</f>
        <v>0</v>
      </c>
      <c r="N345">
        <f>IF(ISBLANK(Table3[[#This Row],[Debit]]),0,Table3[[#This Row],[Debit]])</f>
        <v>0</v>
      </c>
      <c r="O345">
        <f>Table3[[#This Row],[Format]]</f>
        <v>0</v>
      </c>
      <c r="P345">
        <f>Table3[[#This Row],[Direct Offset]]</f>
        <v>0</v>
      </c>
      <c r="Q345">
        <f>IF(ISBLANK(Table3[[#This Row],[Account Range Min]]),0,Table3[[#This Row],[Account Range Min]])</f>
        <v>0</v>
      </c>
      <c r="R345">
        <f>IF(ISBLANK(Table3[[#This Row],[Account Range Max]]),0,Table3[[#This Row],[Account Range Max]])</f>
        <v>0</v>
      </c>
      <c r="S345" t="str">
        <f>IF(Source!N345="","",_xlfn.XLOOKUP(Source!N345,Elements!$AD$2:$AD$393,Elements!$A$2:$A$393,"Err",0))</f>
        <v>{4E8C2BF3-2C6F-4B28-9EC0-0585B0F45E97}</v>
      </c>
      <c r="T345" t="str">
        <f>IF(Source!O345="","",_xlfn.XLOOKUP(Source!O345,Elements!$AD$2:$AD$393,Elements!$A$2:$A$393,"Err",0))</f>
        <v/>
      </c>
      <c r="U345" t="str">
        <f>IF(Source!T345="","",_xlfn.XLOOKUP(Source!T345,Elements!$AD$2:$AD$393,Elements!$A$2:$A$393,"Err",0))</f>
        <v/>
      </c>
      <c r="V345" t="str">
        <f>IF(Source!U345="","",_xlfn.XLOOKUP(Source!U345,Elements!$AD$2:$AD$393,Elements!$A$2:$A$393,"Err",0))</f>
        <v/>
      </c>
      <c r="W345" t="str">
        <f>IF(Source!V345="","",_xlfn.XLOOKUP(Source!V345,Elements!$AD$2:$AD$393,Elements!$A$2:$A$393,"Err",0))</f>
        <v/>
      </c>
      <c r="X345" t="str">
        <f>IF(Source!W345="","",_xlfn.XLOOKUP(Source!W345,Elements!$AD$2:$AD$393,Elements!$A$2:$A$393,"Err",0))</f>
        <v/>
      </c>
      <c r="Y345" t="str">
        <f>IF(Source!X345="","",_xlfn.XLOOKUP(Source!X345,Elements!$AD$2:$AD$393,Elements!$A$2:$A$393,"Err",0))</f>
        <v/>
      </c>
      <c r="Z345" t="str">
        <f>IF(Source!AD345="","",_xlfn.XLOOKUP(Source!AD345,Elements!$AD$2:$AD$393,Elements!$A$2:$A$393,"Err",0))</f>
        <v/>
      </c>
      <c r="AA345" t="str">
        <f>IF(Source!Y345="","",_xlfn.XLOOKUP(Source!Y345,Elements!$AD$2:$AD$393,Elements!$A$2:$A$393,"Err",0))</f>
        <v/>
      </c>
      <c r="AB345" t="str">
        <f>IF(Source!Z345="","",_xlfn.XLOOKUP(Source!Z345,Elements!$AD$2:$AD$393,Elements!$A$2:$A$393,"Err",0))</f>
        <v/>
      </c>
      <c r="AC345" t="str">
        <f>IF(Source!AA345="","",_xlfn.XLOOKUP(Source!AA345,Elements!$AD$2:$AD$393,Elements!$A$2:$A$393,"Err",0))</f>
        <v/>
      </c>
      <c r="AD345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Prozessfluss,Kapazitätsfaktor,Produkte,Metalle,PET/AL/PE (PIR)</v>
      </c>
    </row>
    <row r="346" spans="1:30" x14ac:dyDescent="0.25">
      <c r="A346" t="str">
        <f>Table4[[#This Row],[idModel]]</f>
        <v>{4E8C2BF3-2C6F-4B28-9EC0-0585B0F45E97}</v>
      </c>
      <c r="B346" s="2" t="s">
        <v>191</v>
      </c>
      <c r="C346" t="str">
        <f>IF(Table3[[#This Row],[Level 1]]="","",_xlfn.XLOOKUP(Table3[[#This Row],[Level 1]],Table1[Titel],Table1[ID],"Err",0))</f>
        <v>{6C998907-162C-40B1-A283-9DAA3E039EC3}</v>
      </c>
      <c r="D346" t="str">
        <f>IF(Table3[[#This Row],[Level 2]]="","",_xlfn.XLOOKUP(Table3[[#This Row],[Level 2]],Table1[Titel],Table1[ID],"Err",0))</f>
        <v>{7BDA09CC-F60D-4D33-9448-F2CDFA2DA05A}</v>
      </c>
      <c r="E346" t="str">
        <f>IF(Table3[[#This Row],[Level 3]]="","",_xlfn.XLOOKUP(Table3[[#This Row],[Level 3]],Table1[Titel],Table1[ID],"Err",0))</f>
        <v>{26691B02-A537-4B83-8DA5-8D21ADF39B87}</v>
      </c>
      <c r="F346" t="str">
        <f>IF(Table3[[#This Row],[Level 4]]="","",_xlfn.XLOOKUP(Table3[[#This Row],[Level 4]],Table1[Titel],Table1[ID],"Err",0))</f>
        <v>{748F0E46-BB40-4090-9EF2-C5D822376EE2}</v>
      </c>
      <c r="G346" t="str">
        <f>IF(Table3[[#This Row],[Level 5]]="","",_xlfn.XLOOKUP(Table3[[#This Row],[Level 5]],Table1[Titel],Table1[ID],"Err",0))</f>
        <v>{409A6038-474A-40C3-86E6-DCE3D4F16054}</v>
      </c>
      <c r="H346" t="str">
        <f>_xlfn.XLOOKUP(Table3[[#This Row],[Unit]],Table2[Title],Table2[ID],"",0)</f>
        <v>{258BBFD2-E72A-4A2D-B13E-3269F9492FEF}</v>
      </c>
      <c r="I346">
        <f>Table3[[#This Row],[Lfd]]</f>
        <v>345</v>
      </c>
      <c r="J346">
        <f>Table3[[#This Row],[Type]]</f>
        <v>1</v>
      </c>
      <c r="K346">
        <f>Table3[[#This Row],[Level]]</f>
        <v>10</v>
      </c>
      <c r="L346" t="str">
        <f>IF(ISBLANK(Table3[[#This Row],[Formula]]),"",Table3[[#This Row],[Formula]])</f>
        <v/>
      </c>
      <c r="M346">
        <f>IF(ISBLANK(Table3[[#This Row],[Credit]]),0,Table3[[#This Row],[Credit]])</f>
        <v>0</v>
      </c>
      <c r="N346">
        <f>IF(ISBLANK(Table3[[#This Row],[Debit]]),0,Table3[[#This Row],[Debit]])</f>
        <v>0</v>
      </c>
      <c r="O346">
        <f>Table3[[#This Row],[Format]]</f>
        <v>0</v>
      </c>
      <c r="P346">
        <f>Table3[[#This Row],[Direct Offset]]</f>
        <v>0</v>
      </c>
      <c r="Q346">
        <f>IF(ISBLANK(Table3[[#This Row],[Account Range Min]]),0,Table3[[#This Row],[Account Range Min]])</f>
        <v>0</v>
      </c>
      <c r="R346">
        <f>IF(ISBLANK(Table3[[#This Row],[Account Range Max]]),0,Table3[[#This Row],[Account Range Max]])</f>
        <v>0</v>
      </c>
      <c r="S346" t="str">
        <f>IF(Source!N346="","",_xlfn.XLOOKUP(Source!N346,Elements!$AD$2:$AD$393,Elements!$A$2:$A$393,"Err",0))</f>
        <v>{4E8C2BF3-2C6F-4B28-9EC0-0585B0F45E97}</v>
      </c>
      <c r="T346" t="str">
        <f>IF(Source!O346="","",_xlfn.XLOOKUP(Source!O346,Elements!$AD$2:$AD$393,Elements!$A$2:$A$393,"Err",0))</f>
        <v/>
      </c>
      <c r="U346" t="str">
        <f>IF(Source!T346="","",_xlfn.XLOOKUP(Source!T346,Elements!$AD$2:$AD$393,Elements!$A$2:$A$393,"Err",0))</f>
        <v/>
      </c>
      <c r="V346" t="str">
        <f>IF(Source!U346="","",_xlfn.XLOOKUP(Source!U346,Elements!$AD$2:$AD$393,Elements!$A$2:$A$393,"Err",0))</f>
        <v/>
      </c>
      <c r="W346" t="str">
        <f>IF(Source!V346="","",_xlfn.XLOOKUP(Source!V346,Elements!$AD$2:$AD$393,Elements!$A$2:$A$393,"Err",0))</f>
        <v/>
      </c>
      <c r="X346" t="str">
        <f>IF(Source!W346="","",_xlfn.XLOOKUP(Source!W346,Elements!$AD$2:$AD$393,Elements!$A$2:$A$393,"Err",0))</f>
        <v/>
      </c>
      <c r="Y346" t="str">
        <f>IF(Source!X346="","",_xlfn.XLOOKUP(Source!X346,Elements!$AD$2:$AD$393,Elements!$A$2:$A$393,"Err",0))</f>
        <v/>
      </c>
      <c r="Z346" t="str">
        <f>IF(Source!AD346="","",_xlfn.XLOOKUP(Source!AD346,Elements!$AD$2:$AD$393,Elements!$A$2:$A$393,"Err",0))</f>
        <v/>
      </c>
      <c r="AA346" t="str">
        <f>IF(Source!Y346="","",_xlfn.XLOOKUP(Source!Y346,Elements!$AD$2:$AD$393,Elements!$A$2:$A$393,"Err",0))</f>
        <v/>
      </c>
      <c r="AB346" t="str">
        <f>IF(Source!Z346="","",_xlfn.XLOOKUP(Source!Z346,Elements!$AD$2:$AD$393,Elements!$A$2:$A$393,"Err",0))</f>
        <v/>
      </c>
      <c r="AC346" t="str">
        <f>IF(Source!AA346="","",_xlfn.XLOOKUP(Source!AA346,Elements!$AD$2:$AD$393,Elements!$A$2:$A$393,"Err",0))</f>
        <v/>
      </c>
      <c r="AD346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Prozessfluss,Kapazitätsfaktor,Produkte,Metalle,PolyAl (PCR)</v>
      </c>
    </row>
    <row r="347" spans="1:30" x14ac:dyDescent="0.25">
      <c r="A347" t="str">
        <f>Table4[[#This Row],[idModel]]</f>
        <v>{4E8C2BF3-2C6F-4B28-9EC0-0585B0F45E97}</v>
      </c>
      <c r="B347" s="2" t="s">
        <v>191</v>
      </c>
      <c r="C347" t="str">
        <f>IF(Table3[[#This Row],[Level 1]]="","",_xlfn.XLOOKUP(Table3[[#This Row],[Level 1]],Table1[Titel],Table1[ID],"Err",0))</f>
        <v>{6C998907-162C-40B1-A283-9DAA3E039EC3}</v>
      </c>
      <c r="D347" t="str">
        <f>IF(Table3[[#This Row],[Level 2]]="","",_xlfn.XLOOKUP(Table3[[#This Row],[Level 2]],Table1[Titel],Table1[ID],"Err",0))</f>
        <v>{7BDA09CC-F60D-4D33-9448-F2CDFA2DA05A}</v>
      </c>
      <c r="E347" t="str">
        <f>IF(Table3[[#This Row],[Level 3]]="","",_xlfn.XLOOKUP(Table3[[#This Row],[Level 3]],Table1[Titel],Table1[ID],"Err",0))</f>
        <v>{26691B02-A537-4B83-8DA5-8D21ADF39B87}</v>
      </c>
      <c r="F347" t="str">
        <f>IF(Table3[[#This Row],[Level 4]]="","",_xlfn.XLOOKUP(Table3[[#This Row],[Level 4]],Table1[Titel],Table1[ID],"Err",0))</f>
        <v>{55E4DCF0-5727-4155-80AF-D212E8C72E2B}</v>
      </c>
      <c r="G347" t="str">
        <f>IF(Table3[[#This Row],[Level 5]]="","",_xlfn.XLOOKUP(Table3[[#This Row],[Level 5]],Table1[Titel],Table1[ID],"Err",0))</f>
        <v>{DB7FE34E-F698-4E48-AA55-4308F1E634C2}</v>
      </c>
      <c r="H347" t="str">
        <f>_xlfn.XLOOKUP(Table3[[#This Row],[Unit]],Table2[Title],Table2[ID],"",0)</f>
        <v>{258BBFD2-E72A-4A2D-B13E-3269F9492FEF}</v>
      </c>
      <c r="I347">
        <f>Table3[[#This Row],[Lfd]]</f>
        <v>346</v>
      </c>
      <c r="J347">
        <f>Table3[[#This Row],[Type]]</f>
        <v>1</v>
      </c>
      <c r="K347">
        <f>Table3[[#This Row],[Level]]</f>
        <v>10</v>
      </c>
      <c r="L347" t="str">
        <f>IF(ISBLANK(Table3[[#This Row],[Formula]]),"",Table3[[#This Row],[Formula]])</f>
        <v/>
      </c>
      <c r="M347">
        <f>IF(ISBLANK(Table3[[#This Row],[Credit]]),0,Table3[[#This Row],[Credit]])</f>
        <v>0</v>
      </c>
      <c r="N347">
        <f>IF(ISBLANK(Table3[[#This Row],[Debit]]),0,Table3[[#This Row],[Debit]])</f>
        <v>0</v>
      </c>
      <c r="O347">
        <f>Table3[[#This Row],[Format]]</f>
        <v>0</v>
      </c>
      <c r="P347">
        <f>Table3[[#This Row],[Direct Offset]]</f>
        <v>0</v>
      </c>
      <c r="Q347">
        <f>IF(ISBLANK(Table3[[#This Row],[Account Range Min]]),0,Table3[[#This Row],[Account Range Min]])</f>
        <v>0</v>
      </c>
      <c r="R347">
        <f>IF(ISBLANK(Table3[[#This Row],[Account Range Max]]),0,Table3[[#This Row],[Account Range Max]])</f>
        <v>0</v>
      </c>
      <c r="S347" t="str">
        <f>IF(Source!N347="","",_xlfn.XLOOKUP(Source!N347,Elements!$AD$2:$AD$393,Elements!$A$2:$A$393,"Err",0))</f>
        <v>{4E8C2BF3-2C6F-4B28-9EC0-0585B0F45E97}</v>
      </c>
      <c r="T347" t="str">
        <f>IF(Source!O347="","",_xlfn.XLOOKUP(Source!O347,Elements!$AD$2:$AD$393,Elements!$A$2:$A$393,"Err",0))</f>
        <v/>
      </c>
      <c r="U347" t="str">
        <f>IF(Source!T347="","",_xlfn.XLOOKUP(Source!T347,Elements!$AD$2:$AD$393,Elements!$A$2:$A$393,"Err",0))</f>
        <v/>
      </c>
      <c r="V347" t="str">
        <f>IF(Source!U347="","",_xlfn.XLOOKUP(Source!U347,Elements!$AD$2:$AD$393,Elements!$A$2:$A$393,"Err",0))</f>
        <v/>
      </c>
      <c r="W347" t="str">
        <f>IF(Source!V347="","",_xlfn.XLOOKUP(Source!V347,Elements!$AD$2:$AD$393,Elements!$A$2:$A$393,"Err",0))</f>
        <v/>
      </c>
      <c r="X347" t="str">
        <f>IF(Source!W347="","",_xlfn.XLOOKUP(Source!W347,Elements!$AD$2:$AD$393,Elements!$A$2:$A$393,"Err",0))</f>
        <v/>
      </c>
      <c r="Y347" t="str">
        <f>IF(Source!X347="","",_xlfn.XLOOKUP(Source!X347,Elements!$AD$2:$AD$393,Elements!$A$2:$A$393,"Err",0))</f>
        <v/>
      </c>
      <c r="Z347" t="str">
        <f>IF(Source!AD347="","",_xlfn.XLOOKUP(Source!AD347,Elements!$AD$2:$AD$393,Elements!$A$2:$A$393,"Err",0))</f>
        <v/>
      </c>
      <c r="AA347" t="str">
        <f>IF(Source!Y347="","",_xlfn.XLOOKUP(Source!Y347,Elements!$AD$2:$AD$393,Elements!$A$2:$A$393,"Err",0))</f>
        <v/>
      </c>
      <c r="AB347" t="str">
        <f>IF(Source!Z347="","",_xlfn.XLOOKUP(Source!Z347,Elements!$AD$2:$AD$393,Elements!$A$2:$A$393,"Err",0))</f>
        <v/>
      </c>
      <c r="AC347" t="str">
        <f>IF(Source!AA347="","",_xlfn.XLOOKUP(Source!AA347,Elements!$AD$2:$AD$393,Elements!$A$2:$A$393,"Err",0))</f>
        <v/>
      </c>
      <c r="AD347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Prozessfluss,Kapazitätsfaktor,Produkte,rLD-PE HQ,PET/AL/PE (PIR)</v>
      </c>
    </row>
    <row r="348" spans="1:30" x14ac:dyDescent="0.25">
      <c r="A348" t="str">
        <f>Table4[[#This Row],[idModel]]</f>
        <v>{4E8C2BF3-2C6F-4B28-9EC0-0585B0F45E97}</v>
      </c>
      <c r="B348" s="2" t="s">
        <v>191</v>
      </c>
      <c r="C348" t="str">
        <f>IF(Table3[[#This Row],[Level 1]]="","",_xlfn.XLOOKUP(Table3[[#This Row],[Level 1]],Table1[Titel],Table1[ID],"Err",0))</f>
        <v>{6C998907-162C-40B1-A283-9DAA3E039EC3}</v>
      </c>
      <c r="D348" t="str">
        <f>IF(Table3[[#This Row],[Level 2]]="","",_xlfn.XLOOKUP(Table3[[#This Row],[Level 2]],Table1[Titel],Table1[ID],"Err",0))</f>
        <v>{7BDA09CC-F60D-4D33-9448-F2CDFA2DA05A}</v>
      </c>
      <c r="E348" t="str">
        <f>IF(Table3[[#This Row],[Level 3]]="","",_xlfn.XLOOKUP(Table3[[#This Row],[Level 3]],Table1[Titel],Table1[ID],"Err",0))</f>
        <v>{26691B02-A537-4B83-8DA5-8D21ADF39B87}</v>
      </c>
      <c r="F348" t="str">
        <f>IF(Table3[[#This Row],[Level 4]]="","",_xlfn.XLOOKUP(Table3[[#This Row],[Level 4]],Table1[Titel],Table1[ID],"Err",0))</f>
        <v>{563FA8FC-580A-43C6-9988-A311CE0FA7E5}</v>
      </c>
      <c r="G348" t="str">
        <f>IF(Table3[[#This Row],[Level 5]]="","",_xlfn.XLOOKUP(Table3[[#This Row],[Level 5]],Table1[Titel],Table1[ID],"Err",0))</f>
        <v>{409A6038-474A-40C3-86E6-DCE3D4F16054}</v>
      </c>
      <c r="H348" t="str">
        <f>_xlfn.XLOOKUP(Table3[[#This Row],[Unit]],Table2[Title],Table2[ID],"",0)</f>
        <v>{258BBFD2-E72A-4A2D-B13E-3269F9492FEF}</v>
      </c>
      <c r="I348">
        <f>Table3[[#This Row],[Lfd]]</f>
        <v>347</v>
      </c>
      <c r="J348">
        <f>Table3[[#This Row],[Type]]</f>
        <v>1</v>
      </c>
      <c r="K348">
        <f>Table3[[#This Row],[Level]]</f>
        <v>10</v>
      </c>
      <c r="L348" t="str">
        <f>IF(ISBLANK(Table3[[#This Row],[Formula]]),"",Table3[[#This Row],[Formula]])</f>
        <v/>
      </c>
      <c r="M348">
        <f>IF(ISBLANK(Table3[[#This Row],[Credit]]),0,Table3[[#This Row],[Credit]])</f>
        <v>0</v>
      </c>
      <c r="N348">
        <f>IF(ISBLANK(Table3[[#This Row],[Debit]]),0,Table3[[#This Row],[Debit]])</f>
        <v>0</v>
      </c>
      <c r="O348">
        <f>Table3[[#This Row],[Format]]</f>
        <v>0</v>
      </c>
      <c r="P348">
        <f>Table3[[#This Row],[Direct Offset]]</f>
        <v>0</v>
      </c>
      <c r="Q348">
        <f>IF(ISBLANK(Table3[[#This Row],[Account Range Min]]),0,Table3[[#This Row],[Account Range Min]])</f>
        <v>0</v>
      </c>
      <c r="R348">
        <f>IF(ISBLANK(Table3[[#This Row],[Account Range Max]]),0,Table3[[#This Row],[Account Range Max]])</f>
        <v>0</v>
      </c>
      <c r="S348" t="str">
        <f>IF(Source!N348="","",_xlfn.XLOOKUP(Source!N348,Elements!$AD$2:$AD$393,Elements!$A$2:$A$393,"Err",0))</f>
        <v>{4E8C2BF3-2C6F-4B28-9EC0-0585B0F45E97}</v>
      </c>
      <c r="T348" t="str">
        <f>IF(Source!O348="","",_xlfn.XLOOKUP(Source!O348,Elements!$AD$2:$AD$393,Elements!$A$2:$A$393,"Err",0))</f>
        <v/>
      </c>
      <c r="U348" t="str">
        <f>IF(Source!T348="","",_xlfn.XLOOKUP(Source!T348,Elements!$AD$2:$AD$393,Elements!$A$2:$A$393,"Err",0))</f>
        <v/>
      </c>
      <c r="V348" t="str">
        <f>IF(Source!U348="","",_xlfn.XLOOKUP(Source!U348,Elements!$AD$2:$AD$393,Elements!$A$2:$A$393,"Err",0))</f>
        <v/>
      </c>
      <c r="W348" t="str">
        <f>IF(Source!V348="","",_xlfn.XLOOKUP(Source!V348,Elements!$AD$2:$AD$393,Elements!$A$2:$A$393,"Err",0))</f>
        <v/>
      </c>
      <c r="X348" t="str">
        <f>IF(Source!W348="","",_xlfn.XLOOKUP(Source!W348,Elements!$AD$2:$AD$393,Elements!$A$2:$A$393,"Err",0))</f>
        <v/>
      </c>
      <c r="Y348" t="str">
        <f>IF(Source!X348="","",_xlfn.XLOOKUP(Source!X348,Elements!$AD$2:$AD$393,Elements!$A$2:$A$393,"Err",0))</f>
        <v/>
      </c>
      <c r="Z348" t="str">
        <f>IF(Source!AD348="","",_xlfn.XLOOKUP(Source!AD348,Elements!$AD$2:$AD$393,Elements!$A$2:$A$393,"Err",0))</f>
        <v/>
      </c>
      <c r="AA348" t="str">
        <f>IF(Source!Y348="","",_xlfn.XLOOKUP(Source!Y348,Elements!$AD$2:$AD$393,Elements!$A$2:$A$393,"Err",0))</f>
        <v/>
      </c>
      <c r="AB348" t="str">
        <f>IF(Source!Z348="","",_xlfn.XLOOKUP(Source!Z348,Elements!$AD$2:$AD$393,Elements!$A$2:$A$393,"Err",0))</f>
        <v/>
      </c>
      <c r="AC348" t="str">
        <f>IF(Source!AA348="","",_xlfn.XLOOKUP(Source!AA348,Elements!$AD$2:$AD$393,Elements!$A$2:$A$393,"Err",0))</f>
        <v/>
      </c>
      <c r="AD348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Prozessfluss,Kapazitätsfaktor,Produkte,rLD-PE LQ,PolyAl (PCR)</v>
      </c>
    </row>
    <row r="349" spans="1:30" x14ac:dyDescent="0.25">
      <c r="A349" t="str">
        <f>Table4[[#This Row],[idModel]]</f>
        <v>{4E8C2BF3-2C6F-4B28-9EC0-0585B0F45E97}</v>
      </c>
      <c r="B349" s="2" t="s">
        <v>191</v>
      </c>
      <c r="C349" t="str">
        <f>IF(Table3[[#This Row],[Level 1]]="","",_xlfn.XLOOKUP(Table3[[#This Row],[Level 1]],Table1[Titel],Table1[ID],"Err",0))</f>
        <v>{6C998907-162C-40B1-A283-9DAA3E039EC3}</v>
      </c>
      <c r="D349" t="str">
        <f>IF(Table3[[#This Row],[Level 2]]="","",_xlfn.XLOOKUP(Table3[[#This Row],[Level 2]],Table1[Titel],Table1[ID],"Err",0))</f>
        <v>{7BDA09CC-F60D-4D33-9448-F2CDFA2DA05A}</v>
      </c>
      <c r="E349" t="str">
        <f>IF(Table3[[#This Row],[Level 3]]="","",_xlfn.XLOOKUP(Table3[[#This Row],[Level 3]],Table1[Titel],Table1[ID],"Err",0))</f>
        <v>{26691B02-A537-4B83-8DA5-8D21ADF39B87}</v>
      </c>
      <c r="F349" t="str">
        <f>IF(Table3[[#This Row],[Level 4]]="","",_xlfn.XLOOKUP(Table3[[#This Row],[Level 4]],Table1[Titel],Table1[ID],"Err",0))</f>
        <v>{3551AD49-C742-4858-9BC6-88453A55953E}</v>
      </c>
      <c r="G349" t="str">
        <f>IF(Table3[[#This Row],[Level 5]]="","",_xlfn.XLOOKUP(Table3[[#This Row],[Level 5]],Table1[Titel],Table1[ID],"Err",0))</f>
        <v>{DB7FE34E-F698-4E48-AA55-4308F1E634C2}</v>
      </c>
      <c r="H349" t="str">
        <f>_xlfn.XLOOKUP(Table3[[#This Row],[Unit]],Table2[Title],Table2[ID],"",0)</f>
        <v>{258BBFD2-E72A-4A2D-B13E-3269F9492FEF}</v>
      </c>
      <c r="I349">
        <f>Table3[[#This Row],[Lfd]]</f>
        <v>348</v>
      </c>
      <c r="J349">
        <f>Table3[[#This Row],[Type]]</f>
        <v>1</v>
      </c>
      <c r="K349">
        <f>Table3[[#This Row],[Level]]</f>
        <v>10</v>
      </c>
      <c r="L349" t="str">
        <f>IF(ISBLANK(Table3[[#This Row],[Formula]]),"",Table3[[#This Row],[Formula]])</f>
        <v/>
      </c>
      <c r="M349">
        <f>IF(ISBLANK(Table3[[#This Row],[Credit]]),0,Table3[[#This Row],[Credit]])</f>
        <v>0</v>
      </c>
      <c r="N349">
        <f>IF(ISBLANK(Table3[[#This Row],[Debit]]),0,Table3[[#This Row],[Debit]])</f>
        <v>0</v>
      </c>
      <c r="O349">
        <f>Table3[[#This Row],[Format]]</f>
        <v>0</v>
      </c>
      <c r="P349">
        <f>Table3[[#This Row],[Direct Offset]]</f>
        <v>0</v>
      </c>
      <c r="Q349">
        <f>IF(ISBLANK(Table3[[#This Row],[Account Range Min]]),0,Table3[[#This Row],[Account Range Min]])</f>
        <v>0</v>
      </c>
      <c r="R349">
        <f>IF(ISBLANK(Table3[[#This Row],[Account Range Max]]),0,Table3[[#This Row],[Account Range Max]])</f>
        <v>0</v>
      </c>
      <c r="S349" t="str">
        <f>IF(Source!N349="","",_xlfn.XLOOKUP(Source!N349,Elements!$AD$2:$AD$393,Elements!$A$2:$A$393,"Err",0))</f>
        <v>{4E8C2BF3-2C6F-4B28-9EC0-0585B0F45E97}</v>
      </c>
      <c r="T349" t="str">
        <f>IF(Source!O349="","",_xlfn.XLOOKUP(Source!O349,Elements!$AD$2:$AD$393,Elements!$A$2:$A$393,"Err",0))</f>
        <v/>
      </c>
      <c r="U349" t="str">
        <f>IF(Source!T349="","",_xlfn.XLOOKUP(Source!T349,Elements!$AD$2:$AD$393,Elements!$A$2:$A$393,"Err",0))</f>
        <v/>
      </c>
      <c r="V349" t="str">
        <f>IF(Source!U349="","",_xlfn.XLOOKUP(Source!U349,Elements!$AD$2:$AD$393,Elements!$A$2:$A$393,"Err",0))</f>
        <v/>
      </c>
      <c r="W349" t="str">
        <f>IF(Source!V349="","",_xlfn.XLOOKUP(Source!V349,Elements!$AD$2:$AD$393,Elements!$A$2:$A$393,"Err",0))</f>
        <v/>
      </c>
      <c r="X349" t="str">
        <f>IF(Source!W349="","",_xlfn.XLOOKUP(Source!W349,Elements!$AD$2:$AD$393,Elements!$A$2:$A$393,"Err",0))</f>
        <v/>
      </c>
      <c r="Y349" t="str">
        <f>IF(Source!X349="","",_xlfn.XLOOKUP(Source!X349,Elements!$AD$2:$AD$393,Elements!$A$2:$A$393,"Err",0))</f>
        <v/>
      </c>
      <c r="Z349" t="str">
        <f>IF(Source!AD349="","",_xlfn.XLOOKUP(Source!AD349,Elements!$AD$2:$AD$393,Elements!$A$2:$A$393,"Err",0))</f>
        <v/>
      </c>
      <c r="AA349" t="str">
        <f>IF(Source!Y349="","",_xlfn.XLOOKUP(Source!Y349,Elements!$AD$2:$AD$393,Elements!$A$2:$A$393,"Err",0))</f>
        <v/>
      </c>
      <c r="AB349" t="str">
        <f>IF(Source!Z349="","",_xlfn.XLOOKUP(Source!Z349,Elements!$AD$2:$AD$393,Elements!$A$2:$A$393,"Err",0))</f>
        <v/>
      </c>
      <c r="AC349" t="str">
        <f>IF(Source!AA349="","",_xlfn.XLOOKUP(Source!AA349,Elements!$AD$2:$AD$393,Elements!$A$2:$A$393,"Err",0))</f>
        <v/>
      </c>
      <c r="AD349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Prozessfluss,Kapazitätsfaktor,Produkte,rPET-Agglomerat,PET/AL/PE (PIR)</v>
      </c>
    </row>
    <row r="350" spans="1:30" x14ac:dyDescent="0.25">
      <c r="A350" t="str">
        <f>Table4[[#This Row],[idModel]]</f>
        <v>{4E8C2BF3-2C6F-4B28-9EC0-0585B0F45E97}</v>
      </c>
      <c r="B350" s="2" t="s">
        <v>191</v>
      </c>
      <c r="C350" t="str">
        <f>IF(Table3[[#This Row],[Level 1]]="","",_xlfn.XLOOKUP(Table3[[#This Row],[Level 1]],Table1[Titel],Table1[ID],"Err",0))</f>
        <v>{6C998907-162C-40B1-A283-9DAA3E039EC3}</v>
      </c>
      <c r="D350" t="str">
        <f>IF(Table3[[#This Row],[Level 2]]="","",_xlfn.XLOOKUP(Table3[[#This Row],[Level 2]],Table1[Titel],Table1[ID],"Err",0))</f>
        <v>{7BDA09CC-F60D-4D33-9448-F2CDFA2DA05A}</v>
      </c>
      <c r="E350" t="str">
        <f>IF(Table3[[#This Row],[Level 3]]="","",_xlfn.XLOOKUP(Table3[[#This Row],[Level 3]],Table1[Titel],Table1[ID],"Err",0))</f>
        <v>{26691B02-A537-4B83-8DA5-8D21ADF39B87}</v>
      </c>
      <c r="F350" t="str">
        <f>IF(Table3[[#This Row],[Level 4]]="","",_xlfn.XLOOKUP(Table3[[#This Row],[Level 4]],Table1[Titel],Table1[ID],"Err",0))</f>
        <v>{BDC918E3-2C41-40CA-92D3-20A7A35AAB9D}</v>
      </c>
      <c r="G350" t="str">
        <f>IF(Table3[[#This Row],[Level 5]]="","",_xlfn.XLOOKUP(Table3[[#This Row],[Level 5]],Table1[Titel],Table1[ID],"Err",0))</f>
        <v>{409A6038-474A-40C3-86E6-DCE3D4F16054}</v>
      </c>
      <c r="H350" t="str">
        <f>_xlfn.XLOOKUP(Table3[[#This Row],[Unit]],Table2[Title],Table2[ID],"",0)</f>
        <v>{6198B68B-EB8D-41B2-9CBC-848D628B7420}</v>
      </c>
      <c r="I350">
        <f>Table3[[#This Row],[Lfd]]</f>
        <v>349</v>
      </c>
      <c r="J350">
        <f>Table3[[#This Row],[Type]]</f>
        <v>1</v>
      </c>
      <c r="K350">
        <f>Table3[[#This Row],[Level]]</f>
        <v>10</v>
      </c>
      <c r="L350" t="str">
        <f>IF(ISBLANK(Table3[[#This Row],[Formula]]),"",Table3[[#This Row],[Formula]])</f>
        <v/>
      </c>
      <c r="M350">
        <f>IF(ISBLANK(Table3[[#This Row],[Credit]]),0,Table3[[#This Row],[Credit]])</f>
        <v>0</v>
      </c>
      <c r="N350">
        <f>IF(ISBLANK(Table3[[#This Row],[Debit]]),0,Table3[[#This Row],[Debit]])</f>
        <v>0</v>
      </c>
      <c r="O350">
        <f>Table3[[#This Row],[Format]]</f>
        <v>0</v>
      </c>
      <c r="P350">
        <f>Table3[[#This Row],[Direct Offset]]</f>
        <v>0</v>
      </c>
      <c r="Q350">
        <f>IF(ISBLANK(Table3[[#This Row],[Account Range Min]]),0,Table3[[#This Row],[Account Range Min]])</f>
        <v>0</v>
      </c>
      <c r="R350">
        <f>IF(ISBLANK(Table3[[#This Row],[Account Range Max]]),0,Table3[[#This Row],[Account Range Max]])</f>
        <v>0</v>
      </c>
      <c r="S350" t="str">
        <f>IF(Source!N350="","",_xlfn.XLOOKUP(Source!N350,Elements!$AD$2:$AD$393,Elements!$A$2:$A$393,"Err",0))</f>
        <v>{4E8C2BF3-2C6F-4B28-9EC0-0585B0F45E97}</v>
      </c>
      <c r="T350" t="str">
        <f>IF(Source!O350="","",_xlfn.XLOOKUP(Source!O350,Elements!$AD$2:$AD$393,Elements!$A$2:$A$393,"Err",0))</f>
        <v/>
      </c>
      <c r="U350" t="str">
        <f>IF(Source!T350="","",_xlfn.XLOOKUP(Source!T350,Elements!$AD$2:$AD$393,Elements!$A$2:$A$393,"Err",0))</f>
        <v/>
      </c>
      <c r="V350" t="str">
        <f>IF(Source!U350="","",_xlfn.XLOOKUP(Source!U350,Elements!$AD$2:$AD$393,Elements!$A$2:$A$393,"Err",0))</f>
        <v/>
      </c>
      <c r="W350" t="str">
        <f>IF(Source!V350="","",_xlfn.XLOOKUP(Source!V350,Elements!$AD$2:$AD$393,Elements!$A$2:$A$393,"Err",0))</f>
        <v/>
      </c>
      <c r="X350" t="str">
        <f>IF(Source!W350="","",_xlfn.XLOOKUP(Source!W350,Elements!$AD$2:$AD$393,Elements!$A$2:$A$393,"Err",0))</f>
        <v/>
      </c>
      <c r="Y350" t="str">
        <f>IF(Source!X350="","",_xlfn.XLOOKUP(Source!X350,Elements!$AD$2:$AD$393,Elements!$A$2:$A$393,"Err",0))</f>
        <v/>
      </c>
      <c r="Z350" t="str">
        <f>IF(Source!AD350="","",_xlfn.XLOOKUP(Source!AD350,Elements!$AD$2:$AD$393,Elements!$A$2:$A$393,"Err",0))</f>
        <v/>
      </c>
      <c r="AA350" t="str">
        <f>IF(Source!Y350="","",_xlfn.XLOOKUP(Source!Y350,Elements!$AD$2:$AD$393,Elements!$A$2:$A$393,"Err",0))</f>
        <v/>
      </c>
      <c r="AB350" t="str">
        <f>IF(Source!Z350="","",_xlfn.XLOOKUP(Source!Z350,Elements!$AD$2:$AD$393,Elements!$A$2:$A$393,"Err",0))</f>
        <v/>
      </c>
      <c r="AC350" t="str">
        <f>IF(Source!AA350="","",_xlfn.XLOOKUP(Source!AA350,Elements!$AD$2:$AD$393,Elements!$A$2:$A$393,"Err",0))</f>
        <v/>
      </c>
      <c r="AD350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Prozessfluss,Kapazitätsfaktor,Produkte,rPP-Mahlgut,PolyAl (PCR)</v>
      </c>
    </row>
    <row r="351" spans="1:30" x14ac:dyDescent="0.25">
      <c r="A351" t="str">
        <f>Table4[[#This Row],[idModel]]</f>
        <v>{4E8C2BF3-2C6F-4B28-9EC0-0585B0F45E97}</v>
      </c>
      <c r="B351" s="2" t="s">
        <v>191</v>
      </c>
      <c r="C351" t="str">
        <f>IF(Table3[[#This Row],[Level 1]]="","",_xlfn.XLOOKUP(Table3[[#This Row],[Level 1]],Table1[Titel],Table1[ID],"Err",0))</f>
        <v>{6C998907-162C-40B1-A283-9DAA3E039EC3}</v>
      </c>
      <c r="D351" t="str">
        <f>IF(Table3[[#This Row],[Level 2]]="","",_xlfn.XLOOKUP(Table3[[#This Row],[Level 2]],Table1[Titel],Table1[ID],"Err",0))</f>
        <v>{4928F941-D31B-41AB-85DA-F675E6C2DB2D}</v>
      </c>
      <c r="E351" t="str">
        <f>IF(Table3[[#This Row],[Level 3]]="","",_xlfn.XLOOKUP(Table3[[#This Row],[Level 3]],Table1[Titel],Table1[ID],"Err",0))</f>
        <v>{DB7FE34E-F698-4E48-AA55-4308F1E634C2}</v>
      </c>
      <c r="F351" t="str">
        <f>IF(Table3[[#This Row],[Level 4]]="","",_xlfn.XLOOKUP(Table3[[#This Row],[Level 4]],Table1[Titel],Table1[ID],"Err",0))</f>
        <v>{DB7FE34E-F698-4E48-AA55-4308F1E634C2}</v>
      </c>
      <c r="G351" t="str">
        <f>IF(Table3[[#This Row],[Level 5]]="","",_xlfn.XLOOKUP(Table3[[#This Row],[Level 5]],Table1[Titel],Table1[ID],"Err",0))</f>
        <v>{C68506A6-6387-4AD0-8F0E-6F80AE4A92F2}</v>
      </c>
      <c r="H351" t="str">
        <f>_xlfn.XLOOKUP(Table3[[#This Row],[Unit]],Table2[Title],Table2[ID],"",0)</f>
        <v>{F5407237-FAA9-4557-B2C6-D4E50AB82E56}</v>
      </c>
      <c r="I351">
        <f>Table3[[#This Row],[Lfd]]</f>
        <v>350</v>
      </c>
      <c r="J351">
        <f>Table3[[#This Row],[Type]]</f>
        <v>2</v>
      </c>
      <c r="K351">
        <f>Table3[[#This Row],[Level]]</f>
        <v>50</v>
      </c>
      <c r="L351" t="str">
        <f>IF(ISBLANK(Table3[[#This Row],[Formula]]),"",Table3[[#This Row],[Formula]])</f>
        <v>p1*p2*(-1)</v>
      </c>
      <c r="M351">
        <f>IF(ISBLANK(Table3[[#This Row],[Credit]]),0,Table3[[#This Row],[Credit]])</f>
        <v>3300</v>
      </c>
      <c r="N351">
        <f>IF(ISBLANK(Table3[[#This Row],[Debit]]),0,Table3[[#This Row],[Debit]])</f>
        <v>6325</v>
      </c>
      <c r="O351">
        <f>Table3[[#This Row],[Format]]</f>
        <v>1</v>
      </c>
      <c r="P351">
        <f>Table3[[#This Row],[Direct Offset]]</f>
        <v>0</v>
      </c>
      <c r="Q351">
        <f>IF(ISBLANK(Table3[[#This Row],[Account Range Min]]),0,Table3[[#This Row],[Account Range Min]])</f>
        <v>0</v>
      </c>
      <c r="R351">
        <f>IF(ISBLANK(Table3[[#This Row],[Account Range Max]]),0,Table3[[#This Row],[Account Range Max]])</f>
        <v>0</v>
      </c>
      <c r="S351" t="str">
        <f>IF(Source!N351="","",_xlfn.XLOOKUP(Source!N351,Elements!$AD$2:$AD$393,Elements!$A$2:$A$393,"Err",0))</f>
        <v/>
      </c>
      <c r="T351" t="str">
        <f>IF(Source!O351="","",_xlfn.XLOOKUP(Source!O351,Elements!$AD$2:$AD$393,Elements!$A$2:$A$393,"Err",0))</f>
        <v/>
      </c>
      <c r="U351" t="str">
        <f>IF(Source!T351="","",_xlfn.XLOOKUP(Source!T351,Elements!$AD$2:$AD$393,Elements!$A$2:$A$393,"Err",0))</f>
        <v>{4E8C2BF3-2C6F-4B28-9EC0-0585B0F45E97}</v>
      </c>
      <c r="V351" t="str">
        <f>IF(Source!U351="","",_xlfn.XLOOKUP(Source!U351,Elements!$AD$2:$AD$393,Elements!$A$2:$A$393,"Err",0))</f>
        <v>{4E8C2BF3-2C6F-4B28-9EC0-0585B0F45E97}</v>
      </c>
      <c r="W351" t="str">
        <f>IF(Source!V351="","",_xlfn.XLOOKUP(Source!V351,Elements!$AD$2:$AD$393,Elements!$A$2:$A$393,"Err",0))</f>
        <v/>
      </c>
      <c r="X351" t="str">
        <f>IF(Source!W351="","",_xlfn.XLOOKUP(Source!W351,Elements!$AD$2:$AD$393,Elements!$A$2:$A$393,"Err",0))</f>
        <v/>
      </c>
      <c r="Y351" t="str">
        <f>IF(Source!X351="","",_xlfn.XLOOKUP(Source!X351,Elements!$AD$2:$AD$393,Elements!$A$2:$A$393,"Err",0))</f>
        <v/>
      </c>
      <c r="Z351" t="str">
        <f>IF(Source!AD351="","",_xlfn.XLOOKUP(Source!AD351,Elements!$AD$2:$AD$393,Elements!$A$2:$A$393,"Err",0))</f>
        <v>{4E8C2BF3-2C6F-4B28-9EC0-0585B0F45E97}</v>
      </c>
      <c r="AA351" t="str">
        <f>IF(Source!Y351="","",_xlfn.XLOOKUP(Source!Y351,Elements!$AD$2:$AD$393,Elements!$A$2:$A$393,"Err",0))</f>
        <v/>
      </c>
      <c r="AB351" t="str">
        <f>IF(Source!Z351="","",_xlfn.XLOOKUP(Source!Z351,Elements!$AD$2:$AD$393,Elements!$A$2:$A$393,"Err",0))</f>
        <v>{4E8C2BF3-2C6F-4B28-9EC0-0585B0F45E97}</v>
      </c>
      <c r="AC351" t="str">
        <f>IF(Source!AA351="","",_xlfn.XLOOKUP(Source!AA351,Elements!$AD$2:$AD$393,Elements!$A$2:$A$393,"Err",0))</f>
        <v/>
      </c>
      <c r="AD351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Prozessfluss,Leitungswasser,PET/AL/PE (PIR),PET/AL/PE (PIR),Aufwand</v>
      </c>
    </row>
    <row r="352" spans="1:30" x14ac:dyDescent="0.25">
      <c r="A352" t="str">
        <f>Table4[[#This Row],[idModel]]</f>
        <v>{4E8C2BF3-2C6F-4B28-9EC0-0585B0F45E97}</v>
      </c>
      <c r="B352" s="2" t="s">
        <v>191</v>
      </c>
      <c r="C352" t="str">
        <f>IF(Table3[[#This Row],[Level 1]]="","",_xlfn.XLOOKUP(Table3[[#This Row],[Level 1]],Table1[Titel],Table1[ID],"Err",0))</f>
        <v>{6C998907-162C-40B1-A283-9DAA3E039EC3}</v>
      </c>
      <c r="D352" t="str">
        <f>IF(Table3[[#This Row],[Level 2]]="","",_xlfn.XLOOKUP(Table3[[#This Row],[Level 2]],Table1[Titel],Table1[ID],"Err",0))</f>
        <v>{4928F941-D31B-41AB-85DA-F675E6C2DB2D}</v>
      </c>
      <c r="E352" t="str">
        <f>IF(Table3[[#This Row],[Level 3]]="","",_xlfn.XLOOKUP(Table3[[#This Row],[Level 3]],Table1[Titel],Table1[ID],"Err",0))</f>
        <v>{DB7FE34E-F698-4E48-AA55-4308F1E634C2}</v>
      </c>
      <c r="F352" t="str">
        <f>IF(Table3[[#This Row],[Level 4]]="","",_xlfn.XLOOKUP(Table3[[#This Row],[Level 4]],Table1[Titel],Table1[ID],"Err",0))</f>
        <v>{DB7FE34E-F698-4E48-AA55-4308F1E634C2}</v>
      </c>
      <c r="G352" t="str">
        <f>IF(Table3[[#This Row],[Level 5]]="","",_xlfn.XLOOKUP(Table3[[#This Row],[Level 5]],Table1[Titel],Table1[ID],"Err",0))</f>
        <v>{E27D33AB-8DEC-407C-BFEA-CAC632F055A3}</v>
      </c>
      <c r="H352" t="str">
        <f>_xlfn.XLOOKUP(Table3[[#This Row],[Unit]],Table2[Title],Table2[ID],"",0)</f>
        <v>{F91515BE-9199-4C2F-AA78-9F96C7CDFC45}</v>
      </c>
      <c r="I352">
        <f>Table3[[#This Row],[Lfd]]</f>
        <v>351</v>
      </c>
      <c r="J352">
        <f>Table3[[#This Row],[Type]]</f>
        <v>2</v>
      </c>
      <c r="K352">
        <f>Table3[[#This Row],[Level]]</f>
        <v>25</v>
      </c>
      <c r="L352" t="str">
        <f>IF(ISBLANK(Table3[[#This Row],[Formula]]),"",Table3[[#This Row],[Formula]])</f>
        <v>p1*p2*p3*p4*p5/-1000</v>
      </c>
      <c r="M352">
        <f>IF(ISBLANK(Table3[[#This Row],[Credit]]),0,Table3[[#This Row],[Credit]])</f>
        <v>0</v>
      </c>
      <c r="N352">
        <f>IF(ISBLANK(Table3[[#This Row],[Debit]]),0,Table3[[#This Row],[Debit]])</f>
        <v>0</v>
      </c>
      <c r="O352">
        <f>Table3[[#This Row],[Format]]</f>
        <v>0</v>
      </c>
      <c r="P352">
        <f>Table3[[#This Row],[Direct Offset]]</f>
        <v>0</v>
      </c>
      <c r="Q352">
        <f>IF(ISBLANK(Table3[[#This Row],[Account Range Min]]),0,Table3[[#This Row],[Account Range Min]])</f>
        <v>0</v>
      </c>
      <c r="R352">
        <f>IF(ISBLANK(Table3[[#This Row],[Account Range Max]]),0,Table3[[#This Row],[Account Range Max]])</f>
        <v>0</v>
      </c>
      <c r="S352" t="str">
        <f>IF(Source!N352="","",_xlfn.XLOOKUP(Source!N352,Elements!$AD$2:$AD$393,Elements!$A$2:$A$393,"Err",0))</f>
        <v/>
      </c>
      <c r="T352" t="str">
        <f>IF(Source!O352="","",_xlfn.XLOOKUP(Source!O352,Elements!$AD$2:$AD$393,Elements!$A$2:$A$393,"Err",0))</f>
        <v/>
      </c>
      <c r="U352" t="str">
        <f>IF(Source!T352="","",_xlfn.XLOOKUP(Source!T352,Elements!$AD$2:$AD$393,Elements!$A$2:$A$393,"Err",0))</f>
        <v>{4E8C2BF3-2C6F-4B28-9EC0-0585B0F45E97}</v>
      </c>
      <c r="V352" t="str">
        <f>IF(Source!U352="","",_xlfn.XLOOKUP(Source!U352,Elements!$AD$2:$AD$393,Elements!$A$2:$A$393,"Err",0))</f>
        <v>{4E8C2BF3-2C6F-4B28-9EC0-0585B0F45E97}</v>
      </c>
      <c r="W352" t="str">
        <f>IF(Source!V352="","",_xlfn.XLOOKUP(Source!V352,Elements!$AD$2:$AD$393,Elements!$A$2:$A$393,"Err",0))</f>
        <v>{4E8C2BF3-2C6F-4B28-9EC0-0585B0F45E97}</v>
      </c>
      <c r="X352" t="str">
        <f>IF(Source!W352="","",_xlfn.XLOOKUP(Source!W352,Elements!$AD$2:$AD$393,Elements!$A$2:$A$393,"Err",0))</f>
        <v>{4E8C2BF3-2C6F-4B28-9EC0-0585B0F45E97}</v>
      </c>
      <c r="Y352" t="str">
        <f>IF(Source!X352="","",_xlfn.XLOOKUP(Source!X352,Elements!$AD$2:$AD$393,Elements!$A$2:$A$393,"Err",0))</f>
        <v>{4E8C2BF3-2C6F-4B28-9EC0-0585B0F45E97}</v>
      </c>
      <c r="Z352" t="str">
        <f>IF(Source!AD352="","",_xlfn.XLOOKUP(Source!AD352,Elements!$AD$2:$AD$393,Elements!$A$2:$A$393,"Err",0))</f>
        <v/>
      </c>
      <c r="AA352" t="str">
        <f>IF(Source!Y352="","",_xlfn.XLOOKUP(Source!Y352,Elements!$AD$2:$AD$393,Elements!$A$2:$A$393,"Err",0))</f>
        <v/>
      </c>
      <c r="AB352" t="str">
        <f>IF(Source!Z352="","",_xlfn.XLOOKUP(Source!Z352,Elements!$AD$2:$AD$393,Elements!$A$2:$A$393,"Err",0))</f>
        <v/>
      </c>
      <c r="AC352" t="str">
        <f>IF(Source!AA352="","",_xlfn.XLOOKUP(Source!AA352,Elements!$AD$2:$AD$393,Elements!$A$2:$A$393,"Err",0))</f>
        <v/>
      </c>
      <c r="AD352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Prozessfluss,Leitungswasser,PET/AL/PE (PIR),PET/AL/PE (PIR),Volumen</v>
      </c>
    </row>
    <row r="353" spans="1:30" x14ac:dyDescent="0.25">
      <c r="A353" t="str">
        <f>Table4[[#This Row],[idModel]]</f>
        <v>{4E8C2BF3-2C6F-4B28-9EC0-0585B0F45E97}</v>
      </c>
      <c r="B353" s="2" t="s">
        <v>191</v>
      </c>
      <c r="C353" t="str">
        <f>IF(Table3[[#This Row],[Level 1]]="","",_xlfn.XLOOKUP(Table3[[#This Row],[Level 1]],Table1[Titel],Table1[ID],"Err",0))</f>
        <v>{6C998907-162C-40B1-A283-9DAA3E039EC3}</v>
      </c>
      <c r="D353" t="str">
        <f>IF(Table3[[#This Row],[Level 2]]="","",_xlfn.XLOOKUP(Table3[[#This Row],[Level 2]],Table1[Titel],Table1[ID],"Err",0))</f>
        <v>{4928F941-D31B-41AB-85DA-F675E6C2DB2D}</v>
      </c>
      <c r="E353" t="str">
        <f>IF(Table3[[#This Row],[Level 3]]="","",_xlfn.XLOOKUP(Table3[[#This Row],[Level 3]],Table1[Titel],Table1[ID],"Err",0))</f>
        <v>{409A6038-474A-40C3-86E6-DCE3D4F16054}</v>
      </c>
      <c r="F353" t="str">
        <f>IF(Table3[[#This Row],[Level 4]]="","",_xlfn.XLOOKUP(Table3[[#This Row],[Level 4]],Table1[Titel],Table1[ID],"Err",0))</f>
        <v>{409A6038-474A-40C3-86E6-DCE3D4F16054}</v>
      </c>
      <c r="G353" t="str">
        <f>IF(Table3[[#This Row],[Level 5]]="","",_xlfn.XLOOKUP(Table3[[#This Row],[Level 5]],Table1[Titel],Table1[ID],"Err",0))</f>
        <v>{C68506A6-6387-4AD0-8F0E-6F80AE4A92F2}</v>
      </c>
      <c r="H353" t="str">
        <f>_xlfn.XLOOKUP(Table3[[#This Row],[Unit]],Table2[Title],Table2[ID],"",0)</f>
        <v>{F5407237-FAA9-4557-B2C6-D4E50AB82E56}</v>
      </c>
      <c r="I353">
        <f>Table3[[#This Row],[Lfd]]</f>
        <v>352</v>
      </c>
      <c r="J353">
        <f>Table3[[#This Row],[Type]]</f>
        <v>2</v>
      </c>
      <c r="K353">
        <f>Table3[[#This Row],[Level]]</f>
        <v>50</v>
      </c>
      <c r="L353" t="str">
        <f>IF(ISBLANK(Table3[[#This Row],[Formula]]),"",Table3[[#This Row],[Formula]])</f>
        <v>p1*p2*(-1)</v>
      </c>
      <c r="M353">
        <f>IF(ISBLANK(Table3[[#This Row],[Credit]]),0,Table3[[#This Row],[Credit]])</f>
        <v>3300</v>
      </c>
      <c r="N353">
        <f>IF(ISBLANK(Table3[[#This Row],[Debit]]),0,Table3[[#This Row],[Debit]])</f>
        <v>6325</v>
      </c>
      <c r="O353">
        <f>Table3[[#This Row],[Format]]</f>
        <v>1</v>
      </c>
      <c r="P353">
        <f>Table3[[#This Row],[Direct Offset]]</f>
        <v>0</v>
      </c>
      <c r="Q353">
        <f>IF(ISBLANK(Table3[[#This Row],[Account Range Min]]),0,Table3[[#This Row],[Account Range Min]])</f>
        <v>0</v>
      </c>
      <c r="R353">
        <f>IF(ISBLANK(Table3[[#This Row],[Account Range Max]]),0,Table3[[#This Row],[Account Range Max]])</f>
        <v>0</v>
      </c>
      <c r="S353" t="str">
        <f>IF(Source!N353="","",_xlfn.XLOOKUP(Source!N353,Elements!$AD$2:$AD$393,Elements!$A$2:$A$393,"Err",0))</f>
        <v/>
      </c>
      <c r="T353" t="str">
        <f>IF(Source!O353="","",_xlfn.XLOOKUP(Source!O353,Elements!$AD$2:$AD$393,Elements!$A$2:$A$393,"Err",0))</f>
        <v/>
      </c>
      <c r="U353" t="str">
        <f>IF(Source!T353="","",_xlfn.XLOOKUP(Source!T353,Elements!$AD$2:$AD$393,Elements!$A$2:$A$393,"Err",0))</f>
        <v>{4E8C2BF3-2C6F-4B28-9EC0-0585B0F45E97}</v>
      </c>
      <c r="V353" t="str">
        <f>IF(Source!U353="","",_xlfn.XLOOKUP(Source!U353,Elements!$AD$2:$AD$393,Elements!$A$2:$A$393,"Err",0))</f>
        <v>{4E8C2BF3-2C6F-4B28-9EC0-0585B0F45E97}</v>
      </c>
      <c r="W353" t="str">
        <f>IF(Source!V353="","",_xlfn.XLOOKUP(Source!V353,Elements!$AD$2:$AD$393,Elements!$A$2:$A$393,"Err",0))</f>
        <v/>
      </c>
      <c r="X353" t="str">
        <f>IF(Source!W353="","",_xlfn.XLOOKUP(Source!W353,Elements!$AD$2:$AD$393,Elements!$A$2:$A$393,"Err",0))</f>
        <v/>
      </c>
      <c r="Y353" t="str">
        <f>IF(Source!X353="","",_xlfn.XLOOKUP(Source!X353,Elements!$AD$2:$AD$393,Elements!$A$2:$A$393,"Err",0))</f>
        <v/>
      </c>
      <c r="Z353" t="str">
        <f>IF(Source!AD353="","",_xlfn.XLOOKUP(Source!AD353,Elements!$AD$2:$AD$393,Elements!$A$2:$A$393,"Err",0))</f>
        <v>{4E8C2BF3-2C6F-4B28-9EC0-0585B0F45E97}</v>
      </c>
      <c r="AA353" t="str">
        <f>IF(Source!Y353="","",_xlfn.XLOOKUP(Source!Y353,Elements!$AD$2:$AD$393,Elements!$A$2:$A$393,"Err",0))</f>
        <v/>
      </c>
      <c r="AB353" t="str">
        <f>IF(Source!Z353="","",_xlfn.XLOOKUP(Source!Z353,Elements!$AD$2:$AD$393,Elements!$A$2:$A$393,"Err",0))</f>
        <v>{4E8C2BF3-2C6F-4B28-9EC0-0585B0F45E97}</v>
      </c>
      <c r="AC353" t="str">
        <f>IF(Source!AA353="","",_xlfn.XLOOKUP(Source!AA353,Elements!$AD$2:$AD$393,Elements!$A$2:$A$393,"Err",0))</f>
        <v/>
      </c>
      <c r="AD353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Prozessfluss,Leitungswasser,PolyAl (PCR),PolyAl (PCR),Aufwand</v>
      </c>
    </row>
    <row r="354" spans="1:30" x14ac:dyDescent="0.25">
      <c r="A354" t="str">
        <f>Table4[[#This Row],[idModel]]</f>
        <v>{4E8C2BF3-2C6F-4B28-9EC0-0585B0F45E97}</v>
      </c>
      <c r="B354" s="2" t="s">
        <v>191</v>
      </c>
      <c r="C354" t="str">
        <f>IF(Table3[[#This Row],[Level 1]]="","",_xlfn.XLOOKUP(Table3[[#This Row],[Level 1]],Table1[Titel],Table1[ID],"Err",0))</f>
        <v>{6C998907-162C-40B1-A283-9DAA3E039EC3}</v>
      </c>
      <c r="D354" t="str">
        <f>IF(Table3[[#This Row],[Level 2]]="","",_xlfn.XLOOKUP(Table3[[#This Row],[Level 2]],Table1[Titel],Table1[ID],"Err",0))</f>
        <v>{4928F941-D31B-41AB-85DA-F675E6C2DB2D}</v>
      </c>
      <c r="E354" t="str">
        <f>IF(Table3[[#This Row],[Level 3]]="","",_xlfn.XLOOKUP(Table3[[#This Row],[Level 3]],Table1[Titel],Table1[ID],"Err",0))</f>
        <v>{409A6038-474A-40C3-86E6-DCE3D4F16054}</v>
      </c>
      <c r="F354" t="str">
        <f>IF(Table3[[#This Row],[Level 4]]="","",_xlfn.XLOOKUP(Table3[[#This Row],[Level 4]],Table1[Titel],Table1[ID],"Err",0))</f>
        <v>{409A6038-474A-40C3-86E6-DCE3D4F16054}</v>
      </c>
      <c r="G354" t="str">
        <f>IF(Table3[[#This Row],[Level 5]]="","",_xlfn.XLOOKUP(Table3[[#This Row],[Level 5]],Table1[Titel],Table1[ID],"Err",0))</f>
        <v>{E27D33AB-8DEC-407C-BFEA-CAC632F055A3}</v>
      </c>
      <c r="H354" t="str">
        <f>_xlfn.XLOOKUP(Table3[[#This Row],[Unit]],Table2[Title],Table2[ID],"",0)</f>
        <v>{F91515BE-9199-4C2F-AA78-9F96C7CDFC45}</v>
      </c>
      <c r="I354">
        <f>Table3[[#This Row],[Lfd]]</f>
        <v>353</v>
      </c>
      <c r="J354">
        <f>Table3[[#This Row],[Type]]</f>
        <v>2</v>
      </c>
      <c r="K354">
        <f>Table3[[#This Row],[Level]]</f>
        <v>25</v>
      </c>
      <c r="L354" t="str">
        <f>IF(ISBLANK(Table3[[#This Row],[Formula]]),"",Table3[[#This Row],[Formula]])</f>
        <v>p1*p2*p3*p4*p5/-1000</v>
      </c>
      <c r="M354">
        <f>IF(ISBLANK(Table3[[#This Row],[Credit]]),0,Table3[[#This Row],[Credit]])</f>
        <v>0</v>
      </c>
      <c r="N354">
        <f>IF(ISBLANK(Table3[[#This Row],[Debit]]),0,Table3[[#This Row],[Debit]])</f>
        <v>0</v>
      </c>
      <c r="O354">
        <f>Table3[[#This Row],[Format]]</f>
        <v>0</v>
      </c>
      <c r="P354">
        <f>Table3[[#This Row],[Direct Offset]]</f>
        <v>0</v>
      </c>
      <c r="Q354">
        <f>IF(ISBLANK(Table3[[#This Row],[Account Range Min]]),0,Table3[[#This Row],[Account Range Min]])</f>
        <v>0</v>
      </c>
      <c r="R354">
        <f>IF(ISBLANK(Table3[[#This Row],[Account Range Max]]),0,Table3[[#This Row],[Account Range Max]])</f>
        <v>0</v>
      </c>
      <c r="S354" t="str">
        <f>IF(Source!N354="","",_xlfn.XLOOKUP(Source!N354,Elements!$AD$2:$AD$393,Elements!$A$2:$A$393,"Err",0))</f>
        <v/>
      </c>
      <c r="T354" t="str">
        <f>IF(Source!O354="","",_xlfn.XLOOKUP(Source!O354,Elements!$AD$2:$AD$393,Elements!$A$2:$A$393,"Err",0))</f>
        <v/>
      </c>
      <c r="U354" t="str">
        <f>IF(Source!T354="","",_xlfn.XLOOKUP(Source!T354,Elements!$AD$2:$AD$393,Elements!$A$2:$A$393,"Err",0))</f>
        <v>{4E8C2BF3-2C6F-4B28-9EC0-0585B0F45E97}</v>
      </c>
      <c r="V354" t="str">
        <f>IF(Source!U354="","",_xlfn.XLOOKUP(Source!U354,Elements!$AD$2:$AD$393,Elements!$A$2:$A$393,"Err",0))</f>
        <v>{4E8C2BF3-2C6F-4B28-9EC0-0585B0F45E97}</v>
      </c>
      <c r="W354" t="str">
        <f>IF(Source!V354="","",_xlfn.XLOOKUP(Source!V354,Elements!$AD$2:$AD$393,Elements!$A$2:$A$393,"Err",0))</f>
        <v>{4E8C2BF3-2C6F-4B28-9EC0-0585B0F45E97}</v>
      </c>
      <c r="X354" t="str">
        <f>IF(Source!W354="","",_xlfn.XLOOKUP(Source!W354,Elements!$AD$2:$AD$393,Elements!$A$2:$A$393,"Err",0))</f>
        <v>{4E8C2BF3-2C6F-4B28-9EC0-0585B0F45E97}</v>
      </c>
      <c r="Y354" t="str">
        <f>IF(Source!X354="","",_xlfn.XLOOKUP(Source!X354,Elements!$AD$2:$AD$393,Elements!$A$2:$A$393,"Err",0))</f>
        <v>{4E8C2BF3-2C6F-4B28-9EC0-0585B0F45E97}</v>
      </c>
      <c r="Z354" t="str">
        <f>IF(Source!AD354="","",_xlfn.XLOOKUP(Source!AD354,Elements!$AD$2:$AD$393,Elements!$A$2:$A$393,"Err",0))</f>
        <v/>
      </c>
      <c r="AA354" t="str">
        <f>IF(Source!Y354="","",_xlfn.XLOOKUP(Source!Y354,Elements!$AD$2:$AD$393,Elements!$A$2:$A$393,"Err",0))</f>
        <v/>
      </c>
      <c r="AB354" t="str">
        <f>IF(Source!Z354="","",_xlfn.XLOOKUP(Source!Z354,Elements!$AD$2:$AD$393,Elements!$A$2:$A$393,"Err",0))</f>
        <v/>
      </c>
      <c r="AC354" t="str">
        <f>IF(Source!AA354="","",_xlfn.XLOOKUP(Source!AA354,Elements!$AD$2:$AD$393,Elements!$A$2:$A$393,"Err",0))</f>
        <v/>
      </c>
      <c r="AD354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Prozessfluss,Leitungswasser,PolyAl (PCR),PolyAl (PCR),Volumen</v>
      </c>
    </row>
    <row r="355" spans="1:30" x14ac:dyDescent="0.25">
      <c r="A355" t="str">
        <f>Table4[[#This Row],[idModel]]</f>
        <v>{4E8C2BF3-2C6F-4B28-9EC0-0585B0F45E97}</v>
      </c>
      <c r="B355" s="2" t="s">
        <v>191</v>
      </c>
      <c r="C355" t="str">
        <f>IF(Table3[[#This Row],[Level 1]]="","",_xlfn.XLOOKUP(Table3[[#This Row],[Level 1]],Table1[Titel],Table1[ID],"Err",0))</f>
        <v>{6C998907-162C-40B1-A283-9DAA3E039EC3}</v>
      </c>
      <c r="D355" t="str">
        <f>IF(Table3[[#This Row],[Level 2]]="","",_xlfn.XLOOKUP(Table3[[#This Row],[Level 2]],Table1[Titel],Table1[ID],"Err",0))</f>
        <v>{F2A772BB-45D9-4964-A632-0CA6068C0827}</v>
      </c>
      <c r="E355" t="str">
        <f>IF(Table3[[#This Row],[Level 3]]="","",_xlfn.XLOOKUP(Table3[[#This Row],[Level 3]],Table1[Titel],Table1[ID],"Err",0))</f>
        <v>{274A1C54-8EF7-41D1-A023-BA9A40999339}</v>
      </c>
      <c r="F355" t="str">
        <f>IF(Table3[[#This Row],[Level 4]]="","",_xlfn.XLOOKUP(Table3[[#This Row],[Level 4]],Table1[Titel],Table1[ID],"Err",0))</f>
        <v>{014DADFF-1554-42DB-9398-F54E444748B6}</v>
      </c>
      <c r="G355" t="str">
        <f>IF(Table3[[#This Row],[Level 5]]="","",_xlfn.XLOOKUP(Table3[[#This Row],[Level 5]],Table1[Titel],Table1[ID],"Err",0))</f>
        <v>{409A6038-474A-40C3-86E6-DCE3D4F16054}</v>
      </c>
      <c r="H355" t="str">
        <f>_xlfn.XLOOKUP(Table3[[#This Row],[Unit]],Table2[Title],Table2[ID],"",0)</f>
        <v/>
      </c>
      <c r="I355">
        <f>Table3[[#This Row],[Lfd]]</f>
        <v>354</v>
      </c>
      <c r="J355">
        <f>Table3[[#This Row],[Type]]</f>
        <v>1</v>
      </c>
      <c r="K355">
        <f>Table3[[#This Row],[Level]]</f>
        <v>10</v>
      </c>
      <c r="L355" t="str">
        <f>IF(ISBLANK(Table3[[#This Row],[Formula]]),"",Table3[[#This Row],[Formula]])</f>
        <v/>
      </c>
      <c r="M355">
        <f>IF(ISBLANK(Table3[[#This Row],[Credit]]),0,Table3[[#This Row],[Credit]])</f>
        <v>0</v>
      </c>
      <c r="N355">
        <f>IF(ISBLANK(Table3[[#This Row],[Debit]]),0,Table3[[#This Row],[Debit]])</f>
        <v>0</v>
      </c>
      <c r="O355">
        <f>Table3[[#This Row],[Format]]</f>
        <v>1</v>
      </c>
      <c r="P355">
        <f>Table3[[#This Row],[Direct Offset]]</f>
        <v>0</v>
      </c>
      <c r="Q355">
        <f>IF(ISBLANK(Table3[[#This Row],[Account Range Min]]),0,Table3[[#This Row],[Account Range Min]])</f>
        <v>0</v>
      </c>
      <c r="R355">
        <f>IF(ISBLANK(Table3[[#This Row],[Account Range Max]]),0,Table3[[#This Row],[Account Range Max]])</f>
        <v>0</v>
      </c>
      <c r="S355" t="str">
        <f>IF(Source!N355="","",_xlfn.XLOOKUP(Source!N355,Elements!$AD$2:$AD$393,Elements!$A$2:$A$393,"Err",0))</f>
        <v>{4E8C2BF3-2C6F-4B28-9EC0-0585B0F45E97}</v>
      </c>
      <c r="T355" t="str">
        <f>IF(Source!O355="","",_xlfn.XLOOKUP(Source!O355,Elements!$AD$2:$AD$393,Elements!$A$2:$A$393,"Err",0))</f>
        <v/>
      </c>
      <c r="U355" t="str">
        <f>IF(Source!T355="","",_xlfn.XLOOKUP(Source!T355,Elements!$AD$2:$AD$393,Elements!$A$2:$A$393,"Err",0))</f>
        <v/>
      </c>
      <c r="V355" t="str">
        <f>IF(Source!U355="","",_xlfn.XLOOKUP(Source!U355,Elements!$AD$2:$AD$393,Elements!$A$2:$A$393,"Err",0))</f>
        <v/>
      </c>
      <c r="W355" t="str">
        <f>IF(Source!V355="","",_xlfn.XLOOKUP(Source!V355,Elements!$AD$2:$AD$393,Elements!$A$2:$A$393,"Err",0))</f>
        <v/>
      </c>
      <c r="X355" t="str">
        <f>IF(Source!W355="","",_xlfn.XLOOKUP(Source!W355,Elements!$AD$2:$AD$393,Elements!$A$2:$A$393,"Err",0))</f>
        <v/>
      </c>
      <c r="Y355" t="str">
        <f>IF(Source!X355="","",_xlfn.XLOOKUP(Source!X355,Elements!$AD$2:$AD$393,Elements!$A$2:$A$393,"Err",0))</f>
        <v/>
      </c>
      <c r="Z355" t="str">
        <f>IF(Source!AD355="","",_xlfn.XLOOKUP(Source!AD355,Elements!$AD$2:$AD$393,Elements!$A$2:$A$393,"Err",0))</f>
        <v/>
      </c>
      <c r="AA355" t="str">
        <f>IF(Source!Y355="","",_xlfn.XLOOKUP(Source!Y355,Elements!$AD$2:$AD$393,Elements!$A$2:$A$393,"Err",0))</f>
        <v/>
      </c>
      <c r="AB355" t="str">
        <f>IF(Source!Z355="","",_xlfn.XLOOKUP(Source!Z355,Elements!$AD$2:$AD$393,Elements!$A$2:$A$393,"Err",0))</f>
        <v/>
      </c>
      <c r="AC355" t="str">
        <f>IF(Source!AA355="","",_xlfn.XLOOKUP(Source!AA355,Elements!$AD$2:$AD$393,Elements!$A$2:$A$393,"Err",0))</f>
        <v/>
      </c>
      <c r="AD355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Prozessfluss,Preis,Abfall,Reject,PolyAl (PCR)</v>
      </c>
    </row>
    <row r="356" spans="1:30" x14ac:dyDescent="0.25">
      <c r="A356" t="str">
        <f>Table4[[#This Row],[idModel]]</f>
        <v>{4E8C2BF3-2C6F-4B28-9EC0-0585B0F45E97}</v>
      </c>
      <c r="B356" s="2" t="s">
        <v>191</v>
      </c>
      <c r="C356" t="str">
        <f>IF(Table3[[#This Row],[Level 1]]="","",_xlfn.XLOOKUP(Table3[[#This Row],[Level 1]],Table1[Titel],Table1[ID],"Err",0))</f>
        <v>{6C998907-162C-40B1-A283-9DAA3E039EC3}</v>
      </c>
      <c r="D356" t="str">
        <f>IF(Table3[[#This Row],[Level 2]]="","",_xlfn.XLOOKUP(Table3[[#This Row],[Level 2]],Table1[Titel],Table1[ID],"Err",0))</f>
        <v>{F2A772BB-45D9-4964-A632-0CA6068C0827}</v>
      </c>
      <c r="E356" t="str">
        <f>IF(Table3[[#This Row],[Level 3]]="","",_xlfn.XLOOKUP(Table3[[#This Row],[Level 3]],Table1[Titel],Table1[ID],"Err",0))</f>
        <v>{274A1C54-8EF7-41D1-A023-BA9A40999339}</v>
      </c>
      <c r="F356" t="str">
        <f>IF(Table3[[#This Row],[Level 4]]="","",_xlfn.XLOOKUP(Table3[[#This Row],[Level 4]],Table1[Titel],Table1[ID],"Err",0))</f>
        <v/>
      </c>
      <c r="G356" t="str">
        <f>IF(Table3[[#This Row],[Level 5]]="","",_xlfn.XLOOKUP(Table3[[#This Row],[Level 5]],Table1[Titel],Table1[ID],"Err",0))</f>
        <v/>
      </c>
      <c r="H356" t="str">
        <f>_xlfn.XLOOKUP(Table3[[#This Row],[Unit]],Table2[Title],Table2[ID],"",0)</f>
        <v>{5E25AD16-F870-4F47-8F4A-F0C7BD590DC9}</v>
      </c>
      <c r="I356">
        <f>Table3[[#This Row],[Lfd]]</f>
        <v>355</v>
      </c>
      <c r="J356">
        <f>Table3[[#This Row],[Type]]</f>
        <v>1</v>
      </c>
      <c r="K356">
        <f>Table3[[#This Row],[Level]]</f>
        <v>10</v>
      </c>
      <c r="L356" t="str">
        <f>IF(ISBLANK(Table3[[#This Row],[Formula]]),"",Table3[[#This Row],[Formula]])</f>
        <v/>
      </c>
      <c r="M356">
        <f>IF(ISBLANK(Table3[[#This Row],[Credit]]),0,Table3[[#This Row],[Credit]])</f>
        <v>0</v>
      </c>
      <c r="N356">
        <f>IF(ISBLANK(Table3[[#This Row],[Debit]]),0,Table3[[#This Row],[Debit]])</f>
        <v>0</v>
      </c>
      <c r="O356">
        <f>Table3[[#This Row],[Format]]</f>
        <v>1</v>
      </c>
      <c r="P356">
        <f>Table3[[#This Row],[Direct Offset]]</f>
        <v>0</v>
      </c>
      <c r="Q356">
        <f>IF(ISBLANK(Table3[[#This Row],[Account Range Min]]),0,Table3[[#This Row],[Account Range Min]])</f>
        <v>0</v>
      </c>
      <c r="R356">
        <f>IF(ISBLANK(Table3[[#This Row],[Account Range Max]]),0,Table3[[#This Row],[Account Range Max]])</f>
        <v>0</v>
      </c>
      <c r="S356" t="str">
        <f>IF(Source!N356="","",_xlfn.XLOOKUP(Source!N356,Elements!$AD$2:$AD$393,Elements!$A$2:$A$393,"Err",0))</f>
        <v>{4E8C2BF3-2C6F-4B28-9EC0-0585B0F45E97}</v>
      </c>
      <c r="T356" t="str">
        <f>IF(Source!O356="","",_xlfn.XLOOKUP(Source!O356,Elements!$AD$2:$AD$393,Elements!$A$2:$A$393,"Err",0))</f>
        <v/>
      </c>
      <c r="U356" t="str">
        <f>IF(Source!T356="","",_xlfn.XLOOKUP(Source!T356,Elements!$AD$2:$AD$393,Elements!$A$2:$A$393,"Err",0))</f>
        <v/>
      </c>
      <c r="V356" t="str">
        <f>IF(Source!U356="","",_xlfn.XLOOKUP(Source!U356,Elements!$AD$2:$AD$393,Elements!$A$2:$A$393,"Err",0))</f>
        <v/>
      </c>
      <c r="W356" t="str">
        <f>IF(Source!V356="","",_xlfn.XLOOKUP(Source!V356,Elements!$AD$2:$AD$393,Elements!$A$2:$A$393,"Err",0))</f>
        <v/>
      </c>
      <c r="X356" t="str">
        <f>IF(Source!W356="","",_xlfn.XLOOKUP(Source!W356,Elements!$AD$2:$AD$393,Elements!$A$2:$A$393,"Err",0))</f>
        <v/>
      </c>
      <c r="Y356" t="str">
        <f>IF(Source!X356="","",_xlfn.XLOOKUP(Source!X356,Elements!$AD$2:$AD$393,Elements!$A$2:$A$393,"Err",0))</f>
        <v/>
      </c>
      <c r="Z356" t="str">
        <f>IF(Source!AD356="","",_xlfn.XLOOKUP(Source!AD356,Elements!$AD$2:$AD$393,Elements!$A$2:$A$393,"Err",0))</f>
        <v/>
      </c>
      <c r="AA356" t="str">
        <f>IF(Source!Y356="","",_xlfn.XLOOKUP(Source!Y356,Elements!$AD$2:$AD$393,Elements!$A$2:$A$393,"Err",0))</f>
        <v/>
      </c>
      <c r="AB356" t="str">
        <f>IF(Source!Z356="","",_xlfn.XLOOKUP(Source!Z356,Elements!$AD$2:$AD$393,Elements!$A$2:$A$393,"Err",0))</f>
        <v/>
      </c>
      <c r="AC356" t="str">
        <f>IF(Source!AA356="","",_xlfn.XLOOKUP(Source!AA356,Elements!$AD$2:$AD$393,Elements!$A$2:$A$393,"Err",0))</f>
        <v/>
      </c>
      <c r="AD356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Prozessfluss,Preis,Abfall</v>
      </c>
    </row>
    <row r="357" spans="1:30" x14ac:dyDescent="0.25">
      <c r="A357" t="str">
        <f>Table4[[#This Row],[idModel]]</f>
        <v>{4E8C2BF3-2C6F-4B28-9EC0-0585B0F45E97}</v>
      </c>
      <c r="B357" s="2" t="s">
        <v>191</v>
      </c>
      <c r="C357" t="str">
        <f>IF(Table3[[#This Row],[Level 1]]="","",_xlfn.XLOOKUP(Table3[[#This Row],[Level 1]],Table1[Titel],Table1[ID],"Err",0))</f>
        <v>{6C998907-162C-40B1-A283-9DAA3E039EC3}</v>
      </c>
      <c r="D357" t="str">
        <f>IF(Table3[[#This Row],[Level 2]]="","",_xlfn.XLOOKUP(Table3[[#This Row],[Level 2]],Table1[Titel],Table1[ID],"Err",0))</f>
        <v>{F2A772BB-45D9-4964-A632-0CA6068C0827}</v>
      </c>
      <c r="E357" t="str">
        <f>IF(Table3[[#This Row],[Level 3]]="","",_xlfn.XLOOKUP(Table3[[#This Row],[Level 3]],Table1[Titel],Table1[ID],"Err",0))</f>
        <v>{4BBD6911-72D7-4A4E-96C8-414A59CACC1F}</v>
      </c>
      <c r="F357" t="str">
        <f>IF(Table3[[#This Row],[Level 4]]="","",_xlfn.XLOOKUP(Table3[[#This Row],[Level 4]],Table1[Titel],Table1[ID],"Err",0))</f>
        <v/>
      </c>
      <c r="G357" t="str">
        <f>IF(Table3[[#This Row],[Level 5]]="","",_xlfn.XLOOKUP(Table3[[#This Row],[Level 5]],Table1[Titel],Table1[ID],"Err",0))</f>
        <v/>
      </c>
      <c r="H357" t="str">
        <f>_xlfn.XLOOKUP(Table3[[#This Row],[Unit]],Table2[Title],Table2[ID],"",0)</f>
        <v>{5E25AD16-F870-4F47-8F4A-F0C7BD590DC9}</v>
      </c>
      <c r="I357">
        <f>Table3[[#This Row],[Lfd]]</f>
        <v>356</v>
      </c>
      <c r="J357">
        <f>Table3[[#This Row],[Type]]</f>
        <v>1</v>
      </c>
      <c r="K357">
        <f>Table3[[#This Row],[Level]]</f>
        <v>10</v>
      </c>
      <c r="L357" t="str">
        <f>IF(ISBLANK(Table3[[#This Row],[Formula]]),"",Table3[[#This Row],[Formula]])</f>
        <v/>
      </c>
      <c r="M357">
        <f>IF(ISBLANK(Table3[[#This Row],[Credit]]),0,Table3[[#This Row],[Credit]])</f>
        <v>0</v>
      </c>
      <c r="N357">
        <f>IF(ISBLANK(Table3[[#This Row],[Debit]]),0,Table3[[#This Row],[Debit]])</f>
        <v>0</v>
      </c>
      <c r="O357">
        <f>Table3[[#This Row],[Format]]</f>
        <v>1</v>
      </c>
      <c r="P357">
        <f>Table3[[#This Row],[Direct Offset]]</f>
        <v>0</v>
      </c>
      <c r="Q357">
        <f>IF(ISBLANK(Table3[[#This Row],[Account Range Min]]),0,Table3[[#This Row],[Account Range Min]])</f>
        <v>0</v>
      </c>
      <c r="R357">
        <f>IF(ISBLANK(Table3[[#This Row],[Account Range Max]]),0,Table3[[#This Row],[Account Range Max]])</f>
        <v>0</v>
      </c>
      <c r="S357" t="str">
        <f>IF(Source!N357="","",_xlfn.XLOOKUP(Source!N357,Elements!$AD$2:$AD$393,Elements!$A$2:$A$393,"Err",0))</f>
        <v>{4E8C2BF3-2C6F-4B28-9EC0-0585B0F45E97}</v>
      </c>
      <c r="T357" t="str">
        <f>IF(Source!O357="","",_xlfn.XLOOKUP(Source!O357,Elements!$AD$2:$AD$393,Elements!$A$2:$A$393,"Err",0))</f>
        <v/>
      </c>
      <c r="U357" t="str">
        <f>IF(Source!T357="","",_xlfn.XLOOKUP(Source!T357,Elements!$AD$2:$AD$393,Elements!$A$2:$A$393,"Err",0))</f>
        <v/>
      </c>
      <c r="V357" t="str">
        <f>IF(Source!U357="","",_xlfn.XLOOKUP(Source!U357,Elements!$AD$2:$AD$393,Elements!$A$2:$A$393,"Err",0))</f>
        <v/>
      </c>
      <c r="W357" t="str">
        <f>IF(Source!V357="","",_xlfn.XLOOKUP(Source!V357,Elements!$AD$2:$AD$393,Elements!$A$2:$A$393,"Err",0))</f>
        <v/>
      </c>
      <c r="X357" t="str">
        <f>IF(Source!W357="","",_xlfn.XLOOKUP(Source!W357,Elements!$AD$2:$AD$393,Elements!$A$2:$A$393,"Err",0))</f>
        <v/>
      </c>
      <c r="Y357" t="str">
        <f>IF(Source!X357="","",_xlfn.XLOOKUP(Source!X357,Elements!$AD$2:$AD$393,Elements!$A$2:$A$393,"Err",0))</f>
        <v/>
      </c>
      <c r="Z357" t="str">
        <f>IF(Source!AD357="","",_xlfn.XLOOKUP(Source!AD357,Elements!$AD$2:$AD$393,Elements!$A$2:$A$393,"Err",0))</f>
        <v/>
      </c>
      <c r="AA357" t="str">
        <f>IF(Source!Y357="","",_xlfn.XLOOKUP(Source!Y357,Elements!$AD$2:$AD$393,Elements!$A$2:$A$393,"Err",0))</f>
        <v/>
      </c>
      <c r="AB357" t="str">
        <f>IF(Source!Z357="","",_xlfn.XLOOKUP(Source!Z357,Elements!$AD$2:$AD$393,Elements!$A$2:$A$393,"Err",0))</f>
        <v/>
      </c>
      <c r="AC357" t="str">
        <f>IF(Source!AA357="","",_xlfn.XLOOKUP(Source!AA357,Elements!$AD$2:$AD$393,Elements!$A$2:$A$393,"Err",0))</f>
        <v/>
      </c>
      <c r="AD357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Prozessfluss,Preis,Abwasser</v>
      </c>
    </row>
    <row r="358" spans="1:30" x14ac:dyDescent="0.25">
      <c r="A358" t="str">
        <f>Table4[[#This Row],[idModel]]</f>
        <v>{4E8C2BF3-2C6F-4B28-9EC0-0585B0F45E97}</v>
      </c>
      <c r="B358" s="2" t="s">
        <v>191</v>
      </c>
      <c r="C358" t="str">
        <f>IF(Table3[[#This Row],[Level 1]]="","",_xlfn.XLOOKUP(Table3[[#This Row],[Level 1]],Table1[Titel],Table1[ID],"Err",0))</f>
        <v>{6C998907-162C-40B1-A283-9DAA3E039EC3}</v>
      </c>
      <c r="D358" t="str">
        <f>IF(Table3[[#This Row],[Level 2]]="","",_xlfn.XLOOKUP(Table3[[#This Row],[Level 2]],Table1[Titel],Table1[ID],"Err",0))</f>
        <v>{F2A772BB-45D9-4964-A632-0CA6068C0827}</v>
      </c>
      <c r="E358" t="str">
        <f>IF(Table3[[#This Row],[Level 3]]="","",_xlfn.XLOOKUP(Table3[[#This Row],[Level 3]],Table1[Titel],Table1[ID],"Err",0))</f>
        <v>{634E63C0-B934-4DA4-A422-CBA171A52E02}</v>
      </c>
      <c r="F358" t="str">
        <f>IF(Table3[[#This Row],[Level 4]]="","",_xlfn.XLOOKUP(Table3[[#This Row],[Level 4]],Table1[Titel],Table1[ID],"Err",0))</f>
        <v/>
      </c>
      <c r="G358" t="str">
        <f>IF(Table3[[#This Row],[Level 5]]="","",_xlfn.XLOOKUP(Table3[[#This Row],[Level 5]],Table1[Titel],Table1[ID],"Err",0))</f>
        <v>{8C772D76-9C04-4392-A881-571B599378D6}</v>
      </c>
      <c r="H358" t="str">
        <f>_xlfn.XLOOKUP(Table3[[#This Row],[Unit]],Table2[Title],Table2[ID],"",0)</f>
        <v>{5E25AD16-F870-4F47-8F4A-F0C7BD590DC9}</v>
      </c>
      <c r="I358">
        <f>Table3[[#This Row],[Lfd]]</f>
        <v>357</v>
      </c>
      <c r="J358">
        <f>Table3[[#This Row],[Type]]</f>
        <v>1</v>
      </c>
      <c r="K358">
        <f>Table3[[#This Row],[Level]]</f>
        <v>10</v>
      </c>
      <c r="L358" t="str">
        <f>IF(ISBLANK(Table3[[#This Row],[Formula]]),"",Table3[[#This Row],[Formula]])</f>
        <v/>
      </c>
      <c r="M358">
        <f>IF(ISBLANK(Table3[[#This Row],[Credit]]),0,Table3[[#This Row],[Credit]])</f>
        <v>0</v>
      </c>
      <c r="N358">
        <f>IF(ISBLANK(Table3[[#This Row],[Debit]]),0,Table3[[#This Row],[Debit]])</f>
        <v>0</v>
      </c>
      <c r="O358">
        <f>Table3[[#This Row],[Format]]</f>
        <v>1</v>
      </c>
      <c r="P358">
        <f>Table3[[#This Row],[Direct Offset]]</f>
        <v>0</v>
      </c>
      <c r="Q358">
        <f>IF(ISBLANK(Table3[[#This Row],[Account Range Min]]),0,Table3[[#This Row],[Account Range Min]])</f>
        <v>0</v>
      </c>
      <c r="R358">
        <f>IF(ISBLANK(Table3[[#This Row],[Account Range Max]]),0,Table3[[#This Row],[Account Range Max]])</f>
        <v>0</v>
      </c>
      <c r="S358" t="str">
        <f>IF(Source!N358="","",_xlfn.XLOOKUP(Source!N358,Elements!$AD$2:$AD$393,Elements!$A$2:$A$393,"Err",0))</f>
        <v>{4E8C2BF3-2C6F-4B28-9EC0-0585B0F45E97}</v>
      </c>
      <c r="T358" t="str">
        <f>IF(Source!O358="","",_xlfn.XLOOKUP(Source!O358,Elements!$AD$2:$AD$393,Elements!$A$2:$A$393,"Err",0))</f>
        <v/>
      </c>
      <c r="U358" t="str">
        <f>IF(Source!T358="","",_xlfn.XLOOKUP(Source!T358,Elements!$AD$2:$AD$393,Elements!$A$2:$A$393,"Err",0))</f>
        <v/>
      </c>
      <c r="V358" t="str">
        <f>IF(Source!U358="","",_xlfn.XLOOKUP(Source!U358,Elements!$AD$2:$AD$393,Elements!$A$2:$A$393,"Err",0))</f>
        <v/>
      </c>
      <c r="W358" t="str">
        <f>IF(Source!V358="","",_xlfn.XLOOKUP(Source!V358,Elements!$AD$2:$AD$393,Elements!$A$2:$A$393,"Err",0))</f>
        <v/>
      </c>
      <c r="X358" t="str">
        <f>IF(Source!W358="","",_xlfn.XLOOKUP(Source!W358,Elements!$AD$2:$AD$393,Elements!$A$2:$A$393,"Err",0))</f>
        <v/>
      </c>
      <c r="Y358" t="str">
        <f>IF(Source!X358="","",_xlfn.XLOOKUP(Source!X358,Elements!$AD$2:$AD$393,Elements!$A$2:$A$393,"Err",0))</f>
        <v/>
      </c>
      <c r="Z358" t="str">
        <f>IF(Source!AD358="","",_xlfn.XLOOKUP(Source!AD358,Elements!$AD$2:$AD$393,Elements!$A$2:$A$393,"Err",0))</f>
        <v/>
      </c>
      <c r="AA358" t="str">
        <f>IF(Source!Y358="","",_xlfn.XLOOKUP(Source!Y358,Elements!$AD$2:$AD$393,Elements!$A$2:$A$393,"Err",0))</f>
        <v/>
      </c>
      <c r="AB358" t="str">
        <f>IF(Source!Z358="","",_xlfn.XLOOKUP(Source!Z358,Elements!$AD$2:$AD$393,Elements!$A$2:$A$393,"Err",0))</f>
        <v/>
      </c>
      <c r="AC358" t="str">
        <f>IF(Source!AA358="","",_xlfn.XLOOKUP(Source!AA358,Elements!$AD$2:$AD$393,Elements!$A$2:$A$393,"Err",0))</f>
        <v/>
      </c>
      <c r="AD358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Prozessfluss,Preis,Chemikalien,1FHM</v>
      </c>
    </row>
    <row r="359" spans="1:30" x14ac:dyDescent="0.25">
      <c r="A359" t="str">
        <f>Table4[[#This Row],[idModel]]</f>
        <v>{4E8C2BF3-2C6F-4B28-9EC0-0585B0F45E97}</v>
      </c>
      <c r="B359" s="2" t="s">
        <v>191</v>
      </c>
      <c r="C359" t="str">
        <f>IF(Table3[[#This Row],[Level 1]]="","",_xlfn.XLOOKUP(Table3[[#This Row],[Level 1]],Table1[Titel],Table1[ID],"Err",0))</f>
        <v>{6C998907-162C-40B1-A283-9DAA3E039EC3}</v>
      </c>
      <c r="D359" t="str">
        <f>IF(Table3[[#This Row],[Level 2]]="","",_xlfn.XLOOKUP(Table3[[#This Row],[Level 2]],Table1[Titel],Table1[ID],"Err",0))</f>
        <v>{F2A772BB-45D9-4964-A632-0CA6068C0827}</v>
      </c>
      <c r="E359" t="str">
        <f>IF(Table3[[#This Row],[Level 3]]="","",_xlfn.XLOOKUP(Table3[[#This Row],[Level 3]],Table1[Titel],Table1[ID],"Err",0))</f>
        <v>{634E63C0-B934-4DA4-A422-CBA171A52E02}</v>
      </c>
      <c r="F359" t="str">
        <f>IF(Table3[[#This Row],[Level 4]]="","",_xlfn.XLOOKUP(Table3[[#This Row],[Level 4]],Table1[Titel],Table1[ID],"Err",0))</f>
        <v/>
      </c>
      <c r="G359" t="str">
        <f>IF(Table3[[#This Row],[Level 5]]="","",_xlfn.XLOOKUP(Table3[[#This Row],[Level 5]],Table1[Titel],Table1[ID],"Err",0))</f>
        <v>{0B14E549-2358-4CBB-8818-6D375C434918}</v>
      </c>
      <c r="H359" t="str">
        <f>_xlfn.XLOOKUP(Table3[[#This Row],[Unit]],Table2[Title],Table2[ID],"",0)</f>
        <v>{5E25AD16-F870-4F47-8F4A-F0C7BD590DC9}</v>
      </c>
      <c r="I359">
        <f>Table3[[#This Row],[Lfd]]</f>
        <v>358</v>
      </c>
      <c r="J359">
        <f>Table3[[#This Row],[Type]]</f>
        <v>1</v>
      </c>
      <c r="K359">
        <f>Table3[[#This Row],[Level]]</f>
        <v>10</v>
      </c>
      <c r="L359" t="str">
        <f>IF(ISBLANK(Table3[[#This Row],[Formula]]),"",Table3[[#This Row],[Formula]])</f>
        <v/>
      </c>
      <c r="M359">
        <f>IF(ISBLANK(Table3[[#This Row],[Credit]]),0,Table3[[#This Row],[Credit]])</f>
        <v>0</v>
      </c>
      <c r="N359">
        <f>IF(ISBLANK(Table3[[#This Row],[Debit]]),0,Table3[[#This Row],[Debit]])</f>
        <v>0</v>
      </c>
      <c r="O359">
        <f>Table3[[#This Row],[Format]]</f>
        <v>1</v>
      </c>
      <c r="P359">
        <f>Table3[[#This Row],[Direct Offset]]</f>
        <v>0</v>
      </c>
      <c r="Q359">
        <f>IF(ISBLANK(Table3[[#This Row],[Account Range Min]]),0,Table3[[#This Row],[Account Range Min]])</f>
        <v>0</v>
      </c>
      <c r="R359">
        <f>IF(ISBLANK(Table3[[#This Row],[Account Range Max]]),0,Table3[[#This Row],[Account Range Max]])</f>
        <v>0</v>
      </c>
      <c r="S359" t="str">
        <f>IF(Source!N359="","",_xlfn.XLOOKUP(Source!N359,Elements!$AD$2:$AD$393,Elements!$A$2:$A$393,"Err",0))</f>
        <v>{4E8C2BF3-2C6F-4B28-9EC0-0585B0F45E97}</v>
      </c>
      <c r="T359" t="str">
        <f>IF(Source!O359="","",_xlfn.XLOOKUP(Source!O359,Elements!$AD$2:$AD$393,Elements!$A$2:$A$393,"Err",0))</f>
        <v/>
      </c>
      <c r="U359" t="str">
        <f>IF(Source!T359="","",_xlfn.XLOOKUP(Source!T359,Elements!$AD$2:$AD$393,Elements!$A$2:$A$393,"Err",0))</f>
        <v/>
      </c>
      <c r="V359" t="str">
        <f>IF(Source!U359="","",_xlfn.XLOOKUP(Source!U359,Elements!$AD$2:$AD$393,Elements!$A$2:$A$393,"Err",0))</f>
        <v/>
      </c>
      <c r="W359" t="str">
        <f>IF(Source!V359="","",_xlfn.XLOOKUP(Source!V359,Elements!$AD$2:$AD$393,Elements!$A$2:$A$393,"Err",0))</f>
        <v/>
      </c>
      <c r="X359" t="str">
        <f>IF(Source!W359="","",_xlfn.XLOOKUP(Source!W359,Elements!$AD$2:$AD$393,Elements!$A$2:$A$393,"Err",0))</f>
        <v/>
      </c>
      <c r="Y359" t="str">
        <f>IF(Source!X359="","",_xlfn.XLOOKUP(Source!X359,Elements!$AD$2:$AD$393,Elements!$A$2:$A$393,"Err",0))</f>
        <v/>
      </c>
      <c r="Z359" t="str">
        <f>IF(Source!AD359="","",_xlfn.XLOOKUP(Source!AD359,Elements!$AD$2:$AD$393,Elements!$A$2:$A$393,"Err",0))</f>
        <v/>
      </c>
      <c r="AA359" t="str">
        <f>IF(Source!Y359="","",_xlfn.XLOOKUP(Source!Y359,Elements!$AD$2:$AD$393,Elements!$A$2:$A$393,"Err",0))</f>
        <v/>
      </c>
      <c r="AB359" t="str">
        <f>IF(Source!Z359="","",_xlfn.XLOOKUP(Source!Z359,Elements!$AD$2:$AD$393,Elements!$A$2:$A$393,"Err",0))</f>
        <v/>
      </c>
      <c r="AC359" t="str">
        <f>IF(Source!AA359="","",_xlfn.XLOOKUP(Source!AA359,Elements!$AD$2:$AD$393,Elements!$A$2:$A$393,"Err",0))</f>
        <v/>
      </c>
      <c r="AD359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Prozessfluss,Preis,Chemikalien,40Fe3</v>
      </c>
    </row>
    <row r="360" spans="1:30" x14ac:dyDescent="0.25">
      <c r="A360" t="str">
        <f>Table4[[#This Row],[idModel]]</f>
        <v>{4E8C2BF3-2C6F-4B28-9EC0-0585B0F45E97}</v>
      </c>
      <c r="B360" s="2" t="s">
        <v>191</v>
      </c>
      <c r="C360" t="str">
        <f>IF(Table3[[#This Row],[Level 1]]="","",_xlfn.XLOOKUP(Table3[[#This Row],[Level 1]],Table1[Titel],Table1[ID],"Err",0))</f>
        <v>{6C998907-162C-40B1-A283-9DAA3E039EC3}</v>
      </c>
      <c r="D360" t="str">
        <f>IF(Table3[[#This Row],[Level 2]]="","",_xlfn.XLOOKUP(Table3[[#This Row],[Level 2]],Table1[Titel],Table1[ID],"Err",0))</f>
        <v>{F2A772BB-45D9-4964-A632-0CA6068C0827}</v>
      </c>
      <c r="E360" t="str">
        <f>IF(Table3[[#This Row],[Level 3]]="","",_xlfn.XLOOKUP(Table3[[#This Row],[Level 3]],Table1[Titel],Table1[ID],"Err",0))</f>
        <v>{634E63C0-B934-4DA4-A422-CBA171A52E02}</v>
      </c>
      <c r="F360" t="str">
        <f>IF(Table3[[#This Row],[Level 4]]="","",_xlfn.XLOOKUP(Table3[[#This Row],[Level 4]],Table1[Titel],Table1[ID],"Err",0))</f>
        <v/>
      </c>
      <c r="G360" t="str">
        <f>IF(Table3[[#This Row],[Level 5]]="","",_xlfn.XLOOKUP(Table3[[#This Row],[Level 5]],Table1[Titel],Table1[ID],"Err",0))</f>
        <v>{5758DC5B-5B9C-43AB-A187-12A686FDCE8E}</v>
      </c>
      <c r="H360" t="str">
        <f>_xlfn.XLOOKUP(Table3[[#This Row],[Unit]],Table2[Title],Table2[ID],"",0)</f>
        <v>{5E25AD16-F870-4F47-8F4A-F0C7BD590DC9}</v>
      </c>
      <c r="I360">
        <f>Table3[[#This Row],[Lfd]]</f>
        <v>359</v>
      </c>
      <c r="J360">
        <f>Table3[[#This Row],[Type]]</f>
        <v>1</v>
      </c>
      <c r="K360">
        <f>Table3[[#This Row],[Level]]</f>
        <v>10</v>
      </c>
      <c r="L360" t="str">
        <f>IF(ISBLANK(Table3[[#This Row],[Formula]]),"",Table3[[#This Row],[Formula]])</f>
        <v/>
      </c>
      <c r="M360">
        <f>IF(ISBLANK(Table3[[#This Row],[Credit]]),0,Table3[[#This Row],[Credit]])</f>
        <v>0</v>
      </c>
      <c r="N360">
        <f>IF(ISBLANK(Table3[[#This Row],[Debit]]),0,Table3[[#This Row],[Debit]])</f>
        <v>0</v>
      </c>
      <c r="O360">
        <f>Table3[[#This Row],[Format]]</f>
        <v>1</v>
      </c>
      <c r="P360">
        <f>Table3[[#This Row],[Direct Offset]]</f>
        <v>0</v>
      </c>
      <c r="Q360">
        <f>IF(ISBLANK(Table3[[#This Row],[Account Range Min]]),0,Table3[[#This Row],[Account Range Min]])</f>
        <v>0</v>
      </c>
      <c r="R360">
        <f>IF(ISBLANK(Table3[[#This Row],[Account Range Max]]),0,Table3[[#This Row],[Account Range Max]])</f>
        <v>0</v>
      </c>
      <c r="S360" t="str">
        <f>IF(Source!N360="","",_xlfn.XLOOKUP(Source!N360,Elements!$AD$2:$AD$393,Elements!$A$2:$A$393,"Err",0))</f>
        <v>{4E8C2BF3-2C6F-4B28-9EC0-0585B0F45E97}</v>
      </c>
      <c r="T360" t="str">
        <f>IF(Source!O360="","",_xlfn.XLOOKUP(Source!O360,Elements!$AD$2:$AD$393,Elements!$A$2:$A$393,"Err",0))</f>
        <v/>
      </c>
      <c r="U360" t="str">
        <f>IF(Source!T360="","",_xlfn.XLOOKUP(Source!T360,Elements!$AD$2:$AD$393,Elements!$A$2:$A$393,"Err",0))</f>
        <v/>
      </c>
      <c r="V360" t="str">
        <f>IF(Source!U360="","",_xlfn.XLOOKUP(Source!U360,Elements!$AD$2:$AD$393,Elements!$A$2:$A$393,"Err",0))</f>
        <v/>
      </c>
      <c r="W360" t="str">
        <f>IF(Source!V360="","",_xlfn.XLOOKUP(Source!V360,Elements!$AD$2:$AD$393,Elements!$A$2:$A$393,"Err",0))</f>
        <v/>
      </c>
      <c r="X360" t="str">
        <f>IF(Source!W360="","",_xlfn.XLOOKUP(Source!W360,Elements!$AD$2:$AD$393,Elements!$A$2:$A$393,"Err",0))</f>
        <v/>
      </c>
      <c r="Y360" t="str">
        <f>IF(Source!X360="","",_xlfn.XLOOKUP(Source!X360,Elements!$AD$2:$AD$393,Elements!$A$2:$A$393,"Err",0))</f>
        <v/>
      </c>
      <c r="Z360" t="str">
        <f>IF(Source!AD360="","",_xlfn.XLOOKUP(Source!AD360,Elements!$AD$2:$AD$393,Elements!$A$2:$A$393,"Err",0))</f>
        <v/>
      </c>
      <c r="AA360" t="str">
        <f>IF(Source!Y360="","",_xlfn.XLOOKUP(Source!Y360,Elements!$AD$2:$AD$393,Elements!$A$2:$A$393,"Err",0))</f>
        <v/>
      </c>
      <c r="AB360" t="str">
        <f>IF(Source!Z360="","",_xlfn.XLOOKUP(Source!Z360,Elements!$AD$2:$AD$393,Elements!$A$2:$A$393,"Err",0))</f>
        <v/>
      </c>
      <c r="AC360" t="str">
        <f>IF(Source!AA360="","",_xlfn.XLOOKUP(Source!AA360,Elements!$AD$2:$AD$393,Elements!$A$2:$A$393,"Err",0))</f>
        <v/>
      </c>
      <c r="AD360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Prozessfluss,Preis,Chemikalien,40KM</v>
      </c>
    </row>
    <row r="361" spans="1:30" x14ac:dyDescent="0.25">
      <c r="A361" t="str">
        <f>Table4[[#This Row],[idModel]]</f>
        <v>{4E8C2BF3-2C6F-4B28-9EC0-0585B0F45E97}</v>
      </c>
      <c r="B361" s="2" t="s">
        <v>191</v>
      </c>
      <c r="C361" t="str">
        <f>IF(Table3[[#This Row],[Level 1]]="","",_xlfn.XLOOKUP(Table3[[#This Row],[Level 1]],Table1[Titel],Table1[ID],"Err",0))</f>
        <v>{6C998907-162C-40B1-A283-9DAA3E039EC3}</v>
      </c>
      <c r="D361" t="str">
        <f>IF(Table3[[#This Row],[Level 2]]="","",_xlfn.XLOOKUP(Table3[[#This Row],[Level 2]],Table1[Titel],Table1[ID],"Err",0))</f>
        <v>{F2A772BB-45D9-4964-A632-0CA6068C0827}</v>
      </c>
      <c r="E361" t="str">
        <f>IF(Table3[[#This Row],[Level 3]]="","",_xlfn.XLOOKUP(Table3[[#This Row],[Level 3]],Table1[Titel],Table1[ID],"Err",0))</f>
        <v>{634E63C0-B934-4DA4-A422-CBA171A52E02}</v>
      </c>
      <c r="F361" t="str">
        <f>IF(Table3[[#This Row],[Level 4]]="","",_xlfn.XLOOKUP(Table3[[#This Row],[Level 4]],Table1[Titel],Table1[ID],"Err",0))</f>
        <v/>
      </c>
      <c r="G361" t="str">
        <f>IF(Table3[[#This Row],[Level 5]]="","",_xlfn.XLOOKUP(Table3[[#This Row],[Level 5]],Table1[Titel],Table1[ID],"Err",0))</f>
        <v>{56C65A9F-C84C-4378-9046-DD075D695618}</v>
      </c>
      <c r="H361" t="str">
        <f>_xlfn.XLOOKUP(Table3[[#This Row],[Unit]],Table2[Title],Table2[ID],"",0)</f>
        <v>{5E25AD16-F870-4F47-8F4A-F0C7BD590DC9}</v>
      </c>
      <c r="I361">
        <f>Table3[[#This Row],[Lfd]]</f>
        <v>360</v>
      </c>
      <c r="J361">
        <f>Table3[[#This Row],[Type]]</f>
        <v>1</v>
      </c>
      <c r="K361">
        <f>Table3[[#This Row],[Level]]</f>
        <v>10</v>
      </c>
      <c r="L361" t="str">
        <f>IF(ISBLANK(Table3[[#This Row],[Formula]]),"",Table3[[#This Row],[Formula]])</f>
        <v/>
      </c>
      <c r="M361">
        <f>IF(ISBLANK(Table3[[#This Row],[Credit]]),0,Table3[[#This Row],[Credit]])</f>
        <v>0</v>
      </c>
      <c r="N361">
        <f>IF(ISBLANK(Table3[[#This Row],[Debit]]),0,Table3[[#This Row],[Debit]])</f>
        <v>0</v>
      </c>
      <c r="O361">
        <f>Table3[[#This Row],[Format]]</f>
        <v>1</v>
      </c>
      <c r="P361">
        <f>Table3[[#This Row],[Direct Offset]]</f>
        <v>0</v>
      </c>
      <c r="Q361">
        <f>IF(ISBLANK(Table3[[#This Row],[Account Range Min]]),0,Table3[[#This Row],[Account Range Min]])</f>
        <v>0</v>
      </c>
      <c r="R361">
        <f>IF(ISBLANK(Table3[[#This Row],[Account Range Max]]),0,Table3[[#This Row],[Account Range Max]])</f>
        <v>0</v>
      </c>
      <c r="S361" t="str">
        <f>IF(Source!N361="","",_xlfn.XLOOKUP(Source!N361,Elements!$AD$2:$AD$393,Elements!$A$2:$A$393,"Err",0))</f>
        <v>{4E8C2BF3-2C6F-4B28-9EC0-0585B0F45E97}</v>
      </c>
      <c r="T361" t="str">
        <f>IF(Source!O361="","",_xlfn.XLOOKUP(Source!O361,Elements!$AD$2:$AD$393,Elements!$A$2:$A$393,"Err",0))</f>
        <v/>
      </c>
      <c r="U361" t="str">
        <f>IF(Source!T361="","",_xlfn.XLOOKUP(Source!T361,Elements!$AD$2:$AD$393,Elements!$A$2:$A$393,"Err",0))</f>
        <v/>
      </c>
      <c r="V361" t="str">
        <f>IF(Source!U361="","",_xlfn.XLOOKUP(Source!U361,Elements!$AD$2:$AD$393,Elements!$A$2:$A$393,"Err",0))</f>
        <v/>
      </c>
      <c r="W361" t="str">
        <f>IF(Source!V361="","",_xlfn.XLOOKUP(Source!V361,Elements!$AD$2:$AD$393,Elements!$A$2:$A$393,"Err",0))</f>
        <v/>
      </c>
      <c r="X361" t="str">
        <f>IF(Source!W361="","",_xlfn.XLOOKUP(Source!W361,Elements!$AD$2:$AD$393,Elements!$A$2:$A$393,"Err",0))</f>
        <v/>
      </c>
      <c r="Y361" t="str">
        <f>IF(Source!X361="","",_xlfn.XLOOKUP(Source!X361,Elements!$AD$2:$AD$393,Elements!$A$2:$A$393,"Err",0))</f>
        <v/>
      </c>
      <c r="Z361" t="str">
        <f>IF(Source!AD361="","",_xlfn.XLOOKUP(Source!AD361,Elements!$AD$2:$AD$393,Elements!$A$2:$A$393,"Err",0))</f>
        <v/>
      </c>
      <c r="AA361" t="str">
        <f>IF(Source!Y361="","",_xlfn.XLOOKUP(Source!Y361,Elements!$AD$2:$AD$393,Elements!$A$2:$A$393,"Err",0))</f>
        <v/>
      </c>
      <c r="AB361" t="str">
        <f>IF(Source!Z361="","",_xlfn.XLOOKUP(Source!Z361,Elements!$AD$2:$AD$393,Elements!$A$2:$A$393,"Err",0))</f>
        <v/>
      </c>
      <c r="AC361" t="str">
        <f>IF(Source!AA361="","",_xlfn.XLOOKUP(Source!AA361,Elements!$AD$2:$AD$393,Elements!$A$2:$A$393,"Err",0))</f>
        <v/>
      </c>
      <c r="AD361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Prozessfluss,Preis,Chemikalien,50NL</v>
      </c>
    </row>
    <row r="362" spans="1:30" x14ac:dyDescent="0.25">
      <c r="A362" t="str">
        <f>Table4[[#This Row],[idModel]]</f>
        <v>{4E8C2BF3-2C6F-4B28-9EC0-0585B0F45E97}</v>
      </c>
      <c r="B362" s="2" t="s">
        <v>191</v>
      </c>
      <c r="C362" t="str">
        <f>IF(Table3[[#This Row],[Level 1]]="","",_xlfn.XLOOKUP(Table3[[#This Row],[Level 1]],Table1[Titel],Table1[ID],"Err",0))</f>
        <v>{6C998907-162C-40B1-A283-9DAA3E039EC3}</v>
      </c>
      <c r="D362" t="str">
        <f>IF(Table3[[#This Row],[Level 2]]="","",_xlfn.XLOOKUP(Table3[[#This Row],[Level 2]],Table1[Titel],Table1[ID],"Err",0))</f>
        <v>{F2A772BB-45D9-4964-A632-0CA6068C0827}</v>
      </c>
      <c r="E362" t="str">
        <f>IF(Table3[[#This Row],[Level 3]]="","",_xlfn.XLOOKUP(Table3[[#This Row],[Level 3]],Table1[Titel],Table1[ID],"Err",0))</f>
        <v>{634E63C0-B934-4DA4-A422-CBA171A52E02}</v>
      </c>
      <c r="F362" t="str">
        <f>IF(Table3[[#This Row],[Level 4]]="","",_xlfn.XLOOKUP(Table3[[#This Row],[Level 4]],Table1[Titel],Table1[ID],"Err",0))</f>
        <v/>
      </c>
      <c r="G362" t="str">
        <f>IF(Table3[[#This Row],[Level 5]]="","",_xlfn.XLOOKUP(Table3[[#This Row],[Level 5]],Table1[Titel],Table1[ID],"Err",0))</f>
        <v>{677F6514-CD4A-4AA1-AE15-DAFC6BB52DAC}</v>
      </c>
      <c r="H362" t="str">
        <f>_xlfn.XLOOKUP(Table3[[#This Row],[Unit]],Table2[Title],Table2[ID],"",0)</f>
        <v>{5E25AD16-F870-4F47-8F4A-F0C7BD590DC9}</v>
      </c>
      <c r="I362">
        <f>Table3[[#This Row],[Lfd]]</f>
        <v>361</v>
      </c>
      <c r="J362">
        <f>Table3[[#This Row],[Type]]</f>
        <v>1</v>
      </c>
      <c r="K362">
        <f>Table3[[#This Row],[Level]]</f>
        <v>10</v>
      </c>
      <c r="L362" t="str">
        <f>IF(ISBLANK(Table3[[#This Row],[Formula]]),"",Table3[[#This Row],[Formula]])</f>
        <v/>
      </c>
      <c r="M362">
        <f>IF(ISBLANK(Table3[[#This Row],[Credit]]),0,Table3[[#This Row],[Credit]])</f>
        <v>0</v>
      </c>
      <c r="N362">
        <f>IF(ISBLANK(Table3[[#This Row],[Debit]]),0,Table3[[#This Row],[Debit]])</f>
        <v>0</v>
      </c>
      <c r="O362">
        <f>Table3[[#This Row],[Format]]</f>
        <v>1</v>
      </c>
      <c r="P362">
        <f>Table3[[#This Row],[Direct Offset]]</f>
        <v>0</v>
      </c>
      <c r="Q362">
        <f>IF(ISBLANK(Table3[[#This Row],[Account Range Min]]),0,Table3[[#This Row],[Account Range Min]])</f>
        <v>0</v>
      </c>
      <c r="R362">
        <f>IF(ISBLANK(Table3[[#This Row],[Account Range Max]]),0,Table3[[#This Row],[Account Range Max]])</f>
        <v>0</v>
      </c>
      <c r="S362" t="str">
        <f>IF(Source!N362="","",_xlfn.XLOOKUP(Source!N362,Elements!$AD$2:$AD$393,Elements!$A$2:$A$393,"Err",0))</f>
        <v>{4E8C2BF3-2C6F-4B28-9EC0-0585B0F45E97}</v>
      </c>
      <c r="T362" t="str">
        <f>IF(Source!O362="","",_xlfn.XLOOKUP(Source!O362,Elements!$AD$2:$AD$393,Elements!$A$2:$A$393,"Err",0))</f>
        <v/>
      </c>
      <c r="U362" t="str">
        <f>IF(Source!T362="","",_xlfn.XLOOKUP(Source!T362,Elements!$AD$2:$AD$393,Elements!$A$2:$A$393,"Err",0))</f>
        <v/>
      </c>
      <c r="V362" t="str">
        <f>IF(Source!U362="","",_xlfn.XLOOKUP(Source!U362,Elements!$AD$2:$AD$393,Elements!$A$2:$A$393,"Err",0))</f>
        <v/>
      </c>
      <c r="W362" t="str">
        <f>IF(Source!V362="","",_xlfn.XLOOKUP(Source!V362,Elements!$AD$2:$AD$393,Elements!$A$2:$A$393,"Err",0))</f>
        <v/>
      </c>
      <c r="X362" t="str">
        <f>IF(Source!W362="","",_xlfn.XLOOKUP(Source!W362,Elements!$AD$2:$AD$393,Elements!$A$2:$A$393,"Err",0))</f>
        <v/>
      </c>
      <c r="Y362" t="str">
        <f>IF(Source!X362="","",_xlfn.XLOOKUP(Source!X362,Elements!$AD$2:$AD$393,Elements!$A$2:$A$393,"Err",0))</f>
        <v/>
      </c>
      <c r="Z362" t="str">
        <f>IF(Source!AD362="","",_xlfn.XLOOKUP(Source!AD362,Elements!$AD$2:$AD$393,Elements!$A$2:$A$393,"Err",0))</f>
        <v/>
      </c>
      <c r="AA362" t="str">
        <f>IF(Source!Y362="","",_xlfn.XLOOKUP(Source!Y362,Elements!$AD$2:$AD$393,Elements!$A$2:$A$393,"Err",0))</f>
        <v/>
      </c>
      <c r="AB362" t="str">
        <f>IF(Source!Z362="","",_xlfn.XLOOKUP(Source!Z362,Elements!$AD$2:$AD$393,Elements!$A$2:$A$393,"Err",0))</f>
        <v/>
      </c>
      <c r="AC362" t="str">
        <f>IF(Source!AA362="","",_xlfn.XLOOKUP(Source!AA362,Elements!$AD$2:$AD$393,Elements!$A$2:$A$393,"Err",0))</f>
        <v/>
      </c>
      <c r="AD362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Prozessfluss,Preis,Chemikalien,75AS</v>
      </c>
    </row>
    <row r="363" spans="1:30" x14ac:dyDescent="0.25">
      <c r="A363" t="str">
        <f>Table4[[#This Row],[idModel]]</f>
        <v>{4E8C2BF3-2C6F-4B28-9EC0-0585B0F45E97}</v>
      </c>
      <c r="B363" s="2" t="s">
        <v>191</v>
      </c>
      <c r="C363" t="str">
        <f>IF(Table3[[#This Row],[Level 1]]="","",_xlfn.XLOOKUP(Table3[[#This Row],[Level 1]],Table1[Titel],Table1[ID],"Err",0))</f>
        <v>{6C998907-162C-40B1-A283-9DAA3E039EC3}</v>
      </c>
      <c r="D363" t="str">
        <f>IF(Table3[[#This Row],[Level 2]]="","",_xlfn.XLOOKUP(Table3[[#This Row],[Level 2]],Table1[Titel],Table1[ID],"Err",0))</f>
        <v>{F2A772BB-45D9-4964-A632-0CA6068C0827}</v>
      </c>
      <c r="E363" t="str">
        <f>IF(Table3[[#This Row],[Level 3]]="","",_xlfn.XLOOKUP(Table3[[#This Row],[Level 3]],Table1[Titel],Table1[ID],"Err",0))</f>
        <v>{634E63C0-B934-4DA4-A422-CBA171A52E02}</v>
      </c>
      <c r="F363" t="str">
        <f>IF(Table3[[#This Row],[Level 4]]="","",_xlfn.XLOOKUP(Table3[[#This Row],[Level 4]],Table1[Titel],Table1[ID],"Err",0))</f>
        <v/>
      </c>
      <c r="G363" t="str">
        <f>IF(Table3[[#This Row],[Level 5]]="","",_xlfn.XLOOKUP(Table3[[#This Row],[Level 5]],Table1[Titel],Table1[ID],"Err",0))</f>
        <v>{E885913B-6DD3-4D6C-A3D3-5676AE0898D2}</v>
      </c>
      <c r="H363" t="str">
        <f>_xlfn.XLOOKUP(Table3[[#This Row],[Unit]],Table2[Title],Table2[ID],"",0)</f>
        <v>{5E25AD16-F870-4F47-8F4A-F0C7BD590DC9}</v>
      </c>
      <c r="I363">
        <f>Table3[[#This Row],[Lfd]]</f>
        <v>362</v>
      </c>
      <c r="J363">
        <f>Table3[[#This Row],[Type]]</f>
        <v>1</v>
      </c>
      <c r="K363">
        <f>Table3[[#This Row],[Level]]</f>
        <v>10</v>
      </c>
      <c r="L363" t="str">
        <f>IF(ISBLANK(Table3[[#This Row],[Formula]]),"",Table3[[#This Row],[Formula]])</f>
        <v/>
      </c>
      <c r="M363">
        <f>IF(ISBLANK(Table3[[#This Row],[Credit]]),0,Table3[[#This Row],[Credit]])</f>
        <v>0</v>
      </c>
      <c r="N363">
        <f>IF(ISBLANK(Table3[[#This Row],[Debit]]),0,Table3[[#This Row],[Debit]])</f>
        <v>0</v>
      </c>
      <c r="O363">
        <f>Table3[[#This Row],[Format]]</f>
        <v>1</v>
      </c>
      <c r="P363">
        <f>Table3[[#This Row],[Direct Offset]]</f>
        <v>0</v>
      </c>
      <c r="Q363">
        <f>IF(ISBLANK(Table3[[#This Row],[Account Range Min]]),0,Table3[[#This Row],[Account Range Min]])</f>
        <v>0</v>
      </c>
      <c r="R363">
        <f>IF(ISBLANK(Table3[[#This Row],[Account Range Max]]),0,Table3[[#This Row],[Account Range Max]])</f>
        <v>0</v>
      </c>
      <c r="S363" t="str">
        <f>IF(Source!N363="","",_xlfn.XLOOKUP(Source!N363,Elements!$AD$2:$AD$393,Elements!$A$2:$A$393,"Err",0))</f>
        <v>{4E8C2BF3-2C6F-4B28-9EC0-0585B0F45E97}</v>
      </c>
      <c r="T363" t="str">
        <f>IF(Source!O363="","",_xlfn.XLOOKUP(Source!O363,Elements!$AD$2:$AD$393,Elements!$A$2:$A$393,"Err",0))</f>
        <v/>
      </c>
      <c r="U363" t="str">
        <f>IF(Source!T363="","",_xlfn.XLOOKUP(Source!T363,Elements!$AD$2:$AD$393,Elements!$A$2:$A$393,"Err",0))</f>
        <v/>
      </c>
      <c r="V363" t="str">
        <f>IF(Source!U363="","",_xlfn.XLOOKUP(Source!U363,Elements!$AD$2:$AD$393,Elements!$A$2:$A$393,"Err",0))</f>
        <v/>
      </c>
      <c r="W363" t="str">
        <f>IF(Source!V363="","",_xlfn.XLOOKUP(Source!V363,Elements!$AD$2:$AD$393,Elements!$A$2:$A$393,"Err",0))</f>
        <v/>
      </c>
      <c r="X363" t="str">
        <f>IF(Source!W363="","",_xlfn.XLOOKUP(Source!W363,Elements!$AD$2:$AD$393,Elements!$A$2:$A$393,"Err",0))</f>
        <v/>
      </c>
      <c r="Y363" t="str">
        <f>IF(Source!X363="","",_xlfn.XLOOKUP(Source!X363,Elements!$AD$2:$AD$393,Elements!$A$2:$A$393,"Err",0))</f>
        <v/>
      </c>
      <c r="Z363" t="str">
        <f>IF(Source!AD363="","",_xlfn.XLOOKUP(Source!AD363,Elements!$AD$2:$AD$393,Elements!$A$2:$A$393,"Err",0))</f>
        <v/>
      </c>
      <c r="AA363" t="str">
        <f>IF(Source!Y363="","",_xlfn.XLOOKUP(Source!Y363,Elements!$AD$2:$AD$393,Elements!$A$2:$A$393,"Err",0))</f>
        <v/>
      </c>
      <c r="AB363" t="str">
        <f>IF(Source!Z363="","",_xlfn.XLOOKUP(Source!Z363,Elements!$AD$2:$AD$393,Elements!$A$2:$A$393,"Err",0))</f>
        <v/>
      </c>
      <c r="AC363" t="str">
        <f>IF(Source!AA363="","",_xlfn.XLOOKUP(Source!AA363,Elements!$AD$2:$AD$393,Elements!$A$2:$A$393,"Err",0))</f>
        <v/>
      </c>
      <c r="AD363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Prozessfluss,Preis,Chemikalien,75PS</v>
      </c>
    </row>
    <row r="364" spans="1:30" x14ac:dyDescent="0.25">
      <c r="A364" t="str">
        <f>Table4[[#This Row],[idModel]]</f>
        <v>{4E8C2BF3-2C6F-4B28-9EC0-0585B0F45E97}</v>
      </c>
      <c r="B364" s="2" t="s">
        <v>191</v>
      </c>
      <c r="C364" t="str">
        <f>IF(Table3[[#This Row],[Level 1]]="","",_xlfn.XLOOKUP(Table3[[#This Row],[Level 1]],Table1[Titel],Table1[ID],"Err",0))</f>
        <v>{6C998907-162C-40B1-A283-9DAA3E039EC3}</v>
      </c>
      <c r="D364" t="str">
        <f>IF(Table3[[#This Row],[Level 2]]="","",_xlfn.XLOOKUP(Table3[[#This Row],[Level 2]],Table1[Titel],Table1[ID],"Err",0))</f>
        <v>{F2A772BB-45D9-4964-A632-0CA6068C0827}</v>
      </c>
      <c r="E364" t="str">
        <f>IF(Table3[[#This Row],[Level 3]]="","",_xlfn.XLOOKUP(Table3[[#This Row],[Level 3]],Table1[Titel],Table1[ID],"Err",0))</f>
        <v>{634E63C0-B934-4DA4-A422-CBA171A52E02}</v>
      </c>
      <c r="F364" t="str">
        <f>IF(Table3[[#This Row],[Level 4]]="","",_xlfn.XLOOKUP(Table3[[#This Row],[Level 4]],Table1[Titel],Table1[ID],"Err",0))</f>
        <v/>
      </c>
      <c r="G364" t="str">
        <f>IF(Table3[[#This Row],[Level 5]]="","",_xlfn.XLOOKUP(Table3[[#This Row],[Level 5]],Table1[Titel],Table1[ID],"Err",0))</f>
        <v>{8022AD8B-2CF6-4DF4-84D5-A083C6340D2D}</v>
      </c>
      <c r="H364" t="str">
        <f>_xlfn.XLOOKUP(Table3[[#This Row],[Unit]],Table2[Title],Table2[ID],"",0)</f>
        <v>{5E25AD16-F870-4F47-8F4A-F0C7BD590DC9}</v>
      </c>
      <c r="I364">
        <f>Table3[[#This Row],[Lfd]]</f>
        <v>363</v>
      </c>
      <c r="J364">
        <f>Table3[[#This Row],[Type]]</f>
        <v>1</v>
      </c>
      <c r="K364">
        <f>Table3[[#This Row],[Level]]</f>
        <v>10</v>
      </c>
      <c r="L364" t="str">
        <f>IF(ISBLANK(Table3[[#This Row],[Formula]]),"",Table3[[#This Row],[Formula]])</f>
        <v/>
      </c>
      <c r="M364">
        <f>IF(ISBLANK(Table3[[#This Row],[Credit]]),0,Table3[[#This Row],[Credit]])</f>
        <v>0</v>
      </c>
      <c r="N364">
        <f>IF(ISBLANK(Table3[[#This Row],[Debit]]),0,Table3[[#This Row],[Debit]])</f>
        <v>0</v>
      </c>
      <c r="O364">
        <f>Table3[[#This Row],[Format]]</f>
        <v>1</v>
      </c>
      <c r="P364">
        <f>Table3[[#This Row],[Direct Offset]]</f>
        <v>0</v>
      </c>
      <c r="Q364">
        <f>IF(ISBLANK(Table3[[#This Row],[Account Range Min]]),0,Table3[[#This Row],[Account Range Min]])</f>
        <v>0</v>
      </c>
      <c r="R364">
        <f>IF(ISBLANK(Table3[[#This Row],[Account Range Max]]),0,Table3[[#This Row],[Account Range Max]])</f>
        <v>0</v>
      </c>
      <c r="S364" t="str">
        <f>IF(Source!N364="","",_xlfn.XLOOKUP(Source!N364,Elements!$AD$2:$AD$393,Elements!$A$2:$A$393,"Err",0))</f>
        <v>{4E8C2BF3-2C6F-4B28-9EC0-0585B0F45E97}</v>
      </c>
      <c r="T364" t="str">
        <f>IF(Source!O364="","",_xlfn.XLOOKUP(Source!O364,Elements!$AD$2:$AD$393,Elements!$A$2:$A$393,"Err",0))</f>
        <v/>
      </c>
      <c r="U364" t="str">
        <f>IF(Source!T364="","",_xlfn.XLOOKUP(Source!T364,Elements!$AD$2:$AD$393,Elements!$A$2:$A$393,"Err",0))</f>
        <v/>
      </c>
      <c r="V364" t="str">
        <f>IF(Source!U364="","",_xlfn.XLOOKUP(Source!U364,Elements!$AD$2:$AD$393,Elements!$A$2:$A$393,"Err",0))</f>
        <v/>
      </c>
      <c r="W364" t="str">
        <f>IF(Source!V364="","",_xlfn.XLOOKUP(Source!V364,Elements!$AD$2:$AD$393,Elements!$A$2:$A$393,"Err",0))</f>
        <v/>
      </c>
      <c r="X364" t="str">
        <f>IF(Source!W364="","",_xlfn.XLOOKUP(Source!W364,Elements!$AD$2:$AD$393,Elements!$A$2:$A$393,"Err",0))</f>
        <v/>
      </c>
      <c r="Y364" t="str">
        <f>IF(Source!X364="","",_xlfn.XLOOKUP(Source!X364,Elements!$AD$2:$AD$393,Elements!$A$2:$A$393,"Err",0))</f>
        <v/>
      </c>
      <c r="Z364" t="str">
        <f>IF(Source!AD364="","",_xlfn.XLOOKUP(Source!AD364,Elements!$AD$2:$AD$393,Elements!$A$2:$A$393,"Err",0))</f>
        <v/>
      </c>
      <c r="AA364" t="str">
        <f>IF(Source!Y364="","",_xlfn.XLOOKUP(Source!Y364,Elements!$AD$2:$AD$393,Elements!$A$2:$A$393,"Err",0))</f>
        <v/>
      </c>
      <c r="AB364" t="str">
        <f>IF(Source!Z364="","",_xlfn.XLOOKUP(Source!Z364,Elements!$AD$2:$AD$393,Elements!$A$2:$A$393,"Err",0))</f>
        <v/>
      </c>
      <c r="AC364" t="str">
        <f>IF(Source!AA364="","",_xlfn.XLOOKUP(Source!AA364,Elements!$AD$2:$AD$393,Elements!$A$2:$A$393,"Err",0))</f>
        <v/>
      </c>
      <c r="AD364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Prozessfluss,Preis,Chemikalien,MTBE</v>
      </c>
    </row>
    <row r="365" spans="1:30" x14ac:dyDescent="0.25">
      <c r="A365" t="str">
        <f>Table4[[#This Row],[idModel]]</f>
        <v>{4E8C2BF3-2C6F-4B28-9EC0-0585B0F45E97}</v>
      </c>
      <c r="B365" s="2" t="s">
        <v>191</v>
      </c>
      <c r="C365" t="str">
        <f>IF(Table3[[#This Row],[Level 1]]="","",_xlfn.XLOOKUP(Table3[[#This Row],[Level 1]],Table1[Titel],Table1[ID],"Err",0))</f>
        <v>{6C998907-162C-40B1-A283-9DAA3E039EC3}</v>
      </c>
      <c r="D365" t="str">
        <f>IF(Table3[[#This Row],[Level 2]]="","",_xlfn.XLOOKUP(Table3[[#This Row],[Level 2]],Table1[Titel],Table1[ID],"Err",0))</f>
        <v>{F2A772BB-45D9-4964-A632-0CA6068C0827}</v>
      </c>
      <c r="E365" t="str">
        <f>IF(Table3[[#This Row],[Level 3]]="","",_xlfn.XLOOKUP(Table3[[#This Row],[Level 3]],Table1[Titel],Table1[ID],"Err",0))</f>
        <v>{634E63C0-B934-4DA4-A422-CBA171A52E02}</v>
      </c>
      <c r="F365" t="str">
        <f>IF(Table3[[#This Row],[Level 4]]="","",_xlfn.XLOOKUP(Table3[[#This Row],[Level 4]],Table1[Titel],Table1[ID],"Err",0))</f>
        <v/>
      </c>
      <c r="G365" t="str">
        <f>IF(Table3[[#This Row],[Level 5]]="","",_xlfn.XLOOKUP(Table3[[#This Row],[Level 5]],Table1[Titel],Table1[ID],"Err",0))</f>
        <v>{E3850309-4CEC-4881-839C-11D86EBB482D}</v>
      </c>
      <c r="H365" t="str">
        <f>_xlfn.XLOOKUP(Table3[[#This Row],[Unit]],Table2[Title],Table2[ID],"",0)</f>
        <v>{5E25AD16-F870-4F47-8F4A-F0C7BD590DC9}</v>
      </c>
      <c r="I365">
        <f>Table3[[#This Row],[Lfd]]</f>
        <v>364</v>
      </c>
      <c r="J365">
        <f>Table3[[#This Row],[Type]]</f>
        <v>1</v>
      </c>
      <c r="K365">
        <f>Table3[[#This Row],[Level]]</f>
        <v>10</v>
      </c>
      <c r="L365" t="str">
        <f>IF(ISBLANK(Table3[[#This Row],[Formula]]),"",Table3[[#This Row],[Formula]])</f>
        <v/>
      </c>
      <c r="M365">
        <f>IF(ISBLANK(Table3[[#This Row],[Credit]]),0,Table3[[#This Row],[Credit]])</f>
        <v>0</v>
      </c>
      <c r="N365">
        <f>IF(ISBLANK(Table3[[#This Row],[Debit]]),0,Table3[[#This Row],[Debit]])</f>
        <v>0</v>
      </c>
      <c r="O365">
        <f>Table3[[#This Row],[Format]]</f>
        <v>1</v>
      </c>
      <c r="P365">
        <f>Table3[[#This Row],[Direct Offset]]</f>
        <v>0</v>
      </c>
      <c r="Q365">
        <f>IF(ISBLANK(Table3[[#This Row],[Account Range Min]]),0,Table3[[#This Row],[Account Range Min]])</f>
        <v>0</v>
      </c>
      <c r="R365">
        <f>IF(ISBLANK(Table3[[#This Row],[Account Range Max]]),0,Table3[[#This Row],[Account Range Max]])</f>
        <v>0</v>
      </c>
      <c r="S365" t="str">
        <f>IF(Source!N365="","",_xlfn.XLOOKUP(Source!N365,Elements!$AD$2:$AD$393,Elements!$A$2:$A$393,"Err",0))</f>
        <v>{4E8C2BF3-2C6F-4B28-9EC0-0585B0F45E97}</v>
      </c>
      <c r="T365" t="str">
        <f>IF(Source!O365="","",_xlfn.XLOOKUP(Source!O365,Elements!$AD$2:$AD$393,Elements!$A$2:$A$393,"Err",0))</f>
        <v/>
      </c>
      <c r="U365" t="str">
        <f>IF(Source!T365="","",_xlfn.XLOOKUP(Source!T365,Elements!$AD$2:$AD$393,Elements!$A$2:$A$393,"Err",0))</f>
        <v/>
      </c>
      <c r="V365" t="str">
        <f>IF(Source!U365="","",_xlfn.XLOOKUP(Source!U365,Elements!$AD$2:$AD$393,Elements!$A$2:$A$393,"Err",0))</f>
        <v/>
      </c>
      <c r="W365" t="str">
        <f>IF(Source!V365="","",_xlfn.XLOOKUP(Source!V365,Elements!$AD$2:$AD$393,Elements!$A$2:$A$393,"Err",0))</f>
        <v/>
      </c>
      <c r="X365" t="str">
        <f>IF(Source!W365="","",_xlfn.XLOOKUP(Source!W365,Elements!$AD$2:$AD$393,Elements!$A$2:$A$393,"Err",0))</f>
        <v/>
      </c>
      <c r="Y365" t="str">
        <f>IF(Source!X365="","",_xlfn.XLOOKUP(Source!X365,Elements!$AD$2:$AD$393,Elements!$A$2:$A$393,"Err",0))</f>
        <v/>
      </c>
      <c r="Z365" t="str">
        <f>IF(Source!AD365="","",_xlfn.XLOOKUP(Source!AD365,Elements!$AD$2:$AD$393,Elements!$A$2:$A$393,"Err",0))</f>
        <v/>
      </c>
      <c r="AA365" t="str">
        <f>IF(Source!Y365="","",_xlfn.XLOOKUP(Source!Y365,Elements!$AD$2:$AD$393,Elements!$A$2:$A$393,"Err",0))</f>
        <v/>
      </c>
      <c r="AB365" t="str">
        <f>IF(Source!Z365="","",_xlfn.XLOOKUP(Source!Z365,Elements!$AD$2:$AD$393,Elements!$A$2:$A$393,"Err",0))</f>
        <v/>
      </c>
      <c r="AC365" t="str">
        <f>IF(Source!AA365="","",_xlfn.XLOOKUP(Source!AA365,Elements!$AD$2:$AD$393,Elements!$A$2:$A$393,"Err",0))</f>
        <v/>
      </c>
      <c r="AD365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Prozessfluss,Preis,Chemikalien,Regeneriersalz</v>
      </c>
    </row>
    <row r="366" spans="1:30" x14ac:dyDescent="0.25">
      <c r="A366" t="str">
        <f>Table4[[#This Row],[idModel]]</f>
        <v>{4E8C2BF3-2C6F-4B28-9EC0-0585B0F45E97}</v>
      </c>
      <c r="B366" s="2" t="s">
        <v>191</v>
      </c>
      <c r="C366" t="str">
        <f>IF(Table3[[#This Row],[Level 1]]="","",_xlfn.XLOOKUP(Table3[[#This Row],[Level 1]],Table1[Titel],Table1[ID],"Err",0))</f>
        <v>{6C998907-162C-40B1-A283-9DAA3E039EC3}</v>
      </c>
      <c r="D366" t="str">
        <f>IF(Table3[[#This Row],[Level 2]]="","",_xlfn.XLOOKUP(Table3[[#This Row],[Level 2]],Table1[Titel],Table1[ID],"Err",0))</f>
        <v>{F2A772BB-45D9-4964-A632-0CA6068C0827}</v>
      </c>
      <c r="E366" t="str">
        <f>IF(Table3[[#This Row],[Level 3]]="","",_xlfn.XLOOKUP(Table3[[#This Row],[Level 3]],Table1[Titel],Table1[ID],"Err",0))</f>
        <v>{C256CEDF-CAC9-4AB7-A29A-662EAD59BFC9}</v>
      </c>
      <c r="F366" t="str">
        <f>IF(Table3[[#This Row],[Level 4]]="","",_xlfn.XLOOKUP(Table3[[#This Row],[Level 4]],Table1[Titel],Table1[ID],"Err",0))</f>
        <v/>
      </c>
      <c r="G366" t="str">
        <f>IF(Table3[[#This Row],[Level 5]]="","",_xlfn.XLOOKUP(Table3[[#This Row],[Level 5]],Table1[Titel],Table1[ID],"Err",0))</f>
        <v>{DB7FE34E-F698-4E48-AA55-4308F1E634C2}</v>
      </c>
      <c r="H366" t="str">
        <f>_xlfn.XLOOKUP(Table3[[#This Row],[Unit]],Table2[Title],Table2[ID],"",0)</f>
        <v>{5E25AD16-F870-4F47-8F4A-F0C7BD590DC9}</v>
      </c>
      <c r="I366">
        <f>Table3[[#This Row],[Lfd]]</f>
        <v>365</v>
      </c>
      <c r="J366">
        <f>Table3[[#This Row],[Type]]</f>
        <v>1</v>
      </c>
      <c r="K366">
        <f>Table3[[#This Row],[Level]]</f>
        <v>10</v>
      </c>
      <c r="L366" t="str">
        <f>IF(ISBLANK(Table3[[#This Row],[Formula]]),"",Table3[[#This Row],[Formula]])</f>
        <v/>
      </c>
      <c r="M366">
        <f>IF(ISBLANK(Table3[[#This Row],[Credit]]),0,Table3[[#This Row],[Credit]])</f>
        <v>0</v>
      </c>
      <c r="N366">
        <f>IF(ISBLANK(Table3[[#This Row],[Debit]]),0,Table3[[#This Row],[Debit]])</f>
        <v>0</v>
      </c>
      <c r="O366">
        <f>Table3[[#This Row],[Format]]</f>
        <v>1</v>
      </c>
      <c r="P366">
        <f>Table3[[#This Row],[Direct Offset]]</f>
        <v>0</v>
      </c>
      <c r="Q366">
        <f>IF(ISBLANK(Table3[[#This Row],[Account Range Min]]),0,Table3[[#This Row],[Account Range Min]])</f>
        <v>0</v>
      </c>
      <c r="R366">
        <f>IF(ISBLANK(Table3[[#This Row],[Account Range Max]]),0,Table3[[#This Row],[Account Range Max]])</f>
        <v>0</v>
      </c>
      <c r="S366" t="str">
        <f>IF(Source!N366="","",_xlfn.XLOOKUP(Source!N366,Elements!$AD$2:$AD$393,Elements!$A$2:$A$393,"Err",0))</f>
        <v>{4E8C2BF3-2C6F-4B28-9EC0-0585B0F45E97}</v>
      </c>
      <c r="T366" t="str">
        <f>IF(Source!O366="","",_xlfn.XLOOKUP(Source!O366,Elements!$AD$2:$AD$393,Elements!$A$2:$A$393,"Err",0))</f>
        <v/>
      </c>
      <c r="U366" t="str">
        <f>IF(Source!T366="","",_xlfn.XLOOKUP(Source!T366,Elements!$AD$2:$AD$393,Elements!$A$2:$A$393,"Err",0))</f>
        <v/>
      </c>
      <c r="V366" t="str">
        <f>IF(Source!U366="","",_xlfn.XLOOKUP(Source!U366,Elements!$AD$2:$AD$393,Elements!$A$2:$A$393,"Err",0))</f>
        <v/>
      </c>
      <c r="W366" t="str">
        <f>IF(Source!V366="","",_xlfn.XLOOKUP(Source!V366,Elements!$AD$2:$AD$393,Elements!$A$2:$A$393,"Err",0))</f>
        <v/>
      </c>
      <c r="X366" t="str">
        <f>IF(Source!W366="","",_xlfn.XLOOKUP(Source!W366,Elements!$AD$2:$AD$393,Elements!$A$2:$A$393,"Err",0))</f>
        <v/>
      </c>
      <c r="Y366" t="str">
        <f>IF(Source!X366="","",_xlfn.XLOOKUP(Source!X366,Elements!$AD$2:$AD$393,Elements!$A$2:$A$393,"Err",0))</f>
        <v/>
      </c>
      <c r="Z366" t="str">
        <f>IF(Source!AD366="","",_xlfn.XLOOKUP(Source!AD366,Elements!$AD$2:$AD$393,Elements!$A$2:$A$393,"Err",0))</f>
        <v/>
      </c>
      <c r="AA366" t="str">
        <f>IF(Source!Y366="","",_xlfn.XLOOKUP(Source!Y366,Elements!$AD$2:$AD$393,Elements!$A$2:$A$393,"Err",0))</f>
        <v/>
      </c>
      <c r="AB366" t="str">
        <f>IF(Source!Z366="","",_xlfn.XLOOKUP(Source!Z366,Elements!$AD$2:$AD$393,Elements!$A$2:$A$393,"Err",0))</f>
        <v/>
      </c>
      <c r="AC366" t="str">
        <f>IF(Source!AA366="","",_xlfn.XLOOKUP(Source!AA366,Elements!$AD$2:$AD$393,Elements!$A$2:$A$393,"Err",0))</f>
        <v/>
      </c>
      <c r="AD366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Prozessfluss,Preis,Einsatzstoffe,PET/AL/PE (PIR)</v>
      </c>
    </row>
    <row r="367" spans="1:30" x14ac:dyDescent="0.25">
      <c r="A367" t="str">
        <f>Table4[[#This Row],[idModel]]</f>
        <v>{4E8C2BF3-2C6F-4B28-9EC0-0585B0F45E97}</v>
      </c>
      <c r="B367" s="2" t="s">
        <v>191</v>
      </c>
      <c r="C367" t="str">
        <f>IF(Table3[[#This Row],[Level 1]]="","",_xlfn.XLOOKUP(Table3[[#This Row],[Level 1]],Table1[Titel],Table1[ID],"Err",0))</f>
        <v>{6C998907-162C-40B1-A283-9DAA3E039EC3}</v>
      </c>
      <c r="D367" t="str">
        <f>IF(Table3[[#This Row],[Level 2]]="","",_xlfn.XLOOKUP(Table3[[#This Row],[Level 2]],Table1[Titel],Table1[ID],"Err",0))</f>
        <v>{F2A772BB-45D9-4964-A632-0CA6068C0827}</v>
      </c>
      <c r="E367" t="str">
        <f>IF(Table3[[#This Row],[Level 3]]="","",_xlfn.XLOOKUP(Table3[[#This Row],[Level 3]],Table1[Titel],Table1[ID],"Err",0))</f>
        <v>{C256CEDF-CAC9-4AB7-A29A-662EAD59BFC9}</v>
      </c>
      <c r="F367" t="str">
        <f>IF(Table3[[#This Row],[Level 4]]="","",_xlfn.XLOOKUP(Table3[[#This Row],[Level 4]],Table1[Titel],Table1[ID],"Err",0))</f>
        <v/>
      </c>
      <c r="G367" t="str">
        <f>IF(Table3[[#This Row],[Level 5]]="","",_xlfn.XLOOKUP(Table3[[#This Row],[Level 5]],Table1[Titel],Table1[ID],"Err",0))</f>
        <v>{409A6038-474A-40C3-86E6-DCE3D4F16054}</v>
      </c>
      <c r="H367" t="str">
        <f>_xlfn.XLOOKUP(Table3[[#This Row],[Unit]],Table2[Title],Table2[ID],"",0)</f>
        <v>{5E25AD16-F870-4F47-8F4A-F0C7BD590DC9}</v>
      </c>
      <c r="I367">
        <f>Table3[[#This Row],[Lfd]]</f>
        <v>366</v>
      </c>
      <c r="J367">
        <f>Table3[[#This Row],[Type]]</f>
        <v>1</v>
      </c>
      <c r="K367">
        <f>Table3[[#This Row],[Level]]</f>
        <v>10</v>
      </c>
      <c r="L367" t="str">
        <f>IF(ISBLANK(Table3[[#This Row],[Formula]]),"",Table3[[#This Row],[Formula]])</f>
        <v/>
      </c>
      <c r="M367">
        <f>IF(ISBLANK(Table3[[#This Row],[Credit]]),0,Table3[[#This Row],[Credit]])</f>
        <v>0</v>
      </c>
      <c r="N367">
        <f>IF(ISBLANK(Table3[[#This Row],[Debit]]),0,Table3[[#This Row],[Debit]])</f>
        <v>0</v>
      </c>
      <c r="O367">
        <f>Table3[[#This Row],[Format]]</f>
        <v>1</v>
      </c>
      <c r="P367">
        <f>Table3[[#This Row],[Direct Offset]]</f>
        <v>0</v>
      </c>
      <c r="Q367">
        <f>IF(ISBLANK(Table3[[#This Row],[Account Range Min]]),0,Table3[[#This Row],[Account Range Min]])</f>
        <v>0</v>
      </c>
      <c r="R367">
        <f>IF(ISBLANK(Table3[[#This Row],[Account Range Max]]),0,Table3[[#This Row],[Account Range Max]])</f>
        <v>0</v>
      </c>
      <c r="S367" t="str">
        <f>IF(Source!N367="","",_xlfn.XLOOKUP(Source!N367,Elements!$AD$2:$AD$393,Elements!$A$2:$A$393,"Err",0))</f>
        <v>{4E8C2BF3-2C6F-4B28-9EC0-0585B0F45E97}</v>
      </c>
      <c r="T367" t="str">
        <f>IF(Source!O367="","",_xlfn.XLOOKUP(Source!O367,Elements!$AD$2:$AD$393,Elements!$A$2:$A$393,"Err",0))</f>
        <v/>
      </c>
      <c r="U367" t="str">
        <f>IF(Source!T367="","",_xlfn.XLOOKUP(Source!T367,Elements!$AD$2:$AD$393,Elements!$A$2:$A$393,"Err",0))</f>
        <v/>
      </c>
      <c r="V367" t="str">
        <f>IF(Source!U367="","",_xlfn.XLOOKUP(Source!U367,Elements!$AD$2:$AD$393,Elements!$A$2:$A$393,"Err",0))</f>
        <v/>
      </c>
      <c r="W367" t="str">
        <f>IF(Source!V367="","",_xlfn.XLOOKUP(Source!V367,Elements!$AD$2:$AD$393,Elements!$A$2:$A$393,"Err",0))</f>
        <v/>
      </c>
      <c r="X367" t="str">
        <f>IF(Source!W367="","",_xlfn.XLOOKUP(Source!W367,Elements!$AD$2:$AD$393,Elements!$A$2:$A$393,"Err",0))</f>
        <v/>
      </c>
      <c r="Y367" t="str">
        <f>IF(Source!X367="","",_xlfn.XLOOKUP(Source!X367,Elements!$AD$2:$AD$393,Elements!$A$2:$A$393,"Err",0))</f>
        <v/>
      </c>
      <c r="Z367" t="str">
        <f>IF(Source!AD367="","",_xlfn.XLOOKUP(Source!AD367,Elements!$AD$2:$AD$393,Elements!$A$2:$A$393,"Err",0))</f>
        <v/>
      </c>
      <c r="AA367" t="str">
        <f>IF(Source!Y367="","",_xlfn.XLOOKUP(Source!Y367,Elements!$AD$2:$AD$393,Elements!$A$2:$A$393,"Err",0))</f>
        <v/>
      </c>
      <c r="AB367" t="str">
        <f>IF(Source!Z367="","",_xlfn.XLOOKUP(Source!Z367,Elements!$AD$2:$AD$393,Elements!$A$2:$A$393,"Err",0))</f>
        <v/>
      </c>
      <c r="AC367" t="str">
        <f>IF(Source!AA367="","",_xlfn.XLOOKUP(Source!AA367,Elements!$AD$2:$AD$393,Elements!$A$2:$A$393,"Err",0))</f>
        <v/>
      </c>
      <c r="AD367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Prozessfluss,Preis,Einsatzstoffe,PolyAl (PCR)</v>
      </c>
    </row>
    <row r="368" spans="1:30" x14ac:dyDescent="0.25">
      <c r="A368" t="str">
        <f>Table4[[#This Row],[idModel]]</f>
        <v>{4E8C2BF3-2C6F-4B28-9EC0-0585B0F45E97}</v>
      </c>
      <c r="B368" s="2" t="s">
        <v>191</v>
      </c>
      <c r="C368" t="str">
        <f>IF(Table3[[#This Row],[Level 1]]="","",_xlfn.XLOOKUP(Table3[[#This Row],[Level 1]],Table1[Titel],Table1[ID],"Err",0))</f>
        <v>{6C998907-162C-40B1-A283-9DAA3E039EC3}</v>
      </c>
      <c r="D368" t="str">
        <f>IF(Table3[[#This Row],[Level 2]]="","",_xlfn.XLOOKUP(Table3[[#This Row],[Level 2]],Table1[Titel],Table1[ID],"Err",0))</f>
        <v>{F2A772BB-45D9-4964-A632-0CA6068C0827}</v>
      </c>
      <c r="E368" t="str">
        <f>IF(Table3[[#This Row],[Level 3]]="","",_xlfn.XLOOKUP(Table3[[#This Row],[Level 3]],Table1[Titel],Table1[ID],"Err",0))</f>
        <v>{41447B01-A23F-4573-ADD4-C9742ABBA3AA}</v>
      </c>
      <c r="F368" t="str">
        <f>IF(Table3[[#This Row],[Level 4]]="","",_xlfn.XLOOKUP(Table3[[#This Row],[Level 4]],Table1[Titel],Table1[ID],"Err",0))</f>
        <v>{B0C12A8E-60A8-4A48-9312-18A3DFB70B38}</v>
      </c>
      <c r="G368" t="str">
        <f>IF(Table3[[#This Row],[Level 5]]="","",_xlfn.XLOOKUP(Table3[[#This Row],[Level 5]],Table1[Titel],Table1[ID],"Err",0))</f>
        <v/>
      </c>
      <c r="H368" t="str">
        <f>_xlfn.XLOOKUP(Table3[[#This Row],[Unit]],Table2[Title],Table2[ID],"",0)</f>
        <v>{5E25AD16-F870-4F47-8F4A-F0C7BD590DC9}</v>
      </c>
      <c r="I368">
        <f>Table3[[#This Row],[Lfd]]</f>
        <v>367</v>
      </c>
      <c r="J368">
        <f>Table3[[#This Row],[Type]]</f>
        <v>1</v>
      </c>
      <c r="K368">
        <f>Table3[[#This Row],[Level]]</f>
        <v>10</v>
      </c>
      <c r="L368" t="str">
        <f>IF(ISBLANK(Table3[[#This Row],[Formula]]),"",Table3[[#This Row],[Formula]])</f>
        <v/>
      </c>
      <c r="M368">
        <f>IF(ISBLANK(Table3[[#This Row],[Credit]]),0,Table3[[#This Row],[Credit]])</f>
        <v>0</v>
      </c>
      <c r="N368">
        <f>IF(ISBLANK(Table3[[#This Row],[Debit]]),0,Table3[[#This Row],[Debit]])</f>
        <v>0</v>
      </c>
      <c r="O368">
        <f>Table3[[#This Row],[Format]]</f>
        <v>1</v>
      </c>
      <c r="P368">
        <f>Table3[[#This Row],[Direct Offset]]</f>
        <v>0</v>
      </c>
      <c r="Q368">
        <f>IF(ISBLANK(Table3[[#This Row],[Account Range Min]]),0,Table3[[#This Row],[Account Range Min]])</f>
        <v>0</v>
      </c>
      <c r="R368">
        <f>IF(ISBLANK(Table3[[#This Row],[Account Range Max]]),0,Table3[[#This Row],[Account Range Max]])</f>
        <v>0</v>
      </c>
      <c r="S368" t="str">
        <f>IF(Source!N368="","",_xlfn.XLOOKUP(Source!N368,Elements!$AD$2:$AD$393,Elements!$A$2:$A$393,"Err",0))</f>
        <v>{4E8C2BF3-2C6F-4B28-9EC0-0585B0F45E97}</v>
      </c>
      <c r="T368" t="str">
        <f>IF(Source!O368="","",_xlfn.XLOOKUP(Source!O368,Elements!$AD$2:$AD$393,Elements!$A$2:$A$393,"Err",0))</f>
        <v/>
      </c>
      <c r="U368" t="str">
        <f>IF(Source!T368="","",_xlfn.XLOOKUP(Source!T368,Elements!$AD$2:$AD$393,Elements!$A$2:$A$393,"Err",0))</f>
        <v/>
      </c>
      <c r="V368" t="str">
        <f>IF(Source!U368="","",_xlfn.XLOOKUP(Source!U368,Elements!$AD$2:$AD$393,Elements!$A$2:$A$393,"Err",0))</f>
        <v/>
      </c>
      <c r="W368" t="str">
        <f>IF(Source!V368="","",_xlfn.XLOOKUP(Source!V368,Elements!$AD$2:$AD$393,Elements!$A$2:$A$393,"Err",0))</f>
        <v/>
      </c>
      <c r="X368" t="str">
        <f>IF(Source!W368="","",_xlfn.XLOOKUP(Source!W368,Elements!$AD$2:$AD$393,Elements!$A$2:$A$393,"Err",0))</f>
        <v/>
      </c>
      <c r="Y368" t="str">
        <f>IF(Source!X368="","",_xlfn.XLOOKUP(Source!X368,Elements!$AD$2:$AD$393,Elements!$A$2:$A$393,"Err",0))</f>
        <v/>
      </c>
      <c r="Z368" t="str">
        <f>IF(Source!AD368="","",_xlfn.XLOOKUP(Source!AD368,Elements!$AD$2:$AD$393,Elements!$A$2:$A$393,"Err",0))</f>
        <v/>
      </c>
      <c r="AA368" t="str">
        <f>IF(Source!Y368="","",_xlfn.XLOOKUP(Source!Y368,Elements!$AD$2:$AD$393,Elements!$A$2:$A$393,"Err",0))</f>
        <v/>
      </c>
      <c r="AB368" t="str">
        <f>IF(Source!Z368="","",_xlfn.XLOOKUP(Source!Z368,Elements!$AD$2:$AD$393,Elements!$A$2:$A$393,"Err",0))</f>
        <v/>
      </c>
      <c r="AC368" t="str">
        <f>IF(Source!AA368="","",_xlfn.XLOOKUP(Source!AA368,Elements!$AD$2:$AD$393,Elements!$A$2:$A$393,"Err",0))</f>
        <v/>
      </c>
      <c r="AD368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Prozessfluss,Preis,Energie,Gas</v>
      </c>
    </row>
    <row r="369" spans="1:30" x14ac:dyDescent="0.25">
      <c r="A369" t="str">
        <f>Table4[[#This Row],[idModel]]</f>
        <v>{4E8C2BF3-2C6F-4B28-9EC0-0585B0F45E97}</v>
      </c>
      <c r="B369" s="2" t="s">
        <v>191</v>
      </c>
      <c r="C369" t="str">
        <f>IF(Table3[[#This Row],[Level 1]]="","",_xlfn.XLOOKUP(Table3[[#This Row],[Level 1]],Table1[Titel],Table1[ID],"Err",0))</f>
        <v>{6C998907-162C-40B1-A283-9DAA3E039EC3}</v>
      </c>
      <c r="D369" t="str">
        <f>IF(Table3[[#This Row],[Level 2]]="","",_xlfn.XLOOKUP(Table3[[#This Row],[Level 2]],Table1[Titel],Table1[ID],"Err",0))</f>
        <v>{F2A772BB-45D9-4964-A632-0CA6068C0827}</v>
      </c>
      <c r="E369" t="str">
        <f>IF(Table3[[#This Row],[Level 3]]="","",_xlfn.XLOOKUP(Table3[[#This Row],[Level 3]],Table1[Titel],Table1[ID],"Err",0))</f>
        <v>{41447B01-A23F-4573-ADD4-C9742ABBA3AA}</v>
      </c>
      <c r="F369" t="str">
        <f>IF(Table3[[#This Row],[Level 4]]="","",_xlfn.XLOOKUP(Table3[[#This Row],[Level 4]],Table1[Titel],Table1[ID],"Err",0))</f>
        <v>{ACAE8C70-4C86-46A8-9089-33F55FB8ECC0}</v>
      </c>
      <c r="G369" t="str">
        <f>IF(Table3[[#This Row],[Level 5]]="","",_xlfn.XLOOKUP(Table3[[#This Row],[Level 5]],Table1[Titel],Table1[ID],"Err",0))</f>
        <v/>
      </c>
      <c r="H369" t="str">
        <f>_xlfn.XLOOKUP(Table3[[#This Row],[Unit]],Table2[Title],Table2[ID],"",0)</f>
        <v>{5E25AD16-F870-4F47-8F4A-F0C7BD590DC9}</v>
      </c>
      <c r="I369">
        <f>Table3[[#This Row],[Lfd]]</f>
        <v>368</v>
      </c>
      <c r="J369">
        <f>Table3[[#This Row],[Type]]</f>
        <v>1</v>
      </c>
      <c r="K369">
        <f>Table3[[#This Row],[Level]]</f>
        <v>10</v>
      </c>
      <c r="L369" t="str">
        <f>IF(ISBLANK(Table3[[#This Row],[Formula]]),"",Table3[[#This Row],[Formula]])</f>
        <v/>
      </c>
      <c r="M369">
        <f>IF(ISBLANK(Table3[[#This Row],[Credit]]),0,Table3[[#This Row],[Credit]])</f>
        <v>0</v>
      </c>
      <c r="N369">
        <f>IF(ISBLANK(Table3[[#This Row],[Debit]]),0,Table3[[#This Row],[Debit]])</f>
        <v>0</v>
      </c>
      <c r="O369">
        <f>Table3[[#This Row],[Format]]</f>
        <v>1</v>
      </c>
      <c r="P369">
        <f>Table3[[#This Row],[Direct Offset]]</f>
        <v>0</v>
      </c>
      <c r="Q369">
        <f>IF(ISBLANK(Table3[[#This Row],[Account Range Min]]),0,Table3[[#This Row],[Account Range Min]])</f>
        <v>0</v>
      </c>
      <c r="R369">
        <f>IF(ISBLANK(Table3[[#This Row],[Account Range Max]]),0,Table3[[#This Row],[Account Range Max]])</f>
        <v>0</v>
      </c>
      <c r="S369" t="str">
        <f>IF(Source!N369="","",_xlfn.XLOOKUP(Source!N369,Elements!$AD$2:$AD$393,Elements!$A$2:$A$393,"Err",0))</f>
        <v>{4E8C2BF3-2C6F-4B28-9EC0-0585B0F45E97}</v>
      </c>
      <c r="T369" t="str">
        <f>IF(Source!O369="","",_xlfn.XLOOKUP(Source!O369,Elements!$AD$2:$AD$393,Elements!$A$2:$A$393,"Err",0))</f>
        <v/>
      </c>
      <c r="U369" t="str">
        <f>IF(Source!T369="","",_xlfn.XLOOKUP(Source!T369,Elements!$AD$2:$AD$393,Elements!$A$2:$A$393,"Err",0))</f>
        <v/>
      </c>
      <c r="V369" t="str">
        <f>IF(Source!U369="","",_xlfn.XLOOKUP(Source!U369,Elements!$AD$2:$AD$393,Elements!$A$2:$A$393,"Err",0))</f>
        <v/>
      </c>
      <c r="W369" t="str">
        <f>IF(Source!V369="","",_xlfn.XLOOKUP(Source!V369,Elements!$AD$2:$AD$393,Elements!$A$2:$A$393,"Err",0))</f>
        <v/>
      </c>
      <c r="X369" t="str">
        <f>IF(Source!W369="","",_xlfn.XLOOKUP(Source!W369,Elements!$AD$2:$AD$393,Elements!$A$2:$A$393,"Err",0))</f>
        <v/>
      </c>
      <c r="Y369" t="str">
        <f>IF(Source!X369="","",_xlfn.XLOOKUP(Source!X369,Elements!$AD$2:$AD$393,Elements!$A$2:$A$393,"Err",0))</f>
        <v/>
      </c>
      <c r="Z369" t="str">
        <f>IF(Source!AD369="","",_xlfn.XLOOKUP(Source!AD369,Elements!$AD$2:$AD$393,Elements!$A$2:$A$393,"Err",0))</f>
        <v/>
      </c>
      <c r="AA369" t="str">
        <f>IF(Source!Y369="","",_xlfn.XLOOKUP(Source!Y369,Elements!$AD$2:$AD$393,Elements!$A$2:$A$393,"Err",0))</f>
        <v/>
      </c>
      <c r="AB369" t="str">
        <f>IF(Source!Z369="","",_xlfn.XLOOKUP(Source!Z369,Elements!$AD$2:$AD$393,Elements!$A$2:$A$393,"Err",0))</f>
        <v/>
      </c>
      <c r="AC369" t="str">
        <f>IF(Source!AA369="","",_xlfn.XLOOKUP(Source!AA369,Elements!$AD$2:$AD$393,Elements!$A$2:$A$393,"Err",0))</f>
        <v/>
      </c>
      <c r="AD369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Prozessfluss,Preis,Energie,Strom</v>
      </c>
    </row>
    <row r="370" spans="1:30" x14ac:dyDescent="0.25">
      <c r="A370" t="str">
        <f>Table4[[#This Row],[idModel]]</f>
        <v>{4E8C2BF3-2C6F-4B28-9EC0-0585B0F45E97}</v>
      </c>
      <c r="B370" s="2" t="s">
        <v>191</v>
      </c>
      <c r="C370" t="str">
        <f>IF(Table3[[#This Row],[Level 1]]="","",_xlfn.XLOOKUP(Table3[[#This Row],[Level 1]],Table1[Titel],Table1[ID],"Err",0))</f>
        <v>{6C998907-162C-40B1-A283-9DAA3E039EC3}</v>
      </c>
      <c r="D370" t="str">
        <f>IF(Table3[[#This Row],[Level 2]]="","",_xlfn.XLOOKUP(Table3[[#This Row],[Level 2]],Table1[Titel],Table1[ID],"Err",0))</f>
        <v>{F2A772BB-45D9-4964-A632-0CA6068C0827}</v>
      </c>
      <c r="E370" t="str">
        <f>IF(Table3[[#This Row],[Level 3]]="","",_xlfn.XLOOKUP(Table3[[#This Row],[Level 3]],Table1[Titel],Table1[ID],"Err",0))</f>
        <v>{4928F941-D31B-41AB-85DA-F675E6C2DB2D}</v>
      </c>
      <c r="F370" t="str">
        <f>IF(Table3[[#This Row],[Level 4]]="","",_xlfn.XLOOKUP(Table3[[#This Row],[Level 4]],Table1[Titel],Table1[ID],"Err",0))</f>
        <v/>
      </c>
      <c r="G370" t="str">
        <f>IF(Table3[[#This Row],[Level 5]]="","",_xlfn.XLOOKUP(Table3[[#This Row],[Level 5]],Table1[Titel],Table1[ID],"Err",0))</f>
        <v/>
      </c>
      <c r="H370" t="str">
        <f>_xlfn.XLOOKUP(Table3[[#This Row],[Unit]],Table2[Title],Table2[ID],"",0)</f>
        <v>{5E25AD16-F870-4F47-8F4A-F0C7BD590DC9}</v>
      </c>
      <c r="I370">
        <f>Table3[[#This Row],[Lfd]]</f>
        <v>369</v>
      </c>
      <c r="J370">
        <f>Table3[[#This Row],[Type]]</f>
        <v>1</v>
      </c>
      <c r="K370">
        <f>Table3[[#This Row],[Level]]</f>
        <v>10</v>
      </c>
      <c r="L370" t="str">
        <f>IF(ISBLANK(Table3[[#This Row],[Formula]]),"",Table3[[#This Row],[Formula]])</f>
        <v/>
      </c>
      <c r="M370">
        <f>IF(ISBLANK(Table3[[#This Row],[Credit]]),0,Table3[[#This Row],[Credit]])</f>
        <v>0</v>
      </c>
      <c r="N370">
        <f>IF(ISBLANK(Table3[[#This Row],[Debit]]),0,Table3[[#This Row],[Debit]])</f>
        <v>0</v>
      </c>
      <c r="O370">
        <f>Table3[[#This Row],[Format]]</f>
        <v>1</v>
      </c>
      <c r="P370">
        <f>Table3[[#This Row],[Direct Offset]]</f>
        <v>0</v>
      </c>
      <c r="Q370">
        <f>IF(ISBLANK(Table3[[#This Row],[Account Range Min]]),0,Table3[[#This Row],[Account Range Min]])</f>
        <v>0</v>
      </c>
      <c r="R370">
        <f>IF(ISBLANK(Table3[[#This Row],[Account Range Max]]),0,Table3[[#This Row],[Account Range Max]])</f>
        <v>0</v>
      </c>
      <c r="S370" t="str">
        <f>IF(Source!N370="","",_xlfn.XLOOKUP(Source!N370,Elements!$AD$2:$AD$393,Elements!$A$2:$A$393,"Err",0))</f>
        <v>{4E8C2BF3-2C6F-4B28-9EC0-0585B0F45E97}</v>
      </c>
      <c r="T370" t="str">
        <f>IF(Source!O370="","",_xlfn.XLOOKUP(Source!O370,Elements!$AD$2:$AD$393,Elements!$A$2:$A$393,"Err",0))</f>
        <v/>
      </c>
      <c r="U370" t="str">
        <f>IF(Source!T370="","",_xlfn.XLOOKUP(Source!T370,Elements!$AD$2:$AD$393,Elements!$A$2:$A$393,"Err",0))</f>
        <v/>
      </c>
      <c r="V370" t="str">
        <f>IF(Source!U370="","",_xlfn.XLOOKUP(Source!U370,Elements!$AD$2:$AD$393,Elements!$A$2:$A$393,"Err",0))</f>
        <v/>
      </c>
      <c r="W370" t="str">
        <f>IF(Source!V370="","",_xlfn.XLOOKUP(Source!V370,Elements!$AD$2:$AD$393,Elements!$A$2:$A$393,"Err",0))</f>
        <v/>
      </c>
      <c r="X370" t="str">
        <f>IF(Source!W370="","",_xlfn.XLOOKUP(Source!W370,Elements!$AD$2:$AD$393,Elements!$A$2:$A$393,"Err",0))</f>
        <v/>
      </c>
      <c r="Y370" t="str">
        <f>IF(Source!X370="","",_xlfn.XLOOKUP(Source!X370,Elements!$AD$2:$AD$393,Elements!$A$2:$A$393,"Err",0))</f>
        <v/>
      </c>
      <c r="Z370" t="str">
        <f>IF(Source!AD370="","",_xlfn.XLOOKUP(Source!AD370,Elements!$AD$2:$AD$393,Elements!$A$2:$A$393,"Err",0))</f>
        <v/>
      </c>
      <c r="AA370" t="str">
        <f>IF(Source!Y370="","",_xlfn.XLOOKUP(Source!Y370,Elements!$AD$2:$AD$393,Elements!$A$2:$A$393,"Err",0))</f>
        <v/>
      </c>
      <c r="AB370" t="str">
        <f>IF(Source!Z370="","",_xlfn.XLOOKUP(Source!Z370,Elements!$AD$2:$AD$393,Elements!$A$2:$A$393,"Err",0))</f>
        <v/>
      </c>
      <c r="AC370" t="str">
        <f>IF(Source!AA370="","",_xlfn.XLOOKUP(Source!AA370,Elements!$AD$2:$AD$393,Elements!$A$2:$A$393,"Err",0))</f>
        <v/>
      </c>
      <c r="AD370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Prozessfluss,Preis,Leitungswasser</v>
      </c>
    </row>
    <row r="371" spans="1:30" x14ac:dyDescent="0.25">
      <c r="A371" t="str">
        <f>Table4[[#This Row],[idModel]]</f>
        <v>{4E8C2BF3-2C6F-4B28-9EC0-0585B0F45E97}</v>
      </c>
      <c r="B371" s="2" t="s">
        <v>191</v>
      </c>
      <c r="C371" t="str">
        <f>IF(Table3[[#This Row],[Level 1]]="","",_xlfn.XLOOKUP(Table3[[#This Row],[Level 1]],Table1[Titel],Table1[ID],"Err",0))</f>
        <v>{6C998907-162C-40B1-A283-9DAA3E039EC3}</v>
      </c>
      <c r="D371" t="str">
        <f>IF(Table3[[#This Row],[Level 2]]="","",_xlfn.XLOOKUP(Table3[[#This Row],[Level 2]],Table1[Titel],Table1[ID],"Err",0))</f>
        <v>{F2A772BB-45D9-4964-A632-0CA6068C0827}</v>
      </c>
      <c r="E371" t="str">
        <f>IF(Table3[[#This Row],[Level 3]]="","",_xlfn.XLOOKUP(Table3[[#This Row],[Level 3]],Table1[Titel],Table1[ID],"Err",0))</f>
        <v>{26691B02-A537-4B83-8DA5-8D21ADF39B87}</v>
      </c>
      <c r="F371" t="str">
        <f>IF(Table3[[#This Row],[Level 4]]="","",_xlfn.XLOOKUP(Table3[[#This Row],[Level 4]],Table1[Titel],Table1[ID],"Err",0))</f>
        <v/>
      </c>
      <c r="G371" t="str">
        <f>IF(Table3[[#This Row],[Level 5]]="","",_xlfn.XLOOKUP(Table3[[#This Row],[Level 5]],Table1[Titel],Table1[ID],"Err",0))</f>
        <v>{6F72EB11-9F19-462F-90CF-6B13FC45B26F}</v>
      </c>
      <c r="H371" t="str">
        <f>_xlfn.XLOOKUP(Table3[[#This Row],[Unit]],Table2[Title],Table2[ID],"",0)</f>
        <v>{5E25AD16-F870-4F47-8F4A-F0C7BD590DC9}</v>
      </c>
      <c r="I371">
        <f>Table3[[#This Row],[Lfd]]</f>
        <v>370</v>
      </c>
      <c r="J371">
        <f>Table3[[#This Row],[Type]]</f>
        <v>1</v>
      </c>
      <c r="K371">
        <f>Table3[[#This Row],[Level]]</f>
        <v>10</v>
      </c>
      <c r="L371" t="str">
        <f>IF(ISBLANK(Table3[[#This Row],[Formula]]),"",Table3[[#This Row],[Formula]])</f>
        <v/>
      </c>
      <c r="M371">
        <f>IF(ISBLANK(Table3[[#This Row],[Credit]]),0,Table3[[#This Row],[Credit]])</f>
        <v>0</v>
      </c>
      <c r="N371">
        <f>IF(ISBLANK(Table3[[#This Row],[Debit]]),0,Table3[[#This Row],[Debit]])</f>
        <v>0</v>
      </c>
      <c r="O371">
        <f>Table3[[#This Row],[Format]]</f>
        <v>1</v>
      </c>
      <c r="P371">
        <f>Table3[[#This Row],[Direct Offset]]</f>
        <v>0</v>
      </c>
      <c r="Q371">
        <f>IF(ISBLANK(Table3[[#This Row],[Account Range Min]]),0,Table3[[#This Row],[Account Range Min]])</f>
        <v>0</v>
      </c>
      <c r="R371">
        <f>IF(ISBLANK(Table3[[#This Row],[Account Range Max]]),0,Table3[[#This Row],[Account Range Max]])</f>
        <v>0</v>
      </c>
      <c r="S371" t="str">
        <f>IF(Source!N371="","",_xlfn.XLOOKUP(Source!N371,Elements!$AD$2:$AD$393,Elements!$A$2:$A$393,"Err",0))</f>
        <v>{4E8C2BF3-2C6F-4B28-9EC0-0585B0F45E97}</v>
      </c>
      <c r="T371" t="str">
        <f>IF(Source!O371="","",_xlfn.XLOOKUP(Source!O371,Elements!$AD$2:$AD$393,Elements!$A$2:$A$393,"Err",0))</f>
        <v/>
      </c>
      <c r="U371" t="str">
        <f>IF(Source!T371="","",_xlfn.XLOOKUP(Source!T371,Elements!$AD$2:$AD$393,Elements!$A$2:$A$393,"Err",0))</f>
        <v/>
      </c>
      <c r="V371" t="str">
        <f>IF(Source!U371="","",_xlfn.XLOOKUP(Source!U371,Elements!$AD$2:$AD$393,Elements!$A$2:$A$393,"Err",0))</f>
        <v/>
      </c>
      <c r="W371" t="str">
        <f>IF(Source!V371="","",_xlfn.XLOOKUP(Source!V371,Elements!$AD$2:$AD$393,Elements!$A$2:$A$393,"Err",0))</f>
        <v/>
      </c>
      <c r="X371" t="str">
        <f>IF(Source!W371="","",_xlfn.XLOOKUP(Source!W371,Elements!$AD$2:$AD$393,Elements!$A$2:$A$393,"Err",0))</f>
        <v/>
      </c>
      <c r="Y371" t="str">
        <f>IF(Source!X371="","",_xlfn.XLOOKUP(Source!X371,Elements!$AD$2:$AD$393,Elements!$A$2:$A$393,"Err",0))</f>
        <v/>
      </c>
      <c r="Z371" t="str">
        <f>IF(Source!AD371="","",_xlfn.XLOOKUP(Source!AD371,Elements!$AD$2:$AD$393,Elements!$A$2:$A$393,"Err",0))</f>
        <v/>
      </c>
      <c r="AA371" t="str">
        <f>IF(Source!Y371="","",_xlfn.XLOOKUP(Source!Y371,Elements!$AD$2:$AD$393,Elements!$A$2:$A$393,"Err",0))</f>
        <v/>
      </c>
      <c r="AB371" t="str">
        <f>IF(Source!Z371="","",_xlfn.XLOOKUP(Source!Z371,Elements!$AD$2:$AD$393,Elements!$A$2:$A$393,"Err",0))</f>
        <v/>
      </c>
      <c r="AC371" t="str">
        <f>IF(Source!AA371="","",_xlfn.XLOOKUP(Source!AA371,Elements!$AD$2:$AD$393,Elements!$A$2:$A$393,"Err",0))</f>
        <v/>
      </c>
      <c r="AD371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Prozessfluss,Preis,Produkte,AL-Briketts HQ</v>
      </c>
    </row>
    <row r="372" spans="1:30" x14ac:dyDescent="0.25">
      <c r="A372" t="str">
        <f>Table4[[#This Row],[idModel]]</f>
        <v>{4E8C2BF3-2C6F-4B28-9EC0-0585B0F45E97}</v>
      </c>
      <c r="B372" s="2" t="s">
        <v>191</v>
      </c>
      <c r="C372" t="str">
        <f>IF(Table3[[#This Row],[Level 1]]="","",_xlfn.XLOOKUP(Table3[[#This Row],[Level 1]],Table1[Titel],Table1[ID],"Err",0))</f>
        <v>{6C998907-162C-40B1-A283-9DAA3E039EC3}</v>
      </c>
      <c r="D372" t="str">
        <f>IF(Table3[[#This Row],[Level 2]]="","",_xlfn.XLOOKUP(Table3[[#This Row],[Level 2]],Table1[Titel],Table1[ID],"Err",0))</f>
        <v>{F2A772BB-45D9-4964-A632-0CA6068C0827}</v>
      </c>
      <c r="E372" t="str">
        <f>IF(Table3[[#This Row],[Level 3]]="","",_xlfn.XLOOKUP(Table3[[#This Row],[Level 3]],Table1[Titel],Table1[ID],"Err",0))</f>
        <v>{26691B02-A537-4B83-8DA5-8D21ADF39B87}</v>
      </c>
      <c r="F372" t="str">
        <f>IF(Table3[[#This Row],[Level 4]]="","",_xlfn.XLOOKUP(Table3[[#This Row],[Level 4]],Table1[Titel],Table1[ID],"Err",0))</f>
        <v/>
      </c>
      <c r="G372" t="str">
        <f>IF(Table3[[#This Row],[Level 5]]="","",_xlfn.XLOOKUP(Table3[[#This Row],[Level 5]],Table1[Titel],Table1[ID],"Err",0))</f>
        <v>{80F2EFAF-D076-428A-8AB7-3F46A0F221D7}</v>
      </c>
      <c r="H372" t="str">
        <f>_xlfn.XLOOKUP(Table3[[#This Row],[Unit]],Table2[Title],Table2[ID],"",0)</f>
        <v>{5E25AD16-F870-4F47-8F4A-F0C7BD590DC9}</v>
      </c>
      <c r="I372">
        <f>Table3[[#This Row],[Lfd]]</f>
        <v>371</v>
      </c>
      <c r="J372">
        <f>Table3[[#This Row],[Type]]</f>
        <v>1</v>
      </c>
      <c r="K372">
        <f>Table3[[#This Row],[Level]]</f>
        <v>10</v>
      </c>
      <c r="L372" t="str">
        <f>IF(ISBLANK(Table3[[#This Row],[Formula]]),"",Table3[[#This Row],[Formula]])</f>
        <v/>
      </c>
      <c r="M372">
        <f>IF(ISBLANK(Table3[[#This Row],[Credit]]),0,Table3[[#This Row],[Credit]])</f>
        <v>0</v>
      </c>
      <c r="N372">
        <f>IF(ISBLANK(Table3[[#This Row],[Debit]]),0,Table3[[#This Row],[Debit]])</f>
        <v>0</v>
      </c>
      <c r="O372">
        <f>Table3[[#This Row],[Format]]</f>
        <v>1</v>
      </c>
      <c r="P372">
        <f>Table3[[#This Row],[Direct Offset]]</f>
        <v>0</v>
      </c>
      <c r="Q372">
        <f>IF(ISBLANK(Table3[[#This Row],[Account Range Min]]),0,Table3[[#This Row],[Account Range Min]])</f>
        <v>0</v>
      </c>
      <c r="R372">
        <f>IF(ISBLANK(Table3[[#This Row],[Account Range Max]]),0,Table3[[#This Row],[Account Range Max]])</f>
        <v>0</v>
      </c>
      <c r="S372" t="str">
        <f>IF(Source!N372="","",_xlfn.XLOOKUP(Source!N372,Elements!$AD$2:$AD$393,Elements!$A$2:$A$393,"Err",0))</f>
        <v>{4E8C2BF3-2C6F-4B28-9EC0-0585B0F45E97}</v>
      </c>
      <c r="T372" t="str">
        <f>IF(Source!O372="","",_xlfn.XLOOKUP(Source!O372,Elements!$AD$2:$AD$393,Elements!$A$2:$A$393,"Err",0))</f>
        <v/>
      </c>
      <c r="U372" t="str">
        <f>IF(Source!T372="","",_xlfn.XLOOKUP(Source!T372,Elements!$AD$2:$AD$393,Elements!$A$2:$A$393,"Err",0))</f>
        <v/>
      </c>
      <c r="V372" t="str">
        <f>IF(Source!U372="","",_xlfn.XLOOKUP(Source!U372,Elements!$AD$2:$AD$393,Elements!$A$2:$A$393,"Err",0))</f>
        <v/>
      </c>
      <c r="W372" t="str">
        <f>IF(Source!V372="","",_xlfn.XLOOKUP(Source!V372,Elements!$AD$2:$AD$393,Elements!$A$2:$A$393,"Err",0))</f>
        <v/>
      </c>
      <c r="X372" t="str">
        <f>IF(Source!W372="","",_xlfn.XLOOKUP(Source!W372,Elements!$AD$2:$AD$393,Elements!$A$2:$A$393,"Err",0))</f>
        <v/>
      </c>
      <c r="Y372" t="str">
        <f>IF(Source!X372="","",_xlfn.XLOOKUP(Source!X372,Elements!$AD$2:$AD$393,Elements!$A$2:$A$393,"Err",0))</f>
        <v/>
      </c>
      <c r="Z372" t="str">
        <f>IF(Source!AD372="","",_xlfn.XLOOKUP(Source!AD372,Elements!$AD$2:$AD$393,Elements!$A$2:$A$393,"Err",0))</f>
        <v/>
      </c>
      <c r="AA372" t="str">
        <f>IF(Source!Y372="","",_xlfn.XLOOKUP(Source!Y372,Elements!$AD$2:$AD$393,Elements!$A$2:$A$393,"Err",0))</f>
        <v/>
      </c>
      <c r="AB372" t="str">
        <f>IF(Source!Z372="","",_xlfn.XLOOKUP(Source!Z372,Elements!$AD$2:$AD$393,Elements!$A$2:$A$393,"Err",0))</f>
        <v/>
      </c>
      <c r="AC372" t="str">
        <f>IF(Source!AA372="","",_xlfn.XLOOKUP(Source!AA372,Elements!$AD$2:$AD$393,Elements!$A$2:$A$393,"Err",0))</f>
        <v/>
      </c>
      <c r="AD372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Prozessfluss,Preis,Produkte,AL-Briketts LQ</v>
      </c>
    </row>
    <row r="373" spans="1:30" x14ac:dyDescent="0.25">
      <c r="A373" t="str">
        <f>Table4[[#This Row],[idModel]]</f>
        <v>{4E8C2BF3-2C6F-4B28-9EC0-0585B0F45E97}</v>
      </c>
      <c r="B373" s="2" t="s">
        <v>191</v>
      </c>
      <c r="C373" t="str">
        <f>IF(Table3[[#This Row],[Level 1]]="","",_xlfn.XLOOKUP(Table3[[#This Row],[Level 1]],Table1[Titel],Table1[ID],"Err",0))</f>
        <v>{6C998907-162C-40B1-A283-9DAA3E039EC3}</v>
      </c>
      <c r="D373" t="str">
        <f>IF(Table3[[#This Row],[Level 2]]="","",_xlfn.XLOOKUP(Table3[[#This Row],[Level 2]],Table1[Titel],Table1[ID],"Err",0))</f>
        <v>{F2A772BB-45D9-4964-A632-0CA6068C0827}</v>
      </c>
      <c r="E373" t="str">
        <f>IF(Table3[[#This Row],[Level 3]]="","",_xlfn.XLOOKUP(Table3[[#This Row],[Level 3]],Table1[Titel],Table1[ID],"Err",0))</f>
        <v>{26691B02-A537-4B83-8DA5-8D21ADF39B87}</v>
      </c>
      <c r="F373" t="str">
        <f>IF(Table3[[#This Row],[Level 4]]="","",_xlfn.XLOOKUP(Table3[[#This Row],[Level 4]],Table1[Titel],Table1[ID],"Err",0))</f>
        <v/>
      </c>
      <c r="G373" t="str">
        <f>IF(Table3[[#This Row],[Level 5]]="","",_xlfn.XLOOKUP(Table3[[#This Row],[Level 5]],Table1[Titel],Table1[ID],"Err",0))</f>
        <v>{748F0E46-BB40-4090-9EF2-C5D822376EE2}</v>
      </c>
      <c r="H373" t="str">
        <f>_xlfn.XLOOKUP(Table3[[#This Row],[Unit]],Table2[Title],Table2[ID],"",0)</f>
        <v>{5E25AD16-F870-4F47-8F4A-F0C7BD590DC9}</v>
      </c>
      <c r="I373">
        <f>Table3[[#This Row],[Lfd]]</f>
        <v>372</v>
      </c>
      <c r="J373">
        <f>Table3[[#This Row],[Type]]</f>
        <v>1</v>
      </c>
      <c r="K373">
        <f>Table3[[#This Row],[Level]]</f>
        <v>10</v>
      </c>
      <c r="L373" t="str">
        <f>IF(ISBLANK(Table3[[#This Row],[Formula]]),"",Table3[[#This Row],[Formula]])</f>
        <v/>
      </c>
      <c r="M373">
        <f>IF(ISBLANK(Table3[[#This Row],[Credit]]),0,Table3[[#This Row],[Credit]])</f>
        <v>0</v>
      </c>
      <c r="N373">
        <f>IF(ISBLANK(Table3[[#This Row],[Debit]]),0,Table3[[#This Row],[Debit]])</f>
        <v>0</v>
      </c>
      <c r="O373">
        <f>Table3[[#This Row],[Format]]</f>
        <v>1</v>
      </c>
      <c r="P373">
        <f>Table3[[#This Row],[Direct Offset]]</f>
        <v>0</v>
      </c>
      <c r="Q373">
        <f>IF(ISBLANK(Table3[[#This Row],[Account Range Min]]),0,Table3[[#This Row],[Account Range Min]])</f>
        <v>0</v>
      </c>
      <c r="R373">
        <f>IF(ISBLANK(Table3[[#This Row],[Account Range Max]]),0,Table3[[#This Row],[Account Range Max]])</f>
        <v>0</v>
      </c>
      <c r="S373" t="str">
        <f>IF(Source!N373="","",_xlfn.XLOOKUP(Source!N373,Elements!$AD$2:$AD$393,Elements!$A$2:$A$393,"Err",0))</f>
        <v>{4E8C2BF3-2C6F-4B28-9EC0-0585B0F45E97}</v>
      </c>
      <c r="T373" t="str">
        <f>IF(Source!O373="","",_xlfn.XLOOKUP(Source!O373,Elements!$AD$2:$AD$393,Elements!$A$2:$A$393,"Err",0))</f>
        <v/>
      </c>
      <c r="U373" t="str">
        <f>IF(Source!T373="","",_xlfn.XLOOKUP(Source!T373,Elements!$AD$2:$AD$393,Elements!$A$2:$A$393,"Err",0))</f>
        <v/>
      </c>
      <c r="V373" t="str">
        <f>IF(Source!U373="","",_xlfn.XLOOKUP(Source!U373,Elements!$AD$2:$AD$393,Elements!$A$2:$A$393,"Err",0))</f>
        <v/>
      </c>
      <c r="W373" t="str">
        <f>IF(Source!V373="","",_xlfn.XLOOKUP(Source!V373,Elements!$AD$2:$AD$393,Elements!$A$2:$A$393,"Err",0))</f>
        <v/>
      </c>
      <c r="X373" t="str">
        <f>IF(Source!W373="","",_xlfn.XLOOKUP(Source!W373,Elements!$AD$2:$AD$393,Elements!$A$2:$A$393,"Err",0))</f>
        <v/>
      </c>
      <c r="Y373" t="str">
        <f>IF(Source!X373="","",_xlfn.XLOOKUP(Source!X373,Elements!$AD$2:$AD$393,Elements!$A$2:$A$393,"Err",0))</f>
        <v/>
      </c>
      <c r="Z373" t="str">
        <f>IF(Source!AD373="","",_xlfn.XLOOKUP(Source!AD373,Elements!$AD$2:$AD$393,Elements!$A$2:$A$393,"Err",0))</f>
        <v/>
      </c>
      <c r="AA373" t="str">
        <f>IF(Source!Y373="","",_xlfn.XLOOKUP(Source!Y373,Elements!$AD$2:$AD$393,Elements!$A$2:$A$393,"Err",0))</f>
        <v/>
      </c>
      <c r="AB373" t="str">
        <f>IF(Source!Z373="","",_xlfn.XLOOKUP(Source!Z373,Elements!$AD$2:$AD$393,Elements!$A$2:$A$393,"Err",0))</f>
        <v/>
      </c>
      <c r="AC373" t="str">
        <f>IF(Source!AA373="","",_xlfn.XLOOKUP(Source!AA373,Elements!$AD$2:$AD$393,Elements!$A$2:$A$393,"Err",0))</f>
        <v/>
      </c>
      <c r="AD373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Prozessfluss,Preis,Produkte,Metalle</v>
      </c>
    </row>
    <row r="374" spans="1:30" x14ac:dyDescent="0.25">
      <c r="A374" t="str">
        <f>Table4[[#This Row],[idModel]]</f>
        <v>{4E8C2BF3-2C6F-4B28-9EC0-0585B0F45E97}</v>
      </c>
      <c r="B374" s="2" t="s">
        <v>191</v>
      </c>
      <c r="C374" t="str">
        <f>IF(Table3[[#This Row],[Level 1]]="","",_xlfn.XLOOKUP(Table3[[#This Row],[Level 1]],Table1[Titel],Table1[ID],"Err",0))</f>
        <v>{6C998907-162C-40B1-A283-9DAA3E039EC3}</v>
      </c>
      <c r="D374" t="str">
        <f>IF(Table3[[#This Row],[Level 2]]="","",_xlfn.XLOOKUP(Table3[[#This Row],[Level 2]],Table1[Titel],Table1[ID],"Err",0))</f>
        <v>{F2A772BB-45D9-4964-A632-0CA6068C0827}</v>
      </c>
      <c r="E374" t="str">
        <f>IF(Table3[[#This Row],[Level 3]]="","",_xlfn.XLOOKUP(Table3[[#This Row],[Level 3]],Table1[Titel],Table1[ID],"Err",0))</f>
        <v>{26691B02-A537-4B83-8DA5-8D21ADF39B87}</v>
      </c>
      <c r="F374" t="str">
        <f>IF(Table3[[#This Row],[Level 4]]="","",_xlfn.XLOOKUP(Table3[[#This Row],[Level 4]],Table1[Titel],Table1[ID],"Err",0))</f>
        <v/>
      </c>
      <c r="G374" t="str">
        <f>IF(Table3[[#This Row],[Level 5]]="","",_xlfn.XLOOKUP(Table3[[#This Row],[Level 5]],Table1[Titel],Table1[ID],"Err",0))</f>
        <v>{55E4DCF0-5727-4155-80AF-D212E8C72E2B}</v>
      </c>
      <c r="H374" t="str">
        <f>_xlfn.XLOOKUP(Table3[[#This Row],[Unit]],Table2[Title],Table2[ID],"",0)</f>
        <v>{5E25AD16-F870-4F47-8F4A-F0C7BD590DC9}</v>
      </c>
      <c r="I374">
        <f>Table3[[#This Row],[Lfd]]</f>
        <v>373</v>
      </c>
      <c r="J374">
        <f>Table3[[#This Row],[Type]]</f>
        <v>1</v>
      </c>
      <c r="K374">
        <f>Table3[[#This Row],[Level]]</f>
        <v>10</v>
      </c>
      <c r="L374" t="str">
        <f>IF(ISBLANK(Table3[[#This Row],[Formula]]),"",Table3[[#This Row],[Formula]])</f>
        <v/>
      </c>
      <c r="M374">
        <f>IF(ISBLANK(Table3[[#This Row],[Credit]]),0,Table3[[#This Row],[Credit]])</f>
        <v>0</v>
      </c>
      <c r="N374">
        <f>IF(ISBLANK(Table3[[#This Row],[Debit]]),0,Table3[[#This Row],[Debit]])</f>
        <v>0</v>
      </c>
      <c r="O374">
        <f>Table3[[#This Row],[Format]]</f>
        <v>1</v>
      </c>
      <c r="P374">
        <f>Table3[[#This Row],[Direct Offset]]</f>
        <v>0</v>
      </c>
      <c r="Q374">
        <f>IF(ISBLANK(Table3[[#This Row],[Account Range Min]]),0,Table3[[#This Row],[Account Range Min]])</f>
        <v>0</v>
      </c>
      <c r="R374">
        <f>IF(ISBLANK(Table3[[#This Row],[Account Range Max]]),0,Table3[[#This Row],[Account Range Max]])</f>
        <v>0</v>
      </c>
      <c r="S374" t="str">
        <f>IF(Source!N374="","",_xlfn.XLOOKUP(Source!N374,Elements!$AD$2:$AD$393,Elements!$A$2:$A$393,"Err",0))</f>
        <v>{4E8C2BF3-2C6F-4B28-9EC0-0585B0F45E97}</v>
      </c>
      <c r="T374" t="str">
        <f>IF(Source!O374="","",_xlfn.XLOOKUP(Source!O374,Elements!$AD$2:$AD$393,Elements!$A$2:$A$393,"Err",0))</f>
        <v/>
      </c>
      <c r="U374" t="str">
        <f>IF(Source!T374="","",_xlfn.XLOOKUP(Source!T374,Elements!$AD$2:$AD$393,Elements!$A$2:$A$393,"Err",0))</f>
        <v/>
      </c>
      <c r="V374" t="str">
        <f>IF(Source!U374="","",_xlfn.XLOOKUP(Source!U374,Elements!$AD$2:$AD$393,Elements!$A$2:$A$393,"Err",0))</f>
        <v/>
      </c>
      <c r="W374" t="str">
        <f>IF(Source!V374="","",_xlfn.XLOOKUP(Source!V374,Elements!$AD$2:$AD$393,Elements!$A$2:$A$393,"Err",0))</f>
        <v/>
      </c>
      <c r="X374" t="str">
        <f>IF(Source!W374="","",_xlfn.XLOOKUP(Source!W374,Elements!$AD$2:$AD$393,Elements!$A$2:$A$393,"Err",0))</f>
        <v/>
      </c>
      <c r="Y374" t="str">
        <f>IF(Source!X374="","",_xlfn.XLOOKUP(Source!X374,Elements!$AD$2:$AD$393,Elements!$A$2:$A$393,"Err",0))</f>
        <v/>
      </c>
      <c r="Z374" t="str">
        <f>IF(Source!AD374="","",_xlfn.XLOOKUP(Source!AD374,Elements!$AD$2:$AD$393,Elements!$A$2:$A$393,"Err",0))</f>
        <v/>
      </c>
      <c r="AA374" t="str">
        <f>IF(Source!Y374="","",_xlfn.XLOOKUP(Source!Y374,Elements!$AD$2:$AD$393,Elements!$A$2:$A$393,"Err",0))</f>
        <v/>
      </c>
      <c r="AB374" t="str">
        <f>IF(Source!Z374="","",_xlfn.XLOOKUP(Source!Z374,Elements!$AD$2:$AD$393,Elements!$A$2:$A$393,"Err",0))</f>
        <v/>
      </c>
      <c r="AC374" t="str">
        <f>IF(Source!AA374="","",_xlfn.XLOOKUP(Source!AA374,Elements!$AD$2:$AD$393,Elements!$A$2:$A$393,"Err",0))</f>
        <v/>
      </c>
      <c r="AD374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Prozessfluss,Preis,Produkte,rLD-PE HQ</v>
      </c>
    </row>
    <row r="375" spans="1:30" x14ac:dyDescent="0.25">
      <c r="A375" t="str">
        <f>Table4[[#This Row],[idModel]]</f>
        <v>{4E8C2BF3-2C6F-4B28-9EC0-0585B0F45E97}</v>
      </c>
      <c r="B375" s="2" t="s">
        <v>191</v>
      </c>
      <c r="C375" t="str">
        <f>IF(Table3[[#This Row],[Level 1]]="","",_xlfn.XLOOKUP(Table3[[#This Row],[Level 1]],Table1[Titel],Table1[ID],"Err",0))</f>
        <v>{6C998907-162C-40B1-A283-9DAA3E039EC3}</v>
      </c>
      <c r="D375" t="str">
        <f>IF(Table3[[#This Row],[Level 2]]="","",_xlfn.XLOOKUP(Table3[[#This Row],[Level 2]],Table1[Titel],Table1[ID],"Err",0))</f>
        <v>{F2A772BB-45D9-4964-A632-0CA6068C0827}</v>
      </c>
      <c r="E375" t="str">
        <f>IF(Table3[[#This Row],[Level 3]]="","",_xlfn.XLOOKUP(Table3[[#This Row],[Level 3]],Table1[Titel],Table1[ID],"Err",0))</f>
        <v>{26691B02-A537-4B83-8DA5-8D21ADF39B87}</v>
      </c>
      <c r="F375" t="str">
        <f>IF(Table3[[#This Row],[Level 4]]="","",_xlfn.XLOOKUP(Table3[[#This Row],[Level 4]],Table1[Titel],Table1[ID],"Err",0))</f>
        <v/>
      </c>
      <c r="G375" t="str">
        <f>IF(Table3[[#This Row],[Level 5]]="","",_xlfn.XLOOKUP(Table3[[#This Row],[Level 5]],Table1[Titel],Table1[ID],"Err",0))</f>
        <v>{563FA8FC-580A-43C6-9988-A311CE0FA7E5}</v>
      </c>
      <c r="H375" t="str">
        <f>_xlfn.XLOOKUP(Table3[[#This Row],[Unit]],Table2[Title],Table2[ID],"",0)</f>
        <v>{5E25AD16-F870-4F47-8F4A-F0C7BD590DC9}</v>
      </c>
      <c r="I375">
        <f>Table3[[#This Row],[Lfd]]</f>
        <v>374</v>
      </c>
      <c r="J375">
        <f>Table3[[#This Row],[Type]]</f>
        <v>1</v>
      </c>
      <c r="K375">
        <f>Table3[[#This Row],[Level]]</f>
        <v>10</v>
      </c>
      <c r="L375" t="str">
        <f>IF(ISBLANK(Table3[[#This Row],[Formula]]),"",Table3[[#This Row],[Formula]])</f>
        <v/>
      </c>
      <c r="M375">
        <f>IF(ISBLANK(Table3[[#This Row],[Credit]]),0,Table3[[#This Row],[Credit]])</f>
        <v>0</v>
      </c>
      <c r="N375">
        <f>IF(ISBLANK(Table3[[#This Row],[Debit]]),0,Table3[[#This Row],[Debit]])</f>
        <v>0</v>
      </c>
      <c r="O375">
        <f>Table3[[#This Row],[Format]]</f>
        <v>1</v>
      </c>
      <c r="P375">
        <f>Table3[[#This Row],[Direct Offset]]</f>
        <v>0</v>
      </c>
      <c r="Q375">
        <f>IF(ISBLANK(Table3[[#This Row],[Account Range Min]]),0,Table3[[#This Row],[Account Range Min]])</f>
        <v>0</v>
      </c>
      <c r="R375">
        <f>IF(ISBLANK(Table3[[#This Row],[Account Range Max]]),0,Table3[[#This Row],[Account Range Max]])</f>
        <v>0</v>
      </c>
      <c r="S375" t="str">
        <f>IF(Source!N375="","",_xlfn.XLOOKUP(Source!N375,Elements!$AD$2:$AD$393,Elements!$A$2:$A$393,"Err",0))</f>
        <v>{4E8C2BF3-2C6F-4B28-9EC0-0585B0F45E97}</v>
      </c>
      <c r="T375" t="str">
        <f>IF(Source!O375="","",_xlfn.XLOOKUP(Source!O375,Elements!$AD$2:$AD$393,Elements!$A$2:$A$393,"Err",0))</f>
        <v/>
      </c>
      <c r="U375" t="str">
        <f>IF(Source!T375="","",_xlfn.XLOOKUP(Source!T375,Elements!$AD$2:$AD$393,Elements!$A$2:$A$393,"Err",0))</f>
        <v/>
      </c>
      <c r="V375" t="str">
        <f>IF(Source!U375="","",_xlfn.XLOOKUP(Source!U375,Elements!$AD$2:$AD$393,Elements!$A$2:$A$393,"Err",0))</f>
        <v/>
      </c>
      <c r="W375" t="str">
        <f>IF(Source!V375="","",_xlfn.XLOOKUP(Source!V375,Elements!$AD$2:$AD$393,Elements!$A$2:$A$393,"Err",0))</f>
        <v/>
      </c>
      <c r="X375" t="str">
        <f>IF(Source!W375="","",_xlfn.XLOOKUP(Source!W375,Elements!$AD$2:$AD$393,Elements!$A$2:$A$393,"Err",0))</f>
        <v/>
      </c>
      <c r="Y375" t="str">
        <f>IF(Source!X375="","",_xlfn.XLOOKUP(Source!X375,Elements!$AD$2:$AD$393,Elements!$A$2:$A$393,"Err",0))</f>
        <v/>
      </c>
      <c r="Z375" t="str">
        <f>IF(Source!AD375="","",_xlfn.XLOOKUP(Source!AD375,Elements!$AD$2:$AD$393,Elements!$A$2:$A$393,"Err",0))</f>
        <v/>
      </c>
      <c r="AA375" t="str">
        <f>IF(Source!Y375="","",_xlfn.XLOOKUP(Source!Y375,Elements!$AD$2:$AD$393,Elements!$A$2:$A$393,"Err",0))</f>
        <v/>
      </c>
      <c r="AB375" t="str">
        <f>IF(Source!Z375="","",_xlfn.XLOOKUP(Source!Z375,Elements!$AD$2:$AD$393,Elements!$A$2:$A$393,"Err",0))</f>
        <v/>
      </c>
      <c r="AC375" t="str">
        <f>IF(Source!AA375="","",_xlfn.XLOOKUP(Source!AA375,Elements!$AD$2:$AD$393,Elements!$A$2:$A$393,"Err",0))</f>
        <v/>
      </c>
      <c r="AD375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Prozessfluss,Preis,Produkte,rLD-PE LQ</v>
      </c>
    </row>
    <row r="376" spans="1:30" x14ac:dyDescent="0.25">
      <c r="A376" t="str">
        <f>Table4[[#This Row],[idModel]]</f>
        <v>{4E8C2BF3-2C6F-4B28-9EC0-0585B0F45E97}</v>
      </c>
      <c r="B376" s="2" t="s">
        <v>191</v>
      </c>
      <c r="C376" t="str">
        <f>IF(Table3[[#This Row],[Level 1]]="","",_xlfn.XLOOKUP(Table3[[#This Row],[Level 1]],Table1[Titel],Table1[ID],"Err",0))</f>
        <v>{6C998907-162C-40B1-A283-9DAA3E039EC3}</v>
      </c>
      <c r="D376" t="str">
        <f>IF(Table3[[#This Row],[Level 2]]="","",_xlfn.XLOOKUP(Table3[[#This Row],[Level 2]],Table1[Titel],Table1[ID],"Err",0))</f>
        <v>{F2A772BB-45D9-4964-A632-0CA6068C0827}</v>
      </c>
      <c r="E376" t="str">
        <f>IF(Table3[[#This Row],[Level 3]]="","",_xlfn.XLOOKUP(Table3[[#This Row],[Level 3]],Table1[Titel],Table1[ID],"Err",0))</f>
        <v>{26691B02-A537-4B83-8DA5-8D21ADF39B87}</v>
      </c>
      <c r="F376" t="str">
        <f>IF(Table3[[#This Row],[Level 4]]="","",_xlfn.XLOOKUP(Table3[[#This Row],[Level 4]],Table1[Titel],Table1[ID],"Err",0))</f>
        <v/>
      </c>
      <c r="G376" t="str">
        <f>IF(Table3[[#This Row],[Level 5]]="","",_xlfn.XLOOKUP(Table3[[#This Row],[Level 5]],Table1[Titel],Table1[ID],"Err",0))</f>
        <v>{3551AD49-C742-4858-9BC6-88453A55953E}</v>
      </c>
      <c r="H376" t="str">
        <f>_xlfn.XLOOKUP(Table3[[#This Row],[Unit]],Table2[Title],Table2[ID],"",0)</f>
        <v>{5E25AD16-F870-4F47-8F4A-F0C7BD590DC9}</v>
      </c>
      <c r="I376">
        <f>Table3[[#This Row],[Lfd]]</f>
        <v>375</v>
      </c>
      <c r="J376">
        <f>Table3[[#This Row],[Type]]</f>
        <v>1</v>
      </c>
      <c r="K376">
        <f>Table3[[#This Row],[Level]]</f>
        <v>10</v>
      </c>
      <c r="L376" t="str">
        <f>IF(ISBLANK(Table3[[#This Row],[Formula]]),"",Table3[[#This Row],[Formula]])</f>
        <v/>
      </c>
      <c r="M376">
        <f>IF(ISBLANK(Table3[[#This Row],[Credit]]),0,Table3[[#This Row],[Credit]])</f>
        <v>0</v>
      </c>
      <c r="N376">
        <f>IF(ISBLANK(Table3[[#This Row],[Debit]]),0,Table3[[#This Row],[Debit]])</f>
        <v>0</v>
      </c>
      <c r="O376">
        <f>Table3[[#This Row],[Format]]</f>
        <v>1</v>
      </c>
      <c r="P376">
        <f>Table3[[#This Row],[Direct Offset]]</f>
        <v>0</v>
      </c>
      <c r="Q376">
        <f>IF(ISBLANK(Table3[[#This Row],[Account Range Min]]),0,Table3[[#This Row],[Account Range Min]])</f>
        <v>0</v>
      </c>
      <c r="R376">
        <f>IF(ISBLANK(Table3[[#This Row],[Account Range Max]]),0,Table3[[#This Row],[Account Range Max]])</f>
        <v>0</v>
      </c>
      <c r="S376" t="str">
        <f>IF(Source!N376="","",_xlfn.XLOOKUP(Source!N376,Elements!$AD$2:$AD$393,Elements!$A$2:$A$393,"Err",0))</f>
        <v>{4E8C2BF3-2C6F-4B28-9EC0-0585B0F45E97}</v>
      </c>
      <c r="T376" t="str">
        <f>IF(Source!O376="","",_xlfn.XLOOKUP(Source!O376,Elements!$AD$2:$AD$393,Elements!$A$2:$A$393,"Err",0))</f>
        <v/>
      </c>
      <c r="U376" t="str">
        <f>IF(Source!T376="","",_xlfn.XLOOKUP(Source!T376,Elements!$AD$2:$AD$393,Elements!$A$2:$A$393,"Err",0))</f>
        <v/>
      </c>
      <c r="V376" t="str">
        <f>IF(Source!U376="","",_xlfn.XLOOKUP(Source!U376,Elements!$AD$2:$AD$393,Elements!$A$2:$A$393,"Err",0))</f>
        <v/>
      </c>
      <c r="W376" t="str">
        <f>IF(Source!V376="","",_xlfn.XLOOKUP(Source!V376,Elements!$AD$2:$AD$393,Elements!$A$2:$A$393,"Err",0))</f>
        <v/>
      </c>
      <c r="X376" t="str">
        <f>IF(Source!W376="","",_xlfn.XLOOKUP(Source!W376,Elements!$AD$2:$AD$393,Elements!$A$2:$A$393,"Err",0))</f>
        <v/>
      </c>
      <c r="Y376" t="str">
        <f>IF(Source!X376="","",_xlfn.XLOOKUP(Source!X376,Elements!$AD$2:$AD$393,Elements!$A$2:$A$393,"Err",0))</f>
        <v/>
      </c>
      <c r="Z376" t="str">
        <f>IF(Source!AD376="","",_xlfn.XLOOKUP(Source!AD376,Elements!$AD$2:$AD$393,Elements!$A$2:$A$393,"Err",0))</f>
        <v/>
      </c>
      <c r="AA376" t="str">
        <f>IF(Source!Y376="","",_xlfn.XLOOKUP(Source!Y376,Elements!$AD$2:$AD$393,Elements!$A$2:$A$393,"Err",0))</f>
        <v/>
      </c>
      <c r="AB376" t="str">
        <f>IF(Source!Z376="","",_xlfn.XLOOKUP(Source!Z376,Elements!$AD$2:$AD$393,Elements!$A$2:$A$393,"Err",0))</f>
        <v/>
      </c>
      <c r="AC376" t="str">
        <f>IF(Source!AA376="","",_xlfn.XLOOKUP(Source!AA376,Elements!$AD$2:$AD$393,Elements!$A$2:$A$393,"Err",0))</f>
        <v/>
      </c>
      <c r="AD376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Prozessfluss,Preis,Produkte,rPET-Agglomerat</v>
      </c>
    </row>
    <row r="377" spans="1:30" x14ac:dyDescent="0.25">
      <c r="A377" t="str">
        <f>Table4[[#This Row],[idModel]]</f>
        <v>{4E8C2BF3-2C6F-4B28-9EC0-0585B0F45E97}</v>
      </c>
      <c r="B377" s="2" t="s">
        <v>191</v>
      </c>
      <c r="C377" t="str">
        <f>IF(Table3[[#This Row],[Level 1]]="","",_xlfn.XLOOKUP(Table3[[#This Row],[Level 1]],Table1[Titel],Table1[ID],"Err",0))</f>
        <v>{6C998907-162C-40B1-A283-9DAA3E039EC3}</v>
      </c>
      <c r="D377" t="str">
        <f>IF(Table3[[#This Row],[Level 2]]="","",_xlfn.XLOOKUP(Table3[[#This Row],[Level 2]],Table1[Titel],Table1[ID],"Err",0))</f>
        <v>{F2A772BB-45D9-4964-A632-0CA6068C0827}</v>
      </c>
      <c r="E377" t="str">
        <f>IF(Table3[[#This Row],[Level 3]]="","",_xlfn.XLOOKUP(Table3[[#This Row],[Level 3]],Table1[Titel],Table1[ID],"Err",0))</f>
        <v>{26691B02-A537-4B83-8DA5-8D21ADF39B87}</v>
      </c>
      <c r="F377" t="str">
        <f>IF(Table3[[#This Row],[Level 4]]="","",_xlfn.XLOOKUP(Table3[[#This Row],[Level 4]],Table1[Titel],Table1[ID],"Err",0))</f>
        <v/>
      </c>
      <c r="G377" t="str">
        <f>IF(Table3[[#This Row],[Level 5]]="","",_xlfn.XLOOKUP(Table3[[#This Row],[Level 5]],Table1[Titel],Table1[ID],"Err",0))</f>
        <v>{BDC918E3-2C41-40CA-92D3-20A7A35AAB9D}</v>
      </c>
      <c r="H377" t="str">
        <f>_xlfn.XLOOKUP(Table3[[#This Row],[Unit]],Table2[Title],Table2[ID],"",0)</f>
        <v>{5E25AD16-F870-4F47-8F4A-F0C7BD590DC9}</v>
      </c>
      <c r="I377">
        <f>Table3[[#This Row],[Lfd]]</f>
        <v>376</v>
      </c>
      <c r="J377">
        <f>Table3[[#This Row],[Type]]</f>
        <v>1</v>
      </c>
      <c r="K377">
        <f>Table3[[#This Row],[Level]]</f>
        <v>10</v>
      </c>
      <c r="L377" t="str">
        <f>IF(ISBLANK(Table3[[#This Row],[Formula]]),"",Table3[[#This Row],[Formula]])</f>
        <v/>
      </c>
      <c r="M377">
        <f>IF(ISBLANK(Table3[[#This Row],[Credit]]),0,Table3[[#This Row],[Credit]])</f>
        <v>0</v>
      </c>
      <c r="N377">
        <f>IF(ISBLANK(Table3[[#This Row],[Debit]]),0,Table3[[#This Row],[Debit]])</f>
        <v>0</v>
      </c>
      <c r="O377">
        <f>Table3[[#This Row],[Format]]</f>
        <v>1</v>
      </c>
      <c r="P377">
        <f>Table3[[#This Row],[Direct Offset]]</f>
        <v>0</v>
      </c>
      <c r="Q377">
        <f>IF(ISBLANK(Table3[[#This Row],[Account Range Min]]),0,Table3[[#This Row],[Account Range Min]])</f>
        <v>0</v>
      </c>
      <c r="R377">
        <f>IF(ISBLANK(Table3[[#This Row],[Account Range Max]]),0,Table3[[#This Row],[Account Range Max]])</f>
        <v>0</v>
      </c>
      <c r="S377" t="str">
        <f>IF(Source!N377="","",_xlfn.XLOOKUP(Source!N377,Elements!$AD$2:$AD$393,Elements!$A$2:$A$393,"Err",0))</f>
        <v>{4E8C2BF3-2C6F-4B28-9EC0-0585B0F45E97}</v>
      </c>
      <c r="T377" t="str">
        <f>IF(Source!O377="","",_xlfn.XLOOKUP(Source!O377,Elements!$AD$2:$AD$393,Elements!$A$2:$A$393,"Err",0))</f>
        <v/>
      </c>
      <c r="U377" t="str">
        <f>IF(Source!T377="","",_xlfn.XLOOKUP(Source!T377,Elements!$AD$2:$AD$393,Elements!$A$2:$A$393,"Err",0))</f>
        <v/>
      </c>
      <c r="V377" t="str">
        <f>IF(Source!U377="","",_xlfn.XLOOKUP(Source!U377,Elements!$AD$2:$AD$393,Elements!$A$2:$A$393,"Err",0))</f>
        <v/>
      </c>
      <c r="W377" t="str">
        <f>IF(Source!V377="","",_xlfn.XLOOKUP(Source!V377,Elements!$AD$2:$AD$393,Elements!$A$2:$A$393,"Err",0))</f>
        <v/>
      </c>
      <c r="X377" t="str">
        <f>IF(Source!W377="","",_xlfn.XLOOKUP(Source!W377,Elements!$AD$2:$AD$393,Elements!$A$2:$A$393,"Err",0))</f>
        <v/>
      </c>
      <c r="Y377" t="str">
        <f>IF(Source!X377="","",_xlfn.XLOOKUP(Source!X377,Elements!$AD$2:$AD$393,Elements!$A$2:$A$393,"Err",0))</f>
        <v/>
      </c>
      <c r="Z377" t="str">
        <f>IF(Source!AD377="","",_xlfn.XLOOKUP(Source!AD377,Elements!$AD$2:$AD$393,Elements!$A$2:$A$393,"Err",0))</f>
        <v/>
      </c>
      <c r="AA377" t="str">
        <f>IF(Source!Y377="","",_xlfn.XLOOKUP(Source!Y377,Elements!$AD$2:$AD$393,Elements!$A$2:$A$393,"Err",0))</f>
        <v/>
      </c>
      <c r="AB377" t="str">
        <f>IF(Source!Z377="","",_xlfn.XLOOKUP(Source!Z377,Elements!$AD$2:$AD$393,Elements!$A$2:$A$393,"Err",0))</f>
        <v/>
      </c>
      <c r="AC377" t="str">
        <f>IF(Source!AA377="","",_xlfn.XLOOKUP(Source!AA377,Elements!$AD$2:$AD$393,Elements!$A$2:$A$393,"Err",0))</f>
        <v/>
      </c>
      <c r="AD377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Prozessfluss,Preis,Produkte,rPP-Mahlgut</v>
      </c>
    </row>
    <row r="378" spans="1:30" x14ac:dyDescent="0.25">
      <c r="A378" t="str">
        <f>Table4[[#This Row],[idModel]]</f>
        <v>{4E8C2BF3-2C6F-4B28-9EC0-0585B0F45E97}</v>
      </c>
      <c r="B378" s="2" t="s">
        <v>191</v>
      </c>
      <c r="C378" t="str">
        <f>IF(Table3[[#This Row],[Level 1]]="","",_xlfn.XLOOKUP(Table3[[#This Row],[Level 1]],Table1[Titel],Table1[ID],"Err",0))</f>
        <v>{6C998907-162C-40B1-A283-9DAA3E039EC3}</v>
      </c>
      <c r="D378" t="str">
        <f>IF(Table3[[#This Row],[Level 2]]="","",_xlfn.XLOOKUP(Table3[[#This Row],[Level 2]],Table1[Titel],Table1[ID],"Err",0))</f>
        <v>{26691B02-A537-4B83-8DA5-8D21ADF39B87}</v>
      </c>
      <c r="E378" t="str">
        <f>IF(Table3[[#This Row],[Level 3]]="","",_xlfn.XLOOKUP(Table3[[#This Row],[Level 3]],Table1[Titel],Table1[ID],"Err",0))</f>
        <v>{748F0E46-BB40-4090-9EF2-C5D822376EE2}</v>
      </c>
      <c r="F378" t="str">
        <f>IF(Table3[[#This Row],[Level 4]]="","",_xlfn.XLOOKUP(Table3[[#This Row],[Level 4]],Table1[Titel],Table1[ID],"Err",0))</f>
        <v>{83BB8F22-D654-43C5-938D-4D0005FC9154}</v>
      </c>
      <c r="G378" t="str">
        <f>IF(Table3[[#This Row],[Level 5]]="","",_xlfn.XLOOKUP(Table3[[#This Row],[Level 5]],Table1[Titel],Table1[ID],"Err",0))</f>
        <v>{4C3C1EFA-41E3-4F27-945D-A84EFE0A05C2}</v>
      </c>
      <c r="H378" t="str">
        <f>_xlfn.XLOOKUP(Table3[[#This Row],[Unit]],Table2[Title],Table2[ID],"",0)</f>
        <v>{F5407237-FAA9-4557-B2C6-D4E50AB82E56}</v>
      </c>
      <c r="I378">
        <f>Table3[[#This Row],[Lfd]]</f>
        <v>377</v>
      </c>
      <c r="J378">
        <f>Table3[[#This Row],[Type]]</f>
        <v>2</v>
      </c>
      <c r="K378">
        <f>Table3[[#This Row],[Level]]</f>
        <v>50</v>
      </c>
      <c r="L378" t="str">
        <f>IF(ISBLANK(Table3[[#This Row],[Formula]]),"",Table3[[#This Row],[Formula]])</f>
        <v>p1*p2</v>
      </c>
      <c r="M378">
        <f>IF(ISBLANK(Table3[[#This Row],[Credit]]),0,Table3[[#This Row],[Credit]])</f>
        <v>4400</v>
      </c>
      <c r="N378">
        <f>IF(ISBLANK(Table3[[#This Row],[Debit]]),0,Table3[[#This Row],[Debit]])</f>
        <v>1200</v>
      </c>
      <c r="O378">
        <f>Table3[[#This Row],[Format]]</f>
        <v>1</v>
      </c>
      <c r="P378">
        <f>Table3[[#This Row],[Direct Offset]]</f>
        <v>0</v>
      </c>
      <c r="Q378">
        <f>IF(ISBLANK(Table3[[#This Row],[Account Range Min]]),0,Table3[[#This Row],[Account Range Min]])</f>
        <v>0</v>
      </c>
      <c r="R378">
        <f>IF(ISBLANK(Table3[[#This Row],[Account Range Max]]),0,Table3[[#This Row],[Account Range Max]])</f>
        <v>0</v>
      </c>
      <c r="S378" t="str">
        <f>IF(Source!N378="","",_xlfn.XLOOKUP(Source!N378,Elements!$AD$2:$AD$393,Elements!$A$2:$A$393,"Err",0))</f>
        <v/>
      </c>
      <c r="T378" t="str">
        <f>IF(Source!O378="","",_xlfn.XLOOKUP(Source!O378,Elements!$AD$2:$AD$393,Elements!$A$2:$A$393,"Err",0))</f>
        <v/>
      </c>
      <c r="U378" t="str">
        <f>IF(Source!T378="","",_xlfn.XLOOKUP(Source!T378,Elements!$AD$2:$AD$393,Elements!$A$2:$A$393,"Err",0))</f>
        <v>{4E8C2BF3-2C6F-4B28-9EC0-0585B0F45E97}</v>
      </c>
      <c r="V378" t="str">
        <f>IF(Source!U378="","",_xlfn.XLOOKUP(Source!U378,Elements!$AD$2:$AD$393,Elements!$A$2:$A$393,"Err",0))</f>
        <v>{4E8C2BF3-2C6F-4B28-9EC0-0585B0F45E97}</v>
      </c>
      <c r="W378" t="str">
        <f>IF(Source!V378="","",_xlfn.XLOOKUP(Source!V378,Elements!$AD$2:$AD$393,Elements!$A$2:$A$393,"Err",0))</f>
        <v/>
      </c>
      <c r="X378" t="str">
        <f>IF(Source!W378="","",_xlfn.XLOOKUP(Source!W378,Elements!$AD$2:$AD$393,Elements!$A$2:$A$393,"Err",0))</f>
        <v/>
      </c>
      <c r="Y378" t="str">
        <f>IF(Source!X378="","",_xlfn.XLOOKUP(Source!X378,Elements!$AD$2:$AD$393,Elements!$A$2:$A$393,"Err",0))</f>
        <v/>
      </c>
      <c r="Z378" t="str">
        <f>IF(Source!AD378="","",_xlfn.XLOOKUP(Source!AD378,Elements!$AD$2:$AD$393,Elements!$A$2:$A$393,"Err",0))</f>
        <v>{4E8C2BF3-2C6F-4B28-9EC0-0585B0F45E97}</v>
      </c>
      <c r="AA378" t="str">
        <f>IF(Source!Y378="","",_xlfn.XLOOKUP(Source!Y378,Elements!$AD$2:$AD$393,Elements!$A$2:$A$393,"Err",0))</f>
        <v/>
      </c>
      <c r="AB378" t="str">
        <f>IF(Source!Z378="","",_xlfn.XLOOKUP(Source!Z378,Elements!$AD$2:$AD$393,Elements!$A$2:$A$393,"Err",0))</f>
        <v>{4E8C2BF3-2C6F-4B28-9EC0-0585B0F45E97}</v>
      </c>
      <c r="AC378" t="str">
        <f>IF(Source!AA378="","",_xlfn.XLOOKUP(Source!AA378,Elements!$AD$2:$AD$393,Elements!$A$2:$A$393,"Err",0))</f>
        <v/>
      </c>
      <c r="AD378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Prozessfluss,Produkte,Metalle,Alu-PET/AL/PE (PIR),Umsatz</v>
      </c>
    </row>
    <row r="379" spans="1:30" x14ac:dyDescent="0.25">
      <c r="A379" t="str">
        <f>Table4[[#This Row],[idModel]]</f>
        <v>{4E8C2BF3-2C6F-4B28-9EC0-0585B0F45E97}</v>
      </c>
      <c r="B379" s="2" t="s">
        <v>191</v>
      </c>
      <c r="C379" t="str">
        <f>IF(Table3[[#This Row],[Level 1]]="","",_xlfn.XLOOKUP(Table3[[#This Row],[Level 1]],Table1[Titel],Table1[ID],"Err",0))</f>
        <v>{6C998907-162C-40B1-A283-9DAA3E039EC3}</v>
      </c>
      <c r="D379" t="str">
        <f>IF(Table3[[#This Row],[Level 2]]="","",_xlfn.XLOOKUP(Table3[[#This Row],[Level 2]],Table1[Titel],Table1[ID],"Err",0))</f>
        <v>{26691B02-A537-4B83-8DA5-8D21ADF39B87}</v>
      </c>
      <c r="E379" t="str">
        <f>IF(Table3[[#This Row],[Level 3]]="","",_xlfn.XLOOKUP(Table3[[#This Row],[Level 3]],Table1[Titel],Table1[ID],"Err",0))</f>
        <v>{748F0E46-BB40-4090-9EF2-C5D822376EE2}</v>
      </c>
      <c r="F379" t="str">
        <f>IF(Table3[[#This Row],[Level 4]]="","",_xlfn.XLOOKUP(Table3[[#This Row],[Level 4]],Table1[Titel],Table1[ID],"Err",0))</f>
        <v>{83BB8F22-D654-43C5-938D-4D0005FC9154}</v>
      </c>
      <c r="G379" t="str">
        <f>IF(Table3[[#This Row],[Level 5]]="","",_xlfn.XLOOKUP(Table3[[#This Row],[Level 5]],Table1[Titel],Table1[ID],"Err",0))</f>
        <v>{E27D33AB-8DEC-407C-BFEA-CAC632F055A3}</v>
      </c>
      <c r="H379" t="str">
        <f>_xlfn.XLOOKUP(Table3[[#This Row],[Unit]],Table2[Title],Table2[ID],"",0)</f>
        <v>{F91515BE-9199-4C2F-AA78-9F96C7CDFC45}</v>
      </c>
      <c r="I379">
        <f>Table3[[#This Row],[Lfd]]</f>
        <v>378</v>
      </c>
      <c r="J379">
        <f>Table3[[#This Row],[Type]]</f>
        <v>2</v>
      </c>
      <c r="K379">
        <f>Table3[[#This Row],[Level]]</f>
        <v>25</v>
      </c>
      <c r="L379" t="str">
        <f>IF(ISBLANK(Table3[[#This Row],[Formula]]),"",Table3[[#This Row],[Formula]])</f>
        <v>p1*p2*p3*p4*p5/-1000</v>
      </c>
      <c r="M379">
        <f>IF(ISBLANK(Table3[[#This Row],[Credit]]),0,Table3[[#This Row],[Credit]])</f>
        <v>0</v>
      </c>
      <c r="N379">
        <f>IF(ISBLANK(Table3[[#This Row],[Debit]]),0,Table3[[#This Row],[Debit]])</f>
        <v>0</v>
      </c>
      <c r="O379">
        <f>Table3[[#This Row],[Format]]</f>
        <v>0</v>
      </c>
      <c r="P379">
        <f>Table3[[#This Row],[Direct Offset]]</f>
        <v>0</v>
      </c>
      <c r="Q379">
        <f>IF(ISBLANK(Table3[[#This Row],[Account Range Min]]),0,Table3[[#This Row],[Account Range Min]])</f>
        <v>0</v>
      </c>
      <c r="R379">
        <f>IF(ISBLANK(Table3[[#This Row],[Account Range Max]]),0,Table3[[#This Row],[Account Range Max]])</f>
        <v>0</v>
      </c>
      <c r="S379" t="str">
        <f>IF(Source!N379="","",_xlfn.XLOOKUP(Source!N379,Elements!$AD$2:$AD$393,Elements!$A$2:$A$393,"Err",0))</f>
        <v/>
      </c>
      <c r="T379" t="str">
        <f>IF(Source!O379="","",_xlfn.XLOOKUP(Source!O379,Elements!$AD$2:$AD$393,Elements!$A$2:$A$393,"Err",0))</f>
        <v/>
      </c>
      <c r="U379" t="str">
        <f>IF(Source!T379="","",_xlfn.XLOOKUP(Source!T379,Elements!$AD$2:$AD$393,Elements!$A$2:$A$393,"Err",0))</f>
        <v>{4E8C2BF3-2C6F-4B28-9EC0-0585B0F45E97}</v>
      </c>
      <c r="V379" t="str">
        <f>IF(Source!U379="","",_xlfn.XLOOKUP(Source!U379,Elements!$AD$2:$AD$393,Elements!$A$2:$A$393,"Err",0))</f>
        <v>{4E8C2BF3-2C6F-4B28-9EC0-0585B0F45E97}</v>
      </c>
      <c r="W379" t="str">
        <f>IF(Source!V379="","",_xlfn.XLOOKUP(Source!V379,Elements!$AD$2:$AD$393,Elements!$A$2:$A$393,"Err",0))</f>
        <v>{4E8C2BF3-2C6F-4B28-9EC0-0585B0F45E97}</v>
      </c>
      <c r="X379" t="str">
        <f>IF(Source!W379="","",_xlfn.XLOOKUP(Source!W379,Elements!$AD$2:$AD$393,Elements!$A$2:$A$393,"Err",0))</f>
        <v>{4E8C2BF3-2C6F-4B28-9EC0-0585B0F45E97}</v>
      </c>
      <c r="Y379" t="str">
        <f>IF(Source!X379="","",_xlfn.XLOOKUP(Source!X379,Elements!$AD$2:$AD$393,Elements!$A$2:$A$393,"Err",0))</f>
        <v>{4E8C2BF3-2C6F-4B28-9EC0-0585B0F45E97}</v>
      </c>
      <c r="Z379" t="str">
        <f>IF(Source!AD379="","",_xlfn.XLOOKUP(Source!AD379,Elements!$AD$2:$AD$393,Elements!$A$2:$A$393,"Err",0))</f>
        <v/>
      </c>
      <c r="AA379" t="str">
        <f>IF(Source!Y379="","",_xlfn.XLOOKUP(Source!Y379,Elements!$AD$2:$AD$393,Elements!$A$2:$A$393,"Err",0))</f>
        <v/>
      </c>
      <c r="AB379" t="str">
        <f>IF(Source!Z379="","",_xlfn.XLOOKUP(Source!Z379,Elements!$AD$2:$AD$393,Elements!$A$2:$A$393,"Err",0))</f>
        <v/>
      </c>
      <c r="AC379" t="str">
        <f>IF(Source!AA379="","",_xlfn.XLOOKUP(Source!AA379,Elements!$AD$2:$AD$393,Elements!$A$2:$A$393,"Err",0))</f>
        <v/>
      </c>
      <c r="AD379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Prozessfluss,Produkte,Metalle,Alu-PET/AL/PE (PIR),Volumen</v>
      </c>
    </row>
    <row r="380" spans="1:30" x14ac:dyDescent="0.25">
      <c r="A380" t="str">
        <f>Table4[[#This Row],[idModel]]</f>
        <v>{4E8C2BF3-2C6F-4B28-9EC0-0585B0F45E97}</v>
      </c>
      <c r="B380" s="2" t="s">
        <v>191</v>
      </c>
      <c r="C380" t="str">
        <f>IF(Table3[[#This Row],[Level 1]]="","",_xlfn.XLOOKUP(Table3[[#This Row],[Level 1]],Table1[Titel],Table1[ID],"Err",0))</f>
        <v>{6C998907-162C-40B1-A283-9DAA3E039EC3}</v>
      </c>
      <c r="D380" t="str">
        <f>IF(Table3[[#This Row],[Level 2]]="","",_xlfn.XLOOKUP(Table3[[#This Row],[Level 2]],Table1[Titel],Table1[ID],"Err",0))</f>
        <v>{26691B02-A537-4B83-8DA5-8D21ADF39B87}</v>
      </c>
      <c r="E380" t="str">
        <f>IF(Table3[[#This Row],[Level 3]]="","",_xlfn.XLOOKUP(Table3[[#This Row],[Level 3]],Table1[Titel],Table1[ID],"Err",0))</f>
        <v>{748F0E46-BB40-4090-9EF2-C5D822376EE2}</v>
      </c>
      <c r="F380" t="str">
        <f>IF(Table3[[#This Row],[Level 4]]="","",_xlfn.XLOOKUP(Table3[[#This Row],[Level 4]],Table1[Titel],Table1[ID],"Err",0))</f>
        <v>{4461567A-199F-42C7-992F-CB8B1F9987A5}</v>
      </c>
      <c r="G380" t="str">
        <f>IF(Table3[[#This Row],[Level 5]]="","",_xlfn.XLOOKUP(Table3[[#This Row],[Level 5]],Table1[Titel],Table1[ID],"Err",0))</f>
        <v>{4C3C1EFA-41E3-4F27-945D-A84EFE0A05C2}</v>
      </c>
      <c r="H380" t="str">
        <f>_xlfn.XLOOKUP(Table3[[#This Row],[Unit]],Table2[Title],Table2[ID],"",0)</f>
        <v>{F5407237-FAA9-4557-B2C6-D4E50AB82E56}</v>
      </c>
      <c r="I380">
        <f>Table3[[#This Row],[Lfd]]</f>
        <v>379</v>
      </c>
      <c r="J380">
        <f>Table3[[#This Row],[Type]]</f>
        <v>2</v>
      </c>
      <c r="K380">
        <f>Table3[[#This Row],[Level]]</f>
        <v>50</v>
      </c>
      <c r="L380" t="str">
        <f>IF(ISBLANK(Table3[[#This Row],[Formula]]),"",Table3[[#This Row],[Formula]])</f>
        <v>p1*p2</v>
      </c>
      <c r="M380">
        <f>IF(ISBLANK(Table3[[#This Row],[Credit]]),0,Table3[[#This Row],[Credit]])</f>
        <v>4400</v>
      </c>
      <c r="N380">
        <f>IF(ISBLANK(Table3[[#This Row],[Debit]]),0,Table3[[#This Row],[Debit]])</f>
        <v>1200</v>
      </c>
      <c r="O380">
        <f>Table3[[#This Row],[Format]]</f>
        <v>1</v>
      </c>
      <c r="P380">
        <f>Table3[[#This Row],[Direct Offset]]</f>
        <v>0</v>
      </c>
      <c r="Q380">
        <f>IF(ISBLANK(Table3[[#This Row],[Account Range Min]]),0,Table3[[#This Row],[Account Range Min]])</f>
        <v>0</v>
      </c>
      <c r="R380">
        <f>IF(ISBLANK(Table3[[#This Row],[Account Range Max]]),0,Table3[[#This Row],[Account Range Max]])</f>
        <v>0</v>
      </c>
      <c r="S380" t="str">
        <f>IF(Source!N380="","",_xlfn.XLOOKUP(Source!N380,Elements!$AD$2:$AD$393,Elements!$A$2:$A$393,"Err",0))</f>
        <v/>
      </c>
      <c r="T380" t="str">
        <f>IF(Source!O380="","",_xlfn.XLOOKUP(Source!O380,Elements!$AD$2:$AD$393,Elements!$A$2:$A$393,"Err",0))</f>
        <v/>
      </c>
      <c r="U380" t="str">
        <f>IF(Source!T380="","",_xlfn.XLOOKUP(Source!T380,Elements!$AD$2:$AD$393,Elements!$A$2:$A$393,"Err",0))</f>
        <v>{4E8C2BF3-2C6F-4B28-9EC0-0585B0F45E97}</v>
      </c>
      <c r="V380" t="str">
        <f>IF(Source!U380="","",_xlfn.XLOOKUP(Source!U380,Elements!$AD$2:$AD$393,Elements!$A$2:$A$393,"Err",0))</f>
        <v>{4E8C2BF3-2C6F-4B28-9EC0-0585B0F45E97}</v>
      </c>
      <c r="W380" t="str">
        <f>IF(Source!V380="","",_xlfn.XLOOKUP(Source!V380,Elements!$AD$2:$AD$393,Elements!$A$2:$A$393,"Err",0))</f>
        <v/>
      </c>
      <c r="X380" t="str">
        <f>IF(Source!W380="","",_xlfn.XLOOKUP(Source!W380,Elements!$AD$2:$AD$393,Elements!$A$2:$A$393,"Err",0))</f>
        <v/>
      </c>
      <c r="Y380" t="str">
        <f>IF(Source!X380="","",_xlfn.XLOOKUP(Source!X380,Elements!$AD$2:$AD$393,Elements!$A$2:$A$393,"Err",0))</f>
        <v/>
      </c>
      <c r="Z380" t="str">
        <f>IF(Source!AD380="","",_xlfn.XLOOKUP(Source!AD380,Elements!$AD$2:$AD$393,Elements!$A$2:$A$393,"Err",0))</f>
        <v>{4E8C2BF3-2C6F-4B28-9EC0-0585B0F45E97}</v>
      </c>
      <c r="AA380" t="str">
        <f>IF(Source!Y380="","",_xlfn.XLOOKUP(Source!Y380,Elements!$AD$2:$AD$393,Elements!$A$2:$A$393,"Err",0))</f>
        <v/>
      </c>
      <c r="AB380" t="str">
        <f>IF(Source!Z380="","",_xlfn.XLOOKUP(Source!Z380,Elements!$AD$2:$AD$393,Elements!$A$2:$A$393,"Err",0))</f>
        <v>{4E8C2BF3-2C6F-4B28-9EC0-0585B0F45E97}</v>
      </c>
      <c r="AC380" t="str">
        <f>IF(Source!AA380="","",_xlfn.XLOOKUP(Source!AA380,Elements!$AD$2:$AD$393,Elements!$A$2:$A$393,"Err",0))</f>
        <v/>
      </c>
      <c r="AD380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Prozessfluss,Produkte,Metalle,Alu-PolyAl (PCR),Umsatz</v>
      </c>
    </row>
    <row r="381" spans="1:30" x14ac:dyDescent="0.25">
      <c r="A381" t="str">
        <f>Table4[[#This Row],[idModel]]</f>
        <v>{4E8C2BF3-2C6F-4B28-9EC0-0585B0F45E97}</v>
      </c>
      <c r="B381" s="2" t="s">
        <v>191</v>
      </c>
      <c r="C381" t="str">
        <f>IF(Table3[[#This Row],[Level 1]]="","",_xlfn.XLOOKUP(Table3[[#This Row],[Level 1]],Table1[Titel],Table1[ID],"Err",0))</f>
        <v>{6C998907-162C-40B1-A283-9DAA3E039EC3}</v>
      </c>
      <c r="D381" t="str">
        <f>IF(Table3[[#This Row],[Level 2]]="","",_xlfn.XLOOKUP(Table3[[#This Row],[Level 2]],Table1[Titel],Table1[ID],"Err",0))</f>
        <v>{26691B02-A537-4B83-8DA5-8D21ADF39B87}</v>
      </c>
      <c r="E381" t="str">
        <f>IF(Table3[[#This Row],[Level 3]]="","",_xlfn.XLOOKUP(Table3[[#This Row],[Level 3]],Table1[Titel],Table1[ID],"Err",0))</f>
        <v>{748F0E46-BB40-4090-9EF2-C5D822376EE2}</v>
      </c>
      <c r="F381" t="str">
        <f>IF(Table3[[#This Row],[Level 4]]="","",_xlfn.XLOOKUP(Table3[[#This Row],[Level 4]],Table1[Titel],Table1[ID],"Err",0))</f>
        <v>{4461567A-199F-42C7-992F-CB8B1F9987A5}</v>
      </c>
      <c r="G381" t="str">
        <f>IF(Table3[[#This Row],[Level 5]]="","",_xlfn.XLOOKUP(Table3[[#This Row],[Level 5]],Table1[Titel],Table1[ID],"Err",0))</f>
        <v>{E27D33AB-8DEC-407C-BFEA-CAC632F055A3}</v>
      </c>
      <c r="H381" t="str">
        <f>_xlfn.XLOOKUP(Table3[[#This Row],[Unit]],Table2[Title],Table2[ID],"",0)</f>
        <v>{F91515BE-9199-4C2F-AA78-9F96C7CDFC45}</v>
      </c>
      <c r="I381">
        <f>Table3[[#This Row],[Lfd]]</f>
        <v>380</v>
      </c>
      <c r="J381">
        <f>Table3[[#This Row],[Type]]</f>
        <v>2</v>
      </c>
      <c r="K381">
        <f>Table3[[#This Row],[Level]]</f>
        <v>25</v>
      </c>
      <c r="L381" t="str">
        <f>IF(ISBLANK(Table3[[#This Row],[Formula]]),"",Table3[[#This Row],[Formula]])</f>
        <v>p1*p2*p3*p4*p5/-1000</v>
      </c>
      <c r="M381">
        <f>IF(ISBLANK(Table3[[#This Row],[Credit]]),0,Table3[[#This Row],[Credit]])</f>
        <v>0</v>
      </c>
      <c r="N381">
        <f>IF(ISBLANK(Table3[[#This Row],[Debit]]),0,Table3[[#This Row],[Debit]])</f>
        <v>0</v>
      </c>
      <c r="O381">
        <f>Table3[[#This Row],[Format]]</f>
        <v>0</v>
      </c>
      <c r="P381">
        <f>Table3[[#This Row],[Direct Offset]]</f>
        <v>0</v>
      </c>
      <c r="Q381">
        <f>IF(ISBLANK(Table3[[#This Row],[Account Range Min]]),0,Table3[[#This Row],[Account Range Min]])</f>
        <v>0</v>
      </c>
      <c r="R381">
        <f>IF(ISBLANK(Table3[[#This Row],[Account Range Max]]),0,Table3[[#This Row],[Account Range Max]])</f>
        <v>0</v>
      </c>
      <c r="S381" t="str">
        <f>IF(Source!N381="","",_xlfn.XLOOKUP(Source!N381,Elements!$AD$2:$AD$393,Elements!$A$2:$A$393,"Err",0))</f>
        <v/>
      </c>
      <c r="T381" t="str">
        <f>IF(Source!O381="","",_xlfn.XLOOKUP(Source!O381,Elements!$AD$2:$AD$393,Elements!$A$2:$A$393,"Err",0))</f>
        <v/>
      </c>
      <c r="U381" t="str">
        <f>IF(Source!T381="","",_xlfn.XLOOKUP(Source!T381,Elements!$AD$2:$AD$393,Elements!$A$2:$A$393,"Err",0))</f>
        <v>{4E8C2BF3-2C6F-4B28-9EC0-0585B0F45E97}</v>
      </c>
      <c r="V381" t="str">
        <f>IF(Source!U381="","",_xlfn.XLOOKUP(Source!U381,Elements!$AD$2:$AD$393,Elements!$A$2:$A$393,"Err",0))</f>
        <v>{4E8C2BF3-2C6F-4B28-9EC0-0585B0F45E97}</v>
      </c>
      <c r="W381" t="str">
        <f>IF(Source!V381="","",_xlfn.XLOOKUP(Source!V381,Elements!$AD$2:$AD$393,Elements!$A$2:$A$393,"Err",0))</f>
        <v>{4E8C2BF3-2C6F-4B28-9EC0-0585B0F45E97}</v>
      </c>
      <c r="X381" t="str">
        <f>IF(Source!W381="","",_xlfn.XLOOKUP(Source!W381,Elements!$AD$2:$AD$393,Elements!$A$2:$A$393,"Err",0))</f>
        <v>{4E8C2BF3-2C6F-4B28-9EC0-0585B0F45E97}</v>
      </c>
      <c r="Y381" t="str">
        <f>IF(Source!X381="","",_xlfn.XLOOKUP(Source!X381,Elements!$AD$2:$AD$393,Elements!$A$2:$A$393,"Err",0))</f>
        <v>{4E8C2BF3-2C6F-4B28-9EC0-0585B0F45E97}</v>
      </c>
      <c r="Z381" t="str">
        <f>IF(Source!AD381="","",_xlfn.XLOOKUP(Source!AD381,Elements!$AD$2:$AD$393,Elements!$A$2:$A$393,"Err",0))</f>
        <v/>
      </c>
      <c r="AA381" t="str">
        <f>IF(Source!Y381="","",_xlfn.XLOOKUP(Source!Y381,Elements!$AD$2:$AD$393,Elements!$A$2:$A$393,"Err",0))</f>
        <v/>
      </c>
      <c r="AB381" t="str">
        <f>IF(Source!Z381="","",_xlfn.XLOOKUP(Source!Z381,Elements!$AD$2:$AD$393,Elements!$A$2:$A$393,"Err",0))</f>
        <v/>
      </c>
      <c r="AC381" t="str">
        <f>IF(Source!AA381="","",_xlfn.XLOOKUP(Source!AA381,Elements!$AD$2:$AD$393,Elements!$A$2:$A$393,"Err",0))</f>
        <v/>
      </c>
      <c r="AD381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Prozessfluss,Produkte,Metalle,Alu-PolyAl (PCR),Volumen</v>
      </c>
    </row>
    <row r="382" spans="1:30" x14ac:dyDescent="0.25">
      <c r="A382" t="str">
        <f>Table4[[#This Row],[idModel]]</f>
        <v>{4E8C2BF3-2C6F-4B28-9EC0-0585B0F45E97}</v>
      </c>
      <c r="B382" s="2" t="s">
        <v>191</v>
      </c>
      <c r="C382" t="str">
        <f>IF(Table3[[#This Row],[Level 1]]="","",_xlfn.XLOOKUP(Table3[[#This Row],[Level 1]],Table1[Titel],Table1[ID],"Err",0))</f>
        <v>{6C998907-162C-40B1-A283-9DAA3E039EC3}</v>
      </c>
      <c r="D382" t="str">
        <f>IF(Table3[[#This Row],[Level 2]]="","",_xlfn.XLOOKUP(Table3[[#This Row],[Level 2]],Table1[Titel],Table1[ID],"Err",0))</f>
        <v>{26691B02-A537-4B83-8DA5-8D21ADF39B87}</v>
      </c>
      <c r="E382" t="str">
        <f>IF(Table3[[#This Row],[Level 3]]="","",_xlfn.XLOOKUP(Table3[[#This Row],[Level 3]],Table1[Titel],Table1[ID],"Err",0))</f>
        <v>{748F0E46-BB40-4090-9EF2-C5D822376EE2}</v>
      </c>
      <c r="F382" t="str">
        <f>IF(Table3[[#This Row],[Level 4]]="","",_xlfn.XLOOKUP(Table3[[#This Row],[Level 4]],Table1[Titel],Table1[ID],"Err",0))</f>
        <v>{1C2BC854-3349-4484-8E22-8F2160E78A7D}</v>
      </c>
      <c r="G382" t="str">
        <f>IF(Table3[[#This Row],[Level 5]]="","",_xlfn.XLOOKUP(Table3[[#This Row],[Level 5]],Table1[Titel],Table1[ID],"Err",0))</f>
        <v>{4C3C1EFA-41E3-4F27-945D-A84EFE0A05C2}</v>
      </c>
      <c r="H382" t="str">
        <f>_xlfn.XLOOKUP(Table3[[#This Row],[Unit]],Table2[Title],Table2[ID],"",0)</f>
        <v>{F5407237-FAA9-4557-B2C6-D4E50AB82E56}</v>
      </c>
      <c r="I382">
        <f>Table3[[#This Row],[Lfd]]</f>
        <v>381</v>
      </c>
      <c r="J382">
        <f>Table3[[#This Row],[Type]]</f>
        <v>2</v>
      </c>
      <c r="K382">
        <f>Table3[[#This Row],[Level]]</f>
        <v>50</v>
      </c>
      <c r="L382" t="str">
        <f>IF(ISBLANK(Table3[[#This Row],[Formula]]),"",Table3[[#This Row],[Formula]])</f>
        <v>p1*p2</v>
      </c>
      <c r="M382">
        <f>IF(ISBLANK(Table3[[#This Row],[Credit]]),0,Table3[[#This Row],[Credit]])</f>
        <v>4400</v>
      </c>
      <c r="N382">
        <f>IF(ISBLANK(Table3[[#This Row],[Debit]]),0,Table3[[#This Row],[Debit]])</f>
        <v>1200</v>
      </c>
      <c r="O382">
        <f>Table3[[#This Row],[Format]]</f>
        <v>1</v>
      </c>
      <c r="P382">
        <f>Table3[[#This Row],[Direct Offset]]</f>
        <v>0</v>
      </c>
      <c r="Q382">
        <f>IF(ISBLANK(Table3[[#This Row],[Account Range Min]]),0,Table3[[#This Row],[Account Range Min]])</f>
        <v>0</v>
      </c>
      <c r="R382">
        <f>IF(ISBLANK(Table3[[#This Row],[Account Range Max]]),0,Table3[[#This Row],[Account Range Max]])</f>
        <v>0</v>
      </c>
      <c r="S382" t="str">
        <f>IF(Source!N382="","",_xlfn.XLOOKUP(Source!N382,Elements!$AD$2:$AD$393,Elements!$A$2:$A$393,"Err",0))</f>
        <v/>
      </c>
      <c r="T382" t="str">
        <f>IF(Source!O382="","",_xlfn.XLOOKUP(Source!O382,Elements!$AD$2:$AD$393,Elements!$A$2:$A$393,"Err",0))</f>
        <v/>
      </c>
      <c r="U382" t="str">
        <f>IF(Source!T382="","",_xlfn.XLOOKUP(Source!T382,Elements!$AD$2:$AD$393,Elements!$A$2:$A$393,"Err",0))</f>
        <v>{4E8C2BF3-2C6F-4B28-9EC0-0585B0F45E97}</v>
      </c>
      <c r="V382" t="str">
        <f>IF(Source!U382="","",_xlfn.XLOOKUP(Source!U382,Elements!$AD$2:$AD$393,Elements!$A$2:$A$393,"Err",0))</f>
        <v>{4E8C2BF3-2C6F-4B28-9EC0-0585B0F45E97}</v>
      </c>
      <c r="W382" t="str">
        <f>IF(Source!V382="","",_xlfn.XLOOKUP(Source!V382,Elements!$AD$2:$AD$393,Elements!$A$2:$A$393,"Err",0))</f>
        <v/>
      </c>
      <c r="X382" t="str">
        <f>IF(Source!W382="","",_xlfn.XLOOKUP(Source!W382,Elements!$AD$2:$AD$393,Elements!$A$2:$A$393,"Err",0))</f>
        <v/>
      </c>
      <c r="Y382" t="str">
        <f>IF(Source!X382="","",_xlfn.XLOOKUP(Source!X382,Elements!$AD$2:$AD$393,Elements!$A$2:$A$393,"Err",0))</f>
        <v/>
      </c>
      <c r="Z382" t="str">
        <f>IF(Source!AD382="","",_xlfn.XLOOKUP(Source!AD382,Elements!$AD$2:$AD$393,Elements!$A$2:$A$393,"Err",0))</f>
        <v>{4E8C2BF3-2C6F-4B28-9EC0-0585B0F45E97}</v>
      </c>
      <c r="AA382" t="str">
        <f>IF(Source!Y382="","",_xlfn.XLOOKUP(Source!Y382,Elements!$AD$2:$AD$393,Elements!$A$2:$A$393,"Err",0))</f>
        <v/>
      </c>
      <c r="AB382" t="str">
        <f>IF(Source!Z382="","",_xlfn.XLOOKUP(Source!Z382,Elements!$AD$2:$AD$393,Elements!$A$2:$A$393,"Err",0))</f>
        <v>{4E8C2BF3-2C6F-4B28-9EC0-0585B0F45E97}</v>
      </c>
      <c r="AC382" t="str">
        <f>IF(Source!AA382="","",_xlfn.XLOOKUP(Source!AA382,Elements!$AD$2:$AD$393,Elements!$A$2:$A$393,"Err",0))</f>
        <v/>
      </c>
      <c r="AD382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Prozessfluss,Produkte,Metalle,Andere-PET/AL/PE (PIR),Umsatz</v>
      </c>
    </row>
    <row r="383" spans="1:30" x14ac:dyDescent="0.25">
      <c r="A383" t="str">
        <f>Table4[[#This Row],[idModel]]</f>
        <v>{4E8C2BF3-2C6F-4B28-9EC0-0585B0F45E97}</v>
      </c>
      <c r="B383" s="2" t="s">
        <v>191</v>
      </c>
      <c r="C383" t="str">
        <f>IF(Table3[[#This Row],[Level 1]]="","",_xlfn.XLOOKUP(Table3[[#This Row],[Level 1]],Table1[Titel],Table1[ID],"Err",0))</f>
        <v>{6C998907-162C-40B1-A283-9DAA3E039EC3}</v>
      </c>
      <c r="D383" t="str">
        <f>IF(Table3[[#This Row],[Level 2]]="","",_xlfn.XLOOKUP(Table3[[#This Row],[Level 2]],Table1[Titel],Table1[ID],"Err",0))</f>
        <v>{26691B02-A537-4B83-8DA5-8D21ADF39B87}</v>
      </c>
      <c r="E383" t="str">
        <f>IF(Table3[[#This Row],[Level 3]]="","",_xlfn.XLOOKUP(Table3[[#This Row],[Level 3]],Table1[Titel],Table1[ID],"Err",0))</f>
        <v>{748F0E46-BB40-4090-9EF2-C5D822376EE2}</v>
      </c>
      <c r="F383" t="str">
        <f>IF(Table3[[#This Row],[Level 4]]="","",_xlfn.XLOOKUP(Table3[[#This Row],[Level 4]],Table1[Titel],Table1[ID],"Err",0))</f>
        <v>{1C2BC854-3349-4484-8E22-8F2160E78A7D}</v>
      </c>
      <c r="G383" t="str">
        <f>IF(Table3[[#This Row],[Level 5]]="","",_xlfn.XLOOKUP(Table3[[#This Row],[Level 5]],Table1[Titel],Table1[ID],"Err",0))</f>
        <v>{E27D33AB-8DEC-407C-BFEA-CAC632F055A3}</v>
      </c>
      <c r="H383" t="str">
        <f>_xlfn.XLOOKUP(Table3[[#This Row],[Unit]],Table2[Title],Table2[ID],"",0)</f>
        <v>{F91515BE-9199-4C2F-AA78-9F96C7CDFC45}</v>
      </c>
      <c r="I383">
        <f>Table3[[#This Row],[Lfd]]</f>
        <v>382</v>
      </c>
      <c r="J383">
        <f>Table3[[#This Row],[Type]]</f>
        <v>2</v>
      </c>
      <c r="K383">
        <f>Table3[[#This Row],[Level]]</f>
        <v>25</v>
      </c>
      <c r="L383" t="str">
        <f>IF(ISBLANK(Table3[[#This Row],[Formula]]),"",Table3[[#This Row],[Formula]])</f>
        <v>p1*p2*p3*p4*p5/-1000</v>
      </c>
      <c r="M383">
        <f>IF(ISBLANK(Table3[[#This Row],[Credit]]),0,Table3[[#This Row],[Credit]])</f>
        <v>0</v>
      </c>
      <c r="N383">
        <f>IF(ISBLANK(Table3[[#This Row],[Debit]]),0,Table3[[#This Row],[Debit]])</f>
        <v>0</v>
      </c>
      <c r="O383">
        <f>Table3[[#This Row],[Format]]</f>
        <v>0</v>
      </c>
      <c r="P383">
        <f>Table3[[#This Row],[Direct Offset]]</f>
        <v>0</v>
      </c>
      <c r="Q383">
        <f>IF(ISBLANK(Table3[[#This Row],[Account Range Min]]),0,Table3[[#This Row],[Account Range Min]])</f>
        <v>0</v>
      </c>
      <c r="R383">
        <f>IF(ISBLANK(Table3[[#This Row],[Account Range Max]]),0,Table3[[#This Row],[Account Range Max]])</f>
        <v>0</v>
      </c>
      <c r="S383" t="str">
        <f>IF(Source!N383="","",_xlfn.XLOOKUP(Source!N383,Elements!$AD$2:$AD$393,Elements!$A$2:$A$393,"Err",0))</f>
        <v/>
      </c>
      <c r="T383" t="str">
        <f>IF(Source!O383="","",_xlfn.XLOOKUP(Source!O383,Elements!$AD$2:$AD$393,Elements!$A$2:$A$393,"Err",0))</f>
        <v/>
      </c>
      <c r="U383" t="str">
        <f>IF(Source!T383="","",_xlfn.XLOOKUP(Source!T383,Elements!$AD$2:$AD$393,Elements!$A$2:$A$393,"Err",0))</f>
        <v>{4E8C2BF3-2C6F-4B28-9EC0-0585B0F45E97}</v>
      </c>
      <c r="V383" t="str">
        <f>IF(Source!U383="","",_xlfn.XLOOKUP(Source!U383,Elements!$AD$2:$AD$393,Elements!$A$2:$A$393,"Err",0))</f>
        <v>{4E8C2BF3-2C6F-4B28-9EC0-0585B0F45E97}</v>
      </c>
      <c r="W383" t="str">
        <f>IF(Source!V383="","",_xlfn.XLOOKUP(Source!V383,Elements!$AD$2:$AD$393,Elements!$A$2:$A$393,"Err",0))</f>
        <v>{4E8C2BF3-2C6F-4B28-9EC0-0585B0F45E97}</v>
      </c>
      <c r="X383" t="str">
        <f>IF(Source!W383="","",_xlfn.XLOOKUP(Source!W383,Elements!$AD$2:$AD$393,Elements!$A$2:$A$393,"Err",0))</f>
        <v>{4E8C2BF3-2C6F-4B28-9EC0-0585B0F45E97}</v>
      </c>
      <c r="Y383" t="str">
        <f>IF(Source!X383="","",_xlfn.XLOOKUP(Source!X383,Elements!$AD$2:$AD$393,Elements!$A$2:$A$393,"Err",0))</f>
        <v>{4E8C2BF3-2C6F-4B28-9EC0-0585B0F45E97}</v>
      </c>
      <c r="Z383" t="str">
        <f>IF(Source!AD383="","",_xlfn.XLOOKUP(Source!AD383,Elements!$AD$2:$AD$393,Elements!$A$2:$A$393,"Err",0))</f>
        <v/>
      </c>
      <c r="AA383" t="str">
        <f>IF(Source!Y383="","",_xlfn.XLOOKUP(Source!Y383,Elements!$AD$2:$AD$393,Elements!$A$2:$A$393,"Err",0))</f>
        <v/>
      </c>
      <c r="AB383" t="str">
        <f>IF(Source!Z383="","",_xlfn.XLOOKUP(Source!Z383,Elements!$AD$2:$AD$393,Elements!$A$2:$A$393,"Err",0))</f>
        <v/>
      </c>
      <c r="AC383" t="str">
        <f>IF(Source!AA383="","",_xlfn.XLOOKUP(Source!AA383,Elements!$AD$2:$AD$393,Elements!$A$2:$A$393,"Err",0))</f>
        <v/>
      </c>
      <c r="AD383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Prozessfluss,Produkte,Metalle,Andere-PET/AL/PE (PIR),Volumen</v>
      </c>
    </row>
    <row r="384" spans="1:30" x14ac:dyDescent="0.25">
      <c r="A384" t="str">
        <f>Table4[[#This Row],[idModel]]</f>
        <v>{4E8C2BF3-2C6F-4B28-9EC0-0585B0F45E97}</v>
      </c>
      <c r="B384" s="2" t="s">
        <v>191</v>
      </c>
      <c r="C384" t="str">
        <f>IF(Table3[[#This Row],[Level 1]]="","",_xlfn.XLOOKUP(Table3[[#This Row],[Level 1]],Table1[Titel],Table1[ID],"Err",0))</f>
        <v>{6C998907-162C-40B1-A283-9DAA3E039EC3}</v>
      </c>
      <c r="D384" t="str">
        <f>IF(Table3[[#This Row],[Level 2]]="","",_xlfn.XLOOKUP(Table3[[#This Row],[Level 2]],Table1[Titel],Table1[ID],"Err",0))</f>
        <v>{26691B02-A537-4B83-8DA5-8D21ADF39B87}</v>
      </c>
      <c r="E384" t="str">
        <f>IF(Table3[[#This Row],[Level 3]]="","",_xlfn.XLOOKUP(Table3[[#This Row],[Level 3]],Table1[Titel],Table1[ID],"Err",0))</f>
        <v>{748F0E46-BB40-4090-9EF2-C5D822376EE2}</v>
      </c>
      <c r="F384" t="str">
        <f>IF(Table3[[#This Row],[Level 4]]="","",_xlfn.XLOOKUP(Table3[[#This Row],[Level 4]],Table1[Titel],Table1[ID],"Err",0))</f>
        <v>{6BEE5029-19D5-4A65-93CB-7F4BE2255A14}</v>
      </c>
      <c r="G384" t="str">
        <f>IF(Table3[[#This Row],[Level 5]]="","",_xlfn.XLOOKUP(Table3[[#This Row],[Level 5]],Table1[Titel],Table1[ID],"Err",0))</f>
        <v>{4C3C1EFA-41E3-4F27-945D-A84EFE0A05C2}</v>
      </c>
      <c r="H384" t="str">
        <f>_xlfn.XLOOKUP(Table3[[#This Row],[Unit]],Table2[Title],Table2[ID],"",0)</f>
        <v>{F5407237-FAA9-4557-B2C6-D4E50AB82E56}</v>
      </c>
      <c r="I384">
        <f>Table3[[#This Row],[Lfd]]</f>
        <v>383</v>
      </c>
      <c r="J384">
        <f>Table3[[#This Row],[Type]]</f>
        <v>2</v>
      </c>
      <c r="K384">
        <f>Table3[[#This Row],[Level]]</f>
        <v>50</v>
      </c>
      <c r="L384" t="str">
        <f>IF(ISBLANK(Table3[[#This Row],[Formula]]),"",Table3[[#This Row],[Formula]])</f>
        <v>p1*p2</v>
      </c>
      <c r="M384">
        <f>IF(ISBLANK(Table3[[#This Row],[Credit]]),0,Table3[[#This Row],[Credit]])</f>
        <v>4400</v>
      </c>
      <c r="N384">
        <f>IF(ISBLANK(Table3[[#This Row],[Debit]]),0,Table3[[#This Row],[Debit]])</f>
        <v>1200</v>
      </c>
      <c r="O384">
        <f>Table3[[#This Row],[Format]]</f>
        <v>1</v>
      </c>
      <c r="P384">
        <f>Table3[[#This Row],[Direct Offset]]</f>
        <v>0</v>
      </c>
      <c r="Q384">
        <f>IF(ISBLANK(Table3[[#This Row],[Account Range Min]]),0,Table3[[#This Row],[Account Range Min]])</f>
        <v>0</v>
      </c>
      <c r="R384">
        <f>IF(ISBLANK(Table3[[#This Row],[Account Range Max]]),0,Table3[[#This Row],[Account Range Max]])</f>
        <v>0</v>
      </c>
      <c r="S384" t="str">
        <f>IF(Source!N384="","",_xlfn.XLOOKUP(Source!N384,Elements!$AD$2:$AD$393,Elements!$A$2:$A$393,"Err",0))</f>
        <v/>
      </c>
      <c r="T384" t="str">
        <f>IF(Source!O384="","",_xlfn.XLOOKUP(Source!O384,Elements!$AD$2:$AD$393,Elements!$A$2:$A$393,"Err",0))</f>
        <v/>
      </c>
      <c r="U384" t="str">
        <f>IF(Source!T384="","",_xlfn.XLOOKUP(Source!T384,Elements!$AD$2:$AD$393,Elements!$A$2:$A$393,"Err",0))</f>
        <v>{4E8C2BF3-2C6F-4B28-9EC0-0585B0F45E97}</v>
      </c>
      <c r="V384" t="str">
        <f>IF(Source!U384="","",_xlfn.XLOOKUP(Source!U384,Elements!$AD$2:$AD$393,Elements!$A$2:$A$393,"Err",0))</f>
        <v>{4E8C2BF3-2C6F-4B28-9EC0-0585B0F45E97}</v>
      </c>
      <c r="W384" t="str">
        <f>IF(Source!V384="","",_xlfn.XLOOKUP(Source!V384,Elements!$AD$2:$AD$393,Elements!$A$2:$A$393,"Err",0))</f>
        <v/>
      </c>
      <c r="X384" t="str">
        <f>IF(Source!W384="","",_xlfn.XLOOKUP(Source!W384,Elements!$AD$2:$AD$393,Elements!$A$2:$A$393,"Err",0))</f>
        <v/>
      </c>
      <c r="Y384" t="str">
        <f>IF(Source!X384="","",_xlfn.XLOOKUP(Source!X384,Elements!$AD$2:$AD$393,Elements!$A$2:$A$393,"Err",0))</f>
        <v/>
      </c>
      <c r="Z384" t="str">
        <f>IF(Source!AD384="","",_xlfn.XLOOKUP(Source!AD384,Elements!$AD$2:$AD$393,Elements!$A$2:$A$393,"Err",0))</f>
        <v>{4E8C2BF3-2C6F-4B28-9EC0-0585B0F45E97}</v>
      </c>
      <c r="AA384" t="str">
        <f>IF(Source!Y384="","",_xlfn.XLOOKUP(Source!Y384,Elements!$AD$2:$AD$393,Elements!$A$2:$A$393,"Err",0))</f>
        <v/>
      </c>
      <c r="AB384" t="str">
        <f>IF(Source!Z384="","",_xlfn.XLOOKUP(Source!Z384,Elements!$AD$2:$AD$393,Elements!$A$2:$A$393,"Err",0))</f>
        <v>{4E8C2BF3-2C6F-4B28-9EC0-0585B0F45E97}</v>
      </c>
      <c r="AC384" t="str">
        <f>IF(Source!AA384="","",_xlfn.XLOOKUP(Source!AA384,Elements!$AD$2:$AD$393,Elements!$A$2:$A$393,"Err",0))</f>
        <v/>
      </c>
      <c r="AD384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Prozessfluss,Produkte,Metalle,Andere-PolyAl (PCR),Umsatz</v>
      </c>
    </row>
    <row r="385" spans="1:30" x14ac:dyDescent="0.25">
      <c r="A385" t="str">
        <f>Table4[[#This Row],[idModel]]</f>
        <v>{4E8C2BF3-2C6F-4B28-9EC0-0585B0F45E97}</v>
      </c>
      <c r="B385" s="2" t="s">
        <v>191</v>
      </c>
      <c r="C385" t="str">
        <f>IF(Table3[[#This Row],[Level 1]]="","",_xlfn.XLOOKUP(Table3[[#This Row],[Level 1]],Table1[Titel],Table1[ID],"Err",0))</f>
        <v>{6C998907-162C-40B1-A283-9DAA3E039EC3}</v>
      </c>
      <c r="D385" t="str">
        <f>IF(Table3[[#This Row],[Level 2]]="","",_xlfn.XLOOKUP(Table3[[#This Row],[Level 2]],Table1[Titel],Table1[ID],"Err",0))</f>
        <v>{26691B02-A537-4B83-8DA5-8D21ADF39B87}</v>
      </c>
      <c r="E385" t="str">
        <f>IF(Table3[[#This Row],[Level 3]]="","",_xlfn.XLOOKUP(Table3[[#This Row],[Level 3]],Table1[Titel],Table1[ID],"Err",0))</f>
        <v>{748F0E46-BB40-4090-9EF2-C5D822376EE2}</v>
      </c>
      <c r="F385" t="str">
        <f>IF(Table3[[#This Row],[Level 4]]="","",_xlfn.XLOOKUP(Table3[[#This Row],[Level 4]],Table1[Titel],Table1[ID],"Err",0))</f>
        <v>{6BEE5029-19D5-4A65-93CB-7F4BE2255A14}</v>
      </c>
      <c r="G385" t="str">
        <f>IF(Table3[[#This Row],[Level 5]]="","",_xlfn.XLOOKUP(Table3[[#This Row],[Level 5]],Table1[Titel],Table1[ID],"Err",0))</f>
        <v>{E27D33AB-8DEC-407C-BFEA-CAC632F055A3}</v>
      </c>
      <c r="H385" t="str">
        <f>_xlfn.XLOOKUP(Table3[[#This Row],[Unit]],Table2[Title],Table2[ID],"",0)</f>
        <v>{F91515BE-9199-4C2F-AA78-9F96C7CDFC45}</v>
      </c>
      <c r="I385">
        <f>Table3[[#This Row],[Lfd]]</f>
        <v>384</v>
      </c>
      <c r="J385">
        <f>Table3[[#This Row],[Type]]</f>
        <v>2</v>
      </c>
      <c r="K385">
        <f>Table3[[#This Row],[Level]]</f>
        <v>25</v>
      </c>
      <c r="L385" t="str">
        <f>IF(ISBLANK(Table3[[#This Row],[Formula]]),"",Table3[[#This Row],[Formula]])</f>
        <v>p1*p2*p3*p4*p5/-1000</v>
      </c>
      <c r="M385">
        <f>IF(ISBLANK(Table3[[#This Row],[Credit]]),0,Table3[[#This Row],[Credit]])</f>
        <v>0</v>
      </c>
      <c r="N385">
        <f>IF(ISBLANK(Table3[[#This Row],[Debit]]),0,Table3[[#This Row],[Debit]])</f>
        <v>0</v>
      </c>
      <c r="O385">
        <f>Table3[[#This Row],[Format]]</f>
        <v>0</v>
      </c>
      <c r="P385">
        <f>Table3[[#This Row],[Direct Offset]]</f>
        <v>0</v>
      </c>
      <c r="Q385">
        <f>IF(ISBLANK(Table3[[#This Row],[Account Range Min]]),0,Table3[[#This Row],[Account Range Min]])</f>
        <v>0</v>
      </c>
      <c r="R385">
        <f>IF(ISBLANK(Table3[[#This Row],[Account Range Max]]),0,Table3[[#This Row],[Account Range Max]])</f>
        <v>0</v>
      </c>
      <c r="S385" t="str">
        <f>IF(Source!N385="","",_xlfn.XLOOKUP(Source!N385,Elements!$AD$2:$AD$393,Elements!$A$2:$A$393,"Err",0))</f>
        <v/>
      </c>
      <c r="T385" t="str">
        <f>IF(Source!O385="","",_xlfn.XLOOKUP(Source!O385,Elements!$AD$2:$AD$393,Elements!$A$2:$A$393,"Err",0))</f>
        <v/>
      </c>
      <c r="U385" t="str">
        <f>IF(Source!T385="","",_xlfn.XLOOKUP(Source!T385,Elements!$AD$2:$AD$393,Elements!$A$2:$A$393,"Err",0))</f>
        <v>{4E8C2BF3-2C6F-4B28-9EC0-0585B0F45E97}</v>
      </c>
      <c r="V385" t="str">
        <f>IF(Source!U385="","",_xlfn.XLOOKUP(Source!U385,Elements!$AD$2:$AD$393,Elements!$A$2:$A$393,"Err",0))</f>
        <v>{4E8C2BF3-2C6F-4B28-9EC0-0585B0F45E97}</v>
      </c>
      <c r="W385" t="str">
        <f>IF(Source!V385="","",_xlfn.XLOOKUP(Source!V385,Elements!$AD$2:$AD$393,Elements!$A$2:$A$393,"Err",0))</f>
        <v>{4E8C2BF3-2C6F-4B28-9EC0-0585B0F45E97}</v>
      </c>
      <c r="X385" t="str">
        <f>IF(Source!W385="","",_xlfn.XLOOKUP(Source!W385,Elements!$AD$2:$AD$393,Elements!$A$2:$A$393,"Err",0))</f>
        <v>{4E8C2BF3-2C6F-4B28-9EC0-0585B0F45E97}</v>
      </c>
      <c r="Y385" t="str">
        <f>IF(Source!X385="","",_xlfn.XLOOKUP(Source!X385,Elements!$AD$2:$AD$393,Elements!$A$2:$A$393,"Err",0))</f>
        <v>{4E8C2BF3-2C6F-4B28-9EC0-0585B0F45E97}</v>
      </c>
      <c r="Z385" t="str">
        <f>IF(Source!AD385="","",_xlfn.XLOOKUP(Source!AD385,Elements!$AD$2:$AD$393,Elements!$A$2:$A$393,"Err",0))</f>
        <v/>
      </c>
      <c r="AA385" t="str">
        <f>IF(Source!Y385="","",_xlfn.XLOOKUP(Source!Y385,Elements!$AD$2:$AD$393,Elements!$A$2:$A$393,"Err",0))</f>
        <v/>
      </c>
      <c r="AB385" t="str">
        <f>IF(Source!Z385="","",_xlfn.XLOOKUP(Source!Z385,Elements!$AD$2:$AD$393,Elements!$A$2:$A$393,"Err",0))</f>
        <v/>
      </c>
      <c r="AC385" t="str">
        <f>IF(Source!AA385="","",_xlfn.XLOOKUP(Source!AA385,Elements!$AD$2:$AD$393,Elements!$A$2:$A$393,"Err",0))</f>
        <v/>
      </c>
      <c r="AD385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Prozessfluss,Produkte,Metalle,Andere-PolyAl (PCR),Volumen</v>
      </c>
    </row>
    <row r="386" spans="1:30" x14ac:dyDescent="0.25">
      <c r="A386" t="str">
        <f>Table4[[#This Row],[idModel]]</f>
        <v>{4E8C2BF3-2C6F-4B28-9EC0-0585B0F45E97}</v>
      </c>
      <c r="B386" s="2" t="s">
        <v>191</v>
      </c>
      <c r="C386" t="str">
        <f>IF(Table3[[#This Row],[Level 1]]="","",_xlfn.XLOOKUP(Table3[[#This Row],[Level 1]],Table1[Titel],Table1[ID],"Err",0))</f>
        <v>{6C998907-162C-40B1-A283-9DAA3E039EC3}</v>
      </c>
      <c r="D386" t="str">
        <f>IF(Table3[[#This Row],[Level 2]]="","",_xlfn.XLOOKUP(Table3[[#This Row],[Level 2]],Table1[Titel],Table1[ID],"Err",0))</f>
        <v>{26691B02-A537-4B83-8DA5-8D21ADF39B87}</v>
      </c>
      <c r="E386" t="str">
        <f>IF(Table3[[#This Row],[Level 3]]="","",_xlfn.XLOOKUP(Table3[[#This Row],[Level 3]],Table1[Titel],Table1[ID],"Err",0))</f>
        <v>{64CD16BE-C9A5-4102-9881-7B8F59EFF7CA}</v>
      </c>
      <c r="F386" t="str">
        <f>IF(Table3[[#This Row],[Level 4]]="","",_xlfn.XLOOKUP(Table3[[#This Row],[Level 4]],Table1[Titel],Table1[ID],"Err",0))</f>
        <v>{0D81E3CD-35F0-4B36-B604-B3DA7308F051}</v>
      </c>
      <c r="G386" t="str">
        <f>IF(Table3[[#This Row],[Level 5]]="","",_xlfn.XLOOKUP(Table3[[#This Row],[Level 5]],Table1[Titel],Table1[ID],"Err",0))</f>
        <v>{4C3C1EFA-41E3-4F27-945D-A84EFE0A05C2}</v>
      </c>
      <c r="H386" t="str">
        <f>_xlfn.XLOOKUP(Table3[[#This Row],[Unit]],Table2[Title],Table2[ID],"",0)</f>
        <v>{F5407237-FAA9-4557-B2C6-D4E50AB82E56}</v>
      </c>
      <c r="I386">
        <f>Table3[[#This Row],[Lfd]]</f>
        <v>385</v>
      </c>
      <c r="J386">
        <f>Table3[[#This Row],[Type]]</f>
        <v>2</v>
      </c>
      <c r="K386">
        <f>Table3[[#This Row],[Level]]</f>
        <v>50</v>
      </c>
      <c r="L386" t="str">
        <f>IF(ISBLANK(Table3[[#This Row],[Formula]]),"",Table3[[#This Row],[Formula]])</f>
        <v>p1*p2</v>
      </c>
      <c r="M386">
        <f>IF(ISBLANK(Table3[[#This Row],[Credit]]),0,Table3[[#This Row],[Credit]])</f>
        <v>4400</v>
      </c>
      <c r="N386">
        <f>IF(ISBLANK(Table3[[#This Row],[Debit]]),0,Table3[[#This Row],[Debit]])</f>
        <v>1200</v>
      </c>
      <c r="O386">
        <f>Table3[[#This Row],[Format]]</f>
        <v>1</v>
      </c>
      <c r="P386">
        <f>Table3[[#This Row],[Direct Offset]]</f>
        <v>0</v>
      </c>
      <c r="Q386">
        <f>IF(ISBLANK(Table3[[#This Row],[Account Range Min]]),0,Table3[[#This Row],[Account Range Min]])</f>
        <v>0</v>
      </c>
      <c r="R386">
        <f>IF(ISBLANK(Table3[[#This Row],[Account Range Max]]),0,Table3[[#This Row],[Account Range Max]])</f>
        <v>0</v>
      </c>
      <c r="S386" t="str">
        <f>IF(Source!N386="","",_xlfn.XLOOKUP(Source!N386,Elements!$AD$2:$AD$393,Elements!$A$2:$A$393,"Err",0))</f>
        <v/>
      </c>
      <c r="T386" t="str">
        <f>IF(Source!O386="","",_xlfn.XLOOKUP(Source!O386,Elements!$AD$2:$AD$393,Elements!$A$2:$A$393,"Err",0))</f>
        <v/>
      </c>
      <c r="U386" t="str">
        <f>IF(Source!T386="","",_xlfn.XLOOKUP(Source!T386,Elements!$AD$2:$AD$393,Elements!$A$2:$A$393,"Err",0))</f>
        <v>{4E8C2BF3-2C6F-4B28-9EC0-0585B0F45E97}</v>
      </c>
      <c r="V386" t="str">
        <f>IF(Source!U386="","",_xlfn.XLOOKUP(Source!U386,Elements!$AD$2:$AD$393,Elements!$A$2:$A$393,"Err",0))</f>
        <v>{4E8C2BF3-2C6F-4B28-9EC0-0585B0F45E97}</v>
      </c>
      <c r="W386" t="str">
        <f>IF(Source!V386="","",_xlfn.XLOOKUP(Source!V386,Elements!$AD$2:$AD$393,Elements!$A$2:$A$393,"Err",0))</f>
        <v/>
      </c>
      <c r="X386" t="str">
        <f>IF(Source!W386="","",_xlfn.XLOOKUP(Source!W386,Elements!$AD$2:$AD$393,Elements!$A$2:$A$393,"Err",0))</f>
        <v/>
      </c>
      <c r="Y386" t="str">
        <f>IF(Source!X386="","",_xlfn.XLOOKUP(Source!X386,Elements!$AD$2:$AD$393,Elements!$A$2:$A$393,"Err",0))</f>
        <v/>
      </c>
      <c r="Z386" t="str">
        <f>IF(Source!AD386="","",_xlfn.XLOOKUP(Source!AD386,Elements!$AD$2:$AD$393,Elements!$A$2:$A$393,"Err",0))</f>
        <v>{4E8C2BF3-2C6F-4B28-9EC0-0585B0F45E97}</v>
      </c>
      <c r="AA386" t="str">
        <f>IF(Source!Y386="","",_xlfn.XLOOKUP(Source!Y386,Elements!$AD$2:$AD$393,Elements!$A$2:$A$393,"Err",0))</f>
        <v/>
      </c>
      <c r="AB386" t="str">
        <f>IF(Source!Z386="","",_xlfn.XLOOKUP(Source!Z386,Elements!$AD$2:$AD$393,Elements!$A$2:$A$393,"Err",0))</f>
        <v>{4E8C2BF3-2C6F-4B28-9EC0-0585B0F45E97}</v>
      </c>
      <c r="AC386" t="str">
        <f>IF(Source!AA386="","",_xlfn.XLOOKUP(Source!AA386,Elements!$AD$2:$AD$393,Elements!$A$2:$A$393,"Err",0))</f>
        <v/>
      </c>
      <c r="AD386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Prozessfluss,Produkte,Polymere,rLD-PE-PET/AL/PE (PIR),Umsatz</v>
      </c>
    </row>
    <row r="387" spans="1:30" x14ac:dyDescent="0.25">
      <c r="A387" t="str">
        <f>Table4[[#This Row],[idModel]]</f>
        <v>{4E8C2BF3-2C6F-4B28-9EC0-0585B0F45E97}</v>
      </c>
      <c r="B387" s="2" t="s">
        <v>191</v>
      </c>
      <c r="C387" t="str">
        <f>IF(Table3[[#This Row],[Level 1]]="","",_xlfn.XLOOKUP(Table3[[#This Row],[Level 1]],Table1[Titel],Table1[ID],"Err",0))</f>
        <v>{6C998907-162C-40B1-A283-9DAA3E039EC3}</v>
      </c>
      <c r="D387" t="str">
        <f>IF(Table3[[#This Row],[Level 2]]="","",_xlfn.XLOOKUP(Table3[[#This Row],[Level 2]],Table1[Titel],Table1[ID],"Err",0))</f>
        <v>{26691B02-A537-4B83-8DA5-8D21ADF39B87}</v>
      </c>
      <c r="E387" t="str">
        <f>IF(Table3[[#This Row],[Level 3]]="","",_xlfn.XLOOKUP(Table3[[#This Row],[Level 3]],Table1[Titel],Table1[ID],"Err",0))</f>
        <v>{64CD16BE-C9A5-4102-9881-7B8F59EFF7CA}</v>
      </c>
      <c r="F387" t="str">
        <f>IF(Table3[[#This Row],[Level 4]]="","",_xlfn.XLOOKUP(Table3[[#This Row],[Level 4]],Table1[Titel],Table1[ID],"Err",0))</f>
        <v>{0D81E3CD-35F0-4B36-B604-B3DA7308F051}</v>
      </c>
      <c r="G387" t="str">
        <f>IF(Table3[[#This Row],[Level 5]]="","",_xlfn.XLOOKUP(Table3[[#This Row],[Level 5]],Table1[Titel],Table1[ID],"Err",0))</f>
        <v>{E27D33AB-8DEC-407C-BFEA-CAC632F055A3}</v>
      </c>
      <c r="H387" t="str">
        <f>_xlfn.XLOOKUP(Table3[[#This Row],[Unit]],Table2[Title],Table2[ID],"",0)</f>
        <v>{F91515BE-9199-4C2F-AA78-9F96C7CDFC45}</v>
      </c>
      <c r="I387">
        <f>Table3[[#This Row],[Lfd]]</f>
        <v>386</v>
      </c>
      <c r="J387">
        <f>Table3[[#This Row],[Type]]</f>
        <v>2</v>
      </c>
      <c r="K387">
        <f>Table3[[#This Row],[Level]]</f>
        <v>25</v>
      </c>
      <c r="L387" t="str">
        <f>IF(ISBLANK(Table3[[#This Row],[Formula]]),"",Table3[[#This Row],[Formula]])</f>
        <v>p1*p2*p3*p4*p5/-1000</v>
      </c>
      <c r="M387">
        <f>IF(ISBLANK(Table3[[#This Row],[Credit]]),0,Table3[[#This Row],[Credit]])</f>
        <v>0</v>
      </c>
      <c r="N387">
        <f>IF(ISBLANK(Table3[[#This Row],[Debit]]),0,Table3[[#This Row],[Debit]])</f>
        <v>0</v>
      </c>
      <c r="O387">
        <f>Table3[[#This Row],[Format]]</f>
        <v>0</v>
      </c>
      <c r="P387">
        <f>Table3[[#This Row],[Direct Offset]]</f>
        <v>0</v>
      </c>
      <c r="Q387">
        <f>IF(ISBLANK(Table3[[#This Row],[Account Range Min]]),0,Table3[[#This Row],[Account Range Min]])</f>
        <v>0</v>
      </c>
      <c r="R387">
        <f>IF(ISBLANK(Table3[[#This Row],[Account Range Max]]),0,Table3[[#This Row],[Account Range Max]])</f>
        <v>0</v>
      </c>
      <c r="S387" t="str">
        <f>IF(Source!N387="","",_xlfn.XLOOKUP(Source!N387,Elements!$AD$2:$AD$393,Elements!$A$2:$A$393,"Err",0))</f>
        <v/>
      </c>
      <c r="T387" t="str">
        <f>IF(Source!O387="","",_xlfn.XLOOKUP(Source!O387,Elements!$AD$2:$AD$393,Elements!$A$2:$A$393,"Err",0))</f>
        <v/>
      </c>
      <c r="U387" t="str">
        <f>IF(Source!T387="","",_xlfn.XLOOKUP(Source!T387,Elements!$AD$2:$AD$393,Elements!$A$2:$A$393,"Err",0))</f>
        <v>{4E8C2BF3-2C6F-4B28-9EC0-0585B0F45E97}</v>
      </c>
      <c r="V387" t="str">
        <f>IF(Source!U387="","",_xlfn.XLOOKUP(Source!U387,Elements!$AD$2:$AD$393,Elements!$A$2:$A$393,"Err",0))</f>
        <v>{4E8C2BF3-2C6F-4B28-9EC0-0585B0F45E97}</v>
      </c>
      <c r="W387" t="str">
        <f>IF(Source!V387="","",_xlfn.XLOOKUP(Source!V387,Elements!$AD$2:$AD$393,Elements!$A$2:$A$393,"Err",0))</f>
        <v>{4E8C2BF3-2C6F-4B28-9EC0-0585B0F45E97}</v>
      </c>
      <c r="X387" t="str">
        <f>IF(Source!W387="","",_xlfn.XLOOKUP(Source!W387,Elements!$AD$2:$AD$393,Elements!$A$2:$A$393,"Err",0))</f>
        <v>{4E8C2BF3-2C6F-4B28-9EC0-0585B0F45E97}</v>
      </c>
      <c r="Y387" t="str">
        <f>IF(Source!X387="","",_xlfn.XLOOKUP(Source!X387,Elements!$AD$2:$AD$393,Elements!$A$2:$A$393,"Err",0))</f>
        <v>{4E8C2BF3-2C6F-4B28-9EC0-0585B0F45E97}</v>
      </c>
      <c r="Z387" t="str">
        <f>IF(Source!AD387="","",_xlfn.XLOOKUP(Source!AD387,Elements!$AD$2:$AD$393,Elements!$A$2:$A$393,"Err",0))</f>
        <v/>
      </c>
      <c r="AA387" t="str">
        <f>IF(Source!Y387="","",_xlfn.XLOOKUP(Source!Y387,Elements!$AD$2:$AD$393,Elements!$A$2:$A$393,"Err",0))</f>
        <v/>
      </c>
      <c r="AB387" t="str">
        <f>IF(Source!Z387="","",_xlfn.XLOOKUP(Source!Z387,Elements!$AD$2:$AD$393,Elements!$A$2:$A$393,"Err",0))</f>
        <v/>
      </c>
      <c r="AC387" t="str">
        <f>IF(Source!AA387="","",_xlfn.XLOOKUP(Source!AA387,Elements!$AD$2:$AD$393,Elements!$A$2:$A$393,"Err",0))</f>
        <v/>
      </c>
      <c r="AD387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Prozessfluss,Produkte,Polymere,rLD-PE-PET/AL/PE (PIR),Volumen</v>
      </c>
    </row>
    <row r="388" spans="1:30" x14ac:dyDescent="0.25">
      <c r="A388" t="str">
        <f>Table4[[#This Row],[idModel]]</f>
        <v>{4E8C2BF3-2C6F-4B28-9EC0-0585B0F45E97}</v>
      </c>
      <c r="B388" s="2" t="s">
        <v>191</v>
      </c>
      <c r="C388" t="str">
        <f>IF(Table3[[#This Row],[Level 1]]="","",_xlfn.XLOOKUP(Table3[[#This Row],[Level 1]],Table1[Titel],Table1[ID],"Err",0))</f>
        <v>{6C998907-162C-40B1-A283-9DAA3E039EC3}</v>
      </c>
      <c r="D388" t="str">
        <f>IF(Table3[[#This Row],[Level 2]]="","",_xlfn.XLOOKUP(Table3[[#This Row],[Level 2]],Table1[Titel],Table1[ID],"Err",0))</f>
        <v>{26691B02-A537-4B83-8DA5-8D21ADF39B87}</v>
      </c>
      <c r="E388" t="str">
        <f>IF(Table3[[#This Row],[Level 3]]="","",_xlfn.XLOOKUP(Table3[[#This Row],[Level 3]],Table1[Titel],Table1[ID],"Err",0))</f>
        <v>{64CD16BE-C9A5-4102-9881-7B8F59EFF7CA}</v>
      </c>
      <c r="F388" t="str">
        <f>IF(Table3[[#This Row],[Level 4]]="","",_xlfn.XLOOKUP(Table3[[#This Row],[Level 4]],Table1[Titel],Table1[ID],"Err",0))</f>
        <v>{2FCAF3D9-89D6-4D3F-9374-D22001F6C972}</v>
      </c>
      <c r="G388" t="str">
        <f>IF(Table3[[#This Row],[Level 5]]="","",_xlfn.XLOOKUP(Table3[[#This Row],[Level 5]],Table1[Titel],Table1[ID],"Err",0))</f>
        <v>{4C3C1EFA-41E3-4F27-945D-A84EFE0A05C2}</v>
      </c>
      <c r="H388" t="str">
        <f>_xlfn.XLOOKUP(Table3[[#This Row],[Unit]],Table2[Title],Table2[ID],"",0)</f>
        <v>{F5407237-FAA9-4557-B2C6-D4E50AB82E56}</v>
      </c>
      <c r="I388">
        <f>Table3[[#This Row],[Lfd]]</f>
        <v>387</v>
      </c>
      <c r="J388">
        <f>Table3[[#This Row],[Type]]</f>
        <v>2</v>
      </c>
      <c r="K388">
        <f>Table3[[#This Row],[Level]]</f>
        <v>50</v>
      </c>
      <c r="L388" t="str">
        <f>IF(ISBLANK(Table3[[#This Row],[Formula]]),"",Table3[[#This Row],[Formula]])</f>
        <v>p1*p2</v>
      </c>
      <c r="M388">
        <f>IF(ISBLANK(Table3[[#This Row],[Credit]]),0,Table3[[#This Row],[Credit]])</f>
        <v>4400</v>
      </c>
      <c r="N388">
        <f>IF(ISBLANK(Table3[[#This Row],[Debit]]),0,Table3[[#This Row],[Debit]])</f>
        <v>1200</v>
      </c>
      <c r="O388">
        <f>Table3[[#This Row],[Format]]</f>
        <v>1</v>
      </c>
      <c r="P388">
        <f>Table3[[#This Row],[Direct Offset]]</f>
        <v>0</v>
      </c>
      <c r="Q388">
        <f>IF(ISBLANK(Table3[[#This Row],[Account Range Min]]),0,Table3[[#This Row],[Account Range Min]])</f>
        <v>0</v>
      </c>
      <c r="R388">
        <f>IF(ISBLANK(Table3[[#This Row],[Account Range Max]]),0,Table3[[#This Row],[Account Range Max]])</f>
        <v>0</v>
      </c>
      <c r="S388" t="str">
        <f>IF(Source!N388="","",_xlfn.XLOOKUP(Source!N388,Elements!$AD$2:$AD$393,Elements!$A$2:$A$393,"Err",0))</f>
        <v/>
      </c>
      <c r="T388" t="str">
        <f>IF(Source!O388="","",_xlfn.XLOOKUP(Source!O388,Elements!$AD$2:$AD$393,Elements!$A$2:$A$393,"Err",0))</f>
        <v/>
      </c>
      <c r="U388" t="str">
        <f>IF(Source!T388="","",_xlfn.XLOOKUP(Source!T388,Elements!$AD$2:$AD$393,Elements!$A$2:$A$393,"Err",0))</f>
        <v>{4E8C2BF3-2C6F-4B28-9EC0-0585B0F45E97}</v>
      </c>
      <c r="V388" t="str">
        <f>IF(Source!U388="","",_xlfn.XLOOKUP(Source!U388,Elements!$AD$2:$AD$393,Elements!$A$2:$A$393,"Err",0))</f>
        <v>{4E8C2BF3-2C6F-4B28-9EC0-0585B0F45E97}</v>
      </c>
      <c r="W388" t="str">
        <f>IF(Source!V388="","",_xlfn.XLOOKUP(Source!V388,Elements!$AD$2:$AD$393,Elements!$A$2:$A$393,"Err",0))</f>
        <v/>
      </c>
      <c r="X388" t="str">
        <f>IF(Source!W388="","",_xlfn.XLOOKUP(Source!W388,Elements!$AD$2:$AD$393,Elements!$A$2:$A$393,"Err",0))</f>
        <v/>
      </c>
      <c r="Y388" t="str">
        <f>IF(Source!X388="","",_xlfn.XLOOKUP(Source!X388,Elements!$AD$2:$AD$393,Elements!$A$2:$A$393,"Err",0))</f>
        <v/>
      </c>
      <c r="Z388" t="str">
        <f>IF(Source!AD388="","",_xlfn.XLOOKUP(Source!AD388,Elements!$AD$2:$AD$393,Elements!$A$2:$A$393,"Err",0))</f>
        <v>{4E8C2BF3-2C6F-4B28-9EC0-0585B0F45E97}</v>
      </c>
      <c r="AA388" t="str">
        <f>IF(Source!Y388="","",_xlfn.XLOOKUP(Source!Y388,Elements!$AD$2:$AD$393,Elements!$A$2:$A$393,"Err",0))</f>
        <v/>
      </c>
      <c r="AB388" t="str">
        <f>IF(Source!Z388="","",_xlfn.XLOOKUP(Source!Z388,Elements!$AD$2:$AD$393,Elements!$A$2:$A$393,"Err",0))</f>
        <v>{4E8C2BF3-2C6F-4B28-9EC0-0585B0F45E97}</v>
      </c>
      <c r="AC388" t="str">
        <f>IF(Source!AA388="","",_xlfn.XLOOKUP(Source!AA388,Elements!$AD$2:$AD$393,Elements!$A$2:$A$393,"Err",0))</f>
        <v/>
      </c>
      <c r="AD388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Prozessfluss,Produkte,Polymere,rLD-PE-PolyAl (PCR),Umsatz</v>
      </c>
    </row>
    <row r="389" spans="1:30" x14ac:dyDescent="0.25">
      <c r="A389" t="str">
        <f>Table4[[#This Row],[idModel]]</f>
        <v>{4E8C2BF3-2C6F-4B28-9EC0-0585B0F45E97}</v>
      </c>
      <c r="B389" s="2" t="s">
        <v>191</v>
      </c>
      <c r="C389" t="str">
        <f>IF(Table3[[#This Row],[Level 1]]="","",_xlfn.XLOOKUP(Table3[[#This Row],[Level 1]],Table1[Titel],Table1[ID],"Err",0))</f>
        <v>{6C998907-162C-40B1-A283-9DAA3E039EC3}</v>
      </c>
      <c r="D389" t="str">
        <f>IF(Table3[[#This Row],[Level 2]]="","",_xlfn.XLOOKUP(Table3[[#This Row],[Level 2]],Table1[Titel],Table1[ID],"Err",0))</f>
        <v>{26691B02-A537-4B83-8DA5-8D21ADF39B87}</v>
      </c>
      <c r="E389" t="str">
        <f>IF(Table3[[#This Row],[Level 3]]="","",_xlfn.XLOOKUP(Table3[[#This Row],[Level 3]],Table1[Titel],Table1[ID],"Err",0))</f>
        <v>{64CD16BE-C9A5-4102-9881-7B8F59EFF7CA}</v>
      </c>
      <c r="F389" t="str">
        <f>IF(Table3[[#This Row],[Level 4]]="","",_xlfn.XLOOKUP(Table3[[#This Row],[Level 4]],Table1[Titel],Table1[ID],"Err",0))</f>
        <v>{2FCAF3D9-89D6-4D3F-9374-D22001F6C972}</v>
      </c>
      <c r="G389" t="str">
        <f>IF(Table3[[#This Row],[Level 5]]="","",_xlfn.XLOOKUP(Table3[[#This Row],[Level 5]],Table1[Titel],Table1[ID],"Err",0))</f>
        <v>{E27D33AB-8DEC-407C-BFEA-CAC632F055A3}</v>
      </c>
      <c r="H389" t="str">
        <f>_xlfn.XLOOKUP(Table3[[#This Row],[Unit]],Table2[Title],Table2[ID],"",0)</f>
        <v>{F91515BE-9199-4C2F-AA78-9F96C7CDFC45}</v>
      </c>
      <c r="I389">
        <f>Table3[[#This Row],[Lfd]]</f>
        <v>388</v>
      </c>
      <c r="J389">
        <f>Table3[[#This Row],[Type]]</f>
        <v>2</v>
      </c>
      <c r="K389">
        <f>Table3[[#This Row],[Level]]</f>
        <v>25</v>
      </c>
      <c r="L389" t="str">
        <f>IF(ISBLANK(Table3[[#This Row],[Formula]]),"",Table3[[#This Row],[Formula]])</f>
        <v>p1*p2*p3*p4*p5/-1000</v>
      </c>
      <c r="M389">
        <f>IF(ISBLANK(Table3[[#This Row],[Credit]]),0,Table3[[#This Row],[Credit]])</f>
        <v>0</v>
      </c>
      <c r="N389">
        <f>IF(ISBLANK(Table3[[#This Row],[Debit]]),0,Table3[[#This Row],[Debit]])</f>
        <v>0</v>
      </c>
      <c r="O389">
        <f>Table3[[#This Row],[Format]]</f>
        <v>0</v>
      </c>
      <c r="P389">
        <f>Table3[[#This Row],[Direct Offset]]</f>
        <v>0</v>
      </c>
      <c r="Q389">
        <f>IF(ISBLANK(Table3[[#This Row],[Account Range Min]]),0,Table3[[#This Row],[Account Range Min]])</f>
        <v>0</v>
      </c>
      <c r="R389">
        <f>IF(ISBLANK(Table3[[#This Row],[Account Range Max]]),0,Table3[[#This Row],[Account Range Max]])</f>
        <v>0</v>
      </c>
      <c r="S389" t="str">
        <f>IF(Source!N389="","",_xlfn.XLOOKUP(Source!N389,Elements!$AD$2:$AD$393,Elements!$A$2:$A$393,"Err",0))</f>
        <v/>
      </c>
      <c r="T389" t="str">
        <f>IF(Source!O389="","",_xlfn.XLOOKUP(Source!O389,Elements!$AD$2:$AD$393,Elements!$A$2:$A$393,"Err",0))</f>
        <v/>
      </c>
      <c r="U389" t="str">
        <f>IF(Source!T389="","",_xlfn.XLOOKUP(Source!T389,Elements!$AD$2:$AD$393,Elements!$A$2:$A$393,"Err",0))</f>
        <v>{4E8C2BF3-2C6F-4B28-9EC0-0585B0F45E97}</v>
      </c>
      <c r="V389" t="str">
        <f>IF(Source!U389="","",_xlfn.XLOOKUP(Source!U389,Elements!$AD$2:$AD$393,Elements!$A$2:$A$393,"Err",0))</f>
        <v>{4E8C2BF3-2C6F-4B28-9EC0-0585B0F45E97}</v>
      </c>
      <c r="W389" t="str">
        <f>IF(Source!V389="","",_xlfn.XLOOKUP(Source!V389,Elements!$AD$2:$AD$393,Elements!$A$2:$A$393,"Err",0))</f>
        <v>{4E8C2BF3-2C6F-4B28-9EC0-0585B0F45E97}</v>
      </c>
      <c r="X389" t="str">
        <f>IF(Source!W389="","",_xlfn.XLOOKUP(Source!W389,Elements!$AD$2:$AD$393,Elements!$A$2:$A$393,"Err",0))</f>
        <v>{4E8C2BF3-2C6F-4B28-9EC0-0585B0F45E97}</v>
      </c>
      <c r="Y389" t="str">
        <f>IF(Source!X389="","",_xlfn.XLOOKUP(Source!X389,Elements!$AD$2:$AD$393,Elements!$A$2:$A$393,"Err",0))</f>
        <v>{4E8C2BF3-2C6F-4B28-9EC0-0585B0F45E97}</v>
      </c>
      <c r="Z389" t="str">
        <f>IF(Source!AD389="","",_xlfn.XLOOKUP(Source!AD389,Elements!$AD$2:$AD$393,Elements!$A$2:$A$393,"Err",0))</f>
        <v/>
      </c>
      <c r="AA389" t="str">
        <f>IF(Source!Y389="","",_xlfn.XLOOKUP(Source!Y389,Elements!$AD$2:$AD$393,Elements!$A$2:$A$393,"Err",0))</f>
        <v/>
      </c>
      <c r="AB389" t="str">
        <f>IF(Source!Z389="","",_xlfn.XLOOKUP(Source!Z389,Elements!$AD$2:$AD$393,Elements!$A$2:$A$393,"Err",0))</f>
        <v/>
      </c>
      <c r="AC389" t="str">
        <f>IF(Source!AA389="","",_xlfn.XLOOKUP(Source!AA389,Elements!$AD$2:$AD$393,Elements!$A$2:$A$393,"Err",0))</f>
        <v/>
      </c>
      <c r="AD389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Prozessfluss,Produkte,Polymere,rLD-PE-PolyAl (PCR),Volumen</v>
      </c>
    </row>
    <row r="390" spans="1:30" x14ac:dyDescent="0.25">
      <c r="A390" t="str">
        <f>Table4[[#This Row],[idModel]]</f>
        <v>{4E8C2BF3-2C6F-4B28-9EC0-0585B0F45E97}</v>
      </c>
      <c r="B390" s="2" t="s">
        <v>191</v>
      </c>
      <c r="C390" t="str">
        <f>IF(Table3[[#This Row],[Level 1]]="","",_xlfn.XLOOKUP(Table3[[#This Row],[Level 1]],Table1[Titel],Table1[ID],"Err",0))</f>
        <v>{6C998907-162C-40B1-A283-9DAA3E039EC3}</v>
      </c>
      <c r="D390" t="str">
        <f>IF(Table3[[#This Row],[Level 2]]="","",_xlfn.XLOOKUP(Table3[[#This Row],[Level 2]],Table1[Titel],Table1[ID],"Err",0))</f>
        <v>{26691B02-A537-4B83-8DA5-8D21ADF39B87}</v>
      </c>
      <c r="E390" t="str">
        <f>IF(Table3[[#This Row],[Level 3]]="","",_xlfn.XLOOKUP(Table3[[#This Row],[Level 3]],Table1[Titel],Table1[ID],"Err",0))</f>
        <v>{64CD16BE-C9A5-4102-9881-7B8F59EFF7CA}</v>
      </c>
      <c r="F390" t="str">
        <f>IF(Table3[[#This Row],[Level 4]]="","",_xlfn.XLOOKUP(Table3[[#This Row],[Level 4]],Table1[Titel],Table1[ID],"Err",0))</f>
        <v>{3551AD49-C742-4858-9BC6-88453A55953E}</v>
      </c>
      <c r="G390" t="str">
        <f>IF(Table3[[#This Row],[Level 5]]="","",_xlfn.XLOOKUP(Table3[[#This Row],[Level 5]],Table1[Titel],Table1[ID],"Err",0))</f>
        <v>{4C3C1EFA-41E3-4F27-945D-A84EFE0A05C2}</v>
      </c>
      <c r="H390" t="str">
        <f>_xlfn.XLOOKUP(Table3[[#This Row],[Unit]],Table2[Title],Table2[ID],"",0)</f>
        <v>{F5407237-FAA9-4557-B2C6-D4E50AB82E56}</v>
      </c>
      <c r="I390">
        <f>Table3[[#This Row],[Lfd]]</f>
        <v>389</v>
      </c>
      <c r="J390">
        <f>Table3[[#This Row],[Type]]</f>
        <v>2</v>
      </c>
      <c r="K390">
        <f>Table3[[#This Row],[Level]]</f>
        <v>50</v>
      </c>
      <c r="L390" t="str">
        <f>IF(ISBLANK(Table3[[#This Row],[Formula]]),"",Table3[[#This Row],[Formula]])</f>
        <v>p1*p2</v>
      </c>
      <c r="M390">
        <f>IF(ISBLANK(Table3[[#This Row],[Credit]]),0,Table3[[#This Row],[Credit]])</f>
        <v>4400</v>
      </c>
      <c r="N390">
        <f>IF(ISBLANK(Table3[[#This Row],[Debit]]),0,Table3[[#This Row],[Debit]])</f>
        <v>1200</v>
      </c>
      <c r="O390">
        <f>Table3[[#This Row],[Format]]</f>
        <v>1</v>
      </c>
      <c r="P390">
        <f>Table3[[#This Row],[Direct Offset]]</f>
        <v>0</v>
      </c>
      <c r="Q390">
        <f>IF(ISBLANK(Table3[[#This Row],[Account Range Min]]),0,Table3[[#This Row],[Account Range Min]])</f>
        <v>0</v>
      </c>
      <c r="R390">
        <f>IF(ISBLANK(Table3[[#This Row],[Account Range Max]]),0,Table3[[#This Row],[Account Range Max]])</f>
        <v>0</v>
      </c>
      <c r="S390" t="str">
        <f>IF(Source!N390="","",_xlfn.XLOOKUP(Source!N390,Elements!$AD$2:$AD$393,Elements!$A$2:$A$393,"Err",0))</f>
        <v/>
      </c>
      <c r="T390" t="str">
        <f>IF(Source!O390="","",_xlfn.XLOOKUP(Source!O390,Elements!$AD$2:$AD$393,Elements!$A$2:$A$393,"Err",0))</f>
        <v/>
      </c>
      <c r="U390" t="str">
        <f>IF(Source!T390="","",_xlfn.XLOOKUP(Source!T390,Elements!$AD$2:$AD$393,Elements!$A$2:$A$393,"Err",0))</f>
        <v>{4E8C2BF3-2C6F-4B28-9EC0-0585B0F45E97}</v>
      </c>
      <c r="V390" t="str">
        <f>IF(Source!U390="","",_xlfn.XLOOKUP(Source!U390,Elements!$AD$2:$AD$393,Elements!$A$2:$A$393,"Err",0))</f>
        <v>{4E8C2BF3-2C6F-4B28-9EC0-0585B0F45E97}</v>
      </c>
      <c r="W390" t="str">
        <f>IF(Source!V390="","",_xlfn.XLOOKUP(Source!V390,Elements!$AD$2:$AD$393,Elements!$A$2:$A$393,"Err",0))</f>
        <v/>
      </c>
      <c r="X390" t="str">
        <f>IF(Source!W390="","",_xlfn.XLOOKUP(Source!W390,Elements!$AD$2:$AD$393,Elements!$A$2:$A$393,"Err",0))</f>
        <v/>
      </c>
      <c r="Y390" t="str">
        <f>IF(Source!X390="","",_xlfn.XLOOKUP(Source!X390,Elements!$AD$2:$AD$393,Elements!$A$2:$A$393,"Err",0))</f>
        <v/>
      </c>
      <c r="Z390" t="str">
        <f>IF(Source!AD390="","",_xlfn.XLOOKUP(Source!AD390,Elements!$AD$2:$AD$393,Elements!$A$2:$A$393,"Err",0))</f>
        <v>{4E8C2BF3-2C6F-4B28-9EC0-0585B0F45E97}</v>
      </c>
      <c r="AA390" t="str">
        <f>IF(Source!Y390="","",_xlfn.XLOOKUP(Source!Y390,Elements!$AD$2:$AD$393,Elements!$A$2:$A$393,"Err",0))</f>
        <v/>
      </c>
      <c r="AB390" t="str">
        <f>IF(Source!Z390="","",_xlfn.XLOOKUP(Source!Z390,Elements!$AD$2:$AD$393,Elements!$A$2:$A$393,"Err",0))</f>
        <v>{4E8C2BF3-2C6F-4B28-9EC0-0585B0F45E97}</v>
      </c>
      <c r="AC390" t="str">
        <f>IF(Source!AA390="","",_xlfn.XLOOKUP(Source!AA390,Elements!$AD$2:$AD$393,Elements!$A$2:$A$393,"Err",0))</f>
        <v/>
      </c>
      <c r="AD390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Prozessfluss,Produkte,Polymere,rPET-Agglomerat,Umsatz</v>
      </c>
    </row>
    <row r="391" spans="1:30" x14ac:dyDescent="0.25">
      <c r="A391" t="str">
        <f>Table4[[#This Row],[idModel]]</f>
        <v>{4E8C2BF3-2C6F-4B28-9EC0-0585B0F45E97}</v>
      </c>
      <c r="B391" s="2" t="s">
        <v>191</v>
      </c>
      <c r="C391" t="str">
        <f>IF(Table3[[#This Row],[Level 1]]="","",_xlfn.XLOOKUP(Table3[[#This Row],[Level 1]],Table1[Titel],Table1[ID],"Err",0))</f>
        <v>{6C998907-162C-40B1-A283-9DAA3E039EC3}</v>
      </c>
      <c r="D391" t="str">
        <f>IF(Table3[[#This Row],[Level 2]]="","",_xlfn.XLOOKUP(Table3[[#This Row],[Level 2]],Table1[Titel],Table1[ID],"Err",0))</f>
        <v>{26691B02-A537-4B83-8DA5-8D21ADF39B87}</v>
      </c>
      <c r="E391" t="str">
        <f>IF(Table3[[#This Row],[Level 3]]="","",_xlfn.XLOOKUP(Table3[[#This Row],[Level 3]],Table1[Titel],Table1[ID],"Err",0))</f>
        <v>{64CD16BE-C9A5-4102-9881-7B8F59EFF7CA}</v>
      </c>
      <c r="F391" t="str">
        <f>IF(Table3[[#This Row],[Level 4]]="","",_xlfn.XLOOKUP(Table3[[#This Row],[Level 4]],Table1[Titel],Table1[ID],"Err",0))</f>
        <v>{3551AD49-C742-4858-9BC6-88453A55953E}</v>
      </c>
      <c r="G391" t="str">
        <f>IF(Table3[[#This Row],[Level 5]]="","",_xlfn.XLOOKUP(Table3[[#This Row],[Level 5]],Table1[Titel],Table1[ID],"Err",0))</f>
        <v>{E27D33AB-8DEC-407C-BFEA-CAC632F055A3}</v>
      </c>
      <c r="H391" t="str">
        <f>_xlfn.XLOOKUP(Table3[[#This Row],[Unit]],Table2[Title],Table2[ID],"",0)</f>
        <v>{F91515BE-9199-4C2F-AA78-9F96C7CDFC45}</v>
      </c>
      <c r="I391">
        <f>Table3[[#This Row],[Lfd]]</f>
        <v>390</v>
      </c>
      <c r="J391">
        <f>Table3[[#This Row],[Type]]</f>
        <v>2</v>
      </c>
      <c r="K391">
        <f>Table3[[#This Row],[Level]]</f>
        <v>25</v>
      </c>
      <c r="L391" t="str">
        <f>IF(ISBLANK(Table3[[#This Row],[Formula]]),"",Table3[[#This Row],[Formula]])</f>
        <v>p1*p2*p3*p4*p5/-1000</v>
      </c>
      <c r="M391">
        <f>IF(ISBLANK(Table3[[#This Row],[Credit]]),0,Table3[[#This Row],[Credit]])</f>
        <v>0</v>
      </c>
      <c r="N391">
        <f>IF(ISBLANK(Table3[[#This Row],[Debit]]),0,Table3[[#This Row],[Debit]])</f>
        <v>0</v>
      </c>
      <c r="O391">
        <f>Table3[[#This Row],[Format]]</f>
        <v>0</v>
      </c>
      <c r="P391">
        <f>Table3[[#This Row],[Direct Offset]]</f>
        <v>0</v>
      </c>
      <c r="Q391">
        <f>IF(ISBLANK(Table3[[#This Row],[Account Range Min]]),0,Table3[[#This Row],[Account Range Min]])</f>
        <v>0</v>
      </c>
      <c r="R391">
        <f>IF(ISBLANK(Table3[[#This Row],[Account Range Max]]),0,Table3[[#This Row],[Account Range Max]])</f>
        <v>0</v>
      </c>
      <c r="S391" t="str">
        <f>IF(Source!N391="","",_xlfn.XLOOKUP(Source!N391,Elements!$AD$2:$AD$393,Elements!$A$2:$A$393,"Err",0))</f>
        <v/>
      </c>
      <c r="T391" t="str">
        <f>IF(Source!O391="","",_xlfn.XLOOKUP(Source!O391,Elements!$AD$2:$AD$393,Elements!$A$2:$A$393,"Err",0))</f>
        <v/>
      </c>
      <c r="U391" t="str">
        <f>IF(Source!T391="","",_xlfn.XLOOKUP(Source!T391,Elements!$AD$2:$AD$393,Elements!$A$2:$A$393,"Err",0))</f>
        <v>{4E8C2BF3-2C6F-4B28-9EC0-0585B0F45E97}</v>
      </c>
      <c r="V391" t="str">
        <f>IF(Source!U391="","",_xlfn.XLOOKUP(Source!U391,Elements!$AD$2:$AD$393,Elements!$A$2:$A$393,"Err",0))</f>
        <v>{4E8C2BF3-2C6F-4B28-9EC0-0585B0F45E97}</v>
      </c>
      <c r="W391" t="str">
        <f>IF(Source!V391="","",_xlfn.XLOOKUP(Source!V391,Elements!$AD$2:$AD$393,Elements!$A$2:$A$393,"Err",0))</f>
        <v>{4E8C2BF3-2C6F-4B28-9EC0-0585B0F45E97}</v>
      </c>
      <c r="X391" t="str">
        <f>IF(Source!W391="","",_xlfn.XLOOKUP(Source!W391,Elements!$AD$2:$AD$393,Elements!$A$2:$A$393,"Err",0))</f>
        <v>{4E8C2BF3-2C6F-4B28-9EC0-0585B0F45E97}</v>
      </c>
      <c r="Y391" t="str">
        <f>IF(Source!X391="","",_xlfn.XLOOKUP(Source!X391,Elements!$AD$2:$AD$393,Elements!$A$2:$A$393,"Err",0))</f>
        <v>{4E8C2BF3-2C6F-4B28-9EC0-0585B0F45E97}</v>
      </c>
      <c r="Z391" t="str">
        <f>IF(Source!AD391="","",_xlfn.XLOOKUP(Source!AD391,Elements!$AD$2:$AD$393,Elements!$A$2:$A$393,"Err",0))</f>
        <v/>
      </c>
      <c r="AA391" t="str">
        <f>IF(Source!Y391="","",_xlfn.XLOOKUP(Source!Y391,Elements!$AD$2:$AD$393,Elements!$A$2:$A$393,"Err",0))</f>
        <v/>
      </c>
      <c r="AB391" t="str">
        <f>IF(Source!Z391="","",_xlfn.XLOOKUP(Source!Z391,Elements!$AD$2:$AD$393,Elements!$A$2:$A$393,"Err",0))</f>
        <v/>
      </c>
      <c r="AC391" t="str">
        <f>IF(Source!AA391="","",_xlfn.XLOOKUP(Source!AA391,Elements!$AD$2:$AD$393,Elements!$A$2:$A$393,"Err",0))</f>
        <v/>
      </c>
      <c r="AD391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Prozessfluss,Produkte,Polymere,rPET-Agglomerat,Volumen</v>
      </c>
    </row>
    <row r="392" spans="1:30" x14ac:dyDescent="0.25">
      <c r="A392" t="str">
        <f>Table4[[#This Row],[idModel]]</f>
        <v>{4E8C2BF3-2C6F-4B28-9EC0-0585B0F45E97}</v>
      </c>
      <c r="B392" s="2" t="s">
        <v>191</v>
      </c>
      <c r="C392" t="str">
        <f>IF(Table3[[#This Row],[Level 1]]="","",_xlfn.XLOOKUP(Table3[[#This Row],[Level 1]],Table1[Titel],Table1[ID],"Err",0))</f>
        <v>{6C998907-162C-40B1-A283-9DAA3E039EC3}</v>
      </c>
      <c r="D392" t="str">
        <f>IF(Table3[[#This Row],[Level 2]]="","",_xlfn.XLOOKUP(Table3[[#This Row],[Level 2]],Table1[Titel],Table1[ID],"Err",0))</f>
        <v>{26691B02-A537-4B83-8DA5-8D21ADF39B87}</v>
      </c>
      <c r="E392" t="str">
        <f>IF(Table3[[#This Row],[Level 3]]="","",_xlfn.XLOOKUP(Table3[[#This Row],[Level 3]],Table1[Titel],Table1[ID],"Err",0))</f>
        <v>{64CD16BE-C9A5-4102-9881-7B8F59EFF7CA}</v>
      </c>
      <c r="F392" t="str">
        <f>IF(Table3[[#This Row],[Level 4]]="","",_xlfn.XLOOKUP(Table3[[#This Row],[Level 4]],Table1[Titel],Table1[ID],"Err",0))</f>
        <v>{BDC918E3-2C41-40CA-92D3-20A7A35AAB9D}</v>
      </c>
      <c r="G392" t="str">
        <f>IF(Table3[[#This Row],[Level 5]]="","",_xlfn.XLOOKUP(Table3[[#This Row],[Level 5]],Table1[Titel],Table1[ID],"Err",0))</f>
        <v>{4C3C1EFA-41E3-4F27-945D-A84EFE0A05C2}</v>
      </c>
      <c r="H392" t="str">
        <f>_xlfn.XLOOKUP(Table3[[#This Row],[Unit]],Table2[Title],Table2[ID],"",0)</f>
        <v>{F5407237-FAA9-4557-B2C6-D4E50AB82E56}</v>
      </c>
      <c r="I392">
        <f>Table3[[#This Row],[Lfd]]</f>
        <v>391</v>
      </c>
      <c r="J392">
        <f>Table3[[#This Row],[Type]]</f>
        <v>2</v>
      </c>
      <c r="K392">
        <f>Table3[[#This Row],[Level]]</f>
        <v>50</v>
      </c>
      <c r="L392" t="str">
        <f>IF(ISBLANK(Table3[[#This Row],[Formula]]),"",Table3[[#This Row],[Formula]])</f>
        <v>p1*p2</v>
      </c>
      <c r="M392">
        <f>IF(ISBLANK(Table3[[#This Row],[Credit]]),0,Table3[[#This Row],[Credit]])</f>
        <v>4400</v>
      </c>
      <c r="N392">
        <f>IF(ISBLANK(Table3[[#This Row],[Debit]]),0,Table3[[#This Row],[Debit]])</f>
        <v>1200</v>
      </c>
      <c r="O392">
        <f>Table3[[#This Row],[Format]]</f>
        <v>1</v>
      </c>
      <c r="P392">
        <f>Table3[[#This Row],[Direct Offset]]</f>
        <v>0</v>
      </c>
      <c r="Q392">
        <f>IF(ISBLANK(Table3[[#This Row],[Account Range Min]]),0,Table3[[#This Row],[Account Range Min]])</f>
        <v>0</v>
      </c>
      <c r="R392">
        <f>IF(ISBLANK(Table3[[#This Row],[Account Range Max]]),0,Table3[[#This Row],[Account Range Max]])</f>
        <v>0</v>
      </c>
      <c r="S392" t="str">
        <f>IF(Source!N392="","",_xlfn.XLOOKUP(Source!N392,Elements!$AD$2:$AD$393,Elements!$A$2:$A$393,"Err",0))</f>
        <v/>
      </c>
      <c r="T392" t="str">
        <f>IF(Source!O392="","",_xlfn.XLOOKUP(Source!O392,Elements!$AD$2:$AD$393,Elements!$A$2:$A$393,"Err",0))</f>
        <v/>
      </c>
      <c r="U392" t="str">
        <f>IF(Source!T392="","",_xlfn.XLOOKUP(Source!T392,Elements!$AD$2:$AD$393,Elements!$A$2:$A$393,"Err",0))</f>
        <v>{4E8C2BF3-2C6F-4B28-9EC0-0585B0F45E97}</v>
      </c>
      <c r="V392" t="str">
        <f>IF(Source!U392="","",_xlfn.XLOOKUP(Source!U392,Elements!$AD$2:$AD$393,Elements!$A$2:$A$393,"Err",0))</f>
        <v>{4E8C2BF3-2C6F-4B28-9EC0-0585B0F45E97}</v>
      </c>
      <c r="W392" t="str">
        <f>IF(Source!V392="","",_xlfn.XLOOKUP(Source!V392,Elements!$AD$2:$AD$393,Elements!$A$2:$A$393,"Err",0))</f>
        <v/>
      </c>
      <c r="X392" t="str">
        <f>IF(Source!W392="","",_xlfn.XLOOKUP(Source!W392,Elements!$AD$2:$AD$393,Elements!$A$2:$A$393,"Err",0))</f>
        <v/>
      </c>
      <c r="Y392" t="str">
        <f>IF(Source!X392="","",_xlfn.XLOOKUP(Source!X392,Elements!$AD$2:$AD$393,Elements!$A$2:$A$393,"Err",0))</f>
        <v/>
      </c>
      <c r="Z392" t="str">
        <f>IF(Source!AD392="","",_xlfn.XLOOKUP(Source!AD392,Elements!$AD$2:$AD$393,Elements!$A$2:$A$393,"Err",0))</f>
        <v>{4E8C2BF3-2C6F-4B28-9EC0-0585B0F45E97}</v>
      </c>
      <c r="AA392" t="str">
        <f>IF(Source!Y392="","",_xlfn.XLOOKUP(Source!Y392,Elements!$AD$2:$AD$393,Elements!$A$2:$A$393,"Err",0))</f>
        <v/>
      </c>
      <c r="AB392" t="str">
        <f>IF(Source!Z392="","",_xlfn.XLOOKUP(Source!Z392,Elements!$AD$2:$AD$393,Elements!$A$2:$A$393,"Err",0))</f>
        <v>{4E8C2BF3-2C6F-4B28-9EC0-0585B0F45E97}</v>
      </c>
      <c r="AC392" t="str">
        <f>IF(Source!AA392="","",_xlfn.XLOOKUP(Source!AA392,Elements!$AD$2:$AD$393,Elements!$A$2:$A$393,"Err",0))</f>
        <v/>
      </c>
      <c r="AD392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Prozessfluss,Produkte,Polymere,rPP-Mahlgut,Umsatz</v>
      </c>
    </row>
    <row r="393" spans="1:30" x14ac:dyDescent="0.25">
      <c r="A393" t="str">
        <f>Table4[[#This Row],[idModel]]</f>
        <v>{4E8C2BF3-2C6F-4B28-9EC0-0585B0F45E97}</v>
      </c>
      <c r="B393" s="2" t="s">
        <v>191</v>
      </c>
      <c r="C393" t="str">
        <f>IF(Table3[[#This Row],[Level 1]]="","",_xlfn.XLOOKUP(Table3[[#This Row],[Level 1]],Table1[Titel],Table1[ID],"Err",0))</f>
        <v>{6C998907-162C-40B1-A283-9DAA3E039EC3}</v>
      </c>
      <c r="D393" t="str">
        <f>IF(Table3[[#This Row],[Level 2]]="","",_xlfn.XLOOKUP(Table3[[#This Row],[Level 2]],Table1[Titel],Table1[ID],"Err",0))</f>
        <v>{26691B02-A537-4B83-8DA5-8D21ADF39B87}</v>
      </c>
      <c r="E393" t="str">
        <f>IF(Table3[[#This Row],[Level 3]]="","",_xlfn.XLOOKUP(Table3[[#This Row],[Level 3]],Table1[Titel],Table1[ID],"Err",0))</f>
        <v>{64CD16BE-C9A5-4102-9881-7B8F59EFF7CA}</v>
      </c>
      <c r="F393" t="str">
        <f>IF(Table3[[#This Row],[Level 4]]="","",_xlfn.XLOOKUP(Table3[[#This Row],[Level 4]],Table1[Titel],Table1[ID],"Err",0))</f>
        <v>{BDC918E3-2C41-40CA-92D3-20A7A35AAB9D}</v>
      </c>
      <c r="G393" t="str">
        <f>IF(Table3[[#This Row],[Level 5]]="","",_xlfn.XLOOKUP(Table3[[#This Row],[Level 5]],Table1[Titel],Table1[ID],"Err",0))</f>
        <v>{E27D33AB-8DEC-407C-BFEA-CAC632F055A3}</v>
      </c>
      <c r="H393" t="str">
        <f>_xlfn.XLOOKUP(Table3[[#This Row],[Unit]],Table2[Title],Table2[ID],"",0)</f>
        <v>{F91515BE-9199-4C2F-AA78-9F96C7CDFC45}</v>
      </c>
      <c r="I393">
        <f>Table3[[#This Row],[Lfd]]</f>
        <v>392</v>
      </c>
      <c r="J393">
        <f>Table3[[#This Row],[Type]]</f>
        <v>2</v>
      </c>
      <c r="K393">
        <f>Table3[[#This Row],[Level]]</f>
        <v>25</v>
      </c>
      <c r="L393" t="str">
        <f>IF(ISBLANK(Table3[[#This Row],[Formula]]),"",Table3[[#This Row],[Formula]])</f>
        <v>p1*p2*p3*p4*p5/-1000</v>
      </c>
      <c r="M393">
        <f>IF(ISBLANK(Table3[[#This Row],[Credit]]),0,Table3[[#This Row],[Credit]])</f>
        <v>0</v>
      </c>
      <c r="N393">
        <f>IF(ISBLANK(Table3[[#This Row],[Debit]]),0,Table3[[#This Row],[Debit]])</f>
        <v>0</v>
      </c>
      <c r="O393">
        <f>Table3[[#This Row],[Format]]</f>
        <v>0</v>
      </c>
      <c r="P393">
        <f>Table3[[#This Row],[Direct Offset]]</f>
        <v>0</v>
      </c>
      <c r="Q393">
        <f>IF(ISBLANK(Table3[[#This Row],[Account Range Min]]),0,Table3[[#This Row],[Account Range Min]])</f>
        <v>0</v>
      </c>
      <c r="R393">
        <f>IF(ISBLANK(Table3[[#This Row],[Account Range Max]]),0,Table3[[#This Row],[Account Range Max]])</f>
        <v>0</v>
      </c>
      <c r="S393" t="str">
        <f>IF(Source!N393="","",_xlfn.XLOOKUP(Source!N393,Elements!$AD$2:$AD$393,Elements!$A$2:$A$393,"Err",0))</f>
        <v/>
      </c>
      <c r="T393" t="str">
        <f>IF(Source!O393="","",_xlfn.XLOOKUP(Source!O393,Elements!$AD$2:$AD$393,Elements!$A$2:$A$393,"Err",0))</f>
        <v/>
      </c>
      <c r="U393" t="str">
        <f>IF(Source!T393="","",_xlfn.XLOOKUP(Source!T393,Elements!$AD$2:$AD$393,Elements!$A$2:$A$393,"Err",0))</f>
        <v>{4E8C2BF3-2C6F-4B28-9EC0-0585B0F45E97}</v>
      </c>
      <c r="V393" t="str">
        <f>IF(Source!U393="","",_xlfn.XLOOKUP(Source!U393,Elements!$AD$2:$AD$393,Elements!$A$2:$A$393,"Err",0))</f>
        <v>{4E8C2BF3-2C6F-4B28-9EC0-0585B0F45E97}</v>
      </c>
      <c r="W393" t="str">
        <f>IF(Source!V393="","",_xlfn.XLOOKUP(Source!V393,Elements!$AD$2:$AD$393,Elements!$A$2:$A$393,"Err",0))</f>
        <v>{4E8C2BF3-2C6F-4B28-9EC0-0585B0F45E97}</v>
      </c>
      <c r="X393" t="str">
        <f>IF(Source!W393="","",_xlfn.XLOOKUP(Source!W393,Elements!$AD$2:$AD$393,Elements!$A$2:$A$393,"Err",0))</f>
        <v>{4E8C2BF3-2C6F-4B28-9EC0-0585B0F45E97}</v>
      </c>
      <c r="Y393" t="str">
        <f>IF(Source!X393="","",_xlfn.XLOOKUP(Source!X393,Elements!$AD$2:$AD$393,Elements!$A$2:$A$393,"Err",0))</f>
        <v>{4E8C2BF3-2C6F-4B28-9EC0-0585B0F45E97}</v>
      </c>
      <c r="Z393" t="str">
        <f>IF(Source!AD393="","",_xlfn.XLOOKUP(Source!AD393,Elements!$AD$2:$AD$393,Elements!$A$2:$A$393,"Err",0))</f>
        <v/>
      </c>
      <c r="AA393" t="str">
        <f>IF(Source!Y393="","",_xlfn.XLOOKUP(Source!Y393,Elements!$AD$2:$AD$393,Elements!$A$2:$A$393,"Err",0))</f>
        <v/>
      </c>
      <c r="AB393" t="str">
        <f>IF(Source!Z393="","",_xlfn.XLOOKUP(Source!Z393,Elements!$AD$2:$AD$393,Elements!$A$2:$A$393,"Err",0))</f>
        <v/>
      </c>
      <c r="AC393" t="str">
        <f>IF(Source!AA393="","",_xlfn.XLOOKUP(Source!AA393,Elements!$AD$2:$AD$393,Elements!$A$2:$A$393,"Err",0))</f>
        <v/>
      </c>
      <c r="AD393" t="str">
        <f>Table3[[#This Row],[Level 1]]&amp;IF(Table3[[#This Row],[Level 2]]="","",","&amp;Table3[[#This Row],[Level 2]])&amp;IF(Table3[[#This Row],[Level 3]]="","",","&amp;Table3[[#This Row],[Level 3]])&amp;IF(Table3[[#This Row],[Level 4]]="","",","&amp;Table3[[#This Row],[Level 4]])&amp;IF(Table3[[#This Row],[Level 5]]="","",","&amp;Table3[[#This Row],[Level 5]])</f>
        <v>Prozessfluss,Produkte,Polymere,rPP-Mahlgut,Volumen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1BD91-767B-45EC-B2FE-26A543E52545}">
  <sheetPr codeName="Sheet5"/>
  <dimension ref="A1:AD393"/>
  <sheetViews>
    <sheetView topLeftCell="G1" workbookViewId="0">
      <selection activeCell="AD1" sqref="AD1"/>
    </sheetView>
  </sheetViews>
  <sheetFormatPr defaultRowHeight="15" x14ac:dyDescent="0.25"/>
  <cols>
    <col min="1" max="1" width="6" bestFit="1" customWidth="1"/>
    <col min="2" max="2" width="18.140625" bestFit="1" customWidth="1"/>
    <col min="3" max="3" width="25.28515625" bestFit="1" customWidth="1"/>
    <col min="4" max="4" width="23.85546875" bestFit="1" customWidth="1"/>
    <col min="5" max="5" width="22.5703125" bestFit="1" customWidth="1"/>
    <col min="6" max="6" width="16" bestFit="1" customWidth="1"/>
    <col min="7" max="7" width="6.5703125" bestFit="1" customWidth="1"/>
    <col min="8" max="8" width="4.5703125" bestFit="1" customWidth="1"/>
    <col min="9" max="9" width="8.7109375" bestFit="1" customWidth="1"/>
    <col min="10" max="10" width="8.140625" bestFit="1" customWidth="1"/>
    <col min="11" max="11" width="23" bestFit="1" customWidth="1"/>
    <col min="12" max="12" width="9.5703125" bestFit="1" customWidth="1"/>
    <col min="13" max="13" width="14.5703125" bestFit="1" customWidth="1"/>
    <col min="14" max="14" width="37.7109375" bestFit="1" customWidth="1"/>
    <col min="15" max="15" width="57.85546875" bestFit="1" customWidth="1"/>
    <col min="16" max="16" width="4.42578125" bestFit="1" customWidth="1"/>
    <col min="17" max="17" width="8" bestFit="1" customWidth="1"/>
    <col min="18" max="18" width="7.5703125" bestFit="1" customWidth="1"/>
    <col min="19" max="19" width="59.85546875" bestFit="1" customWidth="1"/>
    <col min="20" max="21" width="65.42578125" bestFit="1" customWidth="1"/>
    <col min="22" max="22" width="51.28515625" bestFit="1" customWidth="1"/>
    <col min="23" max="23" width="32.85546875" bestFit="1" customWidth="1"/>
    <col min="24" max="24" width="71.85546875" bestFit="1" customWidth="1"/>
    <col min="25" max="25" width="30.140625" bestFit="1" customWidth="1"/>
    <col min="26" max="26" width="24.5703125" bestFit="1" customWidth="1"/>
    <col min="27" max="27" width="56.42578125" bestFit="1" customWidth="1"/>
    <col min="28" max="28" width="20.5703125" bestFit="1" customWidth="1"/>
    <col min="29" max="29" width="20.85546875" bestFit="1" customWidth="1"/>
    <col min="30" max="30" width="20.28515625" bestFit="1" customWidth="1"/>
  </cols>
  <sheetData>
    <row r="1" spans="1:30" x14ac:dyDescent="0.25">
      <c r="A1" t="s">
        <v>544</v>
      </c>
      <c r="B1" t="s">
        <v>222</v>
      </c>
      <c r="C1" t="s">
        <v>223</v>
      </c>
      <c r="D1" t="s">
        <v>224</v>
      </c>
      <c r="E1" t="s">
        <v>225</v>
      </c>
      <c r="F1" t="s">
        <v>226</v>
      </c>
      <c r="G1" t="s">
        <v>227</v>
      </c>
      <c r="H1" t="s">
        <v>228</v>
      </c>
      <c r="I1" t="s">
        <v>229</v>
      </c>
      <c r="J1" t="s">
        <v>230</v>
      </c>
      <c r="K1" t="s">
        <v>231</v>
      </c>
      <c r="L1" t="s">
        <v>232</v>
      </c>
      <c r="M1" t="s">
        <v>233</v>
      </c>
      <c r="N1" t="s">
        <v>234</v>
      </c>
      <c r="O1" t="s">
        <v>235</v>
      </c>
      <c r="P1" t="s">
        <v>236</v>
      </c>
      <c r="Q1" t="s">
        <v>237</v>
      </c>
      <c r="R1" t="s">
        <v>238</v>
      </c>
      <c r="S1" t="s">
        <v>221</v>
      </c>
      <c r="T1" t="s">
        <v>239</v>
      </c>
      <c r="U1" t="s">
        <v>240</v>
      </c>
      <c r="V1" t="s">
        <v>241</v>
      </c>
      <c r="W1" t="s">
        <v>242</v>
      </c>
      <c r="X1" t="s">
        <v>243</v>
      </c>
      <c r="Y1" t="s">
        <v>244</v>
      </c>
      <c r="Z1" t="s">
        <v>245</v>
      </c>
      <c r="AA1" t="s">
        <v>246</v>
      </c>
      <c r="AB1" t="s">
        <v>247</v>
      </c>
      <c r="AC1" t="s">
        <v>248</v>
      </c>
      <c r="AD1" t="s">
        <v>7</v>
      </c>
    </row>
    <row r="2" spans="1:30" x14ac:dyDescent="0.25">
      <c r="A2">
        <v>1</v>
      </c>
      <c r="B2" t="s">
        <v>0</v>
      </c>
      <c r="C2" t="s">
        <v>1</v>
      </c>
      <c r="D2" t="s">
        <v>2</v>
      </c>
      <c r="E2" t="s">
        <v>3</v>
      </c>
      <c r="L2">
        <v>2</v>
      </c>
      <c r="Q2">
        <v>10</v>
      </c>
      <c r="R2">
        <v>1</v>
      </c>
    </row>
    <row r="3" spans="1:30" x14ac:dyDescent="0.25">
      <c r="A3">
        <v>2</v>
      </c>
      <c r="B3" t="s">
        <v>0</v>
      </c>
      <c r="C3" t="s">
        <v>1</v>
      </c>
      <c r="D3" t="s">
        <v>4</v>
      </c>
      <c r="L3">
        <v>2</v>
      </c>
      <c r="N3" t="s">
        <v>249</v>
      </c>
      <c r="O3" t="s">
        <v>250</v>
      </c>
      <c r="Q3">
        <v>10</v>
      </c>
      <c r="R3">
        <v>1</v>
      </c>
    </row>
    <row r="4" spans="1:30" x14ac:dyDescent="0.25">
      <c r="A4">
        <v>3</v>
      </c>
      <c r="B4" t="s">
        <v>0</v>
      </c>
      <c r="C4" t="s">
        <v>5</v>
      </c>
      <c r="E4" t="s">
        <v>6</v>
      </c>
      <c r="K4" t="s">
        <v>192</v>
      </c>
      <c r="L4">
        <v>1</v>
      </c>
      <c r="N4" t="s">
        <v>249</v>
      </c>
      <c r="O4" t="s">
        <v>250</v>
      </c>
      <c r="Q4">
        <v>10</v>
      </c>
      <c r="R4">
        <v>1</v>
      </c>
    </row>
    <row r="5" spans="1:30" x14ac:dyDescent="0.25">
      <c r="A5">
        <v>4</v>
      </c>
      <c r="B5" t="s">
        <v>0</v>
      </c>
      <c r="C5" t="s">
        <v>5</v>
      </c>
      <c r="E5" t="s">
        <v>3</v>
      </c>
      <c r="L5">
        <v>0</v>
      </c>
      <c r="Q5">
        <v>10</v>
      </c>
      <c r="R5">
        <v>1</v>
      </c>
    </row>
    <row r="6" spans="1:30" x14ac:dyDescent="0.25">
      <c r="A6">
        <v>5</v>
      </c>
      <c r="B6" t="s">
        <v>0</v>
      </c>
      <c r="C6" t="s">
        <v>7</v>
      </c>
      <c r="L6">
        <v>2</v>
      </c>
      <c r="Q6">
        <v>10</v>
      </c>
      <c r="R6">
        <v>1</v>
      </c>
    </row>
    <row r="7" spans="1:30" x14ac:dyDescent="0.25">
      <c r="A7">
        <v>6</v>
      </c>
      <c r="B7" t="s">
        <v>0</v>
      </c>
      <c r="C7" t="s">
        <v>8</v>
      </c>
      <c r="D7" t="s">
        <v>9</v>
      </c>
      <c r="E7" t="s">
        <v>6</v>
      </c>
      <c r="K7" t="s">
        <v>192</v>
      </c>
      <c r="L7">
        <v>1</v>
      </c>
      <c r="N7" t="s">
        <v>249</v>
      </c>
      <c r="O7" t="s">
        <v>250</v>
      </c>
      <c r="Q7">
        <v>10</v>
      </c>
      <c r="R7">
        <v>1</v>
      </c>
    </row>
    <row r="8" spans="1:30" x14ac:dyDescent="0.25">
      <c r="A8">
        <v>7</v>
      </c>
      <c r="B8" t="s">
        <v>0</v>
      </c>
      <c r="C8" t="s">
        <v>8</v>
      </c>
      <c r="D8" t="s">
        <v>9</v>
      </c>
      <c r="E8" t="s">
        <v>3</v>
      </c>
      <c r="L8">
        <v>0</v>
      </c>
      <c r="Q8">
        <v>10</v>
      </c>
      <c r="R8">
        <v>1</v>
      </c>
    </row>
    <row r="9" spans="1:30" x14ac:dyDescent="0.25">
      <c r="A9">
        <v>8</v>
      </c>
      <c r="B9" t="s">
        <v>0</v>
      </c>
      <c r="C9" t="s">
        <v>8</v>
      </c>
      <c r="E9" t="s">
        <v>6</v>
      </c>
      <c r="K9" t="s">
        <v>192</v>
      </c>
      <c r="L9">
        <v>1</v>
      </c>
      <c r="N9" t="s">
        <v>249</v>
      </c>
      <c r="O9" t="s">
        <v>250</v>
      </c>
      <c r="Q9">
        <v>10</v>
      </c>
      <c r="R9">
        <v>1</v>
      </c>
    </row>
    <row r="10" spans="1:30" x14ac:dyDescent="0.25">
      <c r="A10">
        <v>9</v>
      </c>
      <c r="B10" t="s">
        <v>0</v>
      </c>
      <c r="C10" t="s">
        <v>8</v>
      </c>
      <c r="E10" t="s">
        <v>3</v>
      </c>
      <c r="L10">
        <v>0</v>
      </c>
      <c r="Q10">
        <v>10</v>
      </c>
      <c r="R10">
        <v>1</v>
      </c>
    </row>
    <row r="11" spans="1:30" x14ac:dyDescent="0.25">
      <c r="A11">
        <v>10</v>
      </c>
      <c r="B11" t="s">
        <v>0</v>
      </c>
      <c r="C11" t="s">
        <v>10</v>
      </c>
      <c r="E11" t="s">
        <v>6</v>
      </c>
      <c r="K11" t="s">
        <v>192</v>
      </c>
      <c r="L11">
        <v>1</v>
      </c>
      <c r="N11" t="s">
        <v>249</v>
      </c>
      <c r="O11" t="s">
        <v>250</v>
      </c>
      <c r="Q11">
        <v>10</v>
      </c>
      <c r="R11">
        <v>1</v>
      </c>
    </row>
    <row r="12" spans="1:30" x14ac:dyDescent="0.25">
      <c r="A12">
        <v>11</v>
      </c>
      <c r="B12" t="s">
        <v>0</v>
      </c>
      <c r="C12" t="s">
        <v>10</v>
      </c>
      <c r="E12" t="s">
        <v>3</v>
      </c>
      <c r="L12">
        <v>0</v>
      </c>
      <c r="Q12">
        <v>10</v>
      </c>
      <c r="R12">
        <v>1</v>
      </c>
    </row>
    <row r="13" spans="1:30" x14ac:dyDescent="0.25">
      <c r="A13">
        <v>12</v>
      </c>
      <c r="B13" t="s">
        <v>0</v>
      </c>
      <c r="C13" t="s">
        <v>11</v>
      </c>
      <c r="D13" t="s">
        <v>12</v>
      </c>
      <c r="E13" t="s">
        <v>6</v>
      </c>
      <c r="K13" t="s">
        <v>192</v>
      </c>
      <c r="L13">
        <v>1</v>
      </c>
      <c r="N13" t="s">
        <v>251</v>
      </c>
      <c r="Q13">
        <v>10</v>
      </c>
      <c r="R13">
        <v>1</v>
      </c>
    </row>
    <row r="14" spans="1:30" x14ac:dyDescent="0.25">
      <c r="A14">
        <v>13</v>
      </c>
      <c r="B14" t="s">
        <v>0</v>
      </c>
      <c r="C14" t="s">
        <v>11</v>
      </c>
      <c r="D14" t="s">
        <v>13</v>
      </c>
      <c r="E14" t="s">
        <v>6</v>
      </c>
      <c r="K14" t="s">
        <v>192</v>
      </c>
      <c r="L14">
        <v>1</v>
      </c>
      <c r="N14" t="s">
        <v>249</v>
      </c>
      <c r="O14" t="s">
        <v>250</v>
      </c>
      <c r="Q14">
        <v>10</v>
      </c>
      <c r="R14">
        <v>1</v>
      </c>
    </row>
    <row r="15" spans="1:30" x14ac:dyDescent="0.25">
      <c r="A15">
        <v>14</v>
      </c>
      <c r="B15" t="s">
        <v>0</v>
      </c>
      <c r="C15" t="s">
        <v>11</v>
      </c>
      <c r="D15" t="s">
        <v>14</v>
      </c>
      <c r="E15" t="s">
        <v>6</v>
      </c>
      <c r="F15" t="s">
        <v>15</v>
      </c>
      <c r="K15" t="s">
        <v>192</v>
      </c>
      <c r="L15">
        <v>1</v>
      </c>
      <c r="N15" t="s">
        <v>251</v>
      </c>
      <c r="Q15">
        <v>10</v>
      </c>
      <c r="R15">
        <v>1</v>
      </c>
    </row>
    <row r="16" spans="1:30" x14ac:dyDescent="0.25">
      <c r="A16">
        <v>15</v>
      </c>
      <c r="B16" t="s">
        <v>0</v>
      </c>
      <c r="C16" t="s">
        <v>11</v>
      </c>
      <c r="D16" t="s">
        <v>14</v>
      </c>
      <c r="E16" t="s">
        <v>6</v>
      </c>
      <c r="K16" t="s">
        <v>192</v>
      </c>
      <c r="L16">
        <v>1</v>
      </c>
      <c r="N16" t="s">
        <v>251</v>
      </c>
      <c r="Q16">
        <v>10</v>
      </c>
      <c r="R16">
        <v>1</v>
      </c>
    </row>
    <row r="17" spans="1:30" x14ac:dyDescent="0.25">
      <c r="A17">
        <v>16</v>
      </c>
      <c r="B17" t="s">
        <v>0</v>
      </c>
      <c r="C17" t="s">
        <v>11</v>
      </c>
      <c r="E17" t="s">
        <v>3</v>
      </c>
      <c r="L17">
        <v>0</v>
      </c>
      <c r="Q17">
        <v>10</v>
      </c>
      <c r="R17">
        <v>1</v>
      </c>
    </row>
    <row r="18" spans="1:30" x14ac:dyDescent="0.25">
      <c r="A18">
        <v>17</v>
      </c>
      <c r="B18" t="s">
        <v>0</v>
      </c>
      <c r="C18" t="s">
        <v>16</v>
      </c>
      <c r="E18" t="s">
        <v>6</v>
      </c>
      <c r="K18" t="s">
        <v>192</v>
      </c>
      <c r="L18">
        <v>1</v>
      </c>
      <c r="N18" t="s">
        <v>249</v>
      </c>
      <c r="O18" t="s">
        <v>250</v>
      </c>
      <c r="Q18">
        <v>10</v>
      </c>
      <c r="R18">
        <v>1</v>
      </c>
    </row>
    <row r="19" spans="1:30" x14ac:dyDescent="0.25">
      <c r="A19">
        <v>18</v>
      </c>
      <c r="B19" t="s">
        <v>0</v>
      </c>
      <c r="C19" t="s">
        <v>16</v>
      </c>
      <c r="E19" t="s">
        <v>3</v>
      </c>
      <c r="L19">
        <v>0</v>
      </c>
      <c r="Q19">
        <v>10</v>
      </c>
      <c r="R19">
        <v>1</v>
      </c>
    </row>
    <row r="20" spans="1:30" x14ac:dyDescent="0.25">
      <c r="A20">
        <v>19</v>
      </c>
      <c r="B20" t="s">
        <v>0</v>
      </c>
      <c r="C20" t="s">
        <v>17</v>
      </c>
      <c r="E20" t="s">
        <v>6</v>
      </c>
      <c r="L20">
        <v>1</v>
      </c>
      <c r="N20" t="s">
        <v>249</v>
      </c>
      <c r="O20" t="s">
        <v>250</v>
      </c>
      <c r="Q20">
        <v>10</v>
      </c>
      <c r="R20">
        <v>1</v>
      </c>
    </row>
    <row r="21" spans="1:30" x14ac:dyDescent="0.25">
      <c r="A21">
        <v>20</v>
      </c>
      <c r="B21" t="s">
        <v>0</v>
      </c>
      <c r="C21" t="s">
        <v>17</v>
      </c>
      <c r="E21" t="s">
        <v>3</v>
      </c>
      <c r="L21">
        <v>0</v>
      </c>
      <c r="Q21">
        <v>10</v>
      </c>
      <c r="R21">
        <v>1</v>
      </c>
    </row>
    <row r="22" spans="1:30" x14ac:dyDescent="0.25">
      <c r="A22">
        <v>21</v>
      </c>
      <c r="B22" t="s">
        <v>0</v>
      </c>
      <c r="C22" t="s">
        <v>18</v>
      </c>
      <c r="E22" t="s">
        <v>6</v>
      </c>
      <c r="L22">
        <v>1</v>
      </c>
      <c r="N22" t="s">
        <v>249</v>
      </c>
      <c r="O22" t="s">
        <v>250</v>
      </c>
      <c r="Q22">
        <v>10</v>
      </c>
      <c r="R22">
        <v>1</v>
      </c>
    </row>
    <row r="23" spans="1:30" x14ac:dyDescent="0.25">
      <c r="A23">
        <v>22</v>
      </c>
      <c r="B23" t="s">
        <v>0</v>
      </c>
      <c r="C23" t="s">
        <v>18</v>
      </c>
      <c r="E23" t="s">
        <v>3</v>
      </c>
      <c r="L23">
        <v>0</v>
      </c>
      <c r="Q23">
        <v>10</v>
      </c>
      <c r="R23">
        <v>1</v>
      </c>
    </row>
    <row r="24" spans="1:30" x14ac:dyDescent="0.25">
      <c r="A24">
        <v>23</v>
      </c>
      <c r="B24" t="s">
        <v>0</v>
      </c>
      <c r="C24" t="s">
        <v>19</v>
      </c>
      <c r="E24" t="s">
        <v>6</v>
      </c>
      <c r="L24">
        <v>1</v>
      </c>
      <c r="N24" t="s">
        <v>249</v>
      </c>
      <c r="O24" t="s">
        <v>250</v>
      </c>
      <c r="Q24">
        <v>10</v>
      </c>
      <c r="R24">
        <v>1</v>
      </c>
    </row>
    <row r="25" spans="1:30" x14ac:dyDescent="0.25">
      <c r="A25">
        <v>24</v>
      </c>
      <c r="B25" t="s">
        <v>0</v>
      </c>
      <c r="C25" t="s">
        <v>19</v>
      </c>
      <c r="E25" t="s">
        <v>3</v>
      </c>
      <c r="L25">
        <v>0</v>
      </c>
      <c r="Q25">
        <v>10</v>
      </c>
      <c r="R25">
        <v>1</v>
      </c>
    </row>
    <row r="26" spans="1:30" x14ac:dyDescent="0.25">
      <c r="A26">
        <v>25</v>
      </c>
      <c r="B26" t="s">
        <v>0</v>
      </c>
      <c r="C26" t="s">
        <v>20</v>
      </c>
      <c r="D26" t="s">
        <v>21</v>
      </c>
      <c r="K26" t="s">
        <v>193</v>
      </c>
      <c r="L26">
        <v>2</v>
      </c>
      <c r="Q26">
        <v>10</v>
      </c>
      <c r="R26">
        <v>1</v>
      </c>
    </row>
    <row r="27" spans="1:30" x14ac:dyDescent="0.25">
      <c r="A27">
        <v>26</v>
      </c>
      <c r="B27" t="s">
        <v>0</v>
      </c>
      <c r="C27" t="s">
        <v>20</v>
      </c>
      <c r="D27" t="s">
        <v>22</v>
      </c>
      <c r="L27">
        <v>2</v>
      </c>
      <c r="N27" t="s">
        <v>249</v>
      </c>
      <c r="Q27">
        <v>10</v>
      </c>
      <c r="R27">
        <v>1</v>
      </c>
    </row>
    <row r="28" spans="1:30" x14ac:dyDescent="0.25">
      <c r="A28">
        <v>27</v>
      </c>
      <c r="B28" t="s">
        <v>23</v>
      </c>
      <c r="C28" t="s">
        <v>5</v>
      </c>
      <c r="I28">
        <v>3300</v>
      </c>
      <c r="J28">
        <v>770</v>
      </c>
      <c r="K28" t="s">
        <v>192</v>
      </c>
      <c r="L28">
        <v>1</v>
      </c>
      <c r="Q28">
        <v>50</v>
      </c>
      <c r="R28">
        <v>2</v>
      </c>
      <c r="S28" t="s">
        <v>252</v>
      </c>
      <c r="T28" t="s">
        <v>253</v>
      </c>
      <c r="U28" t="s">
        <v>254</v>
      </c>
      <c r="V28" t="s">
        <v>255</v>
      </c>
      <c r="W28" t="s">
        <v>256</v>
      </c>
      <c r="X28" t="s">
        <v>257</v>
      </c>
      <c r="Y28" t="s">
        <v>258</v>
      </c>
      <c r="Z28" t="s">
        <v>259</v>
      </c>
      <c r="AA28" t="s">
        <v>260</v>
      </c>
      <c r="AD28" t="s">
        <v>261</v>
      </c>
    </row>
    <row r="29" spans="1:30" x14ac:dyDescent="0.25">
      <c r="A29">
        <v>28</v>
      </c>
      <c r="B29" t="s">
        <v>23</v>
      </c>
      <c r="C29" t="s">
        <v>6</v>
      </c>
      <c r="D29" t="s">
        <v>24</v>
      </c>
      <c r="E29" t="s">
        <v>25</v>
      </c>
      <c r="I29">
        <v>770</v>
      </c>
      <c r="J29">
        <v>6220</v>
      </c>
      <c r="K29" t="s">
        <v>192</v>
      </c>
      <c r="L29">
        <v>1</v>
      </c>
      <c r="Q29">
        <v>80</v>
      </c>
      <c r="R29">
        <v>2</v>
      </c>
      <c r="S29" t="s">
        <v>262</v>
      </c>
      <c r="T29" t="s">
        <v>263</v>
      </c>
      <c r="U29" t="s">
        <v>264</v>
      </c>
    </row>
    <row r="30" spans="1:30" x14ac:dyDescent="0.25">
      <c r="A30">
        <v>29</v>
      </c>
      <c r="B30" t="s">
        <v>23</v>
      </c>
      <c r="C30" t="s">
        <v>6</v>
      </c>
      <c r="D30" t="s">
        <v>24</v>
      </c>
      <c r="E30" t="s">
        <v>26</v>
      </c>
      <c r="K30" t="s">
        <v>192</v>
      </c>
      <c r="L30">
        <v>1</v>
      </c>
      <c r="Q30">
        <v>60</v>
      </c>
      <c r="R30">
        <v>3</v>
      </c>
      <c r="T30" t="s">
        <v>264</v>
      </c>
    </row>
    <row r="31" spans="1:30" x14ac:dyDescent="0.25">
      <c r="A31">
        <v>30</v>
      </c>
      <c r="B31" t="s">
        <v>23</v>
      </c>
      <c r="C31" t="s">
        <v>6</v>
      </c>
      <c r="D31" t="s">
        <v>24</v>
      </c>
      <c r="E31" t="s">
        <v>27</v>
      </c>
      <c r="K31" t="s">
        <v>192</v>
      </c>
      <c r="L31">
        <v>1</v>
      </c>
      <c r="Q31">
        <v>70</v>
      </c>
      <c r="R31">
        <v>6</v>
      </c>
      <c r="T31" t="s">
        <v>265</v>
      </c>
    </row>
    <row r="32" spans="1:30" x14ac:dyDescent="0.25">
      <c r="A32">
        <v>31</v>
      </c>
      <c r="B32" t="s">
        <v>23</v>
      </c>
      <c r="C32" t="s">
        <v>6</v>
      </c>
      <c r="D32" t="s">
        <v>28</v>
      </c>
      <c r="E32" t="s">
        <v>25</v>
      </c>
      <c r="I32">
        <v>770</v>
      </c>
      <c r="J32">
        <v>6220</v>
      </c>
      <c r="K32" t="s">
        <v>192</v>
      </c>
      <c r="L32">
        <v>1</v>
      </c>
      <c r="Q32">
        <v>80</v>
      </c>
      <c r="R32">
        <v>2</v>
      </c>
      <c r="S32" t="s">
        <v>262</v>
      </c>
      <c r="T32" t="s">
        <v>266</v>
      </c>
      <c r="U32" t="s">
        <v>264</v>
      </c>
    </row>
    <row r="33" spans="1:30" x14ac:dyDescent="0.25">
      <c r="A33">
        <v>32</v>
      </c>
      <c r="B33" t="s">
        <v>23</v>
      </c>
      <c r="C33" t="s">
        <v>6</v>
      </c>
      <c r="D33" t="s">
        <v>28</v>
      </c>
      <c r="E33" t="s">
        <v>26</v>
      </c>
      <c r="K33" t="s">
        <v>192</v>
      </c>
      <c r="L33">
        <v>1</v>
      </c>
      <c r="Q33">
        <v>60</v>
      </c>
      <c r="R33">
        <v>3</v>
      </c>
      <c r="T33" t="s">
        <v>258</v>
      </c>
    </row>
    <row r="34" spans="1:30" x14ac:dyDescent="0.25">
      <c r="A34">
        <v>33</v>
      </c>
      <c r="B34" t="s">
        <v>23</v>
      </c>
      <c r="C34" t="s">
        <v>6</v>
      </c>
      <c r="D34" t="s">
        <v>28</v>
      </c>
      <c r="E34" t="s">
        <v>27</v>
      </c>
      <c r="K34" t="s">
        <v>192</v>
      </c>
      <c r="L34">
        <v>1</v>
      </c>
      <c r="Q34">
        <v>70</v>
      </c>
      <c r="R34">
        <v>6</v>
      </c>
      <c r="T34" t="s">
        <v>267</v>
      </c>
    </row>
    <row r="35" spans="1:30" x14ac:dyDescent="0.25">
      <c r="A35">
        <v>34</v>
      </c>
      <c r="B35" t="s">
        <v>23</v>
      </c>
      <c r="C35" t="s">
        <v>6</v>
      </c>
      <c r="D35" t="s">
        <v>29</v>
      </c>
      <c r="E35" t="s">
        <v>25</v>
      </c>
      <c r="I35">
        <v>770</v>
      </c>
      <c r="J35">
        <v>6220</v>
      </c>
      <c r="K35" t="s">
        <v>192</v>
      </c>
      <c r="L35">
        <v>1</v>
      </c>
      <c r="Q35">
        <v>80</v>
      </c>
      <c r="R35">
        <v>2</v>
      </c>
      <c r="S35" t="s">
        <v>262</v>
      </c>
      <c r="T35" t="s">
        <v>268</v>
      </c>
      <c r="U35" t="s">
        <v>269</v>
      </c>
    </row>
    <row r="36" spans="1:30" x14ac:dyDescent="0.25">
      <c r="A36">
        <v>35</v>
      </c>
      <c r="B36" t="s">
        <v>23</v>
      </c>
      <c r="C36" t="s">
        <v>6</v>
      </c>
      <c r="D36" t="s">
        <v>29</v>
      </c>
      <c r="E36" t="s">
        <v>26</v>
      </c>
      <c r="K36" t="s">
        <v>192</v>
      </c>
      <c r="L36">
        <v>1</v>
      </c>
      <c r="Q36">
        <v>60</v>
      </c>
      <c r="R36">
        <v>3</v>
      </c>
      <c r="T36" t="s">
        <v>269</v>
      </c>
    </row>
    <row r="37" spans="1:30" x14ac:dyDescent="0.25">
      <c r="A37">
        <v>36</v>
      </c>
      <c r="B37" t="s">
        <v>23</v>
      </c>
      <c r="C37" t="s">
        <v>6</v>
      </c>
      <c r="D37" t="s">
        <v>29</v>
      </c>
      <c r="E37" t="s">
        <v>27</v>
      </c>
      <c r="K37" t="s">
        <v>192</v>
      </c>
      <c r="L37">
        <v>1</v>
      </c>
      <c r="Q37">
        <v>70</v>
      </c>
      <c r="R37">
        <v>6</v>
      </c>
      <c r="T37" t="s">
        <v>270</v>
      </c>
    </row>
    <row r="38" spans="1:30" x14ac:dyDescent="0.25">
      <c r="A38">
        <v>37</v>
      </c>
      <c r="B38" t="s">
        <v>23</v>
      </c>
      <c r="C38" t="s">
        <v>6</v>
      </c>
      <c r="D38" t="s">
        <v>27</v>
      </c>
      <c r="K38" t="s">
        <v>192</v>
      </c>
      <c r="L38">
        <v>1</v>
      </c>
      <c r="Q38">
        <v>80</v>
      </c>
      <c r="R38">
        <v>2</v>
      </c>
      <c r="S38" t="s">
        <v>271</v>
      </c>
      <c r="T38" t="s">
        <v>268</v>
      </c>
      <c r="U38" t="s">
        <v>263</v>
      </c>
      <c r="V38" t="s">
        <v>266</v>
      </c>
    </row>
    <row r="39" spans="1:30" x14ac:dyDescent="0.25">
      <c r="A39">
        <v>38</v>
      </c>
      <c r="B39" t="s">
        <v>23</v>
      </c>
      <c r="C39" t="s">
        <v>8</v>
      </c>
      <c r="D39" t="s">
        <v>9</v>
      </c>
      <c r="I39">
        <v>3300</v>
      </c>
      <c r="J39">
        <v>770</v>
      </c>
      <c r="K39" t="s">
        <v>192</v>
      </c>
      <c r="L39">
        <v>1</v>
      </c>
      <c r="Q39">
        <v>50</v>
      </c>
      <c r="R39">
        <v>2</v>
      </c>
      <c r="S39" t="s">
        <v>252</v>
      </c>
      <c r="T39" t="s">
        <v>272</v>
      </c>
      <c r="U39" t="s">
        <v>273</v>
      </c>
      <c r="V39" t="s">
        <v>255</v>
      </c>
      <c r="W39" t="s">
        <v>256</v>
      </c>
      <c r="X39" t="s">
        <v>257</v>
      </c>
      <c r="Y39" t="s">
        <v>264</v>
      </c>
      <c r="Z39" t="s">
        <v>259</v>
      </c>
      <c r="AA39" t="s">
        <v>260</v>
      </c>
      <c r="AD39" t="s">
        <v>261</v>
      </c>
    </row>
    <row r="40" spans="1:30" x14ac:dyDescent="0.25">
      <c r="A40">
        <v>39</v>
      </c>
      <c r="B40" t="s">
        <v>23</v>
      </c>
      <c r="C40" t="s">
        <v>8</v>
      </c>
      <c r="I40">
        <v>3300</v>
      </c>
      <c r="J40">
        <v>770</v>
      </c>
      <c r="K40" t="s">
        <v>192</v>
      </c>
      <c r="L40">
        <v>1</v>
      </c>
      <c r="Q40">
        <v>50</v>
      </c>
      <c r="R40">
        <v>2</v>
      </c>
      <c r="S40" t="s">
        <v>252</v>
      </c>
      <c r="T40" t="s">
        <v>274</v>
      </c>
      <c r="U40" t="s">
        <v>275</v>
      </c>
      <c r="V40" t="s">
        <v>255</v>
      </c>
      <c r="W40" t="s">
        <v>256</v>
      </c>
      <c r="X40" t="s">
        <v>257</v>
      </c>
      <c r="Y40" t="s">
        <v>264</v>
      </c>
      <c r="Z40" t="s">
        <v>259</v>
      </c>
      <c r="AA40" t="s">
        <v>260</v>
      </c>
      <c r="AD40" t="s">
        <v>261</v>
      </c>
    </row>
    <row r="41" spans="1:30" x14ac:dyDescent="0.25">
      <c r="A41">
        <v>40</v>
      </c>
      <c r="B41" t="s">
        <v>23</v>
      </c>
      <c r="C41" t="s">
        <v>10</v>
      </c>
      <c r="I41">
        <v>3300</v>
      </c>
      <c r="J41">
        <v>770</v>
      </c>
      <c r="K41" t="s">
        <v>192</v>
      </c>
      <c r="L41">
        <v>1</v>
      </c>
      <c r="Q41">
        <v>50</v>
      </c>
      <c r="R41">
        <v>2</v>
      </c>
      <c r="S41" t="s">
        <v>252</v>
      </c>
      <c r="T41" t="s">
        <v>276</v>
      </c>
      <c r="U41" t="s">
        <v>277</v>
      </c>
      <c r="V41" t="s">
        <v>255</v>
      </c>
      <c r="W41" t="s">
        <v>256</v>
      </c>
      <c r="X41" t="s">
        <v>257</v>
      </c>
      <c r="Y41" t="s">
        <v>264</v>
      </c>
      <c r="Z41" t="s">
        <v>259</v>
      </c>
      <c r="AA41" t="s">
        <v>260</v>
      </c>
      <c r="AD41" t="s">
        <v>261</v>
      </c>
    </row>
    <row r="42" spans="1:30" x14ac:dyDescent="0.25">
      <c r="A42">
        <v>41</v>
      </c>
      <c r="B42" t="s">
        <v>23</v>
      </c>
      <c r="C42" t="s">
        <v>11</v>
      </c>
      <c r="D42" t="s">
        <v>12</v>
      </c>
      <c r="I42">
        <v>4820</v>
      </c>
      <c r="J42">
        <v>770</v>
      </c>
      <c r="K42" t="s">
        <v>192</v>
      </c>
      <c r="L42">
        <v>1</v>
      </c>
      <c r="Q42">
        <v>50</v>
      </c>
      <c r="R42">
        <v>2</v>
      </c>
      <c r="S42" t="s">
        <v>252</v>
      </c>
      <c r="T42" t="s">
        <v>278</v>
      </c>
      <c r="U42" t="s">
        <v>279</v>
      </c>
      <c r="V42" t="s">
        <v>255</v>
      </c>
      <c r="W42" t="s">
        <v>256</v>
      </c>
      <c r="X42" t="s">
        <v>257</v>
      </c>
      <c r="Y42" t="s">
        <v>264</v>
      </c>
    </row>
    <row r="43" spans="1:30" x14ac:dyDescent="0.25">
      <c r="A43">
        <v>42</v>
      </c>
      <c r="B43" t="s">
        <v>23</v>
      </c>
      <c r="C43" t="s">
        <v>11</v>
      </c>
      <c r="D43" t="s">
        <v>30</v>
      </c>
      <c r="E43" t="s">
        <v>13</v>
      </c>
      <c r="I43">
        <v>3300</v>
      </c>
      <c r="J43">
        <v>770</v>
      </c>
      <c r="K43" t="s">
        <v>192</v>
      </c>
      <c r="L43">
        <v>1</v>
      </c>
      <c r="Q43">
        <v>50</v>
      </c>
      <c r="R43">
        <v>2</v>
      </c>
      <c r="S43" t="s">
        <v>252</v>
      </c>
      <c r="T43" t="s">
        <v>280</v>
      </c>
      <c r="U43" t="s">
        <v>279</v>
      </c>
      <c r="V43" t="s">
        <v>255</v>
      </c>
      <c r="W43" t="s">
        <v>256</v>
      </c>
      <c r="X43" t="s">
        <v>257</v>
      </c>
      <c r="Y43" t="s">
        <v>264</v>
      </c>
      <c r="Z43" t="s">
        <v>259</v>
      </c>
      <c r="AA43" t="s">
        <v>260</v>
      </c>
      <c r="AD43" t="s">
        <v>261</v>
      </c>
    </row>
    <row r="44" spans="1:30" x14ac:dyDescent="0.25">
      <c r="A44">
        <v>43</v>
      </c>
      <c r="B44" t="s">
        <v>23</v>
      </c>
      <c r="C44" t="s">
        <v>11</v>
      </c>
      <c r="D44" t="s">
        <v>30</v>
      </c>
      <c r="E44" t="s">
        <v>14</v>
      </c>
      <c r="F44" t="s">
        <v>15</v>
      </c>
      <c r="I44">
        <v>1800</v>
      </c>
      <c r="J44">
        <v>770</v>
      </c>
      <c r="K44" t="s">
        <v>192</v>
      </c>
      <c r="L44">
        <v>1</v>
      </c>
      <c r="Q44">
        <v>50</v>
      </c>
      <c r="R44">
        <v>2</v>
      </c>
      <c r="S44" t="s">
        <v>252</v>
      </c>
      <c r="T44" t="s">
        <v>281</v>
      </c>
      <c r="U44" t="s">
        <v>282</v>
      </c>
      <c r="V44" t="s">
        <v>255</v>
      </c>
      <c r="W44" t="s">
        <v>256</v>
      </c>
      <c r="X44" t="s">
        <v>257</v>
      </c>
      <c r="Y44" t="s">
        <v>264</v>
      </c>
    </row>
    <row r="45" spans="1:30" x14ac:dyDescent="0.25">
      <c r="A45">
        <v>44</v>
      </c>
      <c r="B45" t="s">
        <v>23</v>
      </c>
      <c r="C45" t="s">
        <v>11</v>
      </c>
      <c r="D45" t="s">
        <v>30</v>
      </c>
      <c r="E45" t="s">
        <v>14</v>
      </c>
      <c r="I45">
        <v>3300</v>
      </c>
      <c r="J45">
        <v>770</v>
      </c>
      <c r="K45" t="s">
        <v>192</v>
      </c>
      <c r="L45">
        <v>1</v>
      </c>
      <c r="Q45">
        <v>50</v>
      </c>
      <c r="R45">
        <v>2</v>
      </c>
      <c r="S45" t="s">
        <v>252</v>
      </c>
      <c r="T45" t="s">
        <v>283</v>
      </c>
      <c r="U45" t="s">
        <v>279</v>
      </c>
      <c r="V45" t="s">
        <v>255</v>
      </c>
      <c r="W45" t="s">
        <v>256</v>
      </c>
      <c r="X45" t="s">
        <v>257</v>
      </c>
      <c r="Y45" t="s">
        <v>264</v>
      </c>
      <c r="Z45" t="s">
        <v>259</v>
      </c>
    </row>
    <row r="46" spans="1:30" x14ac:dyDescent="0.25">
      <c r="A46">
        <v>45</v>
      </c>
      <c r="B46" t="s">
        <v>23</v>
      </c>
      <c r="C46" t="s">
        <v>16</v>
      </c>
      <c r="I46">
        <v>3300</v>
      </c>
      <c r="J46">
        <v>770</v>
      </c>
      <c r="K46" t="s">
        <v>192</v>
      </c>
      <c r="L46">
        <v>1</v>
      </c>
      <c r="Q46">
        <v>50</v>
      </c>
      <c r="R46">
        <v>2</v>
      </c>
      <c r="S46" t="s">
        <v>252</v>
      </c>
      <c r="T46" t="s">
        <v>284</v>
      </c>
      <c r="U46" t="s">
        <v>285</v>
      </c>
      <c r="V46" t="s">
        <v>255</v>
      </c>
      <c r="W46" t="s">
        <v>256</v>
      </c>
      <c r="X46" t="s">
        <v>257</v>
      </c>
      <c r="Y46" t="s">
        <v>264</v>
      </c>
      <c r="Z46" t="s">
        <v>259</v>
      </c>
      <c r="AA46" t="s">
        <v>260</v>
      </c>
      <c r="AD46" t="s">
        <v>261</v>
      </c>
    </row>
    <row r="47" spans="1:30" x14ac:dyDescent="0.25">
      <c r="A47">
        <v>46</v>
      </c>
      <c r="B47" t="s">
        <v>23</v>
      </c>
      <c r="C47" t="s">
        <v>17</v>
      </c>
      <c r="I47">
        <v>3300</v>
      </c>
      <c r="J47">
        <v>770</v>
      </c>
      <c r="K47" t="s">
        <v>192</v>
      </c>
      <c r="L47">
        <v>1</v>
      </c>
      <c r="Q47">
        <v>50</v>
      </c>
      <c r="R47">
        <v>2</v>
      </c>
      <c r="S47" t="s">
        <v>252</v>
      </c>
      <c r="T47" t="s">
        <v>286</v>
      </c>
      <c r="U47" t="s">
        <v>287</v>
      </c>
      <c r="V47" t="s">
        <v>255</v>
      </c>
      <c r="W47" t="s">
        <v>256</v>
      </c>
      <c r="X47" t="s">
        <v>257</v>
      </c>
      <c r="Y47" t="s">
        <v>264</v>
      </c>
      <c r="Z47" t="s">
        <v>259</v>
      </c>
      <c r="AA47" t="s">
        <v>260</v>
      </c>
      <c r="AD47" t="s">
        <v>261</v>
      </c>
    </row>
    <row r="48" spans="1:30" x14ac:dyDescent="0.25">
      <c r="A48">
        <v>47</v>
      </c>
      <c r="B48" t="s">
        <v>23</v>
      </c>
      <c r="C48" t="s">
        <v>18</v>
      </c>
      <c r="I48">
        <v>3300</v>
      </c>
      <c r="J48">
        <v>770</v>
      </c>
      <c r="K48" t="s">
        <v>192</v>
      </c>
      <c r="L48">
        <v>1</v>
      </c>
      <c r="Q48">
        <v>50</v>
      </c>
      <c r="R48">
        <v>2</v>
      </c>
      <c r="S48" t="s">
        <v>252</v>
      </c>
      <c r="T48" t="s">
        <v>288</v>
      </c>
      <c r="U48" t="s">
        <v>289</v>
      </c>
      <c r="V48" t="s">
        <v>255</v>
      </c>
      <c r="W48" t="s">
        <v>256</v>
      </c>
      <c r="X48" t="s">
        <v>257</v>
      </c>
      <c r="Y48" t="s">
        <v>269</v>
      </c>
      <c r="Z48" t="s">
        <v>259</v>
      </c>
      <c r="AA48" t="s">
        <v>260</v>
      </c>
      <c r="AD48" t="s">
        <v>261</v>
      </c>
    </row>
    <row r="49" spans="1:30" x14ac:dyDescent="0.25">
      <c r="A49">
        <v>48</v>
      </c>
      <c r="B49" t="s">
        <v>23</v>
      </c>
      <c r="C49" t="s">
        <v>19</v>
      </c>
      <c r="I49">
        <v>3300</v>
      </c>
      <c r="J49">
        <v>770</v>
      </c>
      <c r="K49" t="s">
        <v>192</v>
      </c>
      <c r="L49">
        <v>1</v>
      </c>
      <c r="Q49">
        <v>50</v>
      </c>
      <c r="R49">
        <v>2</v>
      </c>
      <c r="S49" t="s">
        <v>252</v>
      </c>
      <c r="T49" t="s">
        <v>290</v>
      </c>
      <c r="U49" t="s">
        <v>291</v>
      </c>
      <c r="V49" t="s">
        <v>255</v>
      </c>
      <c r="W49" t="s">
        <v>256</v>
      </c>
      <c r="X49" t="s">
        <v>257</v>
      </c>
      <c r="Y49" t="s">
        <v>264</v>
      </c>
      <c r="Z49" t="s">
        <v>259</v>
      </c>
      <c r="AA49" t="s">
        <v>260</v>
      </c>
      <c r="AD49" t="s">
        <v>261</v>
      </c>
    </row>
    <row r="50" spans="1:30" x14ac:dyDescent="0.25">
      <c r="A50">
        <v>49</v>
      </c>
      <c r="B50" t="s">
        <v>23</v>
      </c>
      <c r="C50" t="s">
        <v>20</v>
      </c>
      <c r="D50" t="s">
        <v>31</v>
      </c>
      <c r="I50">
        <v>1800</v>
      </c>
      <c r="J50">
        <v>6470</v>
      </c>
      <c r="K50" t="s">
        <v>192</v>
      </c>
      <c r="L50">
        <v>1</v>
      </c>
      <c r="M50">
        <v>1</v>
      </c>
      <c r="Q50">
        <v>90</v>
      </c>
      <c r="R50">
        <v>2</v>
      </c>
      <c r="S50" t="s">
        <v>292</v>
      </c>
      <c r="T50" t="s">
        <v>293</v>
      </c>
      <c r="U50" t="s">
        <v>294</v>
      </c>
      <c r="V50" t="s">
        <v>295</v>
      </c>
    </row>
    <row r="51" spans="1:30" x14ac:dyDescent="0.25">
      <c r="A51">
        <v>50</v>
      </c>
      <c r="B51" t="s">
        <v>32</v>
      </c>
      <c r="C51" t="s">
        <v>33</v>
      </c>
      <c r="D51" t="s">
        <v>34</v>
      </c>
      <c r="E51" t="s">
        <v>35</v>
      </c>
      <c r="F51" t="s">
        <v>31</v>
      </c>
      <c r="I51">
        <v>3300</v>
      </c>
      <c r="J51">
        <v>5800</v>
      </c>
      <c r="K51" t="s">
        <v>192</v>
      </c>
      <c r="L51">
        <v>1</v>
      </c>
      <c r="Q51">
        <v>50</v>
      </c>
      <c r="R51">
        <v>2</v>
      </c>
      <c r="S51" t="s">
        <v>262</v>
      </c>
      <c r="T51" t="s">
        <v>296</v>
      </c>
      <c r="U51" t="s">
        <v>297</v>
      </c>
      <c r="Z51" t="s">
        <v>259</v>
      </c>
      <c r="AD51" t="s">
        <v>298</v>
      </c>
    </row>
    <row r="52" spans="1:30" x14ac:dyDescent="0.25">
      <c r="A52">
        <v>51</v>
      </c>
      <c r="B52" t="s">
        <v>32</v>
      </c>
      <c r="C52" t="s">
        <v>33</v>
      </c>
      <c r="D52" t="s">
        <v>34</v>
      </c>
      <c r="E52" t="s">
        <v>35</v>
      </c>
      <c r="K52" t="s">
        <v>194</v>
      </c>
      <c r="L52">
        <v>1</v>
      </c>
      <c r="Q52">
        <v>10</v>
      </c>
      <c r="R52">
        <v>1</v>
      </c>
    </row>
    <row r="53" spans="1:30" x14ac:dyDescent="0.25">
      <c r="A53">
        <v>52</v>
      </c>
      <c r="B53" t="s">
        <v>32</v>
      </c>
      <c r="C53" t="s">
        <v>33</v>
      </c>
      <c r="D53" t="s">
        <v>34</v>
      </c>
      <c r="E53" t="s">
        <v>36</v>
      </c>
      <c r="F53" t="s">
        <v>31</v>
      </c>
      <c r="I53">
        <v>3300</v>
      </c>
      <c r="J53">
        <v>5800</v>
      </c>
      <c r="K53" t="s">
        <v>192</v>
      </c>
      <c r="L53">
        <v>1</v>
      </c>
      <c r="Q53">
        <v>50</v>
      </c>
      <c r="R53">
        <v>2</v>
      </c>
      <c r="S53" t="s">
        <v>262</v>
      </c>
      <c r="T53" t="s">
        <v>299</v>
      </c>
      <c r="U53" t="s">
        <v>497</v>
      </c>
      <c r="Z53" t="s">
        <v>259</v>
      </c>
      <c r="AD53" t="s">
        <v>298</v>
      </c>
    </row>
    <row r="54" spans="1:30" x14ac:dyDescent="0.25">
      <c r="A54">
        <v>53</v>
      </c>
      <c r="B54" t="s">
        <v>32</v>
      </c>
      <c r="C54" t="s">
        <v>33</v>
      </c>
      <c r="D54" t="s">
        <v>34</v>
      </c>
      <c r="E54" t="s">
        <v>36</v>
      </c>
      <c r="K54" t="s">
        <v>194</v>
      </c>
      <c r="L54">
        <v>1</v>
      </c>
      <c r="Q54">
        <v>10</v>
      </c>
      <c r="R54">
        <v>1</v>
      </c>
    </row>
    <row r="55" spans="1:30" x14ac:dyDescent="0.25">
      <c r="A55">
        <v>54</v>
      </c>
      <c r="B55" t="s">
        <v>32</v>
      </c>
      <c r="C55" t="s">
        <v>33</v>
      </c>
      <c r="D55" t="s">
        <v>37</v>
      </c>
      <c r="E55" t="s">
        <v>38</v>
      </c>
      <c r="F55" t="s">
        <v>31</v>
      </c>
      <c r="I55">
        <v>3300</v>
      </c>
      <c r="J55">
        <v>6700</v>
      </c>
      <c r="K55" t="s">
        <v>192</v>
      </c>
      <c r="L55">
        <v>1</v>
      </c>
      <c r="Q55">
        <v>50</v>
      </c>
      <c r="R55">
        <v>2</v>
      </c>
      <c r="S55" t="s">
        <v>262</v>
      </c>
      <c r="T55" t="s">
        <v>300</v>
      </c>
      <c r="U55" t="s">
        <v>301</v>
      </c>
      <c r="Z55" t="s">
        <v>259</v>
      </c>
      <c r="AD55" t="s">
        <v>298</v>
      </c>
    </row>
    <row r="56" spans="1:30" x14ac:dyDescent="0.25">
      <c r="A56">
        <v>55</v>
      </c>
      <c r="B56" t="s">
        <v>32</v>
      </c>
      <c r="C56" t="s">
        <v>33</v>
      </c>
      <c r="D56" t="s">
        <v>37</v>
      </c>
      <c r="E56" t="s">
        <v>39</v>
      </c>
      <c r="F56" t="s">
        <v>31</v>
      </c>
      <c r="I56">
        <v>3300</v>
      </c>
      <c r="J56">
        <v>6700</v>
      </c>
      <c r="K56" t="s">
        <v>192</v>
      </c>
      <c r="L56">
        <v>1</v>
      </c>
      <c r="Q56">
        <v>50</v>
      </c>
      <c r="R56">
        <v>2</v>
      </c>
      <c r="S56" t="s">
        <v>262</v>
      </c>
      <c r="T56" t="s">
        <v>300</v>
      </c>
      <c r="U56" t="s">
        <v>302</v>
      </c>
      <c r="Z56" t="s">
        <v>259</v>
      </c>
      <c r="AD56" t="s">
        <v>298</v>
      </c>
    </row>
    <row r="57" spans="1:30" x14ac:dyDescent="0.25">
      <c r="A57">
        <v>56</v>
      </c>
      <c r="B57" t="s">
        <v>32</v>
      </c>
      <c r="C57" t="s">
        <v>33</v>
      </c>
      <c r="D57" t="s">
        <v>37</v>
      </c>
      <c r="E57" t="s">
        <v>40</v>
      </c>
      <c r="K57" t="s">
        <v>194</v>
      </c>
      <c r="L57">
        <v>1</v>
      </c>
      <c r="Q57">
        <v>10</v>
      </c>
      <c r="R57">
        <v>1</v>
      </c>
    </row>
    <row r="58" spans="1:30" x14ac:dyDescent="0.25">
      <c r="A58">
        <v>57</v>
      </c>
      <c r="B58" t="s">
        <v>32</v>
      </c>
      <c r="C58" t="s">
        <v>33</v>
      </c>
      <c r="D58" t="s">
        <v>37</v>
      </c>
      <c r="E58" t="s">
        <v>41</v>
      </c>
      <c r="F58" t="s">
        <v>31</v>
      </c>
      <c r="I58">
        <v>3300</v>
      </c>
      <c r="J58">
        <v>6700</v>
      </c>
      <c r="K58" t="s">
        <v>192</v>
      </c>
      <c r="L58">
        <v>1</v>
      </c>
      <c r="Q58">
        <v>50</v>
      </c>
      <c r="R58">
        <v>2</v>
      </c>
      <c r="S58" t="s">
        <v>262</v>
      </c>
      <c r="T58" t="s">
        <v>300</v>
      </c>
      <c r="U58" t="s">
        <v>303</v>
      </c>
      <c r="Z58" t="s">
        <v>259</v>
      </c>
      <c r="AD58" t="s">
        <v>298</v>
      </c>
    </row>
    <row r="59" spans="1:30" x14ac:dyDescent="0.25">
      <c r="A59">
        <v>58</v>
      </c>
      <c r="B59" t="s">
        <v>32</v>
      </c>
      <c r="C59" t="s">
        <v>33</v>
      </c>
      <c r="D59" t="s">
        <v>37</v>
      </c>
      <c r="E59" t="s">
        <v>42</v>
      </c>
      <c r="F59" t="s">
        <v>31</v>
      </c>
      <c r="I59">
        <v>3300</v>
      </c>
      <c r="J59">
        <v>6700</v>
      </c>
      <c r="K59" t="s">
        <v>192</v>
      </c>
      <c r="L59">
        <v>1</v>
      </c>
      <c r="Q59">
        <v>50</v>
      </c>
      <c r="R59">
        <v>2</v>
      </c>
      <c r="S59" t="s">
        <v>262</v>
      </c>
      <c r="T59" t="s">
        <v>300</v>
      </c>
      <c r="U59" t="s">
        <v>304</v>
      </c>
      <c r="Z59" t="s">
        <v>259</v>
      </c>
      <c r="AD59" t="s">
        <v>298</v>
      </c>
    </row>
    <row r="60" spans="1:30" x14ac:dyDescent="0.25">
      <c r="A60">
        <v>59</v>
      </c>
      <c r="B60" t="s">
        <v>32</v>
      </c>
      <c r="C60" t="s">
        <v>33</v>
      </c>
      <c r="D60" t="s">
        <v>37</v>
      </c>
      <c r="E60" t="s">
        <v>43</v>
      </c>
      <c r="K60" t="s">
        <v>194</v>
      </c>
      <c r="L60">
        <v>1</v>
      </c>
      <c r="Q60">
        <v>10</v>
      </c>
      <c r="R60">
        <v>1</v>
      </c>
    </row>
    <row r="61" spans="1:30" x14ac:dyDescent="0.25">
      <c r="A61">
        <v>60</v>
      </c>
      <c r="B61" t="s">
        <v>32</v>
      </c>
      <c r="C61" t="s">
        <v>33</v>
      </c>
      <c r="D61" t="s">
        <v>37</v>
      </c>
      <c r="E61" t="s">
        <v>44</v>
      </c>
      <c r="F61" t="s">
        <v>31</v>
      </c>
      <c r="I61">
        <v>3300</v>
      </c>
      <c r="J61">
        <v>6700</v>
      </c>
      <c r="K61" t="s">
        <v>192</v>
      </c>
      <c r="L61">
        <v>1</v>
      </c>
      <c r="Q61">
        <v>50</v>
      </c>
      <c r="R61">
        <v>2</v>
      </c>
      <c r="S61" t="s">
        <v>262</v>
      </c>
      <c r="T61" t="s">
        <v>305</v>
      </c>
      <c r="U61" t="s">
        <v>306</v>
      </c>
      <c r="Z61" t="s">
        <v>259</v>
      </c>
      <c r="AD61" t="s">
        <v>298</v>
      </c>
    </row>
    <row r="62" spans="1:30" x14ac:dyDescent="0.25">
      <c r="A62">
        <v>61</v>
      </c>
      <c r="B62" t="s">
        <v>32</v>
      </c>
      <c r="C62" t="s">
        <v>33</v>
      </c>
      <c r="D62" t="s">
        <v>37</v>
      </c>
      <c r="E62" t="s">
        <v>45</v>
      </c>
      <c r="F62" t="s">
        <v>31</v>
      </c>
      <c r="I62">
        <v>3300</v>
      </c>
      <c r="J62">
        <v>6700</v>
      </c>
      <c r="K62" t="s">
        <v>192</v>
      </c>
      <c r="L62">
        <v>1</v>
      </c>
      <c r="Q62">
        <v>50</v>
      </c>
      <c r="R62">
        <v>2</v>
      </c>
      <c r="S62" t="s">
        <v>262</v>
      </c>
      <c r="T62" t="s">
        <v>305</v>
      </c>
      <c r="U62" t="s">
        <v>307</v>
      </c>
      <c r="Z62" t="s">
        <v>259</v>
      </c>
      <c r="AD62" t="s">
        <v>298</v>
      </c>
    </row>
    <row r="63" spans="1:30" x14ac:dyDescent="0.25">
      <c r="A63">
        <v>62</v>
      </c>
      <c r="B63" t="s">
        <v>32</v>
      </c>
      <c r="C63" t="s">
        <v>33</v>
      </c>
      <c r="D63" t="s">
        <v>37</v>
      </c>
      <c r="E63" t="s">
        <v>46</v>
      </c>
      <c r="F63" t="s">
        <v>31</v>
      </c>
      <c r="I63">
        <v>3300</v>
      </c>
      <c r="J63">
        <v>6700</v>
      </c>
      <c r="K63" t="s">
        <v>192</v>
      </c>
      <c r="L63">
        <v>1</v>
      </c>
      <c r="Q63">
        <v>50</v>
      </c>
      <c r="R63">
        <v>2</v>
      </c>
      <c r="S63" t="s">
        <v>262</v>
      </c>
      <c r="T63" t="s">
        <v>305</v>
      </c>
      <c r="U63" t="s">
        <v>308</v>
      </c>
      <c r="Z63" t="s">
        <v>259</v>
      </c>
      <c r="AD63" t="s">
        <v>298</v>
      </c>
    </row>
    <row r="64" spans="1:30" x14ac:dyDescent="0.25">
      <c r="A64">
        <v>63</v>
      </c>
      <c r="B64" t="s">
        <v>32</v>
      </c>
      <c r="C64" t="s">
        <v>33</v>
      </c>
      <c r="D64" t="s">
        <v>37</v>
      </c>
      <c r="E64" t="s">
        <v>47</v>
      </c>
      <c r="F64" t="s">
        <v>31</v>
      </c>
      <c r="I64">
        <v>3300</v>
      </c>
      <c r="J64">
        <v>6700</v>
      </c>
      <c r="K64" t="s">
        <v>192</v>
      </c>
      <c r="L64">
        <v>1</v>
      </c>
      <c r="Q64">
        <v>50</v>
      </c>
      <c r="R64">
        <v>2</v>
      </c>
      <c r="S64" t="s">
        <v>262</v>
      </c>
      <c r="T64" t="s">
        <v>305</v>
      </c>
      <c r="U64" t="s">
        <v>309</v>
      </c>
      <c r="Z64" t="s">
        <v>259</v>
      </c>
      <c r="AD64" t="s">
        <v>298</v>
      </c>
    </row>
    <row r="65" spans="1:30" x14ac:dyDescent="0.25">
      <c r="A65">
        <v>64</v>
      </c>
      <c r="B65" t="s">
        <v>32</v>
      </c>
      <c r="C65" t="s">
        <v>48</v>
      </c>
      <c r="D65" t="s">
        <v>49</v>
      </c>
      <c r="K65" t="s">
        <v>194</v>
      </c>
      <c r="L65">
        <v>1</v>
      </c>
      <c r="Q65">
        <v>10</v>
      </c>
      <c r="R65">
        <v>1</v>
      </c>
    </row>
    <row r="66" spans="1:30" x14ac:dyDescent="0.25">
      <c r="A66">
        <v>65</v>
      </c>
      <c r="B66" t="s">
        <v>32</v>
      </c>
      <c r="C66" t="s">
        <v>48</v>
      </c>
      <c r="I66">
        <v>3300</v>
      </c>
      <c r="J66">
        <v>6850</v>
      </c>
      <c r="K66" t="s">
        <v>192</v>
      </c>
      <c r="L66">
        <v>1</v>
      </c>
      <c r="Q66">
        <v>50</v>
      </c>
      <c r="R66">
        <v>2</v>
      </c>
      <c r="S66" t="s">
        <v>262</v>
      </c>
      <c r="T66" t="s">
        <v>310</v>
      </c>
      <c r="U66" t="s">
        <v>311</v>
      </c>
      <c r="Z66" t="s">
        <v>259</v>
      </c>
      <c r="AD66" t="s">
        <v>298</v>
      </c>
    </row>
    <row r="67" spans="1:30" x14ac:dyDescent="0.25">
      <c r="A67">
        <v>66</v>
      </c>
      <c r="B67" t="s">
        <v>32</v>
      </c>
      <c r="C67" t="s">
        <v>50</v>
      </c>
      <c r="D67" t="s">
        <v>51</v>
      </c>
      <c r="E67" t="s">
        <v>31</v>
      </c>
      <c r="I67">
        <v>3300</v>
      </c>
      <c r="J67">
        <v>6310</v>
      </c>
      <c r="K67" t="s">
        <v>192</v>
      </c>
      <c r="L67">
        <v>1</v>
      </c>
      <c r="Q67">
        <v>50</v>
      </c>
      <c r="R67">
        <v>2</v>
      </c>
      <c r="S67" t="s">
        <v>312</v>
      </c>
      <c r="T67" t="s">
        <v>313</v>
      </c>
      <c r="V67" t="s">
        <v>255</v>
      </c>
      <c r="W67" t="s">
        <v>256</v>
      </c>
      <c r="X67" t="s">
        <v>257</v>
      </c>
      <c r="Z67" t="s">
        <v>259</v>
      </c>
      <c r="AD67" t="s">
        <v>298</v>
      </c>
    </row>
    <row r="68" spans="1:30" x14ac:dyDescent="0.25">
      <c r="A68">
        <v>67</v>
      </c>
      <c r="B68" t="s">
        <v>32</v>
      </c>
      <c r="C68" t="s">
        <v>50</v>
      </c>
      <c r="D68" t="s">
        <v>51</v>
      </c>
      <c r="K68" t="s">
        <v>192</v>
      </c>
      <c r="L68">
        <v>1</v>
      </c>
      <c r="N68" t="s">
        <v>249</v>
      </c>
      <c r="O68" t="s">
        <v>314</v>
      </c>
      <c r="Q68">
        <v>10</v>
      </c>
      <c r="R68">
        <v>1</v>
      </c>
    </row>
    <row r="69" spans="1:30" x14ac:dyDescent="0.25">
      <c r="A69">
        <v>68</v>
      </c>
      <c r="B69" t="s">
        <v>32</v>
      </c>
      <c r="C69" t="s">
        <v>50</v>
      </c>
      <c r="D69" t="s">
        <v>52</v>
      </c>
      <c r="E69" t="s">
        <v>31</v>
      </c>
      <c r="I69">
        <v>3300</v>
      </c>
      <c r="J69">
        <v>6325</v>
      </c>
      <c r="K69" t="s">
        <v>192</v>
      </c>
      <c r="L69">
        <v>1</v>
      </c>
      <c r="Q69">
        <v>50</v>
      </c>
      <c r="R69">
        <v>2</v>
      </c>
      <c r="S69" t="s">
        <v>312</v>
      </c>
      <c r="T69" t="s">
        <v>315</v>
      </c>
      <c r="V69" t="s">
        <v>255</v>
      </c>
      <c r="W69" t="s">
        <v>256</v>
      </c>
      <c r="X69" t="s">
        <v>257</v>
      </c>
      <c r="Z69" t="s">
        <v>259</v>
      </c>
      <c r="AD69" t="s">
        <v>298</v>
      </c>
    </row>
    <row r="70" spans="1:30" x14ac:dyDescent="0.25">
      <c r="A70">
        <v>69</v>
      </c>
      <c r="B70" t="s">
        <v>32</v>
      </c>
      <c r="C70" t="s">
        <v>50</v>
      </c>
      <c r="D70" t="s">
        <v>52</v>
      </c>
      <c r="K70" t="s">
        <v>192</v>
      </c>
      <c r="L70">
        <v>1</v>
      </c>
      <c r="N70" t="s">
        <v>249</v>
      </c>
      <c r="O70" t="s">
        <v>314</v>
      </c>
      <c r="Q70">
        <v>10</v>
      </c>
      <c r="R70">
        <v>1</v>
      </c>
    </row>
    <row r="71" spans="1:30" x14ac:dyDescent="0.25">
      <c r="A71">
        <v>70</v>
      </c>
      <c r="B71" t="s">
        <v>32</v>
      </c>
      <c r="C71" t="s">
        <v>50</v>
      </c>
      <c r="D71" t="s">
        <v>53</v>
      </c>
      <c r="L71">
        <v>0</v>
      </c>
      <c r="Q71">
        <v>10</v>
      </c>
      <c r="R71">
        <v>1</v>
      </c>
    </row>
    <row r="72" spans="1:30" x14ac:dyDescent="0.25">
      <c r="A72">
        <v>71</v>
      </c>
      <c r="B72" t="s">
        <v>32</v>
      </c>
      <c r="C72" t="s">
        <v>54</v>
      </c>
      <c r="D72" t="s">
        <v>55</v>
      </c>
      <c r="E72" t="s">
        <v>31</v>
      </c>
      <c r="I72">
        <v>1800</v>
      </c>
      <c r="J72">
        <v>6400</v>
      </c>
      <c r="K72" t="s">
        <v>192</v>
      </c>
      <c r="L72">
        <v>1</v>
      </c>
      <c r="M72">
        <v>1</v>
      </c>
      <c r="Q72">
        <v>90</v>
      </c>
      <c r="R72">
        <v>2</v>
      </c>
      <c r="S72" t="s">
        <v>262</v>
      </c>
      <c r="T72" t="s">
        <v>293</v>
      </c>
      <c r="U72" t="s">
        <v>316</v>
      </c>
    </row>
    <row r="73" spans="1:30" x14ac:dyDescent="0.25">
      <c r="A73">
        <v>72</v>
      </c>
      <c r="B73" t="s">
        <v>32</v>
      </c>
      <c r="C73" t="s">
        <v>54</v>
      </c>
      <c r="D73" t="s">
        <v>55</v>
      </c>
      <c r="E73" t="s">
        <v>21</v>
      </c>
      <c r="K73" t="s">
        <v>195</v>
      </c>
      <c r="L73">
        <v>2</v>
      </c>
      <c r="N73" t="s">
        <v>249</v>
      </c>
      <c r="O73" t="s">
        <v>317</v>
      </c>
      <c r="Q73">
        <v>10</v>
      </c>
      <c r="R73">
        <v>1</v>
      </c>
    </row>
    <row r="74" spans="1:30" x14ac:dyDescent="0.25">
      <c r="A74">
        <v>73</v>
      </c>
      <c r="B74" t="s">
        <v>32</v>
      </c>
      <c r="C74" t="s">
        <v>54</v>
      </c>
      <c r="D74" t="s">
        <v>55</v>
      </c>
      <c r="E74" t="s">
        <v>56</v>
      </c>
      <c r="K74" t="s">
        <v>196</v>
      </c>
      <c r="L74">
        <v>0</v>
      </c>
      <c r="Q74">
        <v>10</v>
      </c>
      <c r="R74">
        <v>1</v>
      </c>
    </row>
    <row r="75" spans="1:30" x14ac:dyDescent="0.25">
      <c r="A75">
        <v>74</v>
      </c>
      <c r="B75" t="s">
        <v>32</v>
      </c>
      <c r="C75" t="s">
        <v>54</v>
      </c>
      <c r="D75" t="s">
        <v>57</v>
      </c>
      <c r="E75" t="s">
        <v>31</v>
      </c>
      <c r="I75">
        <v>1800</v>
      </c>
      <c r="J75">
        <v>6400</v>
      </c>
      <c r="K75" t="s">
        <v>192</v>
      </c>
      <c r="L75">
        <v>1</v>
      </c>
      <c r="M75">
        <v>1</v>
      </c>
      <c r="Q75">
        <v>90</v>
      </c>
      <c r="R75">
        <v>2</v>
      </c>
      <c r="S75" t="s">
        <v>262</v>
      </c>
      <c r="T75" t="s">
        <v>293</v>
      </c>
      <c r="U75" t="s">
        <v>318</v>
      </c>
    </row>
    <row r="76" spans="1:30" x14ac:dyDescent="0.25">
      <c r="A76">
        <v>75</v>
      </c>
      <c r="B76" t="s">
        <v>32</v>
      </c>
      <c r="C76" t="s">
        <v>54</v>
      </c>
      <c r="D76" t="s">
        <v>58</v>
      </c>
      <c r="E76" t="s">
        <v>21</v>
      </c>
      <c r="K76" t="s">
        <v>195</v>
      </c>
      <c r="L76">
        <v>2</v>
      </c>
      <c r="N76" t="s">
        <v>249</v>
      </c>
      <c r="O76" t="s">
        <v>319</v>
      </c>
      <c r="Q76">
        <v>10</v>
      </c>
      <c r="R76">
        <v>1</v>
      </c>
    </row>
    <row r="77" spans="1:30" x14ac:dyDescent="0.25">
      <c r="A77">
        <v>76</v>
      </c>
      <c r="B77" t="s">
        <v>32</v>
      </c>
      <c r="C77" t="s">
        <v>54</v>
      </c>
      <c r="D77" t="s">
        <v>58</v>
      </c>
      <c r="E77" t="s">
        <v>56</v>
      </c>
      <c r="K77" t="s">
        <v>196</v>
      </c>
      <c r="L77">
        <v>0</v>
      </c>
      <c r="Q77">
        <v>10</v>
      </c>
      <c r="R77">
        <v>1</v>
      </c>
    </row>
    <row r="78" spans="1:30" x14ac:dyDescent="0.25">
      <c r="A78">
        <v>77</v>
      </c>
      <c r="B78" t="s">
        <v>59</v>
      </c>
      <c r="C78" t="s">
        <v>25</v>
      </c>
      <c r="D78" t="s">
        <v>24</v>
      </c>
      <c r="L78">
        <v>2</v>
      </c>
      <c r="N78" t="s">
        <v>320</v>
      </c>
      <c r="Q78">
        <v>10</v>
      </c>
      <c r="R78">
        <v>1</v>
      </c>
    </row>
    <row r="79" spans="1:30" x14ac:dyDescent="0.25">
      <c r="A79">
        <v>78</v>
      </c>
      <c r="B79" t="s">
        <v>59</v>
      </c>
      <c r="C79" t="s">
        <v>25</v>
      </c>
      <c r="D79" t="s">
        <v>28</v>
      </c>
      <c r="L79">
        <v>2</v>
      </c>
      <c r="N79" t="s">
        <v>320</v>
      </c>
      <c r="Q79">
        <v>10</v>
      </c>
      <c r="R79">
        <v>1</v>
      </c>
    </row>
    <row r="80" spans="1:30" x14ac:dyDescent="0.25">
      <c r="A80">
        <v>79</v>
      </c>
      <c r="B80" t="s">
        <v>59</v>
      </c>
      <c r="C80" t="s">
        <v>25</v>
      </c>
      <c r="D80" t="s">
        <v>29</v>
      </c>
      <c r="L80">
        <v>2</v>
      </c>
      <c r="N80" t="s">
        <v>320</v>
      </c>
      <c r="Q80">
        <v>10</v>
      </c>
      <c r="R80">
        <v>1</v>
      </c>
    </row>
    <row r="81" spans="1:18" x14ac:dyDescent="0.25">
      <c r="A81">
        <v>80</v>
      </c>
      <c r="B81" t="s">
        <v>59</v>
      </c>
      <c r="C81" t="s">
        <v>60</v>
      </c>
      <c r="D81" t="s">
        <v>61</v>
      </c>
      <c r="E81" t="s">
        <v>62</v>
      </c>
      <c r="L81">
        <v>1</v>
      </c>
      <c r="N81" t="s">
        <v>249</v>
      </c>
      <c r="O81" t="s">
        <v>321</v>
      </c>
      <c r="Q81">
        <v>10</v>
      </c>
      <c r="R81">
        <v>1</v>
      </c>
    </row>
    <row r="82" spans="1:18" x14ac:dyDescent="0.25">
      <c r="A82">
        <v>81</v>
      </c>
      <c r="B82" t="s">
        <v>59</v>
      </c>
      <c r="C82" t="s">
        <v>60</v>
      </c>
      <c r="D82" t="s">
        <v>61</v>
      </c>
      <c r="E82" t="s">
        <v>63</v>
      </c>
      <c r="K82" t="s">
        <v>196</v>
      </c>
      <c r="L82">
        <v>0</v>
      </c>
      <c r="Q82">
        <v>10</v>
      </c>
      <c r="R82">
        <v>1</v>
      </c>
    </row>
    <row r="83" spans="1:18" x14ac:dyDescent="0.25">
      <c r="A83">
        <v>82</v>
      </c>
      <c r="B83" t="s">
        <v>59</v>
      </c>
      <c r="C83" t="s">
        <v>60</v>
      </c>
      <c r="D83" t="s">
        <v>61</v>
      </c>
      <c r="E83" t="s">
        <v>64</v>
      </c>
      <c r="K83" t="s">
        <v>196</v>
      </c>
      <c r="L83">
        <v>0</v>
      </c>
      <c r="Q83">
        <v>10</v>
      </c>
      <c r="R83">
        <v>1</v>
      </c>
    </row>
    <row r="84" spans="1:18" x14ac:dyDescent="0.25">
      <c r="A84">
        <v>83</v>
      </c>
      <c r="B84" t="s">
        <v>59</v>
      </c>
      <c r="C84" t="s">
        <v>60</v>
      </c>
      <c r="D84" t="s">
        <v>61</v>
      </c>
      <c r="E84" t="s">
        <v>65</v>
      </c>
      <c r="L84">
        <v>2</v>
      </c>
      <c r="N84" t="s">
        <v>249</v>
      </c>
      <c r="O84" t="s">
        <v>322</v>
      </c>
      <c r="Q84">
        <v>10</v>
      </c>
      <c r="R84">
        <v>1</v>
      </c>
    </row>
    <row r="85" spans="1:18" x14ac:dyDescent="0.25">
      <c r="A85">
        <v>84</v>
      </c>
      <c r="B85" t="s">
        <v>59</v>
      </c>
      <c r="C85" t="s">
        <v>60</v>
      </c>
      <c r="D85" t="s">
        <v>61</v>
      </c>
      <c r="E85" t="s">
        <v>66</v>
      </c>
      <c r="K85" t="s">
        <v>197</v>
      </c>
      <c r="L85">
        <v>2</v>
      </c>
      <c r="Q85">
        <v>10</v>
      </c>
      <c r="R85">
        <v>1</v>
      </c>
    </row>
    <row r="86" spans="1:18" x14ac:dyDescent="0.25">
      <c r="A86">
        <v>85</v>
      </c>
      <c r="B86" t="s">
        <v>59</v>
      </c>
      <c r="C86" t="s">
        <v>60</v>
      </c>
      <c r="D86" t="s">
        <v>67</v>
      </c>
      <c r="E86" t="s">
        <v>62</v>
      </c>
      <c r="L86">
        <v>1</v>
      </c>
      <c r="N86" t="s">
        <v>249</v>
      </c>
      <c r="O86" t="s">
        <v>321</v>
      </c>
      <c r="Q86">
        <v>10</v>
      </c>
      <c r="R86">
        <v>1</v>
      </c>
    </row>
    <row r="87" spans="1:18" x14ac:dyDescent="0.25">
      <c r="A87">
        <v>86</v>
      </c>
      <c r="B87" t="s">
        <v>59</v>
      </c>
      <c r="C87" t="s">
        <v>60</v>
      </c>
      <c r="D87" t="s">
        <v>67</v>
      </c>
      <c r="E87" t="s">
        <v>63</v>
      </c>
      <c r="K87" t="s">
        <v>196</v>
      </c>
      <c r="L87">
        <v>0</v>
      </c>
      <c r="Q87">
        <v>10</v>
      </c>
      <c r="R87">
        <v>1</v>
      </c>
    </row>
    <row r="88" spans="1:18" x14ac:dyDescent="0.25">
      <c r="A88">
        <v>87</v>
      </c>
      <c r="B88" t="s">
        <v>59</v>
      </c>
      <c r="C88" t="s">
        <v>60</v>
      </c>
      <c r="D88" t="s">
        <v>67</v>
      </c>
      <c r="E88" t="s">
        <v>64</v>
      </c>
      <c r="K88" t="s">
        <v>196</v>
      </c>
      <c r="L88">
        <v>0</v>
      </c>
      <c r="Q88">
        <v>10</v>
      </c>
      <c r="R88">
        <v>1</v>
      </c>
    </row>
    <row r="89" spans="1:18" x14ac:dyDescent="0.25">
      <c r="A89">
        <v>88</v>
      </c>
      <c r="B89" t="s">
        <v>59</v>
      </c>
      <c r="C89" t="s">
        <v>60</v>
      </c>
      <c r="D89" t="s">
        <v>67</v>
      </c>
      <c r="E89" t="s">
        <v>65</v>
      </c>
      <c r="L89">
        <v>2</v>
      </c>
      <c r="N89" t="s">
        <v>249</v>
      </c>
      <c r="O89" t="s">
        <v>322</v>
      </c>
      <c r="Q89">
        <v>10</v>
      </c>
      <c r="R89">
        <v>1</v>
      </c>
    </row>
    <row r="90" spans="1:18" x14ac:dyDescent="0.25">
      <c r="A90">
        <v>89</v>
      </c>
      <c r="B90" t="s">
        <v>59</v>
      </c>
      <c r="C90" t="s">
        <v>60</v>
      </c>
      <c r="D90" t="s">
        <v>67</v>
      </c>
      <c r="E90" t="s">
        <v>66</v>
      </c>
      <c r="K90" t="s">
        <v>197</v>
      </c>
      <c r="L90">
        <v>2</v>
      </c>
      <c r="Q90">
        <v>10</v>
      </c>
      <c r="R90">
        <v>1</v>
      </c>
    </row>
    <row r="91" spans="1:18" x14ac:dyDescent="0.25">
      <c r="A91">
        <v>90</v>
      </c>
      <c r="B91" t="s">
        <v>59</v>
      </c>
      <c r="C91" t="s">
        <v>60</v>
      </c>
      <c r="D91" t="s">
        <v>68</v>
      </c>
      <c r="E91" t="s">
        <v>62</v>
      </c>
      <c r="L91">
        <v>1</v>
      </c>
      <c r="N91" t="s">
        <v>249</v>
      </c>
      <c r="O91" t="s">
        <v>321</v>
      </c>
      <c r="Q91">
        <v>10</v>
      </c>
      <c r="R91">
        <v>1</v>
      </c>
    </row>
    <row r="92" spans="1:18" x14ac:dyDescent="0.25">
      <c r="A92">
        <v>91</v>
      </c>
      <c r="B92" t="s">
        <v>59</v>
      </c>
      <c r="C92" t="s">
        <v>60</v>
      </c>
      <c r="D92" t="s">
        <v>68</v>
      </c>
      <c r="E92" t="s">
        <v>63</v>
      </c>
      <c r="K92" t="s">
        <v>196</v>
      </c>
      <c r="L92">
        <v>0</v>
      </c>
      <c r="Q92">
        <v>10</v>
      </c>
      <c r="R92">
        <v>1</v>
      </c>
    </row>
    <row r="93" spans="1:18" x14ac:dyDescent="0.25">
      <c r="A93">
        <v>92</v>
      </c>
      <c r="B93" t="s">
        <v>59</v>
      </c>
      <c r="C93" t="s">
        <v>60</v>
      </c>
      <c r="D93" t="s">
        <v>68</v>
      </c>
      <c r="E93" t="s">
        <v>64</v>
      </c>
      <c r="K93" t="s">
        <v>196</v>
      </c>
      <c r="L93">
        <v>0</v>
      </c>
      <c r="Q93">
        <v>10</v>
      </c>
      <c r="R93">
        <v>1</v>
      </c>
    </row>
    <row r="94" spans="1:18" x14ac:dyDescent="0.25">
      <c r="A94">
        <v>93</v>
      </c>
      <c r="B94" t="s">
        <v>59</v>
      </c>
      <c r="C94" t="s">
        <v>60</v>
      </c>
      <c r="D94" t="s">
        <v>68</v>
      </c>
      <c r="E94" t="s">
        <v>65</v>
      </c>
      <c r="L94">
        <v>2</v>
      </c>
      <c r="N94" t="s">
        <v>249</v>
      </c>
      <c r="O94" t="s">
        <v>322</v>
      </c>
      <c r="Q94">
        <v>10</v>
      </c>
      <c r="R94">
        <v>1</v>
      </c>
    </row>
    <row r="95" spans="1:18" x14ac:dyDescent="0.25">
      <c r="A95">
        <v>94</v>
      </c>
      <c r="B95" t="s">
        <v>59</v>
      </c>
      <c r="C95" t="s">
        <v>60</v>
      </c>
      <c r="D95" t="s">
        <v>68</v>
      </c>
      <c r="E95" t="s">
        <v>66</v>
      </c>
      <c r="K95" t="s">
        <v>197</v>
      </c>
      <c r="L95">
        <v>2</v>
      </c>
      <c r="Q95">
        <v>10</v>
      </c>
      <c r="R95">
        <v>1</v>
      </c>
    </row>
    <row r="96" spans="1:18" x14ac:dyDescent="0.25">
      <c r="A96">
        <v>95</v>
      </c>
      <c r="B96" t="s">
        <v>59</v>
      </c>
      <c r="C96" t="s">
        <v>60</v>
      </c>
      <c r="D96" t="s">
        <v>69</v>
      </c>
      <c r="K96" t="s">
        <v>192</v>
      </c>
      <c r="L96">
        <v>1</v>
      </c>
      <c r="N96" t="s">
        <v>251</v>
      </c>
      <c r="Q96">
        <v>10</v>
      </c>
      <c r="R96">
        <v>1</v>
      </c>
    </row>
    <row r="97" spans="1:18" x14ac:dyDescent="0.25">
      <c r="A97">
        <v>96</v>
      </c>
      <c r="B97" t="s">
        <v>59</v>
      </c>
      <c r="C97" t="s">
        <v>70</v>
      </c>
      <c r="K97" t="s">
        <v>196</v>
      </c>
      <c r="L97">
        <v>0</v>
      </c>
      <c r="Q97">
        <v>10</v>
      </c>
      <c r="R97">
        <v>1</v>
      </c>
    </row>
    <row r="98" spans="1:18" x14ac:dyDescent="0.25">
      <c r="A98">
        <v>97</v>
      </c>
      <c r="B98" t="s">
        <v>59</v>
      </c>
      <c r="C98" t="s">
        <v>71</v>
      </c>
      <c r="E98" t="s">
        <v>62</v>
      </c>
      <c r="K98" t="s">
        <v>192</v>
      </c>
      <c r="L98">
        <v>1</v>
      </c>
      <c r="N98" t="s">
        <v>249</v>
      </c>
      <c r="O98" t="s">
        <v>323</v>
      </c>
      <c r="Q98">
        <v>10</v>
      </c>
      <c r="R98">
        <v>1</v>
      </c>
    </row>
    <row r="99" spans="1:18" x14ac:dyDescent="0.25">
      <c r="A99">
        <v>98</v>
      </c>
      <c r="B99" t="s">
        <v>59</v>
      </c>
      <c r="C99" t="s">
        <v>71</v>
      </c>
      <c r="E99" t="s">
        <v>63</v>
      </c>
      <c r="K99" t="s">
        <v>196</v>
      </c>
      <c r="L99">
        <v>0</v>
      </c>
      <c r="Q99">
        <v>10</v>
      </c>
      <c r="R99">
        <v>1</v>
      </c>
    </row>
    <row r="100" spans="1:18" x14ac:dyDescent="0.25">
      <c r="A100">
        <v>99</v>
      </c>
      <c r="B100" t="s">
        <v>59</v>
      </c>
      <c r="C100" t="s">
        <v>7</v>
      </c>
      <c r="L100">
        <v>2</v>
      </c>
      <c r="Q100">
        <v>10</v>
      </c>
      <c r="R100">
        <v>1</v>
      </c>
    </row>
    <row r="101" spans="1:18" x14ac:dyDescent="0.25">
      <c r="A101">
        <v>100</v>
      </c>
      <c r="B101" t="s">
        <v>59</v>
      </c>
      <c r="C101" t="s">
        <v>72</v>
      </c>
      <c r="D101" t="s">
        <v>73</v>
      </c>
      <c r="L101">
        <v>1</v>
      </c>
      <c r="Q101">
        <v>10</v>
      </c>
      <c r="R101">
        <v>1</v>
      </c>
    </row>
    <row r="102" spans="1:18" x14ac:dyDescent="0.25">
      <c r="A102">
        <v>101</v>
      </c>
      <c r="B102" t="s">
        <v>59</v>
      </c>
      <c r="C102" t="s">
        <v>72</v>
      </c>
      <c r="D102" t="s">
        <v>63</v>
      </c>
      <c r="K102" t="s">
        <v>196</v>
      </c>
      <c r="L102">
        <v>0</v>
      </c>
      <c r="Q102">
        <v>10</v>
      </c>
      <c r="R102">
        <v>1</v>
      </c>
    </row>
    <row r="103" spans="1:18" x14ac:dyDescent="0.25">
      <c r="A103">
        <v>102</v>
      </c>
      <c r="B103" t="s">
        <v>59</v>
      </c>
      <c r="C103" t="s">
        <v>72</v>
      </c>
      <c r="D103" t="s">
        <v>74</v>
      </c>
      <c r="L103">
        <v>2</v>
      </c>
      <c r="Q103">
        <v>10</v>
      </c>
      <c r="R103">
        <v>1</v>
      </c>
    </row>
    <row r="104" spans="1:18" x14ac:dyDescent="0.25">
      <c r="A104">
        <v>103</v>
      </c>
      <c r="B104" t="s">
        <v>59</v>
      </c>
      <c r="C104" t="s">
        <v>75</v>
      </c>
      <c r="D104" t="s">
        <v>76</v>
      </c>
      <c r="E104" t="s">
        <v>62</v>
      </c>
      <c r="K104" t="s">
        <v>192</v>
      </c>
      <c r="L104">
        <v>1</v>
      </c>
      <c r="N104" t="s">
        <v>249</v>
      </c>
      <c r="O104" t="s">
        <v>324</v>
      </c>
      <c r="Q104">
        <v>10</v>
      </c>
      <c r="R104">
        <v>1</v>
      </c>
    </row>
    <row r="105" spans="1:18" x14ac:dyDescent="0.25">
      <c r="A105">
        <v>104</v>
      </c>
      <c r="B105" t="s">
        <v>59</v>
      </c>
      <c r="C105" t="s">
        <v>75</v>
      </c>
      <c r="D105" t="s">
        <v>76</v>
      </c>
      <c r="E105" t="s">
        <v>77</v>
      </c>
      <c r="L105">
        <v>0</v>
      </c>
      <c r="Q105">
        <v>10</v>
      </c>
      <c r="R105">
        <v>1</v>
      </c>
    </row>
    <row r="106" spans="1:18" x14ac:dyDescent="0.25">
      <c r="A106">
        <v>105</v>
      </c>
      <c r="B106" t="s">
        <v>59</v>
      </c>
      <c r="C106" t="s">
        <v>75</v>
      </c>
      <c r="D106" t="s">
        <v>78</v>
      </c>
      <c r="E106" t="s">
        <v>62</v>
      </c>
      <c r="K106" t="s">
        <v>192</v>
      </c>
      <c r="L106">
        <v>1</v>
      </c>
      <c r="N106" t="s">
        <v>249</v>
      </c>
      <c r="O106" t="s">
        <v>325</v>
      </c>
      <c r="Q106">
        <v>10</v>
      </c>
      <c r="R106">
        <v>1</v>
      </c>
    </row>
    <row r="107" spans="1:18" x14ac:dyDescent="0.25">
      <c r="A107">
        <v>106</v>
      </c>
      <c r="B107" t="s">
        <v>59</v>
      </c>
      <c r="C107" t="s">
        <v>75</v>
      </c>
      <c r="D107" t="s">
        <v>78</v>
      </c>
      <c r="E107" t="s">
        <v>77</v>
      </c>
      <c r="L107">
        <v>0</v>
      </c>
      <c r="Q107">
        <v>10</v>
      </c>
      <c r="R107">
        <v>1</v>
      </c>
    </row>
    <row r="108" spans="1:18" x14ac:dyDescent="0.25">
      <c r="A108">
        <v>107</v>
      </c>
      <c r="B108" t="s">
        <v>59</v>
      </c>
      <c r="C108" t="s">
        <v>75</v>
      </c>
      <c r="D108" t="s">
        <v>79</v>
      </c>
      <c r="E108" t="s">
        <v>62</v>
      </c>
      <c r="K108" t="s">
        <v>192</v>
      </c>
      <c r="L108">
        <v>1</v>
      </c>
      <c r="N108" t="s">
        <v>249</v>
      </c>
      <c r="O108" t="s">
        <v>326</v>
      </c>
      <c r="Q108">
        <v>10</v>
      </c>
      <c r="R108">
        <v>1</v>
      </c>
    </row>
    <row r="109" spans="1:18" x14ac:dyDescent="0.25">
      <c r="A109">
        <v>108</v>
      </c>
      <c r="B109" t="s">
        <v>59</v>
      </c>
      <c r="C109" t="s">
        <v>75</v>
      </c>
      <c r="D109" t="s">
        <v>79</v>
      </c>
      <c r="E109" t="s">
        <v>77</v>
      </c>
      <c r="L109">
        <v>0</v>
      </c>
      <c r="Q109">
        <v>10</v>
      </c>
      <c r="R109">
        <v>1</v>
      </c>
    </row>
    <row r="110" spans="1:18" x14ac:dyDescent="0.25">
      <c r="A110">
        <v>109</v>
      </c>
      <c r="B110" t="s">
        <v>59</v>
      </c>
      <c r="C110" t="s">
        <v>80</v>
      </c>
      <c r="K110" t="s">
        <v>196</v>
      </c>
      <c r="L110">
        <v>0</v>
      </c>
      <c r="Q110">
        <v>10</v>
      </c>
      <c r="R110">
        <v>1</v>
      </c>
    </row>
    <row r="111" spans="1:18" x14ac:dyDescent="0.25">
      <c r="A111">
        <v>110</v>
      </c>
      <c r="B111" t="s">
        <v>59</v>
      </c>
      <c r="C111" t="s">
        <v>81</v>
      </c>
      <c r="D111" t="s">
        <v>82</v>
      </c>
      <c r="K111" t="s">
        <v>196</v>
      </c>
      <c r="L111">
        <v>0</v>
      </c>
      <c r="Q111">
        <v>10</v>
      </c>
      <c r="R111">
        <v>1</v>
      </c>
    </row>
    <row r="112" spans="1:18" x14ac:dyDescent="0.25">
      <c r="A112">
        <v>111</v>
      </c>
      <c r="B112" t="s">
        <v>59</v>
      </c>
      <c r="C112" t="s">
        <v>81</v>
      </c>
      <c r="L112">
        <v>2</v>
      </c>
      <c r="Q112">
        <v>10</v>
      </c>
      <c r="R112">
        <v>1</v>
      </c>
    </row>
    <row r="113" spans="1:29" x14ac:dyDescent="0.25">
      <c r="A113">
        <v>112</v>
      </c>
      <c r="B113" t="s">
        <v>59</v>
      </c>
      <c r="C113" t="s">
        <v>83</v>
      </c>
      <c r="D113" t="s">
        <v>84</v>
      </c>
      <c r="L113">
        <v>2</v>
      </c>
      <c r="Q113">
        <v>10</v>
      </c>
      <c r="R113">
        <v>1</v>
      </c>
    </row>
    <row r="114" spans="1:29" x14ac:dyDescent="0.25">
      <c r="A114">
        <v>113</v>
      </c>
      <c r="B114" t="s">
        <v>59</v>
      </c>
      <c r="C114" t="s">
        <v>85</v>
      </c>
      <c r="D114" t="s">
        <v>82</v>
      </c>
      <c r="K114" t="s">
        <v>196</v>
      </c>
      <c r="L114">
        <v>0</v>
      </c>
      <c r="Q114">
        <v>10</v>
      </c>
      <c r="R114">
        <v>1</v>
      </c>
    </row>
    <row r="115" spans="1:29" x14ac:dyDescent="0.25">
      <c r="A115">
        <v>114</v>
      </c>
      <c r="B115" t="s">
        <v>59</v>
      </c>
      <c r="C115" t="s">
        <v>85</v>
      </c>
      <c r="L115">
        <v>2</v>
      </c>
      <c r="Q115">
        <v>10</v>
      </c>
      <c r="R115">
        <v>1</v>
      </c>
    </row>
    <row r="116" spans="1:29" x14ac:dyDescent="0.25">
      <c r="A116">
        <v>115</v>
      </c>
      <c r="B116" t="s">
        <v>59</v>
      </c>
      <c r="C116" t="s">
        <v>86</v>
      </c>
      <c r="D116" t="s">
        <v>87</v>
      </c>
      <c r="L116">
        <v>2</v>
      </c>
      <c r="Q116">
        <v>10</v>
      </c>
      <c r="R116">
        <v>1</v>
      </c>
    </row>
    <row r="117" spans="1:29" x14ac:dyDescent="0.25">
      <c r="A117">
        <v>116</v>
      </c>
      <c r="B117" t="s">
        <v>88</v>
      </c>
      <c r="C117" t="s">
        <v>89</v>
      </c>
      <c r="D117" t="s">
        <v>90</v>
      </c>
      <c r="E117" t="s">
        <v>91</v>
      </c>
      <c r="K117" t="s">
        <v>192</v>
      </c>
      <c r="L117">
        <v>1</v>
      </c>
      <c r="Q117">
        <v>300</v>
      </c>
      <c r="R117">
        <v>9</v>
      </c>
      <c r="AB117">
        <v>1200</v>
      </c>
      <c r="AC117">
        <v>1200</v>
      </c>
    </row>
    <row r="118" spans="1:29" x14ac:dyDescent="0.25">
      <c r="A118">
        <v>117</v>
      </c>
      <c r="B118" t="s">
        <v>88</v>
      </c>
      <c r="C118" t="s">
        <v>89</v>
      </c>
      <c r="D118" t="s">
        <v>90</v>
      </c>
      <c r="E118" t="s">
        <v>92</v>
      </c>
      <c r="K118" t="s">
        <v>192</v>
      </c>
      <c r="L118">
        <v>1</v>
      </c>
      <c r="M118">
        <v>-1</v>
      </c>
      <c r="Q118">
        <v>310</v>
      </c>
      <c r="R118">
        <v>8</v>
      </c>
      <c r="T118" t="s">
        <v>327</v>
      </c>
    </row>
    <row r="119" spans="1:29" x14ac:dyDescent="0.25">
      <c r="A119">
        <v>118</v>
      </c>
      <c r="B119" t="s">
        <v>88</v>
      </c>
      <c r="C119" t="s">
        <v>89</v>
      </c>
      <c r="D119" t="s">
        <v>90</v>
      </c>
      <c r="E119" t="s">
        <v>93</v>
      </c>
      <c r="K119" t="s">
        <v>192</v>
      </c>
      <c r="L119">
        <v>1</v>
      </c>
      <c r="M119">
        <v>-2</v>
      </c>
      <c r="Q119">
        <v>310</v>
      </c>
      <c r="R119">
        <v>8</v>
      </c>
      <c r="T119" t="s">
        <v>327</v>
      </c>
    </row>
    <row r="120" spans="1:29" x14ac:dyDescent="0.25">
      <c r="A120">
        <v>119</v>
      </c>
      <c r="B120" t="s">
        <v>88</v>
      </c>
      <c r="C120" t="s">
        <v>89</v>
      </c>
      <c r="D120" t="s">
        <v>94</v>
      </c>
      <c r="I120">
        <v>1200</v>
      </c>
      <c r="J120">
        <v>1800</v>
      </c>
      <c r="K120" t="s">
        <v>192</v>
      </c>
      <c r="L120">
        <v>1</v>
      </c>
      <c r="M120">
        <v>0</v>
      </c>
      <c r="Q120">
        <v>320</v>
      </c>
      <c r="R120">
        <v>2</v>
      </c>
      <c r="S120" t="s">
        <v>328</v>
      </c>
      <c r="T120" t="s">
        <v>327</v>
      </c>
      <c r="U120" t="s">
        <v>329</v>
      </c>
      <c r="V120" t="s">
        <v>330</v>
      </c>
      <c r="W120" t="s">
        <v>331</v>
      </c>
    </row>
    <row r="121" spans="1:29" x14ac:dyDescent="0.25">
      <c r="A121">
        <v>120</v>
      </c>
      <c r="B121" t="s">
        <v>88</v>
      </c>
      <c r="C121" t="s">
        <v>81</v>
      </c>
      <c r="D121" t="s">
        <v>95</v>
      </c>
      <c r="I121">
        <v>3806</v>
      </c>
      <c r="J121">
        <v>1200</v>
      </c>
      <c r="K121" t="s">
        <v>192</v>
      </c>
      <c r="L121">
        <v>1</v>
      </c>
      <c r="Q121">
        <v>210</v>
      </c>
      <c r="R121">
        <v>2</v>
      </c>
      <c r="S121" t="s">
        <v>262</v>
      </c>
      <c r="T121" t="s">
        <v>332</v>
      </c>
      <c r="U121" t="s">
        <v>333</v>
      </c>
    </row>
    <row r="122" spans="1:29" x14ac:dyDescent="0.25">
      <c r="A122">
        <v>121</v>
      </c>
      <c r="B122" t="s">
        <v>88</v>
      </c>
      <c r="C122" t="s">
        <v>81</v>
      </c>
      <c r="D122" t="s">
        <v>94</v>
      </c>
      <c r="I122">
        <v>1800</v>
      </c>
      <c r="J122">
        <v>3806</v>
      </c>
      <c r="K122" t="s">
        <v>192</v>
      </c>
      <c r="L122">
        <v>1</v>
      </c>
      <c r="O122" t="s">
        <v>334</v>
      </c>
      <c r="Q122">
        <v>220</v>
      </c>
      <c r="R122">
        <v>8</v>
      </c>
      <c r="T122" t="s">
        <v>335</v>
      </c>
    </row>
    <row r="123" spans="1:29" x14ac:dyDescent="0.25">
      <c r="A123">
        <v>122</v>
      </c>
      <c r="B123" t="s">
        <v>88</v>
      </c>
      <c r="C123" t="s">
        <v>81</v>
      </c>
      <c r="D123" t="s">
        <v>96</v>
      </c>
      <c r="K123" t="s">
        <v>192</v>
      </c>
      <c r="L123">
        <v>1</v>
      </c>
      <c r="Q123">
        <v>200</v>
      </c>
      <c r="R123">
        <v>4</v>
      </c>
      <c r="T123" t="s">
        <v>333</v>
      </c>
    </row>
    <row r="124" spans="1:29" x14ac:dyDescent="0.25">
      <c r="A124">
        <v>123</v>
      </c>
      <c r="B124" t="s">
        <v>88</v>
      </c>
      <c r="C124" t="s">
        <v>97</v>
      </c>
      <c r="D124" t="s">
        <v>90</v>
      </c>
      <c r="E124" t="s">
        <v>91</v>
      </c>
      <c r="K124" t="s">
        <v>192</v>
      </c>
      <c r="L124">
        <v>1</v>
      </c>
      <c r="Q124">
        <v>300</v>
      </c>
      <c r="R124">
        <v>10</v>
      </c>
      <c r="AB124">
        <v>3300</v>
      </c>
      <c r="AC124">
        <v>3300</v>
      </c>
    </row>
    <row r="125" spans="1:29" x14ac:dyDescent="0.25">
      <c r="A125">
        <v>124</v>
      </c>
      <c r="B125" t="s">
        <v>88</v>
      </c>
      <c r="C125" t="s">
        <v>97</v>
      </c>
      <c r="D125" t="s">
        <v>90</v>
      </c>
      <c r="E125" t="s">
        <v>92</v>
      </c>
      <c r="K125" t="s">
        <v>192</v>
      </c>
      <c r="L125">
        <v>1</v>
      </c>
      <c r="M125">
        <v>-1</v>
      </c>
      <c r="Q125">
        <v>310</v>
      </c>
      <c r="R125">
        <v>8</v>
      </c>
      <c r="T125" t="s">
        <v>336</v>
      </c>
    </row>
    <row r="126" spans="1:29" x14ac:dyDescent="0.25">
      <c r="A126">
        <v>125</v>
      </c>
      <c r="B126" t="s">
        <v>88</v>
      </c>
      <c r="C126" t="s">
        <v>97</v>
      </c>
      <c r="D126" t="s">
        <v>90</v>
      </c>
      <c r="E126" t="s">
        <v>93</v>
      </c>
      <c r="K126" t="s">
        <v>192</v>
      </c>
      <c r="L126">
        <v>1</v>
      </c>
      <c r="M126">
        <v>-2</v>
      </c>
      <c r="Q126">
        <v>310</v>
      </c>
      <c r="R126">
        <v>8</v>
      </c>
      <c r="T126" t="s">
        <v>336</v>
      </c>
    </row>
    <row r="127" spans="1:29" x14ac:dyDescent="0.25">
      <c r="A127">
        <v>126</v>
      </c>
      <c r="B127" t="s">
        <v>88</v>
      </c>
      <c r="C127" t="s">
        <v>97</v>
      </c>
      <c r="D127" t="s">
        <v>94</v>
      </c>
      <c r="I127">
        <v>1800</v>
      </c>
      <c r="J127">
        <v>3300</v>
      </c>
      <c r="K127" t="s">
        <v>192</v>
      </c>
      <c r="L127">
        <v>1</v>
      </c>
      <c r="M127">
        <v>0</v>
      </c>
      <c r="Q127">
        <v>320</v>
      </c>
      <c r="R127">
        <v>2</v>
      </c>
      <c r="S127" t="s">
        <v>328</v>
      </c>
      <c r="T127" t="s">
        <v>336</v>
      </c>
      <c r="U127" t="s">
        <v>337</v>
      </c>
      <c r="V127" t="s">
        <v>338</v>
      </c>
      <c r="W127" t="s">
        <v>339</v>
      </c>
    </row>
    <row r="128" spans="1:29" x14ac:dyDescent="0.25">
      <c r="A128">
        <v>127</v>
      </c>
      <c r="B128" t="s">
        <v>88</v>
      </c>
      <c r="C128" t="s">
        <v>85</v>
      </c>
      <c r="D128" t="s">
        <v>95</v>
      </c>
      <c r="I128">
        <v>3300</v>
      </c>
      <c r="J128">
        <v>1406</v>
      </c>
      <c r="K128" t="s">
        <v>192</v>
      </c>
      <c r="L128">
        <v>1</v>
      </c>
      <c r="Q128">
        <v>210</v>
      </c>
      <c r="R128">
        <v>2</v>
      </c>
      <c r="S128" t="s">
        <v>262</v>
      </c>
      <c r="T128" t="s">
        <v>340</v>
      </c>
      <c r="U128" t="s">
        <v>259</v>
      </c>
    </row>
    <row r="129" spans="1:24" x14ac:dyDescent="0.25">
      <c r="A129">
        <v>128</v>
      </c>
      <c r="B129" t="s">
        <v>88</v>
      </c>
      <c r="C129" t="s">
        <v>85</v>
      </c>
      <c r="D129" t="s">
        <v>94</v>
      </c>
      <c r="I129">
        <v>1406</v>
      </c>
      <c r="J129">
        <v>1800</v>
      </c>
      <c r="K129" t="s">
        <v>192</v>
      </c>
      <c r="L129">
        <v>1</v>
      </c>
      <c r="O129" t="s">
        <v>341</v>
      </c>
      <c r="Q129">
        <v>220</v>
      </c>
      <c r="R129">
        <v>8</v>
      </c>
      <c r="T129" t="s">
        <v>342</v>
      </c>
    </row>
    <row r="130" spans="1:24" x14ac:dyDescent="0.25">
      <c r="A130">
        <v>129</v>
      </c>
      <c r="B130" t="s">
        <v>88</v>
      </c>
      <c r="C130" t="s">
        <v>85</v>
      </c>
      <c r="D130" t="s">
        <v>96</v>
      </c>
      <c r="K130" t="s">
        <v>192</v>
      </c>
      <c r="L130">
        <v>1</v>
      </c>
      <c r="Q130">
        <v>200</v>
      </c>
      <c r="R130">
        <v>4</v>
      </c>
      <c r="T130" t="s">
        <v>259</v>
      </c>
    </row>
    <row r="131" spans="1:24" x14ac:dyDescent="0.25">
      <c r="A131">
        <v>130</v>
      </c>
      <c r="B131" t="s">
        <v>98</v>
      </c>
      <c r="C131" t="s">
        <v>60</v>
      </c>
      <c r="D131" t="s">
        <v>61</v>
      </c>
      <c r="E131" t="s">
        <v>99</v>
      </c>
      <c r="I131">
        <v>3150</v>
      </c>
      <c r="J131">
        <v>1800</v>
      </c>
      <c r="K131" t="s">
        <v>192</v>
      </c>
      <c r="L131">
        <v>1</v>
      </c>
      <c r="Q131">
        <v>50</v>
      </c>
      <c r="R131">
        <v>2</v>
      </c>
      <c r="S131" t="s">
        <v>312</v>
      </c>
      <c r="T131" t="s">
        <v>343</v>
      </c>
      <c r="V131" t="s">
        <v>255</v>
      </c>
      <c r="W131" t="s">
        <v>256</v>
      </c>
      <c r="X131" t="s">
        <v>257</v>
      </c>
    </row>
    <row r="132" spans="1:24" x14ac:dyDescent="0.25">
      <c r="A132">
        <v>131</v>
      </c>
      <c r="B132" t="s">
        <v>98</v>
      </c>
      <c r="C132" t="s">
        <v>60</v>
      </c>
      <c r="D132" t="s">
        <v>61</v>
      </c>
      <c r="E132" t="s">
        <v>100</v>
      </c>
      <c r="K132" t="s">
        <v>192</v>
      </c>
      <c r="L132">
        <v>1</v>
      </c>
      <c r="Q132">
        <v>70</v>
      </c>
      <c r="R132">
        <v>2</v>
      </c>
      <c r="S132" t="s">
        <v>344</v>
      </c>
      <c r="T132" t="s">
        <v>345</v>
      </c>
      <c r="U132" t="s">
        <v>346</v>
      </c>
    </row>
    <row r="133" spans="1:24" x14ac:dyDescent="0.25">
      <c r="A133">
        <v>132</v>
      </c>
      <c r="B133" t="s">
        <v>98</v>
      </c>
      <c r="C133" t="s">
        <v>60</v>
      </c>
      <c r="D133" t="s">
        <v>61</v>
      </c>
      <c r="E133" t="s">
        <v>101</v>
      </c>
      <c r="I133">
        <v>1800</v>
      </c>
      <c r="J133">
        <v>3150</v>
      </c>
      <c r="K133" t="s">
        <v>192</v>
      </c>
      <c r="L133">
        <v>1</v>
      </c>
      <c r="Q133">
        <v>50</v>
      </c>
      <c r="R133">
        <v>2</v>
      </c>
      <c r="S133" t="s">
        <v>252</v>
      </c>
      <c r="T133" t="s">
        <v>343</v>
      </c>
      <c r="U133" t="s">
        <v>347</v>
      </c>
      <c r="V133" t="s">
        <v>255</v>
      </c>
      <c r="W133" t="s">
        <v>256</v>
      </c>
      <c r="X133" t="s">
        <v>257</v>
      </c>
    </row>
    <row r="134" spans="1:24" x14ac:dyDescent="0.25">
      <c r="A134">
        <v>133</v>
      </c>
      <c r="B134" t="s">
        <v>98</v>
      </c>
      <c r="C134" t="s">
        <v>60</v>
      </c>
      <c r="D134" t="s">
        <v>61</v>
      </c>
      <c r="E134" t="s">
        <v>102</v>
      </c>
      <c r="K134" t="s">
        <v>192</v>
      </c>
      <c r="L134">
        <v>1</v>
      </c>
      <c r="Q134">
        <v>60</v>
      </c>
      <c r="R134">
        <v>7</v>
      </c>
      <c r="T134" t="s">
        <v>348</v>
      </c>
    </row>
    <row r="135" spans="1:24" x14ac:dyDescent="0.25">
      <c r="A135">
        <v>134</v>
      </c>
      <c r="B135" t="s">
        <v>98</v>
      </c>
      <c r="C135" t="s">
        <v>60</v>
      </c>
      <c r="D135" t="s">
        <v>61</v>
      </c>
      <c r="E135" t="s">
        <v>103</v>
      </c>
      <c r="I135">
        <v>1800</v>
      </c>
      <c r="J135">
        <v>7320</v>
      </c>
      <c r="K135" t="s">
        <v>192</v>
      </c>
      <c r="L135">
        <v>1</v>
      </c>
      <c r="Q135">
        <v>80</v>
      </c>
      <c r="R135">
        <v>2</v>
      </c>
      <c r="S135" t="s">
        <v>349</v>
      </c>
      <c r="T135" t="s">
        <v>350</v>
      </c>
      <c r="U135" t="s">
        <v>351</v>
      </c>
    </row>
    <row r="136" spans="1:24" x14ac:dyDescent="0.25">
      <c r="A136">
        <v>135</v>
      </c>
      <c r="B136" t="s">
        <v>98</v>
      </c>
      <c r="C136" t="s">
        <v>60</v>
      </c>
      <c r="D136" t="s">
        <v>67</v>
      </c>
      <c r="E136" t="s">
        <v>99</v>
      </c>
      <c r="I136">
        <v>3150</v>
      </c>
      <c r="J136">
        <v>1800</v>
      </c>
      <c r="K136" t="s">
        <v>192</v>
      </c>
      <c r="L136">
        <v>1</v>
      </c>
      <c r="Q136">
        <v>50</v>
      </c>
      <c r="R136">
        <v>2</v>
      </c>
      <c r="S136" t="s">
        <v>312</v>
      </c>
      <c r="T136" t="s">
        <v>352</v>
      </c>
      <c r="V136" t="s">
        <v>255</v>
      </c>
      <c r="W136" t="s">
        <v>256</v>
      </c>
      <c r="X136" t="s">
        <v>257</v>
      </c>
    </row>
    <row r="137" spans="1:24" x14ac:dyDescent="0.25">
      <c r="A137">
        <v>136</v>
      </c>
      <c r="B137" t="s">
        <v>98</v>
      </c>
      <c r="C137" t="s">
        <v>60</v>
      </c>
      <c r="D137" t="s">
        <v>67</v>
      </c>
      <c r="E137" t="s">
        <v>100</v>
      </c>
      <c r="K137" t="s">
        <v>192</v>
      </c>
      <c r="L137">
        <v>1</v>
      </c>
      <c r="Q137">
        <v>70</v>
      </c>
      <c r="R137">
        <v>2</v>
      </c>
      <c r="S137" t="s">
        <v>344</v>
      </c>
      <c r="T137" t="s">
        <v>353</v>
      </c>
      <c r="U137" t="s">
        <v>354</v>
      </c>
    </row>
    <row r="138" spans="1:24" x14ac:dyDescent="0.25">
      <c r="A138">
        <v>137</v>
      </c>
      <c r="B138" t="s">
        <v>98</v>
      </c>
      <c r="C138" t="s">
        <v>60</v>
      </c>
      <c r="D138" t="s">
        <v>67</v>
      </c>
      <c r="E138" t="s">
        <v>101</v>
      </c>
      <c r="I138">
        <v>1800</v>
      </c>
      <c r="J138">
        <v>3150</v>
      </c>
      <c r="K138" t="s">
        <v>192</v>
      </c>
      <c r="L138">
        <v>1</v>
      </c>
      <c r="Q138">
        <v>50</v>
      </c>
      <c r="R138">
        <v>2</v>
      </c>
      <c r="S138" t="s">
        <v>252</v>
      </c>
      <c r="T138" t="s">
        <v>352</v>
      </c>
      <c r="U138" t="s">
        <v>355</v>
      </c>
      <c r="V138" t="s">
        <v>255</v>
      </c>
      <c r="W138" t="s">
        <v>256</v>
      </c>
      <c r="X138" t="s">
        <v>257</v>
      </c>
    </row>
    <row r="139" spans="1:24" x14ac:dyDescent="0.25">
      <c r="A139">
        <v>138</v>
      </c>
      <c r="B139" t="s">
        <v>98</v>
      </c>
      <c r="C139" t="s">
        <v>60</v>
      </c>
      <c r="D139" t="s">
        <v>67</v>
      </c>
      <c r="E139" t="s">
        <v>102</v>
      </c>
      <c r="K139" t="s">
        <v>192</v>
      </c>
      <c r="L139">
        <v>1</v>
      </c>
      <c r="Q139">
        <v>60</v>
      </c>
      <c r="R139">
        <v>7</v>
      </c>
      <c r="T139" t="s">
        <v>356</v>
      </c>
    </row>
    <row r="140" spans="1:24" x14ac:dyDescent="0.25">
      <c r="A140">
        <v>139</v>
      </c>
      <c r="B140" t="s">
        <v>98</v>
      </c>
      <c r="C140" t="s">
        <v>60</v>
      </c>
      <c r="D140" t="s">
        <v>67</v>
      </c>
      <c r="E140" t="s">
        <v>103</v>
      </c>
      <c r="I140">
        <v>1800</v>
      </c>
      <c r="J140">
        <v>7320</v>
      </c>
      <c r="K140" t="s">
        <v>192</v>
      </c>
      <c r="L140">
        <v>1</v>
      </c>
      <c r="Q140">
        <v>80</v>
      </c>
      <c r="R140">
        <v>2</v>
      </c>
      <c r="S140" t="s">
        <v>349</v>
      </c>
      <c r="T140" t="s">
        <v>357</v>
      </c>
      <c r="U140" t="s">
        <v>358</v>
      </c>
    </row>
    <row r="141" spans="1:24" x14ac:dyDescent="0.25">
      <c r="A141">
        <v>140</v>
      </c>
      <c r="B141" t="s">
        <v>98</v>
      </c>
      <c r="C141" t="s">
        <v>60</v>
      </c>
      <c r="D141" t="s">
        <v>68</v>
      </c>
      <c r="E141" t="s">
        <v>99</v>
      </c>
      <c r="I141">
        <v>3150</v>
      </c>
      <c r="J141">
        <v>1800</v>
      </c>
      <c r="K141" t="s">
        <v>192</v>
      </c>
      <c r="L141">
        <v>1</v>
      </c>
      <c r="Q141">
        <v>50</v>
      </c>
      <c r="R141">
        <v>2</v>
      </c>
      <c r="S141" t="s">
        <v>312</v>
      </c>
      <c r="T141" t="s">
        <v>359</v>
      </c>
      <c r="V141" t="s">
        <v>255</v>
      </c>
      <c r="W141" t="s">
        <v>256</v>
      </c>
      <c r="X141" t="s">
        <v>257</v>
      </c>
    </row>
    <row r="142" spans="1:24" x14ac:dyDescent="0.25">
      <c r="A142">
        <v>141</v>
      </c>
      <c r="B142" t="s">
        <v>98</v>
      </c>
      <c r="C142" t="s">
        <v>60</v>
      </c>
      <c r="D142" t="s">
        <v>68</v>
      </c>
      <c r="E142" t="s">
        <v>100</v>
      </c>
      <c r="K142" t="s">
        <v>192</v>
      </c>
      <c r="L142">
        <v>1</v>
      </c>
      <c r="Q142">
        <v>70</v>
      </c>
      <c r="R142">
        <v>2</v>
      </c>
      <c r="S142" t="s">
        <v>344</v>
      </c>
      <c r="T142" t="s">
        <v>360</v>
      </c>
      <c r="U142" t="s">
        <v>361</v>
      </c>
    </row>
    <row r="143" spans="1:24" x14ac:dyDescent="0.25">
      <c r="A143">
        <v>142</v>
      </c>
      <c r="B143" t="s">
        <v>98</v>
      </c>
      <c r="C143" t="s">
        <v>60</v>
      </c>
      <c r="D143" t="s">
        <v>68</v>
      </c>
      <c r="E143" t="s">
        <v>101</v>
      </c>
      <c r="I143">
        <v>1800</v>
      </c>
      <c r="J143">
        <v>3150</v>
      </c>
      <c r="K143" t="s">
        <v>192</v>
      </c>
      <c r="L143">
        <v>1</v>
      </c>
      <c r="Q143">
        <v>50</v>
      </c>
      <c r="R143">
        <v>2</v>
      </c>
      <c r="S143" t="s">
        <v>252</v>
      </c>
      <c r="T143" t="s">
        <v>359</v>
      </c>
      <c r="U143" t="s">
        <v>362</v>
      </c>
      <c r="V143" t="s">
        <v>255</v>
      </c>
      <c r="W143" t="s">
        <v>256</v>
      </c>
      <c r="X143" t="s">
        <v>257</v>
      </c>
    </row>
    <row r="144" spans="1:24" x14ac:dyDescent="0.25">
      <c r="A144">
        <v>143</v>
      </c>
      <c r="B144" t="s">
        <v>98</v>
      </c>
      <c r="C144" t="s">
        <v>60</v>
      </c>
      <c r="D144" t="s">
        <v>68</v>
      </c>
      <c r="E144" t="s">
        <v>102</v>
      </c>
      <c r="K144" t="s">
        <v>192</v>
      </c>
      <c r="L144">
        <v>1</v>
      </c>
      <c r="Q144">
        <v>60</v>
      </c>
      <c r="R144">
        <v>7</v>
      </c>
      <c r="T144" t="s">
        <v>363</v>
      </c>
    </row>
    <row r="145" spans="1:30" x14ac:dyDescent="0.25">
      <c r="A145">
        <v>144</v>
      </c>
      <c r="B145" t="s">
        <v>98</v>
      </c>
      <c r="C145" t="s">
        <v>60</v>
      </c>
      <c r="D145" t="s">
        <v>68</v>
      </c>
      <c r="E145" t="s">
        <v>103</v>
      </c>
      <c r="I145">
        <v>1800</v>
      </c>
      <c r="J145">
        <v>7320</v>
      </c>
      <c r="K145" t="s">
        <v>192</v>
      </c>
      <c r="L145">
        <v>1</v>
      </c>
      <c r="Q145">
        <v>80</v>
      </c>
      <c r="R145">
        <v>2</v>
      </c>
      <c r="S145" t="s">
        <v>349</v>
      </c>
      <c r="T145" t="s">
        <v>364</v>
      </c>
      <c r="U145" t="s">
        <v>365</v>
      </c>
    </row>
    <row r="146" spans="1:30" x14ac:dyDescent="0.25">
      <c r="A146">
        <v>145</v>
      </c>
      <c r="B146" t="s">
        <v>98</v>
      </c>
      <c r="C146" t="s">
        <v>60</v>
      </c>
      <c r="D146" t="s">
        <v>69</v>
      </c>
      <c r="I146">
        <v>1800</v>
      </c>
      <c r="J146">
        <v>7320</v>
      </c>
      <c r="K146" t="s">
        <v>192</v>
      </c>
      <c r="L146">
        <v>1</v>
      </c>
      <c r="Q146">
        <v>50</v>
      </c>
      <c r="R146">
        <v>2</v>
      </c>
      <c r="S146" t="s">
        <v>312</v>
      </c>
      <c r="T146" t="s">
        <v>366</v>
      </c>
      <c r="V146" t="s">
        <v>255</v>
      </c>
      <c r="W146" t="s">
        <v>256</v>
      </c>
      <c r="X146" t="s">
        <v>257</v>
      </c>
    </row>
    <row r="147" spans="1:30" x14ac:dyDescent="0.25">
      <c r="A147">
        <v>146</v>
      </c>
      <c r="B147" t="s">
        <v>98</v>
      </c>
      <c r="C147" t="s">
        <v>71</v>
      </c>
      <c r="E147" t="s">
        <v>99</v>
      </c>
      <c r="I147">
        <v>2920</v>
      </c>
      <c r="J147">
        <v>1800</v>
      </c>
      <c r="K147" t="s">
        <v>192</v>
      </c>
      <c r="L147">
        <v>1</v>
      </c>
      <c r="Q147">
        <v>50</v>
      </c>
      <c r="R147">
        <v>2</v>
      </c>
      <c r="S147" t="s">
        <v>312</v>
      </c>
      <c r="T147" t="s">
        <v>367</v>
      </c>
      <c r="V147" t="s">
        <v>255</v>
      </c>
      <c r="W147" t="s">
        <v>256</v>
      </c>
      <c r="X147" t="s">
        <v>257</v>
      </c>
    </row>
    <row r="148" spans="1:30" x14ac:dyDescent="0.25">
      <c r="A148">
        <v>147</v>
      </c>
      <c r="B148" t="s">
        <v>98</v>
      </c>
      <c r="C148" t="s">
        <v>72</v>
      </c>
      <c r="D148" t="s">
        <v>104</v>
      </c>
      <c r="E148" t="s">
        <v>105</v>
      </c>
      <c r="K148" t="s">
        <v>192</v>
      </c>
      <c r="L148">
        <v>1</v>
      </c>
      <c r="Q148">
        <v>60</v>
      </c>
      <c r="R148">
        <v>5</v>
      </c>
      <c r="T148" t="s">
        <v>260</v>
      </c>
    </row>
    <row r="149" spans="1:30" x14ac:dyDescent="0.25">
      <c r="A149">
        <v>148</v>
      </c>
      <c r="B149" t="s">
        <v>98</v>
      </c>
      <c r="C149" t="s">
        <v>72</v>
      </c>
      <c r="D149" t="s">
        <v>104</v>
      </c>
      <c r="E149" t="s">
        <v>106</v>
      </c>
      <c r="I149">
        <v>4975</v>
      </c>
      <c r="J149">
        <v>1800</v>
      </c>
      <c r="K149" t="s">
        <v>192</v>
      </c>
      <c r="L149">
        <v>1</v>
      </c>
      <c r="O149" t="s">
        <v>368</v>
      </c>
      <c r="Q149">
        <v>100</v>
      </c>
      <c r="R149">
        <v>2</v>
      </c>
      <c r="S149" t="s">
        <v>369</v>
      </c>
      <c r="T149" t="s">
        <v>370</v>
      </c>
      <c r="U149" t="s">
        <v>371</v>
      </c>
      <c r="V149" t="s">
        <v>372</v>
      </c>
    </row>
    <row r="150" spans="1:30" x14ac:dyDescent="0.25">
      <c r="A150">
        <v>149</v>
      </c>
      <c r="B150" t="s">
        <v>98</v>
      </c>
      <c r="C150" t="s">
        <v>72</v>
      </c>
      <c r="D150" t="s">
        <v>104</v>
      </c>
      <c r="E150" t="s">
        <v>107</v>
      </c>
      <c r="F150" t="s">
        <v>108</v>
      </c>
      <c r="K150" t="s">
        <v>192</v>
      </c>
      <c r="L150">
        <v>1</v>
      </c>
      <c r="Q150">
        <v>80</v>
      </c>
      <c r="R150">
        <v>7</v>
      </c>
      <c r="T150" t="s">
        <v>370</v>
      </c>
    </row>
    <row r="151" spans="1:30" x14ac:dyDescent="0.25">
      <c r="A151">
        <v>150</v>
      </c>
      <c r="B151" t="s">
        <v>98</v>
      </c>
      <c r="C151" t="s">
        <v>72</v>
      </c>
      <c r="D151" t="s">
        <v>104</v>
      </c>
      <c r="E151" t="s">
        <v>107</v>
      </c>
      <c r="F151" t="s">
        <v>109</v>
      </c>
      <c r="K151" t="s">
        <v>192</v>
      </c>
      <c r="L151">
        <v>1</v>
      </c>
      <c r="Q151">
        <v>70</v>
      </c>
      <c r="R151">
        <v>2</v>
      </c>
      <c r="S151" t="s">
        <v>262</v>
      </c>
      <c r="T151" t="s">
        <v>260</v>
      </c>
      <c r="U151" t="s">
        <v>373</v>
      </c>
    </row>
    <row r="152" spans="1:30" x14ac:dyDescent="0.25">
      <c r="A152">
        <v>151</v>
      </c>
      <c r="B152" t="s">
        <v>98</v>
      </c>
      <c r="C152" t="s">
        <v>72</v>
      </c>
      <c r="D152" t="s">
        <v>104</v>
      </c>
      <c r="E152" t="s">
        <v>107</v>
      </c>
      <c r="F152" t="s">
        <v>56</v>
      </c>
      <c r="K152" t="s">
        <v>192</v>
      </c>
      <c r="L152">
        <v>1</v>
      </c>
      <c r="M152">
        <v>1</v>
      </c>
      <c r="Q152">
        <v>90</v>
      </c>
      <c r="R152">
        <v>8</v>
      </c>
      <c r="T152" t="s">
        <v>374</v>
      </c>
    </row>
    <row r="153" spans="1:30" x14ac:dyDescent="0.25">
      <c r="A153">
        <v>152</v>
      </c>
      <c r="B153" t="s">
        <v>98</v>
      </c>
      <c r="C153" t="s">
        <v>75</v>
      </c>
      <c r="D153" t="s">
        <v>76</v>
      </c>
      <c r="E153" t="s">
        <v>110</v>
      </c>
      <c r="I153">
        <v>1800</v>
      </c>
      <c r="J153">
        <v>1350</v>
      </c>
      <c r="K153" t="s">
        <v>192</v>
      </c>
      <c r="L153">
        <v>1</v>
      </c>
      <c r="Q153">
        <v>50</v>
      </c>
      <c r="R153">
        <v>2</v>
      </c>
      <c r="S153" t="s">
        <v>312</v>
      </c>
      <c r="T153" t="s">
        <v>375</v>
      </c>
      <c r="V153" t="s">
        <v>255</v>
      </c>
      <c r="W153" t="s">
        <v>256</v>
      </c>
      <c r="X153" t="s">
        <v>257</v>
      </c>
    </row>
    <row r="154" spans="1:30" x14ac:dyDescent="0.25">
      <c r="A154">
        <v>153</v>
      </c>
      <c r="B154" t="s">
        <v>98</v>
      </c>
      <c r="C154" t="s">
        <v>75</v>
      </c>
      <c r="D154" t="s">
        <v>78</v>
      </c>
      <c r="E154" t="s">
        <v>110</v>
      </c>
      <c r="I154">
        <v>1800</v>
      </c>
      <c r="J154">
        <v>1350</v>
      </c>
      <c r="K154" t="s">
        <v>192</v>
      </c>
      <c r="L154">
        <v>1</v>
      </c>
      <c r="Q154">
        <v>50</v>
      </c>
      <c r="R154">
        <v>2</v>
      </c>
      <c r="S154" t="s">
        <v>312</v>
      </c>
      <c r="T154" t="s">
        <v>376</v>
      </c>
      <c r="V154" t="s">
        <v>255</v>
      </c>
      <c r="W154" t="s">
        <v>256</v>
      </c>
      <c r="X154" t="s">
        <v>257</v>
      </c>
    </row>
    <row r="155" spans="1:30" x14ac:dyDescent="0.25">
      <c r="A155">
        <v>154</v>
      </c>
      <c r="B155" t="s">
        <v>98</v>
      </c>
      <c r="C155" t="s">
        <v>75</v>
      </c>
      <c r="D155" t="s">
        <v>111</v>
      </c>
      <c r="E155" t="s">
        <v>110</v>
      </c>
      <c r="I155">
        <v>1800</v>
      </c>
      <c r="J155">
        <v>1350</v>
      </c>
      <c r="K155" t="s">
        <v>192</v>
      </c>
      <c r="L155">
        <v>1</v>
      </c>
      <c r="Q155">
        <v>50</v>
      </c>
      <c r="R155">
        <v>2</v>
      </c>
      <c r="S155" t="s">
        <v>312</v>
      </c>
      <c r="T155" t="s">
        <v>377</v>
      </c>
      <c r="V155" t="s">
        <v>255</v>
      </c>
      <c r="W155" t="s">
        <v>256</v>
      </c>
      <c r="X155" t="s">
        <v>257</v>
      </c>
    </row>
    <row r="156" spans="1:30" x14ac:dyDescent="0.25">
      <c r="A156">
        <v>155</v>
      </c>
      <c r="B156" t="s">
        <v>112</v>
      </c>
      <c r="C156" t="s">
        <v>113</v>
      </c>
      <c r="D156" t="s">
        <v>31</v>
      </c>
      <c r="I156">
        <v>1800</v>
      </c>
      <c r="J156">
        <v>6303</v>
      </c>
      <c r="K156" t="s">
        <v>192</v>
      </c>
      <c r="L156">
        <v>1</v>
      </c>
      <c r="Q156">
        <v>50</v>
      </c>
      <c r="R156">
        <v>2</v>
      </c>
      <c r="S156" t="s">
        <v>312</v>
      </c>
      <c r="T156" t="s">
        <v>378</v>
      </c>
      <c r="V156" t="s">
        <v>255</v>
      </c>
      <c r="W156" t="s">
        <v>256</v>
      </c>
      <c r="X156" t="s">
        <v>257</v>
      </c>
      <c r="AD156" t="s">
        <v>379</v>
      </c>
    </row>
    <row r="157" spans="1:30" x14ac:dyDescent="0.25">
      <c r="A157">
        <v>156</v>
      </c>
      <c r="B157" t="s">
        <v>112</v>
      </c>
      <c r="C157" t="s">
        <v>113</v>
      </c>
      <c r="L157">
        <v>1</v>
      </c>
      <c r="N157" t="s">
        <v>249</v>
      </c>
      <c r="O157" t="s">
        <v>380</v>
      </c>
      <c r="Q157">
        <v>10</v>
      </c>
      <c r="R157">
        <v>1</v>
      </c>
    </row>
    <row r="158" spans="1:30" x14ac:dyDescent="0.25">
      <c r="A158">
        <v>157</v>
      </c>
      <c r="B158" t="s">
        <v>112</v>
      </c>
      <c r="C158" t="s">
        <v>114</v>
      </c>
      <c r="D158" t="s">
        <v>115</v>
      </c>
      <c r="I158">
        <v>1800</v>
      </c>
      <c r="J158">
        <v>6095</v>
      </c>
      <c r="K158" t="s">
        <v>192</v>
      </c>
      <c r="L158">
        <v>1</v>
      </c>
      <c r="Q158">
        <v>50</v>
      </c>
      <c r="R158">
        <v>2</v>
      </c>
      <c r="S158" t="s">
        <v>381</v>
      </c>
      <c r="T158" t="s">
        <v>382</v>
      </c>
      <c r="V158" t="s">
        <v>255</v>
      </c>
      <c r="W158" t="s">
        <v>256</v>
      </c>
      <c r="X158" t="s">
        <v>257</v>
      </c>
      <c r="AD158" t="s">
        <v>379</v>
      </c>
    </row>
    <row r="159" spans="1:30" x14ac:dyDescent="0.25">
      <c r="A159">
        <v>158</v>
      </c>
      <c r="B159" t="s">
        <v>112</v>
      </c>
      <c r="C159" t="s">
        <v>114</v>
      </c>
      <c r="D159" t="s">
        <v>116</v>
      </c>
      <c r="I159">
        <v>1800</v>
      </c>
      <c r="J159">
        <v>6110</v>
      </c>
      <c r="K159" t="s">
        <v>192</v>
      </c>
      <c r="L159">
        <v>1</v>
      </c>
      <c r="Q159">
        <v>50</v>
      </c>
      <c r="R159">
        <v>2</v>
      </c>
      <c r="S159" t="s">
        <v>383</v>
      </c>
      <c r="T159" t="s">
        <v>382</v>
      </c>
      <c r="V159" t="s">
        <v>255</v>
      </c>
      <c r="W159" t="s">
        <v>256</v>
      </c>
      <c r="X159" t="s">
        <v>257</v>
      </c>
      <c r="AD159" t="s">
        <v>379</v>
      </c>
    </row>
    <row r="160" spans="1:30" x14ac:dyDescent="0.25">
      <c r="A160">
        <v>159</v>
      </c>
      <c r="B160" t="s">
        <v>112</v>
      </c>
      <c r="C160" t="s">
        <v>114</v>
      </c>
      <c r="L160">
        <v>1</v>
      </c>
      <c r="N160" t="s">
        <v>249</v>
      </c>
      <c r="O160" t="s">
        <v>380</v>
      </c>
      <c r="Q160">
        <v>10</v>
      </c>
      <c r="R160">
        <v>1</v>
      </c>
    </row>
    <row r="161" spans="1:30" x14ac:dyDescent="0.25">
      <c r="A161">
        <v>160</v>
      </c>
      <c r="B161" t="s">
        <v>114</v>
      </c>
      <c r="C161" t="s">
        <v>117</v>
      </c>
      <c r="D161" t="s">
        <v>115</v>
      </c>
      <c r="I161">
        <v>1800</v>
      </c>
      <c r="J161">
        <v>6020</v>
      </c>
      <c r="K161" t="s">
        <v>192</v>
      </c>
      <c r="L161">
        <v>1</v>
      </c>
      <c r="Q161">
        <v>50</v>
      </c>
      <c r="R161">
        <v>2</v>
      </c>
      <c r="S161" t="s">
        <v>262</v>
      </c>
      <c r="T161" t="s">
        <v>384</v>
      </c>
      <c r="U161" t="s">
        <v>385</v>
      </c>
      <c r="AD161" t="s">
        <v>379</v>
      </c>
    </row>
    <row r="162" spans="1:30" x14ac:dyDescent="0.25">
      <c r="A162">
        <v>161</v>
      </c>
      <c r="B162" t="s">
        <v>114</v>
      </c>
      <c r="C162" t="s">
        <v>117</v>
      </c>
      <c r="D162" t="s">
        <v>116</v>
      </c>
      <c r="I162">
        <v>1800</v>
      </c>
      <c r="J162">
        <v>6110</v>
      </c>
      <c r="K162" t="s">
        <v>192</v>
      </c>
      <c r="L162">
        <v>1</v>
      </c>
      <c r="Q162">
        <v>50</v>
      </c>
      <c r="R162">
        <v>2</v>
      </c>
      <c r="S162" t="s">
        <v>292</v>
      </c>
      <c r="T162" t="s">
        <v>384</v>
      </c>
      <c r="U162" t="s">
        <v>385</v>
      </c>
      <c r="V162" t="s">
        <v>386</v>
      </c>
      <c r="AD162" t="s">
        <v>379</v>
      </c>
    </row>
    <row r="163" spans="1:30" x14ac:dyDescent="0.25">
      <c r="A163">
        <v>162</v>
      </c>
      <c r="B163" t="s">
        <v>114</v>
      </c>
      <c r="C163" t="s">
        <v>117</v>
      </c>
      <c r="D163" t="s">
        <v>118</v>
      </c>
      <c r="I163">
        <v>1800</v>
      </c>
      <c r="J163">
        <v>6020</v>
      </c>
      <c r="K163" t="s">
        <v>198</v>
      </c>
      <c r="L163">
        <v>1</v>
      </c>
      <c r="Q163">
        <v>50</v>
      </c>
      <c r="R163">
        <v>2</v>
      </c>
      <c r="S163" t="s">
        <v>312</v>
      </c>
      <c r="T163" t="s">
        <v>387</v>
      </c>
      <c r="V163" t="s">
        <v>255</v>
      </c>
      <c r="W163" t="s">
        <v>256</v>
      </c>
      <c r="X163" t="s">
        <v>257</v>
      </c>
      <c r="AD163" t="s">
        <v>379</v>
      </c>
    </row>
    <row r="164" spans="1:30" x14ac:dyDescent="0.25">
      <c r="A164">
        <v>163</v>
      </c>
      <c r="B164" t="s">
        <v>114</v>
      </c>
      <c r="C164" t="s">
        <v>119</v>
      </c>
      <c r="D164" t="s">
        <v>120</v>
      </c>
      <c r="K164" t="s">
        <v>199</v>
      </c>
      <c r="L164">
        <v>0</v>
      </c>
      <c r="N164" t="s">
        <v>249</v>
      </c>
      <c r="O164" t="s">
        <v>380</v>
      </c>
      <c r="Q164">
        <v>10</v>
      </c>
      <c r="R164">
        <v>1</v>
      </c>
    </row>
    <row r="165" spans="1:30" x14ac:dyDescent="0.25">
      <c r="A165">
        <v>164</v>
      </c>
      <c r="B165" t="s">
        <v>114</v>
      </c>
      <c r="C165" t="s">
        <v>119</v>
      </c>
      <c r="D165" t="s">
        <v>121</v>
      </c>
      <c r="K165" t="s">
        <v>199</v>
      </c>
      <c r="L165">
        <v>0</v>
      </c>
      <c r="N165" t="s">
        <v>249</v>
      </c>
      <c r="O165" t="s">
        <v>380</v>
      </c>
      <c r="Q165">
        <v>10</v>
      </c>
      <c r="R165">
        <v>1</v>
      </c>
    </row>
    <row r="166" spans="1:30" x14ac:dyDescent="0.25">
      <c r="A166">
        <v>165</v>
      </c>
      <c r="B166" t="s">
        <v>114</v>
      </c>
      <c r="C166" t="s">
        <v>119</v>
      </c>
      <c r="D166" t="s">
        <v>122</v>
      </c>
      <c r="K166" t="s">
        <v>199</v>
      </c>
      <c r="L166">
        <v>0</v>
      </c>
      <c r="N166" t="s">
        <v>249</v>
      </c>
      <c r="O166" t="s">
        <v>380</v>
      </c>
      <c r="Q166">
        <v>10</v>
      </c>
      <c r="R166">
        <v>1</v>
      </c>
    </row>
    <row r="167" spans="1:30" x14ac:dyDescent="0.25">
      <c r="A167">
        <v>166</v>
      </c>
      <c r="B167" t="s">
        <v>114</v>
      </c>
      <c r="C167" t="s">
        <v>123</v>
      </c>
      <c r="D167" t="s">
        <v>117</v>
      </c>
      <c r="L167">
        <v>1</v>
      </c>
      <c r="N167" t="s">
        <v>249</v>
      </c>
      <c r="O167" t="s">
        <v>380</v>
      </c>
      <c r="Q167">
        <v>10</v>
      </c>
      <c r="R167">
        <v>1</v>
      </c>
    </row>
    <row r="168" spans="1:30" x14ac:dyDescent="0.25">
      <c r="A168">
        <v>167</v>
      </c>
      <c r="B168" t="s">
        <v>114</v>
      </c>
      <c r="C168" t="s">
        <v>123</v>
      </c>
      <c r="D168" t="s">
        <v>124</v>
      </c>
      <c r="L168">
        <v>1</v>
      </c>
      <c r="N168" t="s">
        <v>249</v>
      </c>
      <c r="O168" t="s">
        <v>380</v>
      </c>
      <c r="Q168">
        <v>10</v>
      </c>
      <c r="R168">
        <v>1</v>
      </c>
    </row>
    <row r="169" spans="1:30" x14ac:dyDescent="0.25">
      <c r="A169">
        <v>168</v>
      </c>
      <c r="B169" t="s">
        <v>114</v>
      </c>
      <c r="C169" t="s">
        <v>123</v>
      </c>
      <c r="D169" t="s">
        <v>8</v>
      </c>
      <c r="L169">
        <v>1</v>
      </c>
      <c r="N169" t="s">
        <v>249</v>
      </c>
      <c r="O169" t="s">
        <v>380</v>
      </c>
      <c r="Q169">
        <v>10</v>
      </c>
      <c r="R169">
        <v>1</v>
      </c>
    </row>
    <row r="170" spans="1:30" x14ac:dyDescent="0.25">
      <c r="A170">
        <v>169</v>
      </c>
      <c r="B170" t="s">
        <v>114</v>
      </c>
      <c r="C170" t="s">
        <v>123</v>
      </c>
      <c r="D170" t="s">
        <v>125</v>
      </c>
      <c r="L170">
        <v>1</v>
      </c>
      <c r="N170" t="s">
        <v>249</v>
      </c>
      <c r="O170" t="s">
        <v>380</v>
      </c>
      <c r="Q170">
        <v>10</v>
      </c>
      <c r="R170">
        <v>1</v>
      </c>
    </row>
    <row r="171" spans="1:30" x14ac:dyDescent="0.25">
      <c r="A171">
        <v>170</v>
      </c>
      <c r="B171" t="s">
        <v>114</v>
      </c>
      <c r="C171" t="s">
        <v>123</v>
      </c>
      <c r="D171" t="s">
        <v>17</v>
      </c>
      <c r="L171">
        <v>1</v>
      </c>
      <c r="N171" t="s">
        <v>249</v>
      </c>
      <c r="O171" t="s">
        <v>380</v>
      </c>
      <c r="Q171">
        <v>10</v>
      </c>
      <c r="R171">
        <v>1</v>
      </c>
    </row>
    <row r="172" spans="1:30" x14ac:dyDescent="0.25">
      <c r="A172">
        <v>171</v>
      </c>
      <c r="B172" t="s">
        <v>114</v>
      </c>
      <c r="C172" t="s">
        <v>123</v>
      </c>
      <c r="D172" t="s">
        <v>126</v>
      </c>
      <c r="L172">
        <v>1</v>
      </c>
      <c r="N172" t="s">
        <v>249</v>
      </c>
      <c r="O172" t="s">
        <v>380</v>
      </c>
      <c r="Q172">
        <v>10</v>
      </c>
      <c r="R172">
        <v>1</v>
      </c>
    </row>
    <row r="173" spans="1:30" x14ac:dyDescent="0.25">
      <c r="A173">
        <v>172</v>
      </c>
      <c r="B173" t="s">
        <v>114</v>
      </c>
      <c r="C173" t="s">
        <v>123</v>
      </c>
      <c r="D173" t="s">
        <v>127</v>
      </c>
      <c r="L173">
        <v>1</v>
      </c>
      <c r="N173" t="s">
        <v>249</v>
      </c>
      <c r="O173" t="s">
        <v>380</v>
      </c>
      <c r="Q173">
        <v>10</v>
      </c>
      <c r="R173">
        <v>1</v>
      </c>
    </row>
    <row r="174" spans="1:30" x14ac:dyDescent="0.25">
      <c r="A174">
        <v>173</v>
      </c>
      <c r="B174" t="s">
        <v>114</v>
      </c>
      <c r="C174" t="s">
        <v>123</v>
      </c>
      <c r="D174" t="s">
        <v>128</v>
      </c>
      <c r="L174">
        <v>1</v>
      </c>
      <c r="N174" t="s">
        <v>249</v>
      </c>
      <c r="O174" t="s">
        <v>380</v>
      </c>
      <c r="Q174">
        <v>10</v>
      </c>
      <c r="R174">
        <v>1</v>
      </c>
    </row>
    <row r="175" spans="1:30" x14ac:dyDescent="0.25">
      <c r="A175">
        <v>174</v>
      </c>
      <c r="B175" t="s">
        <v>114</v>
      </c>
      <c r="C175" t="s">
        <v>123</v>
      </c>
      <c r="D175" t="s">
        <v>19</v>
      </c>
      <c r="L175">
        <v>1</v>
      </c>
      <c r="N175" t="s">
        <v>249</v>
      </c>
      <c r="O175" t="s">
        <v>380</v>
      </c>
      <c r="Q175">
        <v>10</v>
      </c>
      <c r="R175">
        <v>1</v>
      </c>
    </row>
    <row r="176" spans="1:30" x14ac:dyDescent="0.25">
      <c r="A176">
        <v>175</v>
      </c>
      <c r="B176" t="s">
        <v>114</v>
      </c>
      <c r="C176" t="s">
        <v>124</v>
      </c>
      <c r="D176" t="s">
        <v>115</v>
      </c>
      <c r="I176">
        <v>1800</v>
      </c>
      <c r="J176">
        <v>6020</v>
      </c>
      <c r="K176" t="s">
        <v>192</v>
      </c>
      <c r="L176">
        <v>1</v>
      </c>
      <c r="Q176">
        <v>50</v>
      </c>
      <c r="R176">
        <v>2</v>
      </c>
      <c r="S176" t="s">
        <v>262</v>
      </c>
      <c r="T176" t="s">
        <v>384</v>
      </c>
      <c r="U176" t="s">
        <v>388</v>
      </c>
      <c r="AD176" t="s">
        <v>379</v>
      </c>
    </row>
    <row r="177" spans="1:30" x14ac:dyDescent="0.25">
      <c r="A177">
        <v>176</v>
      </c>
      <c r="B177" t="s">
        <v>114</v>
      </c>
      <c r="C177" t="s">
        <v>124</v>
      </c>
      <c r="D177" t="s">
        <v>116</v>
      </c>
      <c r="I177">
        <v>1800</v>
      </c>
      <c r="J177">
        <v>6110</v>
      </c>
      <c r="K177" t="s">
        <v>192</v>
      </c>
      <c r="L177">
        <v>1</v>
      </c>
      <c r="Q177">
        <v>50</v>
      </c>
      <c r="R177">
        <v>2</v>
      </c>
      <c r="S177" t="s">
        <v>292</v>
      </c>
      <c r="T177" t="s">
        <v>384</v>
      </c>
      <c r="U177" t="s">
        <v>388</v>
      </c>
      <c r="V177" t="s">
        <v>386</v>
      </c>
      <c r="AD177" t="s">
        <v>379</v>
      </c>
    </row>
    <row r="178" spans="1:30" x14ac:dyDescent="0.25">
      <c r="A178">
        <v>177</v>
      </c>
      <c r="B178" t="s">
        <v>114</v>
      </c>
      <c r="C178" t="s">
        <v>124</v>
      </c>
      <c r="D178" t="s">
        <v>118</v>
      </c>
      <c r="I178">
        <v>1800</v>
      </c>
      <c r="J178">
        <v>6020</v>
      </c>
      <c r="K178" t="s">
        <v>198</v>
      </c>
      <c r="L178">
        <v>1</v>
      </c>
      <c r="Q178">
        <v>50</v>
      </c>
      <c r="R178">
        <v>2</v>
      </c>
      <c r="S178" t="s">
        <v>312</v>
      </c>
      <c r="T178" t="s">
        <v>389</v>
      </c>
      <c r="V178" t="s">
        <v>255</v>
      </c>
      <c r="W178" t="s">
        <v>256</v>
      </c>
      <c r="X178" t="s">
        <v>257</v>
      </c>
      <c r="AD178" t="s">
        <v>379</v>
      </c>
    </row>
    <row r="179" spans="1:30" x14ac:dyDescent="0.25">
      <c r="A179">
        <v>178</v>
      </c>
      <c r="B179" t="s">
        <v>114</v>
      </c>
      <c r="C179" t="s">
        <v>7</v>
      </c>
      <c r="L179">
        <v>2</v>
      </c>
      <c r="Q179">
        <v>10</v>
      </c>
      <c r="R179">
        <v>1</v>
      </c>
    </row>
    <row r="180" spans="1:30" x14ac:dyDescent="0.25">
      <c r="A180">
        <v>179</v>
      </c>
      <c r="B180" t="s">
        <v>114</v>
      </c>
      <c r="C180" t="s">
        <v>8</v>
      </c>
      <c r="D180" t="s">
        <v>115</v>
      </c>
      <c r="I180">
        <v>1800</v>
      </c>
      <c r="J180">
        <v>6020</v>
      </c>
      <c r="K180" t="s">
        <v>192</v>
      </c>
      <c r="L180">
        <v>1</v>
      </c>
      <c r="Q180">
        <v>50</v>
      </c>
      <c r="R180">
        <v>2</v>
      </c>
      <c r="S180" t="s">
        <v>262</v>
      </c>
      <c r="T180" t="s">
        <v>390</v>
      </c>
      <c r="U180" t="s">
        <v>391</v>
      </c>
      <c r="AD180" t="s">
        <v>379</v>
      </c>
    </row>
    <row r="181" spans="1:30" x14ac:dyDescent="0.25">
      <c r="A181">
        <v>180</v>
      </c>
      <c r="B181" t="s">
        <v>114</v>
      </c>
      <c r="C181" t="s">
        <v>8</v>
      </c>
      <c r="D181" t="s">
        <v>116</v>
      </c>
      <c r="I181">
        <v>1800</v>
      </c>
      <c r="J181">
        <v>6110</v>
      </c>
      <c r="K181" t="s">
        <v>192</v>
      </c>
      <c r="L181">
        <v>1</v>
      </c>
      <c r="Q181">
        <v>50</v>
      </c>
      <c r="R181">
        <v>2</v>
      </c>
      <c r="S181" t="s">
        <v>292</v>
      </c>
      <c r="T181" t="s">
        <v>390</v>
      </c>
      <c r="U181" t="s">
        <v>391</v>
      </c>
      <c r="V181" t="s">
        <v>386</v>
      </c>
      <c r="AD181" t="s">
        <v>379</v>
      </c>
    </row>
    <row r="182" spans="1:30" x14ac:dyDescent="0.25">
      <c r="A182">
        <v>181</v>
      </c>
      <c r="B182" t="s">
        <v>114</v>
      </c>
      <c r="C182" t="s">
        <v>8</v>
      </c>
      <c r="D182" t="s">
        <v>118</v>
      </c>
      <c r="I182">
        <v>1800</v>
      </c>
      <c r="J182">
        <v>6020</v>
      </c>
      <c r="K182" t="s">
        <v>198</v>
      </c>
      <c r="L182">
        <v>1</v>
      </c>
      <c r="Q182">
        <v>50</v>
      </c>
      <c r="R182">
        <v>2</v>
      </c>
      <c r="S182" t="s">
        <v>392</v>
      </c>
      <c r="T182" t="s">
        <v>393</v>
      </c>
      <c r="U182" t="s">
        <v>394</v>
      </c>
      <c r="V182" t="s">
        <v>255</v>
      </c>
      <c r="W182" t="s">
        <v>256</v>
      </c>
      <c r="X182" t="s">
        <v>257</v>
      </c>
      <c r="AD182" t="s">
        <v>379</v>
      </c>
    </row>
    <row r="183" spans="1:30" x14ac:dyDescent="0.25">
      <c r="A183">
        <v>182</v>
      </c>
      <c r="B183" t="s">
        <v>114</v>
      </c>
      <c r="C183" t="s">
        <v>125</v>
      </c>
      <c r="D183" t="s">
        <v>115</v>
      </c>
      <c r="I183">
        <v>1800</v>
      </c>
      <c r="J183">
        <v>6020</v>
      </c>
      <c r="K183" t="s">
        <v>192</v>
      </c>
      <c r="L183">
        <v>1</v>
      </c>
      <c r="Q183">
        <v>50</v>
      </c>
      <c r="R183">
        <v>2</v>
      </c>
      <c r="S183" t="s">
        <v>262</v>
      </c>
      <c r="T183" t="s">
        <v>384</v>
      </c>
      <c r="U183" t="s">
        <v>395</v>
      </c>
      <c r="AD183" t="s">
        <v>379</v>
      </c>
    </row>
    <row r="184" spans="1:30" x14ac:dyDescent="0.25">
      <c r="A184">
        <v>183</v>
      </c>
      <c r="B184" t="s">
        <v>114</v>
      </c>
      <c r="C184" t="s">
        <v>125</v>
      </c>
      <c r="D184" t="s">
        <v>116</v>
      </c>
      <c r="I184">
        <v>1800</v>
      </c>
      <c r="J184">
        <v>6110</v>
      </c>
      <c r="K184" t="s">
        <v>192</v>
      </c>
      <c r="L184">
        <v>1</v>
      </c>
      <c r="Q184">
        <v>50</v>
      </c>
      <c r="R184">
        <v>2</v>
      </c>
      <c r="S184" t="s">
        <v>292</v>
      </c>
      <c r="T184" t="s">
        <v>384</v>
      </c>
      <c r="U184" t="s">
        <v>395</v>
      </c>
      <c r="V184" t="s">
        <v>386</v>
      </c>
      <c r="AD184" t="s">
        <v>379</v>
      </c>
    </row>
    <row r="185" spans="1:30" x14ac:dyDescent="0.25">
      <c r="A185">
        <v>184</v>
      </c>
      <c r="B185" t="s">
        <v>114</v>
      </c>
      <c r="C185" t="s">
        <v>125</v>
      </c>
      <c r="D185" t="s">
        <v>118</v>
      </c>
      <c r="I185">
        <v>1800</v>
      </c>
      <c r="J185">
        <v>6020</v>
      </c>
      <c r="K185" t="s">
        <v>198</v>
      </c>
      <c r="L185">
        <v>1</v>
      </c>
      <c r="Q185">
        <v>50</v>
      </c>
      <c r="R185">
        <v>2</v>
      </c>
      <c r="S185" t="s">
        <v>312</v>
      </c>
      <c r="T185" t="s">
        <v>396</v>
      </c>
      <c r="V185" t="s">
        <v>255</v>
      </c>
      <c r="W185" t="s">
        <v>256</v>
      </c>
      <c r="X185" t="s">
        <v>257</v>
      </c>
      <c r="AD185" t="s">
        <v>379</v>
      </c>
    </row>
    <row r="186" spans="1:30" x14ac:dyDescent="0.25">
      <c r="A186">
        <v>185</v>
      </c>
      <c r="B186" t="s">
        <v>114</v>
      </c>
      <c r="C186" t="s">
        <v>17</v>
      </c>
      <c r="D186" t="s">
        <v>115</v>
      </c>
      <c r="I186">
        <v>1800</v>
      </c>
      <c r="J186">
        <v>6020</v>
      </c>
      <c r="K186" t="s">
        <v>192</v>
      </c>
      <c r="L186">
        <v>1</v>
      </c>
      <c r="Q186">
        <v>50</v>
      </c>
      <c r="R186">
        <v>2</v>
      </c>
      <c r="S186" t="s">
        <v>262</v>
      </c>
      <c r="T186" t="s">
        <v>384</v>
      </c>
      <c r="U186" t="s">
        <v>397</v>
      </c>
      <c r="AD186" t="s">
        <v>379</v>
      </c>
    </row>
    <row r="187" spans="1:30" x14ac:dyDescent="0.25">
      <c r="A187">
        <v>186</v>
      </c>
      <c r="B187" t="s">
        <v>114</v>
      </c>
      <c r="C187" t="s">
        <v>17</v>
      </c>
      <c r="D187" t="s">
        <v>116</v>
      </c>
      <c r="I187">
        <v>1800</v>
      </c>
      <c r="J187">
        <v>6110</v>
      </c>
      <c r="K187" t="s">
        <v>192</v>
      </c>
      <c r="L187">
        <v>1</v>
      </c>
      <c r="Q187">
        <v>50</v>
      </c>
      <c r="R187">
        <v>2</v>
      </c>
      <c r="S187" t="s">
        <v>292</v>
      </c>
      <c r="T187" t="s">
        <v>384</v>
      </c>
      <c r="U187" t="s">
        <v>397</v>
      </c>
      <c r="V187" t="s">
        <v>386</v>
      </c>
      <c r="AD187" t="s">
        <v>379</v>
      </c>
    </row>
    <row r="188" spans="1:30" x14ac:dyDescent="0.25">
      <c r="A188">
        <v>187</v>
      </c>
      <c r="B188" t="s">
        <v>114</v>
      </c>
      <c r="C188" t="s">
        <v>17</v>
      </c>
      <c r="D188" t="s">
        <v>118</v>
      </c>
      <c r="I188">
        <v>1800</v>
      </c>
      <c r="J188">
        <v>6020</v>
      </c>
      <c r="K188" t="s">
        <v>198</v>
      </c>
      <c r="L188">
        <v>1</v>
      </c>
      <c r="Q188">
        <v>50</v>
      </c>
      <c r="R188">
        <v>2</v>
      </c>
      <c r="S188" t="s">
        <v>392</v>
      </c>
      <c r="T188" t="s">
        <v>398</v>
      </c>
      <c r="U188" t="s">
        <v>394</v>
      </c>
      <c r="V188" t="s">
        <v>255</v>
      </c>
      <c r="W188" t="s">
        <v>256</v>
      </c>
      <c r="X188" t="s">
        <v>257</v>
      </c>
      <c r="AD188" t="s">
        <v>379</v>
      </c>
    </row>
    <row r="189" spans="1:30" x14ac:dyDescent="0.25">
      <c r="A189">
        <v>188</v>
      </c>
      <c r="B189" t="s">
        <v>114</v>
      </c>
      <c r="C189" t="s">
        <v>116</v>
      </c>
      <c r="D189" t="s">
        <v>129</v>
      </c>
      <c r="L189">
        <v>2</v>
      </c>
      <c r="Q189">
        <v>10</v>
      </c>
      <c r="R189">
        <v>1</v>
      </c>
    </row>
    <row r="190" spans="1:30" x14ac:dyDescent="0.25">
      <c r="A190">
        <v>189</v>
      </c>
      <c r="B190" t="s">
        <v>114</v>
      </c>
      <c r="C190" t="s">
        <v>130</v>
      </c>
      <c r="D190" t="s">
        <v>120</v>
      </c>
      <c r="K190" t="s">
        <v>200</v>
      </c>
      <c r="L190">
        <v>1</v>
      </c>
      <c r="N190" t="s">
        <v>249</v>
      </c>
      <c r="O190" t="s">
        <v>380</v>
      </c>
      <c r="Q190">
        <v>10</v>
      </c>
      <c r="R190">
        <v>1</v>
      </c>
    </row>
    <row r="191" spans="1:30" x14ac:dyDescent="0.25">
      <c r="A191">
        <v>190</v>
      </c>
      <c r="B191" t="s">
        <v>114</v>
      </c>
      <c r="C191" t="s">
        <v>130</v>
      </c>
      <c r="D191" t="s">
        <v>121</v>
      </c>
      <c r="K191" t="s">
        <v>200</v>
      </c>
      <c r="L191">
        <v>1</v>
      </c>
      <c r="N191" t="s">
        <v>249</v>
      </c>
      <c r="O191" t="s">
        <v>380</v>
      </c>
      <c r="Q191">
        <v>10</v>
      </c>
      <c r="R191">
        <v>1</v>
      </c>
    </row>
    <row r="192" spans="1:30" x14ac:dyDescent="0.25">
      <c r="A192">
        <v>191</v>
      </c>
      <c r="B192" t="s">
        <v>114</v>
      </c>
      <c r="C192" t="s">
        <v>130</v>
      </c>
      <c r="D192" t="s">
        <v>122</v>
      </c>
      <c r="K192" t="s">
        <v>200</v>
      </c>
      <c r="L192">
        <v>1</v>
      </c>
      <c r="N192" t="s">
        <v>249</v>
      </c>
      <c r="O192" t="s">
        <v>380</v>
      </c>
      <c r="Q192">
        <v>10</v>
      </c>
      <c r="R192">
        <v>1</v>
      </c>
    </row>
    <row r="193" spans="1:30" x14ac:dyDescent="0.25">
      <c r="A193">
        <v>192</v>
      </c>
      <c r="B193" t="s">
        <v>114</v>
      </c>
      <c r="C193" t="s">
        <v>126</v>
      </c>
      <c r="D193" t="s">
        <v>115</v>
      </c>
      <c r="I193">
        <v>1800</v>
      </c>
      <c r="J193">
        <v>6020</v>
      </c>
      <c r="K193" t="s">
        <v>192</v>
      </c>
      <c r="L193">
        <v>1</v>
      </c>
      <c r="Q193">
        <v>50</v>
      </c>
      <c r="R193">
        <v>2</v>
      </c>
      <c r="S193" t="s">
        <v>262</v>
      </c>
      <c r="T193" t="s">
        <v>384</v>
      </c>
      <c r="U193" t="s">
        <v>399</v>
      </c>
      <c r="AD193" t="s">
        <v>379</v>
      </c>
    </row>
    <row r="194" spans="1:30" x14ac:dyDescent="0.25">
      <c r="A194">
        <v>193</v>
      </c>
      <c r="B194" t="s">
        <v>114</v>
      </c>
      <c r="C194" t="s">
        <v>126</v>
      </c>
      <c r="D194" t="s">
        <v>116</v>
      </c>
      <c r="I194">
        <v>1800</v>
      </c>
      <c r="J194">
        <v>6110</v>
      </c>
      <c r="K194" t="s">
        <v>192</v>
      </c>
      <c r="L194">
        <v>1</v>
      </c>
      <c r="Q194">
        <v>50</v>
      </c>
      <c r="R194">
        <v>2</v>
      </c>
      <c r="S194" t="s">
        <v>292</v>
      </c>
      <c r="T194" t="s">
        <v>384</v>
      </c>
      <c r="U194" t="s">
        <v>399</v>
      </c>
      <c r="V194" t="s">
        <v>386</v>
      </c>
      <c r="AD194" t="s">
        <v>379</v>
      </c>
    </row>
    <row r="195" spans="1:30" x14ac:dyDescent="0.25">
      <c r="A195">
        <v>194</v>
      </c>
      <c r="B195" t="s">
        <v>114</v>
      </c>
      <c r="C195" t="s">
        <v>126</v>
      </c>
      <c r="D195" t="s">
        <v>118</v>
      </c>
      <c r="I195">
        <v>1800</v>
      </c>
      <c r="J195">
        <v>6020</v>
      </c>
      <c r="K195" t="s">
        <v>198</v>
      </c>
      <c r="L195">
        <v>1</v>
      </c>
      <c r="Q195">
        <v>50</v>
      </c>
      <c r="R195">
        <v>2</v>
      </c>
      <c r="S195" t="s">
        <v>312</v>
      </c>
      <c r="T195" t="s">
        <v>400</v>
      </c>
      <c r="V195" t="s">
        <v>255</v>
      </c>
      <c r="W195" t="s">
        <v>256</v>
      </c>
      <c r="X195" t="s">
        <v>257</v>
      </c>
      <c r="AD195" t="s">
        <v>379</v>
      </c>
    </row>
    <row r="196" spans="1:30" x14ac:dyDescent="0.25">
      <c r="A196">
        <v>195</v>
      </c>
      <c r="B196" t="s">
        <v>114</v>
      </c>
      <c r="C196" t="s">
        <v>120</v>
      </c>
      <c r="D196" t="s">
        <v>131</v>
      </c>
      <c r="I196">
        <v>3300</v>
      </c>
      <c r="J196">
        <v>6303</v>
      </c>
      <c r="K196" t="s">
        <v>199</v>
      </c>
      <c r="L196">
        <v>1</v>
      </c>
      <c r="Q196">
        <v>50</v>
      </c>
      <c r="R196">
        <v>2</v>
      </c>
      <c r="S196" t="s">
        <v>312</v>
      </c>
      <c r="T196" t="s">
        <v>401</v>
      </c>
      <c r="V196" t="s">
        <v>255</v>
      </c>
      <c r="W196" t="s">
        <v>256</v>
      </c>
      <c r="X196" t="s">
        <v>257</v>
      </c>
      <c r="AD196" t="s">
        <v>379</v>
      </c>
    </row>
    <row r="197" spans="1:30" x14ac:dyDescent="0.25">
      <c r="A197">
        <v>196</v>
      </c>
      <c r="B197" t="s">
        <v>114</v>
      </c>
      <c r="C197" t="s">
        <v>120</v>
      </c>
      <c r="I197">
        <v>3300</v>
      </c>
      <c r="J197">
        <v>6303</v>
      </c>
      <c r="K197" t="s">
        <v>192</v>
      </c>
      <c r="L197">
        <v>1</v>
      </c>
      <c r="Q197">
        <v>50</v>
      </c>
      <c r="R197">
        <v>2</v>
      </c>
      <c r="S197" t="s">
        <v>262</v>
      </c>
      <c r="T197" t="s">
        <v>402</v>
      </c>
      <c r="U197" t="s">
        <v>403</v>
      </c>
      <c r="AD197" t="s">
        <v>379</v>
      </c>
    </row>
    <row r="198" spans="1:30" x14ac:dyDescent="0.25">
      <c r="A198">
        <v>197</v>
      </c>
      <c r="B198" t="s">
        <v>114</v>
      </c>
      <c r="C198" t="s">
        <v>127</v>
      </c>
      <c r="D198" t="s">
        <v>115</v>
      </c>
      <c r="I198">
        <v>1800</v>
      </c>
      <c r="J198">
        <v>6020</v>
      </c>
      <c r="K198" t="s">
        <v>192</v>
      </c>
      <c r="L198">
        <v>1</v>
      </c>
      <c r="Q198">
        <v>50</v>
      </c>
      <c r="R198">
        <v>2</v>
      </c>
      <c r="S198" t="s">
        <v>262</v>
      </c>
      <c r="T198" t="s">
        <v>404</v>
      </c>
      <c r="U198" t="s">
        <v>405</v>
      </c>
      <c r="AD198" t="s">
        <v>379</v>
      </c>
    </row>
    <row r="199" spans="1:30" x14ac:dyDescent="0.25">
      <c r="A199">
        <v>198</v>
      </c>
      <c r="B199" t="s">
        <v>114</v>
      </c>
      <c r="C199" t="s">
        <v>127</v>
      </c>
      <c r="D199" t="s">
        <v>116</v>
      </c>
      <c r="I199">
        <v>1800</v>
      </c>
      <c r="J199">
        <v>6110</v>
      </c>
      <c r="K199" t="s">
        <v>192</v>
      </c>
      <c r="L199">
        <v>1</v>
      </c>
      <c r="Q199">
        <v>50</v>
      </c>
      <c r="R199">
        <v>2</v>
      </c>
      <c r="S199" t="s">
        <v>292</v>
      </c>
      <c r="T199" t="s">
        <v>404</v>
      </c>
      <c r="U199" t="s">
        <v>405</v>
      </c>
      <c r="V199" t="s">
        <v>386</v>
      </c>
      <c r="AD199" t="s">
        <v>379</v>
      </c>
    </row>
    <row r="200" spans="1:30" x14ac:dyDescent="0.25">
      <c r="A200">
        <v>199</v>
      </c>
      <c r="B200" t="s">
        <v>114</v>
      </c>
      <c r="C200" t="s">
        <v>127</v>
      </c>
      <c r="D200" t="s">
        <v>118</v>
      </c>
      <c r="I200">
        <v>1800</v>
      </c>
      <c r="J200">
        <v>6020</v>
      </c>
      <c r="K200" t="s">
        <v>198</v>
      </c>
      <c r="L200">
        <v>1</v>
      </c>
      <c r="Q200">
        <v>50</v>
      </c>
      <c r="R200">
        <v>2</v>
      </c>
      <c r="S200" t="s">
        <v>392</v>
      </c>
      <c r="T200" t="s">
        <v>406</v>
      </c>
      <c r="U200" t="s">
        <v>394</v>
      </c>
      <c r="V200" t="s">
        <v>255</v>
      </c>
      <c r="W200" t="s">
        <v>256</v>
      </c>
      <c r="X200" t="s">
        <v>257</v>
      </c>
      <c r="AD200" t="s">
        <v>379</v>
      </c>
    </row>
    <row r="201" spans="1:30" x14ac:dyDescent="0.25">
      <c r="A201">
        <v>200</v>
      </c>
      <c r="B201" t="s">
        <v>114</v>
      </c>
      <c r="C201" t="s">
        <v>128</v>
      </c>
      <c r="D201" t="s">
        <v>115</v>
      </c>
      <c r="I201">
        <v>1800</v>
      </c>
      <c r="J201">
        <v>6020</v>
      </c>
      <c r="K201" t="s">
        <v>192</v>
      </c>
      <c r="L201">
        <v>1</v>
      </c>
      <c r="Q201">
        <v>50</v>
      </c>
      <c r="R201">
        <v>2</v>
      </c>
      <c r="S201" t="s">
        <v>262</v>
      </c>
      <c r="T201" t="s">
        <v>384</v>
      </c>
      <c r="U201" t="s">
        <v>407</v>
      </c>
      <c r="AD201" t="s">
        <v>379</v>
      </c>
    </row>
    <row r="202" spans="1:30" x14ac:dyDescent="0.25">
      <c r="A202">
        <v>201</v>
      </c>
      <c r="B202" t="s">
        <v>114</v>
      </c>
      <c r="C202" t="s">
        <v>128</v>
      </c>
      <c r="D202" t="s">
        <v>116</v>
      </c>
      <c r="I202">
        <v>1800</v>
      </c>
      <c r="J202">
        <v>6110</v>
      </c>
      <c r="K202" t="s">
        <v>192</v>
      </c>
      <c r="L202">
        <v>1</v>
      </c>
      <c r="Q202">
        <v>50</v>
      </c>
      <c r="R202">
        <v>2</v>
      </c>
      <c r="S202" t="s">
        <v>292</v>
      </c>
      <c r="T202" t="s">
        <v>384</v>
      </c>
      <c r="U202" t="s">
        <v>407</v>
      </c>
      <c r="V202" t="s">
        <v>386</v>
      </c>
      <c r="AD202" t="s">
        <v>379</v>
      </c>
    </row>
    <row r="203" spans="1:30" x14ac:dyDescent="0.25">
      <c r="A203">
        <v>202</v>
      </c>
      <c r="B203" t="s">
        <v>114</v>
      </c>
      <c r="C203" t="s">
        <v>128</v>
      </c>
      <c r="D203" t="s">
        <v>118</v>
      </c>
      <c r="I203">
        <v>1800</v>
      </c>
      <c r="J203">
        <v>6020</v>
      </c>
      <c r="K203" t="s">
        <v>198</v>
      </c>
      <c r="L203">
        <v>1</v>
      </c>
      <c r="Q203">
        <v>50</v>
      </c>
      <c r="R203">
        <v>2</v>
      </c>
      <c r="S203" t="s">
        <v>312</v>
      </c>
      <c r="T203" t="s">
        <v>408</v>
      </c>
      <c r="V203" t="s">
        <v>255</v>
      </c>
      <c r="W203" t="s">
        <v>256</v>
      </c>
      <c r="X203" t="s">
        <v>257</v>
      </c>
      <c r="AD203" t="s">
        <v>379</v>
      </c>
    </row>
    <row r="204" spans="1:30" x14ac:dyDescent="0.25">
      <c r="A204">
        <v>203</v>
      </c>
      <c r="B204" t="s">
        <v>114</v>
      </c>
      <c r="C204" t="s">
        <v>118</v>
      </c>
      <c r="D204" t="s">
        <v>117</v>
      </c>
      <c r="K204" t="s">
        <v>198</v>
      </c>
      <c r="L204">
        <v>0</v>
      </c>
      <c r="N204" t="s">
        <v>249</v>
      </c>
      <c r="O204" t="s">
        <v>380</v>
      </c>
      <c r="Q204">
        <v>10</v>
      </c>
      <c r="R204">
        <v>1</v>
      </c>
    </row>
    <row r="205" spans="1:30" x14ac:dyDescent="0.25">
      <c r="A205">
        <v>204</v>
      </c>
      <c r="B205" t="s">
        <v>114</v>
      </c>
      <c r="C205" t="s">
        <v>118</v>
      </c>
      <c r="D205" t="s">
        <v>124</v>
      </c>
      <c r="K205" t="s">
        <v>198</v>
      </c>
      <c r="L205">
        <v>0</v>
      </c>
      <c r="N205" t="s">
        <v>249</v>
      </c>
      <c r="O205" t="s">
        <v>380</v>
      </c>
      <c r="Q205">
        <v>10</v>
      </c>
      <c r="R205">
        <v>1</v>
      </c>
    </row>
    <row r="206" spans="1:30" x14ac:dyDescent="0.25">
      <c r="A206">
        <v>205</v>
      </c>
      <c r="B206" t="s">
        <v>114</v>
      </c>
      <c r="C206" t="s">
        <v>118</v>
      </c>
      <c r="D206" t="s">
        <v>8</v>
      </c>
      <c r="K206" t="s">
        <v>198</v>
      </c>
      <c r="L206">
        <v>0</v>
      </c>
      <c r="N206" t="s">
        <v>249</v>
      </c>
      <c r="O206" t="s">
        <v>380</v>
      </c>
      <c r="Q206">
        <v>10</v>
      </c>
      <c r="R206">
        <v>1</v>
      </c>
    </row>
    <row r="207" spans="1:30" x14ac:dyDescent="0.25">
      <c r="A207">
        <v>206</v>
      </c>
      <c r="B207" t="s">
        <v>114</v>
      </c>
      <c r="C207" t="s">
        <v>118</v>
      </c>
      <c r="D207" t="s">
        <v>125</v>
      </c>
      <c r="K207" t="s">
        <v>198</v>
      </c>
      <c r="L207">
        <v>0</v>
      </c>
      <c r="N207" t="s">
        <v>249</v>
      </c>
      <c r="O207" t="s">
        <v>380</v>
      </c>
      <c r="Q207">
        <v>10</v>
      </c>
      <c r="R207">
        <v>1</v>
      </c>
    </row>
    <row r="208" spans="1:30" x14ac:dyDescent="0.25">
      <c r="A208">
        <v>207</v>
      </c>
      <c r="B208" t="s">
        <v>114</v>
      </c>
      <c r="C208" t="s">
        <v>118</v>
      </c>
      <c r="D208" t="s">
        <v>17</v>
      </c>
      <c r="K208" t="s">
        <v>198</v>
      </c>
      <c r="L208">
        <v>0</v>
      </c>
      <c r="N208" t="s">
        <v>249</v>
      </c>
      <c r="O208" t="s">
        <v>380</v>
      </c>
      <c r="Q208">
        <v>10</v>
      </c>
      <c r="R208">
        <v>1</v>
      </c>
    </row>
    <row r="209" spans="1:30" x14ac:dyDescent="0.25">
      <c r="A209">
        <v>208</v>
      </c>
      <c r="B209" t="s">
        <v>114</v>
      </c>
      <c r="C209" t="s">
        <v>118</v>
      </c>
      <c r="D209" t="s">
        <v>126</v>
      </c>
      <c r="K209" t="s">
        <v>198</v>
      </c>
      <c r="L209">
        <v>0</v>
      </c>
      <c r="N209" t="s">
        <v>249</v>
      </c>
      <c r="O209" t="s">
        <v>380</v>
      </c>
      <c r="Q209">
        <v>10</v>
      </c>
      <c r="R209">
        <v>1</v>
      </c>
    </row>
    <row r="210" spans="1:30" x14ac:dyDescent="0.25">
      <c r="A210">
        <v>209</v>
      </c>
      <c r="B210" t="s">
        <v>114</v>
      </c>
      <c r="C210" t="s">
        <v>118</v>
      </c>
      <c r="D210" t="s">
        <v>127</v>
      </c>
      <c r="K210" t="s">
        <v>198</v>
      </c>
      <c r="L210">
        <v>0</v>
      </c>
      <c r="N210" t="s">
        <v>249</v>
      </c>
      <c r="O210" t="s">
        <v>380</v>
      </c>
      <c r="Q210">
        <v>10</v>
      </c>
      <c r="R210">
        <v>1</v>
      </c>
    </row>
    <row r="211" spans="1:30" x14ac:dyDescent="0.25">
      <c r="A211">
        <v>210</v>
      </c>
      <c r="B211" t="s">
        <v>114</v>
      </c>
      <c r="C211" t="s">
        <v>118</v>
      </c>
      <c r="D211" t="s">
        <v>128</v>
      </c>
      <c r="K211" t="s">
        <v>198</v>
      </c>
      <c r="L211">
        <v>0</v>
      </c>
      <c r="N211" t="s">
        <v>249</v>
      </c>
      <c r="O211" t="s">
        <v>380</v>
      </c>
      <c r="Q211">
        <v>10</v>
      </c>
      <c r="R211">
        <v>1</v>
      </c>
    </row>
    <row r="212" spans="1:30" x14ac:dyDescent="0.25">
      <c r="A212">
        <v>211</v>
      </c>
      <c r="B212" t="s">
        <v>114</v>
      </c>
      <c r="C212" t="s">
        <v>118</v>
      </c>
      <c r="D212" t="s">
        <v>19</v>
      </c>
      <c r="K212" t="s">
        <v>198</v>
      </c>
      <c r="L212">
        <v>0</v>
      </c>
      <c r="N212" t="s">
        <v>249</v>
      </c>
      <c r="O212" t="s">
        <v>380</v>
      </c>
      <c r="Q212">
        <v>10</v>
      </c>
      <c r="R212">
        <v>1</v>
      </c>
    </row>
    <row r="213" spans="1:30" x14ac:dyDescent="0.25">
      <c r="A213">
        <v>212</v>
      </c>
      <c r="B213" t="s">
        <v>114</v>
      </c>
      <c r="C213" t="s">
        <v>19</v>
      </c>
      <c r="D213" t="s">
        <v>115</v>
      </c>
      <c r="I213">
        <v>1800</v>
      </c>
      <c r="J213">
        <v>6020</v>
      </c>
      <c r="K213" t="s">
        <v>192</v>
      </c>
      <c r="L213">
        <v>1</v>
      </c>
      <c r="Q213">
        <v>50</v>
      </c>
      <c r="R213">
        <v>2</v>
      </c>
      <c r="S213" t="s">
        <v>262</v>
      </c>
      <c r="T213" t="s">
        <v>384</v>
      </c>
      <c r="U213" t="s">
        <v>409</v>
      </c>
      <c r="AD213" t="s">
        <v>379</v>
      </c>
    </row>
    <row r="214" spans="1:30" x14ac:dyDescent="0.25">
      <c r="A214">
        <v>213</v>
      </c>
      <c r="B214" t="s">
        <v>114</v>
      </c>
      <c r="C214" t="s">
        <v>19</v>
      </c>
      <c r="D214" t="s">
        <v>116</v>
      </c>
      <c r="I214">
        <v>1800</v>
      </c>
      <c r="J214">
        <v>6110</v>
      </c>
      <c r="K214" t="s">
        <v>192</v>
      </c>
      <c r="L214">
        <v>1</v>
      </c>
      <c r="Q214">
        <v>50</v>
      </c>
      <c r="R214">
        <v>2</v>
      </c>
      <c r="S214" t="s">
        <v>292</v>
      </c>
      <c r="T214" t="s">
        <v>384</v>
      </c>
      <c r="U214" t="s">
        <v>409</v>
      </c>
      <c r="V214" t="s">
        <v>386</v>
      </c>
      <c r="AD214" t="s">
        <v>379</v>
      </c>
    </row>
    <row r="215" spans="1:30" x14ac:dyDescent="0.25">
      <c r="A215">
        <v>214</v>
      </c>
      <c r="B215" t="s">
        <v>114</v>
      </c>
      <c r="C215" t="s">
        <v>19</v>
      </c>
      <c r="D215" t="s">
        <v>118</v>
      </c>
      <c r="I215">
        <v>1800</v>
      </c>
      <c r="J215">
        <v>6020</v>
      </c>
      <c r="K215" t="s">
        <v>198</v>
      </c>
      <c r="L215">
        <v>1</v>
      </c>
      <c r="Q215">
        <v>50</v>
      </c>
      <c r="R215">
        <v>2</v>
      </c>
      <c r="S215" t="s">
        <v>392</v>
      </c>
      <c r="T215" t="s">
        <v>410</v>
      </c>
      <c r="U215" t="s">
        <v>394</v>
      </c>
      <c r="V215" t="s">
        <v>255</v>
      </c>
      <c r="W215" t="s">
        <v>256</v>
      </c>
      <c r="X215" t="s">
        <v>257</v>
      </c>
      <c r="AD215" t="s">
        <v>379</v>
      </c>
    </row>
    <row r="216" spans="1:30" x14ac:dyDescent="0.25">
      <c r="A216">
        <v>215</v>
      </c>
      <c r="B216" t="s">
        <v>114</v>
      </c>
      <c r="C216" t="s">
        <v>121</v>
      </c>
      <c r="D216" t="s">
        <v>131</v>
      </c>
      <c r="I216">
        <v>3300</v>
      </c>
      <c r="J216">
        <v>6303</v>
      </c>
      <c r="K216" t="s">
        <v>199</v>
      </c>
      <c r="L216">
        <v>1</v>
      </c>
      <c r="Q216">
        <v>50</v>
      </c>
      <c r="R216">
        <v>2</v>
      </c>
      <c r="S216" t="s">
        <v>312</v>
      </c>
      <c r="T216" t="s">
        <v>411</v>
      </c>
      <c r="V216" t="s">
        <v>255</v>
      </c>
      <c r="W216" t="s">
        <v>256</v>
      </c>
      <c r="X216" t="s">
        <v>257</v>
      </c>
      <c r="AD216" t="s">
        <v>379</v>
      </c>
    </row>
    <row r="217" spans="1:30" x14ac:dyDescent="0.25">
      <c r="A217">
        <v>216</v>
      </c>
      <c r="B217" t="s">
        <v>114</v>
      </c>
      <c r="C217" t="s">
        <v>121</v>
      </c>
      <c r="I217">
        <v>3300</v>
      </c>
      <c r="J217">
        <v>6303</v>
      </c>
      <c r="K217" t="s">
        <v>192</v>
      </c>
      <c r="L217">
        <v>1</v>
      </c>
      <c r="Q217">
        <v>50</v>
      </c>
      <c r="R217">
        <v>2</v>
      </c>
      <c r="S217" t="s">
        <v>262</v>
      </c>
      <c r="T217" t="s">
        <v>412</v>
      </c>
      <c r="U217" t="s">
        <v>413</v>
      </c>
      <c r="AD217" t="s">
        <v>379</v>
      </c>
    </row>
    <row r="218" spans="1:30" x14ac:dyDescent="0.25">
      <c r="A218">
        <v>217</v>
      </c>
      <c r="B218" t="s">
        <v>114</v>
      </c>
      <c r="C218" t="s">
        <v>122</v>
      </c>
      <c r="D218" t="s">
        <v>131</v>
      </c>
      <c r="I218">
        <v>3300</v>
      </c>
      <c r="J218">
        <v>6303</v>
      </c>
      <c r="K218" t="s">
        <v>199</v>
      </c>
      <c r="L218">
        <v>1</v>
      </c>
      <c r="Q218">
        <v>50</v>
      </c>
      <c r="R218">
        <v>2</v>
      </c>
      <c r="S218" t="s">
        <v>312</v>
      </c>
      <c r="T218" t="s">
        <v>414</v>
      </c>
      <c r="V218" t="s">
        <v>255</v>
      </c>
      <c r="W218" t="s">
        <v>256</v>
      </c>
      <c r="X218" t="s">
        <v>257</v>
      </c>
      <c r="AD218" t="s">
        <v>379</v>
      </c>
    </row>
    <row r="219" spans="1:30" x14ac:dyDescent="0.25">
      <c r="A219">
        <v>218</v>
      </c>
      <c r="B219" t="s">
        <v>114</v>
      </c>
      <c r="C219" t="s">
        <v>122</v>
      </c>
      <c r="I219">
        <v>3300</v>
      </c>
      <c r="J219">
        <v>6303</v>
      </c>
      <c r="K219" t="s">
        <v>192</v>
      </c>
      <c r="L219">
        <v>1</v>
      </c>
      <c r="Q219">
        <v>50</v>
      </c>
      <c r="R219">
        <v>2</v>
      </c>
      <c r="S219" t="s">
        <v>262</v>
      </c>
      <c r="T219" t="s">
        <v>415</v>
      </c>
      <c r="U219" t="s">
        <v>416</v>
      </c>
      <c r="AD219" t="s">
        <v>379</v>
      </c>
    </row>
    <row r="220" spans="1:30" x14ac:dyDescent="0.25">
      <c r="A220">
        <v>219</v>
      </c>
      <c r="B220" t="s">
        <v>132</v>
      </c>
      <c r="C220" t="s">
        <v>31</v>
      </c>
      <c r="D220" t="s">
        <v>133</v>
      </c>
      <c r="K220" t="s">
        <v>192</v>
      </c>
      <c r="L220">
        <v>1</v>
      </c>
      <c r="N220" t="s">
        <v>251</v>
      </c>
      <c r="Q220">
        <v>10</v>
      </c>
      <c r="R220">
        <v>1</v>
      </c>
    </row>
    <row r="221" spans="1:30" x14ac:dyDescent="0.25">
      <c r="A221">
        <v>220</v>
      </c>
      <c r="B221" t="s">
        <v>132</v>
      </c>
      <c r="C221" t="s">
        <v>134</v>
      </c>
      <c r="K221" t="s">
        <v>201</v>
      </c>
      <c r="L221">
        <v>0</v>
      </c>
      <c r="Q221">
        <v>10</v>
      </c>
      <c r="R221">
        <v>1</v>
      </c>
    </row>
    <row r="222" spans="1:30" x14ac:dyDescent="0.25">
      <c r="A222">
        <v>221</v>
      </c>
      <c r="B222" t="s">
        <v>132</v>
      </c>
      <c r="C222" t="s">
        <v>135</v>
      </c>
      <c r="K222" t="s">
        <v>201</v>
      </c>
      <c r="L222">
        <v>0</v>
      </c>
      <c r="Q222">
        <v>10</v>
      </c>
      <c r="R222">
        <v>1</v>
      </c>
    </row>
    <row r="223" spans="1:30" x14ac:dyDescent="0.25">
      <c r="A223">
        <v>222</v>
      </c>
      <c r="B223" t="s">
        <v>132</v>
      </c>
      <c r="C223" t="s">
        <v>136</v>
      </c>
      <c r="L223">
        <v>0</v>
      </c>
      <c r="N223" t="s">
        <v>249</v>
      </c>
      <c r="O223" t="s">
        <v>380</v>
      </c>
      <c r="Q223">
        <v>10</v>
      </c>
      <c r="R223">
        <v>1</v>
      </c>
    </row>
    <row r="224" spans="1:30" x14ac:dyDescent="0.25">
      <c r="A224">
        <v>223</v>
      </c>
      <c r="B224" t="s">
        <v>132</v>
      </c>
      <c r="C224" t="s">
        <v>137</v>
      </c>
      <c r="L224">
        <v>0</v>
      </c>
      <c r="Q224">
        <v>10</v>
      </c>
      <c r="R224">
        <v>1</v>
      </c>
    </row>
    <row r="225" spans="1:30" x14ac:dyDescent="0.25">
      <c r="A225">
        <v>224</v>
      </c>
      <c r="B225" t="s">
        <v>132</v>
      </c>
      <c r="C225" t="s">
        <v>138</v>
      </c>
      <c r="D225" t="s">
        <v>133</v>
      </c>
      <c r="F225" t="s">
        <v>31</v>
      </c>
      <c r="I225">
        <v>3300</v>
      </c>
      <c r="J225">
        <v>6825</v>
      </c>
      <c r="K225" t="s">
        <v>192</v>
      </c>
      <c r="L225">
        <v>1</v>
      </c>
      <c r="Q225">
        <v>50</v>
      </c>
      <c r="R225">
        <v>2</v>
      </c>
      <c r="S225" t="s">
        <v>312</v>
      </c>
      <c r="T225" t="s">
        <v>417</v>
      </c>
      <c r="V225" t="s">
        <v>255</v>
      </c>
      <c r="W225" t="s">
        <v>256</v>
      </c>
      <c r="X225" t="s">
        <v>257</v>
      </c>
      <c r="Z225" t="s">
        <v>259</v>
      </c>
      <c r="AD225" t="s">
        <v>418</v>
      </c>
    </row>
    <row r="226" spans="1:30" x14ac:dyDescent="0.25">
      <c r="A226">
        <v>225</v>
      </c>
      <c r="B226" t="s">
        <v>132</v>
      </c>
      <c r="C226" t="s">
        <v>139</v>
      </c>
      <c r="D226" t="s">
        <v>140</v>
      </c>
      <c r="L226">
        <v>2</v>
      </c>
      <c r="N226" t="s">
        <v>249</v>
      </c>
      <c r="Q226">
        <v>10</v>
      </c>
      <c r="R226">
        <v>1</v>
      </c>
    </row>
    <row r="227" spans="1:30" x14ac:dyDescent="0.25">
      <c r="A227">
        <v>226</v>
      </c>
      <c r="B227" t="s">
        <v>132</v>
      </c>
      <c r="C227" t="s">
        <v>139</v>
      </c>
      <c r="D227" t="s">
        <v>141</v>
      </c>
      <c r="L227">
        <v>2</v>
      </c>
      <c r="N227" t="s">
        <v>249</v>
      </c>
      <c r="Q227">
        <v>10</v>
      </c>
      <c r="R227">
        <v>1</v>
      </c>
    </row>
    <row r="228" spans="1:30" x14ac:dyDescent="0.25">
      <c r="A228">
        <v>227</v>
      </c>
      <c r="B228" t="s">
        <v>132</v>
      </c>
      <c r="C228" t="s">
        <v>139</v>
      </c>
      <c r="D228" t="s">
        <v>142</v>
      </c>
      <c r="L228">
        <v>2</v>
      </c>
      <c r="N228" t="s">
        <v>249</v>
      </c>
      <c r="Q228">
        <v>10</v>
      </c>
      <c r="R228">
        <v>1</v>
      </c>
    </row>
    <row r="229" spans="1:30" x14ac:dyDescent="0.25">
      <c r="A229">
        <v>228</v>
      </c>
      <c r="B229" t="s">
        <v>132</v>
      </c>
      <c r="C229" t="s">
        <v>143</v>
      </c>
      <c r="D229" t="s">
        <v>144</v>
      </c>
      <c r="L229">
        <v>3</v>
      </c>
      <c r="Q229">
        <v>10</v>
      </c>
      <c r="R229">
        <v>1</v>
      </c>
    </row>
    <row r="230" spans="1:30" x14ac:dyDescent="0.25">
      <c r="A230">
        <v>229</v>
      </c>
      <c r="B230" t="s">
        <v>132</v>
      </c>
      <c r="C230" t="s">
        <v>143</v>
      </c>
      <c r="D230" t="s">
        <v>145</v>
      </c>
      <c r="K230" t="s">
        <v>196</v>
      </c>
      <c r="L230">
        <v>0</v>
      </c>
      <c r="Q230">
        <v>10</v>
      </c>
      <c r="R230">
        <v>1</v>
      </c>
    </row>
    <row r="231" spans="1:30" x14ac:dyDescent="0.25">
      <c r="A231">
        <v>230</v>
      </c>
      <c r="B231" t="s">
        <v>132</v>
      </c>
      <c r="C231" t="s">
        <v>143</v>
      </c>
      <c r="D231" t="s">
        <v>146</v>
      </c>
      <c r="K231" t="s">
        <v>196</v>
      </c>
      <c r="L231">
        <v>0</v>
      </c>
      <c r="Q231">
        <v>10</v>
      </c>
      <c r="R231">
        <v>1</v>
      </c>
    </row>
    <row r="232" spans="1:30" x14ac:dyDescent="0.25">
      <c r="A232">
        <v>231</v>
      </c>
      <c r="B232" t="s">
        <v>132</v>
      </c>
      <c r="C232" t="s">
        <v>143</v>
      </c>
      <c r="D232" t="s">
        <v>147</v>
      </c>
      <c r="K232" t="s">
        <v>196</v>
      </c>
      <c r="L232">
        <v>0</v>
      </c>
      <c r="Q232">
        <v>10</v>
      </c>
      <c r="R232">
        <v>1</v>
      </c>
    </row>
    <row r="233" spans="1:30" x14ac:dyDescent="0.25">
      <c r="A233">
        <v>232</v>
      </c>
      <c r="B233" t="s">
        <v>132</v>
      </c>
      <c r="C233" t="s">
        <v>143</v>
      </c>
      <c r="D233" t="s">
        <v>148</v>
      </c>
      <c r="K233" t="s">
        <v>199</v>
      </c>
      <c r="L233">
        <v>0</v>
      </c>
      <c r="Q233">
        <v>10</v>
      </c>
      <c r="R233">
        <v>1</v>
      </c>
    </row>
    <row r="234" spans="1:30" x14ac:dyDescent="0.25">
      <c r="A234">
        <v>233</v>
      </c>
      <c r="B234" t="s">
        <v>132</v>
      </c>
      <c r="C234" t="s">
        <v>143</v>
      </c>
      <c r="D234" t="s">
        <v>149</v>
      </c>
      <c r="K234" t="s">
        <v>196</v>
      </c>
      <c r="L234">
        <v>0</v>
      </c>
      <c r="Q234">
        <v>10</v>
      </c>
      <c r="R234">
        <v>1</v>
      </c>
    </row>
    <row r="235" spans="1:30" x14ac:dyDescent="0.25">
      <c r="A235">
        <v>234</v>
      </c>
      <c r="B235" t="s">
        <v>132</v>
      </c>
      <c r="C235" t="s">
        <v>143</v>
      </c>
      <c r="D235" t="s">
        <v>150</v>
      </c>
      <c r="K235" t="s">
        <v>196</v>
      </c>
      <c r="L235">
        <v>0</v>
      </c>
      <c r="Q235">
        <v>10</v>
      </c>
      <c r="R235">
        <v>1</v>
      </c>
    </row>
    <row r="236" spans="1:30" x14ac:dyDescent="0.25">
      <c r="A236">
        <v>235</v>
      </c>
      <c r="B236" t="s">
        <v>132</v>
      </c>
      <c r="C236" t="s">
        <v>143</v>
      </c>
      <c r="D236" t="s">
        <v>151</v>
      </c>
      <c r="L236">
        <v>3</v>
      </c>
      <c r="Q236">
        <v>10</v>
      </c>
      <c r="R236">
        <v>1</v>
      </c>
    </row>
    <row r="237" spans="1:30" x14ac:dyDescent="0.25">
      <c r="A237">
        <v>236</v>
      </c>
      <c r="B237" t="s">
        <v>152</v>
      </c>
      <c r="C237" t="s">
        <v>153</v>
      </c>
      <c r="D237" t="s">
        <v>35</v>
      </c>
      <c r="E237" t="s">
        <v>140</v>
      </c>
      <c r="F237" t="s">
        <v>31</v>
      </c>
      <c r="I237">
        <v>3300</v>
      </c>
      <c r="J237">
        <v>6859</v>
      </c>
      <c r="K237" t="s">
        <v>192</v>
      </c>
      <c r="L237">
        <v>1</v>
      </c>
      <c r="Q237">
        <v>50</v>
      </c>
      <c r="R237">
        <v>2</v>
      </c>
      <c r="S237" t="s">
        <v>262</v>
      </c>
      <c r="T237" t="s">
        <v>419</v>
      </c>
      <c r="U237" t="s">
        <v>420</v>
      </c>
      <c r="Z237" t="s">
        <v>259</v>
      </c>
      <c r="AD237" t="s">
        <v>298</v>
      </c>
    </row>
    <row r="238" spans="1:30" x14ac:dyDescent="0.25">
      <c r="A238">
        <v>237</v>
      </c>
      <c r="B238" t="s">
        <v>152</v>
      </c>
      <c r="C238" t="s">
        <v>153</v>
      </c>
      <c r="D238" t="s">
        <v>35</v>
      </c>
      <c r="E238" t="s">
        <v>140</v>
      </c>
      <c r="F238" t="s">
        <v>154</v>
      </c>
      <c r="K238" t="s">
        <v>202</v>
      </c>
      <c r="L238">
        <v>0</v>
      </c>
      <c r="Q238">
        <v>25</v>
      </c>
      <c r="R238">
        <v>2</v>
      </c>
      <c r="S238" t="s">
        <v>421</v>
      </c>
      <c r="T238" t="s">
        <v>422</v>
      </c>
      <c r="U238" t="s">
        <v>423</v>
      </c>
      <c r="V238" t="s">
        <v>255</v>
      </c>
      <c r="W238" t="s">
        <v>424</v>
      </c>
      <c r="X238" t="s">
        <v>425</v>
      </c>
    </row>
    <row r="239" spans="1:30" x14ac:dyDescent="0.25">
      <c r="A239">
        <v>238</v>
      </c>
      <c r="B239" t="s">
        <v>152</v>
      </c>
      <c r="C239" t="s">
        <v>153</v>
      </c>
      <c r="D239" t="s">
        <v>35</v>
      </c>
      <c r="E239" t="s">
        <v>141</v>
      </c>
      <c r="F239" t="s">
        <v>31</v>
      </c>
      <c r="I239">
        <v>3300</v>
      </c>
      <c r="J239">
        <v>6859</v>
      </c>
      <c r="K239" t="s">
        <v>192</v>
      </c>
      <c r="L239">
        <v>1</v>
      </c>
      <c r="Q239">
        <v>50</v>
      </c>
      <c r="R239">
        <v>2</v>
      </c>
      <c r="S239" t="s">
        <v>262</v>
      </c>
      <c r="T239" t="s">
        <v>419</v>
      </c>
      <c r="U239" t="s">
        <v>426</v>
      </c>
      <c r="Z239" t="s">
        <v>259</v>
      </c>
      <c r="AD239" t="s">
        <v>298</v>
      </c>
    </row>
    <row r="240" spans="1:30" x14ac:dyDescent="0.25">
      <c r="A240">
        <v>239</v>
      </c>
      <c r="B240" t="s">
        <v>152</v>
      </c>
      <c r="C240" t="s">
        <v>153</v>
      </c>
      <c r="D240" t="s">
        <v>35</v>
      </c>
      <c r="E240" t="s">
        <v>141</v>
      </c>
      <c r="F240" t="s">
        <v>154</v>
      </c>
      <c r="K240" t="s">
        <v>202</v>
      </c>
      <c r="L240">
        <v>0</v>
      </c>
      <c r="Q240">
        <v>25</v>
      </c>
      <c r="R240">
        <v>2</v>
      </c>
      <c r="S240" t="s">
        <v>421</v>
      </c>
      <c r="T240" t="s">
        <v>422</v>
      </c>
      <c r="U240" t="s">
        <v>423</v>
      </c>
      <c r="V240" t="s">
        <v>255</v>
      </c>
      <c r="W240" t="s">
        <v>427</v>
      </c>
      <c r="X240" t="s">
        <v>428</v>
      </c>
    </row>
    <row r="241" spans="1:30" x14ac:dyDescent="0.25">
      <c r="A241">
        <v>240</v>
      </c>
      <c r="B241" t="s">
        <v>152</v>
      </c>
      <c r="C241" t="s">
        <v>153</v>
      </c>
      <c r="D241" t="s">
        <v>35</v>
      </c>
      <c r="E241" t="s">
        <v>142</v>
      </c>
      <c r="F241" t="s">
        <v>31</v>
      </c>
      <c r="I241">
        <v>3300</v>
      </c>
      <c r="J241">
        <v>6859</v>
      </c>
      <c r="K241" t="s">
        <v>192</v>
      </c>
      <c r="L241">
        <v>1</v>
      </c>
      <c r="Q241">
        <v>50</v>
      </c>
      <c r="R241">
        <v>2</v>
      </c>
      <c r="S241" t="s">
        <v>262</v>
      </c>
      <c r="T241" t="s">
        <v>419</v>
      </c>
      <c r="U241" t="s">
        <v>429</v>
      </c>
      <c r="Z241" t="s">
        <v>259</v>
      </c>
      <c r="AD241" t="s">
        <v>298</v>
      </c>
    </row>
    <row r="242" spans="1:30" x14ac:dyDescent="0.25">
      <c r="A242">
        <v>241</v>
      </c>
      <c r="B242" t="s">
        <v>152</v>
      </c>
      <c r="C242" t="s">
        <v>153</v>
      </c>
      <c r="D242" t="s">
        <v>35</v>
      </c>
      <c r="E242" t="s">
        <v>142</v>
      </c>
      <c r="F242" t="s">
        <v>154</v>
      </c>
      <c r="K242" t="s">
        <v>202</v>
      </c>
      <c r="L242">
        <v>0</v>
      </c>
      <c r="Q242">
        <v>25</v>
      </c>
      <c r="R242">
        <v>2</v>
      </c>
      <c r="S242" t="s">
        <v>421</v>
      </c>
      <c r="T242" t="s">
        <v>422</v>
      </c>
      <c r="U242" t="s">
        <v>423</v>
      </c>
      <c r="V242" t="s">
        <v>255</v>
      </c>
      <c r="W242" t="s">
        <v>430</v>
      </c>
      <c r="X242" t="s">
        <v>431</v>
      </c>
    </row>
    <row r="243" spans="1:30" x14ac:dyDescent="0.25">
      <c r="A243">
        <v>242</v>
      </c>
      <c r="B243" t="s">
        <v>152</v>
      </c>
      <c r="C243" t="s">
        <v>153</v>
      </c>
      <c r="D243" t="s">
        <v>36</v>
      </c>
      <c r="E243" t="s">
        <v>140</v>
      </c>
      <c r="F243" t="s">
        <v>31</v>
      </c>
      <c r="I243">
        <v>3300</v>
      </c>
      <c r="J243">
        <v>6859</v>
      </c>
      <c r="K243" t="s">
        <v>192</v>
      </c>
      <c r="L243">
        <v>1</v>
      </c>
      <c r="Q243">
        <v>50</v>
      </c>
      <c r="R243">
        <v>2</v>
      </c>
      <c r="S243" t="s">
        <v>262</v>
      </c>
      <c r="T243" t="s">
        <v>419</v>
      </c>
      <c r="U243" t="s">
        <v>432</v>
      </c>
      <c r="Z243" t="s">
        <v>259</v>
      </c>
      <c r="AD243" t="s">
        <v>298</v>
      </c>
    </row>
    <row r="244" spans="1:30" x14ac:dyDescent="0.25">
      <c r="A244">
        <v>243</v>
      </c>
      <c r="B244" t="s">
        <v>152</v>
      </c>
      <c r="C244" t="s">
        <v>153</v>
      </c>
      <c r="D244" t="s">
        <v>36</v>
      </c>
      <c r="E244" t="s">
        <v>140</v>
      </c>
      <c r="F244" t="s">
        <v>154</v>
      </c>
      <c r="K244" t="s">
        <v>202</v>
      </c>
      <c r="L244">
        <v>0</v>
      </c>
      <c r="Q244">
        <v>25</v>
      </c>
      <c r="R244">
        <v>2</v>
      </c>
      <c r="S244" t="s">
        <v>421</v>
      </c>
      <c r="T244" t="s">
        <v>433</v>
      </c>
      <c r="U244" t="s">
        <v>423</v>
      </c>
      <c r="V244" t="s">
        <v>255</v>
      </c>
      <c r="W244" t="s">
        <v>424</v>
      </c>
      <c r="X244" t="s">
        <v>434</v>
      </c>
    </row>
    <row r="245" spans="1:30" x14ac:dyDescent="0.25">
      <c r="A245">
        <v>244</v>
      </c>
      <c r="B245" t="s">
        <v>152</v>
      </c>
      <c r="C245" t="s">
        <v>153</v>
      </c>
      <c r="D245" t="s">
        <v>36</v>
      </c>
      <c r="E245" t="s">
        <v>141</v>
      </c>
      <c r="F245" t="s">
        <v>31</v>
      </c>
      <c r="I245">
        <v>3300</v>
      </c>
      <c r="J245">
        <v>6859</v>
      </c>
      <c r="K245" t="s">
        <v>192</v>
      </c>
      <c r="L245">
        <v>1</v>
      </c>
      <c r="Q245">
        <v>50</v>
      </c>
      <c r="R245">
        <v>2</v>
      </c>
      <c r="S245" t="s">
        <v>262</v>
      </c>
      <c r="T245" t="s">
        <v>419</v>
      </c>
      <c r="U245" t="s">
        <v>435</v>
      </c>
      <c r="Z245" t="s">
        <v>259</v>
      </c>
      <c r="AD245" t="s">
        <v>298</v>
      </c>
    </row>
    <row r="246" spans="1:30" x14ac:dyDescent="0.25">
      <c r="A246">
        <v>245</v>
      </c>
      <c r="B246" t="s">
        <v>152</v>
      </c>
      <c r="C246" t="s">
        <v>153</v>
      </c>
      <c r="D246" t="s">
        <v>36</v>
      </c>
      <c r="E246" t="s">
        <v>141</v>
      </c>
      <c r="F246" t="s">
        <v>154</v>
      </c>
      <c r="K246" t="s">
        <v>202</v>
      </c>
      <c r="L246">
        <v>0</v>
      </c>
      <c r="Q246">
        <v>25</v>
      </c>
      <c r="R246">
        <v>2</v>
      </c>
      <c r="S246" t="s">
        <v>421</v>
      </c>
      <c r="T246" t="s">
        <v>433</v>
      </c>
      <c r="U246" t="s">
        <v>423</v>
      </c>
      <c r="V246" t="s">
        <v>255</v>
      </c>
      <c r="W246" t="s">
        <v>427</v>
      </c>
      <c r="X246" t="s">
        <v>436</v>
      </c>
    </row>
    <row r="247" spans="1:30" x14ac:dyDescent="0.25">
      <c r="A247">
        <v>246</v>
      </c>
      <c r="B247" t="s">
        <v>152</v>
      </c>
      <c r="C247" t="s">
        <v>153</v>
      </c>
      <c r="D247" t="s">
        <v>36</v>
      </c>
      <c r="E247" t="s">
        <v>155</v>
      </c>
      <c r="F247" t="s">
        <v>31</v>
      </c>
      <c r="I247">
        <v>3300</v>
      </c>
      <c r="J247">
        <v>6859</v>
      </c>
      <c r="K247" t="s">
        <v>192</v>
      </c>
      <c r="L247">
        <v>1</v>
      </c>
      <c r="Q247">
        <v>50</v>
      </c>
      <c r="R247">
        <v>2</v>
      </c>
      <c r="S247" t="s">
        <v>262</v>
      </c>
      <c r="T247" t="s">
        <v>437</v>
      </c>
      <c r="U247" t="s">
        <v>438</v>
      </c>
      <c r="Z247" t="s">
        <v>259</v>
      </c>
      <c r="AD247" t="s">
        <v>298</v>
      </c>
    </row>
    <row r="248" spans="1:30" x14ac:dyDescent="0.25">
      <c r="A248">
        <v>247</v>
      </c>
      <c r="B248" t="s">
        <v>152</v>
      </c>
      <c r="C248" t="s">
        <v>153</v>
      </c>
      <c r="D248" t="s">
        <v>36</v>
      </c>
      <c r="E248" t="s">
        <v>155</v>
      </c>
      <c r="F248" t="s">
        <v>154</v>
      </c>
      <c r="K248" t="s">
        <v>202</v>
      </c>
      <c r="L248">
        <v>0</v>
      </c>
      <c r="Q248">
        <v>25</v>
      </c>
      <c r="R248">
        <v>2</v>
      </c>
      <c r="S248" t="s">
        <v>421</v>
      </c>
      <c r="T248" t="s">
        <v>433</v>
      </c>
      <c r="U248" t="s">
        <v>423</v>
      </c>
      <c r="V248" t="s">
        <v>255</v>
      </c>
      <c r="W248" t="s">
        <v>427</v>
      </c>
      <c r="X248" t="s">
        <v>439</v>
      </c>
    </row>
    <row r="249" spans="1:30" x14ac:dyDescent="0.25">
      <c r="A249">
        <v>248</v>
      </c>
      <c r="B249" t="s">
        <v>152</v>
      </c>
      <c r="C249" t="s">
        <v>153</v>
      </c>
      <c r="D249" t="s">
        <v>36</v>
      </c>
      <c r="E249" t="s">
        <v>142</v>
      </c>
      <c r="F249" t="s">
        <v>31</v>
      </c>
      <c r="I249">
        <v>3300</v>
      </c>
      <c r="J249">
        <v>6859</v>
      </c>
      <c r="K249" t="s">
        <v>192</v>
      </c>
      <c r="L249">
        <v>1</v>
      </c>
      <c r="Q249">
        <v>50</v>
      </c>
      <c r="R249">
        <v>2</v>
      </c>
      <c r="S249" t="s">
        <v>262</v>
      </c>
      <c r="T249" t="s">
        <v>419</v>
      </c>
      <c r="U249" t="s">
        <v>440</v>
      </c>
      <c r="Z249" t="s">
        <v>259</v>
      </c>
      <c r="AD249" t="s">
        <v>298</v>
      </c>
    </row>
    <row r="250" spans="1:30" x14ac:dyDescent="0.25">
      <c r="A250">
        <v>249</v>
      </c>
      <c r="B250" t="s">
        <v>152</v>
      </c>
      <c r="C250" t="s">
        <v>153</v>
      </c>
      <c r="D250" t="s">
        <v>36</v>
      </c>
      <c r="E250" t="s">
        <v>142</v>
      </c>
      <c r="F250" t="s">
        <v>154</v>
      </c>
      <c r="K250" t="s">
        <v>202</v>
      </c>
      <c r="L250">
        <v>0</v>
      </c>
      <c r="Q250">
        <v>25</v>
      </c>
      <c r="R250">
        <v>2</v>
      </c>
      <c r="S250" t="s">
        <v>421</v>
      </c>
      <c r="T250" t="s">
        <v>433</v>
      </c>
      <c r="U250" t="s">
        <v>423</v>
      </c>
      <c r="V250" t="s">
        <v>255</v>
      </c>
      <c r="W250" t="s">
        <v>430</v>
      </c>
      <c r="X250" t="s">
        <v>441</v>
      </c>
    </row>
    <row r="251" spans="1:30" x14ac:dyDescent="0.25">
      <c r="A251">
        <v>250</v>
      </c>
      <c r="B251" t="s">
        <v>152</v>
      </c>
      <c r="C251" t="s">
        <v>156</v>
      </c>
      <c r="D251" t="s">
        <v>35</v>
      </c>
      <c r="E251" t="s">
        <v>140</v>
      </c>
      <c r="F251" t="s">
        <v>31</v>
      </c>
      <c r="I251">
        <v>3300</v>
      </c>
      <c r="J251">
        <v>6325</v>
      </c>
      <c r="K251" t="s">
        <v>192</v>
      </c>
      <c r="L251">
        <v>1</v>
      </c>
      <c r="Q251">
        <v>50</v>
      </c>
      <c r="R251">
        <v>2</v>
      </c>
      <c r="S251" t="s">
        <v>262</v>
      </c>
      <c r="T251" t="s">
        <v>442</v>
      </c>
      <c r="U251" t="s">
        <v>443</v>
      </c>
      <c r="Z251" t="s">
        <v>259</v>
      </c>
      <c r="AD251" t="s">
        <v>298</v>
      </c>
    </row>
    <row r="252" spans="1:30" x14ac:dyDescent="0.25">
      <c r="A252">
        <v>251</v>
      </c>
      <c r="B252" t="s">
        <v>152</v>
      </c>
      <c r="C252" t="s">
        <v>156</v>
      </c>
      <c r="D252" t="s">
        <v>35</v>
      </c>
      <c r="E252" t="s">
        <v>140</v>
      </c>
      <c r="F252" t="s">
        <v>154</v>
      </c>
      <c r="K252" t="s">
        <v>202</v>
      </c>
      <c r="L252">
        <v>0</v>
      </c>
      <c r="Q252">
        <v>25</v>
      </c>
      <c r="R252">
        <v>2</v>
      </c>
      <c r="S252" t="s">
        <v>421</v>
      </c>
      <c r="T252" t="s">
        <v>422</v>
      </c>
      <c r="U252" t="s">
        <v>423</v>
      </c>
      <c r="V252" t="s">
        <v>255</v>
      </c>
      <c r="W252" t="s">
        <v>424</v>
      </c>
      <c r="X252" t="s">
        <v>444</v>
      </c>
    </row>
    <row r="253" spans="1:30" x14ac:dyDescent="0.25">
      <c r="A253">
        <v>252</v>
      </c>
      <c r="B253" t="s">
        <v>152</v>
      </c>
      <c r="C253" t="s">
        <v>156</v>
      </c>
      <c r="D253" t="s">
        <v>35</v>
      </c>
      <c r="E253" t="s">
        <v>141</v>
      </c>
      <c r="F253" t="s">
        <v>31</v>
      </c>
      <c r="I253">
        <v>3300</v>
      </c>
      <c r="J253">
        <v>6325</v>
      </c>
      <c r="K253" t="s">
        <v>192</v>
      </c>
      <c r="L253">
        <v>1</v>
      </c>
      <c r="Q253">
        <v>50</v>
      </c>
      <c r="R253">
        <v>2</v>
      </c>
      <c r="S253" t="s">
        <v>262</v>
      </c>
      <c r="T253" t="s">
        <v>442</v>
      </c>
      <c r="U253" t="s">
        <v>445</v>
      </c>
      <c r="Z253" t="s">
        <v>259</v>
      </c>
      <c r="AD253" t="s">
        <v>298</v>
      </c>
    </row>
    <row r="254" spans="1:30" x14ac:dyDescent="0.25">
      <c r="A254">
        <v>253</v>
      </c>
      <c r="B254" t="s">
        <v>152</v>
      </c>
      <c r="C254" t="s">
        <v>156</v>
      </c>
      <c r="D254" t="s">
        <v>35</v>
      </c>
      <c r="E254" t="s">
        <v>141</v>
      </c>
      <c r="F254" t="s">
        <v>154</v>
      </c>
      <c r="K254" t="s">
        <v>202</v>
      </c>
      <c r="L254">
        <v>0</v>
      </c>
      <c r="Q254">
        <v>25</v>
      </c>
      <c r="R254">
        <v>2</v>
      </c>
      <c r="S254" t="s">
        <v>421</v>
      </c>
      <c r="T254" t="s">
        <v>422</v>
      </c>
      <c r="U254" t="s">
        <v>423</v>
      </c>
      <c r="V254" t="s">
        <v>255</v>
      </c>
      <c r="W254" t="s">
        <v>427</v>
      </c>
      <c r="X254" t="s">
        <v>446</v>
      </c>
    </row>
    <row r="255" spans="1:30" x14ac:dyDescent="0.25">
      <c r="A255">
        <v>254</v>
      </c>
      <c r="B255" t="s">
        <v>152</v>
      </c>
      <c r="C255" t="s">
        <v>156</v>
      </c>
      <c r="D255" t="s">
        <v>36</v>
      </c>
      <c r="E255" t="s">
        <v>140</v>
      </c>
      <c r="F255" t="s">
        <v>31</v>
      </c>
      <c r="I255">
        <v>3300</v>
      </c>
      <c r="J255">
        <v>6325</v>
      </c>
      <c r="K255" t="s">
        <v>192</v>
      </c>
      <c r="L255">
        <v>1</v>
      </c>
      <c r="Q255">
        <v>50</v>
      </c>
      <c r="R255">
        <v>2</v>
      </c>
      <c r="S255" t="s">
        <v>262</v>
      </c>
      <c r="T255" t="s">
        <v>442</v>
      </c>
      <c r="U255" t="s">
        <v>447</v>
      </c>
      <c r="Z255" t="s">
        <v>259</v>
      </c>
      <c r="AD255" t="s">
        <v>298</v>
      </c>
    </row>
    <row r="256" spans="1:30" x14ac:dyDescent="0.25">
      <c r="A256">
        <v>255</v>
      </c>
      <c r="B256" t="s">
        <v>152</v>
      </c>
      <c r="C256" t="s">
        <v>156</v>
      </c>
      <c r="D256" t="s">
        <v>36</v>
      </c>
      <c r="E256" t="s">
        <v>140</v>
      </c>
      <c r="F256" t="s">
        <v>154</v>
      </c>
      <c r="K256" t="s">
        <v>202</v>
      </c>
      <c r="L256">
        <v>0</v>
      </c>
      <c r="Q256">
        <v>25</v>
      </c>
      <c r="R256">
        <v>2</v>
      </c>
      <c r="S256" t="s">
        <v>421</v>
      </c>
      <c r="T256" t="s">
        <v>433</v>
      </c>
      <c r="U256" t="s">
        <v>423</v>
      </c>
      <c r="V256" t="s">
        <v>255</v>
      </c>
      <c r="W256" t="s">
        <v>424</v>
      </c>
      <c r="X256" t="s">
        <v>448</v>
      </c>
    </row>
    <row r="257" spans="1:30" x14ac:dyDescent="0.25">
      <c r="A257">
        <v>256</v>
      </c>
      <c r="B257" t="s">
        <v>152</v>
      </c>
      <c r="C257" t="s">
        <v>156</v>
      </c>
      <c r="D257" t="s">
        <v>36</v>
      </c>
      <c r="E257" t="s">
        <v>141</v>
      </c>
      <c r="F257" t="s">
        <v>31</v>
      </c>
      <c r="I257">
        <v>3300</v>
      </c>
      <c r="J257">
        <v>6325</v>
      </c>
      <c r="K257" t="s">
        <v>192</v>
      </c>
      <c r="L257">
        <v>1</v>
      </c>
      <c r="Q257">
        <v>50</v>
      </c>
      <c r="R257">
        <v>2</v>
      </c>
      <c r="S257" t="s">
        <v>262</v>
      </c>
      <c r="T257" t="s">
        <v>442</v>
      </c>
      <c r="U257" t="s">
        <v>449</v>
      </c>
      <c r="Z257" t="s">
        <v>259</v>
      </c>
      <c r="AD257" t="s">
        <v>298</v>
      </c>
    </row>
    <row r="258" spans="1:30" x14ac:dyDescent="0.25">
      <c r="A258">
        <v>257</v>
      </c>
      <c r="B258" t="s">
        <v>152</v>
      </c>
      <c r="C258" t="s">
        <v>156</v>
      </c>
      <c r="D258" t="s">
        <v>36</v>
      </c>
      <c r="E258" t="s">
        <v>141</v>
      </c>
      <c r="F258" t="s">
        <v>154</v>
      </c>
      <c r="K258" t="s">
        <v>202</v>
      </c>
      <c r="L258">
        <v>0</v>
      </c>
      <c r="Q258">
        <v>25</v>
      </c>
      <c r="R258">
        <v>2</v>
      </c>
      <c r="S258" t="s">
        <v>421</v>
      </c>
      <c r="T258" t="s">
        <v>433</v>
      </c>
      <c r="U258" t="s">
        <v>423</v>
      </c>
      <c r="V258" t="s">
        <v>255</v>
      </c>
      <c r="W258" t="s">
        <v>427</v>
      </c>
      <c r="X258" t="s">
        <v>450</v>
      </c>
    </row>
    <row r="259" spans="1:30" x14ac:dyDescent="0.25">
      <c r="A259">
        <v>258</v>
      </c>
      <c r="B259" t="s">
        <v>152</v>
      </c>
      <c r="C259" t="s">
        <v>157</v>
      </c>
      <c r="F259" t="s">
        <v>154</v>
      </c>
      <c r="K259" t="s">
        <v>202</v>
      </c>
      <c r="L259">
        <v>0</v>
      </c>
      <c r="Q259">
        <v>25</v>
      </c>
      <c r="R259">
        <v>2</v>
      </c>
      <c r="S259" t="s">
        <v>451</v>
      </c>
      <c r="T259" t="s">
        <v>424</v>
      </c>
      <c r="U259" t="s">
        <v>423</v>
      </c>
      <c r="V259" t="s">
        <v>255</v>
      </c>
    </row>
    <row r="260" spans="1:30" x14ac:dyDescent="0.25">
      <c r="A260">
        <v>259</v>
      </c>
      <c r="B260" t="s">
        <v>152</v>
      </c>
      <c r="C260" t="s">
        <v>158</v>
      </c>
      <c r="D260" t="s">
        <v>35</v>
      </c>
      <c r="E260" t="s">
        <v>159</v>
      </c>
      <c r="F260" t="s">
        <v>31</v>
      </c>
      <c r="I260">
        <v>3300</v>
      </c>
      <c r="J260">
        <v>5400</v>
      </c>
      <c r="K260" t="s">
        <v>192</v>
      </c>
      <c r="L260">
        <v>1</v>
      </c>
      <c r="Q260">
        <v>50</v>
      </c>
      <c r="R260">
        <v>2</v>
      </c>
      <c r="S260" t="s">
        <v>452</v>
      </c>
      <c r="T260" t="s">
        <v>453</v>
      </c>
      <c r="U260" t="s">
        <v>454</v>
      </c>
      <c r="Z260" t="s">
        <v>259</v>
      </c>
      <c r="AD260" t="s">
        <v>298</v>
      </c>
    </row>
    <row r="261" spans="1:30" x14ac:dyDescent="0.25">
      <c r="A261">
        <v>260</v>
      </c>
      <c r="B261" t="s">
        <v>152</v>
      </c>
      <c r="C261" t="s">
        <v>158</v>
      </c>
      <c r="D261" t="s">
        <v>35</v>
      </c>
      <c r="E261" t="s">
        <v>159</v>
      </c>
      <c r="F261" t="s">
        <v>154</v>
      </c>
      <c r="K261" t="s">
        <v>202</v>
      </c>
      <c r="L261">
        <v>0</v>
      </c>
      <c r="Q261">
        <v>25</v>
      </c>
      <c r="R261">
        <v>2</v>
      </c>
      <c r="S261" t="s">
        <v>421</v>
      </c>
      <c r="T261" t="s">
        <v>422</v>
      </c>
      <c r="U261" t="s">
        <v>423</v>
      </c>
      <c r="V261" t="s">
        <v>255</v>
      </c>
      <c r="W261" t="s">
        <v>424</v>
      </c>
      <c r="X261" t="s">
        <v>455</v>
      </c>
    </row>
    <row r="262" spans="1:30" x14ac:dyDescent="0.25">
      <c r="A262">
        <v>261</v>
      </c>
      <c r="B262" t="s">
        <v>152</v>
      </c>
      <c r="C262" t="s">
        <v>158</v>
      </c>
      <c r="D262" t="s">
        <v>35</v>
      </c>
      <c r="E262" t="s">
        <v>160</v>
      </c>
      <c r="F262" t="s">
        <v>31</v>
      </c>
      <c r="I262">
        <v>3300</v>
      </c>
      <c r="J262">
        <v>5400</v>
      </c>
      <c r="K262" t="s">
        <v>192</v>
      </c>
      <c r="L262">
        <v>1</v>
      </c>
      <c r="Q262">
        <v>50</v>
      </c>
      <c r="R262">
        <v>2</v>
      </c>
      <c r="S262" t="s">
        <v>452</v>
      </c>
      <c r="T262" t="s">
        <v>456</v>
      </c>
      <c r="U262" t="s">
        <v>457</v>
      </c>
      <c r="Z262" t="s">
        <v>259</v>
      </c>
      <c r="AD262" t="s">
        <v>298</v>
      </c>
    </row>
    <row r="263" spans="1:30" x14ac:dyDescent="0.25">
      <c r="A263">
        <v>262</v>
      </c>
      <c r="B263" t="s">
        <v>152</v>
      </c>
      <c r="C263" t="s">
        <v>158</v>
      </c>
      <c r="D263" t="s">
        <v>35</v>
      </c>
      <c r="E263" t="s">
        <v>160</v>
      </c>
      <c r="F263" t="s">
        <v>154</v>
      </c>
      <c r="K263" t="s">
        <v>202</v>
      </c>
      <c r="L263">
        <v>0</v>
      </c>
      <c r="Q263">
        <v>25</v>
      </c>
      <c r="R263">
        <v>2</v>
      </c>
      <c r="S263" t="s">
        <v>421</v>
      </c>
      <c r="T263" t="s">
        <v>422</v>
      </c>
      <c r="U263" t="s">
        <v>423</v>
      </c>
      <c r="V263" t="s">
        <v>255</v>
      </c>
      <c r="W263" t="s">
        <v>424</v>
      </c>
      <c r="X263" t="s">
        <v>458</v>
      </c>
    </row>
    <row r="264" spans="1:30" x14ac:dyDescent="0.25">
      <c r="A264">
        <v>263</v>
      </c>
      <c r="B264" t="s">
        <v>152</v>
      </c>
      <c r="C264" t="s">
        <v>158</v>
      </c>
      <c r="D264" t="s">
        <v>35</v>
      </c>
      <c r="E264" t="s">
        <v>161</v>
      </c>
      <c r="F264" t="s">
        <v>31</v>
      </c>
      <c r="I264">
        <v>3300</v>
      </c>
      <c r="J264">
        <v>5400</v>
      </c>
      <c r="K264" t="s">
        <v>192</v>
      </c>
      <c r="L264">
        <v>1</v>
      </c>
      <c r="Q264">
        <v>50</v>
      </c>
      <c r="R264">
        <v>2</v>
      </c>
      <c r="S264" t="s">
        <v>452</v>
      </c>
      <c r="T264" t="s">
        <v>459</v>
      </c>
      <c r="U264" t="s">
        <v>460</v>
      </c>
      <c r="Z264" t="s">
        <v>259</v>
      </c>
      <c r="AD264" t="s">
        <v>298</v>
      </c>
    </row>
    <row r="265" spans="1:30" x14ac:dyDescent="0.25">
      <c r="A265">
        <v>264</v>
      </c>
      <c r="B265" t="s">
        <v>152</v>
      </c>
      <c r="C265" t="s">
        <v>158</v>
      </c>
      <c r="D265" t="s">
        <v>35</v>
      </c>
      <c r="E265" t="s">
        <v>161</v>
      </c>
      <c r="F265" t="s">
        <v>154</v>
      </c>
      <c r="K265" t="s">
        <v>202</v>
      </c>
      <c r="L265">
        <v>0</v>
      </c>
      <c r="Q265">
        <v>25</v>
      </c>
      <c r="R265">
        <v>2</v>
      </c>
      <c r="S265" t="s">
        <v>421</v>
      </c>
      <c r="T265" t="s">
        <v>422</v>
      </c>
      <c r="U265" t="s">
        <v>423</v>
      </c>
      <c r="V265" t="s">
        <v>255</v>
      </c>
      <c r="W265" t="s">
        <v>424</v>
      </c>
      <c r="X265" t="s">
        <v>461</v>
      </c>
    </row>
    <row r="266" spans="1:30" x14ac:dyDescent="0.25">
      <c r="A266">
        <v>265</v>
      </c>
      <c r="B266" t="s">
        <v>152</v>
      </c>
      <c r="C266" t="s">
        <v>158</v>
      </c>
      <c r="D266" t="s">
        <v>35</v>
      </c>
      <c r="E266" t="s">
        <v>162</v>
      </c>
      <c r="F266" t="s">
        <v>31</v>
      </c>
      <c r="I266">
        <v>3300</v>
      </c>
      <c r="J266">
        <v>5400</v>
      </c>
      <c r="K266" t="s">
        <v>192</v>
      </c>
      <c r="L266">
        <v>1</v>
      </c>
      <c r="Q266">
        <v>50</v>
      </c>
      <c r="R266">
        <v>2</v>
      </c>
      <c r="S266" t="s">
        <v>452</v>
      </c>
      <c r="T266" t="s">
        <v>462</v>
      </c>
      <c r="U266" t="s">
        <v>463</v>
      </c>
      <c r="Z266" t="s">
        <v>259</v>
      </c>
      <c r="AD266" t="s">
        <v>298</v>
      </c>
    </row>
    <row r="267" spans="1:30" x14ac:dyDescent="0.25">
      <c r="A267">
        <v>266</v>
      </c>
      <c r="B267" t="s">
        <v>152</v>
      </c>
      <c r="C267" t="s">
        <v>158</v>
      </c>
      <c r="D267" t="s">
        <v>35</v>
      </c>
      <c r="E267" t="s">
        <v>162</v>
      </c>
      <c r="F267" t="s">
        <v>154</v>
      </c>
      <c r="K267" t="s">
        <v>202</v>
      </c>
      <c r="L267">
        <v>0</v>
      </c>
      <c r="Q267">
        <v>25</v>
      </c>
      <c r="R267">
        <v>2</v>
      </c>
      <c r="S267" t="s">
        <v>421</v>
      </c>
      <c r="T267" t="s">
        <v>422</v>
      </c>
      <c r="U267" t="s">
        <v>423</v>
      </c>
      <c r="V267" t="s">
        <v>255</v>
      </c>
      <c r="W267" t="s">
        <v>424</v>
      </c>
      <c r="X267" t="s">
        <v>464</v>
      </c>
    </row>
    <row r="268" spans="1:30" x14ac:dyDescent="0.25">
      <c r="A268">
        <v>267</v>
      </c>
      <c r="B268" t="s">
        <v>152</v>
      </c>
      <c r="C268" t="s">
        <v>158</v>
      </c>
      <c r="D268" t="s">
        <v>35</v>
      </c>
      <c r="E268" t="s">
        <v>163</v>
      </c>
      <c r="F268" t="s">
        <v>31</v>
      </c>
      <c r="I268">
        <v>3300</v>
      </c>
      <c r="J268">
        <v>5400</v>
      </c>
      <c r="K268" t="s">
        <v>192</v>
      </c>
      <c r="L268">
        <v>1</v>
      </c>
      <c r="Q268">
        <v>50</v>
      </c>
      <c r="R268">
        <v>2</v>
      </c>
      <c r="S268" t="s">
        <v>452</v>
      </c>
      <c r="T268" t="s">
        <v>465</v>
      </c>
      <c r="U268" t="s">
        <v>466</v>
      </c>
      <c r="Z268" t="s">
        <v>259</v>
      </c>
      <c r="AD268" t="s">
        <v>298</v>
      </c>
    </row>
    <row r="269" spans="1:30" x14ac:dyDescent="0.25">
      <c r="A269">
        <v>268</v>
      </c>
      <c r="B269" t="s">
        <v>152</v>
      </c>
      <c r="C269" t="s">
        <v>158</v>
      </c>
      <c r="D269" t="s">
        <v>35</v>
      </c>
      <c r="E269" t="s">
        <v>163</v>
      </c>
      <c r="F269" t="s">
        <v>154</v>
      </c>
      <c r="K269" t="s">
        <v>202</v>
      </c>
      <c r="L269">
        <v>0</v>
      </c>
      <c r="Q269">
        <v>25</v>
      </c>
      <c r="R269">
        <v>2</v>
      </c>
      <c r="S269" t="s">
        <v>421</v>
      </c>
      <c r="T269" t="s">
        <v>422</v>
      </c>
      <c r="U269" t="s">
        <v>423</v>
      </c>
      <c r="V269" t="s">
        <v>255</v>
      </c>
      <c r="W269" t="s">
        <v>424</v>
      </c>
      <c r="X269" t="s">
        <v>467</v>
      </c>
    </row>
    <row r="270" spans="1:30" x14ac:dyDescent="0.25">
      <c r="A270">
        <v>269</v>
      </c>
      <c r="B270" t="s">
        <v>152</v>
      </c>
      <c r="C270" t="s">
        <v>158</v>
      </c>
      <c r="D270" t="s">
        <v>35</v>
      </c>
      <c r="E270" t="s">
        <v>164</v>
      </c>
      <c r="F270" t="s">
        <v>31</v>
      </c>
      <c r="I270">
        <v>3300</v>
      </c>
      <c r="J270">
        <v>5400</v>
      </c>
      <c r="K270" t="s">
        <v>192</v>
      </c>
      <c r="L270">
        <v>1</v>
      </c>
      <c r="Q270">
        <v>50</v>
      </c>
      <c r="R270">
        <v>2</v>
      </c>
      <c r="S270" t="s">
        <v>452</v>
      </c>
      <c r="T270" t="s">
        <v>468</v>
      </c>
      <c r="U270" t="s">
        <v>469</v>
      </c>
      <c r="Z270" t="s">
        <v>259</v>
      </c>
      <c r="AD270" t="s">
        <v>298</v>
      </c>
    </row>
    <row r="271" spans="1:30" x14ac:dyDescent="0.25">
      <c r="A271">
        <v>270</v>
      </c>
      <c r="B271" t="s">
        <v>152</v>
      </c>
      <c r="C271" t="s">
        <v>158</v>
      </c>
      <c r="D271" t="s">
        <v>35</v>
      </c>
      <c r="E271" t="s">
        <v>164</v>
      </c>
      <c r="F271" t="s">
        <v>154</v>
      </c>
      <c r="K271" t="s">
        <v>202</v>
      </c>
      <c r="L271">
        <v>0</v>
      </c>
      <c r="Q271">
        <v>25</v>
      </c>
      <c r="R271">
        <v>2</v>
      </c>
      <c r="S271" t="s">
        <v>421</v>
      </c>
      <c r="T271" t="s">
        <v>422</v>
      </c>
      <c r="U271" t="s">
        <v>423</v>
      </c>
      <c r="V271" t="s">
        <v>255</v>
      </c>
      <c r="W271" t="s">
        <v>424</v>
      </c>
      <c r="X271" t="s">
        <v>470</v>
      </c>
    </row>
    <row r="272" spans="1:30" x14ac:dyDescent="0.25">
      <c r="A272">
        <v>271</v>
      </c>
      <c r="B272" t="s">
        <v>152</v>
      </c>
      <c r="C272" t="s">
        <v>158</v>
      </c>
      <c r="D272" t="s">
        <v>35</v>
      </c>
      <c r="E272" t="s">
        <v>165</v>
      </c>
      <c r="F272" t="s">
        <v>31</v>
      </c>
      <c r="I272">
        <v>3300</v>
      </c>
      <c r="J272">
        <v>5400</v>
      </c>
      <c r="K272" t="s">
        <v>192</v>
      </c>
      <c r="L272">
        <v>1</v>
      </c>
      <c r="Q272">
        <v>50</v>
      </c>
      <c r="R272">
        <v>2</v>
      </c>
      <c r="S272" t="s">
        <v>452</v>
      </c>
      <c r="T272" t="s">
        <v>471</v>
      </c>
      <c r="U272" t="s">
        <v>472</v>
      </c>
      <c r="Z272" t="s">
        <v>259</v>
      </c>
      <c r="AD272" t="s">
        <v>298</v>
      </c>
    </row>
    <row r="273" spans="1:30" x14ac:dyDescent="0.25">
      <c r="A273">
        <v>272</v>
      </c>
      <c r="B273" t="s">
        <v>152</v>
      </c>
      <c r="C273" t="s">
        <v>158</v>
      </c>
      <c r="D273" t="s">
        <v>35</v>
      </c>
      <c r="E273" t="s">
        <v>165</v>
      </c>
      <c r="F273" t="s">
        <v>154</v>
      </c>
      <c r="K273" t="s">
        <v>202</v>
      </c>
      <c r="L273">
        <v>0</v>
      </c>
      <c r="Q273">
        <v>25</v>
      </c>
      <c r="R273">
        <v>2</v>
      </c>
      <c r="S273" t="s">
        <v>421</v>
      </c>
      <c r="T273" t="s">
        <v>422</v>
      </c>
      <c r="U273" t="s">
        <v>423</v>
      </c>
      <c r="V273" t="s">
        <v>255</v>
      </c>
      <c r="W273" t="s">
        <v>424</v>
      </c>
      <c r="X273" t="s">
        <v>473</v>
      </c>
    </row>
    <row r="274" spans="1:30" x14ac:dyDescent="0.25">
      <c r="A274">
        <v>273</v>
      </c>
      <c r="B274" t="s">
        <v>152</v>
      </c>
      <c r="C274" t="s">
        <v>158</v>
      </c>
      <c r="D274" t="s">
        <v>35</v>
      </c>
      <c r="E274" t="s">
        <v>166</v>
      </c>
      <c r="F274" t="s">
        <v>31</v>
      </c>
      <c r="I274">
        <v>3300</v>
      </c>
      <c r="J274">
        <v>5400</v>
      </c>
      <c r="K274" t="s">
        <v>192</v>
      </c>
      <c r="L274">
        <v>1</v>
      </c>
      <c r="Q274">
        <v>50</v>
      </c>
      <c r="R274">
        <v>2</v>
      </c>
      <c r="S274" t="s">
        <v>452</v>
      </c>
      <c r="T274" t="s">
        <v>474</v>
      </c>
      <c r="U274" t="s">
        <v>475</v>
      </c>
      <c r="Z274" t="s">
        <v>259</v>
      </c>
      <c r="AD274" t="s">
        <v>298</v>
      </c>
    </row>
    <row r="275" spans="1:30" x14ac:dyDescent="0.25">
      <c r="A275">
        <v>274</v>
      </c>
      <c r="B275" t="s">
        <v>152</v>
      </c>
      <c r="C275" t="s">
        <v>158</v>
      </c>
      <c r="D275" t="s">
        <v>35</v>
      </c>
      <c r="E275" t="s">
        <v>166</v>
      </c>
      <c r="F275" t="s">
        <v>154</v>
      </c>
      <c r="K275" t="s">
        <v>202</v>
      </c>
      <c r="L275">
        <v>0</v>
      </c>
      <c r="Q275">
        <v>25</v>
      </c>
      <c r="R275">
        <v>2</v>
      </c>
      <c r="S275" t="s">
        <v>421</v>
      </c>
      <c r="T275" t="s">
        <v>422</v>
      </c>
      <c r="U275" t="s">
        <v>423</v>
      </c>
      <c r="V275" t="s">
        <v>255</v>
      </c>
      <c r="W275" t="s">
        <v>424</v>
      </c>
      <c r="X275" t="s">
        <v>476</v>
      </c>
    </row>
    <row r="276" spans="1:30" x14ac:dyDescent="0.25">
      <c r="A276">
        <v>275</v>
      </c>
      <c r="B276" t="s">
        <v>152</v>
      </c>
      <c r="C276" t="s">
        <v>158</v>
      </c>
      <c r="D276" t="s">
        <v>36</v>
      </c>
      <c r="E276" t="s">
        <v>159</v>
      </c>
      <c r="F276" t="s">
        <v>31</v>
      </c>
      <c r="I276">
        <v>3300</v>
      </c>
      <c r="J276">
        <v>5400</v>
      </c>
      <c r="K276" t="s">
        <v>192</v>
      </c>
      <c r="L276">
        <v>1</v>
      </c>
      <c r="Q276">
        <v>50</v>
      </c>
      <c r="R276">
        <v>2</v>
      </c>
      <c r="S276" t="s">
        <v>452</v>
      </c>
      <c r="T276" t="s">
        <v>453</v>
      </c>
      <c r="U276" t="s">
        <v>477</v>
      </c>
      <c r="Z276" t="s">
        <v>259</v>
      </c>
      <c r="AD276" t="s">
        <v>298</v>
      </c>
    </row>
    <row r="277" spans="1:30" x14ac:dyDescent="0.25">
      <c r="A277">
        <v>276</v>
      </c>
      <c r="B277" t="s">
        <v>152</v>
      </c>
      <c r="C277" t="s">
        <v>158</v>
      </c>
      <c r="D277" t="s">
        <v>36</v>
      </c>
      <c r="E277" t="s">
        <v>159</v>
      </c>
      <c r="F277" t="s">
        <v>154</v>
      </c>
      <c r="K277" t="s">
        <v>202</v>
      </c>
      <c r="L277">
        <v>0</v>
      </c>
      <c r="Q277">
        <v>25</v>
      </c>
      <c r="R277">
        <v>2</v>
      </c>
      <c r="S277" t="s">
        <v>421</v>
      </c>
      <c r="T277" t="s">
        <v>433</v>
      </c>
      <c r="U277" t="s">
        <v>423</v>
      </c>
      <c r="V277" t="s">
        <v>255</v>
      </c>
      <c r="W277" t="s">
        <v>424</v>
      </c>
      <c r="X277" t="s">
        <v>478</v>
      </c>
    </row>
    <row r="278" spans="1:30" x14ac:dyDescent="0.25">
      <c r="A278">
        <v>277</v>
      </c>
      <c r="B278" t="s">
        <v>152</v>
      </c>
      <c r="C278" t="s">
        <v>158</v>
      </c>
      <c r="D278" t="s">
        <v>36</v>
      </c>
      <c r="E278" t="s">
        <v>160</v>
      </c>
      <c r="F278" t="s">
        <v>31</v>
      </c>
      <c r="I278">
        <v>3300</v>
      </c>
      <c r="J278">
        <v>5400</v>
      </c>
      <c r="K278" t="s">
        <v>192</v>
      </c>
      <c r="L278">
        <v>1</v>
      </c>
      <c r="Q278">
        <v>50</v>
      </c>
      <c r="R278">
        <v>2</v>
      </c>
      <c r="S278" t="s">
        <v>452</v>
      </c>
      <c r="T278" t="s">
        <v>456</v>
      </c>
      <c r="U278" t="s">
        <v>479</v>
      </c>
      <c r="Z278" t="s">
        <v>259</v>
      </c>
      <c r="AD278" t="s">
        <v>298</v>
      </c>
    </row>
    <row r="279" spans="1:30" x14ac:dyDescent="0.25">
      <c r="A279">
        <v>278</v>
      </c>
      <c r="B279" t="s">
        <v>152</v>
      </c>
      <c r="C279" t="s">
        <v>158</v>
      </c>
      <c r="D279" t="s">
        <v>36</v>
      </c>
      <c r="E279" t="s">
        <v>160</v>
      </c>
      <c r="F279" t="s">
        <v>154</v>
      </c>
      <c r="K279" t="s">
        <v>202</v>
      </c>
      <c r="L279">
        <v>0</v>
      </c>
      <c r="Q279">
        <v>25</v>
      </c>
      <c r="R279">
        <v>2</v>
      </c>
      <c r="S279" t="s">
        <v>421</v>
      </c>
      <c r="T279" t="s">
        <v>433</v>
      </c>
      <c r="U279" t="s">
        <v>423</v>
      </c>
      <c r="V279" t="s">
        <v>255</v>
      </c>
      <c r="W279" t="s">
        <v>424</v>
      </c>
      <c r="X279" t="s">
        <v>480</v>
      </c>
    </row>
    <row r="280" spans="1:30" x14ac:dyDescent="0.25">
      <c r="A280">
        <v>279</v>
      </c>
      <c r="B280" t="s">
        <v>152</v>
      </c>
      <c r="C280" t="s">
        <v>158</v>
      </c>
      <c r="D280" t="s">
        <v>36</v>
      </c>
      <c r="E280" t="s">
        <v>161</v>
      </c>
      <c r="F280" t="s">
        <v>31</v>
      </c>
      <c r="I280">
        <v>3300</v>
      </c>
      <c r="J280">
        <v>5400</v>
      </c>
      <c r="K280" t="s">
        <v>192</v>
      </c>
      <c r="L280">
        <v>1</v>
      </c>
      <c r="Q280">
        <v>50</v>
      </c>
      <c r="R280">
        <v>2</v>
      </c>
      <c r="S280" t="s">
        <v>452</v>
      </c>
      <c r="T280" t="s">
        <v>459</v>
      </c>
      <c r="U280" t="s">
        <v>481</v>
      </c>
      <c r="Z280" t="s">
        <v>259</v>
      </c>
      <c r="AD280" t="s">
        <v>298</v>
      </c>
    </row>
    <row r="281" spans="1:30" x14ac:dyDescent="0.25">
      <c r="A281">
        <v>280</v>
      </c>
      <c r="B281" t="s">
        <v>152</v>
      </c>
      <c r="C281" t="s">
        <v>158</v>
      </c>
      <c r="D281" t="s">
        <v>36</v>
      </c>
      <c r="E281" t="s">
        <v>161</v>
      </c>
      <c r="F281" t="s">
        <v>154</v>
      </c>
      <c r="K281" t="s">
        <v>202</v>
      </c>
      <c r="L281">
        <v>0</v>
      </c>
      <c r="Q281">
        <v>25</v>
      </c>
      <c r="R281">
        <v>2</v>
      </c>
      <c r="S281" t="s">
        <v>421</v>
      </c>
      <c r="T281" t="s">
        <v>433</v>
      </c>
      <c r="U281" t="s">
        <v>423</v>
      </c>
      <c r="V281" t="s">
        <v>255</v>
      </c>
      <c r="W281" t="s">
        <v>424</v>
      </c>
      <c r="X281" t="s">
        <v>482</v>
      </c>
    </row>
    <row r="282" spans="1:30" x14ac:dyDescent="0.25">
      <c r="A282">
        <v>281</v>
      </c>
      <c r="B282" t="s">
        <v>152</v>
      </c>
      <c r="C282" t="s">
        <v>158</v>
      </c>
      <c r="D282" t="s">
        <v>36</v>
      </c>
      <c r="E282" t="s">
        <v>162</v>
      </c>
      <c r="F282" t="s">
        <v>31</v>
      </c>
      <c r="I282">
        <v>3300</v>
      </c>
      <c r="J282">
        <v>5400</v>
      </c>
      <c r="K282" t="s">
        <v>192</v>
      </c>
      <c r="L282">
        <v>1</v>
      </c>
      <c r="Q282">
        <v>50</v>
      </c>
      <c r="R282">
        <v>2</v>
      </c>
      <c r="S282" t="s">
        <v>452</v>
      </c>
      <c r="T282" t="s">
        <v>462</v>
      </c>
      <c r="U282" t="s">
        <v>483</v>
      </c>
      <c r="Z282" t="s">
        <v>259</v>
      </c>
      <c r="AD282" t="s">
        <v>298</v>
      </c>
    </row>
    <row r="283" spans="1:30" x14ac:dyDescent="0.25">
      <c r="A283">
        <v>282</v>
      </c>
      <c r="B283" t="s">
        <v>152</v>
      </c>
      <c r="C283" t="s">
        <v>158</v>
      </c>
      <c r="D283" t="s">
        <v>36</v>
      </c>
      <c r="E283" t="s">
        <v>162</v>
      </c>
      <c r="F283" t="s">
        <v>154</v>
      </c>
      <c r="K283" t="s">
        <v>202</v>
      </c>
      <c r="L283">
        <v>0</v>
      </c>
      <c r="Q283">
        <v>25</v>
      </c>
      <c r="R283">
        <v>2</v>
      </c>
      <c r="S283" t="s">
        <v>421</v>
      </c>
      <c r="T283" t="s">
        <v>433</v>
      </c>
      <c r="U283" t="s">
        <v>423</v>
      </c>
      <c r="V283" t="s">
        <v>255</v>
      </c>
      <c r="W283" t="s">
        <v>424</v>
      </c>
      <c r="X283" t="s">
        <v>484</v>
      </c>
    </row>
    <row r="284" spans="1:30" x14ac:dyDescent="0.25">
      <c r="A284">
        <v>283</v>
      </c>
      <c r="B284" t="s">
        <v>152</v>
      </c>
      <c r="C284" t="s">
        <v>158</v>
      </c>
      <c r="D284" t="s">
        <v>36</v>
      </c>
      <c r="E284" t="s">
        <v>163</v>
      </c>
      <c r="F284" t="s">
        <v>31</v>
      </c>
      <c r="I284">
        <v>3300</v>
      </c>
      <c r="J284">
        <v>5400</v>
      </c>
      <c r="K284" t="s">
        <v>192</v>
      </c>
      <c r="L284">
        <v>1</v>
      </c>
      <c r="Q284">
        <v>50</v>
      </c>
      <c r="R284">
        <v>2</v>
      </c>
      <c r="S284" t="s">
        <v>452</v>
      </c>
      <c r="T284" t="s">
        <v>465</v>
      </c>
      <c r="U284" t="s">
        <v>485</v>
      </c>
      <c r="Z284" t="s">
        <v>259</v>
      </c>
      <c r="AD284" t="s">
        <v>298</v>
      </c>
    </row>
    <row r="285" spans="1:30" x14ac:dyDescent="0.25">
      <c r="A285">
        <v>284</v>
      </c>
      <c r="B285" t="s">
        <v>152</v>
      </c>
      <c r="C285" t="s">
        <v>158</v>
      </c>
      <c r="D285" t="s">
        <v>36</v>
      </c>
      <c r="E285" t="s">
        <v>163</v>
      </c>
      <c r="F285" t="s">
        <v>154</v>
      </c>
      <c r="K285" t="s">
        <v>202</v>
      </c>
      <c r="L285">
        <v>0</v>
      </c>
      <c r="Q285">
        <v>25</v>
      </c>
      <c r="R285">
        <v>2</v>
      </c>
      <c r="S285" t="s">
        <v>421</v>
      </c>
      <c r="T285" t="s">
        <v>433</v>
      </c>
      <c r="U285" t="s">
        <v>423</v>
      </c>
      <c r="V285" t="s">
        <v>255</v>
      </c>
      <c r="W285" t="s">
        <v>424</v>
      </c>
      <c r="X285" t="s">
        <v>486</v>
      </c>
    </row>
    <row r="286" spans="1:30" x14ac:dyDescent="0.25">
      <c r="A286">
        <v>285</v>
      </c>
      <c r="B286" t="s">
        <v>152</v>
      </c>
      <c r="C286" t="s">
        <v>158</v>
      </c>
      <c r="D286" t="s">
        <v>36</v>
      </c>
      <c r="E286" t="s">
        <v>164</v>
      </c>
      <c r="F286" t="s">
        <v>31</v>
      </c>
      <c r="I286">
        <v>3300</v>
      </c>
      <c r="J286">
        <v>5400</v>
      </c>
      <c r="K286" t="s">
        <v>192</v>
      </c>
      <c r="L286">
        <v>1</v>
      </c>
      <c r="Q286">
        <v>50</v>
      </c>
      <c r="R286">
        <v>2</v>
      </c>
      <c r="S286" t="s">
        <v>452</v>
      </c>
      <c r="T286" t="s">
        <v>468</v>
      </c>
      <c r="U286" t="s">
        <v>487</v>
      </c>
      <c r="Z286" t="s">
        <v>259</v>
      </c>
      <c r="AD286" t="s">
        <v>298</v>
      </c>
    </row>
    <row r="287" spans="1:30" x14ac:dyDescent="0.25">
      <c r="A287">
        <v>286</v>
      </c>
      <c r="B287" t="s">
        <v>152</v>
      </c>
      <c r="C287" t="s">
        <v>158</v>
      </c>
      <c r="D287" t="s">
        <v>36</v>
      </c>
      <c r="E287" t="s">
        <v>164</v>
      </c>
      <c r="F287" t="s">
        <v>154</v>
      </c>
      <c r="K287" t="s">
        <v>202</v>
      </c>
      <c r="L287">
        <v>0</v>
      </c>
      <c r="Q287">
        <v>25</v>
      </c>
      <c r="R287">
        <v>2</v>
      </c>
      <c r="S287" t="s">
        <v>421</v>
      </c>
      <c r="T287" t="s">
        <v>433</v>
      </c>
      <c r="U287" t="s">
        <v>423</v>
      </c>
      <c r="V287" t="s">
        <v>255</v>
      </c>
      <c r="W287" t="s">
        <v>424</v>
      </c>
      <c r="X287" t="s">
        <v>488</v>
      </c>
    </row>
    <row r="288" spans="1:30" x14ac:dyDescent="0.25">
      <c r="A288">
        <v>287</v>
      </c>
      <c r="B288" t="s">
        <v>152</v>
      </c>
      <c r="C288" t="s">
        <v>158</v>
      </c>
      <c r="D288" t="s">
        <v>36</v>
      </c>
      <c r="E288" t="s">
        <v>165</v>
      </c>
      <c r="F288" t="s">
        <v>31</v>
      </c>
      <c r="I288">
        <v>3300</v>
      </c>
      <c r="J288">
        <v>5400</v>
      </c>
      <c r="K288" t="s">
        <v>192</v>
      </c>
      <c r="L288">
        <v>1</v>
      </c>
      <c r="Q288">
        <v>50</v>
      </c>
      <c r="R288">
        <v>2</v>
      </c>
      <c r="S288" t="s">
        <v>452</v>
      </c>
      <c r="T288" t="s">
        <v>471</v>
      </c>
      <c r="U288" t="s">
        <v>489</v>
      </c>
      <c r="Z288" t="s">
        <v>259</v>
      </c>
      <c r="AD288" t="s">
        <v>298</v>
      </c>
    </row>
    <row r="289" spans="1:30" x14ac:dyDescent="0.25">
      <c r="A289">
        <v>288</v>
      </c>
      <c r="B289" t="s">
        <v>152</v>
      </c>
      <c r="C289" t="s">
        <v>158</v>
      </c>
      <c r="D289" t="s">
        <v>36</v>
      </c>
      <c r="E289" t="s">
        <v>165</v>
      </c>
      <c r="F289" t="s">
        <v>154</v>
      </c>
      <c r="K289" t="s">
        <v>202</v>
      </c>
      <c r="L289">
        <v>0</v>
      </c>
      <c r="Q289">
        <v>25</v>
      </c>
      <c r="R289">
        <v>2</v>
      </c>
      <c r="S289" t="s">
        <v>421</v>
      </c>
      <c r="T289" t="s">
        <v>433</v>
      </c>
      <c r="U289" t="s">
        <v>423</v>
      </c>
      <c r="V289" t="s">
        <v>255</v>
      </c>
      <c r="W289" t="s">
        <v>424</v>
      </c>
      <c r="X289" t="s">
        <v>490</v>
      </c>
    </row>
    <row r="290" spans="1:30" x14ac:dyDescent="0.25">
      <c r="A290">
        <v>289</v>
      </c>
      <c r="B290" t="s">
        <v>152</v>
      </c>
      <c r="C290" t="s">
        <v>158</v>
      </c>
      <c r="D290" t="s">
        <v>36</v>
      </c>
      <c r="E290" t="s">
        <v>166</v>
      </c>
      <c r="F290" t="s">
        <v>31</v>
      </c>
      <c r="I290">
        <v>3300</v>
      </c>
      <c r="J290">
        <v>5400</v>
      </c>
      <c r="K290" t="s">
        <v>192</v>
      </c>
      <c r="L290">
        <v>1</v>
      </c>
      <c r="Q290">
        <v>50</v>
      </c>
      <c r="R290">
        <v>2</v>
      </c>
      <c r="S290" t="s">
        <v>452</v>
      </c>
      <c r="T290" t="s">
        <v>474</v>
      </c>
      <c r="U290" t="s">
        <v>491</v>
      </c>
      <c r="Z290" t="s">
        <v>259</v>
      </c>
      <c r="AD290" t="s">
        <v>298</v>
      </c>
    </row>
    <row r="291" spans="1:30" x14ac:dyDescent="0.25">
      <c r="A291">
        <v>290</v>
      </c>
      <c r="B291" t="s">
        <v>152</v>
      </c>
      <c r="C291" t="s">
        <v>158</v>
      </c>
      <c r="D291" t="s">
        <v>36</v>
      </c>
      <c r="E291" t="s">
        <v>166</v>
      </c>
      <c r="F291" t="s">
        <v>154</v>
      </c>
      <c r="K291" t="s">
        <v>202</v>
      </c>
      <c r="L291">
        <v>0</v>
      </c>
      <c r="Q291">
        <v>25</v>
      </c>
      <c r="R291">
        <v>2</v>
      </c>
      <c r="S291" t="s">
        <v>421</v>
      </c>
      <c r="T291" t="s">
        <v>433</v>
      </c>
      <c r="U291" t="s">
        <v>423</v>
      </c>
      <c r="V291" t="s">
        <v>255</v>
      </c>
      <c r="W291" t="s">
        <v>424</v>
      </c>
      <c r="X291" t="s">
        <v>492</v>
      </c>
    </row>
    <row r="292" spans="1:30" x14ac:dyDescent="0.25">
      <c r="A292">
        <v>291</v>
      </c>
      <c r="B292" t="s">
        <v>152</v>
      </c>
      <c r="C292" t="s">
        <v>167</v>
      </c>
      <c r="D292" t="s">
        <v>35</v>
      </c>
      <c r="E292" t="s">
        <v>35</v>
      </c>
      <c r="F292" t="s">
        <v>31</v>
      </c>
      <c r="I292">
        <v>3300</v>
      </c>
      <c r="J292">
        <v>5400</v>
      </c>
      <c r="K292" t="s">
        <v>192</v>
      </c>
      <c r="L292">
        <v>1</v>
      </c>
      <c r="Q292">
        <v>50</v>
      </c>
      <c r="R292">
        <v>2</v>
      </c>
      <c r="S292" t="s">
        <v>493</v>
      </c>
      <c r="T292" t="s">
        <v>494</v>
      </c>
      <c r="U292" t="s">
        <v>297</v>
      </c>
      <c r="Z292" t="s">
        <v>259</v>
      </c>
      <c r="AD292" t="s">
        <v>298</v>
      </c>
    </row>
    <row r="293" spans="1:30" x14ac:dyDescent="0.25">
      <c r="A293">
        <v>292</v>
      </c>
      <c r="B293" t="s">
        <v>152</v>
      </c>
      <c r="C293" t="s">
        <v>167</v>
      </c>
      <c r="D293" t="s">
        <v>35</v>
      </c>
      <c r="F293" t="s">
        <v>154</v>
      </c>
      <c r="K293" t="s">
        <v>202</v>
      </c>
      <c r="L293">
        <v>0</v>
      </c>
      <c r="Q293">
        <v>25</v>
      </c>
      <c r="R293">
        <v>2</v>
      </c>
      <c r="S293" t="s">
        <v>495</v>
      </c>
      <c r="T293" t="s">
        <v>422</v>
      </c>
      <c r="U293" t="s">
        <v>423</v>
      </c>
      <c r="V293" t="s">
        <v>255</v>
      </c>
      <c r="W293" t="s">
        <v>427</v>
      </c>
    </row>
    <row r="294" spans="1:30" x14ac:dyDescent="0.25">
      <c r="A294">
        <v>293</v>
      </c>
      <c r="B294" t="s">
        <v>152</v>
      </c>
      <c r="C294" t="s">
        <v>167</v>
      </c>
      <c r="D294" t="s">
        <v>36</v>
      </c>
      <c r="E294" t="s">
        <v>36</v>
      </c>
      <c r="F294" t="s">
        <v>31</v>
      </c>
      <c r="I294">
        <v>3300</v>
      </c>
      <c r="J294">
        <v>5400</v>
      </c>
      <c r="K294" t="s">
        <v>192</v>
      </c>
      <c r="L294">
        <v>1</v>
      </c>
      <c r="Q294">
        <v>50</v>
      </c>
      <c r="R294">
        <v>2</v>
      </c>
      <c r="S294" t="s">
        <v>493</v>
      </c>
      <c r="T294" t="s">
        <v>496</v>
      </c>
      <c r="U294" t="s">
        <v>497</v>
      </c>
      <c r="Z294" t="s">
        <v>259</v>
      </c>
      <c r="AD294" t="s">
        <v>298</v>
      </c>
    </row>
    <row r="295" spans="1:30" x14ac:dyDescent="0.25">
      <c r="A295">
        <v>294</v>
      </c>
      <c r="B295" t="s">
        <v>152</v>
      </c>
      <c r="C295" t="s">
        <v>167</v>
      </c>
      <c r="D295" t="s">
        <v>36</v>
      </c>
      <c r="F295" t="s">
        <v>154</v>
      </c>
      <c r="K295" t="s">
        <v>202</v>
      </c>
      <c r="L295">
        <v>0</v>
      </c>
      <c r="Q295">
        <v>25</v>
      </c>
      <c r="R295">
        <v>2</v>
      </c>
      <c r="S295" t="s">
        <v>421</v>
      </c>
      <c r="T295" t="s">
        <v>433</v>
      </c>
      <c r="U295" t="s">
        <v>423</v>
      </c>
      <c r="V295" t="s">
        <v>255</v>
      </c>
      <c r="W295" t="s">
        <v>427</v>
      </c>
      <c r="X295" t="s">
        <v>498</v>
      </c>
    </row>
    <row r="296" spans="1:30" x14ac:dyDescent="0.25">
      <c r="A296">
        <v>295</v>
      </c>
      <c r="B296" t="s">
        <v>152</v>
      </c>
      <c r="C296" t="s">
        <v>168</v>
      </c>
      <c r="D296" t="s">
        <v>169</v>
      </c>
      <c r="E296" t="s">
        <v>35</v>
      </c>
      <c r="F296" t="s">
        <v>31</v>
      </c>
      <c r="I296">
        <v>3300</v>
      </c>
      <c r="J296">
        <v>6325</v>
      </c>
      <c r="K296" t="s">
        <v>192</v>
      </c>
      <c r="L296">
        <v>1</v>
      </c>
      <c r="Q296">
        <v>50</v>
      </c>
      <c r="R296">
        <v>2</v>
      </c>
      <c r="S296" t="s">
        <v>452</v>
      </c>
      <c r="T296" t="s">
        <v>499</v>
      </c>
      <c r="U296" t="s">
        <v>500</v>
      </c>
      <c r="Z296" t="s">
        <v>259</v>
      </c>
      <c r="AD296" t="s">
        <v>298</v>
      </c>
    </row>
    <row r="297" spans="1:30" x14ac:dyDescent="0.25">
      <c r="A297">
        <v>296</v>
      </c>
      <c r="B297" t="s">
        <v>152</v>
      </c>
      <c r="C297" t="s">
        <v>168</v>
      </c>
      <c r="D297" t="s">
        <v>169</v>
      </c>
      <c r="E297" t="s">
        <v>35</v>
      </c>
      <c r="F297" t="s">
        <v>154</v>
      </c>
      <c r="K297" t="s">
        <v>202</v>
      </c>
      <c r="L297">
        <v>0</v>
      </c>
      <c r="Q297">
        <v>25</v>
      </c>
      <c r="R297">
        <v>2</v>
      </c>
      <c r="S297" t="s">
        <v>421</v>
      </c>
      <c r="T297" t="s">
        <v>422</v>
      </c>
      <c r="U297" t="s">
        <v>423</v>
      </c>
      <c r="V297" t="s">
        <v>255</v>
      </c>
      <c r="W297" t="s">
        <v>427</v>
      </c>
      <c r="X297" t="s">
        <v>501</v>
      </c>
    </row>
    <row r="298" spans="1:30" x14ac:dyDescent="0.25">
      <c r="A298">
        <v>297</v>
      </c>
      <c r="B298" t="s">
        <v>152</v>
      </c>
      <c r="C298" t="s">
        <v>168</v>
      </c>
      <c r="D298" t="s">
        <v>169</v>
      </c>
      <c r="E298" t="s">
        <v>36</v>
      </c>
      <c r="F298" t="s">
        <v>31</v>
      </c>
      <c r="I298">
        <v>3300</v>
      </c>
      <c r="J298">
        <v>6325</v>
      </c>
      <c r="K298" t="s">
        <v>192</v>
      </c>
      <c r="L298">
        <v>1</v>
      </c>
      <c r="Q298">
        <v>50</v>
      </c>
      <c r="R298">
        <v>2</v>
      </c>
      <c r="S298" t="s">
        <v>452</v>
      </c>
      <c r="T298" t="s">
        <v>499</v>
      </c>
      <c r="U298" t="s">
        <v>502</v>
      </c>
      <c r="Z298" t="s">
        <v>259</v>
      </c>
      <c r="AD298" t="s">
        <v>298</v>
      </c>
    </row>
    <row r="299" spans="1:30" x14ac:dyDescent="0.25">
      <c r="A299">
        <v>298</v>
      </c>
      <c r="B299" t="s">
        <v>152</v>
      </c>
      <c r="C299" t="s">
        <v>168</v>
      </c>
      <c r="D299" t="s">
        <v>169</v>
      </c>
      <c r="E299" t="s">
        <v>36</v>
      </c>
      <c r="F299" t="s">
        <v>154</v>
      </c>
      <c r="K299" t="s">
        <v>202</v>
      </c>
      <c r="L299">
        <v>0</v>
      </c>
      <c r="Q299">
        <v>25</v>
      </c>
      <c r="R299">
        <v>2</v>
      </c>
      <c r="S299" t="s">
        <v>421</v>
      </c>
      <c r="T299" t="s">
        <v>433</v>
      </c>
      <c r="U299" t="s">
        <v>423</v>
      </c>
      <c r="V299" t="s">
        <v>255</v>
      </c>
      <c r="W299" t="s">
        <v>427</v>
      </c>
      <c r="X299" t="s">
        <v>503</v>
      </c>
    </row>
    <row r="300" spans="1:30" x14ac:dyDescent="0.25">
      <c r="A300">
        <v>299</v>
      </c>
      <c r="B300" t="s">
        <v>152</v>
      </c>
      <c r="C300" t="s">
        <v>168</v>
      </c>
      <c r="D300" t="s">
        <v>170</v>
      </c>
      <c r="E300" t="s">
        <v>35</v>
      </c>
      <c r="F300" t="s">
        <v>31</v>
      </c>
      <c r="I300">
        <v>3300</v>
      </c>
      <c r="J300">
        <v>6325</v>
      </c>
      <c r="K300" t="s">
        <v>192</v>
      </c>
      <c r="L300">
        <v>1</v>
      </c>
      <c r="Q300">
        <v>50</v>
      </c>
      <c r="R300">
        <v>2</v>
      </c>
      <c r="S300" t="s">
        <v>452</v>
      </c>
      <c r="T300" t="s">
        <v>504</v>
      </c>
      <c r="U300" t="s">
        <v>505</v>
      </c>
      <c r="Z300" t="s">
        <v>259</v>
      </c>
      <c r="AD300" t="s">
        <v>298</v>
      </c>
    </row>
    <row r="301" spans="1:30" x14ac:dyDescent="0.25">
      <c r="A301">
        <v>300</v>
      </c>
      <c r="B301" t="s">
        <v>152</v>
      </c>
      <c r="C301" t="s">
        <v>168</v>
      </c>
      <c r="D301" t="s">
        <v>170</v>
      </c>
      <c r="E301" t="s">
        <v>35</v>
      </c>
      <c r="F301" t="s">
        <v>154</v>
      </c>
      <c r="K301" t="s">
        <v>202</v>
      </c>
      <c r="L301">
        <v>0</v>
      </c>
      <c r="Q301">
        <v>25</v>
      </c>
      <c r="R301">
        <v>2</v>
      </c>
      <c r="S301" t="s">
        <v>421</v>
      </c>
      <c r="T301" t="s">
        <v>422</v>
      </c>
      <c r="U301" t="s">
        <v>423</v>
      </c>
      <c r="V301" t="s">
        <v>255</v>
      </c>
      <c r="W301" t="s">
        <v>427</v>
      </c>
      <c r="X301" t="s">
        <v>506</v>
      </c>
    </row>
    <row r="302" spans="1:30" x14ac:dyDescent="0.25">
      <c r="A302">
        <v>301</v>
      </c>
      <c r="B302" t="s">
        <v>152</v>
      </c>
      <c r="C302" t="s">
        <v>168</v>
      </c>
      <c r="D302" t="s">
        <v>170</v>
      </c>
      <c r="E302" t="s">
        <v>36</v>
      </c>
      <c r="F302" t="s">
        <v>31</v>
      </c>
      <c r="I302">
        <v>3300</v>
      </c>
      <c r="J302">
        <v>6325</v>
      </c>
      <c r="K302" t="s">
        <v>192</v>
      </c>
      <c r="L302">
        <v>1</v>
      </c>
      <c r="Q302">
        <v>50</v>
      </c>
      <c r="R302">
        <v>2</v>
      </c>
      <c r="S302" t="s">
        <v>452</v>
      </c>
      <c r="T302" t="s">
        <v>504</v>
      </c>
      <c r="U302" t="s">
        <v>507</v>
      </c>
      <c r="Z302" t="s">
        <v>259</v>
      </c>
      <c r="AD302" t="s">
        <v>298</v>
      </c>
    </row>
    <row r="303" spans="1:30" x14ac:dyDescent="0.25">
      <c r="A303">
        <v>302</v>
      </c>
      <c r="B303" t="s">
        <v>152</v>
      </c>
      <c r="C303" t="s">
        <v>168</v>
      </c>
      <c r="D303" t="s">
        <v>170</v>
      </c>
      <c r="E303" t="s">
        <v>36</v>
      </c>
      <c r="F303" t="s">
        <v>154</v>
      </c>
      <c r="K303" t="s">
        <v>202</v>
      </c>
      <c r="L303">
        <v>0</v>
      </c>
      <c r="Q303">
        <v>25</v>
      </c>
      <c r="R303">
        <v>2</v>
      </c>
      <c r="S303" t="s">
        <v>421</v>
      </c>
      <c r="T303" t="s">
        <v>433</v>
      </c>
      <c r="U303" t="s">
        <v>423</v>
      </c>
      <c r="V303" t="s">
        <v>255</v>
      </c>
      <c r="W303" t="s">
        <v>427</v>
      </c>
      <c r="X303" t="s">
        <v>508</v>
      </c>
    </row>
    <row r="304" spans="1:30" x14ac:dyDescent="0.25">
      <c r="A304">
        <v>303</v>
      </c>
      <c r="B304" t="s">
        <v>152</v>
      </c>
      <c r="C304" t="s">
        <v>171</v>
      </c>
      <c r="D304" t="s">
        <v>35</v>
      </c>
      <c r="E304" t="s">
        <v>35</v>
      </c>
      <c r="F304" t="s">
        <v>172</v>
      </c>
      <c r="I304">
        <v>4400</v>
      </c>
      <c r="J304">
        <v>1200</v>
      </c>
      <c r="K304" t="s">
        <v>192</v>
      </c>
      <c r="L304">
        <v>1</v>
      </c>
      <c r="Q304">
        <v>50</v>
      </c>
      <c r="R304">
        <v>2</v>
      </c>
      <c r="S304" t="s">
        <v>509</v>
      </c>
      <c r="T304" t="s">
        <v>494</v>
      </c>
      <c r="U304" t="s">
        <v>297</v>
      </c>
      <c r="Z304" t="s">
        <v>333</v>
      </c>
      <c r="AD304" t="s">
        <v>298</v>
      </c>
    </row>
    <row r="305" spans="1:30" x14ac:dyDescent="0.25">
      <c r="A305">
        <v>304</v>
      </c>
      <c r="B305" t="s">
        <v>152</v>
      </c>
      <c r="C305" t="s">
        <v>171</v>
      </c>
      <c r="D305" t="s">
        <v>36</v>
      </c>
      <c r="E305" t="s">
        <v>36</v>
      </c>
      <c r="F305" t="s">
        <v>172</v>
      </c>
      <c r="I305">
        <v>4400</v>
      </c>
      <c r="J305">
        <v>1200</v>
      </c>
      <c r="K305" t="s">
        <v>192</v>
      </c>
      <c r="L305">
        <v>1</v>
      </c>
      <c r="Q305">
        <v>50</v>
      </c>
      <c r="R305">
        <v>2</v>
      </c>
      <c r="S305" t="s">
        <v>509</v>
      </c>
      <c r="T305" t="s">
        <v>496</v>
      </c>
      <c r="U305" t="s">
        <v>497</v>
      </c>
      <c r="Z305" t="s">
        <v>333</v>
      </c>
      <c r="AD305" t="s">
        <v>298</v>
      </c>
    </row>
    <row r="306" spans="1:30" x14ac:dyDescent="0.25">
      <c r="A306">
        <v>305</v>
      </c>
      <c r="B306" t="s">
        <v>152</v>
      </c>
      <c r="C306" t="s">
        <v>7</v>
      </c>
      <c r="L306">
        <v>2</v>
      </c>
      <c r="Q306">
        <v>10</v>
      </c>
      <c r="R306">
        <v>1</v>
      </c>
    </row>
    <row r="307" spans="1:30" x14ac:dyDescent="0.25">
      <c r="A307">
        <v>306</v>
      </c>
      <c r="B307" t="s">
        <v>152</v>
      </c>
      <c r="C307" t="s">
        <v>173</v>
      </c>
      <c r="D307" t="s">
        <v>153</v>
      </c>
      <c r="E307" t="s">
        <v>35</v>
      </c>
      <c r="F307" t="s">
        <v>140</v>
      </c>
      <c r="K307" t="s">
        <v>203</v>
      </c>
      <c r="L307">
        <v>0</v>
      </c>
      <c r="N307" t="s">
        <v>249</v>
      </c>
      <c r="Q307">
        <v>10</v>
      </c>
      <c r="R307">
        <v>1</v>
      </c>
    </row>
    <row r="308" spans="1:30" x14ac:dyDescent="0.25">
      <c r="A308">
        <v>307</v>
      </c>
      <c r="B308" t="s">
        <v>152</v>
      </c>
      <c r="C308" t="s">
        <v>173</v>
      </c>
      <c r="D308" t="s">
        <v>153</v>
      </c>
      <c r="E308" t="s">
        <v>35</v>
      </c>
      <c r="F308" t="s">
        <v>141</v>
      </c>
      <c r="L308">
        <v>2</v>
      </c>
      <c r="N308" t="s">
        <v>249</v>
      </c>
      <c r="Q308">
        <v>10</v>
      </c>
      <c r="R308">
        <v>1</v>
      </c>
    </row>
    <row r="309" spans="1:30" x14ac:dyDescent="0.25">
      <c r="A309">
        <v>308</v>
      </c>
      <c r="B309" t="s">
        <v>152</v>
      </c>
      <c r="C309" t="s">
        <v>173</v>
      </c>
      <c r="D309" t="s">
        <v>153</v>
      </c>
      <c r="E309" t="s">
        <v>35</v>
      </c>
      <c r="F309" t="s">
        <v>142</v>
      </c>
      <c r="L309">
        <v>2</v>
      </c>
      <c r="N309" t="s">
        <v>249</v>
      </c>
      <c r="Q309">
        <v>10</v>
      </c>
      <c r="R309">
        <v>1</v>
      </c>
    </row>
    <row r="310" spans="1:30" x14ac:dyDescent="0.25">
      <c r="A310">
        <v>309</v>
      </c>
      <c r="B310" t="s">
        <v>152</v>
      </c>
      <c r="C310" t="s">
        <v>173</v>
      </c>
      <c r="D310" t="s">
        <v>153</v>
      </c>
      <c r="E310" t="s">
        <v>36</v>
      </c>
      <c r="F310" t="s">
        <v>140</v>
      </c>
      <c r="K310" t="s">
        <v>204</v>
      </c>
      <c r="L310">
        <v>0</v>
      </c>
      <c r="N310" t="s">
        <v>249</v>
      </c>
      <c r="Q310">
        <v>10</v>
      </c>
      <c r="R310">
        <v>1</v>
      </c>
    </row>
    <row r="311" spans="1:30" x14ac:dyDescent="0.25">
      <c r="A311">
        <v>310</v>
      </c>
      <c r="B311" t="s">
        <v>152</v>
      </c>
      <c r="C311" t="s">
        <v>173</v>
      </c>
      <c r="D311" t="s">
        <v>153</v>
      </c>
      <c r="E311" t="s">
        <v>36</v>
      </c>
      <c r="F311" t="s">
        <v>141</v>
      </c>
      <c r="L311">
        <v>2</v>
      </c>
      <c r="N311" t="s">
        <v>249</v>
      </c>
      <c r="Q311">
        <v>10</v>
      </c>
      <c r="R311">
        <v>1</v>
      </c>
    </row>
    <row r="312" spans="1:30" x14ac:dyDescent="0.25">
      <c r="A312">
        <v>311</v>
      </c>
      <c r="B312" t="s">
        <v>152</v>
      </c>
      <c r="C312" t="s">
        <v>173</v>
      </c>
      <c r="D312" t="s">
        <v>153</v>
      </c>
      <c r="E312" t="s">
        <v>36</v>
      </c>
      <c r="F312" t="s">
        <v>155</v>
      </c>
      <c r="L312">
        <v>2</v>
      </c>
      <c r="N312" t="s">
        <v>249</v>
      </c>
      <c r="Q312">
        <v>10</v>
      </c>
      <c r="R312">
        <v>1</v>
      </c>
    </row>
    <row r="313" spans="1:30" x14ac:dyDescent="0.25">
      <c r="A313">
        <v>312</v>
      </c>
      <c r="B313" t="s">
        <v>152</v>
      </c>
      <c r="C313" t="s">
        <v>173</v>
      </c>
      <c r="D313" t="s">
        <v>153</v>
      </c>
      <c r="E313" t="s">
        <v>36</v>
      </c>
      <c r="F313" t="s">
        <v>142</v>
      </c>
      <c r="L313">
        <v>2</v>
      </c>
      <c r="N313" t="s">
        <v>249</v>
      </c>
      <c r="Q313">
        <v>10</v>
      </c>
      <c r="R313">
        <v>1</v>
      </c>
    </row>
    <row r="314" spans="1:30" x14ac:dyDescent="0.25">
      <c r="A314">
        <v>313</v>
      </c>
      <c r="B314" t="s">
        <v>152</v>
      </c>
      <c r="C314" t="s">
        <v>173</v>
      </c>
      <c r="D314" t="s">
        <v>156</v>
      </c>
      <c r="E314" t="s">
        <v>35</v>
      </c>
      <c r="F314" t="s">
        <v>140</v>
      </c>
      <c r="K314" t="s">
        <v>203</v>
      </c>
      <c r="L314">
        <v>0</v>
      </c>
      <c r="N314" t="s">
        <v>249</v>
      </c>
      <c r="Q314">
        <v>10</v>
      </c>
      <c r="R314">
        <v>1</v>
      </c>
    </row>
    <row r="315" spans="1:30" x14ac:dyDescent="0.25">
      <c r="A315">
        <v>314</v>
      </c>
      <c r="B315" t="s">
        <v>152</v>
      </c>
      <c r="C315" t="s">
        <v>173</v>
      </c>
      <c r="D315" t="s">
        <v>156</v>
      </c>
      <c r="E315" t="s">
        <v>35</v>
      </c>
      <c r="F315" t="s">
        <v>141</v>
      </c>
      <c r="L315">
        <v>2</v>
      </c>
      <c r="N315" t="s">
        <v>249</v>
      </c>
      <c r="Q315">
        <v>10</v>
      </c>
      <c r="R315">
        <v>1</v>
      </c>
    </row>
    <row r="316" spans="1:30" x14ac:dyDescent="0.25">
      <c r="A316">
        <v>315</v>
      </c>
      <c r="B316" t="s">
        <v>152</v>
      </c>
      <c r="C316" t="s">
        <v>173</v>
      </c>
      <c r="D316" t="s">
        <v>156</v>
      </c>
      <c r="E316" t="s">
        <v>36</v>
      </c>
      <c r="F316" t="s">
        <v>140</v>
      </c>
      <c r="K316" t="s">
        <v>203</v>
      </c>
      <c r="L316">
        <v>0</v>
      </c>
      <c r="N316" t="s">
        <v>249</v>
      </c>
      <c r="Q316">
        <v>10</v>
      </c>
      <c r="R316">
        <v>1</v>
      </c>
    </row>
    <row r="317" spans="1:30" x14ac:dyDescent="0.25">
      <c r="A317">
        <v>316</v>
      </c>
      <c r="B317" t="s">
        <v>152</v>
      </c>
      <c r="C317" t="s">
        <v>173</v>
      </c>
      <c r="D317" t="s">
        <v>156</v>
      </c>
      <c r="E317" t="s">
        <v>36</v>
      </c>
      <c r="F317" t="s">
        <v>141</v>
      </c>
      <c r="L317">
        <v>2</v>
      </c>
      <c r="N317" t="s">
        <v>249</v>
      </c>
      <c r="Q317">
        <v>10</v>
      </c>
      <c r="R317">
        <v>1</v>
      </c>
    </row>
    <row r="318" spans="1:30" x14ac:dyDescent="0.25">
      <c r="A318">
        <v>317</v>
      </c>
      <c r="B318" t="s">
        <v>152</v>
      </c>
      <c r="C318" t="s">
        <v>173</v>
      </c>
      <c r="D318" t="s">
        <v>158</v>
      </c>
      <c r="E318" t="s">
        <v>35</v>
      </c>
      <c r="F318" t="s">
        <v>159</v>
      </c>
      <c r="K318" t="s">
        <v>203</v>
      </c>
      <c r="L318">
        <v>0</v>
      </c>
      <c r="N318" t="s">
        <v>249</v>
      </c>
      <c r="Q318">
        <v>10</v>
      </c>
      <c r="R318">
        <v>1</v>
      </c>
    </row>
    <row r="319" spans="1:30" x14ac:dyDescent="0.25">
      <c r="A319">
        <v>318</v>
      </c>
      <c r="B319" t="s">
        <v>152</v>
      </c>
      <c r="C319" t="s">
        <v>173</v>
      </c>
      <c r="D319" t="s">
        <v>158</v>
      </c>
      <c r="E319" t="s">
        <v>35</v>
      </c>
      <c r="F319" t="s">
        <v>160</v>
      </c>
      <c r="K319" t="s">
        <v>203</v>
      </c>
      <c r="L319">
        <v>0</v>
      </c>
      <c r="N319" t="s">
        <v>249</v>
      </c>
      <c r="Q319">
        <v>10</v>
      </c>
      <c r="R319">
        <v>1</v>
      </c>
    </row>
    <row r="320" spans="1:30" x14ac:dyDescent="0.25">
      <c r="A320">
        <v>319</v>
      </c>
      <c r="B320" t="s">
        <v>152</v>
      </c>
      <c r="C320" t="s">
        <v>173</v>
      </c>
      <c r="D320" t="s">
        <v>158</v>
      </c>
      <c r="E320" t="s">
        <v>35</v>
      </c>
      <c r="F320" t="s">
        <v>161</v>
      </c>
      <c r="K320" t="s">
        <v>203</v>
      </c>
      <c r="L320">
        <v>0</v>
      </c>
      <c r="N320" t="s">
        <v>249</v>
      </c>
      <c r="Q320">
        <v>10</v>
      </c>
      <c r="R320">
        <v>1</v>
      </c>
    </row>
    <row r="321" spans="1:18" x14ac:dyDescent="0.25">
      <c r="A321">
        <v>320</v>
      </c>
      <c r="B321" t="s">
        <v>152</v>
      </c>
      <c r="C321" t="s">
        <v>173</v>
      </c>
      <c r="D321" t="s">
        <v>158</v>
      </c>
      <c r="E321" t="s">
        <v>35</v>
      </c>
      <c r="F321" t="s">
        <v>162</v>
      </c>
      <c r="K321" t="s">
        <v>203</v>
      </c>
      <c r="L321">
        <v>0</v>
      </c>
      <c r="N321" t="s">
        <v>249</v>
      </c>
      <c r="Q321">
        <v>10</v>
      </c>
      <c r="R321">
        <v>1</v>
      </c>
    </row>
    <row r="322" spans="1:18" x14ac:dyDescent="0.25">
      <c r="A322">
        <v>321</v>
      </c>
      <c r="B322" t="s">
        <v>152</v>
      </c>
      <c r="C322" t="s">
        <v>173</v>
      </c>
      <c r="D322" t="s">
        <v>158</v>
      </c>
      <c r="E322" t="s">
        <v>35</v>
      </c>
      <c r="F322" t="s">
        <v>163</v>
      </c>
      <c r="K322" t="s">
        <v>203</v>
      </c>
      <c r="L322">
        <v>0</v>
      </c>
      <c r="N322" t="s">
        <v>249</v>
      </c>
      <c r="Q322">
        <v>10</v>
      </c>
      <c r="R322">
        <v>1</v>
      </c>
    </row>
    <row r="323" spans="1:18" x14ac:dyDescent="0.25">
      <c r="A323">
        <v>322</v>
      </c>
      <c r="B323" t="s">
        <v>152</v>
      </c>
      <c r="C323" t="s">
        <v>173</v>
      </c>
      <c r="D323" t="s">
        <v>158</v>
      </c>
      <c r="E323" t="s">
        <v>35</v>
      </c>
      <c r="F323" t="s">
        <v>164</v>
      </c>
      <c r="K323" t="s">
        <v>203</v>
      </c>
      <c r="L323">
        <v>0</v>
      </c>
      <c r="N323" t="s">
        <v>249</v>
      </c>
      <c r="Q323">
        <v>10</v>
      </c>
      <c r="R323">
        <v>1</v>
      </c>
    </row>
    <row r="324" spans="1:18" x14ac:dyDescent="0.25">
      <c r="A324">
        <v>323</v>
      </c>
      <c r="B324" t="s">
        <v>152</v>
      </c>
      <c r="C324" t="s">
        <v>173</v>
      </c>
      <c r="D324" t="s">
        <v>158</v>
      </c>
      <c r="E324" t="s">
        <v>35</v>
      </c>
      <c r="F324" t="s">
        <v>165</v>
      </c>
      <c r="K324" t="s">
        <v>203</v>
      </c>
      <c r="L324">
        <v>0</v>
      </c>
      <c r="N324" t="s">
        <v>249</v>
      </c>
      <c r="Q324">
        <v>10</v>
      </c>
      <c r="R324">
        <v>1</v>
      </c>
    </row>
    <row r="325" spans="1:18" x14ac:dyDescent="0.25">
      <c r="A325">
        <v>324</v>
      </c>
      <c r="B325" t="s">
        <v>152</v>
      </c>
      <c r="C325" t="s">
        <v>173</v>
      </c>
      <c r="D325" t="s">
        <v>158</v>
      </c>
      <c r="E325" t="s">
        <v>35</v>
      </c>
      <c r="F325" t="s">
        <v>166</v>
      </c>
      <c r="K325" t="s">
        <v>203</v>
      </c>
      <c r="L325">
        <v>0</v>
      </c>
      <c r="N325" t="s">
        <v>249</v>
      </c>
      <c r="Q325">
        <v>10</v>
      </c>
      <c r="R325">
        <v>1</v>
      </c>
    </row>
    <row r="326" spans="1:18" x14ac:dyDescent="0.25">
      <c r="A326">
        <v>325</v>
      </c>
      <c r="B326" t="s">
        <v>152</v>
      </c>
      <c r="C326" t="s">
        <v>173</v>
      </c>
      <c r="D326" t="s">
        <v>158</v>
      </c>
      <c r="E326" t="s">
        <v>36</v>
      </c>
      <c r="F326" t="s">
        <v>159</v>
      </c>
      <c r="K326" t="s">
        <v>203</v>
      </c>
      <c r="L326">
        <v>0</v>
      </c>
      <c r="N326" t="s">
        <v>249</v>
      </c>
      <c r="Q326">
        <v>10</v>
      </c>
      <c r="R326">
        <v>1</v>
      </c>
    </row>
    <row r="327" spans="1:18" x14ac:dyDescent="0.25">
      <c r="A327">
        <v>326</v>
      </c>
      <c r="B327" t="s">
        <v>152</v>
      </c>
      <c r="C327" t="s">
        <v>173</v>
      </c>
      <c r="D327" t="s">
        <v>158</v>
      </c>
      <c r="E327" t="s">
        <v>36</v>
      </c>
      <c r="F327" t="s">
        <v>160</v>
      </c>
      <c r="K327" t="s">
        <v>203</v>
      </c>
      <c r="L327">
        <v>0</v>
      </c>
      <c r="N327" t="s">
        <v>249</v>
      </c>
      <c r="Q327">
        <v>10</v>
      </c>
      <c r="R327">
        <v>1</v>
      </c>
    </row>
    <row r="328" spans="1:18" x14ac:dyDescent="0.25">
      <c r="A328">
        <v>327</v>
      </c>
      <c r="B328" t="s">
        <v>152</v>
      </c>
      <c r="C328" t="s">
        <v>173</v>
      </c>
      <c r="D328" t="s">
        <v>158</v>
      </c>
      <c r="E328" t="s">
        <v>36</v>
      </c>
      <c r="F328" t="s">
        <v>161</v>
      </c>
      <c r="K328" t="s">
        <v>203</v>
      </c>
      <c r="L328">
        <v>0</v>
      </c>
      <c r="N328" t="s">
        <v>249</v>
      </c>
      <c r="Q328">
        <v>10</v>
      </c>
      <c r="R328">
        <v>1</v>
      </c>
    </row>
    <row r="329" spans="1:18" x14ac:dyDescent="0.25">
      <c r="A329">
        <v>328</v>
      </c>
      <c r="B329" t="s">
        <v>152</v>
      </c>
      <c r="C329" t="s">
        <v>173</v>
      </c>
      <c r="D329" t="s">
        <v>158</v>
      </c>
      <c r="E329" t="s">
        <v>36</v>
      </c>
      <c r="F329" t="s">
        <v>162</v>
      </c>
      <c r="K329" t="s">
        <v>203</v>
      </c>
      <c r="L329">
        <v>0</v>
      </c>
      <c r="N329" t="s">
        <v>249</v>
      </c>
      <c r="Q329">
        <v>10</v>
      </c>
      <c r="R329">
        <v>1</v>
      </c>
    </row>
    <row r="330" spans="1:18" x14ac:dyDescent="0.25">
      <c r="A330">
        <v>329</v>
      </c>
      <c r="B330" t="s">
        <v>152</v>
      </c>
      <c r="C330" t="s">
        <v>173</v>
      </c>
      <c r="D330" t="s">
        <v>158</v>
      </c>
      <c r="E330" t="s">
        <v>36</v>
      </c>
      <c r="F330" t="s">
        <v>163</v>
      </c>
      <c r="K330" t="s">
        <v>203</v>
      </c>
      <c r="L330">
        <v>0</v>
      </c>
      <c r="N330" t="s">
        <v>249</v>
      </c>
      <c r="Q330">
        <v>10</v>
      </c>
      <c r="R330">
        <v>1</v>
      </c>
    </row>
    <row r="331" spans="1:18" x14ac:dyDescent="0.25">
      <c r="A331">
        <v>330</v>
      </c>
      <c r="B331" t="s">
        <v>152</v>
      </c>
      <c r="C331" t="s">
        <v>173</v>
      </c>
      <c r="D331" t="s">
        <v>158</v>
      </c>
      <c r="E331" t="s">
        <v>36</v>
      </c>
      <c r="F331" t="s">
        <v>164</v>
      </c>
      <c r="K331" t="s">
        <v>203</v>
      </c>
      <c r="L331">
        <v>0</v>
      </c>
      <c r="N331" t="s">
        <v>249</v>
      </c>
      <c r="Q331">
        <v>10</v>
      </c>
      <c r="R331">
        <v>1</v>
      </c>
    </row>
    <row r="332" spans="1:18" x14ac:dyDescent="0.25">
      <c r="A332">
        <v>331</v>
      </c>
      <c r="B332" t="s">
        <v>152</v>
      </c>
      <c r="C332" t="s">
        <v>173</v>
      </c>
      <c r="D332" t="s">
        <v>158</v>
      </c>
      <c r="E332" t="s">
        <v>36</v>
      </c>
      <c r="F332" t="s">
        <v>165</v>
      </c>
      <c r="K332" t="s">
        <v>203</v>
      </c>
      <c r="L332">
        <v>0</v>
      </c>
      <c r="N332" t="s">
        <v>249</v>
      </c>
      <c r="Q332">
        <v>10</v>
      </c>
      <c r="R332">
        <v>1</v>
      </c>
    </row>
    <row r="333" spans="1:18" x14ac:dyDescent="0.25">
      <c r="A333">
        <v>332</v>
      </c>
      <c r="B333" t="s">
        <v>152</v>
      </c>
      <c r="C333" t="s">
        <v>173</v>
      </c>
      <c r="D333" t="s">
        <v>158</v>
      </c>
      <c r="E333" t="s">
        <v>36</v>
      </c>
      <c r="F333" t="s">
        <v>166</v>
      </c>
      <c r="K333" t="s">
        <v>203</v>
      </c>
      <c r="L333">
        <v>0</v>
      </c>
      <c r="N333" t="s">
        <v>249</v>
      </c>
      <c r="Q333">
        <v>10</v>
      </c>
      <c r="R333">
        <v>1</v>
      </c>
    </row>
    <row r="334" spans="1:18" x14ac:dyDescent="0.25">
      <c r="A334">
        <v>333</v>
      </c>
      <c r="B334" t="s">
        <v>152</v>
      </c>
      <c r="C334" t="s">
        <v>173</v>
      </c>
      <c r="D334" t="s">
        <v>167</v>
      </c>
      <c r="E334" t="s">
        <v>35</v>
      </c>
      <c r="K334" t="s">
        <v>205</v>
      </c>
      <c r="L334">
        <v>0</v>
      </c>
      <c r="N334" t="s">
        <v>249</v>
      </c>
      <c r="Q334">
        <v>10</v>
      </c>
      <c r="R334">
        <v>1</v>
      </c>
    </row>
    <row r="335" spans="1:18" x14ac:dyDescent="0.25">
      <c r="A335">
        <v>334</v>
      </c>
      <c r="B335" t="s">
        <v>152</v>
      </c>
      <c r="C335" t="s">
        <v>173</v>
      </c>
      <c r="D335" t="s">
        <v>167</v>
      </c>
      <c r="E335" t="s">
        <v>36</v>
      </c>
      <c r="F335" t="s">
        <v>174</v>
      </c>
      <c r="K335" t="s">
        <v>205</v>
      </c>
      <c r="L335">
        <v>0</v>
      </c>
      <c r="N335" t="s">
        <v>249</v>
      </c>
      <c r="Q335">
        <v>10</v>
      </c>
      <c r="R335">
        <v>1</v>
      </c>
    </row>
    <row r="336" spans="1:18" x14ac:dyDescent="0.25">
      <c r="A336">
        <v>335</v>
      </c>
      <c r="B336" t="s">
        <v>152</v>
      </c>
      <c r="C336" t="s">
        <v>173</v>
      </c>
      <c r="D336" t="s">
        <v>167</v>
      </c>
      <c r="E336" t="s">
        <v>36</v>
      </c>
      <c r="K336" t="s">
        <v>205</v>
      </c>
      <c r="L336">
        <v>0</v>
      </c>
      <c r="N336" t="s">
        <v>249</v>
      </c>
      <c r="Q336">
        <v>10</v>
      </c>
      <c r="R336">
        <v>1</v>
      </c>
    </row>
    <row r="337" spans="1:30" x14ac:dyDescent="0.25">
      <c r="A337">
        <v>336</v>
      </c>
      <c r="B337" t="s">
        <v>152</v>
      </c>
      <c r="C337" t="s">
        <v>173</v>
      </c>
      <c r="D337" t="s">
        <v>168</v>
      </c>
      <c r="E337" t="s">
        <v>169</v>
      </c>
      <c r="F337" t="s">
        <v>35</v>
      </c>
      <c r="K337" t="s">
        <v>203</v>
      </c>
      <c r="L337">
        <v>0</v>
      </c>
      <c r="N337" t="s">
        <v>249</v>
      </c>
      <c r="Q337">
        <v>10</v>
      </c>
      <c r="R337">
        <v>1</v>
      </c>
    </row>
    <row r="338" spans="1:30" x14ac:dyDescent="0.25">
      <c r="A338">
        <v>337</v>
      </c>
      <c r="B338" t="s">
        <v>152</v>
      </c>
      <c r="C338" t="s">
        <v>173</v>
      </c>
      <c r="D338" t="s">
        <v>168</v>
      </c>
      <c r="E338" t="s">
        <v>169</v>
      </c>
      <c r="F338" t="s">
        <v>36</v>
      </c>
      <c r="K338" t="s">
        <v>203</v>
      </c>
      <c r="L338">
        <v>0</v>
      </c>
      <c r="N338" t="s">
        <v>249</v>
      </c>
      <c r="Q338">
        <v>10</v>
      </c>
      <c r="R338">
        <v>1</v>
      </c>
    </row>
    <row r="339" spans="1:30" x14ac:dyDescent="0.25">
      <c r="A339">
        <v>338</v>
      </c>
      <c r="B339" t="s">
        <v>152</v>
      </c>
      <c r="C339" t="s">
        <v>173</v>
      </c>
      <c r="D339" t="s">
        <v>168</v>
      </c>
      <c r="E339" t="s">
        <v>170</v>
      </c>
      <c r="F339" t="s">
        <v>35</v>
      </c>
      <c r="K339" t="s">
        <v>203</v>
      </c>
      <c r="L339">
        <v>0</v>
      </c>
      <c r="N339" t="s">
        <v>249</v>
      </c>
      <c r="Q339">
        <v>10</v>
      </c>
      <c r="R339">
        <v>1</v>
      </c>
    </row>
    <row r="340" spans="1:30" x14ac:dyDescent="0.25">
      <c r="A340">
        <v>339</v>
      </c>
      <c r="B340" t="s">
        <v>152</v>
      </c>
      <c r="C340" t="s">
        <v>173</v>
      </c>
      <c r="D340" t="s">
        <v>168</v>
      </c>
      <c r="E340" t="s">
        <v>170</v>
      </c>
      <c r="F340" t="s">
        <v>36</v>
      </c>
      <c r="K340" t="s">
        <v>203</v>
      </c>
      <c r="L340">
        <v>0</v>
      </c>
      <c r="N340" t="s">
        <v>249</v>
      </c>
      <c r="Q340">
        <v>10</v>
      </c>
      <c r="R340">
        <v>1</v>
      </c>
    </row>
    <row r="341" spans="1:30" x14ac:dyDescent="0.25">
      <c r="A341">
        <v>340</v>
      </c>
      <c r="B341" t="s">
        <v>152</v>
      </c>
      <c r="C341" t="s">
        <v>173</v>
      </c>
      <c r="D341" t="s">
        <v>175</v>
      </c>
      <c r="E341" t="s">
        <v>35</v>
      </c>
      <c r="F341" t="s">
        <v>35</v>
      </c>
      <c r="K341" t="s">
        <v>203</v>
      </c>
      <c r="L341">
        <v>0</v>
      </c>
      <c r="N341" t="s">
        <v>249</v>
      </c>
      <c r="Q341">
        <v>10</v>
      </c>
      <c r="R341">
        <v>1</v>
      </c>
    </row>
    <row r="342" spans="1:30" x14ac:dyDescent="0.25">
      <c r="A342">
        <v>341</v>
      </c>
      <c r="B342" t="s">
        <v>152</v>
      </c>
      <c r="C342" t="s">
        <v>173</v>
      </c>
      <c r="D342" t="s">
        <v>175</v>
      </c>
      <c r="E342" t="s">
        <v>36</v>
      </c>
      <c r="F342" t="s">
        <v>36</v>
      </c>
      <c r="K342" t="s">
        <v>203</v>
      </c>
      <c r="L342">
        <v>0</v>
      </c>
      <c r="N342" t="s">
        <v>249</v>
      </c>
      <c r="Q342">
        <v>10</v>
      </c>
      <c r="R342">
        <v>1</v>
      </c>
    </row>
    <row r="343" spans="1:30" x14ac:dyDescent="0.25">
      <c r="A343">
        <v>342</v>
      </c>
      <c r="B343" t="s">
        <v>152</v>
      </c>
      <c r="C343" t="s">
        <v>173</v>
      </c>
      <c r="D343" t="s">
        <v>176</v>
      </c>
      <c r="E343" t="s">
        <v>177</v>
      </c>
      <c r="F343" t="s">
        <v>35</v>
      </c>
      <c r="K343" t="s">
        <v>203</v>
      </c>
      <c r="L343">
        <v>0</v>
      </c>
      <c r="N343" t="s">
        <v>249</v>
      </c>
      <c r="Q343">
        <v>10</v>
      </c>
      <c r="R343">
        <v>1</v>
      </c>
    </row>
    <row r="344" spans="1:30" x14ac:dyDescent="0.25">
      <c r="A344">
        <v>343</v>
      </c>
      <c r="B344" t="s">
        <v>152</v>
      </c>
      <c r="C344" t="s">
        <v>173</v>
      </c>
      <c r="D344" t="s">
        <v>176</v>
      </c>
      <c r="E344" t="s">
        <v>178</v>
      </c>
      <c r="F344" t="s">
        <v>36</v>
      </c>
      <c r="K344" t="s">
        <v>203</v>
      </c>
      <c r="L344">
        <v>0</v>
      </c>
      <c r="N344" t="s">
        <v>249</v>
      </c>
      <c r="Q344">
        <v>10</v>
      </c>
      <c r="R344">
        <v>1</v>
      </c>
    </row>
    <row r="345" spans="1:30" x14ac:dyDescent="0.25">
      <c r="A345">
        <v>344</v>
      </c>
      <c r="B345" t="s">
        <v>152</v>
      </c>
      <c r="C345" t="s">
        <v>173</v>
      </c>
      <c r="D345" t="s">
        <v>176</v>
      </c>
      <c r="E345" t="s">
        <v>40</v>
      </c>
      <c r="F345" t="s">
        <v>35</v>
      </c>
      <c r="K345" t="s">
        <v>203</v>
      </c>
      <c r="L345">
        <v>0</v>
      </c>
      <c r="N345" t="s">
        <v>249</v>
      </c>
      <c r="Q345">
        <v>10</v>
      </c>
      <c r="R345">
        <v>1</v>
      </c>
    </row>
    <row r="346" spans="1:30" x14ac:dyDescent="0.25">
      <c r="A346">
        <v>345</v>
      </c>
      <c r="B346" t="s">
        <v>152</v>
      </c>
      <c r="C346" t="s">
        <v>173</v>
      </c>
      <c r="D346" t="s">
        <v>176</v>
      </c>
      <c r="E346" t="s">
        <v>40</v>
      </c>
      <c r="F346" t="s">
        <v>36</v>
      </c>
      <c r="K346" t="s">
        <v>203</v>
      </c>
      <c r="L346">
        <v>0</v>
      </c>
      <c r="N346" t="s">
        <v>249</v>
      </c>
      <c r="Q346">
        <v>10</v>
      </c>
      <c r="R346">
        <v>1</v>
      </c>
    </row>
    <row r="347" spans="1:30" x14ac:dyDescent="0.25">
      <c r="A347">
        <v>346</v>
      </c>
      <c r="B347" t="s">
        <v>152</v>
      </c>
      <c r="C347" t="s">
        <v>173</v>
      </c>
      <c r="D347" t="s">
        <v>176</v>
      </c>
      <c r="E347" t="s">
        <v>179</v>
      </c>
      <c r="F347" t="s">
        <v>35</v>
      </c>
      <c r="K347" t="s">
        <v>203</v>
      </c>
      <c r="L347">
        <v>0</v>
      </c>
      <c r="N347" t="s">
        <v>249</v>
      </c>
      <c r="Q347">
        <v>10</v>
      </c>
      <c r="R347">
        <v>1</v>
      </c>
    </row>
    <row r="348" spans="1:30" x14ac:dyDescent="0.25">
      <c r="A348">
        <v>347</v>
      </c>
      <c r="B348" t="s">
        <v>152</v>
      </c>
      <c r="C348" t="s">
        <v>173</v>
      </c>
      <c r="D348" t="s">
        <v>176</v>
      </c>
      <c r="E348" t="s">
        <v>180</v>
      </c>
      <c r="F348" t="s">
        <v>36</v>
      </c>
      <c r="K348" t="s">
        <v>203</v>
      </c>
      <c r="L348">
        <v>0</v>
      </c>
      <c r="N348" t="s">
        <v>249</v>
      </c>
      <c r="Q348">
        <v>10</v>
      </c>
      <c r="R348">
        <v>1</v>
      </c>
    </row>
    <row r="349" spans="1:30" x14ac:dyDescent="0.25">
      <c r="A349">
        <v>348</v>
      </c>
      <c r="B349" t="s">
        <v>152</v>
      </c>
      <c r="C349" t="s">
        <v>173</v>
      </c>
      <c r="D349" t="s">
        <v>176</v>
      </c>
      <c r="E349" t="s">
        <v>46</v>
      </c>
      <c r="F349" t="s">
        <v>35</v>
      </c>
      <c r="K349" t="s">
        <v>203</v>
      </c>
      <c r="L349">
        <v>0</v>
      </c>
      <c r="N349" t="s">
        <v>249</v>
      </c>
      <c r="Q349">
        <v>10</v>
      </c>
      <c r="R349">
        <v>1</v>
      </c>
    </row>
    <row r="350" spans="1:30" x14ac:dyDescent="0.25">
      <c r="A350">
        <v>349</v>
      </c>
      <c r="B350" t="s">
        <v>152</v>
      </c>
      <c r="C350" t="s">
        <v>173</v>
      </c>
      <c r="D350" t="s">
        <v>176</v>
      </c>
      <c r="E350" t="s">
        <v>47</v>
      </c>
      <c r="F350" t="s">
        <v>36</v>
      </c>
      <c r="K350" t="s">
        <v>204</v>
      </c>
      <c r="L350">
        <v>0</v>
      </c>
      <c r="N350" t="s">
        <v>249</v>
      </c>
      <c r="Q350">
        <v>10</v>
      </c>
      <c r="R350">
        <v>1</v>
      </c>
    </row>
    <row r="351" spans="1:30" x14ac:dyDescent="0.25">
      <c r="A351">
        <v>350</v>
      </c>
      <c r="B351" t="s">
        <v>152</v>
      </c>
      <c r="C351" t="s">
        <v>175</v>
      </c>
      <c r="D351" t="s">
        <v>35</v>
      </c>
      <c r="E351" t="s">
        <v>35</v>
      </c>
      <c r="F351" t="s">
        <v>31</v>
      </c>
      <c r="I351">
        <v>3300</v>
      </c>
      <c r="J351">
        <v>6325</v>
      </c>
      <c r="K351" t="s">
        <v>192</v>
      </c>
      <c r="L351">
        <v>1</v>
      </c>
      <c r="Q351">
        <v>50</v>
      </c>
      <c r="R351">
        <v>2</v>
      </c>
      <c r="S351" t="s">
        <v>452</v>
      </c>
      <c r="T351" t="s">
        <v>510</v>
      </c>
      <c r="U351" t="s">
        <v>511</v>
      </c>
      <c r="Z351" t="s">
        <v>259</v>
      </c>
      <c r="AD351" t="s">
        <v>298</v>
      </c>
    </row>
    <row r="352" spans="1:30" x14ac:dyDescent="0.25">
      <c r="A352">
        <v>351</v>
      </c>
      <c r="B352" t="s">
        <v>152</v>
      </c>
      <c r="C352" t="s">
        <v>175</v>
      </c>
      <c r="D352" t="s">
        <v>35</v>
      </c>
      <c r="E352" t="s">
        <v>35</v>
      </c>
      <c r="F352" t="s">
        <v>154</v>
      </c>
      <c r="K352" t="s">
        <v>202</v>
      </c>
      <c r="L352">
        <v>0</v>
      </c>
      <c r="Q352">
        <v>25</v>
      </c>
      <c r="R352">
        <v>2</v>
      </c>
      <c r="S352" t="s">
        <v>421</v>
      </c>
      <c r="T352" t="s">
        <v>422</v>
      </c>
      <c r="U352" t="s">
        <v>423</v>
      </c>
      <c r="V352" t="s">
        <v>255</v>
      </c>
      <c r="W352" t="s">
        <v>424</v>
      </c>
      <c r="X352" t="s">
        <v>512</v>
      </c>
    </row>
    <row r="353" spans="1:30" x14ac:dyDescent="0.25">
      <c r="A353">
        <v>352</v>
      </c>
      <c r="B353" t="s">
        <v>152</v>
      </c>
      <c r="C353" t="s">
        <v>175</v>
      </c>
      <c r="D353" t="s">
        <v>36</v>
      </c>
      <c r="E353" t="s">
        <v>36</v>
      </c>
      <c r="F353" t="s">
        <v>31</v>
      </c>
      <c r="I353">
        <v>3300</v>
      </c>
      <c r="J353">
        <v>6325</v>
      </c>
      <c r="K353" t="s">
        <v>192</v>
      </c>
      <c r="L353">
        <v>1</v>
      </c>
      <c r="Q353">
        <v>50</v>
      </c>
      <c r="R353">
        <v>2</v>
      </c>
      <c r="S353" t="s">
        <v>452</v>
      </c>
      <c r="T353" t="s">
        <v>510</v>
      </c>
      <c r="U353" t="s">
        <v>513</v>
      </c>
      <c r="Z353" t="s">
        <v>259</v>
      </c>
      <c r="AD353" t="s">
        <v>298</v>
      </c>
    </row>
    <row r="354" spans="1:30" x14ac:dyDescent="0.25">
      <c r="A354">
        <v>353</v>
      </c>
      <c r="B354" t="s">
        <v>152</v>
      </c>
      <c r="C354" t="s">
        <v>175</v>
      </c>
      <c r="D354" t="s">
        <v>36</v>
      </c>
      <c r="E354" t="s">
        <v>36</v>
      </c>
      <c r="F354" t="s">
        <v>154</v>
      </c>
      <c r="K354" t="s">
        <v>202</v>
      </c>
      <c r="L354">
        <v>0</v>
      </c>
      <c r="Q354">
        <v>25</v>
      </c>
      <c r="R354">
        <v>2</v>
      </c>
      <c r="S354" t="s">
        <v>421</v>
      </c>
      <c r="T354" t="s">
        <v>433</v>
      </c>
      <c r="U354" t="s">
        <v>423</v>
      </c>
      <c r="V354" t="s">
        <v>255</v>
      </c>
      <c r="W354" t="s">
        <v>424</v>
      </c>
      <c r="X354" t="s">
        <v>514</v>
      </c>
    </row>
    <row r="355" spans="1:30" x14ac:dyDescent="0.25">
      <c r="A355">
        <v>354</v>
      </c>
      <c r="B355" t="s">
        <v>152</v>
      </c>
      <c r="C355" t="s">
        <v>181</v>
      </c>
      <c r="D355" t="s">
        <v>153</v>
      </c>
      <c r="E355" t="s">
        <v>155</v>
      </c>
      <c r="F355" t="s">
        <v>36</v>
      </c>
      <c r="L355">
        <v>1</v>
      </c>
      <c r="N355" t="s">
        <v>249</v>
      </c>
      <c r="Q355">
        <v>10</v>
      </c>
      <c r="R355">
        <v>1</v>
      </c>
    </row>
    <row r="356" spans="1:30" x14ac:dyDescent="0.25">
      <c r="A356">
        <v>355</v>
      </c>
      <c r="B356" t="s">
        <v>152</v>
      </c>
      <c r="C356" t="s">
        <v>181</v>
      </c>
      <c r="D356" t="s">
        <v>153</v>
      </c>
      <c r="K356" t="s">
        <v>194</v>
      </c>
      <c r="L356">
        <v>1</v>
      </c>
      <c r="N356" t="s">
        <v>249</v>
      </c>
      <c r="Q356">
        <v>10</v>
      </c>
      <c r="R356">
        <v>1</v>
      </c>
    </row>
    <row r="357" spans="1:30" x14ac:dyDescent="0.25">
      <c r="A357">
        <v>356</v>
      </c>
      <c r="B357" t="s">
        <v>152</v>
      </c>
      <c r="C357" t="s">
        <v>181</v>
      </c>
      <c r="D357" t="s">
        <v>156</v>
      </c>
      <c r="K357" t="s">
        <v>194</v>
      </c>
      <c r="L357">
        <v>1</v>
      </c>
      <c r="N357" t="s">
        <v>249</v>
      </c>
      <c r="Q357">
        <v>10</v>
      </c>
      <c r="R357">
        <v>1</v>
      </c>
    </row>
    <row r="358" spans="1:30" x14ac:dyDescent="0.25">
      <c r="A358">
        <v>357</v>
      </c>
      <c r="B358" t="s">
        <v>152</v>
      </c>
      <c r="C358" t="s">
        <v>181</v>
      </c>
      <c r="D358" t="s">
        <v>158</v>
      </c>
      <c r="F358" t="s">
        <v>159</v>
      </c>
      <c r="K358" t="s">
        <v>194</v>
      </c>
      <c r="L358">
        <v>1</v>
      </c>
      <c r="N358" t="s">
        <v>249</v>
      </c>
      <c r="Q358">
        <v>10</v>
      </c>
      <c r="R358">
        <v>1</v>
      </c>
    </row>
    <row r="359" spans="1:30" x14ac:dyDescent="0.25">
      <c r="A359">
        <v>358</v>
      </c>
      <c r="B359" t="s">
        <v>152</v>
      </c>
      <c r="C359" t="s">
        <v>181</v>
      </c>
      <c r="D359" t="s">
        <v>158</v>
      </c>
      <c r="F359" t="s">
        <v>160</v>
      </c>
      <c r="K359" t="s">
        <v>194</v>
      </c>
      <c r="L359">
        <v>1</v>
      </c>
      <c r="N359" t="s">
        <v>249</v>
      </c>
      <c r="Q359">
        <v>10</v>
      </c>
      <c r="R359">
        <v>1</v>
      </c>
    </row>
    <row r="360" spans="1:30" x14ac:dyDescent="0.25">
      <c r="A360">
        <v>359</v>
      </c>
      <c r="B360" t="s">
        <v>152</v>
      </c>
      <c r="C360" t="s">
        <v>181</v>
      </c>
      <c r="D360" t="s">
        <v>158</v>
      </c>
      <c r="F360" t="s">
        <v>161</v>
      </c>
      <c r="K360" t="s">
        <v>194</v>
      </c>
      <c r="L360">
        <v>1</v>
      </c>
      <c r="N360" t="s">
        <v>249</v>
      </c>
      <c r="Q360">
        <v>10</v>
      </c>
      <c r="R360">
        <v>1</v>
      </c>
    </row>
    <row r="361" spans="1:30" x14ac:dyDescent="0.25">
      <c r="A361">
        <v>360</v>
      </c>
      <c r="B361" t="s">
        <v>152</v>
      </c>
      <c r="C361" t="s">
        <v>181</v>
      </c>
      <c r="D361" t="s">
        <v>158</v>
      </c>
      <c r="F361" t="s">
        <v>162</v>
      </c>
      <c r="K361" t="s">
        <v>194</v>
      </c>
      <c r="L361">
        <v>1</v>
      </c>
      <c r="N361" t="s">
        <v>249</v>
      </c>
      <c r="Q361">
        <v>10</v>
      </c>
      <c r="R361">
        <v>1</v>
      </c>
    </row>
    <row r="362" spans="1:30" x14ac:dyDescent="0.25">
      <c r="A362">
        <v>361</v>
      </c>
      <c r="B362" t="s">
        <v>152</v>
      </c>
      <c r="C362" t="s">
        <v>181</v>
      </c>
      <c r="D362" t="s">
        <v>158</v>
      </c>
      <c r="F362" t="s">
        <v>163</v>
      </c>
      <c r="K362" t="s">
        <v>194</v>
      </c>
      <c r="L362">
        <v>1</v>
      </c>
      <c r="N362" t="s">
        <v>249</v>
      </c>
      <c r="Q362">
        <v>10</v>
      </c>
      <c r="R362">
        <v>1</v>
      </c>
    </row>
    <row r="363" spans="1:30" x14ac:dyDescent="0.25">
      <c r="A363">
        <v>362</v>
      </c>
      <c r="B363" t="s">
        <v>152</v>
      </c>
      <c r="C363" t="s">
        <v>181</v>
      </c>
      <c r="D363" t="s">
        <v>158</v>
      </c>
      <c r="F363" t="s">
        <v>164</v>
      </c>
      <c r="K363" t="s">
        <v>194</v>
      </c>
      <c r="L363">
        <v>1</v>
      </c>
      <c r="N363" t="s">
        <v>249</v>
      </c>
      <c r="Q363">
        <v>10</v>
      </c>
      <c r="R363">
        <v>1</v>
      </c>
    </row>
    <row r="364" spans="1:30" x14ac:dyDescent="0.25">
      <c r="A364">
        <v>363</v>
      </c>
      <c r="B364" t="s">
        <v>152</v>
      </c>
      <c r="C364" t="s">
        <v>181</v>
      </c>
      <c r="D364" t="s">
        <v>158</v>
      </c>
      <c r="F364" t="s">
        <v>165</v>
      </c>
      <c r="K364" t="s">
        <v>194</v>
      </c>
      <c r="L364">
        <v>1</v>
      </c>
      <c r="N364" t="s">
        <v>249</v>
      </c>
      <c r="Q364">
        <v>10</v>
      </c>
      <c r="R364">
        <v>1</v>
      </c>
    </row>
    <row r="365" spans="1:30" x14ac:dyDescent="0.25">
      <c r="A365">
        <v>364</v>
      </c>
      <c r="B365" t="s">
        <v>152</v>
      </c>
      <c r="C365" t="s">
        <v>181</v>
      </c>
      <c r="D365" t="s">
        <v>158</v>
      </c>
      <c r="F365" t="s">
        <v>166</v>
      </c>
      <c r="K365" t="s">
        <v>194</v>
      </c>
      <c r="L365">
        <v>1</v>
      </c>
      <c r="N365" t="s">
        <v>249</v>
      </c>
      <c r="Q365">
        <v>10</v>
      </c>
      <c r="R365">
        <v>1</v>
      </c>
    </row>
    <row r="366" spans="1:30" x14ac:dyDescent="0.25">
      <c r="A366">
        <v>365</v>
      </c>
      <c r="B366" t="s">
        <v>152</v>
      </c>
      <c r="C366" t="s">
        <v>181</v>
      </c>
      <c r="D366" t="s">
        <v>167</v>
      </c>
      <c r="F366" t="s">
        <v>35</v>
      </c>
      <c r="K366" t="s">
        <v>194</v>
      </c>
      <c r="L366">
        <v>1</v>
      </c>
      <c r="N366" t="s">
        <v>249</v>
      </c>
      <c r="Q366">
        <v>10</v>
      </c>
      <c r="R366">
        <v>1</v>
      </c>
    </row>
    <row r="367" spans="1:30" x14ac:dyDescent="0.25">
      <c r="A367">
        <v>366</v>
      </c>
      <c r="B367" t="s">
        <v>152</v>
      </c>
      <c r="C367" t="s">
        <v>181</v>
      </c>
      <c r="D367" t="s">
        <v>167</v>
      </c>
      <c r="F367" t="s">
        <v>36</v>
      </c>
      <c r="K367" t="s">
        <v>194</v>
      </c>
      <c r="L367">
        <v>1</v>
      </c>
      <c r="N367" t="s">
        <v>249</v>
      </c>
      <c r="Q367">
        <v>10</v>
      </c>
      <c r="R367">
        <v>1</v>
      </c>
    </row>
    <row r="368" spans="1:30" x14ac:dyDescent="0.25">
      <c r="A368">
        <v>367</v>
      </c>
      <c r="B368" t="s">
        <v>152</v>
      </c>
      <c r="C368" t="s">
        <v>181</v>
      </c>
      <c r="D368" t="s">
        <v>168</v>
      </c>
      <c r="E368" t="s">
        <v>169</v>
      </c>
      <c r="K368" t="s">
        <v>194</v>
      </c>
      <c r="L368">
        <v>1</v>
      </c>
      <c r="N368" t="s">
        <v>249</v>
      </c>
      <c r="Q368">
        <v>10</v>
      </c>
      <c r="R368">
        <v>1</v>
      </c>
    </row>
    <row r="369" spans="1:30" x14ac:dyDescent="0.25">
      <c r="A369">
        <v>368</v>
      </c>
      <c r="B369" t="s">
        <v>152</v>
      </c>
      <c r="C369" t="s">
        <v>181</v>
      </c>
      <c r="D369" t="s">
        <v>168</v>
      </c>
      <c r="E369" t="s">
        <v>170</v>
      </c>
      <c r="K369" t="s">
        <v>194</v>
      </c>
      <c r="L369">
        <v>1</v>
      </c>
      <c r="N369" t="s">
        <v>249</v>
      </c>
      <c r="Q369">
        <v>10</v>
      </c>
      <c r="R369">
        <v>1</v>
      </c>
    </row>
    <row r="370" spans="1:30" x14ac:dyDescent="0.25">
      <c r="A370">
        <v>369</v>
      </c>
      <c r="B370" t="s">
        <v>152</v>
      </c>
      <c r="C370" t="s">
        <v>181</v>
      </c>
      <c r="D370" t="s">
        <v>175</v>
      </c>
      <c r="K370" t="s">
        <v>194</v>
      </c>
      <c r="L370">
        <v>1</v>
      </c>
      <c r="N370" t="s">
        <v>249</v>
      </c>
      <c r="Q370">
        <v>10</v>
      </c>
      <c r="R370">
        <v>1</v>
      </c>
    </row>
    <row r="371" spans="1:30" x14ac:dyDescent="0.25">
      <c r="A371">
        <v>370</v>
      </c>
      <c r="B371" t="s">
        <v>152</v>
      </c>
      <c r="C371" t="s">
        <v>181</v>
      </c>
      <c r="D371" t="s">
        <v>176</v>
      </c>
      <c r="F371" t="s">
        <v>177</v>
      </c>
      <c r="K371" t="s">
        <v>194</v>
      </c>
      <c r="L371">
        <v>1</v>
      </c>
      <c r="N371" t="s">
        <v>249</v>
      </c>
      <c r="Q371">
        <v>10</v>
      </c>
      <c r="R371">
        <v>1</v>
      </c>
    </row>
    <row r="372" spans="1:30" x14ac:dyDescent="0.25">
      <c r="A372">
        <v>371</v>
      </c>
      <c r="B372" t="s">
        <v>152</v>
      </c>
      <c r="C372" t="s">
        <v>181</v>
      </c>
      <c r="D372" t="s">
        <v>176</v>
      </c>
      <c r="F372" t="s">
        <v>178</v>
      </c>
      <c r="K372" t="s">
        <v>194</v>
      </c>
      <c r="L372">
        <v>1</v>
      </c>
      <c r="N372" t="s">
        <v>249</v>
      </c>
      <c r="Q372">
        <v>10</v>
      </c>
      <c r="R372">
        <v>1</v>
      </c>
    </row>
    <row r="373" spans="1:30" x14ac:dyDescent="0.25">
      <c r="A373">
        <v>372</v>
      </c>
      <c r="B373" t="s">
        <v>152</v>
      </c>
      <c r="C373" t="s">
        <v>181</v>
      </c>
      <c r="D373" t="s">
        <v>176</v>
      </c>
      <c r="F373" t="s">
        <v>40</v>
      </c>
      <c r="K373" t="s">
        <v>194</v>
      </c>
      <c r="L373">
        <v>1</v>
      </c>
      <c r="N373" t="s">
        <v>249</v>
      </c>
      <c r="Q373">
        <v>10</v>
      </c>
      <c r="R373">
        <v>1</v>
      </c>
    </row>
    <row r="374" spans="1:30" x14ac:dyDescent="0.25">
      <c r="A374">
        <v>373</v>
      </c>
      <c r="B374" t="s">
        <v>152</v>
      </c>
      <c r="C374" t="s">
        <v>181</v>
      </c>
      <c r="D374" t="s">
        <v>176</v>
      </c>
      <c r="F374" t="s">
        <v>179</v>
      </c>
      <c r="K374" t="s">
        <v>194</v>
      </c>
      <c r="L374">
        <v>1</v>
      </c>
      <c r="N374" t="s">
        <v>249</v>
      </c>
      <c r="Q374">
        <v>10</v>
      </c>
      <c r="R374">
        <v>1</v>
      </c>
    </row>
    <row r="375" spans="1:30" x14ac:dyDescent="0.25">
      <c r="A375">
        <v>374</v>
      </c>
      <c r="B375" t="s">
        <v>152</v>
      </c>
      <c r="C375" t="s">
        <v>181</v>
      </c>
      <c r="D375" t="s">
        <v>176</v>
      </c>
      <c r="F375" t="s">
        <v>180</v>
      </c>
      <c r="K375" t="s">
        <v>194</v>
      </c>
      <c r="L375">
        <v>1</v>
      </c>
      <c r="N375" t="s">
        <v>249</v>
      </c>
      <c r="Q375">
        <v>10</v>
      </c>
      <c r="R375">
        <v>1</v>
      </c>
    </row>
    <row r="376" spans="1:30" x14ac:dyDescent="0.25">
      <c r="A376">
        <v>375</v>
      </c>
      <c r="B376" t="s">
        <v>152</v>
      </c>
      <c r="C376" t="s">
        <v>181</v>
      </c>
      <c r="D376" t="s">
        <v>176</v>
      </c>
      <c r="F376" t="s">
        <v>46</v>
      </c>
      <c r="K376" t="s">
        <v>194</v>
      </c>
      <c r="L376">
        <v>1</v>
      </c>
      <c r="N376" t="s">
        <v>249</v>
      </c>
      <c r="Q376">
        <v>10</v>
      </c>
      <c r="R376">
        <v>1</v>
      </c>
    </row>
    <row r="377" spans="1:30" x14ac:dyDescent="0.25">
      <c r="A377">
        <v>376</v>
      </c>
      <c r="B377" t="s">
        <v>152</v>
      </c>
      <c r="C377" t="s">
        <v>181</v>
      </c>
      <c r="D377" t="s">
        <v>176</v>
      </c>
      <c r="F377" t="s">
        <v>47</v>
      </c>
      <c r="K377" t="s">
        <v>194</v>
      </c>
      <c r="L377">
        <v>1</v>
      </c>
      <c r="N377" t="s">
        <v>249</v>
      </c>
      <c r="Q377">
        <v>10</v>
      </c>
      <c r="R377">
        <v>1</v>
      </c>
    </row>
    <row r="378" spans="1:30" x14ac:dyDescent="0.25">
      <c r="A378">
        <v>377</v>
      </c>
      <c r="B378" t="s">
        <v>152</v>
      </c>
      <c r="C378" t="s">
        <v>176</v>
      </c>
      <c r="D378" t="s">
        <v>40</v>
      </c>
      <c r="E378" t="s">
        <v>182</v>
      </c>
      <c r="F378" t="s">
        <v>172</v>
      </c>
      <c r="I378">
        <v>4400</v>
      </c>
      <c r="J378">
        <v>1200</v>
      </c>
      <c r="K378" t="s">
        <v>192</v>
      </c>
      <c r="L378">
        <v>1</v>
      </c>
      <c r="Q378">
        <v>50</v>
      </c>
      <c r="R378">
        <v>2</v>
      </c>
      <c r="S378" t="s">
        <v>262</v>
      </c>
      <c r="T378" t="s">
        <v>515</v>
      </c>
      <c r="U378" t="s">
        <v>302</v>
      </c>
      <c r="Z378" t="s">
        <v>333</v>
      </c>
      <c r="AD378" t="s">
        <v>298</v>
      </c>
    </row>
    <row r="379" spans="1:30" x14ac:dyDescent="0.25">
      <c r="A379">
        <v>378</v>
      </c>
      <c r="B379" t="s">
        <v>152</v>
      </c>
      <c r="C379" t="s">
        <v>176</v>
      </c>
      <c r="D379" t="s">
        <v>40</v>
      </c>
      <c r="E379" t="s">
        <v>182</v>
      </c>
      <c r="F379" t="s">
        <v>154</v>
      </c>
      <c r="K379" t="s">
        <v>202</v>
      </c>
      <c r="L379">
        <v>0</v>
      </c>
      <c r="Q379">
        <v>25</v>
      </c>
      <c r="R379">
        <v>2</v>
      </c>
      <c r="S379" t="s">
        <v>421</v>
      </c>
      <c r="T379" t="s">
        <v>422</v>
      </c>
      <c r="U379" t="s">
        <v>423</v>
      </c>
      <c r="V379" t="s">
        <v>255</v>
      </c>
      <c r="W379" t="s">
        <v>424</v>
      </c>
      <c r="X379" t="s">
        <v>516</v>
      </c>
    </row>
    <row r="380" spans="1:30" x14ac:dyDescent="0.25">
      <c r="A380">
        <v>379</v>
      </c>
      <c r="B380" t="s">
        <v>152</v>
      </c>
      <c r="C380" t="s">
        <v>176</v>
      </c>
      <c r="D380" t="s">
        <v>40</v>
      </c>
      <c r="E380" t="s">
        <v>183</v>
      </c>
      <c r="F380" t="s">
        <v>172</v>
      </c>
      <c r="I380">
        <v>4400</v>
      </c>
      <c r="J380">
        <v>1200</v>
      </c>
      <c r="K380" t="s">
        <v>192</v>
      </c>
      <c r="L380">
        <v>1</v>
      </c>
      <c r="Q380">
        <v>50</v>
      </c>
      <c r="R380">
        <v>2</v>
      </c>
      <c r="S380" t="s">
        <v>262</v>
      </c>
      <c r="T380" t="s">
        <v>517</v>
      </c>
      <c r="U380" t="s">
        <v>301</v>
      </c>
      <c r="Z380" t="s">
        <v>333</v>
      </c>
      <c r="AD380" t="s">
        <v>298</v>
      </c>
    </row>
    <row r="381" spans="1:30" x14ac:dyDescent="0.25">
      <c r="A381">
        <v>380</v>
      </c>
      <c r="B381" t="s">
        <v>152</v>
      </c>
      <c r="C381" t="s">
        <v>176</v>
      </c>
      <c r="D381" t="s">
        <v>40</v>
      </c>
      <c r="E381" t="s">
        <v>183</v>
      </c>
      <c r="F381" t="s">
        <v>154</v>
      </c>
      <c r="K381" t="s">
        <v>202</v>
      </c>
      <c r="L381">
        <v>0</v>
      </c>
      <c r="Q381">
        <v>25</v>
      </c>
      <c r="R381">
        <v>2</v>
      </c>
      <c r="S381" t="s">
        <v>421</v>
      </c>
      <c r="T381" t="s">
        <v>433</v>
      </c>
      <c r="U381" t="s">
        <v>423</v>
      </c>
      <c r="V381" t="s">
        <v>255</v>
      </c>
      <c r="W381" t="s">
        <v>424</v>
      </c>
      <c r="X381" t="s">
        <v>518</v>
      </c>
    </row>
    <row r="382" spans="1:30" x14ac:dyDescent="0.25">
      <c r="A382">
        <v>381</v>
      </c>
      <c r="B382" t="s">
        <v>152</v>
      </c>
      <c r="C382" t="s">
        <v>176</v>
      </c>
      <c r="D382" t="s">
        <v>40</v>
      </c>
      <c r="E382" t="s">
        <v>184</v>
      </c>
      <c r="F382" t="s">
        <v>172</v>
      </c>
      <c r="I382">
        <v>4400</v>
      </c>
      <c r="J382">
        <v>1200</v>
      </c>
      <c r="K382" t="s">
        <v>192</v>
      </c>
      <c r="L382">
        <v>1</v>
      </c>
      <c r="Q382">
        <v>50</v>
      </c>
      <c r="R382">
        <v>2</v>
      </c>
      <c r="S382" t="s">
        <v>262</v>
      </c>
      <c r="T382" t="s">
        <v>519</v>
      </c>
      <c r="U382" t="s">
        <v>303</v>
      </c>
      <c r="Z382" t="s">
        <v>333</v>
      </c>
      <c r="AD382" t="s">
        <v>298</v>
      </c>
    </row>
    <row r="383" spans="1:30" x14ac:dyDescent="0.25">
      <c r="A383">
        <v>382</v>
      </c>
      <c r="B383" t="s">
        <v>152</v>
      </c>
      <c r="C383" t="s">
        <v>176</v>
      </c>
      <c r="D383" t="s">
        <v>40</v>
      </c>
      <c r="E383" t="s">
        <v>184</v>
      </c>
      <c r="F383" t="s">
        <v>154</v>
      </c>
      <c r="K383" t="s">
        <v>202</v>
      </c>
      <c r="L383">
        <v>0</v>
      </c>
      <c r="Q383">
        <v>25</v>
      </c>
      <c r="R383">
        <v>2</v>
      </c>
      <c r="S383" t="s">
        <v>421</v>
      </c>
      <c r="T383" t="s">
        <v>422</v>
      </c>
      <c r="U383" t="s">
        <v>423</v>
      </c>
      <c r="V383" t="s">
        <v>255</v>
      </c>
      <c r="W383" t="s">
        <v>424</v>
      </c>
      <c r="X383" t="s">
        <v>520</v>
      </c>
    </row>
    <row r="384" spans="1:30" x14ac:dyDescent="0.25">
      <c r="A384">
        <v>383</v>
      </c>
      <c r="B384" t="s">
        <v>152</v>
      </c>
      <c r="C384" t="s">
        <v>176</v>
      </c>
      <c r="D384" t="s">
        <v>40</v>
      </c>
      <c r="E384" t="s">
        <v>185</v>
      </c>
      <c r="F384" t="s">
        <v>172</v>
      </c>
      <c r="I384">
        <v>4400</v>
      </c>
      <c r="J384">
        <v>1200</v>
      </c>
      <c r="K384" t="s">
        <v>192</v>
      </c>
      <c r="L384">
        <v>1</v>
      </c>
      <c r="Q384">
        <v>50</v>
      </c>
      <c r="R384">
        <v>2</v>
      </c>
      <c r="S384" t="s">
        <v>262</v>
      </c>
      <c r="T384" t="s">
        <v>519</v>
      </c>
      <c r="U384" t="s">
        <v>304</v>
      </c>
      <c r="Z384" t="s">
        <v>333</v>
      </c>
      <c r="AD384" t="s">
        <v>298</v>
      </c>
    </row>
    <row r="385" spans="1:30" x14ac:dyDescent="0.25">
      <c r="A385">
        <v>384</v>
      </c>
      <c r="B385" t="s">
        <v>152</v>
      </c>
      <c r="C385" t="s">
        <v>176</v>
      </c>
      <c r="D385" t="s">
        <v>40</v>
      </c>
      <c r="E385" t="s">
        <v>185</v>
      </c>
      <c r="F385" t="s">
        <v>154</v>
      </c>
      <c r="K385" t="s">
        <v>202</v>
      </c>
      <c r="L385">
        <v>0</v>
      </c>
      <c r="Q385">
        <v>25</v>
      </c>
      <c r="R385">
        <v>2</v>
      </c>
      <c r="S385" t="s">
        <v>421</v>
      </c>
      <c r="T385" t="s">
        <v>433</v>
      </c>
      <c r="U385" t="s">
        <v>423</v>
      </c>
      <c r="V385" t="s">
        <v>255</v>
      </c>
      <c r="W385" t="s">
        <v>424</v>
      </c>
      <c r="X385" t="s">
        <v>521</v>
      </c>
    </row>
    <row r="386" spans="1:30" x14ac:dyDescent="0.25">
      <c r="A386">
        <v>385</v>
      </c>
      <c r="B386" t="s">
        <v>152</v>
      </c>
      <c r="C386" t="s">
        <v>176</v>
      </c>
      <c r="D386" t="s">
        <v>43</v>
      </c>
      <c r="E386" t="s">
        <v>186</v>
      </c>
      <c r="F386" t="s">
        <v>172</v>
      </c>
      <c r="I386">
        <v>4400</v>
      </c>
      <c r="J386">
        <v>1200</v>
      </c>
      <c r="K386" t="s">
        <v>192</v>
      </c>
      <c r="L386">
        <v>1</v>
      </c>
      <c r="Q386">
        <v>50</v>
      </c>
      <c r="R386">
        <v>2</v>
      </c>
      <c r="S386" t="s">
        <v>262</v>
      </c>
      <c r="T386" t="s">
        <v>522</v>
      </c>
      <c r="U386" t="s">
        <v>306</v>
      </c>
      <c r="Z386" t="s">
        <v>333</v>
      </c>
      <c r="AD386" t="s">
        <v>298</v>
      </c>
    </row>
    <row r="387" spans="1:30" x14ac:dyDescent="0.25">
      <c r="A387">
        <v>386</v>
      </c>
      <c r="B387" t="s">
        <v>152</v>
      </c>
      <c r="C387" t="s">
        <v>176</v>
      </c>
      <c r="D387" t="s">
        <v>43</v>
      </c>
      <c r="E387" t="s">
        <v>186</v>
      </c>
      <c r="F387" t="s">
        <v>154</v>
      </c>
      <c r="K387" t="s">
        <v>202</v>
      </c>
      <c r="L387">
        <v>0</v>
      </c>
      <c r="Q387">
        <v>25</v>
      </c>
      <c r="R387">
        <v>2</v>
      </c>
      <c r="S387" t="s">
        <v>421</v>
      </c>
      <c r="T387" t="s">
        <v>422</v>
      </c>
      <c r="U387" t="s">
        <v>423</v>
      </c>
      <c r="V387" t="s">
        <v>255</v>
      </c>
      <c r="W387" t="s">
        <v>424</v>
      </c>
      <c r="X387" t="s">
        <v>523</v>
      </c>
    </row>
    <row r="388" spans="1:30" x14ac:dyDescent="0.25">
      <c r="A388">
        <v>387</v>
      </c>
      <c r="B388" t="s">
        <v>152</v>
      </c>
      <c r="C388" t="s">
        <v>176</v>
      </c>
      <c r="D388" t="s">
        <v>43</v>
      </c>
      <c r="E388" t="s">
        <v>187</v>
      </c>
      <c r="F388" t="s">
        <v>172</v>
      </c>
      <c r="I388">
        <v>4400</v>
      </c>
      <c r="J388">
        <v>1200</v>
      </c>
      <c r="K388" t="s">
        <v>192</v>
      </c>
      <c r="L388">
        <v>1</v>
      </c>
      <c r="Q388">
        <v>50</v>
      </c>
      <c r="R388">
        <v>2</v>
      </c>
      <c r="S388" t="s">
        <v>262</v>
      </c>
      <c r="T388" t="s">
        <v>524</v>
      </c>
      <c r="U388" t="s">
        <v>307</v>
      </c>
      <c r="Z388" t="s">
        <v>333</v>
      </c>
      <c r="AD388" t="s">
        <v>298</v>
      </c>
    </row>
    <row r="389" spans="1:30" x14ac:dyDescent="0.25">
      <c r="A389">
        <v>388</v>
      </c>
      <c r="B389" t="s">
        <v>152</v>
      </c>
      <c r="C389" t="s">
        <v>176</v>
      </c>
      <c r="D389" t="s">
        <v>43</v>
      </c>
      <c r="E389" t="s">
        <v>187</v>
      </c>
      <c r="F389" t="s">
        <v>154</v>
      </c>
      <c r="K389" t="s">
        <v>202</v>
      </c>
      <c r="L389">
        <v>0</v>
      </c>
      <c r="Q389">
        <v>25</v>
      </c>
      <c r="R389">
        <v>2</v>
      </c>
      <c r="S389" t="s">
        <v>421</v>
      </c>
      <c r="T389" t="s">
        <v>433</v>
      </c>
      <c r="U389" t="s">
        <v>423</v>
      </c>
      <c r="V389" t="s">
        <v>255</v>
      </c>
      <c r="W389" t="s">
        <v>424</v>
      </c>
      <c r="X389" t="s">
        <v>525</v>
      </c>
    </row>
    <row r="390" spans="1:30" x14ac:dyDescent="0.25">
      <c r="A390">
        <v>389</v>
      </c>
      <c r="B390" t="s">
        <v>152</v>
      </c>
      <c r="C390" t="s">
        <v>176</v>
      </c>
      <c r="D390" t="s">
        <v>43</v>
      </c>
      <c r="E390" t="s">
        <v>46</v>
      </c>
      <c r="F390" t="s">
        <v>172</v>
      </c>
      <c r="I390">
        <v>4400</v>
      </c>
      <c r="J390">
        <v>1200</v>
      </c>
      <c r="K390" t="s">
        <v>192</v>
      </c>
      <c r="L390">
        <v>1</v>
      </c>
      <c r="Q390">
        <v>50</v>
      </c>
      <c r="R390">
        <v>2</v>
      </c>
      <c r="S390" t="s">
        <v>262</v>
      </c>
      <c r="T390" t="s">
        <v>526</v>
      </c>
      <c r="U390" t="s">
        <v>308</v>
      </c>
      <c r="Z390" t="s">
        <v>333</v>
      </c>
      <c r="AD390" t="s">
        <v>298</v>
      </c>
    </row>
    <row r="391" spans="1:30" x14ac:dyDescent="0.25">
      <c r="A391">
        <v>390</v>
      </c>
      <c r="B391" t="s">
        <v>152</v>
      </c>
      <c r="C391" t="s">
        <v>176</v>
      </c>
      <c r="D391" t="s">
        <v>43</v>
      </c>
      <c r="E391" t="s">
        <v>46</v>
      </c>
      <c r="F391" t="s">
        <v>154</v>
      </c>
      <c r="K391" t="s">
        <v>202</v>
      </c>
      <c r="L391">
        <v>0</v>
      </c>
      <c r="Q391">
        <v>25</v>
      </c>
      <c r="R391">
        <v>2</v>
      </c>
      <c r="S391" t="s">
        <v>421</v>
      </c>
      <c r="T391" t="s">
        <v>422</v>
      </c>
      <c r="U391" t="s">
        <v>423</v>
      </c>
      <c r="V391" t="s">
        <v>255</v>
      </c>
      <c r="W391" t="s">
        <v>424</v>
      </c>
      <c r="X391" t="s">
        <v>527</v>
      </c>
    </row>
    <row r="392" spans="1:30" x14ac:dyDescent="0.25">
      <c r="A392">
        <v>391</v>
      </c>
      <c r="B392" t="s">
        <v>152</v>
      </c>
      <c r="C392" t="s">
        <v>176</v>
      </c>
      <c r="D392" t="s">
        <v>43</v>
      </c>
      <c r="E392" t="s">
        <v>47</v>
      </c>
      <c r="F392" t="s">
        <v>172</v>
      </c>
      <c r="I392">
        <v>4400</v>
      </c>
      <c r="J392">
        <v>1200</v>
      </c>
      <c r="K392" t="s">
        <v>192</v>
      </c>
      <c r="L392">
        <v>1</v>
      </c>
      <c r="Q392">
        <v>50</v>
      </c>
      <c r="R392">
        <v>2</v>
      </c>
      <c r="S392" t="s">
        <v>262</v>
      </c>
      <c r="T392" t="s">
        <v>528</v>
      </c>
      <c r="U392" t="s">
        <v>309</v>
      </c>
      <c r="Z392" t="s">
        <v>333</v>
      </c>
      <c r="AD392" t="s">
        <v>298</v>
      </c>
    </row>
    <row r="393" spans="1:30" x14ac:dyDescent="0.25">
      <c r="A393">
        <v>392</v>
      </c>
      <c r="B393" t="s">
        <v>152</v>
      </c>
      <c r="C393" t="s">
        <v>176</v>
      </c>
      <c r="D393" t="s">
        <v>43</v>
      </c>
      <c r="E393" t="s">
        <v>47</v>
      </c>
      <c r="F393" t="s">
        <v>154</v>
      </c>
      <c r="K393" t="s">
        <v>202</v>
      </c>
      <c r="L393">
        <v>0</v>
      </c>
      <c r="Q393">
        <v>25</v>
      </c>
      <c r="R393">
        <v>2</v>
      </c>
      <c r="S393" t="s">
        <v>421</v>
      </c>
      <c r="T393" t="s">
        <v>433</v>
      </c>
      <c r="U393" t="s">
        <v>423</v>
      </c>
      <c r="V393" t="s">
        <v>255</v>
      </c>
      <c r="W393" t="s">
        <v>427</v>
      </c>
      <c r="X393" t="s">
        <v>529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68D53-C8EB-424E-A5C1-77D9211D8EAF}">
  <sheetPr codeName="Sheet6"/>
  <dimension ref="A1:BU393"/>
  <sheetViews>
    <sheetView topLeftCell="Z1" workbookViewId="0">
      <selection activeCell="BU1" sqref="AG1:BU1"/>
    </sheetView>
  </sheetViews>
  <sheetFormatPr defaultRowHeight="15" x14ac:dyDescent="0.25"/>
  <cols>
    <col min="2" max="2" width="71.85546875" bestFit="1" customWidth="1"/>
    <col min="3" max="3" width="18.140625" bestFit="1" customWidth="1"/>
    <col min="4" max="4" width="25.28515625" bestFit="1" customWidth="1"/>
    <col min="5" max="5" width="23.85546875" bestFit="1" customWidth="1"/>
    <col min="6" max="6" width="22.5703125" bestFit="1" customWidth="1"/>
    <col min="7" max="7" width="16" bestFit="1" customWidth="1"/>
    <col min="8" max="8" width="4.28515625" bestFit="1" customWidth="1"/>
    <col min="9" max="9" width="2.28515625" bestFit="1" customWidth="1"/>
    <col min="10" max="10" width="6.42578125" bestFit="1" customWidth="1"/>
    <col min="11" max="11" width="5.85546875" bestFit="1" customWidth="1"/>
    <col min="12" max="12" width="23" bestFit="1" customWidth="1"/>
    <col min="13" max="13" width="7.28515625" bestFit="1" customWidth="1"/>
    <col min="14" max="14" width="12.28515625" bestFit="1" customWidth="1"/>
    <col min="15" max="15" width="37.7109375" bestFit="1" customWidth="1"/>
    <col min="16" max="16" width="57.85546875" bestFit="1" customWidth="1"/>
    <col min="17" max="17" width="2.140625" bestFit="1" customWidth="1"/>
    <col min="18" max="18" width="5.7109375" bestFit="1" customWidth="1"/>
    <col min="19" max="19" width="5.28515625" bestFit="1" customWidth="1"/>
    <col min="20" max="20" width="59.85546875" bestFit="1" customWidth="1"/>
    <col min="21" max="22" width="65.42578125" bestFit="1" customWidth="1"/>
    <col min="23" max="23" width="51.28515625" bestFit="1" customWidth="1"/>
    <col min="24" max="24" width="32.85546875" bestFit="1" customWidth="1"/>
    <col min="25" max="25" width="71.85546875" bestFit="1" customWidth="1"/>
    <col min="26" max="26" width="30.140625" bestFit="1" customWidth="1"/>
    <col min="27" max="27" width="24.5703125" bestFit="1" customWidth="1"/>
    <col min="28" max="28" width="56.42578125" bestFit="1" customWidth="1"/>
    <col min="29" max="29" width="18.140625" bestFit="1" customWidth="1"/>
    <col min="30" max="30" width="18.42578125" bestFit="1" customWidth="1"/>
    <col min="31" max="31" width="20.28515625" bestFit="1" customWidth="1"/>
    <col min="32" max="32" width="2.28515625" bestFit="1" customWidth="1"/>
    <col min="33" max="33" width="12.7109375" bestFit="1" customWidth="1"/>
    <col min="34" max="34" width="7.7109375" bestFit="1" customWidth="1"/>
    <col min="35" max="35" width="11" bestFit="1" customWidth="1"/>
    <col min="36" max="36" width="7.28515625" bestFit="1" customWidth="1"/>
    <col min="37" max="37" width="2" bestFit="1" customWidth="1"/>
    <col min="38" max="53" width="12" bestFit="1" customWidth="1"/>
    <col min="54" max="58" width="4" bestFit="1" customWidth="1"/>
    <col min="59" max="73" width="3" bestFit="1" customWidth="1"/>
  </cols>
  <sheetData>
    <row r="1" spans="1:73" x14ac:dyDescent="0.25">
      <c r="A1" t="s">
        <v>1669</v>
      </c>
      <c r="B1" t="s">
        <v>206</v>
      </c>
      <c r="C1" t="s">
        <v>222</v>
      </c>
      <c r="D1" t="s">
        <v>223</v>
      </c>
      <c r="E1" t="s">
        <v>224</v>
      </c>
      <c r="F1" t="s">
        <v>225</v>
      </c>
      <c r="G1" t="s">
        <v>226</v>
      </c>
      <c r="H1" t="s">
        <v>227</v>
      </c>
      <c r="I1" t="s">
        <v>228</v>
      </c>
      <c r="J1" t="s">
        <v>229</v>
      </c>
      <c r="K1" t="s">
        <v>230</v>
      </c>
      <c r="L1" t="s">
        <v>231</v>
      </c>
      <c r="M1" t="s">
        <v>232</v>
      </c>
      <c r="N1" t="s">
        <v>233</v>
      </c>
      <c r="O1" t="s">
        <v>234</v>
      </c>
      <c r="P1" t="s">
        <v>235</v>
      </c>
      <c r="Q1" t="s">
        <v>236</v>
      </c>
      <c r="R1" t="s">
        <v>237</v>
      </c>
      <c r="S1" t="s">
        <v>238</v>
      </c>
      <c r="T1" t="s">
        <v>221</v>
      </c>
      <c r="U1" t="s">
        <v>239</v>
      </c>
      <c r="V1" t="s">
        <v>240</v>
      </c>
      <c r="W1" t="s">
        <v>241</v>
      </c>
      <c r="X1" t="s">
        <v>242</v>
      </c>
      <c r="Y1" t="s">
        <v>243</v>
      </c>
      <c r="Z1" t="s">
        <v>244</v>
      </c>
      <c r="AA1" t="s">
        <v>245</v>
      </c>
      <c r="AB1" t="s">
        <v>246</v>
      </c>
      <c r="AC1" t="s">
        <v>247</v>
      </c>
      <c r="AD1" t="s">
        <v>248</v>
      </c>
      <c r="AE1" t="s">
        <v>7</v>
      </c>
      <c r="AF1" t="s">
        <v>1534</v>
      </c>
      <c r="AG1" t="s">
        <v>1535</v>
      </c>
      <c r="AH1" t="s">
        <v>1536</v>
      </c>
      <c r="AI1" t="s">
        <v>1537</v>
      </c>
      <c r="AJ1" t="s">
        <v>1538</v>
      </c>
      <c r="AK1" t="s">
        <v>1539</v>
      </c>
      <c r="AL1" t="s">
        <v>562</v>
      </c>
      <c r="AM1" t="s">
        <v>936</v>
      </c>
      <c r="AN1" t="s">
        <v>1053</v>
      </c>
      <c r="AO1" t="s">
        <v>558</v>
      </c>
      <c r="AP1" t="s">
        <v>1135</v>
      </c>
      <c r="AQ1" t="s">
        <v>564</v>
      </c>
      <c r="AR1" t="s">
        <v>883</v>
      </c>
      <c r="AS1" t="s">
        <v>815</v>
      </c>
      <c r="AT1" t="s">
        <v>1154</v>
      </c>
      <c r="AU1" t="s">
        <v>764</v>
      </c>
      <c r="AV1" t="s">
        <v>823</v>
      </c>
      <c r="AW1" t="s">
        <v>813</v>
      </c>
      <c r="AX1" t="s">
        <v>889</v>
      </c>
      <c r="AY1" t="s">
        <v>1009</v>
      </c>
      <c r="AZ1" t="s">
        <v>875</v>
      </c>
      <c r="BA1" t="s">
        <v>779</v>
      </c>
      <c r="BB1" t="s">
        <v>718</v>
      </c>
      <c r="BC1" t="s">
        <v>932</v>
      </c>
      <c r="BD1" t="s">
        <v>767</v>
      </c>
      <c r="BE1" t="s">
        <v>861</v>
      </c>
      <c r="BF1" t="s">
        <v>986</v>
      </c>
      <c r="BG1" t="s">
        <v>860</v>
      </c>
      <c r="BH1" t="s">
        <v>992</v>
      </c>
      <c r="BI1" t="s">
        <v>571</v>
      </c>
      <c r="BJ1" t="s">
        <v>786</v>
      </c>
      <c r="BK1" t="s">
        <v>943</v>
      </c>
      <c r="BL1" t="s">
        <v>726</v>
      </c>
      <c r="BM1" t="s">
        <v>1066</v>
      </c>
      <c r="BN1" t="s">
        <v>1208</v>
      </c>
      <c r="BO1" t="s">
        <v>580</v>
      </c>
      <c r="BP1" t="s">
        <v>822</v>
      </c>
      <c r="BQ1" t="s">
        <v>756</v>
      </c>
      <c r="BR1" t="s">
        <v>612</v>
      </c>
      <c r="BS1" t="s">
        <v>769</v>
      </c>
      <c r="BT1" t="s">
        <v>706</v>
      </c>
      <c r="BU1" t="s">
        <v>608</v>
      </c>
    </row>
    <row r="2" spans="1:73" x14ac:dyDescent="0.25">
      <c r="A2" t="b">
        <f>B2=ElementsDB!AK2</f>
        <v>1</v>
      </c>
      <c r="B2" t="s">
        <v>1540</v>
      </c>
      <c r="C2" t="s">
        <v>0</v>
      </c>
      <c r="D2" t="s">
        <v>1</v>
      </c>
      <c r="E2" t="s">
        <v>2</v>
      </c>
      <c r="F2" t="s">
        <v>3</v>
      </c>
      <c r="M2">
        <v>2</v>
      </c>
      <c r="R2">
        <v>10</v>
      </c>
      <c r="S2">
        <v>1</v>
      </c>
      <c r="AG2">
        <v>1</v>
      </c>
      <c r="AH2">
        <v>0</v>
      </c>
      <c r="AI2">
        <v>0</v>
      </c>
      <c r="AJ2" t="b">
        <v>0</v>
      </c>
    </row>
    <row r="3" spans="1:73" x14ac:dyDescent="0.25">
      <c r="A3" t="b">
        <f>B3=ElementsDB!AK3</f>
        <v>1</v>
      </c>
      <c r="B3" t="s">
        <v>1541</v>
      </c>
      <c r="C3" t="s">
        <v>0</v>
      </c>
      <c r="D3" t="s">
        <v>1</v>
      </c>
      <c r="E3" t="s">
        <v>4</v>
      </c>
      <c r="M3">
        <v>2</v>
      </c>
      <c r="O3" t="s">
        <v>249</v>
      </c>
      <c r="P3" t="s">
        <v>250</v>
      </c>
      <c r="R3">
        <v>10</v>
      </c>
      <c r="S3">
        <v>1</v>
      </c>
      <c r="AG3">
        <v>0</v>
      </c>
      <c r="AH3">
        <v>12</v>
      </c>
      <c r="AI3">
        <v>0</v>
      </c>
      <c r="AJ3" t="b">
        <v>0</v>
      </c>
      <c r="AL3">
        <v>0.3</v>
      </c>
      <c r="AM3">
        <v>0</v>
      </c>
      <c r="AN3">
        <v>0</v>
      </c>
      <c r="AO3">
        <v>0</v>
      </c>
      <c r="AP3">
        <v>0.3</v>
      </c>
      <c r="AQ3">
        <v>0</v>
      </c>
      <c r="AR3">
        <v>0</v>
      </c>
      <c r="AS3">
        <v>0</v>
      </c>
      <c r="AT3">
        <v>0.3</v>
      </c>
      <c r="AU3">
        <v>0</v>
      </c>
      <c r="AV3">
        <v>0</v>
      </c>
      <c r="AW3">
        <v>0.1</v>
      </c>
    </row>
    <row r="4" spans="1:73" x14ac:dyDescent="0.25">
      <c r="A4" t="b">
        <f>B4=ElementsDB!AK4</f>
        <v>1</v>
      </c>
      <c r="B4" t="s">
        <v>253</v>
      </c>
      <c r="C4" t="s">
        <v>0</v>
      </c>
      <c r="D4" t="s">
        <v>5</v>
      </c>
      <c r="F4" t="s">
        <v>6</v>
      </c>
      <c r="L4" t="s">
        <v>192</v>
      </c>
      <c r="M4">
        <v>1</v>
      </c>
      <c r="O4" t="s">
        <v>249</v>
      </c>
      <c r="P4" t="s">
        <v>250</v>
      </c>
      <c r="R4">
        <v>10</v>
      </c>
      <c r="S4">
        <v>1</v>
      </c>
      <c r="AG4">
        <v>4325892.9999999991</v>
      </c>
      <c r="AH4">
        <v>14</v>
      </c>
      <c r="AI4">
        <v>14</v>
      </c>
      <c r="AJ4" t="b">
        <v>0</v>
      </c>
      <c r="AL4">
        <v>1299723</v>
      </c>
      <c r="AM4">
        <v>486861.66666666663</v>
      </c>
      <c r="AN4">
        <v>486861.66666666663</v>
      </c>
      <c r="AO4">
        <v>541861.66666666663</v>
      </c>
      <c r="AP4">
        <v>486861.66666666663</v>
      </c>
      <c r="AQ4">
        <v>486861.66666666663</v>
      </c>
      <c r="AR4">
        <v>486861.66666666663</v>
      </c>
      <c r="AS4">
        <v>0</v>
      </c>
      <c r="AT4">
        <v>0</v>
      </c>
      <c r="AU4">
        <v>0</v>
      </c>
      <c r="AV4">
        <v>0</v>
      </c>
      <c r="AW4">
        <v>50000</v>
      </c>
      <c r="AX4">
        <v>0</v>
      </c>
      <c r="AY4">
        <v>0</v>
      </c>
    </row>
    <row r="5" spans="1:73" x14ac:dyDescent="0.25">
      <c r="A5" t="b">
        <f>B5=ElementsDB!AK5</f>
        <v>1</v>
      </c>
      <c r="B5" t="s">
        <v>254</v>
      </c>
      <c r="C5" t="s">
        <v>0</v>
      </c>
      <c r="D5" t="s">
        <v>5</v>
      </c>
      <c r="F5" t="s">
        <v>3</v>
      </c>
      <c r="M5">
        <v>0</v>
      </c>
      <c r="R5">
        <v>10</v>
      </c>
      <c r="S5">
        <v>1</v>
      </c>
      <c r="AG5">
        <v>1</v>
      </c>
      <c r="AH5">
        <v>0</v>
      </c>
      <c r="AI5">
        <v>0</v>
      </c>
      <c r="AJ5" t="b">
        <v>0</v>
      </c>
    </row>
    <row r="6" spans="1:73" x14ac:dyDescent="0.25">
      <c r="A6" t="b">
        <f>B6=ElementsDB!AK6</f>
        <v>1</v>
      </c>
      <c r="B6" t="s">
        <v>261</v>
      </c>
      <c r="C6" t="s">
        <v>0</v>
      </c>
      <c r="D6" t="s">
        <v>7</v>
      </c>
      <c r="M6">
        <v>2</v>
      </c>
      <c r="R6">
        <v>10</v>
      </c>
      <c r="S6">
        <v>1</v>
      </c>
      <c r="AG6">
        <v>0</v>
      </c>
      <c r="AH6">
        <v>0</v>
      </c>
      <c r="AI6">
        <v>0</v>
      </c>
      <c r="AJ6" t="b">
        <v>0</v>
      </c>
    </row>
    <row r="7" spans="1:73" x14ac:dyDescent="0.25">
      <c r="A7" t="b">
        <f>B7=ElementsDB!AK7</f>
        <v>1</v>
      </c>
      <c r="B7" t="s">
        <v>272</v>
      </c>
      <c r="C7" t="s">
        <v>0</v>
      </c>
      <c r="D7" t="s">
        <v>8</v>
      </c>
      <c r="E7" t="s">
        <v>9</v>
      </c>
      <c r="F7" t="s">
        <v>6</v>
      </c>
      <c r="L7" t="s">
        <v>192</v>
      </c>
      <c r="M7">
        <v>1</v>
      </c>
      <c r="O7" t="s">
        <v>249</v>
      </c>
      <c r="P7" t="s">
        <v>250</v>
      </c>
      <c r="R7">
        <v>10</v>
      </c>
      <c r="S7">
        <v>1</v>
      </c>
      <c r="AG7">
        <v>0</v>
      </c>
      <c r="AH7">
        <v>0</v>
      </c>
      <c r="AI7">
        <v>0</v>
      </c>
      <c r="AJ7" t="b">
        <v>0</v>
      </c>
    </row>
    <row r="8" spans="1:73" x14ac:dyDescent="0.25">
      <c r="A8" t="b">
        <f>B8=ElementsDB!AK8</f>
        <v>1</v>
      </c>
      <c r="B8" t="s">
        <v>273</v>
      </c>
      <c r="C8" t="s">
        <v>0</v>
      </c>
      <c r="D8" t="s">
        <v>8</v>
      </c>
      <c r="E8" t="s">
        <v>9</v>
      </c>
      <c r="F8" t="s">
        <v>3</v>
      </c>
      <c r="M8">
        <v>0</v>
      </c>
      <c r="R8">
        <v>10</v>
      </c>
      <c r="S8">
        <v>1</v>
      </c>
      <c r="AG8">
        <v>1</v>
      </c>
      <c r="AH8">
        <v>0</v>
      </c>
      <c r="AI8">
        <v>0</v>
      </c>
      <c r="AJ8" t="b">
        <v>0</v>
      </c>
    </row>
    <row r="9" spans="1:73" x14ac:dyDescent="0.25">
      <c r="A9" t="b">
        <f>B9=ElementsDB!AK9</f>
        <v>1</v>
      </c>
      <c r="B9" t="s">
        <v>274</v>
      </c>
      <c r="C9" t="s">
        <v>0</v>
      </c>
      <c r="D9" t="s">
        <v>8</v>
      </c>
      <c r="F9" t="s">
        <v>6</v>
      </c>
      <c r="L9" t="s">
        <v>192</v>
      </c>
      <c r="M9">
        <v>1</v>
      </c>
      <c r="O9" t="s">
        <v>249</v>
      </c>
      <c r="P9" t="s">
        <v>250</v>
      </c>
      <c r="R9">
        <v>10</v>
      </c>
      <c r="S9">
        <v>1</v>
      </c>
      <c r="AG9">
        <v>4102682.5</v>
      </c>
      <c r="AH9">
        <v>14</v>
      </c>
      <c r="AI9">
        <v>14</v>
      </c>
      <c r="AJ9" t="b">
        <v>0</v>
      </c>
      <c r="AL9">
        <v>1230804.75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2461609.5</v>
      </c>
      <c r="AW9">
        <v>0</v>
      </c>
      <c r="AX9">
        <v>410268.25</v>
      </c>
      <c r="AY9">
        <v>0</v>
      </c>
    </row>
    <row r="10" spans="1:73" x14ac:dyDescent="0.25">
      <c r="A10" t="b">
        <f>B10=ElementsDB!AK10</f>
        <v>1</v>
      </c>
      <c r="B10" t="s">
        <v>275</v>
      </c>
      <c r="C10" t="s">
        <v>0</v>
      </c>
      <c r="D10" t="s">
        <v>8</v>
      </c>
      <c r="F10" t="s">
        <v>3</v>
      </c>
      <c r="M10">
        <v>0</v>
      </c>
      <c r="R10">
        <v>10</v>
      </c>
      <c r="S10">
        <v>1</v>
      </c>
      <c r="AG10">
        <v>1</v>
      </c>
      <c r="AH10">
        <v>0</v>
      </c>
      <c r="AI10">
        <v>0</v>
      </c>
      <c r="AJ10" t="b">
        <v>0</v>
      </c>
    </row>
    <row r="11" spans="1:73" x14ac:dyDescent="0.25">
      <c r="A11" t="b">
        <f>B11=ElementsDB!AK11</f>
        <v>1</v>
      </c>
      <c r="B11" t="s">
        <v>276</v>
      </c>
      <c r="C11" t="s">
        <v>0</v>
      </c>
      <c r="D11" t="s">
        <v>10</v>
      </c>
      <c r="F11" t="s">
        <v>6</v>
      </c>
      <c r="L11" t="s">
        <v>192</v>
      </c>
      <c r="M11">
        <v>1</v>
      </c>
      <c r="O11" t="s">
        <v>249</v>
      </c>
      <c r="P11" t="s">
        <v>250</v>
      </c>
      <c r="R11">
        <v>10</v>
      </c>
      <c r="S11">
        <v>1</v>
      </c>
      <c r="AG11">
        <v>7655456.6754999999</v>
      </c>
      <c r="AH11">
        <v>14</v>
      </c>
      <c r="AI11">
        <v>14</v>
      </c>
      <c r="AJ11" t="b">
        <v>0</v>
      </c>
      <c r="AL11">
        <v>264360.473</v>
      </c>
      <c r="AM11">
        <v>1080581.419</v>
      </c>
      <c r="AN11">
        <v>192500.00000000003</v>
      </c>
      <c r="AO11">
        <v>143750</v>
      </c>
      <c r="AP11">
        <v>143750</v>
      </c>
      <c r="AQ11">
        <v>192500.00000000003</v>
      </c>
      <c r="AR11">
        <v>0</v>
      </c>
      <c r="AS11">
        <v>0</v>
      </c>
      <c r="AT11">
        <v>741917.63191666652</v>
      </c>
      <c r="AU11">
        <v>1430221.1539166665</v>
      </c>
      <c r="AV11">
        <v>2205013.2469166666</v>
      </c>
      <c r="AW11">
        <v>713915.77775000001</v>
      </c>
      <c r="AX11">
        <v>405653.723</v>
      </c>
      <c r="AY11">
        <v>141293.25</v>
      </c>
    </row>
    <row r="12" spans="1:73" x14ac:dyDescent="0.25">
      <c r="A12" t="b">
        <f>B12=ElementsDB!AK12</f>
        <v>1</v>
      </c>
      <c r="B12" t="s">
        <v>277</v>
      </c>
      <c r="C12" t="s">
        <v>0</v>
      </c>
      <c r="D12" t="s">
        <v>10</v>
      </c>
      <c r="F12" t="s">
        <v>3</v>
      </c>
      <c r="M12">
        <v>0</v>
      </c>
      <c r="R12">
        <v>10</v>
      </c>
      <c r="S12">
        <v>1</v>
      </c>
      <c r="AG12">
        <v>1</v>
      </c>
      <c r="AH12">
        <v>0</v>
      </c>
      <c r="AI12">
        <v>0</v>
      </c>
      <c r="AJ12" t="b">
        <v>0</v>
      </c>
    </row>
    <row r="13" spans="1:73" x14ac:dyDescent="0.25">
      <c r="A13" t="b">
        <f>B13=ElementsDB!AK13</f>
        <v>1</v>
      </c>
      <c r="B13" t="s">
        <v>278</v>
      </c>
      <c r="C13" t="s">
        <v>0</v>
      </c>
      <c r="D13" t="s">
        <v>11</v>
      </c>
      <c r="E13" t="s">
        <v>12</v>
      </c>
      <c r="F13" t="s">
        <v>6</v>
      </c>
      <c r="L13" t="s">
        <v>192</v>
      </c>
      <c r="M13">
        <v>1</v>
      </c>
      <c r="O13" t="s">
        <v>251</v>
      </c>
      <c r="R13">
        <v>10</v>
      </c>
      <c r="S13">
        <v>1</v>
      </c>
      <c r="AG13">
        <v>30000</v>
      </c>
      <c r="AH13">
        <v>1</v>
      </c>
      <c r="AI13">
        <v>22</v>
      </c>
      <c r="AJ13" t="b">
        <v>0</v>
      </c>
      <c r="AL13">
        <v>277357.95</v>
      </c>
    </row>
    <row r="14" spans="1:73" x14ac:dyDescent="0.25">
      <c r="A14" t="b">
        <f>B14=ElementsDB!AK14</f>
        <v>1</v>
      </c>
      <c r="B14" t="s">
        <v>280</v>
      </c>
      <c r="C14" t="s">
        <v>0</v>
      </c>
      <c r="D14" t="s">
        <v>11</v>
      </c>
      <c r="E14" t="s">
        <v>13</v>
      </c>
      <c r="F14" t="s">
        <v>6</v>
      </c>
      <c r="L14" t="s">
        <v>192</v>
      </c>
      <c r="M14">
        <v>1</v>
      </c>
      <c r="O14" t="s">
        <v>249</v>
      </c>
      <c r="P14" t="s">
        <v>250</v>
      </c>
      <c r="R14">
        <v>10</v>
      </c>
      <c r="S14">
        <v>1</v>
      </c>
      <c r="AG14">
        <v>0</v>
      </c>
      <c r="AH14">
        <v>14</v>
      </c>
      <c r="AI14">
        <v>14</v>
      </c>
      <c r="AJ14" t="b">
        <v>0</v>
      </c>
      <c r="AL14">
        <v>124246.99266666669</v>
      </c>
      <c r="AM14">
        <v>124246.99266666669</v>
      </c>
      <c r="AN14">
        <v>124246.99266666669</v>
      </c>
      <c r="AO14">
        <v>124246.99266666669</v>
      </c>
      <c r="AP14">
        <v>124246.99266666669</v>
      </c>
      <c r="AQ14">
        <v>124246.99266666669</v>
      </c>
      <c r="AR14">
        <v>69076.817083333328</v>
      </c>
      <c r="AS14">
        <v>69076.817083333328</v>
      </c>
      <c r="AT14">
        <v>69076.817083333328</v>
      </c>
      <c r="AU14">
        <v>69076.817083333328</v>
      </c>
      <c r="AV14">
        <v>69076.817083333328</v>
      </c>
      <c r="AW14">
        <v>69076.817083333328</v>
      </c>
      <c r="AX14">
        <v>73500</v>
      </c>
      <c r="AY14">
        <v>0</v>
      </c>
    </row>
    <row r="15" spans="1:73" x14ac:dyDescent="0.25">
      <c r="A15" t="b">
        <f>B15=ElementsDB!AK15</f>
        <v>1</v>
      </c>
      <c r="B15" t="s">
        <v>281</v>
      </c>
      <c r="C15" t="s">
        <v>0</v>
      </c>
      <c r="D15" t="s">
        <v>11</v>
      </c>
      <c r="E15" t="s">
        <v>14</v>
      </c>
      <c r="F15" t="s">
        <v>6</v>
      </c>
      <c r="G15" t="s">
        <v>15</v>
      </c>
      <c r="L15" t="s">
        <v>192</v>
      </c>
      <c r="M15">
        <v>1</v>
      </c>
      <c r="O15" t="s">
        <v>251</v>
      </c>
      <c r="R15">
        <v>10</v>
      </c>
      <c r="S15">
        <v>1</v>
      </c>
      <c r="AG15">
        <v>717161.9</v>
      </c>
      <c r="AH15">
        <v>0</v>
      </c>
      <c r="AI15">
        <v>0</v>
      </c>
      <c r="AJ15" t="b">
        <v>0</v>
      </c>
    </row>
    <row r="16" spans="1:73" x14ac:dyDescent="0.25">
      <c r="A16" t="b">
        <f>B16=ElementsDB!AK16</f>
        <v>1</v>
      </c>
      <c r="B16" t="s">
        <v>283</v>
      </c>
      <c r="C16" t="s">
        <v>0</v>
      </c>
      <c r="D16" t="s">
        <v>11</v>
      </c>
      <c r="E16" t="s">
        <v>14</v>
      </c>
      <c r="F16" t="s">
        <v>6</v>
      </c>
      <c r="L16" t="s">
        <v>192</v>
      </c>
      <c r="M16">
        <v>1</v>
      </c>
      <c r="O16" t="s">
        <v>251</v>
      </c>
      <c r="R16">
        <v>10</v>
      </c>
      <c r="S16">
        <v>1</v>
      </c>
      <c r="AG16">
        <v>0</v>
      </c>
      <c r="AH16">
        <v>13</v>
      </c>
      <c r="AI16">
        <v>13</v>
      </c>
      <c r="AJ16" t="b">
        <v>0</v>
      </c>
      <c r="AL16">
        <v>0</v>
      </c>
      <c r="AM16">
        <v>192000</v>
      </c>
      <c r="AN16">
        <v>222812.5</v>
      </c>
      <c r="AO16">
        <v>117000</v>
      </c>
      <c r="AP16">
        <v>48000</v>
      </c>
      <c r="AQ16">
        <v>0</v>
      </c>
      <c r="AR16">
        <v>47000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1:56" x14ac:dyDescent="0.25">
      <c r="A17" t="b">
        <f>B17=ElementsDB!AK17</f>
        <v>1</v>
      </c>
      <c r="B17" t="s">
        <v>279</v>
      </c>
      <c r="C17" t="s">
        <v>0</v>
      </c>
      <c r="D17" t="s">
        <v>11</v>
      </c>
      <c r="F17" t="s">
        <v>3</v>
      </c>
      <c r="M17">
        <v>0</v>
      </c>
      <c r="R17">
        <v>10</v>
      </c>
      <c r="S17">
        <v>1</v>
      </c>
      <c r="AG17">
        <v>1</v>
      </c>
      <c r="AH17">
        <v>0</v>
      </c>
      <c r="AI17">
        <v>0</v>
      </c>
      <c r="AJ17" t="b">
        <v>0</v>
      </c>
    </row>
    <row r="18" spans="1:56" x14ac:dyDescent="0.25">
      <c r="A18" t="b">
        <f>B18=ElementsDB!AK18</f>
        <v>1</v>
      </c>
      <c r="B18" t="s">
        <v>284</v>
      </c>
      <c r="C18" t="s">
        <v>0</v>
      </c>
      <c r="D18" t="s">
        <v>16</v>
      </c>
      <c r="F18" t="s">
        <v>6</v>
      </c>
      <c r="L18" t="s">
        <v>192</v>
      </c>
      <c r="M18">
        <v>1</v>
      </c>
      <c r="O18" t="s">
        <v>249</v>
      </c>
      <c r="P18" t="s">
        <v>250</v>
      </c>
      <c r="R18">
        <v>10</v>
      </c>
      <c r="S18">
        <v>1</v>
      </c>
      <c r="AG18">
        <v>0</v>
      </c>
      <c r="AH18">
        <v>0</v>
      </c>
      <c r="AI18">
        <v>0</v>
      </c>
      <c r="AJ18" t="b">
        <v>0</v>
      </c>
    </row>
    <row r="19" spans="1:56" x14ac:dyDescent="0.25">
      <c r="A19" t="b">
        <f>B19=ElementsDB!AK19</f>
        <v>1</v>
      </c>
      <c r="B19" t="s">
        <v>285</v>
      </c>
      <c r="C19" t="s">
        <v>0</v>
      </c>
      <c r="D19" t="s">
        <v>16</v>
      </c>
      <c r="F19" t="s">
        <v>3</v>
      </c>
      <c r="M19">
        <v>0</v>
      </c>
      <c r="R19">
        <v>10</v>
      </c>
      <c r="S19">
        <v>1</v>
      </c>
      <c r="AG19">
        <v>1</v>
      </c>
      <c r="AH19">
        <v>0</v>
      </c>
      <c r="AI19">
        <v>0</v>
      </c>
      <c r="AJ19" t="b">
        <v>0</v>
      </c>
    </row>
    <row r="20" spans="1:56" x14ac:dyDescent="0.25">
      <c r="A20" t="b">
        <f>B20=ElementsDB!AK20</f>
        <v>1</v>
      </c>
      <c r="B20" t="s">
        <v>286</v>
      </c>
      <c r="C20" t="s">
        <v>0</v>
      </c>
      <c r="D20" t="s">
        <v>17</v>
      </c>
      <c r="F20" t="s">
        <v>6</v>
      </c>
      <c r="M20">
        <v>1</v>
      </c>
      <c r="O20" t="s">
        <v>249</v>
      </c>
      <c r="P20" t="s">
        <v>250</v>
      </c>
      <c r="R20">
        <v>10</v>
      </c>
      <c r="S20">
        <v>1</v>
      </c>
      <c r="AG20">
        <v>4771942.0230769217</v>
      </c>
      <c r="AH20">
        <v>14</v>
      </c>
      <c r="AI20">
        <v>14</v>
      </c>
      <c r="AJ20" t="b">
        <v>0</v>
      </c>
      <c r="AL20">
        <v>477194.20230769226</v>
      </c>
      <c r="AM20">
        <v>1431582.6069230768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2385971.0115384613</v>
      </c>
      <c r="AW20">
        <v>0</v>
      </c>
      <c r="AX20">
        <v>477194.20230769226</v>
      </c>
      <c r="AY20">
        <v>0</v>
      </c>
    </row>
    <row r="21" spans="1:56" x14ac:dyDescent="0.25">
      <c r="A21" t="b">
        <f>B21=ElementsDB!AK21</f>
        <v>1</v>
      </c>
      <c r="B21" t="s">
        <v>287</v>
      </c>
      <c r="C21" t="s">
        <v>0</v>
      </c>
      <c r="D21" t="s">
        <v>17</v>
      </c>
      <c r="F21" t="s">
        <v>3</v>
      </c>
      <c r="M21">
        <v>0</v>
      </c>
      <c r="R21">
        <v>10</v>
      </c>
      <c r="S21">
        <v>1</v>
      </c>
      <c r="AG21">
        <v>1</v>
      </c>
      <c r="AH21">
        <v>0</v>
      </c>
      <c r="AI21">
        <v>0</v>
      </c>
      <c r="AJ21" t="b">
        <v>0</v>
      </c>
    </row>
    <row r="22" spans="1:56" x14ac:dyDescent="0.25">
      <c r="A22" t="b">
        <f>B22=ElementsDB!AK22</f>
        <v>1</v>
      </c>
      <c r="B22" t="s">
        <v>288</v>
      </c>
      <c r="C22" t="s">
        <v>0</v>
      </c>
      <c r="D22" t="s">
        <v>18</v>
      </c>
      <c r="F22" t="s">
        <v>6</v>
      </c>
      <c r="M22">
        <v>1</v>
      </c>
      <c r="O22" t="s">
        <v>249</v>
      </c>
      <c r="P22" t="s">
        <v>250</v>
      </c>
      <c r="R22">
        <v>10</v>
      </c>
      <c r="S22">
        <v>1</v>
      </c>
      <c r="AG22">
        <v>579500</v>
      </c>
      <c r="AH22">
        <v>14</v>
      </c>
      <c r="AI22">
        <v>14</v>
      </c>
      <c r="AJ22" t="b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579500</v>
      </c>
      <c r="AW22">
        <v>0</v>
      </c>
      <c r="AX22">
        <v>0</v>
      </c>
      <c r="AY22">
        <v>0</v>
      </c>
    </row>
    <row r="23" spans="1:56" x14ac:dyDescent="0.25">
      <c r="A23" t="b">
        <f>B23=ElementsDB!AK23</f>
        <v>1</v>
      </c>
      <c r="B23" t="s">
        <v>289</v>
      </c>
      <c r="C23" t="s">
        <v>0</v>
      </c>
      <c r="D23" t="s">
        <v>18</v>
      </c>
      <c r="F23" t="s">
        <v>3</v>
      </c>
      <c r="M23">
        <v>0</v>
      </c>
      <c r="R23">
        <v>10</v>
      </c>
      <c r="S23">
        <v>1</v>
      </c>
      <c r="AG23">
        <v>1</v>
      </c>
      <c r="AH23">
        <v>0</v>
      </c>
      <c r="AI23">
        <v>0</v>
      </c>
      <c r="AJ23" t="b">
        <v>0</v>
      </c>
    </row>
    <row r="24" spans="1:56" x14ac:dyDescent="0.25">
      <c r="A24" t="b">
        <f>B24=ElementsDB!AK24</f>
        <v>1</v>
      </c>
      <c r="B24" t="s">
        <v>290</v>
      </c>
      <c r="C24" t="s">
        <v>0</v>
      </c>
      <c r="D24" t="s">
        <v>19</v>
      </c>
      <c r="F24" t="s">
        <v>6</v>
      </c>
      <c r="M24">
        <v>1</v>
      </c>
      <c r="O24" t="s">
        <v>249</v>
      </c>
      <c r="P24" t="s">
        <v>250</v>
      </c>
      <c r="R24">
        <v>10</v>
      </c>
      <c r="S24">
        <v>1</v>
      </c>
      <c r="AG24">
        <v>2222774.1104589738</v>
      </c>
      <c r="AH24">
        <v>14</v>
      </c>
      <c r="AI24">
        <v>14</v>
      </c>
      <c r="AJ24" t="b">
        <v>0</v>
      </c>
      <c r="AL24">
        <v>222277.4110458974</v>
      </c>
      <c r="AM24">
        <v>666832.23313769209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1111387.0552294869</v>
      </c>
      <c r="AW24">
        <v>0</v>
      </c>
      <c r="AX24">
        <v>222277.4110458974</v>
      </c>
      <c r="AY24">
        <v>0</v>
      </c>
    </row>
    <row r="25" spans="1:56" x14ac:dyDescent="0.25">
      <c r="A25" t="b">
        <f>B25=ElementsDB!AK25</f>
        <v>1</v>
      </c>
      <c r="B25" t="s">
        <v>291</v>
      </c>
      <c r="C25" t="s">
        <v>0</v>
      </c>
      <c r="D25" t="s">
        <v>19</v>
      </c>
      <c r="F25" t="s">
        <v>3</v>
      </c>
      <c r="M25">
        <v>0</v>
      </c>
      <c r="R25">
        <v>10</v>
      </c>
      <c r="S25">
        <v>1</v>
      </c>
      <c r="AG25">
        <v>1</v>
      </c>
      <c r="AH25">
        <v>0</v>
      </c>
      <c r="AI25">
        <v>0</v>
      </c>
      <c r="AJ25" t="b">
        <v>0</v>
      </c>
    </row>
    <row r="26" spans="1:56" x14ac:dyDescent="0.25">
      <c r="A26" t="b">
        <f>B26=ElementsDB!AK26</f>
        <v>1</v>
      </c>
      <c r="B26" t="s">
        <v>294</v>
      </c>
      <c r="C26" t="s">
        <v>0</v>
      </c>
      <c r="D26" t="s">
        <v>20</v>
      </c>
      <c r="E26" t="s">
        <v>21</v>
      </c>
      <c r="L26" t="s">
        <v>193</v>
      </c>
      <c r="M26">
        <v>2</v>
      </c>
      <c r="R26">
        <v>10</v>
      </c>
      <c r="S26">
        <v>1</v>
      </c>
      <c r="AG26">
        <v>4.4999999999999998E-2</v>
      </c>
      <c r="AH26">
        <v>0</v>
      </c>
      <c r="AI26">
        <v>0</v>
      </c>
      <c r="AJ26" t="b">
        <v>0</v>
      </c>
    </row>
    <row r="27" spans="1:56" x14ac:dyDescent="0.25">
      <c r="A27" t="b">
        <f>B27=ElementsDB!AK27</f>
        <v>1</v>
      </c>
      <c r="B27" t="s">
        <v>295</v>
      </c>
      <c r="C27" t="s">
        <v>0</v>
      </c>
      <c r="D27" t="s">
        <v>20</v>
      </c>
      <c r="E27" t="s">
        <v>22</v>
      </c>
      <c r="M27">
        <v>2</v>
      </c>
      <c r="O27" t="s">
        <v>249</v>
      </c>
      <c r="R27">
        <v>10</v>
      </c>
      <c r="S27">
        <v>1</v>
      </c>
      <c r="AG27">
        <v>1</v>
      </c>
      <c r="AH27">
        <v>19</v>
      </c>
      <c r="AI27">
        <v>0</v>
      </c>
      <c r="AJ27" t="b">
        <v>0</v>
      </c>
      <c r="AL27">
        <v>0</v>
      </c>
      <c r="AM27">
        <v>0</v>
      </c>
      <c r="AN27">
        <v>0</v>
      </c>
      <c r="AO27">
        <v>0.05</v>
      </c>
      <c r="AP27">
        <v>0.05</v>
      </c>
      <c r="AQ27">
        <v>0.25</v>
      </c>
      <c r="AR27">
        <v>0.25</v>
      </c>
      <c r="AS27">
        <v>0.25</v>
      </c>
      <c r="AT27">
        <v>0.25</v>
      </c>
      <c r="AU27">
        <v>0.25</v>
      </c>
      <c r="AV27">
        <v>0.25</v>
      </c>
      <c r="AW27">
        <v>0.25</v>
      </c>
      <c r="AX27">
        <v>0.75</v>
      </c>
      <c r="AY27">
        <v>0.75</v>
      </c>
      <c r="AZ27">
        <v>0.75</v>
      </c>
      <c r="BA27">
        <v>0.75</v>
      </c>
      <c r="BB27">
        <v>1</v>
      </c>
      <c r="BC27">
        <v>1</v>
      </c>
      <c r="BD27">
        <v>1</v>
      </c>
    </row>
    <row r="28" spans="1:56" x14ac:dyDescent="0.25">
      <c r="A28" t="b">
        <f>B28=ElementsDB!AK28</f>
        <v>1</v>
      </c>
      <c r="B28" t="s">
        <v>1542</v>
      </c>
      <c r="C28" t="s">
        <v>23</v>
      </c>
      <c r="D28" t="s">
        <v>5</v>
      </c>
      <c r="J28">
        <v>3300</v>
      </c>
      <c r="K28">
        <v>770</v>
      </c>
      <c r="L28" t="s">
        <v>192</v>
      </c>
      <c r="M28">
        <v>1</v>
      </c>
      <c r="R28">
        <v>50</v>
      </c>
      <c r="S28">
        <v>2</v>
      </c>
      <c r="T28" t="s">
        <v>252</v>
      </c>
      <c r="U28" t="s">
        <v>253</v>
      </c>
      <c r="V28" t="s">
        <v>254</v>
      </c>
      <c r="W28" t="s">
        <v>255</v>
      </c>
      <c r="X28" t="s">
        <v>256</v>
      </c>
      <c r="Y28" t="s">
        <v>257</v>
      </c>
      <c r="Z28" t="s">
        <v>258</v>
      </c>
      <c r="AA28" t="s">
        <v>259</v>
      </c>
      <c r="AB28" t="s">
        <v>260</v>
      </c>
      <c r="AE28" t="s">
        <v>261</v>
      </c>
    </row>
    <row r="29" spans="1:56" x14ac:dyDescent="0.25">
      <c r="A29" t="b">
        <f>B29=ElementsDB!AK29</f>
        <v>1</v>
      </c>
      <c r="B29" t="s">
        <v>1543</v>
      </c>
      <c r="C29" t="s">
        <v>23</v>
      </c>
      <c r="D29" t="s">
        <v>6</v>
      </c>
      <c r="E29" t="s">
        <v>24</v>
      </c>
      <c r="F29" t="s">
        <v>25</v>
      </c>
      <c r="J29">
        <v>770</v>
      </c>
      <c r="K29">
        <v>6220</v>
      </c>
      <c r="L29" t="s">
        <v>192</v>
      </c>
      <c r="M29">
        <v>1</v>
      </c>
      <c r="R29">
        <v>80</v>
      </c>
      <c r="S29">
        <v>2</v>
      </c>
      <c r="T29" t="s">
        <v>262</v>
      </c>
      <c r="U29" t="s">
        <v>263</v>
      </c>
      <c r="V29" t="s">
        <v>264</v>
      </c>
    </row>
    <row r="30" spans="1:56" x14ac:dyDescent="0.25">
      <c r="A30" t="b">
        <f>B30=ElementsDB!AK30</f>
        <v>1</v>
      </c>
      <c r="B30" t="s">
        <v>265</v>
      </c>
      <c r="C30" t="s">
        <v>23</v>
      </c>
      <c r="D30" t="s">
        <v>6</v>
      </c>
      <c r="E30" t="s">
        <v>24</v>
      </c>
      <c r="F30" t="s">
        <v>26</v>
      </c>
      <c r="L30" t="s">
        <v>192</v>
      </c>
      <c r="M30">
        <v>1</v>
      </c>
      <c r="R30">
        <v>60</v>
      </c>
      <c r="S30">
        <v>3</v>
      </c>
      <c r="U30" t="s">
        <v>264</v>
      </c>
    </row>
    <row r="31" spans="1:56" x14ac:dyDescent="0.25">
      <c r="A31" t="b">
        <f>B31=ElementsDB!AK31</f>
        <v>1</v>
      </c>
      <c r="B31" t="s">
        <v>263</v>
      </c>
      <c r="C31" t="s">
        <v>23</v>
      </c>
      <c r="D31" t="s">
        <v>6</v>
      </c>
      <c r="E31" t="s">
        <v>24</v>
      </c>
      <c r="F31" t="s">
        <v>27</v>
      </c>
      <c r="L31" t="s">
        <v>192</v>
      </c>
      <c r="M31">
        <v>1</v>
      </c>
      <c r="R31">
        <v>70</v>
      </c>
      <c r="S31">
        <v>6</v>
      </c>
      <c r="U31" t="s">
        <v>265</v>
      </c>
    </row>
    <row r="32" spans="1:56" x14ac:dyDescent="0.25">
      <c r="A32" t="b">
        <f>B32=ElementsDB!AK32</f>
        <v>1</v>
      </c>
      <c r="B32" t="s">
        <v>1544</v>
      </c>
      <c r="C32" t="s">
        <v>23</v>
      </c>
      <c r="D32" t="s">
        <v>6</v>
      </c>
      <c r="E32" t="s">
        <v>28</v>
      </c>
      <c r="F32" t="s">
        <v>25</v>
      </c>
      <c r="J32">
        <v>770</v>
      </c>
      <c r="K32">
        <v>6220</v>
      </c>
      <c r="L32" t="s">
        <v>192</v>
      </c>
      <c r="M32">
        <v>1</v>
      </c>
      <c r="R32">
        <v>80</v>
      </c>
      <c r="S32">
        <v>2</v>
      </c>
      <c r="T32" t="s">
        <v>262</v>
      </c>
      <c r="U32" t="s">
        <v>266</v>
      </c>
      <c r="V32" t="s">
        <v>264</v>
      </c>
    </row>
    <row r="33" spans="1:31" x14ac:dyDescent="0.25">
      <c r="A33" t="b">
        <f>B33=ElementsDB!AK33</f>
        <v>1</v>
      </c>
      <c r="B33" t="s">
        <v>267</v>
      </c>
      <c r="C33" t="s">
        <v>23</v>
      </c>
      <c r="D33" t="s">
        <v>6</v>
      </c>
      <c r="E33" t="s">
        <v>28</v>
      </c>
      <c r="F33" t="s">
        <v>26</v>
      </c>
      <c r="L33" t="s">
        <v>192</v>
      </c>
      <c r="M33">
        <v>1</v>
      </c>
      <c r="R33">
        <v>60</v>
      </c>
      <c r="S33">
        <v>3</v>
      </c>
      <c r="U33" t="s">
        <v>258</v>
      </c>
    </row>
    <row r="34" spans="1:31" x14ac:dyDescent="0.25">
      <c r="A34" t="b">
        <f>B34=ElementsDB!AK34</f>
        <v>1</v>
      </c>
      <c r="B34" t="s">
        <v>266</v>
      </c>
      <c r="C34" t="s">
        <v>23</v>
      </c>
      <c r="D34" t="s">
        <v>6</v>
      </c>
      <c r="E34" t="s">
        <v>28</v>
      </c>
      <c r="F34" t="s">
        <v>27</v>
      </c>
      <c r="L34" t="s">
        <v>192</v>
      </c>
      <c r="M34">
        <v>1</v>
      </c>
      <c r="R34">
        <v>70</v>
      </c>
      <c r="S34">
        <v>6</v>
      </c>
      <c r="U34" t="s">
        <v>267</v>
      </c>
    </row>
    <row r="35" spans="1:31" x14ac:dyDescent="0.25">
      <c r="A35" t="b">
        <f>B35=ElementsDB!AK35</f>
        <v>1</v>
      </c>
      <c r="B35" t="s">
        <v>1545</v>
      </c>
      <c r="C35" t="s">
        <v>23</v>
      </c>
      <c r="D35" t="s">
        <v>6</v>
      </c>
      <c r="E35" t="s">
        <v>29</v>
      </c>
      <c r="F35" t="s">
        <v>25</v>
      </c>
      <c r="J35">
        <v>770</v>
      </c>
      <c r="K35">
        <v>6220</v>
      </c>
      <c r="L35" t="s">
        <v>192</v>
      </c>
      <c r="M35">
        <v>1</v>
      </c>
      <c r="R35">
        <v>80</v>
      </c>
      <c r="S35">
        <v>2</v>
      </c>
      <c r="T35" t="s">
        <v>262</v>
      </c>
      <c r="U35" t="s">
        <v>268</v>
      </c>
      <c r="V35" t="s">
        <v>269</v>
      </c>
    </row>
    <row r="36" spans="1:31" x14ac:dyDescent="0.25">
      <c r="A36" t="b">
        <f>B36=ElementsDB!AK36</f>
        <v>1</v>
      </c>
      <c r="B36" t="s">
        <v>270</v>
      </c>
      <c r="C36" t="s">
        <v>23</v>
      </c>
      <c r="D36" t="s">
        <v>6</v>
      </c>
      <c r="E36" t="s">
        <v>29</v>
      </c>
      <c r="F36" t="s">
        <v>26</v>
      </c>
      <c r="L36" t="s">
        <v>192</v>
      </c>
      <c r="M36">
        <v>1</v>
      </c>
      <c r="R36">
        <v>60</v>
      </c>
      <c r="S36">
        <v>3</v>
      </c>
      <c r="U36" t="s">
        <v>269</v>
      </c>
    </row>
    <row r="37" spans="1:31" x14ac:dyDescent="0.25">
      <c r="A37" t="b">
        <f>B37=ElementsDB!AK37</f>
        <v>1</v>
      </c>
      <c r="B37" t="s">
        <v>268</v>
      </c>
      <c r="C37" t="s">
        <v>23</v>
      </c>
      <c r="D37" t="s">
        <v>6</v>
      </c>
      <c r="E37" t="s">
        <v>29</v>
      </c>
      <c r="F37" t="s">
        <v>27</v>
      </c>
      <c r="L37" t="s">
        <v>192</v>
      </c>
      <c r="M37">
        <v>1</v>
      </c>
      <c r="R37">
        <v>70</v>
      </c>
      <c r="S37">
        <v>6</v>
      </c>
      <c r="U37" t="s">
        <v>270</v>
      </c>
    </row>
    <row r="38" spans="1:31" x14ac:dyDescent="0.25">
      <c r="A38" t="b">
        <f>B38=ElementsDB!AK38</f>
        <v>1</v>
      </c>
      <c r="B38" t="s">
        <v>293</v>
      </c>
      <c r="C38" t="s">
        <v>23</v>
      </c>
      <c r="D38" t="s">
        <v>6</v>
      </c>
      <c r="E38" t="s">
        <v>27</v>
      </c>
      <c r="L38" t="s">
        <v>192</v>
      </c>
      <c r="M38">
        <v>1</v>
      </c>
      <c r="R38">
        <v>80</v>
      </c>
      <c r="S38">
        <v>2</v>
      </c>
      <c r="T38" t="s">
        <v>271</v>
      </c>
      <c r="U38" t="s">
        <v>268</v>
      </c>
      <c r="V38" t="s">
        <v>263</v>
      </c>
      <c r="W38" t="s">
        <v>266</v>
      </c>
    </row>
    <row r="39" spans="1:31" x14ac:dyDescent="0.25">
      <c r="A39" t="b">
        <f>B39=ElementsDB!AK39</f>
        <v>1</v>
      </c>
      <c r="B39" t="s">
        <v>1546</v>
      </c>
      <c r="C39" t="s">
        <v>23</v>
      </c>
      <c r="D39" t="s">
        <v>8</v>
      </c>
      <c r="E39" t="s">
        <v>9</v>
      </c>
      <c r="J39">
        <v>3300</v>
      </c>
      <c r="K39">
        <v>770</v>
      </c>
      <c r="L39" t="s">
        <v>192</v>
      </c>
      <c r="M39">
        <v>1</v>
      </c>
      <c r="R39">
        <v>50</v>
      </c>
      <c r="S39">
        <v>2</v>
      </c>
      <c r="T39" t="s">
        <v>252</v>
      </c>
      <c r="U39" t="s">
        <v>272</v>
      </c>
      <c r="V39" t="s">
        <v>273</v>
      </c>
      <c r="W39" t="s">
        <v>255</v>
      </c>
      <c r="X39" t="s">
        <v>256</v>
      </c>
      <c r="Y39" t="s">
        <v>257</v>
      </c>
      <c r="Z39" t="s">
        <v>264</v>
      </c>
      <c r="AA39" t="s">
        <v>259</v>
      </c>
      <c r="AB39" t="s">
        <v>260</v>
      </c>
      <c r="AE39" t="s">
        <v>261</v>
      </c>
    </row>
    <row r="40" spans="1:31" x14ac:dyDescent="0.25">
      <c r="A40" t="b">
        <f>B40=ElementsDB!AK40</f>
        <v>1</v>
      </c>
      <c r="B40" t="s">
        <v>1547</v>
      </c>
      <c r="C40" t="s">
        <v>23</v>
      </c>
      <c r="D40" t="s">
        <v>8</v>
      </c>
      <c r="J40">
        <v>3300</v>
      </c>
      <c r="K40">
        <v>770</v>
      </c>
      <c r="L40" t="s">
        <v>192</v>
      </c>
      <c r="M40">
        <v>1</v>
      </c>
      <c r="R40">
        <v>50</v>
      </c>
      <c r="S40">
        <v>2</v>
      </c>
      <c r="T40" t="s">
        <v>252</v>
      </c>
      <c r="U40" t="s">
        <v>274</v>
      </c>
      <c r="V40" t="s">
        <v>275</v>
      </c>
      <c r="W40" t="s">
        <v>255</v>
      </c>
      <c r="X40" t="s">
        <v>256</v>
      </c>
      <c r="Y40" t="s">
        <v>257</v>
      </c>
      <c r="Z40" t="s">
        <v>264</v>
      </c>
      <c r="AA40" t="s">
        <v>259</v>
      </c>
      <c r="AB40" t="s">
        <v>260</v>
      </c>
      <c r="AE40" t="s">
        <v>261</v>
      </c>
    </row>
    <row r="41" spans="1:31" x14ac:dyDescent="0.25">
      <c r="A41" t="b">
        <f>B41=ElementsDB!AK41</f>
        <v>1</v>
      </c>
      <c r="B41" t="s">
        <v>1548</v>
      </c>
      <c r="C41" t="s">
        <v>23</v>
      </c>
      <c r="D41" t="s">
        <v>10</v>
      </c>
      <c r="J41">
        <v>3300</v>
      </c>
      <c r="K41">
        <v>770</v>
      </c>
      <c r="L41" t="s">
        <v>192</v>
      </c>
      <c r="M41">
        <v>1</v>
      </c>
      <c r="R41">
        <v>50</v>
      </c>
      <c r="S41">
        <v>2</v>
      </c>
      <c r="T41" t="s">
        <v>252</v>
      </c>
      <c r="U41" t="s">
        <v>276</v>
      </c>
      <c r="V41" t="s">
        <v>277</v>
      </c>
      <c r="W41" t="s">
        <v>255</v>
      </c>
      <c r="X41" t="s">
        <v>256</v>
      </c>
      <c r="Y41" t="s">
        <v>257</v>
      </c>
      <c r="Z41" t="s">
        <v>264</v>
      </c>
      <c r="AA41" t="s">
        <v>259</v>
      </c>
      <c r="AB41" t="s">
        <v>260</v>
      </c>
      <c r="AE41" t="s">
        <v>261</v>
      </c>
    </row>
    <row r="42" spans="1:31" x14ac:dyDescent="0.25">
      <c r="A42" t="b">
        <f>B42=ElementsDB!AK42</f>
        <v>1</v>
      </c>
      <c r="B42" t="s">
        <v>1549</v>
      </c>
      <c r="C42" t="s">
        <v>23</v>
      </c>
      <c r="D42" t="s">
        <v>11</v>
      </c>
      <c r="E42" t="s">
        <v>12</v>
      </c>
      <c r="J42">
        <v>4820</v>
      </c>
      <c r="K42">
        <v>770</v>
      </c>
      <c r="L42" t="s">
        <v>192</v>
      </c>
      <c r="M42">
        <v>1</v>
      </c>
      <c r="R42">
        <v>50</v>
      </c>
      <c r="S42">
        <v>2</v>
      </c>
      <c r="T42" t="s">
        <v>252</v>
      </c>
      <c r="U42" t="s">
        <v>278</v>
      </c>
      <c r="V42" t="s">
        <v>279</v>
      </c>
      <c r="W42" t="s">
        <v>255</v>
      </c>
      <c r="X42" t="s">
        <v>256</v>
      </c>
      <c r="Y42" t="s">
        <v>257</v>
      </c>
      <c r="Z42" t="s">
        <v>264</v>
      </c>
    </row>
    <row r="43" spans="1:31" x14ac:dyDescent="0.25">
      <c r="A43" t="b">
        <f>B43=ElementsDB!AK43</f>
        <v>1</v>
      </c>
      <c r="B43" t="s">
        <v>1550</v>
      </c>
      <c r="C43" t="s">
        <v>23</v>
      </c>
      <c r="D43" t="s">
        <v>11</v>
      </c>
      <c r="E43" t="s">
        <v>30</v>
      </c>
      <c r="F43" t="s">
        <v>13</v>
      </c>
      <c r="J43">
        <v>3300</v>
      </c>
      <c r="K43">
        <v>770</v>
      </c>
      <c r="L43" t="s">
        <v>192</v>
      </c>
      <c r="M43">
        <v>1</v>
      </c>
      <c r="R43">
        <v>50</v>
      </c>
      <c r="S43">
        <v>2</v>
      </c>
      <c r="T43" t="s">
        <v>252</v>
      </c>
      <c r="U43" t="s">
        <v>280</v>
      </c>
      <c r="V43" t="s">
        <v>279</v>
      </c>
      <c r="W43" t="s">
        <v>255</v>
      </c>
      <c r="X43" t="s">
        <v>256</v>
      </c>
      <c r="Y43" t="s">
        <v>257</v>
      </c>
      <c r="Z43" t="s">
        <v>264</v>
      </c>
      <c r="AA43" t="s">
        <v>259</v>
      </c>
      <c r="AB43" t="s">
        <v>260</v>
      </c>
      <c r="AE43" t="s">
        <v>261</v>
      </c>
    </row>
    <row r="44" spans="1:31" x14ac:dyDescent="0.25">
      <c r="A44" t="b">
        <f>B44=ElementsDB!AK44</f>
        <v>1</v>
      </c>
      <c r="B44" t="s">
        <v>1551</v>
      </c>
      <c r="C44" t="s">
        <v>23</v>
      </c>
      <c r="D44" t="s">
        <v>11</v>
      </c>
      <c r="E44" t="s">
        <v>30</v>
      </c>
      <c r="F44" t="s">
        <v>14</v>
      </c>
      <c r="G44" t="s">
        <v>15</v>
      </c>
      <c r="J44">
        <v>1800</v>
      </c>
      <c r="K44">
        <v>770</v>
      </c>
      <c r="L44" t="s">
        <v>192</v>
      </c>
      <c r="M44">
        <v>1</v>
      </c>
      <c r="R44">
        <v>50</v>
      </c>
      <c r="S44">
        <v>2</v>
      </c>
      <c r="T44" t="s">
        <v>252</v>
      </c>
      <c r="U44" t="s">
        <v>281</v>
      </c>
      <c r="V44" t="s">
        <v>282</v>
      </c>
      <c r="W44" t="s">
        <v>255</v>
      </c>
      <c r="X44" t="s">
        <v>256</v>
      </c>
      <c r="Y44" t="s">
        <v>257</v>
      </c>
      <c r="Z44" t="s">
        <v>264</v>
      </c>
    </row>
    <row r="45" spans="1:31" x14ac:dyDescent="0.25">
      <c r="A45" t="b">
        <f>B45=ElementsDB!AK45</f>
        <v>1</v>
      </c>
      <c r="B45" t="s">
        <v>1552</v>
      </c>
      <c r="C45" t="s">
        <v>23</v>
      </c>
      <c r="D45" t="s">
        <v>11</v>
      </c>
      <c r="E45" t="s">
        <v>30</v>
      </c>
      <c r="F45" t="s">
        <v>14</v>
      </c>
      <c r="J45">
        <v>3300</v>
      </c>
      <c r="K45">
        <v>770</v>
      </c>
      <c r="L45" t="s">
        <v>192</v>
      </c>
      <c r="M45">
        <v>1</v>
      </c>
      <c r="R45">
        <v>50</v>
      </c>
      <c r="S45">
        <v>2</v>
      </c>
      <c r="T45" t="s">
        <v>252</v>
      </c>
      <c r="U45" t="s">
        <v>283</v>
      </c>
      <c r="V45" t="s">
        <v>279</v>
      </c>
      <c r="W45" t="s">
        <v>255</v>
      </c>
      <c r="X45" t="s">
        <v>256</v>
      </c>
      <c r="Y45" t="s">
        <v>257</v>
      </c>
      <c r="Z45" t="s">
        <v>264</v>
      </c>
      <c r="AA45" t="s">
        <v>259</v>
      </c>
    </row>
    <row r="46" spans="1:31" x14ac:dyDescent="0.25">
      <c r="A46" t="b">
        <f>B46=ElementsDB!AK46</f>
        <v>1</v>
      </c>
      <c r="B46" t="s">
        <v>1553</v>
      </c>
      <c r="C46" t="s">
        <v>23</v>
      </c>
      <c r="D46" t="s">
        <v>16</v>
      </c>
      <c r="J46">
        <v>3300</v>
      </c>
      <c r="K46">
        <v>770</v>
      </c>
      <c r="L46" t="s">
        <v>192</v>
      </c>
      <c r="M46">
        <v>1</v>
      </c>
      <c r="R46">
        <v>50</v>
      </c>
      <c r="S46">
        <v>2</v>
      </c>
      <c r="T46" t="s">
        <v>252</v>
      </c>
      <c r="U46" t="s">
        <v>284</v>
      </c>
      <c r="V46" t="s">
        <v>285</v>
      </c>
      <c r="W46" t="s">
        <v>255</v>
      </c>
      <c r="X46" t="s">
        <v>256</v>
      </c>
      <c r="Y46" t="s">
        <v>257</v>
      </c>
      <c r="Z46" t="s">
        <v>264</v>
      </c>
      <c r="AA46" t="s">
        <v>259</v>
      </c>
      <c r="AB46" t="s">
        <v>260</v>
      </c>
      <c r="AE46" t="s">
        <v>261</v>
      </c>
    </row>
    <row r="47" spans="1:31" x14ac:dyDescent="0.25">
      <c r="A47" t="b">
        <f>B47=ElementsDB!AK47</f>
        <v>1</v>
      </c>
      <c r="B47" t="s">
        <v>1554</v>
      </c>
      <c r="C47" t="s">
        <v>23</v>
      </c>
      <c r="D47" t="s">
        <v>17</v>
      </c>
      <c r="J47">
        <v>3300</v>
      </c>
      <c r="K47">
        <v>770</v>
      </c>
      <c r="L47" t="s">
        <v>192</v>
      </c>
      <c r="M47">
        <v>1</v>
      </c>
      <c r="R47">
        <v>50</v>
      </c>
      <c r="S47">
        <v>2</v>
      </c>
      <c r="T47" t="s">
        <v>252</v>
      </c>
      <c r="U47" t="s">
        <v>286</v>
      </c>
      <c r="V47" t="s">
        <v>287</v>
      </c>
      <c r="W47" t="s">
        <v>255</v>
      </c>
      <c r="X47" t="s">
        <v>256</v>
      </c>
      <c r="Y47" t="s">
        <v>257</v>
      </c>
      <c r="Z47" t="s">
        <v>264</v>
      </c>
      <c r="AA47" t="s">
        <v>259</v>
      </c>
      <c r="AB47" t="s">
        <v>260</v>
      </c>
      <c r="AE47" t="s">
        <v>261</v>
      </c>
    </row>
    <row r="48" spans="1:31" x14ac:dyDescent="0.25">
      <c r="A48" t="b">
        <f>B48=ElementsDB!AK48</f>
        <v>1</v>
      </c>
      <c r="B48" t="s">
        <v>1555</v>
      </c>
      <c r="C48" t="s">
        <v>23</v>
      </c>
      <c r="D48" t="s">
        <v>18</v>
      </c>
      <c r="J48">
        <v>3300</v>
      </c>
      <c r="K48">
        <v>770</v>
      </c>
      <c r="L48" t="s">
        <v>192</v>
      </c>
      <c r="M48">
        <v>1</v>
      </c>
      <c r="R48">
        <v>50</v>
      </c>
      <c r="S48">
        <v>2</v>
      </c>
      <c r="T48" t="s">
        <v>252</v>
      </c>
      <c r="U48" t="s">
        <v>288</v>
      </c>
      <c r="V48" t="s">
        <v>289</v>
      </c>
      <c r="W48" t="s">
        <v>255</v>
      </c>
      <c r="X48" t="s">
        <v>256</v>
      </c>
      <c r="Y48" t="s">
        <v>257</v>
      </c>
      <c r="Z48" t="s">
        <v>269</v>
      </c>
      <c r="AA48" t="s">
        <v>259</v>
      </c>
      <c r="AB48" t="s">
        <v>260</v>
      </c>
      <c r="AE48" t="s">
        <v>261</v>
      </c>
    </row>
    <row r="49" spans="1:36" x14ac:dyDescent="0.25">
      <c r="A49" t="b">
        <f>B49=ElementsDB!AK49</f>
        <v>1</v>
      </c>
      <c r="B49" t="s">
        <v>1556</v>
      </c>
      <c r="C49" t="s">
        <v>23</v>
      </c>
      <c r="D49" t="s">
        <v>19</v>
      </c>
      <c r="J49">
        <v>3300</v>
      </c>
      <c r="K49">
        <v>770</v>
      </c>
      <c r="L49" t="s">
        <v>192</v>
      </c>
      <c r="M49">
        <v>1</v>
      </c>
      <c r="R49">
        <v>50</v>
      </c>
      <c r="S49">
        <v>2</v>
      </c>
      <c r="T49" t="s">
        <v>252</v>
      </c>
      <c r="U49" t="s">
        <v>290</v>
      </c>
      <c r="V49" t="s">
        <v>291</v>
      </c>
      <c r="W49" t="s">
        <v>255</v>
      </c>
      <c r="X49" t="s">
        <v>256</v>
      </c>
      <c r="Y49" t="s">
        <v>257</v>
      </c>
      <c r="Z49" t="s">
        <v>264</v>
      </c>
      <c r="AA49" t="s">
        <v>259</v>
      </c>
      <c r="AB49" t="s">
        <v>260</v>
      </c>
      <c r="AE49" t="s">
        <v>261</v>
      </c>
    </row>
    <row r="50" spans="1:36" x14ac:dyDescent="0.25">
      <c r="A50" t="b">
        <f>B50=ElementsDB!AK50</f>
        <v>1</v>
      </c>
      <c r="B50" t="s">
        <v>1557</v>
      </c>
      <c r="C50" t="s">
        <v>23</v>
      </c>
      <c r="D50" t="s">
        <v>20</v>
      </c>
      <c r="E50" t="s">
        <v>31</v>
      </c>
      <c r="J50">
        <v>1800</v>
      </c>
      <c r="K50">
        <v>6470</v>
      </c>
      <c r="L50" t="s">
        <v>192</v>
      </c>
      <c r="M50">
        <v>1</v>
      </c>
      <c r="N50">
        <v>1</v>
      </c>
      <c r="R50">
        <v>90</v>
      </c>
      <c r="S50">
        <v>2</v>
      </c>
      <c r="T50" t="s">
        <v>292</v>
      </c>
      <c r="U50" t="s">
        <v>293</v>
      </c>
      <c r="V50" t="s">
        <v>294</v>
      </c>
      <c r="W50" t="s">
        <v>295</v>
      </c>
    </row>
    <row r="51" spans="1:36" x14ac:dyDescent="0.25">
      <c r="A51" t="b">
        <f>B51=ElementsDB!AK51</f>
        <v>1</v>
      </c>
      <c r="B51" t="s">
        <v>1558</v>
      </c>
      <c r="C51" t="s">
        <v>32</v>
      </c>
      <c r="D51" t="s">
        <v>33</v>
      </c>
      <c r="E51" t="s">
        <v>34</v>
      </c>
      <c r="F51" t="s">
        <v>35</v>
      </c>
      <c r="G51" t="s">
        <v>31</v>
      </c>
      <c r="J51">
        <v>3300</v>
      </c>
      <c r="K51">
        <v>5800</v>
      </c>
      <c r="L51" t="s">
        <v>192</v>
      </c>
      <c r="M51">
        <v>1</v>
      </c>
      <c r="R51">
        <v>50</v>
      </c>
      <c r="S51">
        <v>2</v>
      </c>
      <c r="T51" t="s">
        <v>262</v>
      </c>
      <c r="U51" t="s">
        <v>296</v>
      </c>
      <c r="V51" t="s">
        <v>297</v>
      </c>
      <c r="AA51" t="s">
        <v>259</v>
      </c>
      <c r="AE51" t="s">
        <v>298</v>
      </c>
    </row>
    <row r="52" spans="1:36" x14ac:dyDescent="0.25">
      <c r="A52" t="b">
        <f>B52=ElementsDB!AK52</f>
        <v>1</v>
      </c>
      <c r="B52" t="s">
        <v>296</v>
      </c>
      <c r="C52" t="s">
        <v>32</v>
      </c>
      <c r="D52" t="s">
        <v>33</v>
      </c>
      <c r="E52" t="s">
        <v>34</v>
      </c>
      <c r="F52" t="s">
        <v>35</v>
      </c>
      <c r="L52" t="s">
        <v>194</v>
      </c>
      <c r="M52">
        <v>1</v>
      </c>
      <c r="R52">
        <v>10</v>
      </c>
      <c r="S52">
        <v>1</v>
      </c>
      <c r="AG52">
        <v>0</v>
      </c>
      <c r="AH52">
        <v>0</v>
      </c>
      <c r="AI52">
        <v>0</v>
      </c>
      <c r="AJ52" t="b">
        <v>0</v>
      </c>
    </row>
    <row r="53" spans="1:36" x14ac:dyDescent="0.25">
      <c r="A53" t="b">
        <f>B53=ElementsDB!AK53</f>
        <v>1</v>
      </c>
      <c r="B53" t="s">
        <v>1559</v>
      </c>
      <c r="C53" t="s">
        <v>32</v>
      </c>
      <c r="D53" t="s">
        <v>33</v>
      </c>
      <c r="E53" t="s">
        <v>34</v>
      </c>
      <c r="F53" t="s">
        <v>36</v>
      </c>
      <c r="G53" t="s">
        <v>31</v>
      </c>
      <c r="J53">
        <v>3300</v>
      </c>
      <c r="K53">
        <v>5800</v>
      </c>
      <c r="L53" t="s">
        <v>192</v>
      </c>
      <c r="M53">
        <v>1</v>
      </c>
      <c r="R53">
        <v>50</v>
      </c>
      <c r="S53">
        <v>2</v>
      </c>
      <c r="T53" t="s">
        <v>262</v>
      </c>
      <c r="U53" t="s">
        <v>299</v>
      </c>
      <c r="V53" t="s">
        <v>497</v>
      </c>
      <c r="AA53" t="s">
        <v>259</v>
      </c>
      <c r="AE53" t="s">
        <v>298</v>
      </c>
    </row>
    <row r="54" spans="1:36" x14ac:dyDescent="0.25">
      <c r="A54" t="b">
        <f>B54=ElementsDB!AK54</f>
        <v>1</v>
      </c>
      <c r="B54" t="s">
        <v>299</v>
      </c>
      <c r="C54" t="s">
        <v>32</v>
      </c>
      <c r="D54" t="s">
        <v>33</v>
      </c>
      <c r="E54" t="s">
        <v>34</v>
      </c>
      <c r="F54" t="s">
        <v>36</v>
      </c>
      <c r="L54" t="s">
        <v>194</v>
      </c>
      <c r="M54">
        <v>1</v>
      </c>
      <c r="R54">
        <v>10</v>
      </c>
      <c r="S54">
        <v>1</v>
      </c>
      <c r="AG54">
        <v>0</v>
      </c>
      <c r="AH54">
        <v>0</v>
      </c>
      <c r="AI54">
        <v>0</v>
      </c>
      <c r="AJ54" t="b">
        <v>0</v>
      </c>
    </row>
    <row r="55" spans="1:36" x14ac:dyDescent="0.25">
      <c r="A55" t="b">
        <f>B55=ElementsDB!AK55</f>
        <v>1</v>
      </c>
      <c r="B55" t="s">
        <v>1560</v>
      </c>
      <c r="C55" t="s">
        <v>32</v>
      </c>
      <c r="D55" t="s">
        <v>33</v>
      </c>
      <c r="E55" t="s">
        <v>37</v>
      </c>
      <c r="F55" t="s">
        <v>38</v>
      </c>
      <c r="G55" t="s">
        <v>31</v>
      </c>
      <c r="J55">
        <v>3300</v>
      </c>
      <c r="K55">
        <v>6700</v>
      </c>
      <c r="L55" t="s">
        <v>192</v>
      </c>
      <c r="M55">
        <v>1</v>
      </c>
      <c r="R55">
        <v>50</v>
      </c>
      <c r="S55">
        <v>2</v>
      </c>
      <c r="T55" t="s">
        <v>262</v>
      </c>
      <c r="U55" t="s">
        <v>300</v>
      </c>
      <c r="V55" t="s">
        <v>301</v>
      </c>
      <c r="AA55" t="s">
        <v>259</v>
      </c>
      <c r="AE55" t="s">
        <v>298</v>
      </c>
    </row>
    <row r="56" spans="1:36" x14ac:dyDescent="0.25">
      <c r="A56" t="b">
        <f>B56=ElementsDB!AK56</f>
        <v>1</v>
      </c>
      <c r="B56" t="s">
        <v>1561</v>
      </c>
      <c r="C56" t="s">
        <v>32</v>
      </c>
      <c r="D56" t="s">
        <v>33</v>
      </c>
      <c r="E56" t="s">
        <v>37</v>
      </c>
      <c r="F56" t="s">
        <v>39</v>
      </c>
      <c r="G56" t="s">
        <v>31</v>
      </c>
      <c r="J56">
        <v>3300</v>
      </c>
      <c r="K56">
        <v>6700</v>
      </c>
      <c r="L56" t="s">
        <v>192</v>
      </c>
      <c r="M56">
        <v>1</v>
      </c>
      <c r="R56">
        <v>50</v>
      </c>
      <c r="S56">
        <v>2</v>
      </c>
      <c r="T56" t="s">
        <v>262</v>
      </c>
      <c r="U56" t="s">
        <v>300</v>
      </c>
      <c r="V56" t="s">
        <v>302</v>
      </c>
      <c r="AA56" t="s">
        <v>259</v>
      </c>
      <c r="AE56" t="s">
        <v>298</v>
      </c>
    </row>
    <row r="57" spans="1:36" x14ac:dyDescent="0.25">
      <c r="A57" t="b">
        <f>B57=ElementsDB!AK57</f>
        <v>1</v>
      </c>
      <c r="B57" t="s">
        <v>300</v>
      </c>
      <c r="C57" t="s">
        <v>32</v>
      </c>
      <c r="D57" t="s">
        <v>33</v>
      </c>
      <c r="E57" t="s">
        <v>37</v>
      </c>
      <c r="F57" t="s">
        <v>40</v>
      </c>
      <c r="L57" t="s">
        <v>194</v>
      </c>
      <c r="M57">
        <v>1</v>
      </c>
      <c r="R57">
        <v>10</v>
      </c>
      <c r="S57">
        <v>1</v>
      </c>
      <c r="AG57">
        <v>7</v>
      </c>
      <c r="AH57">
        <v>0</v>
      </c>
      <c r="AI57">
        <v>0</v>
      </c>
      <c r="AJ57" t="b">
        <v>0</v>
      </c>
    </row>
    <row r="58" spans="1:36" x14ac:dyDescent="0.25">
      <c r="A58" t="b">
        <f>B58=ElementsDB!AK58</f>
        <v>1</v>
      </c>
      <c r="B58" t="s">
        <v>1562</v>
      </c>
      <c r="C58" t="s">
        <v>32</v>
      </c>
      <c r="D58" t="s">
        <v>33</v>
      </c>
      <c r="E58" t="s">
        <v>37</v>
      </c>
      <c r="F58" t="s">
        <v>41</v>
      </c>
      <c r="G58" t="s">
        <v>31</v>
      </c>
      <c r="J58">
        <v>3300</v>
      </c>
      <c r="K58">
        <v>6700</v>
      </c>
      <c r="L58" t="s">
        <v>192</v>
      </c>
      <c r="M58">
        <v>1</v>
      </c>
      <c r="R58">
        <v>50</v>
      </c>
      <c r="S58">
        <v>2</v>
      </c>
      <c r="T58" t="s">
        <v>262</v>
      </c>
      <c r="U58" t="s">
        <v>300</v>
      </c>
      <c r="V58" t="s">
        <v>303</v>
      </c>
      <c r="AA58" t="s">
        <v>259</v>
      </c>
      <c r="AE58" t="s">
        <v>298</v>
      </c>
    </row>
    <row r="59" spans="1:36" x14ac:dyDescent="0.25">
      <c r="A59" t="b">
        <f>B59=ElementsDB!AK59</f>
        <v>1</v>
      </c>
      <c r="B59" t="s">
        <v>1563</v>
      </c>
      <c r="C59" t="s">
        <v>32</v>
      </c>
      <c r="D59" t="s">
        <v>33</v>
      </c>
      <c r="E59" t="s">
        <v>37</v>
      </c>
      <c r="F59" t="s">
        <v>42</v>
      </c>
      <c r="G59" t="s">
        <v>31</v>
      </c>
      <c r="J59">
        <v>3300</v>
      </c>
      <c r="K59">
        <v>6700</v>
      </c>
      <c r="L59" t="s">
        <v>192</v>
      </c>
      <c r="M59">
        <v>1</v>
      </c>
      <c r="R59">
        <v>50</v>
      </c>
      <c r="S59">
        <v>2</v>
      </c>
      <c r="T59" t="s">
        <v>262</v>
      </c>
      <c r="U59" t="s">
        <v>300</v>
      </c>
      <c r="V59" t="s">
        <v>304</v>
      </c>
      <c r="AA59" t="s">
        <v>259</v>
      </c>
      <c r="AE59" t="s">
        <v>298</v>
      </c>
    </row>
    <row r="60" spans="1:36" x14ac:dyDescent="0.25">
      <c r="A60" t="b">
        <f>B60=ElementsDB!AK60</f>
        <v>1</v>
      </c>
      <c r="B60" t="s">
        <v>305</v>
      </c>
      <c r="C60" t="s">
        <v>32</v>
      </c>
      <c r="D60" t="s">
        <v>33</v>
      </c>
      <c r="E60" t="s">
        <v>37</v>
      </c>
      <c r="F60" t="s">
        <v>43</v>
      </c>
      <c r="L60" t="s">
        <v>194</v>
      </c>
      <c r="M60">
        <v>1</v>
      </c>
      <c r="R60">
        <v>10</v>
      </c>
      <c r="S60">
        <v>1</v>
      </c>
      <c r="AG60">
        <v>7</v>
      </c>
      <c r="AH60">
        <v>0</v>
      </c>
      <c r="AI60">
        <v>0</v>
      </c>
      <c r="AJ60" t="b">
        <v>0</v>
      </c>
    </row>
    <row r="61" spans="1:36" x14ac:dyDescent="0.25">
      <c r="A61" t="b">
        <f>B61=ElementsDB!AK61</f>
        <v>1</v>
      </c>
      <c r="B61" t="s">
        <v>1564</v>
      </c>
      <c r="C61" t="s">
        <v>32</v>
      </c>
      <c r="D61" t="s">
        <v>33</v>
      </c>
      <c r="E61" t="s">
        <v>37</v>
      </c>
      <c r="F61" t="s">
        <v>44</v>
      </c>
      <c r="G61" t="s">
        <v>31</v>
      </c>
      <c r="J61">
        <v>3300</v>
      </c>
      <c r="K61">
        <v>6700</v>
      </c>
      <c r="L61" t="s">
        <v>192</v>
      </c>
      <c r="M61">
        <v>1</v>
      </c>
      <c r="R61">
        <v>50</v>
      </c>
      <c r="S61">
        <v>2</v>
      </c>
      <c r="T61" t="s">
        <v>262</v>
      </c>
      <c r="U61" t="s">
        <v>305</v>
      </c>
      <c r="V61" t="s">
        <v>306</v>
      </c>
      <c r="AA61" t="s">
        <v>259</v>
      </c>
      <c r="AE61" t="s">
        <v>298</v>
      </c>
    </row>
    <row r="62" spans="1:36" x14ac:dyDescent="0.25">
      <c r="A62" t="b">
        <f>B62=ElementsDB!AK62</f>
        <v>1</v>
      </c>
      <c r="B62" t="s">
        <v>1565</v>
      </c>
      <c r="C62" t="s">
        <v>32</v>
      </c>
      <c r="D62" t="s">
        <v>33</v>
      </c>
      <c r="E62" t="s">
        <v>37</v>
      </c>
      <c r="F62" t="s">
        <v>45</v>
      </c>
      <c r="G62" t="s">
        <v>31</v>
      </c>
      <c r="J62">
        <v>3300</v>
      </c>
      <c r="K62">
        <v>6700</v>
      </c>
      <c r="L62" t="s">
        <v>192</v>
      </c>
      <c r="M62">
        <v>1</v>
      </c>
      <c r="R62">
        <v>50</v>
      </c>
      <c r="S62">
        <v>2</v>
      </c>
      <c r="T62" t="s">
        <v>262</v>
      </c>
      <c r="U62" t="s">
        <v>305</v>
      </c>
      <c r="V62" t="s">
        <v>307</v>
      </c>
      <c r="AA62" t="s">
        <v>259</v>
      </c>
      <c r="AE62" t="s">
        <v>298</v>
      </c>
    </row>
    <row r="63" spans="1:36" x14ac:dyDescent="0.25">
      <c r="A63" t="b">
        <f>B63=ElementsDB!AK63</f>
        <v>1</v>
      </c>
      <c r="B63" t="s">
        <v>1566</v>
      </c>
      <c r="C63" t="s">
        <v>32</v>
      </c>
      <c r="D63" t="s">
        <v>33</v>
      </c>
      <c r="E63" t="s">
        <v>37</v>
      </c>
      <c r="F63" t="s">
        <v>46</v>
      </c>
      <c r="G63" t="s">
        <v>31</v>
      </c>
      <c r="J63">
        <v>3300</v>
      </c>
      <c r="K63">
        <v>6700</v>
      </c>
      <c r="L63" t="s">
        <v>192</v>
      </c>
      <c r="M63">
        <v>1</v>
      </c>
      <c r="R63">
        <v>50</v>
      </c>
      <c r="S63">
        <v>2</v>
      </c>
      <c r="T63" t="s">
        <v>262</v>
      </c>
      <c r="U63" t="s">
        <v>305</v>
      </c>
      <c r="V63" t="s">
        <v>308</v>
      </c>
      <c r="AA63" t="s">
        <v>259</v>
      </c>
      <c r="AE63" t="s">
        <v>298</v>
      </c>
    </row>
    <row r="64" spans="1:36" x14ac:dyDescent="0.25">
      <c r="A64" t="b">
        <f>B64=ElementsDB!AK64</f>
        <v>1</v>
      </c>
      <c r="B64" t="s">
        <v>1567</v>
      </c>
      <c r="C64" t="s">
        <v>32</v>
      </c>
      <c r="D64" t="s">
        <v>33</v>
      </c>
      <c r="E64" t="s">
        <v>37</v>
      </c>
      <c r="F64" t="s">
        <v>47</v>
      </c>
      <c r="G64" t="s">
        <v>31</v>
      </c>
      <c r="J64">
        <v>3300</v>
      </c>
      <c r="K64">
        <v>6700</v>
      </c>
      <c r="L64" t="s">
        <v>192</v>
      </c>
      <c r="M64">
        <v>1</v>
      </c>
      <c r="R64">
        <v>50</v>
      </c>
      <c r="S64">
        <v>2</v>
      </c>
      <c r="T64" t="s">
        <v>262</v>
      </c>
      <c r="U64" t="s">
        <v>305</v>
      </c>
      <c r="V64" t="s">
        <v>309</v>
      </c>
      <c r="AA64" t="s">
        <v>259</v>
      </c>
      <c r="AE64" t="s">
        <v>298</v>
      </c>
    </row>
    <row r="65" spans="1:49" x14ac:dyDescent="0.25">
      <c r="A65" t="b">
        <f>B65=ElementsDB!AK65</f>
        <v>1</v>
      </c>
      <c r="B65" t="s">
        <v>310</v>
      </c>
      <c r="C65" t="s">
        <v>32</v>
      </c>
      <c r="D65" t="s">
        <v>48</v>
      </c>
      <c r="E65" t="s">
        <v>49</v>
      </c>
      <c r="L65" t="s">
        <v>194</v>
      </c>
      <c r="M65">
        <v>1</v>
      </c>
      <c r="R65">
        <v>10</v>
      </c>
      <c r="S65">
        <v>1</v>
      </c>
      <c r="AG65">
        <v>4</v>
      </c>
      <c r="AH65">
        <v>0</v>
      </c>
      <c r="AI65">
        <v>0</v>
      </c>
      <c r="AJ65" t="b">
        <v>0</v>
      </c>
    </row>
    <row r="66" spans="1:49" x14ac:dyDescent="0.25">
      <c r="A66" t="b">
        <f>B66=ElementsDB!AK66</f>
        <v>1</v>
      </c>
      <c r="B66" t="s">
        <v>1568</v>
      </c>
      <c r="C66" t="s">
        <v>32</v>
      </c>
      <c r="D66" t="s">
        <v>48</v>
      </c>
      <c r="J66">
        <v>3300</v>
      </c>
      <c r="K66">
        <v>6850</v>
      </c>
      <c r="L66" t="s">
        <v>192</v>
      </c>
      <c r="M66">
        <v>1</v>
      </c>
      <c r="R66">
        <v>50</v>
      </c>
      <c r="S66">
        <v>2</v>
      </c>
      <c r="T66" t="s">
        <v>262</v>
      </c>
      <c r="U66" t="s">
        <v>310</v>
      </c>
      <c r="V66" t="s">
        <v>311</v>
      </c>
      <c r="AA66" t="s">
        <v>259</v>
      </c>
      <c r="AE66" t="s">
        <v>298</v>
      </c>
    </row>
    <row r="67" spans="1:49" x14ac:dyDescent="0.25">
      <c r="A67" t="b">
        <f>B67=ElementsDB!AK67</f>
        <v>1</v>
      </c>
      <c r="B67" t="s">
        <v>1569</v>
      </c>
      <c r="C67" t="s">
        <v>32</v>
      </c>
      <c r="D67" t="s">
        <v>50</v>
      </c>
      <c r="E67" t="s">
        <v>51</v>
      </c>
      <c r="F67" t="s">
        <v>31</v>
      </c>
      <c r="J67">
        <v>3300</v>
      </c>
      <c r="K67">
        <v>6310</v>
      </c>
      <c r="L67" t="s">
        <v>192</v>
      </c>
      <c r="M67">
        <v>1</v>
      </c>
      <c r="R67">
        <v>50</v>
      </c>
      <c r="S67">
        <v>2</v>
      </c>
      <c r="T67" t="s">
        <v>312</v>
      </c>
      <c r="U67" t="s">
        <v>313</v>
      </c>
      <c r="W67" t="s">
        <v>255</v>
      </c>
      <c r="X67" t="s">
        <v>256</v>
      </c>
      <c r="Y67" t="s">
        <v>257</v>
      </c>
      <c r="AA67" t="s">
        <v>259</v>
      </c>
      <c r="AE67" t="s">
        <v>298</v>
      </c>
    </row>
    <row r="68" spans="1:49" x14ac:dyDescent="0.25">
      <c r="A68" t="b">
        <f>B68=ElementsDB!AK68</f>
        <v>1</v>
      </c>
      <c r="B68" t="s">
        <v>313</v>
      </c>
      <c r="C68" t="s">
        <v>32</v>
      </c>
      <c r="D68" t="s">
        <v>50</v>
      </c>
      <c r="E68" t="s">
        <v>51</v>
      </c>
      <c r="L68" t="s">
        <v>192</v>
      </c>
      <c r="M68">
        <v>1</v>
      </c>
      <c r="O68" t="s">
        <v>249</v>
      </c>
      <c r="P68" t="s">
        <v>314</v>
      </c>
      <c r="R68">
        <v>10</v>
      </c>
      <c r="S68">
        <v>1</v>
      </c>
      <c r="AG68">
        <v>20360</v>
      </c>
      <c r="AH68">
        <v>0</v>
      </c>
      <c r="AI68">
        <v>0</v>
      </c>
      <c r="AJ68" t="b">
        <v>0</v>
      </c>
    </row>
    <row r="69" spans="1:49" x14ac:dyDescent="0.25">
      <c r="A69" t="b">
        <f>B69=ElementsDB!AK69</f>
        <v>1</v>
      </c>
      <c r="B69" t="s">
        <v>1570</v>
      </c>
      <c r="C69" t="s">
        <v>32</v>
      </c>
      <c r="D69" t="s">
        <v>50</v>
      </c>
      <c r="E69" t="s">
        <v>52</v>
      </c>
      <c r="F69" t="s">
        <v>31</v>
      </c>
      <c r="J69">
        <v>3300</v>
      </c>
      <c r="K69">
        <v>6325</v>
      </c>
      <c r="L69" t="s">
        <v>192</v>
      </c>
      <c r="M69">
        <v>1</v>
      </c>
      <c r="R69">
        <v>50</v>
      </c>
      <c r="S69">
        <v>2</v>
      </c>
      <c r="T69" t="s">
        <v>312</v>
      </c>
      <c r="U69" t="s">
        <v>315</v>
      </c>
      <c r="W69" t="s">
        <v>255</v>
      </c>
      <c r="X69" t="s">
        <v>256</v>
      </c>
      <c r="Y69" t="s">
        <v>257</v>
      </c>
      <c r="AA69" t="s">
        <v>259</v>
      </c>
      <c r="AE69" t="s">
        <v>298</v>
      </c>
    </row>
    <row r="70" spans="1:49" x14ac:dyDescent="0.25">
      <c r="A70" t="b">
        <f>B70=ElementsDB!AK70</f>
        <v>1</v>
      </c>
      <c r="B70" t="s">
        <v>315</v>
      </c>
      <c r="C70" t="s">
        <v>32</v>
      </c>
      <c r="D70" t="s">
        <v>50</v>
      </c>
      <c r="E70" t="s">
        <v>52</v>
      </c>
      <c r="L70" t="s">
        <v>192</v>
      </c>
      <c r="M70">
        <v>1</v>
      </c>
      <c r="O70" t="s">
        <v>249</v>
      </c>
      <c r="P70" t="s">
        <v>314</v>
      </c>
      <c r="R70">
        <v>10</v>
      </c>
      <c r="S70">
        <v>1</v>
      </c>
      <c r="AG70">
        <v>2141</v>
      </c>
      <c r="AH70">
        <v>0</v>
      </c>
      <c r="AI70">
        <v>0</v>
      </c>
      <c r="AJ70" t="b">
        <v>0</v>
      </c>
    </row>
    <row r="71" spans="1:49" x14ac:dyDescent="0.25">
      <c r="A71" t="b">
        <f>B71=ElementsDB!AK71</f>
        <v>1</v>
      </c>
      <c r="B71" t="s">
        <v>314</v>
      </c>
      <c r="C71" t="s">
        <v>32</v>
      </c>
      <c r="D71" t="s">
        <v>50</v>
      </c>
      <c r="E71" t="s">
        <v>53</v>
      </c>
      <c r="M71">
        <v>0</v>
      </c>
      <c r="R71">
        <v>10</v>
      </c>
      <c r="S71">
        <v>1</v>
      </c>
      <c r="AG71">
        <v>-10</v>
      </c>
      <c r="AH71">
        <v>0</v>
      </c>
      <c r="AI71">
        <v>0</v>
      </c>
      <c r="AJ71" t="b">
        <v>0</v>
      </c>
    </row>
    <row r="72" spans="1:49" x14ac:dyDescent="0.25">
      <c r="A72" t="b">
        <f>B72=ElementsDB!AK72</f>
        <v>1</v>
      </c>
      <c r="B72" t="s">
        <v>1571</v>
      </c>
      <c r="C72" t="s">
        <v>32</v>
      </c>
      <c r="D72" t="s">
        <v>54</v>
      </c>
      <c r="E72" t="s">
        <v>55</v>
      </c>
      <c r="F72" t="s">
        <v>31</v>
      </c>
      <c r="J72">
        <v>1800</v>
      </c>
      <c r="K72">
        <v>6400</v>
      </c>
      <c r="L72" t="s">
        <v>192</v>
      </c>
      <c r="M72">
        <v>1</v>
      </c>
      <c r="N72">
        <v>1</v>
      </c>
      <c r="R72">
        <v>90</v>
      </c>
      <c r="S72">
        <v>2</v>
      </c>
      <c r="T72" t="s">
        <v>262</v>
      </c>
      <c r="U72" t="s">
        <v>293</v>
      </c>
      <c r="V72" t="s">
        <v>316</v>
      </c>
    </row>
    <row r="73" spans="1:49" x14ac:dyDescent="0.25">
      <c r="A73" t="b">
        <f>B73=ElementsDB!AK73</f>
        <v>1</v>
      </c>
      <c r="B73" t="s">
        <v>316</v>
      </c>
      <c r="C73" t="s">
        <v>32</v>
      </c>
      <c r="D73" t="s">
        <v>54</v>
      </c>
      <c r="E73" t="s">
        <v>55</v>
      </c>
      <c r="F73" t="s">
        <v>21</v>
      </c>
      <c r="L73" t="s">
        <v>195</v>
      </c>
      <c r="M73">
        <v>2</v>
      </c>
      <c r="O73" t="s">
        <v>249</v>
      </c>
      <c r="P73" t="s">
        <v>317</v>
      </c>
      <c r="R73">
        <v>10</v>
      </c>
      <c r="S73">
        <v>1</v>
      </c>
      <c r="AG73">
        <v>8.9999999999999993E-3</v>
      </c>
      <c r="AH73">
        <v>0</v>
      </c>
      <c r="AI73">
        <v>1</v>
      </c>
      <c r="AJ73" t="b">
        <v>0</v>
      </c>
    </row>
    <row r="74" spans="1:49" x14ac:dyDescent="0.25">
      <c r="A74" t="b">
        <f>B74=ElementsDB!AK74</f>
        <v>1</v>
      </c>
      <c r="B74" t="s">
        <v>317</v>
      </c>
      <c r="C74" t="s">
        <v>32</v>
      </c>
      <c r="D74" t="s">
        <v>54</v>
      </c>
      <c r="E74" t="s">
        <v>55</v>
      </c>
      <c r="F74" t="s">
        <v>56</v>
      </c>
      <c r="L74" t="s">
        <v>196</v>
      </c>
      <c r="M74">
        <v>0</v>
      </c>
      <c r="R74">
        <v>10</v>
      </c>
      <c r="S74">
        <v>1</v>
      </c>
      <c r="AG74">
        <v>-12</v>
      </c>
      <c r="AH74">
        <v>0</v>
      </c>
      <c r="AI74">
        <v>0</v>
      </c>
      <c r="AJ74" t="b">
        <v>0</v>
      </c>
    </row>
    <row r="75" spans="1:49" x14ac:dyDescent="0.25">
      <c r="A75" t="b">
        <f>B75=ElementsDB!AK75</f>
        <v>1</v>
      </c>
      <c r="B75" t="s">
        <v>1572</v>
      </c>
      <c r="C75" t="s">
        <v>32</v>
      </c>
      <c r="D75" t="s">
        <v>54</v>
      </c>
      <c r="E75" t="s">
        <v>57</v>
      </c>
      <c r="F75" t="s">
        <v>31</v>
      </c>
      <c r="J75">
        <v>1800</v>
      </c>
      <c r="K75">
        <v>6400</v>
      </c>
      <c r="L75" t="s">
        <v>192</v>
      </c>
      <c r="M75">
        <v>1</v>
      </c>
      <c r="N75">
        <v>1</v>
      </c>
      <c r="R75">
        <v>90</v>
      </c>
      <c r="S75">
        <v>2</v>
      </c>
      <c r="T75" t="s">
        <v>262</v>
      </c>
      <c r="U75" t="s">
        <v>293</v>
      </c>
      <c r="V75" t="s">
        <v>318</v>
      </c>
    </row>
    <row r="76" spans="1:49" x14ac:dyDescent="0.25">
      <c r="A76" t="b">
        <f>B76=ElementsDB!AK76</f>
        <v>1</v>
      </c>
      <c r="B76" t="s">
        <v>318</v>
      </c>
      <c r="C76" t="s">
        <v>32</v>
      </c>
      <c r="D76" t="s">
        <v>54</v>
      </c>
      <c r="E76" t="s">
        <v>58</v>
      </c>
      <c r="F76" t="s">
        <v>21</v>
      </c>
      <c r="L76" t="s">
        <v>195</v>
      </c>
      <c r="M76">
        <v>2</v>
      </c>
      <c r="O76" t="s">
        <v>249</v>
      </c>
      <c r="P76" t="s">
        <v>319</v>
      </c>
      <c r="R76">
        <v>10</v>
      </c>
      <c r="S76">
        <v>1</v>
      </c>
      <c r="AG76">
        <v>0</v>
      </c>
      <c r="AH76">
        <v>12</v>
      </c>
      <c r="AI76">
        <v>0</v>
      </c>
      <c r="AJ76" t="b">
        <v>1</v>
      </c>
      <c r="AL76">
        <v>3.5000000000000001E-3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3.5000000000000001E-3</v>
      </c>
      <c r="AS76">
        <v>0</v>
      </c>
      <c r="AT76">
        <v>0</v>
      </c>
      <c r="AU76">
        <v>0</v>
      </c>
      <c r="AV76">
        <v>0</v>
      </c>
      <c r="AW76">
        <v>0</v>
      </c>
    </row>
    <row r="77" spans="1:49" x14ac:dyDescent="0.25">
      <c r="A77" t="b">
        <f>B77=ElementsDB!AK77</f>
        <v>1</v>
      </c>
      <c r="B77" t="s">
        <v>319</v>
      </c>
      <c r="C77" t="s">
        <v>32</v>
      </c>
      <c r="D77" t="s">
        <v>54</v>
      </c>
      <c r="E77" t="s">
        <v>58</v>
      </c>
      <c r="F77" t="s">
        <v>56</v>
      </c>
      <c r="L77" t="s">
        <v>196</v>
      </c>
      <c r="M77">
        <v>0</v>
      </c>
      <c r="R77">
        <v>10</v>
      </c>
      <c r="S77">
        <v>1</v>
      </c>
      <c r="AG77">
        <v>-1</v>
      </c>
      <c r="AH77">
        <v>0</v>
      </c>
      <c r="AI77">
        <v>0</v>
      </c>
      <c r="AJ77" t="b">
        <v>0</v>
      </c>
    </row>
    <row r="78" spans="1:49" x14ac:dyDescent="0.25">
      <c r="A78" t="b">
        <f>B78=ElementsDB!AK78</f>
        <v>1</v>
      </c>
      <c r="B78" t="s">
        <v>264</v>
      </c>
      <c r="C78" t="s">
        <v>59</v>
      </c>
      <c r="D78" t="s">
        <v>25</v>
      </c>
      <c r="E78" t="s">
        <v>24</v>
      </c>
      <c r="M78">
        <v>2</v>
      </c>
      <c r="O78" t="s">
        <v>320</v>
      </c>
      <c r="R78">
        <v>10</v>
      </c>
      <c r="S78">
        <v>1</v>
      </c>
      <c r="AG78">
        <v>8.3333333333333332E-3</v>
      </c>
      <c r="AH78">
        <v>0</v>
      </c>
      <c r="AI78">
        <v>120</v>
      </c>
      <c r="AJ78" t="b">
        <v>0</v>
      </c>
    </row>
    <row r="79" spans="1:49" x14ac:dyDescent="0.25">
      <c r="A79" t="b">
        <f>B79=ElementsDB!AK79</f>
        <v>1</v>
      </c>
      <c r="B79" t="s">
        <v>258</v>
      </c>
      <c r="C79" t="s">
        <v>59</v>
      </c>
      <c r="D79" t="s">
        <v>25</v>
      </c>
      <c r="E79" t="s">
        <v>28</v>
      </c>
      <c r="M79">
        <v>2</v>
      </c>
      <c r="O79" t="s">
        <v>320</v>
      </c>
      <c r="R79">
        <v>10</v>
      </c>
      <c r="S79">
        <v>1</v>
      </c>
      <c r="AG79">
        <v>2.7777777777777779E-3</v>
      </c>
      <c r="AH79">
        <v>0</v>
      </c>
      <c r="AI79">
        <v>360</v>
      </c>
      <c r="AJ79" t="b">
        <v>0</v>
      </c>
    </row>
    <row r="80" spans="1:49" x14ac:dyDescent="0.25">
      <c r="A80" t="b">
        <f>B80=ElementsDB!AK80</f>
        <v>1</v>
      </c>
      <c r="B80" t="s">
        <v>269</v>
      </c>
      <c r="C80" t="s">
        <v>59</v>
      </c>
      <c r="D80" t="s">
        <v>25</v>
      </c>
      <c r="E80" t="s">
        <v>29</v>
      </c>
      <c r="M80">
        <v>2</v>
      </c>
      <c r="O80" t="s">
        <v>320</v>
      </c>
      <c r="R80">
        <v>10</v>
      </c>
      <c r="S80">
        <v>1</v>
      </c>
      <c r="AG80">
        <v>1.6666666666666666E-2</v>
      </c>
      <c r="AH80">
        <v>0</v>
      </c>
      <c r="AI80">
        <v>60</v>
      </c>
      <c r="AJ80" t="b">
        <v>0</v>
      </c>
    </row>
    <row r="81" spans="1:41" x14ac:dyDescent="0.25">
      <c r="A81" t="b">
        <f>B81=ElementsDB!AK81</f>
        <v>1</v>
      </c>
      <c r="B81" t="s">
        <v>343</v>
      </c>
      <c r="C81" t="s">
        <v>59</v>
      </c>
      <c r="D81" t="s">
        <v>60</v>
      </c>
      <c r="E81" t="s">
        <v>61</v>
      </c>
      <c r="F81" t="s">
        <v>62</v>
      </c>
      <c r="M81">
        <v>1</v>
      </c>
      <c r="O81" t="s">
        <v>249</v>
      </c>
      <c r="P81" t="s">
        <v>321</v>
      </c>
      <c r="R81">
        <v>10</v>
      </c>
      <c r="S81">
        <v>1</v>
      </c>
      <c r="AG81">
        <v>3000000</v>
      </c>
      <c r="AH81">
        <v>0</v>
      </c>
      <c r="AI81">
        <v>0</v>
      </c>
      <c r="AJ81" t="b">
        <v>0</v>
      </c>
    </row>
    <row r="82" spans="1:41" x14ac:dyDescent="0.25">
      <c r="A82" t="b">
        <f>B82=ElementsDB!AK82</f>
        <v>1</v>
      </c>
      <c r="B82" t="s">
        <v>321</v>
      </c>
      <c r="C82" t="s">
        <v>59</v>
      </c>
      <c r="D82" t="s">
        <v>60</v>
      </c>
      <c r="E82" t="s">
        <v>61</v>
      </c>
      <c r="F82" t="s">
        <v>63</v>
      </c>
      <c r="L82" t="s">
        <v>196</v>
      </c>
      <c r="M82">
        <v>0</v>
      </c>
      <c r="R82">
        <v>10</v>
      </c>
      <c r="S82">
        <v>1</v>
      </c>
      <c r="AG82">
        <v>-7</v>
      </c>
      <c r="AH82">
        <v>0</v>
      </c>
      <c r="AI82">
        <v>1</v>
      </c>
      <c r="AJ82" t="b">
        <v>0</v>
      </c>
    </row>
    <row r="83" spans="1:41" x14ac:dyDescent="0.25">
      <c r="A83" t="b">
        <f>B83=ElementsDB!AK83</f>
        <v>1</v>
      </c>
      <c r="B83" t="s">
        <v>322</v>
      </c>
      <c r="C83" t="s">
        <v>59</v>
      </c>
      <c r="D83" t="s">
        <v>60</v>
      </c>
      <c r="E83" t="s">
        <v>61</v>
      </c>
      <c r="F83" t="s">
        <v>64</v>
      </c>
      <c r="L83" t="s">
        <v>196</v>
      </c>
      <c r="M83">
        <v>0</v>
      </c>
      <c r="R83">
        <v>10</v>
      </c>
      <c r="S83">
        <v>1</v>
      </c>
      <c r="AG83">
        <v>17</v>
      </c>
      <c r="AH83">
        <v>0</v>
      </c>
      <c r="AI83">
        <v>0</v>
      </c>
      <c r="AJ83" t="b">
        <v>0</v>
      </c>
    </row>
    <row r="84" spans="1:41" x14ac:dyDescent="0.25">
      <c r="A84" t="b">
        <f>B84=ElementsDB!AK84</f>
        <v>1</v>
      </c>
      <c r="B84" t="s">
        <v>347</v>
      </c>
      <c r="C84" t="s">
        <v>59</v>
      </c>
      <c r="D84" t="s">
        <v>60</v>
      </c>
      <c r="E84" t="s">
        <v>61</v>
      </c>
      <c r="F84" t="s">
        <v>65</v>
      </c>
      <c r="M84">
        <v>2</v>
      </c>
      <c r="O84" t="s">
        <v>249</v>
      </c>
      <c r="P84" t="s">
        <v>322</v>
      </c>
      <c r="R84">
        <v>10</v>
      </c>
      <c r="S84">
        <v>1</v>
      </c>
      <c r="AG84">
        <v>1.0416666666666666E-2</v>
      </c>
      <c r="AH84">
        <v>0</v>
      </c>
      <c r="AI84">
        <v>96</v>
      </c>
      <c r="AJ84" t="b">
        <v>0</v>
      </c>
    </row>
    <row r="85" spans="1:41" x14ac:dyDescent="0.25">
      <c r="A85" t="b">
        <f>B85=ElementsDB!AK85</f>
        <v>1</v>
      </c>
      <c r="B85" t="s">
        <v>351</v>
      </c>
      <c r="C85" t="s">
        <v>59</v>
      </c>
      <c r="D85" t="s">
        <v>60</v>
      </c>
      <c r="E85" t="s">
        <v>61</v>
      </c>
      <c r="F85" t="s">
        <v>66</v>
      </c>
      <c r="L85" t="s">
        <v>197</v>
      </c>
      <c r="M85">
        <v>2</v>
      </c>
      <c r="R85">
        <v>10</v>
      </c>
      <c r="S85">
        <v>1</v>
      </c>
      <c r="AG85">
        <v>3.8300000000000001E-2</v>
      </c>
      <c r="AH85">
        <v>0</v>
      </c>
      <c r="AI85">
        <v>0</v>
      </c>
      <c r="AJ85" t="b">
        <v>0</v>
      </c>
    </row>
    <row r="86" spans="1:41" x14ac:dyDescent="0.25">
      <c r="A86" t="b">
        <f>B86=ElementsDB!AK86</f>
        <v>1</v>
      </c>
      <c r="B86" t="s">
        <v>352</v>
      </c>
      <c r="C86" t="s">
        <v>59</v>
      </c>
      <c r="D86" t="s">
        <v>60</v>
      </c>
      <c r="E86" t="s">
        <v>67</v>
      </c>
      <c r="F86" t="s">
        <v>62</v>
      </c>
      <c r="M86">
        <v>1</v>
      </c>
      <c r="O86" t="s">
        <v>249</v>
      </c>
      <c r="P86" t="s">
        <v>321</v>
      </c>
      <c r="R86">
        <v>10</v>
      </c>
      <c r="S86">
        <v>1</v>
      </c>
      <c r="AG86">
        <v>3000000</v>
      </c>
      <c r="AH86">
        <v>0</v>
      </c>
      <c r="AI86">
        <v>0</v>
      </c>
      <c r="AJ86" t="b">
        <v>0</v>
      </c>
    </row>
    <row r="87" spans="1:41" x14ac:dyDescent="0.25">
      <c r="A87" t="b">
        <f>B87=ElementsDB!AK87</f>
        <v>1</v>
      </c>
      <c r="B87" t="s">
        <v>1573</v>
      </c>
      <c r="C87" t="s">
        <v>59</v>
      </c>
      <c r="D87" t="s">
        <v>60</v>
      </c>
      <c r="E87" t="s">
        <v>67</v>
      </c>
      <c r="F87" t="s">
        <v>63</v>
      </c>
      <c r="L87" t="s">
        <v>196</v>
      </c>
      <c r="M87">
        <v>0</v>
      </c>
      <c r="R87">
        <v>10</v>
      </c>
      <c r="S87">
        <v>1</v>
      </c>
      <c r="AG87">
        <v>-7</v>
      </c>
      <c r="AH87">
        <v>0</v>
      </c>
      <c r="AI87">
        <v>1</v>
      </c>
      <c r="AJ87" t="b">
        <v>0</v>
      </c>
    </row>
    <row r="88" spans="1:41" x14ac:dyDescent="0.25">
      <c r="A88" t="b">
        <f>B88=ElementsDB!AK88</f>
        <v>1</v>
      </c>
      <c r="B88" t="s">
        <v>1574</v>
      </c>
      <c r="C88" t="s">
        <v>59</v>
      </c>
      <c r="D88" t="s">
        <v>60</v>
      </c>
      <c r="E88" t="s">
        <v>67</v>
      </c>
      <c r="F88" t="s">
        <v>64</v>
      </c>
      <c r="L88" t="s">
        <v>196</v>
      </c>
      <c r="M88">
        <v>0</v>
      </c>
      <c r="R88">
        <v>10</v>
      </c>
      <c r="S88">
        <v>1</v>
      </c>
      <c r="AG88">
        <v>17</v>
      </c>
      <c r="AH88">
        <v>0</v>
      </c>
      <c r="AI88">
        <v>0</v>
      </c>
      <c r="AJ88" t="b">
        <v>0</v>
      </c>
    </row>
    <row r="89" spans="1:41" x14ac:dyDescent="0.25">
      <c r="A89" t="b">
        <f>B89=ElementsDB!AK89</f>
        <v>1</v>
      </c>
      <c r="B89" t="s">
        <v>355</v>
      </c>
      <c r="C89" t="s">
        <v>59</v>
      </c>
      <c r="D89" t="s">
        <v>60</v>
      </c>
      <c r="E89" t="s">
        <v>67</v>
      </c>
      <c r="F89" t="s">
        <v>65</v>
      </c>
      <c r="M89">
        <v>2</v>
      </c>
      <c r="O89" t="s">
        <v>249</v>
      </c>
      <c r="P89" t="s">
        <v>322</v>
      </c>
      <c r="R89">
        <v>10</v>
      </c>
      <c r="S89">
        <v>1</v>
      </c>
      <c r="AG89">
        <v>1.0416666666666666E-2</v>
      </c>
      <c r="AH89">
        <v>0</v>
      </c>
      <c r="AI89">
        <v>96</v>
      </c>
      <c r="AJ89" t="b">
        <v>0</v>
      </c>
    </row>
    <row r="90" spans="1:41" x14ac:dyDescent="0.25">
      <c r="A90" t="b">
        <f>B90=ElementsDB!AK90</f>
        <v>1</v>
      </c>
      <c r="B90" t="s">
        <v>358</v>
      </c>
      <c r="C90" t="s">
        <v>59</v>
      </c>
      <c r="D90" t="s">
        <v>60</v>
      </c>
      <c r="E90" t="s">
        <v>67</v>
      </c>
      <c r="F90" t="s">
        <v>66</v>
      </c>
      <c r="L90" t="s">
        <v>197</v>
      </c>
      <c r="M90">
        <v>2</v>
      </c>
      <c r="R90">
        <v>10</v>
      </c>
      <c r="S90">
        <v>1</v>
      </c>
      <c r="AG90">
        <v>2.75E-2</v>
      </c>
      <c r="AH90">
        <v>0</v>
      </c>
      <c r="AI90">
        <v>0</v>
      </c>
      <c r="AJ90" t="b">
        <v>0</v>
      </c>
    </row>
    <row r="91" spans="1:41" x14ac:dyDescent="0.25">
      <c r="A91" t="b">
        <f>B91=ElementsDB!AK91</f>
        <v>1</v>
      </c>
      <c r="B91" t="s">
        <v>359</v>
      </c>
      <c r="C91" t="s">
        <v>59</v>
      </c>
      <c r="D91" t="s">
        <v>60</v>
      </c>
      <c r="E91" t="s">
        <v>68</v>
      </c>
      <c r="F91" t="s">
        <v>62</v>
      </c>
      <c r="M91">
        <v>1</v>
      </c>
      <c r="O91" t="s">
        <v>249</v>
      </c>
      <c r="P91" t="s">
        <v>321</v>
      </c>
      <c r="R91">
        <v>10</v>
      </c>
      <c r="S91">
        <v>1</v>
      </c>
      <c r="AG91">
        <v>1000000</v>
      </c>
      <c r="AH91">
        <v>0</v>
      </c>
      <c r="AI91">
        <v>0</v>
      </c>
      <c r="AJ91" t="b">
        <v>0</v>
      </c>
    </row>
    <row r="92" spans="1:41" x14ac:dyDescent="0.25">
      <c r="A92" t="b">
        <f>B92=ElementsDB!AK92</f>
        <v>1</v>
      </c>
      <c r="B92" t="s">
        <v>1575</v>
      </c>
      <c r="C92" t="s">
        <v>59</v>
      </c>
      <c r="D92" t="s">
        <v>60</v>
      </c>
      <c r="E92" t="s">
        <v>68</v>
      </c>
      <c r="F92" t="s">
        <v>63</v>
      </c>
      <c r="L92" t="s">
        <v>196</v>
      </c>
      <c r="M92">
        <v>0</v>
      </c>
      <c r="R92">
        <v>10</v>
      </c>
      <c r="S92">
        <v>1</v>
      </c>
      <c r="AG92">
        <v>-7</v>
      </c>
      <c r="AH92">
        <v>0</v>
      </c>
      <c r="AI92">
        <v>1</v>
      </c>
      <c r="AJ92" t="b">
        <v>0</v>
      </c>
    </row>
    <row r="93" spans="1:41" x14ac:dyDescent="0.25">
      <c r="A93" t="b">
        <f>B93=ElementsDB!AK93</f>
        <v>1</v>
      </c>
      <c r="B93" t="s">
        <v>1576</v>
      </c>
      <c r="C93" t="s">
        <v>59</v>
      </c>
      <c r="D93" t="s">
        <v>60</v>
      </c>
      <c r="E93" t="s">
        <v>68</v>
      </c>
      <c r="F93" t="s">
        <v>64</v>
      </c>
      <c r="L93" t="s">
        <v>196</v>
      </c>
      <c r="M93">
        <v>0</v>
      </c>
      <c r="R93">
        <v>10</v>
      </c>
      <c r="S93">
        <v>1</v>
      </c>
      <c r="AG93">
        <v>17</v>
      </c>
      <c r="AH93">
        <v>0</v>
      </c>
      <c r="AI93">
        <v>0</v>
      </c>
      <c r="AJ93" t="b">
        <v>0</v>
      </c>
    </row>
    <row r="94" spans="1:41" x14ac:dyDescent="0.25">
      <c r="A94" t="b">
        <f>B94=ElementsDB!AK94</f>
        <v>1</v>
      </c>
      <c r="B94" t="s">
        <v>362</v>
      </c>
      <c r="C94" t="s">
        <v>59</v>
      </c>
      <c r="D94" t="s">
        <v>60</v>
      </c>
      <c r="E94" t="s">
        <v>68</v>
      </c>
      <c r="F94" t="s">
        <v>65</v>
      </c>
      <c r="M94">
        <v>2</v>
      </c>
      <c r="O94" t="s">
        <v>249</v>
      </c>
      <c r="P94" t="s">
        <v>322</v>
      </c>
      <c r="R94">
        <v>10</v>
      </c>
      <c r="S94">
        <v>1</v>
      </c>
      <c r="AG94">
        <v>1.0416666666666666E-2</v>
      </c>
      <c r="AH94">
        <v>0</v>
      </c>
      <c r="AI94">
        <v>96</v>
      </c>
      <c r="AJ94" t="b">
        <v>0</v>
      </c>
    </row>
    <row r="95" spans="1:41" x14ac:dyDescent="0.25">
      <c r="A95" t="b">
        <f>B95=ElementsDB!AK95</f>
        <v>1</v>
      </c>
      <c r="B95" t="s">
        <v>365</v>
      </c>
      <c r="C95" t="s">
        <v>59</v>
      </c>
      <c r="D95" t="s">
        <v>60</v>
      </c>
      <c r="E95" t="s">
        <v>68</v>
      </c>
      <c r="F95" t="s">
        <v>66</v>
      </c>
      <c r="L95" t="s">
        <v>197</v>
      </c>
      <c r="M95">
        <v>2</v>
      </c>
      <c r="R95">
        <v>10</v>
      </c>
      <c r="S95">
        <v>1</v>
      </c>
      <c r="AG95">
        <v>2.75E-2</v>
      </c>
      <c r="AH95">
        <v>0</v>
      </c>
      <c r="AI95">
        <v>0</v>
      </c>
      <c r="AJ95" t="b">
        <v>0</v>
      </c>
    </row>
    <row r="96" spans="1:41" x14ac:dyDescent="0.25">
      <c r="A96" t="b">
        <f>B96=ElementsDB!AK96</f>
        <v>1</v>
      </c>
      <c r="B96" t="s">
        <v>366</v>
      </c>
      <c r="C96" t="s">
        <v>59</v>
      </c>
      <c r="D96" t="s">
        <v>60</v>
      </c>
      <c r="E96" t="s">
        <v>69</v>
      </c>
      <c r="L96" t="s">
        <v>192</v>
      </c>
      <c r="M96">
        <v>1</v>
      </c>
      <c r="O96" t="s">
        <v>251</v>
      </c>
      <c r="R96">
        <v>10</v>
      </c>
      <c r="S96">
        <v>1</v>
      </c>
      <c r="AG96">
        <v>17200</v>
      </c>
      <c r="AH96">
        <v>4</v>
      </c>
      <c r="AI96">
        <v>10</v>
      </c>
      <c r="AJ96" t="b">
        <v>0</v>
      </c>
      <c r="AL96">
        <v>0</v>
      </c>
      <c r="AM96">
        <v>7500</v>
      </c>
      <c r="AN96">
        <v>7500</v>
      </c>
      <c r="AO96">
        <v>7500</v>
      </c>
    </row>
    <row r="97" spans="1:36" x14ac:dyDescent="0.25">
      <c r="A97" t="b">
        <f>B97=ElementsDB!AK97</f>
        <v>1</v>
      </c>
      <c r="B97" t="s">
        <v>331</v>
      </c>
      <c r="C97" t="s">
        <v>59</v>
      </c>
      <c r="D97" t="s">
        <v>70</v>
      </c>
      <c r="L97" t="s">
        <v>196</v>
      </c>
      <c r="M97">
        <v>0</v>
      </c>
      <c r="R97">
        <v>10</v>
      </c>
      <c r="S97">
        <v>1</v>
      </c>
      <c r="AG97">
        <v>1</v>
      </c>
      <c r="AH97">
        <v>0</v>
      </c>
      <c r="AI97">
        <v>0</v>
      </c>
      <c r="AJ97" t="b">
        <v>0</v>
      </c>
    </row>
    <row r="98" spans="1:36" x14ac:dyDescent="0.25">
      <c r="A98" t="b">
        <f>B98=ElementsDB!AK98</f>
        <v>1</v>
      </c>
      <c r="B98" t="s">
        <v>367</v>
      </c>
      <c r="C98" t="s">
        <v>59</v>
      </c>
      <c r="D98" t="s">
        <v>71</v>
      </c>
      <c r="F98" t="s">
        <v>62</v>
      </c>
      <c r="L98" t="s">
        <v>192</v>
      </c>
      <c r="M98">
        <v>1</v>
      </c>
      <c r="O98" t="s">
        <v>249</v>
      </c>
      <c r="P98" t="s">
        <v>323</v>
      </c>
      <c r="R98">
        <v>10</v>
      </c>
      <c r="S98">
        <v>1</v>
      </c>
      <c r="AG98">
        <v>16690901</v>
      </c>
      <c r="AH98">
        <v>0</v>
      </c>
      <c r="AI98">
        <v>1</v>
      </c>
      <c r="AJ98" t="b">
        <v>0</v>
      </c>
    </row>
    <row r="99" spans="1:36" x14ac:dyDescent="0.25">
      <c r="A99" t="b">
        <f>B99=ElementsDB!AK99</f>
        <v>1</v>
      </c>
      <c r="B99" t="s">
        <v>323</v>
      </c>
      <c r="C99" t="s">
        <v>59</v>
      </c>
      <c r="D99" t="s">
        <v>71</v>
      </c>
      <c r="F99" t="s">
        <v>63</v>
      </c>
      <c r="L99" t="s">
        <v>196</v>
      </c>
      <c r="M99">
        <v>0</v>
      </c>
      <c r="R99">
        <v>10</v>
      </c>
      <c r="S99">
        <v>1</v>
      </c>
      <c r="AG99">
        <v>-12</v>
      </c>
      <c r="AH99">
        <v>0</v>
      </c>
      <c r="AI99">
        <v>0</v>
      </c>
      <c r="AJ99" t="b">
        <v>0</v>
      </c>
    </row>
    <row r="100" spans="1:36" x14ac:dyDescent="0.25">
      <c r="A100" t="b">
        <f>B100=ElementsDB!AK100</f>
        <v>1</v>
      </c>
      <c r="B100" t="s">
        <v>418</v>
      </c>
      <c r="C100" t="s">
        <v>59</v>
      </c>
      <c r="D100" t="s">
        <v>7</v>
      </c>
      <c r="M100">
        <v>2</v>
      </c>
      <c r="R100">
        <v>10</v>
      </c>
      <c r="S100">
        <v>1</v>
      </c>
      <c r="AG100">
        <v>0</v>
      </c>
      <c r="AH100">
        <v>0</v>
      </c>
      <c r="AI100">
        <v>0</v>
      </c>
      <c r="AJ100" t="b">
        <v>0</v>
      </c>
    </row>
    <row r="101" spans="1:36" x14ac:dyDescent="0.25">
      <c r="A101" t="b">
        <f>B101=ElementsDB!AK101</f>
        <v>1</v>
      </c>
      <c r="B101" t="s">
        <v>372</v>
      </c>
      <c r="C101" t="s">
        <v>59</v>
      </c>
      <c r="D101" t="s">
        <v>72</v>
      </c>
      <c r="E101" t="s">
        <v>73</v>
      </c>
      <c r="M101">
        <v>1</v>
      </c>
      <c r="R101">
        <v>10</v>
      </c>
      <c r="S101">
        <v>1</v>
      </c>
      <c r="AG101">
        <v>6180000</v>
      </c>
      <c r="AH101">
        <v>0</v>
      </c>
      <c r="AI101">
        <v>0</v>
      </c>
      <c r="AJ101" t="b">
        <v>0</v>
      </c>
    </row>
    <row r="102" spans="1:36" x14ac:dyDescent="0.25">
      <c r="A102" t="b">
        <f>B102=ElementsDB!AK102</f>
        <v>1</v>
      </c>
      <c r="B102" t="s">
        <v>368</v>
      </c>
      <c r="C102" t="s">
        <v>59</v>
      </c>
      <c r="D102" t="s">
        <v>72</v>
      </c>
      <c r="E102" t="s">
        <v>63</v>
      </c>
      <c r="L102" t="s">
        <v>196</v>
      </c>
      <c r="M102">
        <v>0</v>
      </c>
      <c r="R102">
        <v>10</v>
      </c>
      <c r="S102">
        <v>1</v>
      </c>
      <c r="AG102">
        <v>2</v>
      </c>
      <c r="AH102">
        <v>0</v>
      </c>
      <c r="AI102">
        <v>0</v>
      </c>
      <c r="AJ102" t="b">
        <v>0</v>
      </c>
    </row>
    <row r="103" spans="1:36" x14ac:dyDescent="0.25">
      <c r="A103" t="b">
        <f>B103=ElementsDB!AK103</f>
        <v>1</v>
      </c>
      <c r="B103" t="s">
        <v>373</v>
      </c>
      <c r="C103" t="s">
        <v>59</v>
      </c>
      <c r="D103" t="s">
        <v>72</v>
      </c>
      <c r="E103" t="s">
        <v>74</v>
      </c>
      <c r="M103">
        <v>2</v>
      </c>
      <c r="R103">
        <v>10</v>
      </c>
      <c r="S103">
        <v>1</v>
      </c>
      <c r="AG103">
        <v>0.3</v>
      </c>
      <c r="AH103">
        <v>0</v>
      </c>
      <c r="AI103">
        <v>0</v>
      </c>
      <c r="AJ103" t="b">
        <v>0</v>
      </c>
    </row>
    <row r="104" spans="1:36" x14ac:dyDescent="0.25">
      <c r="A104" t="b">
        <f>B104=ElementsDB!AK104</f>
        <v>1</v>
      </c>
      <c r="B104" t="s">
        <v>375</v>
      </c>
      <c r="C104" t="s">
        <v>59</v>
      </c>
      <c r="D104" t="s">
        <v>75</v>
      </c>
      <c r="E104" t="s">
        <v>76</v>
      </c>
      <c r="F104" t="s">
        <v>62</v>
      </c>
      <c r="L104" t="s">
        <v>192</v>
      </c>
      <c r="M104">
        <v>1</v>
      </c>
      <c r="O104" t="s">
        <v>249</v>
      </c>
      <c r="P104" t="s">
        <v>324</v>
      </c>
      <c r="R104">
        <v>10</v>
      </c>
      <c r="S104">
        <v>1</v>
      </c>
      <c r="AG104">
        <v>1000000</v>
      </c>
      <c r="AH104">
        <v>0</v>
      </c>
      <c r="AI104">
        <v>1</v>
      </c>
      <c r="AJ104" t="b">
        <v>0</v>
      </c>
    </row>
    <row r="105" spans="1:36" x14ac:dyDescent="0.25">
      <c r="A105" t="b">
        <f>B105=ElementsDB!AK105</f>
        <v>1</v>
      </c>
      <c r="B105" t="s">
        <v>324</v>
      </c>
      <c r="C105" t="s">
        <v>59</v>
      </c>
      <c r="D105" t="s">
        <v>75</v>
      </c>
      <c r="E105" t="s">
        <v>76</v>
      </c>
      <c r="F105" t="s">
        <v>77</v>
      </c>
      <c r="M105">
        <v>0</v>
      </c>
      <c r="R105">
        <v>10</v>
      </c>
      <c r="S105">
        <v>1</v>
      </c>
      <c r="AG105">
        <v>-12</v>
      </c>
      <c r="AH105">
        <v>0</v>
      </c>
      <c r="AI105">
        <v>0</v>
      </c>
      <c r="AJ105" t="b">
        <v>0</v>
      </c>
    </row>
    <row r="106" spans="1:36" x14ac:dyDescent="0.25">
      <c r="A106" t="b">
        <f>B106=ElementsDB!AK106</f>
        <v>1</v>
      </c>
      <c r="B106" t="s">
        <v>376</v>
      </c>
      <c r="C106" t="s">
        <v>59</v>
      </c>
      <c r="D106" t="s">
        <v>75</v>
      </c>
      <c r="E106" t="s">
        <v>78</v>
      </c>
      <c r="F106" t="s">
        <v>62</v>
      </c>
      <c r="L106" t="s">
        <v>192</v>
      </c>
      <c r="M106">
        <v>1</v>
      </c>
      <c r="O106" t="s">
        <v>249</v>
      </c>
      <c r="P106" t="s">
        <v>325</v>
      </c>
      <c r="R106">
        <v>10</v>
      </c>
      <c r="S106">
        <v>1</v>
      </c>
      <c r="AG106">
        <v>135008</v>
      </c>
      <c r="AH106">
        <v>0</v>
      </c>
      <c r="AI106">
        <v>1</v>
      </c>
      <c r="AJ106" t="b">
        <v>0</v>
      </c>
    </row>
    <row r="107" spans="1:36" x14ac:dyDescent="0.25">
      <c r="A107" t="b">
        <f>B107=ElementsDB!AK107</f>
        <v>1</v>
      </c>
      <c r="B107" t="s">
        <v>325</v>
      </c>
      <c r="C107" t="s">
        <v>59</v>
      </c>
      <c r="D107" t="s">
        <v>75</v>
      </c>
      <c r="E107" t="s">
        <v>78</v>
      </c>
      <c r="F107" t="s">
        <v>77</v>
      </c>
      <c r="M107">
        <v>0</v>
      </c>
      <c r="R107">
        <v>10</v>
      </c>
      <c r="S107">
        <v>1</v>
      </c>
      <c r="AG107">
        <v>-11</v>
      </c>
      <c r="AH107">
        <v>0</v>
      </c>
      <c r="AI107">
        <v>0</v>
      </c>
      <c r="AJ107" t="b">
        <v>0</v>
      </c>
    </row>
    <row r="108" spans="1:36" x14ac:dyDescent="0.25">
      <c r="A108" t="b">
        <f>B108=ElementsDB!AK108</f>
        <v>1</v>
      </c>
      <c r="B108" t="s">
        <v>377</v>
      </c>
      <c r="C108" t="s">
        <v>59</v>
      </c>
      <c r="D108" t="s">
        <v>75</v>
      </c>
      <c r="E108" t="s">
        <v>79</v>
      </c>
      <c r="F108" t="s">
        <v>62</v>
      </c>
      <c r="L108" t="s">
        <v>192</v>
      </c>
      <c r="M108">
        <v>1</v>
      </c>
      <c r="O108" t="s">
        <v>249</v>
      </c>
      <c r="P108" t="s">
        <v>326</v>
      </c>
      <c r="R108">
        <v>10</v>
      </c>
      <c r="S108">
        <v>1</v>
      </c>
      <c r="AG108">
        <v>150000</v>
      </c>
      <c r="AH108">
        <v>0</v>
      </c>
      <c r="AI108">
        <v>1</v>
      </c>
      <c r="AJ108" t="b">
        <v>0</v>
      </c>
    </row>
    <row r="109" spans="1:36" x14ac:dyDescent="0.25">
      <c r="A109" t="b">
        <f>B109=ElementsDB!AK109</f>
        <v>1</v>
      </c>
      <c r="B109" t="s">
        <v>326</v>
      </c>
      <c r="C109" t="s">
        <v>59</v>
      </c>
      <c r="D109" t="s">
        <v>75</v>
      </c>
      <c r="E109" t="s">
        <v>79</v>
      </c>
      <c r="F109" t="s">
        <v>77</v>
      </c>
      <c r="M109">
        <v>0</v>
      </c>
      <c r="R109">
        <v>10</v>
      </c>
      <c r="S109">
        <v>1</v>
      </c>
      <c r="AG109">
        <v>9</v>
      </c>
      <c r="AH109">
        <v>0</v>
      </c>
      <c r="AI109">
        <v>0</v>
      </c>
      <c r="AJ109" t="b">
        <v>0</v>
      </c>
    </row>
    <row r="110" spans="1:36" x14ac:dyDescent="0.25">
      <c r="A110" t="b">
        <f>B110=ElementsDB!AK110</f>
        <v>1</v>
      </c>
      <c r="B110" t="s">
        <v>339</v>
      </c>
      <c r="C110" t="s">
        <v>59</v>
      </c>
      <c r="D110" t="s">
        <v>80</v>
      </c>
      <c r="L110" t="s">
        <v>196</v>
      </c>
      <c r="M110">
        <v>0</v>
      </c>
      <c r="R110">
        <v>10</v>
      </c>
      <c r="S110">
        <v>1</v>
      </c>
      <c r="AG110">
        <v>0.7</v>
      </c>
      <c r="AH110">
        <v>0</v>
      </c>
      <c r="AI110">
        <v>0</v>
      </c>
      <c r="AJ110" t="b">
        <v>0</v>
      </c>
    </row>
    <row r="111" spans="1:36" x14ac:dyDescent="0.25">
      <c r="A111" t="b">
        <f>B111=ElementsDB!AK111</f>
        <v>1</v>
      </c>
      <c r="B111" t="s">
        <v>334</v>
      </c>
      <c r="C111" t="s">
        <v>59</v>
      </c>
      <c r="D111" t="s">
        <v>81</v>
      </c>
      <c r="E111" t="s">
        <v>82</v>
      </c>
      <c r="L111" t="s">
        <v>196</v>
      </c>
      <c r="M111">
        <v>0</v>
      </c>
      <c r="R111">
        <v>10</v>
      </c>
      <c r="S111">
        <v>1</v>
      </c>
      <c r="AG111">
        <v>2</v>
      </c>
      <c r="AH111">
        <v>0</v>
      </c>
      <c r="AI111">
        <v>0</v>
      </c>
      <c r="AJ111" t="b">
        <v>0</v>
      </c>
    </row>
    <row r="112" spans="1:36" x14ac:dyDescent="0.25">
      <c r="A112" t="b">
        <f>B112=ElementsDB!AK112</f>
        <v>1</v>
      </c>
      <c r="B112" t="s">
        <v>333</v>
      </c>
      <c r="C112" t="s">
        <v>59</v>
      </c>
      <c r="D112" t="s">
        <v>81</v>
      </c>
      <c r="M112">
        <v>2</v>
      </c>
      <c r="R112">
        <v>10</v>
      </c>
      <c r="S112">
        <v>1</v>
      </c>
      <c r="AG112">
        <v>0.19</v>
      </c>
      <c r="AH112">
        <v>0</v>
      </c>
      <c r="AI112">
        <v>0</v>
      </c>
      <c r="AJ112" t="b">
        <v>0</v>
      </c>
    </row>
    <row r="113" spans="1:36" x14ac:dyDescent="0.25">
      <c r="A113" t="b">
        <f>B113=ElementsDB!AK113</f>
        <v>1</v>
      </c>
      <c r="B113" t="s">
        <v>1577</v>
      </c>
      <c r="C113" t="s">
        <v>59</v>
      </c>
      <c r="D113" t="s">
        <v>83</v>
      </c>
      <c r="E113" t="s">
        <v>84</v>
      </c>
      <c r="M113">
        <v>2</v>
      </c>
      <c r="R113">
        <v>10</v>
      </c>
      <c r="S113">
        <v>1</v>
      </c>
      <c r="AG113">
        <v>0.3</v>
      </c>
      <c r="AH113">
        <v>0</v>
      </c>
      <c r="AI113">
        <v>0</v>
      </c>
      <c r="AJ113" t="b">
        <v>0</v>
      </c>
    </row>
    <row r="114" spans="1:36" x14ac:dyDescent="0.25">
      <c r="A114" t="b">
        <f>B114=ElementsDB!AK114</f>
        <v>1</v>
      </c>
      <c r="B114" t="s">
        <v>341</v>
      </c>
      <c r="C114" t="s">
        <v>59</v>
      </c>
      <c r="D114" t="s">
        <v>85</v>
      </c>
      <c r="E114" t="s">
        <v>82</v>
      </c>
      <c r="L114" t="s">
        <v>196</v>
      </c>
      <c r="M114">
        <v>0</v>
      </c>
      <c r="R114">
        <v>10</v>
      </c>
      <c r="S114">
        <v>1</v>
      </c>
      <c r="AG114">
        <v>2</v>
      </c>
      <c r="AH114">
        <v>0</v>
      </c>
      <c r="AI114">
        <v>0</v>
      </c>
      <c r="AJ114" t="b">
        <v>0</v>
      </c>
    </row>
    <row r="115" spans="1:36" x14ac:dyDescent="0.25">
      <c r="A115" t="b">
        <f>B115=ElementsDB!AK115</f>
        <v>1</v>
      </c>
      <c r="B115" t="s">
        <v>259</v>
      </c>
      <c r="C115" t="s">
        <v>59</v>
      </c>
      <c r="D115" t="s">
        <v>85</v>
      </c>
      <c r="M115">
        <v>2</v>
      </c>
      <c r="R115">
        <v>10</v>
      </c>
      <c r="S115">
        <v>1</v>
      </c>
      <c r="AG115">
        <v>0.19</v>
      </c>
      <c r="AH115">
        <v>0</v>
      </c>
      <c r="AI115">
        <v>0</v>
      </c>
      <c r="AJ115" t="b">
        <v>0</v>
      </c>
    </row>
    <row r="116" spans="1:36" x14ac:dyDescent="0.25">
      <c r="A116" t="b">
        <f>B116=ElementsDB!AK116</f>
        <v>1</v>
      </c>
      <c r="B116" t="s">
        <v>282</v>
      </c>
      <c r="C116" t="s">
        <v>59</v>
      </c>
      <c r="D116" t="s">
        <v>86</v>
      </c>
      <c r="E116" t="s">
        <v>87</v>
      </c>
      <c r="M116">
        <v>2</v>
      </c>
      <c r="R116">
        <v>10</v>
      </c>
      <c r="S116">
        <v>1</v>
      </c>
      <c r="AG116">
        <v>1</v>
      </c>
      <c r="AH116">
        <v>0</v>
      </c>
      <c r="AI116">
        <v>1</v>
      </c>
      <c r="AJ116" t="b">
        <v>0</v>
      </c>
    </row>
    <row r="117" spans="1:36" x14ac:dyDescent="0.25">
      <c r="A117" t="b">
        <f>B117=ElementsDB!AK117</f>
        <v>1</v>
      </c>
      <c r="B117" t="s">
        <v>327</v>
      </c>
      <c r="C117" t="s">
        <v>88</v>
      </c>
      <c r="D117" t="s">
        <v>89</v>
      </c>
      <c r="E117" t="s">
        <v>90</v>
      </c>
      <c r="F117" t="s">
        <v>91</v>
      </c>
      <c r="L117" t="s">
        <v>192</v>
      </c>
      <c r="M117">
        <v>1</v>
      </c>
      <c r="R117">
        <v>300</v>
      </c>
      <c r="S117">
        <v>9</v>
      </c>
      <c r="AC117">
        <v>1200</v>
      </c>
      <c r="AD117">
        <v>1200</v>
      </c>
    </row>
    <row r="118" spans="1:36" x14ac:dyDescent="0.25">
      <c r="A118" t="b">
        <f>B118=ElementsDB!AK118</f>
        <v>1</v>
      </c>
      <c r="B118" t="s">
        <v>329</v>
      </c>
      <c r="C118" t="s">
        <v>88</v>
      </c>
      <c r="D118" t="s">
        <v>89</v>
      </c>
      <c r="E118" t="s">
        <v>90</v>
      </c>
      <c r="F118" t="s">
        <v>92</v>
      </c>
      <c r="L118" t="s">
        <v>192</v>
      </c>
      <c r="M118">
        <v>1</v>
      </c>
      <c r="N118">
        <v>-1</v>
      </c>
      <c r="R118">
        <v>310</v>
      </c>
      <c r="S118">
        <v>8</v>
      </c>
      <c r="U118" t="s">
        <v>327</v>
      </c>
    </row>
    <row r="119" spans="1:36" x14ac:dyDescent="0.25">
      <c r="A119" t="b">
        <f>B119=ElementsDB!AK119</f>
        <v>1</v>
      </c>
      <c r="B119" t="s">
        <v>330</v>
      </c>
      <c r="C119" t="s">
        <v>88</v>
      </c>
      <c r="D119" t="s">
        <v>89</v>
      </c>
      <c r="E119" t="s">
        <v>90</v>
      </c>
      <c r="F119" t="s">
        <v>93</v>
      </c>
      <c r="L119" t="s">
        <v>192</v>
      </c>
      <c r="M119">
        <v>1</v>
      </c>
      <c r="N119">
        <v>-2</v>
      </c>
      <c r="R119">
        <v>310</v>
      </c>
      <c r="S119">
        <v>8</v>
      </c>
      <c r="U119" t="s">
        <v>327</v>
      </c>
    </row>
    <row r="120" spans="1:36" x14ac:dyDescent="0.25">
      <c r="A120" t="b">
        <f>B120=ElementsDB!AK120</f>
        <v>1</v>
      </c>
      <c r="B120" t="s">
        <v>1578</v>
      </c>
      <c r="C120" t="s">
        <v>88</v>
      </c>
      <c r="D120" t="s">
        <v>89</v>
      </c>
      <c r="E120" t="s">
        <v>94</v>
      </c>
      <c r="J120">
        <v>1200</v>
      </c>
      <c r="K120">
        <v>1800</v>
      </c>
      <c r="L120" t="s">
        <v>192</v>
      </c>
      <c r="M120">
        <v>1</v>
      </c>
      <c r="N120">
        <v>0</v>
      </c>
      <c r="R120">
        <v>320</v>
      </c>
      <c r="S120">
        <v>2</v>
      </c>
      <c r="T120" t="s">
        <v>328</v>
      </c>
      <c r="U120" t="s">
        <v>327</v>
      </c>
      <c r="V120" t="s">
        <v>329</v>
      </c>
      <c r="W120" t="s">
        <v>330</v>
      </c>
      <c r="X120" t="s">
        <v>331</v>
      </c>
    </row>
    <row r="121" spans="1:36" x14ac:dyDescent="0.25">
      <c r="A121" t="b">
        <f>B121=ElementsDB!AK121</f>
        <v>1</v>
      </c>
      <c r="B121" t="s">
        <v>335</v>
      </c>
      <c r="C121" t="s">
        <v>88</v>
      </c>
      <c r="D121" t="s">
        <v>81</v>
      </c>
      <c r="E121" t="s">
        <v>95</v>
      </c>
      <c r="J121">
        <v>3806</v>
      </c>
      <c r="K121">
        <v>1200</v>
      </c>
      <c r="L121" t="s">
        <v>192</v>
      </c>
      <c r="M121">
        <v>1</v>
      </c>
      <c r="R121">
        <v>210</v>
      </c>
      <c r="S121">
        <v>2</v>
      </c>
      <c r="T121" t="s">
        <v>262</v>
      </c>
      <c r="U121" t="s">
        <v>332</v>
      </c>
      <c r="V121" t="s">
        <v>333</v>
      </c>
    </row>
    <row r="122" spans="1:36" x14ac:dyDescent="0.25">
      <c r="A122" t="b">
        <f>B122=ElementsDB!AK122</f>
        <v>1</v>
      </c>
      <c r="B122" t="s">
        <v>1579</v>
      </c>
      <c r="C122" t="s">
        <v>88</v>
      </c>
      <c r="D122" t="s">
        <v>81</v>
      </c>
      <c r="E122" t="s">
        <v>94</v>
      </c>
      <c r="J122">
        <v>1800</v>
      </c>
      <c r="K122">
        <v>3806</v>
      </c>
      <c r="L122" t="s">
        <v>192</v>
      </c>
      <c r="M122">
        <v>1</v>
      </c>
      <c r="P122" t="s">
        <v>334</v>
      </c>
      <c r="R122">
        <v>220</v>
      </c>
      <c r="S122">
        <v>8</v>
      </c>
      <c r="U122" t="s">
        <v>335</v>
      </c>
    </row>
    <row r="123" spans="1:36" x14ac:dyDescent="0.25">
      <c r="A123" t="b">
        <f>B123=ElementsDB!AK123</f>
        <v>1</v>
      </c>
      <c r="B123" t="s">
        <v>332</v>
      </c>
      <c r="C123" t="s">
        <v>88</v>
      </c>
      <c r="D123" t="s">
        <v>81</v>
      </c>
      <c r="E123" t="s">
        <v>96</v>
      </c>
      <c r="L123" t="s">
        <v>192</v>
      </c>
      <c r="M123">
        <v>1</v>
      </c>
      <c r="R123">
        <v>200</v>
      </c>
      <c r="S123">
        <v>4</v>
      </c>
      <c r="U123" t="s">
        <v>333</v>
      </c>
    </row>
    <row r="124" spans="1:36" x14ac:dyDescent="0.25">
      <c r="A124" t="b">
        <f>B124=ElementsDB!AK124</f>
        <v>1</v>
      </c>
      <c r="B124" t="s">
        <v>336</v>
      </c>
      <c r="C124" t="s">
        <v>88</v>
      </c>
      <c r="D124" t="s">
        <v>97</v>
      </c>
      <c r="E124" t="s">
        <v>90</v>
      </c>
      <c r="F124" t="s">
        <v>91</v>
      </c>
      <c r="L124" t="s">
        <v>192</v>
      </c>
      <c r="M124">
        <v>1</v>
      </c>
      <c r="R124">
        <v>300</v>
      </c>
      <c r="S124">
        <v>10</v>
      </c>
      <c r="AC124">
        <v>3300</v>
      </c>
      <c r="AD124">
        <v>3300</v>
      </c>
    </row>
    <row r="125" spans="1:36" x14ac:dyDescent="0.25">
      <c r="A125" t="b">
        <f>B125=ElementsDB!AK125</f>
        <v>1</v>
      </c>
      <c r="B125" t="s">
        <v>337</v>
      </c>
      <c r="C125" t="s">
        <v>88</v>
      </c>
      <c r="D125" t="s">
        <v>97</v>
      </c>
      <c r="E125" t="s">
        <v>90</v>
      </c>
      <c r="F125" t="s">
        <v>92</v>
      </c>
      <c r="L125" t="s">
        <v>192</v>
      </c>
      <c r="M125">
        <v>1</v>
      </c>
      <c r="N125">
        <v>-1</v>
      </c>
      <c r="R125">
        <v>310</v>
      </c>
      <c r="S125">
        <v>8</v>
      </c>
      <c r="U125" t="s">
        <v>336</v>
      </c>
    </row>
    <row r="126" spans="1:36" x14ac:dyDescent="0.25">
      <c r="A126" t="b">
        <f>B126=ElementsDB!AK126</f>
        <v>1</v>
      </c>
      <c r="B126" t="s">
        <v>338</v>
      </c>
      <c r="C126" t="s">
        <v>88</v>
      </c>
      <c r="D126" t="s">
        <v>97</v>
      </c>
      <c r="E126" t="s">
        <v>90</v>
      </c>
      <c r="F126" t="s">
        <v>93</v>
      </c>
      <c r="L126" t="s">
        <v>192</v>
      </c>
      <c r="M126">
        <v>1</v>
      </c>
      <c r="N126">
        <v>-2</v>
      </c>
      <c r="R126">
        <v>310</v>
      </c>
      <c r="S126">
        <v>8</v>
      </c>
      <c r="U126" t="s">
        <v>336</v>
      </c>
    </row>
    <row r="127" spans="1:36" x14ac:dyDescent="0.25">
      <c r="A127" t="b">
        <f>B127=ElementsDB!AK127</f>
        <v>1</v>
      </c>
      <c r="B127" t="s">
        <v>1580</v>
      </c>
      <c r="C127" t="s">
        <v>88</v>
      </c>
      <c r="D127" t="s">
        <v>97</v>
      </c>
      <c r="E127" t="s">
        <v>94</v>
      </c>
      <c r="J127">
        <v>1800</v>
      </c>
      <c r="K127">
        <v>3300</v>
      </c>
      <c r="L127" t="s">
        <v>192</v>
      </c>
      <c r="M127">
        <v>1</v>
      </c>
      <c r="N127">
        <v>0</v>
      </c>
      <c r="R127">
        <v>320</v>
      </c>
      <c r="S127">
        <v>2</v>
      </c>
      <c r="T127" t="s">
        <v>328</v>
      </c>
      <c r="U127" t="s">
        <v>336</v>
      </c>
      <c r="V127" t="s">
        <v>337</v>
      </c>
      <c r="W127" t="s">
        <v>338</v>
      </c>
      <c r="X127" t="s">
        <v>339</v>
      </c>
    </row>
    <row r="128" spans="1:36" x14ac:dyDescent="0.25">
      <c r="A128" t="b">
        <f>B128=ElementsDB!AK128</f>
        <v>1</v>
      </c>
      <c r="B128" t="s">
        <v>342</v>
      </c>
      <c r="C128" t="s">
        <v>88</v>
      </c>
      <c r="D128" t="s">
        <v>85</v>
      </c>
      <c r="E128" t="s">
        <v>95</v>
      </c>
      <c r="J128">
        <v>3300</v>
      </c>
      <c r="K128">
        <v>1406</v>
      </c>
      <c r="L128" t="s">
        <v>192</v>
      </c>
      <c r="M128">
        <v>1</v>
      </c>
      <c r="R128">
        <v>210</v>
      </c>
      <c r="S128">
        <v>2</v>
      </c>
      <c r="T128" t="s">
        <v>262</v>
      </c>
      <c r="U128" t="s">
        <v>340</v>
      </c>
      <c r="V128" t="s">
        <v>259</v>
      </c>
    </row>
    <row r="129" spans="1:25" x14ac:dyDescent="0.25">
      <c r="A129" t="b">
        <f>B129=ElementsDB!AK129</f>
        <v>1</v>
      </c>
      <c r="B129" t="s">
        <v>1581</v>
      </c>
      <c r="C129" t="s">
        <v>88</v>
      </c>
      <c r="D129" t="s">
        <v>85</v>
      </c>
      <c r="E129" t="s">
        <v>94</v>
      </c>
      <c r="J129">
        <v>1406</v>
      </c>
      <c r="K129">
        <v>1800</v>
      </c>
      <c r="L129" t="s">
        <v>192</v>
      </c>
      <c r="M129">
        <v>1</v>
      </c>
      <c r="P129" t="s">
        <v>341</v>
      </c>
      <c r="R129">
        <v>220</v>
      </c>
      <c r="S129">
        <v>8</v>
      </c>
      <c r="U129" t="s">
        <v>342</v>
      </c>
    </row>
    <row r="130" spans="1:25" x14ac:dyDescent="0.25">
      <c r="A130" t="b">
        <f>B130=ElementsDB!AK130</f>
        <v>1</v>
      </c>
      <c r="B130" t="s">
        <v>340</v>
      </c>
      <c r="C130" t="s">
        <v>88</v>
      </c>
      <c r="D130" t="s">
        <v>85</v>
      </c>
      <c r="E130" t="s">
        <v>96</v>
      </c>
      <c r="L130" t="s">
        <v>192</v>
      </c>
      <c r="M130">
        <v>1</v>
      </c>
      <c r="R130">
        <v>200</v>
      </c>
      <c r="S130">
        <v>4</v>
      </c>
      <c r="U130" t="s">
        <v>259</v>
      </c>
    </row>
    <row r="131" spans="1:25" x14ac:dyDescent="0.25">
      <c r="A131" t="b">
        <f>B131=ElementsDB!AK131</f>
        <v>1</v>
      </c>
      <c r="B131" t="s">
        <v>345</v>
      </c>
      <c r="C131" t="s">
        <v>98</v>
      </c>
      <c r="D131" t="s">
        <v>60</v>
      </c>
      <c r="E131" t="s">
        <v>61</v>
      </c>
      <c r="F131" t="s">
        <v>99</v>
      </c>
      <c r="J131">
        <v>3150</v>
      </c>
      <c r="K131">
        <v>1800</v>
      </c>
      <c r="L131" t="s">
        <v>192</v>
      </c>
      <c r="M131">
        <v>1</v>
      </c>
      <c r="R131">
        <v>50</v>
      </c>
      <c r="S131">
        <v>2</v>
      </c>
      <c r="T131" t="s">
        <v>312</v>
      </c>
      <c r="U131" t="s">
        <v>343</v>
      </c>
      <c r="W131" t="s">
        <v>255</v>
      </c>
      <c r="X131" t="s">
        <v>256</v>
      </c>
      <c r="Y131" t="s">
        <v>257</v>
      </c>
    </row>
    <row r="132" spans="1:25" x14ac:dyDescent="0.25">
      <c r="A132" t="b">
        <f>B132=ElementsDB!AK132</f>
        <v>1</v>
      </c>
      <c r="B132" t="s">
        <v>350</v>
      </c>
      <c r="C132" t="s">
        <v>98</v>
      </c>
      <c r="D132" t="s">
        <v>60</v>
      </c>
      <c r="E132" t="s">
        <v>61</v>
      </c>
      <c r="F132" t="s">
        <v>100</v>
      </c>
      <c r="L132" t="s">
        <v>192</v>
      </c>
      <c r="M132">
        <v>1</v>
      </c>
      <c r="R132">
        <v>70</v>
      </c>
      <c r="S132">
        <v>2</v>
      </c>
      <c r="T132" t="s">
        <v>344</v>
      </c>
      <c r="U132" t="s">
        <v>345</v>
      </c>
      <c r="V132" t="s">
        <v>346</v>
      </c>
    </row>
    <row r="133" spans="1:25" x14ac:dyDescent="0.25">
      <c r="A133" t="b">
        <f>B133=ElementsDB!AK133</f>
        <v>1</v>
      </c>
      <c r="B133" t="s">
        <v>348</v>
      </c>
      <c r="C133" t="s">
        <v>98</v>
      </c>
      <c r="D133" t="s">
        <v>60</v>
      </c>
      <c r="E133" t="s">
        <v>61</v>
      </c>
      <c r="F133" t="s">
        <v>101</v>
      </c>
      <c r="J133">
        <v>1800</v>
      </c>
      <c r="K133">
        <v>3150</v>
      </c>
      <c r="L133" t="s">
        <v>192</v>
      </c>
      <c r="M133">
        <v>1</v>
      </c>
      <c r="R133">
        <v>50</v>
      </c>
      <c r="S133">
        <v>2</v>
      </c>
      <c r="T133" t="s">
        <v>252</v>
      </c>
      <c r="U133" t="s">
        <v>343</v>
      </c>
      <c r="V133" t="s">
        <v>347</v>
      </c>
      <c r="W133" t="s">
        <v>255</v>
      </c>
      <c r="X133" t="s">
        <v>256</v>
      </c>
      <c r="Y133" t="s">
        <v>257</v>
      </c>
    </row>
    <row r="134" spans="1:25" x14ac:dyDescent="0.25">
      <c r="A134" t="b">
        <f>B134=ElementsDB!AK134</f>
        <v>1</v>
      </c>
      <c r="B134" t="s">
        <v>346</v>
      </c>
      <c r="C134" t="s">
        <v>98</v>
      </c>
      <c r="D134" t="s">
        <v>60</v>
      </c>
      <c r="E134" t="s">
        <v>61</v>
      </c>
      <c r="F134" t="s">
        <v>102</v>
      </c>
      <c r="L134" t="s">
        <v>192</v>
      </c>
      <c r="M134">
        <v>1</v>
      </c>
      <c r="R134">
        <v>60</v>
      </c>
      <c r="S134">
        <v>7</v>
      </c>
      <c r="U134" t="s">
        <v>348</v>
      </c>
    </row>
    <row r="135" spans="1:25" x14ac:dyDescent="0.25">
      <c r="A135" t="b">
        <f>B135=ElementsDB!AK135</f>
        <v>1</v>
      </c>
      <c r="B135" t="s">
        <v>1582</v>
      </c>
      <c r="C135" t="s">
        <v>98</v>
      </c>
      <c r="D135" t="s">
        <v>60</v>
      </c>
      <c r="E135" t="s">
        <v>61</v>
      </c>
      <c r="F135" t="s">
        <v>103</v>
      </c>
      <c r="J135">
        <v>1800</v>
      </c>
      <c r="K135">
        <v>7320</v>
      </c>
      <c r="L135" t="s">
        <v>192</v>
      </c>
      <c r="M135">
        <v>1</v>
      </c>
      <c r="R135">
        <v>80</v>
      </c>
      <c r="S135">
        <v>2</v>
      </c>
      <c r="T135" t="s">
        <v>349</v>
      </c>
      <c r="U135" t="s">
        <v>350</v>
      </c>
      <c r="V135" t="s">
        <v>351</v>
      </c>
    </row>
    <row r="136" spans="1:25" x14ac:dyDescent="0.25">
      <c r="A136" t="b">
        <f>B136=ElementsDB!AK136</f>
        <v>1</v>
      </c>
      <c r="B136" t="s">
        <v>353</v>
      </c>
      <c r="C136" t="s">
        <v>98</v>
      </c>
      <c r="D136" t="s">
        <v>60</v>
      </c>
      <c r="E136" t="s">
        <v>67</v>
      </c>
      <c r="F136" t="s">
        <v>99</v>
      </c>
      <c r="J136">
        <v>3150</v>
      </c>
      <c r="K136">
        <v>1800</v>
      </c>
      <c r="L136" t="s">
        <v>192</v>
      </c>
      <c r="M136">
        <v>1</v>
      </c>
      <c r="R136">
        <v>50</v>
      </c>
      <c r="S136">
        <v>2</v>
      </c>
      <c r="T136" t="s">
        <v>312</v>
      </c>
      <c r="U136" t="s">
        <v>352</v>
      </c>
      <c r="W136" t="s">
        <v>255</v>
      </c>
      <c r="X136" t="s">
        <v>256</v>
      </c>
      <c r="Y136" t="s">
        <v>257</v>
      </c>
    </row>
    <row r="137" spans="1:25" x14ac:dyDescent="0.25">
      <c r="A137" t="b">
        <f>B137=ElementsDB!AK137</f>
        <v>1</v>
      </c>
      <c r="B137" t="s">
        <v>357</v>
      </c>
      <c r="C137" t="s">
        <v>98</v>
      </c>
      <c r="D137" t="s">
        <v>60</v>
      </c>
      <c r="E137" t="s">
        <v>67</v>
      </c>
      <c r="F137" t="s">
        <v>100</v>
      </c>
      <c r="L137" t="s">
        <v>192</v>
      </c>
      <c r="M137">
        <v>1</v>
      </c>
      <c r="R137">
        <v>70</v>
      </c>
      <c r="S137">
        <v>2</v>
      </c>
      <c r="T137" t="s">
        <v>344</v>
      </c>
      <c r="U137" t="s">
        <v>353</v>
      </c>
      <c r="V137" t="s">
        <v>354</v>
      </c>
    </row>
    <row r="138" spans="1:25" x14ac:dyDescent="0.25">
      <c r="A138" t="b">
        <f>B138=ElementsDB!AK138</f>
        <v>1</v>
      </c>
      <c r="B138" t="s">
        <v>356</v>
      </c>
      <c r="C138" t="s">
        <v>98</v>
      </c>
      <c r="D138" t="s">
        <v>60</v>
      </c>
      <c r="E138" t="s">
        <v>67</v>
      </c>
      <c r="F138" t="s">
        <v>101</v>
      </c>
      <c r="J138">
        <v>1800</v>
      </c>
      <c r="K138">
        <v>3150</v>
      </c>
      <c r="L138" t="s">
        <v>192</v>
      </c>
      <c r="M138">
        <v>1</v>
      </c>
      <c r="R138">
        <v>50</v>
      </c>
      <c r="S138">
        <v>2</v>
      </c>
      <c r="T138" t="s">
        <v>252</v>
      </c>
      <c r="U138" t="s">
        <v>352</v>
      </c>
      <c r="V138" t="s">
        <v>355</v>
      </c>
      <c r="W138" t="s">
        <v>255</v>
      </c>
      <c r="X138" t="s">
        <v>256</v>
      </c>
      <c r="Y138" t="s">
        <v>257</v>
      </c>
    </row>
    <row r="139" spans="1:25" x14ac:dyDescent="0.25">
      <c r="A139" t="b">
        <f>B139=ElementsDB!AK139</f>
        <v>1</v>
      </c>
      <c r="B139" t="s">
        <v>354</v>
      </c>
      <c r="C139" t="s">
        <v>98</v>
      </c>
      <c r="D139" t="s">
        <v>60</v>
      </c>
      <c r="E139" t="s">
        <v>67</v>
      </c>
      <c r="F139" t="s">
        <v>102</v>
      </c>
      <c r="L139" t="s">
        <v>192</v>
      </c>
      <c r="M139">
        <v>1</v>
      </c>
      <c r="R139">
        <v>60</v>
      </c>
      <c r="S139">
        <v>7</v>
      </c>
      <c r="U139" t="s">
        <v>356</v>
      </c>
    </row>
    <row r="140" spans="1:25" x14ac:dyDescent="0.25">
      <c r="A140" t="b">
        <f>B140=ElementsDB!AK140</f>
        <v>1</v>
      </c>
      <c r="B140" t="s">
        <v>1583</v>
      </c>
      <c r="C140" t="s">
        <v>98</v>
      </c>
      <c r="D140" t="s">
        <v>60</v>
      </c>
      <c r="E140" t="s">
        <v>67</v>
      </c>
      <c r="F140" t="s">
        <v>103</v>
      </c>
      <c r="J140">
        <v>1800</v>
      </c>
      <c r="K140">
        <v>7320</v>
      </c>
      <c r="L140" t="s">
        <v>192</v>
      </c>
      <c r="M140">
        <v>1</v>
      </c>
      <c r="R140">
        <v>80</v>
      </c>
      <c r="S140">
        <v>2</v>
      </c>
      <c r="T140" t="s">
        <v>349</v>
      </c>
      <c r="U140" t="s">
        <v>357</v>
      </c>
      <c r="V140" t="s">
        <v>358</v>
      </c>
    </row>
    <row r="141" spans="1:25" x14ac:dyDescent="0.25">
      <c r="A141" t="b">
        <f>B141=ElementsDB!AK141</f>
        <v>1</v>
      </c>
      <c r="B141" t="s">
        <v>360</v>
      </c>
      <c r="C141" t="s">
        <v>98</v>
      </c>
      <c r="D141" t="s">
        <v>60</v>
      </c>
      <c r="E141" t="s">
        <v>68</v>
      </c>
      <c r="F141" t="s">
        <v>99</v>
      </c>
      <c r="J141">
        <v>3150</v>
      </c>
      <c r="K141">
        <v>1800</v>
      </c>
      <c r="L141" t="s">
        <v>192</v>
      </c>
      <c r="M141">
        <v>1</v>
      </c>
      <c r="R141">
        <v>50</v>
      </c>
      <c r="S141">
        <v>2</v>
      </c>
      <c r="T141" t="s">
        <v>312</v>
      </c>
      <c r="U141" t="s">
        <v>359</v>
      </c>
      <c r="W141" t="s">
        <v>255</v>
      </c>
      <c r="X141" t="s">
        <v>256</v>
      </c>
      <c r="Y141" t="s">
        <v>257</v>
      </c>
    </row>
    <row r="142" spans="1:25" x14ac:dyDescent="0.25">
      <c r="A142" t="b">
        <f>B142=ElementsDB!AK142</f>
        <v>1</v>
      </c>
      <c r="B142" t="s">
        <v>364</v>
      </c>
      <c r="C142" t="s">
        <v>98</v>
      </c>
      <c r="D142" t="s">
        <v>60</v>
      </c>
      <c r="E142" t="s">
        <v>68</v>
      </c>
      <c r="F142" t="s">
        <v>100</v>
      </c>
      <c r="L142" t="s">
        <v>192</v>
      </c>
      <c r="M142">
        <v>1</v>
      </c>
      <c r="R142">
        <v>70</v>
      </c>
      <c r="S142">
        <v>2</v>
      </c>
      <c r="T142" t="s">
        <v>344</v>
      </c>
      <c r="U142" t="s">
        <v>360</v>
      </c>
      <c r="V142" t="s">
        <v>361</v>
      </c>
    </row>
    <row r="143" spans="1:25" x14ac:dyDescent="0.25">
      <c r="A143" t="b">
        <f>B143=ElementsDB!AK143</f>
        <v>1</v>
      </c>
      <c r="B143" t="s">
        <v>363</v>
      </c>
      <c r="C143" t="s">
        <v>98</v>
      </c>
      <c r="D143" t="s">
        <v>60</v>
      </c>
      <c r="E143" t="s">
        <v>68</v>
      </c>
      <c r="F143" t="s">
        <v>101</v>
      </c>
      <c r="J143">
        <v>1800</v>
      </c>
      <c r="K143">
        <v>3150</v>
      </c>
      <c r="L143" t="s">
        <v>192</v>
      </c>
      <c r="M143">
        <v>1</v>
      </c>
      <c r="R143">
        <v>50</v>
      </c>
      <c r="S143">
        <v>2</v>
      </c>
      <c r="T143" t="s">
        <v>252</v>
      </c>
      <c r="U143" t="s">
        <v>359</v>
      </c>
      <c r="V143" t="s">
        <v>362</v>
      </c>
      <c r="W143" t="s">
        <v>255</v>
      </c>
      <c r="X143" t="s">
        <v>256</v>
      </c>
      <c r="Y143" t="s">
        <v>257</v>
      </c>
    </row>
    <row r="144" spans="1:25" x14ac:dyDescent="0.25">
      <c r="A144" t="b">
        <f>B144=ElementsDB!AK144</f>
        <v>1</v>
      </c>
      <c r="B144" t="s">
        <v>361</v>
      </c>
      <c r="C144" t="s">
        <v>98</v>
      </c>
      <c r="D144" t="s">
        <v>60</v>
      </c>
      <c r="E144" t="s">
        <v>68</v>
      </c>
      <c r="F144" t="s">
        <v>102</v>
      </c>
      <c r="L144" t="s">
        <v>192</v>
      </c>
      <c r="M144">
        <v>1</v>
      </c>
      <c r="R144">
        <v>60</v>
      </c>
      <c r="S144">
        <v>7</v>
      </c>
      <c r="U144" t="s">
        <v>363</v>
      </c>
    </row>
    <row r="145" spans="1:36" x14ac:dyDescent="0.25">
      <c r="A145" t="b">
        <f>B145=ElementsDB!AK145</f>
        <v>1</v>
      </c>
      <c r="B145" t="s">
        <v>1584</v>
      </c>
      <c r="C145" t="s">
        <v>98</v>
      </c>
      <c r="D145" t="s">
        <v>60</v>
      </c>
      <c r="E145" t="s">
        <v>68</v>
      </c>
      <c r="F145" t="s">
        <v>103</v>
      </c>
      <c r="J145">
        <v>1800</v>
      </c>
      <c r="K145">
        <v>7320</v>
      </c>
      <c r="L145" t="s">
        <v>192</v>
      </c>
      <c r="M145">
        <v>1</v>
      </c>
      <c r="R145">
        <v>80</v>
      </c>
      <c r="S145">
        <v>2</v>
      </c>
      <c r="T145" t="s">
        <v>349</v>
      </c>
      <c r="U145" t="s">
        <v>364</v>
      </c>
      <c r="V145" t="s">
        <v>365</v>
      </c>
    </row>
    <row r="146" spans="1:36" x14ac:dyDescent="0.25">
      <c r="A146" t="b">
        <f>B146=ElementsDB!AK146</f>
        <v>1</v>
      </c>
      <c r="B146" t="s">
        <v>1585</v>
      </c>
      <c r="C146" t="s">
        <v>98</v>
      </c>
      <c r="D146" t="s">
        <v>60</v>
      </c>
      <c r="E146" t="s">
        <v>69</v>
      </c>
      <c r="J146">
        <v>1800</v>
      </c>
      <c r="K146">
        <v>7320</v>
      </c>
      <c r="L146" t="s">
        <v>192</v>
      </c>
      <c r="M146">
        <v>1</v>
      </c>
      <c r="R146">
        <v>50</v>
      </c>
      <c r="S146">
        <v>2</v>
      </c>
      <c r="T146" t="s">
        <v>312</v>
      </c>
      <c r="U146" t="s">
        <v>366</v>
      </c>
      <c r="W146" t="s">
        <v>255</v>
      </c>
      <c r="X146" t="s">
        <v>256</v>
      </c>
      <c r="Y146" t="s">
        <v>257</v>
      </c>
    </row>
    <row r="147" spans="1:36" x14ac:dyDescent="0.25">
      <c r="A147" t="b">
        <f>B147=ElementsDB!AK147</f>
        <v>1</v>
      </c>
      <c r="B147" t="s">
        <v>1586</v>
      </c>
      <c r="C147" t="s">
        <v>98</v>
      </c>
      <c r="D147" t="s">
        <v>71</v>
      </c>
      <c r="F147" t="s">
        <v>99</v>
      </c>
      <c r="J147">
        <v>2920</v>
      </c>
      <c r="K147">
        <v>1800</v>
      </c>
      <c r="L147" t="s">
        <v>192</v>
      </c>
      <c r="M147">
        <v>1</v>
      </c>
      <c r="R147">
        <v>50</v>
      </c>
      <c r="S147">
        <v>2</v>
      </c>
      <c r="T147" t="s">
        <v>312</v>
      </c>
      <c r="U147" t="s">
        <v>367</v>
      </c>
      <c r="W147" t="s">
        <v>255</v>
      </c>
      <c r="X147" t="s">
        <v>256</v>
      </c>
      <c r="Y147" t="s">
        <v>257</v>
      </c>
    </row>
    <row r="148" spans="1:36" x14ac:dyDescent="0.25">
      <c r="A148" t="b">
        <f>B148=ElementsDB!AK148</f>
        <v>1</v>
      </c>
      <c r="B148" t="s">
        <v>260</v>
      </c>
      <c r="C148" t="s">
        <v>98</v>
      </c>
      <c r="D148" t="s">
        <v>72</v>
      </c>
      <c r="E148" t="s">
        <v>104</v>
      </c>
      <c r="F148" t="s">
        <v>105</v>
      </c>
      <c r="L148" t="s">
        <v>192</v>
      </c>
      <c r="M148">
        <v>1</v>
      </c>
      <c r="R148">
        <v>60</v>
      </c>
      <c r="S148">
        <v>5</v>
      </c>
      <c r="U148" t="s">
        <v>260</v>
      </c>
    </row>
    <row r="149" spans="1:36" x14ac:dyDescent="0.25">
      <c r="A149" t="b">
        <f>B149=ElementsDB!AK149</f>
        <v>1</v>
      </c>
      <c r="B149" t="s">
        <v>1587</v>
      </c>
      <c r="C149" t="s">
        <v>98</v>
      </c>
      <c r="D149" t="s">
        <v>72</v>
      </c>
      <c r="E149" t="s">
        <v>104</v>
      </c>
      <c r="F149" t="s">
        <v>106</v>
      </c>
      <c r="J149">
        <v>4975</v>
      </c>
      <c r="K149">
        <v>1800</v>
      </c>
      <c r="L149" t="s">
        <v>192</v>
      </c>
      <c r="M149">
        <v>1</v>
      </c>
      <c r="P149" t="s">
        <v>368</v>
      </c>
      <c r="R149">
        <v>100</v>
      </c>
      <c r="S149">
        <v>2</v>
      </c>
      <c r="T149" t="s">
        <v>369</v>
      </c>
      <c r="U149" t="s">
        <v>370</v>
      </c>
      <c r="V149" t="s">
        <v>371</v>
      </c>
      <c r="W149" t="s">
        <v>372</v>
      </c>
    </row>
    <row r="150" spans="1:36" x14ac:dyDescent="0.25">
      <c r="A150" t="b">
        <f>B150=ElementsDB!AK150</f>
        <v>1</v>
      </c>
      <c r="B150" t="s">
        <v>374</v>
      </c>
      <c r="C150" t="s">
        <v>98</v>
      </c>
      <c r="D150" t="s">
        <v>72</v>
      </c>
      <c r="E150" t="s">
        <v>104</v>
      </c>
      <c r="F150" t="s">
        <v>107</v>
      </c>
      <c r="G150" t="s">
        <v>108</v>
      </c>
      <c r="L150" t="s">
        <v>192</v>
      </c>
      <c r="M150">
        <v>1</v>
      </c>
      <c r="R150">
        <v>80</v>
      </c>
      <c r="S150">
        <v>7</v>
      </c>
      <c r="U150" t="s">
        <v>370</v>
      </c>
    </row>
    <row r="151" spans="1:36" x14ac:dyDescent="0.25">
      <c r="A151" t="b">
        <f>B151=ElementsDB!AK151</f>
        <v>1</v>
      </c>
      <c r="B151" t="s">
        <v>370</v>
      </c>
      <c r="C151" t="s">
        <v>98</v>
      </c>
      <c r="D151" t="s">
        <v>72</v>
      </c>
      <c r="E151" t="s">
        <v>104</v>
      </c>
      <c r="F151" t="s">
        <v>107</v>
      </c>
      <c r="G151" t="s">
        <v>109</v>
      </c>
      <c r="L151" t="s">
        <v>192</v>
      </c>
      <c r="M151">
        <v>1</v>
      </c>
      <c r="R151">
        <v>70</v>
      </c>
      <c r="S151">
        <v>2</v>
      </c>
      <c r="T151" t="s">
        <v>262</v>
      </c>
      <c r="U151" t="s">
        <v>260</v>
      </c>
      <c r="V151" t="s">
        <v>373</v>
      </c>
    </row>
    <row r="152" spans="1:36" x14ac:dyDescent="0.25">
      <c r="A152" t="b">
        <f>B152=ElementsDB!AK152</f>
        <v>1</v>
      </c>
      <c r="B152" t="s">
        <v>371</v>
      </c>
      <c r="C152" t="s">
        <v>98</v>
      </c>
      <c r="D152" t="s">
        <v>72</v>
      </c>
      <c r="E152" t="s">
        <v>104</v>
      </c>
      <c r="F152" t="s">
        <v>107</v>
      </c>
      <c r="G152" t="s">
        <v>56</v>
      </c>
      <c r="L152" t="s">
        <v>192</v>
      </c>
      <c r="M152">
        <v>1</v>
      </c>
      <c r="N152">
        <v>1</v>
      </c>
      <c r="R152">
        <v>90</v>
      </c>
      <c r="S152">
        <v>8</v>
      </c>
      <c r="U152" t="s">
        <v>374</v>
      </c>
    </row>
    <row r="153" spans="1:36" x14ac:dyDescent="0.25">
      <c r="A153" t="b">
        <f>B153=ElementsDB!AK153</f>
        <v>1</v>
      </c>
      <c r="B153" t="s">
        <v>1588</v>
      </c>
      <c r="C153" t="s">
        <v>98</v>
      </c>
      <c r="D153" t="s">
        <v>75</v>
      </c>
      <c r="E153" t="s">
        <v>76</v>
      </c>
      <c r="F153" t="s">
        <v>110</v>
      </c>
      <c r="J153">
        <v>1800</v>
      </c>
      <c r="K153">
        <v>1350</v>
      </c>
      <c r="L153" t="s">
        <v>192</v>
      </c>
      <c r="M153">
        <v>1</v>
      </c>
      <c r="R153">
        <v>50</v>
      </c>
      <c r="S153">
        <v>2</v>
      </c>
      <c r="T153" t="s">
        <v>312</v>
      </c>
      <c r="U153" t="s">
        <v>375</v>
      </c>
      <c r="W153" t="s">
        <v>255</v>
      </c>
      <c r="X153" t="s">
        <v>256</v>
      </c>
      <c r="Y153" t="s">
        <v>257</v>
      </c>
    </row>
    <row r="154" spans="1:36" x14ac:dyDescent="0.25">
      <c r="A154" t="b">
        <f>B154=ElementsDB!AK154</f>
        <v>1</v>
      </c>
      <c r="B154" t="s">
        <v>1589</v>
      </c>
      <c r="C154" t="s">
        <v>98</v>
      </c>
      <c r="D154" t="s">
        <v>75</v>
      </c>
      <c r="E154" t="s">
        <v>78</v>
      </c>
      <c r="F154" t="s">
        <v>110</v>
      </c>
      <c r="J154">
        <v>1800</v>
      </c>
      <c r="K154">
        <v>1350</v>
      </c>
      <c r="L154" t="s">
        <v>192</v>
      </c>
      <c r="M154">
        <v>1</v>
      </c>
      <c r="R154">
        <v>50</v>
      </c>
      <c r="S154">
        <v>2</v>
      </c>
      <c r="T154" t="s">
        <v>312</v>
      </c>
      <c r="U154" t="s">
        <v>376</v>
      </c>
      <c r="W154" t="s">
        <v>255</v>
      </c>
      <c r="X154" t="s">
        <v>256</v>
      </c>
      <c r="Y154" t="s">
        <v>257</v>
      </c>
    </row>
    <row r="155" spans="1:36" x14ac:dyDescent="0.25">
      <c r="A155" t="b">
        <f>B155=ElementsDB!AK155</f>
        <v>1</v>
      </c>
      <c r="B155" t="s">
        <v>1590</v>
      </c>
      <c r="C155" t="s">
        <v>98</v>
      </c>
      <c r="D155" t="s">
        <v>75</v>
      </c>
      <c r="E155" t="s">
        <v>111</v>
      </c>
      <c r="F155" t="s">
        <v>110</v>
      </c>
      <c r="J155">
        <v>1800</v>
      </c>
      <c r="K155">
        <v>1350</v>
      </c>
      <c r="L155" t="s">
        <v>192</v>
      </c>
      <c r="M155">
        <v>1</v>
      </c>
      <c r="R155">
        <v>50</v>
      </c>
      <c r="S155">
        <v>2</v>
      </c>
      <c r="T155" t="s">
        <v>312</v>
      </c>
      <c r="U155" t="s">
        <v>377</v>
      </c>
      <c r="W155" t="s">
        <v>255</v>
      </c>
      <c r="X155" t="s">
        <v>256</v>
      </c>
      <c r="Y155" t="s">
        <v>257</v>
      </c>
    </row>
    <row r="156" spans="1:36" x14ac:dyDescent="0.25">
      <c r="A156" t="b">
        <f>B156=ElementsDB!AK156</f>
        <v>1</v>
      </c>
      <c r="B156" t="s">
        <v>1591</v>
      </c>
      <c r="C156" t="s">
        <v>112</v>
      </c>
      <c r="D156" t="s">
        <v>113</v>
      </c>
      <c r="E156" t="s">
        <v>31</v>
      </c>
      <c r="J156">
        <v>1800</v>
      </c>
      <c r="K156">
        <v>6303</v>
      </c>
      <c r="L156" t="s">
        <v>192</v>
      </c>
      <c r="M156">
        <v>1</v>
      </c>
      <c r="R156">
        <v>50</v>
      </c>
      <c r="S156">
        <v>2</v>
      </c>
      <c r="T156" t="s">
        <v>312</v>
      </c>
      <c r="U156" t="s">
        <v>378</v>
      </c>
      <c r="W156" t="s">
        <v>255</v>
      </c>
      <c r="X156" t="s">
        <v>256</v>
      </c>
      <c r="Y156" t="s">
        <v>257</v>
      </c>
      <c r="AE156" t="s">
        <v>379</v>
      </c>
    </row>
    <row r="157" spans="1:36" x14ac:dyDescent="0.25">
      <c r="A157" t="b">
        <f>B157=ElementsDB!AK157</f>
        <v>1</v>
      </c>
      <c r="B157" t="s">
        <v>378</v>
      </c>
      <c r="C157" t="s">
        <v>112</v>
      </c>
      <c r="D157" t="s">
        <v>113</v>
      </c>
      <c r="M157">
        <v>1</v>
      </c>
      <c r="O157" t="s">
        <v>249</v>
      </c>
      <c r="P157" t="s">
        <v>380</v>
      </c>
      <c r="R157">
        <v>10</v>
      </c>
      <c r="S157">
        <v>1</v>
      </c>
      <c r="AG157">
        <v>0</v>
      </c>
      <c r="AH157">
        <v>0</v>
      </c>
      <c r="AI157">
        <v>0</v>
      </c>
      <c r="AJ157" t="b">
        <v>0</v>
      </c>
    </row>
    <row r="158" spans="1:36" x14ac:dyDescent="0.25">
      <c r="A158" t="b">
        <f>B158=ElementsDB!AK158</f>
        <v>1</v>
      </c>
      <c r="B158" t="s">
        <v>1592</v>
      </c>
      <c r="C158" t="s">
        <v>112</v>
      </c>
      <c r="D158" t="s">
        <v>114</v>
      </c>
      <c r="E158" t="s">
        <v>115</v>
      </c>
      <c r="J158">
        <v>1800</v>
      </c>
      <c r="K158">
        <v>6095</v>
      </c>
      <c r="L158" t="s">
        <v>192</v>
      </c>
      <c r="M158">
        <v>1</v>
      </c>
      <c r="R158">
        <v>50</v>
      </c>
      <c r="S158">
        <v>2</v>
      </c>
      <c r="T158" t="s">
        <v>381</v>
      </c>
      <c r="U158" t="s">
        <v>382</v>
      </c>
      <c r="W158" t="s">
        <v>255</v>
      </c>
      <c r="X158" t="s">
        <v>256</v>
      </c>
      <c r="Y158" t="s">
        <v>257</v>
      </c>
      <c r="AE158" t="s">
        <v>379</v>
      </c>
    </row>
    <row r="159" spans="1:36" x14ac:dyDescent="0.25">
      <c r="A159" t="b">
        <f>B159=ElementsDB!AK159</f>
        <v>1</v>
      </c>
      <c r="B159" t="s">
        <v>1593</v>
      </c>
      <c r="C159" t="s">
        <v>112</v>
      </c>
      <c r="D159" t="s">
        <v>114</v>
      </c>
      <c r="E159" t="s">
        <v>116</v>
      </c>
      <c r="J159">
        <v>1800</v>
      </c>
      <c r="K159">
        <v>6110</v>
      </c>
      <c r="L159" t="s">
        <v>192</v>
      </c>
      <c r="M159">
        <v>1</v>
      </c>
      <c r="R159">
        <v>50</v>
      </c>
      <c r="S159">
        <v>2</v>
      </c>
      <c r="T159" t="s">
        <v>383</v>
      </c>
      <c r="U159" t="s">
        <v>382</v>
      </c>
      <c r="W159" t="s">
        <v>255</v>
      </c>
      <c r="X159" t="s">
        <v>256</v>
      </c>
      <c r="Y159" t="s">
        <v>257</v>
      </c>
      <c r="AE159" t="s">
        <v>379</v>
      </c>
    </row>
    <row r="160" spans="1:36" x14ac:dyDescent="0.25">
      <c r="A160" t="b">
        <f>B160=ElementsDB!AK160</f>
        <v>1</v>
      </c>
      <c r="B160" t="s">
        <v>382</v>
      </c>
      <c r="C160" t="s">
        <v>112</v>
      </c>
      <c r="D160" t="s">
        <v>114</v>
      </c>
      <c r="M160">
        <v>1</v>
      </c>
      <c r="O160" t="s">
        <v>249</v>
      </c>
      <c r="P160" t="s">
        <v>380</v>
      </c>
      <c r="R160">
        <v>10</v>
      </c>
      <c r="S160">
        <v>1</v>
      </c>
      <c r="AG160">
        <v>0</v>
      </c>
      <c r="AH160">
        <v>0</v>
      </c>
      <c r="AI160">
        <v>0</v>
      </c>
      <c r="AJ160" t="b">
        <v>0</v>
      </c>
    </row>
    <row r="161" spans="1:58" x14ac:dyDescent="0.25">
      <c r="A161" t="b">
        <f>B161=ElementsDB!AK161</f>
        <v>1</v>
      </c>
      <c r="B161" t="s">
        <v>1594</v>
      </c>
      <c r="C161" t="s">
        <v>114</v>
      </c>
      <c r="D161" t="s">
        <v>117</v>
      </c>
      <c r="E161" t="s">
        <v>115</v>
      </c>
      <c r="J161">
        <v>1800</v>
      </c>
      <c r="K161">
        <v>6020</v>
      </c>
      <c r="L161" t="s">
        <v>192</v>
      </c>
      <c r="M161">
        <v>1</v>
      </c>
      <c r="R161">
        <v>50</v>
      </c>
      <c r="S161">
        <v>2</v>
      </c>
      <c r="T161" t="s">
        <v>262</v>
      </c>
      <c r="U161" t="s">
        <v>384</v>
      </c>
      <c r="V161" t="s">
        <v>385</v>
      </c>
      <c r="AE161" t="s">
        <v>379</v>
      </c>
    </row>
    <row r="162" spans="1:58" x14ac:dyDescent="0.25">
      <c r="A162" t="b">
        <f>B162=ElementsDB!AK162</f>
        <v>1</v>
      </c>
      <c r="B162" t="s">
        <v>1595</v>
      </c>
      <c r="C162" t="s">
        <v>114</v>
      </c>
      <c r="D162" t="s">
        <v>117</v>
      </c>
      <c r="E162" t="s">
        <v>116</v>
      </c>
      <c r="J162">
        <v>1800</v>
      </c>
      <c r="K162">
        <v>6110</v>
      </c>
      <c r="L162" t="s">
        <v>192</v>
      </c>
      <c r="M162">
        <v>1</v>
      </c>
      <c r="R162">
        <v>50</v>
      </c>
      <c r="S162">
        <v>2</v>
      </c>
      <c r="T162" t="s">
        <v>292</v>
      </c>
      <c r="U162" t="s">
        <v>384</v>
      </c>
      <c r="V162" t="s">
        <v>385</v>
      </c>
      <c r="W162" t="s">
        <v>386</v>
      </c>
      <c r="AE162" t="s">
        <v>379</v>
      </c>
    </row>
    <row r="163" spans="1:58" x14ac:dyDescent="0.25">
      <c r="A163" t="b">
        <f>B163=ElementsDB!AK163</f>
        <v>1</v>
      </c>
      <c r="B163" t="s">
        <v>385</v>
      </c>
      <c r="C163" t="s">
        <v>114</v>
      </c>
      <c r="D163" t="s">
        <v>117</v>
      </c>
      <c r="E163" t="s">
        <v>118</v>
      </c>
      <c r="J163">
        <v>1800</v>
      </c>
      <c r="K163">
        <v>6020</v>
      </c>
      <c r="L163" t="s">
        <v>198</v>
      </c>
      <c r="M163">
        <v>1</v>
      </c>
      <c r="R163">
        <v>50</v>
      </c>
      <c r="S163">
        <v>2</v>
      </c>
      <c r="T163" t="s">
        <v>312</v>
      </c>
      <c r="U163" t="s">
        <v>387</v>
      </c>
      <c r="W163" t="s">
        <v>255</v>
      </c>
      <c r="X163" t="s">
        <v>256</v>
      </c>
      <c r="Y163" t="s">
        <v>257</v>
      </c>
      <c r="AE163" t="s">
        <v>379</v>
      </c>
    </row>
    <row r="164" spans="1:58" x14ac:dyDescent="0.25">
      <c r="A164" t="b">
        <f>B164=ElementsDB!AK164</f>
        <v>1</v>
      </c>
      <c r="B164" t="s">
        <v>401</v>
      </c>
      <c r="C164" t="s">
        <v>114</v>
      </c>
      <c r="D164" t="s">
        <v>119</v>
      </c>
      <c r="E164" t="s">
        <v>120</v>
      </c>
      <c r="L164" t="s">
        <v>199</v>
      </c>
      <c r="M164">
        <v>0</v>
      </c>
      <c r="O164" t="s">
        <v>249</v>
      </c>
      <c r="P164" t="s">
        <v>380</v>
      </c>
      <c r="R164">
        <v>10</v>
      </c>
      <c r="S164">
        <v>1</v>
      </c>
      <c r="AG164">
        <v>240</v>
      </c>
      <c r="AH164">
        <v>21</v>
      </c>
      <c r="AI164">
        <v>0</v>
      </c>
      <c r="AJ164" t="b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240</v>
      </c>
      <c r="AR164">
        <v>240</v>
      </c>
      <c r="AS164">
        <v>240</v>
      </c>
      <c r="AT164">
        <v>240</v>
      </c>
      <c r="AU164">
        <v>240</v>
      </c>
      <c r="AV164">
        <v>240</v>
      </c>
      <c r="AW164">
        <v>240</v>
      </c>
      <c r="AX164">
        <v>240</v>
      </c>
      <c r="AY164">
        <v>240</v>
      </c>
      <c r="AZ164">
        <v>240</v>
      </c>
      <c r="BA164">
        <v>240</v>
      </c>
      <c r="BB164">
        <v>240</v>
      </c>
      <c r="BC164">
        <v>240</v>
      </c>
      <c r="BD164">
        <v>240</v>
      </c>
      <c r="BE164">
        <v>240</v>
      </c>
      <c r="BF164">
        <v>240</v>
      </c>
    </row>
    <row r="165" spans="1:58" x14ac:dyDescent="0.25">
      <c r="A165" t="b">
        <f>B165=ElementsDB!AK165</f>
        <v>1</v>
      </c>
      <c r="B165" t="s">
        <v>411</v>
      </c>
      <c r="C165" t="s">
        <v>114</v>
      </c>
      <c r="D165" t="s">
        <v>119</v>
      </c>
      <c r="E165" t="s">
        <v>121</v>
      </c>
      <c r="L165" t="s">
        <v>199</v>
      </c>
      <c r="M165">
        <v>0</v>
      </c>
      <c r="O165" t="s">
        <v>249</v>
      </c>
      <c r="P165" t="s">
        <v>380</v>
      </c>
      <c r="R165">
        <v>10</v>
      </c>
      <c r="S165">
        <v>1</v>
      </c>
      <c r="AG165">
        <v>0</v>
      </c>
      <c r="AH165">
        <v>21</v>
      </c>
      <c r="AI165">
        <v>0</v>
      </c>
      <c r="AJ165" t="b">
        <v>0</v>
      </c>
      <c r="AL165">
        <v>0</v>
      </c>
      <c r="AM165">
        <v>0</v>
      </c>
      <c r="AN165">
        <v>456</v>
      </c>
      <c r="AO165">
        <v>456</v>
      </c>
      <c r="AP165">
        <v>456</v>
      </c>
      <c r="AQ165">
        <v>456</v>
      </c>
      <c r="AR165">
        <v>456</v>
      </c>
      <c r="AS165">
        <v>456</v>
      </c>
      <c r="AT165">
        <v>456</v>
      </c>
      <c r="AU165">
        <v>456</v>
      </c>
      <c r="AV165">
        <v>456</v>
      </c>
      <c r="AW165">
        <v>456</v>
      </c>
      <c r="AX165">
        <v>456</v>
      </c>
      <c r="AY165">
        <v>456</v>
      </c>
      <c r="AZ165">
        <v>192</v>
      </c>
      <c r="BA165">
        <v>192</v>
      </c>
      <c r="BB165">
        <v>192</v>
      </c>
      <c r="BC165">
        <v>192</v>
      </c>
      <c r="BD165">
        <v>0</v>
      </c>
      <c r="BE165">
        <v>0</v>
      </c>
      <c r="BF165">
        <v>0</v>
      </c>
    </row>
    <row r="166" spans="1:58" x14ac:dyDescent="0.25">
      <c r="A166" t="b">
        <f>B166=ElementsDB!AK166</f>
        <v>1</v>
      </c>
      <c r="B166" t="s">
        <v>414</v>
      </c>
      <c r="C166" t="s">
        <v>114</v>
      </c>
      <c r="D166" t="s">
        <v>119</v>
      </c>
      <c r="E166" t="s">
        <v>122</v>
      </c>
      <c r="L166" t="s">
        <v>199</v>
      </c>
      <c r="M166">
        <v>0</v>
      </c>
      <c r="O166" t="s">
        <v>249</v>
      </c>
      <c r="P166" t="s">
        <v>380</v>
      </c>
      <c r="R166">
        <v>10</v>
      </c>
      <c r="S166">
        <v>1</v>
      </c>
      <c r="AG166">
        <v>320</v>
      </c>
      <c r="AH166">
        <v>21</v>
      </c>
      <c r="AI166">
        <v>0</v>
      </c>
      <c r="AJ166" t="b">
        <v>0</v>
      </c>
      <c r="AL166">
        <v>0</v>
      </c>
      <c r="AM166">
        <v>0</v>
      </c>
      <c r="AN166">
        <v>160</v>
      </c>
      <c r="AO166">
        <v>160</v>
      </c>
      <c r="AP166">
        <v>160</v>
      </c>
      <c r="AQ166">
        <v>160</v>
      </c>
      <c r="AR166">
        <v>160</v>
      </c>
      <c r="AS166">
        <v>160</v>
      </c>
      <c r="AT166">
        <v>160</v>
      </c>
      <c r="AU166">
        <v>160</v>
      </c>
      <c r="AV166">
        <v>160</v>
      </c>
      <c r="AW166">
        <v>320</v>
      </c>
      <c r="AX166">
        <v>320</v>
      </c>
      <c r="AY166">
        <v>320</v>
      </c>
      <c r="AZ166">
        <v>320</v>
      </c>
      <c r="BA166">
        <v>320</v>
      </c>
      <c r="BB166">
        <v>320</v>
      </c>
      <c r="BC166">
        <v>320</v>
      </c>
      <c r="BD166">
        <v>320</v>
      </c>
      <c r="BE166">
        <v>320</v>
      </c>
      <c r="BF166">
        <v>320</v>
      </c>
    </row>
    <row r="167" spans="1:58" x14ac:dyDescent="0.25">
      <c r="A167" t="b">
        <f>B167=ElementsDB!AK167</f>
        <v>1</v>
      </c>
      <c r="B167" t="s">
        <v>1596</v>
      </c>
      <c r="C167" t="s">
        <v>114</v>
      </c>
      <c r="D167" t="s">
        <v>123</v>
      </c>
      <c r="E167" t="s">
        <v>117</v>
      </c>
      <c r="M167">
        <v>1</v>
      </c>
      <c r="O167" t="s">
        <v>249</v>
      </c>
      <c r="P167" t="s">
        <v>380</v>
      </c>
      <c r="R167">
        <v>10</v>
      </c>
      <c r="S167">
        <v>1</v>
      </c>
      <c r="AG167">
        <v>3000</v>
      </c>
      <c r="AH167">
        <v>0</v>
      </c>
      <c r="AI167">
        <v>0</v>
      </c>
      <c r="AJ167" t="b">
        <v>0</v>
      </c>
    </row>
    <row r="168" spans="1:58" x14ac:dyDescent="0.25">
      <c r="A168" t="b">
        <f>B168=ElementsDB!AK168</f>
        <v>1</v>
      </c>
      <c r="B168" t="s">
        <v>1597</v>
      </c>
      <c r="C168" t="s">
        <v>114</v>
      </c>
      <c r="D168" t="s">
        <v>123</v>
      </c>
      <c r="E168" t="s">
        <v>124</v>
      </c>
      <c r="M168">
        <v>1</v>
      </c>
      <c r="O168" t="s">
        <v>249</v>
      </c>
      <c r="P168" t="s">
        <v>380</v>
      </c>
      <c r="R168">
        <v>10</v>
      </c>
      <c r="S168">
        <v>1</v>
      </c>
      <c r="AG168">
        <v>3500</v>
      </c>
      <c r="AH168">
        <v>0</v>
      </c>
      <c r="AI168">
        <v>0</v>
      </c>
      <c r="AJ168" t="b">
        <v>0</v>
      </c>
    </row>
    <row r="169" spans="1:58" x14ac:dyDescent="0.25">
      <c r="A169" t="b">
        <f>B169=ElementsDB!AK169</f>
        <v>1</v>
      </c>
      <c r="B169" t="s">
        <v>390</v>
      </c>
      <c r="C169" t="s">
        <v>114</v>
      </c>
      <c r="D169" t="s">
        <v>123</v>
      </c>
      <c r="E169" t="s">
        <v>8</v>
      </c>
      <c r="M169">
        <v>1</v>
      </c>
      <c r="O169" t="s">
        <v>249</v>
      </c>
      <c r="P169" t="s">
        <v>380</v>
      </c>
      <c r="R169">
        <v>10</v>
      </c>
      <c r="S169">
        <v>1</v>
      </c>
      <c r="AG169">
        <v>2700</v>
      </c>
      <c r="AH169">
        <v>0</v>
      </c>
      <c r="AI169">
        <v>0</v>
      </c>
      <c r="AJ169" t="b">
        <v>0</v>
      </c>
    </row>
    <row r="170" spans="1:58" x14ac:dyDescent="0.25">
      <c r="A170" t="b">
        <f>B170=ElementsDB!AK170</f>
        <v>1</v>
      </c>
      <c r="B170" t="s">
        <v>1598</v>
      </c>
      <c r="C170" t="s">
        <v>114</v>
      </c>
      <c r="D170" t="s">
        <v>123</v>
      </c>
      <c r="E170" t="s">
        <v>125</v>
      </c>
      <c r="M170">
        <v>1</v>
      </c>
      <c r="O170" t="s">
        <v>249</v>
      </c>
      <c r="P170" t="s">
        <v>380</v>
      </c>
      <c r="R170">
        <v>10</v>
      </c>
      <c r="S170">
        <v>1</v>
      </c>
      <c r="AG170">
        <v>3000</v>
      </c>
      <c r="AH170">
        <v>0</v>
      </c>
      <c r="AI170">
        <v>0</v>
      </c>
      <c r="AJ170" t="b">
        <v>0</v>
      </c>
    </row>
    <row r="171" spans="1:58" x14ac:dyDescent="0.25">
      <c r="A171" t="b">
        <f>B171=ElementsDB!AK171</f>
        <v>1</v>
      </c>
      <c r="B171" t="s">
        <v>1599</v>
      </c>
      <c r="C171" t="s">
        <v>114</v>
      </c>
      <c r="D171" t="s">
        <v>123</v>
      </c>
      <c r="E171" t="s">
        <v>17</v>
      </c>
      <c r="M171">
        <v>1</v>
      </c>
      <c r="O171" t="s">
        <v>249</v>
      </c>
      <c r="P171" t="s">
        <v>380</v>
      </c>
      <c r="R171">
        <v>10</v>
      </c>
      <c r="S171">
        <v>1</v>
      </c>
      <c r="AG171">
        <v>2700</v>
      </c>
      <c r="AH171">
        <v>0</v>
      </c>
      <c r="AI171">
        <v>0</v>
      </c>
      <c r="AJ171" t="b">
        <v>0</v>
      </c>
    </row>
    <row r="172" spans="1:58" x14ac:dyDescent="0.25">
      <c r="A172" t="b">
        <f>B172=ElementsDB!AK172</f>
        <v>1</v>
      </c>
      <c r="B172" t="s">
        <v>1600</v>
      </c>
      <c r="C172" t="s">
        <v>114</v>
      </c>
      <c r="D172" t="s">
        <v>123</v>
      </c>
      <c r="E172" t="s">
        <v>126</v>
      </c>
      <c r="M172">
        <v>1</v>
      </c>
      <c r="O172" t="s">
        <v>249</v>
      </c>
      <c r="P172" t="s">
        <v>380</v>
      </c>
      <c r="R172">
        <v>10</v>
      </c>
      <c r="S172">
        <v>1</v>
      </c>
      <c r="AG172">
        <v>3500</v>
      </c>
      <c r="AH172">
        <v>0</v>
      </c>
      <c r="AI172">
        <v>0</v>
      </c>
      <c r="AJ172" t="b">
        <v>0</v>
      </c>
    </row>
    <row r="173" spans="1:58" x14ac:dyDescent="0.25">
      <c r="A173" t="b">
        <f>B173=ElementsDB!AK173</f>
        <v>1</v>
      </c>
      <c r="B173" t="s">
        <v>404</v>
      </c>
      <c r="C173" t="s">
        <v>114</v>
      </c>
      <c r="D173" t="s">
        <v>123</v>
      </c>
      <c r="E173" t="s">
        <v>127</v>
      </c>
      <c r="M173">
        <v>1</v>
      </c>
      <c r="O173" t="s">
        <v>249</v>
      </c>
      <c r="P173" t="s">
        <v>380</v>
      </c>
      <c r="R173">
        <v>10</v>
      </c>
      <c r="S173">
        <v>1</v>
      </c>
      <c r="AG173">
        <v>2700</v>
      </c>
      <c r="AH173">
        <v>0</v>
      </c>
      <c r="AI173">
        <v>0</v>
      </c>
      <c r="AJ173" t="b">
        <v>0</v>
      </c>
    </row>
    <row r="174" spans="1:58" x14ac:dyDescent="0.25">
      <c r="A174" t="b">
        <f>B174=ElementsDB!AK174</f>
        <v>1</v>
      </c>
      <c r="B174" t="s">
        <v>1601</v>
      </c>
      <c r="C174" t="s">
        <v>114</v>
      </c>
      <c r="D174" t="s">
        <v>123</v>
      </c>
      <c r="E174" t="s">
        <v>128</v>
      </c>
      <c r="M174">
        <v>1</v>
      </c>
      <c r="O174" t="s">
        <v>249</v>
      </c>
      <c r="P174" t="s">
        <v>380</v>
      </c>
      <c r="R174">
        <v>10</v>
      </c>
      <c r="S174">
        <v>1</v>
      </c>
      <c r="AG174">
        <v>3500</v>
      </c>
      <c r="AH174">
        <v>0</v>
      </c>
      <c r="AI174">
        <v>0</v>
      </c>
      <c r="AJ174" t="b">
        <v>0</v>
      </c>
    </row>
    <row r="175" spans="1:58" x14ac:dyDescent="0.25">
      <c r="A175" t="b">
        <f>B175=ElementsDB!AK175</f>
        <v>1</v>
      </c>
      <c r="B175" t="s">
        <v>384</v>
      </c>
      <c r="C175" t="s">
        <v>114</v>
      </c>
      <c r="D175" t="s">
        <v>123</v>
      </c>
      <c r="E175" t="s">
        <v>19</v>
      </c>
      <c r="M175">
        <v>1</v>
      </c>
      <c r="O175" t="s">
        <v>249</v>
      </c>
      <c r="P175" t="s">
        <v>380</v>
      </c>
      <c r="R175">
        <v>10</v>
      </c>
      <c r="S175">
        <v>1</v>
      </c>
      <c r="AG175">
        <v>2700</v>
      </c>
      <c r="AH175">
        <v>0</v>
      </c>
      <c r="AI175">
        <v>0</v>
      </c>
      <c r="AJ175" t="b">
        <v>0</v>
      </c>
    </row>
    <row r="176" spans="1:58" x14ac:dyDescent="0.25">
      <c r="A176" t="b">
        <f>B176=ElementsDB!AK176</f>
        <v>1</v>
      </c>
      <c r="B176" t="s">
        <v>1602</v>
      </c>
      <c r="C176" t="s">
        <v>114</v>
      </c>
      <c r="D176" t="s">
        <v>124</v>
      </c>
      <c r="E176" t="s">
        <v>115</v>
      </c>
      <c r="J176">
        <v>1800</v>
      </c>
      <c r="K176">
        <v>6020</v>
      </c>
      <c r="L176" t="s">
        <v>192</v>
      </c>
      <c r="M176">
        <v>1</v>
      </c>
      <c r="R176">
        <v>50</v>
      </c>
      <c r="S176">
        <v>2</v>
      </c>
      <c r="T176" t="s">
        <v>262</v>
      </c>
      <c r="U176" t="s">
        <v>384</v>
      </c>
      <c r="V176" t="s">
        <v>388</v>
      </c>
      <c r="AE176" t="s">
        <v>379</v>
      </c>
    </row>
    <row r="177" spans="1:36" x14ac:dyDescent="0.25">
      <c r="A177" t="b">
        <f>B177=ElementsDB!AK177</f>
        <v>1</v>
      </c>
      <c r="B177" t="s">
        <v>1603</v>
      </c>
      <c r="C177" t="s">
        <v>114</v>
      </c>
      <c r="D177" t="s">
        <v>124</v>
      </c>
      <c r="E177" t="s">
        <v>116</v>
      </c>
      <c r="J177">
        <v>1800</v>
      </c>
      <c r="K177">
        <v>6110</v>
      </c>
      <c r="L177" t="s">
        <v>192</v>
      </c>
      <c r="M177">
        <v>1</v>
      </c>
      <c r="R177">
        <v>50</v>
      </c>
      <c r="S177">
        <v>2</v>
      </c>
      <c r="T177" t="s">
        <v>292</v>
      </c>
      <c r="U177" t="s">
        <v>384</v>
      </c>
      <c r="V177" t="s">
        <v>388</v>
      </c>
      <c r="W177" t="s">
        <v>386</v>
      </c>
      <c r="AE177" t="s">
        <v>379</v>
      </c>
    </row>
    <row r="178" spans="1:36" x14ac:dyDescent="0.25">
      <c r="A178" t="b">
        <f>B178=ElementsDB!AK178</f>
        <v>1</v>
      </c>
      <c r="B178" t="s">
        <v>388</v>
      </c>
      <c r="C178" t="s">
        <v>114</v>
      </c>
      <c r="D178" t="s">
        <v>124</v>
      </c>
      <c r="E178" t="s">
        <v>118</v>
      </c>
      <c r="J178">
        <v>1800</v>
      </c>
      <c r="K178">
        <v>6020</v>
      </c>
      <c r="L178" t="s">
        <v>198</v>
      </c>
      <c r="M178">
        <v>1</v>
      </c>
      <c r="R178">
        <v>50</v>
      </c>
      <c r="S178">
        <v>2</v>
      </c>
      <c r="T178" t="s">
        <v>312</v>
      </c>
      <c r="U178" t="s">
        <v>389</v>
      </c>
      <c r="W178" t="s">
        <v>255</v>
      </c>
      <c r="X178" t="s">
        <v>256</v>
      </c>
      <c r="Y178" t="s">
        <v>257</v>
      </c>
      <c r="AE178" t="s">
        <v>379</v>
      </c>
    </row>
    <row r="179" spans="1:36" x14ac:dyDescent="0.25">
      <c r="A179" t="b">
        <f>B179=ElementsDB!AK179</f>
        <v>1</v>
      </c>
      <c r="B179" t="s">
        <v>379</v>
      </c>
      <c r="C179" t="s">
        <v>114</v>
      </c>
      <c r="D179" t="s">
        <v>7</v>
      </c>
      <c r="M179">
        <v>2</v>
      </c>
      <c r="R179">
        <v>10</v>
      </c>
      <c r="S179">
        <v>1</v>
      </c>
      <c r="AG179">
        <v>0</v>
      </c>
      <c r="AH179">
        <v>0</v>
      </c>
      <c r="AI179">
        <v>0</v>
      </c>
      <c r="AJ179" t="b">
        <v>0</v>
      </c>
    </row>
    <row r="180" spans="1:36" x14ac:dyDescent="0.25">
      <c r="A180" t="b">
        <f>B180=ElementsDB!AK180</f>
        <v>1</v>
      </c>
      <c r="B180" t="s">
        <v>1604</v>
      </c>
      <c r="C180" t="s">
        <v>114</v>
      </c>
      <c r="D180" t="s">
        <v>8</v>
      </c>
      <c r="E180" t="s">
        <v>115</v>
      </c>
      <c r="J180">
        <v>1800</v>
      </c>
      <c r="K180">
        <v>6020</v>
      </c>
      <c r="L180" t="s">
        <v>192</v>
      </c>
      <c r="M180">
        <v>1</v>
      </c>
      <c r="R180">
        <v>50</v>
      </c>
      <c r="S180">
        <v>2</v>
      </c>
      <c r="T180" t="s">
        <v>262</v>
      </c>
      <c r="U180" t="s">
        <v>390</v>
      </c>
      <c r="V180" t="s">
        <v>391</v>
      </c>
      <c r="AE180" t="s">
        <v>379</v>
      </c>
    </row>
    <row r="181" spans="1:36" x14ac:dyDescent="0.25">
      <c r="A181" t="b">
        <f>B181=ElementsDB!AK181</f>
        <v>1</v>
      </c>
      <c r="B181" t="s">
        <v>1605</v>
      </c>
      <c r="C181" t="s">
        <v>114</v>
      </c>
      <c r="D181" t="s">
        <v>8</v>
      </c>
      <c r="E181" t="s">
        <v>116</v>
      </c>
      <c r="J181">
        <v>1800</v>
      </c>
      <c r="K181">
        <v>6110</v>
      </c>
      <c r="L181" t="s">
        <v>192</v>
      </c>
      <c r="M181">
        <v>1</v>
      </c>
      <c r="R181">
        <v>50</v>
      </c>
      <c r="S181">
        <v>2</v>
      </c>
      <c r="T181" t="s">
        <v>292</v>
      </c>
      <c r="U181" t="s">
        <v>390</v>
      </c>
      <c r="V181" t="s">
        <v>391</v>
      </c>
      <c r="W181" t="s">
        <v>386</v>
      </c>
      <c r="AE181" t="s">
        <v>379</v>
      </c>
    </row>
    <row r="182" spans="1:36" x14ac:dyDescent="0.25">
      <c r="A182" t="b">
        <f>B182=ElementsDB!AK182</f>
        <v>1</v>
      </c>
      <c r="B182" t="s">
        <v>391</v>
      </c>
      <c r="C182" t="s">
        <v>114</v>
      </c>
      <c r="D182" t="s">
        <v>8</v>
      </c>
      <c r="E182" t="s">
        <v>118</v>
      </c>
      <c r="J182">
        <v>1800</v>
      </c>
      <c r="K182">
        <v>6020</v>
      </c>
      <c r="L182" t="s">
        <v>198</v>
      </c>
      <c r="M182">
        <v>1</v>
      </c>
      <c r="R182">
        <v>50</v>
      </c>
      <c r="S182">
        <v>2</v>
      </c>
      <c r="T182" t="s">
        <v>392</v>
      </c>
      <c r="U182" t="s">
        <v>393</v>
      </c>
      <c r="V182" t="s">
        <v>394</v>
      </c>
      <c r="W182" t="s">
        <v>255</v>
      </c>
      <c r="X182" t="s">
        <v>256</v>
      </c>
      <c r="Y182" t="s">
        <v>257</v>
      </c>
      <c r="AE182" t="s">
        <v>379</v>
      </c>
    </row>
    <row r="183" spans="1:36" x14ac:dyDescent="0.25">
      <c r="A183" t="b">
        <f>B183=ElementsDB!AK183</f>
        <v>1</v>
      </c>
      <c r="B183" t="s">
        <v>1606</v>
      </c>
      <c r="C183" t="s">
        <v>114</v>
      </c>
      <c r="D183" t="s">
        <v>125</v>
      </c>
      <c r="E183" t="s">
        <v>115</v>
      </c>
      <c r="J183">
        <v>1800</v>
      </c>
      <c r="K183">
        <v>6020</v>
      </c>
      <c r="L183" t="s">
        <v>192</v>
      </c>
      <c r="M183">
        <v>1</v>
      </c>
      <c r="R183">
        <v>50</v>
      </c>
      <c r="S183">
        <v>2</v>
      </c>
      <c r="T183" t="s">
        <v>262</v>
      </c>
      <c r="U183" t="s">
        <v>384</v>
      </c>
      <c r="V183" t="s">
        <v>395</v>
      </c>
      <c r="AE183" t="s">
        <v>379</v>
      </c>
    </row>
    <row r="184" spans="1:36" x14ac:dyDescent="0.25">
      <c r="A184" t="b">
        <f>B184=ElementsDB!AK184</f>
        <v>1</v>
      </c>
      <c r="B184" t="s">
        <v>1607</v>
      </c>
      <c r="C184" t="s">
        <v>114</v>
      </c>
      <c r="D184" t="s">
        <v>125</v>
      </c>
      <c r="E184" t="s">
        <v>116</v>
      </c>
      <c r="J184">
        <v>1800</v>
      </c>
      <c r="K184">
        <v>6110</v>
      </c>
      <c r="L184" t="s">
        <v>192</v>
      </c>
      <c r="M184">
        <v>1</v>
      </c>
      <c r="R184">
        <v>50</v>
      </c>
      <c r="S184">
        <v>2</v>
      </c>
      <c r="T184" t="s">
        <v>292</v>
      </c>
      <c r="U184" t="s">
        <v>384</v>
      </c>
      <c r="V184" t="s">
        <v>395</v>
      </c>
      <c r="W184" t="s">
        <v>386</v>
      </c>
      <c r="AE184" t="s">
        <v>379</v>
      </c>
    </row>
    <row r="185" spans="1:36" x14ac:dyDescent="0.25">
      <c r="A185" t="b">
        <f>B185=ElementsDB!AK185</f>
        <v>1</v>
      </c>
      <c r="B185" t="s">
        <v>395</v>
      </c>
      <c r="C185" t="s">
        <v>114</v>
      </c>
      <c r="D185" t="s">
        <v>125</v>
      </c>
      <c r="E185" t="s">
        <v>118</v>
      </c>
      <c r="J185">
        <v>1800</v>
      </c>
      <c r="K185">
        <v>6020</v>
      </c>
      <c r="L185" t="s">
        <v>198</v>
      </c>
      <c r="M185">
        <v>1</v>
      </c>
      <c r="R185">
        <v>50</v>
      </c>
      <c r="S185">
        <v>2</v>
      </c>
      <c r="T185" t="s">
        <v>312</v>
      </c>
      <c r="U185" t="s">
        <v>396</v>
      </c>
      <c r="W185" t="s">
        <v>255</v>
      </c>
      <c r="X185" t="s">
        <v>256</v>
      </c>
      <c r="Y185" t="s">
        <v>257</v>
      </c>
      <c r="AE185" t="s">
        <v>379</v>
      </c>
    </row>
    <row r="186" spans="1:36" x14ac:dyDescent="0.25">
      <c r="A186" t="b">
        <f>B186=ElementsDB!AK186</f>
        <v>1</v>
      </c>
      <c r="B186" t="s">
        <v>1608</v>
      </c>
      <c r="C186" t="s">
        <v>114</v>
      </c>
      <c r="D186" t="s">
        <v>17</v>
      </c>
      <c r="E186" t="s">
        <v>115</v>
      </c>
      <c r="J186">
        <v>1800</v>
      </c>
      <c r="K186">
        <v>6020</v>
      </c>
      <c r="L186" t="s">
        <v>192</v>
      </c>
      <c r="M186">
        <v>1</v>
      </c>
      <c r="R186">
        <v>50</v>
      </c>
      <c r="S186">
        <v>2</v>
      </c>
      <c r="T186" t="s">
        <v>262</v>
      </c>
      <c r="U186" t="s">
        <v>384</v>
      </c>
      <c r="V186" t="s">
        <v>397</v>
      </c>
      <c r="AE186" t="s">
        <v>379</v>
      </c>
    </row>
    <row r="187" spans="1:36" x14ac:dyDescent="0.25">
      <c r="A187" t="b">
        <f>B187=ElementsDB!AK187</f>
        <v>1</v>
      </c>
      <c r="B187" t="s">
        <v>1609</v>
      </c>
      <c r="C187" t="s">
        <v>114</v>
      </c>
      <c r="D187" t="s">
        <v>17</v>
      </c>
      <c r="E187" t="s">
        <v>116</v>
      </c>
      <c r="J187">
        <v>1800</v>
      </c>
      <c r="K187">
        <v>6110</v>
      </c>
      <c r="L187" t="s">
        <v>192</v>
      </c>
      <c r="M187">
        <v>1</v>
      </c>
      <c r="R187">
        <v>50</v>
      </c>
      <c r="S187">
        <v>2</v>
      </c>
      <c r="T187" t="s">
        <v>292</v>
      </c>
      <c r="U187" t="s">
        <v>384</v>
      </c>
      <c r="V187" t="s">
        <v>397</v>
      </c>
      <c r="W187" t="s">
        <v>386</v>
      </c>
      <c r="AE187" t="s">
        <v>379</v>
      </c>
    </row>
    <row r="188" spans="1:36" x14ac:dyDescent="0.25">
      <c r="A188" t="b">
        <f>B188=ElementsDB!AK188</f>
        <v>1</v>
      </c>
      <c r="B188" t="s">
        <v>397</v>
      </c>
      <c r="C188" t="s">
        <v>114</v>
      </c>
      <c r="D188" t="s">
        <v>17</v>
      </c>
      <c r="E188" t="s">
        <v>118</v>
      </c>
      <c r="J188">
        <v>1800</v>
      </c>
      <c r="K188">
        <v>6020</v>
      </c>
      <c r="L188" t="s">
        <v>198</v>
      </c>
      <c r="M188">
        <v>1</v>
      </c>
      <c r="R188">
        <v>50</v>
      </c>
      <c r="S188">
        <v>2</v>
      </c>
      <c r="T188" t="s">
        <v>392</v>
      </c>
      <c r="U188" t="s">
        <v>398</v>
      </c>
      <c r="V188" t="s">
        <v>394</v>
      </c>
      <c r="W188" t="s">
        <v>255</v>
      </c>
      <c r="X188" t="s">
        <v>256</v>
      </c>
      <c r="Y188" t="s">
        <v>257</v>
      </c>
      <c r="AE188" t="s">
        <v>379</v>
      </c>
    </row>
    <row r="189" spans="1:36" x14ac:dyDescent="0.25">
      <c r="A189" t="b">
        <f>B189=ElementsDB!AK189</f>
        <v>1</v>
      </c>
      <c r="B189" t="s">
        <v>386</v>
      </c>
      <c r="C189" t="s">
        <v>114</v>
      </c>
      <c r="D189" t="s">
        <v>116</v>
      </c>
      <c r="E189" t="s">
        <v>129</v>
      </c>
      <c r="M189">
        <v>2</v>
      </c>
      <c r="R189">
        <v>10</v>
      </c>
      <c r="S189">
        <v>1</v>
      </c>
      <c r="AG189">
        <v>0.23</v>
      </c>
      <c r="AH189">
        <v>0</v>
      </c>
      <c r="AI189">
        <v>0</v>
      </c>
      <c r="AJ189" t="b">
        <v>0</v>
      </c>
    </row>
    <row r="190" spans="1:36" x14ac:dyDescent="0.25">
      <c r="A190" t="b">
        <f>B190=ElementsDB!AK190</f>
        <v>1</v>
      </c>
      <c r="B190" t="s">
        <v>402</v>
      </c>
      <c r="C190" t="s">
        <v>114</v>
      </c>
      <c r="D190" t="s">
        <v>130</v>
      </c>
      <c r="E190" t="s">
        <v>120</v>
      </c>
      <c r="L190" t="s">
        <v>200</v>
      </c>
      <c r="M190">
        <v>1</v>
      </c>
      <c r="O190" t="s">
        <v>249</v>
      </c>
      <c r="P190" t="s">
        <v>380</v>
      </c>
      <c r="R190">
        <v>10</v>
      </c>
      <c r="S190">
        <v>1</v>
      </c>
      <c r="AG190">
        <v>43</v>
      </c>
      <c r="AH190">
        <v>0</v>
      </c>
      <c r="AI190">
        <v>0</v>
      </c>
      <c r="AJ190" t="b">
        <v>0</v>
      </c>
    </row>
    <row r="191" spans="1:36" x14ac:dyDescent="0.25">
      <c r="A191" t="b">
        <f>B191=ElementsDB!AK191</f>
        <v>1</v>
      </c>
      <c r="B191" t="s">
        <v>412</v>
      </c>
      <c r="C191" t="s">
        <v>114</v>
      </c>
      <c r="D191" t="s">
        <v>130</v>
      </c>
      <c r="E191" t="s">
        <v>121</v>
      </c>
      <c r="L191" t="s">
        <v>200</v>
      </c>
      <c r="M191">
        <v>1</v>
      </c>
      <c r="O191" t="s">
        <v>249</v>
      </c>
      <c r="P191" t="s">
        <v>380</v>
      </c>
      <c r="R191">
        <v>10</v>
      </c>
      <c r="S191">
        <v>1</v>
      </c>
      <c r="AG191">
        <v>22</v>
      </c>
      <c r="AH191">
        <v>0</v>
      </c>
      <c r="AI191">
        <v>0</v>
      </c>
      <c r="AJ191" t="b">
        <v>0</v>
      </c>
    </row>
    <row r="192" spans="1:36" x14ac:dyDescent="0.25">
      <c r="A192" t="b">
        <f>B192=ElementsDB!AK192</f>
        <v>1</v>
      </c>
      <c r="B192" t="s">
        <v>415</v>
      </c>
      <c r="C192" t="s">
        <v>114</v>
      </c>
      <c r="D192" t="s">
        <v>130</v>
      </c>
      <c r="E192" t="s">
        <v>122</v>
      </c>
      <c r="L192" t="s">
        <v>200</v>
      </c>
      <c r="M192">
        <v>1</v>
      </c>
      <c r="O192" t="s">
        <v>249</v>
      </c>
      <c r="P192" t="s">
        <v>380</v>
      </c>
      <c r="R192">
        <v>10</v>
      </c>
      <c r="S192">
        <v>1</v>
      </c>
      <c r="AG192">
        <v>22</v>
      </c>
      <c r="AH192">
        <v>0</v>
      </c>
      <c r="AI192">
        <v>0</v>
      </c>
      <c r="AJ192" t="b">
        <v>0</v>
      </c>
    </row>
    <row r="193" spans="1:58" x14ac:dyDescent="0.25">
      <c r="A193" t="b">
        <f>B193=ElementsDB!AK193</f>
        <v>1</v>
      </c>
      <c r="B193" t="s">
        <v>1610</v>
      </c>
      <c r="C193" t="s">
        <v>114</v>
      </c>
      <c r="D193" t="s">
        <v>126</v>
      </c>
      <c r="E193" t="s">
        <v>115</v>
      </c>
      <c r="J193">
        <v>1800</v>
      </c>
      <c r="K193">
        <v>6020</v>
      </c>
      <c r="L193" t="s">
        <v>192</v>
      </c>
      <c r="M193">
        <v>1</v>
      </c>
      <c r="R193">
        <v>50</v>
      </c>
      <c r="S193">
        <v>2</v>
      </c>
      <c r="T193" t="s">
        <v>262</v>
      </c>
      <c r="U193" t="s">
        <v>384</v>
      </c>
      <c r="V193" t="s">
        <v>399</v>
      </c>
      <c r="AE193" t="s">
        <v>379</v>
      </c>
    </row>
    <row r="194" spans="1:58" x14ac:dyDescent="0.25">
      <c r="A194" t="b">
        <f>B194=ElementsDB!AK194</f>
        <v>1</v>
      </c>
      <c r="B194" t="s">
        <v>1611</v>
      </c>
      <c r="C194" t="s">
        <v>114</v>
      </c>
      <c r="D194" t="s">
        <v>126</v>
      </c>
      <c r="E194" t="s">
        <v>116</v>
      </c>
      <c r="J194">
        <v>1800</v>
      </c>
      <c r="K194">
        <v>6110</v>
      </c>
      <c r="L194" t="s">
        <v>192</v>
      </c>
      <c r="M194">
        <v>1</v>
      </c>
      <c r="R194">
        <v>50</v>
      </c>
      <c r="S194">
        <v>2</v>
      </c>
      <c r="T194" t="s">
        <v>292</v>
      </c>
      <c r="U194" t="s">
        <v>384</v>
      </c>
      <c r="V194" t="s">
        <v>399</v>
      </c>
      <c r="W194" t="s">
        <v>386</v>
      </c>
      <c r="AE194" t="s">
        <v>379</v>
      </c>
    </row>
    <row r="195" spans="1:58" x14ac:dyDescent="0.25">
      <c r="A195" t="b">
        <f>B195=ElementsDB!AK195</f>
        <v>1</v>
      </c>
      <c r="B195" t="s">
        <v>399</v>
      </c>
      <c r="C195" t="s">
        <v>114</v>
      </c>
      <c r="D195" t="s">
        <v>126</v>
      </c>
      <c r="E195" t="s">
        <v>118</v>
      </c>
      <c r="J195">
        <v>1800</v>
      </c>
      <c r="K195">
        <v>6020</v>
      </c>
      <c r="L195" t="s">
        <v>198</v>
      </c>
      <c r="M195">
        <v>1</v>
      </c>
      <c r="R195">
        <v>50</v>
      </c>
      <c r="S195">
        <v>2</v>
      </c>
      <c r="T195" t="s">
        <v>312</v>
      </c>
      <c r="U195" t="s">
        <v>400</v>
      </c>
      <c r="W195" t="s">
        <v>255</v>
      </c>
      <c r="X195" t="s">
        <v>256</v>
      </c>
      <c r="Y195" t="s">
        <v>257</v>
      </c>
      <c r="AE195" t="s">
        <v>379</v>
      </c>
    </row>
    <row r="196" spans="1:58" x14ac:dyDescent="0.25">
      <c r="A196" t="b">
        <f>B196=ElementsDB!AK196</f>
        <v>1</v>
      </c>
      <c r="B196" t="s">
        <v>403</v>
      </c>
      <c r="C196" t="s">
        <v>114</v>
      </c>
      <c r="D196" t="s">
        <v>120</v>
      </c>
      <c r="E196" t="s">
        <v>131</v>
      </c>
      <c r="J196">
        <v>3300</v>
      </c>
      <c r="K196">
        <v>6303</v>
      </c>
      <c r="L196" t="s">
        <v>199</v>
      </c>
      <c r="M196">
        <v>1</v>
      </c>
      <c r="R196">
        <v>50</v>
      </c>
      <c r="S196">
        <v>2</v>
      </c>
      <c r="T196" t="s">
        <v>312</v>
      </c>
      <c r="U196" t="s">
        <v>401</v>
      </c>
      <c r="W196" t="s">
        <v>255</v>
      </c>
      <c r="X196" t="s">
        <v>256</v>
      </c>
      <c r="Y196" t="s">
        <v>257</v>
      </c>
      <c r="AE196" t="s">
        <v>379</v>
      </c>
    </row>
    <row r="197" spans="1:58" x14ac:dyDescent="0.25">
      <c r="A197" t="b">
        <f>B197=ElementsDB!AK197</f>
        <v>1</v>
      </c>
      <c r="B197" t="s">
        <v>1612</v>
      </c>
      <c r="C197" t="s">
        <v>114</v>
      </c>
      <c r="D197" t="s">
        <v>120</v>
      </c>
      <c r="J197">
        <v>3300</v>
      </c>
      <c r="K197">
        <v>6303</v>
      </c>
      <c r="L197" t="s">
        <v>192</v>
      </c>
      <c r="M197">
        <v>1</v>
      </c>
      <c r="R197">
        <v>50</v>
      </c>
      <c r="S197">
        <v>2</v>
      </c>
      <c r="T197" t="s">
        <v>262</v>
      </c>
      <c r="U197" t="s">
        <v>402</v>
      </c>
      <c r="V197" t="s">
        <v>403</v>
      </c>
      <c r="AE197" t="s">
        <v>379</v>
      </c>
    </row>
    <row r="198" spans="1:58" x14ac:dyDescent="0.25">
      <c r="A198" t="b">
        <f>B198=ElementsDB!AK198</f>
        <v>1</v>
      </c>
      <c r="B198" t="s">
        <v>1613</v>
      </c>
      <c r="C198" t="s">
        <v>114</v>
      </c>
      <c r="D198" t="s">
        <v>127</v>
      </c>
      <c r="E198" t="s">
        <v>115</v>
      </c>
      <c r="J198">
        <v>1800</v>
      </c>
      <c r="K198">
        <v>6020</v>
      </c>
      <c r="L198" t="s">
        <v>192</v>
      </c>
      <c r="M198">
        <v>1</v>
      </c>
      <c r="R198">
        <v>50</v>
      </c>
      <c r="S198">
        <v>2</v>
      </c>
      <c r="T198" t="s">
        <v>262</v>
      </c>
      <c r="U198" t="s">
        <v>404</v>
      </c>
      <c r="V198" t="s">
        <v>405</v>
      </c>
      <c r="AE198" t="s">
        <v>379</v>
      </c>
    </row>
    <row r="199" spans="1:58" x14ac:dyDescent="0.25">
      <c r="A199" t="b">
        <f>B199=ElementsDB!AK199</f>
        <v>1</v>
      </c>
      <c r="B199" t="s">
        <v>1614</v>
      </c>
      <c r="C199" t="s">
        <v>114</v>
      </c>
      <c r="D199" t="s">
        <v>127</v>
      </c>
      <c r="E199" t="s">
        <v>116</v>
      </c>
      <c r="J199">
        <v>1800</v>
      </c>
      <c r="K199">
        <v>6110</v>
      </c>
      <c r="L199" t="s">
        <v>192</v>
      </c>
      <c r="M199">
        <v>1</v>
      </c>
      <c r="R199">
        <v>50</v>
      </c>
      <c r="S199">
        <v>2</v>
      </c>
      <c r="T199" t="s">
        <v>292</v>
      </c>
      <c r="U199" t="s">
        <v>404</v>
      </c>
      <c r="V199" t="s">
        <v>405</v>
      </c>
      <c r="W199" t="s">
        <v>386</v>
      </c>
      <c r="AE199" t="s">
        <v>379</v>
      </c>
    </row>
    <row r="200" spans="1:58" x14ac:dyDescent="0.25">
      <c r="A200" t="b">
        <f>B200=ElementsDB!AK200</f>
        <v>1</v>
      </c>
      <c r="B200" t="s">
        <v>405</v>
      </c>
      <c r="C200" t="s">
        <v>114</v>
      </c>
      <c r="D200" t="s">
        <v>127</v>
      </c>
      <c r="E200" t="s">
        <v>118</v>
      </c>
      <c r="J200">
        <v>1800</v>
      </c>
      <c r="K200">
        <v>6020</v>
      </c>
      <c r="L200" t="s">
        <v>198</v>
      </c>
      <c r="M200">
        <v>1</v>
      </c>
      <c r="R200">
        <v>50</v>
      </c>
      <c r="S200">
        <v>2</v>
      </c>
      <c r="T200" t="s">
        <v>392</v>
      </c>
      <c r="U200" t="s">
        <v>406</v>
      </c>
      <c r="V200" t="s">
        <v>394</v>
      </c>
      <c r="W200" t="s">
        <v>255</v>
      </c>
      <c r="X200" t="s">
        <v>256</v>
      </c>
      <c r="Y200" t="s">
        <v>257</v>
      </c>
      <c r="AE200" t="s">
        <v>379</v>
      </c>
    </row>
    <row r="201" spans="1:58" x14ac:dyDescent="0.25">
      <c r="A201" t="b">
        <f>B201=ElementsDB!AK201</f>
        <v>1</v>
      </c>
      <c r="B201" t="s">
        <v>1615</v>
      </c>
      <c r="C201" t="s">
        <v>114</v>
      </c>
      <c r="D201" t="s">
        <v>128</v>
      </c>
      <c r="E201" t="s">
        <v>115</v>
      </c>
      <c r="J201">
        <v>1800</v>
      </c>
      <c r="K201">
        <v>6020</v>
      </c>
      <c r="L201" t="s">
        <v>192</v>
      </c>
      <c r="M201">
        <v>1</v>
      </c>
      <c r="R201">
        <v>50</v>
      </c>
      <c r="S201">
        <v>2</v>
      </c>
      <c r="T201" t="s">
        <v>262</v>
      </c>
      <c r="U201" t="s">
        <v>384</v>
      </c>
      <c r="V201" t="s">
        <v>407</v>
      </c>
      <c r="AE201" t="s">
        <v>379</v>
      </c>
    </row>
    <row r="202" spans="1:58" x14ac:dyDescent="0.25">
      <c r="A202" t="b">
        <f>B202=ElementsDB!AK202</f>
        <v>1</v>
      </c>
      <c r="B202" t="s">
        <v>1616</v>
      </c>
      <c r="C202" t="s">
        <v>114</v>
      </c>
      <c r="D202" t="s">
        <v>128</v>
      </c>
      <c r="E202" t="s">
        <v>116</v>
      </c>
      <c r="J202">
        <v>1800</v>
      </c>
      <c r="K202">
        <v>6110</v>
      </c>
      <c r="L202" t="s">
        <v>192</v>
      </c>
      <c r="M202">
        <v>1</v>
      </c>
      <c r="R202">
        <v>50</v>
      </c>
      <c r="S202">
        <v>2</v>
      </c>
      <c r="T202" t="s">
        <v>292</v>
      </c>
      <c r="U202" t="s">
        <v>384</v>
      </c>
      <c r="V202" t="s">
        <v>407</v>
      </c>
      <c r="W202" t="s">
        <v>386</v>
      </c>
      <c r="AE202" t="s">
        <v>379</v>
      </c>
    </row>
    <row r="203" spans="1:58" x14ac:dyDescent="0.25">
      <c r="A203" t="b">
        <f>B203=ElementsDB!AK203</f>
        <v>1</v>
      </c>
      <c r="B203" t="s">
        <v>407</v>
      </c>
      <c r="C203" t="s">
        <v>114</v>
      </c>
      <c r="D203" t="s">
        <v>128</v>
      </c>
      <c r="E203" t="s">
        <v>118</v>
      </c>
      <c r="J203">
        <v>1800</v>
      </c>
      <c r="K203">
        <v>6020</v>
      </c>
      <c r="L203" t="s">
        <v>198</v>
      </c>
      <c r="M203">
        <v>1</v>
      </c>
      <c r="R203">
        <v>50</v>
      </c>
      <c r="S203">
        <v>2</v>
      </c>
      <c r="T203" t="s">
        <v>312</v>
      </c>
      <c r="U203" t="s">
        <v>408</v>
      </c>
      <c r="W203" t="s">
        <v>255</v>
      </c>
      <c r="X203" t="s">
        <v>256</v>
      </c>
      <c r="Y203" t="s">
        <v>257</v>
      </c>
      <c r="AE203" t="s">
        <v>379</v>
      </c>
    </row>
    <row r="204" spans="1:58" x14ac:dyDescent="0.25">
      <c r="A204" t="b">
        <f>B204=ElementsDB!AK204</f>
        <v>1</v>
      </c>
      <c r="B204" t="s">
        <v>387</v>
      </c>
      <c r="C204" t="s">
        <v>114</v>
      </c>
      <c r="D204" t="s">
        <v>118</v>
      </c>
      <c r="E204" t="s">
        <v>117</v>
      </c>
      <c r="L204" t="s">
        <v>198</v>
      </c>
      <c r="M204">
        <v>0</v>
      </c>
      <c r="O204" t="s">
        <v>249</v>
      </c>
      <c r="P204" t="s">
        <v>380</v>
      </c>
      <c r="R204">
        <v>10</v>
      </c>
      <c r="S204">
        <v>1</v>
      </c>
      <c r="AG204">
        <v>3</v>
      </c>
      <c r="AH204">
        <v>21</v>
      </c>
      <c r="AI204">
        <v>0</v>
      </c>
      <c r="AJ204" t="b">
        <v>0</v>
      </c>
      <c r="AL204">
        <v>0</v>
      </c>
      <c r="AM204">
        <v>0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2</v>
      </c>
      <c r="AX204">
        <v>2</v>
      </c>
      <c r="AY204">
        <v>2</v>
      </c>
      <c r="AZ204">
        <v>2</v>
      </c>
      <c r="BA204">
        <v>2</v>
      </c>
      <c r="BB204">
        <v>2</v>
      </c>
      <c r="BC204">
        <v>2</v>
      </c>
      <c r="BD204">
        <v>3</v>
      </c>
      <c r="BE204">
        <v>3</v>
      </c>
      <c r="BF204">
        <v>3</v>
      </c>
    </row>
    <row r="205" spans="1:58" x14ac:dyDescent="0.25">
      <c r="A205" t="b">
        <f>B205=ElementsDB!AK205</f>
        <v>1</v>
      </c>
      <c r="B205" t="s">
        <v>389</v>
      </c>
      <c r="C205" t="s">
        <v>114</v>
      </c>
      <c r="D205" t="s">
        <v>118</v>
      </c>
      <c r="E205" t="s">
        <v>124</v>
      </c>
      <c r="L205" t="s">
        <v>198</v>
      </c>
      <c r="M205">
        <v>0</v>
      </c>
      <c r="O205" t="s">
        <v>249</v>
      </c>
      <c r="P205" t="s">
        <v>380</v>
      </c>
      <c r="R205">
        <v>10</v>
      </c>
      <c r="S205">
        <v>1</v>
      </c>
      <c r="AG205">
        <v>4</v>
      </c>
      <c r="AH205">
        <v>21</v>
      </c>
      <c r="AI205">
        <v>0</v>
      </c>
      <c r="AJ205" t="b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1</v>
      </c>
      <c r="AU205">
        <v>1</v>
      </c>
      <c r="AV205">
        <v>1</v>
      </c>
      <c r="AW205">
        <v>2</v>
      </c>
      <c r="AX205">
        <v>2</v>
      </c>
      <c r="AY205">
        <v>2</v>
      </c>
      <c r="AZ205">
        <v>3</v>
      </c>
      <c r="BA205">
        <v>3</v>
      </c>
      <c r="BB205">
        <v>3</v>
      </c>
      <c r="BC205">
        <v>3</v>
      </c>
      <c r="BD205">
        <v>4</v>
      </c>
      <c r="BE205">
        <v>4</v>
      </c>
      <c r="BF205">
        <v>4</v>
      </c>
    </row>
    <row r="206" spans="1:58" x14ac:dyDescent="0.25">
      <c r="A206" t="b">
        <f>B206=ElementsDB!AK206</f>
        <v>1</v>
      </c>
      <c r="B206" t="s">
        <v>393</v>
      </c>
      <c r="C206" t="s">
        <v>114</v>
      </c>
      <c r="D206" t="s">
        <v>118</v>
      </c>
      <c r="E206" t="s">
        <v>8</v>
      </c>
      <c r="L206" t="s">
        <v>198</v>
      </c>
      <c r="M206">
        <v>0</v>
      </c>
      <c r="O206" t="s">
        <v>249</v>
      </c>
      <c r="P206" t="s">
        <v>380</v>
      </c>
      <c r="R206">
        <v>10</v>
      </c>
      <c r="S206">
        <v>1</v>
      </c>
      <c r="AG206">
        <v>2</v>
      </c>
      <c r="AH206">
        <v>21</v>
      </c>
      <c r="AI206">
        <v>0</v>
      </c>
      <c r="AJ206" t="b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2</v>
      </c>
      <c r="AW206">
        <v>2</v>
      </c>
      <c r="AX206">
        <v>2</v>
      </c>
      <c r="AY206">
        <v>3</v>
      </c>
      <c r="AZ206">
        <v>2</v>
      </c>
      <c r="BA206">
        <v>2</v>
      </c>
      <c r="BB206">
        <v>2</v>
      </c>
      <c r="BC206">
        <v>3</v>
      </c>
      <c r="BD206">
        <v>2</v>
      </c>
      <c r="BE206">
        <v>2</v>
      </c>
      <c r="BF206">
        <v>2</v>
      </c>
    </row>
    <row r="207" spans="1:58" x14ac:dyDescent="0.25">
      <c r="A207" t="b">
        <f>B207=ElementsDB!AK207</f>
        <v>1</v>
      </c>
      <c r="B207" t="s">
        <v>396</v>
      </c>
      <c r="C207" t="s">
        <v>114</v>
      </c>
      <c r="D207" t="s">
        <v>118</v>
      </c>
      <c r="E207" t="s">
        <v>125</v>
      </c>
      <c r="L207" t="s">
        <v>198</v>
      </c>
      <c r="M207">
        <v>0</v>
      </c>
      <c r="O207" t="s">
        <v>249</v>
      </c>
      <c r="P207" t="s">
        <v>380</v>
      </c>
      <c r="R207">
        <v>10</v>
      </c>
      <c r="S207">
        <v>1</v>
      </c>
      <c r="AG207">
        <v>2</v>
      </c>
      <c r="AH207">
        <v>21</v>
      </c>
      <c r="AI207">
        <v>0</v>
      </c>
      <c r="AJ207" t="b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2</v>
      </c>
      <c r="AX207">
        <v>2</v>
      </c>
      <c r="AY207">
        <v>2</v>
      </c>
      <c r="AZ207">
        <v>2</v>
      </c>
      <c r="BA207">
        <v>2</v>
      </c>
      <c r="BB207">
        <v>2</v>
      </c>
      <c r="BC207">
        <v>2</v>
      </c>
      <c r="BD207">
        <v>2</v>
      </c>
      <c r="BE207">
        <v>2</v>
      </c>
      <c r="BF207">
        <v>2</v>
      </c>
    </row>
    <row r="208" spans="1:58" x14ac:dyDescent="0.25">
      <c r="A208" t="b">
        <f>B208=ElementsDB!AK208</f>
        <v>1</v>
      </c>
      <c r="B208" t="s">
        <v>398</v>
      </c>
      <c r="C208" t="s">
        <v>114</v>
      </c>
      <c r="D208" t="s">
        <v>118</v>
      </c>
      <c r="E208" t="s">
        <v>17</v>
      </c>
      <c r="L208" t="s">
        <v>198</v>
      </c>
      <c r="M208">
        <v>0</v>
      </c>
      <c r="O208" t="s">
        <v>249</v>
      </c>
      <c r="P208" t="s">
        <v>380</v>
      </c>
      <c r="R208">
        <v>10</v>
      </c>
      <c r="S208">
        <v>1</v>
      </c>
      <c r="AG208">
        <v>2</v>
      </c>
      <c r="AH208">
        <v>21</v>
      </c>
      <c r="AI208">
        <v>0</v>
      </c>
      <c r="AJ208" t="b">
        <v>0</v>
      </c>
      <c r="AL208">
        <v>0</v>
      </c>
      <c r="AM208">
        <v>0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2</v>
      </c>
      <c r="AW208">
        <v>2</v>
      </c>
      <c r="AX208">
        <v>2</v>
      </c>
      <c r="AY208">
        <v>3</v>
      </c>
      <c r="AZ208">
        <v>2</v>
      </c>
      <c r="BA208">
        <v>2</v>
      </c>
      <c r="BB208">
        <v>2</v>
      </c>
      <c r="BC208">
        <v>3</v>
      </c>
      <c r="BD208">
        <v>2</v>
      </c>
      <c r="BE208">
        <v>2</v>
      </c>
      <c r="BF208">
        <v>2</v>
      </c>
    </row>
    <row r="209" spans="1:58" x14ac:dyDescent="0.25">
      <c r="A209" t="b">
        <f>B209=ElementsDB!AK209</f>
        <v>1</v>
      </c>
      <c r="B209" t="s">
        <v>400</v>
      </c>
      <c r="C209" t="s">
        <v>114</v>
      </c>
      <c r="D209" t="s">
        <v>118</v>
      </c>
      <c r="E209" t="s">
        <v>126</v>
      </c>
      <c r="L209" t="s">
        <v>198</v>
      </c>
      <c r="M209">
        <v>0</v>
      </c>
      <c r="O209" t="s">
        <v>249</v>
      </c>
      <c r="P209" t="s">
        <v>380</v>
      </c>
      <c r="R209">
        <v>10</v>
      </c>
      <c r="S209">
        <v>1</v>
      </c>
      <c r="AG209">
        <v>3</v>
      </c>
      <c r="AH209">
        <v>21</v>
      </c>
      <c r="AI209">
        <v>0</v>
      </c>
      <c r="AJ209" t="b">
        <v>0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2</v>
      </c>
      <c r="AW209">
        <v>2</v>
      </c>
      <c r="AX209">
        <v>2</v>
      </c>
      <c r="AY209">
        <v>2</v>
      </c>
      <c r="AZ209">
        <v>3</v>
      </c>
      <c r="BA209">
        <v>3</v>
      </c>
      <c r="BB209">
        <v>3</v>
      </c>
      <c r="BC209">
        <v>3</v>
      </c>
      <c r="BD209">
        <v>3</v>
      </c>
      <c r="BE209">
        <v>3</v>
      </c>
      <c r="BF209">
        <v>3</v>
      </c>
    </row>
    <row r="210" spans="1:58" x14ac:dyDescent="0.25">
      <c r="A210" t="b">
        <f>B210=ElementsDB!AK210</f>
        <v>1</v>
      </c>
      <c r="B210" t="s">
        <v>406</v>
      </c>
      <c r="C210" t="s">
        <v>114</v>
      </c>
      <c r="D210" t="s">
        <v>118</v>
      </c>
      <c r="E210" t="s">
        <v>127</v>
      </c>
      <c r="L210" t="s">
        <v>198</v>
      </c>
      <c r="M210">
        <v>0</v>
      </c>
      <c r="O210" t="s">
        <v>249</v>
      </c>
      <c r="P210" t="s">
        <v>380</v>
      </c>
      <c r="R210">
        <v>10</v>
      </c>
      <c r="S210">
        <v>1</v>
      </c>
      <c r="AG210">
        <v>1</v>
      </c>
      <c r="AH210">
        <v>21</v>
      </c>
      <c r="AI210">
        <v>0</v>
      </c>
      <c r="AJ210" t="b">
        <v>0</v>
      </c>
    </row>
    <row r="211" spans="1:58" x14ac:dyDescent="0.25">
      <c r="A211" t="b">
        <f>B211=ElementsDB!AK211</f>
        <v>1</v>
      </c>
      <c r="B211" t="s">
        <v>408</v>
      </c>
      <c r="C211" t="s">
        <v>114</v>
      </c>
      <c r="D211" t="s">
        <v>118</v>
      </c>
      <c r="E211" t="s">
        <v>128</v>
      </c>
      <c r="L211" t="s">
        <v>198</v>
      </c>
      <c r="M211">
        <v>0</v>
      </c>
      <c r="O211" t="s">
        <v>249</v>
      </c>
      <c r="P211" t="s">
        <v>380</v>
      </c>
      <c r="R211">
        <v>10</v>
      </c>
      <c r="S211">
        <v>1</v>
      </c>
      <c r="AG211">
        <v>1</v>
      </c>
      <c r="AH211">
        <v>21</v>
      </c>
      <c r="AI211">
        <v>0</v>
      </c>
      <c r="AJ211" t="b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</row>
    <row r="212" spans="1:58" x14ac:dyDescent="0.25">
      <c r="A212" t="b">
        <f>B212=ElementsDB!AK212</f>
        <v>1</v>
      </c>
      <c r="B212" t="s">
        <v>410</v>
      </c>
      <c r="C212" t="s">
        <v>114</v>
      </c>
      <c r="D212" t="s">
        <v>118</v>
      </c>
      <c r="E212" t="s">
        <v>19</v>
      </c>
      <c r="L212" t="s">
        <v>198</v>
      </c>
      <c r="M212">
        <v>0</v>
      </c>
      <c r="O212" t="s">
        <v>249</v>
      </c>
      <c r="P212" t="s">
        <v>380</v>
      </c>
      <c r="R212">
        <v>10</v>
      </c>
      <c r="S212">
        <v>1</v>
      </c>
      <c r="AG212">
        <v>2</v>
      </c>
      <c r="AH212">
        <v>21</v>
      </c>
      <c r="AI212">
        <v>0</v>
      </c>
      <c r="AJ212" t="b">
        <v>0</v>
      </c>
      <c r="AL212">
        <v>0</v>
      </c>
      <c r="AM212">
        <v>0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2</v>
      </c>
      <c r="AW212">
        <v>2</v>
      </c>
      <c r="AX212">
        <v>2</v>
      </c>
      <c r="AY212">
        <v>3</v>
      </c>
      <c r="AZ212">
        <v>2</v>
      </c>
      <c r="BA212">
        <v>2</v>
      </c>
      <c r="BB212">
        <v>2</v>
      </c>
      <c r="BC212">
        <v>3</v>
      </c>
      <c r="BD212">
        <v>2</v>
      </c>
      <c r="BE212">
        <v>2</v>
      </c>
      <c r="BF212">
        <v>2</v>
      </c>
    </row>
    <row r="213" spans="1:58" x14ac:dyDescent="0.25">
      <c r="A213" t="b">
        <f>B213=ElementsDB!AK213</f>
        <v>1</v>
      </c>
      <c r="B213" t="s">
        <v>1617</v>
      </c>
      <c r="C213" t="s">
        <v>114</v>
      </c>
      <c r="D213" t="s">
        <v>19</v>
      </c>
      <c r="E213" t="s">
        <v>115</v>
      </c>
      <c r="J213">
        <v>1800</v>
      </c>
      <c r="K213">
        <v>6020</v>
      </c>
      <c r="L213" t="s">
        <v>192</v>
      </c>
      <c r="M213">
        <v>1</v>
      </c>
      <c r="R213">
        <v>50</v>
      </c>
      <c r="S213">
        <v>2</v>
      </c>
      <c r="T213" t="s">
        <v>262</v>
      </c>
      <c r="U213" t="s">
        <v>384</v>
      </c>
      <c r="V213" t="s">
        <v>409</v>
      </c>
      <c r="AE213" t="s">
        <v>379</v>
      </c>
    </row>
    <row r="214" spans="1:58" x14ac:dyDescent="0.25">
      <c r="A214" t="b">
        <f>B214=ElementsDB!AK214</f>
        <v>1</v>
      </c>
      <c r="B214" t="s">
        <v>1618</v>
      </c>
      <c r="C214" t="s">
        <v>114</v>
      </c>
      <c r="D214" t="s">
        <v>19</v>
      </c>
      <c r="E214" t="s">
        <v>116</v>
      </c>
      <c r="J214">
        <v>1800</v>
      </c>
      <c r="K214">
        <v>6110</v>
      </c>
      <c r="L214" t="s">
        <v>192</v>
      </c>
      <c r="M214">
        <v>1</v>
      </c>
      <c r="R214">
        <v>50</v>
      </c>
      <c r="S214">
        <v>2</v>
      </c>
      <c r="T214" t="s">
        <v>292</v>
      </c>
      <c r="U214" t="s">
        <v>384</v>
      </c>
      <c r="V214" t="s">
        <v>409</v>
      </c>
      <c r="W214" t="s">
        <v>386</v>
      </c>
      <c r="AE214" t="s">
        <v>379</v>
      </c>
    </row>
    <row r="215" spans="1:58" x14ac:dyDescent="0.25">
      <c r="A215" t="b">
        <f>B215=ElementsDB!AK215</f>
        <v>1</v>
      </c>
      <c r="B215" t="s">
        <v>409</v>
      </c>
      <c r="C215" t="s">
        <v>114</v>
      </c>
      <c r="D215" t="s">
        <v>19</v>
      </c>
      <c r="E215" t="s">
        <v>118</v>
      </c>
      <c r="J215">
        <v>1800</v>
      </c>
      <c r="K215">
        <v>6020</v>
      </c>
      <c r="L215" t="s">
        <v>198</v>
      </c>
      <c r="M215">
        <v>1</v>
      </c>
      <c r="R215">
        <v>50</v>
      </c>
      <c r="S215">
        <v>2</v>
      </c>
      <c r="T215" t="s">
        <v>392</v>
      </c>
      <c r="U215" t="s">
        <v>410</v>
      </c>
      <c r="V215" t="s">
        <v>394</v>
      </c>
      <c r="W215" t="s">
        <v>255</v>
      </c>
      <c r="X215" t="s">
        <v>256</v>
      </c>
      <c r="Y215" t="s">
        <v>257</v>
      </c>
      <c r="AE215" t="s">
        <v>379</v>
      </c>
    </row>
    <row r="216" spans="1:58" x14ac:dyDescent="0.25">
      <c r="A216" t="b">
        <f>B216=ElementsDB!AK216</f>
        <v>1</v>
      </c>
      <c r="B216" t="s">
        <v>413</v>
      </c>
      <c r="C216" t="s">
        <v>114</v>
      </c>
      <c r="D216" t="s">
        <v>121</v>
      </c>
      <c r="E216" t="s">
        <v>131</v>
      </c>
      <c r="J216">
        <v>3300</v>
      </c>
      <c r="K216">
        <v>6303</v>
      </c>
      <c r="L216" t="s">
        <v>199</v>
      </c>
      <c r="M216">
        <v>1</v>
      </c>
      <c r="R216">
        <v>50</v>
      </c>
      <c r="S216">
        <v>2</v>
      </c>
      <c r="T216" t="s">
        <v>312</v>
      </c>
      <c r="U216" t="s">
        <v>411</v>
      </c>
      <c r="W216" t="s">
        <v>255</v>
      </c>
      <c r="X216" t="s">
        <v>256</v>
      </c>
      <c r="Y216" t="s">
        <v>257</v>
      </c>
      <c r="AE216" t="s">
        <v>379</v>
      </c>
    </row>
    <row r="217" spans="1:58" x14ac:dyDescent="0.25">
      <c r="A217" t="b">
        <f>B217=ElementsDB!AK217</f>
        <v>1</v>
      </c>
      <c r="B217" t="s">
        <v>1619</v>
      </c>
      <c r="C217" t="s">
        <v>114</v>
      </c>
      <c r="D217" t="s">
        <v>121</v>
      </c>
      <c r="J217">
        <v>3300</v>
      </c>
      <c r="K217">
        <v>6303</v>
      </c>
      <c r="L217" t="s">
        <v>192</v>
      </c>
      <c r="M217">
        <v>1</v>
      </c>
      <c r="R217">
        <v>50</v>
      </c>
      <c r="S217">
        <v>2</v>
      </c>
      <c r="T217" t="s">
        <v>262</v>
      </c>
      <c r="U217" t="s">
        <v>412</v>
      </c>
      <c r="V217" t="s">
        <v>413</v>
      </c>
      <c r="AE217" t="s">
        <v>379</v>
      </c>
    </row>
    <row r="218" spans="1:58" x14ac:dyDescent="0.25">
      <c r="A218" t="b">
        <f>B218=ElementsDB!AK218</f>
        <v>1</v>
      </c>
      <c r="B218" t="s">
        <v>416</v>
      </c>
      <c r="C218" t="s">
        <v>114</v>
      </c>
      <c r="D218" t="s">
        <v>122</v>
      </c>
      <c r="E218" t="s">
        <v>131</v>
      </c>
      <c r="J218">
        <v>3300</v>
      </c>
      <c r="K218">
        <v>6303</v>
      </c>
      <c r="L218" t="s">
        <v>199</v>
      </c>
      <c r="M218">
        <v>1</v>
      </c>
      <c r="R218">
        <v>50</v>
      </c>
      <c r="S218">
        <v>2</v>
      </c>
      <c r="T218" t="s">
        <v>312</v>
      </c>
      <c r="U218" t="s">
        <v>414</v>
      </c>
      <c r="W218" t="s">
        <v>255</v>
      </c>
      <c r="X218" t="s">
        <v>256</v>
      </c>
      <c r="Y218" t="s">
        <v>257</v>
      </c>
      <c r="AE218" t="s">
        <v>379</v>
      </c>
    </row>
    <row r="219" spans="1:58" x14ac:dyDescent="0.25">
      <c r="A219" t="b">
        <f>B219=ElementsDB!AK219</f>
        <v>1</v>
      </c>
      <c r="B219" t="s">
        <v>1620</v>
      </c>
      <c r="C219" t="s">
        <v>114</v>
      </c>
      <c r="D219" t="s">
        <v>122</v>
      </c>
      <c r="J219">
        <v>3300</v>
      </c>
      <c r="K219">
        <v>6303</v>
      </c>
      <c r="L219" t="s">
        <v>192</v>
      </c>
      <c r="M219">
        <v>1</v>
      </c>
      <c r="R219">
        <v>50</v>
      </c>
      <c r="S219">
        <v>2</v>
      </c>
      <c r="T219" t="s">
        <v>262</v>
      </c>
      <c r="U219" t="s">
        <v>415</v>
      </c>
      <c r="V219" t="s">
        <v>416</v>
      </c>
      <c r="AE219" t="s">
        <v>379</v>
      </c>
    </row>
    <row r="220" spans="1:58" x14ac:dyDescent="0.25">
      <c r="A220" t="b">
        <f>B220=ElementsDB!AK220</f>
        <v>1</v>
      </c>
      <c r="B220" t="s">
        <v>417</v>
      </c>
      <c r="C220" t="s">
        <v>132</v>
      </c>
      <c r="D220" t="s">
        <v>31</v>
      </c>
      <c r="E220" t="s">
        <v>133</v>
      </c>
      <c r="L220" t="s">
        <v>192</v>
      </c>
      <c r="M220">
        <v>1</v>
      </c>
      <c r="O220" t="s">
        <v>251</v>
      </c>
      <c r="R220">
        <v>10</v>
      </c>
      <c r="S220">
        <v>1</v>
      </c>
      <c r="AG220">
        <v>0</v>
      </c>
      <c r="AH220">
        <v>13</v>
      </c>
      <c r="AI220">
        <v>13</v>
      </c>
      <c r="AJ220" t="b">
        <v>0</v>
      </c>
      <c r="AL220">
        <v>0</v>
      </c>
      <c r="AM220">
        <v>7000</v>
      </c>
      <c r="AN220">
        <v>17000</v>
      </c>
      <c r="AO220">
        <v>14500</v>
      </c>
      <c r="AP220">
        <v>2000</v>
      </c>
      <c r="AQ220">
        <v>2000</v>
      </c>
      <c r="AR220">
        <v>2000</v>
      </c>
      <c r="AS220">
        <v>2000</v>
      </c>
      <c r="AT220">
        <v>2000</v>
      </c>
      <c r="AU220">
        <v>2000</v>
      </c>
      <c r="AV220">
        <v>2000</v>
      </c>
      <c r="AW220">
        <v>2000</v>
      </c>
      <c r="AX220">
        <v>2000</v>
      </c>
    </row>
    <row r="221" spans="1:58" x14ac:dyDescent="0.25">
      <c r="A221" t="b">
        <f>B221=ElementsDB!AK221</f>
        <v>1</v>
      </c>
      <c r="B221" t="s">
        <v>255</v>
      </c>
      <c r="C221" t="s">
        <v>132</v>
      </c>
      <c r="D221" t="s">
        <v>134</v>
      </c>
      <c r="L221" t="s">
        <v>201</v>
      </c>
      <c r="M221">
        <v>0</v>
      </c>
      <c r="R221">
        <v>10</v>
      </c>
      <c r="S221">
        <v>1</v>
      </c>
      <c r="AG221">
        <v>2307</v>
      </c>
      <c r="AH221">
        <v>0</v>
      </c>
      <c r="AI221">
        <v>0</v>
      </c>
      <c r="AJ221" t="b">
        <v>0</v>
      </c>
    </row>
    <row r="222" spans="1:58" x14ac:dyDescent="0.25">
      <c r="A222" t="b">
        <f>B222=ElementsDB!AK222</f>
        <v>1</v>
      </c>
      <c r="B222" t="s">
        <v>256</v>
      </c>
      <c r="C222" t="s">
        <v>132</v>
      </c>
      <c r="D222" t="s">
        <v>135</v>
      </c>
      <c r="L222" t="s">
        <v>201</v>
      </c>
      <c r="M222">
        <v>0</v>
      </c>
      <c r="R222">
        <v>10</v>
      </c>
      <c r="S222">
        <v>1</v>
      </c>
      <c r="AG222">
        <v>2307</v>
      </c>
      <c r="AH222">
        <v>0</v>
      </c>
      <c r="AI222">
        <v>0</v>
      </c>
      <c r="AJ222" t="b">
        <v>0</v>
      </c>
    </row>
    <row r="223" spans="1:58" x14ac:dyDescent="0.25">
      <c r="A223" t="b">
        <f>B223=ElementsDB!AK223</f>
        <v>1</v>
      </c>
      <c r="B223" t="s">
        <v>394</v>
      </c>
      <c r="C223" t="s">
        <v>132</v>
      </c>
      <c r="D223" t="s">
        <v>136</v>
      </c>
      <c r="M223">
        <v>0</v>
      </c>
      <c r="O223" t="s">
        <v>249</v>
      </c>
      <c r="P223" t="s">
        <v>380</v>
      </c>
      <c r="R223">
        <v>10</v>
      </c>
      <c r="S223">
        <v>1</v>
      </c>
      <c r="AG223">
        <v>4</v>
      </c>
      <c r="AH223">
        <v>21</v>
      </c>
      <c r="AI223">
        <v>0</v>
      </c>
      <c r="AJ223" t="b">
        <v>0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2</v>
      </c>
      <c r="AV223">
        <v>2</v>
      </c>
      <c r="AW223">
        <v>2</v>
      </c>
      <c r="AX223">
        <v>3</v>
      </c>
      <c r="AY223">
        <v>3</v>
      </c>
      <c r="AZ223">
        <v>3</v>
      </c>
      <c r="BA223">
        <v>4</v>
      </c>
      <c r="BB223">
        <v>4</v>
      </c>
      <c r="BC223">
        <v>4</v>
      </c>
      <c r="BD223">
        <v>4</v>
      </c>
      <c r="BE223">
        <v>4</v>
      </c>
      <c r="BF223">
        <v>4</v>
      </c>
    </row>
    <row r="224" spans="1:58" x14ac:dyDescent="0.25">
      <c r="A224" t="b">
        <f>B224=ElementsDB!AK224</f>
        <v>1</v>
      </c>
      <c r="B224" t="s">
        <v>257</v>
      </c>
      <c r="C224" t="s">
        <v>132</v>
      </c>
      <c r="D224" t="s">
        <v>137</v>
      </c>
      <c r="M224">
        <v>0</v>
      </c>
      <c r="R224">
        <v>10</v>
      </c>
      <c r="S224">
        <v>1</v>
      </c>
      <c r="AG224">
        <v>0.65</v>
      </c>
      <c r="AH224">
        <v>0</v>
      </c>
      <c r="AI224">
        <v>0</v>
      </c>
      <c r="AJ224" t="b">
        <v>0</v>
      </c>
    </row>
    <row r="225" spans="1:56" x14ac:dyDescent="0.25">
      <c r="A225" t="b">
        <f>B225=ElementsDB!AK225</f>
        <v>1</v>
      </c>
      <c r="B225" t="s">
        <v>1621</v>
      </c>
      <c r="C225" t="s">
        <v>132</v>
      </c>
      <c r="D225" t="s">
        <v>138</v>
      </c>
      <c r="E225" t="s">
        <v>133</v>
      </c>
      <c r="G225" t="s">
        <v>31</v>
      </c>
      <c r="J225">
        <v>3300</v>
      </c>
      <c r="K225">
        <v>6825</v>
      </c>
      <c r="L225" t="s">
        <v>192</v>
      </c>
      <c r="M225">
        <v>1</v>
      </c>
      <c r="R225">
        <v>50</v>
      </c>
      <c r="S225">
        <v>2</v>
      </c>
      <c r="T225" t="s">
        <v>312</v>
      </c>
      <c r="U225" t="s">
        <v>417</v>
      </c>
      <c r="W225" t="s">
        <v>255</v>
      </c>
      <c r="X225" t="s">
        <v>256</v>
      </c>
      <c r="Y225" t="s">
        <v>257</v>
      </c>
      <c r="AA225" t="s">
        <v>259</v>
      </c>
      <c r="AE225" t="s">
        <v>418</v>
      </c>
    </row>
    <row r="226" spans="1:56" x14ac:dyDescent="0.25">
      <c r="A226" t="b">
        <f>B226=ElementsDB!AK226</f>
        <v>1</v>
      </c>
      <c r="B226" t="s">
        <v>424</v>
      </c>
      <c r="C226" t="s">
        <v>132</v>
      </c>
      <c r="D226" t="s">
        <v>139</v>
      </c>
      <c r="E226" t="s">
        <v>140</v>
      </c>
      <c r="M226">
        <v>2</v>
      </c>
      <c r="O226" t="s">
        <v>249</v>
      </c>
      <c r="R226">
        <v>10</v>
      </c>
      <c r="S226">
        <v>1</v>
      </c>
      <c r="AG226">
        <v>1</v>
      </c>
      <c r="AH226">
        <v>19</v>
      </c>
      <c r="AI226">
        <v>0</v>
      </c>
      <c r="AJ226" t="b">
        <v>0</v>
      </c>
      <c r="AL226">
        <v>4.6296296296296294E-3</v>
      </c>
      <c r="AM226">
        <v>9.2592592592592587E-3</v>
      </c>
      <c r="AN226">
        <v>1.8518518518518517E-2</v>
      </c>
      <c r="AO226">
        <v>2.7777777777777776E-2</v>
      </c>
      <c r="AP226">
        <v>3.7037037037037035E-2</v>
      </c>
      <c r="AQ226">
        <v>4.6296296296296294E-2</v>
      </c>
      <c r="AR226">
        <v>4.6296296296296294E-2</v>
      </c>
      <c r="AS226">
        <v>0.1111111111111111</v>
      </c>
      <c r="AT226">
        <v>0.18518518518518517</v>
      </c>
      <c r="AU226">
        <v>0.22222222222222221</v>
      </c>
      <c r="AV226">
        <v>0.27777777777777779</v>
      </c>
      <c r="AW226">
        <v>0.33333333333333331</v>
      </c>
      <c r="AX226">
        <v>0.43981481481481483</v>
      </c>
      <c r="AY226">
        <v>0.66666666666666663</v>
      </c>
      <c r="AZ226">
        <v>0.77777777777777779</v>
      </c>
      <c r="BA226">
        <v>0.94444444444444442</v>
      </c>
      <c r="BB226">
        <v>1</v>
      </c>
      <c r="BC226">
        <v>1</v>
      </c>
      <c r="BD226">
        <v>1</v>
      </c>
    </row>
    <row r="227" spans="1:56" x14ac:dyDescent="0.25">
      <c r="A227" t="b">
        <f>B227=ElementsDB!AK227</f>
        <v>1</v>
      </c>
      <c r="B227" t="s">
        <v>427</v>
      </c>
      <c r="C227" t="s">
        <v>132</v>
      </c>
      <c r="D227" t="s">
        <v>139</v>
      </c>
      <c r="E227" t="s">
        <v>141</v>
      </c>
      <c r="M227">
        <v>2</v>
      </c>
      <c r="O227" t="s">
        <v>249</v>
      </c>
      <c r="R227">
        <v>10</v>
      </c>
      <c r="S227">
        <v>1</v>
      </c>
      <c r="AG227">
        <v>1</v>
      </c>
      <c r="AH227">
        <v>19</v>
      </c>
      <c r="AI227">
        <v>0</v>
      </c>
      <c r="AJ227" t="b">
        <v>0</v>
      </c>
      <c r="AL227">
        <v>4.6296296296296294E-3</v>
      </c>
      <c r="AM227">
        <v>9.2592592592592587E-3</v>
      </c>
      <c r="AN227">
        <v>1.8518518518518517E-2</v>
      </c>
      <c r="AO227">
        <v>2.7777777777777776E-2</v>
      </c>
      <c r="AP227">
        <v>3.7037037037037035E-2</v>
      </c>
      <c r="AQ227">
        <v>4.6296296296296294E-2</v>
      </c>
      <c r="AR227">
        <v>4.6296296296296294E-2</v>
      </c>
      <c r="AS227">
        <v>0.1111111111111111</v>
      </c>
      <c r="AT227">
        <v>0.18518518518518517</v>
      </c>
      <c r="AU227">
        <v>0.22222222222222221</v>
      </c>
      <c r="AV227">
        <v>0.27777777777777779</v>
      </c>
      <c r="AW227">
        <v>0.33333333333333331</v>
      </c>
      <c r="AX227">
        <v>0.43981481481481483</v>
      </c>
      <c r="AY227">
        <v>0.66666666666666663</v>
      </c>
      <c r="AZ227">
        <v>0.77777777777777779</v>
      </c>
      <c r="BA227">
        <v>0.94444444444444442</v>
      </c>
      <c r="BB227">
        <v>1</v>
      </c>
      <c r="BC227">
        <v>1</v>
      </c>
      <c r="BD227">
        <v>1</v>
      </c>
    </row>
    <row r="228" spans="1:56" x14ac:dyDescent="0.25">
      <c r="A228" t="b">
        <f>B228=ElementsDB!AK228</f>
        <v>1</v>
      </c>
      <c r="B228" t="s">
        <v>430</v>
      </c>
      <c r="C228" t="s">
        <v>132</v>
      </c>
      <c r="D228" t="s">
        <v>139</v>
      </c>
      <c r="E228" t="s">
        <v>142</v>
      </c>
      <c r="M228">
        <v>2</v>
      </c>
      <c r="O228" t="s">
        <v>249</v>
      </c>
      <c r="R228">
        <v>10</v>
      </c>
      <c r="S228">
        <v>1</v>
      </c>
      <c r="AG228">
        <v>0</v>
      </c>
      <c r="AH228">
        <v>0</v>
      </c>
      <c r="AI228">
        <v>0</v>
      </c>
      <c r="AJ228" t="b">
        <v>0</v>
      </c>
    </row>
    <row r="229" spans="1:56" x14ac:dyDescent="0.25">
      <c r="A229" t="b">
        <f>B229=ElementsDB!AK229</f>
        <v>1</v>
      </c>
      <c r="B229" t="s">
        <v>1622</v>
      </c>
      <c r="C229" t="s">
        <v>132</v>
      </c>
      <c r="D229" t="s">
        <v>143</v>
      </c>
      <c r="E229" t="s">
        <v>144</v>
      </c>
      <c r="M229">
        <v>3</v>
      </c>
      <c r="R229">
        <v>10</v>
      </c>
      <c r="S229">
        <v>1</v>
      </c>
      <c r="AG229">
        <v>44197</v>
      </c>
      <c r="AH229">
        <v>0</v>
      </c>
      <c r="AI229">
        <v>0</v>
      </c>
      <c r="AJ229" t="b">
        <v>0</v>
      </c>
    </row>
    <row r="230" spans="1:56" x14ac:dyDescent="0.25">
      <c r="A230" t="b">
        <f>B230=ElementsDB!AK230</f>
        <v>1</v>
      </c>
      <c r="B230" t="s">
        <v>251</v>
      </c>
      <c r="C230" t="s">
        <v>132</v>
      </c>
      <c r="D230" t="s">
        <v>143</v>
      </c>
      <c r="E230" t="s">
        <v>145</v>
      </c>
      <c r="L230" t="s">
        <v>196</v>
      </c>
      <c r="M230">
        <v>0</v>
      </c>
      <c r="R230">
        <v>10</v>
      </c>
      <c r="S230">
        <v>1</v>
      </c>
      <c r="AG230">
        <v>1</v>
      </c>
      <c r="AH230">
        <v>0</v>
      </c>
      <c r="AI230">
        <v>0</v>
      </c>
      <c r="AJ230" t="b">
        <v>0</v>
      </c>
    </row>
    <row r="231" spans="1:56" x14ac:dyDescent="0.25">
      <c r="A231" t="b">
        <f>B231=ElementsDB!AK231</f>
        <v>1</v>
      </c>
      <c r="B231" t="s">
        <v>320</v>
      </c>
      <c r="C231" t="s">
        <v>132</v>
      </c>
      <c r="D231" t="s">
        <v>143</v>
      </c>
      <c r="E231" t="s">
        <v>146</v>
      </c>
      <c r="L231" t="s">
        <v>196</v>
      </c>
      <c r="M231">
        <v>0</v>
      </c>
      <c r="R231">
        <v>10</v>
      </c>
      <c r="S231">
        <v>1</v>
      </c>
      <c r="AG231">
        <v>26</v>
      </c>
      <c r="AH231">
        <v>0</v>
      </c>
      <c r="AI231">
        <v>0</v>
      </c>
      <c r="AJ231" t="b">
        <v>0</v>
      </c>
    </row>
    <row r="232" spans="1:56" x14ac:dyDescent="0.25">
      <c r="A232" t="b">
        <f>B232=ElementsDB!AK232</f>
        <v>1</v>
      </c>
      <c r="B232" t="s">
        <v>249</v>
      </c>
      <c r="C232" t="s">
        <v>132</v>
      </c>
      <c r="D232" t="s">
        <v>143</v>
      </c>
      <c r="E232" t="s">
        <v>147</v>
      </c>
      <c r="L232" t="s">
        <v>196</v>
      </c>
      <c r="M232">
        <v>0</v>
      </c>
      <c r="R232">
        <v>10</v>
      </c>
      <c r="S232">
        <v>1</v>
      </c>
      <c r="AG232">
        <v>18</v>
      </c>
      <c r="AH232">
        <v>0</v>
      </c>
      <c r="AI232">
        <v>0</v>
      </c>
      <c r="AJ232" t="b">
        <v>0</v>
      </c>
    </row>
    <row r="233" spans="1:56" x14ac:dyDescent="0.25">
      <c r="A233" t="b">
        <f>B233=ElementsDB!AK233</f>
        <v>1</v>
      </c>
      <c r="B233" t="s">
        <v>423</v>
      </c>
      <c r="C233" t="s">
        <v>132</v>
      </c>
      <c r="D233" t="s">
        <v>143</v>
      </c>
      <c r="E233" t="s">
        <v>148</v>
      </c>
      <c r="L233" t="s">
        <v>199</v>
      </c>
      <c r="M233">
        <v>0</v>
      </c>
      <c r="R233">
        <v>10</v>
      </c>
      <c r="S233">
        <v>1</v>
      </c>
      <c r="AG233">
        <v>625</v>
      </c>
      <c r="AH233">
        <v>0</v>
      </c>
      <c r="AI233">
        <v>0</v>
      </c>
      <c r="AJ233" t="b">
        <v>0</v>
      </c>
    </row>
    <row r="234" spans="1:56" x14ac:dyDescent="0.25">
      <c r="A234" t="b">
        <f>B234=ElementsDB!AK234</f>
        <v>1</v>
      </c>
      <c r="B234" t="s">
        <v>250</v>
      </c>
      <c r="C234" t="s">
        <v>132</v>
      </c>
      <c r="D234" t="s">
        <v>143</v>
      </c>
      <c r="E234" t="s">
        <v>149</v>
      </c>
      <c r="L234" t="s">
        <v>196</v>
      </c>
      <c r="M234">
        <v>0</v>
      </c>
      <c r="R234">
        <v>10</v>
      </c>
      <c r="S234">
        <v>1</v>
      </c>
      <c r="AG234">
        <v>-12</v>
      </c>
      <c r="AH234">
        <v>0</v>
      </c>
      <c r="AI234">
        <v>0</v>
      </c>
      <c r="AJ234" t="b">
        <v>0</v>
      </c>
    </row>
    <row r="235" spans="1:56" x14ac:dyDescent="0.25">
      <c r="A235" t="b">
        <f>B235=ElementsDB!AK235</f>
        <v>1</v>
      </c>
      <c r="B235" t="s">
        <v>380</v>
      </c>
      <c r="C235" t="s">
        <v>132</v>
      </c>
      <c r="D235" t="s">
        <v>143</v>
      </c>
      <c r="E235" t="s">
        <v>150</v>
      </c>
      <c r="L235" t="s">
        <v>196</v>
      </c>
      <c r="M235">
        <v>0</v>
      </c>
      <c r="R235">
        <v>10</v>
      </c>
      <c r="S235">
        <v>1</v>
      </c>
      <c r="AG235">
        <v>-2</v>
      </c>
      <c r="AH235">
        <v>0</v>
      </c>
      <c r="AI235">
        <v>0</v>
      </c>
      <c r="AJ235" t="b">
        <v>0</v>
      </c>
    </row>
    <row r="236" spans="1:56" x14ac:dyDescent="0.25">
      <c r="A236" t="b">
        <f>B236=ElementsDB!AK236</f>
        <v>1</v>
      </c>
      <c r="B236" t="s">
        <v>1623</v>
      </c>
      <c r="C236" t="s">
        <v>132</v>
      </c>
      <c r="D236" t="s">
        <v>143</v>
      </c>
      <c r="E236" t="s">
        <v>151</v>
      </c>
      <c r="M236">
        <v>3</v>
      </c>
      <c r="R236">
        <v>10</v>
      </c>
      <c r="S236">
        <v>1</v>
      </c>
      <c r="AG236">
        <v>44166</v>
      </c>
      <c r="AH236">
        <v>0</v>
      </c>
      <c r="AI236">
        <v>0</v>
      </c>
      <c r="AJ236" t="b">
        <v>0</v>
      </c>
    </row>
    <row r="237" spans="1:56" x14ac:dyDescent="0.25">
      <c r="A237" t="b">
        <f>B237=ElementsDB!AK237</f>
        <v>1</v>
      </c>
      <c r="B237" t="s">
        <v>1624</v>
      </c>
      <c r="C237" t="s">
        <v>152</v>
      </c>
      <c r="D237" t="s">
        <v>153</v>
      </c>
      <c r="E237" t="s">
        <v>35</v>
      </c>
      <c r="F237" t="s">
        <v>140</v>
      </c>
      <c r="G237" t="s">
        <v>31</v>
      </c>
      <c r="J237">
        <v>3300</v>
      </c>
      <c r="K237">
        <v>6859</v>
      </c>
      <c r="L237" t="s">
        <v>192</v>
      </c>
      <c r="M237">
        <v>1</v>
      </c>
      <c r="R237">
        <v>50</v>
      </c>
      <c r="S237">
        <v>2</v>
      </c>
      <c r="T237" t="s">
        <v>262</v>
      </c>
      <c r="U237" t="s">
        <v>419</v>
      </c>
      <c r="V237" t="s">
        <v>420</v>
      </c>
      <c r="AA237" t="s">
        <v>259</v>
      </c>
      <c r="AE237" t="s">
        <v>298</v>
      </c>
    </row>
    <row r="238" spans="1:56" x14ac:dyDescent="0.25">
      <c r="A238" t="b">
        <f>B238=ElementsDB!AK238</f>
        <v>1</v>
      </c>
      <c r="B238" t="s">
        <v>420</v>
      </c>
      <c r="C238" t="s">
        <v>152</v>
      </c>
      <c r="D238" t="s">
        <v>153</v>
      </c>
      <c r="E238" t="s">
        <v>35</v>
      </c>
      <c r="F238" t="s">
        <v>140</v>
      </c>
      <c r="G238" t="s">
        <v>154</v>
      </c>
      <c r="L238" t="s">
        <v>202</v>
      </c>
      <c r="M238">
        <v>0</v>
      </c>
      <c r="R238">
        <v>25</v>
      </c>
      <c r="S238">
        <v>2</v>
      </c>
      <c r="T238" t="s">
        <v>421</v>
      </c>
      <c r="U238" t="s">
        <v>422</v>
      </c>
      <c r="V238" t="s">
        <v>423</v>
      </c>
      <c r="W238" t="s">
        <v>255</v>
      </c>
      <c r="X238" t="s">
        <v>424</v>
      </c>
      <c r="Y238" t="s">
        <v>425</v>
      </c>
    </row>
    <row r="239" spans="1:56" x14ac:dyDescent="0.25">
      <c r="A239" t="b">
        <f>B239=ElementsDB!AK239</f>
        <v>1</v>
      </c>
      <c r="B239" t="s">
        <v>1625</v>
      </c>
      <c r="C239" t="s">
        <v>152</v>
      </c>
      <c r="D239" t="s">
        <v>153</v>
      </c>
      <c r="E239" t="s">
        <v>35</v>
      </c>
      <c r="F239" t="s">
        <v>141</v>
      </c>
      <c r="G239" t="s">
        <v>31</v>
      </c>
      <c r="J239">
        <v>3300</v>
      </c>
      <c r="K239">
        <v>6859</v>
      </c>
      <c r="L239" t="s">
        <v>192</v>
      </c>
      <c r="M239">
        <v>1</v>
      </c>
      <c r="R239">
        <v>50</v>
      </c>
      <c r="S239">
        <v>2</v>
      </c>
      <c r="T239" t="s">
        <v>262</v>
      </c>
      <c r="U239" t="s">
        <v>419</v>
      </c>
      <c r="V239" t="s">
        <v>426</v>
      </c>
      <c r="AA239" t="s">
        <v>259</v>
      </c>
      <c r="AE239" t="s">
        <v>298</v>
      </c>
    </row>
    <row r="240" spans="1:56" x14ac:dyDescent="0.25">
      <c r="A240" t="b">
        <f>B240=ElementsDB!AK240</f>
        <v>1</v>
      </c>
      <c r="B240" t="s">
        <v>426</v>
      </c>
      <c r="C240" t="s">
        <v>152</v>
      </c>
      <c r="D240" t="s">
        <v>153</v>
      </c>
      <c r="E240" t="s">
        <v>35</v>
      </c>
      <c r="F240" t="s">
        <v>141</v>
      </c>
      <c r="G240" t="s">
        <v>154</v>
      </c>
      <c r="L240" t="s">
        <v>202</v>
      </c>
      <c r="M240">
        <v>0</v>
      </c>
      <c r="R240">
        <v>25</v>
      </c>
      <c r="S240">
        <v>2</v>
      </c>
      <c r="T240" t="s">
        <v>421</v>
      </c>
      <c r="U240" t="s">
        <v>422</v>
      </c>
      <c r="V240" t="s">
        <v>423</v>
      </c>
      <c r="W240" t="s">
        <v>255</v>
      </c>
      <c r="X240" t="s">
        <v>427</v>
      </c>
      <c r="Y240" t="s">
        <v>428</v>
      </c>
    </row>
    <row r="241" spans="1:31" x14ac:dyDescent="0.25">
      <c r="A241" t="b">
        <f>B241=ElementsDB!AK241</f>
        <v>1</v>
      </c>
      <c r="B241" t="s">
        <v>1626</v>
      </c>
      <c r="C241" t="s">
        <v>152</v>
      </c>
      <c r="D241" t="s">
        <v>153</v>
      </c>
      <c r="E241" t="s">
        <v>35</v>
      </c>
      <c r="F241" t="s">
        <v>142</v>
      </c>
      <c r="G241" t="s">
        <v>31</v>
      </c>
      <c r="J241">
        <v>3300</v>
      </c>
      <c r="K241">
        <v>6859</v>
      </c>
      <c r="L241" t="s">
        <v>192</v>
      </c>
      <c r="M241">
        <v>1</v>
      </c>
      <c r="R241">
        <v>50</v>
      </c>
      <c r="S241">
        <v>2</v>
      </c>
      <c r="T241" t="s">
        <v>262</v>
      </c>
      <c r="U241" t="s">
        <v>419</v>
      </c>
      <c r="V241" t="s">
        <v>429</v>
      </c>
      <c r="AA241" t="s">
        <v>259</v>
      </c>
      <c r="AE241" t="s">
        <v>298</v>
      </c>
    </row>
    <row r="242" spans="1:31" x14ac:dyDescent="0.25">
      <c r="A242" t="b">
        <f>B242=ElementsDB!AK242</f>
        <v>1</v>
      </c>
      <c r="B242" t="s">
        <v>429</v>
      </c>
      <c r="C242" t="s">
        <v>152</v>
      </c>
      <c r="D242" t="s">
        <v>153</v>
      </c>
      <c r="E242" t="s">
        <v>35</v>
      </c>
      <c r="F242" t="s">
        <v>142</v>
      </c>
      <c r="G242" t="s">
        <v>154</v>
      </c>
      <c r="L242" t="s">
        <v>202</v>
      </c>
      <c r="M242">
        <v>0</v>
      </c>
      <c r="R242">
        <v>25</v>
      </c>
      <c r="S242">
        <v>2</v>
      </c>
      <c r="T242" t="s">
        <v>421</v>
      </c>
      <c r="U242" t="s">
        <v>422</v>
      </c>
      <c r="V242" t="s">
        <v>423</v>
      </c>
      <c r="W242" t="s">
        <v>255</v>
      </c>
      <c r="X242" t="s">
        <v>430</v>
      </c>
      <c r="Y242" t="s">
        <v>431</v>
      </c>
    </row>
    <row r="243" spans="1:31" x14ac:dyDescent="0.25">
      <c r="A243" t="b">
        <f>B243=ElementsDB!AK243</f>
        <v>1</v>
      </c>
      <c r="B243" t="s">
        <v>1627</v>
      </c>
      <c r="C243" t="s">
        <v>152</v>
      </c>
      <c r="D243" t="s">
        <v>153</v>
      </c>
      <c r="E243" t="s">
        <v>36</v>
      </c>
      <c r="F243" t="s">
        <v>140</v>
      </c>
      <c r="G243" t="s">
        <v>31</v>
      </c>
      <c r="J243">
        <v>3300</v>
      </c>
      <c r="K243">
        <v>6859</v>
      </c>
      <c r="L243" t="s">
        <v>192</v>
      </c>
      <c r="M243">
        <v>1</v>
      </c>
      <c r="R243">
        <v>50</v>
      </c>
      <c r="S243">
        <v>2</v>
      </c>
      <c r="T243" t="s">
        <v>262</v>
      </c>
      <c r="U243" t="s">
        <v>419</v>
      </c>
      <c r="V243" t="s">
        <v>432</v>
      </c>
      <c r="AA243" t="s">
        <v>259</v>
      </c>
      <c r="AE243" t="s">
        <v>298</v>
      </c>
    </row>
    <row r="244" spans="1:31" x14ac:dyDescent="0.25">
      <c r="A244" t="b">
        <f>B244=ElementsDB!AK244</f>
        <v>1</v>
      </c>
      <c r="B244" t="s">
        <v>432</v>
      </c>
      <c r="C244" t="s">
        <v>152</v>
      </c>
      <c r="D244" t="s">
        <v>153</v>
      </c>
      <c r="E244" t="s">
        <v>36</v>
      </c>
      <c r="F244" t="s">
        <v>140</v>
      </c>
      <c r="G244" t="s">
        <v>154</v>
      </c>
      <c r="L244" t="s">
        <v>202</v>
      </c>
      <c r="M244">
        <v>0</v>
      </c>
      <c r="R244">
        <v>25</v>
      </c>
      <c r="S244">
        <v>2</v>
      </c>
      <c r="T244" t="s">
        <v>421</v>
      </c>
      <c r="U244" t="s">
        <v>433</v>
      </c>
      <c r="V244" t="s">
        <v>423</v>
      </c>
      <c r="W244" t="s">
        <v>255</v>
      </c>
      <c r="X244" t="s">
        <v>424</v>
      </c>
      <c r="Y244" t="s">
        <v>434</v>
      </c>
    </row>
    <row r="245" spans="1:31" x14ac:dyDescent="0.25">
      <c r="A245" t="b">
        <f>B245=ElementsDB!AK245</f>
        <v>1</v>
      </c>
      <c r="B245" t="s">
        <v>1628</v>
      </c>
      <c r="C245" t="s">
        <v>152</v>
      </c>
      <c r="D245" t="s">
        <v>153</v>
      </c>
      <c r="E245" t="s">
        <v>36</v>
      </c>
      <c r="F245" t="s">
        <v>141</v>
      </c>
      <c r="G245" t="s">
        <v>31</v>
      </c>
      <c r="J245">
        <v>3300</v>
      </c>
      <c r="K245">
        <v>6859</v>
      </c>
      <c r="L245" t="s">
        <v>192</v>
      </c>
      <c r="M245">
        <v>1</v>
      </c>
      <c r="R245">
        <v>50</v>
      </c>
      <c r="S245">
        <v>2</v>
      </c>
      <c r="T245" t="s">
        <v>262</v>
      </c>
      <c r="U245" t="s">
        <v>419</v>
      </c>
      <c r="V245" t="s">
        <v>435</v>
      </c>
      <c r="AA245" t="s">
        <v>259</v>
      </c>
      <c r="AE245" t="s">
        <v>298</v>
      </c>
    </row>
    <row r="246" spans="1:31" x14ac:dyDescent="0.25">
      <c r="A246" t="b">
        <f>B246=ElementsDB!AK246</f>
        <v>1</v>
      </c>
      <c r="B246" t="s">
        <v>435</v>
      </c>
      <c r="C246" t="s">
        <v>152</v>
      </c>
      <c r="D246" t="s">
        <v>153</v>
      </c>
      <c r="E246" t="s">
        <v>36</v>
      </c>
      <c r="F246" t="s">
        <v>141</v>
      </c>
      <c r="G246" t="s">
        <v>154</v>
      </c>
      <c r="L246" t="s">
        <v>202</v>
      </c>
      <c r="M246">
        <v>0</v>
      </c>
      <c r="R246">
        <v>25</v>
      </c>
      <c r="S246">
        <v>2</v>
      </c>
      <c r="T246" t="s">
        <v>421</v>
      </c>
      <c r="U246" t="s">
        <v>433</v>
      </c>
      <c r="V246" t="s">
        <v>423</v>
      </c>
      <c r="W246" t="s">
        <v>255</v>
      </c>
      <c r="X246" t="s">
        <v>427</v>
      </c>
      <c r="Y246" t="s">
        <v>436</v>
      </c>
    </row>
    <row r="247" spans="1:31" x14ac:dyDescent="0.25">
      <c r="A247" t="b">
        <f>B247=ElementsDB!AK247</f>
        <v>1</v>
      </c>
      <c r="B247" t="s">
        <v>1629</v>
      </c>
      <c r="C247" t="s">
        <v>152</v>
      </c>
      <c r="D247" t="s">
        <v>153</v>
      </c>
      <c r="E247" t="s">
        <v>36</v>
      </c>
      <c r="F247" t="s">
        <v>155</v>
      </c>
      <c r="G247" t="s">
        <v>31</v>
      </c>
      <c r="J247">
        <v>3300</v>
      </c>
      <c r="K247">
        <v>6859</v>
      </c>
      <c r="L247" t="s">
        <v>192</v>
      </c>
      <c r="M247">
        <v>1</v>
      </c>
      <c r="R247">
        <v>50</v>
      </c>
      <c r="S247">
        <v>2</v>
      </c>
      <c r="T247" t="s">
        <v>262</v>
      </c>
      <c r="U247" t="s">
        <v>437</v>
      </c>
      <c r="V247" t="s">
        <v>438</v>
      </c>
      <c r="AA247" t="s">
        <v>259</v>
      </c>
      <c r="AE247" t="s">
        <v>298</v>
      </c>
    </row>
    <row r="248" spans="1:31" x14ac:dyDescent="0.25">
      <c r="A248" t="b">
        <f>B248=ElementsDB!AK248</f>
        <v>1</v>
      </c>
      <c r="B248" t="s">
        <v>438</v>
      </c>
      <c r="C248" t="s">
        <v>152</v>
      </c>
      <c r="D248" t="s">
        <v>153</v>
      </c>
      <c r="E248" t="s">
        <v>36</v>
      </c>
      <c r="F248" t="s">
        <v>155</v>
      </c>
      <c r="G248" t="s">
        <v>154</v>
      </c>
      <c r="L248" t="s">
        <v>202</v>
      </c>
      <c r="M248">
        <v>0</v>
      </c>
      <c r="R248">
        <v>25</v>
      </c>
      <c r="S248">
        <v>2</v>
      </c>
      <c r="T248" t="s">
        <v>421</v>
      </c>
      <c r="U248" t="s">
        <v>433</v>
      </c>
      <c r="V248" t="s">
        <v>423</v>
      </c>
      <c r="W248" t="s">
        <v>255</v>
      </c>
      <c r="X248" t="s">
        <v>427</v>
      </c>
      <c r="Y248" t="s">
        <v>439</v>
      </c>
    </row>
    <row r="249" spans="1:31" x14ac:dyDescent="0.25">
      <c r="A249" t="b">
        <f>B249=ElementsDB!AK249</f>
        <v>1</v>
      </c>
      <c r="B249" t="s">
        <v>1630</v>
      </c>
      <c r="C249" t="s">
        <v>152</v>
      </c>
      <c r="D249" t="s">
        <v>153</v>
      </c>
      <c r="E249" t="s">
        <v>36</v>
      </c>
      <c r="F249" t="s">
        <v>142</v>
      </c>
      <c r="G249" t="s">
        <v>31</v>
      </c>
      <c r="J249">
        <v>3300</v>
      </c>
      <c r="K249">
        <v>6859</v>
      </c>
      <c r="L249" t="s">
        <v>192</v>
      </c>
      <c r="M249">
        <v>1</v>
      </c>
      <c r="R249">
        <v>50</v>
      </c>
      <c r="S249">
        <v>2</v>
      </c>
      <c r="T249" t="s">
        <v>262</v>
      </c>
      <c r="U249" t="s">
        <v>419</v>
      </c>
      <c r="V249" t="s">
        <v>440</v>
      </c>
      <c r="AA249" t="s">
        <v>259</v>
      </c>
      <c r="AE249" t="s">
        <v>298</v>
      </c>
    </row>
    <row r="250" spans="1:31" x14ac:dyDescent="0.25">
      <c r="A250" t="b">
        <f>B250=ElementsDB!AK250</f>
        <v>1</v>
      </c>
      <c r="B250" t="s">
        <v>440</v>
      </c>
      <c r="C250" t="s">
        <v>152</v>
      </c>
      <c r="D250" t="s">
        <v>153</v>
      </c>
      <c r="E250" t="s">
        <v>36</v>
      </c>
      <c r="F250" t="s">
        <v>142</v>
      </c>
      <c r="G250" t="s">
        <v>154</v>
      </c>
      <c r="L250" t="s">
        <v>202</v>
      </c>
      <c r="M250">
        <v>0</v>
      </c>
      <c r="R250">
        <v>25</v>
      </c>
      <c r="S250">
        <v>2</v>
      </c>
      <c r="T250" t="s">
        <v>421</v>
      </c>
      <c r="U250" t="s">
        <v>433</v>
      </c>
      <c r="V250" t="s">
        <v>423</v>
      </c>
      <c r="W250" t="s">
        <v>255</v>
      </c>
      <c r="X250" t="s">
        <v>430</v>
      </c>
      <c r="Y250" t="s">
        <v>441</v>
      </c>
    </row>
    <row r="251" spans="1:31" x14ac:dyDescent="0.25">
      <c r="A251" t="b">
        <f>B251=ElementsDB!AK251</f>
        <v>1</v>
      </c>
      <c r="B251" t="s">
        <v>1631</v>
      </c>
      <c r="C251" t="s">
        <v>152</v>
      </c>
      <c r="D251" t="s">
        <v>156</v>
      </c>
      <c r="E251" t="s">
        <v>35</v>
      </c>
      <c r="F251" t="s">
        <v>140</v>
      </c>
      <c r="G251" t="s">
        <v>31</v>
      </c>
      <c r="J251">
        <v>3300</v>
      </c>
      <c r="K251">
        <v>6325</v>
      </c>
      <c r="L251" t="s">
        <v>192</v>
      </c>
      <c r="M251">
        <v>1</v>
      </c>
      <c r="R251">
        <v>50</v>
      </c>
      <c r="S251">
        <v>2</v>
      </c>
      <c r="T251" t="s">
        <v>262</v>
      </c>
      <c r="U251" t="s">
        <v>442</v>
      </c>
      <c r="V251" t="s">
        <v>443</v>
      </c>
      <c r="AA251" t="s">
        <v>259</v>
      </c>
      <c r="AE251" t="s">
        <v>298</v>
      </c>
    </row>
    <row r="252" spans="1:31" x14ac:dyDescent="0.25">
      <c r="A252" t="b">
        <f>B252=ElementsDB!AK252</f>
        <v>1</v>
      </c>
      <c r="B252" t="s">
        <v>443</v>
      </c>
      <c r="C252" t="s">
        <v>152</v>
      </c>
      <c r="D252" t="s">
        <v>156</v>
      </c>
      <c r="E252" t="s">
        <v>35</v>
      </c>
      <c r="F252" t="s">
        <v>140</v>
      </c>
      <c r="G252" t="s">
        <v>154</v>
      </c>
      <c r="L252" t="s">
        <v>202</v>
      </c>
      <c r="M252">
        <v>0</v>
      </c>
      <c r="R252">
        <v>25</v>
      </c>
      <c r="S252">
        <v>2</v>
      </c>
      <c r="T252" t="s">
        <v>421</v>
      </c>
      <c r="U252" t="s">
        <v>422</v>
      </c>
      <c r="V252" t="s">
        <v>423</v>
      </c>
      <c r="W252" t="s">
        <v>255</v>
      </c>
      <c r="X252" t="s">
        <v>424</v>
      </c>
      <c r="Y252" t="s">
        <v>444</v>
      </c>
    </row>
    <row r="253" spans="1:31" x14ac:dyDescent="0.25">
      <c r="A253" t="b">
        <f>B253=ElementsDB!AK253</f>
        <v>1</v>
      </c>
      <c r="B253" t="s">
        <v>1632</v>
      </c>
      <c r="C253" t="s">
        <v>152</v>
      </c>
      <c r="D253" t="s">
        <v>156</v>
      </c>
      <c r="E253" t="s">
        <v>35</v>
      </c>
      <c r="F253" t="s">
        <v>141</v>
      </c>
      <c r="G253" t="s">
        <v>31</v>
      </c>
      <c r="J253">
        <v>3300</v>
      </c>
      <c r="K253">
        <v>6325</v>
      </c>
      <c r="L253" t="s">
        <v>192</v>
      </c>
      <c r="M253">
        <v>1</v>
      </c>
      <c r="R253">
        <v>50</v>
      </c>
      <c r="S253">
        <v>2</v>
      </c>
      <c r="T253" t="s">
        <v>262</v>
      </c>
      <c r="U253" t="s">
        <v>442</v>
      </c>
      <c r="V253" t="s">
        <v>445</v>
      </c>
      <c r="AA253" t="s">
        <v>259</v>
      </c>
      <c r="AE253" t="s">
        <v>298</v>
      </c>
    </row>
    <row r="254" spans="1:31" x14ac:dyDescent="0.25">
      <c r="A254" t="b">
        <f>B254=ElementsDB!AK254</f>
        <v>1</v>
      </c>
      <c r="B254" t="s">
        <v>445</v>
      </c>
      <c r="C254" t="s">
        <v>152</v>
      </c>
      <c r="D254" t="s">
        <v>156</v>
      </c>
      <c r="E254" t="s">
        <v>35</v>
      </c>
      <c r="F254" t="s">
        <v>141</v>
      </c>
      <c r="G254" t="s">
        <v>154</v>
      </c>
      <c r="L254" t="s">
        <v>202</v>
      </c>
      <c r="M254">
        <v>0</v>
      </c>
      <c r="R254">
        <v>25</v>
      </c>
      <c r="S254">
        <v>2</v>
      </c>
      <c r="T254" t="s">
        <v>421</v>
      </c>
      <c r="U254" t="s">
        <v>422</v>
      </c>
      <c r="V254" t="s">
        <v>423</v>
      </c>
      <c r="W254" t="s">
        <v>255</v>
      </c>
      <c r="X254" t="s">
        <v>427</v>
      </c>
      <c r="Y254" t="s">
        <v>446</v>
      </c>
    </row>
    <row r="255" spans="1:31" x14ac:dyDescent="0.25">
      <c r="A255" t="b">
        <f>B255=ElementsDB!AK255</f>
        <v>1</v>
      </c>
      <c r="B255" t="s">
        <v>1633</v>
      </c>
      <c r="C255" t="s">
        <v>152</v>
      </c>
      <c r="D255" t="s">
        <v>156</v>
      </c>
      <c r="E255" t="s">
        <v>36</v>
      </c>
      <c r="F255" t="s">
        <v>140</v>
      </c>
      <c r="G255" t="s">
        <v>31</v>
      </c>
      <c r="J255">
        <v>3300</v>
      </c>
      <c r="K255">
        <v>6325</v>
      </c>
      <c r="L255" t="s">
        <v>192</v>
      </c>
      <c r="M255">
        <v>1</v>
      </c>
      <c r="R255">
        <v>50</v>
      </c>
      <c r="S255">
        <v>2</v>
      </c>
      <c r="T255" t="s">
        <v>262</v>
      </c>
      <c r="U255" t="s">
        <v>442</v>
      </c>
      <c r="V255" t="s">
        <v>447</v>
      </c>
      <c r="AA255" t="s">
        <v>259</v>
      </c>
      <c r="AE255" t="s">
        <v>298</v>
      </c>
    </row>
    <row r="256" spans="1:31" x14ac:dyDescent="0.25">
      <c r="A256" t="b">
        <f>B256=ElementsDB!AK256</f>
        <v>1</v>
      </c>
      <c r="B256" t="s">
        <v>447</v>
      </c>
      <c r="C256" t="s">
        <v>152</v>
      </c>
      <c r="D256" t="s">
        <v>156</v>
      </c>
      <c r="E256" t="s">
        <v>36</v>
      </c>
      <c r="F256" t="s">
        <v>140</v>
      </c>
      <c r="G256" t="s">
        <v>154</v>
      </c>
      <c r="L256" t="s">
        <v>202</v>
      </c>
      <c r="M256">
        <v>0</v>
      </c>
      <c r="R256">
        <v>25</v>
      </c>
      <c r="S256">
        <v>2</v>
      </c>
      <c r="T256" t="s">
        <v>421</v>
      </c>
      <c r="U256" t="s">
        <v>433</v>
      </c>
      <c r="V256" t="s">
        <v>423</v>
      </c>
      <c r="W256" t="s">
        <v>255</v>
      </c>
      <c r="X256" t="s">
        <v>424</v>
      </c>
      <c r="Y256" t="s">
        <v>448</v>
      </c>
    </row>
    <row r="257" spans="1:31" x14ac:dyDescent="0.25">
      <c r="A257" t="b">
        <f>B257=ElementsDB!AK257</f>
        <v>1</v>
      </c>
      <c r="B257" t="s">
        <v>1634</v>
      </c>
      <c r="C257" t="s">
        <v>152</v>
      </c>
      <c r="D257" t="s">
        <v>156</v>
      </c>
      <c r="E257" t="s">
        <v>36</v>
      </c>
      <c r="F257" t="s">
        <v>141</v>
      </c>
      <c r="G257" t="s">
        <v>31</v>
      </c>
      <c r="J257">
        <v>3300</v>
      </c>
      <c r="K257">
        <v>6325</v>
      </c>
      <c r="L257" t="s">
        <v>192</v>
      </c>
      <c r="M257">
        <v>1</v>
      </c>
      <c r="R257">
        <v>50</v>
      </c>
      <c r="S257">
        <v>2</v>
      </c>
      <c r="T257" t="s">
        <v>262</v>
      </c>
      <c r="U257" t="s">
        <v>442</v>
      </c>
      <c r="V257" t="s">
        <v>449</v>
      </c>
      <c r="AA257" t="s">
        <v>259</v>
      </c>
      <c r="AE257" t="s">
        <v>298</v>
      </c>
    </row>
    <row r="258" spans="1:31" x14ac:dyDescent="0.25">
      <c r="A258" t="b">
        <f>B258=ElementsDB!AK258</f>
        <v>1</v>
      </c>
      <c r="B258" t="s">
        <v>449</v>
      </c>
      <c r="C258" t="s">
        <v>152</v>
      </c>
      <c r="D258" t="s">
        <v>156</v>
      </c>
      <c r="E258" t="s">
        <v>36</v>
      </c>
      <c r="F258" t="s">
        <v>141</v>
      </c>
      <c r="G258" t="s">
        <v>154</v>
      </c>
      <c r="L258" t="s">
        <v>202</v>
      </c>
      <c r="M258">
        <v>0</v>
      </c>
      <c r="R258">
        <v>25</v>
      </c>
      <c r="S258">
        <v>2</v>
      </c>
      <c r="T258" t="s">
        <v>421</v>
      </c>
      <c r="U258" t="s">
        <v>433</v>
      </c>
      <c r="V258" t="s">
        <v>423</v>
      </c>
      <c r="W258" t="s">
        <v>255</v>
      </c>
      <c r="X258" t="s">
        <v>427</v>
      </c>
      <c r="Y258" t="s">
        <v>450</v>
      </c>
    </row>
    <row r="259" spans="1:31" x14ac:dyDescent="0.25">
      <c r="A259" t="b">
        <f>B259=ElementsDB!AK259</f>
        <v>1</v>
      </c>
      <c r="B259" t="s">
        <v>311</v>
      </c>
      <c r="C259" t="s">
        <v>152</v>
      </c>
      <c r="D259" t="s">
        <v>157</v>
      </c>
      <c r="G259" t="s">
        <v>154</v>
      </c>
      <c r="L259" t="s">
        <v>202</v>
      </c>
      <c r="M259">
        <v>0</v>
      </c>
      <c r="R259">
        <v>25</v>
      </c>
      <c r="S259">
        <v>2</v>
      </c>
      <c r="T259" t="s">
        <v>451</v>
      </c>
      <c r="U259" t="s">
        <v>424</v>
      </c>
      <c r="V259" t="s">
        <v>423</v>
      </c>
      <c r="W259" t="s">
        <v>255</v>
      </c>
    </row>
    <row r="260" spans="1:31" x14ac:dyDescent="0.25">
      <c r="A260" t="b">
        <f>B260=ElementsDB!AK260</f>
        <v>1</v>
      </c>
      <c r="B260" t="s">
        <v>1635</v>
      </c>
      <c r="C260" t="s">
        <v>152</v>
      </c>
      <c r="D260" t="s">
        <v>158</v>
      </c>
      <c r="E260" t="s">
        <v>35</v>
      </c>
      <c r="F260" t="s">
        <v>159</v>
      </c>
      <c r="G260" t="s">
        <v>31</v>
      </c>
      <c r="J260">
        <v>3300</v>
      </c>
      <c r="K260">
        <v>5400</v>
      </c>
      <c r="L260" t="s">
        <v>192</v>
      </c>
      <c r="M260">
        <v>1</v>
      </c>
      <c r="R260">
        <v>50</v>
      </c>
      <c r="S260">
        <v>2</v>
      </c>
      <c r="T260" t="s">
        <v>452</v>
      </c>
      <c r="U260" t="s">
        <v>453</v>
      </c>
      <c r="V260" t="s">
        <v>454</v>
      </c>
      <c r="AA260" t="s">
        <v>259</v>
      </c>
      <c r="AE260" t="s">
        <v>298</v>
      </c>
    </row>
    <row r="261" spans="1:31" x14ac:dyDescent="0.25">
      <c r="A261" t="b">
        <f>B261=ElementsDB!AK261</f>
        <v>1</v>
      </c>
      <c r="B261" t="s">
        <v>454</v>
      </c>
      <c r="C261" t="s">
        <v>152</v>
      </c>
      <c r="D261" t="s">
        <v>158</v>
      </c>
      <c r="E261" t="s">
        <v>35</v>
      </c>
      <c r="F261" t="s">
        <v>159</v>
      </c>
      <c r="G261" t="s">
        <v>154</v>
      </c>
      <c r="L261" t="s">
        <v>202</v>
      </c>
      <c r="M261">
        <v>0</v>
      </c>
      <c r="R261">
        <v>25</v>
      </c>
      <c r="S261">
        <v>2</v>
      </c>
      <c r="T261" t="s">
        <v>421</v>
      </c>
      <c r="U261" t="s">
        <v>422</v>
      </c>
      <c r="V261" t="s">
        <v>423</v>
      </c>
      <c r="W261" t="s">
        <v>255</v>
      </c>
      <c r="X261" t="s">
        <v>424</v>
      </c>
      <c r="Y261" t="s">
        <v>455</v>
      </c>
    </row>
    <row r="262" spans="1:31" x14ac:dyDescent="0.25">
      <c r="A262" t="b">
        <f>B262=ElementsDB!AK262</f>
        <v>1</v>
      </c>
      <c r="B262" t="s">
        <v>1636</v>
      </c>
      <c r="C262" t="s">
        <v>152</v>
      </c>
      <c r="D262" t="s">
        <v>158</v>
      </c>
      <c r="E262" t="s">
        <v>35</v>
      </c>
      <c r="F262" t="s">
        <v>160</v>
      </c>
      <c r="G262" t="s">
        <v>31</v>
      </c>
      <c r="J262">
        <v>3300</v>
      </c>
      <c r="K262">
        <v>5400</v>
      </c>
      <c r="L262" t="s">
        <v>192</v>
      </c>
      <c r="M262">
        <v>1</v>
      </c>
      <c r="R262">
        <v>50</v>
      </c>
      <c r="S262">
        <v>2</v>
      </c>
      <c r="T262" t="s">
        <v>452</v>
      </c>
      <c r="U262" t="s">
        <v>456</v>
      </c>
      <c r="V262" t="s">
        <v>457</v>
      </c>
      <c r="AA262" t="s">
        <v>259</v>
      </c>
      <c r="AE262" t="s">
        <v>298</v>
      </c>
    </row>
    <row r="263" spans="1:31" x14ac:dyDescent="0.25">
      <c r="A263" t="b">
        <f>B263=ElementsDB!AK263</f>
        <v>1</v>
      </c>
      <c r="B263" t="s">
        <v>457</v>
      </c>
      <c r="C263" t="s">
        <v>152</v>
      </c>
      <c r="D263" t="s">
        <v>158</v>
      </c>
      <c r="E263" t="s">
        <v>35</v>
      </c>
      <c r="F263" t="s">
        <v>160</v>
      </c>
      <c r="G263" t="s">
        <v>154</v>
      </c>
      <c r="L263" t="s">
        <v>202</v>
      </c>
      <c r="M263">
        <v>0</v>
      </c>
      <c r="R263">
        <v>25</v>
      </c>
      <c r="S263">
        <v>2</v>
      </c>
      <c r="T263" t="s">
        <v>421</v>
      </c>
      <c r="U263" t="s">
        <v>422</v>
      </c>
      <c r="V263" t="s">
        <v>423</v>
      </c>
      <c r="W263" t="s">
        <v>255</v>
      </c>
      <c r="X263" t="s">
        <v>424</v>
      </c>
      <c r="Y263" t="s">
        <v>458</v>
      </c>
    </row>
    <row r="264" spans="1:31" x14ac:dyDescent="0.25">
      <c r="A264" t="b">
        <f>B264=ElementsDB!AK264</f>
        <v>1</v>
      </c>
      <c r="B264" t="s">
        <v>1637</v>
      </c>
      <c r="C264" t="s">
        <v>152</v>
      </c>
      <c r="D264" t="s">
        <v>158</v>
      </c>
      <c r="E264" t="s">
        <v>35</v>
      </c>
      <c r="F264" t="s">
        <v>161</v>
      </c>
      <c r="G264" t="s">
        <v>31</v>
      </c>
      <c r="J264">
        <v>3300</v>
      </c>
      <c r="K264">
        <v>5400</v>
      </c>
      <c r="L264" t="s">
        <v>192</v>
      </c>
      <c r="M264">
        <v>1</v>
      </c>
      <c r="R264">
        <v>50</v>
      </c>
      <c r="S264">
        <v>2</v>
      </c>
      <c r="T264" t="s">
        <v>452</v>
      </c>
      <c r="U264" t="s">
        <v>459</v>
      </c>
      <c r="V264" t="s">
        <v>460</v>
      </c>
      <c r="AA264" t="s">
        <v>259</v>
      </c>
      <c r="AE264" t="s">
        <v>298</v>
      </c>
    </row>
    <row r="265" spans="1:31" x14ac:dyDescent="0.25">
      <c r="A265" t="b">
        <f>B265=ElementsDB!AK265</f>
        <v>1</v>
      </c>
      <c r="B265" t="s">
        <v>460</v>
      </c>
      <c r="C265" t="s">
        <v>152</v>
      </c>
      <c r="D265" t="s">
        <v>158</v>
      </c>
      <c r="E265" t="s">
        <v>35</v>
      </c>
      <c r="F265" t="s">
        <v>161</v>
      </c>
      <c r="G265" t="s">
        <v>154</v>
      </c>
      <c r="L265" t="s">
        <v>202</v>
      </c>
      <c r="M265">
        <v>0</v>
      </c>
      <c r="R265">
        <v>25</v>
      </c>
      <c r="S265">
        <v>2</v>
      </c>
      <c r="T265" t="s">
        <v>421</v>
      </c>
      <c r="U265" t="s">
        <v>422</v>
      </c>
      <c r="V265" t="s">
        <v>423</v>
      </c>
      <c r="W265" t="s">
        <v>255</v>
      </c>
      <c r="X265" t="s">
        <v>424</v>
      </c>
      <c r="Y265" t="s">
        <v>461</v>
      </c>
    </row>
    <row r="266" spans="1:31" x14ac:dyDescent="0.25">
      <c r="A266" t="b">
        <f>B266=ElementsDB!AK266</f>
        <v>1</v>
      </c>
      <c r="B266" t="s">
        <v>1638</v>
      </c>
      <c r="C266" t="s">
        <v>152</v>
      </c>
      <c r="D266" t="s">
        <v>158</v>
      </c>
      <c r="E266" t="s">
        <v>35</v>
      </c>
      <c r="F266" t="s">
        <v>162</v>
      </c>
      <c r="G266" t="s">
        <v>31</v>
      </c>
      <c r="J266">
        <v>3300</v>
      </c>
      <c r="K266">
        <v>5400</v>
      </c>
      <c r="L266" t="s">
        <v>192</v>
      </c>
      <c r="M266">
        <v>1</v>
      </c>
      <c r="R266">
        <v>50</v>
      </c>
      <c r="S266">
        <v>2</v>
      </c>
      <c r="T266" t="s">
        <v>452</v>
      </c>
      <c r="U266" t="s">
        <v>462</v>
      </c>
      <c r="V266" t="s">
        <v>463</v>
      </c>
      <c r="AA266" t="s">
        <v>259</v>
      </c>
      <c r="AE266" t="s">
        <v>298</v>
      </c>
    </row>
    <row r="267" spans="1:31" x14ac:dyDescent="0.25">
      <c r="A267" t="b">
        <f>B267=ElementsDB!AK267</f>
        <v>1</v>
      </c>
      <c r="B267" t="s">
        <v>463</v>
      </c>
      <c r="C267" t="s">
        <v>152</v>
      </c>
      <c r="D267" t="s">
        <v>158</v>
      </c>
      <c r="E267" t="s">
        <v>35</v>
      </c>
      <c r="F267" t="s">
        <v>162</v>
      </c>
      <c r="G267" t="s">
        <v>154</v>
      </c>
      <c r="L267" t="s">
        <v>202</v>
      </c>
      <c r="M267">
        <v>0</v>
      </c>
      <c r="R267">
        <v>25</v>
      </c>
      <c r="S267">
        <v>2</v>
      </c>
      <c r="T267" t="s">
        <v>421</v>
      </c>
      <c r="U267" t="s">
        <v>422</v>
      </c>
      <c r="V267" t="s">
        <v>423</v>
      </c>
      <c r="W267" t="s">
        <v>255</v>
      </c>
      <c r="X267" t="s">
        <v>424</v>
      </c>
      <c r="Y267" t="s">
        <v>464</v>
      </c>
    </row>
    <row r="268" spans="1:31" x14ac:dyDescent="0.25">
      <c r="A268" t="b">
        <f>B268=ElementsDB!AK268</f>
        <v>1</v>
      </c>
      <c r="B268" t="s">
        <v>1639</v>
      </c>
      <c r="C268" t="s">
        <v>152</v>
      </c>
      <c r="D268" t="s">
        <v>158</v>
      </c>
      <c r="E268" t="s">
        <v>35</v>
      </c>
      <c r="F268" t="s">
        <v>163</v>
      </c>
      <c r="G268" t="s">
        <v>31</v>
      </c>
      <c r="J268">
        <v>3300</v>
      </c>
      <c r="K268">
        <v>5400</v>
      </c>
      <c r="L268" t="s">
        <v>192</v>
      </c>
      <c r="M268">
        <v>1</v>
      </c>
      <c r="R268">
        <v>50</v>
      </c>
      <c r="S268">
        <v>2</v>
      </c>
      <c r="T268" t="s">
        <v>452</v>
      </c>
      <c r="U268" t="s">
        <v>465</v>
      </c>
      <c r="V268" t="s">
        <v>466</v>
      </c>
      <c r="AA268" t="s">
        <v>259</v>
      </c>
      <c r="AE268" t="s">
        <v>298</v>
      </c>
    </row>
    <row r="269" spans="1:31" x14ac:dyDescent="0.25">
      <c r="A269" t="b">
        <f>B269=ElementsDB!AK269</f>
        <v>1</v>
      </c>
      <c r="B269" t="s">
        <v>466</v>
      </c>
      <c r="C269" t="s">
        <v>152</v>
      </c>
      <c r="D269" t="s">
        <v>158</v>
      </c>
      <c r="E269" t="s">
        <v>35</v>
      </c>
      <c r="F269" t="s">
        <v>163</v>
      </c>
      <c r="G269" t="s">
        <v>154</v>
      </c>
      <c r="L269" t="s">
        <v>202</v>
      </c>
      <c r="M269">
        <v>0</v>
      </c>
      <c r="R269">
        <v>25</v>
      </c>
      <c r="S269">
        <v>2</v>
      </c>
      <c r="T269" t="s">
        <v>421</v>
      </c>
      <c r="U269" t="s">
        <v>422</v>
      </c>
      <c r="V269" t="s">
        <v>423</v>
      </c>
      <c r="W269" t="s">
        <v>255</v>
      </c>
      <c r="X269" t="s">
        <v>424</v>
      </c>
      <c r="Y269" t="s">
        <v>467</v>
      </c>
    </row>
    <row r="270" spans="1:31" x14ac:dyDescent="0.25">
      <c r="A270" t="b">
        <f>B270=ElementsDB!AK270</f>
        <v>1</v>
      </c>
      <c r="B270" t="s">
        <v>1640</v>
      </c>
      <c r="C270" t="s">
        <v>152</v>
      </c>
      <c r="D270" t="s">
        <v>158</v>
      </c>
      <c r="E270" t="s">
        <v>35</v>
      </c>
      <c r="F270" t="s">
        <v>164</v>
      </c>
      <c r="G270" t="s">
        <v>31</v>
      </c>
      <c r="J270">
        <v>3300</v>
      </c>
      <c r="K270">
        <v>5400</v>
      </c>
      <c r="L270" t="s">
        <v>192</v>
      </c>
      <c r="M270">
        <v>1</v>
      </c>
      <c r="R270">
        <v>50</v>
      </c>
      <c r="S270">
        <v>2</v>
      </c>
      <c r="T270" t="s">
        <v>452</v>
      </c>
      <c r="U270" t="s">
        <v>468</v>
      </c>
      <c r="V270" t="s">
        <v>469</v>
      </c>
      <c r="AA270" t="s">
        <v>259</v>
      </c>
      <c r="AE270" t="s">
        <v>298</v>
      </c>
    </row>
    <row r="271" spans="1:31" x14ac:dyDescent="0.25">
      <c r="A271" t="b">
        <f>B271=ElementsDB!AK271</f>
        <v>1</v>
      </c>
      <c r="B271" t="s">
        <v>469</v>
      </c>
      <c r="C271" t="s">
        <v>152</v>
      </c>
      <c r="D271" t="s">
        <v>158</v>
      </c>
      <c r="E271" t="s">
        <v>35</v>
      </c>
      <c r="F271" t="s">
        <v>164</v>
      </c>
      <c r="G271" t="s">
        <v>154</v>
      </c>
      <c r="L271" t="s">
        <v>202</v>
      </c>
      <c r="M271">
        <v>0</v>
      </c>
      <c r="R271">
        <v>25</v>
      </c>
      <c r="S271">
        <v>2</v>
      </c>
      <c r="T271" t="s">
        <v>421</v>
      </c>
      <c r="U271" t="s">
        <v>422</v>
      </c>
      <c r="V271" t="s">
        <v>423</v>
      </c>
      <c r="W271" t="s">
        <v>255</v>
      </c>
      <c r="X271" t="s">
        <v>424</v>
      </c>
      <c r="Y271" t="s">
        <v>470</v>
      </c>
    </row>
    <row r="272" spans="1:31" x14ac:dyDescent="0.25">
      <c r="A272" t="b">
        <f>B272=ElementsDB!AK272</f>
        <v>1</v>
      </c>
      <c r="B272" t="s">
        <v>1641</v>
      </c>
      <c r="C272" t="s">
        <v>152</v>
      </c>
      <c r="D272" t="s">
        <v>158</v>
      </c>
      <c r="E272" t="s">
        <v>35</v>
      </c>
      <c r="F272" t="s">
        <v>165</v>
      </c>
      <c r="G272" t="s">
        <v>31</v>
      </c>
      <c r="J272">
        <v>3300</v>
      </c>
      <c r="K272">
        <v>5400</v>
      </c>
      <c r="L272" t="s">
        <v>192</v>
      </c>
      <c r="M272">
        <v>1</v>
      </c>
      <c r="R272">
        <v>50</v>
      </c>
      <c r="S272">
        <v>2</v>
      </c>
      <c r="T272" t="s">
        <v>452</v>
      </c>
      <c r="U272" t="s">
        <v>471</v>
      </c>
      <c r="V272" t="s">
        <v>472</v>
      </c>
      <c r="AA272" t="s">
        <v>259</v>
      </c>
      <c r="AE272" t="s">
        <v>298</v>
      </c>
    </row>
    <row r="273" spans="1:31" x14ac:dyDescent="0.25">
      <c r="A273" t="b">
        <f>B273=ElementsDB!AK273</f>
        <v>1</v>
      </c>
      <c r="B273" t="s">
        <v>472</v>
      </c>
      <c r="C273" t="s">
        <v>152</v>
      </c>
      <c r="D273" t="s">
        <v>158</v>
      </c>
      <c r="E273" t="s">
        <v>35</v>
      </c>
      <c r="F273" t="s">
        <v>165</v>
      </c>
      <c r="G273" t="s">
        <v>154</v>
      </c>
      <c r="L273" t="s">
        <v>202</v>
      </c>
      <c r="M273">
        <v>0</v>
      </c>
      <c r="R273">
        <v>25</v>
      </c>
      <c r="S273">
        <v>2</v>
      </c>
      <c r="T273" t="s">
        <v>421</v>
      </c>
      <c r="U273" t="s">
        <v>422</v>
      </c>
      <c r="V273" t="s">
        <v>423</v>
      </c>
      <c r="W273" t="s">
        <v>255</v>
      </c>
      <c r="X273" t="s">
        <v>424</v>
      </c>
      <c r="Y273" t="s">
        <v>473</v>
      </c>
    </row>
    <row r="274" spans="1:31" x14ac:dyDescent="0.25">
      <c r="A274" t="b">
        <f>B274=ElementsDB!AK274</f>
        <v>1</v>
      </c>
      <c r="B274" t="s">
        <v>1642</v>
      </c>
      <c r="C274" t="s">
        <v>152</v>
      </c>
      <c r="D274" t="s">
        <v>158</v>
      </c>
      <c r="E274" t="s">
        <v>35</v>
      </c>
      <c r="F274" t="s">
        <v>166</v>
      </c>
      <c r="G274" t="s">
        <v>31</v>
      </c>
      <c r="J274">
        <v>3300</v>
      </c>
      <c r="K274">
        <v>5400</v>
      </c>
      <c r="L274" t="s">
        <v>192</v>
      </c>
      <c r="M274">
        <v>1</v>
      </c>
      <c r="R274">
        <v>50</v>
      </c>
      <c r="S274">
        <v>2</v>
      </c>
      <c r="T274" t="s">
        <v>452</v>
      </c>
      <c r="U274" t="s">
        <v>474</v>
      </c>
      <c r="V274" t="s">
        <v>475</v>
      </c>
      <c r="AA274" t="s">
        <v>259</v>
      </c>
      <c r="AE274" t="s">
        <v>298</v>
      </c>
    </row>
    <row r="275" spans="1:31" x14ac:dyDescent="0.25">
      <c r="A275" t="b">
        <f>B275=ElementsDB!AK275</f>
        <v>1</v>
      </c>
      <c r="B275" t="s">
        <v>475</v>
      </c>
      <c r="C275" t="s">
        <v>152</v>
      </c>
      <c r="D275" t="s">
        <v>158</v>
      </c>
      <c r="E275" t="s">
        <v>35</v>
      </c>
      <c r="F275" t="s">
        <v>166</v>
      </c>
      <c r="G275" t="s">
        <v>154</v>
      </c>
      <c r="L275" t="s">
        <v>202</v>
      </c>
      <c r="M275">
        <v>0</v>
      </c>
      <c r="R275">
        <v>25</v>
      </c>
      <c r="S275">
        <v>2</v>
      </c>
      <c r="T275" t="s">
        <v>421</v>
      </c>
      <c r="U275" t="s">
        <v>422</v>
      </c>
      <c r="V275" t="s">
        <v>423</v>
      </c>
      <c r="W275" t="s">
        <v>255</v>
      </c>
      <c r="X275" t="s">
        <v>424</v>
      </c>
      <c r="Y275" t="s">
        <v>476</v>
      </c>
    </row>
    <row r="276" spans="1:31" x14ac:dyDescent="0.25">
      <c r="A276" t="b">
        <f>B276=ElementsDB!AK276</f>
        <v>1</v>
      </c>
      <c r="B276" t="s">
        <v>1643</v>
      </c>
      <c r="C276" t="s">
        <v>152</v>
      </c>
      <c r="D276" t="s">
        <v>158</v>
      </c>
      <c r="E276" t="s">
        <v>36</v>
      </c>
      <c r="F276" t="s">
        <v>159</v>
      </c>
      <c r="G276" t="s">
        <v>31</v>
      </c>
      <c r="J276">
        <v>3300</v>
      </c>
      <c r="K276">
        <v>5400</v>
      </c>
      <c r="L276" t="s">
        <v>192</v>
      </c>
      <c r="M276">
        <v>1</v>
      </c>
      <c r="R276">
        <v>50</v>
      </c>
      <c r="S276">
        <v>2</v>
      </c>
      <c r="T276" t="s">
        <v>452</v>
      </c>
      <c r="U276" t="s">
        <v>453</v>
      </c>
      <c r="V276" t="s">
        <v>477</v>
      </c>
      <c r="AA276" t="s">
        <v>259</v>
      </c>
      <c r="AE276" t="s">
        <v>298</v>
      </c>
    </row>
    <row r="277" spans="1:31" x14ac:dyDescent="0.25">
      <c r="A277" t="b">
        <f>B277=ElementsDB!AK277</f>
        <v>1</v>
      </c>
      <c r="B277" t="s">
        <v>477</v>
      </c>
      <c r="C277" t="s">
        <v>152</v>
      </c>
      <c r="D277" t="s">
        <v>158</v>
      </c>
      <c r="E277" t="s">
        <v>36</v>
      </c>
      <c r="F277" t="s">
        <v>159</v>
      </c>
      <c r="G277" t="s">
        <v>154</v>
      </c>
      <c r="L277" t="s">
        <v>202</v>
      </c>
      <c r="M277">
        <v>0</v>
      </c>
      <c r="R277">
        <v>25</v>
      </c>
      <c r="S277">
        <v>2</v>
      </c>
      <c r="T277" t="s">
        <v>421</v>
      </c>
      <c r="U277" t="s">
        <v>433</v>
      </c>
      <c r="V277" t="s">
        <v>423</v>
      </c>
      <c r="W277" t="s">
        <v>255</v>
      </c>
      <c r="X277" t="s">
        <v>424</v>
      </c>
      <c r="Y277" t="s">
        <v>478</v>
      </c>
    </row>
    <row r="278" spans="1:31" x14ac:dyDescent="0.25">
      <c r="A278" t="b">
        <f>B278=ElementsDB!AK278</f>
        <v>1</v>
      </c>
      <c r="B278" t="s">
        <v>1644</v>
      </c>
      <c r="C278" t="s">
        <v>152</v>
      </c>
      <c r="D278" t="s">
        <v>158</v>
      </c>
      <c r="E278" t="s">
        <v>36</v>
      </c>
      <c r="F278" t="s">
        <v>160</v>
      </c>
      <c r="G278" t="s">
        <v>31</v>
      </c>
      <c r="J278">
        <v>3300</v>
      </c>
      <c r="K278">
        <v>5400</v>
      </c>
      <c r="L278" t="s">
        <v>192</v>
      </c>
      <c r="M278">
        <v>1</v>
      </c>
      <c r="R278">
        <v>50</v>
      </c>
      <c r="S278">
        <v>2</v>
      </c>
      <c r="T278" t="s">
        <v>452</v>
      </c>
      <c r="U278" t="s">
        <v>456</v>
      </c>
      <c r="V278" t="s">
        <v>479</v>
      </c>
      <c r="AA278" t="s">
        <v>259</v>
      </c>
      <c r="AE278" t="s">
        <v>298</v>
      </c>
    </row>
    <row r="279" spans="1:31" x14ac:dyDescent="0.25">
      <c r="A279" t="b">
        <f>B279=ElementsDB!AK279</f>
        <v>1</v>
      </c>
      <c r="B279" t="s">
        <v>479</v>
      </c>
      <c r="C279" t="s">
        <v>152</v>
      </c>
      <c r="D279" t="s">
        <v>158</v>
      </c>
      <c r="E279" t="s">
        <v>36</v>
      </c>
      <c r="F279" t="s">
        <v>160</v>
      </c>
      <c r="G279" t="s">
        <v>154</v>
      </c>
      <c r="L279" t="s">
        <v>202</v>
      </c>
      <c r="M279">
        <v>0</v>
      </c>
      <c r="R279">
        <v>25</v>
      </c>
      <c r="S279">
        <v>2</v>
      </c>
      <c r="T279" t="s">
        <v>421</v>
      </c>
      <c r="U279" t="s">
        <v>433</v>
      </c>
      <c r="V279" t="s">
        <v>423</v>
      </c>
      <c r="W279" t="s">
        <v>255</v>
      </c>
      <c r="X279" t="s">
        <v>424</v>
      </c>
      <c r="Y279" t="s">
        <v>480</v>
      </c>
    </row>
    <row r="280" spans="1:31" x14ac:dyDescent="0.25">
      <c r="A280" t="b">
        <f>B280=ElementsDB!AK280</f>
        <v>1</v>
      </c>
      <c r="B280" t="s">
        <v>1645</v>
      </c>
      <c r="C280" t="s">
        <v>152</v>
      </c>
      <c r="D280" t="s">
        <v>158</v>
      </c>
      <c r="E280" t="s">
        <v>36</v>
      </c>
      <c r="F280" t="s">
        <v>161</v>
      </c>
      <c r="G280" t="s">
        <v>31</v>
      </c>
      <c r="J280">
        <v>3300</v>
      </c>
      <c r="K280">
        <v>5400</v>
      </c>
      <c r="L280" t="s">
        <v>192</v>
      </c>
      <c r="M280">
        <v>1</v>
      </c>
      <c r="R280">
        <v>50</v>
      </c>
      <c r="S280">
        <v>2</v>
      </c>
      <c r="T280" t="s">
        <v>452</v>
      </c>
      <c r="U280" t="s">
        <v>459</v>
      </c>
      <c r="V280" t="s">
        <v>481</v>
      </c>
      <c r="AA280" t="s">
        <v>259</v>
      </c>
      <c r="AE280" t="s">
        <v>298</v>
      </c>
    </row>
    <row r="281" spans="1:31" x14ac:dyDescent="0.25">
      <c r="A281" t="b">
        <f>B281=ElementsDB!AK281</f>
        <v>1</v>
      </c>
      <c r="B281" t="s">
        <v>481</v>
      </c>
      <c r="C281" t="s">
        <v>152</v>
      </c>
      <c r="D281" t="s">
        <v>158</v>
      </c>
      <c r="E281" t="s">
        <v>36</v>
      </c>
      <c r="F281" t="s">
        <v>161</v>
      </c>
      <c r="G281" t="s">
        <v>154</v>
      </c>
      <c r="L281" t="s">
        <v>202</v>
      </c>
      <c r="M281">
        <v>0</v>
      </c>
      <c r="R281">
        <v>25</v>
      </c>
      <c r="S281">
        <v>2</v>
      </c>
      <c r="T281" t="s">
        <v>421</v>
      </c>
      <c r="U281" t="s">
        <v>433</v>
      </c>
      <c r="V281" t="s">
        <v>423</v>
      </c>
      <c r="W281" t="s">
        <v>255</v>
      </c>
      <c r="X281" t="s">
        <v>424</v>
      </c>
      <c r="Y281" t="s">
        <v>482</v>
      </c>
    </row>
    <row r="282" spans="1:31" x14ac:dyDescent="0.25">
      <c r="A282" t="b">
        <f>B282=ElementsDB!AK282</f>
        <v>1</v>
      </c>
      <c r="B282" t="s">
        <v>1646</v>
      </c>
      <c r="C282" t="s">
        <v>152</v>
      </c>
      <c r="D282" t="s">
        <v>158</v>
      </c>
      <c r="E282" t="s">
        <v>36</v>
      </c>
      <c r="F282" t="s">
        <v>162</v>
      </c>
      <c r="G282" t="s">
        <v>31</v>
      </c>
      <c r="J282">
        <v>3300</v>
      </c>
      <c r="K282">
        <v>5400</v>
      </c>
      <c r="L282" t="s">
        <v>192</v>
      </c>
      <c r="M282">
        <v>1</v>
      </c>
      <c r="R282">
        <v>50</v>
      </c>
      <c r="S282">
        <v>2</v>
      </c>
      <c r="T282" t="s">
        <v>452</v>
      </c>
      <c r="U282" t="s">
        <v>462</v>
      </c>
      <c r="V282" t="s">
        <v>483</v>
      </c>
      <c r="AA282" t="s">
        <v>259</v>
      </c>
      <c r="AE282" t="s">
        <v>298</v>
      </c>
    </row>
    <row r="283" spans="1:31" x14ac:dyDescent="0.25">
      <c r="A283" t="b">
        <f>B283=ElementsDB!AK283</f>
        <v>1</v>
      </c>
      <c r="B283" t="s">
        <v>483</v>
      </c>
      <c r="C283" t="s">
        <v>152</v>
      </c>
      <c r="D283" t="s">
        <v>158</v>
      </c>
      <c r="E283" t="s">
        <v>36</v>
      </c>
      <c r="F283" t="s">
        <v>162</v>
      </c>
      <c r="G283" t="s">
        <v>154</v>
      </c>
      <c r="L283" t="s">
        <v>202</v>
      </c>
      <c r="M283">
        <v>0</v>
      </c>
      <c r="R283">
        <v>25</v>
      </c>
      <c r="S283">
        <v>2</v>
      </c>
      <c r="T283" t="s">
        <v>421</v>
      </c>
      <c r="U283" t="s">
        <v>433</v>
      </c>
      <c r="V283" t="s">
        <v>423</v>
      </c>
      <c r="W283" t="s">
        <v>255</v>
      </c>
      <c r="X283" t="s">
        <v>424</v>
      </c>
      <c r="Y283" t="s">
        <v>484</v>
      </c>
    </row>
    <row r="284" spans="1:31" x14ac:dyDescent="0.25">
      <c r="A284" t="b">
        <f>B284=ElementsDB!AK284</f>
        <v>1</v>
      </c>
      <c r="B284" t="s">
        <v>1647</v>
      </c>
      <c r="C284" t="s">
        <v>152</v>
      </c>
      <c r="D284" t="s">
        <v>158</v>
      </c>
      <c r="E284" t="s">
        <v>36</v>
      </c>
      <c r="F284" t="s">
        <v>163</v>
      </c>
      <c r="G284" t="s">
        <v>31</v>
      </c>
      <c r="J284">
        <v>3300</v>
      </c>
      <c r="K284">
        <v>5400</v>
      </c>
      <c r="L284" t="s">
        <v>192</v>
      </c>
      <c r="M284">
        <v>1</v>
      </c>
      <c r="R284">
        <v>50</v>
      </c>
      <c r="S284">
        <v>2</v>
      </c>
      <c r="T284" t="s">
        <v>452</v>
      </c>
      <c r="U284" t="s">
        <v>465</v>
      </c>
      <c r="V284" t="s">
        <v>485</v>
      </c>
      <c r="AA284" t="s">
        <v>259</v>
      </c>
      <c r="AE284" t="s">
        <v>298</v>
      </c>
    </row>
    <row r="285" spans="1:31" x14ac:dyDescent="0.25">
      <c r="A285" t="b">
        <f>B285=ElementsDB!AK285</f>
        <v>1</v>
      </c>
      <c r="B285" t="s">
        <v>485</v>
      </c>
      <c r="C285" t="s">
        <v>152</v>
      </c>
      <c r="D285" t="s">
        <v>158</v>
      </c>
      <c r="E285" t="s">
        <v>36</v>
      </c>
      <c r="F285" t="s">
        <v>163</v>
      </c>
      <c r="G285" t="s">
        <v>154</v>
      </c>
      <c r="L285" t="s">
        <v>202</v>
      </c>
      <c r="M285">
        <v>0</v>
      </c>
      <c r="R285">
        <v>25</v>
      </c>
      <c r="S285">
        <v>2</v>
      </c>
      <c r="T285" t="s">
        <v>421</v>
      </c>
      <c r="U285" t="s">
        <v>433</v>
      </c>
      <c r="V285" t="s">
        <v>423</v>
      </c>
      <c r="W285" t="s">
        <v>255</v>
      </c>
      <c r="X285" t="s">
        <v>424</v>
      </c>
      <c r="Y285" t="s">
        <v>486</v>
      </c>
    </row>
    <row r="286" spans="1:31" x14ac:dyDescent="0.25">
      <c r="A286" t="b">
        <f>B286=ElementsDB!AK286</f>
        <v>1</v>
      </c>
      <c r="B286" t="s">
        <v>1648</v>
      </c>
      <c r="C286" t="s">
        <v>152</v>
      </c>
      <c r="D286" t="s">
        <v>158</v>
      </c>
      <c r="E286" t="s">
        <v>36</v>
      </c>
      <c r="F286" t="s">
        <v>164</v>
      </c>
      <c r="G286" t="s">
        <v>31</v>
      </c>
      <c r="J286">
        <v>3300</v>
      </c>
      <c r="K286">
        <v>5400</v>
      </c>
      <c r="L286" t="s">
        <v>192</v>
      </c>
      <c r="M286">
        <v>1</v>
      </c>
      <c r="R286">
        <v>50</v>
      </c>
      <c r="S286">
        <v>2</v>
      </c>
      <c r="T286" t="s">
        <v>452</v>
      </c>
      <c r="U286" t="s">
        <v>468</v>
      </c>
      <c r="V286" t="s">
        <v>487</v>
      </c>
      <c r="AA286" t="s">
        <v>259</v>
      </c>
      <c r="AE286" t="s">
        <v>298</v>
      </c>
    </row>
    <row r="287" spans="1:31" x14ac:dyDescent="0.25">
      <c r="A287" t="b">
        <f>B287=ElementsDB!AK287</f>
        <v>1</v>
      </c>
      <c r="B287" t="s">
        <v>487</v>
      </c>
      <c r="C287" t="s">
        <v>152</v>
      </c>
      <c r="D287" t="s">
        <v>158</v>
      </c>
      <c r="E287" t="s">
        <v>36</v>
      </c>
      <c r="F287" t="s">
        <v>164</v>
      </c>
      <c r="G287" t="s">
        <v>154</v>
      </c>
      <c r="L287" t="s">
        <v>202</v>
      </c>
      <c r="M287">
        <v>0</v>
      </c>
      <c r="R287">
        <v>25</v>
      </c>
      <c r="S287">
        <v>2</v>
      </c>
      <c r="T287" t="s">
        <v>421</v>
      </c>
      <c r="U287" t="s">
        <v>433</v>
      </c>
      <c r="V287" t="s">
        <v>423</v>
      </c>
      <c r="W287" t="s">
        <v>255</v>
      </c>
      <c r="X287" t="s">
        <v>424</v>
      </c>
      <c r="Y287" t="s">
        <v>488</v>
      </c>
    </row>
    <row r="288" spans="1:31" x14ac:dyDescent="0.25">
      <c r="A288" t="b">
        <f>B288=ElementsDB!AK288</f>
        <v>1</v>
      </c>
      <c r="B288" t="s">
        <v>1649</v>
      </c>
      <c r="C288" t="s">
        <v>152</v>
      </c>
      <c r="D288" t="s">
        <v>158</v>
      </c>
      <c r="E288" t="s">
        <v>36</v>
      </c>
      <c r="F288" t="s">
        <v>165</v>
      </c>
      <c r="G288" t="s">
        <v>31</v>
      </c>
      <c r="J288">
        <v>3300</v>
      </c>
      <c r="K288">
        <v>5400</v>
      </c>
      <c r="L288" t="s">
        <v>192</v>
      </c>
      <c r="M288">
        <v>1</v>
      </c>
      <c r="R288">
        <v>50</v>
      </c>
      <c r="S288">
        <v>2</v>
      </c>
      <c r="T288" t="s">
        <v>452</v>
      </c>
      <c r="U288" t="s">
        <v>471</v>
      </c>
      <c r="V288" t="s">
        <v>489</v>
      </c>
      <c r="AA288" t="s">
        <v>259</v>
      </c>
      <c r="AE288" t="s">
        <v>298</v>
      </c>
    </row>
    <row r="289" spans="1:31" x14ac:dyDescent="0.25">
      <c r="A289" t="b">
        <f>B289=ElementsDB!AK289</f>
        <v>1</v>
      </c>
      <c r="B289" t="s">
        <v>489</v>
      </c>
      <c r="C289" t="s">
        <v>152</v>
      </c>
      <c r="D289" t="s">
        <v>158</v>
      </c>
      <c r="E289" t="s">
        <v>36</v>
      </c>
      <c r="F289" t="s">
        <v>165</v>
      </c>
      <c r="G289" t="s">
        <v>154</v>
      </c>
      <c r="L289" t="s">
        <v>202</v>
      </c>
      <c r="M289">
        <v>0</v>
      </c>
      <c r="R289">
        <v>25</v>
      </c>
      <c r="S289">
        <v>2</v>
      </c>
      <c r="T289" t="s">
        <v>421</v>
      </c>
      <c r="U289" t="s">
        <v>433</v>
      </c>
      <c r="V289" t="s">
        <v>423</v>
      </c>
      <c r="W289" t="s">
        <v>255</v>
      </c>
      <c r="X289" t="s">
        <v>424</v>
      </c>
      <c r="Y289" t="s">
        <v>490</v>
      </c>
    </row>
    <row r="290" spans="1:31" x14ac:dyDescent="0.25">
      <c r="A290" t="b">
        <f>B290=ElementsDB!AK290</f>
        <v>1</v>
      </c>
      <c r="B290" t="s">
        <v>1650</v>
      </c>
      <c r="C290" t="s">
        <v>152</v>
      </c>
      <c r="D290" t="s">
        <v>158</v>
      </c>
      <c r="E290" t="s">
        <v>36</v>
      </c>
      <c r="F290" t="s">
        <v>166</v>
      </c>
      <c r="G290" t="s">
        <v>31</v>
      </c>
      <c r="J290">
        <v>3300</v>
      </c>
      <c r="K290">
        <v>5400</v>
      </c>
      <c r="L290" t="s">
        <v>192</v>
      </c>
      <c r="M290">
        <v>1</v>
      </c>
      <c r="R290">
        <v>50</v>
      </c>
      <c r="S290">
        <v>2</v>
      </c>
      <c r="T290" t="s">
        <v>452</v>
      </c>
      <c r="U290" t="s">
        <v>474</v>
      </c>
      <c r="V290" t="s">
        <v>491</v>
      </c>
      <c r="AA290" t="s">
        <v>259</v>
      </c>
      <c r="AE290" t="s">
        <v>298</v>
      </c>
    </row>
    <row r="291" spans="1:31" x14ac:dyDescent="0.25">
      <c r="A291" t="b">
        <f>B291=ElementsDB!AK291</f>
        <v>1</v>
      </c>
      <c r="B291" t="s">
        <v>491</v>
      </c>
      <c r="C291" t="s">
        <v>152</v>
      </c>
      <c r="D291" t="s">
        <v>158</v>
      </c>
      <c r="E291" t="s">
        <v>36</v>
      </c>
      <c r="F291" t="s">
        <v>166</v>
      </c>
      <c r="G291" t="s">
        <v>154</v>
      </c>
      <c r="L291" t="s">
        <v>202</v>
      </c>
      <c r="M291">
        <v>0</v>
      </c>
      <c r="R291">
        <v>25</v>
      </c>
      <c r="S291">
        <v>2</v>
      </c>
      <c r="T291" t="s">
        <v>421</v>
      </c>
      <c r="U291" t="s">
        <v>433</v>
      </c>
      <c r="V291" t="s">
        <v>423</v>
      </c>
      <c r="W291" t="s">
        <v>255</v>
      </c>
      <c r="X291" t="s">
        <v>424</v>
      </c>
      <c r="Y291" t="s">
        <v>492</v>
      </c>
    </row>
    <row r="292" spans="1:31" x14ac:dyDescent="0.25">
      <c r="A292" t="b">
        <f>B292=ElementsDB!AK292</f>
        <v>1</v>
      </c>
      <c r="B292" t="s">
        <v>1651</v>
      </c>
      <c r="C292" t="s">
        <v>152</v>
      </c>
      <c r="D292" t="s">
        <v>167</v>
      </c>
      <c r="E292" t="s">
        <v>35</v>
      </c>
      <c r="F292" t="s">
        <v>35</v>
      </c>
      <c r="G292" t="s">
        <v>31</v>
      </c>
      <c r="J292">
        <v>3300</v>
      </c>
      <c r="K292">
        <v>5400</v>
      </c>
      <c r="L292" t="s">
        <v>192</v>
      </c>
      <c r="M292">
        <v>1</v>
      </c>
      <c r="R292">
        <v>50</v>
      </c>
      <c r="S292">
        <v>2</v>
      </c>
      <c r="T292" t="s">
        <v>493</v>
      </c>
      <c r="U292" t="s">
        <v>494</v>
      </c>
      <c r="V292" t="s">
        <v>297</v>
      </c>
      <c r="AA292" t="s">
        <v>259</v>
      </c>
      <c r="AE292" t="s">
        <v>298</v>
      </c>
    </row>
    <row r="293" spans="1:31" x14ac:dyDescent="0.25">
      <c r="A293" t="b">
        <f>B293=ElementsDB!AK293</f>
        <v>1</v>
      </c>
      <c r="B293" t="s">
        <v>297</v>
      </c>
      <c r="C293" t="s">
        <v>152</v>
      </c>
      <c r="D293" t="s">
        <v>167</v>
      </c>
      <c r="E293" t="s">
        <v>35</v>
      </c>
      <c r="G293" t="s">
        <v>154</v>
      </c>
      <c r="L293" t="s">
        <v>202</v>
      </c>
      <c r="M293">
        <v>0</v>
      </c>
      <c r="R293">
        <v>25</v>
      </c>
      <c r="S293">
        <v>2</v>
      </c>
      <c r="T293" t="s">
        <v>495</v>
      </c>
      <c r="U293" t="s">
        <v>422</v>
      </c>
      <c r="V293" t="s">
        <v>423</v>
      </c>
      <c r="W293" t="s">
        <v>255</v>
      </c>
      <c r="X293" t="s">
        <v>427</v>
      </c>
    </row>
    <row r="294" spans="1:31" x14ac:dyDescent="0.25">
      <c r="A294" t="b">
        <f>B294=ElementsDB!AK294</f>
        <v>1</v>
      </c>
      <c r="B294" t="s">
        <v>1652</v>
      </c>
      <c r="C294" t="s">
        <v>152</v>
      </c>
      <c r="D294" t="s">
        <v>167</v>
      </c>
      <c r="E294" t="s">
        <v>36</v>
      </c>
      <c r="F294" t="s">
        <v>36</v>
      </c>
      <c r="G294" t="s">
        <v>31</v>
      </c>
      <c r="J294">
        <v>3300</v>
      </c>
      <c r="K294">
        <v>5400</v>
      </c>
      <c r="L294" t="s">
        <v>192</v>
      </c>
      <c r="M294">
        <v>1</v>
      </c>
      <c r="R294">
        <v>50</v>
      </c>
      <c r="S294">
        <v>2</v>
      </c>
      <c r="T294" t="s">
        <v>493</v>
      </c>
      <c r="U294" t="s">
        <v>496</v>
      </c>
      <c r="V294" t="s">
        <v>497</v>
      </c>
      <c r="AA294" t="s">
        <v>259</v>
      </c>
      <c r="AE294" t="s">
        <v>298</v>
      </c>
    </row>
    <row r="295" spans="1:31" x14ac:dyDescent="0.25">
      <c r="A295" t="b">
        <f>B295=ElementsDB!AK295</f>
        <v>1</v>
      </c>
      <c r="B295" t="s">
        <v>497</v>
      </c>
      <c r="C295" t="s">
        <v>152</v>
      </c>
      <c r="D295" t="s">
        <v>167</v>
      </c>
      <c r="E295" t="s">
        <v>36</v>
      </c>
      <c r="G295" t="s">
        <v>154</v>
      </c>
      <c r="L295" t="s">
        <v>202</v>
      </c>
      <c r="M295">
        <v>0</v>
      </c>
      <c r="R295">
        <v>25</v>
      </c>
      <c r="S295">
        <v>2</v>
      </c>
      <c r="T295" t="s">
        <v>421</v>
      </c>
      <c r="U295" t="s">
        <v>433</v>
      </c>
      <c r="V295" t="s">
        <v>423</v>
      </c>
      <c r="W295" t="s">
        <v>255</v>
      </c>
      <c r="X295" t="s">
        <v>427</v>
      </c>
      <c r="Y295" t="s">
        <v>498</v>
      </c>
    </row>
    <row r="296" spans="1:31" x14ac:dyDescent="0.25">
      <c r="A296" t="b">
        <f>B296=ElementsDB!AK296</f>
        <v>1</v>
      </c>
      <c r="B296" t="s">
        <v>1653</v>
      </c>
      <c r="C296" t="s">
        <v>152</v>
      </c>
      <c r="D296" t="s">
        <v>168</v>
      </c>
      <c r="E296" t="s">
        <v>169</v>
      </c>
      <c r="F296" t="s">
        <v>35</v>
      </c>
      <c r="G296" t="s">
        <v>31</v>
      </c>
      <c r="J296">
        <v>3300</v>
      </c>
      <c r="K296">
        <v>6325</v>
      </c>
      <c r="L296" t="s">
        <v>192</v>
      </c>
      <c r="M296">
        <v>1</v>
      </c>
      <c r="R296">
        <v>50</v>
      </c>
      <c r="S296">
        <v>2</v>
      </c>
      <c r="T296" t="s">
        <v>452</v>
      </c>
      <c r="U296" t="s">
        <v>499</v>
      </c>
      <c r="V296" t="s">
        <v>500</v>
      </c>
      <c r="AA296" t="s">
        <v>259</v>
      </c>
      <c r="AE296" t="s">
        <v>298</v>
      </c>
    </row>
    <row r="297" spans="1:31" x14ac:dyDescent="0.25">
      <c r="A297" t="b">
        <f>B297=ElementsDB!AK297</f>
        <v>1</v>
      </c>
      <c r="B297" t="s">
        <v>500</v>
      </c>
      <c r="C297" t="s">
        <v>152</v>
      </c>
      <c r="D297" t="s">
        <v>168</v>
      </c>
      <c r="E297" t="s">
        <v>169</v>
      </c>
      <c r="F297" t="s">
        <v>35</v>
      </c>
      <c r="G297" t="s">
        <v>154</v>
      </c>
      <c r="L297" t="s">
        <v>202</v>
      </c>
      <c r="M297">
        <v>0</v>
      </c>
      <c r="R297">
        <v>25</v>
      </c>
      <c r="S297">
        <v>2</v>
      </c>
      <c r="T297" t="s">
        <v>421</v>
      </c>
      <c r="U297" t="s">
        <v>422</v>
      </c>
      <c r="V297" t="s">
        <v>423</v>
      </c>
      <c r="W297" t="s">
        <v>255</v>
      </c>
      <c r="X297" t="s">
        <v>427</v>
      </c>
      <c r="Y297" t="s">
        <v>501</v>
      </c>
    </row>
    <row r="298" spans="1:31" x14ac:dyDescent="0.25">
      <c r="A298" t="b">
        <f>B298=ElementsDB!AK298</f>
        <v>1</v>
      </c>
      <c r="B298" t="s">
        <v>1654</v>
      </c>
      <c r="C298" t="s">
        <v>152</v>
      </c>
      <c r="D298" t="s">
        <v>168</v>
      </c>
      <c r="E298" t="s">
        <v>169</v>
      </c>
      <c r="F298" t="s">
        <v>36</v>
      </c>
      <c r="G298" t="s">
        <v>31</v>
      </c>
      <c r="J298">
        <v>3300</v>
      </c>
      <c r="K298">
        <v>6325</v>
      </c>
      <c r="L298" t="s">
        <v>192</v>
      </c>
      <c r="M298">
        <v>1</v>
      </c>
      <c r="R298">
        <v>50</v>
      </c>
      <c r="S298">
        <v>2</v>
      </c>
      <c r="T298" t="s">
        <v>452</v>
      </c>
      <c r="U298" t="s">
        <v>499</v>
      </c>
      <c r="V298" t="s">
        <v>502</v>
      </c>
      <c r="AA298" t="s">
        <v>259</v>
      </c>
      <c r="AE298" t="s">
        <v>298</v>
      </c>
    </row>
    <row r="299" spans="1:31" x14ac:dyDescent="0.25">
      <c r="A299" t="b">
        <f>B299=ElementsDB!AK299</f>
        <v>1</v>
      </c>
      <c r="B299" t="s">
        <v>502</v>
      </c>
      <c r="C299" t="s">
        <v>152</v>
      </c>
      <c r="D299" t="s">
        <v>168</v>
      </c>
      <c r="E299" t="s">
        <v>169</v>
      </c>
      <c r="F299" t="s">
        <v>36</v>
      </c>
      <c r="G299" t="s">
        <v>154</v>
      </c>
      <c r="L299" t="s">
        <v>202</v>
      </c>
      <c r="M299">
        <v>0</v>
      </c>
      <c r="R299">
        <v>25</v>
      </c>
      <c r="S299">
        <v>2</v>
      </c>
      <c r="T299" t="s">
        <v>421</v>
      </c>
      <c r="U299" t="s">
        <v>433</v>
      </c>
      <c r="V299" t="s">
        <v>423</v>
      </c>
      <c r="W299" t="s">
        <v>255</v>
      </c>
      <c r="X299" t="s">
        <v>427</v>
      </c>
      <c r="Y299" t="s">
        <v>503</v>
      </c>
    </row>
    <row r="300" spans="1:31" x14ac:dyDescent="0.25">
      <c r="A300" t="b">
        <f>B300=ElementsDB!AK300</f>
        <v>1</v>
      </c>
      <c r="B300" t="s">
        <v>1655</v>
      </c>
      <c r="C300" t="s">
        <v>152</v>
      </c>
      <c r="D300" t="s">
        <v>168</v>
      </c>
      <c r="E300" t="s">
        <v>170</v>
      </c>
      <c r="F300" t="s">
        <v>35</v>
      </c>
      <c r="G300" t="s">
        <v>31</v>
      </c>
      <c r="J300">
        <v>3300</v>
      </c>
      <c r="K300">
        <v>6325</v>
      </c>
      <c r="L300" t="s">
        <v>192</v>
      </c>
      <c r="M300">
        <v>1</v>
      </c>
      <c r="R300">
        <v>50</v>
      </c>
      <c r="S300">
        <v>2</v>
      </c>
      <c r="T300" t="s">
        <v>452</v>
      </c>
      <c r="U300" t="s">
        <v>504</v>
      </c>
      <c r="V300" t="s">
        <v>505</v>
      </c>
      <c r="AA300" t="s">
        <v>259</v>
      </c>
      <c r="AE300" t="s">
        <v>298</v>
      </c>
    </row>
    <row r="301" spans="1:31" x14ac:dyDescent="0.25">
      <c r="A301" t="b">
        <f>B301=ElementsDB!AK301</f>
        <v>1</v>
      </c>
      <c r="B301" t="s">
        <v>505</v>
      </c>
      <c r="C301" t="s">
        <v>152</v>
      </c>
      <c r="D301" t="s">
        <v>168</v>
      </c>
      <c r="E301" t="s">
        <v>170</v>
      </c>
      <c r="F301" t="s">
        <v>35</v>
      </c>
      <c r="G301" t="s">
        <v>154</v>
      </c>
      <c r="L301" t="s">
        <v>202</v>
      </c>
      <c r="M301">
        <v>0</v>
      </c>
      <c r="R301">
        <v>25</v>
      </c>
      <c r="S301">
        <v>2</v>
      </c>
      <c r="T301" t="s">
        <v>421</v>
      </c>
      <c r="U301" t="s">
        <v>422</v>
      </c>
      <c r="V301" t="s">
        <v>423</v>
      </c>
      <c r="W301" t="s">
        <v>255</v>
      </c>
      <c r="X301" t="s">
        <v>427</v>
      </c>
      <c r="Y301" t="s">
        <v>506</v>
      </c>
    </row>
    <row r="302" spans="1:31" x14ac:dyDescent="0.25">
      <c r="A302" t="b">
        <f>B302=ElementsDB!AK302</f>
        <v>1</v>
      </c>
      <c r="B302" t="s">
        <v>1656</v>
      </c>
      <c r="C302" t="s">
        <v>152</v>
      </c>
      <c r="D302" t="s">
        <v>168</v>
      </c>
      <c r="E302" t="s">
        <v>170</v>
      </c>
      <c r="F302" t="s">
        <v>36</v>
      </c>
      <c r="G302" t="s">
        <v>31</v>
      </c>
      <c r="J302">
        <v>3300</v>
      </c>
      <c r="K302">
        <v>6325</v>
      </c>
      <c r="L302" t="s">
        <v>192</v>
      </c>
      <c r="M302">
        <v>1</v>
      </c>
      <c r="R302">
        <v>50</v>
      </c>
      <c r="S302">
        <v>2</v>
      </c>
      <c r="T302" t="s">
        <v>452</v>
      </c>
      <c r="U302" t="s">
        <v>504</v>
      </c>
      <c r="V302" t="s">
        <v>507</v>
      </c>
      <c r="AA302" t="s">
        <v>259</v>
      </c>
      <c r="AE302" t="s">
        <v>298</v>
      </c>
    </row>
    <row r="303" spans="1:31" x14ac:dyDescent="0.25">
      <c r="A303" t="b">
        <f>B303=ElementsDB!AK303</f>
        <v>1</v>
      </c>
      <c r="B303" t="s">
        <v>507</v>
      </c>
      <c r="C303" t="s">
        <v>152</v>
      </c>
      <c r="D303" t="s">
        <v>168</v>
      </c>
      <c r="E303" t="s">
        <v>170</v>
      </c>
      <c r="F303" t="s">
        <v>36</v>
      </c>
      <c r="G303" t="s">
        <v>154</v>
      </c>
      <c r="L303" t="s">
        <v>202</v>
      </c>
      <c r="M303">
        <v>0</v>
      </c>
      <c r="R303">
        <v>25</v>
      </c>
      <c r="S303">
        <v>2</v>
      </c>
      <c r="T303" t="s">
        <v>421</v>
      </c>
      <c r="U303" t="s">
        <v>433</v>
      </c>
      <c r="V303" t="s">
        <v>423</v>
      </c>
      <c r="W303" t="s">
        <v>255</v>
      </c>
      <c r="X303" t="s">
        <v>427</v>
      </c>
      <c r="Y303" t="s">
        <v>508</v>
      </c>
    </row>
    <row r="304" spans="1:31" x14ac:dyDescent="0.25">
      <c r="A304" t="b">
        <f>B304=ElementsDB!AK304</f>
        <v>1</v>
      </c>
      <c r="B304" t="s">
        <v>1657</v>
      </c>
      <c r="C304" t="s">
        <v>152</v>
      </c>
      <c r="D304" t="s">
        <v>171</v>
      </c>
      <c r="E304" t="s">
        <v>35</v>
      </c>
      <c r="F304" t="s">
        <v>35</v>
      </c>
      <c r="G304" t="s">
        <v>172</v>
      </c>
      <c r="J304">
        <v>4400</v>
      </c>
      <c r="K304">
        <v>1200</v>
      </c>
      <c r="L304" t="s">
        <v>192</v>
      </c>
      <c r="M304">
        <v>1</v>
      </c>
      <c r="R304">
        <v>50</v>
      </c>
      <c r="S304">
        <v>2</v>
      </c>
      <c r="T304" t="s">
        <v>509</v>
      </c>
      <c r="U304" t="s">
        <v>494</v>
      </c>
      <c r="V304" t="s">
        <v>297</v>
      </c>
      <c r="AA304" t="s">
        <v>333</v>
      </c>
      <c r="AE304" t="s">
        <v>298</v>
      </c>
    </row>
    <row r="305" spans="1:36" x14ac:dyDescent="0.25">
      <c r="A305" t="b">
        <f>B305=ElementsDB!AK305</f>
        <v>1</v>
      </c>
      <c r="B305" t="s">
        <v>1658</v>
      </c>
      <c r="C305" t="s">
        <v>152</v>
      </c>
      <c r="D305" t="s">
        <v>171</v>
      </c>
      <c r="E305" t="s">
        <v>36</v>
      </c>
      <c r="F305" t="s">
        <v>36</v>
      </c>
      <c r="G305" t="s">
        <v>172</v>
      </c>
      <c r="J305">
        <v>4400</v>
      </c>
      <c r="K305">
        <v>1200</v>
      </c>
      <c r="L305" t="s">
        <v>192</v>
      </c>
      <c r="M305">
        <v>1</v>
      </c>
      <c r="R305">
        <v>50</v>
      </c>
      <c r="S305">
        <v>2</v>
      </c>
      <c r="T305" t="s">
        <v>509</v>
      </c>
      <c r="U305" t="s">
        <v>496</v>
      </c>
      <c r="V305" t="s">
        <v>497</v>
      </c>
      <c r="AA305" t="s">
        <v>333</v>
      </c>
      <c r="AE305" t="s">
        <v>298</v>
      </c>
    </row>
    <row r="306" spans="1:36" x14ac:dyDescent="0.25">
      <c r="A306" t="b">
        <f>B306=ElementsDB!AK306</f>
        <v>1</v>
      </c>
      <c r="B306" t="s">
        <v>298</v>
      </c>
      <c r="C306" t="s">
        <v>152</v>
      </c>
      <c r="D306" t="s">
        <v>7</v>
      </c>
      <c r="M306">
        <v>2</v>
      </c>
      <c r="R306">
        <v>10</v>
      </c>
      <c r="S306">
        <v>1</v>
      </c>
      <c r="AG306">
        <v>0</v>
      </c>
      <c r="AH306">
        <v>0</v>
      </c>
      <c r="AI306">
        <v>0</v>
      </c>
      <c r="AJ306" t="b">
        <v>0</v>
      </c>
    </row>
    <row r="307" spans="1:36" x14ac:dyDescent="0.25">
      <c r="A307" t="b">
        <f>B307=ElementsDB!AK307</f>
        <v>1</v>
      </c>
      <c r="B307" t="s">
        <v>425</v>
      </c>
      <c r="C307" t="s">
        <v>152</v>
      </c>
      <c r="D307" t="s">
        <v>173</v>
      </c>
      <c r="E307" t="s">
        <v>153</v>
      </c>
      <c r="F307" t="s">
        <v>35</v>
      </c>
      <c r="G307" t="s">
        <v>140</v>
      </c>
      <c r="L307" t="s">
        <v>203</v>
      </c>
      <c r="M307">
        <v>0</v>
      </c>
      <c r="O307" t="s">
        <v>249</v>
      </c>
      <c r="R307">
        <v>10</v>
      </c>
      <c r="S307">
        <v>1</v>
      </c>
      <c r="AG307">
        <v>0.13650000000000001</v>
      </c>
      <c r="AH307">
        <v>0</v>
      </c>
      <c r="AI307">
        <v>0</v>
      </c>
      <c r="AJ307" t="b">
        <v>0</v>
      </c>
    </row>
    <row r="308" spans="1:36" x14ac:dyDescent="0.25">
      <c r="A308" t="b">
        <f>B308=ElementsDB!AK308</f>
        <v>1</v>
      </c>
      <c r="B308" t="s">
        <v>428</v>
      </c>
      <c r="C308" t="s">
        <v>152</v>
      </c>
      <c r="D308" t="s">
        <v>173</v>
      </c>
      <c r="E308" t="s">
        <v>153</v>
      </c>
      <c r="F308" t="s">
        <v>35</v>
      </c>
      <c r="G308" t="s">
        <v>141</v>
      </c>
      <c r="M308">
        <v>2</v>
      </c>
      <c r="O308" t="s">
        <v>249</v>
      </c>
      <c r="R308">
        <v>10</v>
      </c>
      <c r="S308">
        <v>1</v>
      </c>
      <c r="AG308">
        <v>2.3999999999999998E-3</v>
      </c>
      <c r="AH308">
        <v>0</v>
      </c>
      <c r="AI308">
        <v>0</v>
      </c>
      <c r="AJ308" t="b">
        <v>0</v>
      </c>
    </row>
    <row r="309" spans="1:36" x14ac:dyDescent="0.25">
      <c r="A309" t="b">
        <f>B309=ElementsDB!AK309</f>
        <v>1</v>
      </c>
      <c r="B309" t="s">
        <v>431</v>
      </c>
      <c r="C309" t="s">
        <v>152</v>
      </c>
      <c r="D309" t="s">
        <v>173</v>
      </c>
      <c r="E309" t="s">
        <v>153</v>
      </c>
      <c r="F309" t="s">
        <v>35</v>
      </c>
      <c r="G309" t="s">
        <v>142</v>
      </c>
      <c r="M309">
        <v>2</v>
      </c>
      <c r="O309" t="s">
        <v>249</v>
      </c>
      <c r="R309">
        <v>10</v>
      </c>
      <c r="S309">
        <v>1</v>
      </c>
      <c r="AG309">
        <v>1</v>
      </c>
      <c r="AH309">
        <v>0</v>
      </c>
      <c r="AI309">
        <v>0</v>
      </c>
      <c r="AJ309" t="b">
        <v>0</v>
      </c>
    </row>
    <row r="310" spans="1:36" x14ac:dyDescent="0.25">
      <c r="A310" t="b">
        <f>B310=ElementsDB!AK310</f>
        <v>1</v>
      </c>
      <c r="B310" t="s">
        <v>434</v>
      </c>
      <c r="C310" t="s">
        <v>152</v>
      </c>
      <c r="D310" t="s">
        <v>173</v>
      </c>
      <c r="E310" t="s">
        <v>153</v>
      </c>
      <c r="F310" t="s">
        <v>36</v>
      </c>
      <c r="G310" t="s">
        <v>140</v>
      </c>
      <c r="L310" t="s">
        <v>204</v>
      </c>
      <c r="M310">
        <v>0</v>
      </c>
      <c r="O310" t="s">
        <v>249</v>
      </c>
      <c r="R310">
        <v>10</v>
      </c>
      <c r="S310">
        <v>1</v>
      </c>
      <c r="AG310">
        <v>0.28079999999999999</v>
      </c>
      <c r="AH310">
        <v>0</v>
      </c>
      <c r="AI310">
        <v>0</v>
      </c>
      <c r="AJ310" t="b">
        <v>0</v>
      </c>
    </row>
    <row r="311" spans="1:36" x14ac:dyDescent="0.25">
      <c r="A311" t="b">
        <f>B311=ElementsDB!AK311</f>
        <v>1</v>
      </c>
      <c r="B311" t="s">
        <v>436</v>
      </c>
      <c r="C311" t="s">
        <v>152</v>
      </c>
      <c r="D311" t="s">
        <v>173</v>
      </c>
      <c r="E311" t="s">
        <v>153</v>
      </c>
      <c r="F311" t="s">
        <v>36</v>
      </c>
      <c r="G311" t="s">
        <v>141</v>
      </c>
      <c r="M311">
        <v>2</v>
      </c>
      <c r="O311" t="s">
        <v>249</v>
      </c>
      <c r="R311">
        <v>10</v>
      </c>
      <c r="S311">
        <v>1</v>
      </c>
      <c r="AG311">
        <v>0.15</v>
      </c>
      <c r="AH311">
        <v>0</v>
      </c>
      <c r="AI311">
        <v>0</v>
      </c>
      <c r="AJ311" t="b">
        <v>0</v>
      </c>
    </row>
    <row r="312" spans="1:36" x14ac:dyDescent="0.25">
      <c r="A312" t="b">
        <f>B312=ElementsDB!AK312</f>
        <v>1</v>
      </c>
      <c r="B312" t="s">
        <v>439</v>
      </c>
      <c r="C312" t="s">
        <v>152</v>
      </c>
      <c r="D312" t="s">
        <v>173</v>
      </c>
      <c r="E312" t="s">
        <v>153</v>
      </c>
      <c r="F312" t="s">
        <v>36</v>
      </c>
      <c r="G312" t="s">
        <v>155</v>
      </c>
      <c r="M312">
        <v>2</v>
      </c>
      <c r="O312" t="s">
        <v>249</v>
      </c>
      <c r="R312">
        <v>10</v>
      </c>
      <c r="S312">
        <v>1</v>
      </c>
      <c r="AG312">
        <v>0.6</v>
      </c>
      <c r="AH312">
        <v>0</v>
      </c>
      <c r="AI312">
        <v>0</v>
      </c>
      <c r="AJ312" t="b">
        <v>0</v>
      </c>
    </row>
    <row r="313" spans="1:36" x14ac:dyDescent="0.25">
      <c r="A313" t="b">
        <f>B313=ElementsDB!AK313</f>
        <v>1</v>
      </c>
      <c r="B313" t="s">
        <v>441</v>
      </c>
      <c r="C313" t="s">
        <v>152</v>
      </c>
      <c r="D313" t="s">
        <v>173</v>
      </c>
      <c r="E313" t="s">
        <v>153</v>
      </c>
      <c r="F313" t="s">
        <v>36</v>
      </c>
      <c r="G313" t="s">
        <v>142</v>
      </c>
      <c r="M313">
        <v>2</v>
      </c>
      <c r="O313" t="s">
        <v>249</v>
      </c>
      <c r="R313">
        <v>10</v>
      </c>
      <c r="S313">
        <v>1</v>
      </c>
      <c r="AG313">
        <v>1</v>
      </c>
      <c r="AH313">
        <v>0</v>
      </c>
      <c r="AI313">
        <v>0</v>
      </c>
      <c r="AJ313" t="b">
        <v>0</v>
      </c>
    </row>
    <row r="314" spans="1:36" x14ac:dyDescent="0.25">
      <c r="A314" t="b">
        <f>B314=ElementsDB!AK314</f>
        <v>1</v>
      </c>
      <c r="B314" t="s">
        <v>444</v>
      </c>
      <c r="C314" t="s">
        <v>152</v>
      </c>
      <c r="D314" t="s">
        <v>173</v>
      </c>
      <c r="E314" t="s">
        <v>156</v>
      </c>
      <c r="F314" t="s">
        <v>35</v>
      </c>
      <c r="G314" t="s">
        <v>140</v>
      </c>
      <c r="L314" t="s">
        <v>203</v>
      </c>
      <c r="M314">
        <v>0</v>
      </c>
      <c r="O314" t="s">
        <v>249</v>
      </c>
      <c r="R314">
        <v>10</v>
      </c>
      <c r="S314">
        <v>1</v>
      </c>
      <c r="AG314">
        <v>1.8530446782961527</v>
      </c>
      <c r="AH314">
        <v>0</v>
      </c>
      <c r="AI314">
        <v>0</v>
      </c>
      <c r="AJ314" t="b">
        <v>0</v>
      </c>
    </row>
    <row r="315" spans="1:36" x14ac:dyDescent="0.25">
      <c r="A315" t="b">
        <f>B315=ElementsDB!AK315</f>
        <v>1</v>
      </c>
      <c r="B315" t="s">
        <v>446</v>
      </c>
      <c r="C315" t="s">
        <v>152</v>
      </c>
      <c r="D315" t="s">
        <v>173</v>
      </c>
      <c r="E315" t="s">
        <v>156</v>
      </c>
      <c r="F315" t="s">
        <v>35</v>
      </c>
      <c r="G315" t="s">
        <v>141</v>
      </c>
      <c r="M315">
        <v>2</v>
      </c>
      <c r="O315" t="s">
        <v>249</v>
      </c>
      <c r="R315">
        <v>10</v>
      </c>
      <c r="S315">
        <v>1</v>
      </c>
      <c r="AG315">
        <v>0</v>
      </c>
      <c r="AH315">
        <v>0</v>
      </c>
      <c r="AI315">
        <v>0</v>
      </c>
      <c r="AJ315" t="b">
        <v>0</v>
      </c>
    </row>
    <row r="316" spans="1:36" x14ac:dyDescent="0.25">
      <c r="A316" t="b">
        <f>B316=ElementsDB!AK316</f>
        <v>1</v>
      </c>
      <c r="B316" t="s">
        <v>448</v>
      </c>
      <c r="C316" t="s">
        <v>152</v>
      </c>
      <c r="D316" t="s">
        <v>173</v>
      </c>
      <c r="E316" t="s">
        <v>156</v>
      </c>
      <c r="F316" t="s">
        <v>36</v>
      </c>
      <c r="G316" t="s">
        <v>140</v>
      </c>
      <c r="L316" t="s">
        <v>203</v>
      </c>
      <c r="M316">
        <v>0</v>
      </c>
      <c r="O316" t="s">
        <v>249</v>
      </c>
      <c r="R316">
        <v>10</v>
      </c>
      <c r="S316">
        <v>1</v>
      </c>
      <c r="AG316">
        <v>1.8774</v>
      </c>
      <c r="AH316">
        <v>0</v>
      </c>
      <c r="AI316">
        <v>0</v>
      </c>
      <c r="AJ316" t="b">
        <v>0</v>
      </c>
    </row>
    <row r="317" spans="1:36" x14ac:dyDescent="0.25">
      <c r="A317" t="b">
        <f>B317=ElementsDB!AK317</f>
        <v>1</v>
      </c>
      <c r="B317" t="s">
        <v>450</v>
      </c>
      <c r="C317" t="s">
        <v>152</v>
      </c>
      <c r="D317" t="s">
        <v>173</v>
      </c>
      <c r="E317" t="s">
        <v>156</v>
      </c>
      <c r="F317" t="s">
        <v>36</v>
      </c>
      <c r="G317" t="s">
        <v>141</v>
      </c>
      <c r="M317">
        <v>2</v>
      </c>
      <c r="O317" t="s">
        <v>249</v>
      </c>
      <c r="R317">
        <v>10</v>
      </c>
      <c r="S317">
        <v>1</v>
      </c>
      <c r="AG317">
        <v>0.4</v>
      </c>
      <c r="AH317">
        <v>0</v>
      </c>
      <c r="AI317">
        <v>0</v>
      </c>
      <c r="AJ317" t="b">
        <v>0</v>
      </c>
    </row>
    <row r="318" spans="1:36" x14ac:dyDescent="0.25">
      <c r="A318" t="b">
        <f>B318=ElementsDB!AK318</f>
        <v>1</v>
      </c>
      <c r="B318" t="s">
        <v>455</v>
      </c>
      <c r="C318" t="s">
        <v>152</v>
      </c>
      <c r="D318" t="s">
        <v>173</v>
      </c>
      <c r="E318" t="s">
        <v>158</v>
      </c>
      <c r="F318" t="s">
        <v>35</v>
      </c>
      <c r="G318" t="s">
        <v>159</v>
      </c>
      <c r="L318" t="s">
        <v>203</v>
      </c>
      <c r="M318">
        <v>0</v>
      </c>
      <c r="O318" t="s">
        <v>249</v>
      </c>
      <c r="R318">
        <v>10</v>
      </c>
      <c r="S318">
        <v>1</v>
      </c>
      <c r="AG318">
        <v>-3.3379352749875499E-3</v>
      </c>
      <c r="AH318">
        <v>0</v>
      </c>
      <c r="AI318">
        <v>0</v>
      </c>
      <c r="AJ318" t="b">
        <v>0</v>
      </c>
    </row>
    <row r="319" spans="1:36" x14ac:dyDescent="0.25">
      <c r="A319" t="b">
        <f>B319=ElementsDB!AK319</f>
        <v>1</v>
      </c>
      <c r="B319" t="s">
        <v>458</v>
      </c>
      <c r="C319" t="s">
        <v>152</v>
      </c>
      <c r="D319" t="s">
        <v>173</v>
      </c>
      <c r="E319" t="s">
        <v>158</v>
      </c>
      <c r="F319" t="s">
        <v>35</v>
      </c>
      <c r="G319" t="s">
        <v>160</v>
      </c>
      <c r="L319" t="s">
        <v>203</v>
      </c>
      <c r="M319">
        <v>0</v>
      </c>
      <c r="O319" t="s">
        <v>249</v>
      </c>
      <c r="R319">
        <v>10</v>
      </c>
      <c r="S319">
        <v>1</v>
      </c>
      <c r="AG319">
        <v>-1.05235306973186E-2</v>
      </c>
      <c r="AH319">
        <v>0</v>
      </c>
      <c r="AI319">
        <v>0</v>
      </c>
      <c r="AJ319" t="b">
        <v>0</v>
      </c>
    </row>
    <row r="320" spans="1:36" x14ac:dyDescent="0.25">
      <c r="A320" t="b">
        <f>B320=ElementsDB!AK320</f>
        <v>1</v>
      </c>
      <c r="B320" t="s">
        <v>461</v>
      </c>
      <c r="C320" t="s">
        <v>152</v>
      </c>
      <c r="D320" t="s">
        <v>173</v>
      </c>
      <c r="E320" t="s">
        <v>158</v>
      </c>
      <c r="F320" t="s">
        <v>35</v>
      </c>
      <c r="G320" t="s">
        <v>161</v>
      </c>
      <c r="L320" t="s">
        <v>203</v>
      </c>
      <c r="M320">
        <v>0</v>
      </c>
      <c r="O320" t="s">
        <v>249</v>
      </c>
      <c r="R320">
        <v>10</v>
      </c>
      <c r="S320">
        <v>1</v>
      </c>
      <c r="AG320">
        <v>-3.7707289791752301E-2</v>
      </c>
      <c r="AH320">
        <v>0</v>
      </c>
      <c r="AI320">
        <v>0</v>
      </c>
      <c r="AJ320" t="b">
        <v>0</v>
      </c>
    </row>
    <row r="321" spans="1:36" x14ac:dyDescent="0.25">
      <c r="A321" t="b">
        <f>B321=ElementsDB!AK321</f>
        <v>1</v>
      </c>
      <c r="B321" t="s">
        <v>464</v>
      </c>
      <c r="C321" t="s">
        <v>152</v>
      </c>
      <c r="D321" t="s">
        <v>173</v>
      </c>
      <c r="E321" t="s">
        <v>158</v>
      </c>
      <c r="F321" t="s">
        <v>35</v>
      </c>
      <c r="G321" t="s">
        <v>162</v>
      </c>
      <c r="L321" t="s">
        <v>203</v>
      </c>
      <c r="M321">
        <v>0</v>
      </c>
      <c r="O321" t="s">
        <v>249</v>
      </c>
      <c r="R321">
        <v>10</v>
      </c>
      <c r="S321">
        <v>1</v>
      </c>
      <c r="AG321">
        <v>-1.38997761709017E-2</v>
      </c>
      <c r="AH321">
        <v>0</v>
      </c>
      <c r="AI321">
        <v>0</v>
      </c>
      <c r="AJ321" t="b">
        <v>0</v>
      </c>
    </row>
    <row r="322" spans="1:36" x14ac:dyDescent="0.25">
      <c r="A322" t="b">
        <f>B322=ElementsDB!AK322</f>
        <v>1</v>
      </c>
      <c r="B322" t="s">
        <v>467</v>
      </c>
      <c r="C322" t="s">
        <v>152</v>
      </c>
      <c r="D322" t="s">
        <v>173</v>
      </c>
      <c r="E322" t="s">
        <v>158</v>
      </c>
      <c r="F322" t="s">
        <v>35</v>
      </c>
      <c r="G322" t="s">
        <v>163</v>
      </c>
      <c r="L322" t="s">
        <v>203</v>
      </c>
      <c r="M322">
        <v>0</v>
      </c>
      <c r="O322" t="s">
        <v>249</v>
      </c>
      <c r="R322">
        <v>10</v>
      </c>
      <c r="S322">
        <v>1</v>
      </c>
      <c r="AG322">
        <v>-4.4753720610835303E-2</v>
      </c>
      <c r="AH322">
        <v>0</v>
      </c>
      <c r="AI322">
        <v>0</v>
      </c>
      <c r="AJ322" t="b">
        <v>0</v>
      </c>
    </row>
    <row r="323" spans="1:36" x14ac:dyDescent="0.25">
      <c r="A323" t="b">
        <f>B323=ElementsDB!AK323</f>
        <v>1</v>
      </c>
      <c r="B323" t="s">
        <v>470</v>
      </c>
      <c r="C323" t="s">
        <v>152</v>
      </c>
      <c r="D323" t="s">
        <v>173</v>
      </c>
      <c r="E323" t="s">
        <v>158</v>
      </c>
      <c r="F323" t="s">
        <v>35</v>
      </c>
      <c r="G323" t="s">
        <v>164</v>
      </c>
      <c r="L323" t="s">
        <v>203</v>
      </c>
      <c r="M323">
        <v>0</v>
      </c>
      <c r="O323" t="s">
        <v>249</v>
      </c>
      <c r="R323">
        <v>10</v>
      </c>
      <c r="S323">
        <v>1</v>
      </c>
      <c r="AG323">
        <v>-1.3317753647528401E-2</v>
      </c>
      <c r="AH323">
        <v>0</v>
      </c>
      <c r="AI323">
        <v>0</v>
      </c>
      <c r="AJ323" t="b">
        <v>0</v>
      </c>
    </row>
    <row r="324" spans="1:36" x14ac:dyDescent="0.25">
      <c r="A324" t="b">
        <f>B324=ElementsDB!AK324</f>
        <v>1</v>
      </c>
      <c r="B324" t="s">
        <v>473</v>
      </c>
      <c r="C324" t="s">
        <v>152</v>
      </c>
      <c r="D324" t="s">
        <v>173</v>
      </c>
      <c r="E324" t="s">
        <v>158</v>
      </c>
      <c r="F324" t="s">
        <v>35</v>
      </c>
      <c r="G324" t="s">
        <v>165</v>
      </c>
      <c r="L324" t="s">
        <v>203</v>
      </c>
      <c r="M324">
        <v>0</v>
      </c>
      <c r="O324" t="s">
        <v>249</v>
      </c>
      <c r="R324">
        <v>10</v>
      </c>
      <c r="S324">
        <v>1</v>
      </c>
      <c r="AG324">
        <v>0</v>
      </c>
      <c r="AH324">
        <v>0</v>
      </c>
      <c r="AI324">
        <v>0</v>
      </c>
      <c r="AJ324" t="b">
        <v>0</v>
      </c>
    </row>
    <row r="325" spans="1:36" x14ac:dyDescent="0.25">
      <c r="A325" t="b">
        <f>B325=ElementsDB!AK325</f>
        <v>1</v>
      </c>
      <c r="B325" t="s">
        <v>476</v>
      </c>
      <c r="C325" t="s">
        <v>152</v>
      </c>
      <c r="D325" t="s">
        <v>173</v>
      </c>
      <c r="E325" t="s">
        <v>158</v>
      </c>
      <c r="F325" t="s">
        <v>35</v>
      </c>
      <c r="G325" t="s">
        <v>166</v>
      </c>
      <c r="L325" t="s">
        <v>203</v>
      </c>
      <c r="M325">
        <v>0</v>
      </c>
      <c r="O325" t="s">
        <v>249</v>
      </c>
      <c r="R325">
        <v>10</v>
      </c>
      <c r="S325">
        <v>1</v>
      </c>
      <c r="AG325">
        <v>-7.3217441576197903E-4</v>
      </c>
      <c r="AH325">
        <v>0</v>
      </c>
      <c r="AI325">
        <v>0</v>
      </c>
      <c r="AJ325" t="b">
        <v>0</v>
      </c>
    </row>
    <row r="326" spans="1:36" x14ac:dyDescent="0.25">
      <c r="A326" t="b">
        <f>B326=ElementsDB!AK326</f>
        <v>1</v>
      </c>
      <c r="B326" t="s">
        <v>478</v>
      </c>
      <c r="C326" t="s">
        <v>152</v>
      </c>
      <c r="D326" t="s">
        <v>173</v>
      </c>
      <c r="E326" t="s">
        <v>158</v>
      </c>
      <c r="F326" t="s">
        <v>36</v>
      </c>
      <c r="G326" t="s">
        <v>159</v>
      </c>
      <c r="L326" t="s">
        <v>203</v>
      </c>
      <c r="M326">
        <v>0</v>
      </c>
      <c r="O326" t="s">
        <v>249</v>
      </c>
      <c r="R326">
        <v>10</v>
      </c>
      <c r="S326">
        <v>1</v>
      </c>
      <c r="AG326">
        <v>-4.1721682626058845E-3</v>
      </c>
      <c r="AH326">
        <v>0</v>
      </c>
      <c r="AI326">
        <v>0</v>
      </c>
      <c r="AJ326" t="b">
        <v>0</v>
      </c>
    </row>
    <row r="327" spans="1:36" x14ac:dyDescent="0.25">
      <c r="A327" t="b">
        <f>B327=ElementsDB!AK327</f>
        <v>1</v>
      </c>
      <c r="B327" t="s">
        <v>480</v>
      </c>
      <c r="C327" t="s">
        <v>152</v>
      </c>
      <c r="D327" t="s">
        <v>173</v>
      </c>
      <c r="E327" t="s">
        <v>158</v>
      </c>
      <c r="F327" t="s">
        <v>36</v>
      </c>
      <c r="G327" t="s">
        <v>160</v>
      </c>
      <c r="L327" t="s">
        <v>203</v>
      </c>
      <c r="M327">
        <v>0</v>
      </c>
      <c r="O327" t="s">
        <v>249</v>
      </c>
      <c r="R327">
        <v>10</v>
      </c>
      <c r="S327">
        <v>1</v>
      </c>
      <c r="AG327">
        <v>-1.3153616409027761E-2</v>
      </c>
      <c r="AH327">
        <v>0</v>
      </c>
      <c r="AI327">
        <v>0</v>
      </c>
      <c r="AJ327" t="b">
        <v>0</v>
      </c>
    </row>
    <row r="328" spans="1:36" x14ac:dyDescent="0.25">
      <c r="A328" t="b">
        <f>B328=ElementsDB!AK328</f>
        <v>1</v>
      </c>
      <c r="B328" t="s">
        <v>482</v>
      </c>
      <c r="C328" t="s">
        <v>152</v>
      </c>
      <c r="D328" t="s">
        <v>173</v>
      </c>
      <c r="E328" t="s">
        <v>158</v>
      </c>
      <c r="F328" t="s">
        <v>36</v>
      </c>
      <c r="G328" t="s">
        <v>161</v>
      </c>
      <c r="L328" t="s">
        <v>203</v>
      </c>
      <c r="M328">
        <v>0</v>
      </c>
      <c r="O328" t="s">
        <v>249</v>
      </c>
      <c r="R328">
        <v>10</v>
      </c>
      <c r="S328">
        <v>1</v>
      </c>
      <c r="AG328">
        <v>-4.7867943704330777E-2</v>
      </c>
      <c r="AH328">
        <v>0</v>
      </c>
      <c r="AI328">
        <v>0</v>
      </c>
      <c r="AJ328" t="b">
        <v>0</v>
      </c>
    </row>
    <row r="329" spans="1:36" x14ac:dyDescent="0.25">
      <c r="A329" t="b">
        <f>B329=ElementsDB!AK329</f>
        <v>1</v>
      </c>
      <c r="B329" t="s">
        <v>484</v>
      </c>
      <c r="C329" t="s">
        <v>152</v>
      </c>
      <c r="D329" t="s">
        <v>173</v>
      </c>
      <c r="E329" t="s">
        <v>158</v>
      </c>
      <c r="F329" t="s">
        <v>36</v>
      </c>
      <c r="G329" t="s">
        <v>162</v>
      </c>
      <c r="L329" t="s">
        <v>203</v>
      </c>
      <c r="M329">
        <v>0</v>
      </c>
      <c r="O329" t="s">
        <v>249</v>
      </c>
      <c r="R329">
        <v>10</v>
      </c>
      <c r="S329">
        <v>1</v>
      </c>
      <c r="AG329">
        <v>-1.7599711407360438E-2</v>
      </c>
      <c r="AH329">
        <v>0</v>
      </c>
      <c r="AI329">
        <v>0</v>
      </c>
      <c r="AJ329" t="b">
        <v>0</v>
      </c>
    </row>
    <row r="330" spans="1:36" x14ac:dyDescent="0.25">
      <c r="A330" t="b">
        <f>B330=ElementsDB!AK330</f>
        <v>1</v>
      </c>
      <c r="B330" t="s">
        <v>486</v>
      </c>
      <c r="C330" t="s">
        <v>152</v>
      </c>
      <c r="D330" t="s">
        <v>173</v>
      </c>
      <c r="E330" t="s">
        <v>158</v>
      </c>
      <c r="F330" t="s">
        <v>36</v>
      </c>
      <c r="G330" t="s">
        <v>163</v>
      </c>
      <c r="L330" t="s">
        <v>203</v>
      </c>
      <c r="M330">
        <v>0</v>
      </c>
      <c r="O330" t="s">
        <v>249</v>
      </c>
      <c r="R330">
        <v>10</v>
      </c>
      <c r="S330">
        <v>1</v>
      </c>
      <c r="AG330">
        <v>-5.4681533525097449E-2</v>
      </c>
      <c r="AH330">
        <v>0</v>
      </c>
      <c r="AI330">
        <v>0</v>
      </c>
      <c r="AJ330" t="b">
        <v>0</v>
      </c>
    </row>
    <row r="331" spans="1:36" x14ac:dyDescent="0.25">
      <c r="A331" t="b">
        <f>B331=ElementsDB!AK331</f>
        <v>1</v>
      </c>
      <c r="B331" t="s">
        <v>488</v>
      </c>
      <c r="C331" t="s">
        <v>152</v>
      </c>
      <c r="D331" t="s">
        <v>173</v>
      </c>
      <c r="E331" t="s">
        <v>158</v>
      </c>
      <c r="F331" t="s">
        <v>36</v>
      </c>
      <c r="G331" t="s">
        <v>164</v>
      </c>
      <c r="L331" t="s">
        <v>203</v>
      </c>
      <c r="M331">
        <v>0</v>
      </c>
      <c r="O331" t="s">
        <v>249</v>
      </c>
      <c r="R331">
        <v>10</v>
      </c>
      <c r="S331">
        <v>1</v>
      </c>
      <c r="AG331">
        <v>-9.1300160729712587E-3</v>
      </c>
      <c r="AH331">
        <v>0</v>
      </c>
      <c r="AI331">
        <v>0</v>
      </c>
      <c r="AJ331" t="b">
        <v>0</v>
      </c>
    </row>
    <row r="332" spans="1:36" x14ac:dyDescent="0.25">
      <c r="A332" t="b">
        <f>B332=ElementsDB!AK332</f>
        <v>1</v>
      </c>
      <c r="B332" t="s">
        <v>490</v>
      </c>
      <c r="C332" t="s">
        <v>152</v>
      </c>
      <c r="D332" t="s">
        <v>173</v>
      </c>
      <c r="E332" t="s">
        <v>158</v>
      </c>
      <c r="F332" t="s">
        <v>36</v>
      </c>
      <c r="G332" t="s">
        <v>165</v>
      </c>
      <c r="L332" t="s">
        <v>203</v>
      </c>
      <c r="M332">
        <v>0</v>
      </c>
      <c r="O332" t="s">
        <v>249</v>
      </c>
      <c r="R332">
        <v>10</v>
      </c>
      <c r="S332">
        <v>1</v>
      </c>
      <c r="AG332">
        <v>0</v>
      </c>
      <c r="AH332">
        <v>0</v>
      </c>
      <c r="AI332">
        <v>0</v>
      </c>
      <c r="AJ332" t="b">
        <v>0</v>
      </c>
    </row>
    <row r="333" spans="1:36" x14ac:dyDescent="0.25">
      <c r="A333" t="b">
        <f>B333=ElementsDB!AK333</f>
        <v>1</v>
      </c>
      <c r="B333" t="s">
        <v>492</v>
      </c>
      <c r="C333" t="s">
        <v>152</v>
      </c>
      <c r="D333" t="s">
        <v>173</v>
      </c>
      <c r="E333" t="s">
        <v>158</v>
      </c>
      <c r="F333" t="s">
        <v>36</v>
      </c>
      <c r="G333" t="s">
        <v>166</v>
      </c>
      <c r="L333" t="s">
        <v>203</v>
      </c>
      <c r="M333">
        <v>0</v>
      </c>
      <c r="O333" t="s">
        <v>249</v>
      </c>
      <c r="R333">
        <v>10</v>
      </c>
      <c r="S333">
        <v>1</v>
      </c>
      <c r="AG333">
        <v>-7.7242477033294746E-4</v>
      </c>
      <c r="AH333">
        <v>0</v>
      </c>
      <c r="AI333">
        <v>0</v>
      </c>
      <c r="AJ333" t="b">
        <v>0</v>
      </c>
    </row>
    <row r="334" spans="1:36" x14ac:dyDescent="0.25">
      <c r="A334" t="b">
        <f>B334=ElementsDB!AK334</f>
        <v>1</v>
      </c>
      <c r="B334" t="s">
        <v>422</v>
      </c>
      <c r="C334" t="s">
        <v>152</v>
      </c>
      <c r="D334" t="s">
        <v>173</v>
      </c>
      <c r="E334" t="s">
        <v>167</v>
      </c>
      <c r="F334" t="s">
        <v>35</v>
      </c>
      <c r="L334" t="s">
        <v>205</v>
      </c>
      <c r="M334">
        <v>0</v>
      </c>
      <c r="O334" t="s">
        <v>249</v>
      </c>
      <c r="R334">
        <v>10</v>
      </c>
      <c r="S334">
        <v>1</v>
      </c>
      <c r="AG334">
        <v>-0.5</v>
      </c>
      <c r="AH334">
        <v>0</v>
      </c>
      <c r="AI334">
        <v>0</v>
      </c>
      <c r="AJ334" t="b">
        <v>0</v>
      </c>
    </row>
    <row r="335" spans="1:36" x14ac:dyDescent="0.25">
      <c r="A335" t="b">
        <f>B335=ElementsDB!AK335</f>
        <v>1</v>
      </c>
      <c r="B335" t="s">
        <v>498</v>
      </c>
      <c r="C335" t="s">
        <v>152</v>
      </c>
      <c r="D335" t="s">
        <v>173</v>
      </c>
      <c r="E335" t="s">
        <v>167</v>
      </c>
      <c r="F335" t="s">
        <v>36</v>
      </c>
      <c r="G335" t="s">
        <v>174</v>
      </c>
      <c r="L335" t="s">
        <v>205</v>
      </c>
      <c r="M335">
        <v>0</v>
      </c>
      <c r="O335" t="s">
        <v>249</v>
      </c>
      <c r="R335">
        <v>10</v>
      </c>
      <c r="S335">
        <v>1</v>
      </c>
      <c r="AG335">
        <v>2.4516</v>
      </c>
      <c r="AH335">
        <v>0</v>
      </c>
      <c r="AI335">
        <v>0</v>
      </c>
      <c r="AJ335" t="b">
        <v>0</v>
      </c>
    </row>
    <row r="336" spans="1:36" x14ac:dyDescent="0.25">
      <c r="A336" t="b">
        <f>B336=ElementsDB!AK336</f>
        <v>1</v>
      </c>
      <c r="B336" t="s">
        <v>433</v>
      </c>
      <c r="C336" t="s">
        <v>152</v>
      </c>
      <c r="D336" t="s">
        <v>173</v>
      </c>
      <c r="E336" t="s">
        <v>167</v>
      </c>
      <c r="F336" t="s">
        <v>36</v>
      </c>
      <c r="L336" t="s">
        <v>205</v>
      </c>
      <c r="M336">
        <v>0</v>
      </c>
      <c r="O336" t="s">
        <v>249</v>
      </c>
      <c r="R336">
        <v>10</v>
      </c>
      <c r="S336">
        <v>1</v>
      </c>
      <c r="AG336">
        <v>-0.5</v>
      </c>
      <c r="AH336">
        <v>0</v>
      </c>
      <c r="AI336">
        <v>0</v>
      </c>
      <c r="AJ336" t="b">
        <v>0</v>
      </c>
    </row>
    <row r="337" spans="1:36" x14ac:dyDescent="0.25">
      <c r="A337" t="b">
        <f>B337=ElementsDB!AK337</f>
        <v>1</v>
      </c>
      <c r="B337" t="s">
        <v>501</v>
      </c>
      <c r="C337" t="s">
        <v>152</v>
      </c>
      <c r="D337" t="s">
        <v>173</v>
      </c>
      <c r="E337" t="s">
        <v>168</v>
      </c>
      <c r="F337" t="s">
        <v>169</v>
      </c>
      <c r="G337" t="s">
        <v>35</v>
      </c>
      <c r="L337" t="s">
        <v>203</v>
      </c>
      <c r="M337">
        <v>0</v>
      </c>
      <c r="O337" t="s">
        <v>249</v>
      </c>
      <c r="R337">
        <v>10</v>
      </c>
      <c r="S337">
        <v>1</v>
      </c>
      <c r="AG337">
        <v>-0.191552747963215</v>
      </c>
      <c r="AH337">
        <v>0</v>
      </c>
      <c r="AI337">
        <v>0</v>
      </c>
      <c r="AJ337" t="b">
        <v>0</v>
      </c>
    </row>
    <row r="338" spans="1:36" x14ac:dyDescent="0.25">
      <c r="A338" t="b">
        <f>B338=ElementsDB!AK338</f>
        <v>1</v>
      </c>
      <c r="B338" t="s">
        <v>503</v>
      </c>
      <c r="C338" t="s">
        <v>152</v>
      </c>
      <c r="D338" t="s">
        <v>173</v>
      </c>
      <c r="E338" t="s">
        <v>168</v>
      </c>
      <c r="F338" t="s">
        <v>169</v>
      </c>
      <c r="G338" t="s">
        <v>36</v>
      </c>
      <c r="L338" t="s">
        <v>203</v>
      </c>
      <c r="M338">
        <v>0</v>
      </c>
      <c r="O338" t="s">
        <v>249</v>
      </c>
      <c r="R338">
        <v>10</v>
      </c>
      <c r="S338">
        <v>1</v>
      </c>
      <c r="AG338">
        <v>-0.19838270476363701</v>
      </c>
      <c r="AH338">
        <v>0</v>
      </c>
      <c r="AI338">
        <v>0</v>
      </c>
      <c r="AJ338" t="b">
        <v>0</v>
      </c>
    </row>
    <row r="339" spans="1:36" x14ac:dyDescent="0.25">
      <c r="A339" t="b">
        <f>B339=ElementsDB!AK339</f>
        <v>1</v>
      </c>
      <c r="B339" t="s">
        <v>506</v>
      </c>
      <c r="C339" t="s">
        <v>152</v>
      </c>
      <c r="D339" t="s">
        <v>173</v>
      </c>
      <c r="E339" t="s">
        <v>168</v>
      </c>
      <c r="F339" t="s">
        <v>170</v>
      </c>
      <c r="G339" t="s">
        <v>35</v>
      </c>
      <c r="L339" t="s">
        <v>203</v>
      </c>
      <c r="M339">
        <v>0</v>
      </c>
      <c r="O339" t="s">
        <v>249</v>
      </c>
      <c r="R339">
        <v>10</v>
      </c>
      <c r="S339">
        <v>1</v>
      </c>
      <c r="AG339">
        <v>-1.0444986665870499</v>
      </c>
      <c r="AH339">
        <v>0</v>
      </c>
      <c r="AI339">
        <v>0</v>
      </c>
      <c r="AJ339" t="b">
        <v>0</v>
      </c>
    </row>
    <row r="340" spans="1:36" x14ac:dyDescent="0.25">
      <c r="A340" t="b">
        <f>B340=ElementsDB!AK340</f>
        <v>1</v>
      </c>
      <c r="B340" t="s">
        <v>508</v>
      </c>
      <c r="C340" t="s">
        <v>152</v>
      </c>
      <c r="D340" t="s">
        <v>173</v>
      </c>
      <c r="E340" t="s">
        <v>168</v>
      </c>
      <c r="F340" t="s">
        <v>170</v>
      </c>
      <c r="G340" t="s">
        <v>36</v>
      </c>
      <c r="L340" t="s">
        <v>203</v>
      </c>
      <c r="M340">
        <v>0</v>
      </c>
      <c r="O340" t="s">
        <v>249</v>
      </c>
      <c r="R340">
        <v>10</v>
      </c>
      <c r="S340">
        <v>1</v>
      </c>
      <c r="AG340">
        <v>-1.3833</v>
      </c>
      <c r="AH340">
        <v>0</v>
      </c>
      <c r="AI340">
        <v>0</v>
      </c>
      <c r="AJ340" t="b">
        <v>0</v>
      </c>
    </row>
    <row r="341" spans="1:36" x14ac:dyDescent="0.25">
      <c r="A341" t="b">
        <f>B341=ElementsDB!AK341</f>
        <v>1</v>
      </c>
      <c r="B341" t="s">
        <v>512</v>
      </c>
      <c r="C341" t="s">
        <v>152</v>
      </c>
      <c r="D341" t="s">
        <v>173</v>
      </c>
      <c r="E341" t="s">
        <v>175</v>
      </c>
      <c r="F341" t="s">
        <v>35</v>
      </c>
      <c r="G341" t="s">
        <v>35</v>
      </c>
      <c r="L341" t="s">
        <v>203</v>
      </c>
      <c r="M341">
        <v>0</v>
      </c>
      <c r="O341" t="s">
        <v>249</v>
      </c>
      <c r="R341">
        <v>10</v>
      </c>
      <c r="S341">
        <v>1</v>
      </c>
      <c r="AG341">
        <v>-1.8590441801878399</v>
      </c>
      <c r="AH341">
        <v>0</v>
      </c>
      <c r="AI341">
        <v>0</v>
      </c>
      <c r="AJ341" t="b">
        <v>0</v>
      </c>
    </row>
    <row r="342" spans="1:36" x14ac:dyDescent="0.25">
      <c r="A342" t="b">
        <f>B342=ElementsDB!AK342</f>
        <v>1</v>
      </c>
      <c r="B342" t="s">
        <v>514</v>
      </c>
      <c r="C342" t="s">
        <v>152</v>
      </c>
      <c r="D342" t="s">
        <v>173</v>
      </c>
      <c r="E342" t="s">
        <v>175</v>
      </c>
      <c r="F342" t="s">
        <v>36</v>
      </c>
      <c r="G342" t="s">
        <v>36</v>
      </c>
      <c r="L342" t="s">
        <v>203</v>
      </c>
      <c r="M342">
        <v>0</v>
      </c>
      <c r="O342" t="s">
        <v>249</v>
      </c>
      <c r="R342">
        <v>10</v>
      </c>
      <c r="S342">
        <v>1</v>
      </c>
      <c r="AG342">
        <v>-1.93954440328299</v>
      </c>
      <c r="AH342">
        <v>0</v>
      </c>
      <c r="AI342">
        <v>0</v>
      </c>
      <c r="AJ342" t="b">
        <v>0</v>
      </c>
    </row>
    <row r="343" spans="1:36" x14ac:dyDescent="0.25">
      <c r="A343" t="b">
        <f>B343=ElementsDB!AK343</f>
        <v>1</v>
      </c>
      <c r="B343" t="s">
        <v>516</v>
      </c>
      <c r="C343" t="s">
        <v>152</v>
      </c>
      <c r="D343" t="s">
        <v>173</v>
      </c>
      <c r="E343" t="s">
        <v>176</v>
      </c>
      <c r="F343" t="s">
        <v>177</v>
      </c>
      <c r="G343" t="s">
        <v>35</v>
      </c>
      <c r="L343" t="s">
        <v>203</v>
      </c>
      <c r="M343">
        <v>0</v>
      </c>
      <c r="O343" t="s">
        <v>249</v>
      </c>
      <c r="R343">
        <v>10</v>
      </c>
      <c r="S343">
        <v>1</v>
      </c>
      <c r="AG343">
        <v>0.18685552406687705</v>
      </c>
      <c r="AH343">
        <v>0</v>
      </c>
      <c r="AI343">
        <v>0</v>
      </c>
      <c r="AJ343" t="b">
        <v>0</v>
      </c>
    </row>
    <row r="344" spans="1:36" x14ac:dyDescent="0.25">
      <c r="A344" t="b">
        <f>B344=ElementsDB!AK344</f>
        <v>1</v>
      </c>
      <c r="B344" t="s">
        <v>518</v>
      </c>
      <c r="C344" t="s">
        <v>152</v>
      </c>
      <c r="D344" t="s">
        <v>173</v>
      </c>
      <c r="E344" t="s">
        <v>176</v>
      </c>
      <c r="F344" t="s">
        <v>178</v>
      </c>
      <c r="G344" t="s">
        <v>36</v>
      </c>
      <c r="L344" t="s">
        <v>203</v>
      </c>
      <c r="M344">
        <v>0</v>
      </c>
      <c r="O344" t="s">
        <v>249</v>
      </c>
      <c r="R344">
        <v>10</v>
      </c>
      <c r="S344">
        <v>1</v>
      </c>
      <c r="AG344">
        <v>2.2332015810276683E-2</v>
      </c>
      <c r="AH344">
        <v>0</v>
      </c>
      <c r="AI344">
        <v>0</v>
      </c>
      <c r="AJ344" t="b">
        <v>0</v>
      </c>
    </row>
    <row r="345" spans="1:36" x14ac:dyDescent="0.25">
      <c r="A345" t="b">
        <f>B345=ElementsDB!AK345</f>
        <v>1</v>
      </c>
      <c r="B345" t="s">
        <v>520</v>
      </c>
      <c r="C345" t="s">
        <v>152</v>
      </c>
      <c r="D345" t="s">
        <v>173</v>
      </c>
      <c r="E345" t="s">
        <v>176</v>
      </c>
      <c r="F345" t="s">
        <v>40</v>
      </c>
      <c r="G345" t="s">
        <v>35</v>
      </c>
      <c r="L345" t="s">
        <v>203</v>
      </c>
      <c r="M345">
        <v>0</v>
      </c>
      <c r="O345" t="s">
        <v>249</v>
      </c>
      <c r="R345">
        <v>10</v>
      </c>
      <c r="S345">
        <v>1</v>
      </c>
      <c r="AG345">
        <v>4.9878421347964354E-3</v>
      </c>
      <c r="AH345">
        <v>0</v>
      </c>
      <c r="AI345">
        <v>0</v>
      </c>
      <c r="AJ345" t="b">
        <v>0</v>
      </c>
    </row>
    <row r="346" spans="1:36" x14ac:dyDescent="0.25">
      <c r="A346" t="b">
        <f>B346=ElementsDB!AK346</f>
        <v>1</v>
      </c>
      <c r="B346" t="s">
        <v>521</v>
      </c>
      <c r="C346" t="s">
        <v>152</v>
      </c>
      <c r="D346" t="s">
        <v>173</v>
      </c>
      <c r="E346" t="s">
        <v>176</v>
      </c>
      <c r="F346" t="s">
        <v>40</v>
      </c>
      <c r="G346" t="s">
        <v>36</v>
      </c>
      <c r="L346" t="s">
        <v>203</v>
      </c>
      <c r="M346">
        <v>0</v>
      </c>
      <c r="O346" t="s">
        <v>249</v>
      </c>
      <c r="R346">
        <v>10</v>
      </c>
      <c r="S346">
        <v>1</v>
      </c>
      <c r="AG346">
        <v>5.3359683794466407E-3</v>
      </c>
      <c r="AH346">
        <v>0</v>
      </c>
      <c r="AI346">
        <v>0</v>
      </c>
      <c r="AJ346" t="b">
        <v>0</v>
      </c>
    </row>
    <row r="347" spans="1:36" x14ac:dyDescent="0.25">
      <c r="A347" t="b">
        <f>B347=ElementsDB!AK347</f>
        <v>1</v>
      </c>
      <c r="B347" t="s">
        <v>523</v>
      </c>
      <c r="C347" t="s">
        <v>152</v>
      </c>
      <c r="D347" t="s">
        <v>173</v>
      </c>
      <c r="E347" t="s">
        <v>176</v>
      </c>
      <c r="F347" t="s">
        <v>179</v>
      </c>
      <c r="G347" t="s">
        <v>35</v>
      </c>
      <c r="L347" t="s">
        <v>203</v>
      </c>
      <c r="M347">
        <v>0</v>
      </c>
      <c r="O347" t="s">
        <v>249</v>
      </c>
      <c r="R347">
        <v>10</v>
      </c>
      <c r="S347">
        <v>1</v>
      </c>
      <c r="AG347">
        <v>0.58399999999999996</v>
      </c>
      <c r="AH347">
        <v>0</v>
      </c>
      <c r="AI347">
        <v>0</v>
      </c>
      <c r="AJ347" t="b">
        <v>0</v>
      </c>
    </row>
    <row r="348" spans="1:36" x14ac:dyDescent="0.25">
      <c r="A348" t="b">
        <f>B348=ElementsDB!AK348</f>
        <v>1</v>
      </c>
      <c r="B348" t="s">
        <v>525</v>
      </c>
      <c r="C348" t="s">
        <v>152</v>
      </c>
      <c r="D348" t="s">
        <v>173</v>
      </c>
      <c r="E348" t="s">
        <v>176</v>
      </c>
      <c r="F348" t="s">
        <v>180</v>
      </c>
      <c r="G348" t="s">
        <v>36</v>
      </c>
      <c r="L348" t="s">
        <v>203</v>
      </c>
      <c r="M348">
        <v>0</v>
      </c>
      <c r="O348" t="s">
        <v>249</v>
      </c>
      <c r="R348">
        <v>10</v>
      </c>
      <c r="S348">
        <v>1</v>
      </c>
      <c r="AG348">
        <v>0.76871336251466615</v>
      </c>
      <c r="AH348">
        <v>0</v>
      </c>
      <c r="AI348">
        <v>0</v>
      </c>
      <c r="AJ348" t="b">
        <v>0</v>
      </c>
    </row>
    <row r="349" spans="1:36" x14ac:dyDescent="0.25">
      <c r="A349" t="b">
        <f>B349=ElementsDB!AK349</f>
        <v>1</v>
      </c>
      <c r="B349" t="s">
        <v>527</v>
      </c>
      <c r="C349" t="s">
        <v>152</v>
      </c>
      <c r="D349" t="s">
        <v>173</v>
      </c>
      <c r="E349" t="s">
        <v>176</v>
      </c>
      <c r="F349" t="s">
        <v>46</v>
      </c>
      <c r="G349" t="s">
        <v>35</v>
      </c>
      <c r="L349" t="s">
        <v>203</v>
      </c>
      <c r="M349">
        <v>0</v>
      </c>
      <c r="O349" t="s">
        <v>249</v>
      </c>
      <c r="R349">
        <v>10</v>
      </c>
      <c r="S349">
        <v>1</v>
      </c>
      <c r="AG349">
        <v>0.14446138744244894</v>
      </c>
      <c r="AH349">
        <v>0</v>
      </c>
      <c r="AI349">
        <v>0</v>
      </c>
      <c r="AJ349" t="b">
        <v>0</v>
      </c>
    </row>
    <row r="350" spans="1:36" x14ac:dyDescent="0.25">
      <c r="A350" t="b">
        <f>B350=ElementsDB!AK350</f>
        <v>1</v>
      </c>
      <c r="B350" t="s">
        <v>529</v>
      </c>
      <c r="C350" t="s">
        <v>152</v>
      </c>
      <c r="D350" t="s">
        <v>173</v>
      </c>
      <c r="E350" t="s">
        <v>176</v>
      </c>
      <c r="F350" t="s">
        <v>47</v>
      </c>
      <c r="G350" t="s">
        <v>36</v>
      </c>
      <c r="L350" t="s">
        <v>204</v>
      </c>
      <c r="M350">
        <v>0</v>
      </c>
      <c r="O350" t="s">
        <v>249</v>
      </c>
      <c r="R350">
        <v>10</v>
      </c>
      <c r="S350">
        <v>1</v>
      </c>
      <c r="AG350">
        <v>0.2354</v>
      </c>
      <c r="AH350">
        <v>0</v>
      </c>
      <c r="AI350">
        <v>0</v>
      </c>
      <c r="AJ350" t="b">
        <v>0</v>
      </c>
    </row>
    <row r="351" spans="1:36" x14ac:dyDescent="0.25">
      <c r="A351" t="b">
        <f>B351=ElementsDB!AK351</f>
        <v>1</v>
      </c>
      <c r="B351" t="s">
        <v>1659</v>
      </c>
      <c r="C351" t="s">
        <v>152</v>
      </c>
      <c r="D351" t="s">
        <v>175</v>
      </c>
      <c r="E351" t="s">
        <v>35</v>
      </c>
      <c r="F351" t="s">
        <v>35</v>
      </c>
      <c r="G351" t="s">
        <v>31</v>
      </c>
      <c r="J351">
        <v>3300</v>
      </c>
      <c r="K351">
        <v>6325</v>
      </c>
      <c r="L351" t="s">
        <v>192</v>
      </c>
      <c r="M351">
        <v>1</v>
      </c>
      <c r="R351">
        <v>50</v>
      </c>
      <c r="S351">
        <v>2</v>
      </c>
      <c r="T351" t="s">
        <v>452</v>
      </c>
      <c r="U351" t="s">
        <v>510</v>
      </c>
      <c r="V351" t="s">
        <v>511</v>
      </c>
      <c r="AA351" t="s">
        <v>259</v>
      </c>
      <c r="AE351" t="s">
        <v>298</v>
      </c>
    </row>
    <row r="352" spans="1:36" x14ac:dyDescent="0.25">
      <c r="A352" t="b">
        <f>B352=ElementsDB!AK352</f>
        <v>1</v>
      </c>
      <c r="B352" t="s">
        <v>511</v>
      </c>
      <c r="C352" t="s">
        <v>152</v>
      </c>
      <c r="D352" t="s">
        <v>175</v>
      </c>
      <c r="E352" t="s">
        <v>35</v>
      </c>
      <c r="F352" t="s">
        <v>35</v>
      </c>
      <c r="G352" t="s">
        <v>154</v>
      </c>
      <c r="L352" t="s">
        <v>202</v>
      </c>
      <c r="M352">
        <v>0</v>
      </c>
      <c r="R352">
        <v>25</v>
      </c>
      <c r="S352">
        <v>2</v>
      </c>
      <c r="T352" t="s">
        <v>421</v>
      </c>
      <c r="U352" t="s">
        <v>422</v>
      </c>
      <c r="V352" t="s">
        <v>423</v>
      </c>
      <c r="W352" t="s">
        <v>255</v>
      </c>
      <c r="X352" t="s">
        <v>424</v>
      </c>
      <c r="Y352" t="s">
        <v>512</v>
      </c>
    </row>
    <row r="353" spans="1:36" x14ac:dyDescent="0.25">
      <c r="A353" t="b">
        <f>B353=ElementsDB!AK353</f>
        <v>1</v>
      </c>
      <c r="B353" t="s">
        <v>1660</v>
      </c>
      <c r="C353" t="s">
        <v>152</v>
      </c>
      <c r="D353" t="s">
        <v>175</v>
      </c>
      <c r="E353" t="s">
        <v>36</v>
      </c>
      <c r="F353" t="s">
        <v>36</v>
      </c>
      <c r="G353" t="s">
        <v>31</v>
      </c>
      <c r="J353">
        <v>3300</v>
      </c>
      <c r="K353">
        <v>6325</v>
      </c>
      <c r="L353" t="s">
        <v>192</v>
      </c>
      <c r="M353">
        <v>1</v>
      </c>
      <c r="R353">
        <v>50</v>
      </c>
      <c r="S353">
        <v>2</v>
      </c>
      <c r="T353" t="s">
        <v>452</v>
      </c>
      <c r="U353" t="s">
        <v>510</v>
      </c>
      <c r="V353" t="s">
        <v>513</v>
      </c>
      <c r="AA353" t="s">
        <v>259</v>
      </c>
      <c r="AE353" t="s">
        <v>298</v>
      </c>
    </row>
    <row r="354" spans="1:36" x14ac:dyDescent="0.25">
      <c r="A354" t="b">
        <f>B354=ElementsDB!AK354</f>
        <v>1</v>
      </c>
      <c r="B354" t="s">
        <v>513</v>
      </c>
      <c r="C354" t="s">
        <v>152</v>
      </c>
      <c r="D354" t="s">
        <v>175</v>
      </c>
      <c r="E354" t="s">
        <v>36</v>
      </c>
      <c r="F354" t="s">
        <v>36</v>
      </c>
      <c r="G354" t="s">
        <v>154</v>
      </c>
      <c r="L354" t="s">
        <v>202</v>
      </c>
      <c r="M354">
        <v>0</v>
      </c>
      <c r="R354">
        <v>25</v>
      </c>
      <c r="S354">
        <v>2</v>
      </c>
      <c r="T354" t="s">
        <v>421</v>
      </c>
      <c r="U354" t="s">
        <v>433</v>
      </c>
      <c r="V354" t="s">
        <v>423</v>
      </c>
      <c r="W354" t="s">
        <v>255</v>
      </c>
      <c r="X354" t="s">
        <v>424</v>
      </c>
      <c r="Y354" t="s">
        <v>514</v>
      </c>
    </row>
    <row r="355" spans="1:36" x14ac:dyDescent="0.25">
      <c r="A355" t="b">
        <f>B355=ElementsDB!AK355</f>
        <v>1</v>
      </c>
      <c r="B355" t="s">
        <v>437</v>
      </c>
      <c r="C355" t="s">
        <v>152</v>
      </c>
      <c r="D355" t="s">
        <v>181</v>
      </c>
      <c r="E355" t="s">
        <v>153</v>
      </c>
      <c r="F355" t="s">
        <v>155</v>
      </c>
      <c r="G355" t="s">
        <v>36</v>
      </c>
      <c r="M355">
        <v>1</v>
      </c>
      <c r="O355" t="s">
        <v>249</v>
      </c>
      <c r="R355">
        <v>10</v>
      </c>
      <c r="S355">
        <v>1</v>
      </c>
      <c r="AG355">
        <v>80</v>
      </c>
      <c r="AH355">
        <v>0</v>
      </c>
      <c r="AI355">
        <v>0</v>
      </c>
      <c r="AJ355" t="b">
        <v>0</v>
      </c>
    </row>
    <row r="356" spans="1:36" x14ac:dyDescent="0.25">
      <c r="A356" t="b">
        <f>B356=ElementsDB!AK356</f>
        <v>1</v>
      </c>
      <c r="B356" t="s">
        <v>419</v>
      </c>
      <c r="C356" t="s">
        <v>152</v>
      </c>
      <c r="D356" t="s">
        <v>181</v>
      </c>
      <c r="E356" t="s">
        <v>153</v>
      </c>
      <c r="L356" t="s">
        <v>194</v>
      </c>
      <c r="M356">
        <v>1</v>
      </c>
      <c r="O356" t="s">
        <v>249</v>
      </c>
      <c r="R356">
        <v>10</v>
      </c>
      <c r="S356">
        <v>1</v>
      </c>
      <c r="AG356">
        <v>145</v>
      </c>
      <c r="AH356">
        <v>0</v>
      </c>
      <c r="AI356">
        <v>0</v>
      </c>
      <c r="AJ356" t="b">
        <v>0</v>
      </c>
    </row>
    <row r="357" spans="1:36" x14ac:dyDescent="0.25">
      <c r="A357" t="b">
        <f>B357=ElementsDB!AK357</f>
        <v>1</v>
      </c>
      <c r="B357" t="s">
        <v>442</v>
      </c>
      <c r="C357" t="s">
        <v>152</v>
      </c>
      <c r="D357" t="s">
        <v>181</v>
      </c>
      <c r="E357" t="s">
        <v>156</v>
      </c>
      <c r="L357" t="s">
        <v>194</v>
      </c>
      <c r="M357">
        <v>1</v>
      </c>
      <c r="O357" t="s">
        <v>249</v>
      </c>
      <c r="R357">
        <v>10</v>
      </c>
      <c r="S357">
        <v>1</v>
      </c>
      <c r="AG357">
        <v>12.6</v>
      </c>
      <c r="AH357">
        <v>0</v>
      </c>
      <c r="AI357">
        <v>0</v>
      </c>
      <c r="AJ357" t="b">
        <v>0</v>
      </c>
    </row>
    <row r="358" spans="1:36" x14ac:dyDescent="0.25">
      <c r="A358" t="b">
        <f>B358=ElementsDB!AK358</f>
        <v>1</v>
      </c>
      <c r="B358" t="s">
        <v>453</v>
      </c>
      <c r="C358" t="s">
        <v>152</v>
      </c>
      <c r="D358" t="s">
        <v>181</v>
      </c>
      <c r="E358" t="s">
        <v>158</v>
      </c>
      <c r="G358" t="s">
        <v>159</v>
      </c>
      <c r="L358" t="s">
        <v>194</v>
      </c>
      <c r="M358">
        <v>1</v>
      </c>
      <c r="O358" t="s">
        <v>249</v>
      </c>
      <c r="R358">
        <v>10</v>
      </c>
      <c r="S358">
        <v>1</v>
      </c>
      <c r="AG358">
        <v>950</v>
      </c>
      <c r="AH358">
        <v>0</v>
      </c>
      <c r="AI358">
        <v>0</v>
      </c>
      <c r="AJ358" t="b">
        <v>0</v>
      </c>
    </row>
    <row r="359" spans="1:36" x14ac:dyDescent="0.25">
      <c r="A359" t="b">
        <f>B359=ElementsDB!AK359</f>
        <v>1</v>
      </c>
      <c r="B359" t="s">
        <v>456</v>
      </c>
      <c r="C359" t="s">
        <v>152</v>
      </c>
      <c r="D359" t="s">
        <v>181</v>
      </c>
      <c r="E359" t="s">
        <v>158</v>
      </c>
      <c r="G359" t="s">
        <v>160</v>
      </c>
      <c r="L359" t="s">
        <v>194</v>
      </c>
      <c r="M359">
        <v>1</v>
      </c>
      <c r="O359" t="s">
        <v>249</v>
      </c>
      <c r="R359">
        <v>10</v>
      </c>
      <c r="S359">
        <v>1</v>
      </c>
      <c r="AG359">
        <v>160</v>
      </c>
      <c r="AH359">
        <v>0</v>
      </c>
      <c r="AI359">
        <v>0</v>
      </c>
      <c r="AJ359" t="b">
        <v>0</v>
      </c>
    </row>
    <row r="360" spans="1:36" x14ac:dyDescent="0.25">
      <c r="A360" t="b">
        <f>B360=ElementsDB!AK360</f>
        <v>1</v>
      </c>
      <c r="B360" t="s">
        <v>459</v>
      </c>
      <c r="C360" t="s">
        <v>152</v>
      </c>
      <c r="D360" t="s">
        <v>181</v>
      </c>
      <c r="E360" t="s">
        <v>158</v>
      </c>
      <c r="G360" t="s">
        <v>161</v>
      </c>
      <c r="L360" t="s">
        <v>194</v>
      </c>
      <c r="M360">
        <v>1</v>
      </c>
      <c r="O360" t="s">
        <v>249</v>
      </c>
      <c r="R360">
        <v>10</v>
      </c>
      <c r="S360">
        <v>1</v>
      </c>
      <c r="AG360">
        <v>150</v>
      </c>
      <c r="AH360">
        <v>0</v>
      </c>
      <c r="AI360">
        <v>0</v>
      </c>
      <c r="AJ360" t="b">
        <v>0</v>
      </c>
    </row>
    <row r="361" spans="1:36" x14ac:dyDescent="0.25">
      <c r="A361" t="b">
        <f>B361=ElementsDB!AK361</f>
        <v>1</v>
      </c>
      <c r="B361" t="s">
        <v>462</v>
      </c>
      <c r="C361" t="s">
        <v>152</v>
      </c>
      <c r="D361" t="s">
        <v>181</v>
      </c>
      <c r="E361" t="s">
        <v>158</v>
      </c>
      <c r="G361" t="s">
        <v>162</v>
      </c>
      <c r="L361" t="s">
        <v>194</v>
      </c>
      <c r="M361">
        <v>1</v>
      </c>
      <c r="O361" t="s">
        <v>249</v>
      </c>
      <c r="R361">
        <v>10</v>
      </c>
      <c r="S361">
        <v>1</v>
      </c>
      <c r="AG361">
        <v>190</v>
      </c>
      <c r="AH361">
        <v>0</v>
      </c>
      <c r="AI361">
        <v>0</v>
      </c>
      <c r="AJ361" t="b">
        <v>0</v>
      </c>
    </row>
    <row r="362" spans="1:36" x14ac:dyDescent="0.25">
      <c r="A362" t="b">
        <f>B362=ElementsDB!AK362</f>
        <v>1</v>
      </c>
      <c r="B362" t="s">
        <v>465</v>
      </c>
      <c r="C362" t="s">
        <v>152</v>
      </c>
      <c r="D362" t="s">
        <v>181</v>
      </c>
      <c r="E362" t="s">
        <v>158</v>
      </c>
      <c r="G362" t="s">
        <v>163</v>
      </c>
      <c r="L362" t="s">
        <v>194</v>
      </c>
      <c r="M362">
        <v>1</v>
      </c>
      <c r="O362" t="s">
        <v>249</v>
      </c>
      <c r="R362">
        <v>10</v>
      </c>
      <c r="S362">
        <v>1</v>
      </c>
      <c r="AG362">
        <v>450</v>
      </c>
      <c r="AH362">
        <v>0</v>
      </c>
      <c r="AI362">
        <v>0</v>
      </c>
      <c r="AJ362" t="b">
        <v>0</v>
      </c>
    </row>
    <row r="363" spans="1:36" x14ac:dyDescent="0.25">
      <c r="A363" t="b">
        <f>B363=ElementsDB!AK363</f>
        <v>1</v>
      </c>
      <c r="B363" t="s">
        <v>468</v>
      </c>
      <c r="C363" t="s">
        <v>152</v>
      </c>
      <c r="D363" t="s">
        <v>181</v>
      </c>
      <c r="E363" t="s">
        <v>158</v>
      </c>
      <c r="G363" t="s">
        <v>164</v>
      </c>
      <c r="L363" t="s">
        <v>194</v>
      </c>
      <c r="M363">
        <v>1</v>
      </c>
      <c r="O363" t="s">
        <v>249</v>
      </c>
      <c r="R363">
        <v>10</v>
      </c>
      <c r="S363">
        <v>1</v>
      </c>
      <c r="AG363">
        <v>700</v>
      </c>
      <c r="AH363">
        <v>0</v>
      </c>
      <c r="AI363">
        <v>0</v>
      </c>
      <c r="AJ363" t="b">
        <v>0</v>
      </c>
    </row>
    <row r="364" spans="1:36" x14ac:dyDescent="0.25">
      <c r="A364" t="b">
        <f>B364=ElementsDB!AK364</f>
        <v>1</v>
      </c>
      <c r="B364" t="s">
        <v>471</v>
      </c>
      <c r="C364" t="s">
        <v>152</v>
      </c>
      <c r="D364" t="s">
        <v>181</v>
      </c>
      <c r="E364" t="s">
        <v>158</v>
      </c>
      <c r="G364" t="s">
        <v>165</v>
      </c>
      <c r="L364" t="s">
        <v>194</v>
      </c>
      <c r="M364">
        <v>1</v>
      </c>
      <c r="O364" t="s">
        <v>249</v>
      </c>
      <c r="R364">
        <v>10</v>
      </c>
      <c r="S364">
        <v>1</v>
      </c>
      <c r="AG364">
        <v>1430</v>
      </c>
      <c r="AH364">
        <v>0</v>
      </c>
      <c r="AI364">
        <v>0</v>
      </c>
      <c r="AJ364" t="b">
        <v>0</v>
      </c>
    </row>
    <row r="365" spans="1:36" x14ac:dyDescent="0.25">
      <c r="A365" t="b">
        <f>B365=ElementsDB!AK365</f>
        <v>1</v>
      </c>
      <c r="B365" t="s">
        <v>474</v>
      </c>
      <c r="C365" t="s">
        <v>152</v>
      </c>
      <c r="D365" t="s">
        <v>181</v>
      </c>
      <c r="E365" t="s">
        <v>158</v>
      </c>
      <c r="G365" t="s">
        <v>166</v>
      </c>
      <c r="L365" t="s">
        <v>194</v>
      </c>
      <c r="M365">
        <v>1</v>
      </c>
      <c r="O365" t="s">
        <v>249</v>
      </c>
      <c r="R365">
        <v>10</v>
      </c>
      <c r="S365">
        <v>1</v>
      </c>
      <c r="AG365">
        <v>286.3</v>
      </c>
      <c r="AH365">
        <v>0</v>
      </c>
      <c r="AI365">
        <v>0</v>
      </c>
      <c r="AJ365" t="b">
        <v>0</v>
      </c>
    </row>
    <row r="366" spans="1:36" x14ac:dyDescent="0.25">
      <c r="A366" t="b">
        <f>B366=ElementsDB!AK366</f>
        <v>1</v>
      </c>
      <c r="B366" t="s">
        <v>494</v>
      </c>
      <c r="C366" t="s">
        <v>152</v>
      </c>
      <c r="D366" t="s">
        <v>181</v>
      </c>
      <c r="E366" t="s">
        <v>167</v>
      </c>
      <c r="G366" t="s">
        <v>35</v>
      </c>
      <c r="L366" t="s">
        <v>194</v>
      </c>
      <c r="M366">
        <v>1</v>
      </c>
      <c r="O366" t="s">
        <v>249</v>
      </c>
      <c r="R366">
        <v>10</v>
      </c>
      <c r="S366">
        <v>1</v>
      </c>
      <c r="AG366">
        <v>-25</v>
      </c>
      <c r="AH366">
        <v>0</v>
      </c>
      <c r="AI366">
        <v>0</v>
      </c>
      <c r="AJ366" t="b">
        <v>0</v>
      </c>
    </row>
    <row r="367" spans="1:36" x14ac:dyDescent="0.25">
      <c r="A367" t="b">
        <f>B367=ElementsDB!AK367</f>
        <v>1</v>
      </c>
      <c r="B367" t="s">
        <v>496</v>
      </c>
      <c r="C367" t="s">
        <v>152</v>
      </c>
      <c r="D367" t="s">
        <v>181</v>
      </c>
      <c r="E367" t="s">
        <v>167</v>
      </c>
      <c r="G367" t="s">
        <v>36</v>
      </c>
      <c r="L367" t="s">
        <v>194</v>
      </c>
      <c r="M367">
        <v>1</v>
      </c>
      <c r="O367" t="s">
        <v>249</v>
      </c>
      <c r="R367">
        <v>10</v>
      </c>
      <c r="S367">
        <v>1</v>
      </c>
      <c r="AG367">
        <v>-80</v>
      </c>
      <c r="AH367">
        <v>0</v>
      </c>
      <c r="AI367">
        <v>0</v>
      </c>
      <c r="AJ367" t="b">
        <v>0</v>
      </c>
    </row>
    <row r="368" spans="1:36" x14ac:dyDescent="0.25">
      <c r="A368" t="b">
        <f>B368=ElementsDB!AK368</f>
        <v>1</v>
      </c>
      <c r="B368" t="s">
        <v>499</v>
      </c>
      <c r="C368" t="s">
        <v>152</v>
      </c>
      <c r="D368" t="s">
        <v>181</v>
      </c>
      <c r="E368" t="s">
        <v>168</v>
      </c>
      <c r="F368" t="s">
        <v>169</v>
      </c>
      <c r="L368" t="s">
        <v>194</v>
      </c>
      <c r="M368">
        <v>1</v>
      </c>
      <c r="O368" t="s">
        <v>249</v>
      </c>
      <c r="R368">
        <v>10</v>
      </c>
      <c r="S368">
        <v>1</v>
      </c>
      <c r="AG368">
        <v>30.65</v>
      </c>
      <c r="AH368">
        <v>0</v>
      </c>
      <c r="AI368">
        <v>0</v>
      </c>
      <c r="AJ368" t="b">
        <v>0</v>
      </c>
    </row>
    <row r="369" spans="1:44" x14ac:dyDescent="0.25">
      <c r="A369" t="b">
        <f>B369=ElementsDB!AK369</f>
        <v>1</v>
      </c>
      <c r="B369" t="s">
        <v>504</v>
      </c>
      <c r="C369" t="s">
        <v>152</v>
      </c>
      <c r="D369" t="s">
        <v>181</v>
      </c>
      <c r="E369" t="s">
        <v>168</v>
      </c>
      <c r="F369" t="s">
        <v>170</v>
      </c>
      <c r="L369" t="s">
        <v>194</v>
      </c>
      <c r="M369">
        <v>1</v>
      </c>
      <c r="O369" t="s">
        <v>249</v>
      </c>
      <c r="R369">
        <v>10</v>
      </c>
      <c r="S369">
        <v>1</v>
      </c>
      <c r="AG369">
        <v>93</v>
      </c>
      <c r="AH369">
        <v>7</v>
      </c>
      <c r="AI369">
        <v>0</v>
      </c>
      <c r="AJ369" t="b">
        <v>0</v>
      </c>
      <c r="AL369">
        <v>152</v>
      </c>
      <c r="AM369">
        <v>152</v>
      </c>
      <c r="AN369">
        <v>152</v>
      </c>
      <c r="AO369">
        <v>152</v>
      </c>
      <c r="AP369">
        <v>152</v>
      </c>
      <c r="AQ369">
        <v>152</v>
      </c>
      <c r="AR369">
        <v>152</v>
      </c>
    </row>
    <row r="370" spans="1:44" x14ac:dyDescent="0.25">
      <c r="A370" t="b">
        <f>B370=ElementsDB!AK370</f>
        <v>1</v>
      </c>
      <c r="B370" t="s">
        <v>510</v>
      </c>
      <c r="C370" t="s">
        <v>152</v>
      </c>
      <c r="D370" t="s">
        <v>181</v>
      </c>
      <c r="E370" t="s">
        <v>175</v>
      </c>
      <c r="L370" t="s">
        <v>194</v>
      </c>
      <c r="M370">
        <v>1</v>
      </c>
      <c r="O370" t="s">
        <v>249</v>
      </c>
      <c r="R370">
        <v>10</v>
      </c>
      <c r="S370">
        <v>1</v>
      </c>
      <c r="AG370">
        <v>1.86</v>
      </c>
      <c r="AH370">
        <v>0</v>
      </c>
      <c r="AI370">
        <v>0</v>
      </c>
      <c r="AJ370" t="b">
        <v>0</v>
      </c>
    </row>
    <row r="371" spans="1:44" x14ac:dyDescent="0.25">
      <c r="A371" t="b">
        <f>B371=ElementsDB!AK371</f>
        <v>1</v>
      </c>
      <c r="B371" t="s">
        <v>515</v>
      </c>
      <c r="C371" t="s">
        <v>152</v>
      </c>
      <c r="D371" t="s">
        <v>181</v>
      </c>
      <c r="E371" t="s">
        <v>176</v>
      </c>
      <c r="G371" t="s">
        <v>177</v>
      </c>
      <c r="L371" t="s">
        <v>194</v>
      </c>
      <c r="M371">
        <v>1</v>
      </c>
      <c r="O371" t="s">
        <v>249</v>
      </c>
      <c r="R371">
        <v>10</v>
      </c>
      <c r="S371">
        <v>1</v>
      </c>
      <c r="AG371">
        <v>787.40480000000002</v>
      </c>
      <c r="AH371">
        <v>0</v>
      </c>
      <c r="AI371">
        <v>0</v>
      </c>
      <c r="AJ371" t="b">
        <v>0</v>
      </c>
    </row>
    <row r="372" spans="1:44" x14ac:dyDescent="0.25">
      <c r="A372" t="b">
        <f>B372=ElementsDB!AK372</f>
        <v>1</v>
      </c>
      <c r="B372" t="s">
        <v>517</v>
      </c>
      <c r="C372" t="s">
        <v>152</v>
      </c>
      <c r="D372" t="s">
        <v>181</v>
      </c>
      <c r="E372" t="s">
        <v>176</v>
      </c>
      <c r="G372" t="s">
        <v>178</v>
      </c>
      <c r="L372" t="s">
        <v>194</v>
      </c>
      <c r="M372">
        <v>1</v>
      </c>
      <c r="O372" t="s">
        <v>249</v>
      </c>
      <c r="R372">
        <v>10</v>
      </c>
      <c r="S372">
        <v>1</v>
      </c>
      <c r="AG372">
        <v>393.7</v>
      </c>
      <c r="AH372">
        <v>0</v>
      </c>
      <c r="AI372">
        <v>0</v>
      </c>
      <c r="AJ372" t="b">
        <v>0</v>
      </c>
    </row>
    <row r="373" spans="1:44" x14ac:dyDescent="0.25">
      <c r="A373" t="b">
        <f>B373=ElementsDB!AK373</f>
        <v>1</v>
      </c>
      <c r="B373" t="s">
        <v>519</v>
      </c>
      <c r="C373" t="s">
        <v>152</v>
      </c>
      <c r="D373" t="s">
        <v>181</v>
      </c>
      <c r="E373" t="s">
        <v>176</v>
      </c>
      <c r="G373" t="s">
        <v>40</v>
      </c>
      <c r="L373" t="s">
        <v>194</v>
      </c>
      <c r="M373">
        <v>1</v>
      </c>
      <c r="O373" t="s">
        <v>249</v>
      </c>
      <c r="R373">
        <v>10</v>
      </c>
      <c r="S373">
        <v>1</v>
      </c>
      <c r="AG373">
        <v>220</v>
      </c>
      <c r="AH373">
        <v>0</v>
      </c>
      <c r="AI373">
        <v>0</v>
      </c>
      <c r="AJ373" t="b">
        <v>0</v>
      </c>
    </row>
    <row r="374" spans="1:44" x14ac:dyDescent="0.25">
      <c r="A374" t="b">
        <f>B374=ElementsDB!AK374</f>
        <v>1</v>
      </c>
      <c r="B374" t="s">
        <v>522</v>
      </c>
      <c r="C374" t="s">
        <v>152</v>
      </c>
      <c r="D374" t="s">
        <v>181</v>
      </c>
      <c r="E374" t="s">
        <v>176</v>
      </c>
      <c r="G374" t="s">
        <v>179</v>
      </c>
      <c r="L374" t="s">
        <v>194</v>
      </c>
      <c r="M374">
        <v>1</v>
      </c>
      <c r="O374" t="s">
        <v>249</v>
      </c>
      <c r="R374">
        <v>10</v>
      </c>
      <c r="S374">
        <v>1</v>
      </c>
      <c r="AG374">
        <v>730</v>
      </c>
      <c r="AH374">
        <v>0</v>
      </c>
      <c r="AI374">
        <v>0</v>
      </c>
      <c r="AJ374" t="b">
        <v>0</v>
      </c>
    </row>
    <row r="375" spans="1:44" x14ac:dyDescent="0.25">
      <c r="A375" t="b">
        <f>B375=ElementsDB!AK375</f>
        <v>1</v>
      </c>
      <c r="B375" t="s">
        <v>524</v>
      </c>
      <c r="C375" t="s">
        <v>152</v>
      </c>
      <c r="D375" t="s">
        <v>181</v>
      </c>
      <c r="E375" t="s">
        <v>176</v>
      </c>
      <c r="G375" t="s">
        <v>180</v>
      </c>
      <c r="L375" t="s">
        <v>194</v>
      </c>
      <c r="M375">
        <v>1</v>
      </c>
      <c r="O375" t="s">
        <v>249</v>
      </c>
      <c r="R375">
        <v>10</v>
      </c>
      <c r="S375">
        <v>1</v>
      </c>
      <c r="AG375">
        <v>610</v>
      </c>
      <c r="AH375">
        <v>0</v>
      </c>
      <c r="AI375">
        <v>0</v>
      </c>
      <c r="AJ375" t="b">
        <v>0</v>
      </c>
    </row>
    <row r="376" spans="1:44" x14ac:dyDescent="0.25">
      <c r="A376" t="b">
        <f>B376=ElementsDB!AK376</f>
        <v>1</v>
      </c>
      <c r="B376" t="s">
        <v>526</v>
      </c>
      <c r="C376" t="s">
        <v>152</v>
      </c>
      <c r="D376" t="s">
        <v>181</v>
      </c>
      <c r="E376" t="s">
        <v>176</v>
      </c>
      <c r="G376" t="s">
        <v>46</v>
      </c>
      <c r="L376" t="s">
        <v>194</v>
      </c>
      <c r="M376">
        <v>1</v>
      </c>
      <c r="O376" t="s">
        <v>249</v>
      </c>
      <c r="R376">
        <v>10</v>
      </c>
      <c r="S376">
        <v>1</v>
      </c>
      <c r="AG376">
        <v>0</v>
      </c>
      <c r="AH376">
        <v>0</v>
      </c>
      <c r="AI376">
        <v>0</v>
      </c>
      <c r="AJ376" t="b">
        <v>0</v>
      </c>
    </row>
    <row r="377" spans="1:44" x14ac:dyDescent="0.25">
      <c r="A377" t="b">
        <f>B377=ElementsDB!AK377</f>
        <v>1</v>
      </c>
      <c r="B377" t="s">
        <v>528</v>
      </c>
      <c r="C377" t="s">
        <v>152</v>
      </c>
      <c r="D377" t="s">
        <v>181</v>
      </c>
      <c r="E377" t="s">
        <v>176</v>
      </c>
      <c r="G377" t="s">
        <v>47</v>
      </c>
      <c r="L377" t="s">
        <v>194</v>
      </c>
      <c r="M377">
        <v>1</v>
      </c>
      <c r="O377" t="s">
        <v>249</v>
      </c>
      <c r="R377">
        <v>10</v>
      </c>
      <c r="S377">
        <v>1</v>
      </c>
      <c r="AG377">
        <v>300</v>
      </c>
      <c r="AH377">
        <v>0</v>
      </c>
      <c r="AI377">
        <v>0</v>
      </c>
      <c r="AJ377" t="b">
        <v>0</v>
      </c>
    </row>
    <row r="378" spans="1:44" x14ac:dyDescent="0.25">
      <c r="A378" t="b">
        <f>B378=ElementsDB!AK378</f>
        <v>1</v>
      </c>
      <c r="B378" t="s">
        <v>1661</v>
      </c>
      <c r="C378" t="s">
        <v>152</v>
      </c>
      <c r="D378" t="s">
        <v>176</v>
      </c>
      <c r="E378" t="s">
        <v>40</v>
      </c>
      <c r="F378" t="s">
        <v>182</v>
      </c>
      <c r="G378" t="s">
        <v>172</v>
      </c>
      <c r="J378">
        <v>4400</v>
      </c>
      <c r="K378">
        <v>1200</v>
      </c>
      <c r="L378" t="s">
        <v>192</v>
      </c>
      <c r="M378">
        <v>1</v>
      </c>
      <c r="R378">
        <v>50</v>
      </c>
      <c r="S378">
        <v>2</v>
      </c>
      <c r="T378" t="s">
        <v>262</v>
      </c>
      <c r="U378" t="s">
        <v>515</v>
      </c>
      <c r="V378" t="s">
        <v>302</v>
      </c>
      <c r="AA378" t="s">
        <v>333</v>
      </c>
      <c r="AE378" t="s">
        <v>298</v>
      </c>
    </row>
    <row r="379" spans="1:44" x14ac:dyDescent="0.25">
      <c r="A379" t="b">
        <f>B379=ElementsDB!AK379</f>
        <v>1</v>
      </c>
      <c r="B379" t="s">
        <v>302</v>
      </c>
      <c r="C379" t="s">
        <v>152</v>
      </c>
      <c r="D379" t="s">
        <v>176</v>
      </c>
      <c r="E379" t="s">
        <v>40</v>
      </c>
      <c r="F379" t="s">
        <v>182</v>
      </c>
      <c r="G379" t="s">
        <v>154</v>
      </c>
      <c r="L379" t="s">
        <v>202</v>
      </c>
      <c r="M379">
        <v>0</v>
      </c>
      <c r="R379">
        <v>25</v>
      </c>
      <c r="S379">
        <v>2</v>
      </c>
      <c r="T379" t="s">
        <v>421</v>
      </c>
      <c r="U379" t="s">
        <v>422</v>
      </c>
      <c r="V379" t="s">
        <v>423</v>
      </c>
      <c r="W379" t="s">
        <v>255</v>
      </c>
      <c r="X379" t="s">
        <v>424</v>
      </c>
      <c r="Y379" t="s">
        <v>516</v>
      </c>
    </row>
    <row r="380" spans="1:44" x14ac:dyDescent="0.25">
      <c r="A380" t="b">
        <f>B380=ElementsDB!AK380</f>
        <v>1</v>
      </c>
      <c r="B380" t="s">
        <v>1662</v>
      </c>
      <c r="C380" t="s">
        <v>152</v>
      </c>
      <c r="D380" t="s">
        <v>176</v>
      </c>
      <c r="E380" t="s">
        <v>40</v>
      </c>
      <c r="F380" t="s">
        <v>183</v>
      </c>
      <c r="G380" t="s">
        <v>172</v>
      </c>
      <c r="J380">
        <v>4400</v>
      </c>
      <c r="K380">
        <v>1200</v>
      </c>
      <c r="L380" t="s">
        <v>192</v>
      </c>
      <c r="M380">
        <v>1</v>
      </c>
      <c r="R380">
        <v>50</v>
      </c>
      <c r="S380">
        <v>2</v>
      </c>
      <c r="T380" t="s">
        <v>262</v>
      </c>
      <c r="U380" t="s">
        <v>517</v>
      </c>
      <c r="V380" t="s">
        <v>301</v>
      </c>
      <c r="AA380" t="s">
        <v>333</v>
      </c>
      <c r="AE380" t="s">
        <v>298</v>
      </c>
    </row>
    <row r="381" spans="1:44" x14ac:dyDescent="0.25">
      <c r="A381" t="b">
        <f>B381=ElementsDB!AK381</f>
        <v>1</v>
      </c>
      <c r="B381" t="s">
        <v>301</v>
      </c>
      <c r="C381" t="s">
        <v>152</v>
      </c>
      <c r="D381" t="s">
        <v>176</v>
      </c>
      <c r="E381" t="s">
        <v>40</v>
      </c>
      <c r="F381" t="s">
        <v>183</v>
      </c>
      <c r="G381" t="s">
        <v>154</v>
      </c>
      <c r="L381" t="s">
        <v>202</v>
      </c>
      <c r="M381">
        <v>0</v>
      </c>
      <c r="R381">
        <v>25</v>
      </c>
      <c r="S381">
        <v>2</v>
      </c>
      <c r="T381" t="s">
        <v>421</v>
      </c>
      <c r="U381" t="s">
        <v>433</v>
      </c>
      <c r="V381" t="s">
        <v>423</v>
      </c>
      <c r="W381" t="s">
        <v>255</v>
      </c>
      <c r="X381" t="s">
        <v>424</v>
      </c>
      <c r="Y381" t="s">
        <v>518</v>
      </c>
    </row>
    <row r="382" spans="1:44" x14ac:dyDescent="0.25">
      <c r="A382" t="b">
        <f>B382=ElementsDB!AK382</f>
        <v>1</v>
      </c>
      <c r="B382" t="s">
        <v>1663</v>
      </c>
      <c r="C382" t="s">
        <v>152</v>
      </c>
      <c r="D382" t="s">
        <v>176</v>
      </c>
      <c r="E382" t="s">
        <v>40</v>
      </c>
      <c r="F382" t="s">
        <v>184</v>
      </c>
      <c r="G382" t="s">
        <v>172</v>
      </c>
      <c r="J382">
        <v>4400</v>
      </c>
      <c r="K382">
        <v>1200</v>
      </c>
      <c r="L382" t="s">
        <v>192</v>
      </c>
      <c r="M382">
        <v>1</v>
      </c>
      <c r="R382">
        <v>50</v>
      </c>
      <c r="S382">
        <v>2</v>
      </c>
      <c r="T382" t="s">
        <v>262</v>
      </c>
      <c r="U382" t="s">
        <v>519</v>
      </c>
      <c r="V382" t="s">
        <v>303</v>
      </c>
      <c r="AA382" t="s">
        <v>333</v>
      </c>
      <c r="AE382" t="s">
        <v>298</v>
      </c>
    </row>
    <row r="383" spans="1:44" x14ac:dyDescent="0.25">
      <c r="A383" t="b">
        <f>B383=ElementsDB!AK383</f>
        <v>1</v>
      </c>
      <c r="B383" t="s">
        <v>303</v>
      </c>
      <c r="C383" t="s">
        <v>152</v>
      </c>
      <c r="D383" t="s">
        <v>176</v>
      </c>
      <c r="E383" t="s">
        <v>40</v>
      </c>
      <c r="F383" t="s">
        <v>184</v>
      </c>
      <c r="G383" t="s">
        <v>154</v>
      </c>
      <c r="L383" t="s">
        <v>202</v>
      </c>
      <c r="M383">
        <v>0</v>
      </c>
      <c r="R383">
        <v>25</v>
      </c>
      <c r="S383">
        <v>2</v>
      </c>
      <c r="T383" t="s">
        <v>421</v>
      </c>
      <c r="U383" t="s">
        <v>422</v>
      </c>
      <c r="V383" t="s">
        <v>423</v>
      </c>
      <c r="W383" t="s">
        <v>255</v>
      </c>
      <c r="X383" t="s">
        <v>424</v>
      </c>
      <c r="Y383" t="s">
        <v>520</v>
      </c>
    </row>
    <row r="384" spans="1:44" x14ac:dyDescent="0.25">
      <c r="A384" t="b">
        <f>B384=ElementsDB!AK384</f>
        <v>1</v>
      </c>
      <c r="B384" t="s">
        <v>1664</v>
      </c>
      <c r="C384" t="s">
        <v>152</v>
      </c>
      <c r="D384" t="s">
        <v>176</v>
      </c>
      <c r="E384" t="s">
        <v>40</v>
      </c>
      <c r="F384" t="s">
        <v>185</v>
      </c>
      <c r="G384" t="s">
        <v>172</v>
      </c>
      <c r="J384">
        <v>4400</v>
      </c>
      <c r="K384">
        <v>1200</v>
      </c>
      <c r="L384" t="s">
        <v>192</v>
      </c>
      <c r="M384">
        <v>1</v>
      </c>
      <c r="R384">
        <v>50</v>
      </c>
      <c r="S384">
        <v>2</v>
      </c>
      <c r="T384" t="s">
        <v>262</v>
      </c>
      <c r="U384" t="s">
        <v>519</v>
      </c>
      <c r="V384" t="s">
        <v>304</v>
      </c>
      <c r="AA384" t="s">
        <v>333</v>
      </c>
      <c r="AE384" t="s">
        <v>298</v>
      </c>
    </row>
    <row r="385" spans="1:31" x14ac:dyDescent="0.25">
      <c r="A385" t="b">
        <f>B385=ElementsDB!AK385</f>
        <v>1</v>
      </c>
      <c r="B385" t="s">
        <v>304</v>
      </c>
      <c r="C385" t="s">
        <v>152</v>
      </c>
      <c r="D385" t="s">
        <v>176</v>
      </c>
      <c r="E385" t="s">
        <v>40</v>
      </c>
      <c r="F385" t="s">
        <v>185</v>
      </c>
      <c r="G385" t="s">
        <v>154</v>
      </c>
      <c r="L385" t="s">
        <v>202</v>
      </c>
      <c r="M385">
        <v>0</v>
      </c>
      <c r="R385">
        <v>25</v>
      </c>
      <c r="S385">
        <v>2</v>
      </c>
      <c r="T385" t="s">
        <v>421</v>
      </c>
      <c r="U385" t="s">
        <v>433</v>
      </c>
      <c r="V385" t="s">
        <v>423</v>
      </c>
      <c r="W385" t="s">
        <v>255</v>
      </c>
      <c r="X385" t="s">
        <v>424</v>
      </c>
      <c r="Y385" t="s">
        <v>521</v>
      </c>
    </row>
    <row r="386" spans="1:31" x14ac:dyDescent="0.25">
      <c r="A386" t="b">
        <f>B386=ElementsDB!AK386</f>
        <v>1</v>
      </c>
      <c r="B386" t="s">
        <v>1665</v>
      </c>
      <c r="C386" t="s">
        <v>152</v>
      </c>
      <c r="D386" t="s">
        <v>176</v>
      </c>
      <c r="E386" t="s">
        <v>43</v>
      </c>
      <c r="F386" t="s">
        <v>186</v>
      </c>
      <c r="G386" t="s">
        <v>172</v>
      </c>
      <c r="J386">
        <v>4400</v>
      </c>
      <c r="K386">
        <v>1200</v>
      </c>
      <c r="L386" t="s">
        <v>192</v>
      </c>
      <c r="M386">
        <v>1</v>
      </c>
      <c r="R386">
        <v>50</v>
      </c>
      <c r="S386">
        <v>2</v>
      </c>
      <c r="T386" t="s">
        <v>262</v>
      </c>
      <c r="U386" t="s">
        <v>522</v>
      </c>
      <c r="V386" t="s">
        <v>306</v>
      </c>
      <c r="AA386" t="s">
        <v>333</v>
      </c>
      <c r="AE386" t="s">
        <v>298</v>
      </c>
    </row>
    <row r="387" spans="1:31" x14ac:dyDescent="0.25">
      <c r="A387" t="b">
        <f>B387=ElementsDB!AK387</f>
        <v>1</v>
      </c>
      <c r="B387" t="s">
        <v>306</v>
      </c>
      <c r="C387" t="s">
        <v>152</v>
      </c>
      <c r="D387" t="s">
        <v>176</v>
      </c>
      <c r="E387" t="s">
        <v>43</v>
      </c>
      <c r="F387" t="s">
        <v>186</v>
      </c>
      <c r="G387" t="s">
        <v>154</v>
      </c>
      <c r="L387" t="s">
        <v>202</v>
      </c>
      <c r="M387">
        <v>0</v>
      </c>
      <c r="R387">
        <v>25</v>
      </c>
      <c r="S387">
        <v>2</v>
      </c>
      <c r="T387" t="s">
        <v>421</v>
      </c>
      <c r="U387" t="s">
        <v>422</v>
      </c>
      <c r="V387" t="s">
        <v>423</v>
      </c>
      <c r="W387" t="s">
        <v>255</v>
      </c>
      <c r="X387" t="s">
        <v>424</v>
      </c>
      <c r="Y387" t="s">
        <v>523</v>
      </c>
    </row>
    <row r="388" spans="1:31" x14ac:dyDescent="0.25">
      <c r="A388" t="b">
        <f>B388=ElementsDB!AK388</f>
        <v>1</v>
      </c>
      <c r="B388" t="s">
        <v>1666</v>
      </c>
      <c r="C388" t="s">
        <v>152</v>
      </c>
      <c r="D388" t="s">
        <v>176</v>
      </c>
      <c r="E388" t="s">
        <v>43</v>
      </c>
      <c r="F388" t="s">
        <v>187</v>
      </c>
      <c r="G388" t="s">
        <v>172</v>
      </c>
      <c r="J388">
        <v>4400</v>
      </c>
      <c r="K388">
        <v>1200</v>
      </c>
      <c r="L388" t="s">
        <v>192</v>
      </c>
      <c r="M388">
        <v>1</v>
      </c>
      <c r="R388">
        <v>50</v>
      </c>
      <c r="S388">
        <v>2</v>
      </c>
      <c r="T388" t="s">
        <v>262</v>
      </c>
      <c r="U388" t="s">
        <v>524</v>
      </c>
      <c r="V388" t="s">
        <v>307</v>
      </c>
      <c r="AA388" t="s">
        <v>333</v>
      </c>
      <c r="AE388" t="s">
        <v>298</v>
      </c>
    </row>
    <row r="389" spans="1:31" x14ac:dyDescent="0.25">
      <c r="A389" t="b">
        <f>B389=ElementsDB!AK389</f>
        <v>1</v>
      </c>
      <c r="B389" t="s">
        <v>307</v>
      </c>
      <c r="C389" t="s">
        <v>152</v>
      </c>
      <c r="D389" t="s">
        <v>176</v>
      </c>
      <c r="E389" t="s">
        <v>43</v>
      </c>
      <c r="F389" t="s">
        <v>187</v>
      </c>
      <c r="G389" t="s">
        <v>154</v>
      </c>
      <c r="L389" t="s">
        <v>202</v>
      </c>
      <c r="M389">
        <v>0</v>
      </c>
      <c r="R389">
        <v>25</v>
      </c>
      <c r="S389">
        <v>2</v>
      </c>
      <c r="T389" t="s">
        <v>421</v>
      </c>
      <c r="U389" t="s">
        <v>433</v>
      </c>
      <c r="V389" t="s">
        <v>423</v>
      </c>
      <c r="W389" t="s">
        <v>255</v>
      </c>
      <c r="X389" t="s">
        <v>424</v>
      </c>
      <c r="Y389" t="s">
        <v>525</v>
      </c>
    </row>
    <row r="390" spans="1:31" x14ac:dyDescent="0.25">
      <c r="A390" t="b">
        <f>B390=ElementsDB!AK390</f>
        <v>1</v>
      </c>
      <c r="B390" t="s">
        <v>1667</v>
      </c>
      <c r="C390" t="s">
        <v>152</v>
      </c>
      <c r="D390" t="s">
        <v>176</v>
      </c>
      <c r="E390" t="s">
        <v>43</v>
      </c>
      <c r="F390" t="s">
        <v>46</v>
      </c>
      <c r="G390" t="s">
        <v>172</v>
      </c>
      <c r="J390">
        <v>4400</v>
      </c>
      <c r="K390">
        <v>1200</v>
      </c>
      <c r="L390" t="s">
        <v>192</v>
      </c>
      <c r="M390">
        <v>1</v>
      </c>
      <c r="R390">
        <v>50</v>
      </c>
      <c r="S390">
        <v>2</v>
      </c>
      <c r="T390" t="s">
        <v>262</v>
      </c>
      <c r="U390" t="s">
        <v>526</v>
      </c>
      <c r="V390" t="s">
        <v>308</v>
      </c>
      <c r="AA390" t="s">
        <v>333</v>
      </c>
      <c r="AE390" t="s">
        <v>298</v>
      </c>
    </row>
    <row r="391" spans="1:31" x14ac:dyDescent="0.25">
      <c r="A391" t="b">
        <f>B391=ElementsDB!AK391</f>
        <v>1</v>
      </c>
      <c r="B391" t="s">
        <v>308</v>
      </c>
      <c r="C391" t="s">
        <v>152</v>
      </c>
      <c r="D391" t="s">
        <v>176</v>
      </c>
      <c r="E391" t="s">
        <v>43</v>
      </c>
      <c r="F391" t="s">
        <v>46</v>
      </c>
      <c r="G391" t="s">
        <v>154</v>
      </c>
      <c r="L391" t="s">
        <v>202</v>
      </c>
      <c r="M391">
        <v>0</v>
      </c>
      <c r="R391">
        <v>25</v>
      </c>
      <c r="S391">
        <v>2</v>
      </c>
      <c r="T391" t="s">
        <v>421</v>
      </c>
      <c r="U391" t="s">
        <v>422</v>
      </c>
      <c r="V391" t="s">
        <v>423</v>
      </c>
      <c r="W391" t="s">
        <v>255</v>
      </c>
      <c r="X391" t="s">
        <v>424</v>
      </c>
      <c r="Y391" t="s">
        <v>527</v>
      </c>
    </row>
    <row r="392" spans="1:31" x14ac:dyDescent="0.25">
      <c r="A392" t="b">
        <f>B392=ElementsDB!AK392</f>
        <v>1</v>
      </c>
      <c r="B392" t="s">
        <v>1668</v>
      </c>
      <c r="C392" t="s">
        <v>152</v>
      </c>
      <c r="D392" t="s">
        <v>176</v>
      </c>
      <c r="E392" t="s">
        <v>43</v>
      </c>
      <c r="F392" t="s">
        <v>47</v>
      </c>
      <c r="G392" t="s">
        <v>172</v>
      </c>
      <c r="J392">
        <v>4400</v>
      </c>
      <c r="K392">
        <v>1200</v>
      </c>
      <c r="L392" t="s">
        <v>192</v>
      </c>
      <c r="M392">
        <v>1</v>
      </c>
      <c r="R392">
        <v>50</v>
      </c>
      <c r="S392">
        <v>2</v>
      </c>
      <c r="T392" t="s">
        <v>262</v>
      </c>
      <c r="U392" t="s">
        <v>528</v>
      </c>
      <c r="V392" t="s">
        <v>309</v>
      </c>
      <c r="AA392" t="s">
        <v>333</v>
      </c>
      <c r="AE392" t="s">
        <v>298</v>
      </c>
    </row>
    <row r="393" spans="1:31" x14ac:dyDescent="0.25">
      <c r="A393" t="b">
        <f>B393=ElementsDB!AK393</f>
        <v>1</v>
      </c>
      <c r="B393" t="s">
        <v>309</v>
      </c>
      <c r="C393" t="s">
        <v>152</v>
      </c>
      <c r="D393" t="s">
        <v>176</v>
      </c>
      <c r="E393" t="s">
        <v>43</v>
      </c>
      <c r="F393" t="s">
        <v>47</v>
      </c>
      <c r="G393" t="s">
        <v>154</v>
      </c>
      <c r="L393" t="s">
        <v>202</v>
      </c>
      <c r="M393">
        <v>0</v>
      </c>
      <c r="R393">
        <v>25</v>
      </c>
      <c r="S393">
        <v>2</v>
      </c>
      <c r="T393" t="s">
        <v>421</v>
      </c>
      <c r="U393" t="s">
        <v>433</v>
      </c>
      <c r="V393" t="s">
        <v>423</v>
      </c>
      <c r="W393" t="s">
        <v>255</v>
      </c>
      <c r="X393" t="s">
        <v>427</v>
      </c>
      <c r="Y393" t="s">
        <v>529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C70C5-8D62-4476-AE27-C44FA67501B7}">
  <sheetPr codeName="Sheet7"/>
  <dimension ref="A2:A189"/>
  <sheetViews>
    <sheetView workbookViewId="0">
      <selection activeCell="A2" sqref="A2:A189"/>
    </sheetView>
  </sheetViews>
  <sheetFormatPr defaultRowHeight="15" x14ac:dyDescent="0.25"/>
  <cols>
    <col min="1" max="2" width="25.28515625" bestFit="1" customWidth="1"/>
    <col min="3" max="3" width="23.85546875" bestFit="1" customWidth="1"/>
    <col min="4" max="4" width="22.5703125" bestFit="1" customWidth="1"/>
    <col min="5" max="5" width="16" bestFit="1" customWidth="1"/>
  </cols>
  <sheetData>
    <row r="2" spans="1:1" x14ac:dyDescent="0.25">
      <c r="A2" t="s">
        <v>24</v>
      </c>
    </row>
    <row r="3" spans="1:1" x14ac:dyDescent="0.25">
      <c r="A3" t="s">
        <v>159</v>
      </c>
    </row>
    <row r="4" spans="1:1" x14ac:dyDescent="0.25">
      <c r="A4" t="s">
        <v>28</v>
      </c>
    </row>
    <row r="5" spans="1:1" x14ac:dyDescent="0.25">
      <c r="A5" t="s">
        <v>160</v>
      </c>
    </row>
    <row r="6" spans="1:1" x14ac:dyDescent="0.25">
      <c r="A6" t="s">
        <v>161</v>
      </c>
    </row>
    <row r="7" spans="1:1" x14ac:dyDescent="0.25">
      <c r="A7" t="s">
        <v>29</v>
      </c>
    </row>
    <row r="8" spans="1:1" x14ac:dyDescent="0.25">
      <c r="A8" t="s">
        <v>162</v>
      </c>
    </row>
    <row r="9" spans="1:1" x14ac:dyDescent="0.25">
      <c r="A9" t="s">
        <v>163</v>
      </c>
    </row>
    <row r="10" spans="1:1" x14ac:dyDescent="0.25">
      <c r="A10" t="s">
        <v>164</v>
      </c>
    </row>
    <row r="11" spans="1:1" x14ac:dyDescent="0.25">
      <c r="A11" t="s">
        <v>153</v>
      </c>
    </row>
    <row r="12" spans="1:1" x14ac:dyDescent="0.25">
      <c r="A12" t="s">
        <v>25</v>
      </c>
    </row>
    <row r="13" spans="1:1" x14ac:dyDescent="0.25">
      <c r="A13" t="s">
        <v>156</v>
      </c>
    </row>
    <row r="14" spans="1:1" x14ac:dyDescent="0.25">
      <c r="A14" t="s">
        <v>177</v>
      </c>
    </row>
    <row r="15" spans="1:1" x14ac:dyDescent="0.25">
      <c r="A15" t="s">
        <v>178</v>
      </c>
    </row>
    <row r="16" spans="1:1" x14ac:dyDescent="0.25">
      <c r="A16" t="s">
        <v>38</v>
      </c>
    </row>
    <row r="17" spans="1:1" x14ac:dyDescent="0.25">
      <c r="A17" t="s">
        <v>1</v>
      </c>
    </row>
    <row r="18" spans="1:1" x14ac:dyDescent="0.25">
      <c r="A18" t="s">
        <v>39</v>
      </c>
    </row>
    <row r="19" spans="1:1" x14ac:dyDescent="0.25">
      <c r="A19" t="s">
        <v>182</v>
      </c>
    </row>
    <row r="20" spans="1:1" x14ac:dyDescent="0.25">
      <c r="A20" t="s">
        <v>183</v>
      </c>
    </row>
    <row r="21" spans="1:1" x14ac:dyDescent="0.25">
      <c r="A21" t="s">
        <v>184</v>
      </c>
    </row>
    <row r="22" spans="1:1" x14ac:dyDescent="0.25">
      <c r="A22" t="s">
        <v>185</v>
      </c>
    </row>
    <row r="23" spans="1:1" x14ac:dyDescent="0.25">
      <c r="A23" t="s">
        <v>90</v>
      </c>
    </row>
    <row r="24" spans="1:1" x14ac:dyDescent="0.25">
      <c r="A24" t="s">
        <v>0</v>
      </c>
    </row>
    <row r="25" spans="1:1" x14ac:dyDescent="0.25">
      <c r="A25" t="s">
        <v>23</v>
      </c>
    </row>
    <row r="26" spans="1:1" x14ac:dyDescent="0.25">
      <c r="A26" t="s">
        <v>157</v>
      </c>
    </row>
    <row r="27" spans="1:1" x14ac:dyDescent="0.25">
      <c r="A27" t="s">
        <v>129</v>
      </c>
    </row>
    <row r="28" spans="1:1" x14ac:dyDescent="0.25">
      <c r="A28" t="s">
        <v>9</v>
      </c>
    </row>
    <row r="29" spans="1:1" x14ac:dyDescent="0.25">
      <c r="A29" t="s">
        <v>95</v>
      </c>
    </row>
    <row r="30" spans="1:1" x14ac:dyDescent="0.25">
      <c r="A30" t="s">
        <v>31</v>
      </c>
    </row>
    <row r="31" spans="1:1" x14ac:dyDescent="0.25">
      <c r="A31" t="s">
        <v>94</v>
      </c>
    </row>
    <row r="32" spans="1:1" x14ac:dyDescent="0.25">
      <c r="A32" t="s">
        <v>99</v>
      </c>
    </row>
    <row r="33" spans="1:1" x14ac:dyDescent="0.25">
      <c r="A33" t="s">
        <v>61</v>
      </c>
    </row>
    <row r="34" spans="1:1" x14ac:dyDescent="0.25">
      <c r="A34" t="s">
        <v>67</v>
      </c>
    </row>
    <row r="35" spans="1:1" x14ac:dyDescent="0.25">
      <c r="A35" t="s">
        <v>68</v>
      </c>
    </row>
    <row r="36" spans="1:1" x14ac:dyDescent="0.25">
      <c r="A36" t="s">
        <v>144</v>
      </c>
    </row>
    <row r="37" spans="1:1" x14ac:dyDescent="0.25">
      <c r="A37" t="s">
        <v>145</v>
      </c>
    </row>
    <row r="38" spans="1:1" x14ac:dyDescent="0.25">
      <c r="A38" t="s">
        <v>5</v>
      </c>
    </row>
    <row r="39" spans="1:1" x14ac:dyDescent="0.25">
      <c r="A39" t="s">
        <v>55</v>
      </c>
    </row>
    <row r="40" spans="1:1" x14ac:dyDescent="0.25">
      <c r="A40" t="s">
        <v>146</v>
      </c>
    </row>
    <row r="41" spans="1:1" x14ac:dyDescent="0.25">
      <c r="A41" t="s">
        <v>69</v>
      </c>
    </row>
    <row r="42" spans="1:1" x14ac:dyDescent="0.25">
      <c r="A42" t="s">
        <v>62</v>
      </c>
    </row>
    <row r="43" spans="1:1" x14ac:dyDescent="0.25">
      <c r="A43" t="s">
        <v>32</v>
      </c>
    </row>
    <row r="44" spans="1:1" x14ac:dyDescent="0.25">
      <c r="A44" t="s">
        <v>57</v>
      </c>
    </row>
    <row r="45" spans="1:1" x14ac:dyDescent="0.25">
      <c r="A45" t="s">
        <v>58</v>
      </c>
    </row>
    <row r="46" spans="1:1" x14ac:dyDescent="0.25">
      <c r="A46" t="s">
        <v>174</v>
      </c>
    </row>
    <row r="47" spans="1:1" x14ac:dyDescent="0.25">
      <c r="A47" t="s">
        <v>2</v>
      </c>
    </row>
    <row r="48" spans="1:1" x14ac:dyDescent="0.25">
      <c r="A48" t="s">
        <v>6</v>
      </c>
    </row>
    <row r="49" spans="1:1" x14ac:dyDescent="0.25">
      <c r="A49" t="s">
        <v>21</v>
      </c>
    </row>
    <row r="50" spans="1:1" x14ac:dyDescent="0.25">
      <c r="A50" t="s">
        <v>158</v>
      </c>
    </row>
    <row r="51" spans="1:1" x14ac:dyDescent="0.25">
      <c r="A51" t="s">
        <v>60</v>
      </c>
    </row>
    <row r="52" spans="1:1" x14ac:dyDescent="0.25">
      <c r="A52" t="s">
        <v>70</v>
      </c>
    </row>
    <row r="53" spans="1:1" x14ac:dyDescent="0.25">
      <c r="A53" t="s">
        <v>117</v>
      </c>
    </row>
    <row r="54" spans="1:1" x14ac:dyDescent="0.25">
      <c r="A54" t="s">
        <v>140</v>
      </c>
    </row>
    <row r="55" spans="1:1" x14ac:dyDescent="0.25">
      <c r="A55" t="s">
        <v>15</v>
      </c>
    </row>
    <row r="56" spans="1:1" x14ac:dyDescent="0.25">
      <c r="A56" t="s">
        <v>71</v>
      </c>
    </row>
    <row r="57" spans="1:1" x14ac:dyDescent="0.25">
      <c r="A57" t="s">
        <v>12</v>
      </c>
    </row>
    <row r="58" spans="1:1" x14ac:dyDescent="0.25">
      <c r="A58" t="s">
        <v>87</v>
      </c>
    </row>
    <row r="59" spans="1:1" x14ac:dyDescent="0.25">
      <c r="A59" t="s">
        <v>119</v>
      </c>
    </row>
    <row r="60" spans="1:1" x14ac:dyDescent="0.25">
      <c r="A60" t="s">
        <v>167</v>
      </c>
    </row>
    <row r="61" spans="1:1" x14ac:dyDescent="0.25">
      <c r="A61" t="s">
        <v>131</v>
      </c>
    </row>
    <row r="62" spans="1:1" x14ac:dyDescent="0.25">
      <c r="A62" t="s">
        <v>110</v>
      </c>
    </row>
    <row r="63" spans="1:1" x14ac:dyDescent="0.25">
      <c r="A63" t="s">
        <v>168</v>
      </c>
    </row>
    <row r="64" spans="1:1" x14ac:dyDescent="0.25">
      <c r="A64" t="s">
        <v>171</v>
      </c>
    </row>
    <row r="65" spans="1:1" x14ac:dyDescent="0.25">
      <c r="A65" t="s">
        <v>3</v>
      </c>
    </row>
    <row r="66" spans="1:1" x14ac:dyDescent="0.25">
      <c r="A66" t="s">
        <v>59</v>
      </c>
    </row>
    <row r="67" spans="1:1" x14ac:dyDescent="0.25">
      <c r="A67" t="s">
        <v>88</v>
      </c>
    </row>
    <row r="68" spans="1:1" x14ac:dyDescent="0.25">
      <c r="A68" t="s">
        <v>98</v>
      </c>
    </row>
    <row r="69" spans="1:1" x14ac:dyDescent="0.25">
      <c r="A69" t="s">
        <v>105</v>
      </c>
    </row>
    <row r="70" spans="1:1" x14ac:dyDescent="0.25">
      <c r="A70" t="s">
        <v>89</v>
      </c>
    </row>
    <row r="71" spans="1:1" x14ac:dyDescent="0.25">
      <c r="A71" t="s">
        <v>106</v>
      </c>
    </row>
    <row r="72" spans="1:1" x14ac:dyDescent="0.25">
      <c r="A72" t="s">
        <v>30</v>
      </c>
    </row>
    <row r="73" spans="1:1" x14ac:dyDescent="0.25">
      <c r="A73" t="s">
        <v>113</v>
      </c>
    </row>
    <row r="74" spans="1:1" x14ac:dyDescent="0.25">
      <c r="A74" t="s">
        <v>169</v>
      </c>
    </row>
    <row r="75" spans="1:1" x14ac:dyDescent="0.25">
      <c r="A75" t="s">
        <v>115</v>
      </c>
    </row>
    <row r="76" spans="1:1" x14ac:dyDescent="0.25">
      <c r="A76" t="s">
        <v>123</v>
      </c>
    </row>
    <row r="77" spans="1:1" x14ac:dyDescent="0.25">
      <c r="A77" t="s">
        <v>124</v>
      </c>
    </row>
    <row r="78" spans="1:1" x14ac:dyDescent="0.25">
      <c r="A78" t="s">
        <v>104</v>
      </c>
    </row>
    <row r="79" spans="1:1" x14ac:dyDescent="0.25">
      <c r="A79" t="s">
        <v>76</v>
      </c>
    </row>
    <row r="80" spans="1:1" x14ac:dyDescent="0.25">
      <c r="A80" t="s">
        <v>147</v>
      </c>
    </row>
    <row r="81" spans="1:1" x14ac:dyDescent="0.25">
      <c r="A81" t="s">
        <v>34</v>
      </c>
    </row>
    <row r="82" spans="1:1" x14ac:dyDescent="0.25">
      <c r="A82" t="s">
        <v>7</v>
      </c>
    </row>
    <row r="83" spans="1:1" x14ac:dyDescent="0.25">
      <c r="A83" t="s">
        <v>141</v>
      </c>
    </row>
    <row r="84" spans="1:1" x14ac:dyDescent="0.25">
      <c r="A84" t="s">
        <v>72</v>
      </c>
    </row>
    <row r="85" spans="1:1" x14ac:dyDescent="0.25">
      <c r="A85" t="s">
        <v>134</v>
      </c>
    </row>
    <row r="86" spans="1:1" x14ac:dyDescent="0.25">
      <c r="A86" t="s">
        <v>173</v>
      </c>
    </row>
    <row r="87" spans="1:1" x14ac:dyDescent="0.25">
      <c r="A87" t="s">
        <v>75</v>
      </c>
    </row>
    <row r="88" spans="1:1" x14ac:dyDescent="0.25">
      <c r="A88" t="s">
        <v>49</v>
      </c>
    </row>
    <row r="89" spans="1:1" x14ac:dyDescent="0.25">
      <c r="A89" t="s">
        <v>80</v>
      </c>
    </row>
    <row r="90" spans="1:1" x14ac:dyDescent="0.25">
      <c r="A90" t="s">
        <v>108</v>
      </c>
    </row>
    <row r="91" spans="1:1" x14ac:dyDescent="0.25">
      <c r="A91" t="s">
        <v>175</v>
      </c>
    </row>
    <row r="92" spans="1:1" x14ac:dyDescent="0.25">
      <c r="A92" t="s">
        <v>33</v>
      </c>
    </row>
    <row r="93" spans="1:1" x14ac:dyDescent="0.25">
      <c r="A93" t="s">
        <v>73</v>
      </c>
    </row>
    <row r="94" spans="1:1" x14ac:dyDescent="0.25">
      <c r="A94" t="s">
        <v>81</v>
      </c>
    </row>
    <row r="95" spans="1:1" x14ac:dyDescent="0.25">
      <c r="A95" t="s">
        <v>40</v>
      </c>
    </row>
    <row r="96" spans="1:1" x14ac:dyDescent="0.25">
      <c r="A96" t="s">
        <v>41</v>
      </c>
    </row>
    <row r="97" spans="1:1" x14ac:dyDescent="0.25">
      <c r="A97" t="s">
        <v>42</v>
      </c>
    </row>
    <row r="98" spans="1:1" x14ac:dyDescent="0.25">
      <c r="A98" t="s">
        <v>51</v>
      </c>
    </row>
    <row r="99" spans="1:1" x14ac:dyDescent="0.25">
      <c r="A99" t="s">
        <v>78</v>
      </c>
    </row>
    <row r="100" spans="1:1" x14ac:dyDescent="0.25">
      <c r="A100" t="s">
        <v>109</v>
      </c>
    </row>
    <row r="101" spans="1:1" x14ac:dyDescent="0.25">
      <c r="A101" t="s">
        <v>148</v>
      </c>
    </row>
    <row r="102" spans="1:1" x14ac:dyDescent="0.25">
      <c r="A102" t="s">
        <v>165</v>
      </c>
    </row>
    <row r="103" spans="1:1" x14ac:dyDescent="0.25">
      <c r="A103" t="s">
        <v>13</v>
      </c>
    </row>
    <row r="104" spans="1:1" x14ac:dyDescent="0.25">
      <c r="A104" t="s">
        <v>8</v>
      </c>
    </row>
    <row r="105" spans="1:1" x14ac:dyDescent="0.25">
      <c r="A105" t="s">
        <v>10</v>
      </c>
    </row>
    <row r="106" spans="1:1" x14ac:dyDescent="0.25">
      <c r="A106" t="s">
        <v>52</v>
      </c>
    </row>
    <row r="107" spans="1:1" x14ac:dyDescent="0.25">
      <c r="A107" t="s">
        <v>56</v>
      </c>
    </row>
    <row r="108" spans="1:1" x14ac:dyDescent="0.25">
      <c r="A108" t="s">
        <v>91</v>
      </c>
    </row>
    <row r="109" spans="1:1" x14ac:dyDescent="0.25">
      <c r="A109" t="s">
        <v>92</v>
      </c>
    </row>
    <row r="110" spans="1:1" x14ac:dyDescent="0.25">
      <c r="A110" t="s">
        <v>93</v>
      </c>
    </row>
    <row r="111" spans="1:1" x14ac:dyDescent="0.25">
      <c r="A111" t="s">
        <v>53</v>
      </c>
    </row>
    <row r="112" spans="1:1" x14ac:dyDescent="0.25">
      <c r="A112" t="s">
        <v>82</v>
      </c>
    </row>
    <row r="113" spans="1:1" x14ac:dyDescent="0.25">
      <c r="A113" t="s">
        <v>63</v>
      </c>
    </row>
    <row r="114" spans="1:1" x14ac:dyDescent="0.25">
      <c r="A114" t="s">
        <v>149</v>
      </c>
    </row>
    <row r="115" spans="1:1" x14ac:dyDescent="0.25">
      <c r="A115" t="s">
        <v>77</v>
      </c>
    </row>
    <row r="116" spans="1:1" x14ac:dyDescent="0.25">
      <c r="A116" t="s">
        <v>64</v>
      </c>
    </row>
    <row r="117" spans="1:1" x14ac:dyDescent="0.25">
      <c r="A117" t="s">
        <v>150</v>
      </c>
    </row>
    <row r="118" spans="1:1" x14ac:dyDescent="0.25">
      <c r="A118" t="s">
        <v>37</v>
      </c>
    </row>
    <row r="119" spans="1:1" x14ac:dyDescent="0.25">
      <c r="A119" t="s">
        <v>112</v>
      </c>
    </row>
    <row r="120" spans="1:1" x14ac:dyDescent="0.25">
      <c r="A120" t="s">
        <v>114</v>
      </c>
    </row>
    <row r="121" spans="1:1" x14ac:dyDescent="0.25">
      <c r="A121" t="s">
        <v>35</v>
      </c>
    </row>
    <row r="122" spans="1:1" x14ac:dyDescent="0.25">
      <c r="A122" t="s">
        <v>11</v>
      </c>
    </row>
    <row r="123" spans="1:1" x14ac:dyDescent="0.25">
      <c r="A123" t="s">
        <v>36</v>
      </c>
    </row>
    <row r="124" spans="1:1" x14ac:dyDescent="0.25">
      <c r="A124" t="s">
        <v>16</v>
      </c>
    </row>
    <row r="125" spans="1:1" x14ac:dyDescent="0.25">
      <c r="A125" t="s">
        <v>43</v>
      </c>
    </row>
    <row r="126" spans="1:1" x14ac:dyDescent="0.25">
      <c r="A126" t="s">
        <v>181</v>
      </c>
    </row>
    <row r="127" spans="1:1" x14ac:dyDescent="0.25">
      <c r="A127" t="s">
        <v>176</v>
      </c>
    </row>
    <row r="128" spans="1:1" x14ac:dyDescent="0.25">
      <c r="A128" t="s">
        <v>132</v>
      </c>
    </row>
    <row r="129" spans="1:1" x14ac:dyDescent="0.25">
      <c r="A129" t="s">
        <v>133</v>
      </c>
    </row>
    <row r="130" spans="1:1" x14ac:dyDescent="0.25">
      <c r="A130" t="s">
        <v>152</v>
      </c>
    </row>
    <row r="131" spans="1:1" x14ac:dyDescent="0.25">
      <c r="A131" t="s">
        <v>125</v>
      </c>
    </row>
    <row r="132" spans="1:1" x14ac:dyDescent="0.25">
      <c r="A132" t="s">
        <v>74</v>
      </c>
    </row>
    <row r="133" spans="1:1" x14ac:dyDescent="0.25">
      <c r="A133" t="s">
        <v>22</v>
      </c>
    </row>
    <row r="134" spans="1:1" x14ac:dyDescent="0.25">
      <c r="A134" t="s">
        <v>135</v>
      </c>
    </row>
    <row r="135" spans="1:1" x14ac:dyDescent="0.25">
      <c r="A135" t="s">
        <v>166</v>
      </c>
    </row>
    <row r="136" spans="1:1" x14ac:dyDescent="0.25">
      <c r="A136" t="s">
        <v>155</v>
      </c>
    </row>
    <row r="137" spans="1:1" x14ac:dyDescent="0.25">
      <c r="A137" t="s">
        <v>100</v>
      </c>
    </row>
    <row r="138" spans="1:1" x14ac:dyDescent="0.25">
      <c r="A138" t="s">
        <v>179</v>
      </c>
    </row>
    <row r="139" spans="1:1" x14ac:dyDescent="0.25">
      <c r="A139" t="s">
        <v>180</v>
      </c>
    </row>
    <row r="140" spans="1:1" x14ac:dyDescent="0.25">
      <c r="A140" t="s">
        <v>44</v>
      </c>
    </row>
    <row r="141" spans="1:1" x14ac:dyDescent="0.25">
      <c r="A141" t="s">
        <v>45</v>
      </c>
    </row>
    <row r="142" spans="1:1" x14ac:dyDescent="0.25">
      <c r="A142" t="s">
        <v>186</v>
      </c>
    </row>
    <row r="143" spans="1:1" x14ac:dyDescent="0.25">
      <c r="A143" t="s">
        <v>187</v>
      </c>
    </row>
    <row r="144" spans="1:1" x14ac:dyDescent="0.25">
      <c r="A144" t="s">
        <v>46</v>
      </c>
    </row>
    <row r="145" spans="1:1" x14ac:dyDescent="0.25">
      <c r="A145" t="s">
        <v>47</v>
      </c>
    </row>
    <row r="146" spans="1:1" x14ac:dyDescent="0.25">
      <c r="A146" t="s">
        <v>17</v>
      </c>
    </row>
    <row r="147" spans="1:1" x14ac:dyDescent="0.25">
      <c r="A147" t="s">
        <v>136</v>
      </c>
    </row>
    <row r="148" spans="1:1" x14ac:dyDescent="0.25">
      <c r="A148" t="s">
        <v>137</v>
      </c>
    </row>
    <row r="149" spans="1:1" x14ac:dyDescent="0.25">
      <c r="A149" t="s">
        <v>18</v>
      </c>
    </row>
    <row r="150" spans="1:1" x14ac:dyDescent="0.25">
      <c r="A150" t="s">
        <v>48</v>
      </c>
    </row>
    <row r="151" spans="1:1" x14ac:dyDescent="0.25">
      <c r="A151" t="s">
        <v>138</v>
      </c>
    </row>
    <row r="152" spans="1:1" x14ac:dyDescent="0.25">
      <c r="A152" t="s">
        <v>116</v>
      </c>
    </row>
    <row r="153" spans="1:1" x14ac:dyDescent="0.25">
      <c r="A153" t="s">
        <v>50</v>
      </c>
    </row>
    <row r="154" spans="1:1" x14ac:dyDescent="0.25">
      <c r="A154" t="s">
        <v>151</v>
      </c>
    </row>
    <row r="155" spans="1:1" x14ac:dyDescent="0.25">
      <c r="A155" t="s">
        <v>83</v>
      </c>
    </row>
    <row r="156" spans="1:1" x14ac:dyDescent="0.25">
      <c r="A156" t="s">
        <v>170</v>
      </c>
    </row>
    <row r="157" spans="1:1" x14ac:dyDescent="0.25">
      <c r="A157" t="s">
        <v>130</v>
      </c>
    </row>
    <row r="158" spans="1:1" x14ac:dyDescent="0.25">
      <c r="A158" t="s">
        <v>26</v>
      </c>
    </row>
    <row r="159" spans="1:1" x14ac:dyDescent="0.25">
      <c r="A159" t="s">
        <v>126</v>
      </c>
    </row>
    <row r="160" spans="1:1" x14ac:dyDescent="0.25">
      <c r="A160" t="s">
        <v>120</v>
      </c>
    </row>
    <row r="161" spans="1:1" x14ac:dyDescent="0.25">
      <c r="A161" t="s">
        <v>101</v>
      </c>
    </row>
    <row r="162" spans="1:1" x14ac:dyDescent="0.25">
      <c r="A162" t="s">
        <v>65</v>
      </c>
    </row>
    <row r="163" spans="1:1" x14ac:dyDescent="0.25">
      <c r="A163" t="s">
        <v>102</v>
      </c>
    </row>
    <row r="164" spans="1:1" x14ac:dyDescent="0.25">
      <c r="A164" t="s">
        <v>27</v>
      </c>
    </row>
    <row r="165" spans="1:1" x14ac:dyDescent="0.25">
      <c r="A165" t="s">
        <v>127</v>
      </c>
    </row>
    <row r="166" spans="1:1" x14ac:dyDescent="0.25">
      <c r="A166" t="s">
        <v>172</v>
      </c>
    </row>
    <row r="167" spans="1:1" x14ac:dyDescent="0.25">
      <c r="A167" t="s">
        <v>79</v>
      </c>
    </row>
    <row r="168" spans="1:1" x14ac:dyDescent="0.25">
      <c r="A168" t="s">
        <v>111</v>
      </c>
    </row>
    <row r="169" spans="1:1" x14ac:dyDescent="0.25">
      <c r="A169" t="s">
        <v>84</v>
      </c>
    </row>
    <row r="170" spans="1:1" x14ac:dyDescent="0.25">
      <c r="A170" t="s">
        <v>97</v>
      </c>
    </row>
    <row r="171" spans="1:1" x14ac:dyDescent="0.25">
      <c r="A171" t="s">
        <v>139</v>
      </c>
    </row>
    <row r="172" spans="1:1" x14ac:dyDescent="0.25">
      <c r="A172" t="s">
        <v>54</v>
      </c>
    </row>
    <row r="173" spans="1:1" x14ac:dyDescent="0.25">
      <c r="A173" t="s">
        <v>128</v>
      </c>
    </row>
    <row r="174" spans="1:1" x14ac:dyDescent="0.25">
      <c r="A174" t="s">
        <v>103</v>
      </c>
    </row>
    <row r="175" spans="1:1" x14ac:dyDescent="0.25">
      <c r="A175" t="s">
        <v>118</v>
      </c>
    </row>
    <row r="176" spans="1:1" x14ac:dyDescent="0.25">
      <c r="A176" t="s">
        <v>154</v>
      </c>
    </row>
    <row r="177" spans="1:1" x14ac:dyDescent="0.25">
      <c r="A177" t="s">
        <v>14</v>
      </c>
    </row>
    <row r="178" spans="1:1" x14ac:dyDescent="0.25">
      <c r="A178" t="s">
        <v>19</v>
      </c>
    </row>
    <row r="179" spans="1:1" x14ac:dyDescent="0.25">
      <c r="A179" t="s">
        <v>85</v>
      </c>
    </row>
    <row r="180" spans="1:1" x14ac:dyDescent="0.25">
      <c r="A180" t="s">
        <v>20</v>
      </c>
    </row>
    <row r="181" spans="1:1" x14ac:dyDescent="0.25">
      <c r="A181" t="s">
        <v>142</v>
      </c>
    </row>
    <row r="182" spans="1:1" x14ac:dyDescent="0.25">
      <c r="A182" t="s">
        <v>121</v>
      </c>
    </row>
    <row r="183" spans="1:1" x14ac:dyDescent="0.25">
      <c r="A183" t="s">
        <v>86</v>
      </c>
    </row>
    <row r="184" spans="1:1" x14ac:dyDescent="0.25">
      <c r="A184" t="s">
        <v>4</v>
      </c>
    </row>
    <row r="185" spans="1:1" x14ac:dyDescent="0.25">
      <c r="A185" t="s">
        <v>122</v>
      </c>
    </row>
    <row r="186" spans="1:1" x14ac:dyDescent="0.25">
      <c r="A186" t="s">
        <v>143</v>
      </c>
    </row>
    <row r="187" spans="1:1" x14ac:dyDescent="0.25">
      <c r="A187" t="s">
        <v>66</v>
      </c>
    </row>
    <row r="188" spans="1:1" x14ac:dyDescent="0.25">
      <c r="A188" t="s">
        <v>96</v>
      </c>
    </row>
    <row r="189" spans="1:1" x14ac:dyDescent="0.25">
      <c r="A189" t="s">
        <v>107</v>
      </c>
    </row>
  </sheetData>
  <sortState xmlns:xlrd2="http://schemas.microsoft.com/office/spreadsheetml/2017/richdata2" ref="A2:A2044">
    <sortCondition ref="A2:A2044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4C3A9-C854-4A86-AA23-DB1E482BD016}">
  <sheetPr codeName="Sheet8"/>
  <dimension ref="A1:CC393"/>
  <sheetViews>
    <sheetView topLeftCell="AP1" workbookViewId="0">
      <selection activeCell="AQ211" sqref="AQ211"/>
    </sheetView>
  </sheetViews>
  <sheetFormatPr defaultRowHeight="15" x14ac:dyDescent="0.25"/>
  <cols>
    <col min="1" max="1" width="6" bestFit="1" customWidth="1"/>
    <col min="2" max="2" width="41.140625" bestFit="1" customWidth="1"/>
    <col min="3" max="3" width="42.42578125" bestFit="1" customWidth="1"/>
    <col min="4" max="4" width="41.5703125" bestFit="1" customWidth="1"/>
    <col min="5" max="5" width="41.7109375" bestFit="1" customWidth="1"/>
    <col min="6" max="7" width="41.5703125" bestFit="1" customWidth="1"/>
    <col min="8" max="8" width="40.85546875" bestFit="1" customWidth="1"/>
    <col min="9" max="9" width="7.28515625" bestFit="1" customWidth="1"/>
    <col min="10" max="10" width="15" bestFit="1" customWidth="1"/>
    <col min="11" max="11" width="11.5703125" bestFit="1" customWidth="1"/>
    <col min="12" max="12" width="59.85546875" bestFit="1" customWidth="1"/>
    <col min="13" max="13" width="16" bestFit="1" customWidth="1"/>
    <col min="14" max="14" width="15.42578125" bestFit="1" customWidth="1"/>
    <col min="15" max="15" width="13.85546875" bestFit="1" customWidth="1"/>
    <col min="16" max="16" width="83" bestFit="1" customWidth="1"/>
    <col min="17" max="17" width="14.140625" bestFit="1" customWidth="1"/>
    <col min="18" max="19" width="40.7109375" bestFit="1" customWidth="1"/>
    <col min="20" max="20" width="41.140625" bestFit="1" customWidth="1"/>
    <col min="21" max="21" width="41.5703125" bestFit="1" customWidth="1"/>
    <col min="22" max="22" width="40.5703125" bestFit="1" customWidth="1"/>
    <col min="23" max="23" width="41" bestFit="1" customWidth="1"/>
    <col min="24" max="24" width="41.5703125" bestFit="1" customWidth="1"/>
    <col min="25" max="25" width="40.7109375" bestFit="1" customWidth="1"/>
    <col min="26" max="26" width="41.140625" bestFit="1" customWidth="1"/>
    <col min="27" max="27" width="40.42578125" bestFit="1" customWidth="1"/>
    <col min="28" max="28" width="40" bestFit="1" customWidth="1"/>
    <col min="29" max="29" width="19.7109375" bestFit="1" customWidth="1"/>
    <col min="30" max="30" width="20" bestFit="1" customWidth="1"/>
    <col min="31" max="35" width="9" bestFit="1" customWidth="1"/>
    <col min="36" max="36" width="6.5703125" bestFit="1" customWidth="1"/>
    <col min="37" max="37" width="71.85546875" bestFit="1" customWidth="1"/>
    <col min="79" max="79" width="39" bestFit="1" customWidth="1"/>
    <col min="80" max="80" width="41.5703125" bestFit="1" customWidth="1"/>
    <col min="81" max="81" width="41.140625" bestFit="1" customWidth="1"/>
  </cols>
  <sheetData>
    <row r="1" spans="1:81" x14ac:dyDescent="0.25">
      <c r="A1" t="s">
        <v>544</v>
      </c>
      <c r="B1" t="s">
        <v>206</v>
      </c>
      <c r="C1" t="s">
        <v>189</v>
      </c>
      <c r="D1" t="s">
        <v>530</v>
      </c>
      <c r="E1" t="s">
        <v>531</v>
      </c>
      <c r="F1" t="s">
        <v>532</v>
      </c>
      <c r="G1" t="s">
        <v>533</v>
      </c>
      <c r="H1" t="s">
        <v>534</v>
      </c>
      <c r="I1" t="s">
        <v>535</v>
      </c>
      <c r="J1" t="s">
        <v>188</v>
      </c>
      <c r="K1" t="s">
        <v>536</v>
      </c>
      <c r="L1" t="s">
        <v>537</v>
      </c>
      <c r="M1" t="s">
        <v>221</v>
      </c>
      <c r="N1" t="s">
        <v>538</v>
      </c>
      <c r="O1" t="s">
        <v>539</v>
      </c>
      <c r="P1" t="s">
        <v>540</v>
      </c>
      <c r="Q1" t="s">
        <v>545</v>
      </c>
      <c r="R1" t="s">
        <v>541</v>
      </c>
      <c r="S1" t="s">
        <v>546</v>
      </c>
      <c r="T1" t="s">
        <v>547</v>
      </c>
      <c r="U1" t="s">
        <v>548</v>
      </c>
      <c r="V1" t="s">
        <v>549</v>
      </c>
      <c r="W1" t="s">
        <v>550</v>
      </c>
      <c r="X1" t="s">
        <v>551</v>
      </c>
      <c r="Y1" t="s">
        <v>552</v>
      </c>
      <c r="Z1" t="s">
        <v>553</v>
      </c>
      <c r="AA1" t="s">
        <v>554</v>
      </c>
      <c r="AB1" t="s">
        <v>555</v>
      </c>
      <c r="AC1" t="s">
        <v>556</v>
      </c>
      <c r="AD1" t="s">
        <v>542</v>
      </c>
      <c r="AE1" t="s">
        <v>543</v>
      </c>
      <c r="AF1" t="s">
        <v>1341</v>
      </c>
      <c r="AG1" t="s">
        <v>1342</v>
      </c>
      <c r="AH1" t="s">
        <v>1343</v>
      </c>
      <c r="AI1" t="s">
        <v>1344</v>
      </c>
      <c r="AJ1" t="s">
        <v>1345</v>
      </c>
      <c r="AK1" t="s">
        <v>227</v>
      </c>
      <c r="AL1" t="s">
        <v>1535</v>
      </c>
      <c r="AM1" t="s">
        <v>1536</v>
      </c>
      <c r="AN1" t="s">
        <v>1537</v>
      </c>
      <c r="AO1" t="s">
        <v>1538</v>
      </c>
      <c r="AP1" t="s">
        <v>1539</v>
      </c>
      <c r="AQ1" t="s">
        <v>562</v>
      </c>
      <c r="AR1" t="s">
        <v>936</v>
      </c>
      <c r="AS1" t="s">
        <v>1053</v>
      </c>
      <c r="AT1" t="s">
        <v>558</v>
      </c>
      <c r="AU1" t="s">
        <v>1135</v>
      </c>
      <c r="AV1" t="s">
        <v>564</v>
      </c>
      <c r="AW1" t="s">
        <v>883</v>
      </c>
      <c r="AX1" t="s">
        <v>815</v>
      </c>
      <c r="AY1" t="s">
        <v>1154</v>
      </c>
      <c r="AZ1" t="s">
        <v>764</v>
      </c>
      <c r="BA1" t="s">
        <v>823</v>
      </c>
      <c r="BB1" t="s">
        <v>813</v>
      </c>
      <c r="BC1" t="s">
        <v>889</v>
      </c>
      <c r="BD1" t="s">
        <v>1009</v>
      </c>
      <c r="BE1" t="s">
        <v>875</v>
      </c>
      <c r="BF1" t="s">
        <v>779</v>
      </c>
      <c r="BG1" t="s">
        <v>718</v>
      </c>
      <c r="BH1" t="s">
        <v>932</v>
      </c>
      <c r="BI1" t="s">
        <v>767</v>
      </c>
      <c r="BJ1" t="s">
        <v>861</v>
      </c>
      <c r="BK1" t="s">
        <v>986</v>
      </c>
      <c r="BL1" t="s">
        <v>860</v>
      </c>
      <c r="BM1" t="s">
        <v>992</v>
      </c>
      <c r="BN1" t="s">
        <v>571</v>
      </c>
      <c r="BO1" t="s">
        <v>786</v>
      </c>
      <c r="BP1" t="s">
        <v>943</v>
      </c>
      <c r="BQ1" t="s">
        <v>726</v>
      </c>
      <c r="BR1" t="s">
        <v>1066</v>
      </c>
      <c r="BS1" t="s">
        <v>1208</v>
      </c>
      <c r="BT1" t="s">
        <v>580</v>
      </c>
      <c r="BU1" t="s">
        <v>822</v>
      </c>
      <c r="BV1" t="s">
        <v>756</v>
      </c>
      <c r="BW1" t="s">
        <v>612</v>
      </c>
      <c r="BX1" t="s">
        <v>769</v>
      </c>
      <c r="BY1" t="s">
        <v>706</v>
      </c>
      <c r="BZ1" t="s">
        <v>608</v>
      </c>
      <c r="CA1" t="s">
        <v>1670</v>
      </c>
      <c r="CB1" t="s">
        <v>1672</v>
      </c>
      <c r="CC1" t="s">
        <v>1673</v>
      </c>
    </row>
    <row r="2" spans="1:81" hidden="1" x14ac:dyDescent="0.25">
      <c r="A2" s="3">
        <f>_xlfn.NUMBERVALUE(Table4[[#This Row],[Title]])</f>
        <v>1</v>
      </c>
      <c r="B2" t="s">
        <v>993</v>
      </c>
      <c r="C2" t="s">
        <v>191</v>
      </c>
      <c r="D2" t="s">
        <v>1368</v>
      </c>
      <c r="E2" t="s">
        <v>1361</v>
      </c>
      <c r="F2" t="s">
        <v>1391</v>
      </c>
      <c r="G2" t="s">
        <v>1409</v>
      </c>
      <c r="J2" t="s">
        <v>562</v>
      </c>
      <c r="K2">
        <v>1</v>
      </c>
      <c r="L2">
        <v>10</v>
      </c>
      <c r="N2">
        <v>0</v>
      </c>
      <c r="O2">
        <v>0</v>
      </c>
      <c r="P2">
        <v>2</v>
      </c>
      <c r="R2">
        <v>0</v>
      </c>
      <c r="AD2">
        <v>0</v>
      </c>
      <c r="AE2">
        <v>0</v>
      </c>
      <c r="AF2" t="str">
        <f>_xlfn.XLOOKUP(Table4[[#This Row],[idCategory1]],Table1[ID],Table1[Titel],"",0)</f>
        <v>Anlage</v>
      </c>
      <c r="AG2" t="str">
        <f>_xlfn.XLOOKUP(Table4[[#This Row],[idCategory2]],Table1[ID],Table1[Titel],"",0)</f>
        <v>Allgemein</v>
      </c>
      <c r="AH2" t="str">
        <f>_xlfn.XLOOKUP(Table4[[#This Row],[idCategory3]],Table1[ID],Table1[Titel],"",0)</f>
        <v>Budgetreserve</v>
      </c>
      <c r="AI2" t="str">
        <f>_xlfn.XLOOKUP(Table4[[#This Row],[idCategory4]],Table1[ID],Table1[Titel],"",0)</f>
        <v>Faktor</v>
      </c>
      <c r="AJ2" t="str">
        <f>_xlfn.XLOOKUP(Table4[[#This Row],[idCategory5]],Table1[ID],Table1[Titel],"",0)</f>
        <v/>
      </c>
      <c r="AK2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Anlage,Allgemein,Budgetreserve,Faktor</v>
      </c>
      <c r="AL2" s="3">
        <f>Sheet9!AG2</f>
        <v>1</v>
      </c>
      <c r="AM2" s="3">
        <f>Sheet9!AH2</f>
        <v>0</v>
      </c>
      <c r="AN2" s="3">
        <f>Sheet9!AI2</f>
        <v>0</v>
      </c>
      <c r="AO2" s="3" t="b">
        <f>Sheet9!AJ2</f>
        <v>0</v>
      </c>
      <c r="AP2" s="3">
        <f>Sheet9!AK2</f>
        <v>0</v>
      </c>
      <c r="AQ2" s="3">
        <f>Sheet9!AL2</f>
        <v>0</v>
      </c>
      <c r="AR2" s="3">
        <f>Sheet9!AM2</f>
        <v>0</v>
      </c>
      <c r="AS2" s="3">
        <f>Sheet9!AN2</f>
        <v>0</v>
      </c>
      <c r="AT2" s="3">
        <f>Sheet9!AO2</f>
        <v>0</v>
      </c>
      <c r="AU2" s="3">
        <f>Sheet9!AP2</f>
        <v>0</v>
      </c>
      <c r="AV2" s="3">
        <f>Sheet9!AQ2</f>
        <v>0</v>
      </c>
      <c r="AW2" s="3">
        <f>Sheet9!AR2</f>
        <v>0</v>
      </c>
      <c r="AX2" s="3">
        <f>Sheet9!AS2</f>
        <v>0</v>
      </c>
      <c r="AY2" s="3">
        <f>Sheet9!AT2</f>
        <v>0</v>
      </c>
      <c r="AZ2" s="3">
        <f>Sheet9!AU2</f>
        <v>0</v>
      </c>
      <c r="BA2" s="3">
        <f>Sheet9!AV2</f>
        <v>0</v>
      </c>
      <c r="BB2" s="3">
        <f>Sheet9!AW2</f>
        <v>0</v>
      </c>
      <c r="BC2" s="3">
        <f>Sheet9!AX2</f>
        <v>0</v>
      </c>
      <c r="BD2" s="3">
        <f>Sheet9!AY2</f>
        <v>0</v>
      </c>
      <c r="BE2" s="3">
        <f>Sheet9!AZ2</f>
        <v>0</v>
      </c>
      <c r="BF2" s="3">
        <f>Sheet9!BA2</f>
        <v>0</v>
      </c>
      <c r="BG2" s="3">
        <f>Sheet9!BB2</f>
        <v>0</v>
      </c>
      <c r="BH2" s="3">
        <f>Sheet9!BC2</f>
        <v>0</v>
      </c>
      <c r="BI2" s="3">
        <f>Sheet9!BD2</f>
        <v>0</v>
      </c>
      <c r="BJ2" s="3">
        <f>Sheet9!BE2</f>
        <v>0</v>
      </c>
      <c r="BK2" s="3">
        <f>Sheet9!BF2</f>
        <v>0</v>
      </c>
      <c r="BL2" s="3">
        <f>Sheet9!BG2</f>
        <v>0</v>
      </c>
      <c r="BM2" s="3">
        <f>Sheet9!BH2</f>
        <v>0</v>
      </c>
      <c r="BN2" s="3">
        <f>Sheet9!BI2</f>
        <v>0</v>
      </c>
      <c r="BO2" s="3">
        <f>Sheet9!BJ2</f>
        <v>0</v>
      </c>
      <c r="BP2" s="3">
        <f>Sheet9!BK2</f>
        <v>0</v>
      </c>
      <c r="BQ2" s="3">
        <f>Sheet9!BL2</f>
        <v>0</v>
      </c>
      <c r="BR2" s="3">
        <f>Sheet9!BM2</f>
        <v>0</v>
      </c>
      <c r="BS2" s="3">
        <f>Sheet9!BN2</f>
        <v>0</v>
      </c>
      <c r="BT2" s="3">
        <f>Sheet9!BO2</f>
        <v>0</v>
      </c>
      <c r="BU2" s="3">
        <f>Sheet9!BP2</f>
        <v>0</v>
      </c>
      <c r="BV2" s="3">
        <f>Sheet9!BQ2</f>
        <v>0</v>
      </c>
      <c r="BW2" s="3">
        <f>Sheet9!BR2</f>
        <v>0</v>
      </c>
      <c r="BX2" s="3">
        <f>Sheet9!BS2</f>
        <v>0</v>
      </c>
      <c r="BY2" s="3">
        <f>Sheet9!BT2</f>
        <v>0</v>
      </c>
      <c r="BZ2" s="3">
        <f>Sheet9!BU2</f>
        <v>0</v>
      </c>
      <c r="CA2" s="3" t="s">
        <v>1671</v>
      </c>
      <c r="CB2" s="3" t="str">
        <f>Table4[[#This Row],[ID]]</f>
        <v>{8BC30DC1-FA78-4FD9-9F87-7C184632127D}</v>
      </c>
      <c r="CC2" s="3" t="str">
        <f>_xlfn.XLOOKUP(Table4[[#This Row],[idElementDefinition]],Table5[idElementDefinition],Table5[idElementValue],"",0)</f>
        <v>{1120AEE3-C4A3-428C-825B-1DBAF3EBB149}</v>
      </c>
    </row>
    <row r="3" spans="1:81" hidden="1" x14ac:dyDescent="0.25">
      <c r="A3" s="3">
        <f>_xlfn.NUMBERVALUE(Table4[[#This Row],[Title]])</f>
        <v>2</v>
      </c>
      <c r="B3" t="s">
        <v>935</v>
      </c>
      <c r="C3" t="s">
        <v>191</v>
      </c>
      <c r="D3" t="s">
        <v>1368</v>
      </c>
      <c r="E3" t="s">
        <v>1361</v>
      </c>
      <c r="F3" t="s">
        <v>1528</v>
      </c>
      <c r="J3" t="s">
        <v>936</v>
      </c>
      <c r="K3">
        <v>1</v>
      </c>
      <c r="L3">
        <v>10</v>
      </c>
      <c r="N3">
        <v>0</v>
      </c>
      <c r="O3">
        <v>0</v>
      </c>
      <c r="P3">
        <v>2</v>
      </c>
      <c r="R3">
        <v>0</v>
      </c>
      <c r="S3" t="s">
        <v>840</v>
      </c>
      <c r="T3" t="s">
        <v>634</v>
      </c>
      <c r="AD3">
        <v>0</v>
      </c>
      <c r="AE3">
        <v>0</v>
      </c>
      <c r="AF3" t="str">
        <f>_xlfn.XLOOKUP(Table4[[#This Row],[idCategory1]],Table1[ID],Table1[Titel],"",0)</f>
        <v>Anlage</v>
      </c>
      <c r="AG3" t="str">
        <f>_xlfn.XLOOKUP(Table4[[#This Row],[idCategory2]],Table1[ID],Table1[Titel],"",0)</f>
        <v>Allgemein</v>
      </c>
      <c r="AH3" t="str">
        <f>_xlfn.XLOOKUP(Table4[[#This Row],[idCategory3]],Table1[ID],Table1[Titel],"",0)</f>
        <v>Zahlungsplan</v>
      </c>
      <c r="AI3" t="str">
        <f>_xlfn.XLOOKUP(Table4[[#This Row],[idCategory4]],Table1[ID],Table1[Titel],"",0)</f>
        <v/>
      </c>
      <c r="AJ3" t="str">
        <f>_xlfn.XLOOKUP(Table4[[#This Row],[idCategory5]],Table1[ID],Table1[Titel],"",0)</f>
        <v/>
      </c>
      <c r="AK3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Anlage,Allgemein,Zahlungsplan</v>
      </c>
      <c r="AL3" s="3">
        <f>Sheet9!AG3</f>
        <v>0</v>
      </c>
      <c r="AM3" s="3">
        <f>Sheet9!AH3</f>
        <v>12</v>
      </c>
      <c r="AN3" s="3">
        <f>Sheet9!AI3</f>
        <v>0</v>
      </c>
      <c r="AO3" s="3" t="b">
        <f>Sheet9!AJ3</f>
        <v>0</v>
      </c>
      <c r="AP3" s="3">
        <f>Sheet9!AK3</f>
        <v>0</v>
      </c>
      <c r="AQ3" s="3">
        <f>Sheet9!AL3</f>
        <v>0.3</v>
      </c>
      <c r="AR3" s="3">
        <f>Sheet9!AM3</f>
        <v>0</v>
      </c>
      <c r="AS3" s="3">
        <f>Sheet9!AN3</f>
        <v>0</v>
      </c>
      <c r="AT3" s="3">
        <f>Sheet9!AO3</f>
        <v>0</v>
      </c>
      <c r="AU3" s="3">
        <f>Sheet9!AP3</f>
        <v>0.3</v>
      </c>
      <c r="AV3" s="3">
        <f>Sheet9!AQ3</f>
        <v>0</v>
      </c>
      <c r="AW3" s="3">
        <f>Sheet9!AR3</f>
        <v>0</v>
      </c>
      <c r="AX3" s="3">
        <f>Sheet9!AS3</f>
        <v>0</v>
      </c>
      <c r="AY3" s="3">
        <f>Sheet9!AT3</f>
        <v>0.3</v>
      </c>
      <c r="AZ3" s="3">
        <f>Sheet9!AU3</f>
        <v>0</v>
      </c>
      <c r="BA3" s="3">
        <f>Sheet9!AV3</f>
        <v>0</v>
      </c>
      <c r="BB3" s="3">
        <f>Sheet9!AW3</f>
        <v>0.1</v>
      </c>
      <c r="BC3" s="3">
        <f>Sheet9!AX3</f>
        <v>0</v>
      </c>
      <c r="BD3" s="3">
        <f>Sheet9!AY3</f>
        <v>0</v>
      </c>
      <c r="BE3" s="3">
        <f>Sheet9!AZ3</f>
        <v>0</v>
      </c>
      <c r="BF3" s="3">
        <f>Sheet9!BA3</f>
        <v>0</v>
      </c>
      <c r="BG3" s="3">
        <f>Sheet9!BB3</f>
        <v>0</v>
      </c>
      <c r="BH3" s="3">
        <f>Sheet9!BC3</f>
        <v>0</v>
      </c>
      <c r="BI3" s="3">
        <f>Sheet9!BD3</f>
        <v>0</v>
      </c>
      <c r="BJ3" s="3">
        <f>Sheet9!BE3</f>
        <v>0</v>
      </c>
      <c r="BK3" s="3">
        <f>Sheet9!BF3</f>
        <v>0</v>
      </c>
      <c r="BL3" s="3">
        <f>Sheet9!BG3</f>
        <v>0</v>
      </c>
      <c r="BM3" s="3">
        <f>Sheet9!BH3</f>
        <v>0</v>
      </c>
      <c r="BN3" s="3">
        <f>Sheet9!BI3</f>
        <v>0</v>
      </c>
      <c r="BO3" s="3">
        <f>Sheet9!BJ3</f>
        <v>0</v>
      </c>
      <c r="BP3" s="3">
        <f>Sheet9!BK3</f>
        <v>0</v>
      </c>
      <c r="BQ3" s="3">
        <f>Sheet9!BL3</f>
        <v>0</v>
      </c>
      <c r="BR3" s="3">
        <f>Sheet9!BM3</f>
        <v>0</v>
      </c>
      <c r="BS3" s="3">
        <f>Sheet9!BN3</f>
        <v>0</v>
      </c>
      <c r="BT3" s="3">
        <f>Sheet9!BO3</f>
        <v>0</v>
      </c>
      <c r="BU3" s="3">
        <f>Sheet9!BP3</f>
        <v>0</v>
      </c>
      <c r="BV3" s="3">
        <f>Sheet9!BQ3</f>
        <v>0</v>
      </c>
      <c r="BW3" s="3">
        <f>Sheet9!BR3</f>
        <v>0</v>
      </c>
      <c r="BX3" s="3">
        <f>Sheet9!BS3</f>
        <v>0</v>
      </c>
      <c r="BY3" s="3">
        <f>Sheet9!BT3</f>
        <v>0</v>
      </c>
      <c r="BZ3" s="3">
        <f>Sheet9!BU3</f>
        <v>0</v>
      </c>
      <c r="CA3" s="3" t="s">
        <v>1671</v>
      </c>
      <c r="CB3" s="3" t="str">
        <f>Table4[[#This Row],[ID]]</f>
        <v>{124F515E-3261-4531-AD8E-65E319F5D86D}</v>
      </c>
      <c r="CC3" s="3" t="str">
        <f>_xlfn.XLOOKUP(Table4[[#This Row],[idElementDefinition]],Table5[idElementDefinition],Table5[idElementValue],"",0)</f>
        <v>{2D49FF94-10D2-4C99-AC5A-E5713A7ABDE8}</v>
      </c>
    </row>
    <row r="4" spans="1:81" hidden="1" x14ac:dyDescent="0.25">
      <c r="A4" s="3">
        <f>_xlfn.NUMBERVALUE(Table4[[#This Row],[Title]])</f>
        <v>3</v>
      </c>
      <c r="B4" t="s">
        <v>1052</v>
      </c>
      <c r="C4" t="s">
        <v>191</v>
      </c>
      <c r="D4" t="s">
        <v>1368</v>
      </c>
      <c r="E4" t="s">
        <v>1382</v>
      </c>
      <c r="G4" t="s">
        <v>1392</v>
      </c>
      <c r="I4" t="s">
        <v>209</v>
      </c>
      <c r="J4" t="s">
        <v>1053</v>
      </c>
      <c r="K4">
        <v>1</v>
      </c>
      <c r="L4">
        <v>10</v>
      </c>
      <c r="N4">
        <v>0</v>
      </c>
      <c r="O4">
        <v>0</v>
      </c>
      <c r="P4">
        <v>1</v>
      </c>
      <c r="R4">
        <v>0</v>
      </c>
      <c r="S4" t="s">
        <v>840</v>
      </c>
      <c r="T4" t="s">
        <v>634</v>
      </c>
      <c r="AD4">
        <v>0</v>
      </c>
      <c r="AE4">
        <v>0</v>
      </c>
      <c r="AF4" t="str">
        <f>_xlfn.XLOOKUP(Table4[[#This Row],[idCategory1]],Table1[ID],Table1[Titel],"",0)</f>
        <v>Anlage</v>
      </c>
      <c r="AG4" t="str">
        <f>_xlfn.XLOOKUP(Table4[[#This Row],[idCategory2]],Table1[ID],Table1[Titel],"",0)</f>
        <v>Baugewerke</v>
      </c>
      <c r="AH4" t="str">
        <f>_xlfn.XLOOKUP(Table4[[#This Row],[idCategory3]],Table1[ID],Table1[Titel],"",0)</f>
        <v/>
      </c>
      <c r="AI4" t="str">
        <f>_xlfn.XLOOKUP(Table4[[#This Row],[idCategory4]],Table1[ID],Table1[Titel],"",0)</f>
        <v>CAPEX</v>
      </c>
      <c r="AJ4" t="str">
        <f>_xlfn.XLOOKUP(Table4[[#This Row],[idCategory5]],Table1[ID],Table1[Titel],"",0)</f>
        <v/>
      </c>
      <c r="AK4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Anlage,Baugewerke,CAPEX</v>
      </c>
      <c r="AL4" s="3">
        <f>Sheet9!AG4</f>
        <v>4325892.9999999991</v>
      </c>
      <c r="AM4" s="3">
        <f>Sheet9!AH4</f>
        <v>14</v>
      </c>
      <c r="AN4" s="3">
        <f>Sheet9!AI4</f>
        <v>14</v>
      </c>
      <c r="AO4" s="3" t="b">
        <f>Sheet9!AJ4</f>
        <v>0</v>
      </c>
      <c r="AP4" s="3">
        <f>Sheet9!AK4</f>
        <v>0</v>
      </c>
      <c r="AQ4" s="3">
        <f>Sheet9!AL4</f>
        <v>1299723</v>
      </c>
      <c r="AR4" s="3">
        <f>Sheet9!AM4</f>
        <v>486861.66666666663</v>
      </c>
      <c r="AS4" s="3">
        <f>Sheet9!AN4</f>
        <v>486861.66666666663</v>
      </c>
      <c r="AT4" s="3">
        <f>Sheet9!AO4</f>
        <v>541861.66666666663</v>
      </c>
      <c r="AU4" s="3">
        <f>Sheet9!AP4</f>
        <v>486861.66666666663</v>
      </c>
      <c r="AV4" s="3">
        <f>Sheet9!AQ4</f>
        <v>486861.66666666663</v>
      </c>
      <c r="AW4" s="3">
        <f>Sheet9!AR4</f>
        <v>486861.66666666663</v>
      </c>
      <c r="AX4" s="3">
        <f>Sheet9!AS4</f>
        <v>0</v>
      </c>
      <c r="AY4" s="3">
        <f>Sheet9!AT4</f>
        <v>0</v>
      </c>
      <c r="AZ4" s="3">
        <f>Sheet9!AU4</f>
        <v>0</v>
      </c>
      <c r="BA4" s="3">
        <f>Sheet9!AV4</f>
        <v>0</v>
      </c>
      <c r="BB4" s="3">
        <f>Sheet9!AW4</f>
        <v>50000</v>
      </c>
      <c r="BC4" s="3">
        <f>Sheet9!AX4</f>
        <v>0</v>
      </c>
      <c r="BD4" s="3">
        <f>Sheet9!AY4</f>
        <v>0</v>
      </c>
      <c r="BE4" s="3">
        <f>Sheet9!AZ4</f>
        <v>0</v>
      </c>
      <c r="BF4" s="3">
        <f>Sheet9!BA4</f>
        <v>0</v>
      </c>
      <c r="BG4" s="3">
        <f>Sheet9!BB4</f>
        <v>0</v>
      </c>
      <c r="BH4" s="3">
        <f>Sheet9!BC4</f>
        <v>0</v>
      </c>
      <c r="BI4" s="3">
        <f>Sheet9!BD4</f>
        <v>0</v>
      </c>
      <c r="BJ4" s="3">
        <f>Sheet9!BE4</f>
        <v>0</v>
      </c>
      <c r="BK4" s="3">
        <f>Sheet9!BF4</f>
        <v>0</v>
      </c>
      <c r="BL4" s="3">
        <f>Sheet9!BG4</f>
        <v>0</v>
      </c>
      <c r="BM4" s="3">
        <f>Sheet9!BH4</f>
        <v>0</v>
      </c>
      <c r="BN4" s="3">
        <f>Sheet9!BI4</f>
        <v>0</v>
      </c>
      <c r="BO4" s="3">
        <f>Sheet9!BJ4</f>
        <v>0</v>
      </c>
      <c r="BP4" s="3">
        <f>Sheet9!BK4</f>
        <v>0</v>
      </c>
      <c r="BQ4" s="3">
        <f>Sheet9!BL4</f>
        <v>0</v>
      </c>
      <c r="BR4" s="3">
        <f>Sheet9!BM4</f>
        <v>0</v>
      </c>
      <c r="BS4" s="3">
        <f>Sheet9!BN4</f>
        <v>0</v>
      </c>
      <c r="BT4" s="3">
        <f>Sheet9!BO4</f>
        <v>0</v>
      </c>
      <c r="BU4" s="3">
        <f>Sheet9!BP4</f>
        <v>0</v>
      </c>
      <c r="BV4" s="3">
        <f>Sheet9!BQ4</f>
        <v>0</v>
      </c>
      <c r="BW4" s="3">
        <f>Sheet9!BR4</f>
        <v>0</v>
      </c>
      <c r="BX4" s="3">
        <f>Sheet9!BS4</f>
        <v>0</v>
      </c>
      <c r="BY4" s="3">
        <f>Sheet9!BT4</f>
        <v>0</v>
      </c>
      <c r="BZ4" s="3">
        <f>Sheet9!BU4</f>
        <v>0</v>
      </c>
      <c r="CA4" s="3" t="s">
        <v>1671</v>
      </c>
      <c r="CB4" s="3" t="str">
        <f>Table4[[#This Row],[ID]]</f>
        <v>{2A08561D-7382-4A36-8261-92D27290E77A}</v>
      </c>
      <c r="CC4" s="3" t="str">
        <f>_xlfn.XLOOKUP(Table4[[#This Row],[idElementDefinition]],Table5[idElementDefinition],Table5[idElementValue],"",0)</f>
        <v>{9AB989CD-3C77-4E11-A6FF-BD128751D547}</v>
      </c>
    </row>
    <row r="5" spans="1:81" hidden="1" x14ac:dyDescent="0.25">
      <c r="A5" s="3">
        <f>_xlfn.NUMBERVALUE(Table4[[#This Row],[Title]])</f>
        <v>4</v>
      </c>
      <c r="B5" s="3" t="s">
        <v>1187</v>
      </c>
      <c r="C5" t="s">
        <v>191</v>
      </c>
      <c r="D5" t="s">
        <v>1368</v>
      </c>
      <c r="E5" t="s">
        <v>1382</v>
      </c>
      <c r="G5" t="s">
        <v>1409</v>
      </c>
      <c r="J5" t="s">
        <v>558</v>
      </c>
      <c r="K5">
        <v>1</v>
      </c>
      <c r="L5">
        <v>10</v>
      </c>
      <c r="N5">
        <v>0</v>
      </c>
      <c r="O5">
        <v>0</v>
      </c>
      <c r="P5">
        <v>0</v>
      </c>
      <c r="R5">
        <v>0</v>
      </c>
      <c r="U5" s="3"/>
      <c r="AD5">
        <v>0</v>
      </c>
      <c r="AE5">
        <v>0</v>
      </c>
      <c r="AF5" s="3" t="str">
        <f>_xlfn.XLOOKUP(Table4[[#This Row],[idCategory1]],Table1[ID],Table1[Titel],"",0)</f>
        <v>Anlage</v>
      </c>
      <c r="AG5" s="3" t="str">
        <f>_xlfn.XLOOKUP(Table4[[#This Row],[idCategory2]],Table1[ID],Table1[Titel],"",0)</f>
        <v>Baugewerke</v>
      </c>
      <c r="AH5" s="3" t="str">
        <f>_xlfn.XLOOKUP(Table4[[#This Row],[idCategory3]],Table1[ID],Table1[Titel],"",0)</f>
        <v/>
      </c>
      <c r="AI5" s="3" t="str">
        <f>_xlfn.XLOOKUP(Table4[[#This Row],[idCategory4]],Table1[ID],Table1[Titel],"",0)</f>
        <v>Faktor</v>
      </c>
      <c r="AJ5" s="3" t="str">
        <f>_xlfn.XLOOKUP(Table4[[#This Row],[idCategory5]],Table1[ID],Table1[Titel],"",0)</f>
        <v/>
      </c>
      <c r="AK5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Anlage,Baugewerke,Faktor</v>
      </c>
      <c r="AL5" s="3">
        <f>Sheet9!AG5</f>
        <v>1</v>
      </c>
      <c r="AM5" s="3">
        <f>Sheet9!AH5</f>
        <v>0</v>
      </c>
      <c r="AN5" s="3">
        <f>Sheet9!AI5</f>
        <v>0</v>
      </c>
      <c r="AO5" s="3" t="b">
        <f>Sheet9!AJ5</f>
        <v>0</v>
      </c>
      <c r="AP5" s="3">
        <f>Sheet9!AK5</f>
        <v>0</v>
      </c>
      <c r="AQ5" s="3">
        <f>Sheet9!AL5</f>
        <v>0</v>
      </c>
      <c r="AR5" s="3">
        <f>Sheet9!AM5</f>
        <v>0</v>
      </c>
      <c r="AS5" s="3">
        <f>Sheet9!AN5</f>
        <v>0</v>
      </c>
      <c r="AT5" s="3">
        <f>Sheet9!AO5</f>
        <v>0</v>
      </c>
      <c r="AU5" s="3">
        <f>Sheet9!AP5</f>
        <v>0</v>
      </c>
      <c r="AV5" s="3">
        <f>Sheet9!AQ5</f>
        <v>0</v>
      </c>
      <c r="AW5" s="3">
        <f>Sheet9!AR5</f>
        <v>0</v>
      </c>
      <c r="AX5" s="3">
        <f>Sheet9!AS5</f>
        <v>0</v>
      </c>
      <c r="AY5" s="3">
        <f>Sheet9!AT5</f>
        <v>0</v>
      </c>
      <c r="AZ5" s="3">
        <f>Sheet9!AU5</f>
        <v>0</v>
      </c>
      <c r="BA5" s="3">
        <f>Sheet9!AV5</f>
        <v>0</v>
      </c>
      <c r="BB5" s="3">
        <f>Sheet9!AW5</f>
        <v>0</v>
      </c>
      <c r="BC5" s="3">
        <f>Sheet9!AX5</f>
        <v>0</v>
      </c>
      <c r="BD5" s="3">
        <f>Sheet9!AY5</f>
        <v>0</v>
      </c>
      <c r="BE5" s="3">
        <f>Sheet9!AZ5</f>
        <v>0</v>
      </c>
      <c r="BF5" s="3">
        <f>Sheet9!BA5</f>
        <v>0</v>
      </c>
      <c r="BG5" s="3">
        <f>Sheet9!BB5</f>
        <v>0</v>
      </c>
      <c r="BH5" s="3">
        <f>Sheet9!BC5</f>
        <v>0</v>
      </c>
      <c r="BI5" s="3">
        <f>Sheet9!BD5</f>
        <v>0</v>
      </c>
      <c r="BJ5" s="3">
        <f>Sheet9!BE5</f>
        <v>0</v>
      </c>
      <c r="BK5" s="3">
        <f>Sheet9!BF5</f>
        <v>0</v>
      </c>
      <c r="BL5" s="3">
        <f>Sheet9!BG5</f>
        <v>0</v>
      </c>
      <c r="BM5" s="3">
        <f>Sheet9!BH5</f>
        <v>0</v>
      </c>
      <c r="BN5" s="3">
        <f>Sheet9!BI5</f>
        <v>0</v>
      </c>
      <c r="BO5" s="3">
        <f>Sheet9!BJ5</f>
        <v>0</v>
      </c>
      <c r="BP5" s="3">
        <f>Sheet9!BK5</f>
        <v>0</v>
      </c>
      <c r="BQ5" s="3">
        <f>Sheet9!BL5</f>
        <v>0</v>
      </c>
      <c r="BR5" s="3">
        <f>Sheet9!BM5</f>
        <v>0</v>
      </c>
      <c r="BS5" s="3">
        <f>Sheet9!BN5</f>
        <v>0</v>
      </c>
      <c r="BT5" s="3">
        <f>Sheet9!BO5</f>
        <v>0</v>
      </c>
      <c r="BU5" s="3">
        <f>Sheet9!BP5</f>
        <v>0</v>
      </c>
      <c r="BV5" s="3">
        <f>Sheet9!BQ5</f>
        <v>0</v>
      </c>
      <c r="BW5" s="3">
        <f>Sheet9!BR5</f>
        <v>0</v>
      </c>
      <c r="BX5" s="3">
        <f>Sheet9!BS5</f>
        <v>0</v>
      </c>
      <c r="BY5" s="3">
        <f>Sheet9!BT5</f>
        <v>0</v>
      </c>
      <c r="BZ5" s="3">
        <f>Sheet9!BU5</f>
        <v>0</v>
      </c>
      <c r="CA5" s="3" t="s">
        <v>1671</v>
      </c>
      <c r="CB5" s="3" t="str">
        <f>Table4[[#This Row],[ID]]</f>
        <v>{D23F618E-F21A-4D04-BEB4-C0590DC67A62}</v>
      </c>
      <c r="CC5" s="3" t="str">
        <f>_xlfn.XLOOKUP(Table4[[#This Row],[idElementDefinition]],Table5[idElementDefinition],Table5[idElementValue],"",0)</f>
        <v>{C45BADAE-53AF-4F2C-BAE2-3E972B6018F3}</v>
      </c>
    </row>
    <row r="6" spans="1:81" hidden="1" x14ac:dyDescent="0.25">
      <c r="A6" s="3">
        <f>_xlfn.NUMBERVALUE(Table4[[#This Row],[Title]])</f>
        <v>5</v>
      </c>
      <c r="B6" s="3" t="s">
        <v>1134</v>
      </c>
      <c r="C6" t="s">
        <v>191</v>
      </c>
      <c r="D6" t="s">
        <v>1368</v>
      </c>
      <c r="E6" t="s">
        <v>1426</v>
      </c>
      <c r="J6" t="s">
        <v>1135</v>
      </c>
      <c r="K6">
        <v>1</v>
      </c>
      <c r="L6">
        <v>10</v>
      </c>
      <c r="N6">
        <v>0</v>
      </c>
      <c r="O6">
        <v>0</v>
      </c>
      <c r="P6">
        <v>2</v>
      </c>
      <c r="R6">
        <v>0</v>
      </c>
      <c r="U6" s="3"/>
      <c r="AD6">
        <v>0</v>
      </c>
      <c r="AE6">
        <v>0</v>
      </c>
      <c r="AF6" s="3" t="str">
        <f>_xlfn.XLOOKUP(Table4[[#This Row],[idCategory1]],Table1[ID],Table1[Titel],"",0)</f>
        <v>Anlage</v>
      </c>
      <c r="AG6" s="3" t="str">
        <f>_xlfn.XLOOKUP(Table4[[#This Row],[idCategory2]],Table1[ID],Table1[Titel],"",0)</f>
        <v>Inflation</v>
      </c>
      <c r="AH6" s="3" t="str">
        <f>_xlfn.XLOOKUP(Table4[[#This Row],[idCategory3]],Table1[ID],Table1[Titel],"",0)</f>
        <v/>
      </c>
      <c r="AI6" s="3" t="str">
        <f>_xlfn.XLOOKUP(Table4[[#This Row],[idCategory4]],Table1[ID],Table1[Titel],"",0)</f>
        <v/>
      </c>
      <c r="AJ6" s="3" t="str">
        <f>_xlfn.XLOOKUP(Table4[[#This Row],[idCategory5]],Table1[ID],Table1[Titel],"",0)</f>
        <v/>
      </c>
      <c r="AK6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Anlage,Inflation</v>
      </c>
      <c r="AL6" s="3">
        <f>Sheet9!AG6</f>
        <v>0</v>
      </c>
      <c r="AM6" s="3">
        <f>Sheet9!AH6</f>
        <v>0</v>
      </c>
      <c r="AN6" s="3">
        <f>Sheet9!AI6</f>
        <v>0</v>
      </c>
      <c r="AO6" s="3" t="b">
        <f>Sheet9!AJ6</f>
        <v>0</v>
      </c>
      <c r="AP6" s="3">
        <f>Sheet9!AK6</f>
        <v>0</v>
      </c>
      <c r="AQ6" s="3">
        <f>Sheet9!AL6</f>
        <v>0</v>
      </c>
      <c r="AR6" s="3">
        <f>Sheet9!AM6</f>
        <v>0</v>
      </c>
      <c r="AS6" s="3">
        <f>Sheet9!AN6</f>
        <v>0</v>
      </c>
      <c r="AT6" s="3">
        <f>Sheet9!AO6</f>
        <v>0</v>
      </c>
      <c r="AU6" s="3">
        <f>Sheet9!AP6</f>
        <v>0</v>
      </c>
      <c r="AV6" s="3">
        <f>Sheet9!AQ6</f>
        <v>0</v>
      </c>
      <c r="AW6" s="3">
        <f>Sheet9!AR6</f>
        <v>0</v>
      </c>
      <c r="AX6" s="3">
        <f>Sheet9!AS6</f>
        <v>0</v>
      </c>
      <c r="AY6" s="3">
        <f>Sheet9!AT6</f>
        <v>0</v>
      </c>
      <c r="AZ6" s="3">
        <f>Sheet9!AU6</f>
        <v>0</v>
      </c>
      <c r="BA6" s="3">
        <f>Sheet9!AV6</f>
        <v>0</v>
      </c>
      <c r="BB6" s="3">
        <f>Sheet9!AW6</f>
        <v>0</v>
      </c>
      <c r="BC6" s="3">
        <f>Sheet9!AX6</f>
        <v>0</v>
      </c>
      <c r="BD6" s="3">
        <f>Sheet9!AY6</f>
        <v>0</v>
      </c>
      <c r="BE6" s="3">
        <f>Sheet9!AZ6</f>
        <v>0</v>
      </c>
      <c r="BF6" s="3">
        <f>Sheet9!BA6</f>
        <v>0</v>
      </c>
      <c r="BG6" s="3">
        <f>Sheet9!BB6</f>
        <v>0</v>
      </c>
      <c r="BH6" s="3">
        <f>Sheet9!BC6</f>
        <v>0</v>
      </c>
      <c r="BI6" s="3">
        <f>Sheet9!BD6</f>
        <v>0</v>
      </c>
      <c r="BJ6" s="3">
        <f>Sheet9!BE6</f>
        <v>0</v>
      </c>
      <c r="BK6" s="3">
        <f>Sheet9!BF6</f>
        <v>0</v>
      </c>
      <c r="BL6" s="3">
        <f>Sheet9!BG6</f>
        <v>0</v>
      </c>
      <c r="BM6" s="3">
        <f>Sheet9!BH6</f>
        <v>0</v>
      </c>
      <c r="BN6" s="3">
        <f>Sheet9!BI6</f>
        <v>0</v>
      </c>
      <c r="BO6" s="3">
        <f>Sheet9!BJ6</f>
        <v>0</v>
      </c>
      <c r="BP6" s="3">
        <f>Sheet9!BK6</f>
        <v>0</v>
      </c>
      <c r="BQ6" s="3">
        <f>Sheet9!BL6</f>
        <v>0</v>
      </c>
      <c r="BR6" s="3">
        <f>Sheet9!BM6</f>
        <v>0</v>
      </c>
      <c r="BS6" s="3">
        <f>Sheet9!BN6</f>
        <v>0</v>
      </c>
      <c r="BT6" s="3">
        <f>Sheet9!BO6</f>
        <v>0</v>
      </c>
      <c r="BU6" s="3">
        <f>Sheet9!BP6</f>
        <v>0</v>
      </c>
      <c r="BV6" s="3">
        <f>Sheet9!BQ6</f>
        <v>0</v>
      </c>
      <c r="BW6" s="3">
        <f>Sheet9!BR6</f>
        <v>0</v>
      </c>
      <c r="BX6" s="3">
        <f>Sheet9!BS6</f>
        <v>0</v>
      </c>
      <c r="BY6" s="3">
        <f>Sheet9!BT6</f>
        <v>0</v>
      </c>
      <c r="BZ6" s="3">
        <f>Sheet9!BU6</f>
        <v>0</v>
      </c>
      <c r="CA6" s="3" t="s">
        <v>1671</v>
      </c>
      <c r="CB6" s="3" t="str">
        <f>Table4[[#This Row],[ID]]</f>
        <v>{861D2FE6-8BD3-4C47-AA93-AF511D4772E4}</v>
      </c>
      <c r="CC6" s="3" t="str">
        <f>_xlfn.XLOOKUP(Table4[[#This Row],[idElementDefinition]],Table5[idElementDefinition],Table5[idElementValue],"",0)</f>
        <v>{8AB7A5B7-33C2-4922-BCE1-A9AEFD27ABA4}</v>
      </c>
    </row>
    <row r="7" spans="1:81" hidden="1" x14ac:dyDescent="0.25">
      <c r="A7" s="3">
        <f>_xlfn.NUMBERVALUE(Table4[[#This Row],[Title]])</f>
        <v>6</v>
      </c>
      <c r="B7" t="s">
        <v>563</v>
      </c>
      <c r="C7" t="s">
        <v>191</v>
      </c>
      <c r="D7" t="s">
        <v>1368</v>
      </c>
      <c r="E7" t="s">
        <v>1448</v>
      </c>
      <c r="F7" t="s">
        <v>1372</v>
      </c>
      <c r="G7" t="s">
        <v>1392</v>
      </c>
      <c r="I7" t="s">
        <v>209</v>
      </c>
      <c r="J7" t="s">
        <v>564</v>
      </c>
      <c r="K7">
        <v>1</v>
      </c>
      <c r="L7">
        <v>10</v>
      </c>
      <c r="N7">
        <v>0</v>
      </c>
      <c r="O7">
        <v>0</v>
      </c>
      <c r="P7">
        <v>1</v>
      </c>
      <c r="R7">
        <v>0</v>
      </c>
      <c r="S7" t="s">
        <v>840</v>
      </c>
      <c r="T7" t="s">
        <v>634</v>
      </c>
      <c r="AD7">
        <v>0</v>
      </c>
      <c r="AE7">
        <v>0</v>
      </c>
      <c r="AF7" t="str">
        <f>_xlfn.XLOOKUP(Table4[[#This Row],[idCategory1]],Table1[ID],Table1[Titel],"",0)</f>
        <v>Anlage</v>
      </c>
      <c r="AG7" t="str">
        <f>_xlfn.XLOOKUP(Table4[[#This Row],[idCategory2]],Table1[ID],Table1[Titel],"",0)</f>
        <v>Nachbehandlung</v>
      </c>
      <c r="AH7" t="str">
        <f>_xlfn.XLOOKUP(Table4[[#This Row],[idCategory3]],Table1[ID],Table1[Titel],"",0)</f>
        <v>Aufbereitung PET</v>
      </c>
      <c r="AI7" t="str">
        <f>_xlfn.XLOOKUP(Table4[[#This Row],[idCategory4]],Table1[ID],Table1[Titel],"",0)</f>
        <v>CAPEX</v>
      </c>
      <c r="AJ7" t="str">
        <f>_xlfn.XLOOKUP(Table4[[#This Row],[idCategory5]],Table1[ID],Table1[Titel],"",0)</f>
        <v/>
      </c>
      <c r="AK7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Anlage,Nachbehandlung,Aufbereitung PET,CAPEX</v>
      </c>
      <c r="AL7" s="3">
        <f>Sheet9!AG7</f>
        <v>0</v>
      </c>
      <c r="AM7" s="3">
        <f>Sheet9!AH7</f>
        <v>0</v>
      </c>
      <c r="AN7" s="3">
        <f>Sheet9!AI7</f>
        <v>0</v>
      </c>
      <c r="AO7" s="3" t="b">
        <f>Sheet9!AJ7</f>
        <v>0</v>
      </c>
      <c r="AP7" s="3">
        <f>Sheet9!AK7</f>
        <v>0</v>
      </c>
      <c r="AQ7" s="3">
        <f>Sheet9!AL7</f>
        <v>0</v>
      </c>
      <c r="AR7" s="3">
        <f>Sheet9!AM7</f>
        <v>0</v>
      </c>
      <c r="AS7" s="3">
        <f>Sheet9!AN7</f>
        <v>0</v>
      </c>
      <c r="AT7" s="3">
        <f>Sheet9!AO7</f>
        <v>0</v>
      </c>
      <c r="AU7" s="3">
        <f>Sheet9!AP7</f>
        <v>0</v>
      </c>
      <c r="AV7" s="3">
        <f>Sheet9!AQ7</f>
        <v>0</v>
      </c>
      <c r="AW7" s="3">
        <f>Sheet9!AR7</f>
        <v>0</v>
      </c>
      <c r="AX7" s="3">
        <f>Sheet9!AS7</f>
        <v>0</v>
      </c>
      <c r="AY7" s="3">
        <f>Sheet9!AT7</f>
        <v>0</v>
      </c>
      <c r="AZ7" s="3">
        <f>Sheet9!AU7</f>
        <v>0</v>
      </c>
      <c r="BA7" s="3">
        <f>Sheet9!AV7</f>
        <v>0</v>
      </c>
      <c r="BB7" s="3">
        <f>Sheet9!AW7</f>
        <v>0</v>
      </c>
      <c r="BC7" s="3">
        <f>Sheet9!AX7</f>
        <v>0</v>
      </c>
      <c r="BD7" s="3">
        <f>Sheet9!AY7</f>
        <v>0</v>
      </c>
      <c r="BE7" s="3">
        <f>Sheet9!AZ7</f>
        <v>0</v>
      </c>
      <c r="BF7" s="3">
        <f>Sheet9!BA7</f>
        <v>0</v>
      </c>
      <c r="BG7" s="3">
        <f>Sheet9!BB7</f>
        <v>0</v>
      </c>
      <c r="BH7" s="3">
        <f>Sheet9!BC7</f>
        <v>0</v>
      </c>
      <c r="BI7" s="3">
        <f>Sheet9!BD7</f>
        <v>0</v>
      </c>
      <c r="BJ7" s="3">
        <f>Sheet9!BE7</f>
        <v>0</v>
      </c>
      <c r="BK7" s="3">
        <f>Sheet9!BF7</f>
        <v>0</v>
      </c>
      <c r="BL7" s="3">
        <f>Sheet9!BG7</f>
        <v>0</v>
      </c>
      <c r="BM7" s="3">
        <f>Sheet9!BH7</f>
        <v>0</v>
      </c>
      <c r="BN7" s="3">
        <f>Sheet9!BI7</f>
        <v>0</v>
      </c>
      <c r="BO7" s="3">
        <f>Sheet9!BJ7</f>
        <v>0</v>
      </c>
      <c r="BP7" s="3">
        <f>Sheet9!BK7</f>
        <v>0</v>
      </c>
      <c r="BQ7" s="3">
        <f>Sheet9!BL7</f>
        <v>0</v>
      </c>
      <c r="BR7" s="3">
        <f>Sheet9!BM7</f>
        <v>0</v>
      </c>
      <c r="BS7" s="3">
        <f>Sheet9!BN7</f>
        <v>0</v>
      </c>
      <c r="BT7" s="3">
        <f>Sheet9!BO7</f>
        <v>0</v>
      </c>
      <c r="BU7" s="3">
        <f>Sheet9!BP7</f>
        <v>0</v>
      </c>
      <c r="BV7" s="3">
        <f>Sheet9!BQ7</f>
        <v>0</v>
      </c>
      <c r="BW7" s="3">
        <f>Sheet9!BR7</f>
        <v>0</v>
      </c>
      <c r="BX7" s="3">
        <f>Sheet9!BS7</f>
        <v>0</v>
      </c>
      <c r="BY7" s="3">
        <f>Sheet9!BT7</f>
        <v>0</v>
      </c>
      <c r="BZ7" s="3">
        <f>Sheet9!BU7</f>
        <v>0</v>
      </c>
      <c r="CA7" s="3" t="s">
        <v>1671</v>
      </c>
      <c r="CB7" s="3" t="str">
        <f>Table4[[#This Row],[ID]]</f>
        <v>{26DF0405-5E88-4F45-B39A-03CB54ED5794}</v>
      </c>
      <c r="CC7" s="3" t="str">
        <f>_xlfn.XLOOKUP(Table4[[#This Row],[idElementDefinition]],Table5[idElementDefinition],Table5[idElementValue],"",0)</f>
        <v>{FBA6946A-A673-4AA2-8CFC-BA4761C2F10F}</v>
      </c>
    </row>
    <row r="8" spans="1:81" hidden="1" x14ac:dyDescent="0.25">
      <c r="A8" s="3">
        <f>_xlfn.NUMBERVALUE(Table4[[#This Row],[Title]])</f>
        <v>7</v>
      </c>
      <c r="B8" s="3" t="s">
        <v>1285</v>
      </c>
      <c r="C8" t="s">
        <v>191</v>
      </c>
      <c r="D8" t="s">
        <v>1368</v>
      </c>
      <c r="E8" t="s">
        <v>1448</v>
      </c>
      <c r="F8" t="s">
        <v>1372</v>
      </c>
      <c r="G8" t="s">
        <v>1409</v>
      </c>
      <c r="J8" t="s">
        <v>883</v>
      </c>
      <c r="K8">
        <v>1</v>
      </c>
      <c r="L8">
        <v>10</v>
      </c>
      <c r="N8">
        <v>0</v>
      </c>
      <c r="O8">
        <v>0</v>
      </c>
      <c r="P8">
        <v>0</v>
      </c>
      <c r="R8">
        <v>0</v>
      </c>
      <c r="U8" s="3"/>
      <c r="AD8">
        <v>0</v>
      </c>
      <c r="AE8">
        <v>0</v>
      </c>
      <c r="AF8" s="3" t="str">
        <f>_xlfn.XLOOKUP(Table4[[#This Row],[idCategory1]],Table1[ID],Table1[Titel],"",0)</f>
        <v>Anlage</v>
      </c>
      <c r="AG8" s="3" t="str">
        <f>_xlfn.XLOOKUP(Table4[[#This Row],[idCategory2]],Table1[ID],Table1[Titel],"",0)</f>
        <v>Nachbehandlung</v>
      </c>
      <c r="AH8" s="3" t="str">
        <f>_xlfn.XLOOKUP(Table4[[#This Row],[idCategory3]],Table1[ID],Table1[Titel],"",0)</f>
        <v>Aufbereitung PET</v>
      </c>
      <c r="AI8" s="3" t="str">
        <f>_xlfn.XLOOKUP(Table4[[#This Row],[idCategory4]],Table1[ID],Table1[Titel],"",0)</f>
        <v>Faktor</v>
      </c>
      <c r="AJ8" s="3" t="str">
        <f>_xlfn.XLOOKUP(Table4[[#This Row],[idCategory5]],Table1[ID],Table1[Titel],"",0)</f>
        <v/>
      </c>
      <c r="AK8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Anlage,Nachbehandlung,Aufbereitung PET,Faktor</v>
      </c>
      <c r="AL8" s="3">
        <f>Sheet9!AG8</f>
        <v>1</v>
      </c>
      <c r="AM8" s="3">
        <f>Sheet9!AH8</f>
        <v>0</v>
      </c>
      <c r="AN8" s="3">
        <f>Sheet9!AI8</f>
        <v>0</v>
      </c>
      <c r="AO8" s="3" t="b">
        <f>Sheet9!AJ8</f>
        <v>0</v>
      </c>
      <c r="AP8" s="3">
        <f>Sheet9!AK8</f>
        <v>0</v>
      </c>
      <c r="AQ8" s="3">
        <f>Sheet9!AL8</f>
        <v>0</v>
      </c>
      <c r="AR8" s="3">
        <f>Sheet9!AM8</f>
        <v>0</v>
      </c>
      <c r="AS8" s="3">
        <f>Sheet9!AN8</f>
        <v>0</v>
      </c>
      <c r="AT8" s="3">
        <f>Sheet9!AO8</f>
        <v>0</v>
      </c>
      <c r="AU8" s="3">
        <f>Sheet9!AP8</f>
        <v>0</v>
      </c>
      <c r="AV8" s="3">
        <f>Sheet9!AQ8</f>
        <v>0</v>
      </c>
      <c r="AW8" s="3">
        <f>Sheet9!AR8</f>
        <v>0</v>
      </c>
      <c r="AX8" s="3">
        <f>Sheet9!AS8</f>
        <v>0</v>
      </c>
      <c r="AY8" s="3">
        <f>Sheet9!AT8</f>
        <v>0</v>
      </c>
      <c r="AZ8" s="3">
        <f>Sheet9!AU8</f>
        <v>0</v>
      </c>
      <c r="BA8" s="3">
        <f>Sheet9!AV8</f>
        <v>0</v>
      </c>
      <c r="BB8" s="3">
        <f>Sheet9!AW8</f>
        <v>0</v>
      </c>
      <c r="BC8" s="3">
        <f>Sheet9!AX8</f>
        <v>0</v>
      </c>
      <c r="BD8" s="3">
        <f>Sheet9!AY8</f>
        <v>0</v>
      </c>
      <c r="BE8" s="3">
        <f>Sheet9!AZ8</f>
        <v>0</v>
      </c>
      <c r="BF8" s="3">
        <f>Sheet9!BA8</f>
        <v>0</v>
      </c>
      <c r="BG8" s="3">
        <f>Sheet9!BB8</f>
        <v>0</v>
      </c>
      <c r="BH8" s="3">
        <f>Sheet9!BC8</f>
        <v>0</v>
      </c>
      <c r="BI8" s="3">
        <f>Sheet9!BD8</f>
        <v>0</v>
      </c>
      <c r="BJ8" s="3">
        <f>Sheet9!BE8</f>
        <v>0</v>
      </c>
      <c r="BK8" s="3">
        <f>Sheet9!BF8</f>
        <v>0</v>
      </c>
      <c r="BL8" s="3">
        <f>Sheet9!BG8</f>
        <v>0</v>
      </c>
      <c r="BM8" s="3">
        <f>Sheet9!BH8</f>
        <v>0</v>
      </c>
      <c r="BN8" s="3">
        <f>Sheet9!BI8</f>
        <v>0</v>
      </c>
      <c r="BO8" s="3">
        <f>Sheet9!BJ8</f>
        <v>0</v>
      </c>
      <c r="BP8" s="3">
        <f>Sheet9!BK8</f>
        <v>0</v>
      </c>
      <c r="BQ8" s="3">
        <f>Sheet9!BL8</f>
        <v>0</v>
      </c>
      <c r="BR8" s="3">
        <f>Sheet9!BM8</f>
        <v>0</v>
      </c>
      <c r="BS8" s="3">
        <f>Sheet9!BN8</f>
        <v>0</v>
      </c>
      <c r="BT8" s="3">
        <f>Sheet9!BO8</f>
        <v>0</v>
      </c>
      <c r="BU8" s="3">
        <f>Sheet9!BP8</f>
        <v>0</v>
      </c>
      <c r="BV8" s="3">
        <f>Sheet9!BQ8</f>
        <v>0</v>
      </c>
      <c r="BW8" s="3">
        <f>Sheet9!BR8</f>
        <v>0</v>
      </c>
      <c r="BX8" s="3">
        <f>Sheet9!BS8</f>
        <v>0</v>
      </c>
      <c r="BY8" s="3">
        <f>Sheet9!BT8</f>
        <v>0</v>
      </c>
      <c r="BZ8" s="3">
        <f>Sheet9!BU8</f>
        <v>0</v>
      </c>
      <c r="CA8" s="3" t="s">
        <v>1671</v>
      </c>
      <c r="CB8" s="3" t="str">
        <f>Table4[[#This Row],[ID]]</f>
        <v>{66CA5D7D-5ECB-4A46-A13C-E981EEE4B3F5}</v>
      </c>
      <c r="CC8" s="3" t="str">
        <f>_xlfn.XLOOKUP(Table4[[#This Row],[idElementDefinition]],Table5[idElementDefinition],Table5[idElementValue],"",0)</f>
        <v>{A9485082-E197-4DAE-9107-B7A65BF661CC}</v>
      </c>
    </row>
    <row r="9" spans="1:81" hidden="1" x14ac:dyDescent="0.25">
      <c r="A9" s="3">
        <f>_xlfn.NUMBERVALUE(Table4[[#This Row],[Title]])</f>
        <v>8</v>
      </c>
      <c r="B9" t="s">
        <v>1026</v>
      </c>
      <c r="C9" t="s">
        <v>191</v>
      </c>
      <c r="D9" t="s">
        <v>1368</v>
      </c>
      <c r="E9" t="s">
        <v>1448</v>
      </c>
      <c r="G9" t="s">
        <v>1392</v>
      </c>
      <c r="I9" t="s">
        <v>209</v>
      </c>
      <c r="J9" t="s">
        <v>815</v>
      </c>
      <c r="K9">
        <v>1</v>
      </c>
      <c r="L9">
        <v>10</v>
      </c>
      <c r="N9">
        <v>0</v>
      </c>
      <c r="O9">
        <v>0</v>
      </c>
      <c r="P9">
        <v>1</v>
      </c>
      <c r="R9">
        <v>0</v>
      </c>
      <c r="S9" t="s">
        <v>840</v>
      </c>
      <c r="T9" t="s">
        <v>634</v>
      </c>
      <c r="AD9">
        <v>0</v>
      </c>
      <c r="AE9">
        <v>0</v>
      </c>
      <c r="AF9" t="str">
        <f>_xlfn.XLOOKUP(Table4[[#This Row],[idCategory1]],Table1[ID],Table1[Titel],"",0)</f>
        <v>Anlage</v>
      </c>
      <c r="AG9" t="str">
        <f>_xlfn.XLOOKUP(Table4[[#This Row],[idCategory2]],Table1[ID],Table1[Titel],"",0)</f>
        <v>Nachbehandlung</v>
      </c>
      <c r="AH9" t="str">
        <f>_xlfn.XLOOKUP(Table4[[#This Row],[idCategory3]],Table1[ID],Table1[Titel],"",0)</f>
        <v/>
      </c>
      <c r="AI9" t="str">
        <f>_xlfn.XLOOKUP(Table4[[#This Row],[idCategory4]],Table1[ID],Table1[Titel],"",0)</f>
        <v>CAPEX</v>
      </c>
      <c r="AJ9" t="str">
        <f>_xlfn.XLOOKUP(Table4[[#This Row],[idCategory5]],Table1[ID],Table1[Titel],"",0)</f>
        <v/>
      </c>
      <c r="AK9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Anlage,Nachbehandlung,CAPEX</v>
      </c>
      <c r="AL9" s="3">
        <f>Sheet9!AG9</f>
        <v>4102682.5</v>
      </c>
      <c r="AM9" s="3">
        <f>Sheet9!AH9</f>
        <v>14</v>
      </c>
      <c r="AN9" s="3">
        <f>Sheet9!AI9</f>
        <v>14</v>
      </c>
      <c r="AO9" s="3" t="b">
        <f>Sheet9!AJ9</f>
        <v>0</v>
      </c>
      <c r="AP9" s="3">
        <f>Sheet9!AK9</f>
        <v>0</v>
      </c>
      <c r="AQ9" s="3">
        <f>Sheet9!AL9</f>
        <v>1230804.75</v>
      </c>
      <c r="AR9" s="3">
        <f>Sheet9!AM9</f>
        <v>0</v>
      </c>
      <c r="AS9" s="3">
        <f>Sheet9!AN9</f>
        <v>0</v>
      </c>
      <c r="AT9" s="3">
        <f>Sheet9!AO9</f>
        <v>0</v>
      </c>
      <c r="AU9" s="3">
        <f>Sheet9!AP9</f>
        <v>0</v>
      </c>
      <c r="AV9" s="3">
        <f>Sheet9!AQ9</f>
        <v>0</v>
      </c>
      <c r="AW9" s="3">
        <f>Sheet9!AR9</f>
        <v>0</v>
      </c>
      <c r="AX9" s="3">
        <f>Sheet9!AS9</f>
        <v>0</v>
      </c>
      <c r="AY9" s="3">
        <f>Sheet9!AT9</f>
        <v>0</v>
      </c>
      <c r="AZ9" s="3">
        <f>Sheet9!AU9</f>
        <v>0</v>
      </c>
      <c r="BA9" s="3">
        <f>Sheet9!AV9</f>
        <v>2461609.5</v>
      </c>
      <c r="BB9" s="3">
        <f>Sheet9!AW9</f>
        <v>0</v>
      </c>
      <c r="BC9" s="3">
        <f>Sheet9!AX9</f>
        <v>410268.25</v>
      </c>
      <c r="BD9" s="3">
        <f>Sheet9!AY9</f>
        <v>0</v>
      </c>
      <c r="BE9" s="3">
        <f>Sheet9!AZ9</f>
        <v>0</v>
      </c>
      <c r="BF9" s="3">
        <f>Sheet9!BA9</f>
        <v>0</v>
      </c>
      <c r="BG9" s="3">
        <f>Sheet9!BB9</f>
        <v>0</v>
      </c>
      <c r="BH9" s="3">
        <f>Sheet9!BC9</f>
        <v>0</v>
      </c>
      <c r="BI9" s="3">
        <f>Sheet9!BD9</f>
        <v>0</v>
      </c>
      <c r="BJ9" s="3">
        <f>Sheet9!BE9</f>
        <v>0</v>
      </c>
      <c r="BK9" s="3">
        <f>Sheet9!BF9</f>
        <v>0</v>
      </c>
      <c r="BL9" s="3">
        <f>Sheet9!BG9</f>
        <v>0</v>
      </c>
      <c r="BM9" s="3">
        <f>Sheet9!BH9</f>
        <v>0</v>
      </c>
      <c r="BN9" s="3">
        <f>Sheet9!BI9</f>
        <v>0</v>
      </c>
      <c r="BO9" s="3">
        <f>Sheet9!BJ9</f>
        <v>0</v>
      </c>
      <c r="BP9" s="3">
        <f>Sheet9!BK9</f>
        <v>0</v>
      </c>
      <c r="BQ9" s="3">
        <f>Sheet9!BL9</f>
        <v>0</v>
      </c>
      <c r="BR9" s="3">
        <f>Sheet9!BM9</f>
        <v>0</v>
      </c>
      <c r="BS9" s="3">
        <f>Sheet9!BN9</f>
        <v>0</v>
      </c>
      <c r="BT9" s="3">
        <f>Sheet9!BO9</f>
        <v>0</v>
      </c>
      <c r="BU9" s="3">
        <f>Sheet9!BP9</f>
        <v>0</v>
      </c>
      <c r="BV9" s="3">
        <f>Sheet9!BQ9</f>
        <v>0</v>
      </c>
      <c r="BW9" s="3">
        <f>Sheet9!BR9</f>
        <v>0</v>
      </c>
      <c r="BX9" s="3">
        <f>Sheet9!BS9</f>
        <v>0</v>
      </c>
      <c r="BY9" s="3">
        <f>Sheet9!BT9</f>
        <v>0</v>
      </c>
      <c r="BZ9" s="3">
        <f>Sheet9!BU9</f>
        <v>0</v>
      </c>
      <c r="CA9" s="3" t="s">
        <v>1671</v>
      </c>
      <c r="CB9" s="3" t="str">
        <f>Table4[[#This Row],[ID]]</f>
        <v>{3C2D18E5-26F4-49D5-ABDD-86FFB28F0040}</v>
      </c>
      <c r="CC9" s="3" t="str">
        <f>_xlfn.XLOOKUP(Table4[[#This Row],[idElementDefinition]],Table5[idElementDefinition],Table5[idElementValue],"",0)</f>
        <v>{43670969-60A6-4D45-BE1A-9E0053027D72}</v>
      </c>
    </row>
    <row r="10" spans="1:81" hidden="1" x14ac:dyDescent="0.25">
      <c r="A10" s="3">
        <f>_xlfn.NUMBERVALUE(Table4[[#This Row],[Title]])</f>
        <v>9</v>
      </c>
      <c r="B10" s="3" t="s">
        <v>1248</v>
      </c>
      <c r="C10" t="s">
        <v>191</v>
      </c>
      <c r="D10" t="s">
        <v>1368</v>
      </c>
      <c r="E10" t="s">
        <v>1448</v>
      </c>
      <c r="G10" t="s">
        <v>1409</v>
      </c>
      <c r="J10" t="s">
        <v>1154</v>
      </c>
      <c r="K10">
        <v>1</v>
      </c>
      <c r="L10">
        <v>10</v>
      </c>
      <c r="N10">
        <v>0</v>
      </c>
      <c r="O10">
        <v>0</v>
      </c>
      <c r="P10">
        <v>0</v>
      </c>
      <c r="R10">
        <v>0</v>
      </c>
      <c r="U10" s="3"/>
      <c r="AD10">
        <v>0</v>
      </c>
      <c r="AE10">
        <v>0</v>
      </c>
      <c r="AF10" s="3" t="str">
        <f>_xlfn.XLOOKUP(Table4[[#This Row],[idCategory1]],Table1[ID],Table1[Titel],"",0)</f>
        <v>Anlage</v>
      </c>
      <c r="AG10" s="3" t="str">
        <f>_xlfn.XLOOKUP(Table4[[#This Row],[idCategory2]],Table1[ID],Table1[Titel],"",0)</f>
        <v>Nachbehandlung</v>
      </c>
      <c r="AH10" s="3" t="str">
        <f>_xlfn.XLOOKUP(Table4[[#This Row],[idCategory3]],Table1[ID],Table1[Titel],"",0)</f>
        <v/>
      </c>
      <c r="AI10" s="3" t="str">
        <f>_xlfn.XLOOKUP(Table4[[#This Row],[idCategory4]],Table1[ID],Table1[Titel],"",0)</f>
        <v>Faktor</v>
      </c>
      <c r="AJ10" s="3" t="str">
        <f>_xlfn.XLOOKUP(Table4[[#This Row],[idCategory5]],Table1[ID],Table1[Titel],"",0)</f>
        <v/>
      </c>
      <c r="AK10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Anlage,Nachbehandlung,Faktor</v>
      </c>
      <c r="AL10" s="3">
        <f>Sheet9!AG10</f>
        <v>1</v>
      </c>
      <c r="AM10" s="3">
        <f>Sheet9!AH10</f>
        <v>0</v>
      </c>
      <c r="AN10" s="3">
        <f>Sheet9!AI10</f>
        <v>0</v>
      </c>
      <c r="AO10" s="3" t="b">
        <f>Sheet9!AJ10</f>
        <v>0</v>
      </c>
      <c r="AP10" s="3">
        <f>Sheet9!AK10</f>
        <v>0</v>
      </c>
      <c r="AQ10" s="3">
        <f>Sheet9!AL10</f>
        <v>0</v>
      </c>
      <c r="AR10" s="3">
        <f>Sheet9!AM10</f>
        <v>0</v>
      </c>
      <c r="AS10" s="3">
        <f>Sheet9!AN10</f>
        <v>0</v>
      </c>
      <c r="AT10" s="3">
        <f>Sheet9!AO10</f>
        <v>0</v>
      </c>
      <c r="AU10" s="3">
        <f>Sheet9!AP10</f>
        <v>0</v>
      </c>
      <c r="AV10" s="3">
        <f>Sheet9!AQ10</f>
        <v>0</v>
      </c>
      <c r="AW10" s="3">
        <f>Sheet9!AR10</f>
        <v>0</v>
      </c>
      <c r="AX10" s="3">
        <f>Sheet9!AS10</f>
        <v>0</v>
      </c>
      <c r="AY10" s="3">
        <f>Sheet9!AT10</f>
        <v>0</v>
      </c>
      <c r="AZ10" s="3">
        <f>Sheet9!AU10</f>
        <v>0</v>
      </c>
      <c r="BA10" s="3">
        <f>Sheet9!AV10</f>
        <v>0</v>
      </c>
      <c r="BB10" s="3">
        <f>Sheet9!AW10</f>
        <v>0</v>
      </c>
      <c r="BC10" s="3">
        <f>Sheet9!AX10</f>
        <v>0</v>
      </c>
      <c r="BD10" s="3">
        <f>Sheet9!AY10</f>
        <v>0</v>
      </c>
      <c r="BE10" s="3">
        <f>Sheet9!AZ10</f>
        <v>0</v>
      </c>
      <c r="BF10" s="3">
        <f>Sheet9!BA10</f>
        <v>0</v>
      </c>
      <c r="BG10" s="3">
        <f>Sheet9!BB10</f>
        <v>0</v>
      </c>
      <c r="BH10" s="3">
        <f>Sheet9!BC10</f>
        <v>0</v>
      </c>
      <c r="BI10" s="3">
        <f>Sheet9!BD10</f>
        <v>0</v>
      </c>
      <c r="BJ10" s="3">
        <f>Sheet9!BE10</f>
        <v>0</v>
      </c>
      <c r="BK10" s="3">
        <f>Sheet9!BF10</f>
        <v>0</v>
      </c>
      <c r="BL10" s="3">
        <f>Sheet9!BG10</f>
        <v>0</v>
      </c>
      <c r="BM10" s="3">
        <f>Sheet9!BH10</f>
        <v>0</v>
      </c>
      <c r="BN10" s="3">
        <f>Sheet9!BI10</f>
        <v>0</v>
      </c>
      <c r="BO10" s="3">
        <f>Sheet9!BJ10</f>
        <v>0</v>
      </c>
      <c r="BP10" s="3">
        <f>Sheet9!BK10</f>
        <v>0</v>
      </c>
      <c r="BQ10" s="3">
        <f>Sheet9!BL10</f>
        <v>0</v>
      </c>
      <c r="BR10" s="3">
        <f>Sheet9!BM10</f>
        <v>0</v>
      </c>
      <c r="BS10" s="3">
        <f>Sheet9!BN10</f>
        <v>0</v>
      </c>
      <c r="BT10" s="3">
        <f>Sheet9!BO10</f>
        <v>0</v>
      </c>
      <c r="BU10" s="3">
        <f>Sheet9!BP10</f>
        <v>0</v>
      </c>
      <c r="BV10" s="3">
        <f>Sheet9!BQ10</f>
        <v>0</v>
      </c>
      <c r="BW10" s="3">
        <f>Sheet9!BR10</f>
        <v>0</v>
      </c>
      <c r="BX10" s="3">
        <f>Sheet9!BS10</f>
        <v>0</v>
      </c>
      <c r="BY10" s="3">
        <f>Sheet9!BT10</f>
        <v>0</v>
      </c>
      <c r="BZ10" s="3">
        <f>Sheet9!BU10</f>
        <v>0</v>
      </c>
      <c r="CA10" s="3" t="s">
        <v>1671</v>
      </c>
      <c r="CB10" s="3" t="str">
        <f>Table4[[#This Row],[ID]]</f>
        <v>{AE2EC8CB-6BD1-49D2-89B8-D908C02C6917}</v>
      </c>
      <c r="CC10" s="3" t="str">
        <f>_xlfn.XLOOKUP(Table4[[#This Row],[idElementDefinition]],Table5[idElementDefinition],Table5[idElementValue],"",0)</f>
        <v>{1B01F1A6-873D-4D9C-B6AE-7C6C8EAA8469}</v>
      </c>
    </row>
    <row r="11" spans="1:81" hidden="1" x14ac:dyDescent="0.25">
      <c r="A11" s="3">
        <f>_xlfn.NUMBERVALUE(Table4[[#This Row],[Title]])</f>
        <v>10</v>
      </c>
      <c r="B11" s="3" t="s">
        <v>1149</v>
      </c>
      <c r="C11" t="s">
        <v>191</v>
      </c>
      <c r="D11" t="s">
        <v>1368</v>
      </c>
      <c r="E11" t="s">
        <v>1449</v>
      </c>
      <c r="G11" t="s">
        <v>1392</v>
      </c>
      <c r="I11" t="s">
        <v>209</v>
      </c>
      <c r="J11" t="s">
        <v>764</v>
      </c>
      <c r="K11">
        <v>1</v>
      </c>
      <c r="L11">
        <v>10</v>
      </c>
      <c r="N11">
        <v>0</v>
      </c>
      <c r="O11">
        <v>0</v>
      </c>
      <c r="P11">
        <v>1</v>
      </c>
      <c r="R11">
        <v>0</v>
      </c>
      <c r="S11" t="s">
        <v>840</v>
      </c>
      <c r="T11" t="s">
        <v>634</v>
      </c>
      <c r="U11" s="3"/>
      <c r="AD11">
        <v>0</v>
      </c>
      <c r="AE11">
        <v>0</v>
      </c>
      <c r="AF11" s="3" t="str">
        <f>_xlfn.XLOOKUP(Table4[[#This Row],[idCategory1]],Table1[ID],Table1[Titel],"",0)</f>
        <v>Anlage</v>
      </c>
      <c r="AG11" s="3" t="str">
        <f>_xlfn.XLOOKUP(Table4[[#This Row],[idCategory2]],Table1[ID],Table1[Titel],"",0)</f>
        <v>Nebenanlagen</v>
      </c>
      <c r="AH11" s="3" t="str">
        <f>_xlfn.XLOOKUP(Table4[[#This Row],[idCategory3]],Table1[ID],Table1[Titel],"",0)</f>
        <v/>
      </c>
      <c r="AI11" s="3" t="str">
        <f>_xlfn.XLOOKUP(Table4[[#This Row],[idCategory4]],Table1[ID],Table1[Titel],"",0)</f>
        <v>CAPEX</v>
      </c>
      <c r="AJ11" s="3" t="str">
        <f>_xlfn.XLOOKUP(Table4[[#This Row],[idCategory5]],Table1[ID],Table1[Titel],"",0)</f>
        <v/>
      </c>
      <c r="AK11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Anlage,Nebenanlagen,CAPEX</v>
      </c>
      <c r="AL11" s="3">
        <f>Sheet9!AG11</f>
        <v>7655456.6754999999</v>
      </c>
      <c r="AM11" s="3">
        <f>Sheet9!AH11</f>
        <v>14</v>
      </c>
      <c r="AN11" s="3">
        <f>Sheet9!AI11</f>
        <v>14</v>
      </c>
      <c r="AO11" s="3" t="b">
        <f>Sheet9!AJ11</f>
        <v>0</v>
      </c>
      <c r="AP11" s="3">
        <f>Sheet9!AK11</f>
        <v>0</v>
      </c>
      <c r="AQ11" s="3">
        <f>Sheet9!AL11</f>
        <v>264360.473</v>
      </c>
      <c r="AR11" s="3">
        <f>Sheet9!AM11</f>
        <v>1080581.419</v>
      </c>
      <c r="AS11" s="3">
        <f>Sheet9!AN11</f>
        <v>192500.00000000003</v>
      </c>
      <c r="AT11" s="3">
        <f>Sheet9!AO11</f>
        <v>143750</v>
      </c>
      <c r="AU11" s="3">
        <f>Sheet9!AP11</f>
        <v>143750</v>
      </c>
      <c r="AV11" s="3">
        <f>Sheet9!AQ11</f>
        <v>192500.00000000003</v>
      </c>
      <c r="AW11" s="3">
        <f>Sheet9!AR11</f>
        <v>0</v>
      </c>
      <c r="AX11" s="3">
        <f>Sheet9!AS11</f>
        <v>0</v>
      </c>
      <c r="AY11" s="3">
        <f>Sheet9!AT11</f>
        <v>741917.63191666652</v>
      </c>
      <c r="AZ11" s="3">
        <f>Sheet9!AU11</f>
        <v>1430221.1539166665</v>
      </c>
      <c r="BA11" s="3">
        <f>Sheet9!AV11</f>
        <v>2205013.2469166666</v>
      </c>
      <c r="BB11" s="3">
        <f>Sheet9!AW11</f>
        <v>713915.77775000001</v>
      </c>
      <c r="BC11" s="3">
        <f>Sheet9!AX11</f>
        <v>405653.723</v>
      </c>
      <c r="BD11" s="3">
        <f>Sheet9!AY11</f>
        <v>141293.25</v>
      </c>
      <c r="BE11" s="3">
        <f>Sheet9!AZ11</f>
        <v>0</v>
      </c>
      <c r="BF11" s="3">
        <f>Sheet9!BA11</f>
        <v>0</v>
      </c>
      <c r="BG11" s="3">
        <f>Sheet9!BB11</f>
        <v>0</v>
      </c>
      <c r="BH11" s="3">
        <f>Sheet9!BC11</f>
        <v>0</v>
      </c>
      <c r="BI11" s="3">
        <f>Sheet9!BD11</f>
        <v>0</v>
      </c>
      <c r="BJ11" s="3">
        <f>Sheet9!BE11</f>
        <v>0</v>
      </c>
      <c r="BK11" s="3">
        <f>Sheet9!BF11</f>
        <v>0</v>
      </c>
      <c r="BL11" s="3">
        <f>Sheet9!BG11</f>
        <v>0</v>
      </c>
      <c r="BM11" s="3">
        <f>Sheet9!BH11</f>
        <v>0</v>
      </c>
      <c r="BN11" s="3">
        <f>Sheet9!BI11</f>
        <v>0</v>
      </c>
      <c r="BO11" s="3">
        <f>Sheet9!BJ11</f>
        <v>0</v>
      </c>
      <c r="BP11" s="3">
        <f>Sheet9!BK11</f>
        <v>0</v>
      </c>
      <c r="BQ11" s="3">
        <f>Sheet9!BL11</f>
        <v>0</v>
      </c>
      <c r="BR11" s="3">
        <f>Sheet9!BM11</f>
        <v>0</v>
      </c>
      <c r="BS11" s="3">
        <f>Sheet9!BN11</f>
        <v>0</v>
      </c>
      <c r="BT11" s="3">
        <f>Sheet9!BO11</f>
        <v>0</v>
      </c>
      <c r="BU11" s="3">
        <f>Sheet9!BP11</f>
        <v>0</v>
      </c>
      <c r="BV11" s="3">
        <f>Sheet9!BQ11</f>
        <v>0</v>
      </c>
      <c r="BW11" s="3">
        <f>Sheet9!BR11</f>
        <v>0</v>
      </c>
      <c r="BX11" s="3">
        <f>Sheet9!BS11</f>
        <v>0</v>
      </c>
      <c r="BY11" s="3">
        <f>Sheet9!BT11</f>
        <v>0</v>
      </c>
      <c r="BZ11" s="3">
        <f>Sheet9!BU11</f>
        <v>0</v>
      </c>
      <c r="CA11" s="3" t="s">
        <v>1671</v>
      </c>
      <c r="CB11" s="3" t="str">
        <f>Table4[[#This Row],[ID]]</f>
        <v>{7738D7F5-D03C-4E98-BD97-B5181C7FF01D}</v>
      </c>
      <c r="CC11" s="3" t="str">
        <f>_xlfn.XLOOKUP(Table4[[#This Row],[idElementDefinition]],Table5[idElementDefinition],Table5[idElementValue],"",0)</f>
        <v>{BE12844A-C79D-4AFE-9B81-F3F60B1196D3}</v>
      </c>
    </row>
    <row r="12" spans="1:81" hidden="1" x14ac:dyDescent="0.25">
      <c r="A12" s="3">
        <f>_xlfn.NUMBERVALUE(Table4[[#This Row],[Title]])</f>
        <v>11</v>
      </c>
      <c r="B12" t="s">
        <v>1087</v>
      </c>
      <c r="C12" t="s">
        <v>191</v>
      </c>
      <c r="D12" t="s">
        <v>1368</v>
      </c>
      <c r="E12" t="s">
        <v>1449</v>
      </c>
      <c r="G12" t="s">
        <v>1409</v>
      </c>
      <c r="J12" t="s">
        <v>823</v>
      </c>
      <c r="K12">
        <v>1</v>
      </c>
      <c r="L12">
        <v>10</v>
      </c>
      <c r="N12">
        <v>0</v>
      </c>
      <c r="O12">
        <v>0</v>
      </c>
      <c r="P12">
        <v>0</v>
      </c>
      <c r="R12">
        <v>0</v>
      </c>
      <c r="AD12">
        <v>0</v>
      </c>
      <c r="AE12">
        <v>0</v>
      </c>
      <c r="AF12" t="str">
        <f>_xlfn.XLOOKUP(Table4[[#This Row],[idCategory1]],Table1[ID],Table1[Titel],"",0)</f>
        <v>Anlage</v>
      </c>
      <c r="AG12" t="str">
        <f>_xlfn.XLOOKUP(Table4[[#This Row],[idCategory2]],Table1[ID],Table1[Titel],"",0)</f>
        <v>Nebenanlagen</v>
      </c>
      <c r="AH12" t="str">
        <f>_xlfn.XLOOKUP(Table4[[#This Row],[idCategory3]],Table1[ID],Table1[Titel],"",0)</f>
        <v/>
      </c>
      <c r="AI12" t="str">
        <f>_xlfn.XLOOKUP(Table4[[#This Row],[idCategory4]],Table1[ID],Table1[Titel],"",0)</f>
        <v>Faktor</v>
      </c>
      <c r="AJ12" t="str">
        <f>_xlfn.XLOOKUP(Table4[[#This Row],[idCategory5]],Table1[ID],Table1[Titel],"",0)</f>
        <v/>
      </c>
      <c r="AK12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Anlage,Nebenanlagen,Faktor</v>
      </c>
      <c r="AL12" s="3">
        <f>Sheet9!AG12</f>
        <v>1</v>
      </c>
      <c r="AM12" s="3">
        <f>Sheet9!AH12</f>
        <v>0</v>
      </c>
      <c r="AN12" s="3">
        <f>Sheet9!AI12</f>
        <v>0</v>
      </c>
      <c r="AO12" s="3" t="b">
        <f>Sheet9!AJ12</f>
        <v>0</v>
      </c>
      <c r="AP12" s="3">
        <f>Sheet9!AK12</f>
        <v>0</v>
      </c>
      <c r="AQ12" s="3">
        <f>Sheet9!AL12</f>
        <v>0</v>
      </c>
      <c r="AR12" s="3">
        <f>Sheet9!AM12</f>
        <v>0</v>
      </c>
      <c r="AS12" s="3">
        <f>Sheet9!AN12</f>
        <v>0</v>
      </c>
      <c r="AT12" s="3">
        <f>Sheet9!AO12</f>
        <v>0</v>
      </c>
      <c r="AU12" s="3">
        <f>Sheet9!AP12</f>
        <v>0</v>
      </c>
      <c r="AV12" s="3">
        <f>Sheet9!AQ12</f>
        <v>0</v>
      </c>
      <c r="AW12" s="3">
        <f>Sheet9!AR12</f>
        <v>0</v>
      </c>
      <c r="AX12" s="3">
        <f>Sheet9!AS12</f>
        <v>0</v>
      </c>
      <c r="AY12" s="3">
        <f>Sheet9!AT12</f>
        <v>0</v>
      </c>
      <c r="AZ12" s="3">
        <f>Sheet9!AU12</f>
        <v>0</v>
      </c>
      <c r="BA12" s="3">
        <f>Sheet9!AV12</f>
        <v>0</v>
      </c>
      <c r="BB12" s="3">
        <f>Sheet9!AW12</f>
        <v>0</v>
      </c>
      <c r="BC12" s="3">
        <f>Sheet9!AX12</f>
        <v>0</v>
      </c>
      <c r="BD12" s="3">
        <f>Sheet9!AY12</f>
        <v>0</v>
      </c>
      <c r="BE12" s="3">
        <f>Sheet9!AZ12</f>
        <v>0</v>
      </c>
      <c r="BF12" s="3">
        <f>Sheet9!BA12</f>
        <v>0</v>
      </c>
      <c r="BG12" s="3">
        <f>Sheet9!BB12</f>
        <v>0</v>
      </c>
      <c r="BH12" s="3">
        <f>Sheet9!BC12</f>
        <v>0</v>
      </c>
      <c r="BI12" s="3">
        <f>Sheet9!BD12</f>
        <v>0</v>
      </c>
      <c r="BJ12" s="3">
        <f>Sheet9!BE12</f>
        <v>0</v>
      </c>
      <c r="BK12" s="3">
        <f>Sheet9!BF12</f>
        <v>0</v>
      </c>
      <c r="BL12" s="3">
        <f>Sheet9!BG12</f>
        <v>0</v>
      </c>
      <c r="BM12" s="3">
        <f>Sheet9!BH12</f>
        <v>0</v>
      </c>
      <c r="BN12" s="3">
        <f>Sheet9!BI12</f>
        <v>0</v>
      </c>
      <c r="BO12" s="3">
        <f>Sheet9!BJ12</f>
        <v>0</v>
      </c>
      <c r="BP12" s="3">
        <f>Sheet9!BK12</f>
        <v>0</v>
      </c>
      <c r="BQ12" s="3">
        <f>Sheet9!BL12</f>
        <v>0</v>
      </c>
      <c r="BR12" s="3">
        <f>Sheet9!BM12</f>
        <v>0</v>
      </c>
      <c r="BS12" s="3">
        <f>Sheet9!BN12</f>
        <v>0</v>
      </c>
      <c r="BT12" s="3">
        <f>Sheet9!BO12</f>
        <v>0</v>
      </c>
      <c r="BU12" s="3">
        <f>Sheet9!BP12</f>
        <v>0</v>
      </c>
      <c r="BV12" s="3">
        <f>Sheet9!BQ12</f>
        <v>0</v>
      </c>
      <c r="BW12" s="3">
        <f>Sheet9!BR12</f>
        <v>0</v>
      </c>
      <c r="BX12" s="3">
        <f>Sheet9!BS12</f>
        <v>0</v>
      </c>
      <c r="BY12" s="3">
        <f>Sheet9!BT12</f>
        <v>0</v>
      </c>
      <c r="BZ12" s="3">
        <f>Sheet9!BU12</f>
        <v>0</v>
      </c>
      <c r="CA12" s="3" t="s">
        <v>1671</v>
      </c>
      <c r="CB12" s="3" t="str">
        <f>Table4[[#This Row],[ID]]</f>
        <v>{0F5DECFD-1E46-4389-82B3-9CBF76586820}</v>
      </c>
      <c r="CC12" s="3" t="str">
        <f>_xlfn.XLOOKUP(Table4[[#This Row],[idElementDefinition]],Table5[idElementDefinition],Table5[idElementValue],"",0)</f>
        <v>{82CE40D2-1685-4C04-85B8-1AD95F3E60E7}</v>
      </c>
    </row>
    <row r="13" spans="1:81" hidden="1" x14ac:dyDescent="0.25">
      <c r="A13" s="3">
        <f>_xlfn.NUMBERVALUE(Table4[[#This Row],[Title]])</f>
        <v>12</v>
      </c>
      <c r="B13" t="s">
        <v>812</v>
      </c>
      <c r="C13" t="s">
        <v>191</v>
      </c>
      <c r="D13" t="s">
        <v>1368</v>
      </c>
      <c r="E13" t="s">
        <v>1466</v>
      </c>
      <c r="F13" t="s">
        <v>1401</v>
      </c>
      <c r="G13" t="s">
        <v>1392</v>
      </c>
      <c r="I13" t="s">
        <v>209</v>
      </c>
      <c r="J13" t="s">
        <v>813</v>
      </c>
      <c r="K13">
        <v>1</v>
      </c>
      <c r="L13">
        <v>10</v>
      </c>
      <c r="N13">
        <v>0</v>
      </c>
      <c r="O13">
        <v>0</v>
      </c>
      <c r="P13">
        <v>1</v>
      </c>
      <c r="R13">
        <v>0</v>
      </c>
      <c r="S13" t="s">
        <v>1307</v>
      </c>
      <c r="AD13">
        <v>0</v>
      </c>
      <c r="AE13">
        <v>0</v>
      </c>
      <c r="AF13" t="str">
        <f>_xlfn.XLOOKUP(Table4[[#This Row],[idCategory1]],Table1[ID],Table1[Titel],"",0)</f>
        <v>Anlage</v>
      </c>
      <c r="AG13" t="str">
        <f>_xlfn.XLOOKUP(Table4[[#This Row],[idCategory2]],Table1[ID],Table1[Titel],"",0)</f>
        <v>Planung</v>
      </c>
      <c r="AH13" t="str">
        <f>_xlfn.XLOOKUP(Table4[[#This Row],[idCategory3]],Table1[ID],Table1[Titel],"",0)</f>
        <v>Eigenleistung</v>
      </c>
      <c r="AI13" t="str">
        <f>_xlfn.XLOOKUP(Table4[[#This Row],[idCategory4]],Table1[ID],Table1[Titel],"",0)</f>
        <v>CAPEX</v>
      </c>
      <c r="AJ13" t="str">
        <f>_xlfn.XLOOKUP(Table4[[#This Row],[idCategory5]],Table1[ID],Table1[Titel],"",0)</f>
        <v/>
      </c>
      <c r="AK13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Anlage,Planung,Eigenleistung,CAPEX</v>
      </c>
      <c r="AL13" s="3">
        <f>Sheet9!AG13</f>
        <v>30000</v>
      </c>
      <c r="AM13" s="3">
        <f>Sheet9!AH13</f>
        <v>1</v>
      </c>
      <c r="AN13" s="3">
        <f>Sheet9!AI13</f>
        <v>22</v>
      </c>
      <c r="AO13" s="3" t="b">
        <f>Sheet9!AJ13</f>
        <v>0</v>
      </c>
      <c r="AP13" s="3">
        <f>Sheet9!AK13</f>
        <v>0</v>
      </c>
      <c r="AQ13" s="3">
        <f>Sheet9!AL13</f>
        <v>277357.95</v>
      </c>
      <c r="AR13" s="3">
        <f>Sheet9!AM13</f>
        <v>0</v>
      </c>
      <c r="AS13" s="3">
        <f>Sheet9!AN13</f>
        <v>0</v>
      </c>
      <c r="AT13" s="3">
        <f>Sheet9!AO13</f>
        <v>0</v>
      </c>
      <c r="AU13" s="3">
        <f>Sheet9!AP13</f>
        <v>0</v>
      </c>
      <c r="AV13" s="3">
        <f>Sheet9!AQ13</f>
        <v>0</v>
      </c>
      <c r="AW13" s="3">
        <f>Sheet9!AR13</f>
        <v>0</v>
      </c>
      <c r="AX13" s="3">
        <f>Sheet9!AS13</f>
        <v>0</v>
      </c>
      <c r="AY13" s="3">
        <f>Sheet9!AT13</f>
        <v>0</v>
      </c>
      <c r="AZ13" s="3">
        <f>Sheet9!AU13</f>
        <v>0</v>
      </c>
      <c r="BA13" s="3">
        <f>Sheet9!AV13</f>
        <v>0</v>
      </c>
      <c r="BB13" s="3">
        <f>Sheet9!AW13</f>
        <v>0</v>
      </c>
      <c r="BC13" s="3">
        <f>Sheet9!AX13</f>
        <v>0</v>
      </c>
      <c r="BD13" s="3">
        <f>Sheet9!AY13</f>
        <v>0</v>
      </c>
      <c r="BE13" s="3">
        <f>Sheet9!AZ13</f>
        <v>0</v>
      </c>
      <c r="BF13" s="3">
        <f>Sheet9!BA13</f>
        <v>0</v>
      </c>
      <c r="BG13" s="3">
        <f>Sheet9!BB13</f>
        <v>0</v>
      </c>
      <c r="BH13" s="3">
        <f>Sheet9!BC13</f>
        <v>0</v>
      </c>
      <c r="BI13" s="3">
        <f>Sheet9!BD13</f>
        <v>0</v>
      </c>
      <c r="BJ13" s="3">
        <f>Sheet9!BE13</f>
        <v>0</v>
      </c>
      <c r="BK13" s="3">
        <f>Sheet9!BF13</f>
        <v>0</v>
      </c>
      <c r="BL13" s="3">
        <f>Sheet9!BG13</f>
        <v>0</v>
      </c>
      <c r="BM13" s="3">
        <f>Sheet9!BH13</f>
        <v>0</v>
      </c>
      <c r="BN13" s="3">
        <f>Sheet9!BI13</f>
        <v>0</v>
      </c>
      <c r="BO13" s="3">
        <f>Sheet9!BJ13</f>
        <v>0</v>
      </c>
      <c r="BP13" s="3">
        <f>Sheet9!BK13</f>
        <v>0</v>
      </c>
      <c r="BQ13" s="3">
        <f>Sheet9!BL13</f>
        <v>0</v>
      </c>
      <c r="BR13" s="3">
        <f>Sheet9!BM13</f>
        <v>0</v>
      </c>
      <c r="BS13" s="3">
        <f>Sheet9!BN13</f>
        <v>0</v>
      </c>
      <c r="BT13" s="3">
        <f>Sheet9!BO13</f>
        <v>0</v>
      </c>
      <c r="BU13" s="3">
        <f>Sheet9!BP13</f>
        <v>0</v>
      </c>
      <c r="BV13" s="3">
        <f>Sheet9!BQ13</f>
        <v>0</v>
      </c>
      <c r="BW13" s="3">
        <f>Sheet9!BR13</f>
        <v>0</v>
      </c>
      <c r="BX13" s="3">
        <f>Sheet9!BS13</f>
        <v>0</v>
      </c>
      <c r="BY13" s="3">
        <f>Sheet9!BT13</f>
        <v>0</v>
      </c>
      <c r="BZ13" s="3">
        <f>Sheet9!BU13</f>
        <v>0</v>
      </c>
      <c r="CA13" s="3" t="s">
        <v>1671</v>
      </c>
      <c r="CB13" s="3" t="str">
        <f>Table4[[#This Row],[ID]]</f>
        <v>{A65A2208-46A3-465F-9259-3F1A9017BBB9}</v>
      </c>
      <c r="CC13" s="3" t="str">
        <f>_xlfn.XLOOKUP(Table4[[#This Row],[idElementDefinition]],Table5[idElementDefinition],Table5[idElementValue],"",0)</f>
        <v>{4EFE8F74-971F-4A14-9C69-EF16410BBDA1}</v>
      </c>
    </row>
    <row r="14" spans="1:81" hidden="1" x14ac:dyDescent="0.25">
      <c r="A14" s="3">
        <f>_xlfn.NUMBERVALUE(Table4[[#This Row],[Title]])</f>
        <v>13</v>
      </c>
      <c r="B14" t="s">
        <v>888</v>
      </c>
      <c r="C14" t="s">
        <v>191</v>
      </c>
      <c r="D14" t="s">
        <v>1368</v>
      </c>
      <c r="E14" t="s">
        <v>1466</v>
      </c>
      <c r="F14" t="s">
        <v>1447</v>
      </c>
      <c r="G14" t="s">
        <v>1392</v>
      </c>
      <c r="I14" t="s">
        <v>209</v>
      </c>
      <c r="J14" t="s">
        <v>889</v>
      </c>
      <c r="K14">
        <v>1</v>
      </c>
      <c r="L14">
        <v>10</v>
      </c>
      <c r="N14">
        <v>0</v>
      </c>
      <c r="O14">
        <v>0</v>
      </c>
      <c r="P14">
        <v>1</v>
      </c>
      <c r="R14">
        <v>0</v>
      </c>
      <c r="S14" t="s">
        <v>840</v>
      </c>
      <c r="T14" t="s">
        <v>634</v>
      </c>
      <c r="AD14">
        <v>0</v>
      </c>
      <c r="AE14">
        <v>0</v>
      </c>
      <c r="AF14" t="str">
        <f>_xlfn.XLOOKUP(Table4[[#This Row],[idCategory1]],Table1[ID],Table1[Titel],"",0)</f>
        <v>Anlage</v>
      </c>
      <c r="AG14" t="str">
        <f>_xlfn.XLOOKUP(Table4[[#This Row],[idCategory2]],Table1[ID],Table1[Titel],"",0)</f>
        <v>Planung</v>
      </c>
      <c r="AH14" t="str">
        <f>_xlfn.XLOOKUP(Table4[[#This Row],[idCategory3]],Table1[ID],Table1[Titel],"",0)</f>
        <v>Nach Meilenstein</v>
      </c>
      <c r="AI14" t="str">
        <f>_xlfn.XLOOKUP(Table4[[#This Row],[idCategory4]],Table1[ID],Table1[Titel],"",0)</f>
        <v>CAPEX</v>
      </c>
      <c r="AJ14" t="str">
        <f>_xlfn.XLOOKUP(Table4[[#This Row],[idCategory5]],Table1[ID],Table1[Titel],"",0)</f>
        <v/>
      </c>
      <c r="AK14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Anlage,Planung,Nach Meilenstein,CAPEX</v>
      </c>
      <c r="AL14" s="3">
        <f>Sheet9!AG14</f>
        <v>0</v>
      </c>
      <c r="AM14" s="3">
        <f>Sheet9!AH14</f>
        <v>14</v>
      </c>
      <c r="AN14" s="3">
        <f>Sheet9!AI14</f>
        <v>14</v>
      </c>
      <c r="AO14" s="3" t="b">
        <f>Sheet9!AJ14</f>
        <v>0</v>
      </c>
      <c r="AP14" s="3">
        <f>Sheet9!AK14</f>
        <v>0</v>
      </c>
      <c r="AQ14" s="3">
        <f>Sheet9!AL14</f>
        <v>124246.99266666669</v>
      </c>
      <c r="AR14" s="3">
        <f>Sheet9!AM14</f>
        <v>124246.99266666669</v>
      </c>
      <c r="AS14" s="3">
        <f>Sheet9!AN14</f>
        <v>124246.99266666669</v>
      </c>
      <c r="AT14" s="3">
        <f>Sheet9!AO14</f>
        <v>124246.99266666669</v>
      </c>
      <c r="AU14" s="3">
        <f>Sheet9!AP14</f>
        <v>124246.99266666669</v>
      </c>
      <c r="AV14" s="3">
        <f>Sheet9!AQ14</f>
        <v>124246.99266666669</v>
      </c>
      <c r="AW14" s="3">
        <f>Sheet9!AR14</f>
        <v>69076.817083333328</v>
      </c>
      <c r="AX14" s="3">
        <f>Sheet9!AS14</f>
        <v>69076.817083333328</v>
      </c>
      <c r="AY14" s="3">
        <f>Sheet9!AT14</f>
        <v>69076.817083333328</v>
      </c>
      <c r="AZ14" s="3">
        <f>Sheet9!AU14</f>
        <v>69076.817083333328</v>
      </c>
      <c r="BA14" s="3">
        <f>Sheet9!AV14</f>
        <v>69076.817083333328</v>
      </c>
      <c r="BB14" s="3">
        <f>Sheet9!AW14</f>
        <v>69076.817083333328</v>
      </c>
      <c r="BC14" s="3">
        <f>Sheet9!AX14</f>
        <v>73500</v>
      </c>
      <c r="BD14" s="3">
        <f>Sheet9!AY14</f>
        <v>0</v>
      </c>
      <c r="BE14" s="3">
        <f>Sheet9!AZ14</f>
        <v>0</v>
      </c>
      <c r="BF14" s="3">
        <f>Sheet9!BA14</f>
        <v>0</v>
      </c>
      <c r="BG14" s="3">
        <f>Sheet9!BB14</f>
        <v>0</v>
      </c>
      <c r="BH14" s="3">
        <f>Sheet9!BC14</f>
        <v>0</v>
      </c>
      <c r="BI14" s="3">
        <f>Sheet9!BD14</f>
        <v>0</v>
      </c>
      <c r="BJ14" s="3">
        <f>Sheet9!BE14</f>
        <v>0</v>
      </c>
      <c r="BK14" s="3">
        <f>Sheet9!BF14</f>
        <v>0</v>
      </c>
      <c r="BL14" s="3">
        <f>Sheet9!BG14</f>
        <v>0</v>
      </c>
      <c r="BM14" s="3">
        <f>Sheet9!BH14</f>
        <v>0</v>
      </c>
      <c r="BN14" s="3">
        <f>Sheet9!BI14</f>
        <v>0</v>
      </c>
      <c r="BO14" s="3">
        <f>Sheet9!BJ14</f>
        <v>0</v>
      </c>
      <c r="BP14" s="3">
        <f>Sheet9!BK14</f>
        <v>0</v>
      </c>
      <c r="BQ14" s="3">
        <f>Sheet9!BL14</f>
        <v>0</v>
      </c>
      <c r="BR14" s="3">
        <f>Sheet9!BM14</f>
        <v>0</v>
      </c>
      <c r="BS14" s="3">
        <f>Sheet9!BN14</f>
        <v>0</v>
      </c>
      <c r="BT14" s="3">
        <f>Sheet9!BO14</f>
        <v>0</v>
      </c>
      <c r="BU14" s="3">
        <f>Sheet9!BP14</f>
        <v>0</v>
      </c>
      <c r="BV14" s="3">
        <f>Sheet9!BQ14</f>
        <v>0</v>
      </c>
      <c r="BW14" s="3">
        <f>Sheet9!BR14</f>
        <v>0</v>
      </c>
      <c r="BX14" s="3">
        <f>Sheet9!BS14</f>
        <v>0</v>
      </c>
      <c r="BY14" s="3">
        <f>Sheet9!BT14</f>
        <v>0</v>
      </c>
      <c r="BZ14" s="3">
        <f>Sheet9!BU14</f>
        <v>0</v>
      </c>
      <c r="CA14" s="3" t="s">
        <v>1671</v>
      </c>
      <c r="CB14" s="3" t="str">
        <f>Table4[[#This Row],[ID]]</f>
        <v>{4579F509-2A24-447B-875F-523ADA3B2B31}</v>
      </c>
      <c r="CC14" s="3" t="str">
        <f>_xlfn.XLOOKUP(Table4[[#This Row],[idElementDefinition]],Table5[idElementDefinition],Table5[idElementValue],"",0)</f>
        <v>{3B03DA13-9FD5-47A3-9BFB-EE378BA55DA9}</v>
      </c>
    </row>
    <row r="15" spans="1:81" hidden="1" x14ac:dyDescent="0.25">
      <c r="A15" s="3">
        <f>_xlfn.NUMBERVALUE(Table4[[#This Row],[Title]])</f>
        <v>14</v>
      </c>
      <c r="B15" t="s">
        <v>1023</v>
      </c>
      <c r="C15" t="s">
        <v>191</v>
      </c>
      <c r="D15" t="s">
        <v>1368</v>
      </c>
      <c r="E15" t="s">
        <v>1466</v>
      </c>
      <c r="F15" t="s">
        <v>1521</v>
      </c>
      <c r="G15" t="s">
        <v>1392</v>
      </c>
      <c r="H15" t="s">
        <v>1399</v>
      </c>
      <c r="I15" t="s">
        <v>209</v>
      </c>
      <c r="J15" t="s">
        <v>1009</v>
      </c>
      <c r="K15">
        <v>1</v>
      </c>
      <c r="L15">
        <v>10</v>
      </c>
      <c r="N15">
        <v>0</v>
      </c>
      <c r="O15">
        <v>0</v>
      </c>
      <c r="P15">
        <v>1</v>
      </c>
      <c r="R15">
        <v>0</v>
      </c>
      <c r="S15" t="s">
        <v>1307</v>
      </c>
      <c r="AD15">
        <v>0</v>
      </c>
      <c r="AE15">
        <v>0</v>
      </c>
      <c r="AF15" t="str">
        <f>_xlfn.XLOOKUP(Table4[[#This Row],[idCategory1]],Table1[ID],Table1[Titel],"",0)</f>
        <v>Anlage</v>
      </c>
      <c r="AG15" t="str">
        <f>_xlfn.XLOOKUP(Table4[[#This Row],[idCategory2]],Table1[ID],Table1[Titel],"",0)</f>
        <v>Planung</v>
      </c>
      <c r="AH15" t="str">
        <f>_xlfn.XLOOKUP(Table4[[#This Row],[idCategory3]],Table1[ID],Table1[Titel],"",0)</f>
        <v>Vor Meilenstein</v>
      </c>
      <c r="AI15" t="str">
        <f>_xlfn.XLOOKUP(Table4[[#This Row],[idCategory4]],Table1[ID],Table1[Titel],"",0)</f>
        <v>CAPEX</v>
      </c>
      <c r="AJ15" t="str">
        <f>_xlfn.XLOOKUP(Table4[[#This Row],[idCategory5]],Table1[ID],Table1[Titel],"",0)</f>
        <v>EB-Wert</v>
      </c>
      <c r="AK15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Anlage,Planung,Vor Meilenstein,CAPEX,EB-Wert</v>
      </c>
      <c r="AL15" s="3">
        <f>Sheet9!AG15</f>
        <v>717161.9</v>
      </c>
      <c r="AM15" s="3">
        <f>Sheet9!AH15</f>
        <v>0</v>
      </c>
      <c r="AN15" s="3">
        <f>Sheet9!AI15</f>
        <v>0</v>
      </c>
      <c r="AO15" s="3" t="b">
        <f>Sheet9!AJ15</f>
        <v>0</v>
      </c>
      <c r="AP15" s="3">
        <f>Sheet9!AK15</f>
        <v>0</v>
      </c>
      <c r="AQ15" s="3">
        <f>Sheet9!AL15</f>
        <v>0</v>
      </c>
      <c r="AR15" s="3">
        <f>Sheet9!AM15</f>
        <v>0</v>
      </c>
      <c r="AS15" s="3">
        <f>Sheet9!AN15</f>
        <v>0</v>
      </c>
      <c r="AT15" s="3">
        <f>Sheet9!AO15</f>
        <v>0</v>
      </c>
      <c r="AU15" s="3">
        <f>Sheet9!AP15</f>
        <v>0</v>
      </c>
      <c r="AV15" s="3">
        <f>Sheet9!AQ15</f>
        <v>0</v>
      </c>
      <c r="AW15" s="3">
        <f>Sheet9!AR15</f>
        <v>0</v>
      </c>
      <c r="AX15" s="3">
        <f>Sheet9!AS15</f>
        <v>0</v>
      </c>
      <c r="AY15" s="3">
        <f>Sheet9!AT15</f>
        <v>0</v>
      </c>
      <c r="AZ15" s="3">
        <f>Sheet9!AU15</f>
        <v>0</v>
      </c>
      <c r="BA15" s="3">
        <f>Sheet9!AV15</f>
        <v>0</v>
      </c>
      <c r="BB15" s="3">
        <f>Sheet9!AW15</f>
        <v>0</v>
      </c>
      <c r="BC15" s="3">
        <f>Sheet9!AX15</f>
        <v>0</v>
      </c>
      <c r="BD15" s="3">
        <f>Sheet9!AY15</f>
        <v>0</v>
      </c>
      <c r="BE15" s="3">
        <f>Sheet9!AZ15</f>
        <v>0</v>
      </c>
      <c r="BF15" s="3">
        <f>Sheet9!BA15</f>
        <v>0</v>
      </c>
      <c r="BG15" s="3">
        <f>Sheet9!BB15</f>
        <v>0</v>
      </c>
      <c r="BH15" s="3">
        <f>Sheet9!BC15</f>
        <v>0</v>
      </c>
      <c r="BI15" s="3">
        <f>Sheet9!BD15</f>
        <v>0</v>
      </c>
      <c r="BJ15" s="3">
        <f>Sheet9!BE15</f>
        <v>0</v>
      </c>
      <c r="BK15" s="3">
        <f>Sheet9!BF15</f>
        <v>0</v>
      </c>
      <c r="BL15" s="3">
        <f>Sheet9!BG15</f>
        <v>0</v>
      </c>
      <c r="BM15" s="3">
        <f>Sheet9!BH15</f>
        <v>0</v>
      </c>
      <c r="BN15" s="3">
        <f>Sheet9!BI15</f>
        <v>0</v>
      </c>
      <c r="BO15" s="3">
        <f>Sheet9!BJ15</f>
        <v>0</v>
      </c>
      <c r="BP15" s="3">
        <f>Sheet9!BK15</f>
        <v>0</v>
      </c>
      <c r="BQ15" s="3">
        <f>Sheet9!BL15</f>
        <v>0</v>
      </c>
      <c r="BR15" s="3">
        <f>Sheet9!BM15</f>
        <v>0</v>
      </c>
      <c r="BS15" s="3">
        <f>Sheet9!BN15</f>
        <v>0</v>
      </c>
      <c r="BT15" s="3">
        <f>Sheet9!BO15</f>
        <v>0</v>
      </c>
      <c r="BU15" s="3">
        <f>Sheet9!BP15</f>
        <v>0</v>
      </c>
      <c r="BV15" s="3">
        <f>Sheet9!BQ15</f>
        <v>0</v>
      </c>
      <c r="BW15" s="3">
        <f>Sheet9!BR15</f>
        <v>0</v>
      </c>
      <c r="BX15" s="3">
        <f>Sheet9!BS15</f>
        <v>0</v>
      </c>
      <c r="BY15" s="3">
        <f>Sheet9!BT15</f>
        <v>0</v>
      </c>
      <c r="BZ15" s="3">
        <f>Sheet9!BU15</f>
        <v>0</v>
      </c>
      <c r="CA15" s="3" t="s">
        <v>1671</v>
      </c>
      <c r="CB15" s="3" t="str">
        <f>Table4[[#This Row],[ID]]</f>
        <v>{4D28DF4F-716E-449F-A360-860C4CAC776B}</v>
      </c>
      <c r="CC15" s="3" t="str">
        <f>_xlfn.XLOOKUP(Table4[[#This Row],[idElementDefinition]],Table5[idElementDefinition],Table5[idElementValue],"",0)</f>
        <v>{5AA726AB-50DF-432B-BE4C-2C227A80F419}</v>
      </c>
    </row>
    <row r="16" spans="1:81" hidden="1" x14ac:dyDescent="0.25">
      <c r="A16" s="3">
        <f>_xlfn.NUMBERVALUE(Table4[[#This Row],[Title]])</f>
        <v>15</v>
      </c>
      <c r="B16" s="3" t="s">
        <v>1337</v>
      </c>
      <c r="C16" t="s">
        <v>191</v>
      </c>
      <c r="D16" t="s">
        <v>1368</v>
      </c>
      <c r="E16" t="s">
        <v>1466</v>
      </c>
      <c r="F16" t="s">
        <v>1521</v>
      </c>
      <c r="G16" t="s">
        <v>1392</v>
      </c>
      <c r="I16" t="s">
        <v>209</v>
      </c>
      <c r="J16" t="s">
        <v>875</v>
      </c>
      <c r="K16">
        <v>1</v>
      </c>
      <c r="L16">
        <v>10</v>
      </c>
      <c r="N16">
        <v>0</v>
      </c>
      <c r="O16">
        <v>0</v>
      </c>
      <c r="P16">
        <v>1</v>
      </c>
      <c r="R16">
        <v>0</v>
      </c>
      <c r="S16" t="s">
        <v>1307</v>
      </c>
      <c r="U16" s="3"/>
      <c r="AD16">
        <v>0</v>
      </c>
      <c r="AE16">
        <v>0</v>
      </c>
      <c r="AF16" s="3" t="str">
        <f>_xlfn.XLOOKUP(Table4[[#This Row],[idCategory1]],Table1[ID],Table1[Titel],"",0)</f>
        <v>Anlage</v>
      </c>
      <c r="AG16" s="3" t="str">
        <f>_xlfn.XLOOKUP(Table4[[#This Row],[idCategory2]],Table1[ID],Table1[Titel],"",0)</f>
        <v>Planung</v>
      </c>
      <c r="AH16" s="3" t="str">
        <f>_xlfn.XLOOKUP(Table4[[#This Row],[idCategory3]],Table1[ID],Table1[Titel],"",0)</f>
        <v>Vor Meilenstein</v>
      </c>
      <c r="AI16" s="3" t="str">
        <f>_xlfn.XLOOKUP(Table4[[#This Row],[idCategory4]],Table1[ID],Table1[Titel],"",0)</f>
        <v>CAPEX</v>
      </c>
      <c r="AJ16" s="3" t="str">
        <f>_xlfn.XLOOKUP(Table4[[#This Row],[idCategory5]],Table1[ID],Table1[Titel],"",0)</f>
        <v/>
      </c>
      <c r="AK16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Anlage,Planung,Vor Meilenstein,CAPEX</v>
      </c>
      <c r="AL16" s="3">
        <f>Sheet9!AG16</f>
        <v>0</v>
      </c>
      <c r="AM16" s="3">
        <f>Sheet9!AH16</f>
        <v>13</v>
      </c>
      <c r="AN16" s="3">
        <f>Sheet9!AI16</f>
        <v>13</v>
      </c>
      <c r="AO16" s="3" t="b">
        <f>Sheet9!AJ16</f>
        <v>0</v>
      </c>
      <c r="AP16" s="3">
        <f>Sheet9!AK16</f>
        <v>0</v>
      </c>
      <c r="AQ16" s="3">
        <f>Sheet9!AL16</f>
        <v>0</v>
      </c>
      <c r="AR16" s="3">
        <f>Sheet9!AM16</f>
        <v>192000</v>
      </c>
      <c r="AS16" s="3">
        <f>Sheet9!AN16</f>
        <v>222812.5</v>
      </c>
      <c r="AT16" s="3">
        <f>Sheet9!AO16</f>
        <v>117000</v>
      </c>
      <c r="AU16" s="3">
        <f>Sheet9!AP16</f>
        <v>48000</v>
      </c>
      <c r="AV16" s="3">
        <f>Sheet9!AQ16</f>
        <v>0</v>
      </c>
      <c r="AW16" s="3">
        <f>Sheet9!AR16</f>
        <v>47000</v>
      </c>
      <c r="AX16" s="3">
        <f>Sheet9!AS16</f>
        <v>0</v>
      </c>
      <c r="AY16" s="3">
        <f>Sheet9!AT16</f>
        <v>0</v>
      </c>
      <c r="AZ16" s="3">
        <f>Sheet9!AU16</f>
        <v>0</v>
      </c>
      <c r="BA16" s="3">
        <f>Sheet9!AV16</f>
        <v>0</v>
      </c>
      <c r="BB16" s="3">
        <f>Sheet9!AW16</f>
        <v>0</v>
      </c>
      <c r="BC16" s="3">
        <f>Sheet9!AX16</f>
        <v>0</v>
      </c>
      <c r="BD16" s="3">
        <f>Sheet9!AY16</f>
        <v>0</v>
      </c>
      <c r="BE16" s="3">
        <f>Sheet9!AZ16</f>
        <v>0</v>
      </c>
      <c r="BF16" s="3">
        <f>Sheet9!BA16</f>
        <v>0</v>
      </c>
      <c r="BG16" s="3">
        <f>Sheet9!BB16</f>
        <v>0</v>
      </c>
      <c r="BH16" s="3">
        <f>Sheet9!BC16</f>
        <v>0</v>
      </c>
      <c r="BI16" s="3">
        <f>Sheet9!BD16</f>
        <v>0</v>
      </c>
      <c r="BJ16" s="3">
        <f>Sheet9!BE16</f>
        <v>0</v>
      </c>
      <c r="BK16" s="3">
        <f>Sheet9!BF16</f>
        <v>0</v>
      </c>
      <c r="BL16" s="3">
        <f>Sheet9!BG16</f>
        <v>0</v>
      </c>
      <c r="BM16" s="3">
        <f>Sheet9!BH16</f>
        <v>0</v>
      </c>
      <c r="BN16" s="3">
        <f>Sheet9!BI16</f>
        <v>0</v>
      </c>
      <c r="BO16" s="3">
        <f>Sheet9!BJ16</f>
        <v>0</v>
      </c>
      <c r="BP16" s="3">
        <f>Sheet9!BK16</f>
        <v>0</v>
      </c>
      <c r="BQ16" s="3">
        <f>Sheet9!BL16</f>
        <v>0</v>
      </c>
      <c r="BR16" s="3">
        <f>Sheet9!BM16</f>
        <v>0</v>
      </c>
      <c r="BS16" s="3">
        <f>Sheet9!BN16</f>
        <v>0</v>
      </c>
      <c r="BT16" s="3">
        <f>Sheet9!BO16</f>
        <v>0</v>
      </c>
      <c r="BU16" s="3">
        <f>Sheet9!BP16</f>
        <v>0</v>
      </c>
      <c r="BV16" s="3">
        <f>Sheet9!BQ16</f>
        <v>0</v>
      </c>
      <c r="BW16" s="3">
        <f>Sheet9!BR16</f>
        <v>0</v>
      </c>
      <c r="BX16" s="3">
        <f>Sheet9!BS16</f>
        <v>0</v>
      </c>
      <c r="BY16" s="3">
        <f>Sheet9!BT16</f>
        <v>0</v>
      </c>
      <c r="BZ16" s="3">
        <f>Sheet9!BU16</f>
        <v>0</v>
      </c>
      <c r="CA16" s="3" t="s">
        <v>1671</v>
      </c>
      <c r="CB16" s="3" t="str">
        <f>Table4[[#This Row],[ID]]</f>
        <v>{8CC0F691-4B26-479D-A338-FE2152BF291F}</v>
      </c>
      <c r="CC16" s="3" t="str">
        <f>_xlfn.XLOOKUP(Table4[[#This Row],[idElementDefinition]],Table5[idElementDefinition],Table5[idElementValue],"",0)</f>
        <v>{842E5A91-313B-45CD-A600-3C04F72F3EC3}</v>
      </c>
    </row>
    <row r="17" spans="1:81" hidden="1" x14ac:dyDescent="0.25">
      <c r="A17" s="3">
        <f>_xlfn.NUMBERVALUE(Table4[[#This Row],[Title]])</f>
        <v>16</v>
      </c>
      <c r="B17" t="s">
        <v>778</v>
      </c>
      <c r="C17" t="s">
        <v>191</v>
      </c>
      <c r="D17" t="s">
        <v>1368</v>
      </c>
      <c r="E17" t="s">
        <v>1466</v>
      </c>
      <c r="G17" t="s">
        <v>1409</v>
      </c>
      <c r="J17" t="s">
        <v>779</v>
      </c>
      <c r="K17">
        <v>1</v>
      </c>
      <c r="L17">
        <v>10</v>
      </c>
      <c r="N17">
        <v>0</v>
      </c>
      <c r="O17">
        <v>0</v>
      </c>
      <c r="P17">
        <v>0</v>
      </c>
      <c r="R17">
        <v>0</v>
      </c>
      <c r="AD17">
        <v>0</v>
      </c>
      <c r="AE17">
        <v>0</v>
      </c>
      <c r="AF17" t="str">
        <f>_xlfn.XLOOKUP(Table4[[#This Row],[idCategory1]],Table1[ID],Table1[Titel],"",0)</f>
        <v>Anlage</v>
      </c>
      <c r="AG17" t="str">
        <f>_xlfn.XLOOKUP(Table4[[#This Row],[idCategory2]],Table1[ID],Table1[Titel],"",0)</f>
        <v>Planung</v>
      </c>
      <c r="AH17" t="str">
        <f>_xlfn.XLOOKUP(Table4[[#This Row],[idCategory3]],Table1[ID],Table1[Titel],"",0)</f>
        <v/>
      </c>
      <c r="AI17" t="str">
        <f>_xlfn.XLOOKUP(Table4[[#This Row],[idCategory4]],Table1[ID],Table1[Titel],"",0)</f>
        <v>Faktor</v>
      </c>
      <c r="AJ17" t="str">
        <f>_xlfn.XLOOKUP(Table4[[#This Row],[idCategory5]],Table1[ID],Table1[Titel],"",0)</f>
        <v/>
      </c>
      <c r="AK17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Anlage,Planung,Faktor</v>
      </c>
      <c r="AL17" s="3">
        <f>Sheet9!AG17</f>
        <v>1</v>
      </c>
      <c r="AM17" s="3">
        <f>Sheet9!AH17</f>
        <v>0</v>
      </c>
      <c r="AN17" s="3">
        <f>Sheet9!AI17</f>
        <v>0</v>
      </c>
      <c r="AO17" s="3" t="b">
        <f>Sheet9!AJ17</f>
        <v>0</v>
      </c>
      <c r="AP17" s="3">
        <f>Sheet9!AK17</f>
        <v>0</v>
      </c>
      <c r="AQ17" s="3">
        <f>Sheet9!AL17</f>
        <v>0</v>
      </c>
      <c r="AR17" s="3">
        <f>Sheet9!AM17</f>
        <v>0</v>
      </c>
      <c r="AS17" s="3">
        <f>Sheet9!AN17</f>
        <v>0</v>
      </c>
      <c r="AT17" s="3">
        <f>Sheet9!AO17</f>
        <v>0</v>
      </c>
      <c r="AU17" s="3">
        <f>Sheet9!AP17</f>
        <v>0</v>
      </c>
      <c r="AV17" s="3">
        <f>Sheet9!AQ17</f>
        <v>0</v>
      </c>
      <c r="AW17" s="3">
        <f>Sheet9!AR17</f>
        <v>0</v>
      </c>
      <c r="AX17" s="3">
        <f>Sheet9!AS17</f>
        <v>0</v>
      </c>
      <c r="AY17" s="3">
        <f>Sheet9!AT17</f>
        <v>0</v>
      </c>
      <c r="AZ17" s="3">
        <f>Sheet9!AU17</f>
        <v>0</v>
      </c>
      <c r="BA17" s="3">
        <f>Sheet9!AV17</f>
        <v>0</v>
      </c>
      <c r="BB17" s="3">
        <f>Sheet9!AW17</f>
        <v>0</v>
      </c>
      <c r="BC17" s="3">
        <f>Sheet9!AX17</f>
        <v>0</v>
      </c>
      <c r="BD17" s="3">
        <f>Sheet9!AY17</f>
        <v>0</v>
      </c>
      <c r="BE17" s="3">
        <f>Sheet9!AZ17</f>
        <v>0</v>
      </c>
      <c r="BF17" s="3">
        <f>Sheet9!BA17</f>
        <v>0</v>
      </c>
      <c r="BG17" s="3">
        <f>Sheet9!BB17</f>
        <v>0</v>
      </c>
      <c r="BH17" s="3">
        <f>Sheet9!BC17</f>
        <v>0</v>
      </c>
      <c r="BI17" s="3">
        <f>Sheet9!BD17</f>
        <v>0</v>
      </c>
      <c r="BJ17" s="3">
        <f>Sheet9!BE17</f>
        <v>0</v>
      </c>
      <c r="BK17" s="3">
        <f>Sheet9!BF17</f>
        <v>0</v>
      </c>
      <c r="BL17" s="3">
        <f>Sheet9!BG17</f>
        <v>0</v>
      </c>
      <c r="BM17" s="3">
        <f>Sheet9!BH17</f>
        <v>0</v>
      </c>
      <c r="BN17" s="3">
        <f>Sheet9!BI17</f>
        <v>0</v>
      </c>
      <c r="BO17" s="3">
        <f>Sheet9!BJ17</f>
        <v>0</v>
      </c>
      <c r="BP17" s="3">
        <f>Sheet9!BK17</f>
        <v>0</v>
      </c>
      <c r="BQ17" s="3">
        <f>Sheet9!BL17</f>
        <v>0</v>
      </c>
      <c r="BR17" s="3">
        <f>Sheet9!BM17</f>
        <v>0</v>
      </c>
      <c r="BS17" s="3">
        <f>Sheet9!BN17</f>
        <v>0</v>
      </c>
      <c r="BT17" s="3">
        <f>Sheet9!BO17</f>
        <v>0</v>
      </c>
      <c r="BU17" s="3">
        <f>Sheet9!BP17</f>
        <v>0</v>
      </c>
      <c r="BV17" s="3">
        <f>Sheet9!BQ17</f>
        <v>0</v>
      </c>
      <c r="BW17" s="3">
        <f>Sheet9!BR17</f>
        <v>0</v>
      </c>
      <c r="BX17" s="3">
        <f>Sheet9!BS17</f>
        <v>0</v>
      </c>
      <c r="BY17" s="3">
        <f>Sheet9!BT17</f>
        <v>0</v>
      </c>
      <c r="BZ17" s="3">
        <f>Sheet9!BU17</f>
        <v>0</v>
      </c>
      <c r="CA17" s="3" t="s">
        <v>1671</v>
      </c>
      <c r="CB17" s="3" t="str">
        <f>Table4[[#This Row],[ID]]</f>
        <v>{AD4D0662-9417-4BD8-950D-38C3035F9C2F}</v>
      </c>
      <c r="CC17" s="3" t="str">
        <f>_xlfn.XLOOKUP(Table4[[#This Row],[idElementDefinition]],Table5[idElementDefinition],Table5[idElementValue],"",0)</f>
        <v>{ED0FF488-4122-4BCE-B47D-05F95E43F6A4}</v>
      </c>
    </row>
    <row r="18" spans="1:81" hidden="1" x14ac:dyDescent="0.25">
      <c r="A18" s="3">
        <f>_xlfn.NUMBERVALUE(Table4[[#This Row],[Title]])</f>
        <v>17</v>
      </c>
      <c r="B18" t="s">
        <v>765</v>
      </c>
      <c r="C18" t="s">
        <v>191</v>
      </c>
      <c r="D18" t="s">
        <v>1368</v>
      </c>
      <c r="E18" t="s">
        <v>1468</v>
      </c>
      <c r="G18" t="s">
        <v>1392</v>
      </c>
      <c r="I18" t="s">
        <v>209</v>
      </c>
      <c r="J18" t="s">
        <v>718</v>
      </c>
      <c r="K18">
        <v>1</v>
      </c>
      <c r="L18">
        <v>10</v>
      </c>
      <c r="N18">
        <v>0</v>
      </c>
      <c r="O18">
        <v>0</v>
      </c>
      <c r="P18">
        <v>1</v>
      </c>
      <c r="R18">
        <v>0</v>
      </c>
      <c r="S18" t="s">
        <v>840</v>
      </c>
      <c r="T18" t="s">
        <v>634</v>
      </c>
      <c r="AD18">
        <v>0</v>
      </c>
      <c r="AE18">
        <v>0</v>
      </c>
      <c r="AF18" t="str">
        <f>_xlfn.XLOOKUP(Table4[[#This Row],[idCategory1]],Table1[ID],Table1[Titel],"",0)</f>
        <v>Anlage</v>
      </c>
      <c r="AG18" t="str">
        <f>_xlfn.XLOOKUP(Table4[[#This Row],[idCategory2]],Table1[ID],Table1[Titel],"",0)</f>
        <v>PolyAl-Erweiterungen</v>
      </c>
      <c r="AH18" t="str">
        <f>_xlfn.XLOOKUP(Table4[[#This Row],[idCategory3]],Table1[ID],Table1[Titel],"",0)</f>
        <v/>
      </c>
      <c r="AI18" t="str">
        <f>_xlfn.XLOOKUP(Table4[[#This Row],[idCategory4]],Table1[ID],Table1[Titel],"",0)</f>
        <v>CAPEX</v>
      </c>
      <c r="AJ18" t="str">
        <f>_xlfn.XLOOKUP(Table4[[#This Row],[idCategory5]],Table1[ID],Table1[Titel],"",0)</f>
        <v/>
      </c>
      <c r="AK18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Anlage,PolyAl-Erweiterungen,CAPEX</v>
      </c>
      <c r="AL18" s="3">
        <f>Sheet9!AG18</f>
        <v>0</v>
      </c>
      <c r="AM18" s="3">
        <f>Sheet9!AH18</f>
        <v>0</v>
      </c>
      <c r="AN18" s="3">
        <f>Sheet9!AI18</f>
        <v>0</v>
      </c>
      <c r="AO18" s="3" t="b">
        <f>Sheet9!AJ18</f>
        <v>0</v>
      </c>
      <c r="AP18" s="3">
        <f>Sheet9!AK18</f>
        <v>0</v>
      </c>
      <c r="AQ18" s="3">
        <f>Sheet9!AL18</f>
        <v>0</v>
      </c>
      <c r="AR18" s="3">
        <f>Sheet9!AM18</f>
        <v>0</v>
      </c>
      <c r="AS18" s="3">
        <f>Sheet9!AN18</f>
        <v>0</v>
      </c>
      <c r="AT18" s="3">
        <f>Sheet9!AO18</f>
        <v>0</v>
      </c>
      <c r="AU18" s="3">
        <f>Sheet9!AP18</f>
        <v>0</v>
      </c>
      <c r="AV18" s="3">
        <f>Sheet9!AQ18</f>
        <v>0</v>
      </c>
      <c r="AW18" s="3">
        <f>Sheet9!AR18</f>
        <v>0</v>
      </c>
      <c r="AX18" s="3">
        <f>Sheet9!AS18</f>
        <v>0</v>
      </c>
      <c r="AY18" s="3">
        <f>Sheet9!AT18</f>
        <v>0</v>
      </c>
      <c r="AZ18" s="3">
        <f>Sheet9!AU18</f>
        <v>0</v>
      </c>
      <c r="BA18" s="3">
        <f>Sheet9!AV18</f>
        <v>0</v>
      </c>
      <c r="BB18" s="3">
        <f>Sheet9!AW18</f>
        <v>0</v>
      </c>
      <c r="BC18" s="3">
        <f>Sheet9!AX18</f>
        <v>0</v>
      </c>
      <c r="BD18" s="3">
        <f>Sheet9!AY18</f>
        <v>0</v>
      </c>
      <c r="BE18" s="3">
        <f>Sheet9!AZ18</f>
        <v>0</v>
      </c>
      <c r="BF18" s="3">
        <f>Sheet9!BA18</f>
        <v>0</v>
      </c>
      <c r="BG18" s="3">
        <f>Sheet9!BB18</f>
        <v>0</v>
      </c>
      <c r="BH18" s="3">
        <f>Sheet9!BC18</f>
        <v>0</v>
      </c>
      <c r="BI18" s="3">
        <f>Sheet9!BD18</f>
        <v>0</v>
      </c>
      <c r="BJ18" s="3">
        <f>Sheet9!BE18</f>
        <v>0</v>
      </c>
      <c r="BK18" s="3">
        <f>Sheet9!BF18</f>
        <v>0</v>
      </c>
      <c r="BL18" s="3">
        <f>Sheet9!BG18</f>
        <v>0</v>
      </c>
      <c r="BM18" s="3">
        <f>Sheet9!BH18</f>
        <v>0</v>
      </c>
      <c r="BN18" s="3">
        <f>Sheet9!BI18</f>
        <v>0</v>
      </c>
      <c r="BO18" s="3">
        <f>Sheet9!BJ18</f>
        <v>0</v>
      </c>
      <c r="BP18" s="3">
        <f>Sheet9!BK18</f>
        <v>0</v>
      </c>
      <c r="BQ18" s="3">
        <f>Sheet9!BL18</f>
        <v>0</v>
      </c>
      <c r="BR18" s="3">
        <f>Sheet9!BM18</f>
        <v>0</v>
      </c>
      <c r="BS18" s="3">
        <f>Sheet9!BN18</f>
        <v>0</v>
      </c>
      <c r="BT18" s="3">
        <f>Sheet9!BO18</f>
        <v>0</v>
      </c>
      <c r="BU18" s="3">
        <f>Sheet9!BP18</f>
        <v>0</v>
      </c>
      <c r="BV18" s="3">
        <f>Sheet9!BQ18</f>
        <v>0</v>
      </c>
      <c r="BW18" s="3">
        <f>Sheet9!BR18</f>
        <v>0</v>
      </c>
      <c r="BX18" s="3">
        <f>Sheet9!BS18</f>
        <v>0</v>
      </c>
      <c r="BY18" s="3">
        <f>Sheet9!BT18</f>
        <v>0</v>
      </c>
      <c r="BZ18" s="3">
        <f>Sheet9!BU18</f>
        <v>0</v>
      </c>
      <c r="CA18" s="3" t="s">
        <v>1671</v>
      </c>
      <c r="CB18" s="3" t="str">
        <f>Table4[[#This Row],[ID]]</f>
        <v>{0D6231C0-9102-4415-B326-340412A725FC}</v>
      </c>
      <c r="CC18" s="3" t="str">
        <f>_xlfn.XLOOKUP(Table4[[#This Row],[idElementDefinition]],Table5[idElementDefinition],Table5[idElementValue],"",0)</f>
        <v>{000E413A-4CA1-4603-ADE0-3FCD724F28B1}</v>
      </c>
    </row>
    <row r="19" spans="1:81" hidden="1" x14ac:dyDescent="0.25">
      <c r="A19" s="3">
        <f>_xlfn.NUMBERVALUE(Table4[[#This Row],[Title]])</f>
        <v>18</v>
      </c>
      <c r="B19" t="s">
        <v>931</v>
      </c>
      <c r="C19" t="s">
        <v>191</v>
      </c>
      <c r="D19" t="s">
        <v>1368</v>
      </c>
      <c r="E19" t="s">
        <v>1468</v>
      </c>
      <c r="G19" t="s">
        <v>1409</v>
      </c>
      <c r="J19" t="s">
        <v>932</v>
      </c>
      <c r="K19">
        <v>1</v>
      </c>
      <c r="L19">
        <v>10</v>
      </c>
      <c r="N19">
        <v>0</v>
      </c>
      <c r="O19">
        <v>0</v>
      </c>
      <c r="P19">
        <v>0</v>
      </c>
      <c r="R19">
        <v>0</v>
      </c>
      <c r="AD19">
        <v>0</v>
      </c>
      <c r="AE19">
        <v>0</v>
      </c>
      <c r="AF19" t="str">
        <f>_xlfn.XLOOKUP(Table4[[#This Row],[idCategory1]],Table1[ID],Table1[Titel],"",0)</f>
        <v>Anlage</v>
      </c>
      <c r="AG19" t="str">
        <f>_xlfn.XLOOKUP(Table4[[#This Row],[idCategory2]],Table1[ID],Table1[Titel],"",0)</f>
        <v>PolyAl-Erweiterungen</v>
      </c>
      <c r="AH19" t="str">
        <f>_xlfn.XLOOKUP(Table4[[#This Row],[idCategory3]],Table1[ID],Table1[Titel],"",0)</f>
        <v/>
      </c>
      <c r="AI19" t="str">
        <f>_xlfn.XLOOKUP(Table4[[#This Row],[idCategory4]],Table1[ID],Table1[Titel],"",0)</f>
        <v>Faktor</v>
      </c>
      <c r="AJ19" t="str">
        <f>_xlfn.XLOOKUP(Table4[[#This Row],[idCategory5]],Table1[ID],Table1[Titel],"",0)</f>
        <v/>
      </c>
      <c r="AK19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Anlage,PolyAl-Erweiterungen,Faktor</v>
      </c>
      <c r="AL19" s="3">
        <f>Sheet9!AG19</f>
        <v>1</v>
      </c>
      <c r="AM19" s="3">
        <f>Sheet9!AH19</f>
        <v>0</v>
      </c>
      <c r="AN19" s="3">
        <f>Sheet9!AI19</f>
        <v>0</v>
      </c>
      <c r="AO19" s="3" t="b">
        <f>Sheet9!AJ19</f>
        <v>0</v>
      </c>
      <c r="AP19" s="3">
        <f>Sheet9!AK19</f>
        <v>0</v>
      </c>
      <c r="AQ19" s="3">
        <f>Sheet9!AL19</f>
        <v>0</v>
      </c>
      <c r="AR19" s="3">
        <f>Sheet9!AM19</f>
        <v>0</v>
      </c>
      <c r="AS19" s="3">
        <f>Sheet9!AN19</f>
        <v>0</v>
      </c>
      <c r="AT19" s="3">
        <f>Sheet9!AO19</f>
        <v>0</v>
      </c>
      <c r="AU19" s="3">
        <f>Sheet9!AP19</f>
        <v>0</v>
      </c>
      <c r="AV19" s="3">
        <f>Sheet9!AQ19</f>
        <v>0</v>
      </c>
      <c r="AW19" s="3">
        <f>Sheet9!AR19</f>
        <v>0</v>
      </c>
      <c r="AX19" s="3">
        <f>Sheet9!AS19</f>
        <v>0</v>
      </c>
      <c r="AY19" s="3">
        <f>Sheet9!AT19</f>
        <v>0</v>
      </c>
      <c r="AZ19" s="3">
        <f>Sheet9!AU19</f>
        <v>0</v>
      </c>
      <c r="BA19" s="3">
        <f>Sheet9!AV19</f>
        <v>0</v>
      </c>
      <c r="BB19" s="3">
        <f>Sheet9!AW19</f>
        <v>0</v>
      </c>
      <c r="BC19" s="3">
        <f>Sheet9!AX19</f>
        <v>0</v>
      </c>
      <c r="BD19" s="3">
        <f>Sheet9!AY19</f>
        <v>0</v>
      </c>
      <c r="BE19" s="3">
        <f>Sheet9!AZ19</f>
        <v>0</v>
      </c>
      <c r="BF19" s="3">
        <f>Sheet9!BA19</f>
        <v>0</v>
      </c>
      <c r="BG19" s="3">
        <f>Sheet9!BB19</f>
        <v>0</v>
      </c>
      <c r="BH19" s="3">
        <f>Sheet9!BC19</f>
        <v>0</v>
      </c>
      <c r="BI19" s="3">
        <f>Sheet9!BD19</f>
        <v>0</v>
      </c>
      <c r="BJ19" s="3">
        <f>Sheet9!BE19</f>
        <v>0</v>
      </c>
      <c r="BK19" s="3">
        <f>Sheet9!BF19</f>
        <v>0</v>
      </c>
      <c r="BL19" s="3">
        <f>Sheet9!BG19</f>
        <v>0</v>
      </c>
      <c r="BM19" s="3">
        <f>Sheet9!BH19</f>
        <v>0</v>
      </c>
      <c r="BN19" s="3">
        <f>Sheet9!BI19</f>
        <v>0</v>
      </c>
      <c r="BO19" s="3">
        <f>Sheet9!BJ19</f>
        <v>0</v>
      </c>
      <c r="BP19" s="3">
        <f>Sheet9!BK19</f>
        <v>0</v>
      </c>
      <c r="BQ19" s="3">
        <f>Sheet9!BL19</f>
        <v>0</v>
      </c>
      <c r="BR19" s="3">
        <f>Sheet9!BM19</f>
        <v>0</v>
      </c>
      <c r="BS19" s="3">
        <f>Sheet9!BN19</f>
        <v>0</v>
      </c>
      <c r="BT19" s="3">
        <f>Sheet9!BO19</f>
        <v>0</v>
      </c>
      <c r="BU19" s="3">
        <f>Sheet9!BP19</f>
        <v>0</v>
      </c>
      <c r="BV19" s="3">
        <f>Sheet9!BQ19</f>
        <v>0</v>
      </c>
      <c r="BW19" s="3">
        <f>Sheet9!BR19</f>
        <v>0</v>
      </c>
      <c r="BX19" s="3">
        <f>Sheet9!BS19</f>
        <v>0</v>
      </c>
      <c r="BY19" s="3">
        <f>Sheet9!BT19</f>
        <v>0</v>
      </c>
      <c r="BZ19" s="3">
        <f>Sheet9!BU19</f>
        <v>0</v>
      </c>
      <c r="CA19" s="3" t="s">
        <v>1671</v>
      </c>
      <c r="CB19" s="3" t="str">
        <f>Table4[[#This Row],[ID]]</f>
        <v>{57153670-53B9-4D12-9594-63D92C40EB59}</v>
      </c>
      <c r="CC19" s="3" t="str">
        <f>_xlfn.XLOOKUP(Table4[[#This Row],[idElementDefinition]],Table5[idElementDefinition],Table5[idElementValue],"",0)</f>
        <v>{D1C8FB47-A88F-47ED-93DD-C742824B84BB}</v>
      </c>
    </row>
    <row r="20" spans="1:81" hidden="1" x14ac:dyDescent="0.25">
      <c r="A20" s="3">
        <f>_xlfn.NUMBERVALUE(Table4[[#This Row],[Title]])</f>
        <v>19</v>
      </c>
      <c r="B20" t="s">
        <v>766</v>
      </c>
      <c r="C20" t="s">
        <v>191</v>
      </c>
      <c r="D20" t="s">
        <v>1368</v>
      </c>
      <c r="E20" t="s">
        <v>1490</v>
      </c>
      <c r="G20" t="s">
        <v>1392</v>
      </c>
      <c r="J20" t="s">
        <v>767</v>
      </c>
      <c r="K20">
        <v>1</v>
      </c>
      <c r="L20">
        <v>10</v>
      </c>
      <c r="N20">
        <v>0</v>
      </c>
      <c r="O20">
        <v>0</v>
      </c>
      <c r="P20">
        <v>1</v>
      </c>
      <c r="R20">
        <v>0</v>
      </c>
      <c r="S20" t="s">
        <v>840</v>
      </c>
      <c r="T20" t="s">
        <v>634</v>
      </c>
      <c r="AD20">
        <v>0</v>
      </c>
      <c r="AE20">
        <v>0</v>
      </c>
      <c r="AF20" t="str">
        <f>_xlfn.XLOOKUP(Table4[[#This Row],[idCategory1]],Table1[ID],Table1[Titel],"",0)</f>
        <v>Anlage</v>
      </c>
      <c r="AG20" t="str">
        <f>_xlfn.XLOOKUP(Table4[[#This Row],[idCategory2]],Table1[ID],Table1[Titel],"",0)</f>
        <v>SAP-Prozess</v>
      </c>
      <c r="AH20" t="str">
        <f>_xlfn.XLOOKUP(Table4[[#This Row],[idCategory3]],Table1[ID],Table1[Titel],"",0)</f>
        <v/>
      </c>
      <c r="AI20" t="str">
        <f>_xlfn.XLOOKUP(Table4[[#This Row],[idCategory4]],Table1[ID],Table1[Titel],"",0)</f>
        <v>CAPEX</v>
      </c>
      <c r="AJ20" t="str">
        <f>_xlfn.XLOOKUP(Table4[[#This Row],[idCategory5]],Table1[ID],Table1[Titel],"",0)</f>
        <v/>
      </c>
      <c r="AK20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Anlage,SAP-Prozess,CAPEX</v>
      </c>
      <c r="AL20" s="3">
        <f>Sheet9!AG20</f>
        <v>4771942.0230769217</v>
      </c>
      <c r="AM20" s="3">
        <f>Sheet9!AH20</f>
        <v>14</v>
      </c>
      <c r="AN20" s="3">
        <f>Sheet9!AI20</f>
        <v>14</v>
      </c>
      <c r="AO20" s="3" t="b">
        <f>Sheet9!AJ20</f>
        <v>0</v>
      </c>
      <c r="AP20" s="3">
        <f>Sheet9!AK20</f>
        <v>0</v>
      </c>
      <c r="AQ20" s="3">
        <f>Sheet9!AL20</f>
        <v>477194.20230769226</v>
      </c>
      <c r="AR20" s="3">
        <f>Sheet9!AM20</f>
        <v>1431582.6069230768</v>
      </c>
      <c r="AS20" s="3">
        <f>Sheet9!AN20</f>
        <v>0</v>
      </c>
      <c r="AT20" s="3">
        <f>Sheet9!AO20</f>
        <v>0</v>
      </c>
      <c r="AU20" s="3">
        <f>Sheet9!AP20</f>
        <v>0</v>
      </c>
      <c r="AV20" s="3">
        <f>Sheet9!AQ20</f>
        <v>0</v>
      </c>
      <c r="AW20" s="3">
        <f>Sheet9!AR20</f>
        <v>0</v>
      </c>
      <c r="AX20" s="3">
        <f>Sheet9!AS20</f>
        <v>0</v>
      </c>
      <c r="AY20" s="3">
        <f>Sheet9!AT20</f>
        <v>0</v>
      </c>
      <c r="AZ20" s="3">
        <f>Sheet9!AU20</f>
        <v>0</v>
      </c>
      <c r="BA20" s="3">
        <f>Sheet9!AV20</f>
        <v>2385971.0115384613</v>
      </c>
      <c r="BB20" s="3">
        <f>Sheet9!AW20</f>
        <v>0</v>
      </c>
      <c r="BC20" s="3">
        <f>Sheet9!AX20</f>
        <v>477194.20230769226</v>
      </c>
      <c r="BD20" s="3">
        <f>Sheet9!AY20</f>
        <v>0</v>
      </c>
      <c r="BE20" s="3">
        <f>Sheet9!AZ20</f>
        <v>0</v>
      </c>
      <c r="BF20" s="3">
        <f>Sheet9!BA20</f>
        <v>0</v>
      </c>
      <c r="BG20" s="3">
        <f>Sheet9!BB20</f>
        <v>0</v>
      </c>
      <c r="BH20" s="3">
        <f>Sheet9!BC20</f>
        <v>0</v>
      </c>
      <c r="BI20" s="3">
        <f>Sheet9!BD20</f>
        <v>0</v>
      </c>
      <c r="BJ20" s="3">
        <f>Sheet9!BE20</f>
        <v>0</v>
      </c>
      <c r="BK20" s="3">
        <f>Sheet9!BF20</f>
        <v>0</v>
      </c>
      <c r="BL20" s="3">
        <f>Sheet9!BG20</f>
        <v>0</v>
      </c>
      <c r="BM20" s="3">
        <f>Sheet9!BH20</f>
        <v>0</v>
      </c>
      <c r="BN20" s="3">
        <f>Sheet9!BI20</f>
        <v>0</v>
      </c>
      <c r="BO20" s="3">
        <f>Sheet9!BJ20</f>
        <v>0</v>
      </c>
      <c r="BP20" s="3">
        <f>Sheet9!BK20</f>
        <v>0</v>
      </c>
      <c r="BQ20" s="3">
        <f>Sheet9!BL20</f>
        <v>0</v>
      </c>
      <c r="BR20" s="3">
        <f>Sheet9!BM20</f>
        <v>0</v>
      </c>
      <c r="BS20" s="3">
        <f>Sheet9!BN20</f>
        <v>0</v>
      </c>
      <c r="BT20" s="3">
        <f>Sheet9!BO20</f>
        <v>0</v>
      </c>
      <c r="BU20" s="3">
        <f>Sheet9!BP20</f>
        <v>0</v>
      </c>
      <c r="BV20" s="3">
        <f>Sheet9!BQ20</f>
        <v>0</v>
      </c>
      <c r="BW20" s="3">
        <f>Sheet9!BR20</f>
        <v>0</v>
      </c>
      <c r="BX20" s="3">
        <f>Sheet9!BS20</f>
        <v>0</v>
      </c>
      <c r="BY20" s="3">
        <f>Sheet9!BT20</f>
        <v>0</v>
      </c>
      <c r="BZ20" s="3">
        <f>Sheet9!BU20</f>
        <v>0</v>
      </c>
      <c r="CA20" s="3" t="s">
        <v>1671</v>
      </c>
      <c r="CB20" s="3" t="str">
        <f>Table4[[#This Row],[ID]]</f>
        <v>{2C6DF07C-083C-400E-93E1-3495E6DAE05D}</v>
      </c>
      <c r="CC20" s="3" t="str">
        <f>_xlfn.XLOOKUP(Table4[[#This Row],[idElementDefinition]],Table5[idElementDefinition],Table5[idElementValue],"",0)</f>
        <v>{B6A73424-7F4A-4078-BE0A-3DF65EFFD3E0}</v>
      </c>
    </row>
    <row r="21" spans="1:81" hidden="1" x14ac:dyDescent="0.25">
      <c r="A21" s="3">
        <f>_xlfn.NUMBERVALUE(Table4[[#This Row],[Title]])</f>
        <v>20</v>
      </c>
      <c r="B21" t="s">
        <v>1105</v>
      </c>
      <c r="C21" t="s">
        <v>191</v>
      </c>
      <c r="D21" t="s">
        <v>1368</v>
      </c>
      <c r="E21" t="s">
        <v>1490</v>
      </c>
      <c r="G21" t="s">
        <v>1409</v>
      </c>
      <c r="J21" t="s">
        <v>861</v>
      </c>
      <c r="K21">
        <v>1</v>
      </c>
      <c r="L21">
        <v>10</v>
      </c>
      <c r="N21">
        <v>0</v>
      </c>
      <c r="O21">
        <v>0</v>
      </c>
      <c r="P21">
        <v>0</v>
      </c>
      <c r="R21">
        <v>0</v>
      </c>
      <c r="AD21">
        <v>0</v>
      </c>
      <c r="AE21">
        <v>0</v>
      </c>
      <c r="AF21" t="str">
        <f>_xlfn.XLOOKUP(Table4[[#This Row],[idCategory1]],Table1[ID],Table1[Titel],"",0)</f>
        <v>Anlage</v>
      </c>
      <c r="AG21" t="str">
        <f>_xlfn.XLOOKUP(Table4[[#This Row],[idCategory2]],Table1[ID],Table1[Titel],"",0)</f>
        <v>SAP-Prozess</v>
      </c>
      <c r="AH21" t="str">
        <f>_xlfn.XLOOKUP(Table4[[#This Row],[idCategory3]],Table1[ID],Table1[Titel],"",0)</f>
        <v/>
      </c>
      <c r="AI21" t="str">
        <f>_xlfn.XLOOKUP(Table4[[#This Row],[idCategory4]],Table1[ID],Table1[Titel],"",0)</f>
        <v>Faktor</v>
      </c>
      <c r="AJ21" t="str">
        <f>_xlfn.XLOOKUP(Table4[[#This Row],[idCategory5]],Table1[ID],Table1[Titel],"",0)</f>
        <v/>
      </c>
      <c r="AK21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Anlage,SAP-Prozess,Faktor</v>
      </c>
      <c r="AL21" s="3">
        <f>Sheet9!AG21</f>
        <v>1</v>
      </c>
      <c r="AM21" s="3">
        <f>Sheet9!AH21</f>
        <v>0</v>
      </c>
      <c r="AN21" s="3">
        <f>Sheet9!AI21</f>
        <v>0</v>
      </c>
      <c r="AO21" s="3" t="b">
        <f>Sheet9!AJ21</f>
        <v>0</v>
      </c>
      <c r="AP21" s="3">
        <f>Sheet9!AK21</f>
        <v>0</v>
      </c>
      <c r="AQ21" s="3">
        <f>Sheet9!AL21</f>
        <v>0</v>
      </c>
      <c r="AR21" s="3">
        <f>Sheet9!AM21</f>
        <v>0</v>
      </c>
      <c r="AS21" s="3">
        <f>Sheet9!AN21</f>
        <v>0</v>
      </c>
      <c r="AT21" s="3">
        <f>Sheet9!AO21</f>
        <v>0</v>
      </c>
      <c r="AU21" s="3">
        <f>Sheet9!AP21</f>
        <v>0</v>
      </c>
      <c r="AV21" s="3">
        <f>Sheet9!AQ21</f>
        <v>0</v>
      </c>
      <c r="AW21" s="3">
        <f>Sheet9!AR21</f>
        <v>0</v>
      </c>
      <c r="AX21" s="3">
        <f>Sheet9!AS21</f>
        <v>0</v>
      </c>
      <c r="AY21" s="3">
        <f>Sheet9!AT21</f>
        <v>0</v>
      </c>
      <c r="AZ21" s="3">
        <f>Sheet9!AU21</f>
        <v>0</v>
      </c>
      <c r="BA21" s="3">
        <f>Sheet9!AV21</f>
        <v>0</v>
      </c>
      <c r="BB21" s="3">
        <f>Sheet9!AW21</f>
        <v>0</v>
      </c>
      <c r="BC21" s="3">
        <f>Sheet9!AX21</f>
        <v>0</v>
      </c>
      <c r="BD21" s="3">
        <f>Sheet9!AY21</f>
        <v>0</v>
      </c>
      <c r="BE21" s="3">
        <f>Sheet9!AZ21</f>
        <v>0</v>
      </c>
      <c r="BF21" s="3">
        <f>Sheet9!BA21</f>
        <v>0</v>
      </c>
      <c r="BG21" s="3">
        <f>Sheet9!BB21</f>
        <v>0</v>
      </c>
      <c r="BH21" s="3">
        <f>Sheet9!BC21</f>
        <v>0</v>
      </c>
      <c r="BI21" s="3">
        <f>Sheet9!BD21</f>
        <v>0</v>
      </c>
      <c r="BJ21" s="3">
        <f>Sheet9!BE21</f>
        <v>0</v>
      </c>
      <c r="BK21" s="3">
        <f>Sheet9!BF21</f>
        <v>0</v>
      </c>
      <c r="BL21" s="3">
        <f>Sheet9!BG21</f>
        <v>0</v>
      </c>
      <c r="BM21" s="3">
        <f>Sheet9!BH21</f>
        <v>0</v>
      </c>
      <c r="BN21" s="3">
        <f>Sheet9!BI21</f>
        <v>0</v>
      </c>
      <c r="BO21" s="3">
        <f>Sheet9!BJ21</f>
        <v>0</v>
      </c>
      <c r="BP21" s="3">
        <f>Sheet9!BK21</f>
        <v>0</v>
      </c>
      <c r="BQ21" s="3">
        <f>Sheet9!BL21</f>
        <v>0</v>
      </c>
      <c r="BR21" s="3">
        <f>Sheet9!BM21</f>
        <v>0</v>
      </c>
      <c r="BS21" s="3">
        <f>Sheet9!BN21</f>
        <v>0</v>
      </c>
      <c r="BT21" s="3">
        <f>Sheet9!BO21</f>
        <v>0</v>
      </c>
      <c r="BU21" s="3">
        <f>Sheet9!BP21</f>
        <v>0</v>
      </c>
      <c r="BV21" s="3">
        <f>Sheet9!BQ21</f>
        <v>0</v>
      </c>
      <c r="BW21" s="3">
        <f>Sheet9!BR21</f>
        <v>0</v>
      </c>
      <c r="BX21" s="3">
        <f>Sheet9!BS21</f>
        <v>0</v>
      </c>
      <c r="BY21" s="3">
        <f>Sheet9!BT21</f>
        <v>0</v>
      </c>
      <c r="BZ21" s="3">
        <f>Sheet9!BU21</f>
        <v>0</v>
      </c>
      <c r="CA21" s="3" t="s">
        <v>1671</v>
      </c>
      <c r="CB21" s="3" t="str">
        <f>Table4[[#This Row],[ID]]</f>
        <v>{A46EE87F-7609-477C-BF60-A5559C930E22}</v>
      </c>
      <c r="CC21" s="3" t="str">
        <f>_xlfn.XLOOKUP(Table4[[#This Row],[idElementDefinition]],Table5[idElementDefinition],Table5[idElementValue],"",0)</f>
        <v>{F7D8181F-A089-4C76-8A87-E580CF27F3F8}</v>
      </c>
    </row>
    <row r="22" spans="1:81" hidden="1" x14ac:dyDescent="0.25">
      <c r="A22" s="3">
        <f>_xlfn.NUMBERVALUE(Table4[[#This Row],[Title]])</f>
        <v>21</v>
      </c>
      <c r="B22" t="s">
        <v>1086</v>
      </c>
      <c r="C22" t="s">
        <v>191</v>
      </c>
      <c r="D22" t="s">
        <v>1368</v>
      </c>
      <c r="E22" t="s">
        <v>1493</v>
      </c>
      <c r="G22" t="s">
        <v>1392</v>
      </c>
      <c r="J22" t="s">
        <v>986</v>
      </c>
      <c r="K22">
        <v>1</v>
      </c>
      <c r="L22">
        <v>10</v>
      </c>
      <c r="N22">
        <v>0</v>
      </c>
      <c r="O22">
        <v>0</v>
      </c>
      <c r="P22">
        <v>1</v>
      </c>
      <c r="R22">
        <v>0</v>
      </c>
      <c r="S22" t="s">
        <v>840</v>
      </c>
      <c r="T22" t="s">
        <v>634</v>
      </c>
      <c r="AD22">
        <v>0</v>
      </c>
      <c r="AE22">
        <v>0</v>
      </c>
      <c r="AF22" t="str">
        <f>_xlfn.XLOOKUP(Table4[[#This Row],[idCategory1]],Table1[ID],Table1[Titel],"",0)</f>
        <v>Anlage</v>
      </c>
      <c r="AG22" t="str">
        <f>_xlfn.XLOOKUP(Table4[[#This Row],[idCategory2]],Table1[ID],Table1[Titel],"",0)</f>
        <v>Sonstige Werksausstattung</v>
      </c>
      <c r="AH22" t="str">
        <f>_xlfn.XLOOKUP(Table4[[#This Row],[idCategory3]],Table1[ID],Table1[Titel],"",0)</f>
        <v/>
      </c>
      <c r="AI22" t="str">
        <f>_xlfn.XLOOKUP(Table4[[#This Row],[idCategory4]],Table1[ID],Table1[Titel],"",0)</f>
        <v>CAPEX</v>
      </c>
      <c r="AJ22" t="str">
        <f>_xlfn.XLOOKUP(Table4[[#This Row],[idCategory5]],Table1[ID],Table1[Titel],"",0)</f>
        <v/>
      </c>
      <c r="AK22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Anlage,Sonstige Werksausstattung,CAPEX</v>
      </c>
      <c r="AL22" s="3">
        <f>Sheet9!AG22</f>
        <v>579500</v>
      </c>
      <c r="AM22" s="3">
        <f>Sheet9!AH22</f>
        <v>14</v>
      </c>
      <c r="AN22" s="3">
        <f>Sheet9!AI22</f>
        <v>14</v>
      </c>
      <c r="AO22" s="3" t="b">
        <f>Sheet9!AJ22</f>
        <v>0</v>
      </c>
      <c r="AP22" s="3">
        <f>Sheet9!AK22</f>
        <v>0</v>
      </c>
      <c r="AQ22" s="3">
        <f>Sheet9!AL22</f>
        <v>0</v>
      </c>
      <c r="AR22" s="3">
        <f>Sheet9!AM22</f>
        <v>0</v>
      </c>
      <c r="AS22" s="3">
        <f>Sheet9!AN22</f>
        <v>0</v>
      </c>
      <c r="AT22" s="3">
        <f>Sheet9!AO22</f>
        <v>0</v>
      </c>
      <c r="AU22" s="3">
        <f>Sheet9!AP22</f>
        <v>0</v>
      </c>
      <c r="AV22" s="3">
        <f>Sheet9!AQ22</f>
        <v>0</v>
      </c>
      <c r="AW22" s="3">
        <f>Sheet9!AR22</f>
        <v>0</v>
      </c>
      <c r="AX22" s="3">
        <f>Sheet9!AS22</f>
        <v>0</v>
      </c>
      <c r="AY22" s="3">
        <f>Sheet9!AT22</f>
        <v>0</v>
      </c>
      <c r="AZ22" s="3">
        <f>Sheet9!AU22</f>
        <v>0</v>
      </c>
      <c r="BA22" s="3">
        <f>Sheet9!AV22</f>
        <v>579500</v>
      </c>
      <c r="BB22" s="3">
        <f>Sheet9!AW22</f>
        <v>0</v>
      </c>
      <c r="BC22" s="3">
        <f>Sheet9!AX22</f>
        <v>0</v>
      </c>
      <c r="BD22" s="3">
        <f>Sheet9!AY22</f>
        <v>0</v>
      </c>
      <c r="BE22" s="3">
        <f>Sheet9!AZ22</f>
        <v>0</v>
      </c>
      <c r="BF22" s="3">
        <f>Sheet9!BA22</f>
        <v>0</v>
      </c>
      <c r="BG22" s="3">
        <f>Sheet9!BB22</f>
        <v>0</v>
      </c>
      <c r="BH22" s="3">
        <f>Sheet9!BC22</f>
        <v>0</v>
      </c>
      <c r="BI22" s="3">
        <f>Sheet9!BD22</f>
        <v>0</v>
      </c>
      <c r="BJ22" s="3">
        <f>Sheet9!BE22</f>
        <v>0</v>
      </c>
      <c r="BK22" s="3">
        <f>Sheet9!BF22</f>
        <v>0</v>
      </c>
      <c r="BL22" s="3">
        <f>Sheet9!BG22</f>
        <v>0</v>
      </c>
      <c r="BM22" s="3">
        <f>Sheet9!BH22</f>
        <v>0</v>
      </c>
      <c r="BN22" s="3">
        <f>Sheet9!BI22</f>
        <v>0</v>
      </c>
      <c r="BO22" s="3">
        <f>Sheet9!BJ22</f>
        <v>0</v>
      </c>
      <c r="BP22" s="3">
        <f>Sheet9!BK22</f>
        <v>0</v>
      </c>
      <c r="BQ22" s="3">
        <f>Sheet9!BL22</f>
        <v>0</v>
      </c>
      <c r="BR22" s="3">
        <f>Sheet9!BM22</f>
        <v>0</v>
      </c>
      <c r="BS22" s="3">
        <f>Sheet9!BN22</f>
        <v>0</v>
      </c>
      <c r="BT22" s="3">
        <f>Sheet9!BO22</f>
        <v>0</v>
      </c>
      <c r="BU22" s="3">
        <f>Sheet9!BP22</f>
        <v>0</v>
      </c>
      <c r="BV22" s="3">
        <f>Sheet9!BQ22</f>
        <v>0</v>
      </c>
      <c r="BW22" s="3">
        <f>Sheet9!BR22</f>
        <v>0</v>
      </c>
      <c r="BX22" s="3">
        <f>Sheet9!BS22</f>
        <v>0</v>
      </c>
      <c r="BY22" s="3">
        <f>Sheet9!BT22</f>
        <v>0</v>
      </c>
      <c r="BZ22" s="3">
        <f>Sheet9!BU22</f>
        <v>0</v>
      </c>
      <c r="CA22" s="3" t="s">
        <v>1671</v>
      </c>
      <c r="CB22" s="3" t="str">
        <f>Table4[[#This Row],[ID]]</f>
        <v>{3B196F68-3F1A-41AB-AF36-9C63979E7F77}</v>
      </c>
      <c r="CC22" s="3" t="str">
        <f>_xlfn.XLOOKUP(Table4[[#This Row],[idElementDefinition]],Table5[idElementDefinition],Table5[idElementValue],"",0)</f>
        <v>{645AA7A6-D31A-4D68-BAD4-D57E48555F05}</v>
      </c>
    </row>
    <row r="23" spans="1:81" hidden="1" x14ac:dyDescent="0.25">
      <c r="A23" s="3">
        <f>_xlfn.NUMBERVALUE(Table4[[#This Row],[Title]])</f>
        <v>22</v>
      </c>
      <c r="B23" t="s">
        <v>859</v>
      </c>
      <c r="C23" t="s">
        <v>191</v>
      </c>
      <c r="D23" t="s">
        <v>1368</v>
      </c>
      <c r="E23" t="s">
        <v>1493</v>
      </c>
      <c r="G23" t="s">
        <v>1409</v>
      </c>
      <c r="J23" t="s">
        <v>860</v>
      </c>
      <c r="K23">
        <v>1</v>
      </c>
      <c r="L23">
        <v>10</v>
      </c>
      <c r="N23">
        <v>0</v>
      </c>
      <c r="O23">
        <v>0</v>
      </c>
      <c r="P23">
        <v>0</v>
      </c>
      <c r="R23">
        <v>0</v>
      </c>
      <c r="AD23">
        <v>0</v>
      </c>
      <c r="AE23">
        <v>0</v>
      </c>
      <c r="AF23" t="str">
        <f>_xlfn.XLOOKUP(Table4[[#This Row],[idCategory1]],Table1[ID],Table1[Titel],"",0)</f>
        <v>Anlage</v>
      </c>
      <c r="AG23" t="str">
        <f>_xlfn.XLOOKUP(Table4[[#This Row],[idCategory2]],Table1[ID],Table1[Titel],"",0)</f>
        <v>Sonstige Werksausstattung</v>
      </c>
      <c r="AH23" t="str">
        <f>_xlfn.XLOOKUP(Table4[[#This Row],[idCategory3]],Table1[ID],Table1[Titel],"",0)</f>
        <v/>
      </c>
      <c r="AI23" t="str">
        <f>_xlfn.XLOOKUP(Table4[[#This Row],[idCategory4]],Table1[ID],Table1[Titel],"",0)</f>
        <v>Faktor</v>
      </c>
      <c r="AJ23" t="str">
        <f>_xlfn.XLOOKUP(Table4[[#This Row],[idCategory5]],Table1[ID],Table1[Titel],"",0)</f>
        <v/>
      </c>
      <c r="AK23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Anlage,Sonstige Werksausstattung,Faktor</v>
      </c>
      <c r="AL23" s="3">
        <f>Sheet9!AG23</f>
        <v>1</v>
      </c>
      <c r="AM23" s="3">
        <f>Sheet9!AH23</f>
        <v>0</v>
      </c>
      <c r="AN23" s="3">
        <f>Sheet9!AI23</f>
        <v>0</v>
      </c>
      <c r="AO23" s="3" t="b">
        <f>Sheet9!AJ23</f>
        <v>0</v>
      </c>
      <c r="AP23" s="3">
        <f>Sheet9!AK23</f>
        <v>0</v>
      </c>
      <c r="AQ23" s="3">
        <f>Sheet9!AL23</f>
        <v>0</v>
      </c>
      <c r="AR23" s="3">
        <f>Sheet9!AM23</f>
        <v>0</v>
      </c>
      <c r="AS23" s="3">
        <f>Sheet9!AN23</f>
        <v>0</v>
      </c>
      <c r="AT23" s="3">
        <f>Sheet9!AO23</f>
        <v>0</v>
      </c>
      <c r="AU23" s="3">
        <f>Sheet9!AP23</f>
        <v>0</v>
      </c>
      <c r="AV23" s="3">
        <f>Sheet9!AQ23</f>
        <v>0</v>
      </c>
      <c r="AW23" s="3">
        <f>Sheet9!AR23</f>
        <v>0</v>
      </c>
      <c r="AX23" s="3">
        <f>Sheet9!AS23</f>
        <v>0</v>
      </c>
      <c r="AY23" s="3">
        <f>Sheet9!AT23</f>
        <v>0</v>
      </c>
      <c r="AZ23" s="3">
        <f>Sheet9!AU23</f>
        <v>0</v>
      </c>
      <c r="BA23" s="3">
        <f>Sheet9!AV23</f>
        <v>0</v>
      </c>
      <c r="BB23" s="3">
        <f>Sheet9!AW23</f>
        <v>0</v>
      </c>
      <c r="BC23" s="3">
        <f>Sheet9!AX23</f>
        <v>0</v>
      </c>
      <c r="BD23" s="3">
        <f>Sheet9!AY23</f>
        <v>0</v>
      </c>
      <c r="BE23" s="3">
        <f>Sheet9!AZ23</f>
        <v>0</v>
      </c>
      <c r="BF23" s="3">
        <f>Sheet9!BA23</f>
        <v>0</v>
      </c>
      <c r="BG23" s="3">
        <f>Sheet9!BB23</f>
        <v>0</v>
      </c>
      <c r="BH23" s="3">
        <f>Sheet9!BC23</f>
        <v>0</v>
      </c>
      <c r="BI23" s="3">
        <f>Sheet9!BD23</f>
        <v>0</v>
      </c>
      <c r="BJ23" s="3">
        <f>Sheet9!BE23</f>
        <v>0</v>
      </c>
      <c r="BK23" s="3">
        <f>Sheet9!BF23</f>
        <v>0</v>
      </c>
      <c r="BL23" s="3">
        <f>Sheet9!BG23</f>
        <v>0</v>
      </c>
      <c r="BM23" s="3">
        <f>Sheet9!BH23</f>
        <v>0</v>
      </c>
      <c r="BN23" s="3">
        <f>Sheet9!BI23</f>
        <v>0</v>
      </c>
      <c r="BO23" s="3">
        <f>Sheet9!BJ23</f>
        <v>0</v>
      </c>
      <c r="BP23" s="3">
        <f>Sheet9!BK23</f>
        <v>0</v>
      </c>
      <c r="BQ23" s="3">
        <f>Sheet9!BL23</f>
        <v>0</v>
      </c>
      <c r="BR23" s="3">
        <f>Sheet9!BM23</f>
        <v>0</v>
      </c>
      <c r="BS23" s="3">
        <f>Sheet9!BN23</f>
        <v>0</v>
      </c>
      <c r="BT23" s="3">
        <f>Sheet9!BO23</f>
        <v>0</v>
      </c>
      <c r="BU23" s="3">
        <f>Sheet9!BP23</f>
        <v>0</v>
      </c>
      <c r="BV23" s="3">
        <f>Sheet9!BQ23</f>
        <v>0</v>
      </c>
      <c r="BW23" s="3">
        <f>Sheet9!BR23</f>
        <v>0</v>
      </c>
      <c r="BX23" s="3">
        <f>Sheet9!BS23</f>
        <v>0</v>
      </c>
      <c r="BY23" s="3">
        <f>Sheet9!BT23</f>
        <v>0</v>
      </c>
      <c r="BZ23" s="3">
        <f>Sheet9!BU23</f>
        <v>0</v>
      </c>
      <c r="CA23" s="3" t="s">
        <v>1671</v>
      </c>
      <c r="CB23" s="3" t="str">
        <f>Table4[[#This Row],[ID]]</f>
        <v>{6BEB0EF1-FFB5-4309-9411-4B4866A26E44}</v>
      </c>
      <c r="CC23" s="3" t="str">
        <f>_xlfn.XLOOKUP(Table4[[#This Row],[idElementDefinition]],Table5[idElementDefinition],Table5[idElementValue],"",0)</f>
        <v>{4EFECEFA-642D-49D8-88B3-220E34B30516}</v>
      </c>
    </row>
    <row r="24" spans="1:81" hidden="1" x14ac:dyDescent="0.25">
      <c r="A24" s="3">
        <f>_xlfn.NUMBERVALUE(Table4[[#This Row],[Title]])</f>
        <v>23</v>
      </c>
      <c r="B24" s="3" t="s">
        <v>1126</v>
      </c>
      <c r="C24" t="s">
        <v>191</v>
      </c>
      <c r="D24" t="s">
        <v>1368</v>
      </c>
      <c r="E24" t="s">
        <v>1522</v>
      </c>
      <c r="G24" t="s">
        <v>1392</v>
      </c>
      <c r="J24" t="s">
        <v>992</v>
      </c>
      <c r="K24">
        <v>1</v>
      </c>
      <c r="L24">
        <v>10</v>
      </c>
      <c r="N24">
        <v>0</v>
      </c>
      <c r="O24">
        <v>0</v>
      </c>
      <c r="P24">
        <v>1</v>
      </c>
      <c r="R24">
        <v>0</v>
      </c>
      <c r="S24" t="s">
        <v>840</v>
      </c>
      <c r="T24" t="s">
        <v>634</v>
      </c>
      <c r="U24" s="3"/>
      <c r="AD24">
        <v>0</v>
      </c>
      <c r="AE24">
        <v>0</v>
      </c>
      <c r="AF24" s="3" t="str">
        <f>_xlfn.XLOOKUP(Table4[[#This Row],[idCategory1]],Table1[ID],Table1[Titel],"",0)</f>
        <v>Anlage</v>
      </c>
      <c r="AG24" s="3" t="str">
        <f>_xlfn.XLOOKUP(Table4[[#This Row],[idCategory2]],Table1[ID],Table1[Titel],"",0)</f>
        <v>Vorbehandlung</v>
      </c>
      <c r="AH24" s="3" t="str">
        <f>_xlfn.XLOOKUP(Table4[[#This Row],[idCategory3]],Table1[ID],Table1[Titel],"",0)</f>
        <v/>
      </c>
      <c r="AI24" s="3" t="str">
        <f>_xlfn.XLOOKUP(Table4[[#This Row],[idCategory4]],Table1[ID],Table1[Titel],"",0)</f>
        <v>CAPEX</v>
      </c>
      <c r="AJ24" s="3" t="str">
        <f>_xlfn.XLOOKUP(Table4[[#This Row],[idCategory5]],Table1[ID],Table1[Titel],"",0)</f>
        <v/>
      </c>
      <c r="AK24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Anlage,Vorbehandlung,CAPEX</v>
      </c>
      <c r="AL24" s="3">
        <f>Sheet9!AG24</f>
        <v>2222774.1104589738</v>
      </c>
      <c r="AM24" s="3">
        <f>Sheet9!AH24</f>
        <v>14</v>
      </c>
      <c r="AN24" s="3">
        <f>Sheet9!AI24</f>
        <v>14</v>
      </c>
      <c r="AO24" s="3" t="b">
        <f>Sheet9!AJ24</f>
        <v>0</v>
      </c>
      <c r="AP24" s="3">
        <f>Sheet9!AK24</f>
        <v>0</v>
      </c>
      <c r="AQ24" s="3">
        <f>Sheet9!AL24</f>
        <v>222277.4110458974</v>
      </c>
      <c r="AR24" s="3">
        <f>Sheet9!AM24</f>
        <v>666832.23313769209</v>
      </c>
      <c r="AS24" s="3">
        <f>Sheet9!AN24</f>
        <v>0</v>
      </c>
      <c r="AT24" s="3">
        <f>Sheet9!AO24</f>
        <v>0</v>
      </c>
      <c r="AU24" s="3">
        <f>Sheet9!AP24</f>
        <v>0</v>
      </c>
      <c r="AV24" s="3">
        <f>Sheet9!AQ24</f>
        <v>0</v>
      </c>
      <c r="AW24" s="3">
        <f>Sheet9!AR24</f>
        <v>0</v>
      </c>
      <c r="AX24" s="3">
        <f>Sheet9!AS24</f>
        <v>0</v>
      </c>
      <c r="AY24" s="3">
        <f>Sheet9!AT24</f>
        <v>0</v>
      </c>
      <c r="AZ24" s="3">
        <f>Sheet9!AU24</f>
        <v>0</v>
      </c>
      <c r="BA24" s="3">
        <f>Sheet9!AV24</f>
        <v>1111387.0552294869</v>
      </c>
      <c r="BB24" s="3">
        <f>Sheet9!AW24</f>
        <v>0</v>
      </c>
      <c r="BC24" s="3">
        <f>Sheet9!AX24</f>
        <v>222277.4110458974</v>
      </c>
      <c r="BD24" s="3">
        <f>Sheet9!AY24</f>
        <v>0</v>
      </c>
      <c r="BE24" s="3">
        <f>Sheet9!AZ24</f>
        <v>0</v>
      </c>
      <c r="BF24" s="3">
        <f>Sheet9!BA24</f>
        <v>0</v>
      </c>
      <c r="BG24" s="3">
        <f>Sheet9!BB24</f>
        <v>0</v>
      </c>
      <c r="BH24" s="3">
        <f>Sheet9!BC24</f>
        <v>0</v>
      </c>
      <c r="BI24" s="3">
        <f>Sheet9!BD24</f>
        <v>0</v>
      </c>
      <c r="BJ24" s="3">
        <f>Sheet9!BE24</f>
        <v>0</v>
      </c>
      <c r="BK24" s="3">
        <f>Sheet9!BF24</f>
        <v>0</v>
      </c>
      <c r="BL24" s="3">
        <f>Sheet9!BG24</f>
        <v>0</v>
      </c>
      <c r="BM24" s="3">
        <f>Sheet9!BH24</f>
        <v>0</v>
      </c>
      <c r="BN24" s="3">
        <f>Sheet9!BI24</f>
        <v>0</v>
      </c>
      <c r="BO24" s="3">
        <f>Sheet9!BJ24</f>
        <v>0</v>
      </c>
      <c r="BP24" s="3">
        <f>Sheet9!BK24</f>
        <v>0</v>
      </c>
      <c r="BQ24" s="3">
        <f>Sheet9!BL24</f>
        <v>0</v>
      </c>
      <c r="BR24" s="3">
        <f>Sheet9!BM24</f>
        <v>0</v>
      </c>
      <c r="BS24" s="3">
        <f>Sheet9!BN24</f>
        <v>0</v>
      </c>
      <c r="BT24" s="3">
        <f>Sheet9!BO24</f>
        <v>0</v>
      </c>
      <c r="BU24" s="3">
        <f>Sheet9!BP24</f>
        <v>0</v>
      </c>
      <c r="BV24" s="3">
        <f>Sheet9!BQ24</f>
        <v>0</v>
      </c>
      <c r="BW24" s="3">
        <f>Sheet9!BR24</f>
        <v>0</v>
      </c>
      <c r="BX24" s="3">
        <f>Sheet9!BS24</f>
        <v>0</v>
      </c>
      <c r="BY24" s="3">
        <f>Sheet9!BT24</f>
        <v>0</v>
      </c>
      <c r="BZ24" s="3">
        <f>Sheet9!BU24</f>
        <v>0</v>
      </c>
      <c r="CA24" s="3" t="s">
        <v>1671</v>
      </c>
      <c r="CB24" s="3" t="str">
        <f>Table4[[#This Row],[ID]]</f>
        <v>{5C1B09A2-CAB2-4DB9-A19F-AD70B0876EBB}</v>
      </c>
      <c r="CC24" s="3" t="str">
        <f>_xlfn.XLOOKUP(Table4[[#This Row],[idElementDefinition]],Table5[idElementDefinition],Table5[idElementValue],"",0)</f>
        <v>{5006927D-A406-4B0E-AB10-08EFCBAD6AF3}</v>
      </c>
    </row>
    <row r="25" spans="1:81" hidden="1" x14ac:dyDescent="0.25">
      <c r="A25" s="3">
        <f>_xlfn.NUMBERVALUE(Table4[[#This Row],[Title]])</f>
        <v>24</v>
      </c>
      <c r="B25" t="s">
        <v>692</v>
      </c>
      <c r="C25" t="s">
        <v>191</v>
      </c>
      <c r="D25" t="s">
        <v>1368</v>
      </c>
      <c r="E25" t="s">
        <v>1522</v>
      </c>
      <c r="G25" t="s">
        <v>1409</v>
      </c>
      <c r="J25" t="s">
        <v>571</v>
      </c>
      <c r="K25">
        <v>1</v>
      </c>
      <c r="L25">
        <v>10</v>
      </c>
      <c r="N25">
        <v>0</v>
      </c>
      <c r="O25">
        <v>0</v>
      </c>
      <c r="P25">
        <v>0</v>
      </c>
      <c r="R25">
        <v>0</v>
      </c>
      <c r="AD25">
        <v>0</v>
      </c>
      <c r="AE25">
        <v>0</v>
      </c>
      <c r="AF25" t="str">
        <f>_xlfn.XLOOKUP(Table4[[#This Row],[idCategory1]],Table1[ID],Table1[Titel],"",0)</f>
        <v>Anlage</v>
      </c>
      <c r="AG25" t="str">
        <f>_xlfn.XLOOKUP(Table4[[#This Row],[idCategory2]],Table1[ID],Table1[Titel],"",0)</f>
        <v>Vorbehandlung</v>
      </c>
      <c r="AH25" t="str">
        <f>_xlfn.XLOOKUP(Table4[[#This Row],[idCategory3]],Table1[ID],Table1[Titel],"",0)</f>
        <v/>
      </c>
      <c r="AI25" t="str">
        <f>_xlfn.XLOOKUP(Table4[[#This Row],[idCategory4]],Table1[ID],Table1[Titel],"",0)</f>
        <v>Faktor</v>
      </c>
      <c r="AJ25" t="str">
        <f>_xlfn.XLOOKUP(Table4[[#This Row],[idCategory5]],Table1[ID],Table1[Titel],"",0)</f>
        <v/>
      </c>
      <c r="AK25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Anlage,Vorbehandlung,Faktor</v>
      </c>
      <c r="AL25" s="3">
        <f>Sheet9!AG25</f>
        <v>1</v>
      </c>
      <c r="AM25" s="3">
        <f>Sheet9!AH25</f>
        <v>0</v>
      </c>
      <c r="AN25" s="3">
        <f>Sheet9!AI25</f>
        <v>0</v>
      </c>
      <c r="AO25" s="3" t="b">
        <f>Sheet9!AJ25</f>
        <v>0</v>
      </c>
      <c r="AP25" s="3">
        <f>Sheet9!AK25</f>
        <v>0</v>
      </c>
      <c r="AQ25" s="3">
        <f>Sheet9!AL25</f>
        <v>0</v>
      </c>
      <c r="AR25" s="3">
        <f>Sheet9!AM25</f>
        <v>0</v>
      </c>
      <c r="AS25" s="3">
        <f>Sheet9!AN25</f>
        <v>0</v>
      </c>
      <c r="AT25" s="3">
        <f>Sheet9!AO25</f>
        <v>0</v>
      </c>
      <c r="AU25" s="3">
        <f>Sheet9!AP25</f>
        <v>0</v>
      </c>
      <c r="AV25" s="3">
        <f>Sheet9!AQ25</f>
        <v>0</v>
      </c>
      <c r="AW25" s="3">
        <f>Sheet9!AR25</f>
        <v>0</v>
      </c>
      <c r="AX25" s="3">
        <f>Sheet9!AS25</f>
        <v>0</v>
      </c>
      <c r="AY25" s="3">
        <f>Sheet9!AT25</f>
        <v>0</v>
      </c>
      <c r="AZ25" s="3">
        <f>Sheet9!AU25</f>
        <v>0</v>
      </c>
      <c r="BA25" s="3">
        <f>Sheet9!AV25</f>
        <v>0</v>
      </c>
      <c r="BB25" s="3">
        <f>Sheet9!AW25</f>
        <v>0</v>
      </c>
      <c r="BC25" s="3">
        <f>Sheet9!AX25</f>
        <v>0</v>
      </c>
      <c r="BD25" s="3">
        <f>Sheet9!AY25</f>
        <v>0</v>
      </c>
      <c r="BE25" s="3">
        <f>Sheet9!AZ25</f>
        <v>0</v>
      </c>
      <c r="BF25" s="3">
        <f>Sheet9!BA25</f>
        <v>0</v>
      </c>
      <c r="BG25" s="3">
        <f>Sheet9!BB25</f>
        <v>0</v>
      </c>
      <c r="BH25" s="3">
        <f>Sheet9!BC25</f>
        <v>0</v>
      </c>
      <c r="BI25" s="3">
        <f>Sheet9!BD25</f>
        <v>0</v>
      </c>
      <c r="BJ25" s="3">
        <f>Sheet9!BE25</f>
        <v>0</v>
      </c>
      <c r="BK25" s="3">
        <f>Sheet9!BF25</f>
        <v>0</v>
      </c>
      <c r="BL25" s="3">
        <f>Sheet9!BG25</f>
        <v>0</v>
      </c>
      <c r="BM25" s="3">
        <f>Sheet9!BH25</f>
        <v>0</v>
      </c>
      <c r="BN25" s="3">
        <f>Sheet9!BI25</f>
        <v>0</v>
      </c>
      <c r="BO25" s="3">
        <f>Sheet9!BJ25</f>
        <v>0</v>
      </c>
      <c r="BP25" s="3">
        <f>Sheet9!BK25</f>
        <v>0</v>
      </c>
      <c r="BQ25" s="3">
        <f>Sheet9!BL25</f>
        <v>0</v>
      </c>
      <c r="BR25" s="3">
        <f>Sheet9!BM25</f>
        <v>0</v>
      </c>
      <c r="BS25" s="3">
        <f>Sheet9!BN25</f>
        <v>0</v>
      </c>
      <c r="BT25" s="3">
        <f>Sheet9!BO25</f>
        <v>0</v>
      </c>
      <c r="BU25" s="3">
        <f>Sheet9!BP25</f>
        <v>0</v>
      </c>
      <c r="BV25" s="3">
        <f>Sheet9!BQ25</f>
        <v>0</v>
      </c>
      <c r="BW25" s="3">
        <f>Sheet9!BR25</f>
        <v>0</v>
      </c>
      <c r="BX25" s="3">
        <f>Sheet9!BS25</f>
        <v>0</v>
      </c>
      <c r="BY25" s="3">
        <f>Sheet9!BT25</f>
        <v>0</v>
      </c>
      <c r="BZ25" s="3">
        <f>Sheet9!BU25</f>
        <v>0</v>
      </c>
      <c r="CA25" s="3" t="s">
        <v>1671</v>
      </c>
      <c r="CB25" s="3" t="str">
        <f>Table4[[#This Row],[ID]]</f>
        <v>{A869BA00-6597-45CC-98FE-20CF495E3E05}</v>
      </c>
      <c r="CC25" s="3" t="str">
        <f>_xlfn.XLOOKUP(Table4[[#This Row],[idElementDefinition]],Table5[idElementDefinition],Table5[idElementValue],"",0)</f>
        <v>{1739B5FE-F8B6-4379-9A35-25D2F83CEAEA}</v>
      </c>
    </row>
    <row r="26" spans="1:81" hidden="1" x14ac:dyDescent="0.25">
      <c r="A26" s="3">
        <f>_xlfn.NUMBERVALUE(Table4[[#This Row],[Title]])</f>
        <v>25</v>
      </c>
      <c r="B26" t="s">
        <v>848</v>
      </c>
      <c r="C26" t="s">
        <v>191</v>
      </c>
      <c r="D26" t="s">
        <v>1368</v>
      </c>
      <c r="E26" t="s">
        <v>1524</v>
      </c>
      <c r="F26" t="s">
        <v>1393</v>
      </c>
      <c r="I26" t="s">
        <v>217</v>
      </c>
      <c r="J26" t="s">
        <v>786</v>
      </c>
      <c r="K26">
        <v>1</v>
      </c>
      <c r="L26">
        <v>10</v>
      </c>
      <c r="N26">
        <v>0</v>
      </c>
      <c r="O26">
        <v>0</v>
      </c>
      <c r="P26">
        <v>2</v>
      </c>
      <c r="R26">
        <v>0</v>
      </c>
      <c r="AD26">
        <v>0</v>
      </c>
      <c r="AE26">
        <v>0</v>
      </c>
      <c r="AF26" t="str">
        <f>_xlfn.XLOOKUP(Table4[[#This Row],[idCategory1]],Table1[ID],Table1[Titel],"",0)</f>
        <v>Anlage</v>
      </c>
      <c r="AG26" t="str">
        <f>_xlfn.XLOOKUP(Table4[[#This Row],[idCategory2]],Table1[ID],Table1[Titel],"",0)</f>
        <v>Wartung</v>
      </c>
      <c r="AH26" t="str">
        <f>_xlfn.XLOOKUP(Table4[[#This Row],[idCategory3]],Table1[ID],Table1[Titel],"",0)</f>
        <v>CAPEX-Faktor</v>
      </c>
      <c r="AI26" t="str">
        <f>_xlfn.XLOOKUP(Table4[[#This Row],[idCategory4]],Table1[ID],Table1[Titel],"",0)</f>
        <v/>
      </c>
      <c r="AJ26" t="str">
        <f>_xlfn.XLOOKUP(Table4[[#This Row],[idCategory5]],Table1[ID],Table1[Titel],"",0)</f>
        <v/>
      </c>
      <c r="AK26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Anlage,Wartung,CAPEX-Faktor</v>
      </c>
      <c r="AL26" s="3">
        <f>Sheet9!AG26</f>
        <v>4.4999999999999998E-2</v>
      </c>
      <c r="AM26" s="3">
        <f>Sheet9!AH26</f>
        <v>0</v>
      </c>
      <c r="AN26" s="3">
        <f>Sheet9!AI26</f>
        <v>0</v>
      </c>
      <c r="AO26" s="3" t="b">
        <f>Sheet9!AJ26</f>
        <v>0</v>
      </c>
      <c r="AP26" s="3">
        <f>Sheet9!AK26</f>
        <v>0</v>
      </c>
      <c r="AQ26" s="3">
        <f>Sheet9!AL26</f>
        <v>0</v>
      </c>
      <c r="AR26" s="3">
        <f>Sheet9!AM26</f>
        <v>0</v>
      </c>
      <c r="AS26" s="3">
        <f>Sheet9!AN26</f>
        <v>0</v>
      </c>
      <c r="AT26" s="3">
        <f>Sheet9!AO26</f>
        <v>0</v>
      </c>
      <c r="AU26" s="3">
        <f>Sheet9!AP26</f>
        <v>0</v>
      </c>
      <c r="AV26" s="3">
        <f>Sheet9!AQ26</f>
        <v>0</v>
      </c>
      <c r="AW26" s="3">
        <f>Sheet9!AR26</f>
        <v>0</v>
      </c>
      <c r="AX26" s="3">
        <f>Sheet9!AS26</f>
        <v>0</v>
      </c>
      <c r="AY26" s="3">
        <f>Sheet9!AT26</f>
        <v>0</v>
      </c>
      <c r="AZ26" s="3">
        <f>Sheet9!AU26</f>
        <v>0</v>
      </c>
      <c r="BA26" s="3">
        <f>Sheet9!AV26</f>
        <v>0</v>
      </c>
      <c r="BB26" s="3">
        <f>Sheet9!AW26</f>
        <v>0</v>
      </c>
      <c r="BC26" s="3">
        <f>Sheet9!AX26</f>
        <v>0</v>
      </c>
      <c r="BD26" s="3">
        <f>Sheet9!AY26</f>
        <v>0</v>
      </c>
      <c r="BE26" s="3">
        <f>Sheet9!AZ26</f>
        <v>0</v>
      </c>
      <c r="BF26" s="3">
        <f>Sheet9!BA26</f>
        <v>0</v>
      </c>
      <c r="BG26" s="3">
        <f>Sheet9!BB26</f>
        <v>0</v>
      </c>
      <c r="BH26" s="3">
        <f>Sheet9!BC26</f>
        <v>0</v>
      </c>
      <c r="BI26" s="3">
        <f>Sheet9!BD26</f>
        <v>0</v>
      </c>
      <c r="BJ26" s="3">
        <f>Sheet9!BE26</f>
        <v>0</v>
      </c>
      <c r="BK26" s="3">
        <f>Sheet9!BF26</f>
        <v>0</v>
      </c>
      <c r="BL26" s="3">
        <f>Sheet9!BG26</f>
        <v>0</v>
      </c>
      <c r="BM26" s="3">
        <f>Sheet9!BH26</f>
        <v>0</v>
      </c>
      <c r="BN26" s="3">
        <f>Sheet9!BI26</f>
        <v>0</v>
      </c>
      <c r="BO26" s="3">
        <f>Sheet9!BJ26</f>
        <v>0</v>
      </c>
      <c r="BP26" s="3">
        <f>Sheet9!BK26</f>
        <v>0</v>
      </c>
      <c r="BQ26" s="3">
        <f>Sheet9!BL26</f>
        <v>0</v>
      </c>
      <c r="BR26" s="3">
        <f>Sheet9!BM26</f>
        <v>0</v>
      </c>
      <c r="BS26" s="3">
        <f>Sheet9!BN26</f>
        <v>0</v>
      </c>
      <c r="BT26" s="3">
        <f>Sheet9!BO26</f>
        <v>0</v>
      </c>
      <c r="BU26" s="3">
        <f>Sheet9!BP26</f>
        <v>0</v>
      </c>
      <c r="BV26" s="3">
        <f>Sheet9!BQ26</f>
        <v>0</v>
      </c>
      <c r="BW26" s="3">
        <f>Sheet9!BR26</f>
        <v>0</v>
      </c>
      <c r="BX26" s="3">
        <f>Sheet9!BS26</f>
        <v>0</v>
      </c>
      <c r="BY26" s="3">
        <f>Sheet9!BT26</f>
        <v>0</v>
      </c>
      <c r="BZ26" s="3">
        <f>Sheet9!BU26</f>
        <v>0</v>
      </c>
      <c r="CA26" s="3" t="s">
        <v>1671</v>
      </c>
      <c r="CB26" s="3" t="str">
        <f>Table4[[#This Row],[ID]]</f>
        <v>{F833C0CC-347C-400C-ACFA-48295EF1CF57}</v>
      </c>
      <c r="CC26" s="3" t="str">
        <f>_xlfn.XLOOKUP(Table4[[#This Row],[idElementDefinition]],Table5[idElementDefinition],Table5[idElementValue],"",0)</f>
        <v>{71E3ACBC-681F-4355-BA9B-38D9BED4A86B}</v>
      </c>
    </row>
    <row r="27" spans="1:81" hidden="1" x14ac:dyDescent="0.25">
      <c r="A27" s="3">
        <f>_xlfn.NUMBERVALUE(Table4[[#This Row],[Title]])</f>
        <v>26</v>
      </c>
      <c r="B27" s="3" t="s">
        <v>1180</v>
      </c>
      <c r="C27" t="s">
        <v>191</v>
      </c>
      <c r="D27" t="s">
        <v>1368</v>
      </c>
      <c r="E27" t="s">
        <v>1524</v>
      </c>
      <c r="F27" t="s">
        <v>1477</v>
      </c>
      <c r="J27" t="s">
        <v>943</v>
      </c>
      <c r="K27">
        <v>1</v>
      </c>
      <c r="L27">
        <v>10</v>
      </c>
      <c r="N27">
        <v>0</v>
      </c>
      <c r="O27">
        <v>0</v>
      </c>
      <c r="P27">
        <v>2</v>
      </c>
      <c r="R27">
        <v>0</v>
      </c>
      <c r="S27" t="s">
        <v>840</v>
      </c>
      <c r="U27" s="3"/>
      <c r="AD27">
        <v>0</v>
      </c>
      <c r="AE27">
        <v>0</v>
      </c>
      <c r="AF27" s="3" t="str">
        <f>_xlfn.XLOOKUP(Table4[[#This Row],[idCategory1]],Table1[ID],Table1[Titel],"",0)</f>
        <v>Anlage</v>
      </c>
      <c r="AG27" s="3" t="str">
        <f>_xlfn.XLOOKUP(Table4[[#This Row],[idCategory2]],Table1[ID],Table1[Titel],"",0)</f>
        <v>Wartung</v>
      </c>
      <c r="AH27" s="3" t="str">
        <f>_xlfn.XLOOKUP(Table4[[#This Row],[idCategory3]],Table1[ID],Table1[Titel],"",0)</f>
        <v>Ramp-up</v>
      </c>
      <c r="AI27" s="3" t="str">
        <f>_xlfn.XLOOKUP(Table4[[#This Row],[idCategory4]],Table1[ID],Table1[Titel],"",0)</f>
        <v/>
      </c>
      <c r="AJ27" s="3" t="str">
        <f>_xlfn.XLOOKUP(Table4[[#This Row],[idCategory5]],Table1[ID],Table1[Titel],"",0)</f>
        <v/>
      </c>
      <c r="AK27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Anlage,Wartung,Ramp-up</v>
      </c>
      <c r="AL27" s="3">
        <f>Sheet9!AG27</f>
        <v>1</v>
      </c>
      <c r="AM27" s="3">
        <f>Sheet9!AH27</f>
        <v>19</v>
      </c>
      <c r="AN27" s="3">
        <f>Sheet9!AI27</f>
        <v>0</v>
      </c>
      <c r="AO27" s="3" t="b">
        <f>Sheet9!AJ27</f>
        <v>0</v>
      </c>
      <c r="AP27" s="3">
        <f>Sheet9!AK27</f>
        <v>0</v>
      </c>
      <c r="AQ27" s="3">
        <f>Sheet9!AL27</f>
        <v>0</v>
      </c>
      <c r="AR27" s="3">
        <f>Sheet9!AM27</f>
        <v>0</v>
      </c>
      <c r="AS27" s="3">
        <f>Sheet9!AN27</f>
        <v>0</v>
      </c>
      <c r="AT27" s="3">
        <f>Sheet9!AO27</f>
        <v>0.05</v>
      </c>
      <c r="AU27" s="3">
        <f>Sheet9!AP27</f>
        <v>0.05</v>
      </c>
      <c r="AV27" s="3">
        <f>Sheet9!AQ27</f>
        <v>0.25</v>
      </c>
      <c r="AW27" s="3">
        <f>Sheet9!AR27</f>
        <v>0.25</v>
      </c>
      <c r="AX27" s="3">
        <f>Sheet9!AS27</f>
        <v>0.25</v>
      </c>
      <c r="AY27" s="3">
        <f>Sheet9!AT27</f>
        <v>0.25</v>
      </c>
      <c r="AZ27" s="3">
        <f>Sheet9!AU27</f>
        <v>0.25</v>
      </c>
      <c r="BA27" s="3">
        <f>Sheet9!AV27</f>
        <v>0.25</v>
      </c>
      <c r="BB27" s="3">
        <f>Sheet9!AW27</f>
        <v>0.25</v>
      </c>
      <c r="BC27" s="3">
        <f>Sheet9!AX27</f>
        <v>0.75</v>
      </c>
      <c r="BD27" s="3">
        <f>Sheet9!AY27</f>
        <v>0.75</v>
      </c>
      <c r="BE27" s="3">
        <f>Sheet9!AZ27</f>
        <v>0.75</v>
      </c>
      <c r="BF27" s="3">
        <f>Sheet9!BA27</f>
        <v>0.75</v>
      </c>
      <c r="BG27" s="3">
        <f>Sheet9!BB27</f>
        <v>1</v>
      </c>
      <c r="BH27" s="3">
        <f>Sheet9!BC27</f>
        <v>1</v>
      </c>
      <c r="BI27" s="3">
        <f>Sheet9!BD27</f>
        <v>1</v>
      </c>
      <c r="BJ27" s="3">
        <f>Sheet9!BE27</f>
        <v>0</v>
      </c>
      <c r="BK27" s="3">
        <f>Sheet9!BF27</f>
        <v>0</v>
      </c>
      <c r="BL27" s="3">
        <f>Sheet9!BG27</f>
        <v>0</v>
      </c>
      <c r="BM27" s="3">
        <f>Sheet9!BH27</f>
        <v>0</v>
      </c>
      <c r="BN27" s="3">
        <f>Sheet9!BI27</f>
        <v>0</v>
      </c>
      <c r="BO27" s="3">
        <f>Sheet9!BJ27</f>
        <v>0</v>
      </c>
      <c r="BP27" s="3">
        <f>Sheet9!BK27</f>
        <v>0</v>
      </c>
      <c r="BQ27" s="3">
        <f>Sheet9!BL27</f>
        <v>0</v>
      </c>
      <c r="BR27" s="3">
        <f>Sheet9!BM27</f>
        <v>0</v>
      </c>
      <c r="BS27" s="3">
        <f>Sheet9!BN27</f>
        <v>0</v>
      </c>
      <c r="BT27" s="3">
        <f>Sheet9!BO27</f>
        <v>0</v>
      </c>
      <c r="BU27" s="3">
        <f>Sheet9!BP27</f>
        <v>0</v>
      </c>
      <c r="BV27" s="3">
        <f>Sheet9!BQ27</f>
        <v>0</v>
      </c>
      <c r="BW27" s="3">
        <f>Sheet9!BR27</f>
        <v>0</v>
      </c>
      <c r="BX27" s="3">
        <f>Sheet9!BS27</f>
        <v>0</v>
      </c>
      <c r="BY27" s="3">
        <f>Sheet9!BT27</f>
        <v>0</v>
      </c>
      <c r="BZ27" s="3">
        <f>Sheet9!BU27</f>
        <v>0</v>
      </c>
      <c r="CA27" s="3" t="s">
        <v>1671</v>
      </c>
      <c r="CB27" s="3" t="str">
        <f>Table4[[#This Row],[ID]]</f>
        <v>{86F89141-FB33-4043-9F0D-BE6CC59AB1FD}</v>
      </c>
      <c r="CC27" s="3" t="str">
        <f>_xlfn.XLOOKUP(Table4[[#This Row],[idElementDefinition]],Table5[idElementDefinition],Table5[idElementValue],"",0)</f>
        <v>{558C4300-D587-4BE3-8058-19D86AE03B56}</v>
      </c>
    </row>
    <row r="28" spans="1:81" hidden="1" x14ac:dyDescent="0.25">
      <c r="A28" s="3">
        <f>_xlfn.NUMBERVALUE(Table4[[#This Row],[Title]])</f>
        <v>27</v>
      </c>
      <c r="B28" t="s">
        <v>725</v>
      </c>
      <c r="C28" t="s">
        <v>191</v>
      </c>
      <c r="D28" t="s">
        <v>1369</v>
      </c>
      <c r="E28" t="s">
        <v>1382</v>
      </c>
      <c r="I28" t="s">
        <v>209</v>
      </c>
      <c r="J28" t="s">
        <v>726</v>
      </c>
      <c r="K28">
        <v>2</v>
      </c>
      <c r="L28">
        <v>50</v>
      </c>
      <c r="M28" t="s">
        <v>252</v>
      </c>
      <c r="N28">
        <v>3300</v>
      </c>
      <c r="O28">
        <v>770</v>
      </c>
      <c r="P28">
        <v>1</v>
      </c>
      <c r="R28">
        <v>0</v>
      </c>
      <c r="U28" t="s">
        <v>1052</v>
      </c>
      <c r="V28" t="s">
        <v>1187</v>
      </c>
      <c r="W28" t="s">
        <v>1183</v>
      </c>
      <c r="X28" t="s">
        <v>1019</v>
      </c>
      <c r="Y28" t="s">
        <v>754</v>
      </c>
      <c r="Z28" t="s">
        <v>1134</v>
      </c>
      <c r="AA28" t="s">
        <v>1069</v>
      </c>
      <c r="AB28" t="s">
        <v>645</v>
      </c>
      <c r="AC28" t="s">
        <v>1319</v>
      </c>
      <c r="AD28">
        <v>0</v>
      </c>
      <c r="AE28">
        <v>0</v>
      </c>
      <c r="AF28" t="str">
        <f>_xlfn.XLOOKUP(Table4[[#This Row],[idCategory1]],Table1[ID],Table1[Titel],"",0)</f>
        <v>Anlageninvestition</v>
      </c>
      <c r="AG28" t="str">
        <f>_xlfn.XLOOKUP(Table4[[#This Row],[idCategory2]],Table1[ID],Table1[Titel],"",0)</f>
        <v>Baugewerke</v>
      </c>
      <c r="AH28" t="str">
        <f>_xlfn.XLOOKUP(Table4[[#This Row],[idCategory3]],Table1[ID],Table1[Titel],"",0)</f>
        <v/>
      </c>
      <c r="AI28" t="str">
        <f>_xlfn.XLOOKUP(Table4[[#This Row],[idCategory4]],Table1[ID],Table1[Titel],"",0)</f>
        <v/>
      </c>
      <c r="AJ28" t="str">
        <f>_xlfn.XLOOKUP(Table4[[#This Row],[idCategory5]],Table1[ID],Table1[Titel],"",0)</f>
        <v/>
      </c>
      <c r="AK28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Anlageninvestition,Baugewerke</v>
      </c>
      <c r="AL28" s="3">
        <f>Sheet9!AG28</f>
        <v>0</v>
      </c>
      <c r="AM28" s="3">
        <f>Sheet9!AH28</f>
        <v>0</v>
      </c>
      <c r="AN28" s="3">
        <f>Sheet9!AI28</f>
        <v>0</v>
      </c>
      <c r="AO28" s="3">
        <f>Sheet9!AJ28</f>
        <v>0</v>
      </c>
      <c r="AP28" s="3">
        <f>Sheet9!AK28</f>
        <v>0</v>
      </c>
      <c r="AQ28" s="3">
        <f>Sheet9!AL28</f>
        <v>0</v>
      </c>
      <c r="AR28" s="3">
        <f>Sheet9!AM28</f>
        <v>0</v>
      </c>
      <c r="AS28" s="3">
        <f>Sheet9!AN28</f>
        <v>0</v>
      </c>
      <c r="AT28" s="3">
        <f>Sheet9!AO28</f>
        <v>0</v>
      </c>
      <c r="AU28" s="3">
        <f>Sheet9!AP28</f>
        <v>0</v>
      </c>
      <c r="AV28" s="3">
        <f>Sheet9!AQ28</f>
        <v>0</v>
      </c>
      <c r="AW28" s="3">
        <f>Sheet9!AR28</f>
        <v>0</v>
      </c>
      <c r="AX28" s="3">
        <f>Sheet9!AS28</f>
        <v>0</v>
      </c>
      <c r="AY28" s="3">
        <f>Sheet9!AT28</f>
        <v>0</v>
      </c>
      <c r="AZ28" s="3">
        <f>Sheet9!AU28</f>
        <v>0</v>
      </c>
      <c r="BA28" s="3">
        <f>Sheet9!AV28</f>
        <v>0</v>
      </c>
      <c r="BB28" s="3">
        <f>Sheet9!AW28</f>
        <v>0</v>
      </c>
      <c r="BC28" s="3">
        <f>Sheet9!AX28</f>
        <v>0</v>
      </c>
      <c r="BD28" s="3">
        <f>Sheet9!AY28</f>
        <v>0</v>
      </c>
      <c r="BE28" s="3">
        <f>Sheet9!AZ28</f>
        <v>0</v>
      </c>
      <c r="BF28" s="3">
        <f>Sheet9!BA28</f>
        <v>0</v>
      </c>
      <c r="BG28" s="3">
        <f>Sheet9!BB28</f>
        <v>0</v>
      </c>
      <c r="BH28" s="3">
        <f>Sheet9!BC28</f>
        <v>0</v>
      </c>
      <c r="BI28" s="3">
        <f>Sheet9!BD28</f>
        <v>0</v>
      </c>
      <c r="BJ28" s="3">
        <f>Sheet9!BE28</f>
        <v>0</v>
      </c>
      <c r="BK28" s="3">
        <f>Sheet9!BF28</f>
        <v>0</v>
      </c>
      <c r="BL28" s="3">
        <f>Sheet9!BG28</f>
        <v>0</v>
      </c>
      <c r="BM28" s="3">
        <f>Sheet9!BH28</f>
        <v>0</v>
      </c>
      <c r="BN28" s="3">
        <f>Sheet9!BI28</f>
        <v>0</v>
      </c>
      <c r="BO28" s="3">
        <f>Sheet9!BJ28</f>
        <v>0</v>
      </c>
      <c r="BP28" s="3">
        <f>Sheet9!BK28</f>
        <v>0</v>
      </c>
      <c r="BQ28" s="3">
        <f>Sheet9!BL28</f>
        <v>0</v>
      </c>
      <c r="BR28" s="3">
        <f>Sheet9!BM28</f>
        <v>0</v>
      </c>
      <c r="BS28" s="3">
        <f>Sheet9!BN28</f>
        <v>0</v>
      </c>
      <c r="BT28" s="3">
        <f>Sheet9!BO28</f>
        <v>0</v>
      </c>
      <c r="BU28" s="3">
        <f>Sheet9!BP28</f>
        <v>0</v>
      </c>
      <c r="BV28" s="3">
        <f>Sheet9!BQ28</f>
        <v>0</v>
      </c>
      <c r="BW28" s="3">
        <f>Sheet9!BR28</f>
        <v>0</v>
      </c>
      <c r="BX28" s="3">
        <f>Sheet9!BS28</f>
        <v>0</v>
      </c>
      <c r="BY28" s="3">
        <f>Sheet9!BT28</f>
        <v>0</v>
      </c>
      <c r="BZ28" s="3">
        <f>Sheet9!BU28</f>
        <v>0</v>
      </c>
      <c r="CA28" s="3" t="s">
        <v>1671</v>
      </c>
      <c r="CB28" s="3" t="str">
        <f>Table4[[#This Row],[ID]]</f>
        <v>{69172B23-E8C4-4D8A-A0BB-25F1A5B790B2}</v>
      </c>
      <c r="CC28" s="3" t="str">
        <f>_xlfn.XLOOKUP(Table4[[#This Row],[idElementDefinition]],Table5[idElementDefinition],Table5[idElementValue],"",0)</f>
        <v/>
      </c>
    </row>
    <row r="29" spans="1:81" hidden="1" x14ac:dyDescent="0.25">
      <c r="A29" s="3">
        <f>_xlfn.NUMBERVALUE(Table4[[#This Row],[Title]])</f>
        <v>28</v>
      </c>
      <c r="B29" s="3" t="s">
        <v>1324</v>
      </c>
      <c r="C29" t="s">
        <v>191</v>
      </c>
      <c r="D29" t="s">
        <v>1369</v>
      </c>
      <c r="E29" t="s">
        <v>1392</v>
      </c>
      <c r="F29" t="s">
        <v>1346</v>
      </c>
      <c r="G29" t="s">
        <v>1356</v>
      </c>
      <c r="I29" t="s">
        <v>209</v>
      </c>
      <c r="J29" t="s">
        <v>1066</v>
      </c>
      <c r="K29">
        <v>2</v>
      </c>
      <c r="L29">
        <v>80</v>
      </c>
      <c r="M29" t="s">
        <v>262</v>
      </c>
      <c r="N29">
        <v>770</v>
      </c>
      <c r="O29">
        <v>6220</v>
      </c>
      <c r="P29">
        <v>1</v>
      </c>
      <c r="R29">
        <v>0</v>
      </c>
      <c r="U29" s="3" t="s">
        <v>1224</v>
      </c>
      <c r="V29" t="s">
        <v>787</v>
      </c>
      <c r="AD29">
        <v>0</v>
      </c>
      <c r="AE29">
        <v>0</v>
      </c>
      <c r="AF29" s="3" t="str">
        <f>_xlfn.XLOOKUP(Table4[[#This Row],[idCategory1]],Table1[ID],Table1[Titel],"",0)</f>
        <v>Anlageninvestition</v>
      </c>
      <c r="AG29" s="3" t="str">
        <f>_xlfn.XLOOKUP(Table4[[#This Row],[idCategory2]],Table1[ID],Table1[Titel],"",0)</f>
        <v>CAPEX</v>
      </c>
      <c r="AH29" s="3" t="str">
        <f>_xlfn.XLOOKUP(Table4[[#This Row],[idCategory3]],Table1[ID],Table1[Titel],"",0)</f>
        <v>10 Jahre</v>
      </c>
      <c r="AI29" s="3" t="str">
        <f>_xlfn.XLOOKUP(Table4[[#This Row],[idCategory4]],Table1[ID],Table1[Titel],"",0)</f>
        <v>Abschreibung</v>
      </c>
      <c r="AJ29" s="3" t="str">
        <f>_xlfn.XLOOKUP(Table4[[#This Row],[idCategory5]],Table1[ID],Table1[Titel],"",0)</f>
        <v/>
      </c>
      <c r="AK29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Anlageninvestition,CAPEX,10 Jahre,Abschreibung</v>
      </c>
      <c r="AL29" s="3">
        <f>Sheet9!AG29</f>
        <v>0</v>
      </c>
      <c r="AM29" s="3">
        <f>Sheet9!AH29</f>
        <v>0</v>
      </c>
      <c r="AN29" s="3">
        <f>Sheet9!AI29</f>
        <v>0</v>
      </c>
      <c r="AO29" s="3">
        <f>Sheet9!AJ29</f>
        <v>0</v>
      </c>
      <c r="AP29" s="3">
        <f>Sheet9!AK29</f>
        <v>0</v>
      </c>
      <c r="AQ29" s="3">
        <f>Sheet9!AL29</f>
        <v>0</v>
      </c>
      <c r="AR29" s="3">
        <f>Sheet9!AM29</f>
        <v>0</v>
      </c>
      <c r="AS29" s="3">
        <f>Sheet9!AN29</f>
        <v>0</v>
      </c>
      <c r="AT29" s="3">
        <f>Sheet9!AO29</f>
        <v>0</v>
      </c>
      <c r="AU29" s="3">
        <f>Sheet9!AP29</f>
        <v>0</v>
      </c>
      <c r="AV29" s="3">
        <f>Sheet9!AQ29</f>
        <v>0</v>
      </c>
      <c r="AW29" s="3">
        <f>Sheet9!AR29</f>
        <v>0</v>
      </c>
      <c r="AX29" s="3">
        <f>Sheet9!AS29</f>
        <v>0</v>
      </c>
      <c r="AY29" s="3">
        <f>Sheet9!AT29</f>
        <v>0</v>
      </c>
      <c r="AZ29" s="3">
        <f>Sheet9!AU29</f>
        <v>0</v>
      </c>
      <c r="BA29" s="3">
        <f>Sheet9!AV29</f>
        <v>0</v>
      </c>
      <c r="BB29" s="3">
        <f>Sheet9!AW29</f>
        <v>0</v>
      </c>
      <c r="BC29" s="3">
        <f>Sheet9!AX29</f>
        <v>0</v>
      </c>
      <c r="BD29" s="3">
        <f>Sheet9!AY29</f>
        <v>0</v>
      </c>
      <c r="BE29" s="3">
        <f>Sheet9!AZ29</f>
        <v>0</v>
      </c>
      <c r="BF29" s="3">
        <f>Sheet9!BA29</f>
        <v>0</v>
      </c>
      <c r="BG29" s="3">
        <f>Sheet9!BB29</f>
        <v>0</v>
      </c>
      <c r="BH29" s="3">
        <f>Sheet9!BC29</f>
        <v>0</v>
      </c>
      <c r="BI29" s="3">
        <f>Sheet9!BD29</f>
        <v>0</v>
      </c>
      <c r="BJ29" s="3">
        <f>Sheet9!BE29</f>
        <v>0</v>
      </c>
      <c r="BK29" s="3">
        <f>Sheet9!BF29</f>
        <v>0</v>
      </c>
      <c r="BL29" s="3">
        <f>Sheet9!BG29</f>
        <v>0</v>
      </c>
      <c r="BM29" s="3">
        <f>Sheet9!BH29</f>
        <v>0</v>
      </c>
      <c r="BN29" s="3">
        <f>Sheet9!BI29</f>
        <v>0</v>
      </c>
      <c r="BO29" s="3">
        <f>Sheet9!BJ29</f>
        <v>0</v>
      </c>
      <c r="BP29" s="3">
        <f>Sheet9!BK29</f>
        <v>0</v>
      </c>
      <c r="BQ29" s="3">
        <f>Sheet9!BL29</f>
        <v>0</v>
      </c>
      <c r="BR29" s="3">
        <f>Sheet9!BM29</f>
        <v>0</v>
      </c>
      <c r="BS29" s="3">
        <f>Sheet9!BN29</f>
        <v>0</v>
      </c>
      <c r="BT29" s="3">
        <f>Sheet9!BO29</f>
        <v>0</v>
      </c>
      <c r="BU29" s="3">
        <f>Sheet9!BP29</f>
        <v>0</v>
      </c>
      <c r="BV29" s="3">
        <f>Sheet9!BQ29</f>
        <v>0</v>
      </c>
      <c r="BW29" s="3">
        <f>Sheet9!BR29</f>
        <v>0</v>
      </c>
      <c r="BX29" s="3">
        <f>Sheet9!BS29</f>
        <v>0</v>
      </c>
      <c r="BY29" s="3">
        <f>Sheet9!BT29</f>
        <v>0</v>
      </c>
      <c r="BZ29" s="3">
        <f>Sheet9!BU29</f>
        <v>0</v>
      </c>
      <c r="CA29" s="3" t="s">
        <v>1671</v>
      </c>
      <c r="CB29" s="3" t="str">
        <f>Table4[[#This Row],[ID]]</f>
        <v>{B8341C75-0715-4BCE-901A-F8C8E91E06EA}</v>
      </c>
      <c r="CC29" s="3" t="str">
        <f>_xlfn.XLOOKUP(Table4[[#This Row],[idElementDefinition]],Table5[idElementDefinition],Table5[idElementValue],"",0)</f>
        <v/>
      </c>
    </row>
    <row r="30" spans="1:81" hidden="1" x14ac:dyDescent="0.25">
      <c r="A30" s="3">
        <f>_xlfn.NUMBERVALUE(Table4[[#This Row],[Title]])</f>
        <v>29</v>
      </c>
      <c r="B30" s="3" t="s">
        <v>1207</v>
      </c>
      <c r="C30" t="s">
        <v>191</v>
      </c>
      <c r="D30" t="s">
        <v>1369</v>
      </c>
      <c r="E30" t="s">
        <v>1392</v>
      </c>
      <c r="F30" t="s">
        <v>1346</v>
      </c>
      <c r="G30" t="s">
        <v>1502</v>
      </c>
      <c r="I30" t="s">
        <v>209</v>
      </c>
      <c r="J30" t="s">
        <v>1208</v>
      </c>
      <c r="K30">
        <v>3</v>
      </c>
      <c r="L30">
        <v>60</v>
      </c>
      <c r="N30">
        <v>0</v>
      </c>
      <c r="O30">
        <v>0</v>
      </c>
      <c r="P30">
        <v>1</v>
      </c>
      <c r="R30">
        <v>0</v>
      </c>
      <c r="U30" s="3" t="s">
        <v>787</v>
      </c>
      <c r="AD30">
        <v>0</v>
      </c>
      <c r="AE30">
        <v>0</v>
      </c>
      <c r="AF30" s="3" t="str">
        <f>_xlfn.XLOOKUP(Table4[[#This Row],[idCategory1]],Table1[ID],Table1[Titel],"",0)</f>
        <v>Anlageninvestition</v>
      </c>
      <c r="AG30" s="3" t="str">
        <f>_xlfn.XLOOKUP(Table4[[#This Row],[idCategory2]],Table1[ID],Table1[Titel],"",0)</f>
        <v>CAPEX</v>
      </c>
      <c r="AH30" s="3" t="str">
        <f>_xlfn.XLOOKUP(Table4[[#This Row],[idCategory3]],Table1[ID],Table1[Titel],"",0)</f>
        <v>10 Jahre</v>
      </c>
      <c r="AI30" s="3" t="str">
        <f>_xlfn.XLOOKUP(Table4[[#This Row],[idCategory4]],Table1[ID],Table1[Titel],"",0)</f>
        <v>Sum</v>
      </c>
      <c r="AJ30" s="3" t="str">
        <f>_xlfn.XLOOKUP(Table4[[#This Row],[idCategory5]],Table1[ID],Table1[Titel],"",0)</f>
        <v/>
      </c>
      <c r="AK30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Anlageninvestition,CAPEX,10 Jahre,Sum</v>
      </c>
      <c r="AL30" s="3">
        <f>Sheet9!AG30</f>
        <v>0</v>
      </c>
      <c r="AM30" s="3">
        <f>Sheet9!AH30</f>
        <v>0</v>
      </c>
      <c r="AN30" s="3">
        <f>Sheet9!AI30</f>
        <v>0</v>
      </c>
      <c r="AO30" s="3">
        <f>Sheet9!AJ30</f>
        <v>0</v>
      </c>
      <c r="AP30" s="3">
        <f>Sheet9!AK30</f>
        <v>0</v>
      </c>
      <c r="AQ30" s="3">
        <f>Sheet9!AL30</f>
        <v>0</v>
      </c>
      <c r="AR30" s="3">
        <f>Sheet9!AM30</f>
        <v>0</v>
      </c>
      <c r="AS30" s="3">
        <f>Sheet9!AN30</f>
        <v>0</v>
      </c>
      <c r="AT30" s="3">
        <f>Sheet9!AO30</f>
        <v>0</v>
      </c>
      <c r="AU30" s="3">
        <f>Sheet9!AP30</f>
        <v>0</v>
      </c>
      <c r="AV30" s="3">
        <f>Sheet9!AQ30</f>
        <v>0</v>
      </c>
      <c r="AW30" s="3">
        <f>Sheet9!AR30</f>
        <v>0</v>
      </c>
      <c r="AX30" s="3">
        <f>Sheet9!AS30</f>
        <v>0</v>
      </c>
      <c r="AY30" s="3">
        <f>Sheet9!AT30</f>
        <v>0</v>
      </c>
      <c r="AZ30" s="3">
        <f>Sheet9!AU30</f>
        <v>0</v>
      </c>
      <c r="BA30" s="3">
        <f>Sheet9!AV30</f>
        <v>0</v>
      </c>
      <c r="BB30" s="3">
        <f>Sheet9!AW30</f>
        <v>0</v>
      </c>
      <c r="BC30" s="3">
        <f>Sheet9!AX30</f>
        <v>0</v>
      </c>
      <c r="BD30" s="3">
        <f>Sheet9!AY30</f>
        <v>0</v>
      </c>
      <c r="BE30" s="3">
        <f>Sheet9!AZ30</f>
        <v>0</v>
      </c>
      <c r="BF30" s="3">
        <f>Sheet9!BA30</f>
        <v>0</v>
      </c>
      <c r="BG30" s="3">
        <f>Sheet9!BB30</f>
        <v>0</v>
      </c>
      <c r="BH30" s="3">
        <f>Sheet9!BC30</f>
        <v>0</v>
      </c>
      <c r="BI30" s="3">
        <f>Sheet9!BD30</f>
        <v>0</v>
      </c>
      <c r="BJ30" s="3">
        <f>Sheet9!BE30</f>
        <v>0</v>
      </c>
      <c r="BK30" s="3">
        <f>Sheet9!BF30</f>
        <v>0</v>
      </c>
      <c r="BL30" s="3">
        <f>Sheet9!BG30</f>
        <v>0</v>
      </c>
      <c r="BM30" s="3">
        <f>Sheet9!BH30</f>
        <v>0</v>
      </c>
      <c r="BN30" s="3">
        <f>Sheet9!BI30</f>
        <v>0</v>
      </c>
      <c r="BO30" s="3">
        <f>Sheet9!BJ30</f>
        <v>0</v>
      </c>
      <c r="BP30" s="3">
        <f>Sheet9!BK30</f>
        <v>0</v>
      </c>
      <c r="BQ30" s="3">
        <f>Sheet9!BL30</f>
        <v>0</v>
      </c>
      <c r="BR30" s="3">
        <f>Sheet9!BM30</f>
        <v>0</v>
      </c>
      <c r="BS30" s="3">
        <f>Sheet9!BN30</f>
        <v>0</v>
      </c>
      <c r="BT30" s="3">
        <f>Sheet9!BO30</f>
        <v>0</v>
      </c>
      <c r="BU30" s="3">
        <f>Sheet9!BP30</f>
        <v>0</v>
      </c>
      <c r="BV30" s="3">
        <f>Sheet9!BQ30</f>
        <v>0</v>
      </c>
      <c r="BW30" s="3">
        <f>Sheet9!BR30</f>
        <v>0</v>
      </c>
      <c r="BX30" s="3">
        <f>Sheet9!BS30</f>
        <v>0</v>
      </c>
      <c r="BY30" s="3">
        <f>Sheet9!BT30</f>
        <v>0</v>
      </c>
      <c r="BZ30" s="3">
        <f>Sheet9!BU30</f>
        <v>0</v>
      </c>
      <c r="CA30" s="3" t="s">
        <v>1671</v>
      </c>
      <c r="CB30" s="3" t="str">
        <f>Table4[[#This Row],[ID]]</f>
        <v>{D445B40E-D028-464F-BB63-CC81A9BD800C}</v>
      </c>
      <c r="CC30" s="3" t="str">
        <f>_xlfn.XLOOKUP(Table4[[#This Row],[idElementDefinition]],Table5[idElementDefinition],Table5[idElementValue],"",0)</f>
        <v/>
      </c>
    </row>
    <row r="31" spans="1:81" hidden="1" x14ac:dyDescent="0.25">
      <c r="A31" s="3">
        <f>_xlfn.NUMBERVALUE(Table4[[#This Row],[Title]])</f>
        <v>30</v>
      </c>
      <c r="B31" s="3" t="s">
        <v>1224</v>
      </c>
      <c r="C31" t="s">
        <v>191</v>
      </c>
      <c r="D31" t="s">
        <v>1369</v>
      </c>
      <c r="E31" t="s">
        <v>1392</v>
      </c>
      <c r="F31" t="s">
        <v>1346</v>
      </c>
      <c r="G31" t="s">
        <v>1508</v>
      </c>
      <c r="I31" t="s">
        <v>209</v>
      </c>
      <c r="J31" t="s">
        <v>580</v>
      </c>
      <c r="K31">
        <v>6</v>
      </c>
      <c r="L31">
        <v>70</v>
      </c>
      <c r="N31">
        <v>0</v>
      </c>
      <c r="O31">
        <v>0</v>
      </c>
      <c r="P31">
        <v>1</v>
      </c>
      <c r="R31">
        <v>0</v>
      </c>
      <c r="U31" s="3" t="s">
        <v>1207</v>
      </c>
      <c r="AD31">
        <v>0</v>
      </c>
      <c r="AE31">
        <v>0</v>
      </c>
      <c r="AF31" s="3" t="str">
        <f>_xlfn.XLOOKUP(Table4[[#This Row],[idCategory1]],Table1[ID],Table1[Titel],"",0)</f>
        <v>Anlageninvestition</v>
      </c>
      <c r="AG31" s="3" t="str">
        <f>_xlfn.XLOOKUP(Table4[[#This Row],[idCategory2]],Table1[ID],Table1[Titel],"",0)</f>
        <v>CAPEX</v>
      </c>
      <c r="AH31" s="3" t="str">
        <f>_xlfn.XLOOKUP(Table4[[#This Row],[idCategory3]],Table1[ID],Table1[Titel],"",0)</f>
        <v>10 Jahre</v>
      </c>
      <c r="AI31" s="3" t="str">
        <f>_xlfn.XLOOKUP(Table4[[#This Row],[idCategory4]],Table1[ID],Table1[Titel],"",0)</f>
        <v>Total</v>
      </c>
      <c r="AJ31" s="3" t="str">
        <f>_xlfn.XLOOKUP(Table4[[#This Row],[idCategory5]],Table1[ID],Table1[Titel],"",0)</f>
        <v/>
      </c>
      <c r="AK31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Anlageninvestition,CAPEX,10 Jahre,Total</v>
      </c>
      <c r="AL31" s="3">
        <f>Sheet9!AG31</f>
        <v>0</v>
      </c>
      <c r="AM31" s="3">
        <f>Sheet9!AH31</f>
        <v>0</v>
      </c>
      <c r="AN31" s="3">
        <f>Sheet9!AI31</f>
        <v>0</v>
      </c>
      <c r="AO31" s="3">
        <f>Sheet9!AJ31</f>
        <v>0</v>
      </c>
      <c r="AP31" s="3">
        <f>Sheet9!AK31</f>
        <v>0</v>
      </c>
      <c r="AQ31" s="3">
        <f>Sheet9!AL31</f>
        <v>0</v>
      </c>
      <c r="AR31" s="3">
        <f>Sheet9!AM31</f>
        <v>0</v>
      </c>
      <c r="AS31" s="3">
        <f>Sheet9!AN31</f>
        <v>0</v>
      </c>
      <c r="AT31" s="3">
        <f>Sheet9!AO31</f>
        <v>0</v>
      </c>
      <c r="AU31" s="3">
        <f>Sheet9!AP31</f>
        <v>0</v>
      </c>
      <c r="AV31" s="3">
        <f>Sheet9!AQ31</f>
        <v>0</v>
      </c>
      <c r="AW31" s="3">
        <f>Sheet9!AR31</f>
        <v>0</v>
      </c>
      <c r="AX31" s="3">
        <f>Sheet9!AS31</f>
        <v>0</v>
      </c>
      <c r="AY31" s="3">
        <f>Sheet9!AT31</f>
        <v>0</v>
      </c>
      <c r="AZ31" s="3">
        <f>Sheet9!AU31</f>
        <v>0</v>
      </c>
      <c r="BA31" s="3">
        <f>Sheet9!AV31</f>
        <v>0</v>
      </c>
      <c r="BB31" s="3">
        <f>Sheet9!AW31</f>
        <v>0</v>
      </c>
      <c r="BC31" s="3">
        <f>Sheet9!AX31</f>
        <v>0</v>
      </c>
      <c r="BD31" s="3">
        <f>Sheet9!AY31</f>
        <v>0</v>
      </c>
      <c r="BE31" s="3">
        <f>Sheet9!AZ31</f>
        <v>0</v>
      </c>
      <c r="BF31" s="3">
        <f>Sheet9!BA31</f>
        <v>0</v>
      </c>
      <c r="BG31" s="3">
        <f>Sheet9!BB31</f>
        <v>0</v>
      </c>
      <c r="BH31" s="3">
        <f>Sheet9!BC31</f>
        <v>0</v>
      </c>
      <c r="BI31" s="3">
        <f>Sheet9!BD31</f>
        <v>0</v>
      </c>
      <c r="BJ31" s="3">
        <f>Sheet9!BE31</f>
        <v>0</v>
      </c>
      <c r="BK31" s="3">
        <f>Sheet9!BF31</f>
        <v>0</v>
      </c>
      <c r="BL31" s="3">
        <f>Sheet9!BG31</f>
        <v>0</v>
      </c>
      <c r="BM31" s="3">
        <f>Sheet9!BH31</f>
        <v>0</v>
      </c>
      <c r="BN31" s="3">
        <f>Sheet9!BI31</f>
        <v>0</v>
      </c>
      <c r="BO31" s="3">
        <f>Sheet9!BJ31</f>
        <v>0</v>
      </c>
      <c r="BP31" s="3">
        <f>Sheet9!BK31</f>
        <v>0</v>
      </c>
      <c r="BQ31" s="3">
        <f>Sheet9!BL31</f>
        <v>0</v>
      </c>
      <c r="BR31" s="3">
        <f>Sheet9!BM31</f>
        <v>0</v>
      </c>
      <c r="BS31" s="3">
        <f>Sheet9!BN31</f>
        <v>0</v>
      </c>
      <c r="BT31" s="3">
        <f>Sheet9!BO31</f>
        <v>0</v>
      </c>
      <c r="BU31" s="3">
        <f>Sheet9!BP31</f>
        <v>0</v>
      </c>
      <c r="BV31" s="3">
        <f>Sheet9!BQ31</f>
        <v>0</v>
      </c>
      <c r="BW31" s="3">
        <f>Sheet9!BR31</f>
        <v>0</v>
      </c>
      <c r="BX31" s="3">
        <f>Sheet9!BS31</f>
        <v>0</v>
      </c>
      <c r="BY31" s="3">
        <f>Sheet9!BT31</f>
        <v>0</v>
      </c>
      <c r="BZ31" s="3">
        <f>Sheet9!BU31</f>
        <v>0</v>
      </c>
      <c r="CA31" s="3" t="s">
        <v>1671</v>
      </c>
      <c r="CB31" s="3" t="str">
        <f>Table4[[#This Row],[ID]]</f>
        <v>{06C996BF-57E1-4791-8D3C-D138A1482D3D}</v>
      </c>
      <c r="CC31" s="3" t="str">
        <f>_xlfn.XLOOKUP(Table4[[#This Row],[idElementDefinition]],Table5[idElementDefinition],Table5[idElementValue],"",0)</f>
        <v/>
      </c>
    </row>
    <row r="32" spans="1:81" hidden="1" x14ac:dyDescent="0.25">
      <c r="A32" s="3">
        <f>_xlfn.NUMBERVALUE(Table4[[#This Row],[Title]])</f>
        <v>31</v>
      </c>
      <c r="B32" t="s">
        <v>821</v>
      </c>
      <c r="C32" t="s">
        <v>191</v>
      </c>
      <c r="D32" t="s">
        <v>1369</v>
      </c>
      <c r="E32" t="s">
        <v>1392</v>
      </c>
      <c r="F32" t="s">
        <v>1348</v>
      </c>
      <c r="G32" t="s">
        <v>1356</v>
      </c>
      <c r="I32" t="s">
        <v>209</v>
      </c>
      <c r="J32" t="s">
        <v>822</v>
      </c>
      <c r="K32">
        <v>2</v>
      </c>
      <c r="L32">
        <v>80</v>
      </c>
      <c r="M32" t="s">
        <v>262</v>
      </c>
      <c r="N32">
        <v>770</v>
      </c>
      <c r="O32">
        <v>6220</v>
      </c>
      <c r="P32">
        <v>1</v>
      </c>
      <c r="R32">
        <v>0</v>
      </c>
      <c r="U32" t="s">
        <v>611</v>
      </c>
      <c r="V32" t="s">
        <v>787</v>
      </c>
      <c r="AD32">
        <v>0</v>
      </c>
      <c r="AE32">
        <v>0</v>
      </c>
      <c r="AF32" t="str">
        <f>_xlfn.XLOOKUP(Table4[[#This Row],[idCategory1]],Table1[ID],Table1[Titel],"",0)</f>
        <v>Anlageninvestition</v>
      </c>
      <c r="AG32" t="str">
        <f>_xlfn.XLOOKUP(Table4[[#This Row],[idCategory2]],Table1[ID],Table1[Titel],"",0)</f>
        <v>CAPEX</v>
      </c>
      <c r="AH32" t="str">
        <f>_xlfn.XLOOKUP(Table4[[#This Row],[idCategory3]],Table1[ID],Table1[Titel],"",0)</f>
        <v>30 Jahre</v>
      </c>
      <c r="AI32" t="str">
        <f>_xlfn.XLOOKUP(Table4[[#This Row],[idCategory4]],Table1[ID],Table1[Titel],"",0)</f>
        <v>Abschreibung</v>
      </c>
      <c r="AJ32" t="str">
        <f>_xlfn.XLOOKUP(Table4[[#This Row],[idCategory5]],Table1[ID],Table1[Titel],"",0)</f>
        <v/>
      </c>
      <c r="AK32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Anlageninvestition,CAPEX,30 Jahre,Abschreibung</v>
      </c>
      <c r="AL32" s="3">
        <f>Sheet9!AG32</f>
        <v>0</v>
      </c>
      <c r="AM32" s="3">
        <f>Sheet9!AH32</f>
        <v>0</v>
      </c>
      <c r="AN32" s="3">
        <f>Sheet9!AI32</f>
        <v>0</v>
      </c>
      <c r="AO32" s="3">
        <f>Sheet9!AJ32</f>
        <v>0</v>
      </c>
      <c r="AP32" s="3">
        <f>Sheet9!AK32</f>
        <v>0</v>
      </c>
      <c r="AQ32" s="3">
        <f>Sheet9!AL32</f>
        <v>0</v>
      </c>
      <c r="AR32" s="3">
        <f>Sheet9!AM32</f>
        <v>0</v>
      </c>
      <c r="AS32" s="3">
        <f>Sheet9!AN32</f>
        <v>0</v>
      </c>
      <c r="AT32" s="3">
        <f>Sheet9!AO32</f>
        <v>0</v>
      </c>
      <c r="AU32" s="3">
        <f>Sheet9!AP32</f>
        <v>0</v>
      </c>
      <c r="AV32" s="3">
        <f>Sheet9!AQ32</f>
        <v>0</v>
      </c>
      <c r="AW32" s="3">
        <f>Sheet9!AR32</f>
        <v>0</v>
      </c>
      <c r="AX32" s="3">
        <f>Sheet9!AS32</f>
        <v>0</v>
      </c>
      <c r="AY32" s="3">
        <f>Sheet9!AT32</f>
        <v>0</v>
      </c>
      <c r="AZ32" s="3">
        <f>Sheet9!AU32</f>
        <v>0</v>
      </c>
      <c r="BA32" s="3">
        <f>Sheet9!AV32</f>
        <v>0</v>
      </c>
      <c r="BB32" s="3">
        <f>Sheet9!AW32</f>
        <v>0</v>
      </c>
      <c r="BC32" s="3">
        <f>Sheet9!AX32</f>
        <v>0</v>
      </c>
      <c r="BD32" s="3">
        <f>Sheet9!AY32</f>
        <v>0</v>
      </c>
      <c r="BE32" s="3">
        <f>Sheet9!AZ32</f>
        <v>0</v>
      </c>
      <c r="BF32" s="3">
        <f>Sheet9!BA32</f>
        <v>0</v>
      </c>
      <c r="BG32" s="3">
        <f>Sheet9!BB32</f>
        <v>0</v>
      </c>
      <c r="BH32" s="3">
        <f>Sheet9!BC32</f>
        <v>0</v>
      </c>
      <c r="BI32" s="3">
        <f>Sheet9!BD32</f>
        <v>0</v>
      </c>
      <c r="BJ32" s="3">
        <f>Sheet9!BE32</f>
        <v>0</v>
      </c>
      <c r="BK32" s="3">
        <f>Sheet9!BF32</f>
        <v>0</v>
      </c>
      <c r="BL32" s="3">
        <f>Sheet9!BG32</f>
        <v>0</v>
      </c>
      <c r="BM32" s="3">
        <f>Sheet9!BH32</f>
        <v>0</v>
      </c>
      <c r="BN32" s="3">
        <f>Sheet9!BI32</f>
        <v>0</v>
      </c>
      <c r="BO32" s="3">
        <f>Sheet9!BJ32</f>
        <v>0</v>
      </c>
      <c r="BP32" s="3">
        <f>Sheet9!BK32</f>
        <v>0</v>
      </c>
      <c r="BQ32" s="3">
        <f>Sheet9!BL32</f>
        <v>0</v>
      </c>
      <c r="BR32" s="3">
        <f>Sheet9!BM32</f>
        <v>0</v>
      </c>
      <c r="BS32" s="3">
        <f>Sheet9!BN32</f>
        <v>0</v>
      </c>
      <c r="BT32" s="3">
        <f>Sheet9!BO32</f>
        <v>0</v>
      </c>
      <c r="BU32" s="3">
        <f>Sheet9!BP32</f>
        <v>0</v>
      </c>
      <c r="BV32" s="3">
        <f>Sheet9!BQ32</f>
        <v>0</v>
      </c>
      <c r="BW32" s="3">
        <f>Sheet9!BR32</f>
        <v>0</v>
      </c>
      <c r="BX32" s="3">
        <f>Sheet9!BS32</f>
        <v>0</v>
      </c>
      <c r="BY32" s="3">
        <f>Sheet9!BT32</f>
        <v>0</v>
      </c>
      <c r="BZ32" s="3">
        <f>Sheet9!BU32</f>
        <v>0</v>
      </c>
      <c r="CA32" s="3" t="s">
        <v>1671</v>
      </c>
      <c r="CB32" s="3" t="str">
        <f>Table4[[#This Row],[ID]]</f>
        <v>{2D0D0E77-BF5F-4719-9505-435E4A338972}</v>
      </c>
      <c r="CC32" s="3" t="str">
        <f>_xlfn.XLOOKUP(Table4[[#This Row],[idElementDefinition]],Table5[idElementDefinition],Table5[idElementValue],"",0)</f>
        <v/>
      </c>
    </row>
    <row r="33" spans="1:81" hidden="1" x14ac:dyDescent="0.25">
      <c r="A33" s="3">
        <f>_xlfn.NUMBERVALUE(Table4[[#This Row],[Title]])</f>
        <v>32</v>
      </c>
      <c r="B33" t="s">
        <v>1006</v>
      </c>
      <c r="C33" t="s">
        <v>191</v>
      </c>
      <c r="D33" t="s">
        <v>1369</v>
      </c>
      <c r="E33" t="s">
        <v>1392</v>
      </c>
      <c r="F33" t="s">
        <v>1348</v>
      </c>
      <c r="G33" t="s">
        <v>1502</v>
      </c>
      <c r="I33" t="s">
        <v>209</v>
      </c>
      <c r="J33" t="s">
        <v>756</v>
      </c>
      <c r="K33">
        <v>3</v>
      </c>
      <c r="L33">
        <v>60</v>
      </c>
      <c r="N33">
        <v>0</v>
      </c>
      <c r="O33">
        <v>0</v>
      </c>
      <c r="P33">
        <v>1</v>
      </c>
      <c r="R33">
        <v>0</v>
      </c>
      <c r="U33" t="s">
        <v>1069</v>
      </c>
      <c r="AD33">
        <v>0</v>
      </c>
      <c r="AE33">
        <v>0</v>
      </c>
      <c r="AF33" t="str">
        <f>_xlfn.XLOOKUP(Table4[[#This Row],[idCategory1]],Table1[ID],Table1[Titel],"",0)</f>
        <v>Anlageninvestition</v>
      </c>
      <c r="AG33" t="str">
        <f>_xlfn.XLOOKUP(Table4[[#This Row],[idCategory2]],Table1[ID],Table1[Titel],"",0)</f>
        <v>CAPEX</v>
      </c>
      <c r="AH33" t="str">
        <f>_xlfn.XLOOKUP(Table4[[#This Row],[idCategory3]],Table1[ID],Table1[Titel],"",0)</f>
        <v>30 Jahre</v>
      </c>
      <c r="AI33" t="str">
        <f>_xlfn.XLOOKUP(Table4[[#This Row],[idCategory4]],Table1[ID],Table1[Titel],"",0)</f>
        <v>Sum</v>
      </c>
      <c r="AJ33" t="str">
        <f>_xlfn.XLOOKUP(Table4[[#This Row],[idCategory5]],Table1[ID],Table1[Titel],"",0)</f>
        <v/>
      </c>
      <c r="AK33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Anlageninvestition,CAPEX,30 Jahre,Sum</v>
      </c>
      <c r="AL33" s="3">
        <f>Sheet9!AG33</f>
        <v>0</v>
      </c>
      <c r="AM33" s="3">
        <f>Sheet9!AH33</f>
        <v>0</v>
      </c>
      <c r="AN33" s="3">
        <f>Sheet9!AI33</f>
        <v>0</v>
      </c>
      <c r="AO33" s="3">
        <f>Sheet9!AJ33</f>
        <v>0</v>
      </c>
      <c r="AP33" s="3">
        <f>Sheet9!AK33</f>
        <v>0</v>
      </c>
      <c r="AQ33" s="3">
        <f>Sheet9!AL33</f>
        <v>0</v>
      </c>
      <c r="AR33" s="3">
        <f>Sheet9!AM33</f>
        <v>0</v>
      </c>
      <c r="AS33" s="3">
        <f>Sheet9!AN33</f>
        <v>0</v>
      </c>
      <c r="AT33" s="3">
        <f>Sheet9!AO33</f>
        <v>0</v>
      </c>
      <c r="AU33" s="3">
        <f>Sheet9!AP33</f>
        <v>0</v>
      </c>
      <c r="AV33" s="3">
        <f>Sheet9!AQ33</f>
        <v>0</v>
      </c>
      <c r="AW33" s="3">
        <f>Sheet9!AR33</f>
        <v>0</v>
      </c>
      <c r="AX33" s="3">
        <f>Sheet9!AS33</f>
        <v>0</v>
      </c>
      <c r="AY33" s="3">
        <f>Sheet9!AT33</f>
        <v>0</v>
      </c>
      <c r="AZ33" s="3">
        <f>Sheet9!AU33</f>
        <v>0</v>
      </c>
      <c r="BA33" s="3">
        <f>Sheet9!AV33</f>
        <v>0</v>
      </c>
      <c r="BB33" s="3">
        <f>Sheet9!AW33</f>
        <v>0</v>
      </c>
      <c r="BC33" s="3">
        <f>Sheet9!AX33</f>
        <v>0</v>
      </c>
      <c r="BD33" s="3">
        <f>Sheet9!AY33</f>
        <v>0</v>
      </c>
      <c r="BE33" s="3">
        <f>Sheet9!AZ33</f>
        <v>0</v>
      </c>
      <c r="BF33" s="3">
        <f>Sheet9!BA33</f>
        <v>0</v>
      </c>
      <c r="BG33" s="3">
        <f>Sheet9!BB33</f>
        <v>0</v>
      </c>
      <c r="BH33" s="3">
        <f>Sheet9!BC33</f>
        <v>0</v>
      </c>
      <c r="BI33" s="3">
        <f>Sheet9!BD33</f>
        <v>0</v>
      </c>
      <c r="BJ33" s="3">
        <f>Sheet9!BE33</f>
        <v>0</v>
      </c>
      <c r="BK33" s="3">
        <f>Sheet9!BF33</f>
        <v>0</v>
      </c>
      <c r="BL33" s="3">
        <f>Sheet9!BG33</f>
        <v>0</v>
      </c>
      <c r="BM33" s="3">
        <f>Sheet9!BH33</f>
        <v>0</v>
      </c>
      <c r="BN33" s="3">
        <f>Sheet9!BI33</f>
        <v>0</v>
      </c>
      <c r="BO33" s="3">
        <f>Sheet9!BJ33</f>
        <v>0</v>
      </c>
      <c r="BP33" s="3">
        <f>Sheet9!BK33</f>
        <v>0</v>
      </c>
      <c r="BQ33" s="3">
        <f>Sheet9!BL33</f>
        <v>0</v>
      </c>
      <c r="BR33" s="3">
        <f>Sheet9!BM33</f>
        <v>0</v>
      </c>
      <c r="BS33" s="3">
        <f>Sheet9!BN33</f>
        <v>0</v>
      </c>
      <c r="BT33" s="3">
        <f>Sheet9!BO33</f>
        <v>0</v>
      </c>
      <c r="BU33" s="3">
        <f>Sheet9!BP33</f>
        <v>0</v>
      </c>
      <c r="BV33" s="3">
        <f>Sheet9!BQ33</f>
        <v>0</v>
      </c>
      <c r="BW33" s="3">
        <f>Sheet9!BR33</f>
        <v>0</v>
      </c>
      <c r="BX33" s="3">
        <f>Sheet9!BS33</f>
        <v>0</v>
      </c>
      <c r="BY33" s="3">
        <f>Sheet9!BT33</f>
        <v>0</v>
      </c>
      <c r="BZ33" s="3">
        <f>Sheet9!BU33</f>
        <v>0</v>
      </c>
      <c r="CA33" s="3" t="s">
        <v>1671</v>
      </c>
      <c r="CB33" s="3" t="str">
        <f>Table4[[#This Row],[ID]]</f>
        <v>{AB3018F6-512F-40F7-9C17-80F1C26DF5C4}</v>
      </c>
      <c r="CC33" s="3" t="str">
        <f>_xlfn.XLOOKUP(Table4[[#This Row],[idElementDefinition]],Table5[idElementDefinition],Table5[idElementValue],"",0)</f>
        <v/>
      </c>
    </row>
    <row r="34" spans="1:81" hidden="1" x14ac:dyDescent="0.25">
      <c r="A34" s="3">
        <f>_xlfn.NUMBERVALUE(Table4[[#This Row],[Title]])</f>
        <v>33</v>
      </c>
      <c r="B34" t="s">
        <v>611</v>
      </c>
      <c r="C34" t="s">
        <v>191</v>
      </c>
      <c r="D34" t="s">
        <v>1369</v>
      </c>
      <c r="E34" t="s">
        <v>1392</v>
      </c>
      <c r="F34" t="s">
        <v>1348</v>
      </c>
      <c r="G34" t="s">
        <v>1508</v>
      </c>
      <c r="I34" t="s">
        <v>209</v>
      </c>
      <c r="J34" t="s">
        <v>612</v>
      </c>
      <c r="K34">
        <v>6</v>
      </c>
      <c r="L34">
        <v>70</v>
      </c>
      <c r="N34">
        <v>0</v>
      </c>
      <c r="O34">
        <v>0</v>
      </c>
      <c r="P34">
        <v>1</v>
      </c>
      <c r="R34">
        <v>0</v>
      </c>
      <c r="U34" t="s">
        <v>1006</v>
      </c>
      <c r="AD34">
        <v>0</v>
      </c>
      <c r="AE34">
        <v>0</v>
      </c>
      <c r="AF34" t="str">
        <f>_xlfn.XLOOKUP(Table4[[#This Row],[idCategory1]],Table1[ID],Table1[Titel],"",0)</f>
        <v>Anlageninvestition</v>
      </c>
      <c r="AG34" t="str">
        <f>_xlfn.XLOOKUP(Table4[[#This Row],[idCategory2]],Table1[ID],Table1[Titel],"",0)</f>
        <v>CAPEX</v>
      </c>
      <c r="AH34" t="str">
        <f>_xlfn.XLOOKUP(Table4[[#This Row],[idCategory3]],Table1[ID],Table1[Titel],"",0)</f>
        <v>30 Jahre</v>
      </c>
      <c r="AI34" t="str">
        <f>_xlfn.XLOOKUP(Table4[[#This Row],[idCategory4]],Table1[ID],Table1[Titel],"",0)</f>
        <v>Total</v>
      </c>
      <c r="AJ34" t="str">
        <f>_xlfn.XLOOKUP(Table4[[#This Row],[idCategory5]],Table1[ID],Table1[Titel],"",0)</f>
        <v/>
      </c>
      <c r="AK34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Anlageninvestition,CAPEX,30 Jahre,Total</v>
      </c>
      <c r="AL34" s="3">
        <f>Sheet9!AG34</f>
        <v>0</v>
      </c>
      <c r="AM34" s="3">
        <f>Sheet9!AH34</f>
        <v>0</v>
      </c>
      <c r="AN34" s="3">
        <f>Sheet9!AI34</f>
        <v>0</v>
      </c>
      <c r="AO34" s="3">
        <f>Sheet9!AJ34</f>
        <v>0</v>
      </c>
      <c r="AP34" s="3">
        <f>Sheet9!AK34</f>
        <v>0</v>
      </c>
      <c r="AQ34" s="3">
        <f>Sheet9!AL34</f>
        <v>0</v>
      </c>
      <c r="AR34" s="3">
        <f>Sheet9!AM34</f>
        <v>0</v>
      </c>
      <c r="AS34" s="3">
        <f>Sheet9!AN34</f>
        <v>0</v>
      </c>
      <c r="AT34" s="3">
        <f>Sheet9!AO34</f>
        <v>0</v>
      </c>
      <c r="AU34" s="3">
        <f>Sheet9!AP34</f>
        <v>0</v>
      </c>
      <c r="AV34" s="3">
        <f>Sheet9!AQ34</f>
        <v>0</v>
      </c>
      <c r="AW34" s="3">
        <f>Sheet9!AR34</f>
        <v>0</v>
      </c>
      <c r="AX34" s="3">
        <f>Sheet9!AS34</f>
        <v>0</v>
      </c>
      <c r="AY34" s="3">
        <f>Sheet9!AT34</f>
        <v>0</v>
      </c>
      <c r="AZ34" s="3">
        <f>Sheet9!AU34</f>
        <v>0</v>
      </c>
      <c r="BA34" s="3">
        <f>Sheet9!AV34</f>
        <v>0</v>
      </c>
      <c r="BB34" s="3">
        <f>Sheet9!AW34</f>
        <v>0</v>
      </c>
      <c r="BC34" s="3">
        <f>Sheet9!AX34</f>
        <v>0</v>
      </c>
      <c r="BD34" s="3">
        <f>Sheet9!AY34</f>
        <v>0</v>
      </c>
      <c r="BE34" s="3">
        <f>Sheet9!AZ34</f>
        <v>0</v>
      </c>
      <c r="BF34" s="3">
        <f>Sheet9!BA34</f>
        <v>0</v>
      </c>
      <c r="BG34" s="3">
        <f>Sheet9!BB34</f>
        <v>0</v>
      </c>
      <c r="BH34" s="3">
        <f>Sheet9!BC34</f>
        <v>0</v>
      </c>
      <c r="BI34" s="3">
        <f>Sheet9!BD34</f>
        <v>0</v>
      </c>
      <c r="BJ34" s="3">
        <f>Sheet9!BE34</f>
        <v>0</v>
      </c>
      <c r="BK34" s="3">
        <f>Sheet9!BF34</f>
        <v>0</v>
      </c>
      <c r="BL34" s="3">
        <f>Sheet9!BG34</f>
        <v>0</v>
      </c>
      <c r="BM34" s="3">
        <f>Sheet9!BH34</f>
        <v>0</v>
      </c>
      <c r="BN34" s="3">
        <f>Sheet9!BI34</f>
        <v>0</v>
      </c>
      <c r="BO34" s="3">
        <f>Sheet9!BJ34</f>
        <v>0</v>
      </c>
      <c r="BP34" s="3">
        <f>Sheet9!BK34</f>
        <v>0</v>
      </c>
      <c r="BQ34" s="3">
        <f>Sheet9!BL34</f>
        <v>0</v>
      </c>
      <c r="BR34" s="3">
        <f>Sheet9!BM34</f>
        <v>0</v>
      </c>
      <c r="BS34" s="3">
        <f>Sheet9!BN34</f>
        <v>0</v>
      </c>
      <c r="BT34" s="3">
        <f>Sheet9!BO34</f>
        <v>0</v>
      </c>
      <c r="BU34" s="3">
        <f>Sheet9!BP34</f>
        <v>0</v>
      </c>
      <c r="BV34" s="3">
        <f>Sheet9!BQ34</f>
        <v>0</v>
      </c>
      <c r="BW34" s="3">
        <f>Sheet9!BR34</f>
        <v>0</v>
      </c>
      <c r="BX34" s="3">
        <f>Sheet9!BS34</f>
        <v>0</v>
      </c>
      <c r="BY34" s="3">
        <f>Sheet9!BT34</f>
        <v>0</v>
      </c>
      <c r="BZ34" s="3">
        <f>Sheet9!BU34</f>
        <v>0</v>
      </c>
      <c r="CA34" s="3" t="s">
        <v>1671</v>
      </c>
      <c r="CB34" s="3" t="str">
        <f>Table4[[#This Row],[ID]]</f>
        <v>{CA309173-70F2-4A0E-AE21-0D2D1C93B711}</v>
      </c>
      <c r="CC34" s="3" t="str">
        <f>_xlfn.XLOOKUP(Table4[[#This Row],[idElementDefinition]],Table5[idElementDefinition],Table5[idElementValue],"",0)</f>
        <v/>
      </c>
    </row>
    <row r="35" spans="1:81" hidden="1" x14ac:dyDescent="0.25">
      <c r="A35" s="3">
        <f>_xlfn.NUMBERVALUE(Table4[[#This Row],[Title]])</f>
        <v>34</v>
      </c>
      <c r="B35" t="s">
        <v>1018</v>
      </c>
      <c r="C35" t="s">
        <v>191</v>
      </c>
      <c r="D35" t="s">
        <v>1369</v>
      </c>
      <c r="E35" t="s">
        <v>1392</v>
      </c>
      <c r="F35" t="s">
        <v>1351</v>
      </c>
      <c r="G35" t="s">
        <v>1356</v>
      </c>
      <c r="I35" t="s">
        <v>209</v>
      </c>
      <c r="J35" t="s">
        <v>769</v>
      </c>
      <c r="K35">
        <v>2</v>
      </c>
      <c r="L35">
        <v>80</v>
      </c>
      <c r="M35" t="s">
        <v>262</v>
      </c>
      <c r="N35">
        <v>770</v>
      </c>
      <c r="O35">
        <v>6220</v>
      </c>
      <c r="P35">
        <v>1</v>
      </c>
      <c r="R35">
        <v>0</v>
      </c>
      <c r="U35" t="s">
        <v>757</v>
      </c>
      <c r="V35" t="s">
        <v>978</v>
      </c>
      <c r="AD35">
        <v>0</v>
      </c>
      <c r="AE35">
        <v>0</v>
      </c>
      <c r="AF35" t="str">
        <f>_xlfn.XLOOKUP(Table4[[#This Row],[idCategory1]],Table1[ID],Table1[Titel],"",0)</f>
        <v>Anlageninvestition</v>
      </c>
      <c r="AG35" t="str">
        <f>_xlfn.XLOOKUP(Table4[[#This Row],[idCategory2]],Table1[ID],Table1[Titel],"",0)</f>
        <v>CAPEX</v>
      </c>
      <c r="AH35" t="str">
        <f>_xlfn.XLOOKUP(Table4[[#This Row],[idCategory3]],Table1[ID],Table1[Titel],"",0)</f>
        <v>5 Jahre</v>
      </c>
      <c r="AI35" t="str">
        <f>_xlfn.XLOOKUP(Table4[[#This Row],[idCategory4]],Table1[ID],Table1[Titel],"",0)</f>
        <v>Abschreibung</v>
      </c>
      <c r="AJ35" t="str">
        <f>_xlfn.XLOOKUP(Table4[[#This Row],[idCategory5]],Table1[ID],Table1[Titel],"",0)</f>
        <v/>
      </c>
      <c r="AK35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Anlageninvestition,CAPEX,5 Jahre,Abschreibung</v>
      </c>
      <c r="AL35" s="3">
        <f>Sheet9!AG35</f>
        <v>0</v>
      </c>
      <c r="AM35" s="3">
        <f>Sheet9!AH35</f>
        <v>0</v>
      </c>
      <c r="AN35" s="3">
        <f>Sheet9!AI35</f>
        <v>0</v>
      </c>
      <c r="AO35" s="3">
        <f>Sheet9!AJ35</f>
        <v>0</v>
      </c>
      <c r="AP35" s="3">
        <f>Sheet9!AK35</f>
        <v>0</v>
      </c>
      <c r="AQ35" s="3">
        <f>Sheet9!AL35</f>
        <v>0</v>
      </c>
      <c r="AR35" s="3">
        <f>Sheet9!AM35</f>
        <v>0</v>
      </c>
      <c r="AS35" s="3">
        <f>Sheet9!AN35</f>
        <v>0</v>
      </c>
      <c r="AT35" s="3">
        <f>Sheet9!AO35</f>
        <v>0</v>
      </c>
      <c r="AU35" s="3">
        <f>Sheet9!AP35</f>
        <v>0</v>
      </c>
      <c r="AV35" s="3">
        <f>Sheet9!AQ35</f>
        <v>0</v>
      </c>
      <c r="AW35" s="3">
        <f>Sheet9!AR35</f>
        <v>0</v>
      </c>
      <c r="AX35" s="3">
        <f>Sheet9!AS35</f>
        <v>0</v>
      </c>
      <c r="AY35" s="3">
        <f>Sheet9!AT35</f>
        <v>0</v>
      </c>
      <c r="AZ35" s="3">
        <f>Sheet9!AU35</f>
        <v>0</v>
      </c>
      <c r="BA35" s="3">
        <f>Sheet9!AV35</f>
        <v>0</v>
      </c>
      <c r="BB35" s="3">
        <f>Sheet9!AW35</f>
        <v>0</v>
      </c>
      <c r="BC35" s="3">
        <f>Sheet9!AX35</f>
        <v>0</v>
      </c>
      <c r="BD35" s="3">
        <f>Sheet9!AY35</f>
        <v>0</v>
      </c>
      <c r="BE35" s="3">
        <f>Sheet9!AZ35</f>
        <v>0</v>
      </c>
      <c r="BF35" s="3">
        <f>Sheet9!BA35</f>
        <v>0</v>
      </c>
      <c r="BG35" s="3">
        <f>Sheet9!BB35</f>
        <v>0</v>
      </c>
      <c r="BH35" s="3">
        <f>Sheet9!BC35</f>
        <v>0</v>
      </c>
      <c r="BI35" s="3">
        <f>Sheet9!BD35</f>
        <v>0</v>
      </c>
      <c r="BJ35" s="3">
        <f>Sheet9!BE35</f>
        <v>0</v>
      </c>
      <c r="BK35" s="3">
        <f>Sheet9!BF35</f>
        <v>0</v>
      </c>
      <c r="BL35" s="3">
        <f>Sheet9!BG35</f>
        <v>0</v>
      </c>
      <c r="BM35" s="3">
        <f>Sheet9!BH35</f>
        <v>0</v>
      </c>
      <c r="BN35" s="3">
        <f>Sheet9!BI35</f>
        <v>0</v>
      </c>
      <c r="BO35" s="3">
        <f>Sheet9!BJ35</f>
        <v>0</v>
      </c>
      <c r="BP35" s="3">
        <f>Sheet9!BK35</f>
        <v>0</v>
      </c>
      <c r="BQ35" s="3">
        <f>Sheet9!BL35</f>
        <v>0</v>
      </c>
      <c r="BR35" s="3">
        <f>Sheet9!BM35</f>
        <v>0</v>
      </c>
      <c r="BS35" s="3">
        <f>Sheet9!BN35</f>
        <v>0</v>
      </c>
      <c r="BT35" s="3">
        <f>Sheet9!BO35</f>
        <v>0</v>
      </c>
      <c r="BU35" s="3">
        <f>Sheet9!BP35</f>
        <v>0</v>
      </c>
      <c r="BV35" s="3">
        <f>Sheet9!BQ35</f>
        <v>0</v>
      </c>
      <c r="BW35" s="3">
        <f>Sheet9!BR35</f>
        <v>0</v>
      </c>
      <c r="BX35" s="3">
        <f>Sheet9!BS35</f>
        <v>0</v>
      </c>
      <c r="BY35" s="3">
        <f>Sheet9!BT35</f>
        <v>0</v>
      </c>
      <c r="BZ35" s="3">
        <f>Sheet9!BU35</f>
        <v>0</v>
      </c>
      <c r="CA35" s="3" t="s">
        <v>1671</v>
      </c>
      <c r="CB35" s="3" t="str">
        <f>Table4[[#This Row],[ID]]</f>
        <v>{C530B30E-E8CF-4529-B747-848167C6E68C}</v>
      </c>
      <c r="CC35" s="3" t="str">
        <f>_xlfn.XLOOKUP(Table4[[#This Row],[idElementDefinition]],Table5[idElementDefinition],Table5[idElementValue],"",0)</f>
        <v/>
      </c>
    </row>
    <row r="36" spans="1:81" hidden="1" x14ac:dyDescent="0.25">
      <c r="A36" s="3">
        <f>_xlfn.NUMBERVALUE(Table4[[#This Row],[Title]])</f>
        <v>35</v>
      </c>
      <c r="B36" t="s">
        <v>705</v>
      </c>
      <c r="C36" t="s">
        <v>191</v>
      </c>
      <c r="D36" t="s">
        <v>1369</v>
      </c>
      <c r="E36" t="s">
        <v>1392</v>
      </c>
      <c r="F36" t="s">
        <v>1351</v>
      </c>
      <c r="G36" t="s">
        <v>1502</v>
      </c>
      <c r="I36" t="s">
        <v>209</v>
      </c>
      <c r="J36" t="s">
        <v>706</v>
      </c>
      <c r="K36">
        <v>3</v>
      </c>
      <c r="L36">
        <v>60</v>
      </c>
      <c r="N36">
        <v>0</v>
      </c>
      <c r="O36">
        <v>0</v>
      </c>
      <c r="P36">
        <v>1</v>
      </c>
      <c r="R36">
        <v>0</v>
      </c>
      <c r="U36" t="s">
        <v>978</v>
      </c>
      <c r="AD36">
        <v>0</v>
      </c>
      <c r="AE36">
        <v>0</v>
      </c>
      <c r="AF36" t="str">
        <f>_xlfn.XLOOKUP(Table4[[#This Row],[idCategory1]],Table1[ID],Table1[Titel],"",0)</f>
        <v>Anlageninvestition</v>
      </c>
      <c r="AG36" t="str">
        <f>_xlfn.XLOOKUP(Table4[[#This Row],[idCategory2]],Table1[ID],Table1[Titel],"",0)</f>
        <v>CAPEX</v>
      </c>
      <c r="AH36" t="str">
        <f>_xlfn.XLOOKUP(Table4[[#This Row],[idCategory3]],Table1[ID],Table1[Titel],"",0)</f>
        <v>5 Jahre</v>
      </c>
      <c r="AI36" t="str">
        <f>_xlfn.XLOOKUP(Table4[[#This Row],[idCategory4]],Table1[ID],Table1[Titel],"",0)</f>
        <v>Sum</v>
      </c>
      <c r="AJ36" t="str">
        <f>_xlfn.XLOOKUP(Table4[[#This Row],[idCategory5]],Table1[ID],Table1[Titel],"",0)</f>
        <v/>
      </c>
      <c r="AK36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Anlageninvestition,CAPEX,5 Jahre,Sum</v>
      </c>
      <c r="AL36" s="3">
        <f>Sheet9!AG36</f>
        <v>0</v>
      </c>
      <c r="AM36" s="3">
        <f>Sheet9!AH36</f>
        <v>0</v>
      </c>
      <c r="AN36" s="3">
        <f>Sheet9!AI36</f>
        <v>0</v>
      </c>
      <c r="AO36" s="3">
        <f>Sheet9!AJ36</f>
        <v>0</v>
      </c>
      <c r="AP36" s="3">
        <f>Sheet9!AK36</f>
        <v>0</v>
      </c>
      <c r="AQ36" s="3">
        <f>Sheet9!AL36</f>
        <v>0</v>
      </c>
      <c r="AR36" s="3">
        <f>Sheet9!AM36</f>
        <v>0</v>
      </c>
      <c r="AS36" s="3">
        <f>Sheet9!AN36</f>
        <v>0</v>
      </c>
      <c r="AT36" s="3">
        <f>Sheet9!AO36</f>
        <v>0</v>
      </c>
      <c r="AU36" s="3">
        <f>Sheet9!AP36</f>
        <v>0</v>
      </c>
      <c r="AV36" s="3">
        <f>Sheet9!AQ36</f>
        <v>0</v>
      </c>
      <c r="AW36" s="3">
        <f>Sheet9!AR36</f>
        <v>0</v>
      </c>
      <c r="AX36" s="3">
        <f>Sheet9!AS36</f>
        <v>0</v>
      </c>
      <c r="AY36" s="3">
        <f>Sheet9!AT36</f>
        <v>0</v>
      </c>
      <c r="AZ36" s="3">
        <f>Sheet9!AU36</f>
        <v>0</v>
      </c>
      <c r="BA36" s="3">
        <f>Sheet9!AV36</f>
        <v>0</v>
      </c>
      <c r="BB36" s="3">
        <f>Sheet9!AW36</f>
        <v>0</v>
      </c>
      <c r="BC36" s="3">
        <f>Sheet9!AX36</f>
        <v>0</v>
      </c>
      <c r="BD36" s="3">
        <f>Sheet9!AY36</f>
        <v>0</v>
      </c>
      <c r="BE36" s="3">
        <f>Sheet9!AZ36</f>
        <v>0</v>
      </c>
      <c r="BF36" s="3">
        <f>Sheet9!BA36</f>
        <v>0</v>
      </c>
      <c r="BG36" s="3">
        <f>Sheet9!BB36</f>
        <v>0</v>
      </c>
      <c r="BH36" s="3">
        <f>Sheet9!BC36</f>
        <v>0</v>
      </c>
      <c r="BI36" s="3">
        <f>Sheet9!BD36</f>
        <v>0</v>
      </c>
      <c r="BJ36" s="3">
        <f>Sheet9!BE36</f>
        <v>0</v>
      </c>
      <c r="BK36" s="3">
        <f>Sheet9!BF36</f>
        <v>0</v>
      </c>
      <c r="BL36" s="3">
        <f>Sheet9!BG36</f>
        <v>0</v>
      </c>
      <c r="BM36" s="3">
        <f>Sheet9!BH36</f>
        <v>0</v>
      </c>
      <c r="BN36" s="3">
        <f>Sheet9!BI36</f>
        <v>0</v>
      </c>
      <c r="BO36" s="3">
        <f>Sheet9!BJ36</f>
        <v>0</v>
      </c>
      <c r="BP36" s="3">
        <f>Sheet9!BK36</f>
        <v>0</v>
      </c>
      <c r="BQ36" s="3">
        <f>Sheet9!BL36</f>
        <v>0</v>
      </c>
      <c r="BR36" s="3">
        <f>Sheet9!BM36</f>
        <v>0</v>
      </c>
      <c r="BS36" s="3">
        <f>Sheet9!BN36</f>
        <v>0</v>
      </c>
      <c r="BT36" s="3">
        <f>Sheet9!BO36</f>
        <v>0</v>
      </c>
      <c r="BU36" s="3">
        <f>Sheet9!BP36</f>
        <v>0</v>
      </c>
      <c r="BV36" s="3">
        <f>Sheet9!BQ36</f>
        <v>0</v>
      </c>
      <c r="BW36" s="3">
        <f>Sheet9!BR36</f>
        <v>0</v>
      </c>
      <c r="BX36" s="3">
        <f>Sheet9!BS36</f>
        <v>0</v>
      </c>
      <c r="BY36" s="3">
        <f>Sheet9!BT36</f>
        <v>0</v>
      </c>
      <c r="BZ36" s="3">
        <f>Sheet9!BU36</f>
        <v>0</v>
      </c>
      <c r="CA36" s="3" t="s">
        <v>1671</v>
      </c>
      <c r="CB36" s="3" t="str">
        <f>Table4[[#This Row],[ID]]</f>
        <v>{A6CF8B71-64E2-43A8-9057-22EA75B2ADF3}</v>
      </c>
      <c r="CC36" s="3" t="str">
        <f>_xlfn.XLOOKUP(Table4[[#This Row],[idElementDefinition]],Table5[idElementDefinition],Table5[idElementValue],"",0)</f>
        <v/>
      </c>
    </row>
    <row r="37" spans="1:81" hidden="1" x14ac:dyDescent="0.25">
      <c r="A37" s="3">
        <f>_xlfn.NUMBERVALUE(Table4[[#This Row],[Title]])</f>
        <v>36</v>
      </c>
      <c r="B37" t="s">
        <v>757</v>
      </c>
      <c r="C37" t="s">
        <v>191</v>
      </c>
      <c r="D37" t="s">
        <v>1369</v>
      </c>
      <c r="E37" t="s">
        <v>1392</v>
      </c>
      <c r="F37" t="s">
        <v>1351</v>
      </c>
      <c r="G37" t="s">
        <v>1508</v>
      </c>
      <c r="I37" t="s">
        <v>209</v>
      </c>
      <c r="J37" t="s">
        <v>608</v>
      </c>
      <c r="K37">
        <v>6</v>
      </c>
      <c r="L37">
        <v>70</v>
      </c>
      <c r="N37">
        <v>0</v>
      </c>
      <c r="O37">
        <v>0</v>
      </c>
      <c r="P37">
        <v>1</v>
      </c>
      <c r="R37">
        <v>0</v>
      </c>
      <c r="U37" t="s">
        <v>705</v>
      </c>
      <c r="AD37">
        <v>0</v>
      </c>
      <c r="AE37">
        <v>0</v>
      </c>
      <c r="AF37" t="str">
        <f>_xlfn.XLOOKUP(Table4[[#This Row],[idCategory1]],Table1[ID],Table1[Titel],"",0)</f>
        <v>Anlageninvestition</v>
      </c>
      <c r="AG37" t="str">
        <f>_xlfn.XLOOKUP(Table4[[#This Row],[idCategory2]],Table1[ID],Table1[Titel],"",0)</f>
        <v>CAPEX</v>
      </c>
      <c r="AH37" t="str">
        <f>_xlfn.XLOOKUP(Table4[[#This Row],[idCategory3]],Table1[ID],Table1[Titel],"",0)</f>
        <v>5 Jahre</v>
      </c>
      <c r="AI37" t="str">
        <f>_xlfn.XLOOKUP(Table4[[#This Row],[idCategory4]],Table1[ID],Table1[Titel],"",0)</f>
        <v>Total</v>
      </c>
      <c r="AJ37" t="str">
        <f>_xlfn.XLOOKUP(Table4[[#This Row],[idCategory5]],Table1[ID],Table1[Titel],"",0)</f>
        <v/>
      </c>
      <c r="AK37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Anlageninvestition,CAPEX,5 Jahre,Total</v>
      </c>
      <c r="AL37" s="3">
        <f>Sheet9!AG37</f>
        <v>0</v>
      </c>
      <c r="AM37" s="3">
        <f>Sheet9!AH37</f>
        <v>0</v>
      </c>
      <c r="AN37" s="3">
        <f>Sheet9!AI37</f>
        <v>0</v>
      </c>
      <c r="AO37" s="3">
        <f>Sheet9!AJ37</f>
        <v>0</v>
      </c>
      <c r="AP37" s="3">
        <f>Sheet9!AK37</f>
        <v>0</v>
      </c>
      <c r="AQ37" s="3">
        <f>Sheet9!AL37</f>
        <v>0</v>
      </c>
      <c r="AR37" s="3">
        <f>Sheet9!AM37</f>
        <v>0</v>
      </c>
      <c r="AS37" s="3">
        <f>Sheet9!AN37</f>
        <v>0</v>
      </c>
      <c r="AT37" s="3">
        <f>Sheet9!AO37</f>
        <v>0</v>
      </c>
      <c r="AU37" s="3">
        <f>Sheet9!AP37</f>
        <v>0</v>
      </c>
      <c r="AV37" s="3">
        <f>Sheet9!AQ37</f>
        <v>0</v>
      </c>
      <c r="AW37" s="3">
        <f>Sheet9!AR37</f>
        <v>0</v>
      </c>
      <c r="AX37" s="3">
        <f>Sheet9!AS37</f>
        <v>0</v>
      </c>
      <c r="AY37" s="3">
        <f>Sheet9!AT37</f>
        <v>0</v>
      </c>
      <c r="AZ37" s="3">
        <f>Sheet9!AU37</f>
        <v>0</v>
      </c>
      <c r="BA37" s="3">
        <f>Sheet9!AV37</f>
        <v>0</v>
      </c>
      <c r="BB37" s="3">
        <f>Sheet9!AW37</f>
        <v>0</v>
      </c>
      <c r="BC37" s="3">
        <f>Sheet9!AX37</f>
        <v>0</v>
      </c>
      <c r="BD37" s="3">
        <f>Sheet9!AY37</f>
        <v>0</v>
      </c>
      <c r="BE37" s="3">
        <f>Sheet9!AZ37</f>
        <v>0</v>
      </c>
      <c r="BF37" s="3">
        <f>Sheet9!BA37</f>
        <v>0</v>
      </c>
      <c r="BG37" s="3">
        <f>Sheet9!BB37</f>
        <v>0</v>
      </c>
      <c r="BH37" s="3">
        <f>Sheet9!BC37</f>
        <v>0</v>
      </c>
      <c r="BI37" s="3">
        <f>Sheet9!BD37</f>
        <v>0</v>
      </c>
      <c r="BJ37" s="3">
        <f>Sheet9!BE37</f>
        <v>0</v>
      </c>
      <c r="BK37" s="3">
        <f>Sheet9!BF37</f>
        <v>0</v>
      </c>
      <c r="BL37" s="3">
        <f>Sheet9!BG37</f>
        <v>0</v>
      </c>
      <c r="BM37" s="3">
        <f>Sheet9!BH37</f>
        <v>0</v>
      </c>
      <c r="BN37" s="3">
        <f>Sheet9!BI37</f>
        <v>0</v>
      </c>
      <c r="BO37" s="3">
        <f>Sheet9!BJ37</f>
        <v>0</v>
      </c>
      <c r="BP37" s="3">
        <f>Sheet9!BK37</f>
        <v>0</v>
      </c>
      <c r="BQ37" s="3">
        <f>Sheet9!BL37</f>
        <v>0</v>
      </c>
      <c r="BR37" s="3">
        <f>Sheet9!BM37</f>
        <v>0</v>
      </c>
      <c r="BS37" s="3">
        <f>Sheet9!BN37</f>
        <v>0</v>
      </c>
      <c r="BT37" s="3">
        <f>Sheet9!BO37</f>
        <v>0</v>
      </c>
      <c r="BU37" s="3">
        <f>Sheet9!BP37</f>
        <v>0</v>
      </c>
      <c r="BV37" s="3">
        <f>Sheet9!BQ37</f>
        <v>0</v>
      </c>
      <c r="BW37" s="3">
        <f>Sheet9!BR37</f>
        <v>0</v>
      </c>
      <c r="BX37" s="3">
        <f>Sheet9!BS37</f>
        <v>0</v>
      </c>
      <c r="BY37" s="3">
        <f>Sheet9!BT37</f>
        <v>0</v>
      </c>
      <c r="BZ37" s="3">
        <f>Sheet9!BU37</f>
        <v>0</v>
      </c>
      <c r="CA37" s="3" t="s">
        <v>1671</v>
      </c>
      <c r="CB37" s="3" t="str">
        <f>Table4[[#This Row],[ID]]</f>
        <v>{400B1C64-BE0E-4D4E-9B99-30A2BCB87AFF}</v>
      </c>
      <c r="CC37" s="3" t="str">
        <f>_xlfn.XLOOKUP(Table4[[#This Row],[idElementDefinition]],Table5[idElementDefinition],Table5[idElementValue],"",0)</f>
        <v/>
      </c>
    </row>
    <row r="38" spans="1:81" hidden="1" x14ac:dyDescent="0.25">
      <c r="A38" s="3">
        <f>_xlfn.NUMBERVALUE(Table4[[#This Row],[Title]])</f>
        <v>37</v>
      </c>
      <c r="B38" s="3" t="s">
        <v>1292</v>
      </c>
      <c r="C38" t="s">
        <v>191</v>
      </c>
      <c r="D38" t="s">
        <v>1369</v>
      </c>
      <c r="E38" t="s">
        <v>1392</v>
      </c>
      <c r="F38" t="s">
        <v>1508</v>
      </c>
      <c r="I38" t="s">
        <v>209</v>
      </c>
      <c r="J38" t="s">
        <v>906</v>
      </c>
      <c r="K38">
        <v>2</v>
      </c>
      <c r="L38">
        <v>80</v>
      </c>
      <c r="M38" t="s">
        <v>271</v>
      </c>
      <c r="N38">
        <v>0</v>
      </c>
      <c r="O38">
        <v>0</v>
      </c>
      <c r="P38">
        <v>1</v>
      </c>
      <c r="R38">
        <v>0</v>
      </c>
      <c r="U38" s="3" t="s">
        <v>757</v>
      </c>
      <c r="V38" t="s">
        <v>1224</v>
      </c>
      <c r="W38" t="s">
        <v>611</v>
      </c>
      <c r="AD38">
        <v>0</v>
      </c>
      <c r="AE38">
        <v>0</v>
      </c>
      <c r="AF38" s="3" t="str">
        <f>_xlfn.XLOOKUP(Table4[[#This Row],[idCategory1]],Table1[ID],Table1[Titel],"",0)</f>
        <v>Anlageninvestition</v>
      </c>
      <c r="AG38" s="3" t="str">
        <f>_xlfn.XLOOKUP(Table4[[#This Row],[idCategory2]],Table1[ID],Table1[Titel],"",0)</f>
        <v>CAPEX</v>
      </c>
      <c r="AH38" s="3" t="str">
        <f>_xlfn.XLOOKUP(Table4[[#This Row],[idCategory3]],Table1[ID],Table1[Titel],"",0)</f>
        <v>Total</v>
      </c>
      <c r="AI38" s="3" t="str">
        <f>_xlfn.XLOOKUP(Table4[[#This Row],[idCategory4]],Table1[ID],Table1[Titel],"",0)</f>
        <v/>
      </c>
      <c r="AJ38" s="3" t="str">
        <f>_xlfn.XLOOKUP(Table4[[#This Row],[idCategory5]],Table1[ID],Table1[Titel],"",0)</f>
        <v/>
      </c>
      <c r="AK38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Anlageninvestition,CAPEX,Total</v>
      </c>
      <c r="AL38" s="3">
        <f>Sheet9!AG38</f>
        <v>0</v>
      </c>
      <c r="AM38" s="3">
        <f>Sheet9!AH38</f>
        <v>0</v>
      </c>
      <c r="AN38" s="3">
        <f>Sheet9!AI38</f>
        <v>0</v>
      </c>
      <c r="AO38" s="3">
        <f>Sheet9!AJ38</f>
        <v>0</v>
      </c>
      <c r="AP38" s="3">
        <f>Sheet9!AK38</f>
        <v>0</v>
      </c>
      <c r="AQ38" s="3">
        <f>Sheet9!AL38</f>
        <v>0</v>
      </c>
      <c r="AR38" s="3">
        <f>Sheet9!AM38</f>
        <v>0</v>
      </c>
      <c r="AS38" s="3">
        <f>Sheet9!AN38</f>
        <v>0</v>
      </c>
      <c r="AT38" s="3">
        <f>Sheet9!AO38</f>
        <v>0</v>
      </c>
      <c r="AU38" s="3">
        <f>Sheet9!AP38</f>
        <v>0</v>
      </c>
      <c r="AV38" s="3">
        <f>Sheet9!AQ38</f>
        <v>0</v>
      </c>
      <c r="AW38" s="3">
        <f>Sheet9!AR38</f>
        <v>0</v>
      </c>
      <c r="AX38" s="3">
        <f>Sheet9!AS38</f>
        <v>0</v>
      </c>
      <c r="AY38" s="3">
        <f>Sheet9!AT38</f>
        <v>0</v>
      </c>
      <c r="AZ38" s="3">
        <f>Sheet9!AU38</f>
        <v>0</v>
      </c>
      <c r="BA38" s="3">
        <f>Sheet9!AV38</f>
        <v>0</v>
      </c>
      <c r="BB38" s="3">
        <f>Sheet9!AW38</f>
        <v>0</v>
      </c>
      <c r="BC38" s="3">
        <f>Sheet9!AX38</f>
        <v>0</v>
      </c>
      <c r="BD38" s="3">
        <f>Sheet9!AY38</f>
        <v>0</v>
      </c>
      <c r="BE38" s="3">
        <f>Sheet9!AZ38</f>
        <v>0</v>
      </c>
      <c r="BF38" s="3">
        <f>Sheet9!BA38</f>
        <v>0</v>
      </c>
      <c r="BG38" s="3">
        <f>Sheet9!BB38</f>
        <v>0</v>
      </c>
      <c r="BH38" s="3">
        <f>Sheet9!BC38</f>
        <v>0</v>
      </c>
      <c r="BI38" s="3">
        <f>Sheet9!BD38</f>
        <v>0</v>
      </c>
      <c r="BJ38" s="3">
        <f>Sheet9!BE38</f>
        <v>0</v>
      </c>
      <c r="BK38" s="3">
        <f>Sheet9!BF38</f>
        <v>0</v>
      </c>
      <c r="BL38" s="3">
        <f>Sheet9!BG38</f>
        <v>0</v>
      </c>
      <c r="BM38" s="3">
        <f>Sheet9!BH38</f>
        <v>0</v>
      </c>
      <c r="BN38" s="3">
        <f>Sheet9!BI38</f>
        <v>0</v>
      </c>
      <c r="BO38" s="3">
        <f>Sheet9!BJ38</f>
        <v>0</v>
      </c>
      <c r="BP38" s="3">
        <f>Sheet9!BK38</f>
        <v>0</v>
      </c>
      <c r="BQ38" s="3">
        <f>Sheet9!BL38</f>
        <v>0</v>
      </c>
      <c r="BR38" s="3">
        <f>Sheet9!BM38</f>
        <v>0</v>
      </c>
      <c r="BS38" s="3">
        <f>Sheet9!BN38</f>
        <v>0</v>
      </c>
      <c r="BT38" s="3">
        <f>Sheet9!BO38</f>
        <v>0</v>
      </c>
      <c r="BU38" s="3">
        <f>Sheet9!BP38</f>
        <v>0</v>
      </c>
      <c r="BV38" s="3">
        <f>Sheet9!BQ38</f>
        <v>0</v>
      </c>
      <c r="BW38" s="3">
        <f>Sheet9!BR38</f>
        <v>0</v>
      </c>
      <c r="BX38" s="3">
        <f>Sheet9!BS38</f>
        <v>0</v>
      </c>
      <c r="BY38" s="3">
        <f>Sheet9!BT38</f>
        <v>0</v>
      </c>
      <c r="BZ38" s="3">
        <f>Sheet9!BU38</f>
        <v>0</v>
      </c>
      <c r="CA38" s="3" t="s">
        <v>1671</v>
      </c>
      <c r="CB38" s="3" t="str">
        <f>Table4[[#This Row],[ID]]</f>
        <v>{9512C925-10B1-4FB6-BE4B-EC04429A40A7}</v>
      </c>
      <c r="CC38" s="3" t="str">
        <f>_xlfn.XLOOKUP(Table4[[#This Row],[idElementDefinition]],Table5[idElementDefinition],Table5[idElementValue],"",0)</f>
        <v/>
      </c>
    </row>
    <row r="39" spans="1:81" hidden="1" x14ac:dyDescent="0.25">
      <c r="A39" s="3">
        <f>_xlfn.NUMBERVALUE(Table4[[#This Row],[Title]])</f>
        <v>38</v>
      </c>
      <c r="B39" s="3" t="s">
        <v>1139</v>
      </c>
      <c r="C39" t="s">
        <v>191</v>
      </c>
      <c r="D39" t="s">
        <v>1369</v>
      </c>
      <c r="E39" t="s">
        <v>1448</v>
      </c>
      <c r="F39" t="s">
        <v>1372</v>
      </c>
      <c r="I39" t="s">
        <v>209</v>
      </c>
      <c r="J39" t="s">
        <v>1007</v>
      </c>
      <c r="K39">
        <v>2</v>
      </c>
      <c r="L39">
        <v>50</v>
      </c>
      <c r="M39" t="s">
        <v>252</v>
      </c>
      <c r="N39">
        <v>3300</v>
      </c>
      <c r="O39">
        <v>770</v>
      </c>
      <c r="P39">
        <v>1</v>
      </c>
      <c r="R39">
        <v>0</v>
      </c>
      <c r="U39" s="3" t="s">
        <v>563</v>
      </c>
      <c r="V39" t="s">
        <v>1285</v>
      </c>
      <c r="W39" t="s">
        <v>1183</v>
      </c>
      <c r="X39" t="s">
        <v>1019</v>
      </c>
      <c r="Y39" t="s">
        <v>754</v>
      </c>
      <c r="Z39" t="s">
        <v>1134</v>
      </c>
      <c r="AA39" t="s">
        <v>787</v>
      </c>
      <c r="AB39" t="s">
        <v>645</v>
      </c>
      <c r="AC39" t="s">
        <v>1319</v>
      </c>
      <c r="AD39">
        <v>0</v>
      </c>
      <c r="AE39">
        <v>0</v>
      </c>
      <c r="AF39" s="3" t="str">
        <f>_xlfn.XLOOKUP(Table4[[#This Row],[idCategory1]],Table1[ID],Table1[Titel],"",0)</f>
        <v>Anlageninvestition</v>
      </c>
      <c r="AG39" s="3" t="str">
        <f>_xlfn.XLOOKUP(Table4[[#This Row],[idCategory2]],Table1[ID],Table1[Titel],"",0)</f>
        <v>Nachbehandlung</v>
      </c>
      <c r="AH39" s="3" t="str">
        <f>_xlfn.XLOOKUP(Table4[[#This Row],[idCategory3]],Table1[ID],Table1[Titel],"",0)</f>
        <v>Aufbereitung PET</v>
      </c>
      <c r="AI39" s="3" t="str">
        <f>_xlfn.XLOOKUP(Table4[[#This Row],[idCategory4]],Table1[ID],Table1[Titel],"",0)</f>
        <v/>
      </c>
      <c r="AJ39" s="3" t="str">
        <f>_xlfn.XLOOKUP(Table4[[#This Row],[idCategory5]],Table1[ID],Table1[Titel],"",0)</f>
        <v/>
      </c>
      <c r="AK39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Anlageninvestition,Nachbehandlung,Aufbereitung PET</v>
      </c>
      <c r="AL39" s="3">
        <f>Sheet9!AG39</f>
        <v>0</v>
      </c>
      <c r="AM39" s="3">
        <f>Sheet9!AH39</f>
        <v>0</v>
      </c>
      <c r="AN39" s="3">
        <f>Sheet9!AI39</f>
        <v>0</v>
      </c>
      <c r="AO39" s="3">
        <f>Sheet9!AJ39</f>
        <v>0</v>
      </c>
      <c r="AP39" s="3">
        <f>Sheet9!AK39</f>
        <v>0</v>
      </c>
      <c r="AQ39" s="3">
        <f>Sheet9!AL39</f>
        <v>0</v>
      </c>
      <c r="AR39" s="3">
        <f>Sheet9!AM39</f>
        <v>0</v>
      </c>
      <c r="AS39" s="3">
        <f>Sheet9!AN39</f>
        <v>0</v>
      </c>
      <c r="AT39" s="3">
        <f>Sheet9!AO39</f>
        <v>0</v>
      </c>
      <c r="AU39" s="3">
        <f>Sheet9!AP39</f>
        <v>0</v>
      </c>
      <c r="AV39" s="3">
        <f>Sheet9!AQ39</f>
        <v>0</v>
      </c>
      <c r="AW39" s="3">
        <f>Sheet9!AR39</f>
        <v>0</v>
      </c>
      <c r="AX39" s="3">
        <f>Sheet9!AS39</f>
        <v>0</v>
      </c>
      <c r="AY39" s="3">
        <f>Sheet9!AT39</f>
        <v>0</v>
      </c>
      <c r="AZ39" s="3">
        <f>Sheet9!AU39</f>
        <v>0</v>
      </c>
      <c r="BA39" s="3">
        <f>Sheet9!AV39</f>
        <v>0</v>
      </c>
      <c r="BB39" s="3">
        <f>Sheet9!AW39</f>
        <v>0</v>
      </c>
      <c r="BC39" s="3">
        <f>Sheet9!AX39</f>
        <v>0</v>
      </c>
      <c r="BD39" s="3">
        <f>Sheet9!AY39</f>
        <v>0</v>
      </c>
      <c r="BE39" s="3">
        <f>Sheet9!AZ39</f>
        <v>0</v>
      </c>
      <c r="BF39" s="3">
        <f>Sheet9!BA39</f>
        <v>0</v>
      </c>
      <c r="BG39" s="3">
        <f>Sheet9!BB39</f>
        <v>0</v>
      </c>
      <c r="BH39" s="3">
        <f>Sheet9!BC39</f>
        <v>0</v>
      </c>
      <c r="BI39" s="3">
        <f>Sheet9!BD39</f>
        <v>0</v>
      </c>
      <c r="BJ39" s="3">
        <f>Sheet9!BE39</f>
        <v>0</v>
      </c>
      <c r="BK39" s="3">
        <f>Sheet9!BF39</f>
        <v>0</v>
      </c>
      <c r="BL39" s="3">
        <f>Sheet9!BG39</f>
        <v>0</v>
      </c>
      <c r="BM39" s="3">
        <f>Sheet9!BH39</f>
        <v>0</v>
      </c>
      <c r="BN39" s="3">
        <f>Sheet9!BI39</f>
        <v>0</v>
      </c>
      <c r="BO39" s="3">
        <f>Sheet9!BJ39</f>
        <v>0</v>
      </c>
      <c r="BP39" s="3">
        <f>Sheet9!BK39</f>
        <v>0</v>
      </c>
      <c r="BQ39" s="3">
        <f>Sheet9!BL39</f>
        <v>0</v>
      </c>
      <c r="BR39" s="3">
        <f>Sheet9!BM39</f>
        <v>0</v>
      </c>
      <c r="BS39" s="3">
        <f>Sheet9!BN39</f>
        <v>0</v>
      </c>
      <c r="BT39" s="3">
        <f>Sheet9!BO39</f>
        <v>0</v>
      </c>
      <c r="BU39" s="3">
        <f>Sheet9!BP39</f>
        <v>0</v>
      </c>
      <c r="BV39" s="3">
        <f>Sheet9!BQ39</f>
        <v>0</v>
      </c>
      <c r="BW39" s="3">
        <f>Sheet9!BR39</f>
        <v>0</v>
      </c>
      <c r="BX39" s="3">
        <f>Sheet9!BS39</f>
        <v>0</v>
      </c>
      <c r="BY39" s="3">
        <f>Sheet9!BT39</f>
        <v>0</v>
      </c>
      <c r="BZ39" s="3">
        <f>Sheet9!BU39</f>
        <v>0</v>
      </c>
      <c r="CA39" s="3" t="s">
        <v>1671</v>
      </c>
      <c r="CB39" s="3" t="str">
        <f>Table4[[#This Row],[ID]]</f>
        <v>{DBF298D9-CD35-4A1E-BB2B-B051B5508D0B}</v>
      </c>
      <c r="CC39" s="3" t="str">
        <f>_xlfn.XLOOKUP(Table4[[#This Row],[idElementDefinition]],Table5[idElementDefinition],Table5[idElementValue],"",0)</f>
        <v/>
      </c>
    </row>
    <row r="40" spans="1:81" hidden="1" x14ac:dyDescent="0.25">
      <c r="A40" s="3">
        <f>_xlfn.NUMBERVALUE(Table4[[#This Row],[Title]])</f>
        <v>39</v>
      </c>
      <c r="B40" s="3" t="s">
        <v>1316</v>
      </c>
      <c r="C40" t="s">
        <v>191</v>
      </c>
      <c r="D40" t="s">
        <v>1369</v>
      </c>
      <c r="E40" t="s">
        <v>1448</v>
      </c>
      <c r="I40" t="s">
        <v>209</v>
      </c>
      <c r="J40" t="s">
        <v>1138</v>
      </c>
      <c r="K40">
        <v>2</v>
      </c>
      <c r="L40">
        <v>50</v>
      </c>
      <c r="M40" t="s">
        <v>252</v>
      </c>
      <c r="N40">
        <v>3300</v>
      </c>
      <c r="O40">
        <v>770</v>
      </c>
      <c r="P40">
        <v>1</v>
      </c>
      <c r="R40">
        <v>0</v>
      </c>
      <c r="U40" s="3" t="s">
        <v>1026</v>
      </c>
      <c r="V40" t="s">
        <v>1248</v>
      </c>
      <c r="W40" t="s">
        <v>1183</v>
      </c>
      <c r="X40" t="s">
        <v>1019</v>
      </c>
      <c r="Y40" t="s">
        <v>754</v>
      </c>
      <c r="Z40" t="s">
        <v>1134</v>
      </c>
      <c r="AA40" t="s">
        <v>787</v>
      </c>
      <c r="AB40" t="s">
        <v>645</v>
      </c>
      <c r="AC40" t="s">
        <v>1319</v>
      </c>
      <c r="AD40">
        <v>0</v>
      </c>
      <c r="AE40">
        <v>0</v>
      </c>
      <c r="AF40" s="3" t="str">
        <f>_xlfn.XLOOKUP(Table4[[#This Row],[idCategory1]],Table1[ID],Table1[Titel],"",0)</f>
        <v>Anlageninvestition</v>
      </c>
      <c r="AG40" s="3" t="str">
        <f>_xlfn.XLOOKUP(Table4[[#This Row],[idCategory2]],Table1[ID],Table1[Titel],"",0)</f>
        <v>Nachbehandlung</v>
      </c>
      <c r="AH40" s="3" t="str">
        <f>_xlfn.XLOOKUP(Table4[[#This Row],[idCategory3]],Table1[ID],Table1[Titel],"",0)</f>
        <v/>
      </c>
      <c r="AI40" s="3" t="str">
        <f>_xlfn.XLOOKUP(Table4[[#This Row],[idCategory4]],Table1[ID],Table1[Titel],"",0)</f>
        <v/>
      </c>
      <c r="AJ40" s="3" t="str">
        <f>_xlfn.XLOOKUP(Table4[[#This Row],[idCategory5]],Table1[ID],Table1[Titel],"",0)</f>
        <v/>
      </c>
      <c r="AK40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Anlageninvestition,Nachbehandlung</v>
      </c>
      <c r="AL40" s="3">
        <f>Sheet9!AG40</f>
        <v>0</v>
      </c>
      <c r="AM40" s="3">
        <f>Sheet9!AH40</f>
        <v>0</v>
      </c>
      <c r="AN40" s="3">
        <f>Sheet9!AI40</f>
        <v>0</v>
      </c>
      <c r="AO40" s="3">
        <f>Sheet9!AJ40</f>
        <v>0</v>
      </c>
      <c r="AP40" s="3">
        <f>Sheet9!AK40</f>
        <v>0</v>
      </c>
      <c r="AQ40" s="3">
        <f>Sheet9!AL40</f>
        <v>0</v>
      </c>
      <c r="AR40" s="3">
        <f>Sheet9!AM40</f>
        <v>0</v>
      </c>
      <c r="AS40" s="3">
        <f>Sheet9!AN40</f>
        <v>0</v>
      </c>
      <c r="AT40" s="3">
        <f>Sheet9!AO40</f>
        <v>0</v>
      </c>
      <c r="AU40" s="3">
        <f>Sheet9!AP40</f>
        <v>0</v>
      </c>
      <c r="AV40" s="3">
        <f>Sheet9!AQ40</f>
        <v>0</v>
      </c>
      <c r="AW40" s="3">
        <f>Sheet9!AR40</f>
        <v>0</v>
      </c>
      <c r="AX40" s="3">
        <f>Sheet9!AS40</f>
        <v>0</v>
      </c>
      <c r="AY40" s="3">
        <f>Sheet9!AT40</f>
        <v>0</v>
      </c>
      <c r="AZ40" s="3">
        <f>Sheet9!AU40</f>
        <v>0</v>
      </c>
      <c r="BA40" s="3">
        <f>Sheet9!AV40</f>
        <v>0</v>
      </c>
      <c r="BB40" s="3">
        <f>Sheet9!AW40</f>
        <v>0</v>
      </c>
      <c r="BC40" s="3">
        <f>Sheet9!AX40</f>
        <v>0</v>
      </c>
      <c r="BD40" s="3">
        <f>Sheet9!AY40</f>
        <v>0</v>
      </c>
      <c r="BE40" s="3">
        <f>Sheet9!AZ40</f>
        <v>0</v>
      </c>
      <c r="BF40" s="3">
        <f>Sheet9!BA40</f>
        <v>0</v>
      </c>
      <c r="BG40" s="3">
        <f>Sheet9!BB40</f>
        <v>0</v>
      </c>
      <c r="BH40" s="3">
        <f>Sheet9!BC40</f>
        <v>0</v>
      </c>
      <c r="BI40" s="3">
        <f>Sheet9!BD40</f>
        <v>0</v>
      </c>
      <c r="BJ40" s="3">
        <f>Sheet9!BE40</f>
        <v>0</v>
      </c>
      <c r="BK40" s="3">
        <f>Sheet9!BF40</f>
        <v>0</v>
      </c>
      <c r="BL40" s="3">
        <f>Sheet9!BG40</f>
        <v>0</v>
      </c>
      <c r="BM40" s="3">
        <f>Sheet9!BH40</f>
        <v>0</v>
      </c>
      <c r="BN40" s="3">
        <f>Sheet9!BI40</f>
        <v>0</v>
      </c>
      <c r="BO40" s="3">
        <f>Sheet9!BJ40</f>
        <v>0</v>
      </c>
      <c r="BP40" s="3">
        <f>Sheet9!BK40</f>
        <v>0</v>
      </c>
      <c r="BQ40" s="3">
        <f>Sheet9!BL40</f>
        <v>0</v>
      </c>
      <c r="BR40" s="3">
        <f>Sheet9!BM40</f>
        <v>0</v>
      </c>
      <c r="BS40" s="3">
        <f>Sheet9!BN40</f>
        <v>0</v>
      </c>
      <c r="BT40" s="3">
        <f>Sheet9!BO40</f>
        <v>0</v>
      </c>
      <c r="BU40" s="3">
        <f>Sheet9!BP40</f>
        <v>0</v>
      </c>
      <c r="BV40" s="3">
        <f>Sheet9!BQ40</f>
        <v>0</v>
      </c>
      <c r="BW40" s="3">
        <f>Sheet9!BR40</f>
        <v>0</v>
      </c>
      <c r="BX40" s="3">
        <f>Sheet9!BS40</f>
        <v>0</v>
      </c>
      <c r="BY40" s="3">
        <f>Sheet9!BT40</f>
        <v>0</v>
      </c>
      <c r="BZ40" s="3">
        <f>Sheet9!BU40</f>
        <v>0</v>
      </c>
      <c r="CA40" s="3" t="s">
        <v>1671</v>
      </c>
      <c r="CB40" s="3" t="str">
        <f>Table4[[#This Row],[ID]]</f>
        <v>{9A3FCCC7-A821-424A-AB11-F62473BC2B8D}</v>
      </c>
      <c r="CC40" s="3" t="str">
        <f>_xlfn.XLOOKUP(Table4[[#This Row],[idElementDefinition]],Table5[idElementDefinition],Table5[idElementValue],"",0)</f>
        <v/>
      </c>
    </row>
    <row r="41" spans="1:81" hidden="1" x14ac:dyDescent="0.25">
      <c r="A41" s="3">
        <f>_xlfn.NUMBERVALUE(Table4[[#This Row],[Title]])</f>
        <v>40</v>
      </c>
      <c r="B41" t="s">
        <v>830</v>
      </c>
      <c r="C41" t="s">
        <v>191</v>
      </c>
      <c r="D41" t="s">
        <v>1369</v>
      </c>
      <c r="E41" t="s">
        <v>1449</v>
      </c>
      <c r="I41" t="s">
        <v>209</v>
      </c>
      <c r="J41" t="s">
        <v>831</v>
      </c>
      <c r="K41">
        <v>2</v>
      </c>
      <c r="L41">
        <v>50</v>
      </c>
      <c r="M41" t="s">
        <v>252</v>
      </c>
      <c r="N41">
        <v>3300</v>
      </c>
      <c r="O41">
        <v>770</v>
      </c>
      <c r="P41">
        <v>1</v>
      </c>
      <c r="R41">
        <v>0</v>
      </c>
      <c r="U41" t="s">
        <v>1149</v>
      </c>
      <c r="V41" t="s">
        <v>1087</v>
      </c>
      <c r="W41" t="s">
        <v>1183</v>
      </c>
      <c r="X41" t="s">
        <v>1019</v>
      </c>
      <c r="Y41" t="s">
        <v>754</v>
      </c>
      <c r="Z41" t="s">
        <v>1134</v>
      </c>
      <c r="AA41" t="s">
        <v>787</v>
      </c>
      <c r="AB41" t="s">
        <v>645</v>
      </c>
      <c r="AC41" t="s">
        <v>1319</v>
      </c>
      <c r="AD41">
        <v>0</v>
      </c>
      <c r="AE41">
        <v>0</v>
      </c>
      <c r="AF41" t="str">
        <f>_xlfn.XLOOKUP(Table4[[#This Row],[idCategory1]],Table1[ID],Table1[Titel],"",0)</f>
        <v>Anlageninvestition</v>
      </c>
      <c r="AG41" t="str">
        <f>_xlfn.XLOOKUP(Table4[[#This Row],[idCategory2]],Table1[ID],Table1[Titel],"",0)</f>
        <v>Nebenanlagen</v>
      </c>
      <c r="AH41" t="str">
        <f>_xlfn.XLOOKUP(Table4[[#This Row],[idCategory3]],Table1[ID],Table1[Titel],"",0)</f>
        <v/>
      </c>
      <c r="AI41" t="str">
        <f>_xlfn.XLOOKUP(Table4[[#This Row],[idCategory4]],Table1[ID],Table1[Titel],"",0)</f>
        <v/>
      </c>
      <c r="AJ41" t="str">
        <f>_xlfn.XLOOKUP(Table4[[#This Row],[idCategory5]],Table1[ID],Table1[Titel],"",0)</f>
        <v/>
      </c>
      <c r="AK41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Anlageninvestition,Nebenanlagen</v>
      </c>
      <c r="AL41" s="3">
        <f>Sheet9!AG41</f>
        <v>0</v>
      </c>
      <c r="AM41" s="3">
        <f>Sheet9!AH41</f>
        <v>0</v>
      </c>
      <c r="AN41" s="3">
        <f>Sheet9!AI41</f>
        <v>0</v>
      </c>
      <c r="AO41" s="3">
        <f>Sheet9!AJ41</f>
        <v>0</v>
      </c>
      <c r="AP41" s="3">
        <f>Sheet9!AK41</f>
        <v>0</v>
      </c>
      <c r="AQ41" s="3">
        <f>Sheet9!AL41</f>
        <v>0</v>
      </c>
      <c r="AR41" s="3">
        <f>Sheet9!AM41</f>
        <v>0</v>
      </c>
      <c r="AS41" s="3">
        <f>Sheet9!AN41</f>
        <v>0</v>
      </c>
      <c r="AT41" s="3">
        <f>Sheet9!AO41</f>
        <v>0</v>
      </c>
      <c r="AU41" s="3">
        <f>Sheet9!AP41</f>
        <v>0</v>
      </c>
      <c r="AV41" s="3">
        <f>Sheet9!AQ41</f>
        <v>0</v>
      </c>
      <c r="AW41" s="3">
        <f>Sheet9!AR41</f>
        <v>0</v>
      </c>
      <c r="AX41" s="3">
        <f>Sheet9!AS41</f>
        <v>0</v>
      </c>
      <c r="AY41" s="3">
        <f>Sheet9!AT41</f>
        <v>0</v>
      </c>
      <c r="AZ41" s="3">
        <f>Sheet9!AU41</f>
        <v>0</v>
      </c>
      <c r="BA41" s="3">
        <f>Sheet9!AV41</f>
        <v>0</v>
      </c>
      <c r="BB41" s="3">
        <f>Sheet9!AW41</f>
        <v>0</v>
      </c>
      <c r="BC41" s="3">
        <f>Sheet9!AX41</f>
        <v>0</v>
      </c>
      <c r="BD41" s="3">
        <f>Sheet9!AY41</f>
        <v>0</v>
      </c>
      <c r="BE41" s="3">
        <f>Sheet9!AZ41</f>
        <v>0</v>
      </c>
      <c r="BF41" s="3">
        <f>Sheet9!BA41</f>
        <v>0</v>
      </c>
      <c r="BG41" s="3">
        <f>Sheet9!BB41</f>
        <v>0</v>
      </c>
      <c r="BH41" s="3">
        <f>Sheet9!BC41</f>
        <v>0</v>
      </c>
      <c r="BI41" s="3">
        <f>Sheet9!BD41</f>
        <v>0</v>
      </c>
      <c r="BJ41" s="3">
        <f>Sheet9!BE41</f>
        <v>0</v>
      </c>
      <c r="BK41" s="3">
        <f>Sheet9!BF41</f>
        <v>0</v>
      </c>
      <c r="BL41" s="3">
        <f>Sheet9!BG41</f>
        <v>0</v>
      </c>
      <c r="BM41" s="3">
        <f>Sheet9!BH41</f>
        <v>0</v>
      </c>
      <c r="BN41" s="3">
        <f>Sheet9!BI41</f>
        <v>0</v>
      </c>
      <c r="BO41" s="3">
        <f>Sheet9!BJ41</f>
        <v>0</v>
      </c>
      <c r="BP41" s="3">
        <f>Sheet9!BK41</f>
        <v>0</v>
      </c>
      <c r="BQ41" s="3">
        <f>Sheet9!BL41</f>
        <v>0</v>
      </c>
      <c r="BR41" s="3">
        <f>Sheet9!BM41</f>
        <v>0</v>
      </c>
      <c r="BS41" s="3">
        <f>Sheet9!BN41</f>
        <v>0</v>
      </c>
      <c r="BT41" s="3">
        <f>Sheet9!BO41</f>
        <v>0</v>
      </c>
      <c r="BU41" s="3">
        <f>Sheet9!BP41</f>
        <v>0</v>
      </c>
      <c r="BV41" s="3">
        <f>Sheet9!BQ41</f>
        <v>0</v>
      </c>
      <c r="BW41" s="3">
        <f>Sheet9!BR41</f>
        <v>0</v>
      </c>
      <c r="BX41" s="3">
        <f>Sheet9!BS41</f>
        <v>0</v>
      </c>
      <c r="BY41" s="3">
        <f>Sheet9!BT41</f>
        <v>0</v>
      </c>
      <c r="BZ41" s="3">
        <f>Sheet9!BU41</f>
        <v>0</v>
      </c>
      <c r="CA41" s="3" t="s">
        <v>1671</v>
      </c>
      <c r="CB41" s="3" t="str">
        <f>Table4[[#This Row],[ID]]</f>
        <v>{DA822602-D704-4830-BF08-4605B51D1A30}</v>
      </c>
      <c r="CC41" s="3" t="str">
        <f>_xlfn.XLOOKUP(Table4[[#This Row],[idElementDefinition]],Table5[idElementDefinition],Table5[idElementValue],"",0)</f>
        <v/>
      </c>
    </row>
    <row r="42" spans="1:81" hidden="1" x14ac:dyDescent="0.25">
      <c r="A42" s="3">
        <f>_xlfn.NUMBERVALUE(Table4[[#This Row],[Title]])</f>
        <v>41</v>
      </c>
      <c r="B42" s="3" t="s">
        <v>1277</v>
      </c>
      <c r="C42" t="s">
        <v>191</v>
      </c>
      <c r="D42" t="s">
        <v>1369</v>
      </c>
      <c r="E42" t="s">
        <v>1466</v>
      </c>
      <c r="F42" t="s">
        <v>1401</v>
      </c>
      <c r="I42" t="s">
        <v>209</v>
      </c>
      <c r="J42" t="s">
        <v>847</v>
      </c>
      <c r="K42">
        <v>2</v>
      </c>
      <c r="L42">
        <v>50</v>
      </c>
      <c r="M42" t="s">
        <v>252</v>
      </c>
      <c r="N42">
        <v>4820</v>
      </c>
      <c r="O42">
        <v>770</v>
      </c>
      <c r="P42">
        <v>1</v>
      </c>
      <c r="R42">
        <v>0</v>
      </c>
      <c r="U42" s="3" t="s">
        <v>812</v>
      </c>
      <c r="V42" t="s">
        <v>778</v>
      </c>
      <c r="W42" t="s">
        <v>1183</v>
      </c>
      <c r="X42" t="s">
        <v>1019</v>
      </c>
      <c r="Y42" t="s">
        <v>754</v>
      </c>
      <c r="AA42" t="s">
        <v>787</v>
      </c>
      <c r="AD42">
        <v>0</v>
      </c>
      <c r="AE42">
        <v>0</v>
      </c>
      <c r="AF42" s="3" t="str">
        <f>_xlfn.XLOOKUP(Table4[[#This Row],[idCategory1]],Table1[ID],Table1[Titel],"",0)</f>
        <v>Anlageninvestition</v>
      </c>
      <c r="AG42" s="3" t="str">
        <f>_xlfn.XLOOKUP(Table4[[#This Row],[idCategory2]],Table1[ID],Table1[Titel],"",0)</f>
        <v>Planung</v>
      </c>
      <c r="AH42" s="3" t="str">
        <f>_xlfn.XLOOKUP(Table4[[#This Row],[idCategory3]],Table1[ID],Table1[Titel],"",0)</f>
        <v>Eigenleistung</v>
      </c>
      <c r="AI42" s="3" t="str">
        <f>_xlfn.XLOOKUP(Table4[[#This Row],[idCategory4]],Table1[ID],Table1[Titel],"",0)</f>
        <v/>
      </c>
      <c r="AJ42" s="3" t="str">
        <f>_xlfn.XLOOKUP(Table4[[#This Row],[idCategory5]],Table1[ID],Table1[Titel],"",0)</f>
        <v/>
      </c>
      <c r="AK42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Anlageninvestition,Planung,Eigenleistung</v>
      </c>
      <c r="AL42" s="3">
        <f>Sheet9!AG42</f>
        <v>0</v>
      </c>
      <c r="AM42" s="3">
        <f>Sheet9!AH42</f>
        <v>0</v>
      </c>
      <c r="AN42" s="3">
        <f>Sheet9!AI42</f>
        <v>0</v>
      </c>
      <c r="AO42" s="3">
        <f>Sheet9!AJ42</f>
        <v>0</v>
      </c>
      <c r="AP42" s="3">
        <f>Sheet9!AK42</f>
        <v>0</v>
      </c>
      <c r="AQ42" s="3">
        <f>Sheet9!AL42</f>
        <v>0</v>
      </c>
      <c r="AR42" s="3">
        <f>Sheet9!AM42</f>
        <v>0</v>
      </c>
      <c r="AS42" s="3">
        <f>Sheet9!AN42</f>
        <v>0</v>
      </c>
      <c r="AT42" s="3">
        <f>Sheet9!AO42</f>
        <v>0</v>
      </c>
      <c r="AU42" s="3">
        <f>Sheet9!AP42</f>
        <v>0</v>
      </c>
      <c r="AV42" s="3">
        <f>Sheet9!AQ42</f>
        <v>0</v>
      </c>
      <c r="AW42" s="3">
        <f>Sheet9!AR42</f>
        <v>0</v>
      </c>
      <c r="AX42" s="3">
        <f>Sheet9!AS42</f>
        <v>0</v>
      </c>
      <c r="AY42" s="3">
        <f>Sheet9!AT42</f>
        <v>0</v>
      </c>
      <c r="AZ42" s="3">
        <f>Sheet9!AU42</f>
        <v>0</v>
      </c>
      <c r="BA42" s="3">
        <f>Sheet9!AV42</f>
        <v>0</v>
      </c>
      <c r="BB42" s="3">
        <f>Sheet9!AW42</f>
        <v>0</v>
      </c>
      <c r="BC42" s="3">
        <f>Sheet9!AX42</f>
        <v>0</v>
      </c>
      <c r="BD42" s="3">
        <f>Sheet9!AY42</f>
        <v>0</v>
      </c>
      <c r="BE42" s="3">
        <f>Sheet9!AZ42</f>
        <v>0</v>
      </c>
      <c r="BF42" s="3">
        <f>Sheet9!BA42</f>
        <v>0</v>
      </c>
      <c r="BG42" s="3">
        <f>Sheet9!BB42</f>
        <v>0</v>
      </c>
      <c r="BH42" s="3">
        <f>Sheet9!BC42</f>
        <v>0</v>
      </c>
      <c r="BI42" s="3">
        <f>Sheet9!BD42</f>
        <v>0</v>
      </c>
      <c r="BJ42" s="3">
        <f>Sheet9!BE42</f>
        <v>0</v>
      </c>
      <c r="BK42" s="3">
        <f>Sheet9!BF42</f>
        <v>0</v>
      </c>
      <c r="BL42" s="3">
        <f>Sheet9!BG42</f>
        <v>0</v>
      </c>
      <c r="BM42" s="3">
        <f>Sheet9!BH42</f>
        <v>0</v>
      </c>
      <c r="BN42" s="3">
        <f>Sheet9!BI42</f>
        <v>0</v>
      </c>
      <c r="BO42" s="3">
        <f>Sheet9!BJ42</f>
        <v>0</v>
      </c>
      <c r="BP42" s="3">
        <f>Sheet9!BK42</f>
        <v>0</v>
      </c>
      <c r="BQ42" s="3">
        <f>Sheet9!BL42</f>
        <v>0</v>
      </c>
      <c r="BR42" s="3">
        <f>Sheet9!BM42</f>
        <v>0</v>
      </c>
      <c r="BS42" s="3">
        <f>Sheet9!BN42</f>
        <v>0</v>
      </c>
      <c r="BT42" s="3">
        <f>Sheet9!BO42</f>
        <v>0</v>
      </c>
      <c r="BU42" s="3">
        <f>Sheet9!BP42</f>
        <v>0</v>
      </c>
      <c r="BV42" s="3">
        <f>Sheet9!BQ42</f>
        <v>0</v>
      </c>
      <c r="BW42" s="3">
        <f>Sheet9!BR42</f>
        <v>0</v>
      </c>
      <c r="BX42" s="3">
        <f>Sheet9!BS42</f>
        <v>0</v>
      </c>
      <c r="BY42" s="3">
        <f>Sheet9!BT42</f>
        <v>0</v>
      </c>
      <c r="BZ42" s="3">
        <f>Sheet9!BU42</f>
        <v>0</v>
      </c>
      <c r="CA42" s="3" t="s">
        <v>1671</v>
      </c>
      <c r="CB42" s="3" t="str">
        <f>Table4[[#This Row],[ID]]</f>
        <v>{2A1D01B2-B97E-4164-BD4F-E6FF12D496E8}</v>
      </c>
      <c r="CC42" s="3" t="str">
        <f>_xlfn.XLOOKUP(Table4[[#This Row],[idElementDefinition]],Table5[idElementDefinition],Table5[idElementValue],"",0)</f>
        <v/>
      </c>
    </row>
    <row r="43" spans="1:81" hidden="1" x14ac:dyDescent="0.25">
      <c r="A43" s="3">
        <f>_xlfn.NUMBERVALUE(Table4[[#This Row],[Title]])</f>
        <v>42</v>
      </c>
      <c r="B43" s="3" t="s">
        <v>1340</v>
      </c>
      <c r="C43" t="s">
        <v>191</v>
      </c>
      <c r="D43" t="s">
        <v>1369</v>
      </c>
      <c r="E43" t="s">
        <v>1466</v>
      </c>
      <c r="F43" t="s">
        <v>1416</v>
      </c>
      <c r="G43" t="s">
        <v>1447</v>
      </c>
      <c r="I43" t="s">
        <v>209</v>
      </c>
      <c r="J43" t="s">
        <v>1059</v>
      </c>
      <c r="K43">
        <v>2</v>
      </c>
      <c r="L43">
        <v>50</v>
      </c>
      <c r="M43" t="s">
        <v>252</v>
      </c>
      <c r="N43">
        <v>3300</v>
      </c>
      <c r="O43">
        <v>770</v>
      </c>
      <c r="P43">
        <v>1</v>
      </c>
      <c r="R43">
        <v>0</v>
      </c>
      <c r="U43" s="3" t="s">
        <v>888</v>
      </c>
      <c r="V43" t="s">
        <v>778</v>
      </c>
      <c r="W43" t="s">
        <v>1183</v>
      </c>
      <c r="X43" t="s">
        <v>1019</v>
      </c>
      <c r="Y43" t="s">
        <v>754</v>
      </c>
      <c r="Z43" t="s">
        <v>1134</v>
      </c>
      <c r="AA43" t="s">
        <v>787</v>
      </c>
      <c r="AB43" t="s">
        <v>645</v>
      </c>
      <c r="AC43" t="s">
        <v>1319</v>
      </c>
      <c r="AD43">
        <v>0</v>
      </c>
      <c r="AE43">
        <v>0</v>
      </c>
      <c r="AF43" s="3" t="str">
        <f>_xlfn.XLOOKUP(Table4[[#This Row],[idCategory1]],Table1[ID],Table1[Titel],"",0)</f>
        <v>Anlageninvestition</v>
      </c>
      <c r="AG43" s="3" t="str">
        <f>_xlfn.XLOOKUP(Table4[[#This Row],[idCategory2]],Table1[ID],Table1[Titel],"",0)</f>
        <v>Planung</v>
      </c>
      <c r="AH43" s="3" t="str">
        <f>_xlfn.XLOOKUP(Table4[[#This Row],[idCategory3]],Table1[ID],Table1[Titel],"",0)</f>
        <v>Fremdleistung</v>
      </c>
      <c r="AI43" s="3" t="str">
        <f>_xlfn.XLOOKUP(Table4[[#This Row],[idCategory4]],Table1[ID],Table1[Titel],"",0)</f>
        <v>Nach Meilenstein</v>
      </c>
      <c r="AJ43" s="3" t="str">
        <f>_xlfn.XLOOKUP(Table4[[#This Row],[idCategory5]],Table1[ID],Table1[Titel],"",0)</f>
        <v/>
      </c>
      <c r="AK43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Anlageninvestition,Planung,Fremdleistung,Nach Meilenstein</v>
      </c>
      <c r="AL43" s="3">
        <f>Sheet9!AG43</f>
        <v>0</v>
      </c>
      <c r="AM43" s="3">
        <f>Sheet9!AH43</f>
        <v>0</v>
      </c>
      <c r="AN43" s="3">
        <f>Sheet9!AI43</f>
        <v>0</v>
      </c>
      <c r="AO43" s="3">
        <f>Sheet9!AJ43</f>
        <v>0</v>
      </c>
      <c r="AP43" s="3">
        <f>Sheet9!AK43</f>
        <v>0</v>
      </c>
      <c r="AQ43" s="3">
        <f>Sheet9!AL43</f>
        <v>0</v>
      </c>
      <c r="AR43" s="3">
        <f>Sheet9!AM43</f>
        <v>0</v>
      </c>
      <c r="AS43" s="3">
        <f>Sheet9!AN43</f>
        <v>0</v>
      </c>
      <c r="AT43" s="3">
        <f>Sheet9!AO43</f>
        <v>0</v>
      </c>
      <c r="AU43" s="3">
        <f>Sheet9!AP43</f>
        <v>0</v>
      </c>
      <c r="AV43" s="3">
        <f>Sheet9!AQ43</f>
        <v>0</v>
      </c>
      <c r="AW43" s="3">
        <f>Sheet9!AR43</f>
        <v>0</v>
      </c>
      <c r="AX43" s="3">
        <f>Sheet9!AS43</f>
        <v>0</v>
      </c>
      <c r="AY43" s="3">
        <f>Sheet9!AT43</f>
        <v>0</v>
      </c>
      <c r="AZ43" s="3">
        <f>Sheet9!AU43</f>
        <v>0</v>
      </c>
      <c r="BA43" s="3">
        <f>Sheet9!AV43</f>
        <v>0</v>
      </c>
      <c r="BB43" s="3">
        <f>Sheet9!AW43</f>
        <v>0</v>
      </c>
      <c r="BC43" s="3">
        <f>Sheet9!AX43</f>
        <v>0</v>
      </c>
      <c r="BD43" s="3">
        <f>Sheet9!AY43</f>
        <v>0</v>
      </c>
      <c r="BE43" s="3">
        <f>Sheet9!AZ43</f>
        <v>0</v>
      </c>
      <c r="BF43" s="3">
        <f>Sheet9!BA43</f>
        <v>0</v>
      </c>
      <c r="BG43" s="3">
        <f>Sheet9!BB43</f>
        <v>0</v>
      </c>
      <c r="BH43" s="3">
        <f>Sheet9!BC43</f>
        <v>0</v>
      </c>
      <c r="BI43" s="3">
        <f>Sheet9!BD43</f>
        <v>0</v>
      </c>
      <c r="BJ43" s="3">
        <f>Sheet9!BE43</f>
        <v>0</v>
      </c>
      <c r="BK43" s="3">
        <f>Sheet9!BF43</f>
        <v>0</v>
      </c>
      <c r="BL43" s="3">
        <f>Sheet9!BG43</f>
        <v>0</v>
      </c>
      <c r="BM43" s="3">
        <f>Sheet9!BH43</f>
        <v>0</v>
      </c>
      <c r="BN43" s="3">
        <f>Sheet9!BI43</f>
        <v>0</v>
      </c>
      <c r="BO43" s="3">
        <f>Sheet9!BJ43</f>
        <v>0</v>
      </c>
      <c r="BP43" s="3">
        <f>Sheet9!BK43</f>
        <v>0</v>
      </c>
      <c r="BQ43" s="3">
        <f>Sheet9!BL43</f>
        <v>0</v>
      </c>
      <c r="BR43" s="3">
        <f>Sheet9!BM43</f>
        <v>0</v>
      </c>
      <c r="BS43" s="3">
        <f>Sheet9!BN43</f>
        <v>0</v>
      </c>
      <c r="BT43" s="3">
        <f>Sheet9!BO43</f>
        <v>0</v>
      </c>
      <c r="BU43" s="3">
        <f>Sheet9!BP43</f>
        <v>0</v>
      </c>
      <c r="BV43" s="3">
        <f>Sheet9!BQ43</f>
        <v>0</v>
      </c>
      <c r="BW43" s="3">
        <f>Sheet9!BR43</f>
        <v>0</v>
      </c>
      <c r="BX43" s="3">
        <f>Sheet9!BS43</f>
        <v>0</v>
      </c>
      <c r="BY43" s="3">
        <f>Sheet9!BT43</f>
        <v>0</v>
      </c>
      <c r="BZ43" s="3">
        <f>Sheet9!BU43</f>
        <v>0</v>
      </c>
      <c r="CA43" s="3" t="s">
        <v>1671</v>
      </c>
      <c r="CB43" s="3" t="str">
        <f>Table4[[#This Row],[ID]]</f>
        <v>{EFA6FDC3-6EAF-44FE-B8E8-FF01A8A75ADC}</v>
      </c>
      <c r="CC43" s="3" t="str">
        <f>_xlfn.XLOOKUP(Table4[[#This Row],[idElementDefinition]],Table5[idElementDefinition],Table5[idElementValue],"",0)</f>
        <v/>
      </c>
    </row>
    <row r="44" spans="1:81" hidden="1" x14ac:dyDescent="0.25">
      <c r="A44" s="3">
        <f>_xlfn.NUMBERVALUE(Table4[[#This Row],[Title]])</f>
        <v>43</v>
      </c>
      <c r="B44" t="s">
        <v>709</v>
      </c>
      <c r="C44" t="s">
        <v>191</v>
      </c>
      <c r="D44" t="s">
        <v>1369</v>
      </c>
      <c r="E44" t="s">
        <v>1466</v>
      </c>
      <c r="F44" t="s">
        <v>1416</v>
      </c>
      <c r="G44" t="s">
        <v>1521</v>
      </c>
      <c r="H44" t="s">
        <v>1399</v>
      </c>
      <c r="I44" t="s">
        <v>209</v>
      </c>
      <c r="J44" t="s">
        <v>710</v>
      </c>
      <c r="K44">
        <v>2</v>
      </c>
      <c r="L44">
        <v>50</v>
      </c>
      <c r="M44" t="s">
        <v>252</v>
      </c>
      <c r="N44">
        <v>1800</v>
      </c>
      <c r="O44">
        <v>770</v>
      </c>
      <c r="P44">
        <v>1</v>
      </c>
      <c r="R44">
        <v>0</v>
      </c>
      <c r="U44" t="s">
        <v>1023</v>
      </c>
      <c r="V44" t="s">
        <v>609</v>
      </c>
      <c r="W44" t="s">
        <v>1183</v>
      </c>
      <c r="X44" t="s">
        <v>1019</v>
      </c>
      <c r="Y44" t="s">
        <v>754</v>
      </c>
      <c r="AA44" t="s">
        <v>787</v>
      </c>
      <c r="AD44">
        <v>0</v>
      </c>
      <c r="AE44">
        <v>0</v>
      </c>
      <c r="AF44" t="str">
        <f>_xlfn.XLOOKUP(Table4[[#This Row],[idCategory1]],Table1[ID],Table1[Titel],"",0)</f>
        <v>Anlageninvestition</v>
      </c>
      <c r="AG44" t="str">
        <f>_xlfn.XLOOKUP(Table4[[#This Row],[idCategory2]],Table1[ID],Table1[Titel],"",0)</f>
        <v>Planung</v>
      </c>
      <c r="AH44" t="str">
        <f>_xlfn.XLOOKUP(Table4[[#This Row],[idCategory3]],Table1[ID],Table1[Titel],"",0)</f>
        <v>Fremdleistung</v>
      </c>
      <c r="AI44" t="str">
        <f>_xlfn.XLOOKUP(Table4[[#This Row],[idCategory4]],Table1[ID],Table1[Titel],"",0)</f>
        <v>Vor Meilenstein</v>
      </c>
      <c r="AJ44" t="str">
        <f>_xlfn.XLOOKUP(Table4[[#This Row],[idCategory5]],Table1[ID],Table1[Titel],"",0)</f>
        <v>EB-Wert</v>
      </c>
      <c r="AK44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Anlageninvestition,Planung,Fremdleistung,Vor Meilenstein,EB-Wert</v>
      </c>
      <c r="AL44" s="3">
        <f>Sheet9!AG44</f>
        <v>0</v>
      </c>
      <c r="AM44" s="3">
        <f>Sheet9!AH44</f>
        <v>0</v>
      </c>
      <c r="AN44" s="3">
        <f>Sheet9!AI44</f>
        <v>0</v>
      </c>
      <c r="AO44" s="3">
        <f>Sheet9!AJ44</f>
        <v>0</v>
      </c>
      <c r="AP44" s="3">
        <f>Sheet9!AK44</f>
        <v>0</v>
      </c>
      <c r="AQ44" s="3">
        <f>Sheet9!AL44</f>
        <v>0</v>
      </c>
      <c r="AR44" s="3">
        <f>Sheet9!AM44</f>
        <v>0</v>
      </c>
      <c r="AS44" s="3">
        <f>Sheet9!AN44</f>
        <v>0</v>
      </c>
      <c r="AT44" s="3">
        <f>Sheet9!AO44</f>
        <v>0</v>
      </c>
      <c r="AU44" s="3">
        <f>Sheet9!AP44</f>
        <v>0</v>
      </c>
      <c r="AV44" s="3">
        <f>Sheet9!AQ44</f>
        <v>0</v>
      </c>
      <c r="AW44" s="3">
        <f>Sheet9!AR44</f>
        <v>0</v>
      </c>
      <c r="AX44" s="3">
        <f>Sheet9!AS44</f>
        <v>0</v>
      </c>
      <c r="AY44" s="3">
        <f>Sheet9!AT44</f>
        <v>0</v>
      </c>
      <c r="AZ44" s="3">
        <f>Sheet9!AU44</f>
        <v>0</v>
      </c>
      <c r="BA44" s="3">
        <f>Sheet9!AV44</f>
        <v>0</v>
      </c>
      <c r="BB44" s="3">
        <f>Sheet9!AW44</f>
        <v>0</v>
      </c>
      <c r="BC44" s="3">
        <f>Sheet9!AX44</f>
        <v>0</v>
      </c>
      <c r="BD44" s="3">
        <f>Sheet9!AY44</f>
        <v>0</v>
      </c>
      <c r="BE44" s="3">
        <f>Sheet9!AZ44</f>
        <v>0</v>
      </c>
      <c r="BF44" s="3">
        <f>Sheet9!BA44</f>
        <v>0</v>
      </c>
      <c r="BG44" s="3">
        <f>Sheet9!BB44</f>
        <v>0</v>
      </c>
      <c r="BH44" s="3">
        <f>Sheet9!BC44</f>
        <v>0</v>
      </c>
      <c r="BI44" s="3">
        <f>Sheet9!BD44</f>
        <v>0</v>
      </c>
      <c r="BJ44" s="3">
        <f>Sheet9!BE44</f>
        <v>0</v>
      </c>
      <c r="BK44" s="3">
        <f>Sheet9!BF44</f>
        <v>0</v>
      </c>
      <c r="BL44" s="3">
        <f>Sheet9!BG44</f>
        <v>0</v>
      </c>
      <c r="BM44" s="3">
        <f>Sheet9!BH44</f>
        <v>0</v>
      </c>
      <c r="BN44" s="3">
        <f>Sheet9!BI44</f>
        <v>0</v>
      </c>
      <c r="BO44" s="3">
        <f>Sheet9!BJ44</f>
        <v>0</v>
      </c>
      <c r="BP44" s="3">
        <f>Sheet9!BK44</f>
        <v>0</v>
      </c>
      <c r="BQ44" s="3">
        <f>Sheet9!BL44</f>
        <v>0</v>
      </c>
      <c r="BR44" s="3">
        <f>Sheet9!BM44</f>
        <v>0</v>
      </c>
      <c r="BS44" s="3">
        <f>Sheet9!BN44</f>
        <v>0</v>
      </c>
      <c r="BT44" s="3">
        <f>Sheet9!BO44</f>
        <v>0</v>
      </c>
      <c r="BU44" s="3">
        <f>Sheet9!BP44</f>
        <v>0</v>
      </c>
      <c r="BV44" s="3">
        <f>Sheet9!BQ44</f>
        <v>0</v>
      </c>
      <c r="BW44" s="3">
        <f>Sheet9!BR44</f>
        <v>0</v>
      </c>
      <c r="BX44" s="3">
        <f>Sheet9!BS44</f>
        <v>0</v>
      </c>
      <c r="BY44" s="3">
        <f>Sheet9!BT44</f>
        <v>0</v>
      </c>
      <c r="BZ44" s="3">
        <f>Sheet9!BU44</f>
        <v>0</v>
      </c>
      <c r="CA44" s="3" t="s">
        <v>1671</v>
      </c>
      <c r="CB44" s="3" t="str">
        <f>Table4[[#This Row],[ID]]</f>
        <v>{B1B2EA5B-0AC7-427E-AEFD-2429DEB3EC7D}</v>
      </c>
      <c r="CC44" s="3" t="str">
        <f>_xlfn.XLOOKUP(Table4[[#This Row],[idElementDefinition]],Table5[idElementDefinition],Table5[idElementValue],"",0)</f>
        <v/>
      </c>
    </row>
    <row r="45" spans="1:81" hidden="1" x14ac:dyDescent="0.25">
      <c r="A45" s="3">
        <f>_xlfn.NUMBERVALUE(Table4[[#This Row],[Title]])</f>
        <v>44</v>
      </c>
      <c r="B45" t="s">
        <v>911</v>
      </c>
      <c r="C45" t="s">
        <v>191</v>
      </c>
      <c r="D45" t="s">
        <v>1369</v>
      </c>
      <c r="E45" t="s">
        <v>1466</v>
      </c>
      <c r="F45" t="s">
        <v>1416</v>
      </c>
      <c r="G45" t="s">
        <v>1521</v>
      </c>
      <c r="I45" t="s">
        <v>209</v>
      </c>
      <c r="J45" t="s">
        <v>912</v>
      </c>
      <c r="K45">
        <v>2</v>
      </c>
      <c r="L45">
        <v>50</v>
      </c>
      <c r="M45" t="s">
        <v>252</v>
      </c>
      <c r="N45">
        <v>3300</v>
      </c>
      <c r="O45">
        <v>770</v>
      </c>
      <c r="P45">
        <v>1</v>
      </c>
      <c r="R45">
        <v>0</v>
      </c>
      <c r="U45" t="s">
        <v>1337</v>
      </c>
      <c r="V45" t="s">
        <v>778</v>
      </c>
      <c r="W45" t="s">
        <v>1183</v>
      </c>
      <c r="X45" t="s">
        <v>1019</v>
      </c>
      <c r="Y45" t="s">
        <v>754</v>
      </c>
      <c r="AA45" t="s">
        <v>787</v>
      </c>
      <c r="AB45" t="s">
        <v>645</v>
      </c>
      <c r="AD45">
        <v>0</v>
      </c>
      <c r="AE45">
        <v>0</v>
      </c>
      <c r="AF45" t="str">
        <f>_xlfn.XLOOKUP(Table4[[#This Row],[idCategory1]],Table1[ID],Table1[Titel],"",0)</f>
        <v>Anlageninvestition</v>
      </c>
      <c r="AG45" t="str">
        <f>_xlfn.XLOOKUP(Table4[[#This Row],[idCategory2]],Table1[ID],Table1[Titel],"",0)</f>
        <v>Planung</v>
      </c>
      <c r="AH45" t="str">
        <f>_xlfn.XLOOKUP(Table4[[#This Row],[idCategory3]],Table1[ID],Table1[Titel],"",0)</f>
        <v>Fremdleistung</v>
      </c>
      <c r="AI45" t="str">
        <f>_xlfn.XLOOKUP(Table4[[#This Row],[idCategory4]],Table1[ID],Table1[Titel],"",0)</f>
        <v>Vor Meilenstein</v>
      </c>
      <c r="AJ45" t="str">
        <f>_xlfn.XLOOKUP(Table4[[#This Row],[idCategory5]],Table1[ID],Table1[Titel],"",0)</f>
        <v/>
      </c>
      <c r="AK45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Anlageninvestition,Planung,Fremdleistung,Vor Meilenstein</v>
      </c>
      <c r="AL45" s="3">
        <f>Sheet9!AG45</f>
        <v>0</v>
      </c>
      <c r="AM45" s="3">
        <f>Sheet9!AH45</f>
        <v>0</v>
      </c>
      <c r="AN45" s="3">
        <f>Sheet9!AI45</f>
        <v>0</v>
      </c>
      <c r="AO45" s="3">
        <f>Sheet9!AJ45</f>
        <v>0</v>
      </c>
      <c r="AP45" s="3">
        <f>Sheet9!AK45</f>
        <v>0</v>
      </c>
      <c r="AQ45" s="3">
        <f>Sheet9!AL45</f>
        <v>0</v>
      </c>
      <c r="AR45" s="3">
        <f>Sheet9!AM45</f>
        <v>0</v>
      </c>
      <c r="AS45" s="3">
        <f>Sheet9!AN45</f>
        <v>0</v>
      </c>
      <c r="AT45" s="3">
        <f>Sheet9!AO45</f>
        <v>0</v>
      </c>
      <c r="AU45" s="3">
        <f>Sheet9!AP45</f>
        <v>0</v>
      </c>
      <c r="AV45" s="3">
        <f>Sheet9!AQ45</f>
        <v>0</v>
      </c>
      <c r="AW45" s="3">
        <f>Sheet9!AR45</f>
        <v>0</v>
      </c>
      <c r="AX45" s="3">
        <f>Sheet9!AS45</f>
        <v>0</v>
      </c>
      <c r="AY45" s="3">
        <f>Sheet9!AT45</f>
        <v>0</v>
      </c>
      <c r="AZ45" s="3">
        <f>Sheet9!AU45</f>
        <v>0</v>
      </c>
      <c r="BA45" s="3">
        <f>Sheet9!AV45</f>
        <v>0</v>
      </c>
      <c r="BB45" s="3">
        <f>Sheet9!AW45</f>
        <v>0</v>
      </c>
      <c r="BC45" s="3">
        <f>Sheet9!AX45</f>
        <v>0</v>
      </c>
      <c r="BD45" s="3">
        <f>Sheet9!AY45</f>
        <v>0</v>
      </c>
      <c r="BE45" s="3">
        <f>Sheet9!AZ45</f>
        <v>0</v>
      </c>
      <c r="BF45" s="3">
        <f>Sheet9!BA45</f>
        <v>0</v>
      </c>
      <c r="BG45" s="3">
        <f>Sheet9!BB45</f>
        <v>0</v>
      </c>
      <c r="BH45" s="3">
        <f>Sheet9!BC45</f>
        <v>0</v>
      </c>
      <c r="BI45" s="3">
        <f>Sheet9!BD45</f>
        <v>0</v>
      </c>
      <c r="BJ45" s="3">
        <f>Sheet9!BE45</f>
        <v>0</v>
      </c>
      <c r="BK45" s="3">
        <f>Sheet9!BF45</f>
        <v>0</v>
      </c>
      <c r="BL45" s="3">
        <f>Sheet9!BG45</f>
        <v>0</v>
      </c>
      <c r="BM45" s="3">
        <f>Sheet9!BH45</f>
        <v>0</v>
      </c>
      <c r="BN45" s="3">
        <f>Sheet9!BI45</f>
        <v>0</v>
      </c>
      <c r="BO45" s="3">
        <f>Sheet9!BJ45</f>
        <v>0</v>
      </c>
      <c r="BP45" s="3">
        <f>Sheet9!BK45</f>
        <v>0</v>
      </c>
      <c r="BQ45" s="3">
        <f>Sheet9!BL45</f>
        <v>0</v>
      </c>
      <c r="BR45" s="3">
        <f>Sheet9!BM45</f>
        <v>0</v>
      </c>
      <c r="BS45" s="3">
        <f>Sheet9!BN45</f>
        <v>0</v>
      </c>
      <c r="BT45" s="3">
        <f>Sheet9!BO45</f>
        <v>0</v>
      </c>
      <c r="BU45" s="3">
        <f>Sheet9!BP45</f>
        <v>0</v>
      </c>
      <c r="BV45" s="3">
        <f>Sheet9!BQ45</f>
        <v>0</v>
      </c>
      <c r="BW45" s="3">
        <f>Sheet9!BR45</f>
        <v>0</v>
      </c>
      <c r="BX45" s="3">
        <f>Sheet9!BS45</f>
        <v>0</v>
      </c>
      <c r="BY45" s="3">
        <f>Sheet9!BT45</f>
        <v>0</v>
      </c>
      <c r="BZ45" s="3">
        <f>Sheet9!BU45</f>
        <v>0</v>
      </c>
      <c r="CA45" s="3" t="s">
        <v>1671</v>
      </c>
      <c r="CB45" s="3" t="str">
        <f>Table4[[#This Row],[ID]]</f>
        <v>{6D9FEC6B-F3E3-4661-B3F7-5D2C20F4520D}</v>
      </c>
      <c r="CC45" s="3" t="str">
        <f>_xlfn.XLOOKUP(Table4[[#This Row],[idElementDefinition]],Table5[idElementDefinition],Table5[idElementValue],"",0)</f>
        <v/>
      </c>
    </row>
    <row r="46" spans="1:81" hidden="1" x14ac:dyDescent="0.25">
      <c r="A46" s="3">
        <f>_xlfn.NUMBERVALUE(Table4[[#This Row],[Title]])</f>
        <v>45</v>
      </c>
      <c r="B46" t="s">
        <v>942</v>
      </c>
      <c r="C46" t="s">
        <v>191</v>
      </c>
      <c r="D46" t="s">
        <v>1369</v>
      </c>
      <c r="E46" t="s">
        <v>1468</v>
      </c>
      <c r="I46" t="s">
        <v>209</v>
      </c>
      <c r="J46" t="s">
        <v>925</v>
      </c>
      <c r="K46">
        <v>2</v>
      </c>
      <c r="L46">
        <v>50</v>
      </c>
      <c r="M46" t="s">
        <v>252</v>
      </c>
      <c r="N46">
        <v>3300</v>
      </c>
      <c r="O46">
        <v>770</v>
      </c>
      <c r="P46">
        <v>1</v>
      </c>
      <c r="R46">
        <v>0</v>
      </c>
      <c r="U46" t="s">
        <v>765</v>
      </c>
      <c r="V46" t="s">
        <v>931</v>
      </c>
      <c r="W46" t="s">
        <v>1183</v>
      </c>
      <c r="X46" t="s">
        <v>1019</v>
      </c>
      <c r="Y46" t="s">
        <v>754</v>
      </c>
      <c r="Z46" t="s">
        <v>1134</v>
      </c>
      <c r="AA46" t="s">
        <v>787</v>
      </c>
      <c r="AB46" t="s">
        <v>645</v>
      </c>
      <c r="AC46" t="s">
        <v>1319</v>
      </c>
      <c r="AD46">
        <v>0</v>
      </c>
      <c r="AE46">
        <v>0</v>
      </c>
      <c r="AF46" t="str">
        <f>_xlfn.XLOOKUP(Table4[[#This Row],[idCategory1]],Table1[ID],Table1[Titel],"",0)</f>
        <v>Anlageninvestition</v>
      </c>
      <c r="AG46" t="str">
        <f>_xlfn.XLOOKUP(Table4[[#This Row],[idCategory2]],Table1[ID],Table1[Titel],"",0)</f>
        <v>PolyAl-Erweiterungen</v>
      </c>
      <c r="AH46" t="str">
        <f>_xlfn.XLOOKUP(Table4[[#This Row],[idCategory3]],Table1[ID],Table1[Titel],"",0)</f>
        <v/>
      </c>
      <c r="AI46" t="str">
        <f>_xlfn.XLOOKUP(Table4[[#This Row],[idCategory4]],Table1[ID],Table1[Titel],"",0)</f>
        <v/>
      </c>
      <c r="AJ46" t="str">
        <f>_xlfn.XLOOKUP(Table4[[#This Row],[idCategory5]],Table1[ID],Table1[Titel],"",0)</f>
        <v/>
      </c>
      <c r="AK46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Anlageninvestition,PolyAl-Erweiterungen</v>
      </c>
      <c r="AL46" s="3">
        <f>Sheet9!AG46</f>
        <v>0</v>
      </c>
      <c r="AM46" s="3">
        <f>Sheet9!AH46</f>
        <v>0</v>
      </c>
      <c r="AN46" s="3">
        <f>Sheet9!AI46</f>
        <v>0</v>
      </c>
      <c r="AO46" s="3">
        <f>Sheet9!AJ46</f>
        <v>0</v>
      </c>
      <c r="AP46" s="3">
        <f>Sheet9!AK46</f>
        <v>0</v>
      </c>
      <c r="AQ46" s="3">
        <f>Sheet9!AL46</f>
        <v>0</v>
      </c>
      <c r="AR46" s="3">
        <f>Sheet9!AM46</f>
        <v>0</v>
      </c>
      <c r="AS46" s="3">
        <f>Sheet9!AN46</f>
        <v>0</v>
      </c>
      <c r="AT46" s="3">
        <f>Sheet9!AO46</f>
        <v>0</v>
      </c>
      <c r="AU46" s="3">
        <f>Sheet9!AP46</f>
        <v>0</v>
      </c>
      <c r="AV46" s="3">
        <f>Sheet9!AQ46</f>
        <v>0</v>
      </c>
      <c r="AW46" s="3">
        <f>Sheet9!AR46</f>
        <v>0</v>
      </c>
      <c r="AX46" s="3">
        <f>Sheet9!AS46</f>
        <v>0</v>
      </c>
      <c r="AY46" s="3">
        <f>Sheet9!AT46</f>
        <v>0</v>
      </c>
      <c r="AZ46" s="3">
        <f>Sheet9!AU46</f>
        <v>0</v>
      </c>
      <c r="BA46" s="3">
        <f>Sheet9!AV46</f>
        <v>0</v>
      </c>
      <c r="BB46" s="3">
        <f>Sheet9!AW46</f>
        <v>0</v>
      </c>
      <c r="BC46" s="3">
        <f>Sheet9!AX46</f>
        <v>0</v>
      </c>
      <c r="BD46" s="3">
        <f>Sheet9!AY46</f>
        <v>0</v>
      </c>
      <c r="BE46" s="3">
        <f>Sheet9!AZ46</f>
        <v>0</v>
      </c>
      <c r="BF46" s="3">
        <f>Sheet9!BA46</f>
        <v>0</v>
      </c>
      <c r="BG46" s="3">
        <f>Sheet9!BB46</f>
        <v>0</v>
      </c>
      <c r="BH46" s="3">
        <f>Sheet9!BC46</f>
        <v>0</v>
      </c>
      <c r="BI46" s="3">
        <f>Sheet9!BD46</f>
        <v>0</v>
      </c>
      <c r="BJ46" s="3">
        <f>Sheet9!BE46</f>
        <v>0</v>
      </c>
      <c r="BK46" s="3">
        <f>Sheet9!BF46</f>
        <v>0</v>
      </c>
      <c r="BL46" s="3">
        <f>Sheet9!BG46</f>
        <v>0</v>
      </c>
      <c r="BM46" s="3">
        <f>Sheet9!BH46</f>
        <v>0</v>
      </c>
      <c r="BN46" s="3">
        <f>Sheet9!BI46</f>
        <v>0</v>
      </c>
      <c r="BO46" s="3">
        <f>Sheet9!BJ46</f>
        <v>0</v>
      </c>
      <c r="BP46" s="3">
        <f>Sheet9!BK46</f>
        <v>0</v>
      </c>
      <c r="BQ46" s="3">
        <f>Sheet9!BL46</f>
        <v>0</v>
      </c>
      <c r="BR46" s="3">
        <f>Sheet9!BM46</f>
        <v>0</v>
      </c>
      <c r="BS46" s="3">
        <f>Sheet9!BN46</f>
        <v>0</v>
      </c>
      <c r="BT46" s="3">
        <f>Sheet9!BO46</f>
        <v>0</v>
      </c>
      <c r="BU46" s="3">
        <f>Sheet9!BP46</f>
        <v>0</v>
      </c>
      <c r="BV46" s="3">
        <f>Sheet9!BQ46</f>
        <v>0</v>
      </c>
      <c r="BW46" s="3">
        <f>Sheet9!BR46</f>
        <v>0</v>
      </c>
      <c r="BX46" s="3">
        <f>Sheet9!BS46</f>
        <v>0</v>
      </c>
      <c r="BY46" s="3">
        <f>Sheet9!BT46</f>
        <v>0</v>
      </c>
      <c r="BZ46" s="3">
        <f>Sheet9!BU46</f>
        <v>0</v>
      </c>
      <c r="CA46" s="3" t="s">
        <v>1671</v>
      </c>
      <c r="CB46" s="3" t="str">
        <f>Table4[[#This Row],[ID]]</f>
        <v>{7F2F7B1A-0A90-4D22-82F0-6749BE9D13BB}</v>
      </c>
      <c r="CC46" s="3" t="str">
        <f>_xlfn.XLOOKUP(Table4[[#This Row],[idElementDefinition]],Table5[idElementDefinition],Table5[idElementValue],"",0)</f>
        <v/>
      </c>
    </row>
    <row r="47" spans="1:81" hidden="1" x14ac:dyDescent="0.25">
      <c r="A47" s="3">
        <f>_xlfn.NUMBERVALUE(Table4[[#This Row],[Title]])</f>
        <v>46</v>
      </c>
      <c r="B47" s="3" t="s">
        <v>1332</v>
      </c>
      <c r="C47" t="s">
        <v>191</v>
      </c>
      <c r="D47" t="s">
        <v>1369</v>
      </c>
      <c r="E47" t="s">
        <v>1490</v>
      </c>
      <c r="I47" t="s">
        <v>209</v>
      </c>
      <c r="J47" t="s">
        <v>629</v>
      </c>
      <c r="K47">
        <v>2</v>
      </c>
      <c r="L47">
        <v>50</v>
      </c>
      <c r="M47" t="s">
        <v>252</v>
      </c>
      <c r="N47">
        <v>3300</v>
      </c>
      <c r="O47">
        <v>770</v>
      </c>
      <c r="P47">
        <v>1</v>
      </c>
      <c r="R47">
        <v>0</v>
      </c>
      <c r="U47" s="3" t="s">
        <v>766</v>
      </c>
      <c r="V47" t="s">
        <v>1105</v>
      </c>
      <c r="W47" t="s">
        <v>1183</v>
      </c>
      <c r="X47" t="s">
        <v>1019</v>
      </c>
      <c r="Y47" t="s">
        <v>754</v>
      </c>
      <c r="Z47" t="s">
        <v>1134</v>
      </c>
      <c r="AA47" t="s">
        <v>787</v>
      </c>
      <c r="AB47" t="s">
        <v>645</v>
      </c>
      <c r="AC47" t="s">
        <v>1319</v>
      </c>
      <c r="AD47">
        <v>0</v>
      </c>
      <c r="AE47">
        <v>0</v>
      </c>
      <c r="AF47" s="3" t="str">
        <f>_xlfn.XLOOKUP(Table4[[#This Row],[idCategory1]],Table1[ID],Table1[Titel],"",0)</f>
        <v>Anlageninvestition</v>
      </c>
      <c r="AG47" s="3" t="str">
        <f>_xlfn.XLOOKUP(Table4[[#This Row],[idCategory2]],Table1[ID],Table1[Titel],"",0)</f>
        <v>SAP-Prozess</v>
      </c>
      <c r="AH47" s="3" t="str">
        <f>_xlfn.XLOOKUP(Table4[[#This Row],[idCategory3]],Table1[ID],Table1[Titel],"",0)</f>
        <v/>
      </c>
      <c r="AI47" s="3" t="str">
        <f>_xlfn.XLOOKUP(Table4[[#This Row],[idCategory4]],Table1[ID],Table1[Titel],"",0)</f>
        <v/>
      </c>
      <c r="AJ47" s="3" t="str">
        <f>_xlfn.XLOOKUP(Table4[[#This Row],[idCategory5]],Table1[ID],Table1[Titel],"",0)</f>
        <v/>
      </c>
      <c r="AK47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Anlageninvestition,SAP-Prozess</v>
      </c>
      <c r="AL47" s="3">
        <f>Sheet9!AG47</f>
        <v>0</v>
      </c>
      <c r="AM47" s="3">
        <f>Sheet9!AH47</f>
        <v>0</v>
      </c>
      <c r="AN47" s="3">
        <f>Sheet9!AI47</f>
        <v>0</v>
      </c>
      <c r="AO47" s="3">
        <f>Sheet9!AJ47</f>
        <v>0</v>
      </c>
      <c r="AP47" s="3">
        <f>Sheet9!AK47</f>
        <v>0</v>
      </c>
      <c r="AQ47" s="3">
        <f>Sheet9!AL47</f>
        <v>0</v>
      </c>
      <c r="AR47" s="3">
        <f>Sheet9!AM47</f>
        <v>0</v>
      </c>
      <c r="AS47" s="3">
        <f>Sheet9!AN47</f>
        <v>0</v>
      </c>
      <c r="AT47" s="3">
        <f>Sheet9!AO47</f>
        <v>0</v>
      </c>
      <c r="AU47" s="3">
        <f>Sheet9!AP47</f>
        <v>0</v>
      </c>
      <c r="AV47" s="3">
        <f>Sheet9!AQ47</f>
        <v>0</v>
      </c>
      <c r="AW47" s="3">
        <f>Sheet9!AR47</f>
        <v>0</v>
      </c>
      <c r="AX47" s="3">
        <f>Sheet9!AS47</f>
        <v>0</v>
      </c>
      <c r="AY47" s="3">
        <f>Sheet9!AT47</f>
        <v>0</v>
      </c>
      <c r="AZ47" s="3">
        <f>Sheet9!AU47</f>
        <v>0</v>
      </c>
      <c r="BA47" s="3">
        <f>Sheet9!AV47</f>
        <v>0</v>
      </c>
      <c r="BB47" s="3">
        <f>Sheet9!AW47</f>
        <v>0</v>
      </c>
      <c r="BC47" s="3">
        <f>Sheet9!AX47</f>
        <v>0</v>
      </c>
      <c r="BD47" s="3">
        <f>Sheet9!AY47</f>
        <v>0</v>
      </c>
      <c r="BE47" s="3">
        <f>Sheet9!AZ47</f>
        <v>0</v>
      </c>
      <c r="BF47" s="3">
        <f>Sheet9!BA47</f>
        <v>0</v>
      </c>
      <c r="BG47" s="3">
        <f>Sheet9!BB47</f>
        <v>0</v>
      </c>
      <c r="BH47" s="3">
        <f>Sheet9!BC47</f>
        <v>0</v>
      </c>
      <c r="BI47" s="3">
        <f>Sheet9!BD47</f>
        <v>0</v>
      </c>
      <c r="BJ47" s="3">
        <f>Sheet9!BE47</f>
        <v>0</v>
      </c>
      <c r="BK47" s="3">
        <f>Sheet9!BF47</f>
        <v>0</v>
      </c>
      <c r="BL47" s="3">
        <f>Sheet9!BG47</f>
        <v>0</v>
      </c>
      <c r="BM47" s="3">
        <f>Sheet9!BH47</f>
        <v>0</v>
      </c>
      <c r="BN47" s="3">
        <f>Sheet9!BI47</f>
        <v>0</v>
      </c>
      <c r="BO47" s="3">
        <f>Sheet9!BJ47</f>
        <v>0</v>
      </c>
      <c r="BP47" s="3">
        <f>Sheet9!BK47</f>
        <v>0</v>
      </c>
      <c r="BQ47" s="3">
        <f>Sheet9!BL47</f>
        <v>0</v>
      </c>
      <c r="BR47" s="3">
        <f>Sheet9!BM47</f>
        <v>0</v>
      </c>
      <c r="BS47" s="3">
        <f>Sheet9!BN47</f>
        <v>0</v>
      </c>
      <c r="BT47" s="3">
        <f>Sheet9!BO47</f>
        <v>0</v>
      </c>
      <c r="BU47" s="3">
        <f>Sheet9!BP47</f>
        <v>0</v>
      </c>
      <c r="BV47" s="3">
        <f>Sheet9!BQ47</f>
        <v>0</v>
      </c>
      <c r="BW47" s="3">
        <f>Sheet9!BR47</f>
        <v>0</v>
      </c>
      <c r="BX47" s="3">
        <f>Sheet9!BS47</f>
        <v>0</v>
      </c>
      <c r="BY47" s="3">
        <f>Sheet9!BT47</f>
        <v>0</v>
      </c>
      <c r="BZ47" s="3">
        <f>Sheet9!BU47</f>
        <v>0</v>
      </c>
      <c r="CA47" s="3" t="s">
        <v>1671</v>
      </c>
      <c r="CB47" s="3" t="str">
        <f>Table4[[#This Row],[ID]]</f>
        <v>{2461E95B-EFC9-4876-BCCA-FC940E922F8F}</v>
      </c>
      <c r="CC47" s="3" t="str">
        <f>_xlfn.XLOOKUP(Table4[[#This Row],[idElementDefinition]],Table5[idElementDefinition],Table5[idElementValue],"",0)</f>
        <v/>
      </c>
    </row>
    <row r="48" spans="1:81" hidden="1" x14ac:dyDescent="0.25">
      <c r="A48" s="3">
        <f>_xlfn.NUMBERVALUE(Table4[[#This Row],[Title]])</f>
        <v>47</v>
      </c>
      <c r="B48" t="s">
        <v>956</v>
      </c>
      <c r="C48" t="s">
        <v>191</v>
      </c>
      <c r="D48" t="s">
        <v>1369</v>
      </c>
      <c r="E48" t="s">
        <v>1493</v>
      </c>
      <c r="I48" t="s">
        <v>209</v>
      </c>
      <c r="J48" t="s">
        <v>776</v>
      </c>
      <c r="K48">
        <v>2</v>
      </c>
      <c r="L48">
        <v>50</v>
      </c>
      <c r="M48" t="s">
        <v>252</v>
      </c>
      <c r="N48">
        <v>3300</v>
      </c>
      <c r="O48">
        <v>770</v>
      </c>
      <c r="P48">
        <v>1</v>
      </c>
      <c r="R48">
        <v>0</v>
      </c>
      <c r="U48" t="s">
        <v>1086</v>
      </c>
      <c r="V48" t="s">
        <v>859</v>
      </c>
      <c r="W48" t="s">
        <v>1183</v>
      </c>
      <c r="X48" t="s">
        <v>1019</v>
      </c>
      <c r="Y48" t="s">
        <v>754</v>
      </c>
      <c r="Z48" t="s">
        <v>1134</v>
      </c>
      <c r="AA48" t="s">
        <v>978</v>
      </c>
      <c r="AB48" t="s">
        <v>645</v>
      </c>
      <c r="AC48" t="s">
        <v>1319</v>
      </c>
      <c r="AD48">
        <v>0</v>
      </c>
      <c r="AE48">
        <v>0</v>
      </c>
      <c r="AF48" t="str">
        <f>_xlfn.XLOOKUP(Table4[[#This Row],[idCategory1]],Table1[ID],Table1[Titel],"",0)</f>
        <v>Anlageninvestition</v>
      </c>
      <c r="AG48" t="str">
        <f>_xlfn.XLOOKUP(Table4[[#This Row],[idCategory2]],Table1[ID],Table1[Titel],"",0)</f>
        <v>Sonstige Werksausstattung</v>
      </c>
      <c r="AH48" t="str">
        <f>_xlfn.XLOOKUP(Table4[[#This Row],[idCategory3]],Table1[ID],Table1[Titel],"",0)</f>
        <v/>
      </c>
      <c r="AI48" t="str">
        <f>_xlfn.XLOOKUP(Table4[[#This Row],[idCategory4]],Table1[ID],Table1[Titel],"",0)</f>
        <v/>
      </c>
      <c r="AJ48" t="str">
        <f>_xlfn.XLOOKUP(Table4[[#This Row],[idCategory5]],Table1[ID],Table1[Titel],"",0)</f>
        <v/>
      </c>
      <c r="AK48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Anlageninvestition,Sonstige Werksausstattung</v>
      </c>
      <c r="AL48" s="3">
        <f>Sheet9!AG48</f>
        <v>0</v>
      </c>
      <c r="AM48" s="3">
        <f>Sheet9!AH48</f>
        <v>0</v>
      </c>
      <c r="AN48" s="3">
        <f>Sheet9!AI48</f>
        <v>0</v>
      </c>
      <c r="AO48" s="3">
        <f>Sheet9!AJ48</f>
        <v>0</v>
      </c>
      <c r="AP48" s="3">
        <f>Sheet9!AK48</f>
        <v>0</v>
      </c>
      <c r="AQ48" s="3">
        <f>Sheet9!AL48</f>
        <v>0</v>
      </c>
      <c r="AR48" s="3">
        <f>Sheet9!AM48</f>
        <v>0</v>
      </c>
      <c r="AS48" s="3">
        <f>Sheet9!AN48</f>
        <v>0</v>
      </c>
      <c r="AT48" s="3">
        <f>Sheet9!AO48</f>
        <v>0</v>
      </c>
      <c r="AU48" s="3">
        <f>Sheet9!AP48</f>
        <v>0</v>
      </c>
      <c r="AV48" s="3">
        <f>Sheet9!AQ48</f>
        <v>0</v>
      </c>
      <c r="AW48" s="3">
        <f>Sheet9!AR48</f>
        <v>0</v>
      </c>
      <c r="AX48" s="3">
        <f>Sheet9!AS48</f>
        <v>0</v>
      </c>
      <c r="AY48" s="3">
        <f>Sheet9!AT48</f>
        <v>0</v>
      </c>
      <c r="AZ48" s="3">
        <f>Sheet9!AU48</f>
        <v>0</v>
      </c>
      <c r="BA48" s="3">
        <f>Sheet9!AV48</f>
        <v>0</v>
      </c>
      <c r="BB48" s="3">
        <f>Sheet9!AW48</f>
        <v>0</v>
      </c>
      <c r="BC48" s="3">
        <f>Sheet9!AX48</f>
        <v>0</v>
      </c>
      <c r="BD48" s="3">
        <f>Sheet9!AY48</f>
        <v>0</v>
      </c>
      <c r="BE48" s="3">
        <f>Sheet9!AZ48</f>
        <v>0</v>
      </c>
      <c r="BF48" s="3">
        <f>Sheet9!BA48</f>
        <v>0</v>
      </c>
      <c r="BG48" s="3">
        <f>Sheet9!BB48</f>
        <v>0</v>
      </c>
      <c r="BH48" s="3">
        <f>Sheet9!BC48</f>
        <v>0</v>
      </c>
      <c r="BI48" s="3">
        <f>Sheet9!BD48</f>
        <v>0</v>
      </c>
      <c r="BJ48" s="3">
        <f>Sheet9!BE48</f>
        <v>0</v>
      </c>
      <c r="BK48" s="3">
        <f>Sheet9!BF48</f>
        <v>0</v>
      </c>
      <c r="BL48" s="3">
        <f>Sheet9!BG48</f>
        <v>0</v>
      </c>
      <c r="BM48" s="3">
        <f>Sheet9!BH48</f>
        <v>0</v>
      </c>
      <c r="BN48" s="3">
        <f>Sheet9!BI48</f>
        <v>0</v>
      </c>
      <c r="BO48" s="3">
        <f>Sheet9!BJ48</f>
        <v>0</v>
      </c>
      <c r="BP48" s="3">
        <f>Sheet9!BK48</f>
        <v>0</v>
      </c>
      <c r="BQ48" s="3">
        <f>Sheet9!BL48</f>
        <v>0</v>
      </c>
      <c r="BR48" s="3">
        <f>Sheet9!BM48</f>
        <v>0</v>
      </c>
      <c r="BS48" s="3">
        <f>Sheet9!BN48</f>
        <v>0</v>
      </c>
      <c r="BT48" s="3">
        <f>Sheet9!BO48</f>
        <v>0</v>
      </c>
      <c r="BU48" s="3">
        <f>Sheet9!BP48</f>
        <v>0</v>
      </c>
      <c r="BV48" s="3">
        <f>Sheet9!BQ48</f>
        <v>0</v>
      </c>
      <c r="BW48" s="3">
        <f>Sheet9!BR48</f>
        <v>0</v>
      </c>
      <c r="BX48" s="3">
        <f>Sheet9!BS48</f>
        <v>0</v>
      </c>
      <c r="BY48" s="3">
        <f>Sheet9!BT48</f>
        <v>0</v>
      </c>
      <c r="BZ48" s="3">
        <f>Sheet9!BU48</f>
        <v>0</v>
      </c>
      <c r="CA48" s="3" t="s">
        <v>1671</v>
      </c>
      <c r="CB48" s="3" t="str">
        <f>Table4[[#This Row],[ID]]</f>
        <v>{1C7E23B0-40B0-4E9B-ACB3-6D7BDEA85CB0}</v>
      </c>
      <c r="CC48" s="3" t="str">
        <f>_xlfn.XLOOKUP(Table4[[#This Row],[idElementDefinition]],Table5[idElementDefinition],Table5[idElementValue],"",0)</f>
        <v/>
      </c>
    </row>
    <row r="49" spans="1:81" hidden="1" x14ac:dyDescent="0.25">
      <c r="A49" s="3">
        <f>_xlfn.NUMBERVALUE(Table4[[#This Row],[Title]])</f>
        <v>48</v>
      </c>
      <c r="B49" t="s">
        <v>606</v>
      </c>
      <c r="C49" t="s">
        <v>191</v>
      </c>
      <c r="D49" t="s">
        <v>1369</v>
      </c>
      <c r="E49" t="s">
        <v>1522</v>
      </c>
      <c r="I49" t="s">
        <v>209</v>
      </c>
      <c r="J49" t="s">
        <v>607</v>
      </c>
      <c r="K49">
        <v>2</v>
      </c>
      <c r="L49">
        <v>50</v>
      </c>
      <c r="M49" t="s">
        <v>252</v>
      </c>
      <c r="N49">
        <v>3300</v>
      </c>
      <c r="O49">
        <v>770</v>
      </c>
      <c r="P49">
        <v>1</v>
      </c>
      <c r="R49">
        <v>0</v>
      </c>
      <c r="U49" t="s">
        <v>1126</v>
      </c>
      <c r="V49" t="s">
        <v>692</v>
      </c>
      <c r="W49" t="s">
        <v>1183</v>
      </c>
      <c r="X49" t="s">
        <v>1019</v>
      </c>
      <c r="Y49" t="s">
        <v>754</v>
      </c>
      <c r="Z49" t="s">
        <v>1134</v>
      </c>
      <c r="AA49" t="s">
        <v>787</v>
      </c>
      <c r="AB49" t="s">
        <v>645</v>
      </c>
      <c r="AC49" t="s">
        <v>1319</v>
      </c>
      <c r="AD49">
        <v>0</v>
      </c>
      <c r="AE49">
        <v>0</v>
      </c>
      <c r="AF49" t="str">
        <f>_xlfn.XLOOKUP(Table4[[#This Row],[idCategory1]],Table1[ID],Table1[Titel],"",0)</f>
        <v>Anlageninvestition</v>
      </c>
      <c r="AG49" t="str">
        <f>_xlfn.XLOOKUP(Table4[[#This Row],[idCategory2]],Table1[ID],Table1[Titel],"",0)</f>
        <v>Vorbehandlung</v>
      </c>
      <c r="AH49" t="str">
        <f>_xlfn.XLOOKUP(Table4[[#This Row],[idCategory3]],Table1[ID],Table1[Titel],"",0)</f>
        <v/>
      </c>
      <c r="AI49" t="str">
        <f>_xlfn.XLOOKUP(Table4[[#This Row],[idCategory4]],Table1[ID],Table1[Titel],"",0)</f>
        <v/>
      </c>
      <c r="AJ49" t="str">
        <f>_xlfn.XLOOKUP(Table4[[#This Row],[idCategory5]],Table1[ID],Table1[Titel],"",0)</f>
        <v/>
      </c>
      <c r="AK49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Anlageninvestition,Vorbehandlung</v>
      </c>
      <c r="AL49" s="3">
        <f>Sheet9!AG49</f>
        <v>0</v>
      </c>
      <c r="AM49" s="3">
        <f>Sheet9!AH49</f>
        <v>0</v>
      </c>
      <c r="AN49" s="3">
        <f>Sheet9!AI49</f>
        <v>0</v>
      </c>
      <c r="AO49" s="3">
        <f>Sheet9!AJ49</f>
        <v>0</v>
      </c>
      <c r="AP49" s="3">
        <f>Sheet9!AK49</f>
        <v>0</v>
      </c>
      <c r="AQ49" s="3">
        <f>Sheet9!AL49</f>
        <v>0</v>
      </c>
      <c r="AR49" s="3">
        <f>Sheet9!AM49</f>
        <v>0</v>
      </c>
      <c r="AS49" s="3">
        <f>Sheet9!AN49</f>
        <v>0</v>
      </c>
      <c r="AT49" s="3">
        <f>Sheet9!AO49</f>
        <v>0</v>
      </c>
      <c r="AU49" s="3">
        <f>Sheet9!AP49</f>
        <v>0</v>
      </c>
      <c r="AV49" s="3">
        <f>Sheet9!AQ49</f>
        <v>0</v>
      </c>
      <c r="AW49" s="3">
        <f>Sheet9!AR49</f>
        <v>0</v>
      </c>
      <c r="AX49" s="3">
        <f>Sheet9!AS49</f>
        <v>0</v>
      </c>
      <c r="AY49" s="3">
        <f>Sheet9!AT49</f>
        <v>0</v>
      </c>
      <c r="AZ49" s="3">
        <f>Sheet9!AU49</f>
        <v>0</v>
      </c>
      <c r="BA49" s="3">
        <f>Sheet9!AV49</f>
        <v>0</v>
      </c>
      <c r="BB49" s="3">
        <f>Sheet9!AW49</f>
        <v>0</v>
      </c>
      <c r="BC49" s="3">
        <f>Sheet9!AX49</f>
        <v>0</v>
      </c>
      <c r="BD49" s="3">
        <f>Sheet9!AY49</f>
        <v>0</v>
      </c>
      <c r="BE49" s="3">
        <f>Sheet9!AZ49</f>
        <v>0</v>
      </c>
      <c r="BF49" s="3">
        <f>Sheet9!BA49</f>
        <v>0</v>
      </c>
      <c r="BG49" s="3">
        <f>Sheet9!BB49</f>
        <v>0</v>
      </c>
      <c r="BH49" s="3">
        <f>Sheet9!BC49</f>
        <v>0</v>
      </c>
      <c r="BI49" s="3">
        <f>Sheet9!BD49</f>
        <v>0</v>
      </c>
      <c r="BJ49" s="3">
        <f>Sheet9!BE49</f>
        <v>0</v>
      </c>
      <c r="BK49" s="3">
        <f>Sheet9!BF49</f>
        <v>0</v>
      </c>
      <c r="BL49" s="3">
        <f>Sheet9!BG49</f>
        <v>0</v>
      </c>
      <c r="BM49" s="3">
        <f>Sheet9!BH49</f>
        <v>0</v>
      </c>
      <c r="BN49" s="3">
        <f>Sheet9!BI49</f>
        <v>0</v>
      </c>
      <c r="BO49" s="3">
        <f>Sheet9!BJ49</f>
        <v>0</v>
      </c>
      <c r="BP49" s="3">
        <f>Sheet9!BK49</f>
        <v>0</v>
      </c>
      <c r="BQ49" s="3">
        <f>Sheet9!BL49</f>
        <v>0</v>
      </c>
      <c r="BR49" s="3">
        <f>Sheet9!BM49</f>
        <v>0</v>
      </c>
      <c r="BS49" s="3">
        <f>Sheet9!BN49</f>
        <v>0</v>
      </c>
      <c r="BT49" s="3">
        <f>Sheet9!BO49</f>
        <v>0</v>
      </c>
      <c r="BU49" s="3">
        <f>Sheet9!BP49</f>
        <v>0</v>
      </c>
      <c r="BV49" s="3">
        <f>Sheet9!BQ49</f>
        <v>0</v>
      </c>
      <c r="BW49" s="3">
        <f>Sheet9!BR49</f>
        <v>0</v>
      </c>
      <c r="BX49" s="3">
        <f>Sheet9!BS49</f>
        <v>0</v>
      </c>
      <c r="BY49" s="3">
        <f>Sheet9!BT49</f>
        <v>0</v>
      </c>
      <c r="BZ49" s="3">
        <f>Sheet9!BU49</f>
        <v>0</v>
      </c>
      <c r="CA49" s="3" t="s">
        <v>1671</v>
      </c>
      <c r="CB49" s="3" t="str">
        <f>Table4[[#This Row],[ID]]</f>
        <v>{3307102A-A07F-468A-8FAD-0C2F19944BD5}</v>
      </c>
      <c r="CC49" s="3" t="str">
        <f>_xlfn.XLOOKUP(Table4[[#This Row],[idElementDefinition]],Table5[idElementDefinition],Table5[idElementValue],"",0)</f>
        <v/>
      </c>
    </row>
    <row r="50" spans="1:81" hidden="1" x14ac:dyDescent="0.25">
      <c r="A50" s="3">
        <f>_xlfn.NUMBERVALUE(Table4[[#This Row],[Title]])</f>
        <v>49</v>
      </c>
      <c r="B50" s="3" t="s">
        <v>1223</v>
      </c>
      <c r="C50" t="s">
        <v>191</v>
      </c>
      <c r="D50" t="s">
        <v>1369</v>
      </c>
      <c r="E50" t="s">
        <v>1524</v>
      </c>
      <c r="F50" t="s">
        <v>1374</v>
      </c>
      <c r="I50" t="s">
        <v>209</v>
      </c>
      <c r="J50" t="s">
        <v>1005</v>
      </c>
      <c r="K50">
        <v>2</v>
      </c>
      <c r="L50">
        <v>90</v>
      </c>
      <c r="M50" t="s">
        <v>292</v>
      </c>
      <c r="N50">
        <v>1800</v>
      </c>
      <c r="O50">
        <v>6470</v>
      </c>
      <c r="P50">
        <v>1</v>
      </c>
      <c r="R50">
        <v>1</v>
      </c>
      <c r="U50" s="3" t="s">
        <v>1292</v>
      </c>
      <c r="V50" t="s">
        <v>848</v>
      </c>
      <c r="W50" t="s">
        <v>1180</v>
      </c>
      <c r="AD50">
        <v>0</v>
      </c>
      <c r="AE50">
        <v>0</v>
      </c>
      <c r="AF50" s="3" t="str">
        <f>_xlfn.XLOOKUP(Table4[[#This Row],[idCategory1]],Table1[ID],Table1[Titel],"",0)</f>
        <v>Anlageninvestition</v>
      </c>
      <c r="AG50" s="3" t="str">
        <f>_xlfn.XLOOKUP(Table4[[#This Row],[idCategory2]],Table1[ID],Table1[Titel],"",0)</f>
        <v>Wartung</v>
      </c>
      <c r="AH50" s="3" t="str">
        <f>_xlfn.XLOOKUP(Table4[[#This Row],[idCategory3]],Table1[ID],Table1[Titel],"",0)</f>
        <v>Aufwand</v>
      </c>
      <c r="AI50" s="3" t="str">
        <f>_xlfn.XLOOKUP(Table4[[#This Row],[idCategory4]],Table1[ID],Table1[Titel],"",0)</f>
        <v/>
      </c>
      <c r="AJ50" s="3" t="str">
        <f>_xlfn.XLOOKUP(Table4[[#This Row],[idCategory5]],Table1[ID],Table1[Titel],"",0)</f>
        <v/>
      </c>
      <c r="AK50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Anlageninvestition,Wartung,Aufwand</v>
      </c>
      <c r="AL50" s="3">
        <f>Sheet9!AG50</f>
        <v>0</v>
      </c>
      <c r="AM50" s="3">
        <f>Sheet9!AH50</f>
        <v>0</v>
      </c>
      <c r="AN50" s="3">
        <f>Sheet9!AI50</f>
        <v>0</v>
      </c>
      <c r="AO50" s="3">
        <f>Sheet9!AJ50</f>
        <v>0</v>
      </c>
      <c r="AP50" s="3">
        <f>Sheet9!AK50</f>
        <v>0</v>
      </c>
      <c r="AQ50" s="3">
        <f>Sheet9!AL50</f>
        <v>0</v>
      </c>
      <c r="AR50" s="3">
        <f>Sheet9!AM50</f>
        <v>0</v>
      </c>
      <c r="AS50" s="3">
        <f>Sheet9!AN50</f>
        <v>0</v>
      </c>
      <c r="AT50" s="3">
        <f>Sheet9!AO50</f>
        <v>0</v>
      </c>
      <c r="AU50" s="3">
        <f>Sheet9!AP50</f>
        <v>0</v>
      </c>
      <c r="AV50" s="3">
        <f>Sheet9!AQ50</f>
        <v>0</v>
      </c>
      <c r="AW50" s="3">
        <f>Sheet9!AR50</f>
        <v>0</v>
      </c>
      <c r="AX50" s="3">
        <f>Sheet9!AS50</f>
        <v>0</v>
      </c>
      <c r="AY50" s="3">
        <f>Sheet9!AT50</f>
        <v>0</v>
      </c>
      <c r="AZ50" s="3">
        <f>Sheet9!AU50</f>
        <v>0</v>
      </c>
      <c r="BA50" s="3">
        <f>Sheet9!AV50</f>
        <v>0</v>
      </c>
      <c r="BB50" s="3">
        <f>Sheet9!AW50</f>
        <v>0</v>
      </c>
      <c r="BC50" s="3">
        <f>Sheet9!AX50</f>
        <v>0</v>
      </c>
      <c r="BD50" s="3">
        <f>Sheet9!AY50</f>
        <v>0</v>
      </c>
      <c r="BE50" s="3">
        <f>Sheet9!AZ50</f>
        <v>0</v>
      </c>
      <c r="BF50" s="3">
        <f>Sheet9!BA50</f>
        <v>0</v>
      </c>
      <c r="BG50" s="3">
        <f>Sheet9!BB50</f>
        <v>0</v>
      </c>
      <c r="BH50" s="3">
        <f>Sheet9!BC50</f>
        <v>0</v>
      </c>
      <c r="BI50" s="3">
        <f>Sheet9!BD50</f>
        <v>0</v>
      </c>
      <c r="BJ50" s="3">
        <f>Sheet9!BE50</f>
        <v>0</v>
      </c>
      <c r="BK50" s="3">
        <f>Sheet9!BF50</f>
        <v>0</v>
      </c>
      <c r="BL50" s="3">
        <f>Sheet9!BG50</f>
        <v>0</v>
      </c>
      <c r="BM50" s="3">
        <f>Sheet9!BH50</f>
        <v>0</v>
      </c>
      <c r="BN50" s="3">
        <f>Sheet9!BI50</f>
        <v>0</v>
      </c>
      <c r="BO50" s="3">
        <f>Sheet9!BJ50</f>
        <v>0</v>
      </c>
      <c r="BP50" s="3">
        <f>Sheet9!BK50</f>
        <v>0</v>
      </c>
      <c r="BQ50" s="3">
        <f>Sheet9!BL50</f>
        <v>0</v>
      </c>
      <c r="BR50" s="3">
        <f>Sheet9!BM50</f>
        <v>0</v>
      </c>
      <c r="BS50" s="3">
        <f>Sheet9!BN50</f>
        <v>0</v>
      </c>
      <c r="BT50" s="3">
        <f>Sheet9!BO50</f>
        <v>0</v>
      </c>
      <c r="BU50" s="3">
        <f>Sheet9!BP50</f>
        <v>0</v>
      </c>
      <c r="BV50" s="3">
        <f>Sheet9!BQ50</f>
        <v>0</v>
      </c>
      <c r="BW50" s="3">
        <f>Sheet9!BR50</f>
        <v>0</v>
      </c>
      <c r="BX50" s="3">
        <f>Sheet9!BS50</f>
        <v>0</v>
      </c>
      <c r="BY50" s="3">
        <f>Sheet9!BT50</f>
        <v>0</v>
      </c>
      <c r="BZ50" s="3">
        <f>Sheet9!BU50</f>
        <v>0</v>
      </c>
      <c r="CA50" s="3" t="s">
        <v>1671</v>
      </c>
      <c r="CB50" s="3" t="str">
        <f>Table4[[#This Row],[ID]]</f>
        <v>{41A9C4B9-E5DF-4E7D-9C18-D0EC47AE0F2C}</v>
      </c>
      <c r="CC50" s="3" t="str">
        <f>_xlfn.XLOOKUP(Table4[[#This Row],[idElementDefinition]],Table5[idElementDefinition],Table5[idElementValue],"",0)</f>
        <v/>
      </c>
    </row>
    <row r="51" spans="1:81" hidden="1" x14ac:dyDescent="0.25">
      <c r="A51" s="3">
        <f>_xlfn.NUMBERVALUE(Table4[[#This Row],[Title]])</f>
        <v>50</v>
      </c>
      <c r="B51" t="s">
        <v>1063</v>
      </c>
      <c r="C51" t="s">
        <v>191</v>
      </c>
      <c r="D51" t="s">
        <v>1387</v>
      </c>
      <c r="E51" t="s">
        <v>1436</v>
      </c>
      <c r="F51" t="s">
        <v>1425</v>
      </c>
      <c r="G51" t="s">
        <v>1465</v>
      </c>
      <c r="H51" t="s">
        <v>1374</v>
      </c>
      <c r="I51" t="s">
        <v>209</v>
      </c>
      <c r="J51" t="s">
        <v>1064</v>
      </c>
      <c r="K51">
        <v>2</v>
      </c>
      <c r="L51">
        <v>50</v>
      </c>
      <c r="M51" t="s">
        <v>262</v>
      </c>
      <c r="N51">
        <v>3300</v>
      </c>
      <c r="O51">
        <v>5800</v>
      </c>
      <c r="P51">
        <v>1</v>
      </c>
      <c r="R51">
        <v>0</v>
      </c>
      <c r="U51" t="s">
        <v>592</v>
      </c>
      <c r="V51" t="s">
        <v>1095</v>
      </c>
      <c r="Z51" t="s">
        <v>671</v>
      </c>
      <c r="AB51" t="s">
        <v>645</v>
      </c>
      <c r="AD51">
        <v>0</v>
      </c>
      <c r="AE51">
        <v>0</v>
      </c>
      <c r="AF51" t="str">
        <f>_xlfn.XLOOKUP(Table4[[#This Row],[idCategory1]],Table1[ID],Table1[Titel],"",0)</f>
        <v>Betriebsaufwand</v>
      </c>
      <c r="AG51" t="str">
        <f>_xlfn.XLOOKUP(Table4[[#This Row],[idCategory2]],Table1[ID],Table1[Titel],"",0)</f>
        <v>Logistik</v>
      </c>
      <c r="AH51" t="str">
        <f>_xlfn.XLOOKUP(Table4[[#This Row],[idCategory3]],Table1[ID],Table1[Titel],"",0)</f>
        <v>Inbound</v>
      </c>
      <c r="AI51" t="str">
        <f>_xlfn.XLOOKUP(Table4[[#This Row],[idCategory4]],Table1[ID],Table1[Titel],"",0)</f>
        <v>PET/AL/PE (PIR)</v>
      </c>
      <c r="AJ51" t="str">
        <f>_xlfn.XLOOKUP(Table4[[#This Row],[idCategory5]],Table1[ID],Table1[Titel],"",0)</f>
        <v>Aufwand</v>
      </c>
      <c r="AK51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Betriebsaufwand,Logistik,Inbound,PET/AL/PE (PIR),Aufwand</v>
      </c>
      <c r="AL51" s="3">
        <f>Sheet9!AG51</f>
        <v>0</v>
      </c>
      <c r="AM51" s="3">
        <f>Sheet9!AH51</f>
        <v>0</v>
      </c>
      <c r="AN51" s="3">
        <f>Sheet9!AI51</f>
        <v>0</v>
      </c>
      <c r="AO51" s="3">
        <f>Sheet9!AJ51</f>
        <v>0</v>
      </c>
      <c r="AP51" s="3">
        <f>Sheet9!AK51</f>
        <v>0</v>
      </c>
      <c r="AQ51" s="3">
        <f>Sheet9!AL51</f>
        <v>0</v>
      </c>
      <c r="AR51" s="3">
        <f>Sheet9!AM51</f>
        <v>0</v>
      </c>
      <c r="AS51" s="3">
        <f>Sheet9!AN51</f>
        <v>0</v>
      </c>
      <c r="AT51" s="3">
        <f>Sheet9!AO51</f>
        <v>0</v>
      </c>
      <c r="AU51" s="3">
        <f>Sheet9!AP51</f>
        <v>0</v>
      </c>
      <c r="AV51" s="3">
        <f>Sheet9!AQ51</f>
        <v>0</v>
      </c>
      <c r="AW51" s="3">
        <f>Sheet9!AR51</f>
        <v>0</v>
      </c>
      <c r="AX51" s="3">
        <f>Sheet9!AS51</f>
        <v>0</v>
      </c>
      <c r="AY51" s="3">
        <f>Sheet9!AT51</f>
        <v>0</v>
      </c>
      <c r="AZ51" s="3">
        <f>Sheet9!AU51</f>
        <v>0</v>
      </c>
      <c r="BA51" s="3">
        <f>Sheet9!AV51</f>
        <v>0</v>
      </c>
      <c r="BB51" s="3">
        <f>Sheet9!AW51</f>
        <v>0</v>
      </c>
      <c r="BC51" s="3">
        <f>Sheet9!AX51</f>
        <v>0</v>
      </c>
      <c r="BD51" s="3">
        <f>Sheet9!AY51</f>
        <v>0</v>
      </c>
      <c r="BE51" s="3">
        <f>Sheet9!AZ51</f>
        <v>0</v>
      </c>
      <c r="BF51" s="3">
        <f>Sheet9!BA51</f>
        <v>0</v>
      </c>
      <c r="BG51" s="3">
        <f>Sheet9!BB51</f>
        <v>0</v>
      </c>
      <c r="BH51" s="3">
        <f>Sheet9!BC51</f>
        <v>0</v>
      </c>
      <c r="BI51" s="3">
        <f>Sheet9!BD51</f>
        <v>0</v>
      </c>
      <c r="BJ51" s="3">
        <f>Sheet9!BE51</f>
        <v>0</v>
      </c>
      <c r="BK51" s="3">
        <f>Sheet9!BF51</f>
        <v>0</v>
      </c>
      <c r="BL51" s="3">
        <f>Sheet9!BG51</f>
        <v>0</v>
      </c>
      <c r="BM51" s="3">
        <f>Sheet9!BH51</f>
        <v>0</v>
      </c>
      <c r="BN51" s="3">
        <f>Sheet9!BI51</f>
        <v>0</v>
      </c>
      <c r="BO51" s="3">
        <f>Sheet9!BJ51</f>
        <v>0</v>
      </c>
      <c r="BP51" s="3">
        <f>Sheet9!BK51</f>
        <v>0</v>
      </c>
      <c r="BQ51" s="3">
        <f>Sheet9!BL51</f>
        <v>0</v>
      </c>
      <c r="BR51" s="3">
        <f>Sheet9!BM51</f>
        <v>0</v>
      </c>
      <c r="BS51" s="3">
        <f>Sheet9!BN51</f>
        <v>0</v>
      </c>
      <c r="BT51" s="3">
        <f>Sheet9!BO51</f>
        <v>0</v>
      </c>
      <c r="BU51" s="3">
        <f>Sheet9!BP51</f>
        <v>0</v>
      </c>
      <c r="BV51" s="3">
        <f>Sheet9!BQ51</f>
        <v>0</v>
      </c>
      <c r="BW51" s="3">
        <f>Sheet9!BR51</f>
        <v>0</v>
      </c>
      <c r="BX51" s="3">
        <f>Sheet9!BS51</f>
        <v>0</v>
      </c>
      <c r="BY51" s="3">
        <f>Sheet9!BT51</f>
        <v>0</v>
      </c>
      <c r="BZ51" s="3">
        <f>Sheet9!BU51</f>
        <v>0</v>
      </c>
      <c r="CA51" s="3" t="s">
        <v>1671</v>
      </c>
      <c r="CB51" s="3" t="str">
        <f>Table4[[#This Row],[ID]]</f>
        <v>{DC01BCB1-094D-442F-A9D2-950166C59CF4}</v>
      </c>
      <c r="CC51" s="3" t="str">
        <f>_xlfn.XLOOKUP(Table4[[#This Row],[idElementDefinition]],Table5[idElementDefinition],Table5[idElementValue],"",0)</f>
        <v/>
      </c>
    </row>
    <row r="52" spans="1:81" hidden="1" x14ac:dyDescent="0.25">
      <c r="A52" s="3">
        <f>_xlfn.NUMBERVALUE(Table4[[#This Row],[Title]])</f>
        <v>51</v>
      </c>
      <c r="B52" t="s">
        <v>592</v>
      </c>
      <c r="C52" t="s">
        <v>191</v>
      </c>
      <c r="D52" t="s">
        <v>1387</v>
      </c>
      <c r="E52" t="s">
        <v>1436</v>
      </c>
      <c r="F52" t="s">
        <v>1425</v>
      </c>
      <c r="G52" t="s">
        <v>1465</v>
      </c>
      <c r="I52" t="s">
        <v>207</v>
      </c>
      <c r="J52" t="s">
        <v>593</v>
      </c>
      <c r="K52">
        <v>1</v>
      </c>
      <c r="L52">
        <v>10</v>
      </c>
      <c r="N52">
        <v>0</v>
      </c>
      <c r="O52">
        <v>0</v>
      </c>
      <c r="P52">
        <v>1</v>
      </c>
      <c r="R52">
        <v>0</v>
      </c>
      <c r="AD52">
        <v>0</v>
      </c>
      <c r="AE52">
        <v>0</v>
      </c>
      <c r="AF52" t="str">
        <f>_xlfn.XLOOKUP(Table4[[#This Row],[idCategory1]],Table1[ID],Table1[Titel],"",0)</f>
        <v>Betriebsaufwand</v>
      </c>
      <c r="AG52" t="str">
        <f>_xlfn.XLOOKUP(Table4[[#This Row],[idCategory2]],Table1[ID],Table1[Titel],"",0)</f>
        <v>Logistik</v>
      </c>
      <c r="AH52" t="str">
        <f>_xlfn.XLOOKUP(Table4[[#This Row],[idCategory3]],Table1[ID],Table1[Titel],"",0)</f>
        <v>Inbound</v>
      </c>
      <c r="AI52" t="str">
        <f>_xlfn.XLOOKUP(Table4[[#This Row],[idCategory4]],Table1[ID],Table1[Titel],"",0)</f>
        <v>PET/AL/PE (PIR)</v>
      </c>
      <c r="AJ52" t="str">
        <f>_xlfn.XLOOKUP(Table4[[#This Row],[idCategory5]],Table1[ID],Table1[Titel],"",0)</f>
        <v/>
      </c>
      <c r="AK52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Betriebsaufwand,Logistik,Inbound,PET/AL/PE (PIR)</v>
      </c>
      <c r="AL52" s="3">
        <f>Sheet9!AG52</f>
        <v>0</v>
      </c>
      <c r="AM52" s="3">
        <f>Sheet9!AH52</f>
        <v>0</v>
      </c>
      <c r="AN52" s="3">
        <f>Sheet9!AI52</f>
        <v>0</v>
      </c>
      <c r="AO52" s="3" t="b">
        <f>Sheet9!AJ52</f>
        <v>0</v>
      </c>
      <c r="AP52" s="3">
        <f>Sheet9!AK52</f>
        <v>0</v>
      </c>
      <c r="AQ52" s="3">
        <f>Sheet9!AL52</f>
        <v>0</v>
      </c>
      <c r="AR52" s="3">
        <f>Sheet9!AM52</f>
        <v>0</v>
      </c>
      <c r="AS52" s="3">
        <f>Sheet9!AN52</f>
        <v>0</v>
      </c>
      <c r="AT52" s="3">
        <f>Sheet9!AO52</f>
        <v>0</v>
      </c>
      <c r="AU52" s="3">
        <f>Sheet9!AP52</f>
        <v>0</v>
      </c>
      <c r="AV52" s="3">
        <f>Sheet9!AQ52</f>
        <v>0</v>
      </c>
      <c r="AW52" s="3">
        <f>Sheet9!AR52</f>
        <v>0</v>
      </c>
      <c r="AX52" s="3">
        <f>Sheet9!AS52</f>
        <v>0</v>
      </c>
      <c r="AY52" s="3">
        <f>Sheet9!AT52</f>
        <v>0</v>
      </c>
      <c r="AZ52" s="3">
        <f>Sheet9!AU52</f>
        <v>0</v>
      </c>
      <c r="BA52" s="3">
        <f>Sheet9!AV52</f>
        <v>0</v>
      </c>
      <c r="BB52" s="3">
        <f>Sheet9!AW52</f>
        <v>0</v>
      </c>
      <c r="BC52" s="3">
        <f>Sheet9!AX52</f>
        <v>0</v>
      </c>
      <c r="BD52" s="3">
        <f>Sheet9!AY52</f>
        <v>0</v>
      </c>
      <c r="BE52" s="3">
        <f>Sheet9!AZ52</f>
        <v>0</v>
      </c>
      <c r="BF52" s="3">
        <f>Sheet9!BA52</f>
        <v>0</v>
      </c>
      <c r="BG52" s="3">
        <f>Sheet9!BB52</f>
        <v>0</v>
      </c>
      <c r="BH52" s="3">
        <f>Sheet9!BC52</f>
        <v>0</v>
      </c>
      <c r="BI52" s="3">
        <f>Sheet9!BD52</f>
        <v>0</v>
      </c>
      <c r="BJ52" s="3">
        <f>Sheet9!BE52</f>
        <v>0</v>
      </c>
      <c r="BK52" s="3">
        <f>Sheet9!BF52</f>
        <v>0</v>
      </c>
      <c r="BL52" s="3">
        <f>Sheet9!BG52</f>
        <v>0</v>
      </c>
      <c r="BM52" s="3">
        <f>Sheet9!BH52</f>
        <v>0</v>
      </c>
      <c r="BN52" s="3">
        <f>Sheet9!BI52</f>
        <v>0</v>
      </c>
      <c r="BO52" s="3">
        <f>Sheet9!BJ52</f>
        <v>0</v>
      </c>
      <c r="BP52" s="3">
        <f>Sheet9!BK52</f>
        <v>0</v>
      </c>
      <c r="BQ52" s="3">
        <f>Sheet9!BL52</f>
        <v>0</v>
      </c>
      <c r="BR52" s="3">
        <f>Sheet9!BM52</f>
        <v>0</v>
      </c>
      <c r="BS52" s="3">
        <f>Sheet9!BN52</f>
        <v>0</v>
      </c>
      <c r="BT52" s="3">
        <f>Sheet9!BO52</f>
        <v>0</v>
      </c>
      <c r="BU52" s="3">
        <f>Sheet9!BP52</f>
        <v>0</v>
      </c>
      <c r="BV52" s="3">
        <f>Sheet9!BQ52</f>
        <v>0</v>
      </c>
      <c r="BW52" s="3">
        <f>Sheet9!BR52</f>
        <v>0</v>
      </c>
      <c r="BX52" s="3">
        <f>Sheet9!BS52</f>
        <v>0</v>
      </c>
      <c r="BY52" s="3">
        <f>Sheet9!BT52</f>
        <v>0</v>
      </c>
      <c r="BZ52" s="3">
        <f>Sheet9!BU52</f>
        <v>0</v>
      </c>
      <c r="CA52" s="3" t="s">
        <v>1671</v>
      </c>
      <c r="CB52" s="3" t="str">
        <f>Table4[[#This Row],[ID]]</f>
        <v>{E5B3DA51-FD64-46AF-BD84-093E3AE0474D}</v>
      </c>
      <c r="CC52" s="3" t="str">
        <f>_xlfn.XLOOKUP(Table4[[#This Row],[idElementDefinition]],Table5[idElementDefinition],Table5[idElementValue],"",0)</f>
        <v>{C4820B9B-0D18-4A81-9690-3C2ABD835FB1}</v>
      </c>
    </row>
    <row r="53" spans="1:81" hidden="1" x14ac:dyDescent="0.25">
      <c r="A53" s="3">
        <f>_xlfn.NUMBERVALUE(Table4[[#This Row],[Title]])</f>
        <v>52</v>
      </c>
      <c r="B53" t="s">
        <v>967</v>
      </c>
      <c r="C53" t="s">
        <v>191</v>
      </c>
      <c r="D53" t="s">
        <v>1387</v>
      </c>
      <c r="E53" t="s">
        <v>1436</v>
      </c>
      <c r="F53" t="s">
        <v>1425</v>
      </c>
      <c r="G53" t="s">
        <v>1467</v>
      </c>
      <c r="H53" t="s">
        <v>1374</v>
      </c>
      <c r="I53" t="s">
        <v>209</v>
      </c>
      <c r="J53" t="s">
        <v>793</v>
      </c>
      <c r="K53">
        <v>2</v>
      </c>
      <c r="L53">
        <v>50</v>
      </c>
      <c r="M53" t="s">
        <v>262</v>
      </c>
      <c r="N53">
        <v>3300</v>
      </c>
      <c r="O53">
        <v>5800</v>
      </c>
      <c r="P53">
        <v>1</v>
      </c>
      <c r="R53">
        <v>0</v>
      </c>
      <c r="U53" t="s">
        <v>1071</v>
      </c>
      <c r="V53" t="s">
        <v>1131</v>
      </c>
      <c r="Z53" t="s">
        <v>671</v>
      </c>
      <c r="AB53" t="s">
        <v>645</v>
      </c>
      <c r="AD53">
        <v>0</v>
      </c>
      <c r="AE53">
        <v>0</v>
      </c>
      <c r="AF53" t="str">
        <f>_xlfn.XLOOKUP(Table4[[#This Row],[idCategory1]],Table1[ID],Table1[Titel],"",0)</f>
        <v>Betriebsaufwand</v>
      </c>
      <c r="AG53" t="str">
        <f>_xlfn.XLOOKUP(Table4[[#This Row],[idCategory2]],Table1[ID],Table1[Titel],"",0)</f>
        <v>Logistik</v>
      </c>
      <c r="AH53" t="str">
        <f>_xlfn.XLOOKUP(Table4[[#This Row],[idCategory3]],Table1[ID],Table1[Titel],"",0)</f>
        <v>Inbound</v>
      </c>
      <c r="AI53" t="str">
        <f>_xlfn.XLOOKUP(Table4[[#This Row],[idCategory4]],Table1[ID],Table1[Titel],"",0)</f>
        <v>PolyAl (PCR)</v>
      </c>
      <c r="AJ53" t="str">
        <f>_xlfn.XLOOKUP(Table4[[#This Row],[idCategory5]],Table1[ID],Table1[Titel],"",0)</f>
        <v>Aufwand</v>
      </c>
      <c r="AK53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Betriebsaufwand,Logistik,Inbound,PolyAl (PCR),Aufwand</v>
      </c>
      <c r="AL53" s="3">
        <f>Sheet9!AG53</f>
        <v>0</v>
      </c>
      <c r="AM53" s="3">
        <f>Sheet9!AH53</f>
        <v>0</v>
      </c>
      <c r="AN53" s="3">
        <f>Sheet9!AI53</f>
        <v>0</v>
      </c>
      <c r="AO53" s="3">
        <f>Sheet9!AJ53</f>
        <v>0</v>
      </c>
      <c r="AP53" s="3">
        <f>Sheet9!AK53</f>
        <v>0</v>
      </c>
      <c r="AQ53" s="3">
        <f>Sheet9!AL53</f>
        <v>0</v>
      </c>
      <c r="AR53" s="3">
        <f>Sheet9!AM53</f>
        <v>0</v>
      </c>
      <c r="AS53" s="3">
        <f>Sheet9!AN53</f>
        <v>0</v>
      </c>
      <c r="AT53" s="3">
        <f>Sheet9!AO53</f>
        <v>0</v>
      </c>
      <c r="AU53" s="3">
        <f>Sheet9!AP53</f>
        <v>0</v>
      </c>
      <c r="AV53" s="3">
        <f>Sheet9!AQ53</f>
        <v>0</v>
      </c>
      <c r="AW53" s="3">
        <f>Sheet9!AR53</f>
        <v>0</v>
      </c>
      <c r="AX53" s="3">
        <f>Sheet9!AS53</f>
        <v>0</v>
      </c>
      <c r="AY53" s="3">
        <f>Sheet9!AT53</f>
        <v>0</v>
      </c>
      <c r="AZ53" s="3">
        <f>Sheet9!AU53</f>
        <v>0</v>
      </c>
      <c r="BA53" s="3">
        <f>Sheet9!AV53</f>
        <v>0</v>
      </c>
      <c r="BB53" s="3">
        <f>Sheet9!AW53</f>
        <v>0</v>
      </c>
      <c r="BC53" s="3">
        <f>Sheet9!AX53</f>
        <v>0</v>
      </c>
      <c r="BD53" s="3">
        <f>Sheet9!AY53</f>
        <v>0</v>
      </c>
      <c r="BE53" s="3">
        <f>Sheet9!AZ53</f>
        <v>0</v>
      </c>
      <c r="BF53" s="3">
        <f>Sheet9!BA53</f>
        <v>0</v>
      </c>
      <c r="BG53" s="3">
        <f>Sheet9!BB53</f>
        <v>0</v>
      </c>
      <c r="BH53" s="3">
        <f>Sheet9!BC53</f>
        <v>0</v>
      </c>
      <c r="BI53" s="3">
        <f>Sheet9!BD53</f>
        <v>0</v>
      </c>
      <c r="BJ53" s="3">
        <f>Sheet9!BE53</f>
        <v>0</v>
      </c>
      <c r="BK53" s="3">
        <f>Sheet9!BF53</f>
        <v>0</v>
      </c>
      <c r="BL53" s="3">
        <f>Sheet9!BG53</f>
        <v>0</v>
      </c>
      <c r="BM53" s="3">
        <f>Sheet9!BH53</f>
        <v>0</v>
      </c>
      <c r="BN53" s="3">
        <f>Sheet9!BI53</f>
        <v>0</v>
      </c>
      <c r="BO53" s="3">
        <f>Sheet9!BJ53</f>
        <v>0</v>
      </c>
      <c r="BP53" s="3">
        <f>Sheet9!BK53</f>
        <v>0</v>
      </c>
      <c r="BQ53" s="3">
        <f>Sheet9!BL53</f>
        <v>0</v>
      </c>
      <c r="BR53" s="3">
        <f>Sheet9!BM53</f>
        <v>0</v>
      </c>
      <c r="BS53" s="3">
        <f>Sheet9!BN53</f>
        <v>0</v>
      </c>
      <c r="BT53" s="3">
        <f>Sheet9!BO53</f>
        <v>0</v>
      </c>
      <c r="BU53" s="3">
        <f>Sheet9!BP53</f>
        <v>0</v>
      </c>
      <c r="BV53" s="3">
        <f>Sheet9!BQ53</f>
        <v>0</v>
      </c>
      <c r="BW53" s="3">
        <f>Sheet9!BR53</f>
        <v>0</v>
      </c>
      <c r="BX53" s="3">
        <f>Sheet9!BS53</f>
        <v>0</v>
      </c>
      <c r="BY53" s="3">
        <f>Sheet9!BT53</f>
        <v>0</v>
      </c>
      <c r="BZ53" s="3">
        <f>Sheet9!BU53</f>
        <v>0</v>
      </c>
      <c r="CA53" s="3" t="s">
        <v>1671</v>
      </c>
      <c r="CB53" s="3" t="str">
        <f>Table4[[#This Row],[ID]]</f>
        <v>{C876FF2C-5198-465C-A658-721353A14CCF}</v>
      </c>
      <c r="CC53" s="3" t="str">
        <f>_xlfn.XLOOKUP(Table4[[#This Row],[idElementDefinition]],Table5[idElementDefinition],Table5[idElementValue],"",0)</f>
        <v/>
      </c>
    </row>
    <row r="54" spans="1:81" hidden="1" x14ac:dyDescent="0.25">
      <c r="A54" s="3">
        <f>_xlfn.NUMBERVALUE(Table4[[#This Row],[Title]])</f>
        <v>53</v>
      </c>
      <c r="B54" t="s">
        <v>1071</v>
      </c>
      <c r="C54" t="s">
        <v>191</v>
      </c>
      <c r="D54" t="s">
        <v>1387</v>
      </c>
      <c r="E54" t="s">
        <v>1436</v>
      </c>
      <c r="F54" t="s">
        <v>1425</v>
      </c>
      <c r="G54" t="s">
        <v>1467</v>
      </c>
      <c r="I54" t="s">
        <v>207</v>
      </c>
      <c r="J54" t="s">
        <v>1072</v>
      </c>
      <c r="K54">
        <v>1</v>
      </c>
      <c r="L54">
        <v>10</v>
      </c>
      <c r="N54">
        <v>0</v>
      </c>
      <c r="O54">
        <v>0</v>
      </c>
      <c r="P54">
        <v>1</v>
      </c>
      <c r="R54">
        <v>0</v>
      </c>
      <c r="AD54">
        <v>0</v>
      </c>
      <c r="AE54">
        <v>0</v>
      </c>
      <c r="AF54" t="str">
        <f>_xlfn.XLOOKUP(Table4[[#This Row],[idCategory1]],Table1[ID],Table1[Titel],"",0)</f>
        <v>Betriebsaufwand</v>
      </c>
      <c r="AG54" t="str">
        <f>_xlfn.XLOOKUP(Table4[[#This Row],[idCategory2]],Table1[ID],Table1[Titel],"",0)</f>
        <v>Logistik</v>
      </c>
      <c r="AH54" t="str">
        <f>_xlfn.XLOOKUP(Table4[[#This Row],[idCategory3]],Table1[ID],Table1[Titel],"",0)</f>
        <v>Inbound</v>
      </c>
      <c r="AI54" t="str">
        <f>_xlfn.XLOOKUP(Table4[[#This Row],[idCategory4]],Table1[ID],Table1[Titel],"",0)</f>
        <v>PolyAl (PCR)</v>
      </c>
      <c r="AJ54" t="str">
        <f>_xlfn.XLOOKUP(Table4[[#This Row],[idCategory5]],Table1[ID],Table1[Titel],"",0)</f>
        <v/>
      </c>
      <c r="AK54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Betriebsaufwand,Logistik,Inbound,PolyAl (PCR)</v>
      </c>
      <c r="AL54" s="3">
        <f>Sheet9!AG54</f>
        <v>0</v>
      </c>
      <c r="AM54" s="3">
        <f>Sheet9!AH54</f>
        <v>0</v>
      </c>
      <c r="AN54" s="3">
        <f>Sheet9!AI54</f>
        <v>0</v>
      </c>
      <c r="AO54" s="3" t="b">
        <f>Sheet9!AJ54</f>
        <v>0</v>
      </c>
      <c r="AP54" s="3">
        <f>Sheet9!AK54</f>
        <v>0</v>
      </c>
      <c r="AQ54" s="3">
        <f>Sheet9!AL54</f>
        <v>0</v>
      </c>
      <c r="AR54" s="3">
        <f>Sheet9!AM54</f>
        <v>0</v>
      </c>
      <c r="AS54" s="3">
        <f>Sheet9!AN54</f>
        <v>0</v>
      </c>
      <c r="AT54" s="3">
        <f>Sheet9!AO54</f>
        <v>0</v>
      </c>
      <c r="AU54" s="3">
        <f>Sheet9!AP54</f>
        <v>0</v>
      </c>
      <c r="AV54" s="3">
        <f>Sheet9!AQ54</f>
        <v>0</v>
      </c>
      <c r="AW54" s="3">
        <f>Sheet9!AR54</f>
        <v>0</v>
      </c>
      <c r="AX54" s="3">
        <f>Sheet9!AS54</f>
        <v>0</v>
      </c>
      <c r="AY54" s="3">
        <f>Sheet9!AT54</f>
        <v>0</v>
      </c>
      <c r="AZ54" s="3">
        <f>Sheet9!AU54</f>
        <v>0</v>
      </c>
      <c r="BA54" s="3">
        <f>Sheet9!AV54</f>
        <v>0</v>
      </c>
      <c r="BB54" s="3">
        <f>Sheet9!AW54</f>
        <v>0</v>
      </c>
      <c r="BC54" s="3">
        <f>Sheet9!AX54</f>
        <v>0</v>
      </c>
      <c r="BD54" s="3">
        <f>Sheet9!AY54</f>
        <v>0</v>
      </c>
      <c r="BE54" s="3">
        <f>Sheet9!AZ54</f>
        <v>0</v>
      </c>
      <c r="BF54" s="3">
        <f>Sheet9!BA54</f>
        <v>0</v>
      </c>
      <c r="BG54" s="3">
        <f>Sheet9!BB54</f>
        <v>0</v>
      </c>
      <c r="BH54" s="3">
        <f>Sheet9!BC54</f>
        <v>0</v>
      </c>
      <c r="BI54" s="3">
        <f>Sheet9!BD54</f>
        <v>0</v>
      </c>
      <c r="BJ54" s="3">
        <f>Sheet9!BE54</f>
        <v>0</v>
      </c>
      <c r="BK54" s="3">
        <f>Sheet9!BF54</f>
        <v>0</v>
      </c>
      <c r="BL54" s="3">
        <f>Sheet9!BG54</f>
        <v>0</v>
      </c>
      <c r="BM54" s="3">
        <f>Sheet9!BH54</f>
        <v>0</v>
      </c>
      <c r="BN54" s="3">
        <f>Sheet9!BI54</f>
        <v>0</v>
      </c>
      <c r="BO54" s="3">
        <f>Sheet9!BJ54</f>
        <v>0</v>
      </c>
      <c r="BP54" s="3">
        <f>Sheet9!BK54</f>
        <v>0</v>
      </c>
      <c r="BQ54" s="3">
        <f>Sheet9!BL54</f>
        <v>0</v>
      </c>
      <c r="BR54" s="3">
        <f>Sheet9!BM54</f>
        <v>0</v>
      </c>
      <c r="BS54" s="3">
        <f>Sheet9!BN54</f>
        <v>0</v>
      </c>
      <c r="BT54" s="3">
        <f>Sheet9!BO54</f>
        <v>0</v>
      </c>
      <c r="BU54" s="3">
        <f>Sheet9!BP54</f>
        <v>0</v>
      </c>
      <c r="BV54" s="3">
        <f>Sheet9!BQ54</f>
        <v>0</v>
      </c>
      <c r="BW54" s="3">
        <f>Sheet9!BR54</f>
        <v>0</v>
      </c>
      <c r="BX54" s="3">
        <f>Sheet9!BS54</f>
        <v>0</v>
      </c>
      <c r="BY54" s="3">
        <f>Sheet9!BT54</f>
        <v>0</v>
      </c>
      <c r="BZ54" s="3">
        <f>Sheet9!BU54</f>
        <v>0</v>
      </c>
      <c r="CA54" s="3" t="s">
        <v>1671</v>
      </c>
      <c r="CB54" s="3" t="str">
        <f>Table4[[#This Row],[ID]]</f>
        <v>{43540489-EAA3-44C9-B4AB-971CE43017B4}</v>
      </c>
      <c r="CC54" s="3" t="str">
        <f>_xlfn.XLOOKUP(Table4[[#This Row],[idElementDefinition]],Table5[idElementDefinition],Table5[idElementValue],"",0)</f>
        <v>{23FD4620-AB1E-49C8-A59D-F8D206E636A6}</v>
      </c>
    </row>
    <row r="55" spans="1:81" hidden="1" x14ac:dyDescent="0.25">
      <c r="A55" s="3">
        <f>_xlfn.NUMBERVALUE(Table4[[#This Row],[Title]])</f>
        <v>54</v>
      </c>
      <c r="B55" s="3" t="s">
        <v>1173</v>
      </c>
      <c r="C55" t="s">
        <v>191</v>
      </c>
      <c r="D55" t="s">
        <v>1387</v>
      </c>
      <c r="E55" t="s">
        <v>1436</v>
      </c>
      <c r="F55" t="s">
        <v>1462</v>
      </c>
      <c r="G55" t="s">
        <v>1360</v>
      </c>
      <c r="H55" t="s">
        <v>1374</v>
      </c>
      <c r="I55" t="s">
        <v>209</v>
      </c>
      <c r="J55" t="s">
        <v>1008</v>
      </c>
      <c r="K55">
        <v>2</v>
      </c>
      <c r="L55">
        <v>50</v>
      </c>
      <c r="M55" t="s">
        <v>262</v>
      </c>
      <c r="N55">
        <v>3300</v>
      </c>
      <c r="O55">
        <v>6700</v>
      </c>
      <c r="P55">
        <v>1</v>
      </c>
      <c r="R55">
        <v>0</v>
      </c>
      <c r="U55" s="3" t="s">
        <v>762</v>
      </c>
      <c r="V55" t="s">
        <v>1158</v>
      </c>
      <c r="Z55" t="s">
        <v>671</v>
      </c>
      <c r="AB55" t="s">
        <v>645</v>
      </c>
      <c r="AD55">
        <v>0</v>
      </c>
      <c r="AE55">
        <v>0</v>
      </c>
      <c r="AF55" s="3" t="str">
        <f>_xlfn.XLOOKUP(Table4[[#This Row],[idCategory1]],Table1[ID],Table1[Titel],"",0)</f>
        <v>Betriebsaufwand</v>
      </c>
      <c r="AG55" s="3" t="str">
        <f>_xlfn.XLOOKUP(Table4[[#This Row],[idCategory2]],Table1[ID],Table1[Titel],"",0)</f>
        <v>Logistik</v>
      </c>
      <c r="AH55" s="3" t="str">
        <f>_xlfn.XLOOKUP(Table4[[#This Row],[idCategory3]],Table1[ID],Table1[Titel],"",0)</f>
        <v>Outbound</v>
      </c>
      <c r="AI55" s="3" t="str">
        <f>_xlfn.XLOOKUP(Table4[[#This Row],[idCategory4]],Table1[ID],Table1[Titel],"",0)</f>
        <v>AL-Briketts PolyAl (PCR)</v>
      </c>
      <c r="AJ55" s="3" t="str">
        <f>_xlfn.XLOOKUP(Table4[[#This Row],[idCategory5]],Table1[ID],Table1[Titel],"",0)</f>
        <v>Aufwand</v>
      </c>
      <c r="AK55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Betriebsaufwand,Logistik,Outbound,AL-Briketts PolyAl (PCR),Aufwand</v>
      </c>
      <c r="AL55" s="3">
        <f>Sheet9!AG55</f>
        <v>0</v>
      </c>
      <c r="AM55" s="3">
        <f>Sheet9!AH55</f>
        <v>0</v>
      </c>
      <c r="AN55" s="3">
        <f>Sheet9!AI55</f>
        <v>0</v>
      </c>
      <c r="AO55" s="3">
        <f>Sheet9!AJ55</f>
        <v>0</v>
      </c>
      <c r="AP55" s="3">
        <f>Sheet9!AK55</f>
        <v>0</v>
      </c>
      <c r="AQ55" s="3">
        <f>Sheet9!AL55</f>
        <v>0</v>
      </c>
      <c r="AR55" s="3">
        <f>Sheet9!AM55</f>
        <v>0</v>
      </c>
      <c r="AS55" s="3">
        <f>Sheet9!AN55</f>
        <v>0</v>
      </c>
      <c r="AT55" s="3">
        <f>Sheet9!AO55</f>
        <v>0</v>
      </c>
      <c r="AU55" s="3">
        <f>Sheet9!AP55</f>
        <v>0</v>
      </c>
      <c r="AV55" s="3">
        <f>Sheet9!AQ55</f>
        <v>0</v>
      </c>
      <c r="AW55" s="3">
        <f>Sheet9!AR55</f>
        <v>0</v>
      </c>
      <c r="AX55" s="3">
        <f>Sheet9!AS55</f>
        <v>0</v>
      </c>
      <c r="AY55" s="3">
        <f>Sheet9!AT55</f>
        <v>0</v>
      </c>
      <c r="AZ55" s="3">
        <f>Sheet9!AU55</f>
        <v>0</v>
      </c>
      <c r="BA55" s="3">
        <f>Sheet9!AV55</f>
        <v>0</v>
      </c>
      <c r="BB55" s="3">
        <f>Sheet9!AW55</f>
        <v>0</v>
      </c>
      <c r="BC55" s="3">
        <f>Sheet9!AX55</f>
        <v>0</v>
      </c>
      <c r="BD55" s="3">
        <f>Sheet9!AY55</f>
        <v>0</v>
      </c>
      <c r="BE55" s="3">
        <f>Sheet9!AZ55</f>
        <v>0</v>
      </c>
      <c r="BF55" s="3">
        <f>Sheet9!BA55</f>
        <v>0</v>
      </c>
      <c r="BG55" s="3">
        <f>Sheet9!BB55</f>
        <v>0</v>
      </c>
      <c r="BH55" s="3">
        <f>Sheet9!BC55</f>
        <v>0</v>
      </c>
      <c r="BI55" s="3">
        <f>Sheet9!BD55</f>
        <v>0</v>
      </c>
      <c r="BJ55" s="3">
        <f>Sheet9!BE55</f>
        <v>0</v>
      </c>
      <c r="BK55" s="3">
        <f>Sheet9!BF55</f>
        <v>0</v>
      </c>
      <c r="BL55" s="3">
        <f>Sheet9!BG55</f>
        <v>0</v>
      </c>
      <c r="BM55" s="3">
        <f>Sheet9!BH55</f>
        <v>0</v>
      </c>
      <c r="BN55" s="3">
        <f>Sheet9!BI55</f>
        <v>0</v>
      </c>
      <c r="BO55" s="3">
        <f>Sheet9!BJ55</f>
        <v>0</v>
      </c>
      <c r="BP55" s="3">
        <f>Sheet9!BK55</f>
        <v>0</v>
      </c>
      <c r="BQ55" s="3">
        <f>Sheet9!BL55</f>
        <v>0</v>
      </c>
      <c r="BR55" s="3">
        <f>Sheet9!BM55</f>
        <v>0</v>
      </c>
      <c r="BS55" s="3">
        <f>Sheet9!BN55</f>
        <v>0</v>
      </c>
      <c r="BT55" s="3">
        <f>Sheet9!BO55</f>
        <v>0</v>
      </c>
      <c r="BU55" s="3">
        <f>Sheet9!BP55</f>
        <v>0</v>
      </c>
      <c r="BV55" s="3">
        <f>Sheet9!BQ55</f>
        <v>0</v>
      </c>
      <c r="BW55" s="3">
        <f>Sheet9!BR55</f>
        <v>0</v>
      </c>
      <c r="BX55" s="3">
        <f>Sheet9!BS55</f>
        <v>0</v>
      </c>
      <c r="BY55" s="3">
        <f>Sheet9!BT55</f>
        <v>0</v>
      </c>
      <c r="BZ55" s="3">
        <f>Sheet9!BU55</f>
        <v>0</v>
      </c>
      <c r="CA55" s="3" t="s">
        <v>1671</v>
      </c>
      <c r="CB55" s="3" t="str">
        <f>Table4[[#This Row],[ID]]</f>
        <v>{ED87286C-E4F4-4A8A-8B5E-BD2C52945020}</v>
      </c>
      <c r="CC55" s="3" t="str">
        <f>_xlfn.XLOOKUP(Table4[[#This Row],[idElementDefinition]],Table5[idElementDefinition],Table5[idElementValue],"",0)</f>
        <v/>
      </c>
    </row>
    <row r="56" spans="1:81" hidden="1" x14ac:dyDescent="0.25">
      <c r="A56" s="3">
        <f>_xlfn.NUMBERVALUE(Table4[[#This Row],[Title]])</f>
        <v>55</v>
      </c>
      <c r="B56" t="s">
        <v>758</v>
      </c>
      <c r="C56" t="s">
        <v>191</v>
      </c>
      <c r="D56" t="s">
        <v>1387</v>
      </c>
      <c r="E56" t="s">
        <v>1436</v>
      </c>
      <c r="F56" t="s">
        <v>1462</v>
      </c>
      <c r="G56" t="s">
        <v>1362</v>
      </c>
      <c r="H56" t="s">
        <v>1374</v>
      </c>
      <c r="I56" t="s">
        <v>209</v>
      </c>
      <c r="J56" t="s">
        <v>759</v>
      </c>
      <c r="K56">
        <v>2</v>
      </c>
      <c r="L56">
        <v>50</v>
      </c>
      <c r="M56" t="s">
        <v>262</v>
      </c>
      <c r="N56">
        <v>3300</v>
      </c>
      <c r="O56">
        <v>6700</v>
      </c>
      <c r="P56">
        <v>1</v>
      </c>
      <c r="R56">
        <v>0</v>
      </c>
      <c r="U56" t="s">
        <v>762</v>
      </c>
      <c r="V56" t="s">
        <v>1024</v>
      </c>
      <c r="Z56" t="s">
        <v>671</v>
      </c>
      <c r="AB56" t="s">
        <v>645</v>
      </c>
      <c r="AD56">
        <v>0</v>
      </c>
      <c r="AE56">
        <v>0</v>
      </c>
      <c r="AF56" t="str">
        <f>_xlfn.XLOOKUP(Table4[[#This Row],[idCategory1]],Table1[ID],Table1[Titel],"",0)</f>
        <v>Betriebsaufwand</v>
      </c>
      <c r="AG56" t="str">
        <f>_xlfn.XLOOKUP(Table4[[#This Row],[idCategory2]],Table1[ID],Table1[Titel],"",0)</f>
        <v>Logistik</v>
      </c>
      <c r="AH56" t="str">
        <f>_xlfn.XLOOKUP(Table4[[#This Row],[idCategory3]],Table1[ID],Table1[Titel],"",0)</f>
        <v>Outbound</v>
      </c>
      <c r="AI56" t="str">
        <f>_xlfn.XLOOKUP(Table4[[#This Row],[idCategory4]],Table1[ID],Table1[Titel],"",0)</f>
        <v>Alu PET/AL/PE (PIR)</v>
      </c>
      <c r="AJ56" t="str">
        <f>_xlfn.XLOOKUP(Table4[[#This Row],[idCategory5]],Table1[ID],Table1[Titel],"",0)</f>
        <v>Aufwand</v>
      </c>
      <c r="AK56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Betriebsaufwand,Logistik,Outbound,Alu PET/AL/PE (PIR),Aufwand</v>
      </c>
      <c r="AL56" s="3">
        <f>Sheet9!AG56</f>
        <v>0</v>
      </c>
      <c r="AM56" s="3">
        <f>Sheet9!AH56</f>
        <v>0</v>
      </c>
      <c r="AN56" s="3">
        <f>Sheet9!AI56</f>
        <v>0</v>
      </c>
      <c r="AO56" s="3">
        <f>Sheet9!AJ56</f>
        <v>0</v>
      </c>
      <c r="AP56" s="3">
        <f>Sheet9!AK56</f>
        <v>0</v>
      </c>
      <c r="AQ56" s="3">
        <f>Sheet9!AL56</f>
        <v>0</v>
      </c>
      <c r="AR56" s="3">
        <f>Sheet9!AM56</f>
        <v>0</v>
      </c>
      <c r="AS56" s="3">
        <f>Sheet9!AN56</f>
        <v>0</v>
      </c>
      <c r="AT56" s="3">
        <f>Sheet9!AO56</f>
        <v>0</v>
      </c>
      <c r="AU56" s="3">
        <f>Sheet9!AP56</f>
        <v>0</v>
      </c>
      <c r="AV56" s="3">
        <f>Sheet9!AQ56</f>
        <v>0</v>
      </c>
      <c r="AW56" s="3">
        <f>Sheet9!AR56</f>
        <v>0</v>
      </c>
      <c r="AX56" s="3">
        <f>Sheet9!AS56</f>
        <v>0</v>
      </c>
      <c r="AY56" s="3">
        <f>Sheet9!AT56</f>
        <v>0</v>
      </c>
      <c r="AZ56" s="3">
        <f>Sheet9!AU56</f>
        <v>0</v>
      </c>
      <c r="BA56" s="3">
        <f>Sheet9!AV56</f>
        <v>0</v>
      </c>
      <c r="BB56" s="3">
        <f>Sheet9!AW56</f>
        <v>0</v>
      </c>
      <c r="BC56" s="3">
        <f>Sheet9!AX56</f>
        <v>0</v>
      </c>
      <c r="BD56" s="3">
        <f>Sheet9!AY56</f>
        <v>0</v>
      </c>
      <c r="BE56" s="3">
        <f>Sheet9!AZ56</f>
        <v>0</v>
      </c>
      <c r="BF56" s="3">
        <f>Sheet9!BA56</f>
        <v>0</v>
      </c>
      <c r="BG56" s="3">
        <f>Sheet9!BB56</f>
        <v>0</v>
      </c>
      <c r="BH56" s="3">
        <f>Sheet9!BC56</f>
        <v>0</v>
      </c>
      <c r="BI56" s="3">
        <f>Sheet9!BD56</f>
        <v>0</v>
      </c>
      <c r="BJ56" s="3">
        <f>Sheet9!BE56</f>
        <v>0</v>
      </c>
      <c r="BK56" s="3">
        <f>Sheet9!BF56</f>
        <v>0</v>
      </c>
      <c r="BL56" s="3">
        <f>Sheet9!BG56</f>
        <v>0</v>
      </c>
      <c r="BM56" s="3">
        <f>Sheet9!BH56</f>
        <v>0</v>
      </c>
      <c r="BN56" s="3">
        <f>Sheet9!BI56</f>
        <v>0</v>
      </c>
      <c r="BO56" s="3">
        <f>Sheet9!BJ56</f>
        <v>0</v>
      </c>
      <c r="BP56" s="3">
        <f>Sheet9!BK56</f>
        <v>0</v>
      </c>
      <c r="BQ56" s="3">
        <f>Sheet9!BL56</f>
        <v>0</v>
      </c>
      <c r="BR56" s="3">
        <f>Sheet9!BM56</f>
        <v>0</v>
      </c>
      <c r="BS56" s="3">
        <f>Sheet9!BN56</f>
        <v>0</v>
      </c>
      <c r="BT56" s="3">
        <f>Sheet9!BO56</f>
        <v>0</v>
      </c>
      <c r="BU56" s="3">
        <f>Sheet9!BP56</f>
        <v>0</v>
      </c>
      <c r="BV56" s="3">
        <f>Sheet9!BQ56</f>
        <v>0</v>
      </c>
      <c r="BW56" s="3">
        <f>Sheet9!BR56</f>
        <v>0</v>
      </c>
      <c r="BX56" s="3">
        <f>Sheet9!BS56</f>
        <v>0</v>
      </c>
      <c r="BY56" s="3">
        <f>Sheet9!BT56</f>
        <v>0</v>
      </c>
      <c r="BZ56" s="3">
        <f>Sheet9!BU56</f>
        <v>0</v>
      </c>
      <c r="CA56" s="3" t="s">
        <v>1671</v>
      </c>
      <c r="CB56" s="3" t="str">
        <f>Table4[[#This Row],[ID]]</f>
        <v>{8E96C402-FD40-4727-BE6D-31E200595DB9}</v>
      </c>
      <c r="CC56" s="3" t="str">
        <f>_xlfn.XLOOKUP(Table4[[#This Row],[idElementDefinition]],Table5[idElementDefinition],Table5[idElementValue],"",0)</f>
        <v/>
      </c>
    </row>
    <row r="57" spans="1:81" hidden="1" x14ac:dyDescent="0.25">
      <c r="A57" s="3">
        <f>_xlfn.NUMBERVALUE(Table4[[#This Row],[Title]])</f>
        <v>56</v>
      </c>
      <c r="B57" t="s">
        <v>762</v>
      </c>
      <c r="C57" t="s">
        <v>191</v>
      </c>
      <c r="D57" t="s">
        <v>1387</v>
      </c>
      <c r="E57" t="s">
        <v>1436</v>
      </c>
      <c r="F57" t="s">
        <v>1462</v>
      </c>
      <c r="G57" t="s">
        <v>1439</v>
      </c>
      <c r="I57" t="s">
        <v>207</v>
      </c>
      <c r="J57" t="s">
        <v>763</v>
      </c>
      <c r="K57">
        <v>1</v>
      </c>
      <c r="L57">
        <v>10</v>
      </c>
      <c r="N57">
        <v>0</v>
      </c>
      <c r="O57">
        <v>0</v>
      </c>
      <c r="P57">
        <v>1</v>
      </c>
      <c r="R57">
        <v>0</v>
      </c>
      <c r="AD57">
        <v>0</v>
      </c>
      <c r="AE57">
        <v>0</v>
      </c>
      <c r="AF57" t="str">
        <f>_xlfn.XLOOKUP(Table4[[#This Row],[idCategory1]],Table1[ID],Table1[Titel],"",0)</f>
        <v>Betriebsaufwand</v>
      </c>
      <c r="AG57" t="str">
        <f>_xlfn.XLOOKUP(Table4[[#This Row],[idCategory2]],Table1[ID],Table1[Titel],"",0)</f>
        <v>Logistik</v>
      </c>
      <c r="AH57" t="str">
        <f>_xlfn.XLOOKUP(Table4[[#This Row],[idCategory3]],Table1[ID],Table1[Titel],"",0)</f>
        <v>Outbound</v>
      </c>
      <c r="AI57" t="str">
        <f>_xlfn.XLOOKUP(Table4[[#This Row],[idCategory4]],Table1[ID],Table1[Titel],"",0)</f>
        <v>Metalle</v>
      </c>
      <c r="AJ57" t="str">
        <f>_xlfn.XLOOKUP(Table4[[#This Row],[idCategory5]],Table1[ID],Table1[Titel],"",0)</f>
        <v/>
      </c>
      <c r="AK57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Betriebsaufwand,Logistik,Outbound,Metalle</v>
      </c>
      <c r="AL57" s="3">
        <f>Sheet9!AG57</f>
        <v>7</v>
      </c>
      <c r="AM57" s="3">
        <f>Sheet9!AH57</f>
        <v>0</v>
      </c>
      <c r="AN57" s="3">
        <f>Sheet9!AI57</f>
        <v>0</v>
      </c>
      <c r="AO57" s="3" t="b">
        <f>Sheet9!AJ57</f>
        <v>0</v>
      </c>
      <c r="AP57" s="3">
        <f>Sheet9!AK57</f>
        <v>0</v>
      </c>
      <c r="AQ57" s="3">
        <f>Sheet9!AL57</f>
        <v>0</v>
      </c>
      <c r="AR57" s="3">
        <f>Sheet9!AM57</f>
        <v>0</v>
      </c>
      <c r="AS57" s="3">
        <f>Sheet9!AN57</f>
        <v>0</v>
      </c>
      <c r="AT57" s="3">
        <f>Sheet9!AO57</f>
        <v>0</v>
      </c>
      <c r="AU57" s="3">
        <f>Sheet9!AP57</f>
        <v>0</v>
      </c>
      <c r="AV57" s="3">
        <f>Sheet9!AQ57</f>
        <v>0</v>
      </c>
      <c r="AW57" s="3">
        <f>Sheet9!AR57</f>
        <v>0</v>
      </c>
      <c r="AX57" s="3">
        <f>Sheet9!AS57</f>
        <v>0</v>
      </c>
      <c r="AY57" s="3">
        <f>Sheet9!AT57</f>
        <v>0</v>
      </c>
      <c r="AZ57" s="3">
        <f>Sheet9!AU57</f>
        <v>0</v>
      </c>
      <c r="BA57" s="3">
        <f>Sheet9!AV57</f>
        <v>0</v>
      </c>
      <c r="BB57" s="3">
        <f>Sheet9!AW57</f>
        <v>0</v>
      </c>
      <c r="BC57" s="3">
        <f>Sheet9!AX57</f>
        <v>0</v>
      </c>
      <c r="BD57" s="3">
        <f>Sheet9!AY57</f>
        <v>0</v>
      </c>
      <c r="BE57" s="3">
        <f>Sheet9!AZ57</f>
        <v>0</v>
      </c>
      <c r="BF57" s="3">
        <f>Sheet9!BA57</f>
        <v>0</v>
      </c>
      <c r="BG57" s="3">
        <f>Sheet9!BB57</f>
        <v>0</v>
      </c>
      <c r="BH57" s="3">
        <f>Sheet9!BC57</f>
        <v>0</v>
      </c>
      <c r="BI57" s="3">
        <f>Sheet9!BD57</f>
        <v>0</v>
      </c>
      <c r="BJ57" s="3">
        <f>Sheet9!BE57</f>
        <v>0</v>
      </c>
      <c r="BK57" s="3">
        <f>Sheet9!BF57</f>
        <v>0</v>
      </c>
      <c r="BL57" s="3">
        <f>Sheet9!BG57</f>
        <v>0</v>
      </c>
      <c r="BM57" s="3">
        <f>Sheet9!BH57</f>
        <v>0</v>
      </c>
      <c r="BN57" s="3">
        <f>Sheet9!BI57</f>
        <v>0</v>
      </c>
      <c r="BO57" s="3">
        <f>Sheet9!BJ57</f>
        <v>0</v>
      </c>
      <c r="BP57" s="3">
        <f>Sheet9!BK57</f>
        <v>0</v>
      </c>
      <c r="BQ57" s="3">
        <f>Sheet9!BL57</f>
        <v>0</v>
      </c>
      <c r="BR57" s="3">
        <f>Sheet9!BM57</f>
        <v>0</v>
      </c>
      <c r="BS57" s="3">
        <f>Sheet9!BN57</f>
        <v>0</v>
      </c>
      <c r="BT57" s="3">
        <f>Sheet9!BO57</f>
        <v>0</v>
      </c>
      <c r="BU57" s="3">
        <f>Sheet9!BP57</f>
        <v>0</v>
      </c>
      <c r="BV57" s="3">
        <f>Sheet9!BQ57</f>
        <v>0</v>
      </c>
      <c r="BW57" s="3">
        <f>Sheet9!BR57</f>
        <v>0</v>
      </c>
      <c r="BX57" s="3">
        <f>Sheet9!BS57</f>
        <v>0</v>
      </c>
      <c r="BY57" s="3">
        <f>Sheet9!BT57</f>
        <v>0</v>
      </c>
      <c r="BZ57" s="3">
        <f>Sheet9!BU57</f>
        <v>0</v>
      </c>
      <c r="CA57" s="3" t="s">
        <v>1671</v>
      </c>
      <c r="CB57" s="3" t="str">
        <f>Table4[[#This Row],[ID]]</f>
        <v>{DADDF9FA-43F0-4B62-A62C-328C1830D0E1}</v>
      </c>
      <c r="CC57" s="3" t="str">
        <f>_xlfn.XLOOKUP(Table4[[#This Row],[idElementDefinition]],Table5[idElementDefinition],Table5[idElementValue],"",0)</f>
        <v>{EA2DD8DD-4A30-4427-B143-4C13BF935EDD}</v>
      </c>
    </row>
    <row r="58" spans="1:81" hidden="1" x14ac:dyDescent="0.25">
      <c r="A58" s="3">
        <f>_xlfn.NUMBERVALUE(Table4[[#This Row],[Title]])</f>
        <v>57</v>
      </c>
      <c r="B58" t="s">
        <v>677</v>
      </c>
      <c r="C58" t="s">
        <v>191</v>
      </c>
      <c r="D58" t="s">
        <v>1387</v>
      </c>
      <c r="E58" t="s">
        <v>1436</v>
      </c>
      <c r="F58" t="s">
        <v>1462</v>
      </c>
      <c r="G58" t="s">
        <v>1440</v>
      </c>
      <c r="H58" t="s">
        <v>1374</v>
      </c>
      <c r="I58" t="s">
        <v>209</v>
      </c>
      <c r="J58" t="s">
        <v>579</v>
      </c>
      <c r="K58">
        <v>2</v>
      </c>
      <c r="L58">
        <v>50</v>
      </c>
      <c r="M58" t="s">
        <v>262</v>
      </c>
      <c r="N58">
        <v>3300</v>
      </c>
      <c r="O58">
        <v>6700</v>
      </c>
      <c r="P58">
        <v>1</v>
      </c>
      <c r="R58">
        <v>0</v>
      </c>
      <c r="U58" t="s">
        <v>762</v>
      </c>
      <c r="V58" t="s">
        <v>804</v>
      </c>
      <c r="Z58" t="s">
        <v>671</v>
      </c>
      <c r="AB58" t="s">
        <v>645</v>
      </c>
      <c r="AD58">
        <v>0</v>
      </c>
      <c r="AE58">
        <v>0</v>
      </c>
      <c r="AF58" t="str">
        <f>_xlfn.XLOOKUP(Table4[[#This Row],[idCategory1]],Table1[ID],Table1[Titel],"",0)</f>
        <v>Betriebsaufwand</v>
      </c>
      <c r="AG58" t="str">
        <f>_xlfn.XLOOKUP(Table4[[#This Row],[idCategory2]],Table1[ID],Table1[Titel],"",0)</f>
        <v>Logistik</v>
      </c>
      <c r="AH58" t="str">
        <f>_xlfn.XLOOKUP(Table4[[#This Row],[idCategory3]],Table1[ID],Table1[Titel],"",0)</f>
        <v>Outbound</v>
      </c>
      <c r="AI58" t="str">
        <f>_xlfn.XLOOKUP(Table4[[#This Row],[idCategory4]],Table1[ID],Table1[Titel],"",0)</f>
        <v>Metalle PET/AL/PE (PIR)</v>
      </c>
      <c r="AJ58" t="str">
        <f>_xlfn.XLOOKUP(Table4[[#This Row],[idCategory5]],Table1[ID],Table1[Titel],"",0)</f>
        <v>Aufwand</v>
      </c>
      <c r="AK58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Betriebsaufwand,Logistik,Outbound,Metalle PET/AL/PE (PIR),Aufwand</v>
      </c>
      <c r="AL58" s="3">
        <f>Sheet9!AG58</f>
        <v>0</v>
      </c>
      <c r="AM58" s="3">
        <f>Sheet9!AH58</f>
        <v>0</v>
      </c>
      <c r="AN58" s="3">
        <f>Sheet9!AI58</f>
        <v>0</v>
      </c>
      <c r="AO58" s="3">
        <f>Sheet9!AJ58</f>
        <v>0</v>
      </c>
      <c r="AP58" s="3">
        <f>Sheet9!AK58</f>
        <v>0</v>
      </c>
      <c r="AQ58" s="3">
        <f>Sheet9!AL58</f>
        <v>0</v>
      </c>
      <c r="AR58" s="3">
        <f>Sheet9!AM58</f>
        <v>0</v>
      </c>
      <c r="AS58" s="3">
        <f>Sheet9!AN58</f>
        <v>0</v>
      </c>
      <c r="AT58" s="3">
        <f>Sheet9!AO58</f>
        <v>0</v>
      </c>
      <c r="AU58" s="3">
        <f>Sheet9!AP58</f>
        <v>0</v>
      </c>
      <c r="AV58" s="3">
        <f>Sheet9!AQ58</f>
        <v>0</v>
      </c>
      <c r="AW58" s="3">
        <f>Sheet9!AR58</f>
        <v>0</v>
      </c>
      <c r="AX58" s="3">
        <f>Sheet9!AS58</f>
        <v>0</v>
      </c>
      <c r="AY58" s="3">
        <f>Sheet9!AT58</f>
        <v>0</v>
      </c>
      <c r="AZ58" s="3">
        <f>Sheet9!AU58</f>
        <v>0</v>
      </c>
      <c r="BA58" s="3">
        <f>Sheet9!AV58</f>
        <v>0</v>
      </c>
      <c r="BB58" s="3">
        <f>Sheet9!AW58</f>
        <v>0</v>
      </c>
      <c r="BC58" s="3">
        <f>Sheet9!AX58</f>
        <v>0</v>
      </c>
      <c r="BD58" s="3">
        <f>Sheet9!AY58</f>
        <v>0</v>
      </c>
      <c r="BE58" s="3">
        <f>Sheet9!AZ58</f>
        <v>0</v>
      </c>
      <c r="BF58" s="3">
        <f>Sheet9!BA58</f>
        <v>0</v>
      </c>
      <c r="BG58" s="3">
        <f>Sheet9!BB58</f>
        <v>0</v>
      </c>
      <c r="BH58" s="3">
        <f>Sheet9!BC58</f>
        <v>0</v>
      </c>
      <c r="BI58" s="3">
        <f>Sheet9!BD58</f>
        <v>0</v>
      </c>
      <c r="BJ58" s="3">
        <f>Sheet9!BE58</f>
        <v>0</v>
      </c>
      <c r="BK58" s="3">
        <f>Sheet9!BF58</f>
        <v>0</v>
      </c>
      <c r="BL58" s="3">
        <f>Sheet9!BG58</f>
        <v>0</v>
      </c>
      <c r="BM58" s="3">
        <f>Sheet9!BH58</f>
        <v>0</v>
      </c>
      <c r="BN58" s="3">
        <f>Sheet9!BI58</f>
        <v>0</v>
      </c>
      <c r="BO58" s="3">
        <f>Sheet9!BJ58</f>
        <v>0</v>
      </c>
      <c r="BP58" s="3">
        <f>Sheet9!BK58</f>
        <v>0</v>
      </c>
      <c r="BQ58" s="3">
        <f>Sheet9!BL58</f>
        <v>0</v>
      </c>
      <c r="BR58" s="3">
        <f>Sheet9!BM58</f>
        <v>0</v>
      </c>
      <c r="BS58" s="3">
        <f>Sheet9!BN58</f>
        <v>0</v>
      </c>
      <c r="BT58" s="3">
        <f>Sheet9!BO58</f>
        <v>0</v>
      </c>
      <c r="BU58" s="3">
        <f>Sheet9!BP58</f>
        <v>0</v>
      </c>
      <c r="BV58" s="3">
        <f>Sheet9!BQ58</f>
        <v>0</v>
      </c>
      <c r="BW58" s="3">
        <f>Sheet9!BR58</f>
        <v>0</v>
      </c>
      <c r="BX58" s="3">
        <f>Sheet9!BS58</f>
        <v>0</v>
      </c>
      <c r="BY58" s="3">
        <f>Sheet9!BT58</f>
        <v>0</v>
      </c>
      <c r="BZ58" s="3">
        <f>Sheet9!BU58</f>
        <v>0</v>
      </c>
      <c r="CA58" s="3" t="s">
        <v>1671</v>
      </c>
      <c r="CB58" s="3" t="str">
        <f>Table4[[#This Row],[ID]]</f>
        <v>{46B80872-5241-4929-94B7-1DF1DBB05627}</v>
      </c>
      <c r="CC58" s="3" t="str">
        <f>_xlfn.XLOOKUP(Table4[[#This Row],[idElementDefinition]],Table5[idElementDefinition],Table5[idElementValue],"",0)</f>
        <v/>
      </c>
    </row>
    <row r="59" spans="1:81" hidden="1" x14ac:dyDescent="0.25">
      <c r="A59" s="3">
        <f>_xlfn.NUMBERVALUE(Table4[[#This Row],[Title]])</f>
        <v>58</v>
      </c>
      <c r="B59" t="s">
        <v>1037</v>
      </c>
      <c r="C59" t="s">
        <v>191</v>
      </c>
      <c r="D59" t="s">
        <v>1387</v>
      </c>
      <c r="E59" t="s">
        <v>1436</v>
      </c>
      <c r="F59" t="s">
        <v>1462</v>
      </c>
      <c r="G59" t="s">
        <v>1441</v>
      </c>
      <c r="H59" t="s">
        <v>1374</v>
      </c>
      <c r="I59" t="s">
        <v>209</v>
      </c>
      <c r="J59" t="s">
        <v>688</v>
      </c>
      <c r="K59">
        <v>2</v>
      </c>
      <c r="L59">
        <v>50</v>
      </c>
      <c r="M59" t="s">
        <v>262</v>
      </c>
      <c r="N59">
        <v>3300</v>
      </c>
      <c r="O59">
        <v>6700</v>
      </c>
      <c r="P59">
        <v>1</v>
      </c>
      <c r="R59">
        <v>0</v>
      </c>
      <c r="U59" t="s">
        <v>762</v>
      </c>
      <c r="V59" t="s">
        <v>1014</v>
      </c>
      <c r="Z59" t="s">
        <v>671</v>
      </c>
      <c r="AB59" t="s">
        <v>645</v>
      </c>
      <c r="AD59">
        <v>0</v>
      </c>
      <c r="AE59">
        <v>0</v>
      </c>
      <c r="AF59" t="str">
        <f>_xlfn.XLOOKUP(Table4[[#This Row],[idCategory1]],Table1[ID],Table1[Titel],"",0)</f>
        <v>Betriebsaufwand</v>
      </c>
      <c r="AG59" t="str">
        <f>_xlfn.XLOOKUP(Table4[[#This Row],[idCategory2]],Table1[ID],Table1[Titel],"",0)</f>
        <v>Logistik</v>
      </c>
      <c r="AH59" t="str">
        <f>_xlfn.XLOOKUP(Table4[[#This Row],[idCategory3]],Table1[ID],Table1[Titel],"",0)</f>
        <v>Outbound</v>
      </c>
      <c r="AI59" t="str">
        <f>_xlfn.XLOOKUP(Table4[[#This Row],[idCategory4]],Table1[ID],Table1[Titel],"",0)</f>
        <v>Metalle PolyAl (PCR)</v>
      </c>
      <c r="AJ59" t="str">
        <f>_xlfn.XLOOKUP(Table4[[#This Row],[idCategory5]],Table1[ID],Table1[Titel],"",0)</f>
        <v>Aufwand</v>
      </c>
      <c r="AK59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Betriebsaufwand,Logistik,Outbound,Metalle PolyAl (PCR),Aufwand</v>
      </c>
      <c r="AL59" s="3">
        <f>Sheet9!AG59</f>
        <v>0</v>
      </c>
      <c r="AM59" s="3">
        <f>Sheet9!AH59</f>
        <v>0</v>
      </c>
      <c r="AN59" s="3">
        <f>Sheet9!AI59</f>
        <v>0</v>
      </c>
      <c r="AO59" s="3">
        <f>Sheet9!AJ59</f>
        <v>0</v>
      </c>
      <c r="AP59" s="3">
        <f>Sheet9!AK59</f>
        <v>0</v>
      </c>
      <c r="AQ59" s="3">
        <f>Sheet9!AL59</f>
        <v>0</v>
      </c>
      <c r="AR59" s="3">
        <f>Sheet9!AM59</f>
        <v>0</v>
      </c>
      <c r="AS59" s="3">
        <f>Sheet9!AN59</f>
        <v>0</v>
      </c>
      <c r="AT59" s="3">
        <f>Sheet9!AO59</f>
        <v>0</v>
      </c>
      <c r="AU59" s="3">
        <f>Sheet9!AP59</f>
        <v>0</v>
      </c>
      <c r="AV59" s="3">
        <f>Sheet9!AQ59</f>
        <v>0</v>
      </c>
      <c r="AW59" s="3">
        <f>Sheet9!AR59</f>
        <v>0</v>
      </c>
      <c r="AX59" s="3">
        <f>Sheet9!AS59</f>
        <v>0</v>
      </c>
      <c r="AY59" s="3">
        <f>Sheet9!AT59</f>
        <v>0</v>
      </c>
      <c r="AZ59" s="3">
        <f>Sheet9!AU59</f>
        <v>0</v>
      </c>
      <c r="BA59" s="3">
        <f>Sheet9!AV59</f>
        <v>0</v>
      </c>
      <c r="BB59" s="3">
        <f>Sheet9!AW59</f>
        <v>0</v>
      </c>
      <c r="BC59" s="3">
        <f>Sheet9!AX59</f>
        <v>0</v>
      </c>
      <c r="BD59" s="3">
        <f>Sheet9!AY59</f>
        <v>0</v>
      </c>
      <c r="BE59" s="3">
        <f>Sheet9!AZ59</f>
        <v>0</v>
      </c>
      <c r="BF59" s="3">
        <f>Sheet9!BA59</f>
        <v>0</v>
      </c>
      <c r="BG59" s="3">
        <f>Sheet9!BB59</f>
        <v>0</v>
      </c>
      <c r="BH59" s="3">
        <f>Sheet9!BC59</f>
        <v>0</v>
      </c>
      <c r="BI59" s="3">
        <f>Sheet9!BD59</f>
        <v>0</v>
      </c>
      <c r="BJ59" s="3">
        <f>Sheet9!BE59</f>
        <v>0</v>
      </c>
      <c r="BK59" s="3">
        <f>Sheet9!BF59</f>
        <v>0</v>
      </c>
      <c r="BL59" s="3">
        <f>Sheet9!BG59</f>
        <v>0</v>
      </c>
      <c r="BM59" s="3">
        <f>Sheet9!BH59</f>
        <v>0</v>
      </c>
      <c r="BN59" s="3">
        <f>Sheet9!BI59</f>
        <v>0</v>
      </c>
      <c r="BO59" s="3">
        <f>Sheet9!BJ59</f>
        <v>0</v>
      </c>
      <c r="BP59" s="3">
        <f>Sheet9!BK59</f>
        <v>0</v>
      </c>
      <c r="BQ59" s="3">
        <f>Sheet9!BL59</f>
        <v>0</v>
      </c>
      <c r="BR59" s="3">
        <f>Sheet9!BM59</f>
        <v>0</v>
      </c>
      <c r="BS59" s="3">
        <f>Sheet9!BN59</f>
        <v>0</v>
      </c>
      <c r="BT59" s="3">
        <f>Sheet9!BO59</f>
        <v>0</v>
      </c>
      <c r="BU59" s="3">
        <f>Sheet9!BP59</f>
        <v>0</v>
      </c>
      <c r="BV59" s="3">
        <f>Sheet9!BQ59</f>
        <v>0</v>
      </c>
      <c r="BW59" s="3">
        <f>Sheet9!BR59</f>
        <v>0</v>
      </c>
      <c r="BX59" s="3">
        <f>Sheet9!BS59</f>
        <v>0</v>
      </c>
      <c r="BY59" s="3">
        <f>Sheet9!BT59</f>
        <v>0</v>
      </c>
      <c r="BZ59" s="3">
        <f>Sheet9!BU59</f>
        <v>0</v>
      </c>
      <c r="CA59" s="3" t="s">
        <v>1671</v>
      </c>
      <c r="CB59" s="3" t="str">
        <f>Table4[[#This Row],[ID]]</f>
        <v>{F62B4964-6216-47A0-B975-8B69F690F23C}</v>
      </c>
      <c r="CC59" s="3" t="str">
        <f>_xlfn.XLOOKUP(Table4[[#This Row],[idElementDefinition]],Table5[idElementDefinition],Table5[idElementValue],"",0)</f>
        <v/>
      </c>
    </row>
    <row r="60" spans="1:81" hidden="1" x14ac:dyDescent="0.25">
      <c r="A60" s="3">
        <f>_xlfn.NUMBERVALUE(Table4[[#This Row],[Title]])</f>
        <v>59</v>
      </c>
      <c r="B60" t="s">
        <v>721</v>
      </c>
      <c r="C60" t="s">
        <v>191</v>
      </c>
      <c r="D60" t="s">
        <v>1387</v>
      </c>
      <c r="E60" t="s">
        <v>1436</v>
      </c>
      <c r="F60" t="s">
        <v>1462</v>
      </c>
      <c r="G60" t="s">
        <v>1469</v>
      </c>
      <c r="I60" t="s">
        <v>207</v>
      </c>
      <c r="J60" t="s">
        <v>722</v>
      </c>
      <c r="K60">
        <v>1</v>
      </c>
      <c r="L60">
        <v>10</v>
      </c>
      <c r="N60">
        <v>0</v>
      </c>
      <c r="O60">
        <v>0</v>
      </c>
      <c r="P60">
        <v>1</v>
      </c>
      <c r="R60">
        <v>0</v>
      </c>
      <c r="AD60">
        <v>0</v>
      </c>
      <c r="AE60">
        <v>0</v>
      </c>
      <c r="AF60" t="str">
        <f>_xlfn.XLOOKUP(Table4[[#This Row],[idCategory1]],Table1[ID],Table1[Titel],"",0)</f>
        <v>Betriebsaufwand</v>
      </c>
      <c r="AG60" t="str">
        <f>_xlfn.XLOOKUP(Table4[[#This Row],[idCategory2]],Table1[ID],Table1[Titel],"",0)</f>
        <v>Logistik</v>
      </c>
      <c r="AH60" t="str">
        <f>_xlfn.XLOOKUP(Table4[[#This Row],[idCategory3]],Table1[ID],Table1[Titel],"",0)</f>
        <v>Outbound</v>
      </c>
      <c r="AI60" t="str">
        <f>_xlfn.XLOOKUP(Table4[[#This Row],[idCategory4]],Table1[ID],Table1[Titel],"",0)</f>
        <v>Polymere</v>
      </c>
      <c r="AJ60" t="str">
        <f>_xlfn.XLOOKUP(Table4[[#This Row],[idCategory5]],Table1[ID],Table1[Titel],"",0)</f>
        <v/>
      </c>
      <c r="AK60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Betriebsaufwand,Logistik,Outbound,Polymere</v>
      </c>
      <c r="AL60" s="3">
        <f>Sheet9!AG60</f>
        <v>7</v>
      </c>
      <c r="AM60" s="3">
        <f>Sheet9!AH60</f>
        <v>0</v>
      </c>
      <c r="AN60" s="3">
        <f>Sheet9!AI60</f>
        <v>0</v>
      </c>
      <c r="AO60" s="3" t="b">
        <f>Sheet9!AJ60</f>
        <v>0</v>
      </c>
      <c r="AP60" s="3">
        <f>Sheet9!AK60</f>
        <v>0</v>
      </c>
      <c r="AQ60" s="3">
        <f>Sheet9!AL60</f>
        <v>0</v>
      </c>
      <c r="AR60" s="3">
        <f>Sheet9!AM60</f>
        <v>0</v>
      </c>
      <c r="AS60" s="3">
        <f>Sheet9!AN60</f>
        <v>0</v>
      </c>
      <c r="AT60" s="3">
        <f>Sheet9!AO60</f>
        <v>0</v>
      </c>
      <c r="AU60" s="3">
        <f>Sheet9!AP60</f>
        <v>0</v>
      </c>
      <c r="AV60" s="3">
        <f>Sheet9!AQ60</f>
        <v>0</v>
      </c>
      <c r="AW60" s="3">
        <f>Sheet9!AR60</f>
        <v>0</v>
      </c>
      <c r="AX60" s="3">
        <f>Sheet9!AS60</f>
        <v>0</v>
      </c>
      <c r="AY60" s="3">
        <f>Sheet9!AT60</f>
        <v>0</v>
      </c>
      <c r="AZ60" s="3">
        <f>Sheet9!AU60</f>
        <v>0</v>
      </c>
      <c r="BA60" s="3">
        <f>Sheet9!AV60</f>
        <v>0</v>
      </c>
      <c r="BB60" s="3">
        <f>Sheet9!AW60</f>
        <v>0</v>
      </c>
      <c r="BC60" s="3">
        <f>Sheet9!AX60</f>
        <v>0</v>
      </c>
      <c r="BD60" s="3">
        <f>Sheet9!AY60</f>
        <v>0</v>
      </c>
      <c r="BE60" s="3">
        <f>Sheet9!AZ60</f>
        <v>0</v>
      </c>
      <c r="BF60" s="3">
        <f>Sheet9!BA60</f>
        <v>0</v>
      </c>
      <c r="BG60" s="3">
        <f>Sheet9!BB60</f>
        <v>0</v>
      </c>
      <c r="BH60" s="3">
        <f>Sheet9!BC60</f>
        <v>0</v>
      </c>
      <c r="BI60" s="3">
        <f>Sheet9!BD60</f>
        <v>0</v>
      </c>
      <c r="BJ60" s="3">
        <f>Sheet9!BE60</f>
        <v>0</v>
      </c>
      <c r="BK60" s="3">
        <f>Sheet9!BF60</f>
        <v>0</v>
      </c>
      <c r="BL60" s="3">
        <f>Sheet9!BG60</f>
        <v>0</v>
      </c>
      <c r="BM60" s="3">
        <f>Sheet9!BH60</f>
        <v>0</v>
      </c>
      <c r="BN60" s="3">
        <f>Sheet9!BI60</f>
        <v>0</v>
      </c>
      <c r="BO60" s="3">
        <f>Sheet9!BJ60</f>
        <v>0</v>
      </c>
      <c r="BP60" s="3">
        <f>Sheet9!BK60</f>
        <v>0</v>
      </c>
      <c r="BQ60" s="3">
        <f>Sheet9!BL60</f>
        <v>0</v>
      </c>
      <c r="BR60" s="3">
        <f>Sheet9!BM60</f>
        <v>0</v>
      </c>
      <c r="BS60" s="3">
        <f>Sheet9!BN60</f>
        <v>0</v>
      </c>
      <c r="BT60" s="3">
        <f>Sheet9!BO60</f>
        <v>0</v>
      </c>
      <c r="BU60" s="3">
        <f>Sheet9!BP60</f>
        <v>0</v>
      </c>
      <c r="BV60" s="3">
        <f>Sheet9!BQ60</f>
        <v>0</v>
      </c>
      <c r="BW60" s="3">
        <f>Sheet9!BR60</f>
        <v>0</v>
      </c>
      <c r="BX60" s="3">
        <f>Sheet9!BS60</f>
        <v>0</v>
      </c>
      <c r="BY60" s="3">
        <f>Sheet9!BT60</f>
        <v>0</v>
      </c>
      <c r="BZ60" s="3">
        <f>Sheet9!BU60</f>
        <v>0</v>
      </c>
      <c r="CA60" s="3" t="s">
        <v>1671</v>
      </c>
      <c r="CB60" s="3" t="str">
        <f>Table4[[#This Row],[ID]]</f>
        <v>{48176BF9-DDEC-49AA-A301-2560AAE458BC}</v>
      </c>
      <c r="CC60" s="3" t="str">
        <f>_xlfn.XLOOKUP(Table4[[#This Row],[idElementDefinition]],Table5[idElementDefinition],Table5[idElementValue],"",0)</f>
        <v>{A0904DE2-D093-4EC7-B5FB-13351FC6A0C5}</v>
      </c>
    </row>
    <row r="61" spans="1:81" hidden="1" x14ac:dyDescent="0.25">
      <c r="A61" s="3">
        <f>_xlfn.NUMBERVALUE(Table4[[#This Row],[Title]])</f>
        <v>60</v>
      </c>
      <c r="B61" t="s">
        <v>937</v>
      </c>
      <c r="C61" t="s">
        <v>191</v>
      </c>
      <c r="D61" t="s">
        <v>1387</v>
      </c>
      <c r="E61" t="s">
        <v>1436</v>
      </c>
      <c r="F61" t="s">
        <v>1462</v>
      </c>
      <c r="G61" t="s">
        <v>1484</v>
      </c>
      <c r="H61" t="s">
        <v>1374</v>
      </c>
      <c r="I61" t="s">
        <v>209</v>
      </c>
      <c r="J61" t="s">
        <v>844</v>
      </c>
      <c r="K61">
        <v>2</v>
      </c>
      <c r="L61">
        <v>50</v>
      </c>
      <c r="M61" t="s">
        <v>262</v>
      </c>
      <c r="N61">
        <v>3300</v>
      </c>
      <c r="O61">
        <v>6700</v>
      </c>
      <c r="P61">
        <v>1</v>
      </c>
      <c r="R61">
        <v>0</v>
      </c>
      <c r="U61" t="s">
        <v>721</v>
      </c>
      <c r="V61" t="s">
        <v>1156</v>
      </c>
      <c r="Z61" t="s">
        <v>671</v>
      </c>
      <c r="AB61" t="s">
        <v>645</v>
      </c>
      <c r="AD61">
        <v>0</v>
      </c>
      <c r="AE61">
        <v>0</v>
      </c>
      <c r="AF61" t="str">
        <f>_xlfn.XLOOKUP(Table4[[#This Row],[idCategory1]],Table1[ID],Table1[Titel],"",0)</f>
        <v>Betriebsaufwand</v>
      </c>
      <c r="AG61" t="str">
        <f>_xlfn.XLOOKUP(Table4[[#This Row],[idCategory2]],Table1[ID],Table1[Titel],"",0)</f>
        <v>Logistik</v>
      </c>
      <c r="AH61" t="str">
        <f>_xlfn.XLOOKUP(Table4[[#This Row],[idCategory3]],Table1[ID],Table1[Titel],"",0)</f>
        <v>Outbound</v>
      </c>
      <c r="AI61" t="str">
        <f>_xlfn.XLOOKUP(Table4[[#This Row],[idCategory4]],Table1[ID],Table1[Titel],"",0)</f>
        <v>rLD-PE PET/AL/PE (PIR)</v>
      </c>
      <c r="AJ61" t="str">
        <f>_xlfn.XLOOKUP(Table4[[#This Row],[idCategory5]],Table1[ID],Table1[Titel],"",0)</f>
        <v>Aufwand</v>
      </c>
      <c r="AK61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Betriebsaufwand,Logistik,Outbound,rLD-PE PET/AL/PE (PIR),Aufwand</v>
      </c>
      <c r="AL61" s="3">
        <f>Sheet9!AG61</f>
        <v>0</v>
      </c>
      <c r="AM61" s="3">
        <f>Sheet9!AH61</f>
        <v>0</v>
      </c>
      <c r="AN61" s="3">
        <f>Sheet9!AI61</f>
        <v>0</v>
      </c>
      <c r="AO61" s="3">
        <f>Sheet9!AJ61</f>
        <v>0</v>
      </c>
      <c r="AP61" s="3">
        <f>Sheet9!AK61</f>
        <v>0</v>
      </c>
      <c r="AQ61" s="3">
        <f>Sheet9!AL61</f>
        <v>0</v>
      </c>
      <c r="AR61" s="3">
        <f>Sheet9!AM61</f>
        <v>0</v>
      </c>
      <c r="AS61" s="3">
        <f>Sheet9!AN61</f>
        <v>0</v>
      </c>
      <c r="AT61" s="3">
        <f>Sheet9!AO61</f>
        <v>0</v>
      </c>
      <c r="AU61" s="3">
        <f>Sheet9!AP61</f>
        <v>0</v>
      </c>
      <c r="AV61" s="3">
        <f>Sheet9!AQ61</f>
        <v>0</v>
      </c>
      <c r="AW61" s="3">
        <f>Sheet9!AR61</f>
        <v>0</v>
      </c>
      <c r="AX61" s="3">
        <f>Sheet9!AS61</f>
        <v>0</v>
      </c>
      <c r="AY61" s="3">
        <f>Sheet9!AT61</f>
        <v>0</v>
      </c>
      <c r="AZ61" s="3">
        <f>Sheet9!AU61</f>
        <v>0</v>
      </c>
      <c r="BA61" s="3">
        <f>Sheet9!AV61</f>
        <v>0</v>
      </c>
      <c r="BB61" s="3">
        <f>Sheet9!AW61</f>
        <v>0</v>
      </c>
      <c r="BC61" s="3">
        <f>Sheet9!AX61</f>
        <v>0</v>
      </c>
      <c r="BD61" s="3">
        <f>Sheet9!AY61</f>
        <v>0</v>
      </c>
      <c r="BE61" s="3">
        <f>Sheet9!AZ61</f>
        <v>0</v>
      </c>
      <c r="BF61" s="3">
        <f>Sheet9!BA61</f>
        <v>0</v>
      </c>
      <c r="BG61" s="3">
        <f>Sheet9!BB61</f>
        <v>0</v>
      </c>
      <c r="BH61" s="3">
        <f>Sheet9!BC61</f>
        <v>0</v>
      </c>
      <c r="BI61" s="3">
        <f>Sheet9!BD61</f>
        <v>0</v>
      </c>
      <c r="BJ61" s="3">
        <f>Sheet9!BE61</f>
        <v>0</v>
      </c>
      <c r="BK61" s="3">
        <f>Sheet9!BF61</f>
        <v>0</v>
      </c>
      <c r="BL61" s="3">
        <f>Sheet9!BG61</f>
        <v>0</v>
      </c>
      <c r="BM61" s="3">
        <f>Sheet9!BH61</f>
        <v>0</v>
      </c>
      <c r="BN61" s="3">
        <f>Sheet9!BI61</f>
        <v>0</v>
      </c>
      <c r="BO61" s="3">
        <f>Sheet9!BJ61</f>
        <v>0</v>
      </c>
      <c r="BP61" s="3">
        <f>Sheet9!BK61</f>
        <v>0</v>
      </c>
      <c r="BQ61" s="3">
        <f>Sheet9!BL61</f>
        <v>0</v>
      </c>
      <c r="BR61" s="3">
        <f>Sheet9!BM61</f>
        <v>0</v>
      </c>
      <c r="BS61" s="3">
        <f>Sheet9!BN61</f>
        <v>0</v>
      </c>
      <c r="BT61" s="3">
        <f>Sheet9!BO61</f>
        <v>0</v>
      </c>
      <c r="BU61" s="3">
        <f>Sheet9!BP61</f>
        <v>0</v>
      </c>
      <c r="BV61" s="3">
        <f>Sheet9!BQ61</f>
        <v>0</v>
      </c>
      <c r="BW61" s="3">
        <f>Sheet9!BR61</f>
        <v>0</v>
      </c>
      <c r="BX61" s="3">
        <f>Sheet9!BS61</f>
        <v>0</v>
      </c>
      <c r="BY61" s="3">
        <f>Sheet9!BT61</f>
        <v>0</v>
      </c>
      <c r="BZ61" s="3">
        <f>Sheet9!BU61</f>
        <v>0</v>
      </c>
      <c r="CA61" s="3" t="s">
        <v>1671</v>
      </c>
      <c r="CB61" s="3" t="str">
        <f>Table4[[#This Row],[ID]]</f>
        <v>{47185C98-5274-4449-A09B-664341B2B73C}</v>
      </c>
      <c r="CC61" s="3" t="str">
        <f>_xlfn.XLOOKUP(Table4[[#This Row],[idElementDefinition]],Table5[idElementDefinition],Table5[idElementValue],"",0)</f>
        <v/>
      </c>
    </row>
    <row r="62" spans="1:81" hidden="1" x14ac:dyDescent="0.25">
      <c r="A62" s="3">
        <f>_xlfn.NUMBERVALUE(Table4[[#This Row],[Title]])</f>
        <v>61</v>
      </c>
      <c r="B62" t="s">
        <v>851</v>
      </c>
      <c r="C62" t="s">
        <v>191</v>
      </c>
      <c r="D62" t="s">
        <v>1387</v>
      </c>
      <c r="E62" t="s">
        <v>1436</v>
      </c>
      <c r="F62" t="s">
        <v>1462</v>
      </c>
      <c r="G62" t="s">
        <v>1485</v>
      </c>
      <c r="H62" t="s">
        <v>1374</v>
      </c>
      <c r="I62" t="s">
        <v>209</v>
      </c>
      <c r="J62" t="s">
        <v>852</v>
      </c>
      <c r="K62">
        <v>2</v>
      </c>
      <c r="L62">
        <v>50</v>
      </c>
      <c r="M62" t="s">
        <v>262</v>
      </c>
      <c r="N62">
        <v>3300</v>
      </c>
      <c r="O62">
        <v>6700</v>
      </c>
      <c r="P62">
        <v>1</v>
      </c>
      <c r="R62">
        <v>0</v>
      </c>
      <c r="U62" t="s">
        <v>721</v>
      </c>
      <c r="V62" t="s">
        <v>868</v>
      </c>
      <c r="Z62" t="s">
        <v>671</v>
      </c>
      <c r="AB62" t="s">
        <v>645</v>
      </c>
      <c r="AD62">
        <v>0</v>
      </c>
      <c r="AE62">
        <v>0</v>
      </c>
      <c r="AF62" t="str">
        <f>_xlfn.XLOOKUP(Table4[[#This Row],[idCategory1]],Table1[ID],Table1[Titel],"",0)</f>
        <v>Betriebsaufwand</v>
      </c>
      <c r="AG62" t="str">
        <f>_xlfn.XLOOKUP(Table4[[#This Row],[idCategory2]],Table1[ID],Table1[Titel],"",0)</f>
        <v>Logistik</v>
      </c>
      <c r="AH62" t="str">
        <f>_xlfn.XLOOKUP(Table4[[#This Row],[idCategory3]],Table1[ID],Table1[Titel],"",0)</f>
        <v>Outbound</v>
      </c>
      <c r="AI62" t="str">
        <f>_xlfn.XLOOKUP(Table4[[#This Row],[idCategory4]],Table1[ID],Table1[Titel],"",0)</f>
        <v>rLD-PE PolyAl (PCR)</v>
      </c>
      <c r="AJ62" t="str">
        <f>_xlfn.XLOOKUP(Table4[[#This Row],[idCategory5]],Table1[ID],Table1[Titel],"",0)</f>
        <v>Aufwand</v>
      </c>
      <c r="AK62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Betriebsaufwand,Logistik,Outbound,rLD-PE PolyAl (PCR),Aufwand</v>
      </c>
      <c r="AL62" s="3">
        <f>Sheet9!AG62</f>
        <v>0</v>
      </c>
      <c r="AM62" s="3">
        <f>Sheet9!AH62</f>
        <v>0</v>
      </c>
      <c r="AN62" s="3">
        <f>Sheet9!AI62</f>
        <v>0</v>
      </c>
      <c r="AO62" s="3">
        <f>Sheet9!AJ62</f>
        <v>0</v>
      </c>
      <c r="AP62" s="3">
        <f>Sheet9!AK62</f>
        <v>0</v>
      </c>
      <c r="AQ62" s="3">
        <f>Sheet9!AL62</f>
        <v>0</v>
      </c>
      <c r="AR62" s="3">
        <f>Sheet9!AM62</f>
        <v>0</v>
      </c>
      <c r="AS62" s="3">
        <f>Sheet9!AN62</f>
        <v>0</v>
      </c>
      <c r="AT62" s="3">
        <f>Sheet9!AO62</f>
        <v>0</v>
      </c>
      <c r="AU62" s="3">
        <f>Sheet9!AP62</f>
        <v>0</v>
      </c>
      <c r="AV62" s="3">
        <f>Sheet9!AQ62</f>
        <v>0</v>
      </c>
      <c r="AW62" s="3">
        <f>Sheet9!AR62</f>
        <v>0</v>
      </c>
      <c r="AX62" s="3">
        <f>Sheet9!AS62</f>
        <v>0</v>
      </c>
      <c r="AY62" s="3">
        <f>Sheet9!AT62</f>
        <v>0</v>
      </c>
      <c r="AZ62" s="3">
        <f>Sheet9!AU62</f>
        <v>0</v>
      </c>
      <c r="BA62" s="3">
        <f>Sheet9!AV62</f>
        <v>0</v>
      </c>
      <c r="BB62" s="3">
        <f>Sheet9!AW62</f>
        <v>0</v>
      </c>
      <c r="BC62" s="3">
        <f>Sheet9!AX62</f>
        <v>0</v>
      </c>
      <c r="BD62" s="3">
        <f>Sheet9!AY62</f>
        <v>0</v>
      </c>
      <c r="BE62" s="3">
        <f>Sheet9!AZ62</f>
        <v>0</v>
      </c>
      <c r="BF62" s="3">
        <f>Sheet9!BA62</f>
        <v>0</v>
      </c>
      <c r="BG62" s="3">
        <f>Sheet9!BB62</f>
        <v>0</v>
      </c>
      <c r="BH62" s="3">
        <f>Sheet9!BC62</f>
        <v>0</v>
      </c>
      <c r="BI62" s="3">
        <f>Sheet9!BD62</f>
        <v>0</v>
      </c>
      <c r="BJ62" s="3">
        <f>Sheet9!BE62</f>
        <v>0</v>
      </c>
      <c r="BK62" s="3">
        <f>Sheet9!BF62</f>
        <v>0</v>
      </c>
      <c r="BL62" s="3">
        <f>Sheet9!BG62</f>
        <v>0</v>
      </c>
      <c r="BM62" s="3">
        <f>Sheet9!BH62</f>
        <v>0</v>
      </c>
      <c r="BN62" s="3">
        <f>Sheet9!BI62</f>
        <v>0</v>
      </c>
      <c r="BO62" s="3">
        <f>Sheet9!BJ62</f>
        <v>0</v>
      </c>
      <c r="BP62" s="3">
        <f>Sheet9!BK62</f>
        <v>0</v>
      </c>
      <c r="BQ62" s="3">
        <f>Sheet9!BL62</f>
        <v>0</v>
      </c>
      <c r="BR62" s="3">
        <f>Sheet9!BM62</f>
        <v>0</v>
      </c>
      <c r="BS62" s="3">
        <f>Sheet9!BN62</f>
        <v>0</v>
      </c>
      <c r="BT62" s="3">
        <f>Sheet9!BO62</f>
        <v>0</v>
      </c>
      <c r="BU62" s="3">
        <f>Sheet9!BP62</f>
        <v>0</v>
      </c>
      <c r="BV62" s="3">
        <f>Sheet9!BQ62</f>
        <v>0</v>
      </c>
      <c r="BW62" s="3">
        <f>Sheet9!BR62</f>
        <v>0</v>
      </c>
      <c r="BX62" s="3">
        <f>Sheet9!BS62</f>
        <v>0</v>
      </c>
      <c r="BY62" s="3">
        <f>Sheet9!BT62</f>
        <v>0</v>
      </c>
      <c r="BZ62" s="3">
        <f>Sheet9!BU62</f>
        <v>0</v>
      </c>
      <c r="CA62" s="3" t="s">
        <v>1671</v>
      </c>
      <c r="CB62" s="3" t="str">
        <f>Table4[[#This Row],[ID]]</f>
        <v>{E7A50CD8-6B1F-4487-8D57-48DBB31C66C2}</v>
      </c>
      <c r="CC62" s="3" t="str">
        <f>_xlfn.XLOOKUP(Table4[[#This Row],[idElementDefinition]],Table5[idElementDefinition],Table5[idElementValue],"",0)</f>
        <v/>
      </c>
    </row>
    <row r="63" spans="1:81" hidden="1" x14ac:dyDescent="0.25">
      <c r="A63" s="3">
        <f>_xlfn.NUMBERVALUE(Table4[[#This Row],[Title]])</f>
        <v>62</v>
      </c>
      <c r="B63" t="s">
        <v>988</v>
      </c>
      <c r="C63" t="s">
        <v>191</v>
      </c>
      <c r="D63" t="s">
        <v>1387</v>
      </c>
      <c r="E63" t="s">
        <v>1436</v>
      </c>
      <c r="F63" t="s">
        <v>1462</v>
      </c>
      <c r="G63" t="s">
        <v>1488</v>
      </c>
      <c r="H63" t="s">
        <v>1374</v>
      </c>
      <c r="I63" t="s">
        <v>209</v>
      </c>
      <c r="J63" t="s">
        <v>989</v>
      </c>
      <c r="K63">
        <v>2</v>
      </c>
      <c r="L63">
        <v>50</v>
      </c>
      <c r="M63" t="s">
        <v>262</v>
      </c>
      <c r="N63">
        <v>3300</v>
      </c>
      <c r="O63">
        <v>6700</v>
      </c>
      <c r="P63">
        <v>1</v>
      </c>
      <c r="R63">
        <v>0</v>
      </c>
      <c r="U63" t="s">
        <v>721</v>
      </c>
      <c r="V63" t="s">
        <v>1313</v>
      </c>
      <c r="Z63" t="s">
        <v>671</v>
      </c>
      <c r="AB63" t="s">
        <v>645</v>
      </c>
      <c r="AD63">
        <v>0</v>
      </c>
      <c r="AE63">
        <v>0</v>
      </c>
      <c r="AF63" t="str">
        <f>_xlfn.XLOOKUP(Table4[[#This Row],[idCategory1]],Table1[ID],Table1[Titel],"",0)</f>
        <v>Betriebsaufwand</v>
      </c>
      <c r="AG63" t="str">
        <f>_xlfn.XLOOKUP(Table4[[#This Row],[idCategory2]],Table1[ID],Table1[Titel],"",0)</f>
        <v>Logistik</v>
      </c>
      <c r="AH63" t="str">
        <f>_xlfn.XLOOKUP(Table4[[#This Row],[idCategory3]],Table1[ID],Table1[Titel],"",0)</f>
        <v>Outbound</v>
      </c>
      <c r="AI63" t="str">
        <f>_xlfn.XLOOKUP(Table4[[#This Row],[idCategory4]],Table1[ID],Table1[Titel],"",0)</f>
        <v>rPET-Agglomerat</v>
      </c>
      <c r="AJ63" t="str">
        <f>_xlfn.XLOOKUP(Table4[[#This Row],[idCategory5]],Table1[ID],Table1[Titel],"",0)</f>
        <v>Aufwand</v>
      </c>
      <c r="AK63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Betriebsaufwand,Logistik,Outbound,rPET-Agglomerat,Aufwand</v>
      </c>
      <c r="AL63" s="3">
        <f>Sheet9!AG63</f>
        <v>0</v>
      </c>
      <c r="AM63" s="3">
        <f>Sheet9!AH63</f>
        <v>0</v>
      </c>
      <c r="AN63" s="3">
        <f>Sheet9!AI63</f>
        <v>0</v>
      </c>
      <c r="AO63" s="3">
        <f>Sheet9!AJ63</f>
        <v>0</v>
      </c>
      <c r="AP63" s="3">
        <f>Sheet9!AK63</f>
        <v>0</v>
      </c>
      <c r="AQ63" s="3">
        <f>Sheet9!AL63</f>
        <v>0</v>
      </c>
      <c r="AR63" s="3">
        <f>Sheet9!AM63</f>
        <v>0</v>
      </c>
      <c r="AS63" s="3">
        <f>Sheet9!AN63</f>
        <v>0</v>
      </c>
      <c r="AT63" s="3">
        <f>Sheet9!AO63</f>
        <v>0</v>
      </c>
      <c r="AU63" s="3">
        <f>Sheet9!AP63</f>
        <v>0</v>
      </c>
      <c r="AV63" s="3">
        <f>Sheet9!AQ63</f>
        <v>0</v>
      </c>
      <c r="AW63" s="3">
        <f>Sheet9!AR63</f>
        <v>0</v>
      </c>
      <c r="AX63" s="3">
        <f>Sheet9!AS63</f>
        <v>0</v>
      </c>
      <c r="AY63" s="3">
        <f>Sheet9!AT63</f>
        <v>0</v>
      </c>
      <c r="AZ63" s="3">
        <f>Sheet9!AU63</f>
        <v>0</v>
      </c>
      <c r="BA63" s="3">
        <f>Sheet9!AV63</f>
        <v>0</v>
      </c>
      <c r="BB63" s="3">
        <f>Sheet9!AW63</f>
        <v>0</v>
      </c>
      <c r="BC63" s="3">
        <f>Sheet9!AX63</f>
        <v>0</v>
      </c>
      <c r="BD63" s="3">
        <f>Sheet9!AY63</f>
        <v>0</v>
      </c>
      <c r="BE63" s="3">
        <f>Sheet9!AZ63</f>
        <v>0</v>
      </c>
      <c r="BF63" s="3">
        <f>Sheet9!BA63</f>
        <v>0</v>
      </c>
      <c r="BG63" s="3">
        <f>Sheet9!BB63</f>
        <v>0</v>
      </c>
      <c r="BH63" s="3">
        <f>Sheet9!BC63</f>
        <v>0</v>
      </c>
      <c r="BI63" s="3">
        <f>Sheet9!BD63</f>
        <v>0</v>
      </c>
      <c r="BJ63" s="3">
        <f>Sheet9!BE63</f>
        <v>0</v>
      </c>
      <c r="BK63" s="3">
        <f>Sheet9!BF63</f>
        <v>0</v>
      </c>
      <c r="BL63" s="3">
        <f>Sheet9!BG63</f>
        <v>0</v>
      </c>
      <c r="BM63" s="3">
        <f>Sheet9!BH63</f>
        <v>0</v>
      </c>
      <c r="BN63" s="3">
        <f>Sheet9!BI63</f>
        <v>0</v>
      </c>
      <c r="BO63" s="3">
        <f>Sheet9!BJ63</f>
        <v>0</v>
      </c>
      <c r="BP63" s="3">
        <f>Sheet9!BK63</f>
        <v>0</v>
      </c>
      <c r="BQ63" s="3">
        <f>Sheet9!BL63</f>
        <v>0</v>
      </c>
      <c r="BR63" s="3">
        <f>Sheet9!BM63</f>
        <v>0</v>
      </c>
      <c r="BS63" s="3">
        <f>Sheet9!BN63</f>
        <v>0</v>
      </c>
      <c r="BT63" s="3">
        <f>Sheet9!BO63</f>
        <v>0</v>
      </c>
      <c r="BU63" s="3">
        <f>Sheet9!BP63</f>
        <v>0</v>
      </c>
      <c r="BV63" s="3">
        <f>Sheet9!BQ63</f>
        <v>0</v>
      </c>
      <c r="BW63" s="3">
        <f>Sheet9!BR63</f>
        <v>0</v>
      </c>
      <c r="BX63" s="3">
        <f>Sheet9!BS63</f>
        <v>0</v>
      </c>
      <c r="BY63" s="3">
        <f>Sheet9!BT63</f>
        <v>0</v>
      </c>
      <c r="BZ63" s="3">
        <f>Sheet9!BU63</f>
        <v>0</v>
      </c>
      <c r="CA63" s="3" t="s">
        <v>1671</v>
      </c>
      <c r="CB63" s="3" t="str">
        <f>Table4[[#This Row],[ID]]</f>
        <v>{A0BF3801-2511-4874-A4D6-7A45803D29A6}</v>
      </c>
      <c r="CC63" s="3" t="str">
        <f>_xlfn.XLOOKUP(Table4[[#This Row],[idElementDefinition]],Table5[idElementDefinition],Table5[idElementValue],"",0)</f>
        <v/>
      </c>
    </row>
    <row r="64" spans="1:81" hidden="1" x14ac:dyDescent="0.25">
      <c r="A64" s="3">
        <f>_xlfn.NUMBERVALUE(Table4[[#This Row],[Title]])</f>
        <v>63</v>
      </c>
      <c r="B64" t="s">
        <v>615</v>
      </c>
      <c r="C64" t="s">
        <v>191</v>
      </c>
      <c r="D64" t="s">
        <v>1387</v>
      </c>
      <c r="E64" t="s">
        <v>1436</v>
      </c>
      <c r="F64" t="s">
        <v>1462</v>
      </c>
      <c r="G64" t="s">
        <v>1489</v>
      </c>
      <c r="H64" t="s">
        <v>1374</v>
      </c>
      <c r="I64" t="s">
        <v>209</v>
      </c>
      <c r="J64" t="s">
        <v>616</v>
      </c>
      <c r="K64">
        <v>2</v>
      </c>
      <c r="L64">
        <v>50</v>
      </c>
      <c r="M64" t="s">
        <v>262</v>
      </c>
      <c r="N64">
        <v>3300</v>
      </c>
      <c r="O64">
        <v>6700</v>
      </c>
      <c r="P64">
        <v>1</v>
      </c>
      <c r="R64">
        <v>0</v>
      </c>
      <c r="U64" t="s">
        <v>721</v>
      </c>
      <c r="V64" t="s">
        <v>1164</v>
      </c>
      <c r="Z64" t="s">
        <v>671</v>
      </c>
      <c r="AB64" t="s">
        <v>645</v>
      </c>
      <c r="AD64">
        <v>0</v>
      </c>
      <c r="AE64">
        <v>0</v>
      </c>
      <c r="AF64" t="str">
        <f>_xlfn.XLOOKUP(Table4[[#This Row],[idCategory1]],Table1[ID],Table1[Titel],"",0)</f>
        <v>Betriebsaufwand</v>
      </c>
      <c r="AG64" t="str">
        <f>_xlfn.XLOOKUP(Table4[[#This Row],[idCategory2]],Table1[ID],Table1[Titel],"",0)</f>
        <v>Logistik</v>
      </c>
      <c r="AH64" t="str">
        <f>_xlfn.XLOOKUP(Table4[[#This Row],[idCategory3]],Table1[ID],Table1[Titel],"",0)</f>
        <v>Outbound</v>
      </c>
      <c r="AI64" t="str">
        <f>_xlfn.XLOOKUP(Table4[[#This Row],[idCategory4]],Table1[ID],Table1[Titel],"",0)</f>
        <v>rPP-Mahlgut</v>
      </c>
      <c r="AJ64" t="str">
        <f>_xlfn.XLOOKUP(Table4[[#This Row],[idCategory5]],Table1[ID],Table1[Titel],"",0)</f>
        <v>Aufwand</v>
      </c>
      <c r="AK64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Betriebsaufwand,Logistik,Outbound,rPP-Mahlgut,Aufwand</v>
      </c>
      <c r="AL64" s="3">
        <f>Sheet9!AG64</f>
        <v>0</v>
      </c>
      <c r="AM64" s="3">
        <f>Sheet9!AH64</f>
        <v>0</v>
      </c>
      <c r="AN64" s="3">
        <f>Sheet9!AI64</f>
        <v>0</v>
      </c>
      <c r="AO64" s="3">
        <f>Sheet9!AJ64</f>
        <v>0</v>
      </c>
      <c r="AP64" s="3">
        <f>Sheet9!AK64</f>
        <v>0</v>
      </c>
      <c r="AQ64" s="3">
        <f>Sheet9!AL64</f>
        <v>0</v>
      </c>
      <c r="AR64" s="3">
        <f>Sheet9!AM64</f>
        <v>0</v>
      </c>
      <c r="AS64" s="3">
        <f>Sheet9!AN64</f>
        <v>0</v>
      </c>
      <c r="AT64" s="3">
        <f>Sheet9!AO64</f>
        <v>0</v>
      </c>
      <c r="AU64" s="3">
        <f>Sheet9!AP64</f>
        <v>0</v>
      </c>
      <c r="AV64" s="3">
        <f>Sheet9!AQ64</f>
        <v>0</v>
      </c>
      <c r="AW64" s="3">
        <f>Sheet9!AR64</f>
        <v>0</v>
      </c>
      <c r="AX64" s="3">
        <f>Sheet9!AS64</f>
        <v>0</v>
      </c>
      <c r="AY64" s="3">
        <f>Sheet9!AT64</f>
        <v>0</v>
      </c>
      <c r="AZ64" s="3">
        <f>Sheet9!AU64</f>
        <v>0</v>
      </c>
      <c r="BA64" s="3">
        <f>Sheet9!AV64</f>
        <v>0</v>
      </c>
      <c r="BB64" s="3">
        <f>Sheet9!AW64</f>
        <v>0</v>
      </c>
      <c r="BC64" s="3">
        <f>Sheet9!AX64</f>
        <v>0</v>
      </c>
      <c r="BD64" s="3">
        <f>Sheet9!AY64</f>
        <v>0</v>
      </c>
      <c r="BE64" s="3">
        <f>Sheet9!AZ64</f>
        <v>0</v>
      </c>
      <c r="BF64" s="3">
        <f>Sheet9!BA64</f>
        <v>0</v>
      </c>
      <c r="BG64" s="3">
        <f>Sheet9!BB64</f>
        <v>0</v>
      </c>
      <c r="BH64" s="3">
        <f>Sheet9!BC64</f>
        <v>0</v>
      </c>
      <c r="BI64" s="3">
        <f>Sheet9!BD64</f>
        <v>0</v>
      </c>
      <c r="BJ64" s="3">
        <f>Sheet9!BE64</f>
        <v>0</v>
      </c>
      <c r="BK64" s="3">
        <f>Sheet9!BF64</f>
        <v>0</v>
      </c>
      <c r="BL64" s="3">
        <f>Sheet9!BG64</f>
        <v>0</v>
      </c>
      <c r="BM64" s="3">
        <f>Sheet9!BH64</f>
        <v>0</v>
      </c>
      <c r="BN64" s="3">
        <f>Sheet9!BI64</f>
        <v>0</v>
      </c>
      <c r="BO64" s="3">
        <f>Sheet9!BJ64</f>
        <v>0</v>
      </c>
      <c r="BP64" s="3">
        <f>Sheet9!BK64</f>
        <v>0</v>
      </c>
      <c r="BQ64" s="3">
        <f>Sheet9!BL64</f>
        <v>0</v>
      </c>
      <c r="BR64" s="3">
        <f>Sheet9!BM64</f>
        <v>0</v>
      </c>
      <c r="BS64" s="3">
        <f>Sheet9!BN64</f>
        <v>0</v>
      </c>
      <c r="BT64" s="3">
        <f>Sheet9!BO64</f>
        <v>0</v>
      </c>
      <c r="BU64" s="3">
        <f>Sheet9!BP64</f>
        <v>0</v>
      </c>
      <c r="BV64" s="3">
        <f>Sheet9!BQ64</f>
        <v>0</v>
      </c>
      <c r="BW64" s="3">
        <f>Sheet9!BR64</f>
        <v>0</v>
      </c>
      <c r="BX64" s="3">
        <f>Sheet9!BS64</f>
        <v>0</v>
      </c>
      <c r="BY64" s="3">
        <f>Sheet9!BT64</f>
        <v>0</v>
      </c>
      <c r="BZ64" s="3">
        <f>Sheet9!BU64</f>
        <v>0</v>
      </c>
      <c r="CA64" s="3" t="s">
        <v>1671</v>
      </c>
      <c r="CB64" s="3" t="str">
        <f>Table4[[#This Row],[ID]]</f>
        <v>{DA2B0D7D-745E-473C-A84F-0E00A7D548D2}</v>
      </c>
      <c r="CC64" s="3" t="str">
        <f>_xlfn.XLOOKUP(Table4[[#This Row],[idElementDefinition]],Table5[idElementDefinition],Table5[idElementValue],"",0)</f>
        <v/>
      </c>
    </row>
    <row r="65" spans="1:81" hidden="1" x14ac:dyDescent="0.25">
      <c r="A65" s="3">
        <f>_xlfn.NUMBERVALUE(Table4[[#This Row],[Title]])</f>
        <v>64</v>
      </c>
      <c r="B65" t="s">
        <v>697</v>
      </c>
      <c r="C65" t="s">
        <v>191</v>
      </c>
      <c r="D65" t="s">
        <v>1387</v>
      </c>
      <c r="E65" t="s">
        <v>1494</v>
      </c>
      <c r="F65" t="s">
        <v>1432</v>
      </c>
      <c r="I65" t="s">
        <v>207</v>
      </c>
      <c r="J65" t="s">
        <v>698</v>
      </c>
      <c r="K65">
        <v>1</v>
      </c>
      <c r="L65">
        <v>10</v>
      </c>
      <c r="N65">
        <v>0</v>
      </c>
      <c r="O65">
        <v>0</v>
      </c>
      <c r="P65">
        <v>1</v>
      </c>
      <c r="R65">
        <v>0</v>
      </c>
      <c r="AD65">
        <v>0</v>
      </c>
      <c r="AE65">
        <v>0</v>
      </c>
      <c r="AF65" t="str">
        <f>_xlfn.XLOOKUP(Table4[[#This Row],[idCategory1]],Table1[ID],Table1[Titel],"",0)</f>
        <v>Betriebsaufwand</v>
      </c>
      <c r="AG65" t="str">
        <f>_xlfn.XLOOKUP(Table4[[#This Row],[idCategory2]],Table1[ID],Table1[Titel],"",0)</f>
        <v>Sonstiger Betriebsaufwand</v>
      </c>
      <c r="AH65" t="str">
        <f>_xlfn.XLOOKUP(Table4[[#This Row],[idCategory3]],Table1[ID],Table1[Titel],"",0)</f>
        <v>Kostenfaktor</v>
      </c>
      <c r="AI65" t="str">
        <f>_xlfn.XLOOKUP(Table4[[#This Row],[idCategory4]],Table1[ID],Table1[Titel],"",0)</f>
        <v/>
      </c>
      <c r="AJ65" t="str">
        <f>_xlfn.XLOOKUP(Table4[[#This Row],[idCategory5]],Table1[ID],Table1[Titel],"",0)</f>
        <v/>
      </c>
      <c r="AK65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Betriebsaufwand,Sonstiger Betriebsaufwand,Kostenfaktor</v>
      </c>
      <c r="AL65" s="3">
        <f>Sheet9!AG65</f>
        <v>4</v>
      </c>
      <c r="AM65" s="3">
        <f>Sheet9!AH65</f>
        <v>0</v>
      </c>
      <c r="AN65" s="3">
        <f>Sheet9!AI65</f>
        <v>0</v>
      </c>
      <c r="AO65" s="3" t="b">
        <f>Sheet9!AJ65</f>
        <v>0</v>
      </c>
      <c r="AP65" s="3">
        <f>Sheet9!AK65</f>
        <v>0</v>
      </c>
      <c r="AQ65" s="3">
        <f>Sheet9!AL65</f>
        <v>0</v>
      </c>
      <c r="AR65" s="3">
        <f>Sheet9!AM65</f>
        <v>0</v>
      </c>
      <c r="AS65" s="3">
        <f>Sheet9!AN65</f>
        <v>0</v>
      </c>
      <c r="AT65" s="3">
        <f>Sheet9!AO65</f>
        <v>0</v>
      </c>
      <c r="AU65" s="3">
        <f>Sheet9!AP65</f>
        <v>0</v>
      </c>
      <c r="AV65" s="3">
        <f>Sheet9!AQ65</f>
        <v>0</v>
      </c>
      <c r="AW65" s="3">
        <f>Sheet9!AR65</f>
        <v>0</v>
      </c>
      <c r="AX65" s="3">
        <f>Sheet9!AS65</f>
        <v>0</v>
      </c>
      <c r="AY65" s="3">
        <f>Sheet9!AT65</f>
        <v>0</v>
      </c>
      <c r="AZ65" s="3">
        <f>Sheet9!AU65</f>
        <v>0</v>
      </c>
      <c r="BA65" s="3">
        <f>Sheet9!AV65</f>
        <v>0</v>
      </c>
      <c r="BB65" s="3">
        <f>Sheet9!AW65</f>
        <v>0</v>
      </c>
      <c r="BC65" s="3">
        <f>Sheet9!AX65</f>
        <v>0</v>
      </c>
      <c r="BD65" s="3">
        <f>Sheet9!AY65</f>
        <v>0</v>
      </c>
      <c r="BE65" s="3">
        <f>Sheet9!AZ65</f>
        <v>0</v>
      </c>
      <c r="BF65" s="3">
        <f>Sheet9!BA65</f>
        <v>0</v>
      </c>
      <c r="BG65" s="3">
        <f>Sheet9!BB65</f>
        <v>0</v>
      </c>
      <c r="BH65" s="3">
        <f>Sheet9!BC65</f>
        <v>0</v>
      </c>
      <c r="BI65" s="3">
        <f>Sheet9!BD65</f>
        <v>0</v>
      </c>
      <c r="BJ65" s="3">
        <f>Sheet9!BE65</f>
        <v>0</v>
      </c>
      <c r="BK65" s="3">
        <f>Sheet9!BF65</f>
        <v>0</v>
      </c>
      <c r="BL65" s="3">
        <f>Sheet9!BG65</f>
        <v>0</v>
      </c>
      <c r="BM65" s="3">
        <f>Sheet9!BH65</f>
        <v>0</v>
      </c>
      <c r="BN65" s="3">
        <f>Sheet9!BI65</f>
        <v>0</v>
      </c>
      <c r="BO65" s="3">
        <f>Sheet9!BJ65</f>
        <v>0</v>
      </c>
      <c r="BP65" s="3">
        <f>Sheet9!BK65</f>
        <v>0</v>
      </c>
      <c r="BQ65" s="3">
        <f>Sheet9!BL65</f>
        <v>0</v>
      </c>
      <c r="BR65" s="3">
        <f>Sheet9!BM65</f>
        <v>0</v>
      </c>
      <c r="BS65" s="3">
        <f>Sheet9!BN65</f>
        <v>0</v>
      </c>
      <c r="BT65" s="3">
        <f>Sheet9!BO65</f>
        <v>0</v>
      </c>
      <c r="BU65" s="3">
        <f>Sheet9!BP65</f>
        <v>0</v>
      </c>
      <c r="BV65" s="3">
        <f>Sheet9!BQ65</f>
        <v>0</v>
      </c>
      <c r="BW65" s="3">
        <f>Sheet9!BR65</f>
        <v>0</v>
      </c>
      <c r="BX65" s="3">
        <f>Sheet9!BS65</f>
        <v>0</v>
      </c>
      <c r="BY65" s="3">
        <f>Sheet9!BT65</f>
        <v>0</v>
      </c>
      <c r="BZ65" s="3">
        <f>Sheet9!BU65</f>
        <v>0</v>
      </c>
      <c r="CA65" s="3" t="s">
        <v>1671</v>
      </c>
      <c r="CB65" s="3" t="str">
        <f>Table4[[#This Row],[ID]]</f>
        <v>{747E4CC3-2E0E-4AF0-B64D-2187B5B035F2}</v>
      </c>
      <c r="CC65" s="3" t="str">
        <f>_xlfn.XLOOKUP(Table4[[#This Row],[idElementDefinition]],Table5[idElementDefinition],Table5[idElementValue],"",0)</f>
        <v>{390929A9-787D-4B98-BFDE-A4B554889273}</v>
      </c>
    </row>
    <row r="66" spans="1:81" hidden="1" x14ac:dyDescent="0.25">
      <c r="A66" s="3">
        <f>_xlfn.NUMBERVALUE(Table4[[#This Row],[Title]])</f>
        <v>65</v>
      </c>
      <c r="B66" t="s">
        <v>1091</v>
      </c>
      <c r="C66" t="s">
        <v>191</v>
      </c>
      <c r="D66" t="s">
        <v>1387</v>
      </c>
      <c r="E66" t="s">
        <v>1494</v>
      </c>
      <c r="I66" t="s">
        <v>209</v>
      </c>
      <c r="J66" t="s">
        <v>1092</v>
      </c>
      <c r="K66">
        <v>2</v>
      </c>
      <c r="L66">
        <v>50</v>
      </c>
      <c r="M66" t="s">
        <v>262</v>
      </c>
      <c r="N66">
        <v>3300</v>
      </c>
      <c r="O66">
        <v>6850</v>
      </c>
      <c r="P66">
        <v>1</v>
      </c>
      <c r="R66">
        <v>0</v>
      </c>
      <c r="U66" t="s">
        <v>697</v>
      </c>
      <c r="V66" t="s">
        <v>1317</v>
      </c>
      <c r="Z66" t="s">
        <v>671</v>
      </c>
      <c r="AB66" t="s">
        <v>645</v>
      </c>
      <c r="AD66">
        <v>0</v>
      </c>
      <c r="AE66">
        <v>0</v>
      </c>
      <c r="AF66" t="str">
        <f>_xlfn.XLOOKUP(Table4[[#This Row],[idCategory1]],Table1[ID],Table1[Titel],"",0)</f>
        <v>Betriebsaufwand</v>
      </c>
      <c r="AG66" t="str">
        <f>_xlfn.XLOOKUP(Table4[[#This Row],[idCategory2]],Table1[ID],Table1[Titel],"",0)</f>
        <v>Sonstiger Betriebsaufwand</v>
      </c>
      <c r="AH66" t="str">
        <f>_xlfn.XLOOKUP(Table4[[#This Row],[idCategory3]],Table1[ID],Table1[Titel],"",0)</f>
        <v/>
      </c>
      <c r="AI66" t="str">
        <f>_xlfn.XLOOKUP(Table4[[#This Row],[idCategory4]],Table1[ID],Table1[Titel],"",0)</f>
        <v/>
      </c>
      <c r="AJ66" t="str">
        <f>_xlfn.XLOOKUP(Table4[[#This Row],[idCategory5]],Table1[ID],Table1[Titel],"",0)</f>
        <v/>
      </c>
      <c r="AK66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Betriebsaufwand,Sonstiger Betriebsaufwand</v>
      </c>
      <c r="AL66" s="3">
        <f>Sheet9!AG66</f>
        <v>0</v>
      </c>
      <c r="AM66" s="3">
        <f>Sheet9!AH66</f>
        <v>0</v>
      </c>
      <c r="AN66" s="3">
        <f>Sheet9!AI66</f>
        <v>0</v>
      </c>
      <c r="AO66" s="3">
        <f>Sheet9!AJ66</f>
        <v>0</v>
      </c>
      <c r="AP66" s="3">
        <f>Sheet9!AK66</f>
        <v>0</v>
      </c>
      <c r="AQ66" s="3">
        <f>Sheet9!AL66</f>
        <v>0</v>
      </c>
      <c r="AR66" s="3">
        <f>Sheet9!AM66</f>
        <v>0</v>
      </c>
      <c r="AS66" s="3">
        <f>Sheet9!AN66</f>
        <v>0</v>
      </c>
      <c r="AT66" s="3">
        <f>Sheet9!AO66</f>
        <v>0</v>
      </c>
      <c r="AU66" s="3">
        <f>Sheet9!AP66</f>
        <v>0</v>
      </c>
      <c r="AV66" s="3">
        <f>Sheet9!AQ66</f>
        <v>0</v>
      </c>
      <c r="AW66" s="3">
        <f>Sheet9!AR66</f>
        <v>0</v>
      </c>
      <c r="AX66" s="3">
        <f>Sheet9!AS66</f>
        <v>0</v>
      </c>
      <c r="AY66" s="3">
        <f>Sheet9!AT66</f>
        <v>0</v>
      </c>
      <c r="AZ66" s="3">
        <f>Sheet9!AU66</f>
        <v>0</v>
      </c>
      <c r="BA66" s="3">
        <f>Sheet9!AV66</f>
        <v>0</v>
      </c>
      <c r="BB66" s="3">
        <f>Sheet9!AW66</f>
        <v>0</v>
      </c>
      <c r="BC66" s="3">
        <f>Sheet9!AX66</f>
        <v>0</v>
      </c>
      <c r="BD66" s="3">
        <f>Sheet9!AY66</f>
        <v>0</v>
      </c>
      <c r="BE66" s="3">
        <f>Sheet9!AZ66</f>
        <v>0</v>
      </c>
      <c r="BF66" s="3">
        <f>Sheet9!BA66</f>
        <v>0</v>
      </c>
      <c r="BG66" s="3">
        <f>Sheet9!BB66</f>
        <v>0</v>
      </c>
      <c r="BH66" s="3">
        <f>Sheet9!BC66</f>
        <v>0</v>
      </c>
      <c r="BI66" s="3">
        <f>Sheet9!BD66</f>
        <v>0</v>
      </c>
      <c r="BJ66" s="3">
        <f>Sheet9!BE66</f>
        <v>0</v>
      </c>
      <c r="BK66" s="3">
        <f>Sheet9!BF66</f>
        <v>0</v>
      </c>
      <c r="BL66" s="3">
        <f>Sheet9!BG66</f>
        <v>0</v>
      </c>
      <c r="BM66" s="3">
        <f>Sheet9!BH66</f>
        <v>0</v>
      </c>
      <c r="BN66" s="3">
        <f>Sheet9!BI66</f>
        <v>0</v>
      </c>
      <c r="BO66" s="3">
        <f>Sheet9!BJ66</f>
        <v>0</v>
      </c>
      <c r="BP66" s="3">
        <f>Sheet9!BK66</f>
        <v>0</v>
      </c>
      <c r="BQ66" s="3">
        <f>Sheet9!BL66</f>
        <v>0</v>
      </c>
      <c r="BR66" s="3">
        <f>Sheet9!BM66</f>
        <v>0</v>
      </c>
      <c r="BS66" s="3">
        <f>Sheet9!BN66</f>
        <v>0</v>
      </c>
      <c r="BT66" s="3">
        <f>Sheet9!BO66</f>
        <v>0</v>
      </c>
      <c r="BU66" s="3">
        <f>Sheet9!BP66</f>
        <v>0</v>
      </c>
      <c r="BV66" s="3">
        <f>Sheet9!BQ66</f>
        <v>0</v>
      </c>
      <c r="BW66" s="3">
        <f>Sheet9!BR66</f>
        <v>0</v>
      </c>
      <c r="BX66" s="3">
        <f>Sheet9!BS66</f>
        <v>0</v>
      </c>
      <c r="BY66" s="3">
        <f>Sheet9!BT66</f>
        <v>0</v>
      </c>
      <c r="BZ66" s="3">
        <f>Sheet9!BU66</f>
        <v>0</v>
      </c>
      <c r="CA66" s="3" t="s">
        <v>1671</v>
      </c>
      <c r="CB66" s="3" t="str">
        <f>Table4[[#This Row],[ID]]</f>
        <v>{B612DD01-21CF-4316-A1D9-9E0B2F7067C2}</v>
      </c>
      <c r="CC66" s="3" t="str">
        <f>_xlfn.XLOOKUP(Table4[[#This Row],[idElementDefinition]],Table5[idElementDefinition],Table5[idElementValue],"",0)</f>
        <v/>
      </c>
    </row>
    <row r="67" spans="1:81" hidden="1" x14ac:dyDescent="0.25">
      <c r="A67" s="3">
        <f>_xlfn.NUMBERVALUE(Table4[[#This Row],[Title]])</f>
        <v>66</v>
      </c>
      <c r="B67" t="s">
        <v>675</v>
      </c>
      <c r="C67" t="s">
        <v>191</v>
      </c>
      <c r="D67" t="s">
        <v>1387</v>
      </c>
      <c r="E67" t="s">
        <v>1497</v>
      </c>
      <c r="F67" t="s">
        <v>1442</v>
      </c>
      <c r="G67" t="s">
        <v>1374</v>
      </c>
      <c r="I67" t="s">
        <v>209</v>
      </c>
      <c r="J67" t="s">
        <v>676</v>
      </c>
      <c r="K67">
        <v>2</v>
      </c>
      <c r="L67">
        <v>50</v>
      </c>
      <c r="M67" t="s">
        <v>312</v>
      </c>
      <c r="N67">
        <v>3300</v>
      </c>
      <c r="O67">
        <v>6310</v>
      </c>
      <c r="P67">
        <v>1</v>
      </c>
      <c r="R67">
        <v>0</v>
      </c>
      <c r="U67" t="s">
        <v>1315</v>
      </c>
      <c r="W67" t="s">
        <v>1183</v>
      </c>
      <c r="X67" t="s">
        <v>1019</v>
      </c>
      <c r="Y67" t="s">
        <v>754</v>
      </c>
      <c r="Z67" t="s">
        <v>671</v>
      </c>
      <c r="AB67" t="s">
        <v>645</v>
      </c>
      <c r="AD67">
        <v>0</v>
      </c>
      <c r="AE67">
        <v>0</v>
      </c>
      <c r="AF67" t="str">
        <f>_xlfn.XLOOKUP(Table4[[#This Row],[idCategory1]],Table1[ID],Table1[Titel],"",0)</f>
        <v>Betriebsaufwand</v>
      </c>
      <c r="AG67" t="str">
        <f>_xlfn.XLOOKUP(Table4[[#This Row],[idCategory2]],Table1[ID],Table1[Titel],"",0)</f>
        <v>Standort</v>
      </c>
      <c r="AH67" t="str">
        <f>_xlfn.XLOOKUP(Table4[[#This Row],[idCategory3]],Table1[ID],Table1[Titel],"",0)</f>
        <v>Miete</v>
      </c>
      <c r="AI67" t="str">
        <f>_xlfn.XLOOKUP(Table4[[#This Row],[idCategory4]],Table1[ID],Table1[Titel],"",0)</f>
        <v>Aufwand</v>
      </c>
      <c r="AJ67" t="str">
        <f>_xlfn.XLOOKUP(Table4[[#This Row],[idCategory5]],Table1[ID],Table1[Titel],"",0)</f>
        <v/>
      </c>
      <c r="AK67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Betriebsaufwand,Standort,Miete,Aufwand</v>
      </c>
      <c r="AL67" s="3">
        <f>Sheet9!AG67</f>
        <v>0</v>
      </c>
      <c r="AM67" s="3">
        <f>Sheet9!AH67</f>
        <v>0</v>
      </c>
      <c r="AN67" s="3">
        <f>Sheet9!AI67</f>
        <v>0</v>
      </c>
      <c r="AO67" s="3">
        <f>Sheet9!AJ67</f>
        <v>0</v>
      </c>
      <c r="AP67" s="3">
        <f>Sheet9!AK67</f>
        <v>0</v>
      </c>
      <c r="AQ67" s="3">
        <f>Sheet9!AL67</f>
        <v>0</v>
      </c>
      <c r="AR67" s="3">
        <f>Sheet9!AM67</f>
        <v>0</v>
      </c>
      <c r="AS67" s="3">
        <f>Sheet9!AN67</f>
        <v>0</v>
      </c>
      <c r="AT67" s="3">
        <f>Sheet9!AO67</f>
        <v>0</v>
      </c>
      <c r="AU67" s="3">
        <f>Sheet9!AP67</f>
        <v>0</v>
      </c>
      <c r="AV67" s="3">
        <f>Sheet9!AQ67</f>
        <v>0</v>
      </c>
      <c r="AW67" s="3">
        <f>Sheet9!AR67</f>
        <v>0</v>
      </c>
      <c r="AX67" s="3">
        <f>Sheet9!AS67</f>
        <v>0</v>
      </c>
      <c r="AY67" s="3">
        <f>Sheet9!AT67</f>
        <v>0</v>
      </c>
      <c r="AZ67" s="3">
        <f>Sheet9!AU67</f>
        <v>0</v>
      </c>
      <c r="BA67" s="3">
        <f>Sheet9!AV67</f>
        <v>0</v>
      </c>
      <c r="BB67" s="3">
        <f>Sheet9!AW67</f>
        <v>0</v>
      </c>
      <c r="BC67" s="3">
        <f>Sheet9!AX67</f>
        <v>0</v>
      </c>
      <c r="BD67" s="3">
        <f>Sheet9!AY67</f>
        <v>0</v>
      </c>
      <c r="BE67" s="3">
        <f>Sheet9!AZ67</f>
        <v>0</v>
      </c>
      <c r="BF67" s="3">
        <f>Sheet9!BA67</f>
        <v>0</v>
      </c>
      <c r="BG67" s="3">
        <f>Sheet9!BB67</f>
        <v>0</v>
      </c>
      <c r="BH67" s="3">
        <f>Sheet9!BC67</f>
        <v>0</v>
      </c>
      <c r="BI67" s="3">
        <f>Sheet9!BD67</f>
        <v>0</v>
      </c>
      <c r="BJ67" s="3">
        <f>Sheet9!BE67</f>
        <v>0</v>
      </c>
      <c r="BK67" s="3">
        <f>Sheet9!BF67</f>
        <v>0</v>
      </c>
      <c r="BL67" s="3">
        <f>Sheet9!BG67</f>
        <v>0</v>
      </c>
      <c r="BM67" s="3">
        <f>Sheet9!BH67</f>
        <v>0</v>
      </c>
      <c r="BN67" s="3">
        <f>Sheet9!BI67</f>
        <v>0</v>
      </c>
      <c r="BO67" s="3">
        <f>Sheet9!BJ67</f>
        <v>0</v>
      </c>
      <c r="BP67" s="3">
        <f>Sheet9!BK67</f>
        <v>0</v>
      </c>
      <c r="BQ67" s="3">
        <f>Sheet9!BL67</f>
        <v>0</v>
      </c>
      <c r="BR67" s="3">
        <f>Sheet9!BM67</f>
        <v>0</v>
      </c>
      <c r="BS67" s="3">
        <f>Sheet9!BN67</f>
        <v>0</v>
      </c>
      <c r="BT67" s="3">
        <f>Sheet9!BO67</f>
        <v>0</v>
      </c>
      <c r="BU67" s="3">
        <f>Sheet9!BP67</f>
        <v>0</v>
      </c>
      <c r="BV67" s="3">
        <f>Sheet9!BQ67</f>
        <v>0</v>
      </c>
      <c r="BW67" s="3">
        <f>Sheet9!BR67</f>
        <v>0</v>
      </c>
      <c r="BX67" s="3">
        <f>Sheet9!BS67</f>
        <v>0</v>
      </c>
      <c r="BY67" s="3">
        <f>Sheet9!BT67</f>
        <v>0</v>
      </c>
      <c r="BZ67" s="3">
        <f>Sheet9!BU67</f>
        <v>0</v>
      </c>
      <c r="CA67" s="3" t="s">
        <v>1671</v>
      </c>
      <c r="CB67" s="3" t="str">
        <f>Table4[[#This Row],[ID]]</f>
        <v>{F3860235-1501-404C-92F3-1DAF9F4F7250}</v>
      </c>
      <c r="CC67" s="3" t="str">
        <f>_xlfn.XLOOKUP(Table4[[#This Row],[idElementDefinition]],Table5[idElementDefinition],Table5[idElementValue],"",0)</f>
        <v/>
      </c>
    </row>
    <row r="68" spans="1:81" hidden="1" x14ac:dyDescent="0.25">
      <c r="A68" s="3">
        <f>_xlfn.NUMBERVALUE(Table4[[#This Row],[Title]])</f>
        <v>67</v>
      </c>
      <c r="B68" s="3" t="s">
        <v>1315</v>
      </c>
      <c r="C68" t="s">
        <v>191</v>
      </c>
      <c r="D68" t="s">
        <v>1387</v>
      </c>
      <c r="E68" t="s">
        <v>1497</v>
      </c>
      <c r="F68" t="s">
        <v>1442</v>
      </c>
      <c r="I68" t="s">
        <v>209</v>
      </c>
      <c r="J68" t="s">
        <v>1133</v>
      </c>
      <c r="K68">
        <v>1</v>
      </c>
      <c r="L68">
        <v>10</v>
      </c>
      <c r="N68">
        <v>0</v>
      </c>
      <c r="O68">
        <v>0</v>
      </c>
      <c r="P68">
        <v>1</v>
      </c>
      <c r="R68">
        <v>0</v>
      </c>
      <c r="S68" t="s">
        <v>840</v>
      </c>
      <c r="T68" t="s">
        <v>1123</v>
      </c>
      <c r="U68" s="3"/>
      <c r="AD68">
        <v>0</v>
      </c>
      <c r="AE68">
        <v>0</v>
      </c>
      <c r="AF68" s="3" t="str">
        <f>_xlfn.XLOOKUP(Table4[[#This Row],[idCategory1]],Table1[ID],Table1[Titel],"",0)</f>
        <v>Betriebsaufwand</v>
      </c>
      <c r="AG68" s="3" t="str">
        <f>_xlfn.XLOOKUP(Table4[[#This Row],[idCategory2]],Table1[ID],Table1[Titel],"",0)</f>
        <v>Standort</v>
      </c>
      <c r="AH68" s="3" t="str">
        <f>_xlfn.XLOOKUP(Table4[[#This Row],[idCategory3]],Table1[ID],Table1[Titel],"",0)</f>
        <v>Miete</v>
      </c>
      <c r="AI68" s="3" t="str">
        <f>_xlfn.XLOOKUP(Table4[[#This Row],[idCategory4]],Table1[ID],Table1[Titel],"",0)</f>
        <v/>
      </c>
      <c r="AJ68" s="3" t="str">
        <f>_xlfn.XLOOKUP(Table4[[#This Row],[idCategory5]],Table1[ID],Table1[Titel],"",0)</f>
        <v/>
      </c>
      <c r="AK68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Betriebsaufwand,Standort,Miete</v>
      </c>
      <c r="AL68" s="3">
        <f>Sheet9!AG68</f>
        <v>20360</v>
      </c>
      <c r="AM68" s="3">
        <f>Sheet9!AH68</f>
        <v>0</v>
      </c>
      <c r="AN68" s="3">
        <f>Sheet9!AI68</f>
        <v>0</v>
      </c>
      <c r="AO68" s="3" t="b">
        <f>Sheet9!AJ68</f>
        <v>0</v>
      </c>
      <c r="AP68" s="3">
        <f>Sheet9!AK68</f>
        <v>0</v>
      </c>
      <c r="AQ68" s="3">
        <f>Sheet9!AL68</f>
        <v>0</v>
      </c>
      <c r="AR68" s="3">
        <f>Sheet9!AM68</f>
        <v>0</v>
      </c>
      <c r="AS68" s="3">
        <f>Sheet9!AN68</f>
        <v>0</v>
      </c>
      <c r="AT68" s="3">
        <f>Sheet9!AO68</f>
        <v>0</v>
      </c>
      <c r="AU68" s="3">
        <f>Sheet9!AP68</f>
        <v>0</v>
      </c>
      <c r="AV68" s="3">
        <f>Sheet9!AQ68</f>
        <v>0</v>
      </c>
      <c r="AW68" s="3">
        <f>Sheet9!AR68</f>
        <v>0</v>
      </c>
      <c r="AX68" s="3">
        <f>Sheet9!AS68</f>
        <v>0</v>
      </c>
      <c r="AY68" s="3">
        <f>Sheet9!AT68</f>
        <v>0</v>
      </c>
      <c r="AZ68" s="3">
        <f>Sheet9!AU68</f>
        <v>0</v>
      </c>
      <c r="BA68" s="3">
        <f>Sheet9!AV68</f>
        <v>0</v>
      </c>
      <c r="BB68" s="3">
        <f>Sheet9!AW68</f>
        <v>0</v>
      </c>
      <c r="BC68" s="3">
        <f>Sheet9!AX68</f>
        <v>0</v>
      </c>
      <c r="BD68" s="3">
        <f>Sheet9!AY68</f>
        <v>0</v>
      </c>
      <c r="BE68" s="3">
        <f>Sheet9!AZ68</f>
        <v>0</v>
      </c>
      <c r="BF68" s="3">
        <f>Sheet9!BA68</f>
        <v>0</v>
      </c>
      <c r="BG68" s="3">
        <f>Sheet9!BB68</f>
        <v>0</v>
      </c>
      <c r="BH68" s="3">
        <f>Sheet9!BC68</f>
        <v>0</v>
      </c>
      <c r="BI68" s="3">
        <f>Sheet9!BD68</f>
        <v>0</v>
      </c>
      <c r="BJ68" s="3">
        <f>Sheet9!BE68</f>
        <v>0</v>
      </c>
      <c r="BK68" s="3">
        <f>Sheet9!BF68</f>
        <v>0</v>
      </c>
      <c r="BL68" s="3">
        <f>Sheet9!BG68</f>
        <v>0</v>
      </c>
      <c r="BM68" s="3">
        <f>Sheet9!BH68</f>
        <v>0</v>
      </c>
      <c r="BN68" s="3">
        <f>Sheet9!BI68</f>
        <v>0</v>
      </c>
      <c r="BO68" s="3">
        <f>Sheet9!BJ68</f>
        <v>0</v>
      </c>
      <c r="BP68" s="3">
        <f>Sheet9!BK68</f>
        <v>0</v>
      </c>
      <c r="BQ68" s="3">
        <f>Sheet9!BL68</f>
        <v>0</v>
      </c>
      <c r="BR68" s="3">
        <f>Sheet9!BM68</f>
        <v>0</v>
      </c>
      <c r="BS68" s="3">
        <f>Sheet9!BN68</f>
        <v>0</v>
      </c>
      <c r="BT68" s="3">
        <f>Sheet9!BO68</f>
        <v>0</v>
      </c>
      <c r="BU68" s="3">
        <f>Sheet9!BP68</f>
        <v>0</v>
      </c>
      <c r="BV68" s="3">
        <f>Sheet9!BQ68</f>
        <v>0</v>
      </c>
      <c r="BW68" s="3">
        <f>Sheet9!BR68</f>
        <v>0</v>
      </c>
      <c r="BX68" s="3">
        <f>Sheet9!BS68</f>
        <v>0</v>
      </c>
      <c r="BY68" s="3">
        <f>Sheet9!BT68</f>
        <v>0</v>
      </c>
      <c r="BZ68" s="3">
        <f>Sheet9!BU68</f>
        <v>0</v>
      </c>
      <c r="CA68" s="3" t="s">
        <v>1671</v>
      </c>
      <c r="CB68" s="3" t="str">
        <f>Table4[[#This Row],[ID]]</f>
        <v>{8B3E3CB9-C685-40F1-932A-F60E55B3B323}</v>
      </c>
      <c r="CC68" s="3" t="str">
        <f>_xlfn.XLOOKUP(Table4[[#This Row],[idElementDefinition]],Table5[idElementDefinition],Table5[idElementValue],"",0)</f>
        <v>{20D7F994-3A91-4881-8A4C-C17F8DA6E823}</v>
      </c>
    </row>
    <row r="69" spans="1:81" hidden="1" x14ac:dyDescent="0.25">
      <c r="A69" s="3">
        <f>_xlfn.NUMBERVALUE(Table4[[#This Row],[Title]])</f>
        <v>68</v>
      </c>
      <c r="B69" t="s">
        <v>693</v>
      </c>
      <c r="C69" t="s">
        <v>191</v>
      </c>
      <c r="D69" t="s">
        <v>1387</v>
      </c>
      <c r="E69" t="s">
        <v>1497</v>
      </c>
      <c r="F69" t="s">
        <v>1450</v>
      </c>
      <c r="G69" t="s">
        <v>1374</v>
      </c>
      <c r="I69" t="s">
        <v>209</v>
      </c>
      <c r="J69" t="s">
        <v>694</v>
      </c>
      <c r="K69">
        <v>2</v>
      </c>
      <c r="L69">
        <v>50</v>
      </c>
      <c r="M69" t="s">
        <v>312</v>
      </c>
      <c r="N69">
        <v>3300</v>
      </c>
      <c r="O69">
        <v>6325</v>
      </c>
      <c r="P69">
        <v>1</v>
      </c>
      <c r="R69">
        <v>0</v>
      </c>
      <c r="U69" t="s">
        <v>1300</v>
      </c>
      <c r="W69" t="s">
        <v>1183</v>
      </c>
      <c r="X69" t="s">
        <v>1019</v>
      </c>
      <c r="Y69" t="s">
        <v>754</v>
      </c>
      <c r="Z69" t="s">
        <v>671</v>
      </c>
      <c r="AB69" t="s">
        <v>645</v>
      </c>
      <c r="AD69">
        <v>0</v>
      </c>
      <c r="AE69">
        <v>0</v>
      </c>
      <c r="AF69" t="str">
        <f>_xlfn.XLOOKUP(Table4[[#This Row],[idCategory1]],Table1[ID],Table1[Titel],"",0)</f>
        <v>Betriebsaufwand</v>
      </c>
      <c r="AG69" t="str">
        <f>_xlfn.XLOOKUP(Table4[[#This Row],[idCategory2]],Table1[ID],Table1[Titel],"",0)</f>
        <v>Standort</v>
      </c>
      <c r="AH69" t="str">
        <f>_xlfn.XLOOKUP(Table4[[#This Row],[idCategory3]],Table1[ID],Table1[Titel],"",0)</f>
        <v>Nebenkosten</v>
      </c>
      <c r="AI69" t="str">
        <f>_xlfn.XLOOKUP(Table4[[#This Row],[idCategory4]],Table1[ID],Table1[Titel],"",0)</f>
        <v>Aufwand</v>
      </c>
      <c r="AJ69" t="str">
        <f>_xlfn.XLOOKUP(Table4[[#This Row],[idCategory5]],Table1[ID],Table1[Titel],"",0)</f>
        <v/>
      </c>
      <c r="AK69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Betriebsaufwand,Standort,Nebenkosten,Aufwand</v>
      </c>
      <c r="AL69" s="3">
        <f>Sheet9!AG69</f>
        <v>0</v>
      </c>
      <c r="AM69" s="3">
        <f>Sheet9!AH69</f>
        <v>0</v>
      </c>
      <c r="AN69" s="3">
        <f>Sheet9!AI69</f>
        <v>0</v>
      </c>
      <c r="AO69" s="3">
        <f>Sheet9!AJ69</f>
        <v>0</v>
      </c>
      <c r="AP69" s="3">
        <f>Sheet9!AK69</f>
        <v>0</v>
      </c>
      <c r="AQ69" s="3">
        <f>Sheet9!AL69</f>
        <v>0</v>
      </c>
      <c r="AR69" s="3">
        <f>Sheet9!AM69</f>
        <v>0</v>
      </c>
      <c r="AS69" s="3">
        <f>Sheet9!AN69</f>
        <v>0</v>
      </c>
      <c r="AT69" s="3">
        <f>Sheet9!AO69</f>
        <v>0</v>
      </c>
      <c r="AU69" s="3">
        <f>Sheet9!AP69</f>
        <v>0</v>
      </c>
      <c r="AV69" s="3">
        <f>Sheet9!AQ69</f>
        <v>0</v>
      </c>
      <c r="AW69" s="3">
        <f>Sheet9!AR69</f>
        <v>0</v>
      </c>
      <c r="AX69" s="3">
        <f>Sheet9!AS69</f>
        <v>0</v>
      </c>
      <c r="AY69" s="3">
        <f>Sheet9!AT69</f>
        <v>0</v>
      </c>
      <c r="AZ69" s="3">
        <f>Sheet9!AU69</f>
        <v>0</v>
      </c>
      <c r="BA69" s="3">
        <f>Sheet9!AV69</f>
        <v>0</v>
      </c>
      <c r="BB69" s="3">
        <f>Sheet9!AW69</f>
        <v>0</v>
      </c>
      <c r="BC69" s="3">
        <f>Sheet9!AX69</f>
        <v>0</v>
      </c>
      <c r="BD69" s="3">
        <f>Sheet9!AY69</f>
        <v>0</v>
      </c>
      <c r="BE69" s="3">
        <f>Sheet9!AZ69</f>
        <v>0</v>
      </c>
      <c r="BF69" s="3">
        <f>Sheet9!BA69</f>
        <v>0</v>
      </c>
      <c r="BG69" s="3">
        <f>Sheet9!BB69</f>
        <v>0</v>
      </c>
      <c r="BH69" s="3">
        <f>Sheet9!BC69</f>
        <v>0</v>
      </c>
      <c r="BI69" s="3">
        <f>Sheet9!BD69</f>
        <v>0</v>
      </c>
      <c r="BJ69" s="3">
        <f>Sheet9!BE69</f>
        <v>0</v>
      </c>
      <c r="BK69" s="3">
        <f>Sheet9!BF69</f>
        <v>0</v>
      </c>
      <c r="BL69" s="3">
        <f>Sheet9!BG69</f>
        <v>0</v>
      </c>
      <c r="BM69" s="3">
        <f>Sheet9!BH69</f>
        <v>0</v>
      </c>
      <c r="BN69" s="3">
        <f>Sheet9!BI69</f>
        <v>0</v>
      </c>
      <c r="BO69" s="3">
        <f>Sheet9!BJ69</f>
        <v>0</v>
      </c>
      <c r="BP69" s="3">
        <f>Sheet9!BK69</f>
        <v>0</v>
      </c>
      <c r="BQ69" s="3">
        <f>Sheet9!BL69</f>
        <v>0</v>
      </c>
      <c r="BR69" s="3">
        <f>Sheet9!BM69</f>
        <v>0</v>
      </c>
      <c r="BS69" s="3">
        <f>Sheet9!BN69</f>
        <v>0</v>
      </c>
      <c r="BT69" s="3">
        <f>Sheet9!BO69</f>
        <v>0</v>
      </c>
      <c r="BU69" s="3">
        <f>Sheet9!BP69</f>
        <v>0</v>
      </c>
      <c r="BV69" s="3">
        <f>Sheet9!BQ69</f>
        <v>0</v>
      </c>
      <c r="BW69" s="3">
        <f>Sheet9!BR69</f>
        <v>0</v>
      </c>
      <c r="BX69" s="3">
        <f>Sheet9!BS69</f>
        <v>0</v>
      </c>
      <c r="BY69" s="3">
        <f>Sheet9!BT69</f>
        <v>0</v>
      </c>
      <c r="BZ69" s="3">
        <f>Sheet9!BU69</f>
        <v>0</v>
      </c>
      <c r="CA69" s="3" t="s">
        <v>1671</v>
      </c>
      <c r="CB69" s="3" t="str">
        <f>Table4[[#This Row],[ID]]</f>
        <v>{53932832-1F68-44B2-A5BA-2122C5A1598F}</v>
      </c>
      <c r="CC69" s="3" t="str">
        <f>_xlfn.XLOOKUP(Table4[[#This Row],[idElementDefinition]],Table5[idElementDefinition],Table5[idElementValue],"",0)</f>
        <v/>
      </c>
    </row>
    <row r="70" spans="1:81" hidden="1" x14ac:dyDescent="0.25">
      <c r="A70" s="3">
        <f>_xlfn.NUMBERVALUE(Table4[[#This Row],[Title]])</f>
        <v>69</v>
      </c>
      <c r="B70" s="3" t="s">
        <v>1300</v>
      </c>
      <c r="C70" t="s">
        <v>191</v>
      </c>
      <c r="D70" t="s">
        <v>1387</v>
      </c>
      <c r="E70" t="s">
        <v>1497</v>
      </c>
      <c r="F70" t="s">
        <v>1450</v>
      </c>
      <c r="I70" t="s">
        <v>209</v>
      </c>
      <c r="J70" t="s">
        <v>818</v>
      </c>
      <c r="K70">
        <v>1</v>
      </c>
      <c r="L70">
        <v>10</v>
      </c>
      <c r="N70">
        <v>0</v>
      </c>
      <c r="O70">
        <v>0</v>
      </c>
      <c r="P70">
        <v>1</v>
      </c>
      <c r="R70">
        <v>0</v>
      </c>
      <c r="S70" t="s">
        <v>840</v>
      </c>
      <c r="T70" t="s">
        <v>1123</v>
      </c>
      <c r="U70" s="3"/>
      <c r="AD70">
        <v>0</v>
      </c>
      <c r="AE70">
        <v>0</v>
      </c>
      <c r="AF70" s="3" t="str">
        <f>_xlfn.XLOOKUP(Table4[[#This Row],[idCategory1]],Table1[ID],Table1[Titel],"",0)</f>
        <v>Betriebsaufwand</v>
      </c>
      <c r="AG70" s="3" t="str">
        <f>_xlfn.XLOOKUP(Table4[[#This Row],[idCategory2]],Table1[ID],Table1[Titel],"",0)</f>
        <v>Standort</v>
      </c>
      <c r="AH70" s="3" t="str">
        <f>_xlfn.XLOOKUP(Table4[[#This Row],[idCategory3]],Table1[ID],Table1[Titel],"",0)</f>
        <v>Nebenkosten</v>
      </c>
      <c r="AI70" s="3" t="str">
        <f>_xlfn.XLOOKUP(Table4[[#This Row],[idCategory4]],Table1[ID],Table1[Titel],"",0)</f>
        <v/>
      </c>
      <c r="AJ70" s="3" t="str">
        <f>_xlfn.XLOOKUP(Table4[[#This Row],[idCategory5]],Table1[ID],Table1[Titel],"",0)</f>
        <v/>
      </c>
      <c r="AK70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Betriebsaufwand,Standort,Nebenkosten</v>
      </c>
      <c r="AL70" s="3">
        <f>Sheet9!AG70</f>
        <v>2141</v>
      </c>
      <c r="AM70" s="3">
        <f>Sheet9!AH70</f>
        <v>0</v>
      </c>
      <c r="AN70" s="3">
        <f>Sheet9!AI70</f>
        <v>0</v>
      </c>
      <c r="AO70" s="3" t="b">
        <f>Sheet9!AJ70</f>
        <v>0</v>
      </c>
      <c r="AP70" s="3">
        <f>Sheet9!AK70</f>
        <v>0</v>
      </c>
      <c r="AQ70" s="3">
        <f>Sheet9!AL70</f>
        <v>0</v>
      </c>
      <c r="AR70" s="3">
        <f>Sheet9!AM70</f>
        <v>0</v>
      </c>
      <c r="AS70" s="3">
        <f>Sheet9!AN70</f>
        <v>0</v>
      </c>
      <c r="AT70" s="3">
        <f>Sheet9!AO70</f>
        <v>0</v>
      </c>
      <c r="AU70" s="3">
        <f>Sheet9!AP70</f>
        <v>0</v>
      </c>
      <c r="AV70" s="3">
        <f>Sheet9!AQ70</f>
        <v>0</v>
      </c>
      <c r="AW70" s="3">
        <f>Sheet9!AR70</f>
        <v>0</v>
      </c>
      <c r="AX70" s="3">
        <f>Sheet9!AS70</f>
        <v>0</v>
      </c>
      <c r="AY70" s="3">
        <f>Sheet9!AT70</f>
        <v>0</v>
      </c>
      <c r="AZ70" s="3">
        <f>Sheet9!AU70</f>
        <v>0</v>
      </c>
      <c r="BA70" s="3">
        <f>Sheet9!AV70</f>
        <v>0</v>
      </c>
      <c r="BB70" s="3">
        <f>Sheet9!AW70</f>
        <v>0</v>
      </c>
      <c r="BC70" s="3">
        <f>Sheet9!AX70</f>
        <v>0</v>
      </c>
      <c r="BD70" s="3">
        <f>Sheet9!AY70</f>
        <v>0</v>
      </c>
      <c r="BE70" s="3">
        <f>Sheet9!AZ70</f>
        <v>0</v>
      </c>
      <c r="BF70" s="3">
        <f>Sheet9!BA70</f>
        <v>0</v>
      </c>
      <c r="BG70" s="3">
        <f>Sheet9!BB70</f>
        <v>0</v>
      </c>
      <c r="BH70" s="3">
        <f>Sheet9!BC70</f>
        <v>0</v>
      </c>
      <c r="BI70" s="3">
        <f>Sheet9!BD70</f>
        <v>0</v>
      </c>
      <c r="BJ70" s="3">
        <f>Sheet9!BE70</f>
        <v>0</v>
      </c>
      <c r="BK70" s="3">
        <f>Sheet9!BF70</f>
        <v>0</v>
      </c>
      <c r="BL70" s="3">
        <f>Sheet9!BG70</f>
        <v>0</v>
      </c>
      <c r="BM70" s="3">
        <f>Sheet9!BH70</f>
        <v>0</v>
      </c>
      <c r="BN70" s="3">
        <f>Sheet9!BI70</f>
        <v>0</v>
      </c>
      <c r="BO70" s="3">
        <f>Sheet9!BJ70</f>
        <v>0</v>
      </c>
      <c r="BP70" s="3">
        <f>Sheet9!BK70</f>
        <v>0</v>
      </c>
      <c r="BQ70" s="3">
        <f>Sheet9!BL70</f>
        <v>0</v>
      </c>
      <c r="BR70" s="3">
        <f>Sheet9!BM70</f>
        <v>0</v>
      </c>
      <c r="BS70" s="3">
        <f>Sheet9!BN70</f>
        <v>0</v>
      </c>
      <c r="BT70" s="3">
        <f>Sheet9!BO70</f>
        <v>0</v>
      </c>
      <c r="BU70" s="3">
        <f>Sheet9!BP70</f>
        <v>0</v>
      </c>
      <c r="BV70" s="3">
        <f>Sheet9!BQ70</f>
        <v>0</v>
      </c>
      <c r="BW70" s="3">
        <f>Sheet9!BR70</f>
        <v>0</v>
      </c>
      <c r="BX70" s="3">
        <f>Sheet9!BS70</f>
        <v>0</v>
      </c>
      <c r="BY70" s="3">
        <f>Sheet9!BT70</f>
        <v>0</v>
      </c>
      <c r="BZ70" s="3">
        <f>Sheet9!BU70</f>
        <v>0</v>
      </c>
      <c r="CA70" s="3" t="s">
        <v>1671</v>
      </c>
      <c r="CB70" s="3" t="str">
        <f>Table4[[#This Row],[ID]]</f>
        <v>{BB8E8B9F-5671-421D-9113-EE236FE51A9A}</v>
      </c>
      <c r="CC70" s="3" t="str">
        <f>_xlfn.XLOOKUP(Table4[[#This Row],[idElementDefinition]],Table5[idElementDefinition],Table5[idElementValue],"",0)</f>
        <v>{932817C4-0678-4BAD-826D-1C8B87F91FA6}</v>
      </c>
    </row>
    <row r="71" spans="1:81" hidden="1" x14ac:dyDescent="0.25">
      <c r="A71" s="3">
        <f>_xlfn.NUMBERVALUE(Table4[[#This Row],[Title]])</f>
        <v>70</v>
      </c>
      <c r="B71" s="3" t="s">
        <v>1123</v>
      </c>
      <c r="C71" t="s">
        <v>191</v>
      </c>
      <c r="D71" t="s">
        <v>1387</v>
      </c>
      <c r="E71" t="s">
        <v>1497</v>
      </c>
      <c r="F71" t="s">
        <v>1455</v>
      </c>
      <c r="J71" t="s">
        <v>806</v>
      </c>
      <c r="K71">
        <v>1</v>
      </c>
      <c r="L71">
        <v>10</v>
      </c>
      <c r="N71">
        <v>0</v>
      </c>
      <c r="O71">
        <v>0</v>
      </c>
      <c r="P71">
        <v>0</v>
      </c>
      <c r="R71">
        <v>0</v>
      </c>
      <c r="U71" s="3"/>
      <c r="AD71">
        <v>0</v>
      </c>
      <c r="AE71">
        <v>0</v>
      </c>
      <c r="AF71" s="3" t="str">
        <f>_xlfn.XLOOKUP(Table4[[#This Row],[idCategory1]],Table1[ID],Table1[Titel],"",0)</f>
        <v>Betriebsaufwand</v>
      </c>
      <c r="AG71" s="3" t="str">
        <f>_xlfn.XLOOKUP(Table4[[#This Row],[idCategory2]],Table1[ID],Table1[Titel],"",0)</f>
        <v>Standort</v>
      </c>
      <c r="AH71" s="3" t="str">
        <f>_xlfn.XLOOKUP(Table4[[#This Row],[idCategory3]],Table1[ID],Table1[Titel],"",0)</f>
        <v>Offset Anmietung</v>
      </c>
      <c r="AI71" s="3" t="str">
        <f>_xlfn.XLOOKUP(Table4[[#This Row],[idCategory4]],Table1[ID],Table1[Titel],"",0)</f>
        <v/>
      </c>
      <c r="AJ71" s="3" t="str">
        <f>_xlfn.XLOOKUP(Table4[[#This Row],[idCategory5]],Table1[ID],Table1[Titel],"",0)</f>
        <v/>
      </c>
      <c r="AK71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Betriebsaufwand,Standort,Offset Anmietung</v>
      </c>
      <c r="AL71" s="3">
        <f>Sheet9!AG71</f>
        <v>-10</v>
      </c>
      <c r="AM71" s="3">
        <f>Sheet9!AH71</f>
        <v>0</v>
      </c>
      <c r="AN71" s="3">
        <f>Sheet9!AI71</f>
        <v>0</v>
      </c>
      <c r="AO71" s="3" t="b">
        <f>Sheet9!AJ71</f>
        <v>0</v>
      </c>
      <c r="AP71" s="3">
        <f>Sheet9!AK71</f>
        <v>0</v>
      </c>
      <c r="AQ71" s="3">
        <f>Sheet9!AL71</f>
        <v>0</v>
      </c>
      <c r="AR71" s="3">
        <f>Sheet9!AM71</f>
        <v>0</v>
      </c>
      <c r="AS71" s="3">
        <f>Sheet9!AN71</f>
        <v>0</v>
      </c>
      <c r="AT71" s="3">
        <f>Sheet9!AO71</f>
        <v>0</v>
      </c>
      <c r="AU71" s="3">
        <f>Sheet9!AP71</f>
        <v>0</v>
      </c>
      <c r="AV71" s="3">
        <f>Sheet9!AQ71</f>
        <v>0</v>
      </c>
      <c r="AW71" s="3">
        <f>Sheet9!AR71</f>
        <v>0</v>
      </c>
      <c r="AX71" s="3">
        <f>Sheet9!AS71</f>
        <v>0</v>
      </c>
      <c r="AY71" s="3">
        <f>Sheet9!AT71</f>
        <v>0</v>
      </c>
      <c r="AZ71" s="3">
        <f>Sheet9!AU71</f>
        <v>0</v>
      </c>
      <c r="BA71" s="3">
        <f>Sheet9!AV71</f>
        <v>0</v>
      </c>
      <c r="BB71" s="3">
        <f>Sheet9!AW71</f>
        <v>0</v>
      </c>
      <c r="BC71" s="3">
        <f>Sheet9!AX71</f>
        <v>0</v>
      </c>
      <c r="BD71" s="3">
        <f>Sheet9!AY71</f>
        <v>0</v>
      </c>
      <c r="BE71" s="3">
        <f>Sheet9!AZ71</f>
        <v>0</v>
      </c>
      <c r="BF71" s="3">
        <f>Sheet9!BA71</f>
        <v>0</v>
      </c>
      <c r="BG71" s="3">
        <f>Sheet9!BB71</f>
        <v>0</v>
      </c>
      <c r="BH71" s="3">
        <f>Sheet9!BC71</f>
        <v>0</v>
      </c>
      <c r="BI71" s="3">
        <f>Sheet9!BD71</f>
        <v>0</v>
      </c>
      <c r="BJ71" s="3">
        <f>Sheet9!BE71</f>
        <v>0</v>
      </c>
      <c r="BK71" s="3">
        <f>Sheet9!BF71</f>
        <v>0</v>
      </c>
      <c r="BL71" s="3">
        <f>Sheet9!BG71</f>
        <v>0</v>
      </c>
      <c r="BM71" s="3">
        <f>Sheet9!BH71</f>
        <v>0</v>
      </c>
      <c r="BN71" s="3">
        <f>Sheet9!BI71</f>
        <v>0</v>
      </c>
      <c r="BO71" s="3">
        <f>Sheet9!BJ71</f>
        <v>0</v>
      </c>
      <c r="BP71" s="3">
        <f>Sheet9!BK71</f>
        <v>0</v>
      </c>
      <c r="BQ71" s="3">
        <f>Sheet9!BL71</f>
        <v>0</v>
      </c>
      <c r="BR71" s="3">
        <f>Sheet9!BM71</f>
        <v>0</v>
      </c>
      <c r="BS71" s="3">
        <f>Sheet9!BN71</f>
        <v>0</v>
      </c>
      <c r="BT71" s="3">
        <f>Sheet9!BO71</f>
        <v>0</v>
      </c>
      <c r="BU71" s="3">
        <f>Sheet9!BP71</f>
        <v>0</v>
      </c>
      <c r="BV71" s="3">
        <f>Sheet9!BQ71</f>
        <v>0</v>
      </c>
      <c r="BW71" s="3">
        <f>Sheet9!BR71</f>
        <v>0</v>
      </c>
      <c r="BX71" s="3">
        <f>Sheet9!BS71</f>
        <v>0</v>
      </c>
      <c r="BY71" s="3">
        <f>Sheet9!BT71</f>
        <v>0</v>
      </c>
      <c r="BZ71" s="3">
        <f>Sheet9!BU71</f>
        <v>0</v>
      </c>
      <c r="CA71" s="3" t="s">
        <v>1671</v>
      </c>
      <c r="CB71" s="3" t="str">
        <f>Table4[[#This Row],[ID]]</f>
        <v>{262BC15C-5874-40F2-BDB2-ACB7C4700E1A}</v>
      </c>
      <c r="CC71" s="3" t="str">
        <f>_xlfn.XLOOKUP(Table4[[#This Row],[idElementDefinition]],Table5[idElementDefinition],Table5[idElementValue],"",0)</f>
        <v>{45DCF29A-0F6F-40CD-9BF7-D93796D5D33F}</v>
      </c>
    </row>
    <row r="72" spans="1:81" hidden="1" x14ac:dyDescent="0.25">
      <c r="A72" s="3">
        <f>_xlfn.NUMBERVALUE(Table4[[#This Row],[Title]])</f>
        <v>71</v>
      </c>
      <c r="B72" s="3" t="s">
        <v>1178</v>
      </c>
      <c r="C72" t="s">
        <v>191</v>
      </c>
      <c r="D72" t="s">
        <v>1387</v>
      </c>
      <c r="E72" t="s">
        <v>1516</v>
      </c>
      <c r="F72" t="s">
        <v>1383</v>
      </c>
      <c r="G72" t="s">
        <v>1374</v>
      </c>
      <c r="I72" t="s">
        <v>209</v>
      </c>
      <c r="J72" t="s">
        <v>1179</v>
      </c>
      <c r="K72">
        <v>2</v>
      </c>
      <c r="L72">
        <v>90</v>
      </c>
      <c r="M72" t="s">
        <v>262</v>
      </c>
      <c r="N72">
        <v>1800</v>
      </c>
      <c r="O72">
        <v>6400</v>
      </c>
      <c r="P72">
        <v>1</v>
      </c>
      <c r="R72">
        <v>1</v>
      </c>
      <c r="U72" s="3" t="s">
        <v>1292</v>
      </c>
      <c r="V72" t="s">
        <v>970</v>
      </c>
      <c r="AD72">
        <v>0</v>
      </c>
      <c r="AE72">
        <v>0</v>
      </c>
      <c r="AF72" s="3" t="str">
        <f>_xlfn.XLOOKUP(Table4[[#This Row],[idCategory1]],Table1[ID],Table1[Titel],"",0)</f>
        <v>Betriebsaufwand</v>
      </c>
      <c r="AG72" s="3" t="str">
        <f>_xlfn.XLOOKUP(Table4[[#This Row],[idCategory2]],Table1[ID],Table1[Titel],"",0)</f>
        <v>Versicherung</v>
      </c>
      <c r="AH72" s="3" t="str">
        <f>_xlfn.XLOOKUP(Table4[[#This Row],[idCategory3]],Table1[ID],Table1[Titel],"",0)</f>
        <v>Bauversicherung</v>
      </c>
      <c r="AI72" s="3" t="str">
        <f>_xlfn.XLOOKUP(Table4[[#This Row],[idCategory4]],Table1[ID],Table1[Titel],"",0)</f>
        <v>Aufwand</v>
      </c>
      <c r="AJ72" s="3" t="str">
        <f>_xlfn.XLOOKUP(Table4[[#This Row],[idCategory5]],Table1[ID],Table1[Titel],"",0)</f>
        <v/>
      </c>
      <c r="AK72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Betriebsaufwand,Versicherung,Bauversicherung,Aufwand</v>
      </c>
      <c r="AL72" s="3">
        <f>Sheet9!AG72</f>
        <v>0</v>
      </c>
      <c r="AM72" s="3">
        <f>Sheet9!AH72</f>
        <v>0</v>
      </c>
      <c r="AN72" s="3">
        <f>Sheet9!AI72</f>
        <v>0</v>
      </c>
      <c r="AO72" s="3">
        <f>Sheet9!AJ72</f>
        <v>0</v>
      </c>
      <c r="AP72" s="3">
        <f>Sheet9!AK72</f>
        <v>0</v>
      </c>
      <c r="AQ72" s="3">
        <f>Sheet9!AL72</f>
        <v>0</v>
      </c>
      <c r="AR72" s="3">
        <f>Sheet9!AM72</f>
        <v>0</v>
      </c>
      <c r="AS72" s="3">
        <f>Sheet9!AN72</f>
        <v>0</v>
      </c>
      <c r="AT72" s="3">
        <f>Sheet9!AO72</f>
        <v>0</v>
      </c>
      <c r="AU72" s="3">
        <f>Sheet9!AP72</f>
        <v>0</v>
      </c>
      <c r="AV72" s="3">
        <f>Sheet9!AQ72</f>
        <v>0</v>
      </c>
      <c r="AW72" s="3">
        <f>Sheet9!AR72</f>
        <v>0</v>
      </c>
      <c r="AX72" s="3">
        <f>Sheet9!AS72</f>
        <v>0</v>
      </c>
      <c r="AY72" s="3">
        <f>Sheet9!AT72</f>
        <v>0</v>
      </c>
      <c r="AZ72" s="3">
        <f>Sheet9!AU72</f>
        <v>0</v>
      </c>
      <c r="BA72" s="3">
        <f>Sheet9!AV72</f>
        <v>0</v>
      </c>
      <c r="BB72" s="3">
        <f>Sheet9!AW72</f>
        <v>0</v>
      </c>
      <c r="BC72" s="3">
        <f>Sheet9!AX72</f>
        <v>0</v>
      </c>
      <c r="BD72" s="3">
        <f>Sheet9!AY72</f>
        <v>0</v>
      </c>
      <c r="BE72" s="3">
        <f>Sheet9!AZ72</f>
        <v>0</v>
      </c>
      <c r="BF72" s="3">
        <f>Sheet9!BA72</f>
        <v>0</v>
      </c>
      <c r="BG72" s="3">
        <f>Sheet9!BB72</f>
        <v>0</v>
      </c>
      <c r="BH72" s="3">
        <f>Sheet9!BC72</f>
        <v>0</v>
      </c>
      <c r="BI72" s="3">
        <f>Sheet9!BD72</f>
        <v>0</v>
      </c>
      <c r="BJ72" s="3">
        <f>Sheet9!BE72</f>
        <v>0</v>
      </c>
      <c r="BK72" s="3">
        <f>Sheet9!BF72</f>
        <v>0</v>
      </c>
      <c r="BL72" s="3">
        <f>Sheet9!BG72</f>
        <v>0</v>
      </c>
      <c r="BM72" s="3">
        <f>Sheet9!BH72</f>
        <v>0</v>
      </c>
      <c r="BN72" s="3">
        <f>Sheet9!BI72</f>
        <v>0</v>
      </c>
      <c r="BO72" s="3">
        <f>Sheet9!BJ72</f>
        <v>0</v>
      </c>
      <c r="BP72" s="3">
        <f>Sheet9!BK72</f>
        <v>0</v>
      </c>
      <c r="BQ72" s="3">
        <f>Sheet9!BL72</f>
        <v>0</v>
      </c>
      <c r="BR72" s="3">
        <f>Sheet9!BM72</f>
        <v>0</v>
      </c>
      <c r="BS72" s="3">
        <f>Sheet9!BN72</f>
        <v>0</v>
      </c>
      <c r="BT72" s="3">
        <f>Sheet9!BO72</f>
        <v>0</v>
      </c>
      <c r="BU72" s="3">
        <f>Sheet9!BP72</f>
        <v>0</v>
      </c>
      <c r="BV72" s="3">
        <f>Sheet9!BQ72</f>
        <v>0</v>
      </c>
      <c r="BW72" s="3">
        <f>Sheet9!BR72</f>
        <v>0</v>
      </c>
      <c r="BX72" s="3">
        <f>Sheet9!BS72</f>
        <v>0</v>
      </c>
      <c r="BY72" s="3">
        <f>Sheet9!BT72</f>
        <v>0</v>
      </c>
      <c r="BZ72" s="3">
        <f>Sheet9!BU72</f>
        <v>0</v>
      </c>
      <c r="CA72" s="3" t="s">
        <v>1671</v>
      </c>
      <c r="CB72" s="3" t="str">
        <f>Table4[[#This Row],[ID]]</f>
        <v>{9E2A8B27-5F72-45C3-8950-BE1AC5CE477C}</v>
      </c>
      <c r="CC72" s="3" t="str">
        <f>_xlfn.XLOOKUP(Table4[[#This Row],[idElementDefinition]],Table5[idElementDefinition],Table5[idElementValue],"",0)</f>
        <v/>
      </c>
    </row>
    <row r="73" spans="1:81" hidden="1" x14ac:dyDescent="0.25">
      <c r="A73" s="3">
        <f>_xlfn.NUMBERVALUE(Table4[[#This Row],[Title]])</f>
        <v>72</v>
      </c>
      <c r="B73" t="s">
        <v>970</v>
      </c>
      <c r="C73" t="s">
        <v>191</v>
      </c>
      <c r="D73" t="s">
        <v>1387</v>
      </c>
      <c r="E73" t="s">
        <v>1516</v>
      </c>
      <c r="F73" t="s">
        <v>1383</v>
      </c>
      <c r="G73" t="s">
        <v>1393</v>
      </c>
      <c r="I73" t="s">
        <v>214</v>
      </c>
      <c r="J73" t="s">
        <v>971</v>
      </c>
      <c r="K73">
        <v>1</v>
      </c>
      <c r="L73">
        <v>10</v>
      </c>
      <c r="N73">
        <v>0</v>
      </c>
      <c r="O73">
        <v>0</v>
      </c>
      <c r="P73">
        <v>2</v>
      </c>
      <c r="R73">
        <v>0</v>
      </c>
      <c r="S73" t="s">
        <v>840</v>
      </c>
      <c r="T73" t="s">
        <v>791</v>
      </c>
      <c r="AD73">
        <v>0</v>
      </c>
      <c r="AE73">
        <v>0</v>
      </c>
      <c r="AF73" t="str">
        <f>_xlfn.XLOOKUP(Table4[[#This Row],[idCategory1]],Table1[ID],Table1[Titel],"",0)</f>
        <v>Betriebsaufwand</v>
      </c>
      <c r="AG73" t="str">
        <f>_xlfn.XLOOKUP(Table4[[#This Row],[idCategory2]],Table1[ID],Table1[Titel],"",0)</f>
        <v>Versicherung</v>
      </c>
      <c r="AH73" t="str">
        <f>_xlfn.XLOOKUP(Table4[[#This Row],[idCategory3]],Table1[ID],Table1[Titel],"",0)</f>
        <v>Bauversicherung</v>
      </c>
      <c r="AI73" t="str">
        <f>_xlfn.XLOOKUP(Table4[[#This Row],[idCategory4]],Table1[ID],Table1[Titel],"",0)</f>
        <v>CAPEX-Faktor</v>
      </c>
      <c r="AJ73" t="str">
        <f>_xlfn.XLOOKUP(Table4[[#This Row],[idCategory5]],Table1[ID],Table1[Titel],"",0)</f>
        <v/>
      </c>
      <c r="AK73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Betriebsaufwand,Versicherung,Bauversicherung,CAPEX-Faktor</v>
      </c>
      <c r="AL73" s="3">
        <f>Sheet9!AG73</f>
        <v>8.9999999999999993E-3</v>
      </c>
      <c r="AM73" s="3">
        <f>Sheet9!AH73</f>
        <v>0</v>
      </c>
      <c r="AN73" s="3">
        <f>Sheet9!AI73</f>
        <v>1</v>
      </c>
      <c r="AO73" s="3" t="b">
        <f>Sheet9!AJ73</f>
        <v>0</v>
      </c>
      <c r="AP73" s="3">
        <f>Sheet9!AK73</f>
        <v>0</v>
      </c>
      <c r="AQ73" s="3">
        <f>Sheet9!AL73</f>
        <v>0</v>
      </c>
      <c r="AR73" s="3">
        <f>Sheet9!AM73</f>
        <v>0</v>
      </c>
      <c r="AS73" s="3">
        <f>Sheet9!AN73</f>
        <v>0</v>
      </c>
      <c r="AT73" s="3">
        <f>Sheet9!AO73</f>
        <v>0</v>
      </c>
      <c r="AU73" s="3">
        <f>Sheet9!AP73</f>
        <v>0</v>
      </c>
      <c r="AV73" s="3">
        <f>Sheet9!AQ73</f>
        <v>0</v>
      </c>
      <c r="AW73" s="3">
        <f>Sheet9!AR73</f>
        <v>0</v>
      </c>
      <c r="AX73" s="3">
        <f>Sheet9!AS73</f>
        <v>0</v>
      </c>
      <c r="AY73" s="3">
        <f>Sheet9!AT73</f>
        <v>0</v>
      </c>
      <c r="AZ73" s="3">
        <f>Sheet9!AU73</f>
        <v>0</v>
      </c>
      <c r="BA73" s="3">
        <f>Sheet9!AV73</f>
        <v>0</v>
      </c>
      <c r="BB73" s="3">
        <f>Sheet9!AW73</f>
        <v>0</v>
      </c>
      <c r="BC73" s="3">
        <f>Sheet9!AX73</f>
        <v>0</v>
      </c>
      <c r="BD73" s="3">
        <f>Sheet9!AY73</f>
        <v>0</v>
      </c>
      <c r="BE73" s="3">
        <f>Sheet9!AZ73</f>
        <v>0</v>
      </c>
      <c r="BF73" s="3">
        <f>Sheet9!BA73</f>
        <v>0</v>
      </c>
      <c r="BG73" s="3">
        <f>Sheet9!BB73</f>
        <v>0</v>
      </c>
      <c r="BH73" s="3">
        <f>Sheet9!BC73</f>
        <v>0</v>
      </c>
      <c r="BI73" s="3">
        <f>Sheet9!BD73</f>
        <v>0</v>
      </c>
      <c r="BJ73" s="3">
        <f>Sheet9!BE73</f>
        <v>0</v>
      </c>
      <c r="BK73" s="3">
        <f>Sheet9!BF73</f>
        <v>0</v>
      </c>
      <c r="BL73" s="3">
        <f>Sheet9!BG73</f>
        <v>0</v>
      </c>
      <c r="BM73" s="3">
        <f>Sheet9!BH73</f>
        <v>0</v>
      </c>
      <c r="BN73" s="3">
        <f>Sheet9!BI73</f>
        <v>0</v>
      </c>
      <c r="BO73" s="3">
        <f>Sheet9!BJ73</f>
        <v>0</v>
      </c>
      <c r="BP73" s="3">
        <f>Sheet9!BK73</f>
        <v>0</v>
      </c>
      <c r="BQ73" s="3">
        <f>Sheet9!BL73</f>
        <v>0</v>
      </c>
      <c r="BR73" s="3">
        <f>Sheet9!BM73</f>
        <v>0</v>
      </c>
      <c r="BS73" s="3">
        <f>Sheet9!BN73</f>
        <v>0</v>
      </c>
      <c r="BT73" s="3">
        <f>Sheet9!BO73</f>
        <v>0</v>
      </c>
      <c r="BU73" s="3">
        <f>Sheet9!BP73</f>
        <v>0</v>
      </c>
      <c r="BV73" s="3">
        <f>Sheet9!BQ73</f>
        <v>0</v>
      </c>
      <c r="BW73" s="3">
        <f>Sheet9!BR73</f>
        <v>0</v>
      </c>
      <c r="BX73" s="3">
        <f>Sheet9!BS73</f>
        <v>0</v>
      </c>
      <c r="BY73" s="3">
        <f>Sheet9!BT73</f>
        <v>0</v>
      </c>
      <c r="BZ73" s="3">
        <f>Sheet9!BU73</f>
        <v>0</v>
      </c>
      <c r="CA73" s="3" t="s">
        <v>1671</v>
      </c>
      <c r="CB73" s="3" t="str">
        <f>Table4[[#This Row],[ID]]</f>
        <v>{7811CF86-3E6E-48F0-A838-7351D6A286C5}</v>
      </c>
      <c r="CC73" s="3" t="str">
        <f>_xlfn.XLOOKUP(Table4[[#This Row],[idElementDefinition]],Table5[idElementDefinition],Table5[idElementValue],"",0)</f>
        <v>{344A3637-8ABF-4B92-999D-5370CE6D5611}</v>
      </c>
    </row>
    <row r="74" spans="1:81" hidden="1" x14ac:dyDescent="0.25">
      <c r="A74" s="3">
        <f>_xlfn.NUMBERVALUE(Table4[[#This Row],[Title]])</f>
        <v>73</v>
      </c>
      <c r="B74" t="s">
        <v>791</v>
      </c>
      <c r="C74" t="s">
        <v>191</v>
      </c>
      <c r="D74" t="s">
        <v>1387</v>
      </c>
      <c r="E74" t="s">
        <v>1516</v>
      </c>
      <c r="F74" t="s">
        <v>1383</v>
      </c>
      <c r="G74" t="s">
        <v>1451</v>
      </c>
      <c r="I74" t="s">
        <v>211</v>
      </c>
      <c r="J74" t="s">
        <v>792</v>
      </c>
      <c r="K74">
        <v>1</v>
      </c>
      <c r="L74">
        <v>10</v>
      </c>
      <c r="N74">
        <v>0</v>
      </c>
      <c r="O74">
        <v>0</v>
      </c>
      <c r="P74">
        <v>0</v>
      </c>
      <c r="R74">
        <v>0</v>
      </c>
      <c r="AD74">
        <v>0</v>
      </c>
      <c r="AE74">
        <v>0</v>
      </c>
      <c r="AF74" t="str">
        <f>_xlfn.XLOOKUP(Table4[[#This Row],[idCategory1]],Table1[ID],Table1[Titel],"",0)</f>
        <v>Betriebsaufwand</v>
      </c>
      <c r="AG74" t="str">
        <f>_xlfn.XLOOKUP(Table4[[#This Row],[idCategory2]],Table1[ID],Table1[Titel],"",0)</f>
        <v>Versicherung</v>
      </c>
      <c r="AH74" t="str">
        <f>_xlfn.XLOOKUP(Table4[[#This Row],[idCategory3]],Table1[ID],Table1[Titel],"",0)</f>
        <v>Bauversicherung</v>
      </c>
      <c r="AI74" t="str">
        <f>_xlfn.XLOOKUP(Table4[[#This Row],[idCategory4]],Table1[ID],Table1[Titel],"",0)</f>
        <v>Offset</v>
      </c>
      <c r="AJ74" t="str">
        <f>_xlfn.XLOOKUP(Table4[[#This Row],[idCategory5]],Table1[ID],Table1[Titel],"",0)</f>
        <v/>
      </c>
      <c r="AK74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Betriebsaufwand,Versicherung,Bauversicherung,Offset</v>
      </c>
      <c r="AL74" s="3">
        <f>Sheet9!AG74</f>
        <v>-12</v>
      </c>
      <c r="AM74" s="3">
        <f>Sheet9!AH74</f>
        <v>0</v>
      </c>
      <c r="AN74" s="3">
        <f>Sheet9!AI74</f>
        <v>0</v>
      </c>
      <c r="AO74" s="3" t="b">
        <f>Sheet9!AJ74</f>
        <v>0</v>
      </c>
      <c r="AP74" s="3">
        <f>Sheet9!AK74</f>
        <v>0</v>
      </c>
      <c r="AQ74" s="3">
        <f>Sheet9!AL74</f>
        <v>0</v>
      </c>
      <c r="AR74" s="3">
        <f>Sheet9!AM74</f>
        <v>0</v>
      </c>
      <c r="AS74" s="3">
        <f>Sheet9!AN74</f>
        <v>0</v>
      </c>
      <c r="AT74" s="3">
        <f>Sheet9!AO74</f>
        <v>0</v>
      </c>
      <c r="AU74" s="3">
        <f>Sheet9!AP74</f>
        <v>0</v>
      </c>
      <c r="AV74" s="3">
        <f>Sheet9!AQ74</f>
        <v>0</v>
      </c>
      <c r="AW74" s="3">
        <f>Sheet9!AR74</f>
        <v>0</v>
      </c>
      <c r="AX74" s="3">
        <f>Sheet9!AS74</f>
        <v>0</v>
      </c>
      <c r="AY74" s="3">
        <f>Sheet9!AT74</f>
        <v>0</v>
      </c>
      <c r="AZ74" s="3">
        <f>Sheet9!AU74</f>
        <v>0</v>
      </c>
      <c r="BA74" s="3">
        <f>Sheet9!AV74</f>
        <v>0</v>
      </c>
      <c r="BB74" s="3">
        <f>Sheet9!AW74</f>
        <v>0</v>
      </c>
      <c r="BC74" s="3">
        <f>Sheet9!AX74</f>
        <v>0</v>
      </c>
      <c r="BD74" s="3">
        <f>Sheet9!AY74</f>
        <v>0</v>
      </c>
      <c r="BE74" s="3">
        <f>Sheet9!AZ74</f>
        <v>0</v>
      </c>
      <c r="BF74" s="3">
        <f>Sheet9!BA74</f>
        <v>0</v>
      </c>
      <c r="BG74" s="3">
        <f>Sheet9!BB74</f>
        <v>0</v>
      </c>
      <c r="BH74" s="3">
        <f>Sheet9!BC74</f>
        <v>0</v>
      </c>
      <c r="BI74" s="3">
        <f>Sheet9!BD74</f>
        <v>0</v>
      </c>
      <c r="BJ74" s="3">
        <f>Sheet9!BE74</f>
        <v>0</v>
      </c>
      <c r="BK74" s="3">
        <f>Sheet9!BF74</f>
        <v>0</v>
      </c>
      <c r="BL74" s="3">
        <f>Sheet9!BG74</f>
        <v>0</v>
      </c>
      <c r="BM74" s="3">
        <f>Sheet9!BH74</f>
        <v>0</v>
      </c>
      <c r="BN74" s="3">
        <f>Sheet9!BI74</f>
        <v>0</v>
      </c>
      <c r="BO74" s="3">
        <f>Sheet9!BJ74</f>
        <v>0</v>
      </c>
      <c r="BP74" s="3">
        <f>Sheet9!BK74</f>
        <v>0</v>
      </c>
      <c r="BQ74" s="3">
        <f>Sheet9!BL74</f>
        <v>0</v>
      </c>
      <c r="BR74" s="3">
        <f>Sheet9!BM74</f>
        <v>0</v>
      </c>
      <c r="BS74" s="3">
        <f>Sheet9!BN74</f>
        <v>0</v>
      </c>
      <c r="BT74" s="3">
        <f>Sheet9!BO74</f>
        <v>0</v>
      </c>
      <c r="BU74" s="3">
        <f>Sheet9!BP74</f>
        <v>0</v>
      </c>
      <c r="BV74" s="3">
        <f>Sheet9!BQ74</f>
        <v>0</v>
      </c>
      <c r="BW74" s="3">
        <f>Sheet9!BR74</f>
        <v>0</v>
      </c>
      <c r="BX74" s="3">
        <f>Sheet9!BS74</f>
        <v>0</v>
      </c>
      <c r="BY74" s="3">
        <f>Sheet9!BT74</f>
        <v>0</v>
      </c>
      <c r="BZ74" s="3">
        <f>Sheet9!BU74</f>
        <v>0</v>
      </c>
      <c r="CA74" s="3" t="s">
        <v>1671</v>
      </c>
      <c r="CB74" s="3" t="str">
        <f>Table4[[#This Row],[ID]]</f>
        <v>{CE50A1EB-295E-418C-A852-3C21B05AD768}</v>
      </c>
      <c r="CC74" s="3" t="str">
        <f>_xlfn.XLOOKUP(Table4[[#This Row],[idElementDefinition]],Table5[idElementDefinition],Table5[idElementValue],"",0)</f>
        <v>{F2978949-8C67-44DD-BF35-C03A0950BD1C}</v>
      </c>
    </row>
    <row r="75" spans="1:81" hidden="1" x14ac:dyDescent="0.25">
      <c r="A75" s="3">
        <f>_xlfn.NUMBERVALUE(Table4[[#This Row],[Title]])</f>
        <v>74</v>
      </c>
      <c r="B75" s="3" t="s">
        <v>1190</v>
      </c>
      <c r="C75" t="s">
        <v>191</v>
      </c>
      <c r="D75" t="s">
        <v>1387</v>
      </c>
      <c r="E75" t="s">
        <v>1516</v>
      </c>
      <c r="F75" t="s">
        <v>1388</v>
      </c>
      <c r="G75" t="s">
        <v>1374</v>
      </c>
      <c r="I75" t="s">
        <v>209</v>
      </c>
      <c r="J75" t="s">
        <v>1166</v>
      </c>
      <c r="K75">
        <v>2</v>
      </c>
      <c r="L75">
        <v>90</v>
      </c>
      <c r="M75" t="s">
        <v>262</v>
      </c>
      <c r="N75">
        <v>1800</v>
      </c>
      <c r="O75">
        <v>6400</v>
      </c>
      <c r="P75">
        <v>1</v>
      </c>
      <c r="R75">
        <v>1</v>
      </c>
      <c r="U75" s="3" t="s">
        <v>1292</v>
      </c>
      <c r="V75" t="s">
        <v>845</v>
      </c>
      <c r="AD75">
        <v>0</v>
      </c>
      <c r="AE75">
        <v>0</v>
      </c>
      <c r="AF75" s="3" t="str">
        <f>_xlfn.XLOOKUP(Table4[[#This Row],[idCategory1]],Table1[ID],Table1[Titel],"",0)</f>
        <v>Betriebsaufwand</v>
      </c>
      <c r="AG75" s="3" t="str">
        <f>_xlfn.XLOOKUP(Table4[[#This Row],[idCategory2]],Table1[ID],Table1[Titel],"",0)</f>
        <v>Versicherung</v>
      </c>
      <c r="AH75" s="3" t="str">
        <f>_xlfn.XLOOKUP(Table4[[#This Row],[idCategory3]],Table1[ID],Table1[Titel],"",0)</f>
        <v>Betriebsversicherung</v>
      </c>
      <c r="AI75" s="3" t="str">
        <f>_xlfn.XLOOKUP(Table4[[#This Row],[idCategory4]],Table1[ID],Table1[Titel],"",0)</f>
        <v>Aufwand</v>
      </c>
      <c r="AJ75" s="3" t="str">
        <f>_xlfn.XLOOKUP(Table4[[#This Row],[idCategory5]],Table1[ID],Table1[Titel],"",0)</f>
        <v/>
      </c>
      <c r="AK75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Betriebsaufwand,Versicherung,Betriebsversicherung,Aufwand</v>
      </c>
      <c r="AL75" s="3">
        <f>Sheet9!AG75</f>
        <v>0</v>
      </c>
      <c r="AM75" s="3">
        <f>Sheet9!AH75</f>
        <v>0</v>
      </c>
      <c r="AN75" s="3">
        <f>Sheet9!AI75</f>
        <v>0</v>
      </c>
      <c r="AO75" s="3">
        <f>Sheet9!AJ75</f>
        <v>0</v>
      </c>
      <c r="AP75" s="3">
        <f>Sheet9!AK75</f>
        <v>0</v>
      </c>
      <c r="AQ75" s="3">
        <f>Sheet9!AL75</f>
        <v>0</v>
      </c>
      <c r="AR75" s="3">
        <f>Sheet9!AM75</f>
        <v>0</v>
      </c>
      <c r="AS75" s="3">
        <f>Sheet9!AN75</f>
        <v>0</v>
      </c>
      <c r="AT75" s="3">
        <f>Sheet9!AO75</f>
        <v>0</v>
      </c>
      <c r="AU75" s="3">
        <f>Sheet9!AP75</f>
        <v>0</v>
      </c>
      <c r="AV75" s="3">
        <f>Sheet9!AQ75</f>
        <v>0</v>
      </c>
      <c r="AW75" s="3">
        <f>Sheet9!AR75</f>
        <v>0</v>
      </c>
      <c r="AX75" s="3">
        <f>Sheet9!AS75</f>
        <v>0</v>
      </c>
      <c r="AY75" s="3">
        <f>Sheet9!AT75</f>
        <v>0</v>
      </c>
      <c r="AZ75" s="3">
        <f>Sheet9!AU75</f>
        <v>0</v>
      </c>
      <c r="BA75" s="3">
        <f>Sheet9!AV75</f>
        <v>0</v>
      </c>
      <c r="BB75" s="3">
        <f>Sheet9!AW75</f>
        <v>0</v>
      </c>
      <c r="BC75" s="3">
        <f>Sheet9!AX75</f>
        <v>0</v>
      </c>
      <c r="BD75" s="3">
        <f>Sheet9!AY75</f>
        <v>0</v>
      </c>
      <c r="BE75" s="3">
        <f>Sheet9!AZ75</f>
        <v>0</v>
      </c>
      <c r="BF75" s="3">
        <f>Sheet9!BA75</f>
        <v>0</v>
      </c>
      <c r="BG75" s="3">
        <f>Sheet9!BB75</f>
        <v>0</v>
      </c>
      <c r="BH75" s="3">
        <f>Sheet9!BC75</f>
        <v>0</v>
      </c>
      <c r="BI75" s="3">
        <f>Sheet9!BD75</f>
        <v>0</v>
      </c>
      <c r="BJ75" s="3">
        <f>Sheet9!BE75</f>
        <v>0</v>
      </c>
      <c r="BK75" s="3">
        <f>Sheet9!BF75</f>
        <v>0</v>
      </c>
      <c r="BL75" s="3">
        <f>Sheet9!BG75</f>
        <v>0</v>
      </c>
      <c r="BM75" s="3">
        <f>Sheet9!BH75</f>
        <v>0</v>
      </c>
      <c r="BN75" s="3">
        <f>Sheet9!BI75</f>
        <v>0</v>
      </c>
      <c r="BO75" s="3">
        <f>Sheet9!BJ75</f>
        <v>0</v>
      </c>
      <c r="BP75" s="3">
        <f>Sheet9!BK75</f>
        <v>0</v>
      </c>
      <c r="BQ75" s="3">
        <f>Sheet9!BL75</f>
        <v>0</v>
      </c>
      <c r="BR75" s="3">
        <f>Sheet9!BM75</f>
        <v>0</v>
      </c>
      <c r="BS75" s="3">
        <f>Sheet9!BN75</f>
        <v>0</v>
      </c>
      <c r="BT75" s="3">
        <f>Sheet9!BO75</f>
        <v>0</v>
      </c>
      <c r="BU75" s="3">
        <f>Sheet9!BP75</f>
        <v>0</v>
      </c>
      <c r="BV75" s="3">
        <f>Sheet9!BQ75</f>
        <v>0</v>
      </c>
      <c r="BW75" s="3">
        <f>Sheet9!BR75</f>
        <v>0</v>
      </c>
      <c r="BX75" s="3">
        <f>Sheet9!BS75</f>
        <v>0</v>
      </c>
      <c r="BY75" s="3">
        <f>Sheet9!BT75</f>
        <v>0</v>
      </c>
      <c r="BZ75" s="3">
        <f>Sheet9!BU75</f>
        <v>0</v>
      </c>
      <c r="CA75" s="3" t="s">
        <v>1671</v>
      </c>
      <c r="CB75" s="3" t="str">
        <f>Table4[[#This Row],[ID]]</f>
        <v>{78EC9195-7CB5-462D-B432-C22608CC9EB1}</v>
      </c>
      <c r="CC75" s="3" t="str">
        <f>_xlfn.XLOOKUP(Table4[[#This Row],[idElementDefinition]],Table5[idElementDefinition],Table5[idElementValue],"",0)</f>
        <v/>
      </c>
    </row>
    <row r="76" spans="1:81" hidden="1" x14ac:dyDescent="0.25">
      <c r="A76" s="3">
        <f>_xlfn.NUMBERVALUE(Table4[[#This Row],[Title]])</f>
        <v>75</v>
      </c>
      <c r="B76" t="s">
        <v>845</v>
      </c>
      <c r="C76" t="s">
        <v>191</v>
      </c>
      <c r="D76" t="s">
        <v>1387</v>
      </c>
      <c r="E76" t="s">
        <v>1516</v>
      </c>
      <c r="F76" t="s">
        <v>1389</v>
      </c>
      <c r="G76" t="s">
        <v>1393</v>
      </c>
      <c r="I76" t="s">
        <v>214</v>
      </c>
      <c r="J76" t="s">
        <v>846</v>
      </c>
      <c r="K76">
        <v>1</v>
      </c>
      <c r="L76">
        <v>10</v>
      </c>
      <c r="N76">
        <v>0</v>
      </c>
      <c r="O76">
        <v>0</v>
      </c>
      <c r="P76">
        <v>2</v>
      </c>
      <c r="R76">
        <v>0</v>
      </c>
      <c r="S76" t="s">
        <v>840</v>
      </c>
      <c r="T76" t="s">
        <v>1054</v>
      </c>
      <c r="AD76">
        <v>0</v>
      </c>
      <c r="AE76">
        <v>0</v>
      </c>
      <c r="AF76" t="str">
        <f>_xlfn.XLOOKUP(Table4[[#This Row],[idCategory1]],Table1[ID],Table1[Titel],"",0)</f>
        <v>Betriebsaufwand</v>
      </c>
      <c r="AG76" t="str">
        <f>_xlfn.XLOOKUP(Table4[[#This Row],[idCategory2]],Table1[ID],Table1[Titel],"",0)</f>
        <v>Versicherung</v>
      </c>
      <c r="AH76" t="str">
        <f>_xlfn.XLOOKUP(Table4[[#This Row],[idCategory3]],Table1[ID],Table1[Titel],"",0)</f>
        <v>Betriebsversicherungen</v>
      </c>
      <c r="AI76" t="str">
        <f>_xlfn.XLOOKUP(Table4[[#This Row],[idCategory4]],Table1[ID],Table1[Titel],"",0)</f>
        <v>CAPEX-Faktor</v>
      </c>
      <c r="AJ76" t="str">
        <f>_xlfn.XLOOKUP(Table4[[#This Row],[idCategory5]],Table1[ID],Table1[Titel],"",0)</f>
        <v/>
      </c>
      <c r="AK76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Betriebsaufwand,Versicherung,Betriebsversicherungen,CAPEX-Faktor</v>
      </c>
      <c r="AL76" s="3">
        <f>Sheet9!AG76</f>
        <v>0</v>
      </c>
      <c r="AM76" s="3">
        <f>Sheet9!AH76</f>
        <v>12</v>
      </c>
      <c r="AN76" s="3">
        <f>Sheet9!AI76</f>
        <v>0</v>
      </c>
      <c r="AO76" s="3" t="b">
        <f>Sheet9!AJ76</f>
        <v>1</v>
      </c>
      <c r="AP76" s="3">
        <f>Sheet9!AK76</f>
        <v>0</v>
      </c>
      <c r="AQ76" s="3">
        <f>Sheet9!AL76</f>
        <v>3.5000000000000001E-3</v>
      </c>
      <c r="AR76" s="3">
        <f>Sheet9!AM76</f>
        <v>0</v>
      </c>
      <c r="AS76" s="3">
        <f>Sheet9!AN76</f>
        <v>0</v>
      </c>
      <c r="AT76" s="3">
        <f>Sheet9!AO76</f>
        <v>0</v>
      </c>
      <c r="AU76" s="3">
        <f>Sheet9!AP76</f>
        <v>0</v>
      </c>
      <c r="AV76" s="3">
        <f>Sheet9!AQ76</f>
        <v>0</v>
      </c>
      <c r="AW76" s="3">
        <f>Sheet9!AR76</f>
        <v>3.5000000000000001E-3</v>
      </c>
      <c r="AX76" s="3">
        <f>Sheet9!AS76</f>
        <v>0</v>
      </c>
      <c r="AY76" s="3">
        <f>Sheet9!AT76</f>
        <v>0</v>
      </c>
      <c r="AZ76" s="3">
        <f>Sheet9!AU76</f>
        <v>0</v>
      </c>
      <c r="BA76" s="3">
        <f>Sheet9!AV76</f>
        <v>0</v>
      </c>
      <c r="BB76" s="3">
        <f>Sheet9!AW76</f>
        <v>0</v>
      </c>
      <c r="BC76" s="3">
        <f>Sheet9!AX76</f>
        <v>0</v>
      </c>
      <c r="BD76" s="3">
        <f>Sheet9!AY76</f>
        <v>0</v>
      </c>
      <c r="BE76" s="3">
        <f>Sheet9!AZ76</f>
        <v>0</v>
      </c>
      <c r="BF76" s="3">
        <f>Sheet9!BA76</f>
        <v>0</v>
      </c>
      <c r="BG76" s="3">
        <f>Sheet9!BB76</f>
        <v>0</v>
      </c>
      <c r="BH76" s="3">
        <f>Sheet9!BC76</f>
        <v>0</v>
      </c>
      <c r="BI76" s="3">
        <f>Sheet9!BD76</f>
        <v>0</v>
      </c>
      <c r="BJ76" s="3">
        <f>Sheet9!BE76</f>
        <v>0</v>
      </c>
      <c r="BK76" s="3">
        <f>Sheet9!BF76</f>
        <v>0</v>
      </c>
      <c r="BL76" s="3">
        <f>Sheet9!BG76</f>
        <v>0</v>
      </c>
      <c r="BM76" s="3">
        <f>Sheet9!BH76</f>
        <v>0</v>
      </c>
      <c r="BN76" s="3">
        <f>Sheet9!BI76</f>
        <v>0</v>
      </c>
      <c r="BO76" s="3">
        <f>Sheet9!BJ76</f>
        <v>0</v>
      </c>
      <c r="BP76" s="3">
        <f>Sheet9!BK76</f>
        <v>0</v>
      </c>
      <c r="BQ76" s="3">
        <f>Sheet9!BL76</f>
        <v>0</v>
      </c>
      <c r="BR76" s="3">
        <f>Sheet9!BM76</f>
        <v>0</v>
      </c>
      <c r="BS76" s="3">
        <f>Sheet9!BN76</f>
        <v>0</v>
      </c>
      <c r="BT76" s="3">
        <f>Sheet9!BO76</f>
        <v>0</v>
      </c>
      <c r="BU76" s="3">
        <f>Sheet9!BP76</f>
        <v>0</v>
      </c>
      <c r="BV76" s="3">
        <f>Sheet9!BQ76</f>
        <v>0</v>
      </c>
      <c r="BW76" s="3">
        <f>Sheet9!BR76</f>
        <v>0</v>
      </c>
      <c r="BX76" s="3">
        <f>Sheet9!BS76</f>
        <v>0</v>
      </c>
      <c r="BY76" s="3">
        <f>Sheet9!BT76</f>
        <v>0</v>
      </c>
      <c r="BZ76" s="3">
        <f>Sheet9!BU76</f>
        <v>0</v>
      </c>
      <c r="CA76" s="3" t="s">
        <v>1671</v>
      </c>
      <c r="CB76" s="3" t="str">
        <f>Table4[[#This Row],[ID]]</f>
        <v>{602191F2-7135-4ED8-A232-47E8474B7029}</v>
      </c>
      <c r="CC76" s="3" t="str">
        <f>_xlfn.XLOOKUP(Table4[[#This Row],[idElementDefinition]],Table5[idElementDefinition],Table5[idElementValue],"",0)</f>
        <v>{4026A1DE-C8C8-4B83-BD1F-703387645CC9}</v>
      </c>
    </row>
    <row r="77" spans="1:81" hidden="1" x14ac:dyDescent="0.25">
      <c r="A77" s="3">
        <f>_xlfn.NUMBERVALUE(Table4[[#This Row],[Title]])</f>
        <v>76</v>
      </c>
      <c r="B77" t="s">
        <v>1054</v>
      </c>
      <c r="C77" t="s">
        <v>191</v>
      </c>
      <c r="D77" t="s">
        <v>1387</v>
      </c>
      <c r="E77" t="s">
        <v>1516</v>
      </c>
      <c r="F77" t="s">
        <v>1389</v>
      </c>
      <c r="G77" t="s">
        <v>1451</v>
      </c>
      <c r="I77" t="s">
        <v>211</v>
      </c>
      <c r="J77" t="s">
        <v>597</v>
      </c>
      <c r="K77">
        <v>1</v>
      </c>
      <c r="L77">
        <v>10</v>
      </c>
      <c r="N77">
        <v>0</v>
      </c>
      <c r="O77">
        <v>0</v>
      </c>
      <c r="P77">
        <v>0</v>
      </c>
      <c r="R77">
        <v>0</v>
      </c>
      <c r="AD77">
        <v>0</v>
      </c>
      <c r="AE77">
        <v>0</v>
      </c>
      <c r="AF77" t="str">
        <f>_xlfn.XLOOKUP(Table4[[#This Row],[idCategory1]],Table1[ID],Table1[Titel],"",0)</f>
        <v>Betriebsaufwand</v>
      </c>
      <c r="AG77" t="str">
        <f>_xlfn.XLOOKUP(Table4[[#This Row],[idCategory2]],Table1[ID],Table1[Titel],"",0)</f>
        <v>Versicherung</v>
      </c>
      <c r="AH77" t="str">
        <f>_xlfn.XLOOKUP(Table4[[#This Row],[idCategory3]],Table1[ID],Table1[Titel],"",0)</f>
        <v>Betriebsversicherungen</v>
      </c>
      <c r="AI77" t="str">
        <f>_xlfn.XLOOKUP(Table4[[#This Row],[idCategory4]],Table1[ID],Table1[Titel],"",0)</f>
        <v>Offset</v>
      </c>
      <c r="AJ77" t="str">
        <f>_xlfn.XLOOKUP(Table4[[#This Row],[idCategory5]],Table1[ID],Table1[Titel],"",0)</f>
        <v/>
      </c>
      <c r="AK77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Betriebsaufwand,Versicherung,Betriebsversicherungen,Offset</v>
      </c>
      <c r="AL77" s="3">
        <f>Sheet9!AG77</f>
        <v>-1</v>
      </c>
      <c r="AM77" s="3">
        <f>Sheet9!AH77</f>
        <v>0</v>
      </c>
      <c r="AN77" s="3">
        <f>Sheet9!AI77</f>
        <v>0</v>
      </c>
      <c r="AO77" s="3" t="b">
        <f>Sheet9!AJ77</f>
        <v>0</v>
      </c>
      <c r="AP77" s="3">
        <f>Sheet9!AK77</f>
        <v>0</v>
      </c>
      <c r="AQ77" s="3">
        <f>Sheet9!AL77</f>
        <v>0</v>
      </c>
      <c r="AR77" s="3">
        <f>Sheet9!AM77</f>
        <v>0</v>
      </c>
      <c r="AS77" s="3">
        <f>Sheet9!AN77</f>
        <v>0</v>
      </c>
      <c r="AT77" s="3">
        <f>Sheet9!AO77</f>
        <v>0</v>
      </c>
      <c r="AU77" s="3">
        <f>Sheet9!AP77</f>
        <v>0</v>
      </c>
      <c r="AV77" s="3">
        <f>Sheet9!AQ77</f>
        <v>0</v>
      </c>
      <c r="AW77" s="3">
        <f>Sheet9!AR77</f>
        <v>0</v>
      </c>
      <c r="AX77" s="3">
        <f>Sheet9!AS77</f>
        <v>0</v>
      </c>
      <c r="AY77" s="3">
        <f>Sheet9!AT77</f>
        <v>0</v>
      </c>
      <c r="AZ77" s="3">
        <f>Sheet9!AU77</f>
        <v>0</v>
      </c>
      <c r="BA77" s="3">
        <f>Sheet9!AV77</f>
        <v>0</v>
      </c>
      <c r="BB77" s="3">
        <f>Sheet9!AW77</f>
        <v>0</v>
      </c>
      <c r="BC77" s="3">
        <f>Sheet9!AX77</f>
        <v>0</v>
      </c>
      <c r="BD77" s="3">
        <f>Sheet9!AY77</f>
        <v>0</v>
      </c>
      <c r="BE77" s="3">
        <f>Sheet9!AZ77</f>
        <v>0</v>
      </c>
      <c r="BF77" s="3">
        <f>Sheet9!BA77</f>
        <v>0</v>
      </c>
      <c r="BG77" s="3">
        <f>Sheet9!BB77</f>
        <v>0</v>
      </c>
      <c r="BH77" s="3">
        <f>Sheet9!BC77</f>
        <v>0</v>
      </c>
      <c r="BI77" s="3">
        <f>Sheet9!BD77</f>
        <v>0</v>
      </c>
      <c r="BJ77" s="3">
        <f>Sheet9!BE77</f>
        <v>0</v>
      </c>
      <c r="BK77" s="3">
        <f>Sheet9!BF77</f>
        <v>0</v>
      </c>
      <c r="BL77" s="3">
        <f>Sheet9!BG77</f>
        <v>0</v>
      </c>
      <c r="BM77" s="3">
        <f>Sheet9!BH77</f>
        <v>0</v>
      </c>
      <c r="BN77" s="3">
        <f>Sheet9!BI77</f>
        <v>0</v>
      </c>
      <c r="BO77" s="3">
        <f>Sheet9!BJ77</f>
        <v>0</v>
      </c>
      <c r="BP77" s="3">
        <f>Sheet9!BK77</f>
        <v>0</v>
      </c>
      <c r="BQ77" s="3">
        <f>Sheet9!BL77</f>
        <v>0</v>
      </c>
      <c r="BR77" s="3">
        <f>Sheet9!BM77</f>
        <v>0</v>
      </c>
      <c r="BS77" s="3">
        <f>Sheet9!BN77</f>
        <v>0</v>
      </c>
      <c r="BT77" s="3">
        <f>Sheet9!BO77</f>
        <v>0</v>
      </c>
      <c r="BU77" s="3">
        <f>Sheet9!BP77</f>
        <v>0</v>
      </c>
      <c r="BV77" s="3">
        <f>Sheet9!BQ77</f>
        <v>0</v>
      </c>
      <c r="BW77" s="3">
        <f>Sheet9!BR77</f>
        <v>0</v>
      </c>
      <c r="BX77" s="3">
        <f>Sheet9!BS77</f>
        <v>0</v>
      </c>
      <c r="BY77" s="3">
        <f>Sheet9!BT77</f>
        <v>0</v>
      </c>
      <c r="BZ77" s="3">
        <f>Sheet9!BU77</f>
        <v>0</v>
      </c>
      <c r="CA77" s="3" t="s">
        <v>1671</v>
      </c>
      <c r="CB77" s="3" t="str">
        <f>Table4[[#This Row],[ID]]</f>
        <v>{0337CDD4-FA89-4D74-A556-933427F6790E}</v>
      </c>
      <c r="CC77" s="3" t="str">
        <f>_xlfn.XLOOKUP(Table4[[#This Row],[idElementDefinition]],Table5[idElementDefinition],Table5[idElementValue],"",0)</f>
        <v>{7C7DC4ED-B8DF-45AF-9044-4F085A7D44E8}</v>
      </c>
    </row>
    <row r="78" spans="1:81" hidden="1" x14ac:dyDescent="0.25">
      <c r="A78" s="3">
        <f>_xlfn.NUMBERVALUE(Table4[[#This Row],[Title]])</f>
        <v>77</v>
      </c>
      <c r="B78" t="s">
        <v>787</v>
      </c>
      <c r="C78" t="s">
        <v>191</v>
      </c>
      <c r="D78" t="s">
        <v>1410</v>
      </c>
      <c r="E78" t="s">
        <v>1356</v>
      </c>
      <c r="F78" t="s">
        <v>1346</v>
      </c>
      <c r="J78" t="s">
        <v>788</v>
      </c>
      <c r="K78">
        <v>1</v>
      </c>
      <c r="L78">
        <v>10</v>
      </c>
      <c r="N78">
        <v>0</v>
      </c>
      <c r="O78">
        <v>0</v>
      </c>
      <c r="P78">
        <v>2</v>
      </c>
      <c r="R78">
        <v>0</v>
      </c>
      <c r="S78" t="s">
        <v>894</v>
      </c>
      <c r="AD78">
        <v>0</v>
      </c>
      <c r="AE78">
        <v>0</v>
      </c>
      <c r="AF78" t="str">
        <f>_xlfn.XLOOKUP(Table4[[#This Row],[idCategory1]],Table1[ID],Table1[Titel],"",0)</f>
        <v>Finanzen</v>
      </c>
      <c r="AG78" t="str">
        <f>_xlfn.XLOOKUP(Table4[[#This Row],[idCategory2]],Table1[ID],Table1[Titel],"",0)</f>
        <v>Abschreibung</v>
      </c>
      <c r="AH78" t="str">
        <f>_xlfn.XLOOKUP(Table4[[#This Row],[idCategory3]],Table1[ID],Table1[Titel],"",0)</f>
        <v>10 Jahre</v>
      </c>
      <c r="AI78" t="str">
        <f>_xlfn.XLOOKUP(Table4[[#This Row],[idCategory4]],Table1[ID],Table1[Titel],"",0)</f>
        <v/>
      </c>
      <c r="AJ78" t="str">
        <f>_xlfn.XLOOKUP(Table4[[#This Row],[idCategory5]],Table1[ID],Table1[Titel],"",0)</f>
        <v/>
      </c>
      <c r="AK78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Finanzen,Abschreibung,10 Jahre</v>
      </c>
      <c r="AL78" s="3">
        <f>Sheet9!AG78</f>
        <v>8.3333333333333332E-3</v>
      </c>
      <c r="AM78" s="3">
        <f>Sheet9!AH78</f>
        <v>0</v>
      </c>
      <c r="AN78" s="3">
        <f>Sheet9!AI78</f>
        <v>120</v>
      </c>
      <c r="AO78" s="3" t="b">
        <f>Sheet9!AJ78</f>
        <v>0</v>
      </c>
      <c r="AP78" s="3">
        <f>Sheet9!AK78</f>
        <v>0</v>
      </c>
      <c r="AQ78" s="3">
        <f>Sheet9!AL78</f>
        <v>0</v>
      </c>
      <c r="AR78" s="3">
        <f>Sheet9!AM78</f>
        <v>0</v>
      </c>
      <c r="AS78" s="3">
        <f>Sheet9!AN78</f>
        <v>0</v>
      </c>
      <c r="AT78" s="3">
        <f>Sheet9!AO78</f>
        <v>0</v>
      </c>
      <c r="AU78" s="3">
        <f>Sheet9!AP78</f>
        <v>0</v>
      </c>
      <c r="AV78" s="3">
        <f>Sheet9!AQ78</f>
        <v>0</v>
      </c>
      <c r="AW78" s="3">
        <f>Sheet9!AR78</f>
        <v>0</v>
      </c>
      <c r="AX78" s="3">
        <f>Sheet9!AS78</f>
        <v>0</v>
      </c>
      <c r="AY78" s="3">
        <f>Sheet9!AT78</f>
        <v>0</v>
      </c>
      <c r="AZ78" s="3">
        <f>Sheet9!AU78</f>
        <v>0</v>
      </c>
      <c r="BA78" s="3">
        <f>Sheet9!AV78</f>
        <v>0</v>
      </c>
      <c r="BB78" s="3">
        <f>Sheet9!AW78</f>
        <v>0</v>
      </c>
      <c r="BC78" s="3">
        <f>Sheet9!AX78</f>
        <v>0</v>
      </c>
      <c r="BD78" s="3">
        <f>Sheet9!AY78</f>
        <v>0</v>
      </c>
      <c r="BE78" s="3">
        <f>Sheet9!AZ78</f>
        <v>0</v>
      </c>
      <c r="BF78" s="3">
        <f>Sheet9!BA78</f>
        <v>0</v>
      </c>
      <c r="BG78" s="3">
        <f>Sheet9!BB78</f>
        <v>0</v>
      </c>
      <c r="BH78" s="3">
        <f>Sheet9!BC78</f>
        <v>0</v>
      </c>
      <c r="BI78" s="3">
        <f>Sheet9!BD78</f>
        <v>0</v>
      </c>
      <c r="BJ78" s="3">
        <f>Sheet9!BE78</f>
        <v>0</v>
      </c>
      <c r="BK78" s="3">
        <f>Sheet9!BF78</f>
        <v>0</v>
      </c>
      <c r="BL78" s="3">
        <f>Sheet9!BG78</f>
        <v>0</v>
      </c>
      <c r="BM78" s="3">
        <f>Sheet9!BH78</f>
        <v>0</v>
      </c>
      <c r="BN78" s="3">
        <f>Sheet9!BI78</f>
        <v>0</v>
      </c>
      <c r="BO78" s="3">
        <f>Sheet9!BJ78</f>
        <v>0</v>
      </c>
      <c r="BP78" s="3">
        <f>Sheet9!BK78</f>
        <v>0</v>
      </c>
      <c r="BQ78" s="3">
        <f>Sheet9!BL78</f>
        <v>0</v>
      </c>
      <c r="BR78" s="3">
        <f>Sheet9!BM78</f>
        <v>0</v>
      </c>
      <c r="BS78" s="3">
        <f>Sheet9!BN78</f>
        <v>0</v>
      </c>
      <c r="BT78" s="3">
        <f>Sheet9!BO78</f>
        <v>0</v>
      </c>
      <c r="BU78" s="3">
        <f>Sheet9!BP78</f>
        <v>0</v>
      </c>
      <c r="BV78" s="3">
        <f>Sheet9!BQ78</f>
        <v>0</v>
      </c>
      <c r="BW78" s="3">
        <f>Sheet9!BR78</f>
        <v>0</v>
      </c>
      <c r="BX78" s="3">
        <f>Sheet9!BS78</f>
        <v>0</v>
      </c>
      <c r="BY78" s="3">
        <f>Sheet9!BT78</f>
        <v>0</v>
      </c>
      <c r="BZ78" s="3">
        <f>Sheet9!BU78</f>
        <v>0</v>
      </c>
      <c r="CA78" s="3" t="s">
        <v>1671</v>
      </c>
      <c r="CB78" s="3" t="str">
        <f>Table4[[#This Row],[ID]]</f>
        <v>{225B57BA-8D49-49B8-9A6A-3B04AAC48F81}</v>
      </c>
      <c r="CC78" s="3" t="str">
        <f>_xlfn.XLOOKUP(Table4[[#This Row],[idElementDefinition]],Table5[idElementDefinition],Table5[idElementValue],"",0)</f>
        <v>{FCF92CE0-D529-41B5-9945-294674E3AC49}</v>
      </c>
    </row>
    <row r="79" spans="1:81" hidden="1" x14ac:dyDescent="0.25">
      <c r="A79" s="3">
        <f>_xlfn.NUMBERVALUE(Table4[[#This Row],[Title]])</f>
        <v>78</v>
      </c>
      <c r="B79" t="s">
        <v>1069</v>
      </c>
      <c r="C79" t="s">
        <v>191</v>
      </c>
      <c r="D79" t="s">
        <v>1410</v>
      </c>
      <c r="E79" t="s">
        <v>1356</v>
      </c>
      <c r="F79" t="s">
        <v>1348</v>
      </c>
      <c r="J79" t="s">
        <v>1070</v>
      </c>
      <c r="K79">
        <v>1</v>
      </c>
      <c r="L79">
        <v>10</v>
      </c>
      <c r="N79">
        <v>0</v>
      </c>
      <c r="O79">
        <v>0</v>
      </c>
      <c r="P79">
        <v>2</v>
      </c>
      <c r="R79">
        <v>0</v>
      </c>
      <c r="S79" t="s">
        <v>894</v>
      </c>
      <c r="AD79">
        <v>0</v>
      </c>
      <c r="AE79">
        <v>0</v>
      </c>
      <c r="AF79" t="str">
        <f>_xlfn.XLOOKUP(Table4[[#This Row],[idCategory1]],Table1[ID],Table1[Titel],"",0)</f>
        <v>Finanzen</v>
      </c>
      <c r="AG79" t="str">
        <f>_xlfn.XLOOKUP(Table4[[#This Row],[idCategory2]],Table1[ID],Table1[Titel],"",0)</f>
        <v>Abschreibung</v>
      </c>
      <c r="AH79" t="str">
        <f>_xlfn.XLOOKUP(Table4[[#This Row],[idCategory3]],Table1[ID],Table1[Titel],"",0)</f>
        <v>30 Jahre</v>
      </c>
      <c r="AI79" t="str">
        <f>_xlfn.XLOOKUP(Table4[[#This Row],[idCategory4]],Table1[ID],Table1[Titel],"",0)</f>
        <v/>
      </c>
      <c r="AJ79" t="str">
        <f>_xlfn.XLOOKUP(Table4[[#This Row],[idCategory5]],Table1[ID],Table1[Titel],"",0)</f>
        <v/>
      </c>
      <c r="AK79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Finanzen,Abschreibung,30 Jahre</v>
      </c>
      <c r="AL79" s="3">
        <f>Sheet9!AG79</f>
        <v>2.7777777777777779E-3</v>
      </c>
      <c r="AM79" s="3">
        <f>Sheet9!AH79</f>
        <v>0</v>
      </c>
      <c r="AN79" s="3">
        <f>Sheet9!AI79</f>
        <v>360</v>
      </c>
      <c r="AO79" s="3" t="b">
        <f>Sheet9!AJ79</f>
        <v>0</v>
      </c>
      <c r="AP79" s="3">
        <f>Sheet9!AK79</f>
        <v>0</v>
      </c>
      <c r="AQ79" s="3">
        <f>Sheet9!AL79</f>
        <v>0</v>
      </c>
      <c r="AR79" s="3">
        <f>Sheet9!AM79</f>
        <v>0</v>
      </c>
      <c r="AS79" s="3">
        <f>Sheet9!AN79</f>
        <v>0</v>
      </c>
      <c r="AT79" s="3">
        <f>Sheet9!AO79</f>
        <v>0</v>
      </c>
      <c r="AU79" s="3">
        <f>Sheet9!AP79</f>
        <v>0</v>
      </c>
      <c r="AV79" s="3">
        <f>Sheet9!AQ79</f>
        <v>0</v>
      </c>
      <c r="AW79" s="3">
        <f>Sheet9!AR79</f>
        <v>0</v>
      </c>
      <c r="AX79" s="3">
        <f>Sheet9!AS79</f>
        <v>0</v>
      </c>
      <c r="AY79" s="3">
        <f>Sheet9!AT79</f>
        <v>0</v>
      </c>
      <c r="AZ79" s="3">
        <f>Sheet9!AU79</f>
        <v>0</v>
      </c>
      <c r="BA79" s="3">
        <f>Sheet9!AV79</f>
        <v>0</v>
      </c>
      <c r="BB79" s="3">
        <f>Sheet9!AW79</f>
        <v>0</v>
      </c>
      <c r="BC79" s="3">
        <f>Sheet9!AX79</f>
        <v>0</v>
      </c>
      <c r="BD79" s="3">
        <f>Sheet9!AY79</f>
        <v>0</v>
      </c>
      <c r="BE79" s="3">
        <f>Sheet9!AZ79</f>
        <v>0</v>
      </c>
      <c r="BF79" s="3">
        <f>Sheet9!BA79</f>
        <v>0</v>
      </c>
      <c r="BG79" s="3">
        <f>Sheet9!BB79</f>
        <v>0</v>
      </c>
      <c r="BH79" s="3">
        <f>Sheet9!BC79</f>
        <v>0</v>
      </c>
      <c r="BI79" s="3">
        <f>Sheet9!BD79</f>
        <v>0</v>
      </c>
      <c r="BJ79" s="3">
        <f>Sheet9!BE79</f>
        <v>0</v>
      </c>
      <c r="BK79" s="3">
        <f>Sheet9!BF79</f>
        <v>0</v>
      </c>
      <c r="BL79" s="3">
        <f>Sheet9!BG79</f>
        <v>0</v>
      </c>
      <c r="BM79" s="3">
        <f>Sheet9!BH79</f>
        <v>0</v>
      </c>
      <c r="BN79" s="3">
        <f>Sheet9!BI79</f>
        <v>0</v>
      </c>
      <c r="BO79" s="3">
        <f>Sheet9!BJ79</f>
        <v>0</v>
      </c>
      <c r="BP79" s="3">
        <f>Sheet9!BK79</f>
        <v>0</v>
      </c>
      <c r="BQ79" s="3">
        <f>Sheet9!BL79</f>
        <v>0</v>
      </c>
      <c r="BR79" s="3">
        <f>Sheet9!BM79</f>
        <v>0</v>
      </c>
      <c r="BS79" s="3">
        <f>Sheet9!BN79</f>
        <v>0</v>
      </c>
      <c r="BT79" s="3">
        <f>Sheet9!BO79</f>
        <v>0</v>
      </c>
      <c r="BU79" s="3">
        <f>Sheet9!BP79</f>
        <v>0</v>
      </c>
      <c r="BV79" s="3">
        <f>Sheet9!BQ79</f>
        <v>0</v>
      </c>
      <c r="BW79" s="3">
        <f>Sheet9!BR79</f>
        <v>0</v>
      </c>
      <c r="BX79" s="3">
        <f>Sheet9!BS79</f>
        <v>0</v>
      </c>
      <c r="BY79" s="3">
        <f>Sheet9!BT79</f>
        <v>0</v>
      </c>
      <c r="BZ79" s="3">
        <f>Sheet9!BU79</f>
        <v>0</v>
      </c>
      <c r="CA79" s="3" t="s">
        <v>1671</v>
      </c>
      <c r="CB79" s="3" t="str">
        <f>Table4[[#This Row],[ID]]</f>
        <v>{ABAFD979-8A98-45C5-89A2-96526F7ACACD}</v>
      </c>
      <c r="CC79" s="3" t="str">
        <f>_xlfn.XLOOKUP(Table4[[#This Row],[idElementDefinition]],Table5[idElementDefinition],Table5[idElementValue],"",0)</f>
        <v>{C17A3A12-55B4-45B3-B048-4C5C2BFD601D}</v>
      </c>
    </row>
    <row r="80" spans="1:81" hidden="1" x14ac:dyDescent="0.25">
      <c r="A80" s="3">
        <f>_xlfn.NUMBERVALUE(Table4[[#This Row],[Title]])</f>
        <v>79</v>
      </c>
      <c r="B80" t="s">
        <v>978</v>
      </c>
      <c r="C80" t="s">
        <v>191</v>
      </c>
      <c r="D80" t="s">
        <v>1410</v>
      </c>
      <c r="E80" t="s">
        <v>1356</v>
      </c>
      <c r="F80" t="s">
        <v>1351</v>
      </c>
      <c r="J80" t="s">
        <v>814</v>
      </c>
      <c r="K80">
        <v>1</v>
      </c>
      <c r="L80">
        <v>10</v>
      </c>
      <c r="N80">
        <v>0</v>
      </c>
      <c r="O80">
        <v>0</v>
      </c>
      <c r="P80">
        <v>2</v>
      </c>
      <c r="R80">
        <v>0</v>
      </c>
      <c r="S80" t="s">
        <v>894</v>
      </c>
      <c r="AD80">
        <v>0</v>
      </c>
      <c r="AE80">
        <v>0</v>
      </c>
      <c r="AF80" t="str">
        <f>_xlfn.XLOOKUP(Table4[[#This Row],[idCategory1]],Table1[ID],Table1[Titel],"",0)</f>
        <v>Finanzen</v>
      </c>
      <c r="AG80" t="str">
        <f>_xlfn.XLOOKUP(Table4[[#This Row],[idCategory2]],Table1[ID],Table1[Titel],"",0)</f>
        <v>Abschreibung</v>
      </c>
      <c r="AH80" t="str">
        <f>_xlfn.XLOOKUP(Table4[[#This Row],[idCategory3]],Table1[ID],Table1[Titel],"",0)</f>
        <v>5 Jahre</v>
      </c>
      <c r="AI80" t="str">
        <f>_xlfn.XLOOKUP(Table4[[#This Row],[idCategory4]],Table1[ID],Table1[Titel],"",0)</f>
        <v/>
      </c>
      <c r="AJ80" t="str">
        <f>_xlfn.XLOOKUP(Table4[[#This Row],[idCategory5]],Table1[ID],Table1[Titel],"",0)</f>
        <v/>
      </c>
      <c r="AK80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Finanzen,Abschreibung,5 Jahre</v>
      </c>
      <c r="AL80" s="3">
        <f>Sheet9!AG80</f>
        <v>1.6666666666666666E-2</v>
      </c>
      <c r="AM80" s="3">
        <f>Sheet9!AH80</f>
        <v>0</v>
      </c>
      <c r="AN80" s="3">
        <f>Sheet9!AI80</f>
        <v>60</v>
      </c>
      <c r="AO80" s="3" t="b">
        <f>Sheet9!AJ80</f>
        <v>0</v>
      </c>
      <c r="AP80" s="3">
        <f>Sheet9!AK80</f>
        <v>0</v>
      </c>
      <c r="AQ80" s="3">
        <f>Sheet9!AL80</f>
        <v>0</v>
      </c>
      <c r="AR80" s="3">
        <f>Sheet9!AM80</f>
        <v>0</v>
      </c>
      <c r="AS80" s="3">
        <f>Sheet9!AN80</f>
        <v>0</v>
      </c>
      <c r="AT80" s="3">
        <f>Sheet9!AO80</f>
        <v>0</v>
      </c>
      <c r="AU80" s="3">
        <f>Sheet9!AP80</f>
        <v>0</v>
      </c>
      <c r="AV80" s="3">
        <f>Sheet9!AQ80</f>
        <v>0</v>
      </c>
      <c r="AW80" s="3">
        <f>Sheet9!AR80</f>
        <v>0</v>
      </c>
      <c r="AX80" s="3">
        <f>Sheet9!AS80</f>
        <v>0</v>
      </c>
      <c r="AY80" s="3">
        <f>Sheet9!AT80</f>
        <v>0</v>
      </c>
      <c r="AZ80" s="3">
        <f>Sheet9!AU80</f>
        <v>0</v>
      </c>
      <c r="BA80" s="3">
        <f>Sheet9!AV80</f>
        <v>0</v>
      </c>
      <c r="BB80" s="3">
        <f>Sheet9!AW80</f>
        <v>0</v>
      </c>
      <c r="BC80" s="3">
        <f>Sheet9!AX80</f>
        <v>0</v>
      </c>
      <c r="BD80" s="3">
        <f>Sheet9!AY80</f>
        <v>0</v>
      </c>
      <c r="BE80" s="3">
        <f>Sheet9!AZ80</f>
        <v>0</v>
      </c>
      <c r="BF80" s="3">
        <f>Sheet9!BA80</f>
        <v>0</v>
      </c>
      <c r="BG80" s="3">
        <f>Sheet9!BB80</f>
        <v>0</v>
      </c>
      <c r="BH80" s="3">
        <f>Sheet9!BC80</f>
        <v>0</v>
      </c>
      <c r="BI80" s="3">
        <f>Sheet9!BD80</f>
        <v>0</v>
      </c>
      <c r="BJ80" s="3">
        <f>Sheet9!BE80</f>
        <v>0</v>
      </c>
      <c r="BK80" s="3">
        <f>Sheet9!BF80</f>
        <v>0</v>
      </c>
      <c r="BL80" s="3">
        <f>Sheet9!BG80</f>
        <v>0</v>
      </c>
      <c r="BM80" s="3">
        <f>Sheet9!BH80</f>
        <v>0</v>
      </c>
      <c r="BN80" s="3">
        <f>Sheet9!BI80</f>
        <v>0</v>
      </c>
      <c r="BO80" s="3">
        <f>Sheet9!BJ80</f>
        <v>0</v>
      </c>
      <c r="BP80" s="3">
        <f>Sheet9!BK80</f>
        <v>0</v>
      </c>
      <c r="BQ80" s="3">
        <f>Sheet9!BL80</f>
        <v>0</v>
      </c>
      <c r="BR80" s="3">
        <f>Sheet9!BM80</f>
        <v>0</v>
      </c>
      <c r="BS80" s="3">
        <f>Sheet9!BN80</f>
        <v>0</v>
      </c>
      <c r="BT80" s="3">
        <f>Sheet9!BO80</f>
        <v>0</v>
      </c>
      <c r="BU80" s="3">
        <f>Sheet9!BP80</f>
        <v>0</v>
      </c>
      <c r="BV80" s="3">
        <f>Sheet9!BQ80</f>
        <v>0</v>
      </c>
      <c r="BW80" s="3">
        <f>Sheet9!BR80</f>
        <v>0</v>
      </c>
      <c r="BX80" s="3">
        <f>Sheet9!BS80</f>
        <v>0</v>
      </c>
      <c r="BY80" s="3">
        <f>Sheet9!BT80</f>
        <v>0</v>
      </c>
      <c r="BZ80" s="3">
        <f>Sheet9!BU80</f>
        <v>0</v>
      </c>
      <c r="CA80" s="3" t="s">
        <v>1671</v>
      </c>
      <c r="CB80" s="3" t="str">
        <f>Table4[[#This Row],[ID]]</f>
        <v>{B3497364-E1C9-4B31-82CE-766BB2EDD5D8}</v>
      </c>
      <c r="CC80" s="3" t="str">
        <f>_xlfn.XLOOKUP(Table4[[#This Row],[idElementDefinition]],Table5[idElementDefinition],Table5[idElementValue],"",0)</f>
        <v>{75237A82-CCEC-43A9-B2D0-1AEAFC8C123D}</v>
      </c>
    </row>
    <row r="81" spans="1:81" hidden="1" x14ac:dyDescent="0.25">
      <c r="A81" s="3">
        <f>_xlfn.NUMBERVALUE(Table4[[#This Row],[Title]])</f>
        <v>80</v>
      </c>
      <c r="B81" s="3" t="s">
        <v>1171</v>
      </c>
      <c r="C81" t="s">
        <v>191</v>
      </c>
      <c r="D81" t="s">
        <v>1410</v>
      </c>
      <c r="E81" t="s">
        <v>1395</v>
      </c>
      <c r="F81" t="s">
        <v>1377</v>
      </c>
      <c r="G81" t="s">
        <v>1386</v>
      </c>
      <c r="J81" t="s">
        <v>1172</v>
      </c>
      <c r="K81">
        <v>1</v>
      </c>
      <c r="L81">
        <v>10</v>
      </c>
      <c r="N81">
        <v>0</v>
      </c>
      <c r="O81">
        <v>0</v>
      </c>
      <c r="P81">
        <v>1</v>
      </c>
      <c r="R81">
        <v>0</v>
      </c>
      <c r="S81" t="s">
        <v>840</v>
      </c>
      <c r="T81" t="s">
        <v>1163</v>
      </c>
      <c r="U81" s="3"/>
      <c r="AD81">
        <v>0</v>
      </c>
      <c r="AE81">
        <v>0</v>
      </c>
      <c r="AF81" s="3" t="str">
        <f>_xlfn.XLOOKUP(Table4[[#This Row],[idCategory1]],Table1[ID],Table1[Titel],"",0)</f>
        <v>Finanzen</v>
      </c>
      <c r="AG81" s="3" t="str">
        <f>_xlfn.XLOOKUP(Table4[[#This Row],[idCategory2]],Table1[ID],Table1[Titel],"",0)</f>
        <v>Darlehen</v>
      </c>
      <c r="AH81" s="3" t="str">
        <f>_xlfn.XLOOKUP(Table4[[#This Row],[idCategory3]],Table1[ID],Table1[Titel],"",0)</f>
        <v>Bank 1</v>
      </c>
      <c r="AI81" s="3" t="str">
        <f>_xlfn.XLOOKUP(Table4[[#This Row],[idCategory4]],Table1[ID],Table1[Titel],"",0)</f>
        <v>Betrag</v>
      </c>
      <c r="AJ81" s="3" t="str">
        <f>_xlfn.XLOOKUP(Table4[[#This Row],[idCategory5]],Table1[ID],Table1[Titel],"",0)</f>
        <v/>
      </c>
      <c r="AK81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Finanzen,Darlehen,Bank 1,Betrag</v>
      </c>
      <c r="AL81" s="3">
        <f>Sheet9!AG81</f>
        <v>3000000</v>
      </c>
      <c r="AM81" s="3">
        <f>Sheet9!AH81</f>
        <v>0</v>
      </c>
      <c r="AN81" s="3">
        <f>Sheet9!AI81</f>
        <v>0</v>
      </c>
      <c r="AO81" s="3" t="b">
        <f>Sheet9!AJ81</f>
        <v>0</v>
      </c>
      <c r="AP81" s="3">
        <f>Sheet9!AK81</f>
        <v>0</v>
      </c>
      <c r="AQ81" s="3">
        <f>Sheet9!AL81</f>
        <v>0</v>
      </c>
      <c r="AR81" s="3">
        <f>Sheet9!AM81</f>
        <v>0</v>
      </c>
      <c r="AS81" s="3">
        <f>Sheet9!AN81</f>
        <v>0</v>
      </c>
      <c r="AT81" s="3">
        <f>Sheet9!AO81</f>
        <v>0</v>
      </c>
      <c r="AU81" s="3">
        <f>Sheet9!AP81</f>
        <v>0</v>
      </c>
      <c r="AV81" s="3">
        <f>Sheet9!AQ81</f>
        <v>0</v>
      </c>
      <c r="AW81" s="3">
        <f>Sheet9!AR81</f>
        <v>0</v>
      </c>
      <c r="AX81" s="3">
        <f>Sheet9!AS81</f>
        <v>0</v>
      </c>
      <c r="AY81" s="3">
        <f>Sheet9!AT81</f>
        <v>0</v>
      </c>
      <c r="AZ81" s="3">
        <f>Sheet9!AU81</f>
        <v>0</v>
      </c>
      <c r="BA81" s="3">
        <f>Sheet9!AV81</f>
        <v>0</v>
      </c>
      <c r="BB81" s="3">
        <f>Sheet9!AW81</f>
        <v>0</v>
      </c>
      <c r="BC81" s="3">
        <f>Sheet9!AX81</f>
        <v>0</v>
      </c>
      <c r="BD81" s="3">
        <f>Sheet9!AY81</f>
        <v>0</v>
      </c>
      <c r="BE81" s="3">
        <f>Sheet9!AZ81</f>
        <v>0</v>
      </c>
      <c r="BF81" s="3">
        <f>Sheet9!BA81</f>
        <v>0</v>
      </c>
      <c r="BG81" s="3">
        <f>Sheet9!BB81</f>
        <v>0</v>
      </c>
      <c r="BH81" s="3">
        <f>Sheet9!BC81</f>
        <v>0</v>
      </c>
      <c r="BI81" s="3">
        <f>Sheet9!BD81</f>
        <v>0</v>
      </c>
      <c r="BJ81" s="3">
        <f>Sheet9!BE81</f>
        <v>0</v>
      </c>
      <c r="BK81" s="3">
        <f>Sheet9!BF81</f>
        <v>0</v>
      </c>
      <c r="BL81" s="3">
        <f>Sheet9!BG81</f>
        <v>0</v>
      </c>
      <c r="BM81" s="3">
        <f>Sheet9!BH81</f>
        <v>0</v>
      </c>
      <c r="BN81" s="3">
        <f>Sheet9!BI81</f>
        <v>0</v>
      </c>
      <c r="BO81" s="3">
        <f>Sheet9!BJ81</f>
        <v>0</v>
      </c>
      <c r="BP81" s="3">
        <f>Sheet9!BK81</f>
        <v>0</v>
      </c>
      <c r="BQ81" s="3">
        <f>Sheet9!BL81</f>
        <v>0</v>
      </c>
      <c r="BR81" s="3">
        <f>Sheet9!BM81</f>
        <v>0</v>
      </c>
      <c r="BS81" s="3">
        <f>Sheet9!BN81</f>
        <v>0</v>
      </c>
      <c r="BT81" s="3">
        <f>Sheet9!BO81</f>
        <v>0</v>
      </c>
      <c r="BU81" s="3">
        <f>Sheet9!BP81</f>
        <v>0</v>
      </c>
      <c r="BV81" s="3">
        <f>Sheet9!BQ81</f>
        <v>0</v>
      </c>
      <c r="BW81" s="3">
        <f>Sheet9!BR81</f>
        <v>0</v>
      </c>
      <c r="BX81" s="3">
        <f>Sheet9!BS81</f>
        <v>0</v>
      </c>
      <c r="BY81" s="3">
        <f>Sheet9!BT81</f>
        <v>0</v>
      </c>
      <c r="BZ81" s="3">
        <f>Sheet9!BU81</f>
        <v>0</v>
      </c>
      <c r="CA81" s="3" t="s">
        <v>1671</v>
      </c>
      <c r="CB81" s="3" t="str">
        <f>Table4[[#This Row],[ID]]</f>
        <v>{4E9C2B01-C55F-4C7E-8AAF-BCE72D91CEBC}</v>
      </c>
      <c r="CC81" s="3" t="str">
        <f>_xlfn.XLOOKUP(Table4[[#This Row],[idElementDefinition]],Table5[idElementDefinition],Table5[idElementValue],"",0)</f>
        <v>{C12E0123-BD1C-44FD-A389-AA5868BFCE16}</v>
      </c>
    </row>
    <row r="82" spans="1:81" hidden="1" x14ac:dyDescent="0.25">
      <c r="A82" s="3">
        <f>_xlfn.NUMBERVALUE(Table4[[#This Row],[Title]])</f>
        <v>81</v>
      </c>
      <c r="B82" s="3" t="s">
        <v>1163</v>
      </c>
      <c r="C82" t="s">
        <v>191</v>
      </c>
      <c r="D82" t="s">
        <v>1410</v>
      </c>
      <c r="E82" t="s">
        <v>1395</v>
      </c>
      <c r="F82" t="s">
        <v>1377</v>
      </c>
      <c r="G82" t="s">
        <v>1457</v>
      </c>
      <c r="I82" t="s">
        <v>211</v>
      </c>
      <c r="J82" t="s">
        <v>919</v>
      </c>
      <c r="K82">
        <v>1</v>
      </c>
      <c r="L82">
        <v>10</v>
      </c>
      <c r="N82">
        <v>0</v>
      </c>
      <c r="O82">
        <v>0</v>
      </c>
      <c r="P82">
        <v>0</v>
      </c>
      <c r="R82">
        <v>0</v>
      </c>
      <c r="U82" s="3"/>
      <c r="AD82">
        <v>0</v>
      </c>
      <c r="AE82">
        <v>0</v>
      </c>
      <c r="AF82" s="3" t="str">
        <f>_xlfn.XLOOKUP(Table4[[#This Row],[idCategory1]],Table1[ID],Table1[Titel],"",0)</f>
        <v>Finanzen</v>
      </c>
      <c r="AG82" s="3" t="str">
        <f>_xlfn.XLOOKUP(Table4[[#This Row],[idCategory2]],Table1[ID],Table1[Titel],"",0)</f>
        <v>Darlehen</v>
      </c>
      <c r="AH82" s="3" t="str">
        <f>_xlfn.XLOOKUP(Table4[[#This Row],[idCategory3]],Table1[ID],Table1[Titel],"",0)</f>
        <v>Bank 1</v>
      </c>
      <c r="AI82" s="3" t="str">
        <f>_xlfn.XLOOKUP(Table4[[#This Row],[idCategory4]],Table1[ID],Table1[Titel],"",0)</f>
        <v>Offset Auszahlung</v>
      </c>
      <c r="AJ82" s="3" t="str">
        <f>_xlfn.XLOOKUP(Table4[[#This Row],[idCategory5]],Table1[ID],Table1[Titel],"",0)</f>
        <v/>
      </c>
      <c r="AK82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Finanzen,Darlehen,Bank 1,Offset Auszahlung</v>
      </c>
      <c r="AL82" s="3">
        <f>Sheet9!AG82</f>
        <v>-7</v>
      </c>
      <c r="AM82" s="3">
        <f>Sheet9!AH82</f>
        <v>0</v>
      </c>
      <c r="AN82" s="3">
        <f>Sheet9!AI82</f>
        <v>1</v>
      </c>
      <c r="AO82" s="3" t="b">
        <f>Sheet9!AJ82</f>
        <v>0</v>
      </c>
      <c r="AP82" s="3">
        <f>Sheet9!AK82</f>
        <v>0</v>
      </c>
      <c r="AQ82" s="3">
        <f>Sheet9!AL82</f>
        <v>0</v>
      </c>
      <c r="AR82" s="3">
        <f>Sheet9!AM82</f>
        <v>0</v>
      </c>
      <c r="AS82" s="3">
        <f>Sheet9!AN82</f>
        <v>0</v>
      </c>
      <c r="AT82" s="3">
        <f>Sheet9!AO82</f>
        <v>0</v>
      </c>
      <c r="AU82" s="3">
        <f>Sheet9!AP82</f>
        <v>0</v>
      </c>
      <c r="AV82" s="3">
        <f>Sheet9!AQ82</f>
        <v>0</v>
      </c>
      <c r="AW82" s="3">
        <f>Sheet9!AR82</f>
        <v>0</v>
      </c>
      <c r="AX82" s="3">
        <f>Sheet9!AS82</f>
        <v>0</v>
      </c>
      <c r="AY82" s="3">
        <f>Sheet9!AT82</f>
        <v>0</v>
      </c>
      <c r="AZ82" s="3">
        <f>Sheet9!AU82</f>
        <v>0</v>
      </c>
      <c r="BA82" s="3">
        <f>Sheet9!AV82</f>
        <v>0</v>
      </c>
      <c r="BB82" s="3">
        <f>Sheet9!AW82</f>
        <v>0</v>
      </c>
      <c r="BC82" s="3">
        <f>Sheet9!AX82</f>
        <v>0</v>
      </c>
      <c r="BD82" s="3">
        <f>Sheet9!AY82</f>
        <v>0</v>
      </c>
      <c r="BE82" s="3">
        <f>Sheet9!AZ82</f>
        <v>0</v>
      </c>
      <c r="BF82" s="3">
        <f>Sheet9!BA82</f>
        <v>0</v>
      </c>
      <c r="BG82" s="3">
        <f>Sheet9!BB82</f>
        <v>0</v>
      </c>
      <c r="BH82" s="3">
        <f>Sheet9!BC82</f>
        <v>0</v>
      </c>
      <c r="BI82" s="3">
        <f>Sheet9!BD82</f>
        <v>0</v>
      </c>
      <c r="BJ82" s="3">
        <f>Sheet9!BE82</f>
        <v>0</v>
      </c>
      <c r="BK82" s="3">
        <f>Sheet9!BF82</f>
        <v>0</v>
      </c>
      <c r="BL82" s="3">
        <f>Sheet9!BG82</f>
        <v>0</v>
      </c>
      <c r="BM82" s="3">
        <f>Sheet9!BH82</f>
        <v>0</v>
      </c>
      <c r="BN82" s="3">
        <f>Sheet9!BI82</f>
        <v>0</v>
      </c>
      <c r="BO82" s="3">
        <f>Sheet9!BJ82</f>
        <v>0</v>
      </c>
      <c r="BP82" s="3">
        <f>Sheet9!BK82</f>
        <v>0</v>
      </c>
      <c r="BQ82" s="3">
        <f>Sheet9!BL82</f>
        <v>0</v>
      </c>
      <c r="BR82" s="3">
        <f>Sheet9!BM82</f>
        <v>0</v>
      </c>
      <c r="BS82" s="3">
        <f>Sheet9!BN82</f>
        <v>0</v>
      </c>
      <c r="BT82" s="3">
        <f>Sheet9!BO82</f>
        <v>0</v>
      </c>
      <c r="BU82" s="3">
        <f>Sheet9!BP82</f>
        <v>0</v>
      </c>
      <c r="BV82" s="3">
        <f>Sheet9!BQ82</f>
        <v>0</v>
      </c>
      <c r="BW82" s="3">
        <f>Sheet9!BR82</f>
        <v>0</v>
      </c>
      <c r="BX82" s="3">
        <f>Sheet9!BS82</f>
        <v>0</v>
      </c>
      <c r="BY82" s="3">
        <f>Sheet9!BT82</f>
        <v>0</v>
      </c>
      <c r="BZ82" s="3">
        <f>Sheet9!BU82</f>
        <v>0</v>
      </c>
      <c r="CA82" s="3" t="s">
        <v>1671</v>
      </c>
      <c r="CB82" s="3" t="str">
        <f>Table4[[#This Row],[ID]]</f>
        <v>{3699DBAF-101B-47D6-908D-BB35A2BEE830}</v>
      </c>
      <c r="CC82" s="3" t="str">
        <f>_xlfn.XLOOKUP(Table4[[#This Row],[idElementDefinition]],Table5[idElementDefinition],Table5[idElementValue],"",0)</f>
        <v>{6AB9C9C8-8150-43CB-BE31-97C02DCFB102}</v>
      </c>
    </row>
    <row r="83" spans="1:81" hidden="1" x14ac:dyDescent="0.25">
      <c r="A83" s="3">
        <f>_xlfn.NUMBERVALUE(Table4[[#This Row],[Title]])</f>
        <v>82</v>
      </c>
      <c r="B83" t="s">
        <v>1110</v>
      </c>
      <c r="C83" t="s">
        <v>191</v>
      </c>
      <c r="D83" t="s">
        <v>1410</v>
      </c>
      <c r="E83" t="s">
        <v>1395</v>
      </c>
      <c r="F83" t="s">
        <v>1377</v>
      </c>
      <c r="G83" t="s">
        <v>1460</v>
      </c>
      <c r="I83" t="s">
        <v>211</v>
      </c>
      <c r="J83" t="s">
        <v>1111</v>
      </c>
      <c r="K83">
        <v>1</v>
      </c>
      <c r="L83">
        <v>10</v>
      </c>
      <c r="N83">
        <v>0</v>
      </c>
      <c r="O83">
        <v>0</v>
      </c>
      <c r="P83">
        <v>0</v>
      </c>
      <c r="R83">
        <v>0</v>
      </c>
      <c r="AD83">
        <v>0</v>
      </c>
      <c r="AE83">
        <v>0</v>
      </c>
      <c r="AF83" t="str">
        <f>_xlfn.XLOOKUP(Table4[[#This Row],[idCategory1]],Table1[ID],Table1[Titel],"",0)</f>
        <v>Finanzen</v>
      </c>
      <c r="AG83" t="str">
        <f>_xlfn.XLOOKUP(Table4[[#This Row],[idCategory2]],Table1[ID],Table1[Titel],"",0)</f>
        <v>Darlehen</v>
      </c>
      <c r="AH83" t="str">
        <f>_xlfn.XLOOKUP(Table4[[#This Row],[idCategory3]],Table1[ID],Table1[Titel],"",0)</f>
        <v>Bank 1</v>
      </c>
      <c r="AI83" t="str">
        <f>_xlfn.XLOOKUP(Table4[[#This Row],[idCategory4]],Table1[ID],Table1[Titel],"",0)</f>
        <v>Offset Tilgung</v>
      </c>
      <c r="AJ83" t="str">
        <f>_xlfn.XLOOKUP(Table4[[#This Row],[idCategory5]],Table1[ID],Table1[Titel],"",0)</f>
        <v/>
      </c>
      <c r="AK83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Finanzen,Darlehen,Bank 1,Offset Tilgung</v>
      </c>
      <c r="AL83" s="3">
        <f>Sheet9!AG83</f>
        <v>17</v>
      </c>
      <c r="AM83" s="3">
        <f>Sheet9!AH83</f>
        <v>0</v>
      </c>
      <c r="AN83" s="3">
        <f>Sheet9!AI83</f>
        <v>0</v>
      </c>
      <c r="AO83" s="3" t="b">
        <f>Sheet9!AJ83</f>
        <v>0</v>
      </c>
      <c r="AP83" s="3">
        <f>Sheet9!AK83</f>
        <v>0</v>
      </c>
      <c r="AQ83" s="3">
        <f>Sheet9!AL83</f>
        <v>0</v>
      </c>
      <c r="AR83" s="3">
        <f>Sheet9!AM83</f>
        <v>0</v>
      </c>
      <c r="AS83" s="3">
        <f>Sheet9!AN83</f>
        <v>0</v>
      </c>
      <c r="AT83" s="3">
        <f>Sheet9!AO83</f>
        <v>0</v>
      </c>
      <c r="AU83" s="3">
        <f>Sheet9!AP83</f>
        <v>0</v>
      </c>
      <c r="AV83" s="3">
        <f>Sheet9!AQ83</f>
        <v>0</v>
      </c>
      <c r="AW83" s="3">
        <f>Sheet9!AR83</f>
        <v>0</v>
      </c>
      <c r="AX83" s="3">
        <f>Sheet9!AS83</f>
        <v>0</v>
      </c>
      <c r="AY83" s="3">
        <f>Sheet9!AT83</f>
        <v>0</v>
      </c>
      <c r="AZ83" s="3">
        <f>Sheet9!AU83</f>
        <v>0</v>
      </c>
      <c r="BA83" s="3">
        <f>Sheet9!AV83</f>
        <v>0</v>
      </c>
      <c r="BB83" s="3">
        <f>Sheet9!AW83</f>
        <v>0</v>
      </c>
      <c r="BC83" s="3">
        <f>Sheet9!AX83</f>
        <v>0</v>
      </c>
      <c r="BD83" s="3">
        <f>Sheet9!AY83</f>
        <v>0</v>
      </c>
      <c r="BE83" s="3">
        <f>Sheet9!AZ83</f>
        <v>0</v>
      </c>
      <c r="BF83" s="3">
        <f>Sheet9!BA83</f>
        <v>0</v>
      </c>
      <c r="BG83" s="3">
        <f>Sheet9!BB83</f>
        <v>0</v>
      </c>
      <c r="BH83" s="3">
        <f>Sheet9!BC83</f>
        <v>0</v>
      </c>
      <c r="BI83" s="3">
        <f>Sheet9!BD83</f>
        <v>0</v>
      </c>
      <c r="BJ83" s="3">
        <f>Sheet9!BE83</f>
        <v>0</v>
      </c>
      <c r="BK83" s="3">
        <f>Sheet9!BF83</f>
        <v>0</v>
      </c>
      <c r="BL83" s="3">
        <f>Sheet9!BG83</f>
        <v>0</v>
      </c>
      <c r="BM83" s="3">
        <f>Sheet9!BH83</f>
        <v>0</v>
      </c>
      <c r="BN83" s="3">
        <f>Sheet9!BI83</f>
        <v>0</v>
      </c>
      <c r="BO83" s="3">
        <f>Sheet9!BJ83</f>
        <v>0</v>
      </c>
      <c r="BP83" s="3">
        <f>Sheet9!BK83</f>
        <v>0</v>
      </c>
      <c r="BQ83" s="3">
        <f>Sheet9!BL83</f>
        <v>0</v>
      </c>
      <c r="BR83" s="3">
        <f>Sheet9!BM83</f>
        <v>0</v>
      </c>
      <c r="BS83" s="3">
        <f>Sheet9!BN83</f>
        <v>0</v>
      </c>
      <c r="BT83" s="3">
        <f>Sheet9!BO83</f>
        <v>0</v>
      </c>
      <c r="BU83" s="3">
        <f>Sheet9!BP83</f>
        <v>0</v>
      </c>
      <c r="BV83" s="3">
        <f>Sheet9!BQ83</f>
        <v>0</v>
      </c>
      <c r="BW83" s="3">
        <f>Sheet9!BR83</f>
        <v>0</v>
      </c>
      <c r="BX83" s="3">
        <f>Sheet9!BS83</f>
        <v>0</v>
      </c>
      <c r="BY83" s="3">
        <f>Sheet9!BT83</f>
        <v>0</v>
      </c>
      <c r="BZ83" s="3">
        <f>Sheet9!BU83</f>
        <v>0</v>
      </c>
      <c r="CA83" s="3" t="s">
        <v>1671</v>
      </c>
      <c r="CB83" s="3" t="str">
        <f>Table4[[#This Row],[ID]]</f>
        <v>{A618B1C5-ADC9-4947-84EB-A66061D076E4}</v>
      </c>
      <c r="CC83" s="3" t="str">
        <f>_xlfn.XLOOKUP(Table4[[#This Row],[idElementDefinition]],Table5[idElementDefinition],Table5[idElementValue],"",0)</f>
        <v>{A60F7C07-A3E4-4A97-B6ED-D1E911E65A77}</v>
      </c>
    </row>
    <row r="84" spans="1:81" hidden="1" x14ac:dyDescent="0.25">
      <c r="A84" s="3">
        <f>_xlfn.NUMBERVALUE(Table4[[#This Row],[Title]])</f>
        <v>83</v>
      </c>
      <c r="B84" t="s">
        <v>999</v>
      </c>
      <c r="C84" t="s">
        <v>191</v>
      </c>
      <c r="D84" t="s">
        <v>1410</v>
      </c>
      <c r="E84" t="s">
        <v>1395</v>
      </c>
      <c r="F84" t="s">
        <v>1377</v>
      </c>
      <c r="G84" t="s">
        <v>1506</v>
      </c>
      <c r="J84" t="s">
        <v>1000</v>
      </c>
      <c r="K84">
        <v>1</v>
      </c>
      <c r="L84">
        <v>10</v>
      </c>
      <c r="N84">
        <v>0</v>
      </c>
      <c r="O84">
        <v>0</v>
      </c>
      <c r="P84">
        <v>2</v>
      </c>
      <c r="R84">
        <v>0</v>
      </c>
      <c r="S84" t="s">
        <v>840</v>
      </c>
      <c r="T84" t="s">
        <v>1110</v>
      </c>
      <c r="AD84">
        <v>0</v>
      </c>
      <c r="AE84">
        <v>0</v>
      </c>
      <c r="AF84" t="str">
        <f>_xlfn.XLOOKUP(Table4[[#This Row],[idCategory1]],Table1[ID],Table1[Titel],"",0)</f>
        <v>Finanzen</v>
      </c>
      <c r="AG84" t="str">
        <f>_xlfn.XLOOKUP(Table4[[#This Row],[idCategory2]],Table1[ID],Table1[Titel],"",0)</f>
        <v>Darlehen</v>
      </c>
      <c r="AH84" t="str">
        <f>_xlfn.XLOOKUP(Table4[[#This Row],[idCategory3]],Table1[ID],Table1[Titel],"",0)</f>
        <v>Bank 1</v>
      </c>
      <c r="AI84" t="str">
        <f>_xlfn.XLOOKUP(Table4[[#This Row],[idCategory4]],Table1[ID],Table1[Titel],"",0)</f>
        <v>Tilgungsplan</v>
      </c>
      <c r="AJ84" t="str">
        <f>_xlfn.XLOOKUP(Table4[[#This Row],[idCategory5]],Table1[ID],Table1[Titel],"",0)</f>
        <v/>
      </c>
      <c r="AK84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Finanzen,Darlehen,Bank 1,Tilgungsplan</v>
      </c>
      <c r="AL84" s="3">
        <f>Sheet9!AG84</f>
        <v>1.0416666666666666E-2</v>
      </c>
      <c r="AM84" s="3">
        <f>Sheet9!AH84</f>
        <v>0</v>
      </c>
      <c r="AN84" s="3">
        <f>Sheet9!AI84</f>
        <v>96</v>
      </c>
      <c r="AO84" s="3" t="b">
        <f>Sheet9!AJ84</f>
        <v>0</v>
      </c>
      <c r="AP84" s="3">
        <f>Sheet9!AK84</f>
        <v>0</v>
      </c>
      <c r="AQ84" s="3">
        <f>Sheet9!AL84</f>
        <v>0</v>
      </c>
      <c r="AR84" s="3">
        <f>Sheet9!AM84</f>
        <v>0</v>
      </c>
      <c r="AS84" s="3">
        <f>Sheet9!AN84</f>
        <v>0</v>
      </c>
      <c r="AT84" s="3">
        <f>Sheet9!AO84</f>
        <v>0</v>
      </c>
      <c r="AU84" s="3">
        <f>Sheet9!AP84</f>
        <v>0</v>
      </c>
      <c r="AV84" s="3">
        <f>Sheet9!AQ84</f>
        <v>0</v>
      </c>
      <c r="AW84" s="3">
        <f>Sheet9!AR84</f>
        <v>0</v>
      </c>
      <c r="AX84" s="3">
        <f>Sheet9!AS84</f>
        <v>0</v>
      </c>
      <c r="AY84" s="3">
        <f>Sheet9!AT84</f>
        <v>0</v>
      </c>
      <c r="AZ84" s="3">
        <f>Sheet9!AU84</f>
        <v>0</v>
      </c>
      <c r="BA84" s="3">
        <f>Sheet9!AV84</f>
        <v>0</v>
      </c>
      <c r="BB84" s="3">
        <f>Sheet9!AW84</f>
        <v>0</v>
      </c>
      <c r="BC84" s="3">
        <f>Sheet9!AX84</f>
        <v>0</v>
      </c>
      <c r="BD84" s="3">
        <f>Sheet9!AY84</f>
        <v>0</v>
      </c>
      <c r="BE84" s="3">
        <f>Sheet9!AZ84</f>
        <v>0</v>
      </c>
      <c r="BF84" s="3">
        <f>Sheet9!BA84</f>
        <v>0</v>
      </c>
      <c r="BG84" s="3">
        <f>Sheet9!BB84</f>
        <v>0</v>
      </c>
      <c r="BH84" s="3">
        <f>Sheet9!BC84</f>
        <v>0</v>
      </c>
      <c r="BI84" s="3">
        <f>Sheet9!BD84</f>
        <v>0</v>
      </c>
      <c r="BJ84" s="3">
        <f>Sheet9!BE84</f>
        <v>0</v>
      </c>
      <c r="BK84" s="3">
        <f>Sheet9!BF84</f>
        <v>0</v>
      </c>
      <c r="BL84" s="3">
        <f>Sheet9!BG84</f>
        <v>0</v>
      </c>
      <c r="BM84" s="3">
        <f>Sheet9!BH84</f>
        <v>0</v>
      </c>
      <c r="BN84" s="3">
        <f>Sheet9!BI84</f>
        <v>0</v>
      </c>
      <c r="BO84" s="3">
        <f>Sheet9!BJ84</f>
        <v>0</v>
      </c>
      <c r="BP84" s="3">
        <f>Sheet9!BK84</f>
        <v>0</v>
      </c>
      <c r="BQ84" s="3">
        <f>Sheet9!BL84</f>
        <v>0</v>
      </c>
      <c r="BR84" s="3">
        <f>Sheet9!BM84</f>
        <v>0</v>
      </c>
      <c r="BS84" s="3">
        <f>Sheet9!BN84</f>
        <v>0</v>
      </c>
      <c r="BT84" s="3">
        <f>Sheet9!BO84</f>
        <v>0</v>
      </c>
      <c r="BU84" s="3">
        <f>Sheet9!BP84</f>
        <v>0</v>
      </c>
      <c r="BV84" s="3">
        <f>Sheet9!BQ84</f>
        <v>0</v>
      </c>
      <c r="BW84" s="3">
        <f>Sheet9!BR84</f>
        <v>0</v>
      </c>
      <c r="BX84" s="3">
        <f>Sheet9!BS84</f>
        <v>0</v>
      </c>
      <c r="BY84" s="3">
        <f>Sheet9!BT84</f>
        <v>0</v>
      </c>
      <c r="BZ84" s="3">
        <f>Sheet9!BU84</f>
        <v>0</v>
      </c>
      <c r="CA84" s="3" t="s">
        <v>1671</v>
      </c>
      <c r="CB84" s="3" t="str">
        <f>Table4[[#This Row],[ID]]</f>
        <v>{7FF2185B-B6D2-439B-B6A3-7E72269FEB68}</v>
      </c>
      <c r="CC84" s="3" t="str">
        <f>_xlfn.XLOOKUP(Table4[[#This Row],[idElementDefinition]],Table5[idElementDefinition],Table5[idElementValue],"",0)</f>
        <v>{74290A6E-F882-4D60-B0FF-59D55DD06F15}</v>
      </c>
    </row>
    <row r="85" spans="1:81" hidden="1" x14ac:dyDescent="0.25">
      <c r="A85" s="3">
        <f>_xlfn.NUMBERVALUE(Table4[[#This Row],[Title]])</f>
        <v>84</v>
      </c>
      <c r="B85" t="s">
        <v>1090</v>
      </c>
      <c r="C85" t="s">
        <v>191</v>
      </c>
      <c r="D85" t="s">
        <v>1410</v>
      </c>
      <c r="E85" t="s">
        <v>1395</v>
      </c>
      <c r="F85" t="s">
        <v>1377</v>
      </c>
      <c r="G85" t="s">
        <v>1531</v>
      </c>
      <c r="I85" t="s">
        <v>215</v>
      </c>
      <c r="J85" t="s">
        <v>961</v>
      </c>
      <c r="K85">
        <v>1</v>
      </c>
      <c r="L85">
        <v>10</v>
      </c>
      <c r="N85">
        <v>0</v>
      </c>
      <c r="O85">
        <v>0</v>
      </c>
      <c r="P85">
        <v>2</v>
      </c>
      <c r="R85">
        <v>0</v>
      </c>
      <c r="AD85">
        <v>0</v>
      </c>
      <c r="AE85">
        <v>0</v>
      </c>
      <c r="AF85" t="str">
        <f>_xlfn.XLOOKUP(Table4[[#This Row],[idCategory1]],Table1[ID],Table1[Titel],"",0)</f>
        <v>Finanzen</v>
      </c>
      <c r="AG85" t="str">
        <f>_xlfn.XLOOKUP(Table4[[#This Row],[idCategory2]],Table1[ID],Table1[Titel],"",0)</f>
        <v>Darlehen</v>
      </c>
      <c r="AH85" t="str">
        <f>_xlfn.XLOOKUP(Table4[[#This Row],[idCategory3]],Table1[ID],Table1[Titel],"",0)</f>
        <v>Bank 1</v>
      </c>
      <c r="AI85" t="str">
        <f>_xlfn.XLOOKUP(Table4[[#This Row],[idCategory4]],Table1[ID],Table1[Titel],"",0)</f>
        <v>Zinssatz</v>
      </c>
      <c r="AJ85" t="str">
        <f>_xlfn.XLOOKUP(Table4[[#This Row],[idCategory5]],Table1[ID],Table1[Titel],"",0)</f>
        <v/>
      </c>
      <c r="AK85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Finanzen,Darlehen,Bank 1,Zinssatz</v>
      </c>
      <c r="AL85" s="3">
        <f>Sheet9!AG85</f>
        <v>3.8300000000000001E-2</v>
      </c>
      <c r="AM85" s="3">
        <f>Sheet9!AH85</f>
        <v>0</v>
      </c>
      <c r="AN85" s="3">
        <f>Sheet9!AI85</f>
        <v>0</v>
      </c>
      <c r="AO85" s="3" t="b">
        <f>Sheet9!AJ85</f>
        <v>0</v>
      </c>
      <c r="AP85" s="3">
        <f>Sheet9!AK85</f>
        <v>0</v>
      </c>
      <c r="AQ85" s="3">
        <f>Sheet9!AL85</f>
        <v>0</v>
      </c>
      <c r="AR85" s="3">
        <f>Sheet9!AM85</f>
        <v>0</v>
      </c>
      <c r="AS85" s="3">
        <f>Sheet9!AN85</f>
        <v>0</v>
      </c>
      <c r="AT85" s="3">
        <f>Sheet9!AO85</f>
        <v>0</v>
      </c>
      <c r="AU85" s="3">
        <f>Sheet9!AP85</f>
        <v>0</v>
      </c>
      <c r="AV85" s="3">
        <f>Sheet9!AQ85</f>
        <v>0</v>
      </c>
      <c r="AW85" s="3">
        <f>Sheet9!AR85</f>
        <v>0</v>
      </c>
      <c r="AX85" s="3">
        <f>Sheet9!AS85</f>
        <v>0</v>
      </c>
      <c r="AY85" s="3">
        <f>Sheet9!AT85</f>
        <v>0</v>
      </c>
      <c r="AZ85" s="3">
        <f>Sheet9!AU85</f>
        <v>0</v>
      </c>
      <c r="BA85" s="3">
        <f>Sheet9!AV85</f>
        <v>0</v>
      </c>
      <c r="BB85" s="3">
        <f>Sheet9!AW85</f>
        <v>0</v>
      </c>
      <c r="BC85" s="3">
        <f>Sheet9!AX85</f>
        <v>0</v>
      </c>
      <c r="BD85" s="3">
        <f>Sheet9!AY85</f>
        <v>0</v>
      </c>
      <c r="BE85" s="3">
        <f>Sheet9!AZ85</f>
        <v>0</v>
      </c>
      <c r="BF85" s="3">
        <f>Sheet9!BA85</f>
        <v>0</v>
      </c>
      <c r="BG85" s="3">
        <f>Sheet9!BB85</f>
        <v>0</v>
      </c>
      <c r="BH85" s="3">
        <f>Sheet9!BC85</f>
        <v>0</v>
      </c>
      <c r="BI85" s="3">
        <f>Sheet9!BD85</f>
        <v>0</v>
      </c>
      <c r="BJ85" s="3">
        <f>Sheet9!BE85</f>
        <v>0</v>
      </c>
      <c r="BK85" s="3">
        <f>Sheet9!BF85</f>
        <v>0</v>
      </c>
      <c r="BL85" s="3">
        <f>Sheet9!BG85</f>
        <v>0</v>
      </c>
      <c r="BM85" s="3">
        <f>Sheet9!BH85</f>
        <v>0</v>
      </c>
      <c r="BN85" s="3">
        <f>Sheet9!BI85</f>
        <v>0</v>
      </c>
      <c r="BO85" s="3">
        <f>Sheet9!BJ85</f>
        <v>0</v>
      </c>
      <c r="BP85" s="3">
        <f>Sheet9!BK85</f>
        <v>0</v>
      </c>
      <c r="BQ85" s="3">
        <f>Sheet9!BL85</f>
        <v>0</v>
      </c>
      <c r="BR85" s="3">
        <f>Sheet9!BM85</f>
        <v>0</v>
      </c>
      <c r="BS85" s="3">
        <f>Sheet9!BN85</f>
        <v>0</v>
      </c>
      <c r="BT85" s="3">
        <f>Sheet9!BO85</f>
        <v>0</v>
      </c>
      <c r="BU85" s="3">
        <f>Sheet9!BP85</f>
        <v>0</v>
      </c>
      <c r="BV85" s="3">
        <f>Sheet9!BQ85</f>
        <v>0</v>
      </c>
      <c r="BW85" s="3">
        <f>Sheet9!BR85</f>
        <v>0</v>
      </c>
      <c r="BX85" s="3">
        <f>Sheet9!BS85</f>
        <v>0</v>
      </c>
      <c r="BY85" s="3">
        <f>Sheet9!BT85</f>
        <v>0</v>
      </c>
      <c r="BZ85" s="3">
        <f>Sheet9!BU85</f>
        <v>0</v>
      </c>
      <c r="CA85" s="3" t="s">
        <v>1671</v>
      </c>
      <c r="CB85" s="3" t="str">
        <f>Table4[[#This Row],[ID]]</f>
        <v>{B036EBF0-EF2B-4471-AA0D-9D7D784AE487}</v>
      </c>
      <c r="CC85" s="3" t="str">
        <f>_xlfn.XLOOKUP(Table4[[#This Row],[idElementDefinition]],Table5[idElementDefinition],Table5[idElementValue],"",0)</f>
        <v>{B9FECBCD-BAB5-432F-8CEA-717AD63DCE16}</v>
      </c>
    </row>
    <row r="86" spans="1:81" hidden="1" x14ac:dyDescent="0.25">
      <c r="A86" s="3">
        <f>_xlfn.NUMBERVALUE(Table4[[#This Row],[Title]])</f>
        <v>85</v>
      </c>
      <c r="B86" s="3" t="s">
        <v>1255</v>
      </c>
      <c r="C86" t="s">
        <v>191</v>
      </c>
      <c r="D86" t="s">
        <v>1410</v>
      </c>
      <c r="E86" t="s">
        <v>1395</v>
      </c>
      <c r="F86" t="s">
        <v>1378</v>
      </c>
      <c r="G86" t="s">
        <v>1386</v>
      </c>
      <c r="J86" t="s">
        <v>1228</v>
      </c>
      <c r="K86">
        <v>1</v>
      </c>
      <c r="L86">
        <v>10</v>
      </c>
      <c r="N86">
        <v>0</v>
      </c>
      <c r="O86">
        <v>0</v>
      </c>
      <c r="P86">
        <v>1</v>
      </c>
      <c r="R86">
        <v>0</v>
      </c>
      <c r="S86" t="s">
        <v>840</v>
      </c>
      <c r="T86" t="s">
        <v>1163</v>
      </c>
      <c r="U86" s="3"/>
      <c r="AD86">
        <v>0</v>
      </c>
      <c r="AE86">
        <v>0</v>
      </c>
      <c r="AF86" s="3" t="str">
        <f>_xlfn.XLOOKUP(Table4[[#This Row],[idCategory1]],Table1[ID],Table1[Titel],"",0)</f>
        <v>Finanzen</v>
      </c>
      <c r="AG86" s="3" t="str">
        <f>_xlfn.XLOOKUP(Table4[[#This Row],[idCategory2]],Table1[ID],Table1[Titel],"",0)</f>
        <v>Darlehen</v>
      </c>
      <c r="AH86" s="3" t="str">
        <f>_xlfn.XLOOKUP(Table4[[#This Row],[idCategory3]],Table1[ID],Table1[Titel],"",0)</f>
        <v>Bank 2</v>
      </c>
      <c r="AI86" s="3" t="str">
        <f>_xlfn.XLOOKUP(Table4[[#This Row],[idCategory4]],Table1[ID],Table1[Titel],"",0)</f>
        <v>Betrag</v>
      </c>
      <c r="AJ86" s="3" t="str">
        <f>_xlfn.XLOOKUP(Table4[[#This Row],[idCategory5]],Table1[ID],Table1[Titel],"",0)</f>
        <v/>
      </c>
      <c r="AK86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Finanzen,Darlehen,Bank 2,Betrag</v>
      </c>
      <c r="AL86" s="3">
        <f>Sheet9!AG86</f>
        <v>3000000</v>
      </c>
      <c r="AM86" s="3">
        <f>Sheet9!AH86</f>
        <v>0</v>
      </c>
      <c r="AN86" s="3">
        <f>Sheet9!AI86</f>
        <v>0</v>
      </c>
      <c r="AO86" s="3" t="b">
        <f>Sheet9!AJ86</f>
        <v>0</v>
      </c>
      <c r="AP86" s="3">
        <f>Sheet9!AK86</f>
        <v>0</v>
      </c>
      <c r="AQ86" s="3">
        <f>Sheet9!AL86</f>
        <v>0</v>
      </c>
      <c r="AR86" s="3">
        <f>Sheet9!AM86</f>
        <v>0</v>
      </c>
      <c r="AS86" s="3">
        <f>Sheet9!AN86</f>
        <v>0</v>
      </c>
      <c r="AT86" s="3">
        <f>Sheet9!AO86</f>
        <v>0</v>
      </c>
      <c r="AU86" s="3">
        <f>Sheet9!AP86</f>
        <v>0</v>
      </c>
      <c r="AV86" s="3">
        <f>Sheet9!AQ86</f>
        <v>0</v>
      </c>
      <c r="AW86" s="3">
        <f>Sheet9!AR86</f>
        <v>0</v>
      </c>
      <c r="AX86" s="3">
        <f>Sheet9!AS86</f>
        <v>0</v>
      </c>
      <c r="AY86" s="3">
        <f>Sheet9!AT86</f>
        <v>0</v>
      </c>
      <c r="AZ86" s="3">
        <f>Sheet9!AU86</f>
        <v>0</v>
      </c>
      <c r="BA86" s="3">
        <f>Sheet9!AV86</f>
        <v>0</v>
      </c>
      <c r="BB86" s="3">
        <f>Sheet9!AW86</f>
        <v>0</v>
      </c>
      <c r="BC86" s="3">
        <f>Sheet9!AX86</f>
        <v>0</v>
      </c>
      <c r="BD86" s="3">
        <f>Sheet9!AY86</f>
        <v>0</v>
      </c>
      <c r="BE86" s="3">
        <f>Sheet9!AZ86</f>
        <v>0</v>
      </c>
      <c r="BF86" s="3">
        <f>Sheet9!BA86</f>
        <v>0</v>
      </c>
      <c r="BG86" s="3">
        <f>Sheet9!BB86</f>
        <v>0</v>
      </c>
      <c r="BH86" s="3">
        <f>Sheet9!BC86</f>
        <v>0</v>
      </c>
      <c r="BI86" s="3">
        <f>Sheet9!BD86</f>
        <v>0</v>
      </c>
      <c r="BJ86" s="3">
        <f>Sheet9!BE86</f>
        <v>0</v>
      </c>
      <c r="BK86" s="3">
        <f>Sheet9!BF86</f>
        <v>0</v>
      </c>
      <c r="BL86" s="3">
        <f>Sheet9!BG86</f>
        <v>0</v>
      </c>
      <c r="BM86" s="3">
        <f>Sheet9!BH86</f>
        <v>0</v>
      </c>
      <c r="BN86" s="3">
        <f>Sheet9!BI86</f>
        <v>0</v>
      </c>
      <c r="BO86" s="3">
        <f>Sheet9!BJ86</f>
        <v>0</v>
      </c>
      <c r="BP86" s="3">
        <f>Sheet9!BK86</f>
        <v>0</v>
      </c>
      <c r="BQ86" s="3">
        <f>Sheet9!BL86</f>
        <v>0</v>
      </c>
      <c r="BR86" s="3">
        <f>Sheet9!BM86</f>
        <v>0</v>
      </c>
      <c r="BS86" s="3">
        <f>Sheet9!BN86</f>
        <v>0</v>
      </c>
      <c r="BT86" s="3">
        <f>Sheet9!BO86</f>
        <v>0</v>
      </c>
      <c r="BU86" s="3">
        <f>Sheet9!BP86</f>
        <v>0</v>
      </c>
      <c r="BV86" s="3">
        <f>Sheet9!BQ86</f>
        <v>0</v>
      </c>
      <c r="BW86" s="3">
        <f>Sheet9!BR86</f>
        <v>0</v>
      </c>
      <c r="BX86" s="3">
        <f>Sheet9!BS86</f>
        <v>0</v>
      </c>
      <c r="BY86" s="3">
        <f>Sheet9!BT86</f>
        <v>0</v>
      </c>
      <c r="BZ86" s="3">
        <f>Sheet9!BU86</f>
        <v>0</v>
      </c>
      <c r="CA86" s="3" t="s">
        <v>1671</v>
      </c>
      <c r="CB86" s="3" t="str">
        <f>Table4[[#This Row],[ID]]</f>
        <v>{63773CC8-0320-465F-B791-DCF52CBA1BE6}</v>
      </c>
      <c r="CC86" s="3" t="str">
        <f>_xlfn.XLOOKUP(Table4[[#This Row],[idElementDefinition]],Table5[idElementDefinition],Table5[idElementValue],"",0)</f>
        <v>{FB5B16D8-75AB-486C-AE09-D286A73FEAFE}</v>
      </c>
    </row>
    <row r="87" spans="1:81" hidden="1" x14ac:dyDescent="0.25">
      <c r="A87" s="3">
        <f>_xlfn.NUMBERVALUE(Table4[[#This Row],[Title]])</f>
        <v>86</v>
      </c>
      <c r="B87" t="s">
        <v>649</v>
      </c>
      <c r="C87" t="s">
        <v>191</v>
      </c>
      <c r="D87" t="s">
        <v>1410</v>
      </c>
      <c r="E87" t="s">
        <v>1395</v>
      </c>
      <c r="F87" t="s">
        <v>1378</v>
      </c>
      <c r="G87" t="s">
        <v>1457</v>
      </c>
      <c r="I87" t="s">
        <v>211</v>
      </c>
      <c r="J87" t="s">
        <v>650</v>
      </c>
      <c r="K87">
        <v>1</v>
      </c>
      <c r="L87">
        <v>10</v>
      </c>
      <c r="N87">
        <v>0</v>
      </c>
      <c r="O87">
        <v>0</v>
      </c>
      <c r="P87">
        <v>0</v>
      </c>
      <c r="R87">
        <v>0</v>
      </c>
      <c r="AD87">
        <v>0</v>
      </c>
      <c r="AE87">
        <v>0</v>
      </c>
      <c r="AF87" t="str">
        <f>_xlfn.XLOOKUP(Table4[[#This Row],[idCategory1]],Table1[ID],Table1[Titel],"",0)</f>
        <v>Finanzen</v>
      </c>
      <c r="AG87" t="str">
        <f>_xlfn.XLOOKUP(Table4[[#This Row],[idCategory2]],Table1[ID],Table1[Titel],"",0)</f>
        <v>Darlehen</v>
      </c>
      <c r="AH87" t="str">
        <f>_xlfn.XLOOKUP(Table4[[#This Row],[idCategory3]],Table1[ID],Table1[Titel],"",0)</f>
        <v>Bank 2</v>
      </c>
      <c r="AI87" t="str">
        <f>_xlfn.XLOOKUP(Table4[[#This Row],[idCategory4]],Table1[ID],Table1[Titel],"",0)</f>
        <v>Offset Auszahlung</v>
      </c>
      <c r="AJ87" t="str">
        <f>_xlfn.XLOOKUP(Table4[[#This Row],[idCategory5]],Table1[ID],Table1[Titel],"",0)</f>
        <v/>
      </c>
      <c r="AK87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Finanzen,Darlehen,Bank 2,Offset Auszahlung</v>
      </c>
      <c r="AL87" s="3">
        <f>Sheet9!AG87</f>
        <v>-7</v>
      </c>
      <c r="AM87" s="3">
        <f>Sheet9!AH87</f>
        <v>0</v>
      </c>
      <c r="AN87" s="3">
        <f>Sheet9!AI87</f>
        <v>1</v>
      </c>
      <c r="AO87" s="3" t="b">
        <f>Sheet9!AJ87</f>
        <v>0</v>
      </c>
      <c r="AP87" s="3">
        <f>Sheet9!AK87</f>
        <v>0</v>
      </c>
      <c r="AQ87" s="3">
        <f>Sheet9!AL87</f>
        <v>0</v>
      </c>
      <c r="AR87" s="3">
        <f>Sheet9!AM87</f>
        <v>0</v>
      </c>
      <c r="AS87" s="3">
        <f>Sheet9!AN87</f>
        <v>0</v>
      </c>
      <c r="AT87" s="3">
        <f>Sheet9!AO87</f>
        <v>0</v>
      </c>
      <c r="AU87" s="3">
        <f>Sheet9!AP87</f>
        <v>0</v>
      </c>
      <c r="AV87" s="3">
        <f>Sheet9!AQ87</f>
        <v>0</v>
      </c>
      <c r="AW87" s="3">
        <f>Sheet9!AR87</f>
        <v>0</v>
      </c>
      <c r="AX87" s="3">
        <f>Sheet9!AS87</f>
        <v>0</v>
      </c>
      <c r="AY87" s="3">
        <f>Sheet9!AT87</f>
        <v>0</v>
      </c>
      <c r="AZ87" s="3">
        <f>Sheet9!AU87</f>
        <v>0</v>
      </c>
      <c r="BA87" s="3">
        <f>Sheet9!AV87</f>
        <v>0</v>
      </c>
      <c r="BB87" s="3">
        <f>Sheet9!AW87</f>
        <v>0</v>
      </c>
      <c r="BC87" s="3">
        <f>Sheet9!AX87</f>
        <v>0</v>
      </c>
      <c r="BD87" s="3">
        <f>Sheet9!AY87</f>
        <v>0</v>
      </c>
      <c r="BE87" s="3">
        <f>Sheet9!AZ87</f>
        <v>0</v>
      </c>
      <c r="BF87" s="3">
        <f>Sheet9!BA87</f>
        <v>0</v>
      </c>
      <c r="BG87" s="3">
        <f>Sheet9!BB87</f>
        <v>0</v>
      </c>
      <c r="BH87" s="3">
        <f>Sheet9!BC87</f>
        <v>0</v>
      </c>
      <c r="BI87" s="3">
        <f>Sheet9!BD87</f>
        <v>0</v>
      </c>
      <c r="BJ87" s="3">
        <f>Sheet9!BE87</f>
        <v>0</v>
      </c>
      <c r="BK87" s="3">
        <f>Sheet9!BF87</f>
        <v>0</v>
      </c>
      <c r="BL87" s="3">
        <f>Sheet9!BG87</f>
        <v>0</v>
      </c>
      <c r="BM87" s="3">
        <f>Sheet9!BH87</f>
        <v>0</v>
      </c>
      <c r="BN87" s="3">
        <f>Sheet9!BI87</f>
        <v>0</v>
      </c>
      <c r="BO87" s="3">
        <f>Sheet9!BJ87</f>
        <v>0</v>
      </c>
      <c r="BP87" s="3">
        <f>Sheet9!BK87</f>
        <v>0</v>
      </c>
      <c r="BQ87" s="3">
        <f>Sheet9!BL87</f>
        <v>0</v>
      </c>
      <c r="BR87" s="3">
        <f>Sheet9!BM87</f>
        <v>0</v>
      </c>
      <c r="BS87" s="3">
        <f>Sheet9!BN87</f>
        <v>0</v>
      </c>
      <c r="BT87" s="3">
        <f>Sheet9!BO87</f>
        <v>0</v>
      </c>
      <c r="BU87" s="3">
        <f>Sheet9!BP87</f>
        <v>0</v>
      </c>
      <c r="BV87" s="3">
        <f>Sheet9!BQ87</f>
        <v>0</v>
      </c>
      <c r="BW87" s="3">
        <f>Sheet9!BR87</f>
        <v>0</v>
      </c>
      <c r="BX87" s="3">
        <f>Sheet9!BS87</f>
        <v>0</v>
      </c>
      <c r="BY87" s="3">
        <f>Sheet9!BT87</f>
        <v>0</v>
      </c>
      <c r="BZ87" s="3">
        <f>Sheet9!BU87</f>
        <v>0</v>
      </c>
      <c r="CA87" s="3" t="s">
        <v>1671</v>
      </c>
      <c r="CB87" s="3" t="str">
        <f>Table4[[#This Row],[ID]]</f>
        <v>{53B68E88-0F69-4505-8D8E-142B21AF7E53}</v>
      </c>
      <c r="CC87" s="3" t="str">
        <f>_xlfn.XLOOKUP(Table4[[#This Row],[idElementDefinition]],Table5[idElementDefinition],Table5[idElementValue],"",0)</f>
        <v>{90C1A10F-0B46-469F-A6DE-E935D2BA8175}</v>
      </c>
    </row>
    <row r="88" spans="1:81" hidden="1" x14ac:dyDescent="0.25">
      <c r="A88" s="3">
        <f>_xlfn.NUMBERVALUE(Table4[[#This Row],[Title]])</f>
        <v>87</v>
      </c>
      <c r="B88" t="s">
        <v>896</v>
      </c>
      <c r="C88" t="s">
        <v>191</v>
      </c>
      <c r="D88" t="s">
        <v>1410</v>
      </c>
      <c r="E88" t="s">
        <v>1395</v>
      </c>
      <c r="F88" t="s">
        <v>1378</v>
      </c>
      <c r="G88" t="s">
        <v>1460</v>
      </c>
      <c r="I88" t="s">
        <v>211</v>
      </c>
      <c r="J88" t="s">
        <v>897</v>
      </c>
      <c r="K88">
        <v>1</v>
      </c>
      <c r="L88">
        <v>10</v>
      </c>
      <c r="N88">
        <v>0</v>
      </c>
      <c r="O88">
        <v>0</v>
      </c>
      <c r="P88">
        <v>0</v>
      </c>
      <c r="R88">
        <v>0</v>
      </c>
      <c r="AD88">
        <v>0</v>
      </c>
      <c r="AE88">
        <v>0</v>
      </c>
      <c r="AF88" t="str">
        <f>_xlfn.XLOOKUP(Table4[[#This Row],[idCategory1]],Table1[ID],Table1[Titel],"",0)</f>
        <v>Finanzen</v>
      </c>
      <c r="AG88" t="str">
        <f>_xlfn.XLOOKUP(Table4[[#This Row],[idCategory2]],Table1[ID],Table1[Titel],"",0)</f>
        <v>Darlehen</v>
      </c>
      <c r="AH88" t="str">
        <f>_xlfn.XLOOKUP(Table4[[#This Row],[idCategory3]],Table1[ID],Table1[Titel],"",0)</f>
        <v>Bank 2</v>
      </c>
      <c r="AI88" t="str">
        <f>_xlfn.XLOOKUP(Table4[[#This Row],[idCategory4]],Table1[ID],Table1[Titel],"",0)</f>
        <v>Offset Tilgung</v>
      </c>
      <c r="AJ88" t="str">
        <f>_xlfn.XLOOKUP(Table4[[#This Row],[idCategory5]],Table1[ID],Table1[Titel],"",0)</f>
        <v/>
      </c>
      <c r="AK88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Finanzen,Darlehen,Bank 2,Offset Tilgung</v>
      </c>
      <c r="AL88" s="3">
        <f>Sheet9!AG88</f>
        <v>17</v>
      </c>
      <c r="AM88" s="3">
        <f>Sheet9!AH88</f>
        <v>0</v>
      </c>
      <c r="AN88" s="3">
        <f>Sheet9!AI88</f>
        <v>0</v>
      </c>
      <c r="AO88" s="3" t="b">
        <f>Sheet9!AJ88</f>
        <v>0</v>
      </c>
      <c r="AP88" s="3">
        <f>Sheet9!AK88</f>
        <v>0</v>
      </c>
      <c r="AQ88" s="3">
        <f>Sheet9!AL88</f>
        <v>0</v>
      </c>
      <c r="AR88" s="3">
        <f>Sheet9!AM88</f>
        <v>0</v>
      </c>
      <c r="AS88" s="3">
        <f>Sheet9!AN88</f>
        <v>0</v>
      </c>
      <c r="AT88" s="3">
        <f>Sheet9!AO88</f>
        <v>0</v>
      </c>
      <c r="AU88" s="3">
        <f>Sheet9!AP88</f>
        <v>0</v>
      </c>
      <c r="AV88" s="3">
        <f>Sheet9!AQ88</f>
        <v>0</v>
      </c>
      <c r="AW88" s="3">
        <f>Sheet9!AR88</f>
        <v>0</v>
      </c>
      <c r="AX88" s="3">
        <f>Sheet9!AS88</f>
        <v>0</v>
      </c>
      <c r="AY88" s="3">
        <f>Sheet9!AT88</f>
        <v>0</v>
      </c>
      <c r="AZ88" s="3">
        <f>Sheet9!AU88</f>
        <v>0</v>
      </c>
      <c r="BA88" s="3">
        <f>Sheet9!AV88</f>
        <v>0</v>
      </c>
      <c r="BB88" s="3">
        <f>Sheet9!AW88</f>
        <v>0</v>
      </c>
      <c r="BC88" s="3">
        <f>Sheet9!AX88</f>
        <v>0</v>
      </c>
      <c r="BD88" s="3">
        <f>Sheet9!AY88</f>
        <v>0</v>
      </c>
      <c r="BE88" s="3">
        <f>Sheet9!AZ88</f>
        <v>0</v>
      </c>
      <c r="BF88" s="3">
        <f>Sheet9!BA88</f>
        <v>0</v>
      </c>
      <c r="BG88" s="3">
        <f>Sheet9!BB88</f>
        <v>0</v>
      </c>
      <c r="BH88" s="3">
        <f>Sheet9!BC88</f>
        <v>0</v>
      </c>
      <c r="BI88" s="3">
        <f>Sheet9!BD88</f>
        <v>0</v>
      </c>
      <c r="BJ88" s="3">
        <f>Sheet9!BE88</f>
        <v>0</v>
      </c>
      <c r="BK88" s="3">
        <f>Sheet9!BF88</f>
        <v>0</v>
      </c>
      <c r="BL88" s="3">
        <f>Sheet9!BG88</f>
        <v>0</v>
      </c>
      <c r="BM88" s="3">
        <f>Sheet9!BH88</f>
        <v>0</v>
      </c>
      <c r="BN88" s="3">
        <f>Sheet9!BI88</f>
        <v>0</v>
      </c>
      <c r="BO88" s="3">
        <f>Sheet9!BJ88</f>
        <v>0</v>
      </c>
      <c r="BP88" s="3">
        <f>Sheet9!BK88</f>
        <v>0</v>
      </c>
      <c r="BQ88" s="3">
        <f>Sheet9!BL88</f>
        <v>0</v>
      </c>
      <c r="BR88" s="3">
        <f>Sheet9!BM88</f>
        <v>0</v>
      </c>
      <c r="BS88" s="3">
        <f>Sheet9!BN88</f>
        <v>0</v>
      </c>
      <c r="BT88" s="3">
        <f>Sheet9!BO88</f>
        <v>0</v>
      </c>
      <c r="BU88" s="3">
        <f>Sheet9!BP88</f>
        <v>0</v>
      </c>
      <c r="BV88" s="3">
        <f>Sheet9!BQ88</f>
        <v>0</v>
      </c>
      <c r="BW88" s="3">
        <f>Sheet9!BR88</f>
        <v>0</v>
      </c>
      <c r="BX88" s="3">
        <f>Sheet9!BS88</f>
        <v>0</v>
      </c>
      <c r="BY88" s="3">
        <f>Sheet9!BT88</f>
        <v>0</v>
      </c>
      <c r="BZ88" s="3">
        <f>Sheet9!BU88</f>
        <v>0</v>
      </c>
      <c r="CA88" s="3" t="s">
        <v>1671</v>
      </c>
      <c r="CB88" s="3" t="str">
        <f>Table4[[#This Row],[ID]]</f>
        <v>{E174E3BF-CB28-4268-BE88-58DE6A9323E4}</v>
      </c>
      <c r="CC88" s="3" t="str">
        <f>_xlfn.XLOOKUP(Table4[[#This Row],[idElementDefinition]],Table5[idElementDefinition],Table5[idElementValue],"",0)</f>
        <v>{1D05BE07-962C-4A58-9B9E-355C98032E24}</v>
      </c>
    </row>
    <row r="89" spans="1:81" hidden="1" x14ac:dyDescent="0.25">
      <c r="A89" s="3">
        <f>_xlfn.NUMBERVALUE(Table4[[#This Row],[Title]])</f>
        <v>88</v>
      </c>
      <c r="B89" s="3" t="s">
        <v>1247</v>
      </c>
      <c r="C89" t="s">
        <v>191</v>
      </c>
      <c r="D89" t="s">
        <v>1410</v>
      </c>
      <c r="E89" t="s">
        <v>1395</v>
      </c>
      <c r="F89" t="s">
        <v>1378</v>
      </c>
      <c r="G89" t="s">
        <v>1506</v>
      </c>
      <c r="J89" t="s">
        <v>996</v>
      </c>
      <c r="K89">
        <v>1</v>
      </c>
      <c r="L89">
        <v>10</v>
      </c>
      <c r="N89">
        <v>0</v>
      </c>
      <c r="O89">
        <v>0</v>
      </c>
      <c r="P89">
        <v>2</v>
      </c>
      <c r="R89">
        <v>0</v>
      </c>
      <c r="S89" t="s">
        <v>840</v>
      </c>
      <c r="T89" t="s">
        <v>1110</v>
      </c>
      <c r="U89" s="3"/>
      <c r="AD89">
        <v>0</v>
      </c>
      <c r="AE89">
        <v>0</v>
      </c>
      <c r="AF89" s="3" t="str">
        <f>_xlfn.XLOOKUP(Table4[[#This Row],[idCategory1]],Table1[ID],Table1[Titel],"",0)</f>
        <v>Finanzen</v>
      </c>
      <c r="AG89" s="3" t="str">
        <f>_xlfn.XLOOKUP(Table4[[#This Row],[idCategory2]],Table1[ID],Table1[Titel],"",0)</f>
        <v>Darlehen</v>
      </c>
      <c r="AH89" s="3" t="str">
        <f>_xlfn.XLOOKUP(Table4[[#This Row],[idCategory3]],Table1[ID],Table1[Titel],"",0)</f>
        <v>Bank 2</v>
      </c>
      <c r="AI89" s="3" t="str">
        <f>_xlfn.XLOOKUP(Table4[[#This Row],[idCategory4]],Table1[ID],Table1[Titel],"",0)</f>
        <v>Tilgungsplan</v>
      </c>
      <c r="AJ89" s="3" t="str">
        <f>_xlfn.XLOOKUP(Table4[[#This Row],[idCategory5]],Table1[ID],Table1[Titel],"",0)</f>
        <v/>
      </c>
      <c r="AK89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Finanzen,Darlehen,Bank 2,Tilgungsplan</v>
      </c>
      <c r="AL89" s="3">
        <f>Sheet9!AG89</f>
        <v>1.0416666666666666E-2</v>
      </c>
      <c r="AM89" s="3">
        <f>Sheet9!AH89</f>
        <v>0</v>
      </c>
      <c r="AN89" s="3">
        <f>Sheet9!AI89</f>
        <v>96</v>
      </c>
      <c r="AO89" s="3" t="b">
        <f>Sheet9!AJ89</f>
        <v>0</v>
      </c>
      <c r="AP89" s="3">
        <f>Sheet9!AK89</f>
        <v>0</v>
      </c>
      <c r="AQ89" s="3">
        <f>Sheet9!AL89</f>
        <v>0</v>
      </c>
      <c r="AR89" s="3">
        <f>Sheet9!AM89</f>
        <v>0</v>
      </c>
      <c r="AS89" s="3">
        <f>Sheet9!AN89</f>
        <v>0</v>
      </c>
      <c r="AT89" s="3">
        <f>Sheet9!AO89</f>
        <v>0</v>
      </c>
      <c r="AU89" s="3">
        <f>Sheet9!AP89</f>
        <v>0</v>
      </c>
      <c r="AV89" s="3">
        <f>Sheet9!AQ89</f>
        <v>0</v>
      </c>
      <c r="AW89" s="3">
        <f>Sheet9!AR89</f>
        <v>0</v>
      </c>
      <c r="AX89" s="3">
        <f>Sheet9!AS89</f>
        <v>0</v>
      </c>
      <c r="AY89" s="3">
        <f>Sheet9!AT89</f>
        <v>0</v>
      </c>
      <c r="AZ89" s="3">
        <f>Sheet9!AU89</f>
        <v>0</v>
      </c>
      <c r="BA89" s="3">
        <f>Sheet9!AV89</f>
        <v>0</v>
      </c>
      <c r="BB89" s="3">
        <f>Sheet9!AW89</f>
        <v>0</v>
      </c>
      <c r="BC89" s="3">
        <f>Sheet9!AX89</f>
        <v>0</v>
      </c>
      <c r="BD89" s="3">
        <f>Sheet9!AY89</f>
        <v>0</v>
      </c>
      <c r="BE89" s="3">
        <f>Sheet9!AZ89</f>
        <v>0</v>
      </c>
      <c r="BF89" s="3">
        <f>Sheet9!BA89</f>
        <v>0</v>
      </c>
      <c r="BG89" s="3">
        <f>Sheet9!BB89</f>
        <v>0</v>
      </c>
      <c r="BH89" s="3">
        <f>Sheet9!BC89</f>
        <v>0</v>
      </c>
      <c r="BI89" s="3">
        <f>Sheet9!BD89</f>
        <v>0</v>
      </c>
      <c r="BJ89" s="3">
        <f>Sheet9!BE89</f>
        <v>0</v>
      </c>
      <c r="BK89" s="3">
        <f>Sheet9!BF89</f>
        <v>0</v>
      </c>
      <c r="BL89" s="3">
        <f>Sheet9!BG89</f>
        <v>0</v>
      </c>
      <c r="BM89" s="3">
        <f>Sheet9!BH89</f>
        <v>0</v>
      </c>
      <c r="BN89" s="3">
        <f>Sheet9!BI89</f>
        <v>0</v>
      </c>
      <c r="BO89" s="3">
        <f>Sheet9!BJ89</f>
        <v>0</v>
      </c>
      <c r="BP89" s="3">
        <f>Sheet9!BK89</f>
        <v>0</v>
      </c>
      <c r="BQ89" s="3">
        <f>Sheet9!BL89</f>
        <v>0</v>
      </c>
      <c r="BR89" s="3">
        <f>Sheet9!BM89</f>
        <v>0</v>
      </c>
      <c r="BS89" s="3">
        <f>Sheet9!BN89</f>
        <v>0</v>
      </c>
      <c r="BT89" s="3">
        <f>Sheet9!BO89</f>
        <v>0</v>
      </c>
      <c r="BU89" s="3">
        <f>Sheet9!BP89</f>
        <v>0</v>
      </c>
      <c r="BV89" s="3">
        <f>Sheet9!BQ89</f>
        <v>0</v>
      </c>
      <c r="BW89" s="3">
        <f>Sheet9!BR89</f>
        <v>0</v>
      </c>
      <c r="BX89" s="3">
        <f>Sheet9!BS89</f>
        <v>0</v>
      </c>
      <c r="BY89" s="3">
        <f>Sheet9!BT89</f>
        <v>0</v>
      </c>
      <c r="BZ89" s="3">
        <f>Sheet9!BU89</f>
        <v>0</v>
      </c>
      <c r="CA89" s="3" t="s">
        <v>1671</v>
      </c>
      <c r="CB89" s="3" t="str">
        <f>Table4[[#This Row],[ID]]</f>
        <v>{3FB0D72D-7EDC-4997-806B-D8CC9A321AAE}</v>
      </c>
      <c r="CC89" s="3" t="str">
        <f>_xlfn.XLOOKUP(Table4[[#This Row],[idElementDefinition]],Table5[idElementDefinition],Table5[idElementValue],"",0)</f>
        <v>{BB061F48-EF94-47E6-A27F-47A6631B9BB2}</v>
      </c>
    </row>
    <row r="90" spans="1:81" hidden="1" x14ac:dyDescent="0.25">
      <c r="A90" s="3">
        <f>_xlfn.NUMBERVALUE(Table4[[#This Row],[Title]])</f>
        <v>89</v>
      </c>
      <c r="B90" t="s">
        <v>933</v>
      </c>
      <c r="C90" t="s">
        <v>191</v>
      </c>
      <c r="D90" t="s">
        <v>1410</v>
      </c>
      <c r="E90" t="s">
        <v>1395</v>
      </c>
      <c r="F90" t="s">
        <v>1378</v>
      </c>
      <c r="G90" t="s">
        <v>1531</v>
      </c>
      <c r="I90" t="s">
        <v>215</v>
      </c>
      <c r="J90" t="s">
        <v>934</v>
      </c>
      <c r="K90">
        <v>1</v>
      </c>
      <c r="L90">
        <v>10</v>
      </c>
      <c r="N90">
        <v>0</v>
      </c>
      <c r="O90">
        <v>0</v>
      </c>
      <c r="P90">
        <v>2</v>
      </c>
      <c r="R90">
        <v>0</v>
      </c>
      <c r="AD90">
        <v>0</v>
      </c>
      <c r="AE90">
        <v>0</v>
      </c>
      <c r="AF90" t="str">
        <f>_xlfn.XLOOKUP(Table4[[#This Row],[idCategory1]],Table1[ID],Table1[Titel],"",0)</f>
        <v>Finanzen</v>
      </c>
      <c r="AG90" t="str">
        <f>_xlfn.XLOOKUP(Table4[[#This Row],[idCategory2]],Table1[ID],Table1[Titel],"",0)</f>
        <v>Darlehen</v>
      </c>
      <c r="AH90" t="str">
        <f>_xlfn.XLOOKUP(Table4[[#This Row],[idCategory3]],Table1[ID],Table1[Titel],"",0)</f>
        <v>Bank 2</v>
      </c>
      <c r="AI90" t="str">
        <f>_xlfn.XLOOKUP(Table4[[#This Row],[idCategory4]],Table1[ID],Table1[Titel],"",0)</f>
        <v>Zinssatz</v>
      </c>
      <c r="AJ90" t="str">
        <f>_xlfn.XLOOKUP(Table4[[#This Row],[idCategory5]],Table1[ID],Table1[Titel],"",0)</f>
        <v/>
      </c>
      <c r="AK90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Finanzen,Darlehen,Bank 2,Zinssatz</v>
      </c>
      <c r="AL90" s="3">
        <f>Sheet9!AG90</f>
        <v>2.75E-2</v>
      </c>
      <c r="AM90" s="3">
        <f>Sheet9!AH90</f>
        <v>0</v>
      </c>
      <c r="AN90" s="3">
        <f>Sheet9!AI90</f>
        <v>0</v>
      </c>
      <c r="AO90" s="3" t="b">
        <f>Sheet9!AJ90</f>
        <v>0</v>
      </c>
      <c r="AP90" s="3">
        <f>Sheet9!AK90</f>
        <v>0</v>
      </c>
      <c r="AQ90" s="3">
        <f>Sheet9!AL90</f>
        <v>0</v>
      </c>
      <c r="AR90" s="3">
        <f>Sheet9!AM90</f>
        <v>0</v>
      </c>
      <c r="AS90" s="3">
        <f>Sheet9!AN90</f>
        <v>0</v>
      </c>
      <c r="AT90" s="3">
        <f>Sheet9!AO90</f>
        <v>0</v>
      </c>
      <c r="AU90" s="3">
        <f>Sheet9!AP90</f>
        <v>0</v>
      </c>
      <c r="AV90" s="3">
        <f>Sheet9!AQ90</f>
        <v>0</v>
      </c>
      <c r="AW90" s="3">
        <f>Sheet9!AR90</f>
        <v>0</v>
      </c>
      <c r="AX90" s="3">
        <f>Sheet9!AS90</f>
        <v>0</v>
      </c>
      <c r="AY90" s="3">
        <f>Sheet9!AT90</f>
        <v>0</v>
      </c>
      <c r="AZ90" s="3">
        <f>Sheet9!AU90</f>
        <v>0</v>
      </c>
      <c r="BA90" s="3">
        <f>Sheet9!AV90</f>
        <v>0</v>
      </c>
      <c r="BB90" s="3">
        <f>Sheet9!AW90</f>
        <v>0</v>
      </c>
      <c r="BC90" s="3">
        <f>Sheet9!AX90</f>
        <v>0</v>
      </c>
      <c r="BD90" s="3">
        <f>Sheet9!AY90</f>
        <v>0</v>
      </c>
      <c r="BE90" s="3">
        <f>Sheet9!AZ90</f>
        <v>0</v>
      </c>
      <c r="BF90" s="3">
        <f>Sheet9!BA90</f>
        <v>0</v>
      </c>
      <c r="BG90" s="3">
        <f>Sheet9!BB90</f>
        <v>0</v>
      </c>
      <c r="BH90" s="3">
        <f>Sheet9!BC90</f>
        <v>0</v>
      </c>
      <c r="BI90" s="3">
        <f>Sheet9!BD90</f>
        <v>0</v>
      </c>
      <c r="BJ90" s="3">
        <f>Sheet9!BE90</f>
        <v>0</v>
      </c>
      <c r="BK90" s="3">
        <f>Sheet9!BF90</f>
        <v>0</v>
      </c>
      <c r="BL90" s="3">
        <f>Sheet9!BG90</f>
        <v>0</v>
      </c>
      <c r="BM90" s="3">
        <f>Sheet9!BH90</f>
        <v>0</v>
      </c>
      <c r="BN90" s="3">
        <f>Sheet9!BI90</f>
        <v>0</v>
      </c>
      <c r="BO90" s="3">
        <f>Sheet9!BJ90</f>
        <v>0</v>
      </c>
      <c r="BP90" s="3">
        <f>Sheet9!BK90</f>
        <v>0</v>
      </c>
      <c r="BQ90" s="3">
        <f>Sheet9!BL90</f>
        <v>0</v>
      </c>
      <c r="BR90" s="3">
        <f>Sheet9!BM90</f>
        <v>0</v>
      </c>
      <c r="BS90" s="3">
        <f>Sheet9!BN90</f>
        <v>0</v>
      </c>
      <c r="BT90" s="3">
        <f>Sheet9!BO90</f>
        <v>0</v>
      </c>
      <c r="BU90" s="3">
        <f>Sheet9!BP90</f>
        <v>0</v>
      </c>
      <c r="BV90" s="3">
        <f>Sheet9!BQ90</f>
        <v>0</v>
      </c>
      <c r="BW90" s="3">
        <f>Sheet9!BR90</f>
        <v>0</v>
      </c>
      <c r="BX90" s="3">
        <f>Sheet9!BS90</f>
        <v>0</v>
      </c>
      <c r="BY90" s="3">
        <f>Sheet9!BT90</f>
        <v>0</v>
      </c>
      <c r="BZ90" s="3">
        <f>Sheet9!BU90</f>
        <v>0</v>
      </c>
      <c r="CA90" s="3" t="s">
        <v>1671</v>
      </c>
      <c r="CB90" s="3" t="str">
        <f>Table4[[#This Row],[ID]]</f>
        <v>{213D03D7-F3DD-42E3-A2B2-63F2074C59C0}</v>
      </c>
      <c r="CC90" s="3" t="str">
        <f>_xlfn.XLOOKUP(Table4[[#This Row],[idElementDefinition]],Table5[idElementDefinition],Table5[idElementValue],"",0)</f>
        <v>{FD98276E-72A5-4FC9-9C2D-6864985A2C0B}</v>
      </c>
    </row>
    <row r="91" spans="1:81" hidden="1" x14ac:dyDescent="0.25">
      <c r="A91" s="3">
        <f>_xlfn.NUMBERVALUE(Table4[[#This Row],[Title]])</f>
        <v>90</v>
      </c>
      <c r="B91" s="3" t="s">
        <v>1225</v>
      </c>
      <c r="C91" t="s">
        <v>191</v>
      </c>
      <c r="D91" t="s">
        <v>1410</v>
      </c>
      <c r="E91" t="s">
        <v>1395</v>
      </c>
      <c r="F91" t="s">
        <v>1379</v>
      </c>
      <c r="G91" t="s">
        <v>1386</v>
      </c>
      <c r="J91" t="s">
        <v>811</v>
      </c>
      <c r="K91">
        <v>1</v>
      </c>
      <c r="L91">
        <v>10</v>
      </c>
      <c r="N91">
        <v>0</v>
      </c>
      <c r="O91">
        <v>0</v>
      </c>
      <c r="P91">
        <v>1</v>
      </c>
      <c r="R91">
        <v>0</v>
      </c>
      <c r="S91" t="s">
        <v>840</v>
      </c>
      <c r="T91" t="s">
        <v>1163</v>
      </c>
      <c r="U91" s="3"/>
      <c r="AD91">
        <v>0</v>
      </c>
      <c r="AE91">
        <v>0</v>
      </c>
      <c r="AF91" s="3" t="str">
        <f>_xlfn.XLOOKUP(Table4[[#This Row],[idCategory1]],Table1[ID],Table1[Titel],"",0)</f>
        <v>Finanzen</v>
      </c>
      <c r="AG91" s="3" t="str">
        <f>_xlfn.XLOOKUP(Table4[[#This Row],[idCategory2]],Table1[ID],Table1[Titel],"",0)</f>
        <v>Darlehen</v>
      </c>
      <c r="AH91" s="3" t="str">
        <f>_xlfn.XLOOKUP(Table4[[#This Row],[idCategory3]],Table1[ID],Table1[Titel],"",0)</f>
        <v>Bank 3</v>
      </c>
      <c r="AI91" s="3" t="str">
        <f>_xlfn.XLOOKUP(Table4[[#This Row],[idCategory4]],Table1[ID],Table1[Titel],"",0)</f>
        <v>Betrag</v>
      </c>
      <c r="AJ91" s="3" t="str">
        <f>_xlfn.XLOOKUP(Table4[[#This Row],[idCategory5]],Table1[ID],Table1[Titel],"",0)</f>
        <v/>
      </c>
      <c r="AK91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Finanzen,Darlehen,Bank 3,Betrag</v>
      </c>
      <c r="AL91" s="3">
        <f>Sheet9!AG91</f>
        <v>1000000</v>
      </c>
      <c r="AM91" s="3">
        <f>Sheet9!AH91</f>
        <v>0</v>
      </c>
      <c r="AN91" s="3">
        <f>Sheet9!AI91</f>
        <v>0</v>
      </c>
      <c r="AO91" s="3" t="b">
        <f>Sheet9!AJ91</f>
        <v>0</v>
      </c>
      <c r="AP91" s="3">
        <f>Sheet9!AK91</f>
        <v>0</v>
      </c>
      <c r="AQ91" s="3">
        <f>Sheet9!AL91</f>
        <v>0</v>
      </c>
      <c r="AR91" s="3">
        <f>Sheet9!AM91</f>
        <v>0</v>
      </c>
      <c r="AS91" s="3">
        <f>Sheet9!AN91</f>
        <v>0</v>
      </c>
      <c r="AT91" s="3">
        <f>Sheet9!AO91</f>
        <v>0</v>
      </c>
      <c r="AU91" s="3">
        <f>Sheet9!AP91</f>
        <v>0</v>
      </c>
      <c r="AV91" s="3">
        <f>Sheet9!AQ91</f>
        <v>0</v>
      </c>
      <c r="AW91" s="3">
        <f>Sheet9!AR91</f>
        <v>0</v>
      </c>
      <c r="AX91" s="3">
        <f>Sheet9!AS91</f>
        <v>0</v>
      </c>
      <c r="AY91" s="3">
        <f>Sheet9!AT91</f>
        <v>0</v>
      </c>
      <c r="AZ91" s="3">
        <f>Sheet9!AU91</f>
        <v>0</v>
      </c>
      <c r="BA91" s="3">
        <f>Sheet9!AV91</f>
        <v>0</v>
      </c>
      <c r="BB91" s="3">
        <f>Sheet9!AW91</f>
        <v>0</v>
      </c>
      <c r="BC91" s="3">
        <f>Sheet9!AX91</f>
        <v>0</v>
      </c>
      <c r="BD91" s="3">
        <f>Sheet9!AY91</f>
        <v>0</v>
      </c>
      <c r="BE91" s="3">
        <f>Sheet9!AZ91</f>
        <v>0</v>
      </c>
      <c r="BF91" s="3">
        <f>Sheet9!BA91</f>
        <v>0</v>
      </c>
      <c r="BG91" s="3">
        <f>Sheet9!BB91</f>
        <v>0</v>
      </c>
      <c r="BH91" s="3">
        <f>Sheet9!BC91</f>
        <v>0</v>
      </c>
      <c r="BI91" s="3">
        <f>Sheet9!BD91</f>
        <v>0</v>
      </c>
      <c r="BJ91" s="3">
        <f>Sheet9!BE91</f>
        <v>0</v>
      </c>
      <c r="BK91" s="3">
        <f>Sheet9!BF91</f>
        <v>0</v>
      </c>
      <c r="BL91" s="3">
        <f>Sheet9!BG91</f>
        <v>0</v>
      </c>
      <c r="BM91" s="3">
        <f>Sheet9!BH91</f>
        <v>0</v>
      </c>
      <c r="BN91" s="3">
        <f>Sheet9!BI91</f>
        <v>0</v>
      </c>
      <c r="BO91" s="3">
        <f>Sheet9!BJ91</f>
        <v>0</v>
      </c>
      <c r="BP91" s="3">
        <f>Sheet9!BK91</f>
        <v>0</v>
      </c>
      <c r="BQ91" s="3">
        <f>Sheet9!BL91</f>
        <v>0</v>
      </c>
      <c r="BR91" s="3">
        <f>Sheet9!BM91</f>
        <v>0</v>
      </c>
      <c r="BS91" s="3">
        <f>Sheet9!BN91</f>
        <v>0</v>
      </c>
      <c r="BT91" s="3">
        <f>Sheet9!BO91</f>
        <v>0</v>
      </c>
      <c r="BU91" s="3">
        <f>Sheet9!BP91</f>
        <v>0</v>
      </c>
      <c r="BV91" s="3">
        <f>Sheet9!BQ91</f>
        <v>0</v>
      </c>
      <c r="BW91" s="3">
        <f>Sheet9!BR91</f>
        <v>0</v>
      </c>
      <c r="BX91" s="3">
        <f>Sheet9!BS91</f>
        <v>0</v>
      </c>
      <c r="BY91" s="3">
        <f>Sheet9!BT91</f>
        <v>0</v>
      </c>
      <c r="BZ91" s="3">
        <f>Sheet9!BU91</f>
        <v>0</v>
      </c>
      <c r="CA91" s="3" t="s">
        <v>1671</v>
      </c>
      <c r="CB91" s="3" t="str">
        <f>Table4[[#This Row],[ID]]</f>
        <v>{85CF5114-3498-49FF-B363-D1B443EEE707}</v>
      </c>
      <c r="CC91" s="3" t="str">
        <f>_xlfn.XLOOKUP(Table4[[#This Row],[idElementDefinition]],Table5[idElementDefinition],Table5[idElementValue],"",0)</f>
        <v>{0E23A133-68E1-4431-AC95-36F0F46BEE5A}</v>
      </c>
    </row>
    <row r="92" spans="1:81" hidden="1" x14ac:dyDescent="0.25">
      <c r="A92" s="3">
        <f>_xlfn.NUMBERVALUE(Table4[[#This Row],[Title]])</f>
        <v>91</v>
      </c>
      <c r="B92" t="s">
        <v>926</v>
      </c>
      <c r="C92" t="s">
        <v>191</v>
      </c>
      <c r="D92" t="s">
        <v>1410</v>
      </c>
      <c r="E92" t="s">
        <v>1395</v>
      </c>
      <c r="F92" t="s">
        <v>1379</v>
      </c>
      <c r="G92" t="s">
        <v>1457</v>
      </c>
      <c r="I92" t="s">
        <v>211</v>
      </c>
      <c r="J92" t="s">
        <v>731</v>
      </c>
      <c r="K92">
        <v>1</v>
      </c>
      <c r="L92">
        <v>10</v>
      </c>
      <c r="N92">
        <v>0</v>
      </c>
      <c r="O92">
        <v>0</v>
      </c>
      <c r="P92">
        <v>0</v>
      </c>
      <c r="R92">
        <v>0</v>
      </c>
      <c r="AD92">
        <v>0</v>
      </c>
      <c r="AE92">
        <v>0</v>
      </c>
      <c r="AF92" t="str">
        <f>_xlfn.XLOOKUP(Table4[[#This Row],[idCategory1]],Table1[ID],Table1[Titel],"",0)</f>
        <v>Finanzen</v>
      </c>
      <c r="AG92" t="str">
        <f>_xlfn.XLOOKUP(Table4[[#This Row],[idCategory2]],Table1[ID],Table1[Titel],"",0)</f>
        <v>Darlehen</v>
      </c>
      <c r="AH92" t="str">
        <f>_xlfn.XLOOKUP(Table4[[#This Row],[idCategory3]],Table1[ID],Table1[Titel],"",0)</f>
        <v>Bank 3</v>
      </c>
      <c r="AI92" t="str">
        <f>_xlfn.XLOOKUP(Table4[[#This Row],[idCategory4]],Table1[ID],Table1[Titel],"",0)</f>
        <v>Offset Auszahlung</v>
      </c>
      <c r="AJ92" t="str">
        <f>_xlfn.XLOOKUP(Table4[[#This Row],[idCategory5]],Table1[ID],Table1[Titel],"",0)</f>
        <v/>
      </c>
      <c r="AK92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Finanzen,Darlehen,Bank 3,Offset Auszahlung</v>
      </c>
      <c r="AL92" s="3">
        <f>Sheet9!AG92</f>
        <v>-7</v>
      </c>
      <c r="AM92" s="3">
        <f>Sheet9!AH92</f>
        <v>0</v>
      </c>
      <c r="AN92" s="3">
        <f>Sheet9!AI92</f>
        <v>1</v>
      </c>
      <c r="AO92" s="3" t="b">
        <f>Sheet9!AJ92</f>
        <v>0</v>
      </c>
      <c r="AP92" s="3">
        <f>Sheet9!AK92</f>
        <v>0</v>
      </c>
      <c r="AQ92" s="3">
        <f>Sheet9!AL92</f>
        <v>0</v>
      </c>
      <c r="AR92" s="3">
        <f>Sheet9!AM92</f>
        <v>0</v>
      </c>
      <c r="AS92" s="3">
        <f>Sheet9!AN92</f>
        <v>0</v>
      </c>
      <c r="AT92" s="3">
        <f>Sheet9!AO92</f>
        <v>0</v>
      </c>
      <c r="AU92" s="3">
        <f>Sheet9!AP92</f>
        <v>0</v>
      </c>
      <c r="AV92" s="3">
        <f>Sheet9!AQ92</f>
        <v>0</v>
      </c>
      <c r="AW92" s="3">
        <f>Sheet9!AR92</f>
        <v>0</v>
      </c>
      <c r="AX92" s="3">
        <f>Sheet9!AS92</f>
        <v>0</v>
      </c>
      <c r="AY92" s="3">
        <f>Sheet9!AT92</f>
        <v>0</v>
      </c>
      <c r="AZ92" s="3">
        <f>Sheet9!AU92</f>
        <v>0</v>
      </c>
      <c r="BA92" s="3">
        <f>Sheet9!AV92</f>
        <v>0</v>
      </c>
      <c r="BB92" s="3">
        <f>Sheet9!AW92</f>
        <v>0</v>
      </c>
      <c r="BC92" s="3">
        <f>Sheet9!AX92</f>
        <v>0</v>
      </c>
      <c r="BD92" s="3">
        <f>Sheet9!AY92</f>
        <v>0</v>
      </c>
      <c r="BE92" s="3">
        <f>Sheet9!AZ92</f>
        <v>0</v>
      </c>
      <c r="BF92" s="3">
        <f>Sheet9!BA92</f>
        <v>0</v>
      </c>
      <c r="BG92" s="3">
        <f>Sheet9!BB92</f>
        <v>0</v>
      </c>
      <c r="BH92" s="3">
        <f>Sheet9!BC92</f>
        <v>0</v>
      </c>
      <c r="BI92" s="3">
        <f>Sheet9!BD92</f>
        <v>0</v>
      </c>
      <c r="BJ92" s="3">
        <f>Sheet9!BE92</f>
        <v>0</v>
      </c>
      <c r="BK92" s="3">
        <f>Sheet9!BF92</f>
        <v>0</v>
      </c>
      <c r="BL92" s="3">
        <f>Sheet9!BG92</f>
        <v>0</v>
      </c>
      <c r="BM92" s="3">
        <f>Sheet9!BH92</f>
        <v>0</v>
      </c>
      <c r="BN92" s="3">
        <f>Sheet9!BI92</f>
        <v>0</v>
      </c>
      <c r="BO92" s="3">
        <f>Sheet9!BJ92</f>
        <v>0</v>
      </c>
      <c r="BP92" s="3">
        <f>Sheet9!BK92</f>
        <v>0</v>
      </c>
      <c r="BQ92" s="3">
        <f>Sheet9!BL92</f>
        <v>0</v>
      </c>
      <c r="BR92" s="3">
        <f>Sheet9!BM92</f>
        <v>0</v>
      </c>
      <c r="BS92" s="3">
        <f>Sheet9!BN92</f>
        <v>0</v>
      </c>
      <c r="BT92" s="3">
        <f>Sheet9!BO92</f>
        <v>0</v>
      </c>
      <c r="BU92" s="3">
        <f>Sheet9!BP92</f>
        <v>0</v>
      </c>
      <c r="BV92" s="3">
        <f>Sheet9!BQ92</f>
        <v>0</v>
      </c>
      <c r="BW92" s="3">
        <f>Sheet9!BR92</f>
        <v>0</v>
      </c>
      <c r="BX92" s="3">
        <f>Sheet9!BS92</f>
        <v>0</v>
      </c>
      <c r="BY92" s="3">
        <f>Sheet9!BT92</f>
        <v>0</v>
      </c>
      <c r="BZ92" s="3">
        <f>Sheet9!BU92</f>
        <v>0</v>
      </c>
      <c r="CA92" s="3" t="s">
        <v>1671</v>
      </c>
      <c r="CB92" s="3" t="str">
        <f>Table4[[#This Row],[ID]]</f>
        <v>{FA4C6809-8104-41E0-9D29-6292869C5F4B}</v>
      </c>
      <c r="CC92" s="3" t="str">
        <f>_xlfn.XLOOKUP(Table4[[#This Row],[idElementDefinition]],Table5[idElementDefinition],Table5[idElementValue],"",0)</f>
        <v>{7318EF7C-6E1A-4EE9-AAB3-65BAFEC5D95B}</v>
      </c>
    </row>
    <row r="93" spans="1:81" hidden="1" x14ac:dyDescent="0.25">
      <c r="A93" s="3">
        <f>_xlfn.NUMBERVALUE(Table4[[#This Row],[Title]])</f>
        <v>92</v>
      </c>
      <c r="B93" s="3" t="s">
        <v>1339</v>
      </c>
      <c r="C93" t="s">
        <v>191</v>
      </c>
      <c r="D93" t="s">
        <v>1410</v>
      </c>
      <c r="E93" t="s">
        <v>1395</v>
      </c>
      <c r="F93" t="s">
        <v>1379</v>
      </c>
      <c r="G93" t="s">
        <v>1460</v>
      </c>
      <c r="I93" t="s">
        <v>211</v>
      </c>
      <c r="J93" t="s">
        <v>707</v>
      </c>
      <c r="K93">
        <v>1</v>
      </c>
      <c r="L93">
        <v>10</v>
      </c>
      <c r="N93">
        <v>0</v>
      </c>
      <c r="O93">
        <v>0</v>
      </c>
      <c r="P93">
        <v>0</v>
      </c>
      <c r="R93">
        <v>0</v>
      </c>
      <c r="U93" s="3"/>
      <c r="AD93">
        <v>0</v>
      </c>
      <c r="AE93">
        <v>0</v>
      </c>
      <c r="AF93" s="3" t="str">
        <f>_xlfn.XLOOKUP(Table4[[#This Row],[idCategory1]],Table1[ID],Table1[Titel],"",0)</f>
        <v>Finanzen</v>
      </c>
      <c r="AG93" s="3" t="str">
        <f>_xlfn.XLOOKUP(Table4[[#This Row],[idCategory2]],Table1[ID],Table1[Titel],"",0)</f>
        <v>Darlehen</v>
      </c>
      <c r="AH93" s="3" t="str">
        <f>_xlfn.XLOOKUP(Table4[[#This Row],[idCategory3]],Table1[ID],Table1[Titel],"",0)</f>
        <v>Bank 3</v>
      </c>
      <c r="AI93" s="3" t="str">
        <f>_xlfn.XLOOKUP(Table4[[#This Row],[idCategory4]],Table1[ID],Table1[Titel],"",0)</f>
        <v>Offset Tilgung</v>
      </c>
      <c r="AJ93" s="3" t="str">
        <f>_xlfn.XLOOKUP(Table4[[#This Row],[idCategory5]],Table1[ID],Table1[Titel],"",0)</f>
        <v/>
      </c>
      <c r="AK93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Finanzen,Darlehen,Bank 3,Offset Tilgung</v>
      </c>
      <c r="AL93" s="3">
        <f>Sheet9!AG93</f>
        <v>17</v>
      </c>
      <c r="AM93" s="3">
        <f>Sheet9!AH93</f>
        <v>0</v>
      </c>
      <c r="AN93" s="3">
        <f>Sheet9!AI93</f>
        <v>0</v>
      </c>
      <c r="AO93" s="3" t="b">
        <f>Sheet9!AJ93</f>
        <v>0</v>
      </c>
      <c r="AP93" s="3">
        <f>Sheet9!AK93</f>
        <v>0</v>
      </c>
      <c r="AQ93" s="3">
        <f>Sheet9!AL93</f>
        <v>0</v>
      </c>
      <c r="AR93" s="3">
        <f>Sheet9!AM93</f>
        <v>0</v>
      </c>
      <c r="AS93" s="3">
        <f>Sheet9!AN93</f>
        <v>0</v>
      </c>
      <c r="AT93" s="3">
        <f>Sheet9!AO93</f>
        <v>0</v>
      </c>
      <c r="AU93" s="3">
        <f>Sheet9!AP93</f>
        <v>0</v>
      </c>
      <c r="AV93" s="3">
        <f>Sheet9!AQ93</f>
        <v>0</v>
      </c>
      <c r="AW93" s="3">
        <f>Sheet9!AR93</f>
        <v>0</v>
      </c>
      <c r="AX93" s="3">
        <f>Sheet9!AS93</f>
        <v>0</v>
      </c>
      <c r="AY93" s="3">
        <f>Sheet9!AT93</f>
        <v>0</v>
      </c>
      <c r="AZ93" s="3">
        <f>Sheet9!AU93</f>
        <v>0</v>
      </c>
      <c r="BA93" s="3">
        <f>Sheet9!AV93</f>
        <v>0</v>
      </c>
      <c r="BB93" s="3">
        <f>Sheet9!AW93</f>
        <v>0</v>
      </c>
      <c r="BC93" s="3">
        <f>Sheet9!AX93</f>
        <v>0</v>
      </c>
      <c r="BD93" s="3">
        <f>Sheet9!AY93</f>
        <v>0</v>
      </c>
      <c r="BE93" s="3">
        <f>Sheet9!AZ93</f>
        <v>0</v>
      </c>
      <c r="BF93" s="3">
        <f>Sheet9!BA93</f>
        <v>0</v>
      </c>
      <c r="BG93" s="3">
        <f>Sheet9!BB93</f>
        <v>0</v>
      </c>
      <c r="BH93" s="3">
        <f>Sheet9!BC93</f>
        <v>0</v>
      </c>
      <c r="BI93" s="3">
        <f>Sheet9!BD93</f>
        <v>0</v>
      </c>
      <c r="BJ93" s="3">
        <f>Sheet9!BE93</f>
        <v>0</v>
      </c>
      <c r="BK93" s="3">
        <f>Sheet9!BF93</f>
        <v>0</v>
      </c>
      <c r="BL93" s="3">
        <f>Sheet9!BG93</f>
        <v>0</v>
      </c>
      <c r="BM93" s="3">
        <f>Sheet9!BH93</f>
        <v>0</v>
      </c>
      <c r="BN93" s="3">
        <f>Sheet9!BI93</f>
        <v>0</v>
      </c>
      <c r="BO93" s="3">
        <f>Sheet9!BJ93</f>
        <v>0</v>
      </c>
      <c r="BP93" s="3">
        <f>Sheet9!BK93</f>
        <v>0</v>
      </c>
      <c r="BQ93" s="3">
        <f>Sheet9!BL93</f>
        <v>0</v>
      </c>
      <c r="BR93" s="3">
        <f>Sheet9!BM93</f>
        <v>0</v>
      </c>
      <c r="BS93" s="3">
        <f>Sheet9!BN93</f>
        <v>0</v>
      </c>
      <c r="BT93" s="3">
        <f>Sheet9!BO93</f>
        <v>0</v>
      </c>
      <c r="BU93" s="3">
        <f>Sheet9!BP93</f>
        <v>0</v>
      </c>
      <c r="BV93" s="3">
        <f>Sheet9!BQ93</f>
        <v>0</v>
      </c>
      <c r="BW93" s="3">
        <f>Sheet9!BR93</f>
        <v>0</v>
      </c>
      <c r="BX93" s="3">
        <f>Sheet9!BS93</f>
        <v>0</v>
      </c>
      <c r="BY93" s="3">
        <f>Sheet9!BT93</f>
        <v>0</v>
      </c>
      <c r="BZ93" s="3">
        <f>Sheet9!BU93</f>
        <v>0</v>
      </c>
      <c r="CA93" s="3" t="s">
        <v>1671</v>
      </c>
      <c r="CB93" s="3" t="str">
        <f>Table4[[#This Row],[ID]]</f>
        <v>{6204B2BD-77DF-416C-8AF0-FEB107230E91}</v>
      </c>
      <c r="CC93" s="3" t="str">
        <f>_xlfn.XLOOKUP(Table4[[#This Row],[idElementDefinition]],Table5[idElementDefinition],Table5[idElementValue],"",0)</f>
        <v>{211DD704-D2B9-4B4B-894B-76F0D1D50552}</v>
      </c>
    </row>
    <row r="94" spans="1:81" hidden="1" x14ac:dyDescent="0.25">
      <c r="A94" s="3">
        <f>_xlfn.NUMBERVALUE(Table4[[#This Row],[Title]])</f>
        <v>93</v>
      </c>
      <c r="B94" t="s">
        <v>864</v>
      </c>
      <c r="C94" t="s">
        <v>191</v>
      </c>
      <c r="D94" t="s">
        <v>1410</v>
      </c>
      <c r="E94" t="s">
        <v>1395</v>
      </c>
      <c r="F94" t="s">
        <v>1379</v>
      </c>
      <c r="G94" t="s">
        <v>1506</v>
      </c>
      <c r="J94" t="s">
        <v>865</v>
      </c>
      <c r="K94">
        <v>1</v>
      </c>
      <c r="L94">
        <v>10</v>
      </c>
      <c r="N94">
        <v>0</v>
      </c>
      <c r="O94">
        <v>0</v>
      </c>
      <c r="P94">
        <v>2</v>
      </c>
      <c r="R94">
        <v>0</v>
      </c>
      <c r="S94" t="s">
        <v>840</v>
      </c>
      <c r="T94" t="s">
        <v>1110</v>
      </c>
      <c r="AD94">
        <v>0</v>
      </c>
      <c r="AE94">
        <v>0</v>
      </c>
      <c r="AF94" t="str">
        <f>_xlfn.XLOOKUP(Table4[[#This Row],[idCategory1]],Table1[ID],Table1[Titel],"",0)</f>
        <v>Finanzen</v>
      </c>
      <c r="AG94" t="str">
        <f>_xlfn.XLOOKUP(Table4[[#This Row],[idCategory2]],Table1[ID],Table1[Titel],"",0)</f>
        <v>Darlehen</v>
      </c>
      <c r="AH94" t="str">
        <f>_xlfn.XLOOKUP(Table4[[#This Row],[idCategory3]],Table1[ID],Table1[Titel],"",0)</f>
        <v>Bank 3</v>
      </c>
      <c r="AI94" t="str">
        <f>_xlfn.XLOOKUP(Table4[[#This Row],[idCategory4]],Table1[ID],Table1[Titel],"",0)</f>
        <v>Tilgungsplan</v>
      </c>
      <c r="AJ94" t="str">
        <f>_xlfn.XLOOKUP(Table4[[#This Row],[idCategory5]],Table1[ID],Table1[Titel],"",0)</f>
        <v/>
      </c>
      <c r="AK94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Finanzen,Darlehen,Bank 3,Tilgungsplan</v>
      </c>
      <c r="AL94" s="3">
        <f>Sheet9!AG94</f>
        <v>1.0416666666666666E-2</v>
      </c>
      <c r="AM94" s="3">
        <f>Sheet9!AH94</f>
        <v>0</v>
      </c>
      <c r="AN94" s="3">
        <f>Sheet9!AI94</f>
        <v>96</v>
      </c>
      <c r="AO94" s="3" t="b">
        <f>Sheet9!AJ94</f>
        <v>0</v>
      </c>
      <c r="AP94" s="3">
        <f>Sheet9!AK94</f>
        <v>0</v>
      </c>
      <c r="AQ94" s="3">
        <f>Sheet9!AL94</f>
        <v>0</v>
      </c>
      <c r="AR94" s="3">
        <f>Sheet9!AM94</f>
        <v>0</v>
      </c>
      <c r="AS94" s="3">
        <f>Sheet9!AN94</f>
        <v>0</v>
      </c>
      <c r="AT94" s="3">
        <f>Sheet9!AO94</f>
        <v>0</v>
      </c>
      <c r="AU94" s="3">
        <f>Sheet9!AP94</f>
        <v>0</v>
      </c>
      <c r="AV94" s="3">
        <f>Sheet9!AQ94</f>
        <v>0</v>
      </c>
      <c r="AW94" s="3">
        <f>Sheet9!AR94</f>
        <v>0</v>
      </c>
      <c r="AX94" s="3">
        <f>Sheet9!AS94</f>
        <v>0</v>
      </c>
      <c r="AY94" s="3">
        <f>Sheet9!AT94</f>
        <v>0</v>
      </c>
      <c r="AZ94" s="3">
        <f>Sheet9!AU94</f>
        <v>0</v>
      </c>
      <c r="BA94" s="3">
        <f>Sheet9!AV94</f>
        <v>0</v>
      </c>
      <c r="BB94" s="3">
        <f>Sheet9!AW94</f>
        <v>0</v>
      </c>
      <c r="BC94" s="3">
        <f>Sheet9!AX94</f>
        <v>0</v>
      </c>
      <c r="BD94" s="3">
        <f>Sheet9!AY94</f>
        <v>0</v>
      </c>
      <c r="BE94" s="3">
        <f>Sheet9!AZ94</f>
        <v>0</v>
      </c>
      <c r="BF94" s="3">
        <f>Sheet9!BA94</f>
        <v>0</v>
      </c>
      <c r="BG94" s="3">
        <f>Sheet9!BB94</f>
        <v>0</v>
      </c>
      <c r="BH94" s="3">
        <f>Sheet9!BC94</f>
        <v>0</v>
      </c>
      <c r="BI94" s="3">
        <f>Sheet9!BD94</f>
        <v>0</v>
      </c>
      <c r="BJ94" s="3">
        <f>Sheet9!BE94</f>
        <v>0</v>
      </c>
      <c r="BK94" s="3">
        <f>Sheet9!BF94</f>
        <v>0</v>
      </c>
      <c r="BL94" s="3">
        <f>Sheet9!BG94</f>
        <v>0</v>
      </c>
      <c r="BM94" s="3">
        <f>Sheet9!BH94</f>
        <v>0</v>
      </c>
      <c r="BN94" s="3">
        <f>Sheet9!BI94</f>
        <v>0</v>
      </c>
      <c r="BO94" s="3">
        <f>Sheet9!BJ94</f>
        <v>0</v>
      </c>
      <c r="BP94" s="3">
        <f>Sheet9!BK94</f>
        <v>0</v>
      </c>
      <c r="BQ94" s="3">
        <f>Sheet9!BL94</f>
        <v>0</v>
      </c>
      <c r="BR94" s="3">
        <f>Sheet9!BM94</f>
        <v>0</v>
      </c>
      <c r="BS94" s="3">
        <f>Sheet9!BN94</f>
        <v>0</v>
      </c>
      <c r="BT94" s="3">
        <f>Sheet9!BO94</f>
        <v>0</v>
      </c>
      <c r="BU94" s="3">
        <f>Sheet9!BP94</f>
        <v>0</v>
      </c>
      <c r="BV94" s="3">
        <f>Sheet9!BQ94</f>
        <v>0</v>
      </c>
      <c r="BW94" s="3">
        <f>Sheet9!BR94</f>
        <v>0</v>
      </c>
      <c r="BX94" s="3">
        <f>Sheet9!BS94</f>
        <v>0</v>
      </c>
      <c r="BY94" s="3">
        <f>Sheet9!BT94</f>
        <v>0</v>
      </c>
      <c r="BZ94" s="3">
        <f>Sheet9!BU94</f>
        <v>0</v>
      </c>
      <c r="CA94" s="3" t="s">
        <v>1671</v>
      </c>
      <c r="CB94" s="3" t="str">
        <f>Table4[[#This Row],[ID]]</f>
        <v>{E3BB2F84-2E7C-4D73-B6B6-4C0DA7257DAE}</v>
      </c>
      <c r="CC94" s="3" t="str">
        <f>_xlfn.XLOOKUP(Table4[[#This Row],[idElementDefinition]],Table5[idElementDefinition],Table5[idElementValue],"",0)</f>
        <v>{2DEDF5C9-9F81-4337-9C71-6C89ADC95AB2}</v>
      </c>
    </row>
    <row r="95" spans="1:81" hidden="1" x14ac:dyDescent="0.25">
      <c r="A95" s="3">
        <f>_xlfn.NUMBERVALUE(Table4[[#This Row],[Title]])</f>
        <v>94</v>
      </c>
      <c r="B95" t="s">
        <v>872</v>
      </c>
      <c r="C95" t="s">
        <v>191</v>
      </c>
      <c r="D95" t="s">
        <v>1410</v>
      </c>
      <c r="E95" t="s">
        <v>1395</v>
      </c>
      <c r="F95" t="s">
        <v>1379</v>
      </c>
      <c r="G95" t="s">
        <v>1531</v>
      </c>
      <c r="I95" t="s">
        <v>215</v>
      </c>
      <c r="J95" t="s">
        <v>873</v>
      </c>
      <c r="K95">
        <v>1</v>
      </c>
      <c r="L95">
        <v>10</v>
      </c>
      <c r="N95">
        <v>0</v>
      </c>
      <c r="O95">
        <v>0</v>
      </c>
      <c r="P95">
        <v>2</v>
      </c>
      <c r="R95">
        <v>0</v>
      </c>
      <c r="AD95">
        <v>0</v>
      </c>
      <c r="AE95">
        <v>0</v>
      </c>
      <c r="AF95" t="str">
        <f>_xlfn.XLOOKUP(Table4[[#This Row],[idCategory1]],Table1[ID],Table1[Titel],"",0)</f>
        <v>Finanzen</v>
      </c>
      <c r="AG95" t="str">
        <f>_xlfn.XLOOKUP(Table4[[#This Row],[idCategory2]],Table1[ID],Table1[Titel],"",0)</f>
        <v>Darlehen</v>
      </c>
      <c r="AH95" t="str">
        <f>_xlfn.XLOOKUP(Table4[[#This Row],[idCategory3]],Table1[ID],Table1[Titel],"",0)</f>
        <v>Bank 3</v>
      </c>
      <c r="AI95" t="str">
        <f>_xlfn.XLOOKUP(Table4[[#This Row],[idCategory4]],Table1[ID],Table1[Titel],"",0)</f>
        <v>Zinssatz</v>
      </c>
      <c r="AJ95" t="str">
        <f>_xlfn.XLOOKUP(Table4[[#This Row],[idCategory5]],Table1[ID],Table1[Titel],"",0)</f>
        <v/>
      </c>
      <c r="AK95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Finanzen,Darlehen,Bank 3,Zinssatz</v>
      </c>
      <c r="AL95" s="3">
        <f>Sheet9!AG95</f>
        <v>2.75E-2</v>
      </c>
      <c r="AM95" s="3">
        <f>Sheet9!AH95</f>
        <v>0</v>
      </c>
      <c r="AN95" s="3">
        <f>Sheet9!AI95</f>
        <v>0</v>
      </c>
      <c r="AO95" s="3" t="b">
        <f>Sheet9!AJ95</f>
        <v>0</v>
      </c>
      <c r="AP95" s="3">
        <f>Sheet9!AK95</f>
        <v>0</v>
      </c>
      <c r="AQ95" s="3">
        <f>Sheet9!AL95</f>
        <v>0</v>
      </c>
      <c r="AR95" s="3">
        <f>Sheet9!AM95</f>
        <v>0</v>
      </c>
      <c r="AS95" s="3">
        <f>Sheet9!AN95</f>
        <v>0</v>
      </c>
      <c r="AT95" s="3">
        <f>Sheet9!AO95</f>
        <v>0</v>
      </c>
      <c r="AU95" s="3">
        <f>Sheet9!AP95</f>
        <v>0</v>
      </c>
      <c r="AV95" s="3">
        <f>Sheet9!AQ95</f>
        <v>0</v>
      </c>
      <c r="AW95" s="3">
        <f>Sheet9!AR95</f>
        <v>0</v>
      </c>
      <c r="AX95" s="3">
        <f>Sheet9!AS95</f>
        <v>0</v>
      </c>
      <c r="AY95" s="3">
        <f>Sheet9!AT95</f>
        <v>0</v>
      </c>
      <c r="AZ95" s="3">
        <f>Sheet9!AU95</f>
        <v>0</v>
      </c>
      <c r="BA95" s="3">
        <f>Sheet9!AV95</f>
        <v>0</v>
      </c>
      <c r="BB95" s="3">
        <f>Sheet9!AW95</f>
        <v>0</v>
      </c>
      <c r="BC95" s="3">
        <f>Sheet9!AX95</f>
        <v>0</v>
      </c>
      <c r="BD95" s="3">
        <f>Sheet9!AY95</f>
        <v>0</v>
      </c>
      <c r="BE95" s="3">
        <f>Sheet9!AZ95</f>
        <v>0</v>
      </c>
      <c r="BF95" s="3">
        <f>Sheet9!BA95</f>
        <v>0</v>
      </c>
      <c r="BG95" s="3">
        <f>Sheet9!BB95</f>
        <v>0</v>
      </c>
      <c r="BH95" s="3">
        <f>Sheet9!BC95</f>
        <v>0</v>
      </c>
      <c r="BI95" s="3">
        <f>Sheet9!BD95</f>
        <v>0</v>
      </c>
      <c r="BJ95" s="3">
        <f>Sheet9!BE95</f>
        <v>0</v>
      </c>
      <c r="BK95" s="3">
        <f>Sheet9!BF95</f>
        <v>0</v>
      </c>
      <c r="BL95" s="3">
        <f>Sheet9!BG95</f>
        <v>0</v>
      </c>
      <c r="BM95" s="3">
        <f>Sheet9!BH95</f>
        <v>0</v>
      </c>
      <c r="BN95" s="3">
        <f>Sheet9!BI95</f>
        <v>0</v>
      </c>
      <c r="BO95" s="3">
        <f>Sheet9!BJ95</f>
        <v>0</v>
      </c>
      <c r="BP95" s="3">
        <f>Sheet9!BK95</f>
        <v>0</v>
      </c>
      <c r="BQ95" s="3">
        <f>Sheet9!BL95</f>
        <v>0</v>
      </c>
      <c r="BR95" s="3">
        <f>Sheet9!BM95</f>
        <v>0</v>
      </c>
      <c r="BS95" s="3">
        <f>Sheet9!BN95</f>
        <v>0</v>
      </c>
      <c r="BT95" s="3">
        <f>Sheet9!BO95</f>
        <v>0</v>
      </c>
      <c r="BU95" s="3">
        <f>Sheet9!BP95</f>
        <v>0</v>
      </c>
      <c r="BV95" s="3">
        <f>Sheet9!BQ95</f>
        <v>0</v>
      </c>
      <c r="BW95" s="3">
        <f>Sheet9!BR95</f>
        <v>0</v>
      </c>
      <c r="BX95" s="3">
        <f>Sheet9!BS95</f>
        <v>0</v>
      </c>
      <c r="BY95" s="3">
        <f>Sheet9!BT95</f>
        <v>0</v>
      </c>
      <c r="BZ95" s="3">
        <f>Sheet9!BU95</f>
        <v>0</v>
      </c>
      <c r="CA95" s="3" t="s">
        <v>1671</v>
      </c>
      <c r="CB95" s="3" t="str">
        <f>Table4[[#This Row],[ID]]</f>
        <v>{84F6D959-53BB-498F-895C-4D025C9C1CB4}</v>
      </c>
      <c r="CC95" s="3" t="str">
        <f>_xlfn.XLOOKUP(Table4[[#This Row],[idElementDefinition]],Table5[idElementDefinition],Table5[idElementValue],"",0)</f>
        <v>{325FF335-DE52-4243-9AD2-CD586B1132CE}</v>
      </c>
    </row>
    <row r="96" spans="1:81" hidden="1" x14ac:dyDescent="0.25">
      <c r="A96" s="3">
        <f>_xlfn.NUMBERVALUE(Table4[[#This Row],[Title]])</f>
        <v>95</v>
      </c>
      <c r="B96" t="s">
        <v>1068</v>
      </c>
      <c r="C96" t="s">
        <v>191</v>
      </c>
      <c r="D96" t="s">
        <v>1410</v>
      </c>
      <c r="E96" t="s">
        <v>1395</v>
      </c>
      <c r="F96" t="s">
        <v>1385</v>
      </c>
      <c r="I96" t="s">
        <v>209</v>
      </c>
      <c r="J96" t="s">
        <v>983</v>
      </c>
      <c r="K96">
        <v>1</v>
      </c>
      <c r="L96">
        <v>10</v>
      </c>
      <c r="N96">
        <v>0</v>
      </c>
      <c r="O96">
        <v>0</v>
      </c>
      <c r="P96">
        <v>1</v>
      </c>
      <c r="R96">
        <v>0</v>
      </c>
      <c r="S96" t="s">
        <v>1307</v>
      </c>
      <c r="AD96">
        <v>0</v>
      </c>
      <c r="AE96">
        <v>0</v>
      </c>
      <c r="AF96" t="str">
        <f>_xlfn.XLOOKUP(Table4[[#This Row],[idCategory1]],Table1[ID],Table1[Titel],"",0)</f>
        <v>Finanzen</v>
      </c>
      <c r="AG96" t="str">
        <f>_xlfn.XLOOKUP(Table4[[#This Row],[idCategory2]],Table1[ID],Table1[Titel],"",0)</f>
        <v>Darlehen</v>
      </c>
      <c r="AH96" t="str">
        <f>_xlfn.XLOOKUP(Table4[[#This Row],[idCategory3]],Table1[ID],Table1[Titel],"",0)</f>
        <v>Bereitstellungszinsen</v>
      </c>
      <c r="AI96" t="str">
        <f>_xlfn.XLOOKUP(Table4[[#This Row],[idCategory4]],Table1[ID],Table1[Titel],"",0)</f>
        <v/>
      </c>
      <c r="AJ96" t="str">
        <f>_xlfn.XLOOKUP(Table4[[#This Row],[idCategory5]],Table1[ID],Table1[Titel],"",0)</f>
        <v/>
      </c>
      <c r="AK96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Finanzen,Darlehen,Bereitstellungszinsen</v>
      </c>
      <c r="AL96" s="3">
        <f>Sheet9!AG96</f>
        <v>17200</v>
      </c>
      <c r="AM96" s="3">
        <f>Sheet9!AH96</f>
        <v>4</v>
      </c>
      <c r="AN96" s="3">
        <f>Sheet9!AI96</f>
        <v>10</v>
      </c>
      <c r="AO96" s="3" t="b">
        <f>Sheet9!AJ96</f>
        <v>0</v>
      </c>
      <c r="AP96" s="3">
        <f>Sheet9!AK96</f>
        <v>0</v>
      </c>
      <c r="AQ96" s="3">
        <f>Sheet9!AL96</f>
        <v>0</v>
      </c>
      <c r="AR96" s="3">
        <f>Sheet9!AM96</f>
        <v>7500</v>
      </c>
      <c r="AS96" s="3">
        <f>Sheet9!AN96</f>
        <v>7500</v>
      </c>
      <c r="AT96" s="3">
        <f>Sheet9!AO96</f>
        <v>7500</v>
      </c>
      <c r="AU96" s="3">
        <f>Sheet9!AP96</f>
        <v>0</v>
      </c>
      <c r="AV96" s="3">
        <f>Sheet9!AQ96</f>
        <v>0</v>
      </c>
      <c r="AW96" s="3">
        <f>Sheet9!AR96</f>
        <v>0</v>
      </c>
      <c r="AX96" s="3">
        <f>Sheet9!AS96</f>
        <v>0</v>
      </c>
      <c r="AY96" s="3">
        <f>Sheet9!AT96</f>
        <v>0</v>
      </c>
      <c r="AZ96" s="3">
        <f>Sheet9!AU96</f>
        <v>0</v>
      </c>
      <c r="BA96" s="3">
        <f>Sheet9!AV96</f>
        <v>0</v>
      </c>
      <c r="BB96" s="3">
        <f>Sheet9!AW96</f>
        <v>0</v>
      </c>
      <c r="BC96" s="3">
        <f>Sheet9!AX96</f>
        <v>0</v>
      </c>
      <c r="BD96" s="3">
        <f>Sheet9!AY96</f>
        <v>0</v>
      </c>
      <c r="BE96" s="3">
        <f>Sheet9!AZ96</f>
        <v>0</v>
      </c>
      <c r="BF96" s="3">
        <f>Sheet9!BA96</f>
        <v>0</v>
      </c>
      <c r="BG96" s="3">
        <f>Sheet9!BB96</f>
        <v>0</v>
      </c>
      <c r="BH96" s="3">
        <f>Sheet9!BC96</f>
        <v>0</v>
      </c>
      <c r="BI96" s="3">
        <f>Sheet9!BD96</f>
        <v>0</v>
      </c>
      <c r="BJ96" s="3">
        <f>Sheet9!BE96</f>
        <v>0</v>
      </c>
      <c r="BK96" s="3">
        <f>Sheet9!BF96</f>
        <v>0</v>
      </c>
      <c r="BL96" s="3">
        <f>Sheet9!BG96</f>
        <v>0</v>
      </c>
      <c r="BM96" s="3">
        <f>Sheet9!BH96</f>
        <v>0</v>
      </c>
      <c r="BN96" s="3">
        <f>Sheet9!BI96</f>
        <v>0</v>
      </c>
      <c r="BO96" s="3">
        <f>Sheet9!BJ96</f>
        <v>0</v>
      </c>
      <c r="BP96" s="3">
        <f>Sheet9!BK96</f>
        <v>0</v>
      </c>
      <c r="BQ96" s="3">
        <f>Sheet9!BL96</f>
        <v>0</v>
      </c>
      <c r="BR96" s="3">
        <f>Sheet9!BM96</f>
        <v>0</v>
      </c>
      <c r="BS96" s="3">
        <f>Sheet9!BN96</f>
        <v>0</v>
      </c>
      <c r="BT96" s="3">
        <f>Sheet9!BO96</f>
        <v>0</v>
      </c>
      <c r="BU96" s="3">
        <f>Sheet9!BP96</f>
        <v>0</v>
      </c>
      <c r="BV96" s="3">
        <f>Sheet9!BQ96</f>
        <v>0</v>
      </c>
      <c r="BW96" s="3">
        <f>Sheet9!BR96</f>
        <v>0</v>
      </c>
      <c r="BX96" s="3">
        <f>Sheet9!BS96</f>
        <v>0</v>
      </c>
      <c r="BY96" s="3">
        <f>Sheet9!BT96</f>
        <v>0</v>
      </c>
      <c r="BZ96" s="3">
        <f>Sheet9!BU96</f>
        <v>0</v>
      </c>
      <c r="CA96" s="3" t="s">
        <v>1671</v>
      </c>
      <c r="CB96" s="3" t="str">
        <f>Table4[[#This Row],[ID]]</f>
        <v>{D97F8E61-8674-4E40-8551-9621E0F55FF0}</v>
      </c>
      <c r="CC96" s="3" t="str">
        <f>_xlfn.XLOOKUP(Table4[[#This Row],[idElementDefinition]],Table5[idElementDefinition],Table5[idElementValue],"",0)</f>
        <v>{A05408A2-7C5D-4B9B-941A-E35C8D9A188E}</v>
      </c>
    </row>
    <row r="97" spans="1:81" hidden="1" x14ac:dyDescent="0.25">
      <c r="A97" s="3">
        <f>_xlfn.NUMBERVALUE(Table4[[#This Row],[Title]])</f>
        <v>96</v>
      </c>
      <c r="B97" s="3" t="s">
        <v>1295</v>
      </c>
      <c r="C97" t="s">
        <v>191</v>
      </c>
      <c r="D97" t="s">
        <v>1410</v>
      </c>
      <c r="E97" t="s">
        <v>1396</v>
      </c>
      <c r="I97" t="s">
        <v>211</v>
      </c>
      <c r="J97" t="s">
        <v>1112</v>
      </c>
      <c r="K97">
        <v>1</v>
      </c>
      <c r="L97">
        <v>10</v>
      </c>
      <c r="N97">
        <v>0</v>
      </c>
      <c r="O97">
        <v>0</v>
      </c>
      <c r="P97">
        <v>0</v>
      </c>
      <c r="R97">
        <v>0</v>
      </c>
      <c r="U97" s="3"/>
      <c r="AD97">
        <v>0</v>
      </c>
      <c r="AE97">
        <v>0</v>
      </c>
      <c r="AF97" s="3" t="str">
        <f>_xlfn.XLOOKUP(Table4[[#This Row],[idCategory1]],Table1[ID],Table1[Titel],"",0)</f>
        <v>Finanzen</v>
      </c>
      <c r="AG97" s="3" t="str">
        <f>_xlfn.XLOOKUP(Table4[[#This Row],[idCategory2]],Table1[ID],Table1[Titel],"",0)</f>
        <v>Debitorenlaufzeit</v>
      </c>
      <c r="AH97" s="3" t="str">
        <f>_xlfn.XLOOKUP(Table4[[#This Row],[idCategory3]],Table1[ID],Table1[Titel],"",0)</f>
        <v/>
      </c>
      <c r="AI97" s="3" t="str">
        <f>_xlfn.XLOOKUP(Table4[[#This Row],[idCategory4]],Table1[ID],Table1[Titel],"",0)</f>
        <v/>
      </c>
      <c r="AJ97" s="3" t="str">
        <f>_xlfn.XLOOKUP(Table4[[#This Row],[idCategory5]],Table1[ID],Table1[Titel],"",0)</f>
        <v/>
      </c>
      <c r="AK97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Finanzen,Debitorenlaufzeit</v>
      </c>
      <c r="AL97" s="3">
        <f>Sheet9!AG97</f>
        <v>1</v>
      </c>
      <c r="AM97" s="3">
        <f>Sheet9!AH97</f>
        <v>0</v>
      </c>
      <c r="AN97" s="3">
        <f>Sheet9!AI97</f>
        <v>0</v>
      </c>
      <c r="AO97" s="3" t="b">
        <f>Sheet9!AJ97</f>
        <v>0</v>
      </c>
      <c r="AP97" s="3">
        <f>Sheet9!AK97</f>
        <v>0</v>
      </c>
      <c r="AQ97" s="3">
        <f>Sheet9!AL97</f>
        <v>0</v>
      </c>
      <c r="AR97" s="3">
        <f>Sheet9!AM97</f>
        <v>0</v>
      </c>
      <c r="AS97" s="3">
        <f>Sheet9!AN97</f>
        <v>0</v>
      </c>
      <c r="AT97" s="3">
        <f>Sheet9!AO97</f>
        <v>0</v>
      </c>
      <c r="AU97" s="3">
        <f>Sheet9!AP97</f>
        <v>0</v>
      </c>
      <c r="AV97" s="3">
        <f>Sheet9!AQ97</f>
        <v>0</v>
      </c>
      <c r="AW97" s="3">
        <f>Sheet9!AR97</f>
        <v>0</v>
      </c>
      <c r="AX97" s="3">
        <f>Sheet9!AS97</f>
        <v>0</v>
      </c>
      <c r="AY97" s="3">
        <f>Sheet9!AT97</f>
        <v>0</v>
      </c>
      <c r="AZ97" s="3">
        <f>Sheet9!AU97</f>
        <v>0</v>
      </c>
      <c r="BA97" s="3">
        <f>Sheet9!AV97</f>
        <v>0</v>
      </c>
      <c r="BB97" s="3">
        <f>Sheet9!AW97</f>
        <v>0</v>
      </c>
      <c r="BC97" s="3">
        <f>Sheet9!AX97</f>
        <v>0</v>
      </c>
      <c r="BD97" s="3">
        <f>Sheet9!AY97</f>
        <v>0</v>
      </c>
      <c r="BE97" s="3">
        <f>Sheet9!AZ97</f>
        <v>0</v>
      </c>
      <c r="BF97" s="3">
        <f>Sheet9!BA97</f>
        <v>0</v>
      </c>
      <c r="BG97" s="3">
        <f>Sheet9!BB97</f>
        <v>0</v>
      </c>
      <c r="BH97" s="3">
        <f>Sheet9!BC97</f>
        <v>0</v>
      </c>
      <c r="BI97" s="3">
        <f>Sheet9!BD97</f>
        <v>0</v>
      </c>
      <c r="BJ97" s="3">
        <f>Sheet9!BE97</f>
        <v>0</v>
      </c>
      <c r="BK97" s="3">
        <f>Sheet9!BF97</f>
        <v>0</v>
      </c>
      <c r="BL97" s="3">
        <f>Sheet9!BG97</f>
        <v>0</v>
      </c>
      <c r="BM97" s="3">
        <f>Sheet9!BH97</f>
        <v>0</v>
      </c>
      <c r="BN97" s="3">
        <f>Sheet9!BI97</f>
        <v>0</v>
      </c>
      <c r="BO97" s="3">
        <f>Sheet9!BJ97</f>
        <v>0</v>
      </c>
      <c r="BP97" s="3">
        <f>Sheet9!BK97</f>
        <v>0</v>
      </c>
      <c r="BQ97" s="3">
        <f>Sheet9!BL97</f>
        <v>0</v>
      </c>
      <c r="BR97" s="3">
        <f>Sheet9!BM97</f>
        <v>0</v>
      </c>
      <c r="BS97" s="3">
        <f>Sheet9!BN97</f>
        <v>0</v>
      </c>
      <c r="BT97" s="3">
        <f>Sheet9!BO97</f>
        <v>0</v>
      </c>
      <c r="BU97" s="3">
        <f>Sheet9!BP97</f>
        <v>0</v>
      </c>
      <c r="BV97" s="3">
        <f>Sheet9!BQ97</f>
        <v>0</v>
      </c>
      <c r="BW97" s="3">
        <f>Sheet9!BR97</f>
        <v>0</v>
      </c>
      <c r="BX97" s="3">
        <f>Sheet9!BS97</f>
        <v>0</v>
      </c>
      <c r="BY97" s="3">
        <f>Sheet9!BT97</f>
        <v>0</v>
      </c>
      <c r="BZ97" s="3">
        <f>Sheet9!BU97</f>
        <v>0</v>
      </c>
      <c r="CA97" s="3" t="s">
        <v>1671</v>
      </c>
      <c r="CB97" s="3" t="str">
        <f>Table4[[#This Row],[ID]]</f>
        <v>{A7CD5100-11C0-4545-BE29-ECE7477D242F}</v>
      </c>
      <c r="CC97" s="3" t="str">
        <f>_xlfn.XLOOKUP(Table4[[#This Row],[idElementDefinition]],Table5[idElementDefinition],Table5[idElementValue],"",0)</f>
        <v>{B87F56B9-71D1-4596-8D7E-2149EB6D58CF}</v>
      </c>
    </row>
    <row r="98" spans="1:81" hidden="1" x14ac:dyDescent="0.25">
      <c r="A98" s="3">
        <f>_xlfn.NUMBERVALUE(Table4[[#This Row],[Title]])</f>
        <v>97</v>
      </c>
      <c r="B98" t="s">
        <v>619</v>
      </c>
      <c r="C98" t="s">
        <v>191</v>
      </c>
      <c r="D98" t="s">
        <v>1410</v>
      </c>
      <c r="E98" t="s">
        <v>1400</v>
      </c>
      <c r="G98" t="s">
        <v>1386</v>
      </c>
      <c r="I98" t="s">
        <v>209</v>
      </c>
      <c r="J98" t="s">
        <v>620</v>
      </c>
      <c r="K98">
        <v>1</v>
      </c>
      <c r="L98">
        <v>10</v>
      </c>
      <c r="N98">
        <v>0</v>
      </c>
      <c r="O98">
        <v>0</v>
      </c>
      <c r="P98">
        <v>1</v>
      </c>
      <c r="R98">
        <v>0</v>
      </c>
      <c r="S98" t="s">
        <v>840</v>
      </c>
      <c r="T98" t="s">
        <v>874</v>
      </c>
      <c r="AD98">
        <v>0</v>
      </c>
      <c r="AE98">
        <v>0</v>
      </c>
      <c r="AF98" t="str">
        <f>_xlfn.XLOOKUP(Table4[[#This Row],[idCategory1]],Table1[ID],Table1[Titel],"",0)</f>
        <v>Finanzen</v>
      </c>
      <c r="AG98" t="str">
        <f>_xlfn.XLOOKUP(Table4[[#This Row],[idCategory2]],Table1[ID],Table1[Titel],"",0)</f>
        <v>Eigenkapital</v>
      </c>
      <c r="AH98" t="str">
        <f>_xlfn.XLOOKUP(Table4[[#This Row],[idCategory3]],Table1[ID],Table1[Titel],"",0)</f>
        <v/>
      </c>
      <c r="AI98" t="str">
        <f>_xlfn.XLOOKUP(Table4[[#This Row],[idCategory4]],Table1[ID],Table1[Titel],"",0)</f>
        <v>Betrag</v>
      </c>
      <c r="AJ98" t="str">
        <f>_xlfn.XLOOKUP(Table4[[#This Row],[idCategory5]],Table1[ID],Table1[Titel],"",0)</f>
        <v/>
      </c>
      <c r="AK98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Finanzen,Eigenkapital,Betrag</v>
      </c>
      <c r="AL98" s="3">
        <f>Sheet9!AG98</f>
        <v>16690901</v>
      </c>
      <c r="AM98" s="3">
        <f>Sheet9!AH98</f>
        <v>0</v>
      </c>
      <c r="AN98" s="3">
        <f>Sheet9!AI98</f>
        <v>1</v>
      </c>
      <c r="AO98" s="3" t="b">
        <f>Sheet9!AJ98</f>
        <v>0</v>
      </c>
      <c r="AP98" s="3">
        <f>Sheet9!AK98</f>
        <v>0</v>
      </c>
      <c r="AQ98" s="3">
        <f>Sheet9!AL98</f>
        <v>0</v>
      </c>
      <c r="AR98" s="3">
        <f>Sheet9!AM98</f>
        <v>0</v>
      </c>
      <c r="AS98" s="3">
        <f>Sheet9!AN98</f>
        <v>0</v>
      </c>
      <c r="AT98" s="3">
        <f>Sheet9!AO98</f>
        <v>0</v>
      </c>
      <c r="AU98" s="3">
        <f>Sheet9!AP98</f>
        <v>0</v>
      </c>
      <c r="AV98" s="3">
        <f>Sheet9!AQ98</f>
        <v>0</v>
      </c>
      <c r="AW98" s="3">
        <f>Sheet9!AR98</f>
        <v>0</v>
      </c>
      <c r="AX98" s="3">
        <f>Sheet9!AS98</f>
        <v>0</v>
      </c>
      <c r="AY98" s="3">
        <f>Sheet9!AT98</f>
        <v>0</v>
      </c>
      <c r="AZ98" s="3">
        <f>Sheet9!AU98</f>
        <v>0</v>
      </c>
      <c r="BA98" s="3">
        <f>Sheet9!AV98</f>
        <v>0</v>
      </c>
      <c r="BB98" s="3">
        <f>Sheet9!AW98</f>
        <v>0</v>
      </c>
      <c r="BC98" s="3">
        <f>Sheet9!AX98</f>
        <v>0</v>
      </c>
      <c r="BD98" s="3">
        <f>Sheet9!AY98</f>
        <v>0</v>
      </c>
      <c r="BE98" s="3">
        <f>Sheet9!AZ98</f>
        <v>0</v>
      </c>
      <c r="BF98" s="3">
        <f>Sheet9!BA98</f>
        <v>0</v>
      </c>
      <c r="BG98" s="3">
        <f>Sheet9!BB98</f>
        <v>0</v>
      </c>
      <c r="BH98" s="3">
        <f>Sheet9!BC98</f>
        <v>0</v>
      </c>
      <c r="BI98" s="3">
        <f>Sheet9!BD98</f>
        <v>0</v>
      </c>
      <c r="BJ98" s="3">
        <f>Sheet9!BE98</f>
        <v>0</v>
      </c>
      <c r="BK98" s="3">
        <f>Sheet9!BF98</f>
        <v>0</v>
      </c>
      <c r="BL98" s="3">
        <f>Sheet9!BG98</f>
        <v>0</v>
      </c>
      <c r="BM98" s="3">
        <f>Sheet9!BH98</f>
        <v>0</v>
      </c>
      <c r="BN98" s="3">
        <f>Sheet9!BI98</f>
        <v>0</v>
      </c>
      <c r="BO98" s="3">
        <f>Sheet9!BJ98</f>
        <v>0</v>
      </c>
      <c r="BP98" s="3">
        <f>Sheet9!BK98</f>
        <v>0</v>
      </c>
      <c r="BQ98" s="3">
        <f>Sheet9!BL98</f>
        <v>0</v>
      </c>
      <c r="BR98" s="3">
        <f>Sheet9!BM98</f>
        <v>0</v>
      </c>
      <c r="BS98" s="3">
        <f>Sheet9!BN98</f>
        <v>0</v>
      </c>
      <c r="BT98" s="3">
        <f>Sheet9!BO98</f>
        <v>0</v>
      </c>
      <c r="BU98" s="3">
        <f>Sheet9!BP98</f>
        <v>0</v>
      </c>
      <c r="BV98" s="3">
        <f>Sheet9!BQ98</f>
        <v>0</v>
      </c>
      <c r="BW98" s="3">
        <f>Sheet9!BR98</f>
        <v>0</v>
      </c>
      <c r="BX98" s="3">
        <f>Sheet9!BS98</f>
        <v>0</v>
      </c>
      <c r="BY98" s="3">
        <f>Sheet9!BT98</f>
        <v>0</v>
      </c>
      <c r="BZ98" s="3">
        <f>Sheet9!BU98</f>
        <v>0</v>
      </c>
      <c r="CA98" s="3" t="s">
        <v>1671</v>
      </c>
      <c r="CB98" s="3" t="str">
        <f>Table4[[#This Row],[ID]]</f>
        <v>{3282CC6D-2874-4967-B3FE-0EA933E0E7E6}</v>
      </c>
      <c r="CC98" s="3" t="str">
        <f>_xlfn.XLOOKUP(Table4[[#This Row],[idElementDefinition]],Table5[idElementDefinition],Table5[idElementValue],"",0)</f>
        <v>{CD9F8256-A844-4FC7-A524-57BD06D48063}</v>
      </c>
    </row>
    <row r="99" spans="1:81" hidden="1" x14ac:dyDescent="0.25">
      <c r="A99" s="3">
        <f>_xlfn.NUMBERVALUE(Table4[[#This Row],[Title]])</f>
        <v>98</v>
      </c>
      <c r="B99" t="s">
        <v>874</v>
      </c>
      <c r="C99" t="s">
        <v>191</v>
      </c>
      <c r="D99" t="s">
        <v>1410</v>
      </c>
      <c r="E99" t="s">
        <v>1400</v>
      </c>
      <c r="G99" t="s">
        <v>1457</v>
      </c>
      <c r="I99" t="s">
        <v>211</v>
      </c>
      <c r="J99" t="s">
        <v>708</v>
      </c>
      <c r="K99">
        <v>1</v>
      </c>
      <c r="L99">
        <v>10</v>
      </c>
      <c r="N99">
        <v>0</v>
      </c>
      <c r="O99">
        <v>0</v>
      </c>
      <c r="P99">
        <v>0</v>
      </c>
      <c r="R99">
        <v>0</v>
      </c>
      <c r="AD99">
        <v>0</v>
      </c>
      <c r="AE99">
        <v>0</v>
      </c>
      <c r="AF99" t="str">
        <f>_xlfn.XLOOKUP(Table4[[#This Row],[idCategory1]],Table1[ID],Table1[Titel],"",0)</f>
        <v>Finanzen</v>
      </c>
      <c r="AG99" t="str">
        <f>_xlfn.XLOOKUP(Table4[[#This Row],[idCategory2]],Table1[ID],Table1[Titel],"",0)</f>
        <v>Eigenkapital</v>
      </c>
      <c r="AH99" t="str">
        <f>_xlfn.XLOOKUP(Table4[[#This Row],[idCategory3]],Table1[ID],Table1[Titel],"",0)</f>
        <v/>
      </c>
      <c r="AI99" t="str">
        <f>_xlfn.XLOOKUP(Table4[[#This Row],[idCategory4]],Table1[ID],Table1[Titel],"",0)</f>
        <v>Offset Auszahlung</v>
      </c>
      <c r="AJ99" t="str">
        <f>_xlfn.XLOOKUP(Table4[[#This Row],[idCategory5]],Table1[ID],Table1[Titel],"",0)</f>
        <v/>
      </c>
      <c r="AK99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Finanzen,Eigenkapital,Offset Auszahlung</v>
      </c>
      <c r="AL99" s="3">
        <f>Sheet9!AG99</f>
        <v>-12</v>
      </c>
      <c r="AM99" s="3">
        <f>Sheet9!AH99</f>
        <v>0</v>
      </c>
      <c r="AN99" s="3">
        <f>Sheet9!AI99</f>
        <v>0</v>
      </c>
      <c r="AO99" s="3" t="b">
        <f>Sheet9!AJ99</f>
        <v>0</v>
      </c>
      <c r="AP99" s="3">
        <f>Sheet9!AK99</f>
        <v>0</v>
      </c>
      <c r="AQ99" s="3">
        <f>Sheet9!AL99</f>
        <v>0</v>
      </c>
      <c r="AR99" s="3">
        <f>Sheet9!AM99</f>
        <v>0</v>
      </c>
      <c r="AS99" s="3">
        <f>Sheet9!AN99</f>
        <v>0</v>
      </c>
      <c r="AT99" s="3">
        <f>Sheet9!AO99</f>
        <v>0</v>
      </c>
      <c r="AU99" s="3">
        <f>Sheet9!AP99</f>
        <v>0</v>
      </c>
      <c r="AV99" s="3">
        <f>Sheet9!AQ99</f>
        <v>0</v>
      </c>
      <c r="AW99" s="3">
        <f>Sheet9!AR99</f>
        <v>0</v>
      </c>
      <c r="AX99" s="3">
        <f>Sheet9!AS99</f>
        <v>0</v>
      </c>
      <c r="AY99" s="3">
        <f>Sheet9!AT99</f>
        <v>0</v>
      </c>
      <c r="AZ99" s="3">
        <f>Sheet9!AU99</f>
        <v>0</v>
      </c>
      <c r="BA99" s="3">
        <f>Sheet9!AV99</f>
        <v>0</v>
      </c>
      <c r="BB99" s="3">
        <f>Sheet9!AW99</f>
        <v>0</v>
      </c>
      <c r="BC99" s="3">
        <f>Sheet9!AX99</f>
        <v>0</v>
      </c>
      <c r="BD99" s="3">
        <f>Sheet9!AY99</f>
        <v>0</v>
      </c>
      <c r="BE99" s="3">
        <f>Sheet9!AZ99</f>
        <v>0</v>
      </c>
      <c r="BF99" s="3">
        <f>Sheet9!BA99</f>
        <v>0</v>
      </c>
      <c r="BG99" s="3">
        <f>Sheet9!BB99</f>
        <v>0</v>
      </c>
      <c r="BH99" s="3">
        <f>Sheet9!BC99</f>
        <v>0</v>
      </c>
      <c r="BI99" s="3">
        <f>Sheet9!BD99</f>
        <v>0</v>
      </c>
      <c r="BJ99" s="3">
        <f>Sheet9!BE99</f>
        <v>0</v>
      </c>
      <c r="BK99" s="3">
        <f>Sheet9!BF99</f>
        <v>0</v>
      </c>
      <c r="BL99" s="3">
        <f>Sheet9!BG99</f>
        <v>0</v>
      </c>
      <c r="BM99" s="3">
        <f>Sheet9!BH99</f>
        <v>0</v>
      </c>
      <c r="BN99" s="3">
        <f>Sheet9!BI99</f>
        <v>0</v>
      </c>
      <c r="BO99" s="3">
        <f>Sheet9!BJ99</f>
        <v>0</v>
      </c>
      <c r="BP99" s="3">
        <f>Sheet9!BK99</f>
        <v>0</v>
      </c>
      <c r="BQ99" s="3">
        <f>Sheet9!BL99</f>
        <v>0</v>
      </c>
      <c r="BR99" s="3">
        <f>Sheet9!BM99</f>
        <v>0</v>
      </c>
      <c r="BS99" s="3">
        <f>Sheet9!BN99</f>
        <v>0</v>
      </c>
      <c r="BT99" s="3">
        <f>Sheet9!BO99</f>
        <v>0</v>
      </c>
      <c r="BU99" s="3">
        <f>Sheet9!BP99</f>
        <v>0</v>
      </c>
      <c r="BV99" s="3">
        <f>Sheet9!BQ99</f>
        <v>0</v>
      </c>
      <c r="BW99" s="3">
        <f>Sheet9!BR99</f>
        <v>0</v>
      </c>
      <c r="BX99" s="3">
        <f>Sheet9!BS99</f>
        <v>0</v>
      </c>
      <c r="BY99" s="3">
        <f>Sheet9!BT99</f>
        <v>0</v>
      </c>
      <c r="BZ99" s="3">
        <f>Sheet9!BU99</f>
        <v>0</v>
      </c>
      <c r="CA99" s="3" t="s">
        <v>1671</v>
      </c>
      <c r="CB99" s="3" t="str">
        <f>Table4[[#This Row],[ID]]</f>
        <v>{33A6993D-B212-4922-836B-4D4A0A55FD56}</v>
      </c>
      <c r="CC99" s="3" t="str">
        <f>_xlfn.XLOOKUP(Table4[[#This Row],[idElementDefinition]],Table5[idElementDefinition],Table5[idElementValue],"",0)</f>
        <v>{FB188C61-69FD-4663-9458-960D2FF73EEF}</v>
      </c>
    </row>
    <row r="100" spans="1:81" hidden="1" x14ac:dyDescent="0.25">
      <c r="A100" s="3">
        <f>_xlfn.NUMBERVALUE(Table4[[#This Row],[Title]])</f>
        <v>99</v>
      </c>
      <c r="B100" t="s">
        <v>678</v>
      </c>
      <c r="C100" t="s">
        <v>191</v>
      </c>
      <c r="D100" t="s">
        <v>1410</v>
      </c>
      <c r="E100" t="s">
        <v>1426</v>
      </c>
      <c r="J100" t="s">
        <v>679</v>
      </c>
      <c r="K100">
        <v>1</v>
      </c>
      <c r="L100">
        <v>10</v>
      </c>
      <c r="N100">
        <v>0</v>
      </c>
      <c r="O100">
        <v>0</v>
      </c>
      <c r="P100">
        <v>2</v>
      </c>
      <c r="R100">
        <v>0</v>
      </c>
      <c r="AD100">
        <v>0</v>
      </c>
      <c r="AE100">
        <v>0</v>
      </c>
      <c r="AF100" t="str">
        <f>_xlfn.XLOOKUP(Table4[[#This Row],[idCategory1]],Table1[ID],Table1[Titel],"",0)</f>
        <v>Finanzen</v>
      </c>
      <c r="AG100" t="str">
        <f>_xlfn.XLOOKUP(Table4[[#This Row],[idCategory2]],Table1[ID],Table1[Titel],"",0)</f>
        <v>Inflation</v>
      </c>
      <c r="AH100" t="str">
        <f>_xlfn.XLOOKUP(Table4[[#This Row],[idCategory3]],Table1[ID],Table1[Titel],"",0)</f>
        <v/>
      </c>
      <c r="AI100" t="str">
        <f>_xlfn.XLOOKUP(Table4[[#This Row],[idCategory4]],Table1[ID],Table1[Titel],"",0)</f>
        <v/>
      </c>
      <c r="AJ100" t="str">
        <f>_xlfn.XLOOKUP(Table4[[#This Row],[idCategory5]],Table1[ID],Table1[Titel],"",0)</f>
        <v/>
      </c>
      <c r="AK100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Finanzen,Inflation</v>
      </c>
      <c r="AL100" s="3">
        <f>Sheet9!AG100</f>
        <v>0</v>
      </c>
      <c r="AM100" s="3">
        <f>Sheet9!AH100</f>
        <v>0</v>
      </c>
      <c r="AN100" s="3">
        <f>Sheet9!AI100</f>
        <v>0</v>
      </c>
      <c r="AO100" s="3" t="b">
        <f>Sheet9!AJ100</f>
        <v>0</v>
      </c>
      <c r="AP100" s="3">
        <f>Sheet9!AK100</f>
        <v>0</v>
      </c>
      <c r="AQ100" s="3">
        <f>Sheet9!AL100</f>
        <v>0</v>
      </c>
      <c r="AR100" s="3">
        <f>Sheet9!AM100</f>
        <v>0</v>
      </c>
      <c r="AS100" s="3">
        <f>Sheet9!AN100</f>
        <v>0</v>
      </c>
      <c r="AT100" s="3">
        <f>Sheet9!AO100</f>
        <v>0</v>
      </c>
      <c r="AU100" s="3">
        <f>Sheet9!AP100</f>
        <v>0</v>
      </c>
      <c r="AV100" s="3">
        <f>Sheet9!AQ100</f>
        <v>0</v>
      </c>
      <c r="AW100" s="3">
        <f>Sheet9!AR100</f>
        <v>0</v>
      </c>
      <c r="AX100" s="3">
        <f>Sheet9!AS100</f>
        <v>0</v>
      </c>
      <c r="AY100" s="3">
        <f>Sheet9!AT100</f>
        <v>0</v>
      </c>
      <c r="AZ100" s="3">
        <f>Sheet9!AU100</f>
        <v>0</v>
      </c>
      <c r="BA100" s="3">
        <f>Sheet9!AV100</f>
        <v>0</v>
      </c>
      <c r="BB100" s="3">
        <f>Sheet9!AW100</f>
        <v>0</v>
      </c>
      <c r="BC100" s="3">
        <f>Sheet9!AX100</f>
        <v>0</v>
      </c>
      <c r="BD100" s="3">
        <f>Sheet9!AY100</f>
        <v>0</v>
      </c>
      <c r="BE100" s="3">
        <f>Sheet9!AZ100</f>
        <v>0</v>
      </c>
      <c r="BF100" s="3">
        <f>Sheet9!BA100</f>
        <v>0</v>
      </c>
      <c r="BG100" s="3">
        <f>Sheet9!BB100</f>
        <v>0</v>
      </c>
      <c r="BH100" s="3">
        <f>Sheet9!BC100</f>
        <v>0</v>
      </c>
      <c r="BI100" s="3">
        <f>Sheet9!BD100</f>
        <v>0</v>
      </c>
      <c r="BJ100" s="3">
        <f>Sheet9!BE100</f>
        <v>0</v>
      </c>
      <c r="BK100" s="3">
        <f>Sheet9!BF100</f>
        <v>0</v>
      </c>
      <c r="BL100" s="3">
        <f>Sheet9!BG100</f>
        <v>0</v>
      </c>
      <c r="BM100" s="3">
        <f>Sheet9!BH100</f>
        <v>0</v>
      </c>
      <c r="BN100" s="3">
        <f>Sheet9!BI100</f>
        <v>0</v>
      </c>
      <c r="BO100" s="3">
        <f>Sheet9!BJ100</f>
        <v>0</v>
      </c>
      <c r="BP100" s="3">
        <f>Sheet9!BK100</f>
        <v>0</v>
      </c>
      <c r="BQ100" s="3">
        <f>Sheet9!BL100</f>
        <v>0</v>
      </c>
      <c r="BR100" s="3">
        <f>Sheet9!BM100</f>
        <v>0</v>
      </c>
      <c r="BS100" s="3">
        <f>Sheet9!BN100</f>
        <v>0</v>
      </c>
      <c r="BT100" s="3">
        <f>Sheet9!BO100</f>
        <v>0</v>
      </c>
      <c r="BU100" s="3">
        <f>Sheet9!BP100</f>
        <v>0</v>
      </c>
      <c r="BV100" s="3">
        <f>Sheet9!BQ100</f>
        <v>0</v>
      </c>
      <c r="BW100" s="3">
        <f>Sheet9!BR100</f>
        <v>0</v>
      </c>
      <c r="BX100" s="3">
        <f>Sheet9!BS100</f>
        <v>0</v>
      </c>
      <c r="BY100" s="3">
        <f>Sheet9!BT100</f>
        <v>0</v>
      </c>
      <c r="BZ100" s="3">
        <f>Sheet9!BU100</f>
        <v>0</v>
      </c>
      <c r="CA100" s="3" t="s">
        <v>1671</v>
      </c>
      <c r="CB100" s="3" t="str">
        <f>Table4[[#This Row],[ID]]</f>
        <v>{1947CD7F-F765-492B-8B46-1E23CC88EF60}</v>
      </c>
      <c r="CC100" s="3" t="str">
        <f>_xlfn.XLOOKUP(Table4[[#This Row],[idElementDefinition]],Table5[idElementDefinition],Table5[idElementValue],"",0)</f>
        <v>{49787007-4D2B-4E22-80A5-41BB3F372B14}</v>
      </c>
    </row>
    <row r="101" spans="1:81" hidden="1" x14ac:dyDescent="0.25">
      <c r="A101" s="3">
        <f>_xlfn.NUMBERVALUE(Table4[[#This Row],[Title]])</f>
        <v>100</v>
      </c>
      <c r="B101" t="s">
        <v>716</v>
      </c>
      <c r="C101" t="s">
        <v>191</v>
      </c>
      <c r="D101" t="s">
        <v>1410</v>
      </c>
      <c r="E101" t="s">
        <v>1428</v>
      </c>
      <c r="F101" t="s">
        <v>1437</v>
      </c>
      <c r="J101" t="s">
        <v>717</v>
      </c>
      <c r="K101">
        <v>1</v>
      </c>
      <c r="L101">
        <v>10</v>
      </c>
      <c r="N101">
        <v>0</v>
      </c>
      <c r="O101">
        <v>0</v>
      </c>
      <c r="P101">
        <v>1</v>
      </c>
      <c r="R101">
        <v>0</v>
      </c>
      <c r="AD101">
        <v>0</v>
      </c>
      <c r="AE101">
        <v>0</v>
      </c>
      <c r="AF101" t="str">
        <f>_xlfn.XLOOKUP(Table4[[#This Row],[idCategory1]],Table1[ID],Table1[Titel],"",0)</f>
        <v>Finanzen</v>
      </c>
      <c r="AG101" t="str">
        <f>_xlfn.XLOOKUP(Table4[[#This Row],[idCategory2]],Table1[ID],Table1[Titel],"",0)</f>
        <v>Investitionszuschuss</v>
      </c>
      <c r="AH101" t="str">
        <f>_xlfn.XLOOKUP(Table4[[#This Row],[idCategory3]],Table1[ID],Table1[Titel],"",0)</f>
        <v>Maximalförderung</v>
      </c>
      <c r="AI101" t="str">
        <f>_xlfn.XLOOKUP(Table4[[#This Row],[idCategory4]],Table1[ID],Table1[Titel],"",0)</f>
        <v/>
      </c>
      <c r="AJ101" t="str">
        <f>_xlfn.XLOOKUP(Table4[[#This Row],[idCategory5]],Table1[ID],Table1[Titel],"",0)</f>
        <v/>
      </c>
      <c r="AK101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Finanzen,Investitionszuschuss,Maximalförderung</v>
      </c>
      <c r="AL101" s="3">
        <f>Sheet9!AG101</f>
        <v>6180000</v>
      </c>
      <c r="AM101" s="3">
        <f>Sheet9!AH101</f>
        <v>0</v>
      </c>
      <c r="AN101" s="3">
        <f>Sheet9!AI101</f>
        <v>0</v>
      </c>
      <c r="AO101" s="3" t="b">
        <f>Sheet9!AJ101</f>
        <v>0</v>
      </c>
      <c r="AP101" s="3">
        <f>Sheet9!AK101</f>
        <v>0</v>
      </c>
      <c r="AQ101" s="3">
        <f>Sheet9!AL101</f>
        <v>0</v>
      </c>
      <c r="AR101" s="3">
        <f>Sheet9!AM101</f>
        <v>0</v>
      </c>
      <c r="AS101" s="3">
        <f>Sheet9!AN101</f>
        <v>0</v>
      </c>
      <c r="AT101" s="3">
        <f>Sheet9!AO101</f>
        <v>0</v>
      </c>
      <c r="AU101" s="3">
        <f>Sheet9!AP101</f>
        <v>0</v>
      </c>
      <c r="AV101" s="3">
        <f>Sheet9!AQ101</f>
        <v>0</v>
      </c>
      <c r="AW101" s="3">
        <f>Sheet9!AR101</f>
        <v>0</v>
      </c>
      <c r="AX101" s="3">
        <f>Sheet9!AS101</f>
        <v>0</v>
      </c>
      <c r="AY101" s="3">
        <f>Sheet9!AT101</f>
        <v>0</v>
      </c>
      <c r="AZ101" s="3">
        <f>Sheet9!AU101</f>
        <v>0</v>
      </c>
      <c r="BA101" s="3">
        <f>Sheet9!AV101</f>
        <v>0</v>
      </c>
      <c r="BB101" s="3">
        <f>Sheet9!AW101</f>
        <v>0</v>
      </c>
      <c r="BC101" s="3">
        <f>Sheet9!AX101</f>
        <v>0</v>
      </c>
      <c r="BD101" s="3">
        <f>Sheet9!AY101</f>
        <v>0</v>
      </c>
      <c r="BE101" s="3">
        <f>Sheet9!AZ101</f>
        <v>0</v>
      </c>
      <c r="BF101" s="3">
        <f>Sheet9!BA101</f>
        <v>0</v>
      </c>
      <c r="BG101" s="3">
        <f>Sheet9!BB101</f>
        <v>0</v>
      </c>
      <c r="BH101" s="3">
        <f>Sheet9!BC101</f>
        <v>0</v>
      </c>
      <c r="BI101" s="3">
        <f>Sheet9!BD101</f>
        <v>0</v>
      </c>
      <c r="BJ101" s="3">
        <f>Sheet9!BE101</f>
        <v>0</v>
      </c>
      <c r="BK101" s="3">
        <f>Sheet9!BF101</f>
        <v>0</v>
      </c>
      <c r="BL101" s="3">
        <f>Sheet9!BG101</f>
        <v>0</v>
      </c>
      <c r="BM101" s="3">
        <f>Sheet9!BH101</f>
        <v>0</v>
      </c>
      <c r="BN101" s="3">
        <f>Sheet9!BI101</f>
        <v>0</v>
      </c>
      <c r="BO101" s="3">
        <f>Sheet9!BJ101</f>
        <v>0</v>
      </c>
      <c r="BP101" s="3">
        <f>Sheet9!BK101</f>
        <v>0</v>
      </c>
      <c r="BQ101" s="3">
        <f>Sheet9!BL101</f>
        <v>0</v>
      </c>
      <c r="BR101" s="3">
        <f>Sheet9!BM101</f>
        <v>0</v>
      </c>
      <c r="BS101" s="3">
        <f>Sheet9!BN101</f>
        <v>0</v>
      </c>
      <c r="BT101" s="3">
        <f>Sheet9!BO101</f>
        <v>0</v>
      </c>
      <c r="BU101" s="3">
        <f>Sheet9!BP101</f>
        <v>0</v>
      </c>
      <c r="BV101" s="3">
        <f>Sheet9!BQ101</f>
        <v>0</v>
      </c>
      <c r="BW101" s="3">
        <f>Sheet9!BR101</f>
        <v>0</v>
      </c>
      <c r="BX101" s="3">
        <f>Sheet9!BS101</f>
        <v>0</v>
      </c>
      <c r="BY101" s="3">
        <f>Sheet9!BT101</f>
        <v>0</v>
      </c>
      <c r="BZ101" s="3">
        <f>Sheet9!BU101</f>
        <v>0</v>
      </c>
      <c r="CA101" s="3" t="s">
        <v>1671</v>
      </c>
      <c r="CB101" s="3" t="str">
        <f>Table4[[#This Row],[ID]]</f>
        <v>{6CDFFED5-14F7-4D58-AB3C-24DF32BBE3B7}</v>
      </c>
      <c r="CC101" s="3" t="str">
        <f>_xlfn.XLOOKUP(Table4[[#This Row],[idElementDefinition]],Table5[idElementDefinition],Table5[idElementValue],"",0)</f>
        <v>{B0B38FC6-B72C-4C68-8278-5B59926815D1}</v>
      </c>
    </row>
    <row r="102" spans="1:81" hidden="1" x14ac:dyDescent="0.25">
      <c r="A102" s="3">
        <f>_xlfn.NUMBERVALUE(Table4[[#This Row],[Title]])</f>
        <v>101</v>
      </c>
      <c r="B102" s="3" t="s">
        <v>1279</v>
      </c>
      <c r="C102" t="s">
        <v>191</v>
      </c>
      <c r="D102" t="s">
        <v>1410</v>
      </c>
      <c r="E102" t="s">
        <v>1428</v>
      </c>
      <c r="F102" t="s">
        <v>1457</v>
      </c>
      <c r="I102" t="s">
        <v>211</v>
      </c>
      <c r="J102" t="s">
        <v>1280</v>
      </c>
      <c r="K102">
        <v>1</v>
      </c>
      <c r="L102">
        <v>10</v>
      </c>
      <c r="N102">
        <v>0</v>
      </c>
      <c r="O102">
        <v>0</v>
      </c>
      <c r="P102">
        <v>0</v>
      </c>
      <c r="R102">
        <v>0</v>
      </c>
      <c r="U102" s="3"/>
      <c r="AD102">
        <v>0</v>
      </c>
      <c r="AE102">
        <v>0</v>
      </c>
      <c r="AF102" s="3" t="str">
        <f>_xlfn.XLOOKUP(Table4[[#This Row],[idCategory1]],Table1[ID],Table1[Titel],"",0)</f>
        <v>Finanzen</v>
      </c>
      <c r="AG102" s="3" t="str">
        <f>_xlfn.XLOOKUP(Table4[[#This Row],[idCategory2]],Table1[ID],Table1[Titel],"",0)</f>
        <v>Investitionszuschuss</v>
      </c>
      <c r="AH102" s="3" t="str">
        <f>_xlfn.XLOOKUP(Table4[[#This Row],[idCategory3]],Table1[ID],Table1[Titel],"",0)</f>
        <v>Offset Auszahlung</v>
      </c>
      <c r="AI102" s="3" t="str">
        <f>_xlfn.XLOOKUP(Table4[[#This Row],[idCategory4]],Table1[ID],Table1[Titel],"",0)</f>
        <v/>
      </c>
      <c r="AJ102" s="3" t="str">
        <f>_xlfn.XLOOKUP(Table4[[#This Row],[idCategory5]],Table1[ID],Table1[Titel],"",0)</f>
        <v/>
      </c>
      <c r="AK102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Finanzen,Investitionszuschuss,Offset Auszahlung</v>
      </c>
      <c r="AL102" s="3">
        <f>Sheet9!AG102</f>
        <v>2</v>
      </c>
      <c r="AM102" s="3">
        <f>Sheet9!AH102</f>
        <v>0</v>
      </c>
      <c r="AN102" s="3">
        <f>Sheet9!AI102</f>
        <v>0</v>
      </c>
      <c r="AO102" s="3" t="b">
        <f>Sheet9!AJ102</f>
        <v>0</v>
      </c>
      <c r="AP102" s="3">
        <f>Sheet9!AK102</f>
        <v>0</v>
      </c>
      <c r="AQ102" s="3">
        <f>Sheet9!AL102</f>
        <v>0</v>
      </c>
      <c r="AR102" s="3">
        <f>Sheet9!AM102</f>
        <v>0</v>
      </c>
      <c r="AS102" s="3">
        <f>Sheet9!AN102</f>
        <v>0</v>
      </c>
      <c r="AT102" s="3">
        <f>Sheet9!AO102</f>
        <v>0</v>
      </c>
      <c r="AU102" s="3">
        <f>Sheet9!AP102</f>
        <v>0</v>
      </c>
      <c r="AV102" s="3">
        <f>Sheet9!AQ102</f>
        <v>0</v>
      </c>
      <c r="AW102" s="3">
        <f>Sheet9!AR102</f>
        <v>0</v>
      </c>
      <c r="AX102" s="3">
        <f>Sheet9!AS102</f>
        <v>0</v>
      </c>
      <c r="AY102" s="3">
        <f>Sheet9!AT102</f>
        <v>0</v>
      </c>
      <c r="AZ102" s="3">
        <f>Sheet9!AU102</f>
        <v>0</v>
      </c>
      <c r="BA102" s="3">
        <f>Sheet9!AV102</f>
        <v>0</v>
      </c>
      <c r="BB102" s="3">
        <f>Sheet9!AW102</f>
        <v>0</v>
      </c>
      <c r="BC102" s="3">
        <f>Sheet9!AX102</f>
        <v>0</v>
      </c>
      <c r="BD102" s="3">
        <f>Sheet9!AY102</f>
        <v>0</v>
      </c>
      <c r="BE102" s="3">
        <f>Sheet9!AZ102</f>
        <v>0</v>
      </c>
      <c r="BF102" s="3">
        <f>Sheet9!BA102</f>
        <v>0</v>
      </c>
      <c r="BG102" s="3">
        <f>Sheet9!BB102</f>
        <v>0</v>
      </c>
      <c r="BH102" s="3">
        <f>Sheet9!BC102</f>
        <v>0</v>
      </c>
      <c r="BI102" s="3">
        <f>Sheet9!BD102</f>
        <v>0</v>
      </c>
      <c r="BJ102" s="3">
        <f>Sheet9!BE102</f>
        <v>0</v>
      </c>
      <c r="BK102" s="3">
        <f>Sheet9!BF102</f>
        <v>0</v>
      </c>
      <c r="BL102" s="3">
        <f>Sheet9!BG102</f>
        <v>0</v>
      </c>
      <c r="BM102" s="3">
        <f>Sheet9!BH102</f>
        <v>0</v>
      </c>
      <c r="BN102" s="3">
        <f>Sheet9!BI102</f>
        <v>0</v>
      </c>
      <c r="BO102" s="3">
        <f>Sheet9!BJ102</f>
        <v>0</v>
      </c>
      <c r="BP102" s="3">
        <f>Sheet9!BK102</f>
        <v>0</v>
      </c>
      <c r="BQ102" s="3">
        <f>Sheet9!BL102</f>
        <v>0</v>
      </c>
      <c r="BR102" s="3">
        <f>Sheet9!BM102</f>
        <v>0</v>
      </c>
      <c r="BS102" s="3">
        <f>Sheet9!BN102</f>
        <v>0</v>
      </c>
      <c r="BT102" s="3">
        <f>Sheet9!BO102</f>
        <v>0</v>
      </c>
      <c r="BU102" s="3">
        <f>Sheet9!BP102</f>
        <v>0</v>
      </c>
      <c r="BV102" s="3">
        <f>Sheet9!BQ102</f>
        <v>0</v>
      </c>
      <c r="BW102" s="3">
        <f>Sheet9!BR102</f>
        <v>0</v>
      </c>
      <c r="BX102" s="3">
        <f>Sheet9!BS102</f>
        <v>0</v>
      </c>
      <c r="BY102" s="3">
        <f>Sheet9!BT102</f>
        <v>0</v>
      </c>
      <c r="BZ102" s="3">
        <f>Sheet9!BU102</f>
        <v>0</v>
      </c>
      <c r="CA102" s="3" t="s">
        <v>1671</v>
      </c>
      <c r="CB102" s="3" t="str">
        <f>Table4[[#This Row],[ID]]</f>
        <v>{9DC67D44-200C-48C0-99B7-E7326B39B1FC}</v>
      </c>
      <c r="CC102" s="3" t="str">
        <f>_xlfn.XLOOKUP(Table4[[#This Row],[idElementDefinition]],Table5[idElementDefinition],Table5[idElementValue],"",0)</f>
        <v>{58525A18-8EF1-4E7E-AE56-C72F7A3B156A}</v>
      </c>
    </row>
    <row r="103" spans="1:81" hidden="1" x14ac:dyDescent="0.25">
      <c r="A103" s="3">
        <f>_xlfn.NUMBERVALUE(Table4[[#This Row],[Title]])</f>
        <v>102</v>
      </c>
      <c r="B103" t="s">
        <v>929</v>
      </c>
      <c r="C103" t="s">
        <v>191</v>
      </c>
      <c r="D103" t="s">
        <v>1410</v>
      </c>
      <c r="E103" t="s">
        <v>1428</v>
      </c>
      <c r="F103" t="s">
        <v>1476</v>
      </c>
      <c r="J103" t="s">
        <v>930</v>
      </c>
      <c r="K103">
        <v>1</v>
      </c>
      <c r="L103">
        <v>10</v>
      </c>
      <c r="N103">
        <v>0</v>
      </c>
      <c r="O103">
        <v>0</v>
      </c>
      <c r="P103">
        <v>2</v>
      </c>
      <c r="R103">
        <v>0</v>
      </c>
      <c r="AD103">
        <v>0</v>
      </c>
      <c r="AE103">
        <v>0</v>
      </c>
      <c r="AF103" t="str">
        <f>_xlfn.XLOOKUP(Table4[[#This Row],[idCategory1]],Table1[ID],Table1[Titel],"",0)</f>
        <v>Finanzen</v>
      </c>
      <c r="AG103" t="str">
        <f>_xlfn.XLOOKUP(Table4[[#This Row],[idCategory2]],Table1[ID],Table1[Titel],"",0)</f>
        <v>Investitionszuschuss</v>
      </c>
      <c r="AH103" t="str">
        <f>_xlfn.XLOOKUP(Table4[[#This Row],[idCategory3]],Table1[ID],Table1[Titel],"",0)</f>
        <v>Quote</v>
      </c>
      <c r="AI103" t="str">
        <f>_xlfn.XLOOKUP(Table4[[#This Row],[idCategory4]],Table1[ID],Table1[Titel],"",0)</f>
        <v/>
      </c>
      <c r="AJ103" t="str">
        <f>_xlfn.XLOOKUP(Table4[[#This Row],[idCategory5]],Table1[ID],Table1[Titel],"",0)</f>
        <v/>
      </c>
      <c r="AK103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Finanzen,Investitionszuschuss,Quote</v>
      </c>
      <c r="AL103" s="3">
        <f>Sheet9!AG103</f>
        <v>0.3</v>
      </c>
      <c r="AM103" s="3">
        <f>Sheet9!AH103</f>
        <v>0</v>
      </c>
      <c r="AN103" s="3">
        <f>Sheet9!AI103</f>
        <v>0</v>
      </c>
      <c r="AO103" s="3" t="b">
        <f>Sheet9!AJ103</f>
        <v>0</v>
      </c>
      <c r="AP103" s="3">
        <f>Sheet9!AK103</f>
        <v>0</v>
      </c>
      <c r="AQ103" s="3">
        <f>Sheet9!AL103</f>
        <v>0</v>
      </c>
      <c r="AR103" s="3">
        <f>Sheet9!AM103</f>
        <v>0</v>
      </c>
      <c r="AS103" s="3">
        <f>Sheet9!AN103</f>
        <v>0</v>
      </c>
      <c r="AT103" s="3">
        <f>Sheet9!AO103</f>
        <v>0</v>
      </c>
      <c r="AU103" s="3">
        <f>Sheet9!AP103</f>
        <v>0</v>
      </c>
      <c r="AV103" s="3">
        <f>Sheet9!AQ103</f>
        <v>0</v>
      </c>
      <c r="AW103" s="3">
        <f>Sheet9!AR103</f>
        <v>0</v>
      </c>
      <c r="AX103" s="3">
        <f>Sheet9!AS103</f>
        <v>0</v>
      </c>
      <c r="AY103" s="3">
        <f>Sheet9!AT103</f>
        <v>0</v>
      </c>
      <c r="AZ103" s="3">
        <f>Sheet9!AU103</f>
        <v>0</v>
      </c>
      <c r="BA103" s="3">
        <f>Sheet9!AV103</f>
        <v>0</v>
      </c>
      <c r="BB103" s="3">
        <f>Sheet9!AW103</f>
        <v>0</v>
      </c>
      <c r="BC103" s="3">
        <f>Sheet9!AX103</f>
        <v>0</v>
      </c>
      <c r="BD103" s="3">
        <f>Sheet9!AY103</f>
        <v>0</v>
      </c>
      <c r="BE103" s="3">
        <f>Sheet9!AZ103</f>
        <v>0</v>
      </c>
      <c r="BF103" s="3">
        <f>Sheet9!BA103</f>
        <v>0</v>
      </c>
      <c r="BG103" s="3">
        <f>Sheet9!BB103</f>
        <v>0</v>
      </c>
      <c r="BH103" s="3">
        <f>Sheet9!BC103</f>
        <v>0</v>
      </c>
      <c r="BI103" s="3">
        <f>Sheet9!BD103</f>
        <v>0</v>
      </c>
      <c r="BJ103" s="3">
        <f>Sheet9!BE103</f>
        <v>0</v>
      </c>
      <c r="BK103" s="3">
        <f>Sheet9!BF103</f>
        <v>0</v>
      </c>
      <c r="BL103" s="3">
        <f>Sheet9!BG103</f>
        <v>0</v>
      </c>
      <c r="BM103" s="3">
        <f>Sheet9!BH103</f>
        <v>0</v>
      </c>
      <c r="BN103" s="3">
        <f>Sheet9!BI103</f>
        <v>0</v>
      </c>
      <c r="BO103" s="3">
        <f>Sheet9!BJ103</f>
        <v>0</v>
      </c>
      <c r="BP103" s="3">
        <f>Sheet9!BK103</f>
        <v>0</v>
      </c>
      <c r="BQ103" s="3">
        <f>Sheet9!BL103</f>
        <v>0</v>
      </c>
      <c r="BR103" s="3">
        <f>Sheet9!BM103</f>
        <v>0</v>
      </c>
      <c r="BS103" s="3">
        <f>Sheet9!BN103</f>
        <v>0</v>
      </c>
      <c r="BT103" s="3">
        <f>Sheet9!BO103</f>
        <v>0</v>
      </c>
      <c r="BU103" s="3">
        <f>Sheet9!BP103</f>
        <v>0</v>
      </c>
      <c r="BV103" s="3">
        <f>Sheet9!BQ103</f>
        <v>0</v>
      </c>
      <c r="BW103" s="3">
        <f>Sheet9!BR103</f>
        <v>0</v>
      </c>
      <c r="BX103" s="3">
        <f>Sheet9!BS103</f>
        <v>0</v>
      </c>
      <c r="BY103" s="3">
        <f>Sheet9!BT103</f>
        <v>0</v>
      </c>
      <c r="BZ103" s="3">
        <f>Sheet9!BU103</f>
        <v>0</v>
      </c>
      <c r="CA103" s="3" t="s">
        <v>1671</v>
      </c>
      <c r="CB103" s="3" t="str">
        <f>Table4[[#This Row],[ID]]</f>
        <v>{1A8D8277-913C-4A69-8084-634B477F1F61}</v>
      </c>
      <c r="CC103" s="3" t="str">
        <f>_xlfn.XLOOKUP(Table4[[#This Row],[idElementDefinition]],Table5[idElementDefinition],Table5[idElementValue],"",0)</f>
        <v>{ADDAB891-1677-47A2-80BF-7897ADCC00A6}</v>
      </c>
    </row>
    <row r="104" spans="1:81" hidden="1" x14ac:dyDescent="0.25">
      <c r="A104" s="3">
        <f>_xlfn.NUMBERVALUE(Table4[[#This Row],[Title]])</f>
        <v>103</v>
      </c>
      <c r="B104" s="3" t="s">
        <v>1188</v>
      </c>
      <c r="C104" t="s">
        <v>191</v>
      </c>
      <c r="D104" t="s">
        <v>1410</v>
      </c>
      <c r="E104" t="s">
        <v>1431</v>
      </c>
      <c r="F104" t="s">
        <v>1423</v>
      </c>
      <c r="G104" t="s">
        <v>1386</v>
      </c>
      <c r="I104" t="s">
        <v>209</v>
      </c>
      <c r="J104" t="s">
        <v>1189</v>
      </c>
      <c r="K104">
        <v>1</v>
      </c>
      <c r="L104">
        <v>10</v>
      </c>
      <c r="N104">
        <v>0</v>
      </c>
      <c r="O104">
        <v>0</v>
      </c>
      <c r="P104">
        <v>1</v>
      </c>
      <c r="R104">
        <v>0</v>
      </c>
      <c r="S104" t="s">
        <v>840</v>
      </c>
      <c r="T104" t="s">
        <v>1258</v>
      </c>
      <c r="U104" s="3"/>
      <c r="AD104">
        <v>0</v>
      </c>
      <c r="AE104">
        <v>0</v>
      </c>
      <c r="AF104" s="3" t="str">
        <f>_xlfn.XLOOKUP(Table4[[#This Row],[idCategory1]],Table1[ID],Table1[Titel],"",0)</f>
        <v>Finanzen</v>
      </c>
      <c r="AG104" s="3" t="str">
        <f>_xlfn.XLOOKUP(Table4[[#This Row],[idCategory2]],Table1[ID],Table1[Titel],"",0)</f>
        <v>Kautionen</v>
      </c>
      <c r="AH104" s="3" t="str">
        <f>_xlfn.XLOOKUP(Table4[[#This Row],[idCategory3]],Table1[ID],Table1[Titel],"",0)</f>
        <v>GRW-Kaution</v>
      </c>
      <c r="AI104" s="3" t="str">
        <f>_xlfn.XLOOKUP(Table4[[#This Row],[idCategory4]],Table1[ID],Table1[Titel],"",0)</f>
        <v>Betrag</v>
      </c>
      <c r="AJ104" s="3" t="str">
        <f>_xlfn.XLOOKUP(Table4[[#This Row],[idCategory5]],Table1[ID],Table1[Titel],"",0)</f>
        <v/>
      </c>
      <c r="AK104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Finanzen,Kautionen,GRW-Kaution,Betrag</v>
      </c>
      <c r="AL104" s="3">
        <f>Sheet9!AG104</f>
        <v>1000000</v>
      </c>
      <c r="AM104" s="3">
        <f>Sheet9!AH104</f>
        <v>0</v>
      </c>
      <c r="AN104" s="3">
        <f>Sheet9!AI104</f>
        <v>1</v>
      </c>
      <c r="AO104" s="3" t="b">
        <f>Sheet9!AJ104</f>
        <v>0</v>
      </c>
      <c r="AP104" s="3">
        <f>Sheet9!AK104</f>
        <v>0</v>
      </c>
      <c r="AQ104" s="3">
        <f>Sheet9!AL104</f>
        <v>0</v>
      </c>
      <c r="AR104" s="3">
        <f>Sheet9!AM104</f>
        <v>0</v>
      </c>
      <c r="AS104" s="3">
        <f>Sheet9!AN104</f>
        <v>0</v>
      </c>
      <c r="AT104" s="3">
        <f>Sheet9!AO104</f>
        <v>0</v>
      </c>
      <c r="AU104" s="3">
        <f>Sheet9!AP104</f>
        <v>0</v>
      </c>
      <c r="AV104" s="3">
        <f>Sheet9!AQ104</f>
        <v>0</v>
      </c>
      <c r="AW104" s="3">
        <f>Sheet9!AR104</f>
        <v>0</v>
      </c>
      <c r="AX104" s="3">
        <f>Sheet9!AS104</f>
        <v>0</v>
      </c>
      <c r="AY104" s="3">
        <f>Sheet9!AT104</f>
        <v>0</v>
      </c>
      <c r="AZ104" s="3">
        <f>Sheet9!AU104</f>
        <v>0</v>
      </c>
      <c r="BA104" s="3">
        <f>Sheet9!AV104</f>
        <v>0</v>
      </c>
      <c r="BB104" s="3">
        <f>Sheet9!AW104</f>
        <v>0</v>
      </c>
      <c r="BC104" s="3">
        <f>Sheet9!AX104</f>
        <v>0</v>
      </c>
      <c r="BD104" s="3">
        <f>Sheet9!AY104</f>
        <v>0</v>
      </c>
      <c r="BE104" s="3">
        <f>Sheet9!AZ104</f>
        <v>0</v>
      </c>
      <c r="BF104" s="3">
        <f>Sheet9!BA104</f>
        <v>0</v>
      </c>
      <c r="BG104" s="3">
        <f>Sheet9!BB104</f>
        <v>0</v>
      </c>
      <c r="BH104" s="3">
        <f>Sheet9!BC104</f>
        <v>0</v>
      </c>
      <c r="BI104" s="3">
        <f>Sheet9!BD104</f>
        <v>0</v>
      </c>
      <c r="BJ104" s="3">
        <f>Sheet9!BE104</f>
        <v>0</v>
      </c>
      <c r="BK104" s="3">
        <f>Sheet9!BF104</f>
        <v>0</v>
      </c>
      <c r="BL104" s="3">
        <f>Sheet9!BG104</f>
        <v>0</v>
      </c>
      <c r="BM104" s="3">
        <f>Sheet9!BH104</f>
        <v>0</v>
      </c>
      <c r="BN104" s="3">
        <f>Sheet9!BI104</f>
        <v>0</v>
      </c>
      <c r="BO104" s="3">
        <f>Sheet9!BJ104</f>
        <v>0</v>
      </c>
      <c r="BP104" s="3">
        <f>Sheet9!BK104</f>
        <v>0</v>
      </c>
      <c r="BQ104" s="3">
        <f>Sheet9!BL104</f>
        <v>0</v>
      </c>
      <c r="BR104" s="3">
        <f>Sheet9!BM104</f>
        <v>0</v>
      </c>
      <c r="BS104" s="3">
        <f>Sheet9!BN104</f>
        <v>0</v>
      </c>
      <c r="BT104" s="3">
        <f>Sheet9!BO104</f>
        <v>0</v>
      </c>
      <c r="BU104" s="3">
        <f>Sheet9!BP104</f>
        <v>0</v>
      </c>
      <c r="BV104" s="3">
        <f>Sheet9!BQ104</f>
        <v>0</v>
      </c>
      <c r="BW104" s="3">
        <f>Sheet9!BR104</f>
        <v>0</v>
      </c>
      <c r="BX104" s="3">
        <f>Sheet9!BS104</f>
        <v>0</v>
      </c>
      <c r="BY104" s="3">
        <f>Sheet9!BT104</f>
        <v>0</v>
      </c>
      <c r="BZ104" s="3">
        <f>Sheet9!BU104</f>
        <v>0</v>
      </c>
      <c r="CA104" s="3" t="s">
        <v>1671</v>
      </c>
      <c r="CB104" s="3" t="str">
        <f>Table4[[#This Row],[ID]]</f>
        <v>{1D56DBF9-719A-4422-9F58-C21CBB4F6FA3}</v>
      </c>
      <c r="CC104" s="3" t="str">
        <f>_xlfn.XLOOKUP(Table4[[#This Row],[idElementDefinition]],Table5[idElementDefinition],Table5[idElementValue],"",0)</f>
        <v>{46EF3083-E320-441C-BD18-283AD82C1C0C}</v>
      </c>
    </row>
    <row r="105" spans="1:81" hidden="1" x14ac:dyDescent="0.25">
      <c r="A105" s="3">
        <f>_xlfn.NUMBERVALUE(Table4[[#This Row],[Title]])</f>
        <v>104</v>
      </c>
      <c r="B105" s="3" t="s">
        <v>1258</v>
      </c>
      <c r="C105" t="s">
        <v>191</v>
      </c>
      <c r="D105" t="s">
        <v>1410</v>
      </c>
      <c r="E105" t="s">
        <v>1431</v>
      </c>
      <c r="F105" t="s">
        <v>1423</v>
      </c>
      <c r="G105" t="s">
        <v>1459</v>
      </c>
      <c r="J105" t="s">
        <v>648</v>
      </c>
      <c r="K105">
        <v>1</v>
      </c>
      <c r="L105">
        <v>10</v>
      </c>
      <c r="N105">
        <v>0</v>
      </c>
      <c r="O105">
        <v>0</v>
      </c>
      <c r="P105">
        <v>0</v>
      </c>
      <c r="R105">
        <v>0</v>
      </c>
      <c r="U105" s="3"/>
      <c r="AD105">
        <v>0</v>
      </c>
      <c r="AE105">
        <v>0</v>
      </c>
      <c r="AF105" s="3" t="str">
        <f>_xlfn.XLOOKUP(Table4[[#This Row],[idCategory1]],Table1[ID],Table1[Titel],"",0)</f>
        <v>Finanzen</v>
      </c>
      <c r="AG105" s="3" t="str">
        <f>_xlfn.XLOOKUP(Table4[[#This Row],[idCategory2]],Table1[ID],Table1[Titel],"",0)</f>
        <v>Kautionen</v>
      </c>
      <c r="AH105" s="3" t="str">
        <f>_xlfn.XLOOKUP(Table4[[#This Row],[idCategory3]],Table1[ID],Table1[Titel],"",0)</f>
        <v>GRW-Kaution</v>
      </c>
      <c r="AI105" s="3" t="str">
        <f>_xlfn.XLOOKUP(Table4[[#This Row],[idCategory4]],Table1[ID],Table1[Titel],"",0)</f>
        <v>Offset Einzahlung</v>
      </c>
      <c r="AJ105" s="3" t="str">
        <f>_xlfn.XLOOKUP(Table4[[#This Row],[idCategory5]],Table1[ID],Table1[Titel],"",0)</f>
        <v/>
      </c>
      <c r="AK105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Finanzen,Kautionen,GRW-Kaution,Offset Einzahlung</v>
      </c>
      <c r="AL105" s="3">
        <f>Sheet9!AG105</f>
        <v>-12</v>
      </c>
      <c r="AM105" s="3">
        <f>Sheet9!AH105</f>
        <v>0</v>
      </c>
      <c r="AN105" s="3">
        <f>Sheet9!AI105</f>
        <v>0</v>
      </c>
      <c r="AO105" s="3" t="b">
        <f>Sheet9!AJ105</f>
        <v>0</v>
      </c>
      <c r="AP105" s="3">
        <f>Sheet9!AK105</f>
        <v>0</v>
      </c>
      <c r="AQ105" s="3">
        <f>Sheet9!AL105</f>
        <v>0</v>
      </c>
      <c r="AR105" s="3">
        <f>Sheet9!AM105</f>
        <v>0</v>
      </c>
      <c r="AS105" s="3">
        <f>Sheet9!AN105</f>
        <v>0</v>
      </c>
      <c r="AT105" s="3">
        <f>Sheet9!AO105</f>
        <v>0</v>
      </c>
      <c r="AU105" s="3">
        <f>Sheet9!AP105</f>
        <v>0</v>
      </c>
      <c r="AV105" s="3">
        <f>Sheet9!AQ105</f>
        <v>0</v>
      </c>
      <c r="AW105" s="3">
        <f>Sheet9!AR105</f>
        <v>0</v>
      </c>
      <c r="AX105" s="3">
        <f>Sheet9!AS105</f>
        <v>0</v>
      </c>
      <c r="AY105" s="3">
        <f>Sheet9!AT105</f>
        <v>0</v>
      </c>
      <c r="AZ105" s="3">
        <f>Sheet9!AU105</f>
        <v>0</v>
      </c>
      <c r="BA105" s="3">
        <f>Sheet9!AV105</f>
        <v>0</v>
      </c>
      <c r="BB105" s="3">
        <f>Sheet9!AW105</f>
        <v>0</v>
      </c>
      <c r="BC105" s="3">
        <f>Sheet9!AX105</f>
        <v>0</v>
      </c>
      <c r="BD105" s="3">
        <f>Sheet9!AY105</f>
        <v>0</v>
      </c>
      <c r="BE105" s="3">
        <f>Sheet9!AZ105</f>
        <v>0</v>
      </c>
      <c r="BF105" s="3">
        <f>Sheet9!BA105</f>
        <v>0</v>
      </c>
      <c r="BG105" s="3">
        <f>Sheet9!BB105</f>
        <v>0</v>
      </c>
      <c r="BH105" s="3">
        <f>Sheet9!BC105</f>
        <v>0</v>
      </c>
      <c r="BI105" s="3">
        <f>Sheet9!BD105</f>
        <v>0</v>
      </c>
      <c r="BJ105" s="3">
        <f>Sheet9!BE105</f>
        <v>0</v>
      </c>
      <c r="BK105" s="3">
        <f>Sheet9!BF105</f>
        <v>0</v>
      </c>
      <c r="BL105" s="3">
        <f>Sheet9!BG105</f>
        <v>0</v>
      </c>
      <c r="BM105" s="3">
        <f>Sheet9!BH105</f>
        <v>0</v>
      </c>
      <c r="BN105" s="3">
        <f>Sheet9!BI105</f>
        <v>0</v>
      </c>
      <c r="BO105" s="3">
        <f>Sheet9!BJ105</f>
        <v>0</v>
      </c>
      <c r="BP105" s="3">
        <f>Sheet9!BK105</f>
        <v>0</v>
      </c>
      <c r="BQ105" s="3">
        <f>Sheet9!BL105</f>
        <v>0</v>
      </c>
      <c r="BR105" s="3">
        <f>Sheet9!BM105</f>
        <v>0</v>
      </c>
      <c r="BS105" s="3">
        <f>Sheet9!BN105</f>
        <v>0</v>
      </c>
      <c r="BT105" s="3">
        <f>Sheet9!BO105</f>
        <v>0</v>
      </c>
      <c r="BU105" s="3">
        <f>Sheet9!BP105</f>
        <v>0</v>
      </c>
      <c r="BV105" s="3">
        <f>Sheet9!BQ105</f>
        <v>0</v>
      </c>
      <c r="BW105" s="3">
        <f>Sheet9!BR105</f>
        <v>0</v>
      </c>
      <c r="BX105" s="3">
        <f>Sheet9!BS105</f>
        <v>0</v>
      </c>
      <c r="BY105" s="3">
        <f>Sheet9!BT105</f>
        <v>0</v>
      </c>
      <c r="BZ105" s="3">
        <f>Sheet9!BU105</f>
        <v>0</v>
      </c>
      <c r="CA105" s="3" t="s">
        <v>1671</v>
      </c>
      <c r="CB105" s="3" t="str">
        <f>Table4[[#This Row],[ID]]</f>
        <v>{EEFF7B33-8997-4ACB-9C33-DEE712945C46}</v>
      </c>
      <c r="CC105" s="3" t="str">
        <f>_xlfn.XLOOKUP(Table4[[#This Row],[idElementDefinition]],Table5[idElementDefinition],Table5[idElementValue],"",0)</f>
        <v>{17FCD742-F6CF-41AA-A5E3-52C8F6985AD5}</v>
      </c>
    </row>
    <row r="106" spans="1:81" hidden="1" x14ac:dyDescent="0.25">
      <c r="A106" s="3">
        <f>_xlfn.NUMBERVALUE(Table4[[#This Row],[Title]])</f>
        <v>105</v>
      </c>
      <c r="B106" t="s">
        <v>569</v>
      </c>
      <c r="C106" t="s">
        <v>191</v>
      </c>
      <c r="D106" t="s">
        <v>1410</v>
      </c>
      <c r="E106" t="s">
        <v>1431</v>
      </c>
      <c r="F106" t="s">
        <v>1443</v>
      </c>
      <c r="G106" t="s">
        <v>1386</v>
      </c>
      <c r="I106" t="s">
        <v>209</v>
      </c>
      <c r="J106" t="s">
        <v>570</v>
      </c>
      <c r="K106">
        <v>1</v>
      </c>
      <c r="L106">
        <v>10</v>
      </c>
      <c r="N106">
        <v>0</v>
      </c>
      <c r="O106">
        <v>0</v>
      </c>
      <c r="P106">
        <v>1</v>
      </c>
      <c r="R106">
        <v>0</v>
      </c>
      <c r="S106" t="s">
        <v>840</v>
      </c>
      <c r="T106" t="s">
        <v>1331</v>
      </c>
      <c r="AD106">
        <v>0</v>
      </c>
      <c r="AE106">
        <v>0</v>
      </c>
      <c r="AF106" t="str">
        <f>_xlfn.XLOOKUP(Table4[[#This Row],[idCategory1]],Table1[ID],Table1[Titel],"",0)</f>
        <v>Finanzen</v>
      </c>
      <c r="AG106" t="str">
        <f>_xlfn.XLOOKUP(Table4[[#This Row],[idCategory2]],Table1[ID],Table1[Titel],"",0)</f>
        <v>Kautionen</v>
      </c>
      <c r="AH106" t="str">
        <f>_xlfn.XLOOKUP(Table4[[#This Row],[idCategory3]],Table1[ID],Table1[Titel],"",0)</f>
        <v>Mietkaution</v>
      </c>
      <c r="AI106" t="str">
        <f>_xlfn.XLOOKUP(Table4[[#This Row],[idCategory4]],Table1[ID],Table1[Titel],"",0)</f>
        <v>Betrag</v>
      </c>
      <c r="AJ106" t="str">
        <f>_xlfn.XLOOKUP(Table4[[#This Row],[idCategory5]],Table1[ID],Table1[Titel],"",0)</f>
        <v/>
      </c>
      <c r="AK106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Finanzen,Kautionen,Mietkaution,Betrag</v>
      </c>
      <c r="AL106" s="3">
        <f>Sheet9!AG106</f>
        <v>135008</v>
      </c>
      <c r="AM106" s="3">
        <f>Sheet9!AH106</f>
        <v>0</v>
      </c>
      <c r="AN106" s="3">
        <f>Sheet9!AI106</f>
        <v>1</v>
      </c>
      <c r="AO106" s="3" t="b">
        <f>Sheet9!AJ106</f>
        <v>0</v>
      </c>
      <c r="AP106" s="3">
        <f>Sheet9!AK106</f>
        <v>0</v>
      </c>
      <c r="AQ106" s="3">
        <f>Sheet9!AL106</f>
        <v>0</v>
      </c>
      <c r="AR106" s="3">
        <f>Sheet9!AM106</f>
        <v>0</v>
      </c>
      <c r="AS106" s="3">
        <f>Sheet9!AN106</f>
        <v>0</v>
      </c>
      <c r="AT106" s="3">
        <f>Sheet9!AO106</f>
        <v>0</v>
      </c>
      <c r="AU106" s="3">
        <f>Sheet9!AP106</f>
        <v>0</v>
      </c>
      <c r="AV106" s="3">
        <f>Sheet9!AQ106</f>
        <v>0</v>
      </c>
      <c r="AW106" s="3">
        <f>Sheet9!AR106</f>
        <v>0</v>
      </c>
      <c r="AX106" s="3">
        <f>Sheet9!AS106</f>
        <v>0</v>
      </c>
      <c r="AY106" s="3">
        <f>Sheet9!AT106</f>
        <v>0</v>
      </c>
      <c r="AZ106" s="3">
        <f>Sheet9!AU106</f>
        <v>0</v>
      </c>
      <c r="BA106" s="3">
        <f>Sheet9!AV106</f>
        <v>0</v>
      </c>
      <c r="BB106" s="3">
        <f>Sheet9!AW106</f>
        <v>0</v>
      </c>
      <c r="BC106" s="3">
        <f>Sheet9!AX106</f>
        <v>0</v>
      </c>
      <c r="BD106" s="3">
        <f>Sheet9!AY106</f>
        <v>0</v>
      </c>
      <c r="BE106" s="3">
        <f>Sheet9!AZ106</f>
        <v>0</v>
      </c>
      <c r="BF106" s="3">
        <f>Sheet9!BA106</f>
        <v>0</v>
      </c>
      <c r="BG106" s="3">
        <f>Sheet9!BB106</f>
        <v>0</v>
      </c>
      <c r="BH106" s="3">
        <f>Sheet9!BC106</f>
        <v>0</v>
      </c>
      <c r="BI106" s="3">
        <f>Sheet9!BD106</f>
        <v>0</v>
      </c>
      <c r="BJ106" s="3">
        <f>Sheet9!BE106</f>
        <v>0</v>
      </c>
      <c r="BK106" s="3">
        <f>Sheet9!BF106</f>
        <v>0</v>
      </c>
      <c r="BL106" s="3">
        <f>Sheet9!BG106</f>
        <v>0</v>
      </c>
      <c r="BM106" s="3">
        <f>Sheet9!BH106</f>
        <v>0</v>
      </c>
      <c r="BN106" s="3">
        <f>Sheet9!BI106</f>
        <v>0</v>
      </c>
      <c r="BO106" s="3">
        <f>Sheet9!BJ106</f>
        <v>0</v>
      </c>
      <c r="BP106" s="3">
        <f>Sheet9!BK106</f>
        <v>0</v>
      </c>
      <c r="BQ106" s="3">
        <f>Sheet9!BL106</f>
        <v>0</v>
      </c>
      <c r="BR106" s="3">
        <f>Sheet9!BM106</f>
        <v>0</v>
      </c>
      <c r="BS106" s="3">
        <f>Sheet9!BN106</f>
        <v>0</v>
      </c>
      <c r="BT106" s="3">
        <f>Sheet9!BO106</f>
        <v>0</v>
      </c>
      <c r="BU106" s="3">
        <f>Sheet9!BP106</f>
        <v>0</v>
      </c>
      <c r="BV106" s="3">
        <f>Sheet9!BQ106</f>
        <v>0</v>
      </c>
      <c r="BW106" s="3">
        <f>Sheet9!BR106</f>
        <v>0</v>
      </c>
      <c r="BX106" s="3">
        <f>Sheet9!BS106</f>
        <v>0</v>
      </c>
      <c r="BY106" s="3">
        <f>Sheet9!BT106</f>
        <v>0</v>
      </c>
      <c r="BZ106" s="3">
        <f>Sheet9!BU106</f>
        <v>0</v>
      </c>
      <c r="CA106" s="3" t="s">
        <v>1671</v>
      </c>
      <c r="CB106" s="3" t="str">
        <f>Table4[[#This Row],[ID]]</f>
        <v>{92243C94-8E59-466B-89D8-04A7516FFA7F}</v>
      </c>
      <c r="CC106" s="3" t="str">
        <f>_xlfn.XLOOKUP(Table4[[#This Row],[idElementDefinition]],Table5[idElementDefinition],Table5[idElementValue],"",0)</f>
        <v>{086734C7-181B-4F61-BA1D-4D392130ECA8}</v>
      </c>
    </row>
    <row r="107" spans="1:81" hidden="1" x14ac:dyDescent="0.25">
      <c r="A107" s="3">
        <f>_xlfn.NUMBERVALUE(Table4[[#This Row],[Title]])</f>
        <v>106</v>
      </c>
      <c r="B107" s="3" t="s">
        <v>1331</v>
      </c>
      <c r="C107" t="s">
        <v>191</v>
      </c>
      <c r="D107" t="s">
        <v>1410</v>
      </c>
      <c r="E107" t="s">
        <v>1431</v>
      </c>
      <c r="F107" t="s">
        <v>1443</v>
      </c>
      <c r="G107" t="s">
        <v>1459</v>
      </c>
      <c r="J107" t="s">
        <v>647</v>
      </c>
      <c r="K107">
        <v>1</v>
      </c>
      <c r="L107">
        <v>10</v>
      </c>
      <c r="N107">
        <v>0</v>
      </c>
      <c r="O107">
        <v>0</v>
      </c>
      <c r="P107">
        <v>0</v>
      </c>
      <c r="R107">
        <v>0</v>
      </c>
      <c r="U107" s="3"/>
      <c r="AD107">
        <v>0</v>
      </c>
      <c r="AE107">
        <v>0</v>
      </c>
      <c r="AF107" s="3" t="str">
        <f>_xlfn.XLOOKUP(Table4[[#This Row],[idCategory1]],Table1[ID],Table1[Titel],"",0)</f>
        <v>Finanzen</v>
      </c>
      <c r="AG107" s="3" t="str">
        <f>_xlfn.XLOOKUP(Table4[[#This Row],[idCategory2]],Table1[ID],Table1[Titel],"",0)</f>
        <v>Kautionen</v>
      </c>
      <c r="AH107" s="3" t="str">
        <f>_xlfn.XLOOKUP(Table4[[#This Row],[idCategory3]],Table1[ID],Table1[Titel],"",0)</f>
        <v>Mietkaution</v>
      </c>
      <c r="AI107" s="3" t="str">
        <f>_xlfn.XLOOKUP(Table4[[#This Row],[idCategory4]],Table1[ID],Table1[Titel],"",0)</f>
        <v>Offset Einzahlung</v>
      </c>
      <c r="AJ107" s="3" t="str">
        <f>_xlfn.XLOOKUP(Table4[[#This Row],[idCategory5]],Table1[ID],Table1[Titel],"",0)</f>
        <v/>
      </c>
      <c r="AK107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Finanzen,Kautionen,Mietkaution,Offset Einzahlung</v>
      </c>
      <c r="AL107" s="3">
        <f>Sheet9!AG107</f>
        <v>-11</v>
      </c>
      <c r="AM107" s="3">
        <f>Sheet9!AH107</f>
        <v>0</v>
      </c>
      <c r="AN107" s="3">
        <f>Sheet9!AI107</f>
        <v>0</v>
      </c>
      <c r="AO107" s="3" t="b">
        <f>Sheet9!AJ107</f>
        <v>0</v>
      </c>
      <c r="AP107" s="3">
        <f>Sheet9!AK107</f>
        <v>0</v>
      </c>
      <c r="AQ107" s="3">
        <f>Sheet9!AL107</f>
        <v>0</v>
      </c>
      <c r="AR107" s="3">
        <f>Sheet9!AM107</f>
        <v>0</v>
      </c>
      <c r="AS107" s="3">
        <f>Sheet9!AN107</f>
        <v>0</v>
      </c>
      <c r="AT107" s="3">
        <f>Sheet9!AO107</f>
        <v>0</v>
      </c>
      <c r="AU107" s="3">
        <f>Sheet9!AP107</f>
        <v>0</v>
      </c>
      <c r="AV107" s="3">
        <f>Sheet9!AQ107</f>
        <v>0</v>
      </c>
      <c r="AW107" s="3">
        <f>Sheet9!AR107</f>
        <v>0</v>
      </c>
      <c r="AX107" s="3">
        <f>Sheet9!AS107</f>
        <v>0</v>
      </c>
      <c r="AY107" s="3">
        <f>Sheet9!AT107</f>
        <v>0</v>
      </c>
      <c r="AZ107" s="3">
        <f>Sheet9!AU107</f>
        <v>0</v>
      </c>
      <c r="BA107" s="3">
        <f>Sheet9!AV107</f>
        <v>0</v>
      </c>
      <c r="BB107" s="3">
        <f>Sheet9!AW107</f>
        <v>0</v>
      </c>
      <c r="BC107" s="3">
        <f>Sheet9!AX107</f>
        <v>0</v>
      </c>
      <c r="BD107" s="3">
        <f>Sheet9!AY107</f>
        <v>0</v>
      </c>
      <c r="BE107" s="3">
        <f>Sheet9!AZ107</f>
        <v>0</v>
      </c>
      <c r="BF107" s="3">
        <f>Sheet9!BA107</f>
        <v>0</v>
      </c>
      <c r="BG107" s="3">
        <f>Sheet9!BB107</f>
        <v>0</v>
      </c>
      <c r="BH107" s="3">
        <f>Sheet9!BC107</f>
        <v>0</v>
      </c>
      <c r="BI107" s="3">
        <f>Sheet9!BD107</f>
        <v>0</v>
      </c>
      <c r="BJ107" s="3">
        <f>Sheet9!BE107</f>
        <v>0</v>
      </c>
      <c r="BK107" s="3">
        <f>Sheet9!BF107</f>
        <v>0</v>
      </c>
      <c r="BL107" s="3">
        <f>Sheet9!BG107</f>
        <v>0</v>
      </c>
      <c r="BM107" s="3">
        <f>Sheet9!BH107</f>
        <v>0</v>
      </c>
      <c r="BN107" s="3">
        <f>Sheet9!BI107</f>
        <v>0</v>
      </c>
      <c r="BO107" s="3">
        <f>Sheet9!BJ107</f>
        <v>0</v>
      </c>
      <c r="BP107" s="3">
        <f>Sheet9!BK107</f>
        <v>0</v>
      </c>
      <c r="BQ107" s="3">
        <f>Sheet9!BL107</f>
        <v>0</v>
      </c>
      <c r="BR107" s="3">
        <f>Sheet9!BM107</f>
        <v>0</v>
      </c>
      <c r="BS107" s="3">
        <f>Sheet9!BN107</f>
        <v>0</v>
      </c>
      <c r="BT107" s="3">
        <f>Sheet9!BO107</f>
        <v>0</v>
      </c>
      <c r="BU107" s="3">
        <f>Sheet9!BP107</f>
        <v>0</v>
      </c>
      <c r="BV107" s="3">
        <f>Sheet9!BQ107</f>
        <v>0</v>
      </c>
      <c r="BW107" s="3">
        <f>Sheet9!BR107</f>
        <v>0</v>
      </c>
      <c r="BX107" s="3">
        <f>Sheet9!BS107</f>
        <v>0</v>
      </c>
      <c r="BY107" s="3">
        <f>Sheet9!BT107</f>
        <v>0</v>
      </c>
      <c r="BZ107" s="3">
        <f>Sheet9!BU107</f>
        <v>0</v>
      </c>
      <c r="CA107" s="3" t="s">
        <v>1671</v>
      </c>
      <c r="CB107" s="3" t="str">
        <f>Table4[[#This Row],[ID]]</f>
        <v>{CFDCAB22-8693-4B3F-8A90-FC781492DBB3}</v>
      </c>
      <c r="CC107" s="3" t="str">
        <f>_xlfn.XLOOKUP(Table4[[#This Row],[idElementDefinition]],Table5[idElementDefinition],Table5[idElementValue],"",0)</f>
        <v>{7371F500-190A-4EF3-BD48-69A5E7F1307A}</v>
      </c>
    </row>
    <row r="108" spans="1:81" hidden="1" x14ac:dyDescent="0.25">
      <c r="A108" s="3">
        <f>_xlfn.NUMBERVALUE(Table4[[#This Row],[Title]])</f>
        <v>107</v>
      </c>
      <c r="B108" t="s">
        <v>824</v>
      </c>
      <c r="C108" t="s">
        <v>191</v>
      </c>
      <c r="D108" t="s">
        <v>1410</v>
      </c>
      <c r="E108" t="s">
        <v>1431</v>
      </c>
      <c r="F108" t="s">
        <v>1511</v>
      </c>
      <c r="G108" t="s">
        <v>1386</v>
      </c>
      <c r="I108" t="s">
        <v>209</v>
      </c>
      <c r="J108" t="s">
        <v>825</v>
      </c>
      <c r="K108">
        <v>1</v>
      </c>
      <c r="L108">
        <v>10</v>
      </c>
      <c r="N108">
        <v>0</v>
      </c>
      <c r="O108">
        <v>0</v>
      </c>
      <c r="P108">
        <v>1</v>
      </c>
      <c r="R108">
        <v>0</v>
      </c>
      <c r="S108" t="s">
        <v>840</v>
      </c>
      <c r="T108" t="s">
        <v>760</v>
      </c>
      <c r="AD108">
        <v>0</v>
      </c>
      <c r="AE108">
        <v>0</v>
      </c>
      <c r="AF108" t="str">
        <f>_xlfn.XLOOKUP(Table4[[#This Row],[idCategory1]],Table1[ID],Table1[Titel],"",0)</f>
        <v>Finanzen</v>
      </c>
      <c r="AG108" t="str">
        <f>_xlfn.XLOOKUP(Table4[[#This Row],[idCategory2]],Table1[ID],Table1[Titel],"",0)</f>
        <v>Kautionen</v>
      </c>
      <c r="AH108" t="str">
        <f>_xlfn.XLOOKUP(Table4[[#This Row],[idCategory3]],Table1[ID],Table1[Titel],"",0)</f>
        <v>Umweltkaution</v>
      </c>
      <c r="AI108" t="str">
        <f>_xlfn.XLOOKUP(Table4[[#This Row],[idCategory4]],Table1[ID],Table1[Titel],"",0)</f>
        <v>Betrag</v>
      </c>
      <c r="AJ108" t="str">
        <f>_xlfn.XLOOKUP(Table4[[#This Row],[idCategory5]],Table1[ID],Table1[Titel],"",0)</f>
        <v/>
      </c>
      <c r="AK108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Finanzen,Kautionen,Umweltkaution,Betrag</v>
      </c>
      <c r="AL108" s="3">
        <f>Sheet9!AG108</f>
        <v>150000</v>
      </c>
      <c r="AM108" s="3">
        <f>Sheet9!AH108</f>
        <v>0</v>
      </c>
      <c r="AN108" s="3">
        <f>Sheet9!AI108</f>
        <v>1</v>
      </c>
      <c r="AO108" s="3" t="b">
        <f>Sheet9!AJ108</f>
        <v>0</v>
      </c>
      <c r="AP108" s="3">
        <f>Sheet9!AK108</f>
        <v>0</v>
      </c>
      <c r="AQ108" s="3">
        <f>Sheet9!AL108</f>
        <v>0</v>
      </c>
      <c r="AR108" s="3">
        <f>Sheet9!AM108</f>
        <v>0</v>
      </c>
      <c r="AS108" s="3">
        <f>Sheet9!AN108</f>
        <v>0</v>
      </c>
      <c r="AT108" s="3">
        <f>Sheet9!AO108</f>
        <v>0</v>
      </c>
      <c r="AU108" s="3">
        <f>Sheet9!AP108</f>
        <v>0</v>
      </c>
      <c r="AV108" s="3">
        <f>Sheet9!AQ108</f>
        <v>0</v>
      </c>
      <c r="AW108" s="3">
        <f>Sheet9!AR108</f>
        <v>0</v>
      </c>
      <c r="AX108" s="3">
        <f>Sheet9!AS108</f>
        <v>0</v>
      </c>
      <c r="AY108" s="3">
        <f>Sheet9!AT108</f>
        <v>0</v>
      </c>
      <c r="AZ108" s="3">
        <f>Sheet9!AU108</f>
        <v>0</v>
      </c>
      <c r="BA108" s="3">
        <f>Sheet9!AV108</f>
        <v>0</v>
      </c>
      <c r="BB108" s="3">
        <f>Sheet9!AW108</f>
        <v>0</v>
      </c>
      <c r="BC108" s="3">
        <f>Sheet9!AX108</f>
        <v>0</v>
      </c>
      <c r="BD108" s="3">
        <f>Sheet9!AY108</f>
        <v>0</v>
      </c>
      <c r="BE108" s="3">
        <f>Sheet9!AZ108</f>
        <v>0</v>
      </c>
      <c r="BF108" s="3">
        <f>Sheet9!BA108</f>
        <v>0</v>
      </c>
      <c r="BG108" s="3">
        <f>Sheet9!BB108</f>
        <v>0</v>
      </c>
      <c r="BH108" s="3">
        <f>Sheet9!BC108</f>
        <v>0</v>
      </c>
      <c r="BI108" s="3">
        <f>Sheet9!BD108</f>
        <v>0</v>
      </c>
      <c r="BJ108" s="3">
        <f>Sheet9!BE108</f>
        <v>0</v>
      </c>
      <c r="BK108" s="3">
        <f>Sheet9!BF108</f>
        <v>0</v>
      </c>
      <c r="BL108" s="3">
        <f>Sheet9!BG108</f>
        <v>0</v>
      </c>
      <c r="BM108" s="3">
        <f>Sheet9!BH108</f>
        <v>0</v>
      </c>
      <c r="BN108" s="3">
        <f>Sheet9!BI108</f>
        <v>0</v>
      </c>
      <c r="BO108" s="3">
        <f>Sheet9!BJ108</f>
        <v>0</v>
      </c>
      <c r="BP108" s="3">
        <f>Sheet9!BK108</f>
        <v>0</v>
      </c>
      <c r="BQ108" s="3">
        <f>Sheet9!BL108</f>
        <v>0</v>
      </c>
      <c r="BR108" s="3">
        <f>Sheet9!BM108</f>
        <v>0</v>
      </c>
      <c r="BS108" s="3">
        <f>Sheet9!BN108</f>
        <v>0</v>
      </c>
      <c r="BT108" s="3">
        <f>Sheet9!BO108</f>
        <v>0</v>
      </c>
      <c r="BU108" s="3">
        <f>Sheet9!BP108</f>
        <v>0</v>
      </c>
      <c r="BV108" s="3">
        <f>Sheet9!BQ108</f>
        <v>0</v>
      </c>
      <c r="BW108" s="3">
        <f>Sheet9!BR108</f>
        <v>0</v>
      </c>
      <c r="BX108" s="3">
        <f>Sheet9!BS108</f>
        <v>0</v>
      </c>
      <c r="BY108" s="3">
        <f>Sheet9!BT108</f>
        <v>0</v>
      </c>
      <c r="BZ108" s="3">
        <f>Sheet9!BU108</f>
        <v>0</v>
      </c>
      <c r="CA108" s="3" t="s">
        <v>1671</v>
      </c>
      <c r="CB108" s="3" t="str">
        <f>Table4[[#This Row],[ID]]</f>
        <v>{37CB429A-FD08-4971-8227-43F2A8198DC6}</v>
      </c>
      <c r="CC108" s="3" t="str">
        <f>_xlfn.XLOOKUP(Table4[[#This Row],[idElementDefinition]],Table5[idElementDefinition],Table5[idElementValue],"",0)</f>
        <v>{8DB11A03-1C29-48FC-B4A4-1E40BC573D45}</v>
      </c>
    </row>
    <row r="109" spans="1:81" hidden="1" x14ac:dyDescent="0.25">
      <c r="A109" s="3">
        <f>_xlfn.NUMBERVALUE(Table4[[#This Row],[Title]])</f>
        <v>108</v>
      </c>
      <c r="B109" t="s">
        <v>760</v>
      </c>
      <c r="C109" t="s">
        <v>191</v>
      </c>
      <c r="D109" t="s">
        <v>1410</v>
      </c>
      <c r="E109" t="s">
        <v>1431</v>
      </c>
      <c r="F109" t="s">
        <v>1511</v>
      </c>
      <c r="G109" t="s">
        <v>1459</v>
      </c>
      <c r="J109" t="s">
        <v>761</v>
      </c>
      <c r="K109">
        <v>1</v>
      </c>
      <c r="L109">
        <v>10</v>
      </c>
      <c r="N109">
        <v>0</v>
      </c>
      <c r="O109">
        <v>0</v>
      </c>
      <c r="P109">
        <v>0</v>
      </c>
      <c r="R109">
        <v>0</v>
      </c>
      <c r="AD109">
        <v>0</v>
      </c>
      <c r="AE109">
        <v>0</v>
      </c>
      <c r="AF109" t="str">
        <f>_xlfn.XLOOKUP(Table4[[#This Row],[idCategory1]],Table1[ID],Table1[Titel],"",0)</f>
        <v>Finanzen</v>
      </c>
      <c r="AG109" t="str">
        <f>_xlfn.XLOOKUP(Table4[[#This Row],[idCategory2]],Table1[ID],Table1[Titel],"",0)</f>
        <v>Kautionen</v>
      </c>
      <c r="AH109" t="str">
        <f>_xlfn.XLOOKUP(Table4[[#This Row],[idCategory3]],Table1[ID],Table1[Titel],"",0)</f>
        <v>Umweltkaution</v>
      </c>
      <c r="AI109" t="str">
        <f>_xlfn.XLOOKUP(Table4[[#This Row],[idCategory4]],Table1[ID],Table1[Titel],"",0)</f>
        <v>Offset Einzahlung</v>
      </c>
      <c r="AJ109" t="str">
        <f>_xlfn.XLOOKUP(Table4[[#This Row],[idCategory5]],Table1[ID],Table1[Titel],"",0)</f>
        <v/>
      </c>
      <c r="AK109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Finanzen,Kautionen,Umweltkaution,Offset Einzahlung</v>
      </c>
      <c r="AL109" s="3">
        <f>Sheet9!AG109</f>
        <v>9</v>
      </c>
      <c r="AM109" s="3">
        <f>Sheet9!AH109</f>
        <v>0</v>
      </c>
      <c r="AN109" s="3">
        <f>Sheet9!AI109</f>
        <v>0</v>
      </c>
      <c r="AO109" s="3" t="b">
        <f>Sheet9!AJ109</f>
        <v>0</v>
      </c>
      <c r="AP109" s="3">
        <f>Sheet9!AK109</f>
        <v>0</v>
      </c>
      <c r="AQ109" s="3">
        <f>Sheet9!AL109</f>
        <v>0</v>
      </c>
      <c r="AR109" s="3">
        <f>Sheet9!AM109</f>
        <v>0</v>
      </c>
      <c r="AS109" s="3">
        <f>Sheet9!AN109</f>
        <v>0</v>
      </c>
      <c r="AT109" s="3">
        <f>Sheet9!AO109</f>
        <v>0</v>
      </c>
      <c r="AU109" s="3">
        <f>Sheet9!AP109</f>
        <v>0</v>
      </c>
      <c r="AV109" s="3">
        <f>Sheet9!AQ109</f>
        <v>0</v>
      </c>
      <c r="AW109" s="3">
        <f>Sheet9!AR109</f>
        <v>0</v>
      </c>
      <c r="AX109" s="3">
        <f>Sheet9!AS109</f>
        <v>0</v>
      </c>
      <c r="AY109" s="3">
        <f>Sheet9!AT109</f>
        <v>0</v>
      </c>
      <c r="AZ109" s="3">
        <f>Sheet9!AU109</f>
        <v>0</v>
      </c>
      <c r="BA109" s="3">
        <f>Sheet9!AV109</f>
        <v>0</v>
      </c>
      <c r="BB109" s="3">
        <f>Sheet9!AW109</f>
        <v>0</v>
      </c>
      <c r="BC109" s="3">
        <f>Sheet9!AX109</f>
        <v>0</v>
      </c>
      <c r="BD109" s="3">
        <f>Sheet9!AY109</f>
        <v>0</v>
      </c>
      <c r="BE109" s="3">
        <f>Sheet9!AZ109</f>
        <v>0</v>
      </c>
      <c r="BF109" s="3">
        <f>Sheet9!BA109</f>
        <v>0</v>
      </c>
      <c r="BG109" s="3">
        <f>Sheet9!BB109</f>
        <v>0</v>
      </c>
      <c r="BH109" s="3">
        <f>Sheet9!BC109</f>
        <v>0</v>
      </c>
      <c r="BI109" s="3">
        <f>Sheet9!BD109</f>
        <v>0</v>
      </c>
      <c r="BJ109" s="3">
        <f>Sheet9!BE109</f>
        <v>0</v>
      </c>
      <c r="BK109" s="3">
        <f>Sheet9!BF109</f>
        <v>0</v>
      </c>
      <c r="BL109" s="3">
        <f>Sheet9!BG109</f>
        <v>0</v>
      </c>
      <c r="BM109" s="3">
        <f>Sheet9!BH109</f>
        <v>0</v>
      </c>
      <c r="BN109" s="3">
        <f>Sheet9!BI109</f>
        <v>0</v>
      </c>
      <c r="BO109" s="3">
        <f>Sheet9!BJ109</f>
        <v>0</v>
      </c>
      <c r="BP109" s="3">
        <f>Sheet9!BK109</f>
        <v>0</v>
      </c>
      <c r="BQ109" s="3">
        <f>Sheet9!BL109</f>
        <v>0</v>
      </c>
      <c r="BR109" s="3">
        <f>Sheet9!BM109</f>
        <v>0</v>
      </c>
      <c r="BS109" s="3">
        <f>Sheet9!BN109</f>
        <v>0</v>
      </c>
      <c r="BT109" s="3">
        <f>Sheet9!BO109</f>
        <v>0</v>
      </c>
      <c r="BU109" s="3">
        <f>Sheet9!BP109</f>
        <v>0</v>
      </c>
      <c r="BV109" s="3">
        <f>Sheet9!BQ109</f>
        <v>0</v>
      </c>
      <c r="BW109" s="3">
        <f>Sheet9!BR109</f>
        <v>0</v>
      </c>
      <c r="BX109" s="3">
        <f>Sheet9!BS109</f>
        <v>0</v>
      </c>
      <c r="BY109" s="3">
        <f>Sheet9!BT109</f>
        <v>0</v>
      </c>
      <c r="BZ109" s="3">
        <f>Sheet9!BU109</f>
        <v>0</v>
      </c>
      <c r="CA109" s="3" t="s">
        <v>1671</v>
      </c>
      <c r="CB109" s="3" t="str">
        <f>Table4[[#This Row],[ID]]</f>
        <v>{C48BB17A-533D-4E26-B0E8-31F44550543D}</v>
      </c>
      <c r="CC109" s="3" t="str">
        <f>_xlfn.XLOOKUP(Table4[[#This Row],[idElementDefinition]],Table5[idElementDefinition],Table5[idElementValue],"",0)</f>
        <v>{C5BA8EA1-19EF-4706-AB36-BF8FF80ACF38}</v>
      </c>
    </row>
    <row r="110" spans="1:81" hidden="1" x14ac:dyDescent="0.25">
      <c r="A110" s="3">
        <f>_xlfn.NUMBERVALUE(Table4[[#This Row],[Title]])</f>
        <v>109</v>
      </c>
      <c r="B110" t="s">
        <v>625</v>
      </c>
      <c r="C110" t="s">
        <v>191</v>
      </c>
      <c r="D110" t="s">
        <v>1410</v>
      </c>
      <c r="E110" t="s">
        <v>1433</v>
      </c>
      <c r="I110" t="s">
        <v>211</v>
      </c>
      <c r="J110" t="s">
        <v>626</v>
      </c>
      <c r="K110">
        <v>1</v>
      </c>
      <c r="L110">
        <v>10</v>
      </c>
      <c r="N110">
        <v>0</v>
      </c>
      <c r="O110">
        <v>0</v>
      </c>
      <c r="P110">
        <v>0</v>
      </c>
      <c r="R110">
        <v>0</v>
      </c>
      <c r="AD110">
        <v>0</v>
      </c>
      <c r="AE110">
        <v>0</v>
      </c>
      <c r="AF110" t="str">
        <f>_xlfn.XLOOKUP(Table4[[#This Row],[idCategory1]],Table1[ID],Table1[Titel],"",0)</f>
        <v>Finanzen</v>
      </c>
      <c r="AG110" t="str">
        <f>_xlfn.XLOOKUP(Table4[[#This Row],[idCategory2]],Table1[ID],Table1[Titel],"",0)</f>
        <v>Kreditorenlaufzeit</v>
      </c>
      <c r="AH110" t="str">
        <f>_xlfn.XLOOKUP(Table4[[#This Row],[idCategory3]],Table1[ID],Table1[Titel],"",0)</f>
        <v/>
      </c>
      <c r="AI110" t="str">
        <f>_xlfn.XLOOKUP(Table4[[#This Row],[idCategory4]],Table1[ID],Table1[Titel],"",0)</f>
        <v/>
      </c>
      <c r="AJ110" t="str">
        <f>_xlfn.XLOOKUP(Table4[[#This Row],[idCategory5]],Table1[ID],Table1[Titel],"",0)</f>
        <v/>
      </c>
      <c r="AK110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Finanzen,Kreditorenlaufzeit</v>
      </c>
      <c r="AL110" s="3">
        <f>Sheet9!AG110</f>
        <v>0.7</v>
      </c>
      <c r="AM110" s="3">
        <f>Sheet9!AH110</f>
        <v>0</v>
      </c>
      <c r="AN110" s="3">
        <f>Sheet9!AI110</f>
        <v>0</v>
      </c>
      <c r="AO110" s="3" t="b">
        <f>Sheet9!AJ110</f>
        <v>0</v>
      </c>
      <c r="AP110" s="3">
        <f>Sheet9!AK110</f>
        <v>0</v>
      </c>
      <c r="AQ110" s="3">
        <f>Sheet9!AL110</f>
        <v>0</v>
      </c>
      <c r="AR110" s="3">
        <f>Sheet9!AM110</f>
        <v>0</v>
      </c>
      <c r="AS110" s="3">
        <f>Sheet9!AN110</f>
        <v>0</v>
      </c>
      <c r="AT110" s="3">
        <f>Sheet9!AO110</f>
        <v>0</v>
      </c>
      <c r="AU110" s="3">
        <f>Sheet9!AP110</f>
        <v>0</v>
      </c>
      <c r="AV110" s="3">
        <f>Sheet9!AQ110</f>
        <v>0</v>
      </c>
      <c r="AW110" s="3">
        <f>Sheet9!AR110</f>
        <v>0</v>
      </c>
      <c r="AX110" s="3">
        <f>Sheet9!AS110</f>
        <v>0</v>
      </c>
      <c r="AY110" s="3">
        <f>Sheet9!AT110</f>
        <v>0</v>
      </c>
      <c r="AZ110" s="3">
        <f>Sheet9!AU110</f>
        <v>0</v>
      </c>
      <c r="BA110" s="3">
        <f>Sheet9!AV110</f>
        <v>0</v>
      </c>
      <c r="BB110" s="3">
        <f>Sheet9!AW110</f>
        <v>0</v>
      </c>
      <c r="BC110" s="3">
        <f>Sheet9!AX110</f>
        <v>0</v>
      </c>
      <c r="BD110" s="3">
        <f>Sheet9!AY110</f>
        <v>0</v>
      </c>
      <c r="BE110" s="3">
        <f>Sheet9!AZ110</f>
        <v>0</v>
      </c>
      <c r="BF110" s="3">
        <f>Sheet9!BA110</f>
        <v>0</v>
      </c>
      <c r="BG110" s="3">
        <f>Sheet9!BB110</f>
        <v>0</v>
      </c>
      <c r="BH110" s="3">
        <f>Sheet9!BC110</f>
        <v>0</v>
      </c>
      <c r="BI110" s="3">
        <f>Sheet9!BD110</f>
        <v>0</v>
      </c>
      <c r="BJ110" s="3">
        <f>Sheet9!BE110</f>
        <v>0</v>
      </c>
      <c r="BK110" s="3">
        <f>Sheet9!BF110</f>
        <v>0</v>
      </c>
      <c r="BL110" s="3">
        <f>Sheet9!BG110</f>
        <v>0</v>
      </c>
      <c r="BM110" s="3">
        <f>Sheet9!BH110</f>
        <v>0</v>
      </c>
      <c r="BN110" s="3">
        <f>Sheet9!BI110</f>
        <v>0</v>
      </c>
      <c r="BO110" s="3">
        <f>Sheet9!BJ110</f>
        <v>0</v>
      </c>
      <c r="BP110" s="3">
        <f>Sheet9!BK110</f>
        <v>0</v>
      </c>
      <c r="BQ110" s="3">
        <f>Sheet9!BL110</f>
        <v>0</v>
      </c>
      <c r="BR110" s="3">
        <f>Sheet9!BM110</f>
        <v>0</v>
      </c>
      <c r="BS110" s="3">
        <f>Sheet9!BN110</f>
        <v>0</v>
      </c>
      <c r="BT110" s="3">
        <f>Sheet9!BO110</f>
        <v>0</v>
      </c>
      <c r="BU110" s="3">
        <f>Sheet9!BP110</f>
        <v>0</v>
      </c>
      <c r="BV110" s="3">
        <f>Sheet9!BQ110</f>
        <v>0</v>
      </c>
      <c r="BW110" s="3">
        <f>Sheet9!BR110</f>
        <v>0</v>
      </c>
      <c r="BX110" s="3">
        <f>Sheet9!BS110</f>
        <v>0</v>
      </c>
      <c r="BY110" s="3">
        <f>Sheet9!BT110</f>
        <v>0</v>
      </c>
      <c r="BZ110" s="3">
        <f>Sheet9!BU110</f>
        <v>0</v>
      </c>
      <c r="CA110" s="3" t="s">
        <v>1671</v>
      </c>
      <c r="CB110" s="3" t="str">
        <f>Table4[[#This Row],[ID]]</f>
        <v>{CC0EA784-4C19-4151-8D37-0F8C37214E73}</v>
      </c>
      <c r="CC110" s="3" t="str">
        <f>_xlfn.XLOOKUP(Table4[[#This Row],[idElementDefinition]],Table5[idElementDefinition],Table5[idElementValue],"",0)</f>
        <v>{39FEEA94-2C73-4A2F-B6C1-06DCB985AAE2}</v>
      </c>
    </row>
    <row r="111" spans="1:81" hidden="1" x14ac:dyDescent="0.25">
      <c r="A111" s="3">
        <f>_xlfn.NUMBERVALUE(Table4[[#This Row],[Title]])</f>
        <v>110</v>
      </c>
      <c r="B111" t="s">
        <v>583</v>
      </c>
      <c r="C111" t="s">
        <v>191</v>
      </c>
      <c r="D111" t="s">
        <v>1410</v>
      </c>
      <c r="E111" t="s">
        <v>1438</v>
      </c>
      <c r="F111" t="s">
        <v>1456</v>
      </c>
      <c r="I111" t="s">
        <v>211</v>
      </c>
      <c r="J111" t="s">
        <v>584</v>
      </c>
      <c r="K111">
        <v>1</v>
      </c>
      <c r="L111">
        <v>10</v>
      </c>
      <c r="N111">
        <v>0</v>
      </c>
      <c r="O111">
        <v>0</v>
      </c>
      <c r="P111">
        <v>0</v>
      </c>
      <c r="R111">
        <v>0</v>
      </c>
      <c r="AD111">
        <v>0</v>
      </c>
      <c r="AE111">
        <v>0</v>
      </c>
      <c r="AF111" t="str">
        <f>_xlfn.XLOOKUP(Table4[[#This Row],[idCategory1]],Table1[ID],Table1[Titel],"",0)</f>
        <v>Finanzen</v>
      </c>
      <c r="AG111" t="str">
        <f>_xlfn.XLOOKUP(Table4[[#This Row],[idCategory2]],Table1[ID],Table1[Titel],"",0)</f>
        <v>Mehrwertsteuer</v>
      </c>
      <c r="AH111" t="str">
        <f>_xlfn.XLOOKUP(Table4[[#This Row],[idCategory3]],Table1[ID],Table1[Titel],"",0)</f>
        <v>Offset Ausgleich</v>
      </c>
      <c r="AI111" t="str">
        <f>_xlfn.XLOOKUP(Table4[[#This Row],[idCategory4]],Table1[ID],Table1[Titel],"",0)</f>
        <v/>
      </c>
      <c r="AJ111" t="str">
        <f>_xlfn.XLOOKUP(Table4[[#This Row],[idCategory5]],Table1[ID],Table1[Titel],"",0)</f>
        <v/>
      </c>
      <c r="AK111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Finanzen,Mehrwertsteuer,Offset Ausgleich</v>
      </c>
      <c r="AL111" s="3">
        <f>Sheet9!AG111</f>
        <v>2</v>
      </c>
      <c r="AM111" s="3">
        <f>Sheet9!AH111</f>
        <v>0</v>
      </c>
      <c r="AN111" s="3">
        <f>Sheet9!AI111</f>
        <v>0</v>
      </c>
      <c r="AO111" s="3" t="b">
        <f>Sheet9!AJ111</f>
        <v>0</v>
      </c>
      <c r="AP111" s="3">
        <f>Sheet9!AK111</f>
        <v>0</v>
      </c>
      <c r="AQ111" s="3">
        <f>Sheet9!AL111</f>
        <v>0</v>
      </c>
      <c r="AR111" s="3">
        <f>Sheet9!AM111</f>
        <v>0</v>
      </c>
      <c r="AS111" s="3">
        <f>Sheet9!AN111</f>
        <v>0</v>
      </c>
      <c r="AT111" s="3">
        <f>Sheet9!AO111</f>
        <v>0</v>
      </c>
      <c r="AU111" s="3">
        <f>Sheet9!AP111</f>
        <v>0</v>
      </c>
      <c r="AV111" s="3">
        <f>Sheet9!AQ111</f>
        <v>0</v>
      </c>
      <c r="AW111" s="3">
        <f>Sheet9!AR111</f>
        <v>0</v>
      </c>
      <c r="AX111" s="3">
        <f>Sheet9!AS111</f>
        <v>0</v>
      </c>
      <c r="AY111" s="3">
        <f>Sheet9!AT111</f>
        <v>0</v>
      </c>
      <c r="AZ111" s="3">
        <f>Sheet9!AU111</f>
        <v>0</v>
      </c>
      <c r="BA111" s="3">
        <f>Sheet9!AV111</f>
        <v>0</v>
      </c>
      <c r="BB111" s="3">
        <f>Sheet9!AW111</f>
        <v>0</v>
      </c>
      <c r="BC111" s="3">
        <f>Sheet9!AX111</f>
        <v>0</v>
      </c>
      <c r="BD111" s="3">
        <f>Sheet9!AY111</f>
        <v>0</v>
      </c>
      <c r="BE111" s="3">
        <f>Sheet9!AZ111</f>
        <v>0</v>
      </c>
      <c r="BF111" s="3">
        <f>Sheet9!BA111</f>
        <v>0</v>
      </c>
      <c r="BG111" s="3">
        <f>Sheet9!BB111</f>
        <v>0</v>
      </c>
      <c r="BH111" s="3">
        <f>Sheet9!BC111</f>
        <v>0</v>
      </c>
      <c r="BI111" s="3">
        <f>Sheet9!BD111</f>
        <v>0</v>
      </c>
      <c r="BJ111" s="3">
        <f>Sheet9!BE111</f>
        <v>0</v>
      </c>
      <c r="BK111" s="3">
        <f>Sheet9!BF111</f>
        <v>0</v>
      </c>
      <c r="BL111" s="3">
        <f>Sheet9!BG111</f>
        <v>0</v>
      </c>
      <c r="BM111" s="3">
        <f>Sheet9!BH111</f>
        <v>0</v>
      </c>
      <c r="BN111" s="3">
        <f>Sheet9!BI111</f>
        <v>0</v>
      </c>
      <c r="BO111" s="3">
        <f>Sheet9!BJ111</f>
        <v>0</v>
      </c>
      <c r="BP111" s="3">
        <f>Sheet9!BK111</f>
        <v>0</v>
      </c>
      <c r="BQ111" s="3">
        <f>Sheet9!BL111</f>
        <v>0</v>
      </c>
      <c r="BR111" s="3">
        <f>Sheet9!BM111</f>
        <v>0</v>
      </c>
      <c r="BS111" s="3">
        <f>Sheet9!BN111</f>
        <v>0</v>
      </c>
      <c r="BT111" s="3">
        <f>Sheet9!BO111</f>
        <v>0</v>
      </c>
      <c r="BU111" s="3">
        <f>Sheet9!BP111</f>
        <v>0</v>
      </c>
      <c r="BV111" s="3">
        <f>Sheet9!BQ111</f>
        <v>0</v>
      </c>
      <c r="BW111" s="3">
        <f>Sheet9!BR111</f>
        <v>0</v>
      </c>
      <c r="BX111" s="3">
        <f>Sheet9!BS111</f>
        <v>0</v>
      </c>
      <c r="BY111" s="3">
        <f>Sheet9!BT111</f>
        <v>0</v>
      </c>
      <c r="BZ111" s="3">
        <f>Sheet9!BU111</f>
        <v>0</v>
      </c>
      <c r="CA111" s="3" t="s">
        <v>1671</v>
      </c>
      <c r="CB111" s="3" t="str">
        <f>Table4[[#This Row],[ID]]</f>
        <v>{9CB662AD-08A8-49A5-9702-076DCD608FD8}</v>
      </c>
      <c r="CC111" s="3" t="str">
        <f>_xlfn.XLOOKUP(Table4[[#This Row],[idElementDefinition]],Table5[idElementDefinition],Table5[idElementValue],"",0)</f>
        <v>{144CBF6D-7DD4-4BC6-B88F-E5C8DDA6108C}</v>
      </c>
    </row>
    <row r="112" spans="1:81" hidden="1" x14ac:dyDescent="0.25">
      <c r="A112" s="3">
        <f>_xlfn.NUMBERVALUE(Table4[[#This Row],[Title]])</f>
        <v>111</v>
      </c>
      <c r="B112" t="s">
        <v>892</v>
      </c>
      <c r="C112" t="s">
        <v>191</v>
      </c>
      <c r="D112" t="s">
        <v>1410</v>
      </c>
      <c r="E112" t="s">
        <v>1438</v>
      </c>
      <c r="J112" t="s">
        <v>893</v>
      </c>
      <c r="K112">
        <v>1</v>
      </c>
      <c r="L112">
        <v>10</v>
      </c>
      <c r="N112">
        <v>0</v>
      </c>
      <c r="O112">
        <v>0</v>
      </c>
      <c r="P112">
        <v>2</v>
      </c>
      <c r="R112">
        <v>0</v>
      </c>
      <c r="AD112">
        <v>0</v>
      </c>
      <c r="AE112">
        <v>0</v>
      </c>
      <c r="AF112" t="str">
        <f>_xlfn.XLOOKUP(Table4[[#This Row],[idCategory1]],Table1[ID],Table1[Titel],"",0)</f>
        <v>Finanzen</v>
      </c>
      <c r="AG112" t="str">
        <f>_xlfn.XLOOKUP(Table4[[#This Row],[idCategory2]],Table1[ID],Table1[Titel],"",0)</f>
        <v>Mehrwertsteuer</v>
      </c>
      <c r="AH112" t="str">
        <f>_xlfn.XLOOKUP(Table4[[#This Row],[idCategory3]],Table1[ID],Table1[Titel],"",0)</f>
        <v/>
      </c>
      <c r="AI112" t="str">
        <f>_xlfn.XLOOKUP(Table4[[#This Row],[idCategory4]],Table1[ID],Table1[Titel],"",0)</f>
        <v/>
      </c>
      <c r="AJ112" t="str">
        <f>_xlfn.XLOOKUP(Table4[[#This Row],[idCategory5]],Table1[ID],Table1[Titel],"",0)</f>
        <v/>
      </c>
      <c r="AK112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Finanzen,Mehrwertsteuer</v>
      </c>
      <c r="AL112" s="3">
        <f>Sheet9!AG112</f>
        <v>0.19</v>
      </c>
      <c r="AM112" s="3">
        <f>Sheet9!AH112</f>
        <v>0</v>
      </c>
      <c r="AN112" s="3">
        <f>Sheet9!AI112</f>
        <v>0</v>
      </c>
      <c r="AO112" s="3" t="b">
        <f>Sheet9!AJ112</f>
        <v>0</v>
      </c>
      <c r="AP112" s="3">
        <f>Sheet9!AK112</f>
        <v>0</v>
      </c>
      <c r="AQ112" s="3">
        <f>Sheet9!AL112</f>
        <v>0</v>
      </c>
      <c r="AR112" s="3">
        <f>Sheet9!AM112</f>
        <v>0</v>
      </c>
      <c r="AS112" s="3">
        <f>Sheet9!AN112</f>
        <v>0</v>
      </c>
      <c r="AT112" s="3">
        <f>Sheet9!AO112</f>
        <v>0</v>
      </c>
      <c r="AU112" s="3">
        <f>Sheet9!AP112</f>
        <v>0</v>
      </c>
      <c r="AV112" s="3">
        <f>Sheet9!AQ112</f>
        <v>0</v>
      </c>
      <c r="AW112" s="3">
        <f>Sheet9!AR112</f>
        <v>0</v>
      </c>
      <c r="AX112" s="3">
        <f>Sheet9!AS112</f>
        <v>0</v>
      </c>
      <c r="AY112" s="3">
        <f>Sheet9!AT112</f>
        <v>0</v>
      </c>
      <c r="AZ112" s="3">
        <f>Sheet9!AU112</f>
        <v>0</v>
      </c>
      <c r="BA112" s="3">
        <f>Sheet9!AV112</f>
        <v>0</v>
      </c>
      <c r="BB112" s="3">
        <f>Sheet9!AW112</f>
        <v>0</v>
      </c>
      <c r="BC112" s="3">
        <f>Sheet9!AX112</f>
        <v>0</v>
      </c>
      <c r="BD112" s="3">
        <f>Sheet9!AY112</f>
        <v>0</v>
      </c>
      <c r="BE112" s="3">
        <f>Sheet9!AZ112</f>
        <v>0</v>
      </c>
      <c r="BF112" s="3">
        <f>Sheet9!BA112</f>
        <v>0</v>
      </c>
      <c r="BG112" s="3">
        <f>Sheet9!BB112</f>
        <v>0</v>
      </c>
      <c r="BH112" s="3">
        <f>Sheet9!BC112</f>
        <v>0</v>
      </c>
      <c r="BI112" s="3">
        <f>Sheet9!BD112</f>
        <v>0</v>
      </c>
      <c r="BJ112" s="3">
        <f>Sheet9!BE112</f>
        <v>0</v>
      </c>
      <c r="BK112" s="3">
        <f>Sheet9!BF112</f>
        <v>0</v>
      </c>
      <c r="BL112" s="3">
        <f>Sheet9!BG112</f>
        <v>0</v>
      </c>
      <c r="BM112" s="3">
        <f>Sheet9!BH112</f>
        <v>0</v>
      </c>
      <c r="BN112" s="3">
        <f>Sheet9!BI112</f>
        <v>0</v>
      </c>
      <c r="BO112" s="3">
        <f>Sheet9!BJ112</f>
        <v>0</v>
      </c>
      <c r="BP112" s="3">
        <f>Sheet9!BK112</f>
        <v>0</v>
      </c>
      <c r="BQ112" s="3">
        <f>Sheet9!BL112</f>
        <v>0</v>
      </c>
      <c r="BR112" s="3">
        <f>Sheet9!BM112</f>
        <v>0</v>
      </c>
      <c r="BS112" s="3">
        <f>Sheet9!BN112</f>
        <v>0</v>
      </c>
      <c r="BT112" s="3">
        <f>Sheet9!BO112</f>
        <v>0</v>
      </c>
      <c r="BU112" s="3">
        <f>Sheet9!BP112</f>
        <v>0</v>
      </c>
      <c r="BV112" s="3">
        <f>Sheet9!BQ112</f>
        <v>0</v>
      </c>
      <c r="BW112" s="3">
        <f>Sheet9!BR112</f>
        <v>0</v>
      </c>
      <c r="BX112" s="3">
        <f>Sheet9!BS112</f>
        <v>0</v>
      </c>
      <c r="BY112" s="3">
        <f>Sheet9!BT112</f>
        <v>0</v>
      </c>
      <c r="BZ112" s="3">
        <f>Sheet9!BU112</f>
        <v>0</v>
      </c>
      <c r="CA112" s="3" t="s">
        <v>1671</v>
      </c>
      <c r="CB112" s="3" t="str">
        <f>Table4[[#This Row],[ID]]</f>
        <v>{00CEF1BF-FA70-411F-B3C7-589346322EAE}</v>
      </c>
      <c r="CC112" s="3" t="str">
        <f>_xlfn.XLOOKUP(Table4[[#This Row],[idElementDefinition]],Table5[idElementDefinition],Table5[idElementValue],"",0)</f>
        <v>{73AB058B-BB35-421A-B0EC-05AC5EAF0BF0}</v>
      </c>
    </row>
    <row r="113" spans="1:81" hidden="1" x14ac:dyDescent="0.25">
      <c r="A113" s="3">
        <f>_xlfn.NUMBERVALUE(Table4[[#This Row],[Title]])</f>
        <v>112</v>
      </c>
      <c r="B113" s="3" t="s">
        <v>1242</v>
      </c>
      <c r="C113" t="s">
        <v>191</v>
      </c>
      <c r="D113" t="s">
        <v>1410</v>
      </c>
      <c r="E113" t="s">
        <v>1499</v>
      </c>
      <c r="F113" t="s">
        <v>1513</v>
      </c>
      <c r="J113" t="s">
        <v>1217</v>
      </c>
      <c r="K113">
        <v>1</v>
      </c>
      <c r="L113">
        <v>10</v>
      </c>
      <c r="N113">
        <v>0</v>
      </c>
      <c r="O113">
        <v>0</v>
      </c>
      <c r="P113">
        <v>2</v>
      </c>
      <c r="R113">
        <v>0</v>
      </c>
      <c r="U113" s="3"/>
      <c r="AD113">
        <v>0</v>
      </c>
      <c r="AE113">
        <v>0</v>
      </c>
      <c r="AF113" s="3" t="str">
        <f>_xlfn.XLOOKUP(Table4[[#This Row],[idCategory1]],Table1[ID],Table1[Titel],"",0)</f>
        <v>Finanzen</v>
      </c>
      <c r="AG113" s="3" t="str">
        <f>_xlfn.XLOOKUP(Table4[[#This Row],[idCategory2]],Table1[ID],Table1[Titel],"",0)</f>
        <v>Steuer</v>
      </c>
      <c r="AH113" s="3" t="str">
        <f>_xlfn.XLOOKUP(Table4[[#This Row],[idCategory3]],Table1[ID],Table1[Titel],"",0)</f>
        <v>Unternehmenssteuersatz</v>
      </c>
      <c r="AI113" s="3" t="str">
        <f>_xlfn.XLOOKUP(Table4[[#This Row],[idCategory4]],Table1[ID],Table1[Titel],"",0)</f>
        <v/>
      </c>
      <c r="AJ113" s="3" t="str">
        <f>_xlfn.XLOOKUP(Table4[[#This Row],[idCategory5]],Table1[ID],Table1[Titel],"",0)</f>
        <v/>
      </c>
      <c r="AK113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Finanzen,Steuer,Unternehmenssteuersatz</v>
      </c>
      <c r="AL113" s="3">
        <f>Sheet9!AG113</f>
        <v>0.3</v>
      </c>
      <c r="AM113" s="3">
        <f>Sheet9!AH113</f>
        <v>0</v>
      </c>
      <c r="AN113" s="3">
        <f>Sheet9!AI113</f>
        <v>0</v>
      </c>
      <c r="AO113" s="3" t="b">
        <f>Sheet9!AJ113</f>
        <v>0</v>
      </c>
      <c r="AP113" s="3">
        <f>Sheet9!AK113</f>
        <v>0</v>
      </c>
      <c r="AQ113" s="3">
        <f>Sheet9!AL113</f>
        <v>0</v>
      </c>
      <c r="AR113" s="3">
        <f>Sheet9!AM113</f>
        <v>0</v>
      </c>
      <c r="AS113" s="3">
        <f>Sheet9!AN113</f>
        <v>0</v>
      </c>
      <c r="AT113" s="3">
        <f>Sheet9!AO113</f>
        <v>0</v>
      </c>
      <c r="AU113" s="3">
        <f>Sheet9!AP113</f>
        <v>0</v>
      </c>
      <c r="AV113" s="3">
        <f>Sheet9!AQ113</f>
        <v>0</v>
      </c>
      <c r="AW113" s="3">
        <f>Sheet9!AR113</f>
        <v>0</v>
      </c>
      <c r="AX113" s="3">
        <f>Sheet9!AS113</f>
        <v>0</v>
      </c>
      <c r="AY113" s="3">
        <f>Sheet9!AT113</f>
        <v>0</v>
      </c>
      <c r="AZ113" s="3">
        <f>Sheet9!AU113</f>
        <v>0</v>
      </c>
      <c r="BA113" s="3">
        <f>Sheet9!AV113</f>
        <v>0</v>
      </c>
      <c r="BB113" s="3">
        <f>Sheet9!AW113</f>
        <v>0</v>
      </c>
      <c r="BC113" s="3">
        <f>Sheet9!AX113</f>
        <v>0</v>
      </c>
      <c r="BD113" s="3">
        <f>Sheet9!AY113</f>
        <v>0</v>
      </c>
      <c r="BE113" s="3">
        <f>Sheet9!AZ113</f>
        <v>0</v>
      </c>
      <c r="BF113" s="3">
        <f>Sheet9!BA113</f>
        <v>0</v>
      </c>
      <c r="BG113" s="3">
        <f>Sheet9!BB113</f>
        <v>0</v>
      </c>
      <c r="BH113" s="3">
        <f>Sheet9!BC113</f>
        <v>0</v>
      </c>
      <c r="BI113" s="3">
        <f>Sheet9!BD113</f>
        <v>0</v>
      </c>
      <c r="BJ113" s="3">
        <f>Sheet9!BE113</f>
        <v>0</v>
      </c>
      <c r="BK113" s="3">
        <f>Sheet9!BF113</f>
        <v>0</v>
      </c>
      <c r="BL113" s="3">
        <f>Sheet9!BG113</f>
        <v>0</v>
      </c>
      <c r="BM113" s="3">
        <f>Sheet9!BH113</f>
        <v>0</v>
      </c>
      <c r="BN113" s="3">
        <f>Sheet9!BI113</f>
        <v>0</v>
      </c>
      <c r="BO113" s="3">
        <f>Sheet9!BJ113</f>
        <v>0</v>
      </c>
      <c r="BP113" s="3">
        <f>Sheet9!BK113</f>
        <v>0</v>
      </c>
      <c r="BQ113" s="3">
        <f>Sheet9!BL113</f>
        <v>0</v>
      </c>
      <c r="BR113" s="3">
        <f>Sheet9!BM113</f>
        <v>0</v>
      </c>
      <c r="BS113" s="3">
        <f>Sheet9!BN113</f>
        <v>0</v>
      </c>
      <c r="BT113" s="3">
        <f>Sheet9!BO113</f>
        <v>0</v>
      </c>
      <c r="BU113" s="3">
        <f>Sheet9!BP113</f>
        <v>0</v>
      </c>
      <c r="BV113" s="3">
        <f>Sheet9!BQ113</f>
        <v>0</v>
      </c>
      <c r="BW113" s="3">
        <f>Sheet9!BR113</f>
        <v>0</v>
      </c>
      <c r="BX113" s="3">
        <f>Sheet9!BS113</f>
        <v>0</v>
      </c>
      <c r="BY113" s="3">
        <f>Sheet9!BT113</f>
        <v>0</v>
      </c>
      <c r="BZ113" s="3">
        <f>Sheet9!BU113</f>
        <v>0</v>
      </c>
      <c r="CA113" s="3" t="s">
        <v>1671</v>
      </c>
      <c r="CB113" s="3" t="str">
        <f>Table4[[#This Row],[ID]]</f>
        <v>{3B869776-8349-4C55-B64E-D75A9C7889A2}</v>
      </c>
      <c r="CC113" s="3" t="str">
        <f>_xlfn.XLOOKUP(Table4[[#This Row],[idElementDefinition]],Table5[idElementDefinition],Table5[idElementValue],"",0)</f>
        <v>{FD936900-6C28-437E-8D47-3F9B18B8E878}</v>
      </c>
    </row>
    <row r="114" spans="1:81" hidden="1" x14ac:dyDescent="0.25">
      <c r="A114" s="3">
        <f>_xlfn.NUMBERVALUE(Table4[[#This Row],[Title]])</f>
        <v>113</v>
      </c>
      <c r="B114" s="3" t="s">
        <v>1322</v>
      </c>
      <c r="C114" t="s">
        <v>191</v>
      </c>
      <c r="D114" t="s">
        <v>1410</v>
      </c>
      <c r="E114" t="s">
        <v>1523</v>
      </c>
      <c r="F114" t="s">
        <v>1456</v>
      </c>
      <c r="I114" t="s">
        <v>211</v>
      </c>
      <c r="J114" t="s">
        <v>1323</v>
      </c>
      <c r="K114">
        <v>1</v>
      </c>
      <c r="L114">
        <v>10</v>
      </c>
      <c r="N114">
        <v>0</v>
      </c>
      <c r="O114">
        <v>0</v>
      </c>
      <c r="P114">
        <v>0</v>
      </c>
      <c r="R114">
        <v>0</v>
      </c>
      <c r="U114" s="3"/>
      <c r="AD114">
        <v>0</v>
      </c>
      <c r="AE114">
        <v>0</v>
      </c>
      <c r="AF114" s="3" t="str">
        <f>_xlfn.XLOOKUP(Table4[[#This Row],[idCategory1]],Table1[ID],Table1[Titel],"",0)</f>
        <v>Finanzen</v>
      </c>
      <c r="AG114" s="3" t="str">
        <f>_xlfn.XLOOKUP(Table4[[#This Row],[idCategory2]],Table1[ID],Table1[Titel],"",0)</f>
        <v>Vorsteuer</v>
      </c>
      <c r="AH114" s="3" t="str">
        <f>_xlfn.XLOOKUP(Table4[[#This Row],[idCategory3]],Table1[ID],Table1[Titel],"",0)</f>
        <v>Offset Ausgleich</v>
      </c>
      <c r="AI114" s="3" t="str">
        <f>_xlfn.XLOOKUP(Table4[[#This Row],[idCategory4]],Table1[ID],Table1[Titel],"",0)</f>
        <v/>
      </c>
      <c r="AJ114" s="3" t="str">
        <f>_xlfn.XLOOKUP(Table4[[#This Row],[idCategory5]],Table1[ID],Table1[Titel],"",0)</f>
        <v/>
      </c>
      <c r="AK114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Finanzen,Vorsteuer,Offset Ausgleich</v>
      </c>
      <c r="AL114" s="3">
        <f>Sheet9!AG114</f>
        <v>2</v>
      </c>
      <c r="AM114" s="3">
        <f>Sheet9!AH114</f>
        <v>0</v>
      </c>
      <c r="AN114" s="3">
        <f>Sheet9!AI114</f>
        <v>0</v>
      </c>
      <c r="AO114" s="3" t="b">
        <f>Sheet9!AJ114</f>
        <v>0</v>
      </c>
      <c r="AP114" s="3">
        <f>Sheet9!AK114</f>
        <v>0</v>
      </c>
      <c r="AQ114" s="3">
        <f>Sheet9!AL114</f>
        <v>0</v>
      </c>
      <c r="AR114" s="3">
        <f>Sheet9!AM114</f>
        <v>0</v>
      </c>
      <c r="AS114" s="3">
        <f>Sheet9!AN114</f>
        <v>0</v>
      </c>
      <c r="AT114" s="3">
        <f>Sheet9!AO114</f>
        <v>0</v>
      </c>
      <c r="AU114" s="3">
        <f>Sheet9!AP114</f>
        <v>0</v>
      </c>
      <c r="AV114" s="3">
        <f>Sheet9!AQ114</f>
        <v>0</v>
      </c>
      <c r="AW114" s="3">
        <f>Sheet9!AR114</f>
        <v>0</v>
      </c>
      <c r="AX114" s="3">
        <f>Sheet9!AS114</f>
        <v>0</v>
      </c>
      <c r="AY114" s="3">
        <f>Sheet9!AT114</f>
        <v>0</v>
      </c>
      <c r="AZ114" s="3">
        <f>Sheet9!AU114</f>
        <v>0</v>
      </c>
      <c r="BA114" s="3">
        <f>Sheet9!AV114</f>
        <v>0</v>
      </c>
      <c r="BB114" s="3">
        <f>Sheet9!AW114</f>
        <v>0</v>
      </c>
      <c r="BC114" s="3">
        <f>Sheet9!AX114</f>
        <v>0</v>
      </c>
      <c r="BD114" s="3">
        <f>Sheet9!AY114</f>
        <v>0</v>
      </c>
      <c r="BE114" s="3">
        <f>Sheet9!AZ114</f>
        <v>0</v>
      </c>
      <c r="BF114" s="3">
        <f>Sheet9!BA114</f>
        <v>0</v>
      </c>
      <c r="BG114" s="3">
        <f>Sheet9!BB114</f>
        <v>0</v>
      </c>
      <c r="BH114" s="3">
        <f>Sheet9!BC114</f>
        <v>0</v>
      </c>
      <c r="BI114" s="3">
        <f>Sheet9!BD114</f>
        <v>0</v>
      </c>
      <c r="BJ114" s="3">
        <f>Sheet9!BE114</f>
        <v>0</v>
      </c>
      <c r="BK114" s="3">
        <f>Sheet9!BF114</f>
        <v>0</v>
      </c>
      <c r="BL114" s="3">
        <f>Sheet9!BG114</f>
        <v>0</v>
      </c>
      <c r="BM114" s="3">
        <f>Sheet9!BH114</f>
        <v>0</v>
      </c>
      <c r="BN114" s="3">
        <f>Sheet9!BI114</f>
        <v>0</v>
      </c>
      <c r="BO114" s="3">
        <f>Sheet9!BJ114</f>
        <v>0</v>
      </c>
      <c r="BP114" s="3">
        <f>Sheet9!BK114</f>
        <v>0</v>
      </c>
      <c r="BQ114" s="3">
        <f>Sheet9!BL114</f>
        <v>0</v>
      </c>
      <c r="BR114" s="3">
        <f>Sheet9!BM114</f>
        <v>0</v>
      </c>
      <c r="BS114" s="3">
        <f>Sheet9!BN114</f>
        <v>0</v>
      </c>
      <c r="BT114" s="3">
        <f>Sheet9!BO114</f>
        <v>0</v>
      </c>
      <c r="BU114" s="3">
        <f>Sheet9!BP114</f>
        <v>0</v>
      </c>
      <c r="BV114" s="3">
        <f>Sheet9!BQ114</f>
        <v>0</v>
      </c>
      <c r="BW114" s="3">
        <f>Sheet9!BR114</f>
        <v>0</v>
      </c>
      <c r="BX114" s="3">
        <f>Sheet9!BS114</f>
        <v>0</v>
      </c>
      <c r="BY114" s="3">
        <f>Sheet9!BT114</f>
        <v>0</v>
      </c>
      <c r="BZ114" s="3">
        <f>Sheet9!BU114</f>
        <v>0</v>
      </c>
      <c r="CA114" s="3" t="s">
        <v>1671</v>
      </c>
      <c r="CB114" s="3" t="str">
        <f>Table4[[#This Row],[ID]]</f>
        <v>{803B3582-A78A-4DB3-80EB-F84793F8B6D8}</v>
      </c>
      <c r="CC114" s="3" t="str">
        <f>_xlfn.XLOOKUP(Table4[[#This Row],[idElementDefinition]],Table5[idElementDefinition],Table5[idElementValue],"",0)</f>
        <v>{B5353F12-7794-4C42-8B13-791D040F89D6}</v>
      </c>
    </row>
    <row r="115" spans="1:81" hidden="1" x14ac:dyDescent="0.25">
      <c r="A115" s="3">
        <f>_xlfn.NUMBERVALUE(Table4[[#This Row],[Title]])</f>
        <v>114</v>
      </c>
      <c r="B115" t="s">
        <v>645</v>
      </c>
      <c r="C115" t="s">
        <v>191</v>
      </c>
      <c r="D115" t="s">
        <v>1410</v>
      </c>
      <c r="E115" t="s">
        <v>1523</v>
      </c>
      <c r="J115" t="s">
        <v>646</v>
      </c>
      <c r="K115">
        <v>1</v>
      </c>
      <c r="L115">
        <v>10</v>
      </c>
      <c r="N115">
        <v>0</v>
      </c>
      <c r="O115">
        <v>0</v>
      </c>
      <c r="P115">
        <v>2</v>
      </c>
      <c r="R115">
        <v>0</v>
      </c>
      <c r="AD115">
        <v>0</v>
      </c>
      <c r="AE115">
        <v>0</v>
      </c>
      <c r="AF115" t="str">
        <f>_xlfn.XLOOKUP(Table4[[#This Row],[idCategory1]],Table1[ID],Table1[Titel],"",0)</f>
        <v>Finanzen</v>
      </c>
      <c r="AG115" t="str">
        <f>_xlfn.XLOOKUP(Table4[[#This Row],[idCategory2]],Table1[ID],Table1[Titel],"",0)</f>
        <v>Vorsteuer</v>
      </c>
      <c r="AH115" t="str">
        <f>_xlfn.XLOOKUP(Table4[[#This Row],[idCategory3]],Table1[ID],Table1[Titel],"",0)</f>
        <v/>
      </c>
      <c r="AI115" t="str">
        <f>_xlfn.XLOOKUP(Table4[[#This Row],[idCategory4]],Table1[ID],Table1[Titel],"",0)</f>
        <v/>
      </c>
      <c r="AJ115" t="str">
        <f>_xlfn.XLOOKUP(Table4[[#This Row],[idCategory5]],Table1[ID],Table1[Titel],"",0)</f>
        <v/>
      </c>
      <c r="AK115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Finanzen,Vorsteuer</v>
      </c>
      <c r="AL115" s="3">
        <f>Sheet9!AG115</f>
        <v>0.19</v>
      </c>
      <c r="AM115" s="3">
        <f>Sheet9!AH115</f>
        <v>0</v>
      </c>
      <c r="AN115" s="3">
        <f>Sheet9!AI115</f>
        <v>0</v>
      </c>
      <c r="AO115" s="3" t="b">
        <f>Sheet9!AJ115</f>
        <v>0</v>
      </c>
      <c r="AP115" s="3">
        <f>Sheet9!AK115</f>
        <v>0</v>
      </c>
      <c r="AQ115" s="3">
        <f>Sheet9!AL115</f>
        <v>0</v>
      </c>
      <c r="AR115" s="3">
        <f>Sheet9!AM115</f>
        <v>0</v>
      </c>
      <c r="AS115" s="3">
        <f>Sheet9!AN115</f>
        <v>0</v>
      </c>
      <c r="AT115" s="3">
        <f>Sheet9!AO115</f>
        <v>0</v>
      </c>
      <c r="AU115" s="3">
        <f>Sheet9!AP115</f>
        <v>0</v>
      </c>
      <c r="AV115" s="3">
        <f>Sheet9!AQ115</f>
        <v>0</v>
      </c>
      <c r="AW115" s="3">
        <f>Sheet9!AR115</f>
        <v>0</v>
      </c>
      <c r="AX115" s="3">
        <f>Sheet9!AS115</f>
        <v>0</v>
      </c>
      <c r="AY115" s="3">
        <f>Sheet9!AT115</f>
        <v>0</v>
      </c>
      <c r="AZ115" s="3">
        <f>Sheet9!AU115</f>
        <v>0</v>
      </c>
      <c r="BA115" s="3">
        <f>Sheet9!AV115</f>
        <v>0</v>
      </c>
      <c r="BB115" s="3">
        <f>Sheet9!AW115</f>
        <v>0</v>
      </c>
      <c r="BC115" s="3">
        <f>Sheet9!AX115</f>
        <v>0</v>
      </c>
      <c r="BD115" s="3">
        <f>Sheet9!AY115</f>
        <v>0</v>
      </c>
      <c r="BE115" s="3">
        <f>Sheet9!AZ115</f>
        <v>0</v>
      </c>
      <c r="BF115" s="3">
        <f>Sheet9!BA115</f>
        <v>0</v>
      </c>
      <c r="BG115" s="3">
        <f>Sheet9!BB115</f>
        <v>0</v>
      </c>
      <c r="BH115" s="3">
        <f>Sheet9!BC115</f>
        <v>0</v>
      </c>
      <c r="BI115" s="3">
        <f>Sheet9!BD115</f>
        <v>0</v>
      </c>
      <c r="BJ115" s="3">
        <f>Sheet9!BE115</f>
        <v>0</v>
      </c>
      <c r="BK115" s="3">
        <f>Sheet9!BF115</f>
        <v>0</v>
      </c>
      <c r="BL115" s="3">
        <f>Sheet9!BG115</f>
        <v>0</v>
      </c>
      <c r="BM115" s="3">
        <f>Sheet9!BH115</f>
        <v>0</v>
      </c>
      <c r="BN115" s="3">
        <f>Sheet9!BI115</f>
        <v>0</v>
      </c>
      <c r="BO115" s="3">
        <f>Sheet9!BJ115</f>
        <v>0</v>
      </c>
      <c r="BP115" s="3">
        <f>Sheet9!BK115</f>
        <v>0</v>
      </c>
      <c r="BQ115" s="3">
        <f>Sheet9!BL115</f>
        <v>0</v>
      </c>
      <c r="BR115" s="3">
        <f>Sheet9!BM115</f>
        <v>0</v>
      </c>
      <c r="BS115" s="3">
        <f>Sheet9!BN115</f>
        <v>0</v>
      </c>
      <c r="BT115" s="3">
        <f>Sheet9!BO115</f>
        <v>0</v>
      </c>
      <c r="BU115" s="3">
        <f>Sheet9!BP115</f>
        <v>0</v>
      </c>
      <c r="BV115" s="3">
        <f>Sheet9!BQ115</f>
        <v>0</v>
      </c>
      <c r="BW115" s="3">
        <f>Sheet9!BR115</f>
        <v>0</v>
      </c>
      <c r="BX115" s="3">
        <f>Sheet9!BS115</f>
        <v>0</v>
      </c>
      <c r="BY115" s="3">
        <f>Sheet9!BT115</f>
        <v>0</v>
      </c>
      <c r="BZ115" s="3">
        <f>Sheet9!BU115</f>
        <v>0</v>
      </c>
      <c r="CA115" s="3" t="s">
        <v>1671</v>
      </c>
      <c r="CB115" s="3" t="str">
        <f>Table4[[#This Row],[ID]]</f>
        <v>{AD89414D-7A5B-4DFF-8B50-130ED9B61259}</v>
      </c>
      <c r="CC115" s="3" t="str">
        <f>_xlfn.XLOOKUP(Table4[[#This Row],[idElementDefinition]],Table5[idElementDefinition],Table5[idElementValue],"",0)</f>
        <v>{04DE15F7-D8BF-4CA9-97B5-D2D8EF01C32A}</v>
      </c>
    </row>
    <row r="116" spans="1:81" hidden="1" x14ac:dyDescent="0.25">
      <c r="A116" s="3">
        <f>_xlfn.NUMBERVALUE(Table4[[#This Row],[Title]])</f>
        <v>115</v>
      </c>
      <c r="B116" t="s">
        <v>609</v>
      </c>
      <c r="C116" t="s">
        <v>191</v>
      </c>
      <c r="D116" t="s">
        <v>1410</v>
      </c>
      <c r="E116" t="s">
        <v>1527</v>
      </c>
      <c r="F116" t="s">
        <v>1402</v>
      </c>
      <c r="J116" t="s">
        <v>610</v>
      </c>
      <c r="K116">
        <v>1</v>
      </c>
      <c r="L116">
        <v>10</v>
      </c>
      <c r="N116">
        <v>0</v>
      </c>
      <c r="O116">
        <v>0</v>
      </c>
      <c r="P116">
        <v>2</v>
      </c>
      <c r="R116">
        <v>0</v>
      </c>
      <c r="AD116">
        <v>0</v>
      </c>
      <c r="AE116">
        <v>0</v>
      </c>
      <c r="AF116" t="str">
        <f>_xlfn.XLOOKUP(Table4[[#This Row],[idCategory1]],Table1[ID],Table1[Titel],"",0)</f>
        <v>Finanzen</v>
      </c>
      <c r="AG116" t="str">
        <f>_xlfn.XLOOKUP(Table4[[#This Row],[idCategory2]],Table1[ID],Table1[Titel],"",0)</f>
        <v>Zahlungen</v>
      </c>
      <c r="AH116" t="str">
        <f>_xlfn.XLOOKUP(Table4[[#This Row],[idCategory3]],Table1[ID],Table1[Titel],"",0)</f>
        <v>Einmalzahlung</v>
      </c>
      <c r="AI116" t="str">
        <f>_xlfn.XLOOKUP(Table4[[#This Row],[idCategory4]],Table1[ID],Table1[Titel],"",0)</f>
        <v/>
      </c>
      <c r="AJ116" t="str">
        <f>_xlfn.XLOOKUP(Table4[[#This Row],[idCategory5]],Table1[ID],Table1[Titel],"",0)</f>
        <v/>
      </c>
      <c r="AK116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Finanzen,Zahlungen,Einmalzahlung</v>
      </c>
      <c r="AL116" s="3">
        <f>Sheet9!AG116</f>
        <v>1</v>
      </c>
      <c r="AM116" s="3">
        <f>Sheet9!AH116</f>
        <v>0</v>
      </c>
      <c r="AN116" s="3">
        <f>Sheet9!AI116</f>
        <v>1</v>
      </c>
      <c r="AO116" s="3" t="b">
        <f>Sheet9!AJ116</f>
        <v>0</v>
      </c>
      <c r="AP116" s="3">
        <f>Sheet9!AK116</f>
        <v>0</v>
      </c>
      <c r="AQ116" s="3">
        <f>Sheet9!AL116</f>
        <v>0</v>
      </c>
      <c r="AR116" s="3">
        <f>Sheet9!AM116</f>
        <v>0</v>
      </c>
      <c r="AS116" s="3">
        <f>Sheet9!AN116</f>
        <v>0</v>
      </c>
      <c r="AT116" s="3">
        <f>Sheet9!AO116</f>
        <v>0</v>
      </c>
      <c r="AU116" s="3">
        <f>Sheet9!AP116</f>
        <v>0</v>
      </c>
      <c r="AV116" s="3">
        <f>Sheet9!AQ116</f>
        <v>0</v>
      </c>
      <c r="AW116" s="3">
        <f>Sheet9!AR116</f>
        <v>0</v>
      </c>
      <c r="AX116" s="3">
        <f>Sheet9!AS116</f>
        <v>0</v>
      </c>
      <c r="AY116" s="3">
        <f>Sheet9!AT116</f>
        <v>0</v>
      </c>
      <c r="AZ116" s="3">
        <f>Sheet9!AU116</f>
        <v>0</v>
      </c>
      <c r="BA116" s="3">
        <f>Sheet9!AV116</f>
        <v>0</v>
      </c>
      <c r="BB116" s="3">
        <f>Sheet9!AW116</f>
        <v>0</v>
      </c>
      <c r="BC116" s="3">
        <f>Sheet9!AX116</f>
        <v>0</v>
      </c>
      <c r="BD116" s="3">
        <f>Sheet9!AY116</f>
        <v>0</v>
      </c>
      <c r="BE116" s="3">
        <f>Sheet9!AZ116</f>
        <v>0</v>
      </c>
      <c r="BF116" s="3">
        <f>Sheet9!BA116</f>
        <v>0</v>
      </c>
      <c r="BG116" s="3">
        <f>Sheet9!BB116</f>
        <v>0</v>
      </c>
      <c r="BH116" s="3">
        <f>Sheet9!BC116</f>
        <v>0</v>
      </c>
      <c r="BI116" s="3">
        <f>Sheet9!BD116</f>
        <v>0</v>
      </c>
      <c r="BJ116" s="3">
        <f>Sheet9!BE116</f>
        <v>0</v>
      </c>
      <c r="BK116" s="3">
        <f>Sheet9!BF116</f>
        <v>0</v>
      </c>
      <c r="BL116" s="3">
        <f>Sheet9!BG116</f>
        <v>0</v>
      </c>
      <c r="BM116" s="3">
        <f>Sheet9!BH116</f>
        <v>0</v>
      </c>
      <c r="BN116" s="3">
        <f>Sheet9!BI116</f>
        <v>0</v>
      </c>
      <c r="BO116" s="3">
        <f>Sheet9!BJ116</f>
        <v>0</v>
      </c>
      <c r="BP116" s="3">
        <f>Sheet9!BK116</f>
        <v>0</v>
      </c>
      <c r="BQ116" s="3">
        <f>Sheet9!BL116</f>
        <v>0</v>
      </c>
      <c r="BR116" s="3">
        <f>Sheet9!BM116</f>
        <v>0</v>
      </c>
      <c r="BS116" s="3">
        <f>Sheet9!BN116</f>
        <v>0</v>
      </c>
      <c r="BT116" s="3">
        <f>Sheet9!BO116</f>
        <v>0</v>
      </c>
      <c r="BU116" s="3">
        <f>Sheet9!BP116</f>
        <v>0</v>
      </c>
      <c r="BV116" s="3">
        <f>Sheet9!BQ116</f>
        <v>0</v>
      </c>
      <c r="BW116" s="3">
        <f>Sheet9!BR116</f>
        <v>0</v>
      </c>
      <c r="BX116" s="3">
        <f>Sheet9!BS116</f>
        <v>0</v>
      </c>
      <c r="BY116" s="3">
        <f>Sheet9!BT116</f>
        <v>0</v>
      </c>
      <c r="BZ116" s="3">
        <f>Sheet9!BU116</f>
        <v>0</v>
      </c>
      <c r="CA116" s="3" t="s">
        <v>1671</v>
      </c>
      <c r="CB116" s="3" t="str">
        <f>Table4[[#This Row],[ID]]</f>
        <v>{FA659498-24CC-45BE-BC19-0C3D7796CE45}</v>
      </c>
      <c r="CC116" s="3" t="str">
        <f>_xlfn.XLOOKUP(Table4[[#This Row],[idElementDefinition]],Table5[idElementDefinition],Table5[idElementValue],"",0)</f>
        <v>{6662F255-5D14-45D3-A811-26D617854204}</v>
      </c>
    </row>
    <row r="117" spans="1:81" hidden="1" x14ac:dyDescent="0.25">
      <c r="A117" s="3">
        <f>_xlfn.NUMBERVALUE(Table4[[#This Row],[Title]])</f>
        <v>116</v>
      </c>
      <c r="B117" t="s">
        <v>632</v>
      </c>
      <c r="C117" t="s">
        <v>191</v>
      </c>
      <c r="D117" t="s">
        <v>1411</v>
      </c>
      <c r="E117" t="s">
        <v>1414</v>
      </c>
      <c r="F117" t="s">
        <v>1367</v>
      </c>
      <c r="G117" t="s">
        <v>1452</v>
      </c>
      <c r="I117" t="s">
        <v>209</v>
      </c>
      <c r="J117" t="s">
        <v>633</v>
      </c>
      <c r="K117">
        <v>9</v>
      </c>
      <c r="L117">
        <v>300</v>
      </c>
      <c r="N117">
        <v>0</v>
      </c>
      <c r="O117">
        <v>0</v>
      </c>
      <c r="P117">
        <v>1</v>
      </c>
      <c r="R117">
        <v>0</v>
      </c>
      <c r="AD117">
        <v>1200</v>
      </c>
      <c r="AE117">
        <v>1200</v>
      </c>
      <c r="AF117" t="str">
        <f>_xlfn.XLOOKUP(Table4[[#This Row],[idCategory1]],Table1[ID],Table1[Titel],"",0)</f>
        <v>FinanzenCalc</v>
      </c>
      <c r="AG117" t="str">
        <f>_xlfn.XLOOKUP(Table4[[#This Row],[idCategory2]],Table1[ID],Table1[Titel],"",0)</f>
        <v>Forderungen</v>
      </c>
      <c r="AH117" t="str">
        <f>_xlfn.XLOOKUP(Table4[[#This Row],[idCategory3]],Table1[ID],Table1[Titel],"",0)</f>
        <v>Anfall</v>
      </c>
      <c r="AI117" t="str">
        <f>_xlfn.XLOOKUP(Table4[[#This Row],[idCategory4]],Table1[ID],Table1[Titel],"",0)</f>
        <v>Offset 0 Monate</v>
      </c>
      <c r="AJ117" t="str">
        <f>_xlfn.XLOOKUP(Table4[[#This Row],[idCategory5]],Table1[ID],Table1[Titel],"",0)</f>
        <v/>
      </c>
      <c r="AK117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FinanzenCalc,Forderungen,Anfall,Offset 0 Monate</v>
      </c>
      <c r="AL117" s="3">
        <f>Sheet9!AG117</f>
        <v>0</v>
      </c>
      <c r="AM117" s="3">
        <f>Sheet9!AH117</f>
        <v>0</v>
      </c>
      <c r="AN117" s="3">
        <f>Sheet9!AI117</f>
        <v>0</v>
      </c>
      <c r="AO117" s="3">
        <f>Sheet9!AJ117</f>
        <v>0</v>
      </c>
      <c r="AP117" s="3">
        <f>Sheet9!AK117</f>
        <v>0</v>
      </c>
      <c r="AQ117" s="3">
        <f>Sheet9!AL117</f>
        <v>0</v>
      </c>
      <c r="AR117" s="3">
        <f>Sheet9!AM117</f>
        <v>0</v>
      </c>
      <c r="AS117" s="3">
        <f>Sheet9!AN117</f>
        <v>0</v>
      </c>
      <c r="AT117" s="3">
        <f>Sheet9!AO117</f>
        <v>0</v>
      </c>
      <c r="AU117" s="3">
        <f>Sheet9!AP117</f>
        <v>0</v>
      </c>
      <c r="AV117" s="3">
        <f>Sheet9!AQ117</f>
        <v>0</v>
      </c>
      <c r="AW117" s="3">
        <f>Sheet9!AR117</f>
        <v>0</v>
      </c>
      <c r="AX117" s="3">
        <f>Sheet9!AS117</f>
        <v>0</v>
      </c>
      <c r="AY117" s="3">
        <f>Sheet9!AT117</f>
        <v>0</v>
      </c>
      <c r="AZ117" s="3">
        <f>Sheet9!AU117</f>
        <v>0</v>
      </c>
      <c r="BA117" s="3">
        <f>Sheet9!AV117</f>
        <v>0</v>
      </c>
      <c r="BB117" s="3">
        <f>Sheet9!AW117</f>
        <v>0</v>
      </c>
      <c r="BC117" s="3">
        <f>Sheet9!AX117</f>
        <v>0</v>
      </c>
      <c r="BD117" s="3">
        <f>Sheet9!AY117</f>
        <v>0</v>
      </c>
      <c r="BE117" s="3">
        <f>Sheet9!AZ117</f>
        <v>0</v>
      </c>
      <c r="BF117" s="3">
        <f>Sheet9!BA117</f>
        <v>0</v>
      </c>
      <c r="BG117" s="3">
        <f>Sheet9!BB117</f>
        <v>0</v>
      </c>
      <c r="BH117" s="3">
        <f>Sheet9!BC117</f>
        <v>0</v>
      </c>
      <c r="BI117" s="3">
        <f>Sheet9!BD117</f>
        <v>0</v>
      </c>
      <c r="BJ117" s="3">
        <f>Sheet9!BE117</f>
        <v>0</v>
      </c>
      <c r="BK117" s="3">
        <f>Sheet9!BF117</f>
        <v>0</v>
      </c>
      <c r="BL117" s="3">
        <f>Sheet9!BG117</f>
        <v>0</v>
      </c>
      <c r="BM117" s="3">
        <f>Sheet9!BH117</f>
        <v>0</v>
      </c>
      <c r="BN117" s="3">
        <f>Sheet9!BI117</f>
        <v>0</v>
      </c>
      <c r="BO117" s="3">
        <f>Sheet9!BJ117</f>
        <v>0</v>
      </c>
      <c r="BP117" s="3">
        <f>Sheet9!BK117</f>
        <v>0</v>
      </c>
      <c r="BQ117" s="3">
        <f>Sheet9!BL117</f>
        <v>0</v>
      </c>
      <c r="BR117" s="3">
        <f>Sheet9!BM117</f>
        <v>0</v>
      </c>
      <c r="BS117" s="3">
        <f>Sheet9!BN117</f>
        <v>0</v>
      </c>
      <c r="BT117" s="3">
        <f>Sheet9!BO117</f>
        <v>0</v>
      </c>
      <c r="BU117" s="3">
        <f>Sheet9!BP117</f>
        <v>0</v>
      </c>
      <c r="BV117" s="3">
        <f>Sheet9!BQ117</f>
        <v>0</v>
      </c>
      <c r="BW117" s="3">
        <f>Sheet9!BR117</f>
        <v>0</v>
      </c>
      <c r="BX117" s="3">
        <f>Sheet9!BS117</f>
        <v>0</v>
      </c>
      <c r="BY117" s="3">
        <f>Sheet9!BT117</f>
        <v>0</v>
      </c>
      <c r="BZ117" s="3">
        <f>Sheet9!BU117</f>
        <v>0</v>
      </c>
      <c r="CA117" s="3" t="s">
        <v>1671</v>
      </c>
      <c r="CB117" s="3" t="str">
        <f>Table4[[#This Row],[ID]]</f>
        <v>{6D0881E1-86AD-4945-9D4D-1145AFCA0E06}</v>
      </c>
      <c r="CC117" s="3" t="str">
        <f>_xlfn.XLOOKUP(Table4[[#This Row],[idElementDefinition]],Table5[idElementDefinition],Table5[idElementValue],"",0)</f>
        <v/>
      </c>
    </row>
    <row r="118" spans="1:81" hidden="1" x14ac:dyDescent="0.25">
      <c r="A118" s="3">
        <f>_xlfn.NUMBERVALUE(Table4[[#This Row],[Title]])</f>
        <v>117</v>
      </c>
      <c r="B118" s="3" t="s">
        <v>1298</v>
      </c>
      <c r="C118" t="s">
        <v>191</v>
      </c>
      <c r="D118" t="s">
        <v>1411</v>
      </c>
      <c r="E118" t="s">
        <v>1414</v>
      </c>
      <c r="F118" t="s">
        <v>1367</v>
      </c>
      <c r="G118" t="s">
        <v>1453</v>
      </c>
      <c r="I118" t="s">
        <v>209</v>
      </c>
      <c r="J118" t="s">
        <v>689</v>
      </c>
      <c r="K118">
        <v>8</v>
      </c>
      <c r="L118">
        <v>310</v>
      </c>
      <c r="N118">
        <v>0</v>
      </c>
      <c r="O118">
        <v>0</v>
      </c>
      <c r="P118">
        <v>1</v>
      </c>
      <c r="R118">
        <v>-1</v>
      </c>
      <c r="U118" s="3" t="s">
        <v>632</v>
      </c>
      <c r="AD118">
        <v>0</v>
      </c>
      <c r="AE118">
        <v>0</v>
      </c>
      <c r="AF118" s="3" t="str">
        <f>_xlfn.XLOOKUP(Table4[[#This Row],[idCategory1]],Table1[ID],Table1[Titel],"",0)</f>
        <v>FinanzenCalc</v>
      </c>
      <c r="AG118" s="3" t="str">
        <f>_xlfn.XLOOKUP(Table4[[#This Row],[idCategory2]],Table1[ID],Table1[Titel],"",0)</f>
        <v>Forderungen</v>
      </c>
      <c r="AH118" s="3" t="str">
        <f>_xlfn.XLOOKUP(Table4[[#This Row],[idCategory3]],Table1[ID],Table1[Titel],"",0)</f>
        <v>Anfall</v>
      </c>
      <c r="AI118" s="3" t="str">
        <f>_xlfn.XLOOKUP(Table4[[#This Row],[idCategory4]],Table1[ID],Table1[Titel],"",0)</f>
        <v>Offset 1 Monat</v>
      </c>
      <c r="AJ118" s="3" t="str">
        <f>_xlfn.XLOOKUP(Table4[[#This Row],[idCategory5]],Table1[ID],Table1[Titel],"",0)</f>
        <v/>
      </c>
      <c r="AK118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FinanzenCalc,Forderungen,Anfall,Offset 1 Monat</v>
      </c>
      <c r="AL118" s="3">
        <f>Sheet9!AG118</f>
        <v>0</v>
      </c>
      <c r="AM118" s="3">
        <f>Sheet9!AH118</f>
        <v>0</v>
      </c>
      <c r="AN118" s="3">
        <f>Sheet9!AI118</f>
        <v>0</v>
      </c>
      <c r="AO118" s="3">
        <f>Sheet9!AJ118</f>
        <v>0</v>
      </c>
      <c r="AP118" s="3">
        <f>Sheet9!AK118</f>
        <v>0</v>
      </c>
      <c r="AQ118" s="3">
        <f>Sheet9!AL118</f>
        <v>0</v>
      </c>
      <c r="AR118" s="3">
        <f>Sheet9!AM118</f>
        <v>0</v>
      </c>
      <c r="AS118" s="3">
        <f>Sheet9!AN118</f>
        <v>0</v>
      </c>
      <c r="AT118" s="3">
        <f>Sheet9!AO118</f>
        <v>0</v>
      </c>
      <c r="AU118" s="3">
        <f>Sheet9!AP118</f>
        <v>0</v>
      </c>
      <c r="AV118" s="3">
        <f>Sheet9!AQ118</f>
        <v>0</v>
      </c>
      <c r="AW118" s="3">
        <f>Sheet9!AR118</f>
        <v>0</v>
      </c>
      <c r="AX118" s="3">
        <f>Sheet9!AS118</f>
        <v>0</v>
      </c>
      <c r="AY118" s="3">
        <f>Sheet9!AT118</f>
        <v>0</v>
      </c>
      <c r="AZ118" s="3">
        <f>Sheet9!AU118</f>
        <v>0</v>
      </c>
      <c r="BA118" s="3">
        <f>Sheet9!AV118</f>
        <v>0</v>
      </c>
      <c r="BB118" s="3">
        <f>Sheet9!AW118</f>
        <v>0</v>
      </c>
      <c r="BC118" s="3">
        <f>Sheet9!AX118</f>
        <v>0</v>
      </c>
      <c r="BD118" s="3">
        <f>Sheet9!AY118</f>
        <v>0</v>
      </c>
      <c r="BE118" s="3">
        <f>Sheet9!AZ118</f>
        <v>0</v>
      </c>
      <c r="BF118" s="3">
        <f>Sheet9!BA118</f>
        <v>0</v>
      </c>
      <c r="BG118" s="3">
        <f>Sheet9!BB118</f>
        <v>0</v>
      </c>
      <c r="BH118" s="3">
        <f>Sheet9!BC118</f>
        <v>0</v>
      </c>
      <c r="BI118" s="3">
        <f>Sheet9!BD118</f>
        <v>0</v>
      </c>
      <c r="BJ118" s="3">
        <f>Sheet9!BE118</f>
        <v>0</v>
      </c>
      <c r="BK118" s="3">
        <f>Sheet9!BF118</f>
        <v>0</v>
      </c>
      <c r="BL118" s="3">
        <f>Sheet9!BG118</f>
        <v>0</v>
      </c>
      <c r="BM118" s="3">
        <f>Sheet9!BH118</f>
        <v>0</v>
      </c>
      <c r="BN118" s="3">
        <f>Sheet9!BI118</f>
        <v>0</v>
      </c>
      <c r="BO118" s="3">
        <f>Sheet9!BJ118</f>
        <v>0</v>
      </c>
      <c r="BP118" s="3">
        <f>Sheet9!BK118</f>
        <v>0</v>
      </c>
      <c r="BQ118" s="3">
        <f>Sheet9!BL118</f>
        <v>0</v>
      </c>
      <c r="BR118" s="3">
        <f>Sheet9!BM118</f>
        <v>0</v>
      </c>
      <c r="BS118" s="3">
        <f>Sheet9!BN118</f>
        <v>0</v>
      </c>
      <c r="BT118" s="3">
        <f>Sheet9!BO118</f>
        <v>0</v>
      </c>
      <c r="BU118" s="3">
        <f>Sheet9!BP118</f>
        <v>0</v>
      </c>
      <c r="BV118" s="3">
        <f>Sheet9!BQ118</f>
        <v>0</v>
      </c>
      <c r="BW118" s="3">
        <f>Sheet9!BR118</f>
        <v>0</v>
      </c>
      <c r="BX118" s="3">
        <f>Sheet9!BS118</f>
        <v>0</v>
      </c>
      <c r="BY118" s="3">
        <f>Sheet9!BT118</f>
        <v>0</v>
      </c>
      <c r="BZ118" s="3">
        <f>Sheet9!BU118</f>
        <v>0</v>
      </c>
      <c r="CA118" s="3" t="s">
        <v>1671</v>
      </c>
      <c r="CB118" s="3" t="str">
        <f>Table4[[#This Row],[ID]]</f>
        <v>{9B681ED9-3DDC-4CCB-BC7C-ED4817C0552C}</v>
      </c>
      <c r="CC118" s="3" t="str">
        <f>_xlfn.XLOOKUP(Table4[[#This Row],[idElementDefinition]],Table5[idElementDefinition],Table5[idElementValue],"",0)</f>
        <v/>
      </c>
    </row>
    <row r="119" spans="1:81" hidden="1" x14ac:dyDescent="0.25">
      <c r="A119" s="3">
        <f>_xlfn.NUMBERVALUE(Table4[[#This Row],[Title]])</f>
        <v>118</v>
      </c>
      <c r="B119" s="3" t="s">
        <v>1211</v>
      </c>
      <c r="C119" t="s">
        <v>191</v>
      </c>
      <c r="D119" t="s">
        <v>1411</v>
      </c>
      <c r="E119" t="s">
        <v>1414</v>
      </c>
      <c r="F119" t="s">
        <v>1367</v>
      </c>
      <c r="G119" t="s">
        <v>1454</v>
      </c>
      <c r="I119" t="s">
        <v>209</v>
      </c>
      <c r="J119" t="s">
        <v>1212</v>
      </c>
      <c r="K119">
        <v>8</v>
      </c>
      <c r="L119">
        <v>310</v>
      </c>
      <c r="N119">
        <v>0</v>
      </c>
      <c r="O119">
        <v>0</v>
      </c>
      <c r="P119">
        <v>1</v>
      </c>
      <c r="R119">
        <v>-2</v>
      </c>
      <c r="U119" s="3" t="s">
        <v>632</v>
      </c>
      <c r="AD119">
        <v>0</v>
      </c>
      <c r="AE119">
        <v>0</v>
      </c>
      <c r="AF119" s="3" t="str">
        <f>_xlfn.XLOOKUP(Table4[[#This Row],[idCategory1]],Table1[ID],Table1[Titel],"",0)</f>
        <v>FinanzenCalc</v>
      </c>
      <c r="AG119" s="3" t="str">
        <f>_xlfn.XLOOKUP(Table4[[#This Row],[idCategory2]],Table1[ID],Table1[Titel],"",0)</f>
        <v>Forderungen</v>
      </c>
      <c r="AH119" s="3" t="str">
        <f>_xlfn.XLOOKUP(Table4[[#This Row],[idCategory3]],Table1[ID],Table1[Titel],"",0)</f>
        <v>Anfall</v>
      </c>
      <c r="AI119" s="3" t="str">
        <f>_xlfn.XLOOKUP(Table4[[#This Row],[idCategory4]],Table1[ID],Table1[Titel],"",0)</f>
        <v>Offset 2 Monate</v>
      </c>
      <c r="AJ119" s="3" t="str">
        <f>_xlfn.XLOOKUP(Table4[[#This Row],[idCategory5]],Table1[ID],Table1[Titel],"",0)</f>
        <v/>
      </c>
      <c r="AK119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FinanzenCalc,Forderungen,Anfall,Offset 2 Monate</v>
      </c>
      <c r="AL119" s="3">
        <f>Sheet9!AG119</f>
        <v>0</v>
      </c>
      <c r="AM119" s="3">
        <f>Sheet9!AH119</f>
        <v>0</v>
      </c>
      <c r="AN119" s="3">
        <f>Sheet9!AI119</f>
        <v>0</v>
      </c>
      <c r="AO119" s="3">
        <f>Sheet9!AJ119</f>
        <v>0</v>
      </c>
      <c r="AP119" s="3">
        <f>Sheet9!AK119</f>
        <v>0</v>
      </c>
      <c r="AQ119" s="3">
        <f>Sheet9!AL119</f>
        <v>0</v>
      </c>
      <c r="AR119" s="3">
        <f>Sheet9!AM119</f>
        <v>0</v>
      </c>
      <c r="AS119" s="3">
        <f>Sheet9!AN119</f>
        <v>0</v>
      </c>
      <c r="AT119" s="3">
        <f>Sheet9!AO119</f>
        <v>0</v>
      </c>
      <c r="AU119" s="3">
        <f>Sheet9!AP119</f>
        <v>0</v>
      </c>
      <c r="AV119" s="3">
        <f>Sheet9!AQ119</f>
        <v>0</v>
      </c>
      <c r="AW119" s="3">
        <f>Sheet9!AR119</f>
        <v>0</v>
      </c>
      <c r="AX119" s="3">
        <f>Sheet9!AS119</f>
        <v>0</v>
      </c>
      <c r="AY119" s="3">
        <f>Sheet9!AT119</f>
        <v>0</v>
      </c>
      <c r="AZ119" s="3">
        <f>Sheet9!AU119</f>
        <v>0</v>
      </c>
      <c r="BA119" s="3">
        <f>Sheet9!AV119</f>
        <v>0</v>
      </c>
      <c r="BB119" s="3">
        <f>Sheet9!AW119</f>
        <v>0</v>
      </c>
      <c r="BC119" s="3">
        <f>Sheet9!AX119</f>
        <v>0</v>
      </c>
      <c r="BD119" s="3">
        <f>Sheet9!AY119</f>
        <v>0</v>
      </c>
      <c r="BE119" s="3">
        <f>Sheet9!AZ119</f>
        <v>0</v>
      </c>
      <c r="BF119" s="3">
        <f>Sheet9!BA119</f>
        <v>0</v>
      </c>
      <c r="BG119" s="3">
        <f>Sheet9!BB119</f>
        <v>0</v>
      </c>
      <c r="BH119" s="3">
        <f>Sheet9!BC119</f>
        <v>0</v>
      </c>
      <c r="BI119" s="3">
        <f>Sheet9!BD119</f>
        <v>0</v>
      </c>
      <c r="BJ119" s="3">
        <f>Sheet9!BE119</f>
        <v>0</v>
      </c>
      <c r="BK119" s="3">
        <f>Sheet9!BF119</f>
        <v>0</v>
      </c>
      <c r="BL119" s="3">
        <f>Sheet9!BG119</f>
        <v>0</v>
      </c>
      <c r="BM119" s="3">
        <f>Sheet9!BH119</f>
        <v>0</v>
      </c>
      <c r="BN119" s="3">
        <f>Sheet9!BI119</f>
        <v>0</v>
      </c>
      <c r="BO119" s="3">
        <f>Sheet9!BJ119</f>
        <v>0</v>
      </c>
      <c r="BP119" s="3">
        <f>Sheet9!BK119</f>
        <v>0</v>
      </c>
      <c r="BQ119" s="3">
        <f>Sheet9!BL119</f>
        <v>0</v>
      </c>
      <c r="BR119" s="3">
        <f>Sheet9!BM119</f>
        <v>0</v>
      </c>
      <c r="BS119" s="3">
        <f>Sheet9!BN119</f>
        <v>0</v>
      </c>
      <c r="BT119" s="3">
        <f>Sheet9!BO119</f>
        <v>0</v>
      </c>
      <c r="BU119" s="3">
        <f>Sheet9!BP119</f>
        <v>0</v>
      </c>
      <c r="BV119" s="3">
        <f>Sheet9!BQ119</f>
        <v>0</v>
      </c>
      <c r="BW119" s="3">
        <f>Sheet9!BR119</f>
        <v>0</v>
      </c>
      <c r="BX119" s="3">
        <f>Sheet9!BS119</f>
        <v>0</v>
      </c>
      <c r="BY119" s="3">
        <f>Sheet9!BT119</f>
        <v>0</v>
      </c>
      <c r="BZ119" s="3">
        <f>Sheet9!BU119</f>
        <v>0</v>
      </c>
      <c r="CA119" s="3" t="s">
        <v>1671</v>
      </c>
      <c r="CB119" s="3" t="str">
        <f>Table4[[#This Row],[ID]]</f>
        <v>{75124531-B05F-4155-B165-CCA75450DCE3}</v>
      </c>
      <c r="CC119" s="3" t="str">
        <f>_xlfn.XLOOKUP(Table4[[#This Row],[idElementDefinition]],Table5[idElementDefinition],Table5[idElementValue],"",0)</f>
        <v/>
      </c>
    </row>
    <row r="120" spans="1:81" hidden="1" x14ac:dyDescent="0.25">
      <c r="A120" s="3">
        <f>_xlfn.NUMBERVALUE(Table4[[#This Row],[Title]])</f>
        <v>119</v>
      </c>
      <c r="B120" s="3" t="s">
        <v>1299</v>
      </c>
      <c r="C120" t="s">
        <v>191</v>
      </c>
      <c r="D120" t="s">
        <v>1411</v>
      </c>
      <c r="E120" t="s">
        <v>1414</v>
      </c>
      <c r="F120" t="s">
        <v>1375</v>
      </c>
      <c r="I120" t="s">
        <v>209</v>
      </c>
      <c r="J120" t="s">
        <v>924</v>
      </c>
      <c r="K120">
        <v>2</v>
      </c>
      <c r="L120">
        <v>320</v>
      </c>
      <c r="M120" t="s">
        <v>328</v>
      </c>
      <c r="N120">
        <v>1200</v>
      </c>
      <c r="O120">
        <v>1800</v>
      </c>
      <c r="P120">
        <v>1</v>
      </c>
      <c r="R120">
        <v>0</v>
      </c>
      <c r="U120" s="3" t="s">
        <v>632</v>
      </c>
      <c r="V120" t="s">
        <v>1298</v>
      </c>
      <c r="W120" t="s">
        <v>1211</v>
      </c>
      <c r="X120" t="s">
        <v>1295</v>
      </c>
      <c r="AD120">
        <v>0</v>
      </c>
      <c r="AE120">
        <v>0</v>
      </c>
      <c r="AF120" s="3" t="str">
        <f>_xlfn.XLOOKUP(Table4[[#This Row],[idCategory1]],Table1[ID],Table1[Titel],"",0)</f>
        <v>FinanzenCalc</v>
      </c>
      <c r="AG120" s="3" t="str">
        <f>_xlfn.XLOOKUP(Table4[[#This Row],[idCategory2]],Table1[ID],Table1[Titel],"",0)</f>
        <v>Forderungen</v>
      </c>
      <c r="AH120" s="3" t="str">
        <f>_xlfn.XLOOKUP(Table4[[#This Row],[idCategory3]],Table1[ID],Table1[Titel],"",0)</f>
        <v>Ausgleich</v>
      </c>
      <c r="AI120" s="3" t="str">
        <f>_xlfn.XLOOKUP(Table4[[#This Row],[idCategory4]],Table1[ID],Table1[Titel],"",0)</f>
        <v/>
      </c>
      <c r="AJ120" s="3" t="str">
        <f>_xlfn.XLOOKUP(Table4[[#This Row],[idCategory5]],Table1[ID],Table1[Titel],"",0)</f>
        <v/>
      </c>
      <c r="AK120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FinanzenCalc,Forderungen,Ausgleich</v>
      </c>
      <c r="AL120" s="3">
        <f>Sheet9!AG120</f>
        <v>0</v>
      </c>
      <c r="AM120" s="3">
        <f>Sheet9!AH120</f>
        <v>0</v>
      </c>
      <c r="AN120" s="3">
        <f>Sheet9!AI120</f>
        <v>0</v>
      </c>
      <c r="AO120" s="3">
        <f>Sheet9!AJ120</f>
        <v>0</v>
      </c>
      <c r="AP120" s="3">
        <f>Sheet9!AK120</f>
        <v>0</v>
      </c>
      <c r="AQ120" s="3">
        <f>Sheet9!AL120</f>
        <v>0</v>
      </c>
      <c r="AR120" s="3">
        <f>Sheet9!AM120</f>
        <v>0</v>
      </c>
      <c r="AS120" s="3">
        <f>Sheet9!AN120</f>
        <v>0</v>
      </c>
      <c r="AT120" s="3">
        <f>Sheet9!AO120</f>
        <v>0</v>
      </c>
      <c r="AU120" s="3">
        <f>Sheet9!AP120</f>
        <v>0</v>
      </c>
      <c r="AV120" s="3">
        <f>Sheet9!AQ120</f>
        <v>0</v>
      </c>
      <c r="AW120" s="3">
        <f>Sheet9!AR120</f>
        <v>0</v>
      </c>
      <c r="AX120" s="3">
        <f>Sheet9!AS120</f>
        <v>0</v>
      </c>
      <c r="AY120" s="3">
        <f>Sheet9!AT120</f>
        <v>0</v>
      </c>
      <c r="AZ120" s="3">
        <f>Sheet9!AU120</f>
        <v>0</v>
      </c>
      <c r="BA120" s="3">
        <f>Sheet9!AV120</f>
        <v>0</v>
      </c>
      <c r="BB120" s="3">
        <f>Sheet9!AW120</f>
        <v>0</v>
      </c>
      <c r="BC120" s="3">
        <f>Sheet9!AX120</f>
        <v>0</v>
      </c>
      <c r="BD120" s="3">
        <f>Sheet9!AY120</f>
        <v>0</v>
      </c>
      <c r="BE120" s="3">
        <f>Sheet9!AZ120</f>
        <v>0</v>
      </c>
      <c r="BF120" s="3">
        <f>Sheet9!BA120</f>
        <v>0</v>
      </c>
      <c r="BG120" s="3">
        <f>Sheet9!BB120</f>
        <v>0</v>
      </c>
      <c r="BH120" s="3">
        <f>Sheet9!BC120</f>
        <v>0</v>
      </c>
      <c r="BI120" s="3">
        <f>Sheet9!BD120</f>
        <v>0</v>
      </c>
      <c r="BJ120" s="3">
        <f>Sheet9!BE120</f>
        <v>0</v>
      </c>
      <c r="BK120" s="3">
        <f>Sheet9!BF120</f>
        <v>0</v>
      </c>
      <c r="BL120" s="3">
        <f>Sheet9!BG120</f>
        <v>0</v>
      </c>
      <c r="BM120" s="3">
        <f>Sheet9!BH120</f>
        <v>0</v>
      </c>
      <c r="BN120" s="3">
        <f>Sheet9!BI120</f>
        <v>0</v>
      </c>
      <c r="BO120" s="3">
        <f>Sheet9!BJ120</f>
        <v>0</v>
      </c>
      <c r="BP120" s="3">
        <f>Sheet9!BK120</f>
        <v>0</v>
      </c>
      <c r="BQ120" s="3">
        <f>Sheet9!BL120</f>
        <v>0</v>
      </c>
      <c r="BR120" s="3">
        <f>Sheet9!BM120</f>
        <v>0</v>
      </c>
      <c r="BS120" s="3">
        <f>Sheet9!BN120</f>
        <v>0</v>
      </c>
      <c r="BT120" s="3">
        <f>Sheet9!BO120</f>
        <v>0</v>
      </c>
      <c r="BU120" s="3">
        <f>Sheet9!BP120</f>
        <v>0</v>
      </c>
      <c r="BV120" s="3">
        <f>Sheet9!BQ120</f>
        <v>0</v>
      </c>
      <c r="BW120" s="3">
        <f>Sheet9!BR120</f>
        <v>0</v>
      </c>
      <c r="BX120" s="3">
        <f>Sheet9!BS120</f>
        <v>0</v>
      </c>
      <c r="BY120" s="3">
        <f>Sheet9!BT120</f>
        <v>0</v>
      </c>
      <c r="BZ120" s="3">
        <f>Sheet9!BU120</f>
        <v>0</v>
      </c>
      <c r="CA120" s="3" t="s">
        <v>1671</v>
      </c>
      <c r="CB120" s="3" t="str">
        <f>Table4[[#This Row],[ID]]</f>
        <v>{C7B686F2-1710-4460-8AA1-EE1A1FA7ADEA}</v>
      </c>
      <c r="CC120" s="3" t="str">
        <f>_xlfn.XLOOKUP(Table4[[#This Row],[idElementDefinition]],Table5[idElementDefinition],Table5[idElementValue],"",0)</f>
        <v/>
      </c>
    </row>
    <row r="121" spans="1:81" hidden="1" x14ac:dyDescent="0.25">
      <c r="A121" s="3">
        <f>_xlfn.NUMBERVALUE(Table4[[#This Row],[Title]])</f>
        <v>120</v>
      </c>
      <c r="B121" s="3" t="s">
        <v>1218</v>
      </c>
      <c r="C121" t="s">
        <v>191</v>
      </c>
      <c r="D121" t="s">
        <v>1411</v>
      </c>
      <c r="E121" t="s">
        <v>1438</v>
      </c>
      <c r="F121" t="s">
        <v>1373</v>
      </c>
      <c r="I121" t="s">
        <v>209</v>
      </c>
      <c r="J121" t="s">
        <v>587</v>
      </c>
      <c r="K121">
        <v>2</v>
      </c>
      <c r="L121">
        <v>210</v>
      </c>
      <c r="M121" t="s">
        <v>262</v>
      </c>
      <c r="N121">
        <v>3806</v>
      </c>
      <c r="O121">
        <v>1200</v>
      </c>
      <c r="P121">
        <v>1</v>
      </c>
      <c r="R121">
        <v>0</v>
      </c>
      <c r="U121" s="3" t="s">
        <v>565</v>
      </c>
      <c r="V121" t="s">
        <v>892</v>
      </c>
      <c r="AD121">
        <v>0</v>
      </c>
      <c r="AE121">
        <v>0</v>
      </c>
      <c r="AF121" s="3" t="str">
        <f>_xlfn.XLOOKUP(Table4[[#This Row],[idCategory1]],Table1[ID],Table1[Titel],"",0)</f>
        <v>FinanzenCalc</v>
      </c>
      <c r="AG121" s="3" t="str">
        <f>_xlfn.XLOOKUP(Table4[[#This Row],[idCategory2]],Table1[ID],Table1[Titel],"",0)</f>
        <v>Mehrwertsteuer</v>
      </c>
      <c r="AH121" s="3" t="str">
        <f>_xlfn.XLOOKUP(Table4[[#This Row],[idCategory3]],Table1[ID],Table1[Titel],"",0)</f>
        <v>Aufkommen</v>
      </c>
      <c r="AI121" s="3" t="str">
        <f>_xlfn.XLOOKUP(Table4[[#This Row],[idCategory4]],Table1[ID],Table1[Titel],"",0)</f>
        <v/>
      </c>
      <c r="AJ121" s="3" t="str">
        <f>_xlfn.XLOOKUP(Table4[[#This Row],[idCategory5]],Table1[ID],Table1[Titel],"",0)</f>
        <v/>
      </c>
      <c r="AK121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FinanzenCalc,Mehrwertsteuer,Aufkommen</v>
      </c>
      <c r="AL121" s="3">
        <f>Sheet9!AG121</f>
        <v>0</v>
      </c>
      <c r="AM121" s="3">
        <f>Sheet9!AH121</f>
        <v>0</v>
      </c>
      <c r="AN121" s="3">
        <f>Sheet9!AI121</f>
        <v>0</v>
      </c>
      <c r="AO121" s="3">
        <f>Sheet9!AJ121</f>
        <v>0</v>
      </c>
      <c r="AP121" s="3">
        <f>Sheet9!AK121</f>
        <v>0</v>
      </c>
      <c r="AQ121" s="3">
        <f>Sheet9!AL121</f>
        <v>0</v>
      </c>
      <c r="AR121" s="3">
        <f>Sheet9!AM121</f>
        <v>0</v>
      </c>
      <c r="AS121" s="3">
        <f>Sheet9!AN121</f>
        <v>0</v>
      </c>
      <c r="AT121" s="3">
        <f>Sheet9!AO121</f>
        <v>0</v>
      </c>
      <c r="AU121" s="3">
        <f>Sheet9!AP121</f>
        <v>0</v>
      </c>
      <c r="AV121" s="3">
        <f>Sheet9!AQ121</f>
        <v>0</v>
      </c>
      <c r="AW121" s="3">
        <f>Sheet9!AR121</f>
        <v>0</v>
      </c>
      <c r="AX121" s="3">
        <f>Sheet9!AS121</f>
        <v>0</v>
      </c>
      <c r="AY121" s="3">
        <f>Sheet9!AT121</f>
        <v>0</v>
      </c>
      <c r="AZ121" s="3">
        <f>Sheet9!AU121</f>
        <v>0</v>
      </c>
      <c r="BA121" s="3">
        <f>Sheet9!AV121</f>
        <v>0</v>
      </c>
      <c r="BB121" s="3">
        <f>Sheet9!AW121</f>
        <v>0</v>
      </c>
      <c r="BC121" s="3">
        <f>Sheet9!AX121</f>
        <v>0</v>
      </c>
      <c r="BD121" s="3">
        <f>Sheet9!AY121</f>
        <v>0</v>
      </c>
      <c r="BE121" s="3">
        <f>Sheet9!AZ121</f>
        <v>0</v>
      </c>
      <c r="BF121" s="3">
        <f>Sheet9!BA121</f>
        <v>0</v>
      </c>
      <c r="BG121" s="3">
        <f>Sheet9!BB121</f>
        <v>0</v>
      </c>
      <c r="BH121" s="3">
        <f>Sheet9!BC121</f>
        <v>0</v>
      </c>
      <c r="BI121" s="3">
        <f>Sheet9!BD121</f>
        <v>0</v>
      </c>
      <c r="BJ121" s="3">
        <f>Sheet9!BE121</f>
        <v>0</v>
      </c>
      <c r="BK121" s="3">
        <f>Sheet9!BF121</f>
        <v>0</v>
      </c>
      <c r="BL121" s="3">
        <f>Sheet9!BG121</f>
        <v>0</v>
      </c>
      <c r="BM121" s="3">
        <f>Sheet9!BH121</f>
        <v>0</v>
      </c>
      <c r="BN121" s="3">
        <f>Sheet9!BI121</f>
        <v>0</v>
      </c>
      <c r="BO121" s="3">
        <f>Sheet9!BJ121</f>
        <v>0</v>
      </c>
      <c r="BP121" s="3">
        <f>Sheet9!BK121</f>
        <v>0</v>
      </c>
      <c r="BQ121" s="3">
        <f>Sheet9!BL121</f>
        <v>0</v>
      </c>
      <c r="BR121" s="3">
        <f>Sheet9!BM121</f>
        <v>0</v>
      </c>
      <c r="BS121" s="3">
        <f>Sheet9!BN121</f>
        <v>0</v>
      </c>
      <c r="BT121" s="3">
        <f>Sheet9!BO121</f>
        <v>0</v>
      </c>
      <c r="BU121" s="3">
        <f>Sheet9!BP121</f>
        <v>0</v>
      </c>
      <c r="BV121" s="3">
        <f>Sheet9!BQ121</f>
        <v>0</v>
      </c>
      <c r="BW121" s="3">
        <f>Sheet9!BR121</f>
        <v>0</v>
      </c>
      <c r="BX121" s="3">
        <f>Sheet9!BS121</f>
        <v>0</v>
      </c>
      <c r="BY121" s="3">
        <f>Sheet9!BT121</f>
        <v>0</v>
      </c>
      <c r="BZ121" s="3">
        <f>Sheet9!BU121</f>
        <v>0</v>
      </c>
      <c r="CA121" s="3" t="s">
        <v>1671</v>
      </c>
      <c r="CB121" s="3" t="str">
        <f>Table4[[#This Row],[ID]]</f>
        <v>{C8B39EAA-EB4E-4325-A66C-D0019960C563}</v>
      </c>
      <c r="CC121" s="3" t="str">
        <f>_xlfn.XLOOKUP(Table4[[#This Row],[idElementDefinition]],Table5[idElementDefinition],Table5[idElementValue],"",0)</f>
        <v/>
      </c>
    </row>
    <row r="122" spans="1:81" hidden="1" x14ac:dyDescent="0.25">
      <c r="A122" s="3">
        <f>_xlfn.NUMBERVALUE(Table4[[#This Row],[Title]])</f>
        <v>121</v>
      </c>
      <c r="B122" t="s">
        <v>1032</v>
      </c>
      <c r="C122" t="s">
        <v>191</v>
      </c>
      <c r="D122" t="s">
        <v>1411</v>
      </c>
      <c r="E122" t="s">
        <v>1438</v>
      </c>
      <c r="F122" t="s">
        <v>1375</v>
      </c>
      <c r="I122" t="s">
        <v>209</v>
      </c>
      <c r="J122" t="s">
        <v>768</v>
      </c>
      <c r="K122">
        <v>8</v>
      </c>
      <c r="L122">
        <v>220</v>
      </c>
      <c r="N122">
        <v>1800</v>
      </c>
      <c r="O122">
        <v>3806</v>
      </c>
      <c r="P122">
        <v>1</v>
      </c>
      <c r="R122">
        <v>0</v>
      </c>
      <c r="T122" t="s">
        <v>583</v>
      </c>
      <c r="U122" t="s">
        <v>1218</v>
      </c>
      <c r="AD122">
        <v>0</v>
      </c>
      <c r="AE122">
        <v>0</v>
      </c>
      <c r="AF122" t="str">
        <f>_xlfn.XLOOKUP(Table4[[#This Row],[idCategory1]],Table1[ID],Table1[Titel],"",0)</f>
        <v>FinanzenCalc</v>
      </c>
      <c r="AG122" t="str">
        <f>_xlfn.XLOOKUP(Table4[[#This Row],[idCategory2]],Table1[ID],Table1[Titel],"",0)</f>
        <v>Mehrwertsteuer</v>
      </c>
      <c r="AH122" t="str">
        <f>_xlfn.XLOOKUP(Table4[[#This Row],[idCategory3]],Table1[ID],Table1[Titel],"",0)</f>
        <v>Ausgleich</v>
      </c>
      <c r="AI122" t="str">
        <f>_xlfn.XLOOKUP(Table4[[#This Row],[idCategory4]],Table1[ID],Table1[Titel],"",0)</f>
        <v/>
      </c>
      <c r="AJ122" t="str">
        <f>_xlfn.XLOOKUP(Table4[[#This Row],[idCategory5]],Table1[ID],Table1[Titel],"",0)</f>
        <v/>
      </c>
      <c r="AK122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FinanzenCalc,Mehrwertsteuer,Ausgleich</v>
      </c>
      <c r="AL122" s="3">
        <f>Sheet9!AG122</f>
        <v>0</v>
      </c>
      <c r="AM122" s="3">
        <f>Sheet9!AH122</f>
        <v>0</v>
      </c>
      <c r="AN122" s="3">
        <f>Sheet9!AI122</f>
        <v>0</v>
      </c>
      <c r="AO122" s="3">
        <f>Sheet9!AJ122</f>
        <v>0</v>
      </c>
      <c r="AP122" s="3">
        <f>Sheet9!AK122</f>
        <v>0</v>
      </c>
      <c r="AQ122" s="3">
        <f>Sheet9!AL122</f>
        <v>0</v>
      </c>
      <c r="AR122" s="3">
        <f>Sheet9!AM122</f>
        <v>0</v>
      </c>
      <c r="AS122" s="3">
        <f>Sheet9!AN122</f>
        <v>0</v>
      </c>
      <c r="AT122" s="3">
        <f>Sheet9!AO122</f>
        <v>0</v>
      </c>
      <c r="AU122" s="3">
        <f>Sheet9!AP122</f>
        <v>0</v>
      </c>
      <c r="AV122" s="3">
        <f>Sheet9!AQ122</f>
        <v>0</v>
      </c>
      <c r="AW122" s="3">
        <f>Sheet9!AR122</f>
        <v>0</v>
      </c>
      <c r="AX122" s="3">
        <f>Sheet9!AS122</f>
        <v>0</v>
      </c>
      <c r="AY122" s="3">
        <f>Sheet9!AT122</f>
        <v>0</v>
      </c>
      <c r="AZ122" s="3">
        <f>Sheet9!AU122</f>
        <v>0</v>
      </c>
      <c r="BA122" s="3">
        <f>Sheet9!AV122</f>
        <v>0</v>
      </c>
      <c r="BB122" s="3">
        <f>Sheet9!AW122</f>
        <v>0</v>
      </c>
      <c r="BC122" s="3">
        <f>Sheet9!AX122</f>
        <v>0</v>
      </c>
      <c r="BD122" s="3">
        <f>Sheet9!AY122</f>
        <v>0</v>
      </c>
      <c r="BE122" s="3">
        <f>Sheet9!AZ122</f>
        <v>0</v>
      </c>
      <c r="BF122" s="3">
        <f>Sheet9!BA122</f>
        <v>0</v>
      </c>
      <c r="BG122" s="3">
        <f>Sheet9!BB122</f>
        <v>0</v>
      </c>
      <c r="BH122" s="3">
        <f>Sheet9!BC122</f>
        <v>0</v>
      </c>
      <c r="BI122" s="3">
        <f>Sheet9!BD122</f>
        <v>0</v>
      </c>
      <c r="BJ122" s="3">
        <f>Sheet9!BE122</f>
        <v>0</v>
      </c>
      <c r="BK122" s="3">
        <f>Sheet9!BF122</f>
        <v>0</v>
      </c>
      <c r="BL122" s="3">
        <f>Sheet9!BG122</f>
        <v>0</v>
      </c>
      <c r="BM122" s="3">
        <f>Sheet9!BH122</f>
        <v>0</v>
      </c>
      <c r="BN122" s="3">
        <f>Sheet9!BI122</f>
        <v>0</v>
      </c>
      <c r="BO122" s="3">
        <f>Sheet9!BJ122</f>
        <v>0</v>
      </c>
      <c r="BP122" s="3">
        <f>Sheet9!BK122</f>
        <v>0</v>
      </c>
      <c r="BQ122" s="3">
        <f>Sheet9!BL122</f>
        <v>0</v>
      </c>
      <c r="BR122" s="3">
        <f>Sheet9!BM122</f>
        <v>0</v>
      </c>
      <c r="BS122" s="3">
        <f>Sheet9!BN122</f>
        <v>0</v>
      </c>
      <c r="BT122" s="3">
        <f>Sheet9!BO122</f>
        <v>0</v>
      </c>
      <c r="BU122" s="3">
        <f>Sheet9!BP122</f>
        <v>0</v>
      </c>
      <c r="BV122" s="3">
        <f>Sheet9!BQ122</f>
        <v>0</v>
      </c>
      <c r="BW122" s="3">
        <f>Sheet9!BR122</f>
        <v>0</v>
      </c>
      <c r="BX122" s="3">
        <f>Sheet9!BS122</f>
        <v>0</v>
      </c>
      <c r="BY122" s="3">
        <f>Sheet9!BT122</f>
        <v>0</v>
      </c>
      <c r="BZ122" s="3">
        <f>Sheet9!BU122</f>
        <v>0</v>
      </c>
      <c r="CA122" s="3" t="s">
        <v>1671</v>
      </c>
      <c r="CB122" s="3" t="str">
        <f>Table4[[#This Row],[ID]]</f>
        <v>{FB08139B-035F-4A09-8B85-885DCBCD30FF}</v>
      </c>
      <c r="CC122" s="3" t="str">
        <f>_xlfn.XLOOKUP(Table4[[#This Row],[idElementDefinition]],Table5[idElementDefinition],Table5[idElementValue],"",0)</f>
        <v/>
      </c>
    </row>
    <row r="123" spans="1:81" hidden="1" x14ac:dyDescent="0.25">
      <c r="A123" s="3">
        <f>_xlfn.NUMBERVALUE(Table4[[#This Row],[Title]])</f>
        <v>122</v>
      </c>
      <c r="B123" t="s">
        <v>565</v>
      </c>
      <c r="C123" t="s">
        <v>191</v>
      </c>
      <c r="D123" t="s">
        <v>1411</v>
      </c>
      <c r="E123" t="s">
        <v>1438</v>
      </c>
      <c r="F123" t="s">
        <v>1532</v>
      </c>
      <c r="I123" t="s">
        <v>209</v>
      </c>
      <c r="J123" t="s">
        <v>566</v>
      </c>
      <c r="K123">
        <v>4</v>
      </c>
      <c r="L123">
        <v>200</v>
      </c>
      <c r="N123">
        <v>0</v>
      </c>
      <c r="O123">
        <v>0</v>
      </c>
      <c r="P123">
        <v>1</v>
      </c>
      <c r="R123">
        <v>0</v>
      </c>
      <c r="U123" t="s">
        <v>892</v>
      </c>
      <c r="AD123">
        <v>0</v>
      </c>
      <c r="AE123">
        <v>0</v>
      </c>
      <c r="AF123" t="str">
        <f>_xlfn.XLOOKUP(Table4[[#This Row],[idCategory1]],Table1[ID],Table1[Titel],"",0)</f>
        <v>FinanzenCalc</v>
      </c>
      <c r="AG123" t="str">
        <f>_xlfn.XLOOKUP(Table4[[#This Row],[idCategory2]],Table1[ID],Table1[Titel],"",0)</f>
        <v>Mehrwertsteuer</v>
      </c>
      <c r="AH123" t="str">
        <f>_xlfn.XLOOKUP(Table4[[#This Row],[idCategory3]],Table1[ID],Table1[Titel],"",0)</f>
        <v>Zu versteuern</v>
      </c>
      <c r="AI123" t="str">
        <f>_xlfn.XLOOKUP(Table4[[#This Row],[idCategory4]],Table1[ID],Table1[Titel],"",0)</f>
        <v/>
      </c>
      <c r="AJ123" t="str">
        <f>_xlfn.XLOOKUP(Table4[[#This Row],[idCategory5]],Table1[ID],Table1[Titel],"",0)</f>
        <v/>
      </c>
      <c r="AK123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FinanzenCalc,Mehrwertsteuer,Zu versteuern</v>
      </c>
      <c r="AL123" s="3">
        <f>Sheet9!AG123</f>
        <v>0</v>
      </c>
      <c r="AM123" s="3">
        <f>Sheet9!AH123</f>
        <v>0</v>
      </c>
      <c r="AN123" s="3">
        <f>Sheet9!AI123</f>
        <v>0</v>
      </c>
      <c r="AO123" s="3">
        <f>Sheet9!AJ123</f>
        <v>0</v>
      </c>
      <c r="AP123" s="3">
        <f>Sheet9!AK123</f>
        <v>0</v>
      </c>
      <c r="AQ123" s="3">
        <f>Sheet9!AL123</f>
        <v>0</v>
      </c>
      <c r="AR123" s="3">
        <f>Sheet9!AM123</f>
        <v>0</v>
      </c>
      <c r="AS123" s="3">
        <f>Sheet9!AN123</f>
        <v>0</v>
      </c>
      <c r="AT123" s="3">
        <f>Sheet9!AO123</f>
        <v>0</v>
      </c>
      <c r="AU123" s="3">
        <f>Sheet9!AP123</f>
        <v>0</v>
      </c>
      <c r="AV123" s="3">
        <f>Sheet9!AQ123</f>
        <v>0</v>
      </c>
      <c r="AW123" s="3">
        <f>Sheet9!AR123</f>
        <v>0</v>
      </c>
      <c r="AX123" s="3">
        <f>Sheet9!AS123</f>
        <v>0</v>
      </c>
      <c r="AY123" s="3">
        <f>Sheet9!AT123</f>
        <v>0</v>
      </c>
      <c r="AZ123" s="3">
        <f>Sheet9!AU123</f>
        <v>0</v>
      </c>
      <c r="BA123" s="3">
        <f>Sheet9!AV123</f>
        <v>0</v>
      </c>
      <c r="BB123" s="3">
        <f>Sheet9!AW123</f>
        <v>0</v>
      </c>
      <c r="BC123" s="3">
        <f>Sheet9!AX123</f>
        <v>0</v>
      </c>
      <c r="BD123" s="3">
        <f>Sheet9!AY123</f>
        <v>0</v>
      </c>
      <c r="BE123" s="3">
        <f>Sheet9!AZ123</f>
        <v>0</v>
      </c>
      <c r="BF123" s="3">
        <f>Sheet9!BA123</f>
        <v>0</v>
      </c>
      <c r="BG123" s="3">
        <f>Sheet9!BB123</f>
        <v>0</v>
      </c>
      <c r="BH123" s="3">
        <f>Sheet9!BC123</f>
        <v>0</v>
      </c>
      <c r="BI123" s="3">
        <f>Sheet9!BD123</f>
        <v>0</v>
      </c>
      <c r="BJ123" s="3">
        <f>Sheet9!BE123</f>
        <v>0</v>
      </c>
      <c r="BK123" s="3">
        <f>Sheet9!BF123</f>
        <v>0</v>
      </c>
      <c r="BL123" s="3">
        <f>Sheet9!BG123</f>
        <v>0</v>
      </c>
      <c r="BM123" s="3">
        <f>Sheet9!BH123</f>
        <v>0</v>
      </c>
      <c r="BN123" s="3">
        <f>Sheet9!BI123</f>
        <v>0</v>
      </c>
      <c r="BO123" s="3">
        <f>Sheet9!BJ123</f>
        <v>0</v>
      </c>
      <c r="BP123" s="3">
        <f>Sheet9!BK123</f>
        <v>0</v>
      </c>
      <c r="BQ123" s="3">
        <f>Sheet9!BL123</f>
        <v>0</v>
      </c>
      <c r="BR123" s="3">
        <f>Sheet9!BM123</f>
        <v>0</v>
      </c>
      <c r="BS123" s="3">
        <f>Sheet9!BN123</f>
        <v>0</v>
      </c>
      <c r="BT123" s="3">
        <f>Sheet9!BO123</f>
        <v>0</v>
      </c>
      <c r="BU123" s="3">
        <f>Sheet9!BP123</f>
        <v>0</v>
      </c>
      <c r="BV123" s="3">
        <f>Sheet9!BQ123</f>
        <v>0</v>
      </c>
      <c r="BW123" s="3">
        <f>Sheet9!BR123</f>
        <v>0</v>
      </c>
      <c r="BX123" s="3">
        <f>Sheet9!BS123</f>
        <v>0</v>
      </c>
      <c r="BY123" s="3">
        <f>Sheet9!BT123</f>
        <v>0</v>
      </c>
      <c r="BZ123" s="3">
        <f>Sheet9!BU123</f>
        <v>0</v>
      </c>
      <c r="CA123" s="3" t="s">
        <v>1671</v>
      </c>
      <c r="CB123" s="3" t="str">
        <f>Table4[[#This Row],[ID]]</f>
        <v>{CB2AA085-DC08-4D1C-9D30-03CB651E1227}</v>
      </c>
      <c r="CC123" s="3" t="str">
        <f>_xlfn.XLOOKUP(Table4[[#This Row],[idElementDefinition]],Table5[idElementDefinition],Table5[idElementValue],"",0)</f>
        <v/>
      </c>
    </row>
    <row r="124" spans="1:81" hidden="1" x14ac:dyDescent="0.25">
      <c r="A124" s="3">
        <f>_xlfn.NUMBERVALUE(Table4[[#This Row],[Title]])</f>
        <v>123</v>
      </c>
      <c r="B124" s="3" t="s">
        <v>1267</v>
      </c>
      <c r="C124" t="s">
        <v>191</v>
      </c>
      <c r="D124" t="s">
        <v>1411</v>
      </c>
      <c r="E124" t="s">
        <v>1514</v>
      </c>
      <c r="F124" t="s">
        <v>1367</v>
      </c>
      <c r="G124" t="s">
        <v>1452</v>
      </c>
      <c r="I124" t="s">
        <v>209</v>
      </c>
      <c r="J124" t="s">
        <v>662</v>
      </c>
      <c r="K124">
        <v>10</v>
      </c>
      <c r="L124">
        <v>300</v>
      </c>
      <c r="N124">
        <v>0</v>
      </c>
      <c r="O124">
        <v>0</v>
      </c>
      <c r="P124">
        <v>1</v>
      </c>
      <c r="R124">
        <v>0</v>
      </c>
      <c r="U124" s="3"/>
      <c r="AD124">
        <v>3300</v>
      </c>
      <c r="AE124">
        <v>3300</v>
      </c>
      <c r="AF124" s="3" t="str">
        <f>_xlfn.XLOOKUP(Table4[[#This Row],[idCategory1]],Table1[ID],Table1[Titel],"",0)</f>
        <v>FinanzenCalc</v>
      </c>
      <c r="AG124" s="3" t="str">
        <f>_xlfn.XLOOKUP(Table4[[#This Row],[idCategory2]],Table1[ID],Table1[Titel],"",0)</f>
        <v>Verbindlichkeiten</v>
      </c>
      <c r="AH124" s="3" t="str">
        <f>_xlfn.XLOOKUP(Table4[[#This Row],[idCategory3]],Table1[ID],Table1[Titel],"",0)</f>
        <v>Anfall</v>
      </c>
      <c r="AI124" s="3" t="str">
        <f>_xlfn.XLOOKUP(Table4[[#This Row],[idCategory4]],Table1[ID],Table1[Titel],"",0)</f>
        <v>Offset 0 Monate</v>
      </c>
      <c r="AJ124" s="3" t="str">
        <f>_xlfn.XLOOKUP(Table4[[#This Row],[idCategory5]],Table1[ID],Table1[Titel],"",0)</f>
        <v/>
      </c>
      <c r="AK124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FinanzenCalc,Verbindlichkeiten,Anfall,Offset 0 Monate</v>
      </c>
      <c r="AL124" s="3">
        <f>Sheet9!AG124</f>
        <v>0</v>
      </c>
      <c r="AM124" s="3">
        <f>Sheet9!AH124</f>
        <v>0</v>
      </c>
      <c r="AN124" s="3">
        <f>Sheet9!AI124</f>
        <v>0</v>
      </c>
      <c r="AO124" s="3">
        <f>Sheet9!AJ124</f>
        <v>0</v>
      </c>
      <c r="AP124" s="3">
        <f>Sheet9!AK124</f>
        <v>0</v>
      </c>
      <c r="AQ124" s="3">
        <f>Sheet9!AL124</f>
        <v>0</v>
      </c>
      <c r="AR124" s="3">
        <f>Sheet9!AM124</f>
        <v>0</v>
      </c>
      <c r="AS124" s="3">
        <f>Sheet9!AN124</f>
        <v>0</v>
      </c>
      <c r="AT124" s="3">
        <f>Sheet9!AO124</f>
        <v>0</v>
      </c>
      <c r="AU124" s="3">
        <f>Sheet9!AP124</f>
        <v>0</v>
      </c>
      <c r="AV124" s="3">
        <f>Sheet9!AQ124</f>
        <v>0</v>
      </c>
      <c r="AW124" s="3">
        <f>Sheet9!AR124</f>
        <v>0</v>
      </c>
      <c r="AX124" s="3">
        <f>Sheet9!AS124</f>
        <v>0</v>
      </c>
      <c r="AY124" s="3">
        <f>Sheet9!AT124</f>
        <v>0</v>
      </c>
      <c r="AZ124" s="3">
        <f>Sheet9!AU124</f>
        <v>0</v>
      </c>
      <c r="BA124" s="3">
        <f>Sheet9!AV124</f>
        <v>0</v>
      </c>
      <c r="BB124" s="3">
        <f>Sheet9!AW124</f>
        <v>0</v>
      </c>
      <c r="BC124" s="3">
        <f>Sheet9!AX124</f>
        <v>0</v>
      </c>
      <c r="BD124" s="3">
        <f>Sheet9!AY124</f>
        <v>0</v>
      </c>
      <c r="BE124" s="3">
        <f>Sheet9!AZ124</f>
        <v>0</v>
      </c>
      <c r="BF124" s="3">
        <f>Sheet9!BA124</f>
        <v>0</v>
      </c>
      <c r="BG124" s="3">
        <f>Sheet9!BB124</f>
        <v>0</v>
      </c>
      <c r="BH124" s="3">
        <f>Sheet9!BC124</f>
        <v>0</v>
      </c>
      <c r="BI124" s="3">
        <f>Sheet9!BD124</f>
        <v>0</v>
      </c>
      <c r="BJ124" s="3">
        <f>Sheet9!BE124</f>
        <v>0</v>
      </c>
      <c r="BK124" s="3">
        <f>Sheet9!BF124</f>
        <v>0</v>
      </c>
      <c r="BL124" s="3">
        <f>Sheet9!BG124</f>
        <v>0</v>
      </c>
      <c r="BM124" s="3">
        <f>Sheet9!BH124</f>
        <v>0</v>
      </c>
      <c r="BN124" s="3">
        <f>Sheet9!BI124</f>
        <v>0</v>
      </c>
      <c r="BO124" s="3">
        <f>Sheet9!BJ124</f>
        <v>0</v>
      </c>
      <c r="BP124" s="3">
        <f>Sheet9!BK124</f>
        <v>0</v>
      </c>
      <c r="BQ124" s="3">
        <f>Sheet9!BL124</f>
        <v>0</v>
      </c>
      <c r="BR124" s="3">
        <f>Sheet9!BM124</f>
        <v>0</v>
      </c>
      <c r="BS124" s="3">
        <f>Sheet9!BN124</f>
        <v>0</v>
      </c>
      <c r="BT124" s="3">
        <f>Sheet9!BO124</f>
        <v>0</v>
      </c>
      <c r="BU124" s="3">
        <f>Sheet9!BP124</f>
        <v>0</v>
      </c>
      <c r="BV124" s="3">
        <f>Sheet9!BQ124</f>
        <v>0</v>
      </c>
      <c r="BW124" s="3">
        <f>Sheet9!BR124</f>
        <v>0</v>
      </c>
      <c r="BX124" s="3">
        <f>Sheet9!BS124</f>
        <v>0</v>
      </c>
      <c r="BY124" s="3">
        <f>Sheet9!BT124</f>
        <v>0</v>
      </c>
      <c r="BZ124" s="3">
        <f>Sheet9!BU124</f>
        <v>0</v>
      </c>
      <c r="CA124" s="3" t="s">
        <v>1671</v>
      </c>
      <c r="CB124" s="3" t="str">
        <f>Table4[[#This Row],[ID]]</f>
        <v>{6ED0F0DE-E7E2-4FCA-8B18-E1B6DA63141D}</v>
      </c>
      <c r="CC124" s="3" t="str">
        <f>_xlfn.XLOOKUP(Table4[[#This Row],[idElementDefinition]],Table5[idElementDefinition],Table5[idElementValue],"",0)</f>
        <v/>
      </c>
    </row>
    <row r="125" spans="1:81" hidden="1" x14ac:dyDescent="0.25">
      <c r="A125" s="3">
        <f>_xlfn.NUMBERVALUE(Table4[[#This Row],[Title]])</f>
        <v>124</v>
      </c>
      <c r="B125" t="s">
        <v>964</v>
      </c>
      <c r="C125" t="s">
        <v>191</v>
      </c>
      <c r="D125" t="s">
        <v>1411</v>
      </c>
      <c r="E125" t="s">
        <v>1514</v>
      </c>
      <c r="F125" t="s">
        <v>1367</v>
      </c>
      <c r="G125" t="s">
        <v>1453</v>
      </c>
      <c r="I125" t="s">
        <v>209</v>
      </c>
      <c r="J125" t="s">
        <v>945</v>
      </c>
      <c r="K125">
        <v>8</v>
      </c>
      <c r="L125">
        <v>310</v>
      </c>
      <c r="N125">
        <v>0</v>
      </c>
      <c r="O125">
        <v>0</v>
      </c>
      <c r="P125">
        <v>1</v>
      </c>
      <c r="R125">
        <v>-1</v>
      </c>
      <c r="U125" t="s">
        <v>1267</v>
      </c>
      <c r="AD125">
        <v>0</v>
      </c>
      <c r="AE125">
        <v>0</v>
      </c>
      <c r="AF125" t="str">
        <f>_xlfn.XLOOKUP(Table4[[#This Row],[idCategory1]],Table1[ID],Table1[Titel],"",0)</f>
        <v>FinanzenCalc</v>
      </c>
      <c r="AG125" t="str">
        <f>_xlfn.XLOOKUP(Table4[[#This Row],[idCategory2]],Table1[ID],Table1[Titel],"",0)</f>
        <v>Verbindlichkeiten</v>
      </c>
      <c r="AH125" t="str">
        <f>_xlfn.XLOOKUP(Table4[[#This Row],[idCategory3]],Table1[ID],Table1[Titel],"",0)</f>
        <v>Anfall</v>
      </c>
      <c r="AI125" t="str">
        <f>_xlfn.XLOOKUP(Table4[[#This Row],[idCategory4]],Table1[ID],Table1[Titel],"",0)</f>
        <v>Offset 1 Monat</v>
      </c>
      <c r="AJ125" t="str">
        <f>_xlfn.XLOOKUP(Table4[[#This Row],[idCategory5]],Table1[ID],Table1[Titel],"",0)</f>
        <v/>
      </c>
      <c r="AK125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FinanzenCalc,Verbindlichkeiten,Anfall,Offset 1 Monat</v>
      </c>
      <c r="AL125" s="3">
        <f>Sheet9!AG125</f>
        <v>0</v>
      </c>
      <c r="AM125" s="3">
        <f>Sheet9!AH125</f>
        <v>0</v>
      </c>
      <c r="AN125" s="3">
        <f>Sheet9!AI125</f>
        <v>0</v>
      </c>
      <c r="AO125" s="3">
        <f>Sheet9!AJ125</f>
        <v>0</v>
      </c>
      <c r="AP125" s="3">
        <f>Sheet9!AK125</f>
        <v>0</v>
      </c>
      <c r="AQ125" s="3">
        <f>Sheet9!AL125</f>
        <v>0</v>
      </c>
      <c r="AR125" s="3">
        <f>Sheet9!AM125</f>
        <v>0</v>
      </c>
      <c r="AS125" s="3">
        <f>Sheet9!AN125</f>
        <v>0</v>
      </c>
      <c r="AT125" s="3">
        <f>Sheet9!AO125</f>
        <v>0</v>
      </c>
      <c r="AU125" s="3">
        <f>Sheet9!AP125</f>
        <v>0</v>
      </c>
      <c r="AV125" s="3">
        <f>Sheet9!AQ125</f>
        <v>0</v>
      </c>
      <c r="AW125" s="3">
        <f>Sheet9!AR125</f>
        <v>0</v>
      </c>
      <c r="AX125" s="3">
        <f>Sheet9!AS125</f>
        <v>0</v>
      </c>
      <c r="AY125" s="3">
        <f>Sheet9!AT125</f>
        <v>0</v>
      </c>
      <c r="AZ125" s="3">
        <f>Sheet9!AU125</f>
        <v>0</v>
      </c>
      <c r="BA125" s="3">
        <f>Sheet9!AV125</f>
        <v>0</v>
      </c>
      <c r="BB125" s="3">
        <f>Sheet9!AW125</f>
        <v>0</v>
      </c>
      <c r="BC125" s="3">
        <f>Sheet9!AX125</f>
        <v>0</v>
      </c>
      <c r="BD125" s="3">
        <f>Sheet9!AY125</f>
        <v>0</v>
      </c>
      <c r="BE125" s="3">
        <f>Sheet9!AZ125</f>
        <v>0</v>
      </c>
      <c r="BF125" s="3">
        <f>Sheet9!BA125</f>
        <v>0</v>
      </c>
      <c r="BG125" s="3">
        <f>Sheet9!BB125</f>
        <v>0</v>
      </c>
      <c r="BH125" s="3">
        <f>Sheet9!BC125</f>
        <v>0</v>
      </c>
      <c r="BI125" s="3">
        <f>Sheet9!BD125</f>
        <v>0</v>
      </c>
      <c r="BJ125" s="3">
        <f>Sheet9!BE125</f>
        <v>0</v>
      </c>
      <c r="BK125" s="3">
        <f>Sheet9!BF125</f>
        <v>0</v>
      </c>
      <c r="BL125" s="3">
        <f>Sheet9!BG125</f>
        <v>0</v>
      </c>
      <c r="BM125" s="3">
        <f>Sheet9!BH125</f>
        <v>0</v>
      </c>
      <c r="BN125" s="3">
        <f>Sheet9!BI125</f>
        <v>0</v>
      </c>
      <c r="BO125" s="3">
        <f>Sheet9!BJ125</f>
        <v>0</v>
      </c>
      <c r="BP125" s="3">
        <f>Sheet9!BK125</f>
        <v>0</v>
      </c>
      <c r="BQ125" s="3">
        <f>Sheet9!BL125</f>
        <v>0</v>
      </c>
      <c r="BR125" s="3">
        <f>Sheet9!BM125</f>
        <v>0</v>
      </c>
      <c r="BS125" s="3">
        <f>Sheet9!BN125</f>
        <v>0</v>
      </c>
      <c r="BT125" s="3">
        <f>Sheet9!BO125</f>
        <v>0</v>
      </c>
      <c r="BU125" s="3">
        <f>Sheet9!BP125</f>
        <v>0</v>
      </c>
      <c r="BV125" s="3">
        <f>Sheet9!BQ125</f>
        <v>0</v>
      </c>
      <c r="BW125" s="3">
        <f>Sheet9!BR125</f>
        <v>0</v>
      </c>
      <c r="BX125" s="3">
        <f>Sheet9!BS125</f>
        <v>0</v>
      </c>
      <c r="BY125" s="3">
        <f>Sheet9!BT125</f>
        <v>0</v>
      </c>
      <c r="BZ125" s="3">
        <f>Sheet9!BU125</f>
        <v>0</v>
      </c>
      <c r="CA125" s="3" t="s">
        <v>1671</v>
      </c>
      <c r="CB125" s="3" t="str">
        <f>Table4[[#This Row],[ID]]</f>
        <v>{37AD47DA-D96B-4791-80B5-71CBA2C2E1A9}</v>
      </c>
      <c r="CC125" s="3" t="str">
        <f>_xlfn.XLOOKUP(Table4[[#This Row],[idElementDefinition]],Table5[idElementDefinition],Table5[idElementValue],"",0)</f>
        <v/>
      </c>
    </row>
    <row r="126" spans="1:81" hidden="1" x14ac:dyDescent="0.25">
      <c r="A126" s="3">
        <f>_xlfn.NUMBERVALUE(Table4[[#This Row],[Title]])</f>
        <v>125</v>
      </c>
      <c r="B126" t="s">
        <v>695</v>
      </c>
      <c r="C126" t="s">
        <v>191</v>
      </c>
      <c r="D126" t="s">
        <v>1411</v>
      </c>
      <c r="E126" t="s">
        <v>1514</v>
      </c>
      <c r="F126" t="s">
        <v>1367</v>
      </c>
      <c r="G126" t="s">
        <v>1454</v>
      </c>
      <c r="I126" t="s">
        <v>209</v>
      </c>
      <c r="J126" t="s">
        <v>696</v>
      </c>
      <c r="K126">
        <v>8</v>
      </c>
      <c r="L126">
        <v>310</v>
      </c>
      <c r="N126">
        <v>0</v>
      </c>
      <c r="O126">
        <v>0</v>
      </c>
      <c r="P126">
        <v>1</v>
      </c>
      <c r="R126">
        <v>-2</v>
      </c>
      <c r="U126" t="s">
        <v>1267</v>
      </c>
      <c r="AD126">
        <v>0</v>
      </c>
      <c r="AE126">
        <v>0</v>
      </c>
      <c r="AF126" t="str">
        <f>_xlfn.XLOOKUP(Table4[[#This Row],[idCategory1]],Table1[ID],Table1[Titel],"",0)</f>
        <v>FinanzenCalc</v>
      </c>
      <c r="AG126" t="str">
        <f>_xlfn.XLOOKUP(Table4[[#This Row],[idCategory2]],Table1[ID],Table1[Titel],"",0)</f>
        <v>Verbindlichkeiten</v>
      </c>
      <c r="AH126" t="str">
        <f>_xlfn.XLOOKUP(Table4[[#This Row],[idCategory3]],Table1[ID],Table1[Titel],"",0)</f>
        <v>Anfall</v>
      </c>
      <c r="AI126" t="str">
        <f>_xlfn.XLOOKUP(Table4[[#This Row],[idCategory4]],Table1[ID],Table1[Titel],"",0)</f>
        <v>Offset 2 Monate</v>
      </c>
      <c r="AJ126" t="str">
        <f>_xlfn.XLOOKUP(Table4[[#This Row],[idCategory5]],Table1[ID],Table1[Titel],"",0)</f>
        <v/>
      </c>
      <c r="AK126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FinanzenCalc,Verbindlichkeiten,Anfall,Offset 2 Monate</v>
      </c>
      <c r="AL126" s="3">
        <f>Sheet9!AG126</f>
        <v>0</v>
      </c>
      <c r="AM126" s="3">
        <f>Sheet9!AH126</f>
        <v>0</v>
      </c>
      <c r="AN126" s="3">
        <f>Sheet9!AI126</f>
        <v>0</v>
      </c>
      <c r="AO126" s="3">
        <f>Sheet9!AJ126</f>
        <v>0</v>
      </c>
      <c r="AP126" s="3">
        <f>Sheet9!AK126</f>
        <v>0</v>
      </c>
      <c r="AQ126" s="3">
        <f>Sheet9!AL126</f>
        <v>0</v>
      </c>
      <c r="AR126" s="3">
        <f>Sheet9!AM126</f>
        <v>0</v>
      </c>
      <c r="AS126" s="3">
        <f>Sheet9!AN126</f>
        <v>0</v>
      </c>
      <c r="AT126" s="3">
        <f>Sheet9!AO126</f>
        <v>0</v>
      </c>
      <c r="AU126" s="3">
        <f>Sheet9!AP126</f>
        <v>0</v>
      </c>
      <c r="AV126" s="3">
        <f>Sheet9!AQ126</f>
        <v>0</v>
      </c>
      <c r="AW126" s="3">
        <f>Sheet9!AR126</f>
        <v>0</v>
      </c>
      <c r="AX126" s="3">
        <f>Sheet9!AS126</f>
        <v>0</v>
      </c>
      <c r="AY126" s="3">
        <f>Sheet9!AT126</f>
        <v>0</v>
      </c>
      <c r="AZ126" s="3">
        <f>Sheet9!AU126</f>
        <v>0</v>
      </c>
      <c r="BA126" s="3">
        <f>Sheet9!AV126</f>
        <v>0</v>
      </c>
      <c r="BB126" s="3">
        <f>Sheet9!AW126</f>
        <v>0</v>
      </c>
      <c r="BC126" s="3">
        <f>Sheet9!AX126</f>
        <v>0</v>
      </c>
      <c r="BD126" s="3">
        <f>Sheet9!AY126</f>
        <v>0</v>
      </c>
      <c r="BE126" s="3">
        <f>Sheet9!AZ126</f>
        <v>0</v>
      </c>
      <c r="BF126" s="3">
        <f>Sheet9!BA126</f>
        <v>0</v>
      </c>
      <c r="BG126" s="3">
        <f>Sheet9!BB126</f>
        <v>0</v>
      </c>
      <c r="BH126" s="3">
        <f>Sheet9!BC126</f>
        <v>0</v>
      </c>
      <c r="BI126" s="3">
        <f>Sheet9!BD126</f>
        <v>0</v>
      </c>
      <c r="BJ126" s="3">
        <f>Sheet9!BE126</f>
        <v>0</v>
      </c>
      <c r="BK126" s="3">
        <f>Sheet9!BF126</f>
        <v>0</v>
      </c>
      <c r="BL126" s="3">
        <f>Sheet9!BG126</f>
        <v>0</v>
      </c>
      <c r="BM126" s="3">
        <f>Sheet9!BH126</f>
        <v>0</v>
      </c>
      <c r="BN126" s="3">
        <f>Sheet9!BI126</f>
        <v>0</v>
      </c>
      <c r="BO126" s="3">
        <f>Sheet9!BJ126</f>
        <v>0</v>
      </c>
      <c r="BP126" s="3">
        <f>Sheet9!BK126</f>
        <v>0</v>
      </c>
      <c r="BQ126" s="3">
        <f>Sheet9!BL126</f>
        <v>0</v>
      </c>
      <c r="BR126" s="3">
        <f>Sheet9!BM126</f>
        <v>0</v>
      </c>
      <c r="BS126" s="3">
        <f>Sheet9!BN126</f>
        <v>0</v>
      </c>
      <c r="BT126" s="3">
        <f>Sheet9!BO126</f>
        <v>0</v>
      </c>
      <c r="BU126" s="3">
        <f>Sheet9!BP126</f>
        <v>0</v>
      </c>
      <c r="BV126" s="3">
        <f>Sheet9!BQ126</f>
        <v>0</v>
      </c>
      <c r="BW126" s="3">
        <f>Sheet9!BR126</f>
        <v>0</v>
      </c>
      <c r="BX126" s="3">
        <f>Sheet9!BS126</f>
        <v>0</v>
      </c>
      <c r="BY126" s="3">
        <f>Sheet9!BT126</f>
        <v>0</v>
      </c>
      <c r="BZ126" s="3">
        <f>Sheet9!BU126</f>
        <v>0</v>
      </c>
      <c r="CA126" s="3" t="s">
        <v>1671</v>
      </c>
      <c r="CB126" s="3" t="str">
        <f>Table4[[#This Row],[ID]]</f>
        <v>{7107A073-DE61-4D53-8D20-2122CAAFEC1F}</v>
      </c>
      <c r="CC126" s="3" t="str">
        <f>_xlfn.XLOOKUP(Table4[[#This Row],[idElementDefinition]],Table5[idElementDefinition],Table5[idElementValue],"",0)</f>
        <v/>
      </c>
    </row>
    <row r="127" spans="1:81" hidden="1" x14ac:dyDescent="0.25">
      <c r="A127" s="3">
        <f>_xlfn.NUMBERVALUE(Table4[[#This Row],[Title]])</f>
        <v>126</v>
      </c>
      <c r="B127" s="3" t="s">
        <v>1181</v>
      </c>
      <c r="C127" t="s">
        <v>191</v>
      </c>
      <c r="D127" t="s">
        <v>1411</v>
      </c>
      <c r="E127" t="s">
        <v>1514</v>
      </c>
      <c r="F127" t="s">
        <v>1375</v>
      </c>
      <c r="I127" t="s">
        <v>209</v>
      </c>
      <c r="J127" t="s">
        <v>1067</v>
      </c>
      <c r="K127">
        <v>2</v>
      </c>
      <c r="L127">
        <v>320</v>
      </c>
      <c r="M127" t="s">
        <v>328</v>
      </c>
      <c r="N127">
        <v>1800</v>
      </c>
      <c r="O127">
        <v>3300</v>
      </c>
      <c r="P127">
        <v>1</v>
      </c>
      <c r="R127">
        <v>0</v>
      </c>
      <c r="U127" s="3" t="s">
        <v>1267</v>
      </c>
      <c r="V127" t="s">
        <v>964</v>
      </c>
      <c r="W127" t="s">
        <v>695</v>
      </c>
      <c r="X127" t="s">
        <v>625</v>
      </c>
      <c r="AD127">
        <v>0</v>
      </c>
      <c r="AE127">
        <v>0</v>
      </c>
      <c r="AF127" s="3" t="str">
        <f>_xlfn.XLOOKUP(Table4[[#This Row],[idCategory1]],Table1[ID],Table1[Titel],"",0)</f>
        <v>FinanzenCalc</v>
      </c>
      <c r="AG127" s="3" t="str">
        <f>_xlfn.XLOOKUP(Table4[[#This Row],[idCategory2]],Table1[ID],Table1[Titel],"",0)</f>
        <v>Verbindlichkeiten</v>
      </c>
      <c r="AH127" s="3" t="str">
        <f>_xlfn.XLOOKUP(Table4[[#This Row],[idCategory3]],Table1[ID],Table1[Titel],"",0)</f>
        <v>Ausgleich</v>
      </c>
      <c r="AI127" s="3" t="str">
        <f>_xlfn.XLOOKUP(Table4[[#This Row],[idCategory4]],Table1[ID],Table1[Titel],"",0)</f>
        <v/>
      </c>
      <c r="AJ127" s="3" t="str">
        <f>_xlfn.XLOOKUP(Table4[[#This Row],[idCategory5]],Table1[ID],Table1[Titel],"",0)</f>
        <v/>
      </c>
      <c r="AK127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FinanzenCalc,Verbindlichkeiten,Ausgleich</v>
      </c>
      <c r="AL127" s="3">
        <f>Sheet9!AG127</f>
        <v>0</v>
      </c>
      <c r="AM127" s="3">
        <f>Sheet9!AH127</f>
        <v>0</v>
      </c>
      <c r="AN127" s="3">
        <f>Sheet9!AI127</f>
        <v>0</v>
      </c>
      <c r="AO127" s="3">
        <f>Sheet9!AJ127</f>
        <v>0</v>
      </c>
      <c r="AP127" s="3">
        <f>Sheet9!AK127</f>
        <v>0</v>
      </c>
      <c r="AQ127" s="3">
        <f>Sheet9!AL127</f>
        <v>0</v>
      </c>
      <c r="AR127" s="3">
        <f>Sheet9!AM127</f>
        <v>0</v>
      </c>
      <c r="AS127" s="3">
        <f>Sheet9!AN127</f>
        <v>0</v>
      </c>
      <c r="AT127" s="3">
        <f>Sheet9!AO127</f>
        <v>0</v>
      </c>
      <c r="AU127" s="3">
        <f>Sheet9!AP127</f>
        <v>0</v>
      </c>
      <c r="AV127" s="3">
        <f>Sheet9!AQ127</f>
        <v>0</v>
      </c>
      <c r="AW127" s="3">
        <f>Sheet9!AR127</f>
        <v>0</v>
      </c>
      <c r="AX127" s="3">
        <f>Sheet9!AS127</f>
        <v>0</v>
      </c>
      <c r="AY127" s="3">
        <f>Sheet9!AT127</f>
        <v>0</v>
      </c>
      <c r="AZ127" s="3">
        <f>Sheet9!AU127</f>
        <v>0</v>
      </c>
      <c r="BA127" s="3">
        <f>Sheet9!AV127</f>
        <v>0</v>
      </c>
      <c r="BB127" s="3">
        <f>Sheet9!AW127</f>
        <v>0</v>
      </c>
      <c r="BC127" s="3">
        <f>Sheet9!AX127</f>
        <v>0</v>
      </c>
      <c r="BD127" s="3">
        <f>Sheet9!AY127</f>
        <v>0</v>
      </c>
      <c r="BE127" s="3">
        <f>Sheet9!AZ127</f>
        <v>0</v>
      </c>
      <c r="BF127" s="3">
        <f>Sheet9!BA127</f>
        <v>0</v>
      </c>
      <c r="BG127" s="3">
        <f>Sheet9!BB127</f>
        <v>0</v>
      </c>
      <c r="BH127" s="3">
        <f>Sheet9!BC127</f>
        <v>0</v>
      </c>
      <c r="BI127" s="3">
        <f>Sheet9!BD127</f>
        <v>0</v>
      </c>
      <c r="BJ127" s="3">
        <f>Sheet9!BE127</f>
        <v>0</v>
      </c>
      <c r="BK127" s="3">
        <f>Sheet9!BF127</f>
        <v>0</v>
      </c>
      <c r="BL127" s="3">
        <f>Sheet9!BG127</f>
        <v>0</v>
      </c>
      <c r="BM127" s="3">
        <f>Sheet9!BH127</f>
        <v>0</v>
      </c>
      <c r="BN127" s="3">
        <f>Sheet9!BI127</f>
        <v>0</v>
      </c>
      <c r="BO127" s="3">
        <f>Sheet9!BJ127</f>
        <v>0</v>
      </c>
      <c r="BP127" s="3">
        <f>Sheet9!BK127</f>
        <v>0</v>
      </c>
      <c r="BQ127" s="3">
        <f>Sheet9!BL127</f>
        <v>0</v>
      </c>
      <c r="BR127" s="3">
        <f>Sheet9!BM127</f>
        <v>0</v>
      </c>
      <c r="BS127" s="3">
        <f>Sheet9!BN127</f>
        <v>0</v>
      </c>
      <c r="BT127" s="3">
        <f>Sheet9!BO127</f>
        <v>0</v>
      </c>
      <c r="BU127" s="3">
        <f>Sheet9!BP127</f>
        <v>0</v>
      </c>
      <c r="BV127" s="3">
        <f>Sheet9!BQ127</f>
        <v>0</v>
      </c>
      <c r="BW127" s="3">
        <f>Sheet9!BR127</f>
        <v>0</v>
      </c>
      <c r="BX127" s="3">
        <f>Sheet9!BS127</f>
        <v>0</v>
      </c>
      <c r="BY127" s="3">
        <f>Sheet9!BT127</f>
        <v>0</v>
      </c>
      <c r="BZ127" s="3">
        <f>Sheet9!BU127</f>
        <v>0</v>
      </c>
      <c r="CA127" s="3" t="s">
        <v>1671</v>
      </c>
      <c r="CB127" s="3" t="str">
        <f>Table4[[#This Row],[ID]]</f>
        <v>{E074832C-83B7-42FF-A43D-BEB8F7D24232}</v>
      </c>
      <c r="CC127" s="3" t="str">
        <f>_xlfn.XLOOKUP(Table4[[#This Row],[idElementDefinition]],Table5[idElementDefinition],Table5[idElementValue],"",0)</f>
        <v/>
      </c>
    </row>
    <row r="128" spans="1:81" hidden="1" x14ac:dyDescent="0.25">
      <c r="A128" s="3">
        <f>_xlfn.NUMBERVALUE(Table4[[#This Row],[Title]])</f>
        <v>127</v>
      </c>
      <c r="B128" s="3" t="s">
        <v>1155</v>
      </c>
      <c r="C128" t="s">
        <v>191</v>
      </c>
      <c r="D128" t="s">
        <v>1411</v>
      </c>
      <c r="E128" t="s">
        <v>1523</v>
      </c>
      <c r="F128" t="s">
        <v>1373</v>
      </c>
      <c r="I128" t="s">
        <v>209</v>
      </c>
      <c r="J128" t="s">
        <v>1074</v>
      </c>
      <c r="K128">
        <v>2</v>
      </c>
      <c r="L128">
        <v>210</v>
      </c>
      <c r="M128" t="s">
        <v>262</v>
      </c>
      <c r="N128">
        <v>3300</v>
      </c>
      <c r="O128">
        <v>1406</v>
      </c>
      <c r="P128">
        <v>1</v>
      </c>
      <c r="R128">
        <v>0</v>
      </c>
      <c r="U128" s="3" t="s">
        <v>807</v>
      </c>
      <c r="V128" t="s">
        <v>645</v>
      </c>
      <c r="AD128">
        <v>0</v>
      </c>
      <c r="AE128">
        <v>0</v>
      </c>
      <c r="AF128" s="3" t="str">
        <f>_xlfn.XLOOKUP(Table4[[#This Row],[idCategory1]],Table1[ID],Table1[Titel],"",0)</f>
        <v>FinanzenCalc</v>
      </c>
      <c r="AG128" s="3" t="str">
        <f>_xlfn.XLOOKUP(Table4[[#This Row],[idCategory2]],Table1[ID],Table1[Titel],"",0)</f>
        <v>Vorsteuer</v>
      </c>
      <c r="AH128" s="3" t="str">
        <f>_xlfn.XLOOKUP(Table4[[#This Row],[idCategory3]],Table1[ID],Table1[Titel],"",0)</f>
        <v>Aufkommen</v>
      </c>
      <c r="AI128" s="3" t="str">
        <f>_xlfn.XLOOKUP(Table4[[#This Row],[idCategory4]],Table1[ID],Table1[Titel],"",0)</f>
        <v/>
      </c>
      <c r="AJ128" s="3" t="str">
        <f>_xlfn.XLOOKUP(Table4[[#This Row],[idCategory5]],Table1[ID],Table1[Titel],"",0)</f>
        <v/>
      </c>
      <c r="AK128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FinanzenCalc,Vorsteuer,Aufkommen</v>
      </c>
      <c r="AL128" s="3">
        <f>Sheet9!AG128</f>
        <v>0</v>
      </c>
      <c r="AM128" s="3">
        <f>Sheet9!AH128</f>
        <v>0</v>
      </c>
      <c r="AN128" s="3">
        <f>Sheet9!AI128</f>
        <v>0</v>
      </c>
      <c r="AO128" s="3">
        <f>Sheet9!AJ128</f>
        <v>0</v>
      </c>
      <c r="AP128" s="3">
        <f>Sheet9!AK128</f>
        <v>0</v>
      </c>
      <c r="AQ128" s="3">
        <f>Sheet9!AL128</f>
        <v>0</v>
      </c>
      <c r="AR128" s="3">
        <f>Sheet9!AM128</f>
        <v>0</v>
      </c>
      <c r="AS128" s="3">
        <f>Sheet9!AN128</f>
        <v>0</v>
      </c>
      <c r="AT128" s="3">
        <f>Sheet9!AO128</f>
        <v>0</v>
      </c>
      <c r="AU128" s="3">
        <f>Sheet9!AP128</f>
        <v>0</v>
      </c>
      <c r="AV128" s="3">
        <f>Sheet9!AQ128</f>
        <v>0</v>
      </c>
      <c r="AW128" s="3">
        <f>Sheet9!AR128</f>
        <v>0</v>
      </c>
      <c r="AX128" s="3">
        <f>Sheet9!AS128</f>
        <v>0</v>
      </c>
      <c r="AY128" s="3">
        <f>Sheet9!AT128</f>
        <v>0</v>
      </c>
      <c r="AZ128" s="3">
        <f>Sheet9!AU128</f>
        <v>0</v>
      </c>
      <c r="BA128" s="3">
        <f>Sheet9!AV128</f>
        <v>0</v>
      </c>
      <c r="BB128" s="3">
        <f>Sheet9!AW128</f>
        <v>0</v>
      </c>
      <c r="BC128" s="3">
        <f>Sheet9!AX128</f>
        <v>0</v>
      </c>
      <c r="BD128" s="3">
        <f>Sheet9!AY128</f>
        <v>0</v>
      </c>
      <c r="BE128" s="3">
        <f>Sheet9!AZ128</f>
        <v>0</v>
      </c>
      <c r="BF128" s="3">
        <f>Sheet9!BA128</f>
        <v>0</v>
      </c>
      <c r="BG128" s="3">
        <f>Sheet9!BB128</f>
        <v>0</v>
      </c>
      <c r="BH128" s="3">
        <f>Sheet9!BC128</f>
        <v>0</v>
      </c>
      <c r="BI128" s="3">
        <f>Sheet9!BD128</f>
        <v>0</v>
      </c>
      <c r="BJ128" s="3">
        <f>Sheet9!BE128</f>
        <v>0</v>
      </c>
      <c r="BK128" s="3">
        <f>Sheet9!BF128</f>
        <v>0</v>
      </c>
      <c r="BL128" s="3">
        <f>Sheet9!BG128</f>
        <v>0</v>
      </c>
      <c r="BM128" s="3">
        <f>Sheet9!BH128</f>
        <v>0</v>
      </c>
      <c r="BN128" s="3">
        <f>Sheet9!BI128</f>
        <v>0</v>
      </c>
      <c r="BO128" s="3">
        <f>Sheet9!BJ128</f>
        <v>0</v>
      </c>
      <c r="BP128" s="3">
        <f>Sheet9!BK128</f>
        <v>0</v>
      </c>
      <c r="BQ128" s="3">
        <f>Sheet9!BL128</f>
        <v>0</v>
      </c>
      <c r="BR128" s="3">
        <f>Sheet9!BM128</f>
        <v>0</v>
      </c>
      <c r="BS128" s="3">
        <f>Sheet9!BN128</f>
        <v>0</v>
      </c>
      <c r="BT128" s="3">
        <f>Sheet9!BO128</f>
        <v>0</v>
      </c>
      <c r="BU128" s="3">
        <f>Sheet9!BP128</f>
        <v>0</v>
      </c>
      <c r="BV128" s="3">
        <f>Sheet9!BQ128</f>
        <v>0</v>
      </c>
      <c r="BW128" s="3">
        <f>Sheet9!BR128</f>
        <v>0</v>
      </c>
      <c r="BX128" s="3">
        <f>Sheet9!BS128</f>
        <v>0</v>
      </c>
      <c r="BY128" s="3">
        <f>Sheet9!BT128</f>
        <v>0</v>
      </c>
      <c r="BZ128" s="3">
        <f>Sheet9!BU128</f>
        <v>0</v>
      </c>
      <c r="CA128" s="3" t="s">
        <v>1671</v>
      </c>
      <c r="CB128" s="3" t="str">
        <f>Table4[[#This Row],[ID]]</f>
        <v>{5AF04DEC-9420-4CFF-B243-B9A60517466A}</v>
      </c>
      <c r="CC128" s="3" t="str">
        <f>_xlfn.XLOOKUP(Table4[[#This Row],[idElementDefinition]],Table5[idElementDefinition],Table5[idElementValue],"",0)</f>
        <v/>
      </c>
    </row>
    <row r="129" spans="1:81" hidden="1" x14ac:dyDescent="0.25">
      <c r="A129" s="3">
        <f>_xlfn.NUMBERVALUE(Table4[[#This Row],[Title]])</f>
        <v>128</v>
      </c>
      <c r="B129" t="s">
        <v>876</v>
      </c>
      <c r="C129" t="s">
        <v>191</v>
      </c>
      <c r="D129" t="s">
        <v>1411</v>
      </c>
      <c r="E129" t="s">
        <v>1523</v>
      </c>
      <c r="F129" t="s">
        <v>1375</v>
      </c>
      <c r="I129" t="s">
        <v>209</v>
      </c>
      <c r="J129" t="s">
        <v>877</v>
      </c>
      <c r="K129">
        <v>8</v>
      </c>
      <c r="L129">
        <v>220</v>
      </c>
      <c r="N129">
        <v>1406</v>
      </c>
      <c r="O129">
        <v>1800</v>
      </c>
      <c r="P129">
        <v>1</v>
      </c>
      <c r="R129">
        <v>0</v>
      </c>
      <c r="T129" t="s">
        <v>1322</v>
      </c>
      <c r="U129" t="s">
        <v>1155</v>
      </c>
      <c r="AD129">
        <v>0</v>
      </c>
      <c r="AE129">
        <v>0</v>
      </c>
      <c r="AF129" t="str">
        <f>_xlfn.XLOOKUP(Table4[[#This Row],[idCategory1]],Table1[ID],Table1[Titel],"",0)</f>
        <v>FinanzenCalc</v>
      </c>
      <c r="AG129" t="str">
        <f>_xlfn.XLOOKUP(Table4[[#This Row],[idCategory2]],Table1[ID],Table1[Titel],"",0)</f>
        <v>Vorsteuer</v>
      </c>
      <c r="AH129" t="str">
        <f>_xlfn.XLOOKUP(Table4[[#This Row],[idCategory3]],Table1[ID],Table1[Titel],"",0)</f>
        <v>Ausgleich</v>
      </c>
      <c r="AI129" t="str">
        <f>_xlfn.XLOOKUP(Table4[[#This Row],[idCategory4]],Table1[ID],Table1[Titel],"",0)</f>
        <v/>
      </c>
      <c r="AJ129" t="str">
        <f>_xlfn.XLOOKUP(Table4[[#This Row],[idCategory5]],Table1[ID],Table1[Titel],"",0)</f>
        <v/>
      </c>
      <c r="AK129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FinanzenCalc,Vorsteuer,Ausgleich</v>
      </c>
      <c r="AL129" s="3">
        <f>Sheet9!AG129</f>
        <v>0</v>
      </c>
      <c r="AM129" s="3">
        <f>Sheet9!AH129</f>
        <v>0</v>
      </c>
      <c r="AN129" s="3">
        <f>Sheet9!AI129</f>
        <v>0</v>
      </c>
      <c r="AO129" s="3">
        <f>Sheet9!AJ129</f>
        <v>0</v>
      </c>
      <c r="AP129" s="3">
        <f>Sheet9!AK129</f>
        <v>0</v>
      </c>
      <c r="AQ129" s="3">
        <f>Sheet9!AL129</f>
        <v>0</v>
      </c>
      <c r="AR129" s="3">
        <f>Sheet9!AM129</f>
        <v>0</v>
      </c>
      <c r="AS129" s="3">
        <f>Sheet9!AN129</f>
        <v>0</v>
      </c>
      <c r="AT129" s="3">
        <f>Sheet9!AO129</f>
        <v>0</v>
      </c>
      <c r="AU129" s="3">
        <f>Sheet9!AP129</f>
        <v>0</v>
      </c>
      <c r="AV129" s="3">
        <f>Sheet9!AQ129</f>
        <v>0</v>
      </c>
      <c r="AW129" s="3">
        <f>Sheet9!AR129</f>
        <v>0</v>
      </c>
      <c r="AX129" s="3">
        <f>Sheet9!AS129</f>
        <v>0</v>
      </c>
      <c r="AY129" s="3">
        <f>Sheet9!AT129</f>
        <v>0</v>
      </c>
      <c r="AZ129" s="3">
        <f>Sheet9!AU129</f>
        <v>0</v>
      </c>
      <c r="BA129" s="3">
        <f>Sheet9!AV129</f>
        <v>0</v>
      </c>
      <c r="BB129" s="3">
        <f>Sheet9!AW129</f>
        <v>0</v>
      </c>
      <c r="BC129" s="3">
        <f>Sheet9!AX129</f>
        <v>0</v>
      </c>
      <c r="BD129" s="3">
        <f>Sheet9!AY129</f>
        <v>0</v>
      </c>
      <c r="BE129" s="3">
        <f>Sheet9!AZ129</f>
        <v>0</v>
      </c>
      <c r="BF129" s="3">
        <f>Sheet9!BA129</f>
        <v>0</v>
      </c>
      <c r="BG129" s="3">
        <f>Sheet9!BB129</f>
        <v>0</v>
      </c>
      <c r="BH129" s="3">
        <f>Sheet9!BC129</f>
        <v>0</v>
      </c>
      <c r="BI129" s="3">
        <f>Sheet9!BD129</f>
        <v>0</v>
      </c>
      <c r="BJ129" s="3">
        <f>Sheet9!BE129</f>
        <v>0</v>
      </c>
      <c r="BK129" s="3">
        <f>Sheet9!BF129</f>
        <v>0</v>
      </c>
      <c r="BL129" s="3">
        <f>Sheet9!BG129</f>
        <v>0</v>
      </c>
      <c r="BM129" s="3">
        <f>Sheet9!BH129</f>
        <v>0</v>
      </c>
      <c r="BN129" s="3">
        <f>Sheet9!BI129</f>
        <v>0</v>
      </c>
      <c r="BO129" s="3">
        <f>Sheet9!BJ129</f>
        <v>0</v>
      </c>
      <c r="BP129" s="3">
        <f>Sheet9!BK129</f>
        <v>0</v>
      </c>
      <c r="BQ129" s="3">
        <f>Sheet9!BL129</f>
        <v>0</v>
      </c>
      <c r="BR129" s="3">
        <f>Sheet9!BM129</f>
        <v>0</v>
      </c>
      <c r="BS129" s="3">
        <f>Sheet9!BN129</f>
        <v>0</v>
      </c>
      <c r="BT129" s="3">
        <f>Sheet9!BO129</f>
        <v>0</v>
      </c>
      <c r="BU129" s="3">
        <f>Sheet9!BP129</f>
        <v>0</v>
      </c>
      <c r="BV129" s="3">
        <f>Sheet9!BQ129</f>
        <v>0</v>
      </c>
      <c r="BW129" s="3">
        <f>Sheet9!BR129</f>
        <v>0</v>
      </c>
      <c r="BX129" s="3">
        <f>Sheet9!BS129</f>
        <v>0</v>
      </c>
      <c r="BY129" s="3">
        <f>Sheet9!BT129</f>
        <v>0</v>
      </c>
      <c r="BZ129" s="3">
        <f>Sheet9!BU129</f>
        <v>0</v>
      </c>
      <c r="CA129" s="3" t="s">
        <v>1671</v>
      </c>
      <c r="CB129" s="3" t="str">
        <f>Table4[[#This Row],[ID]]</f>
        <v>{515CF7CF-88EB-4C9D-8642-4D64A33C6762}</v>
      </c>
      <c r="CC129" s="3" t="str">
        <f>_xlfn.XLOOKUP(Table4[[#This Row],[idElementDefinition]],Table5[idElementDefinition],Table5[idElementValue],"",0)</f>
        <v/>
      </c>
    </row>
    <row r="130" spans="1:81" hidden="1" x14ac:dyDescent="0.25">
      <c r="A130" s="3">
        <f>_xlfn.NUMBERVALUE(Table4[[#This Row],[Title]])</f>
        <v>129</v>
      </c>
      <c r="B130" t="s">
        <v>807</v>
      </c>
      <c r="C130" t="s">
        <v>191</v>
      </c>
      <c r="D130" t="s">
        <v>1411</v>
      </c>
      <c r="E130" t="s">
        <v>1523</v>
      </c>
      <c r="F130" t="s">
        <v>1532</v>
      </c>
      <c r="I130" t="s">
        <v>209</v>
      </c>
      <c r="J130" t="s">
        <v>808</v>
      </c>
      <c r="K130">
        <v>4</v>
      </c>
      <c r="L130">
        <v>200</v>
      </c>
      <c r="N130">
        <v>0</v>
      </c>
      <c r="O130">
        <v>0</v>
      </c>
      <c r="P130">
        <v>1</v>
      </c>
      <c r="R130">
        <v>0</v>
      </c>
      <c r="U130" t="s">
        <v>645</v>
      </c>
      <c r="AD130">
        <v>0</v>
      </c>
      <c r="AE130">
        <v>0</v>
      </c>
      <c r="AF130" t="str">
        <f>_xlfn.XLOOKUP(Table4[[#This Row],[idCategory1]],Table1[ID],Table1[Titel],"",0)</f>
        <v>FinanzenCalc</v>
      </c>
      <c r="AG130" t="str">
        <f>_xlfn.XLOOKUP(Table4[[#This Row],[idCategory2]],Table1[ID],Table1[Titel],"",0)</f>
        <v>Vorsteuer</v>
      </c>
      <c r="AH130" t="str">
        <f>_xlfn.XLOOKUP(Table4[[#This Row],[idCategory3]],Table1[ID],Table1[Titel],"",0)</f>
        <v>Zu versteuern</v>
      </c>
      <c r="AI130" t="str">
        <f>_xlfn.XLOOKUP(Table4[[#This Row],[idCategory4]],Table1[ID],Table1[Titel],"",0)</f>
        <v/>
      </c>
      <c r="AJ130" t="str">
        <f>_xlfn.XLOOKUP(Table4[[#This Row],[idCategory5]],Table1[ID],Table1[Titel],"",0)</f>
        <v/>
      </c>
      <c r="AK130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FinanzenCalc,Vorsteuer,Zu versteuern</v>
      </c>
      <c r="AL130" s="3">
        <f>Sheet9!AG130</f>
        <v>0</v>
      </c>
      <c r="AM130" s="3">
        <f>Sheet9!AH130</f>
        <v>0</v>
      </c>
      <c r="AN130" s="3">
        <f>Sheet9!AI130</f>
        <v>0</v>
      </c>
      <c r="AO130" s="3">
        <f>Sheet9!AJ130</f>
        <v>0</v>
      </c>
      <c r="AP130" s="3">
        <f>Sheet9!AK130</f>
        <v>0</v>
      </c>
      <c r="AQ130" s="3">
        <f>Sheet9!AL130</f>
        <v>0</v>
      </c>
      <c r="AR130" s="3">
        <f>Sheet9!AM130</f>
        <v>0</v>
      </c>
      <c r="AS130" s="3">
        <f>Sheet9!AN130</f>
        <v>0</v>
      </c>
      <c r="AT130" s="3">
        <f>Sheet9!AO130</f>
        <v>0</v>
      </c>
      <c r="AU130" s="3">
        <f>Sheet9!AP130</f>
        <v>0</v>
      </c>
      <c r="AV130" s="3">
        <f>Sheet9!AQ130</f>
        <v>0</v>
      </c>
      <c r="AW130" s="3">
        <f>Sheet9!AR130</f>
        <v>0</v>
      </c>
      <c r="AX130" s="3">
        <f>Sheet9!AS130</f>
        <v>0</v>
      </c>
      <c r="AY130" s="3">
        <f>Sheet9!AT130</f>
        <v>0</v>
      </c>
      <c r="AZ130" s="3">
        <f>Sheet9!AU130</f>
        <v>0</v>
      </c>
      <c r="BA130" s="3">
        <f>Sheet9!AV130</f>
        <v>0</v>
      </c>
      <c r="BB130" s="3">
        <f>Sheet9!AW130</f>
        <v>0</v>
      </c>
      <c r="BC130" s="3">
        <f>Sheet9!AX130</f>
        <v>0</v>
      </c>
      <c r="BD130" s="3">
        <f>Sheet9!AY130</f>
        <v>0</v>
      </c>
      <c r="BE130" s="3">
        <f>Sheet9!AZ130</f>
        <v>0</v>
      </c>
      <c r="BF130" s="3">
        <f>Sheet9!BA130</f>
        <v>0</v>
      </c>
      <c r="BG130" s="3">
        <f>Sheet9!BB130</f>
        <v>0</v>
      </c>
      <c r="BH130" s="3">
        <f>Sheet9!BC130</f>
        <v>0</v>
      </c>
      <c r="BI130" s="3">
        <f>Sheet9!BD130</f>
        <v>0</v>
      </c>
      <c r="BJ130" s="3">
        <f>Sheet9!BE130</f>
        <v>0</v>
      </c>
      <c r="BK130" s="3">
        <f>Sheet9!BF130</f>
        <v>0</v>
      </c>
      <c r="BL130" s="3">
        <f>Sheet9!BG130</f>
        <v>0</v>
      </c>
      <c r="BM130" s="3">
        <f>Sheet9!BH130</f>
        <v>0</v>
      </c>
      <c r="BN130" s="3">
        <f>Sheet9!BI130</f>
        <v>0</v>
      </c>
      <c r="BO130" s="3">
        <f>Sheet9!BJ130</f>
        <v>0</v>
      </c>
      <c r="BP130" s="3">
        <f>Sheet9!BK130</f>
        <v>0</v>
      </c>
      <c r="BQ130" s="3">
        <f>Sheet9!BL130</f>
        <v>0</v>
      </c>
      <c r="BR130" s="3">
        <f>Sheet9!BM130</f>
        <v>0</v>
      </c>
      <c r="BS130" s="3">
        <f>Sheet9!BN130</f>
        <v>0</v>
      </c>
      <c r="BT130" s="3">
        <f>Sheet9!BO130</f>
        <v>0</v>
      </c>
      <c r="BU130" s="3">
        <f>Sheet9!BP130</f>
        <v>0</v>
      </c>
      <c r="BV130" s="3">
        <f>Sheet9!BQ130</f>
        <v>0</v>
      </c>
      <c r="BW130" s="3">
        <f>Sheet9!BR130</f>
        <v>0</v>
      </c>
      <c r="BX130" s="3">
        <f>Sheet9!BS130</f>
        <v>0</v>
      </c>
      <c r="BY130" s="3">
        <f>Sheet9!BT130</f>
        <v>0</v>
      </c>
      <c r="BZ130" s="3">
        <f>Sheet9!BU130</f>
        <v>0</v>
      </c>
      <c r="CA130" s="3" t="s">
        <v>1671</v>
      </c>
      <c r="CB130" s="3" t="str">
        <f>Table4[[#This Row],[ID]]</f>
        <v>{02AE31A9-51CB-4EDA-B2F9-3E742EBDD7C2}</v>
      </c>
      <c r="CC130" s="3" t="str">
        <f>_xlfn.XLOOKUP(Table4[[#This Row],[idElementDefinition]],Table5[idElementDefinition],Table5[idElementValue],"",0)</f>
        <v/>
      </c>
    </row>
    <row r="131" spans="1:81" hidden="1" x14ac:dyDescent="0.25">
      <c r="A131" s="3">
        <f>_xlfn.NUMBERVALUE(Table4[[#This Row],[Title]])</f>
        <v>130</v>
      </c>
      <c r="B131" t="s">
        <v>849</v>
      </c>
      <c r="C131" t="s">
        <v>191</v>
      </c>
      <c r="D131" t="s">
        <v>1412</v>
      </c>
      <c r="E131" t="s">
        <v>1395</v>
      </c>
      <c r="F131" t="s">
        <v>1377</v>
      </c>
      <c r="G131" t="s">
        <v>1376</v>
      </c>
      <c r="I131" t="s">
        <v>209</v>
      </c>
      <c r="J131" t="s">
        <v>850</v>
      </c>
      <c r="K131">
        <v>2</v>
      </c>
      <c r="L131">
        <v>50</v>
      </c>
      <c r="M131" t="s">
        <v>312</v>
      </c>
      <c r="N131">
        <v>3150</v>
      </c>
      <c r="O131">
        <v>1800</v>
      </c>
      <c r="P131">
        <v>1</v>
      </c>
      <c r="R131">
        <v>0</v>
      </c>
      <c r="U131" t="s">
        <v>1171</v>
      </c>
      <c r="W131" t="s">
        <v>1183</v>
      </c>
      <c r="X131" t="s">
        <v>1019</v>
      </c>
      <c r="Y131" t="s">
        <v>754</v>
      </c>
      <c r="AD131">
        <v>0</v>
      </c>
      <c r="AE131">
        <v>0</v>
      </c>
      <c r="AF131" t="str">
        <f>_xlfn.XLOOKUP(Table4[[#This Row],[idCategory1]],Table1[ID],Table1[Titel],"",0)</f>
        <v>Finanzierung</v>
      </c>
      <c r="AG131" t="str">
        <f>_xlfn.XLOOKUP(Table4[[#This Row],[idCategory2]],Table1[ID],Table1[Titel],"",0)</f>
        <v>Darlehen</v>
      </c>
      <c r="AH131" t="str">
        <f>_xlfn.XLOOKUP(Table4[[#This Row],[idCategory3]],Table1[ID],Table1[Titel],"",0)</f>
        <v>Bank 1</v>
      </c>
      <c r="AI131" t="str">
        <f>_xlfn.XLOOKUP(Table4[[#This Row],[idCategory4]],Table1[ID],Table1[Titel],"",0)</f>
        <v>Auszahlung</v>
      </c>
      <c r="AJ131" t="str">
        <f>_xlfn.XLOOKUP(Table4[[#This Row],[idCategory5]],Table1[ID],Table1[Titel],"",0)</f>
        <v/>
      </c>
      <c r="AK131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Finanzierung,Darlehen,Bank 1,Auszahlung</v>
      </c>
      <c r="AL131" s="3">
        <f>Sheet9!AG131</f>
        <v>0</v>
      </c>
      <c r="AM131" s="3">
        <f>Sheet9!AH131</f>
        <v>0</v>
      </c>
      <c r="AN131" s="3">
        <f>Sheet9!AI131</f>
        <v>0</v>
      </c>
      <c r="AO131" s="3">
        <f>Sheet9!AJ131</f>
        <v>0</v>
      </c>
      <c r="AP131" s="3">
        <f>Sheet9!AK131</f>
        <v>0</v>
      </c>
      <c r="AQ131" s="3">
        <f>Sheet9!AL131</f>
        <v>0</v>
      </c>
      <c r="AR131" s="3">
        <f>Sheet9!AM131</f>
        <v>0</v>
      </c>
      <c r="AS131" s="3">
        <f>Sheet9!AN131</f>
        <v>0</v>
      </c>
      <c r="AT131" s="3">
        <f>Sheet9!AO131</f>
        <v>0</v>
      </c>
      <c r="AU131" s="3">
        <f>Sheet9!AP131</f>
        <v>0</v>
      </c>
      <c r="AV131" s="3">
        <f>Sheet9!AQ131</f>
        <v>0</v>
      </c>
      <c r="AW131" s="3">
        <f>Sheet9!AR131</f>
        <v>0</v>
      </c>
      <c r="AX131" s="3">
        <f>Sheet9!AS131</f>
        <v>0</v>
      </c>
      <c r="AY131" s="3">
        <f>Sheet9!AT131</f>
        <v>0</v>
      </c>
      <c r="AZ131" s="3">
        <f>Sheet9!AU131</f>
        <v>0</v>
      </c>
      <c r="BA131" s="3">
        <f>Sheet9!AV131</f>
        <v>0</v>
      </c>
      <c r="BB131" s="3">
        <f>Sheet9!AW131</f>
        <v>0</v>
      </c>
      <c r="BC131" s="3">
        <f>Sheet9!AX131</f>
        <v>0</v>
      </c>
      <c r="BD131" s="3">
        <f>Sheet9!AY131</f>
        <v>0</v>
      </c>
      <c r="BE131" s="3">
        <f>Sheet9!AZ131</f>
        <v>0</v>
      </c>
      <c r="BF131" s="3">
        <f>Sheet9!BA131</f>
        <v>0</v>
      </c>
      <c r="BG131" s="3">
        <f>Sheet9!BB131</f>
        <v>0</v>
      </c>
      <c r="BH131" s="3">
        <f>Sheet9!BC131</f>
        <v>0</v>
      </c>
      <c r="BI131" s="3">
        <f>Sheet9!BD131</f>
        <v>0</v>
      </c>
      <c r="BJ131" s="3">
        <f>Sheet9!BE131</f>
        <v>0</v>
      </c>
      <c r="BK131" s="3">
        <f>Sheet9!BF131</f>
        <v>0</v>
      </c>
      <c r="BL131" s="3">
        <f>Sheet9!BG131</f>
        <v>0</v>
      </c>
      <c r="BM131" s="3">
        <f>Sheet9!BH131</f>
        <v>0</v>
      </c>
      <c r="BN131" s="3">
        <f>Sheet9!BI131</f>
        <v>0</v>
      </c>
      <c r="BO131" s="3">
        <f>Sheet9!BJ131</f>
        <v>0</v>
      </c>
      <c r="BP131" s="3">
        <f>Sheet9!BK131</f>
        <v>0</v>
      </c>
      <c r="BQ131" s="3">
        <f>Sheet9!BL131</f>
        <v>0</v>
      </c>
      <c r="BR131" s="3">
        <f>Sheet9!BM131</f>
        <v>0</v>
      </c>
      <c r="BS131" s="3">
        <f>Sheet9!BN131</f>
        <v>0</v>
      </c>
      <c r="BT131" s="3">
        <f>Sheet9!BO131</f>
        <v>0</v>
      </c>
      <c r="BU131" s="3">
        <f>Sheet9!BP131</f>
        <v>0</v>
      </c>
      <c r="BV131" s="3">
        <f>Sheet9!BQ131</f>
        <v>0</v>
      </c>
      <c r="BW131" s="3">
        <f>Sheet9!BR131</f>
        <v>0</v>
      </c>
      <c r="BX131" s="3">
        <f>Sheet9!BS131</f>
        <v>0</v>
      </c>
      <c r="BY131" s="3">
        <f>Sheet9!BT131</f>
        <v>0</v>
      </c>
      <c r="BZ131" s="3">
        <f>Sheet9!BU131</f>
        <v>0</v>
      </c>
      <c r="CA131" s="3" t="s">
        <v>1671</v>
      </c>
      <c r="CB131" s="3" t="str">
        <f>Table4[[#This Row],[ID]]</f>
        <v>{8F0F0751-B59F-46F4-B00B-48D933681B90}</v>
      </c>
      <c r="CC131" s="3" t="str">
        <f>_xlfn.XLOOKUP(Table4[[#This Row],[idElementDefinition]],Table5[idElementDefinition],Table5[idElementValue],"",0)</f>
        <v/>
      </c>
    </row>
    <row r="132" spans="1:81" hidden="1" x14ac:dyDescent="0.25">
      <c r="A132" s="3">
        <f>_xlfn.NUMBERVALUE(Table4[[#This Row],[Title]])</f>
        <v>131</v>
      </c>
      <c r="B132" t="s">
        <v>1010</v>
      </c>
      <c r="C132" t="s">
        <v>191</v>
      </c>
      <c r="D132" t="s">
        <v>1412</v>
      </c>
      <c r="E132" t="s">
        <v>1395</v>
      </c>
      <c r="F132" t="s">
        <v>1377</v>
      </c>
      <c r="G132" t="s">
        <v>1481</v>
      </c>
      <c r="I132" t="s">
        <v>209</v>
      </c>
      <c r="J132" t="s">
        <v>1011</v>
      </c>
      <c r="K132">
        <v>2</v>
      </c>
      <c r="L132">
        <v>70</v>
      </c>
      <c r="M132" t="s">
        <v>344</v>
      </c>
      <c r="N132">
        <v>0</v>
      </c>
      <c r="O132">
        <v>0</v>
      </c>
      <c r="P132">
        <v>1</v>
      </c>
      <c r="R132">
        <v>0</v>
      </c>
      <c r="U132" t="s">
        <v>849</v>
      </c>
      <c r="V132" t="s">
        <v>743</v>
      </c>
      <c r="AD132">
        <v>0</v>
      </c>
      <c r="AE132">
        <v>0</v>
      </c>
      <c r="AF132" t="str">
        <f>_xlfn.XLOOKUP(Table4[[#This Row],[idCategory1]],Table1[ID],Table1[Titel],"",0)</f>
        <v>Finanzierung</v>
      </c>
      <c r="AG132" t="str">
        <f>_xlfn.XLOOKUP(Table4[[#This Row],[idCategory2]],Table1[ID],Table1[Titel],"",0)</f>
        <v>Darlehen</v>
      </c>
      <c r="AH132" t="str">
        <f>_xlfn.XLOOKUP(Table4[[#This Row],[idCategory3]],Table1[ID],Table1[Titel],"",0)</f>
        <v>Bank 1</v>
      </c>
      <c r="AI132" t="str">
        <f>_xlfn.XLOOKUP(Table4[[#This Row],[idCategory4]],Table1[ID],Table1[Titel],"",0)</f>
        <v>Restschuld</v>
      </c>
      <c r="AJ132" t="str">
        <f>_xlfn.XLOOKUP(Table4[[#This Row],[idCategory5]],Table1[ID],Table1[Titel],"",0)</f>
        <v/>
      </c>
      <c r="AK132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Finanzierung,Darlehen,Bank 1,Restschuld</v>
      </c>
      <c r="AL132" s="3">
        <f>Sheet9!AG132</f>
        <v>0</v>
      </c>
      <c r="AM132" s="3">
        <f>Sheet9!AH132</f>
        <v>0</v>
      </c>
      <c r="AN132" s="3">
        <f>Sheet9!AI132</f>
        <v>0</v>
      </c>
      <c r="AO132" s="3">
        <f>Sheet9!AJ132</f>
        <v>0</v>
      </c>
      <c r="AP132" s="3">
        <f>Sheet9!AK132</f>
        <v>0</v>
      </c>
      <c r="AQ132" s="3">
        <f>Sheet9!AL132</f>
        <v>0</v>
      </c>
      <c r="AR132" s="3">
        <f>Sheet9!AM132</f>
        <v>0</v>
      </c>
      <c r="AS132" s="3">
        <f>Sheet9!AN132</f>
        <v>0</v>
      </c>
      <c r="AT132" s="3">
        <f>Sheet9!AO132</f>
        <v>0</v>
      </c>
      <c r="AU132" s="3">
        <f>Sheet9!AP132</f>
        <v>0</v>
      </c>
      <c r="AV132" s="3">
        <f>Sheet9!AQ132</f>
        <v>0</v>
      </c>
      <c r="AW132" s="3">
        <f>Sheet9!AR132</f>
        <v>0</v>
      </c>
      <c r="AX132" s="3">
        <f>Sheet9!AS132</f>
        <v>0</v>
      </c>
      <c r="AY132" s="3">
        <f>Sheet9!AT132</f>
        <v>0</v>
      </c>
      <c r="AZ132" s="3">
        <f>Sheet9!AU132</f>
        <v>0</v>
      </c>
      <c r="BA132" s="3">
        <f>Sheet9!AV132</f>
        <v>0</v>
      </c>
      <c r="BB132" s="3">
        <f>Sheet9!AW132</f>
        <v>0</v>
      </c>
      <c r="BC132" s="3">
        <f>Sheet9!AX132</f>
        <v>0</v>
      </c>
      <c r="BD132" s="3">
        <f>Sheet9!AY132</f>
        <v>0</v>
      </c>
      <c r="BE132" s="3">
        <f>Sheet9!AZ132</f>
        <v>0</v>
      </c>
      <c r="BF132" s="3">
        <f>Sheet9!BA132</f>
        <v>0</v>
      </c>
      <c r="BG132" s="3">
        <f>Sheet9!BB132</f>
        <v>0</v>
      </c>
      <c r="BH132" s="3">
        <f>Sheet9!BC132</f>
        <v>0</v>
      </c>
      <c r="BI132" s="3">
        <f>Sheet9!BD132</f>
        <v>0</v>
      </c>
      <c r="BJ132" s="3">
        <f>Sheet9!BE132</f>
        <v>0</v>
      </c>
      <c r="BK132" s="3">
        <f>Sheet9!BF132</f>
        <v>0</v>
      </c>
      <c r="BL132" s="3">
        <f>Sheet9!BG132</f>
        <v>0</v>
      </c>
      <c r="BM132" s="3">
        <f>Sheet9!BH132</f>
        <v>0</v>
      </c>
      <c r="BN132" s="3">
        <f>Sheet9!BI132</f>
        <v>0</v>
      </c>
      <c r="BO132" s="3">
        <f>Sheet9!BJ132</f>
        <v>0</v>
      </c>
      <c r="BP132" s="3">
        <f>Sheet9!BK132</f>
        <v>0</v>
      </c>
      <c r="BQ132" s="3">
        <f>Sheet9!BL132</f>
        <v>0</v>
      </c>
      <c r="BR132" s="3">
        <f>Sheet9!BM132</f>
        <v>0</v>
      </c>
      <c r="BS132" s="3">
        <f>Sheet9!BN132</f>
        <v>0</v>
      </c>
      <c r="BT132" s="3">
        <f>Sheet9!BO132</f>
        <v>0</v>
      </c>
      <c r="BU132" s="3">
        <f>Sheet9!BP132</f>
        <v>0</v>
      </c>
      <c r="BV132" s="3">
        <f>Sheet9!BQ132</f>
        <v>0</v>
      </c>
      <c r="BW132" s="3">
        <f>Sheet9!BR132</f>
        <v>0</v>
      </c>
      <c r="BX132" s="3">
        <f>Sheet9!BS132</f>
        <v>0</v>
      </c>
      <c r="BY132" s="3">
        <f>Sheet9!BT132</f>
        <v>0</v>
      </c>
      <c r="BZ132" s="3">
        <f>Sheet9!BU132</f>
        <v>0</v>
      </c>
      <c r="CA132" s="3" t="s">
        <v>1671</v>
      </c>
      <c r="CB132" s="3" t="str">
        <f>Table4[[#This Row],[ID]]</f>
        <v>{C8362D46-2637-4FD6-BABD-837767654BE3}</v>
      </c>
      <c r="CC132" s="3" t="str">
        <f>_xlfn.XLOOKUP(Table4[[#This Row],[idElementDefinition]],Table5[idElementDefinition],Table5[idElementValue],"",0)</f>
        <v/>
      </c>
    </row>
    <row r="133" spans="1:81" hidden="1" x14ac:dyDescent="0.25">
      <c r="A133" s="3">
        <f>_xlfn.NUMBERVALUE(Table4[[#This Row],[Title]])</f>
        <v>132</v>
      </c>
      <c r="B133" t="s">
        <v>578</v>
      </c>
      <c r="C133" t="s">
        <v>191</v>
      </c>
      <c r="D133" t="s">
        <v>1412</v>
      </c>
      <c r="E133" t="s">
        <v>1395</v>
      </c>
      <c r="F133" t="s">
        <v>1377</v>
      </c>
      <c r="G133" t="s">
        <v>1505</v>
      </c>
      <c r="I133" t="s">
        <v>209</v>
      </c>
      <c r="J133" t="s">
        <v>559</v>
      </c>
      <c r="K133">
        <v>2</v>
      </c>
      <c r="L133">
        <v>50</v>
      </c>
      <c r="M133" t="s">
        <v>252</v>
      </c>
      <c r="N133">
        <v>1800</v>
      </c>
      <c r="O133">
        <v>3150</v>
      </c>
      <c r="P133">
        <v>1</v>
      </c>
      <c r="R133">
        <v>0</v>
      </c>
      <c r="U133" t="s">
        <v>1171</v>
      </c>
      <c r="V133" t="s">
        <v>999</v>
      </c>
      <c r="W133" t="s">
        <v>1183</v>
      </c>
      <c r="X133" t="s">
        <v>1019</v>
      </c>
      <c r="Y133" t="s">
        <v>754</v>
      </c>
      <c r="AD133">
        <v>0</v>
      </c>
      <c r="AE133">
        <v>0</v>
      </c>
      <c r="AF133" t="str">
        <f>_xlfn.XLOOKUP(Table4[[#This Row],[idCategory1]],Table1[ID],Table1[Titel],"",0)</f>
        <v>Finanzierung</v>
      </c>
      <c r="AG133" t="str">
        <f>_xlfn.XLOOKUP(Table4[[#This Row],[idCategory2]],Table1[ID],Table1[Titel],"",0)</f>
        <v>Darlehen</v>
      </c>
      <c r="AH133" t="str">
        <f>_xlfn.XLOOKUP(Table4[[#This Row],[idCategory3]],Table1[ID],Table1[Titel],"",0)</f>
        <v>Bank 1</v>
      </c>
      <c r="AI133" t="str">
        <f>_xlfn.XLOOKUP(Table4[[#This Row],[idCategory4]],Table1[ID],Table1[Titel],"",0)</f>
        <v>Tilgung</v>
      </c>
      <c r="AJ133" t="str">
        <f>_xlfn.XLOOKUP(Table4[[#This Row],[idCategory5]],Table1[ID],Table1[Titel],"",0)</f>
        <v/>
      </c>
      <c r="AK133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Finanzierung,Darlehen,Bank 1,Tilgung</v>
      </c>
      <c r="AL133" s="3">
        <f>Sheet9!AG133</f>
        <v>0</v>
      </c>
      <c r="AM133" s="3">
        <f>Sheet9!AH133</f>
        <v>0</v>
      </c>
      <c r="AN133" s="3">
        <f>Sheet9!AI133</f>
        <v>0</v>
      </c>
      <c r="AO133" s="3">
        <f>Sheet9!AJ133</f>
        <v>0</v>
      </c>
      <c r="AP133" s="3">
        <f>Sheet9!AK133</f>
        <v>0</v>
      </c>
      <c r="AQ133" s="3">
        <f>Sheet9!AL133</f>
        <v>0</v>
      </c>
      <c r="AR133" s="3">
        <f>Sheet9!AM133</f>
        <v>0</v>
      </c>
      <c r="AS133" s="3">
        <f>Sheet9!AN133</f>
        <v>0</v>
      </c>
      <c r="AT133" s="3">
        <f>Sheet9!AO133</f>
        <v>0</v>
      </c>
      <c r="AU133" s="3">
        <f>Sheet9!AP133</f>
        <v>0</v>
      </c>
      <c r="AV133" s="3">
        <f>Sheet9!AQ133</f>
        <v>0</v>
      </c>
      <c r="AW133" s="3">
        <f>Sheet9!AR133</f>
        <v>0</v>
      </c>
      <c r="AX133" s="3">
        <f>Sheet9!AS133</f>
        <v>0</v>
      </c>
      <c r="AY133" s="3">
        <f>Sheet9!AT133</f>
        <v>0</v>
      </c>
      <c r="AZ133" s="3">
        <f>Sheet9!AU133</f>
        <v>0</v>
      </c>
      <c r="BA133" s="3">
        <f>Sheet9!AV133</f>
        <v>0</v>
      </c>
      <c r="BB133" s="3">
        <f>Sheet9!AW133</f>
        <v>0</v>
      </c>
      <c r="BC133" s="3">
        <f>Sheet9!AX133</f>
        <v>0</v>
      </c>
      <c r="BD133" s="3">
        <f>Sheet9!AY133</f>
        <v>0</v>
      </c>
      <c r="BE133" s="3">
        <f>Sheet9!AZ133</f>
        <v>0</v>
      </c>
      <c r="BF133" s="3">
        <f>Sheet9!BA133</f>
        <v>0</v>
      </c>
      <c r="BG133" s="3">
        <f>Sheet9!BB133</f>
        <v>0</v>
      </c>
      <c r="BH133" s="3">
        <f>Sheet9!BC133</f>
        <v>0</v>
      </c>
      <c r="BI133" s="3">
        <f>Sheet9!BD133</f>
        <v>0</v>
      </c>
      <c r="BJ133" s="3">
        <f>Sheet9!BE133</f>
        <v>0</v>
      </c>
      <c r="BK133" s="3">
        <f>Sheet9!BF133</f>
        <v>0</v>
      </c>
      <c r="BL133" s="3">
        <f>Sheet9!BG133</f>
        <v>0</v>
      </c>
      <c r="BM133" s="3">
        <f>Sheet9!BH133</f>
        <v>0</v>
      </c>
      <c r="BN133" s="3">
        <f>Sheet9!BI133</f>
        <v>0</v>
      </c>
      <c r="BO133" s="3">
        <f>Sheet9!BJ133</f>
        <v>0</v>
      </c>
      <c r="BP133" s="3">
        <f>Sheet9!BK133</f>
        <v>0</v>
      </c>
      <c r="BQ133" s="3">
        <f>Sheet9!BL133</f>
        <v>0</v>
      </c>
      <c r="BR133" s="3">
        <f>Sheet9!BM133</f>
        <v>0</v>
      </c>
      <c r="BS133" s="3">
        <f>Sheet9!BN133</f>
        <v>0</v>
      </c>
      <c r="BT133" s="3">
        <f>Sheet9!BO133</f>
        <v>0</v>
      </c>
      <c r="BU133" s="3">
        <f>Sheet9!BP133</f>
        <v>0</v>
      </c>
      <c r="BV133" s="3">
        <f>Sheet9!BQ133</f>
        <v>0</v>
      </c>
      <c r="BW133" s="3">
        <f>Sheet9!BR133</f>
        <v>0</v>
      </c>
      <c r="BX133" s="3">
        <f>Sheet9!BS133</f>
        <v>0</v>
      </c>
      <c r="BY133" s="3">
        <f>Sheet9!BT133</f>
        <v>0</v>
      </c>
      <c r="BZ133" s="3">
        <f>Sheet9!BU133</f>
        <v>0</v>
      </c>
      <c r="CA133" s="3" t="s">
        <v>1671</v>
      </c>
      <c r="CB133" s="3" t="str">
        <f>Table4[[#This Row],[ID]]</f>
        <v>{3D828073-0560-4CC1-A163-0634C9FBB5FE}</v>
      </c>
      <c r="CC133" s="3" t="str">
        <f>_xlfn.XLOOKUP(Table4[[#This Row],[idElementDefinition]],Table5[idElementDefinition],Table5[idElementValue],"",0)</f>
        <v/>
      </c>
    </row>
    <row r="134" spans="1:81" hidden="1" x14ac:dyDescent="0.25">
      <c r="A134" s="3">
        <f>_xlfn.NUMBERVALUE(Table4[[#This Row],[Title]])</f>
        <v>133</v>
      </c>
      <c r="B134" t="s">
        <v>743</v>
      </c>
      <c r="C134" t="s">
        <v>191</v>
      </c>
      <c r="D134" t="s">
        <v>1412</v>
      </c>
      <c r="E134" t="s">
        <v>1395</v>
      </c>
      <c r="F134" t="s">
        <v>1377</v>
      </c>
      <c r="G134" t="s">
        <v>1507</v>
      </c>
      <c r="I134" t="s">
        <v>209</v>
      </c>
      <c r="J134" t="s">
        <v>744</v>
      </c>
      <c r="K134">
        <v>7</v>
      </c>
      <c r="L134">
        <v>60</v>
      </c>
      <c r="N134">
        <v>0</v>
      </c>
      <c r="O134">
        <v>0</v>
      </c>
      <c r="P134">
        <v>1</v>
      </c>
      <c r="R134">
        <v>0</v>
      </c>
      <c r="U134" t="s">
        <v>578</v>
      </c>
      <c r="AD134">
        <v>0</v>
      </c>
      <c r="AE134">
        <v>0</v>
      </c>
      <c r="AF134" t="str">
        <f>_xlfn.XLOOKUP(Table4[[#This Row],[idCategory1]],Table1[ID],Table1[Titel],"",0)</f>
        <v>Finanzierung</v>
      </c>
      <c r="AG134" t="str">
        <f>_xlfn.XLOOKUP(Table4[[#This Row],[idCategory2]],Table1[ID],Table1[Titel],"",0)</f>
        <v>Darlehen</v>
      </c>
      <c r="AH134" t="str">
        <f>_xlfn.XLOOKUP(Table4[[#This Row],[idCategory3]],Table1[ID],Table1[Titel],"",0)</f>
        <v>Bank 1</v>
      </c>
      <c r="AI134" t="str">
        <f>_xlfn.XLOOKUP(Table4[[#This Row],[idCategory4]],Table1[ID],Table1[Titel],"",0)</f>
        <v>Tilgungsstand</v>
      </c>
      <c r="AJ134" t="str">
        <f>_xlfn.XLOOKUP(Table4[[#This Row],[idCategory5]],Table1[ID],Table1[Titel],"",0)</f>
        <v/>
      </c>
      <c r="AK134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Finanzierung,Darlehen,Bank 1,Tilgungsstand</v>
      </c>
      <c r="AL134" s="3">
        <f>Sheet9!AG134</f>
        <v>0</v>
      </c>
      <c r="AM134" s="3">
        <f>Sheet9!AH134</f>
        <v>0</v>
      </c>
      <c r="AN134" s="3">
        <f>Sheet9!AI134</f>
        <v>0</v>
      </c>
      <c r="AO134" s="3">
        <f>Sheet9!AJ134</f>
        <v>0</v>
      </c>
      <c r="AP134" s="3">
        <f>Sheet9!AK134</f>
        <v>0</v>
      </c>
      <c r="AQ134" s="3">
        <f>Sheet9!AL134</f>
        <v>0</v>
      </c>
      <c r="AR134" s="3">
        <f>Sheet9!AM134</f>
        <v>0</v>
      </c>
      <c r="AS134" s="3">
        <f>Sheet9!AN134</f>
        <v>0</v>
      </c>
      <c r="AT134" s="3">
        <f>Sheet9!AO134</f>
        <v>0</v>
      </c>
      <c r="AU134" s="3">
        <f>Sheet9!AP134</f>
        <v>0</v>
      </c>
      <c r="AV134" s="3">
        <f>Sheet9!AQ134</f>
        <v>0</v>
      </c>
      <c r="AW134" s="3">
        <f>Sheet9!AR134</f>
        <v>0</v>
      </c>
      <c r="AX134" s="3">
        <f>Sheet9!AS134</f>
        <v>0</v>
      </c>
      <c r="AY134" s="3">
        <f>Sheet9!AT134</f>
        <v>0</v>
      </c>
      <c r="AZ134" s="3">
        <f>Sheet9!AU134</f>
        <v>0</v>
      </c>
      <c r="BA134" s="3">
        <f>Sheet9!AV134</f>
        <v>0</v>
      </c>
      <c r="BB134" s="3">
        <f>Sheet9!AW134</f>
        <v>0</v>
      </c>
      <c r="BC134" s="3">
        <f>Sheet9!AX134</f>
        <v>0</v>
      </c>
      <c r="BD134" s="3">
        <f>Sheet9!AY134</f>
        <v>0</v>
      </c>
      <c r="BE134" s="3">
        <f>Sheet9!AZ134</f>
        <v>0</v>
      </c>
      <c r="BF134" s="3">
        <f>Sheet9!BA134</f>
        <v>0</v>
      </c>
      <c r="BG134" s="3">
        <f>Sheet9!BB134</f>
        <v>0</v>
      </c>
      <c r="BH134" s="3">
        <f>Sheet9!BC134</f>
        <v>0</v>
      </c>
      <c r="BI134" s="3">
        <f>Sheet9!BD134</f>
        <v>0</v>
      </c>
      <c r="BJ134" s="3">
        <f>Sheet9!BE134</f>
        <v>0</v>
      </c>
      <c r="BK134" s="3">
        <f>Sheet9!BF134</f>
        <v>0</v>
      </c>
      <c r="BL134" s="3">
        <f>Sheet9!BG134</f>
        <v>0</v>
      </c>
      <c r="BM134" s="3">
        <f>Sheet9!BH134</f>
        <v>0</v>
      </c>
      <c r="BN134" s="3">
        <f>Sheet9!BI134</f>
        <v>0</v>
      </c>
      <c r="BO134" s="3">
        <f>Sheet9!BJ134</f>
        <v>0</v>
      </c>
      <c r="BP134" s="3">
        <f>Sheet9!BK134</f>
        <v>0</v>
      </c>
      <c r="BQ134" s="3">
        <f>Sheet9!BL134</f>
        <v>0</v>
      </c>
      <c r="BR134" s="3">
        <f>Sheet9!BM134</f>
        <v>0</v>
      </c>
      <c r="BS134" s="3">
        <f>Sheet9!BN134</f>
        <v>0</v>
      </c>
      <c r="BT134" s="3">
        <f>Sheet9!BO134</f>
        <v>0</v>
      </c>
      <c r="BU134" s="3">
        <f>Sheet9!BP134</f>
        <v>0</v>
      </c>
      <c r="BV134" s="3">
        <f>Sheet9!BQ134</f>
        <v>0</v>
      </c>
      <c r="BW134" s="3">
        <f>Sheet9!BR134</f>
        <v>0</v>
      </c>
      <c r="BX134" s="3">
        <f>Sheet9!BS134</f>
        <v>0</v>
      </c>
      <c r="BY134" s="3">
        <f>Sheet9!BT134</f>
        <v>0</v>
      </c>
      <c r="BZ134" s="3">
        <f>Sheet9!BU134</f>
        <v>0</v>
      </c>
      <c r="CA134" s="3" t="s">
        <v>1671</v>
      </c>
      <c r="CB134" s="3" t="str">
        <f>Table4[[#This Row],[ID]]</f>
        <v>{6A911757-43A3-4230-A5B2-2E78E32162BF}</v>
      </c>
      <c r="CC134" s="3" t="str">
        <f>_xlfn.XLOOKUP(Table4[[#This Row],[idElementDefinition]],Table5[idElementDefinition],Table5[idElementValue],"",0)</f>
        <v/>
      </c>
    </row>
    <row r="135" spans="1:81" hidden="1" x14ac:dyDescent="0.25">
      <c r="A135" s="3">
        <f>_xlfn.NUMBERVALUE(Table4[[#This Row],[Title]])</f>
        <v>134</v>
      </c>
      <c r="B135" t="s">
        <v>882</v>
      </c>
      <c r="C135" t="s">
        <v>191</v>
      </c>
      <c r="D135" t="s">
        <v>1412</v>
      </c>
      <c r="E135" t="s">
        <v>1395</v>
      </c>
      <c r="F135" t="s">
        <v>1377</v>
      </c>
      <c r="G135" t="s">
        <v>1518</v>
      </c>
      <c r="I135" t="s">
        <v>209</v>
      </c>
      <c r="J135" t="s">
        <v>777</v>
      </c>
      <c r="K135">
        <v>2</v>
      </c>
      <c r="L135">
        <v>80</v>
      </c>
      <c r="M135" t="s">
        <v>349</v>
      </c>
      <c r="N135">
        <v>1800</v>
      </c>
      <c r="O135">
        <v>7320</v>
      </c>
      <c r="P135">
        <v>1</v>
      </c>
      <c r="R135">
        <v>0</v>
      </c>
      <c r="U135" t="s">
        <v>1010</v>
      </c>
      <c r="V135" t="s">
        <v>1090</v>
      </c>
      <c r="AD135">
        <v>0</v>
      </c>
      <c r="AE135">
        <v>0</v>
      </c>
      <c r="AF135" t="str">
        <f>_xlfn.XLOOKUP(Table4[[#This Row],[idCategory1]],Table1[ID],Table1[Titel],"",0)</f>
        <v>Finanzierung</v>
      </c>
      <c r="AG135" t="str">
        <f>_xlfn.XLOOKUP(Table4[[#This Row],[idCategory2]],Table1[ID],Table1[Titel],"",0)</f>
        <v>Darlehen</v>
      </c>
      <c r="AH135" t="str">
        <f>_xlfn.XLOOKUP(Table4[[#This Row],[idCategory3]],Table1[ID],Table1[Titel],"",0)</f>
        <v>Bank 1</v>
      </c>
      <c r="AI135" t="str">
        <f>_xlfn.XLOOKUP(Table4[[#This Row],[idCategory4]],Table1[ID],Table1[Titel],"",0)</f>
        <v>Verzinsung</v>
      </c>
      <c r="AJ135" t="str">
        <f>_xlfn.XLOOKUP(Table4[[#This Row],[idCategory5]],Table1[ID],Table1[Titel],"",0)</f>
        <v/>
      </c>
      <c r="AK135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Finanzierung,Darlehen,Bank 1,Verzinsung</v>
      </c>
      <c r="AL135" s="3">
        <f>Sheet9!AG135</f>
        <v>0</v>
      </c>
      <c r="AM135" s="3">
        <f>Sheet9!AH135</f>
        <v>0</v>
      </c>
      <c r="AN135" s="3">
        <f>Sheet9!AI135</f>
        <v>0</v>
      </c>
      <c r="AO135" s="3">
        <f>Sheet9!AJ135</f>
        <v>0</v>
      </c>
      <c r="AP135" s="3">
        <f>Sheet9!AK135</f>
        <v>0</v>
      </c>
      <c r="AQ135" s="3">
        <f>Sheet9!AL135</f>
        <v>0</v>
      </c>
      <c r="AR135" s="3">
        <f>Sheet9!AM135</f>
        <v>0</v>
      </c>
      <c r="AS135" s="3">
        <f>Sheet9!AN135</f>
        <v>0</v>
      </c>
      <c r="AT135" s="3">
        <f>Sheet9!AO135</f>
        <v>0</v>
      </c>
      <c r="AU135" s="3">
        <f>Sheet9!AP135</f>
        <v>0</v>
      </c>
      <c r="AV135" s="3">
        <f>Sheet9!AQ135</f>
        <v>0</v>
      </c>
      <c r="AW135" s="3">
        <f>Sheet9!AR135</f>
        <v>0</v>
      </c>
      <c r="AX135" s="3">
        <f>Sheet9!AS135</f>
        <v>0</v>
      </c>
      <c r="AY135" s="3">
        <f>Sheet9!AT135</f>
        <v>0</v>
      </c>
      <c r="AZ135" s="3">
        <f>Sheet9!AU135</f>
        <v>0</v>
      </c>
      <c r="BA135" s="3">
        <f>Sheet9!AV135</f>
        <v>0</v>
      </c>
      <c r="BB135" s="3">
        <f>Sheet9!AW135</f>
        <v>0</v>
      </c>
      <c r="BC135" s="3">
        <f>Sheet9!AX135</f>
        <v>0</v>
      </c>
      <c r="BD135" s="3">
        <f>Sheet9!AY135</f>
        <v>0</v>
      </c>
      <c r="BE135" s="3">
        <f>Sheet9!AZ135</f>
        <v>0</v>
      </c>
      <c r="BF135" s="3">
        <f>Sheet9!BA135</f>
        <v>0</v>
      </c>
      <c r="BG135" s="3">
        <f>Sheet9!BB135</f>
        <v>0</v>
      </c>
      <c r="BH135" s="3">
        <f>Sheet9!BC135</f>
        <v>0</v>
      </c>
      <c r="BI135" s="3">
        <f>Sheet9!BD135</f>
        <v>0</v>
      </c>
      <c r="BJ135" s="3">
        <f>Sheet9!BE135</f>
        <v>0</v>
      </c>
      <c r="BK135" s="3">
        <f>Sheet9!BF135</f>
        <v>0</v>
      </c>
      <c r="BL135" s="3">
        <f>Sheet9!BG135</f>
        <v>0</v>
      </c>
      <c r="BM135" s="3">
        <f>Sheet9!BH135</f>
        <v>0</v>
      </c>
      <c r="BN135" s="3">
        <f>Sheet9!BI135</f>
        <v>0</v>
      </c>
      <c r="BO135" s="3">
        <f>Sheet9!BJ135</f>
        <v>0</v>
      </c>
      <c r="BP135" s="3">
        <f>Sheet9!BK135</f>
        <v>0</v>
      </c>
      <c r="BQ135" s="3">
        <f>Sheet9!BL135</f>
        <v>0</v>
      </c>
      <c r="BR135" s="3">
        <f>Sheet9!BM135</f>
        <v>0</v>
      </c>
      <c r="BS135" s="3">
        <f>Sheet9!BN135</f>
        <v>0</v>
      </c>
      <c r="BT135" s="3">
        <f>Sheet9!BO135</f>
        <v>0</v>
      </c>
      <c r="BU135" s="3">
        <f>Sheet9!BP135</f>
        <v>0</v>
      </c>
      <c r="BV135" s="3">
        <f>Sheet9!BQ135</f>
        <v>0</v>
      </c>
      <c r="BW135" s="3">
        <f>Sheet9!BR135</f>
        <v>0</v>
      </c>
      <c r="BX135" s="3">
        <f>Sheet9!BS135</f>
        <v>0</v>
      </c>
      <c r="BY135" s="3">
        <f>Sheet9!BT135</f>
        <v>0</v>
      </c>
      <c r="BZ135" s="3">
        <f>Sheet9!BU135</f>
        <v>0</v>
      </c>
      <c r="CA135" s="3" t="s">
        <v>1671</v>
      </c>
      <c r="CB135" s="3" t="str">
        <f>Table4[[#This Row],[ID]]</f>
        <v>{A4FC79D7-1CD8-4F09-8C0A-4ED6ABAED116}</v>
      </c>
      <c r="CC135" s="3" t="str">
        <f>_xlfn.XLOOKUP(Table4[[#This Row],[idElementDefinition]],Table5[idElementDefinition],Table5[idElementValue],"",0)</f>
        <v/>
      </c>
    </row>
    <row r="136" spans="1:81" hidden="1" x14ac:dyDescent="0.25">
      <c r="A136" s="3">
        <f>_xlfn.NUMBERVALUE(Table4[[#This Row],[Title]])</f>
        <v>135</v>
      </c>
      <c r="B136" t="s">
        <v>560</v>
      </c>
      <c r="C136" t="s">
        <v>191</v>
      </c>
      <c r="D136" t="s">
        <v>1412</v>
      </c>
      <c r="E136" t="s">
        <v>1395</v>
      </c>
      <c r="F136" t="s">
        <v>1378</v>
      </c>
      <c r="G136" t="s">
        <v>1376</v>
      </c>
      <c r="I136" t="s">
        <v>209</v>
      </c>
      <c r="J136" t="s">
        <v>561</v>
      </c>
      <c r="K136">
        <v>2</v>
      </c>
      <c r="L136">
        <v>50</v>
      </c>
      <c r="M136" t="s">
        <v>312</v>
      </c>
      <c r="N136">
        <v>3150</v>
      </c>
      <c r="O136">
        <v>1800</v>
      </c>
      <c r="P136">
        <v>1</v>
      </c>
      <c r="R136">
        <v>0</v>
      </c>
      <c r="U136" t="s">
        <v>1255</v>
      </c>
      <c r="W136" t="s">
        <v>1183</v>
      </c>
      <c r="X136" t="s">
        <v>1019</v>
      </c>
      <c r="Y136" t="s">
        <v>754</v>
      </c>
      <c r="AD136">
        <v>0</v>
      </c>
      <c r="AE136">
        <v>0</v>
      </c>
      <c r="AF136" t="str">
        <f>_xlfn.XLOOKUP(Table4[[#This Row],[idCategory1]],Table1[ID],Table1[Titel],"",0)</f>
        <v>Finanzierung</v>
      </c>
      <c r="AG136" t="str">
        <f>_xlfn.XLOOKUP(Table4[[#This Row],[idCategory2]],Table1[ID],Table1[Titel],"",0)</f>
        <v>Darlehen</v>
      </c>
      <c r="AH136" t="str">
        <f>_xlfn.XLOOKUP(Table4[[#This Row],[idCategory3]],Table1[ID],Table1[Titel],"",0)</f>
        <v>Bank 2</v>
      </c>
      <c r="AI136" t="str">
        <f>_xlfn.XLOOKUP(Table4[[#This Row],[idCategory4]],Table1[ID],Table1[Titel],"",0)</f>
        <v>Auszahlung</v>
      </c>
      <c r="AJ136" t="str">
        <f>_xlfn.XLOOKUP(Table4[[#This Row],[idCategory5]],Table1[ID],Table1[Titel],"",0)</f>
        <v/>
      </c>
      <c r="AK136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Finanzierung,Darlehen,Bank 2,Auszahlung</v>
      </c>
      <c r="AL136" s="3">
        <f>Sheet9!AG136</f>
        <v>0</v>
      </c>
      <c r="AM136" s="3">
        <f>Sheet9!AH136</f>
        <v>0</v>
      </c>
      <c r="AN136" s="3">
        <f>Sheet9!AI136</f>
        <v>0</v>
      </c>
      <c r="AO136" s="3">
        <f>Sheet9!AJ136</f>
        <v>0</v>
      </c>
      <c r="AP136" s="3">
        <f>Sheet9!AK136</f>
        <v>0</v>
      </c>
      <c r="AQ136" s="3">
        <f>Sheet9!AL136</f>
        <v>0</v>
      </c>
      <c r="AR136" s="3">
        <f>Sheet9!AM136</f>
        <v>0</v>
      </c>
      <c r="AS136" s="3">
        <f>Sheet9!AN136</f>
        <v>0</v>
      </c>
      <c r="AT136" s="3">
        <f>Sheet9!AO136</f>
        <v>0</v>
      </c>
      <c r="AU136" s="3">
        <f>Sheet9!AP136</f>
        <v>0</v>
      </c>
      <c r="AV136" s="3">
        <f>Sheet9!AQ136</f>
        <v>0</v>
      </c>
      <c r="AW136" s="3">
        <f>Sheet9!AR136</f>
        <v>0</v>
      </c>
      <c r="AX136" s="3">
        <f>Sheet9!AS136</f>
        <v>0</v>
      </c>
      <c r="AY136" s="3">
        <f>Sheet9!AT136</f>
        <v>0</v>
      </c>
      <c r="AZ136" s="3">
        <f>Sheet9!AU136</f>
        <v>0</v>
      </c>
      <c r="BA136" s="3">
        <f>Sheet9!AV136</f>
        <v>0</v>
      </c>
      <c r="BB136" s="3">
        <f>Sheet9!AW136</f>
        <v>0</v>
      </c>
      <c r="BC136" s="3">
        <f>Sheet9!AX136</f>
        <v>0</v>
      </c>
      <c r="BD136" s="3">
        <f>Sheet9!AY136</f>
        <v>0</v>
      </c>
      <c r="BE136" s="3">
        <f>Sheet9!AZ136</f>
        <v>0</v>
      </c>
      <c r="BF136" s="3">
        <f>Sheet9!BA136</f>
        <v>0</v>
      </c>
      <c r="BG136" s="3">
        <f>Sheet9!BB136</f>
        <v>0</v>
      </c>
      <c r="BH136" s="3">
        <f>Sheet9!BC136</f>
        <v>0</v>
      </c>
      <c r="BI136" s="3">
        <f>Sheet9!BD136</f>
        <v>0</v>
      </c>
      <c r="BJ136" s="3">
        <f>Sheet9!BE136</f>
        <v>0</v>
      </c>
      <c r="BK136" s="3">
        <f>Sheet9!BF136</f>
        <v>0</v>
      </c>
      <c r="BL136" s="3">
        <f>Sheet9!BG136</f>
        <v>0</v>
      </c>
      <c r="BM136" s="3">
        <f>Sheet9!BH136</f>
        <v>0</v>
      </c>
      <c r="BN136" s="3">
        <f>Sheet9!BI136</f>
        <v>0</v>
      </c>
      <c r="BO136" s="3">
        <f>Sheet9!BJ136</f>
        <v>0</v>
      </c>
      <c r="BP136" s="3">
        <f>Sheet9!BK136</f>
        <v>0</v>
      </c>
      <c r="BQ136" s="3">
        <f>Sheet9!BL136</f>
        <v>0</v>
      </c>
      <c r="BR136" s="3">
        <f>Sheet9!BM136</f>
        <v>0</v>
      </c>
      <c r="BS136" s="3">
        <f>Sheet9!BN136</f>
        <v>0</v>
      </c>
      <c r="BT136" s="3">
        <f>Sheet9!BO136</f>
        <v>0</v>
      </c>
      <c r="BU136" s="3">
        <f>Sheet9!BP136</f>
        <v>0</v>
      </c>
      <c r="BV136" s="3">
        <f>Sheet9!BQ136</f>
        <v>0</v>
      </c>
      <c r="BW136" s="3">
        <f>Sheet9!BR136</f>
        <v>0</v>
      </c>
      <c r="BX136" s="3">
        <f>Sheet9!BS136</f>
        <v>0</v>
      </c>
      <c r="BY136" s="3">
        <f>Sheet9!BT136</f>
        <v>0</v>
      </c>
      <c r="BZ136" s="3">
        <f>Sheet9!BU136</f>
        <v>0</v>
      </c>
      <c r="CA136" s="3" t="s">
        <v>1671</v>
      </c>
      <c r="CB136" s="3" t="str">
        <f>Table4[[#This Row],[ID]]</f>
        <v>{9C698FB0-3CEF-4800-879F-031BC5B7FB4C}</v>
      </c>
      <c r="CC136" s="3" t="str">
        <f>_xlfn.XLOOKUP(Table4[[#This Row],[idElementDefinition]],Table5[idElementDefinition],Table5[idElementValue],"",0)</f>
        <v/>
      </c>
    </row>
    <row r="137" spans="1:81" hidden="1" x14ac:dyDescent="0.25">
      <c r="A137" s="3">
        <f>_xlfn.NUMBERVALUE(Table4[[#This Row],[Title]])</f>
        <v>136</v>
      </c>
      <c r="B137" s="3" t="s">
        <v>1182</v>
      </c>
      <c r="C137" t="s">
        <v>191</v>
      </c>
      <c r="D137" t="s">
        <v>1412</v>
      </c>
      <c r="E137" t="s">
        <v>1395</v>
      </c>
      <c r="F137" t="s">
        <v>1378</v>
      </c>
      <c r="G137" t="s">
        <v>1481</v>
      </c>
      <c r="I137" t="s">
        <v>209</v>
      </c>
      <c r="J137" t="s">
        <v>740</v>
      </c>
      <c r="K137">
        <v>2</v>
      </c>
      <c r="L137">
        <v>70</v>
      </c>
      <c r="M137" t="s">
        <v>344</v>
      </c>
      <c r="N137">
        <v>0</v>
      </c>
      <c r="O137">
        <v>0</v>
      </c>
      <c r="P137">
        <v>1</v>
      </c>
      <c r="R137">
        <v>0</v>
      </c>
      <c r="U137" s="3" t="s">
        <v>560</v>
      </c>
      <c r="V137" t="s">
        <v>714</v>
      </c>
      <c r="AD137">
        <v>0</v>
      </c>
      <c r="AE137">
        <v>0</v>
      </c>
      <c r="AF137" s="3" t="str">
        <f>_xlfn.XLOOKUP(Table4[[#This Row],[idCategory1]],Table1[ID],Table1[Titel],"",0)</f>
        <v>Finanzierung</v>
      </c>
      <c r="AG137" s="3" t="str">
        <f>_xlfn.XLOOKUP(Table4[[#This Row],[idCategory2]],Table1[ID],Table1[Titel],"",0)</f>
        <v>Darlehen</v>
      </c>
      <c r="AH137" s="3" t="str">
        <f>_xlfn.XLOOKUP(Table4[[#This Row],[idCategory3]],Table1[ID],Table1[Titel],"",0)</f>
        <v>Bank 2</v>
      </c>
      <c r="AI137" s="3" t="str">
        <f>_xlfn.XLOOKUP(Table4[[#This Row],[idCategory4]],Table1[ID],Table1[Titel],"",0)</f>
        <v>Restschuld</v>
      </c>
      <c r="AJ137" s="3" t="str">
        <f>_xlfn.XLOOKUP(Table4[[#This Row],[idCategory5]],Table1[ID],Table1[Titel],"",0)</f>
        <v/>
      </c>
      <c r="AK137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Finanzierung,Darlehen,Bank 2,Restschuld</v>
      </c>
      <c r="AL137" s="3">
        <f>Sheet9!AG137</f>
        <v>0</v>
      </c>
      <c r="AM137" s="3">
        <f>Sheet9!AH137</f>
        <v>0</v>
      </c>
      <c r="AN137" s="3">
        <f>Sheet9!AI137</f>
        <v>0</v>
      </c>
      <c r="AO137" s="3">
        <f>Sheet9!AJ137</f>
        <v>0</v>
      </c>
      <c r="AP137" s="3">
        <f>Sheet9!AK137</f>
        <v>0</v>
      </c>
      <c r="AQ137" s="3">
        <f>Sheet9!AL137</f>
        <v>0</v>
      </c>
      <c r="AR137" s="3">
        <f>Sheet9!AM137</f>
        <v>0</v>
      </c>
      <c r="AS137" s="3">
        <f>Sheet9!AN137</f>
        <v>0</v>
      </c>
      <c r="AT137" s="3">
        <f>Sheet9!AO137</f>
        <v>0</v>
      </c>
      <c r="AU137" s="3">
        <f>Sheet9!AP137</f>
        <v>0</v>
      </c>
      <c r="AV137" s="3">
        <f>Sheet9!AQ137</f>
        <v>0</v>
      </c>
      <c r="AW137" s="3">
        <f>Sheet9!AR137</f>
        <v>0</v>
      </c>
      <c r="AX137" s="3">
        <f>Sheet9!AS137</f>
        <v>0</v>
      </c>
      <c r="AY137" s="3">
        <f>Sheet9!AT137</f>
        <v>0</v>
      </c>
      <c r="AZ137" s="3">
        <f>Sheet9!AU137</f>
        <v>0</v>
      </c>
      <c r="BA137" s="3">
        <f>Sheet9!AV137</f>
        <v>0</v>
      </c>
      <c r="BB137" s="3">
        <f>Sheet9!AW137</f>
        <v>0</v>
      </c>
      <c r="BC137" s="3">
        <f>Sheet9!AX137</f>
        <v>0</v>
      </c>
      <c r="BD137" s="3">
        <f>Sheet9!AY137</f>
        <v>0</v>
      </c>
      <c r="BE137" s="3">
        <f>Sheet9!AZ137</f>
        <v>0</v>
      </c>
      <c r="BF137" s="3">
        <f>Sheet9!BA137</f>
        <v>0</v>
      </c>
      <c r="BG137" s="3">
        <f>Sheet9!BB137</f>
        <v>0</v>
      </c>
      <c r="BH137" s="3">
        <f>Sheet9!BC137</f>
        <v>0</v>
      </c>
      <c r="BI137" s="3">
        <f>Sheet9!BD137</f>
        <v>0</v>
      </c>
      <c r="BJ137" s="3">
        <f>Sheet9!BE137</f>
        <v>0</v>
      </c>
      <c r="BK137" s="3">
        <f>Sheet9!BF137</f>
        <v>0</v>
      </c>
      <c r="BL137" s="3">
        <f>Sheet9!BG137</f>
        <v>0</v>
      </c>
      <c r="BM137" s="3">
        <f>Sheet9!BH137</f>
        <v>0</v>
      </c>
      <c r="BN137" s="3">
        <f>Sheet9!BI137</f>
        <v>0</v>
      </c>
      <c r="BO137" s="3">
        <f>Sheet9!BJ137</f>
        <v>0</v>
      </c>
      <c r="BP137" s="3">
        <f>Sheet9!BK137</f>
        <v>0</v>
      </c>
      <c r="BQ137" s="3">
        <f>Sheet9!BL137</f>
        <v>0</v>
      </c>
      <c r="BR137" s="3">
        <f>Sheet9!BM137</f>
        <v>0</v>
      </c>
      <c r="BS137" s="3">
        <f>Sheet9!BN137</f>
        <v>0</v>
      </c>
      <c r="BT137" s="3">
        <f>Sheet9!BO137</f>
        <v>0</v>
      </c>
      <c r="BU137" s="3">
        <f>Sheet9!BP137</f>
        <v>0</v>
      </c>
      <c r="BV137" s="3">
        <f>Sheet9!BQ137</f>
        <v>0</v>
      </c>
      <c r="BW137" s="3">
        <f>Sheet9!BR137</f>
        <v>0</v>
      </c>
      <c r="BX137" s="3">
        <f>Sheet9!BS137</f>
        <v>0</v>
      </c>
      <c r="BY137" s="3">
        <f>Sheet9!BT137</f>
        <v>0</v>
      </c>
      <c r="BZ137" s="3">
        <f>Sheet9!BU137</f>
        <v>0</v>
      </c>
      <c r="CA137" s="3" t="s">
        <v>1671</v>
      </c>
      <c r="CB137" s="3" t="str">
        <f>Table4[[#This Row],[ID]]</f>
        <v>{40E5DC3F-C88E-4496-BC3A-BFB78B4C27A2}</v>
      </c>
      <c r="CC137" s="3" t="str">
        <f>_xlfn.XLOOKUP(Table4[[#This Row],[idElementDefinition]],Table5[idElementDefinition],Table5[idElementValue],"",0)</f>
        <v/>
      </c>
    </row>
    <row r="138" spans="1:81" hidden="1" x14ac:dyDescent="0.25">
      <c r="A138" s="3">
        <f>_xlfn.NUMBERVALUE(Table4[[#This Row],[Title]])</f>
        <v>137</v>
      </c>
      <c r="B138" s="3" t="s">
        <v>1274</v>
      </c>
      <c r="C138" t="s">
        <v>191</v>
      </c>
      <c r="D138" t="s">
        <v>1412</v>
      </c>
      <c r="E138" t="s">
        <v>1395</v>
      </c>
      <c r="F138" t="s">
        <v>1378</v>
      </c>
      <c r="G138" t="s">
        <v>1505</v>
      </c>
      <c r="I138" t="s">
        <v>209</v>
      </c>
      <c r="J138" t="s">
        <v>1200</v>
      </c>
      <c r="K138">
        <v>2</v>
      </c>
      <c r="L138">
        <v>50</v>
      </c>
      <c r="M138" t="s">
        <v>252</v>
      </c>
      <c r="N138">
        <v>1800</v>
      </c>
      <c r="O138">
        <v>3150</v>
      </c>
      <c r="P138">
        <v>1</v>
      </c>
      <c r="R138">
        <v>0</v>
      </c>
      <c r="U138" s="3" t="s">
        <v>1255</v>
      </c>
      <c r="V138" t="s">
        <v>1247</v>
      </c>
      <c r="W138" t="s">
        <v>1183</v>
      </c>
      <c r="X138" t="s">
        <v>1019</v>
      </c>
      <c r="Y138" t="s">
        <v>754</v>
      </c>
      <c r="AD138">
        <v>0</v>
      </c>
      <c r="AE138">
        <v>0</v>
      </c>
      <c r="AF138" s="3" t="str">
        <f>_xlfn.XLOOKUP(Table4[[#This Row],[idCategory1]],Table1[ID],Table1[Titel],"",0)</f>
        <v>Finanzierung</v>
      </c>
      <c r="AG138" s="3" t="str">
        <f>_xlfn.XLOOKUP(Table4[[#This Row],[idCategory2]],Table1[ID],Table1[Titel],"",0)</f>
        <v>Darlehen</v>
      </c>
      <c r="AH138" s="3" t="str">
        <f>_xlfn.XLOOKUP(Table4[[#This Row],[idCategory3]],Table1[ID],Table1[Titel],"",0)</f>
        <v>Bank 2</v>
      </c>
      <c r="AI138" s="3" t="str">
        <f>_xlfn.XLOOKUP(Table4[[#This Row],[idCategory4]],Table1[ID],Table1[Titel],"",0)</f>
        <v>Tilgung</v>
      </c>
      <c r="AJ138" s="3" t="str">
        <f>_xlfn.XLOOKUP(Table4[[#This Row],[idCategory5]],Table1[ID],Table1[Titel],"",0)</f>
        <v/>
      </c>
      <c r="AK138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Finanzierung,Darlehen,Bank 2,Tilgung</v>
      </c>
      <c r="AL138" s="3">
        <f>Sheet9!AG138</f>
        <v>0</v>
      </c>
      <c r="AM138" s="3">
        <f>Sheet9!AH138</f>
        <v>0</v>
      </c>
      <c r="AN138" s="3">
        <f>Sheet9!AI138</f>
        <v>0</v>
      </c>
      <c r="AO138" s="3">
        <f>Sheet9!AJ138</f>
        <v>0</v>
      </c>
      <c r="AP138" s="3">
        <f>Sheet9!AK138</f>
        <v>0</v>
      </c>
      <c r="AQ138" s="3">
        <f>Sheet9!AL138</f>
        <v>0</v>
      </c>
      <c r="AR138" s="3">
        <f>Sheet9!AM138</f>
        <v>0</v>
      </c>
      <c r="AS138" s="3">
        <f>Sheet9!AN138</f>
        <v>0</v>
      </c>
      <c r="AT138" s="3">
        <f>Sheet9!AO138</f>
        <v>0</v>
      </c>
      <c r="AU138" s="3">
        <f>Sheet9!AP138</f>
        <v>0</v>
      </c>
      <c r="AV138" s="3">
        <f>Sheet9!AQ138</f>
        <v>0</v>
      </c>
      <c r="AW138" s="3">
        <f>Sheet9!AR138</f>
        <v>0</v>
      </c>
      <c r="AX138" s="3">
        <f>Sheet9!AS138</f>
        <v>0</v>
      </c>
      <c r="AY138" s="3">
        <f>Sheet9!AT138</f>
        <v>0</v>
      </c>
      <c r="AZ138" s="3">
        <f>Sheet9!AU138</f>
        <v>0</v>
      </c>
      <c r="BA138" s="3">
        <f>Sheet9!AV138</f>
        <v>0</v>
      </c>
      <c r="BB138" s="3">
        <f>Sheet9!AW138</f>
        <v>0</v>
      </c>
      <c r="BC138" s="3">
        <f>Sheet9!AX138</f>
        <v>0</v>
      </c>
      <c r="BD138" s="3">
        <f>Sheet9!AY138</f>
        <v>0</v>
      </c>
      <c r="BE138" s="3">
        <f>Sheet9!AZ138</f>
        <v>0</v>
      </c>
      <c r="BF138" s="3">
        <f>Sheet9!BA138</f>
        <v>0</v>
      </c>
      <c r="BG138" s="3">
        <f>Sheet9!BB138</f>
        <v>0</v>
      </c>
      <c r="BH138" s="3">
        <f>Sheet9!BC138</f>
        <v>0</v>
      </c>
      <c r="BI138" s="3">
        <f>Sheet9!BD138</f>
        <v>0</v>
      </c>
      <c r="BJ138" s="3">
        <f>Sheet9!BE138</f>
        <v>0</v>
      </c>
      <c r="BK138" s="3">
        <f>Sheet9!BF138</f>
        <v>0</v>
      </c>
      <c r="BL138" s="3">
        <f>Sheet9!BG138</f>
        <v>0</v>
      </c>
      <c r="BM138" s="3">
        <f>Sheet9!BH138</f>
        <v>0</v>
      </c>
      <c r="BN138" s="3">
        <f>Sheet9!BI138</f>
        <v>0</v>
      </c>
      <c r="BO138" s="3">
        <f>Sheet9!BJ138</f>
        <v>0</v>
      </c>
      <c r="BP138" s="3">
        <f>Sheet9!BK138</f>
        <v>0</v>
      </c>
      <c r="BQ138" s="3">
        <f>Sheet9!BL138</f>
        <v>0</v>
      </c>
      <c r="BR138" s="3">
        <f>Sheet9!BM138</f>
        <v>0</v>
      </c>
      <c r="BS138" s="3">
        <f>Sheet9!BN138</f>
        <v>0</v>
      </c>
      <c r="BT138" s="3">
        <f>Sheet9!BO138</f>
        <v>0</v>
      </c>
      <c r="BU138" s="3">
        <f>Sheet9!BP138</f>
        <v>0</v>
      </c>
      <c r="BV138" s="3">
        <f>Sheet9!BQ138</f>
        <v>0</v>
      </c>
      <c r="BW138" s="3">
        <f>Sheet9!BR138</f>
        <v>0</v>
      </c>
      <c r="BX138" s="3">
        <f>Sheet9!BS138</f>
        <v>0</v>
      </c>
      <c r="BY138" s="3">
        <f>Sheet9!BT138</f>
        <v>0</v>
      </c>
      <c r="BZ138" s="3">
        <f>Sheet9!BU138</f>
        <v>0</v>
      </c>
      <c r="CA138" s="3" t="s">
        <v>1671</v>
      </c>
      <c r="CB138" s="3" t="str">
        <f>Table4[[#This Row],[ID]]</f>
        <v>{2B9D2F6D-E09D-4C82-AF39-E3FCDDF91ADB}</v>
      </c>
      <c r="CC138" s="3" t="str">
        <f>_xlfn.XLOOKUP(Table4[[#This Row],[idElementDefinition]],Table5[idElementDefinition],Table5[idElementValue],"",0)</f>
        <v/>
      </c>
    </row>
    <row r="139" spans="1:81" hidden="1" x14ac:dyDescent="0.25">
      <c r="A139" s="3">
        <f>_xlfn.NUMBERVALUE(Table4[[#This Row],[Title]])</f>
        <v>138</v>
      </c>
      <c r="B139" t="s">
        <v>714</v>
      </c>
      <c r="C139" t="s">
        <v>191</v>
      </c>
      <c r="D139" t="s">
        <v>1412</v>
      </c>
      <c r="E139" t="s">
        <v>1395</v>
      </c>
      <c r="F139" t="s">
        <v>1378</v>
      </c>
      <c r="G139" t="s">
        <v>1507</v>
      </c>
      <c r="I139" t="s">
        <v>209</v>
      </c>
      <c r="J139" t="s">
        <v>715</v>
      </c>
      <c r="K139">
        <v>7</v>
      </c>
      <c r="L139">
        <v>60</v>
      </c>
      <c r="N139">
        <v>0</v>
      </c>
      <c r="O139">
        <v>0</v>
      </c>
      <c r="P139">
        <v>1</v>
      </c>
      <c r="R139">
        <v>0</v>
      </c>
      <c r="U139" t="s">
        <v>1274</v>
      </c>
      <c r="AD139">
        <v>0</v>
      </c>
      <c r="AE139">
        <v>0</v>
      </c>
      <c r="AF139" t="str">
        <f>_xlfn.XLOOKUP(Table4[[#This Row],[idCategory1]],Table1[ID],Table1[Titel],"",0)</f>
        <v>Finanzierung</v>
      </c>
      <c r="AG139" t="str">
        <f>_xlfn.XLOOKUP(Table4[[#This Row],[idCategory2]],Table1[ID],Table1[Titel],"",0)</f>
        <v>Darlehen</v>
      </c>
      <c r="AH139" t="str">
        <f>_xlfn.XLOOKUP(Table4[[#This Row],[idCategory3]],Table1[ID],Table1[Titel],"",0)</f>
        <v>Bank 2</v>
      </c>
      <c r="AI139" t="str">
        <f>_xlfn.XLOOKUP(Table4[[#This Row],[idCategory4]],Table1[ID],Table1[Titel],"",0)</f>
        <v>Tilgungsstand</v>
      </c>
      <c r="AJ139" t="str">
        <f>_xlfn.XLOOKUP(Table4[[#This Row],[idCategory5]],Table1[ID],Table1[Titel],"",0)</f>
        <v/>
      </c>
      <c r="AK139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Finanzierung,Darlehen,Bank 2,Tilgungsstand</v>
      </c>
      <c r="AL139" s="3">
        <f>Sheet9!AG139</f>
        <v>0</v>
      </c>
      <c r="AM139" s="3">
        <f>Sheet9!AH139</f>
        <v>0</v>
      </c>
      <c r="AN139" s="3">
        <f>Sheet9!AI139</f>
        <v>0</v>
      </c>
      <c r="AO139" s="3">
        <f>Sheet9!AJ139</f>
        <v>0</v>
      </c>
      <c r="AP139" s="3">
        <f>Sheet9!AK139</f>
        <v>0</v>
      </c>
      <c r="AQ139" s="3">
        <f>Sheet9!AL139</f>
        <v>0</v>
      </c>
      <c r="AR139" s="3">
        <f>Sheet9!AM139</f>
        <v>0</v>
      </c>
      <c r="AS139" s="3">
        <f>Sheet9!AN139</f>
        <v>0</v>
      </c>
      <c r="AT139" s="3">
        <f>Sheet9!AO139</f>
        <v>0</v>
      </c>
      <c r="AU139" s="3">
        <f>Sheet9!AP139</f>
        <v>0</v>
      </c>
      <c r="AV139" s="3">
        <f>Sheet9!AQ139</f>
        <v>0</v>
      </c>
      <c r="AW139" s="3">
        <f>Sheet9!AR139</f>
        <v>0</v>
      </c>
      <c r="AX139" s="3">
        <f>Sheet9!AS139</f>
        <v>0</v>
      </c>
      <c r="AY139" s="3">
        <f>Sheet9!AT139</f>
        <v>0</v>
      </c>
      <c r="AZ139" s="3">
        <f>Sheet9!AU139</f>
        <v>0</v>
      </c>
      <c r="BA139" s="3">
        <f>Sheet9!AV139</f>
        <v>0</v>
      </c>
      <c r="BB139" s="3">
        <f>Sheet9!AW139</f>
        <v>0</v>
      </c>
      <c r="BC139" s="3">
        <f>Sheet9!AX139</f>
        <v>0</v>
      </c>
      <c r="BD139" s="3">
        <f>Sheet9!AY139</f>
        <v>0</v>
      </c>
      <c r="BE139" s="3">
        <f>Sheet9!AZ139</f>
        <v>0</v>
      </c>
      <c r="BF139" s="3">
        <f>Sheet9!BA139</f>
        <v>0</v>
      </c>
      <c r="BG139" s="3">
        <f>Sheet9!BB139</f>
        <v>0</v>
      </c>
      <c r="BH139" s="3">
        <f>Sheet9!BC139</f>
        <v>0</v>
      </c>
      <c r="BI139" s="3">
        <f>Sheet9!BD139</f>
        <v>0</v>
      </c>
      <c r="BJ139" s="3">
        <f>Sheet9!BE139</f>
        <v>0</v>
      </c>
      <c r="BK139" s="3">
        <f>Sheet9!BF139</f>
        <v>0</v>
      </c>
      <c r="BL139" s="3">
        <f>Sheet9!BG139</f>
        <v>0</v>
      </c>
      <c r="BM139" s="3">
        <f>Sheet9!BH139</f>
        <v>0</v>
      </c>
      <c r="BN139" s="3">
        <f>Sheet9!BI139</f>
        <v>0</v>
      </c>
      <c r="BO139" s="3">
        <f>Sheet9!BJ139</f>
        <v>0</v>
      </c>
      <c r="BP139" s="3">
        <f>Sheet9!BK139</f>
        <v>0</v>
      </c>
      <c r="BQ139" s="3">
        <f>Sheet9!BL139</f>
        <v>0</v>
      </c>
      <c r="BR139" s="3">
        <f>Sheet9!BM139</f>
        <v>0</v>
      </c>
      <c r="BS139" s="3">
        <f>Sheet9!BN139</f>
        <v>0</v>
      </c>
      <c r="BT139" s="3">
        <f>Sheet9!BO139</f>
        <v>0</v>
      </c>
      <c r="BU139" s="3">
        <f>Sheet9!BP139</f>
        <v>0</v>
      </c>
      <c r="BV139" s="3">
        <f>Sheet9!BQ139</f>
        <v>0</v>
      </c>
      <c r="BW139" s="3">
        <f>Sheet9!BR139</f>
        <v>0</v>
      </c>
      <c r="BX139" s="3">
        <f>Sheet9!BS139</f>
        <v>0</v>
      </c>
      <c r="BY139" s="3">
        <f>Sheet9!BT139</f>
        <v>0</v>
      </c>
      <c r="BZ139" s="3">
        <f>Sheet9!BU139</f>
        <v>0</v>
      </c>
      <c r="CA139" s="3" t="s">
        <v>1671</v>
      </c>
      <c r="CB139" s="3" t="str">
        <f>Table4[[#This Row],[ID]]</f>
        <v>{48E6AFEF-872F-41DE-9F0D-24AF1E8D4FEA}</v>
      </c>
      <c r="CC139" s="3" t="str">
        <f>_xlfn.XLOOKUP(Table4[[#This Row],[idElementDefinition]],Table5[idElementDefinition],Table5[idElementValue],"",0)</f>
        <v/>
      </c>
    </row>
    <row r="140" spans="1:81" hidden="1" x14ac:dyDescent="0.25">
      <c r="A140" s="3">
        <f>_xlfn.NUMBERVALUE(Table4[[#This Row],[Title]])</f>
        <v>139</v>
      </c>
      <c r="B140" s="3" t="s">
        <v>1144</v>
      </c>
      <c r="C140" t="s">
        <v>191</v>
      </c>
      <c r="D140" t="s">
        <v>1412</v>
      </c>
      <c r="E140" t="s">
        <v>1395</v>
      </c>
      <c r="F140" t="s">
        <v>1378</v>
      </c>
      <c r="G140" t="s">
        <v>1518</v>
      </c>
      <c r="I140" t="s">
        <v>209</v>
      </c>
      <c r="J140" t="s">
        <v>751</v>
      </c>
      <c r="K140">
        <v>2</v>
      </c>
      <c r="L140">
        <v>80</v>
      </c>
      <c r="M140" t="s">
        <v>349</v>
      </c>
      <c r="N140">
        <v>1800</v>
      </c>
      <c r="O140">
        <v>7320</v>
      </c>
      <c r="P140">
        <v>1</v>
      </c>
      <c r="R140">
        <v>0</v>
      </c>
      <c r="U140" s="3" t="s">
        <v>1182</v>
      </c>
      <c r="V140" t="s">
        <v>933</v>
      </c>
      <c r="AD140">
        <v>0</v>
      </c>
      <c r="AE140">
        <v>0</v>
      </c>
      <c r="AF140" s="3" t="str">
        <f>_xlfn.XLOOKUP(Table4[[#This Row],[idCategory1]],Table1[ID],Table1[Titel],"",0)</f>
        <v>Finanzierung</v>
      </c>
      <c r="AG140" s="3" t="str">
        <f>_xlfn.XLOOKUP(Table4[[#This Row],[idCategory2]],Table1[ID],Table1[Titel],"",0)</f>
        <v>Darlehen</v>
      </c>
      <c r="AH140" s="3" t="str">
        <f>_xlfn.XLOOKUP(Table4[[#This Row],[idCategory3]],Table1[ID],Table1[Titel],"",0)</f>
        <v>Bank 2</v>
      </c>
      <c r="AI140" s="3" t="str">
        <f>_xlfn.XLOOKUP(Table4[[#This Row],[idCategory4]],Table1[ID],Table1[Titel],"",0)</f>
        <v>Verzinsung</v>
      </c>
      <c r="AJ140" s="3" t="str">
        <f>_xlfn.XLOOKUP(Table4[[#This Row],[idCategory5]],Table1[ID],Table1[Titel],"",0)</f>
        <v/>
      </c>
      <c r="AK140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Finanzierung,Darlehen,Bank 2,Verzinsung</v>
      </c>
      <c r="AL140" s="3">
        <f>Sheet9!AG140</f>
        <v>0</v>
      </c>
      <c r="AM140" s="3">
        <f>Sheet9!AH140</f>
        <v>0</v>
      </c>
      <c r="AN140" s="3">
        <f>Sheet9!AI140</f>
        <v>0</v>
      </c>
      <c r="AO140" s="3">
        <f>Sheet9!AJ140</f>
        <v>0</v>
      </c>
      <c r="AP140" s="3">
        <f>Sheet9!AK140</f>
        <v>0</v>
      </c>
      <c r="AQ140" s="3">
        <f>Sheet9!AL140</f>
        <v>0</v>
      </c>
      <c r="AR140" s="3">
        <f>Sheet9!AM140</f>
        <v>0</v>
      </c>
      <c r="AS140" s="3">
        <f>Sheet9!AN140</f>
        <v>0</v>
      </c>
      <c r="AT140" s="3">
        <f>Sheet9!AO140</f>
        <v>0</v>
      </c>
      <c r="AU140" s="3">
        <f>Sheet9!AP140</f>
        <v>0</v>
      </c>
      <c r="AV140" s="3">
        <f>Sheet9!AQ140</f>
        <v>0</v>
      </c>
      <c r="AW140" s="3">
        <f>Sheet9!AR140</f>
        <v>0</v>
      </c>
      <c r="AX140" s="3">
        <f>Sheet9!AS140</f>
        <v>0</v>
      </c>
      <c r="AY140" s="3">
        <f>Sheet9!AT140</f>
        <v>0</v>
      </c>
      <c r="AZ140" s="3">
        <f>Sheet9!AU140</f>
        <v>0</v>
      </c>
      <c r="BA140" s="3">
        <f>Sheet9!AV140</f>
        <v>0</v>
      </c>
      <c r="BB140" s="3">
        <f>Sheet9!AW140</f>
        <v>0</v>
      </c>
      <c r="BC140" s="3">
        <f>Sheet9!AX140</f>
        <v>0</v>
      </c>
      <c r="BD140" s="3">
        <f>Sheet9!AY140</f>
        <v>0</v>
      </c>
      <c r="BE140" s="3">
        <f>Sheet9!AZ140</f>
        <v>0</v>
      </c>
      <c r="BF140" s="3">
        <f>Sheet9!BA140</f>
        <v>0</v>
      </c>
      <c r="BG140" s="3">
        <f>Sheet9!BB140</f>
        <v>0</v>
      </c>
      <c r="BH140" s="3">
        <f>Sheet9!BC140</f>
        <v>0</v>
      </c>
      <c r="BI140" s="3">
        <f>Sheet9!BD140</f>
        <v>0</v>
      </c>
      <c r="BJ140" s="3">
        <f>Sheet9!BE140</f>
        <v>0</v>
      </c>
      <c r="BK140" s="3">
        <f>Sheet9!BF140</f>
        <v>0</v>
      </c>
      <c r="BL140" s="3">
        <f>Sheet9!BG140</f>
        <v>0</v>
      </c>
      <c r="BM140" s="3">
        <f>Sheet9!BH140</f>
        <v>0</v>
      </c>
      <c r="BN140" s="3">
        <f>Sheet9!BI140</f>
        <v>0</v>
      </c>
      <c r="BO140" s="3">
        <f>Sheet9!BJ140</f>
        <v>0</v>
      </c>
      <c r="BP140" s="3">
        <f>Sheet9!BK140</f>
        <v>0</v>
      </c>
      <c r="BQ140" s="3">
        <f>Sheet9!BL140</f>
        <v>0</v>
      </c>
      <c r="BR140" s="3">
        <f>Sheet9!BM140</f>
        <v>0</v>
      </c>
      <c r="BS140" s="3">
        <f>Sheet9!BN140</f>
        <v>0</v>
      </c>
      <c r="BT140" s="3">
        <f>Sheet9!BO140</f>
        <v>0</v>
      </c>
      <c r="BU140" s="3">
        <f>Sheet9!BP140</f>
        <v>0</v>
      </c>
      <c r="BV140" s="3">
        <f>Sheet9!BQ140</f>
        <v>0</v>
      </c>
      <c r="BW140" s="3">
        <f>Sheet9!BR140</f>
        <v>0</v>
      </c>
      <c r="BX140" s="3">
        <f>Sheet9!BS140</f>
        <v>0</v>
      </c>
      <c r="BY140" s="3">
        <f>Sheet9!BT140</f>
        <v>0</v>
      </c>
      <c r="BZ140" s="3">
        <f>Sheet9!BU140</f>
        <v>0</v>
      </c>
      <c r="CA140" s="3" t="s">
        <v>1671</v>
      </c>
      <c r="CB140" s="3" t="str">
        <f>Table4[[#This Row],[ID]]</f>
        <v>{69B11E29-5EC5-40BB-949C-B2D5FB45FF16}</v>
      </c>
      <c r="CC140" s="3" t="str">
        <f>_xlfn.XLOOKUP(Table4[[#This Row],[idElementDefinition]],Table5[idElementDefinition],Table5[idElementValue],"",0)</f>
        <v/>
      </c>
    </row>
    <row r="141" spans="1:81" hidden="1" x14ac:dyDescent="0.25">
      <c r="A141" s="3">
        <f>_xlfn.NUMBERVALUE(Table4[[#This Row],[Title]])</f>
        <v>140</v>
      </c>
      <c r="B141" t="s">
        <v>880</v>
      </c>
      <c r="C141" t="s">
        <v>191</v>
      </c>
      <c r="D141" t="s">
        <v>1412</v>
      </c>
      <c r="E141" t="s">
        <v>1395</v>
      </c>
      <c r="F141" t="s">
        <v>1379</v>
      </c>
      <c r="G141" t="s">
        <v>1376</v>
      </c>
      <c r="I141" t="s">
        <v>209</v>
      </c>
      <c r="J141" t="s">
        <v>881</v>
      </c>
      <c r="K141">
        <v>2</v>
      </c>
      <c r="L141">
        <v>50</v>
      </c>
      <c r="M141" t="s">
        <v>312</v>
      </c>
      <c r="N141">
        <v>3150</v>
      </c>
      <c r="O141">
        <v>1800</v>
      </c>
      <c r="P141">
        <v>1</v>
      </c>
      <c r="R141">
        <v>0</v>
      </c>
      <c r="U141" t="s">
        <v>1225</v>
      </c>
      <c r="W141" t="s">
        <v>1183</v>
      </c>
      <c r="X141" t="s">
        <v>1019</v>
      </c>
      <c r="Y141" t="s">
        <v>754</v>
      </c>
      <c r="AD141">
        <v>0</v>
      </c>
      <c r="AE141">
        <v>0</v>
      </c>
      <c r="AF141" t="str">
        <f>_xlfn.XLOOKUP(Table4[[#This Row],[idCategory1]],Table1[ID],Table1[Titel],"",0)</f>
        <v>Finanzierung</v>
      </c>
      <c r="AG141" t="str">
        <f>_xlfn.XLOOKUP(Table4[[#This Row],[idCategory2]],Table1[ID],Table1[Titel],"",0)</f>
        <v>Darlehen</v>
      </c>
      <c r="AH141" t="str">
        <f>_xlfn.XLOOKUP(Table4[[#This Row],[idCategory3]],Table1[ID],Table1[Titel],"",0)</f>
        <v>Bank 3</v>
      </c>
      <c r="AI141" t="str">
        <f>_xlfn.XLOOKUP(Table4[[#This Row],[idCategory4]],Table1[ID],Table1[Titel],"",0)</f>
        <v>Auszahlung</v>
      </c>
      <c r="AJ141" t="str">
        <f>_xlfn.XLOOKUP(Table4[[#This Row],[idCategory5]],Table1[ID],Table1[Titel],"",0)</f>
        <v/>
      </c>
      <c r="AK141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Finanzierung,Darlehen,Bank 3,Auszahlung</v>
      </c>
      <c r="AL141" s="3">
        <f>Sheet9!AG141</f>
        <v>0</v>
      </c>
      <c r="AM141" s="3">
        <f>Sheet9!AH141</f>
        <v>0</v>
      </c>
      <c r="AN141" s="3">
        <f>Sheet9!AI141</f>
        <v>0</v>
      </c>
      <c r="AO141" s="3">
        <f>Sheet9!AJ141</f>
        <v>0</v>
      </c>
      <c r="AP141" s="3">
        <f>Sheet9!AK141</f>
        <v>0</v>
      </c>
      <c r="AQ141" s="3">
        <f>Sheet9!AL141</f>
        <v>0</v>
      </c>
      <c r="AR141" s="3">
        <f>Sheet9!AM141</f>
        <v>0</v>
      </c>
      <c r="AS141" s="3">
        <f>Sheet9!AN141</f>
        <v>0</v>
      </c>
      <c r="AT141" s="3">
        <f>Sheet9!AO141</f>
        <v>0</v>
      </c>
      <c r="AU141" s="3">
        <f>Sheet9!AP141</f>
        <v>0</v>
      </c>
      <c r="AV141" s="3">
        <f>Sheet9!AQ141</f>
        <v>0</v>
      </c>
      <c r="AW141" s="3">
        <f>Sheet9!AR141</f>
        <v>0</v>
      </c>
      <c r="AX141" s="3">
        <f>Sheet9!AS141</f>
        <v>0</v>
      </c>
      <c r="AY141" s="3">
        <f>Sheet9!AT141</f>
        <v>0</v>
      </c>
      <c r="AZ141" s="3">
        <f>Sheet9!AU141</f>
        <v>0</v>
      </c>
      <c r="BA141" s="3">
        <f>Sheet9!AV141</f>
        <v>0</v>
      </c>
      <c r="BB141" s="3">
        <f>Sheet9!AW141</f>
        <v>0</v>
      </c>
      <c r="BC141" s="3">
        <f>Sheet9!AX141</f>
        <v>0</v>
      </c>
      <c r="BD141" s="3">
        <f>Sheet9!AY141</f>
        <v>0</v>
      </c>
      <c r="BE141" s="3">
        <f>Sheet9!AZ141</f>
        <v>0</v>
      </c>
      <c r="BF141" s="3">
        <f>Sheet9!BA141</f>
        <v>0</v>
      </c>
      <c r="BG141" s="3">
        <f>Sheet9!BB141</f>
        <v>0</v>
      </c>
      <c r="BH141" s="3">
        <f>Sheet9!BC141</f>
        <v>0</v>
      </c>
      <c r="BI141" s="3">
        <f>Sheet9!BD141</f>
        <v>0</v>
      </c>
      <c r="BJ141" s="3">
        <f>Sheet9!BE141</f>
        <v>0</v>
      </c>
      <c r="BK141" s="3">
        <f>Sheet9!BF141</f>
        <v>0</v>
      </c>
      <c r="BL141" s="3">
        <f>Sheet9!BG141</f>
        <v>0</v>
      </c>
      <c r="BM141" s="3">
        <f>Sheet9!BH141</f>
        <v>0</v>
      </c>
      <c r="BN141" s="3">
        <f>Sheet9!BI141</f>
        <v>0</v>
      </c>
      <c r="BO141" s="3">
        <f>Sheet9!BJ141</f>
        <v>0</v>
      </c>
      <c r="BP141" s="3">
        <f>Sheet9!BK141</f>
        <v>0</v>
      </c>
      <c r="BQ141" s="3">
        <f>Sheet9!BL141</f>
        <v>0</v>
      </c>
      <c r="BR141" s="3">
        <f>Sheet9!BM141</f>
        <v>0</v>
      </c>
      <c r="BS141" s="3">
        <f>Sheet9!BN141</f>
        <v>0</v>
      </c>
      <c r="BT141" s="3">
        <f>Sheet9!BO141</f>
        <v>0</v>
      </c>
      <c r="BU141" s="3">
        <f>Sheet9!BP141</f>
        <v>0</v>
      </c>
      <c r="BV141" s="3">
        <f>Sheet9!BQ141</f>
        <v>0</v>
      </c>
      <c r="BW141" s="3">
        <f>Sheet9!BR141</f>
        <v>0</v>
      </c>
      <c r="BX141" s="3">
        <f>Sheet9!BS141</f>
        <v>0</v>
      </c>
      <c r="BY141" s="3">
        <f>Sheet9!BT141</f>
        <v>0</v>
      </c>
      <c r="BZ141" s="3">
        <f>Sheet9!BU141</f>
        <v>0</v>
      </c>
      <c r="CA141" s="3" t="s">
        <v>1671</v>
      </c>
      <c r="CB141" s="3" t="str">
        <f>Table4[[#This Row],[ID]]</f>
        <v>{3D03A5AF-6922-4DBF-B817-4E824EC0F49E}</v>
      </c>
      <c r="CC141" s="3" t="str">
        <f>_xlfn.XLOOKUP(Table4[[#This Row],[idElementDefinition]],Table5[idElementDefinition],Table5[idElementValue],"",0)</f>
        <v/>
      </c>
    </row>
    <row r="142" spans="1:81" hidden="1" x14ac:dyDescent="0.25">
      <c r="A142" s="3">
        <f>_xlfn.NUMBERVALUE(Table4[[#This Row],[Title]])</f>
        <v>141</v>
      </c>
      <c r="B142" s="3" t="s">
        <v>1278</v>
      </c>
      <c r="C142" t="s">
        <v>191</v>
      </c>
      <c r="D142" t="s">
        <v>1412</v>
      </c>
      <c r="E142" t="s">
        <v>1395</v>
      </c>
      <c r="F142" t="s">
        <v>1379</v>
      </c>
      <c r="G142" t="s">
        <v>1481</v>
      </c>
      <c r="I142" t="s">
        <v>209</v>
      </c>
      <c r="J142" t="s">
        <v>1073</v>
      </c>
      <c r="K142">
        <v>2</v>
      </c>
      <c r="L142">
        <v>70</v>
      </c>
      <c r="M142" t="s">
        <v>344</v>
      </c>
      <c r="N142">
        <v>0</v>
      </c>
      <c r="O142">
        <v>0</v>
      </c>
      <c r="P142">
        <v>1</v>
      </c>
      <c r="R142">
        <v>0</v>
      </c>
      <c r="U142" s="3" t="s">
        <v>880</v>
      </c>
      <c r="V142" t="s">
        <v>1338</v>
      </c>
      <c r="AD142">
        <v>0</v>
      </c>
      <c r="AE142">
        <v>0</v>
      </c>
      <c r="AF142" s="3" t="str">
        <f>_xlfn.XLOOKUP(Table4[[#This Row],[idCategory1]],Table1[ID],Table1[Titel],"",0)</f>
        <v>Finanzierung</v>
      </c>
      <c r="AG142" s="3" t="str">
        <f>_xlfn.XLOOKUP(Table4[[#This Row],[idCategory2]],Table1[ID],Table1[Titel],"",0)</f>
        <v>Darlehen</v>
      </c>
      <c r="AH142" s="3" t="str">
        <f>_xlfn.XLOOKUP(Table4[[#This Row],[idCategory3]],Table1[ID],Table1[Titel],"",0)</f>
        <v>Bank 3</v>
      </c>
      <c r="AI142" s="3" t="str">
        <f>_xlfn.XLOOKUP(Table4[[#This Row],[idCategory4]],Table1[ID],Table1[Titel],"",0)</f>
        <v>Restschuld</v>
      </c>
      <c r="AJ142" s="3" t="str">
        <f>_xlfn.XLOOKUP(Table4[[#This Row],[idCategory5]],Table1[ID],Table1[Titel],"",0)</f>
        <v/>
      </c>
      <c r="AK142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Finanzierung,Darlehen,Bank 3,Restschuld</v>
      </c>
      <c r="AL142" s="3">
        <f>Sheet9!AG142</f>
        <v>0</v>
      </c>
      <c r="AM142" s="3">
        <f>Sheet9!AH142</f>
        <v>0</v>
      </c>
      <c r="AN142" s="3">
        <f>Sheet9!AI142</f>
        <v>0</v>
      </c>
      <c r="AO142" s="3">
        <f>Sheet9!AJ142</f>
        <v>0</v>
      </c>
      <c r="AP142" s="3">
        <f>Sheet9!AK142</f>
        <v>0</v>
      </c>
      <c r="AQ142" s="3">
        <f>Sheet9!AL142</f>
        <v>0</v>
      </c>
      <c r="AR142" s="3">
        <f>Sheet9!AM142</f>
        <v>0</v>
      </c>
      <c r="AS142" s="3">
        <f>Sheet9!AN142</f>
        <v>0</v>
      </c>
      <c r="AT142" s="3">
        <f>Sheet9!AO142</f>
        <v>0</v>
      </c>
      <c r="AU142" s="3">
        <f>Sheet9!AP142</f>
        <v>0</v>
      </c>
      <c r="AV142" s="3">
        <f>Sheet9!AQ142</f>
        <v>0</v>
      </c>
      <c r="AW142" s="3">
        <f>Sheet9!AR142</f>
        <v>0</v>
      </c>
      <c r="AX142" s="3">
        <f>Sheet9!AS142</f>
        <v>0</v>
      </c>
      <c r="AY142" s="3">
        <f>Sheet9!AT142</f>
        <v>0</v>
      </c>
      <c r="AZ142" s="3">
        <f>Sheet9!AU142</f>
        <v>0</v>
      </c>
      <c r="BA142" s="3">
        <f>Sheet9!AV142</f>
        <v>0</v>
      </c>
      <c r="BB142" s="3">
        <f>Sheet9!AW142</f>
        <v>0</v>
      </c>
      <c r="BC142" s="3">
        <f>Sheet9!AX142</f>
        <v>0</v>
      </c>
      <c r="BD142" s="3">
        <f>Sheet9!AY142</f>
        <v>0</v>
      </c>
      <c r="BE142" s="3">
        <f>Sheet9!AZ142</f>
        <v>0</v>
      </c>
      <c r="BF142" s="3">
        <f>Sheet9!BA142</f>
        <v>0</v>
      </c>
      <c r="BG142" s="3">
        <f>Sheet9!BB142</f>
        <v>0</v>
      </c>
      <c r="BH142" s="3">
        <f>Sheet9!BC142</f>
        <v>0</v>
      </c>
      <c r="BI142" s="3">
        <f>Sheet9!BD142</f>
        <v>0</v>
      </c>
      <c r="BJ142" s="3">
        <f>Sheet9!BE142</f>
        <v>0</v>
      </c>
      <c r="BK142" s="3">
        <f>Sheet9!BF142</f>
        <v>0</v>
      </c>
      <c r="BL142" s="3">
        <f>Sheet9!BG142</f>
        <v>0</v>
      </c>
      <c r="BM142" s="3">
        <f>Sheet9!BH142</f>
        <v>0</v>
      </c>
      <c r="BN142" s="3">
        <f>Sheet9!BI142</f>
        <v>0</v>
      </c>
      <c r="BO142" s="3">
        <f>Sheet9!BJ142</f>
        <v>0</v>
      </c>
      <c r="BP142" s="3">
        <f>Sheet9!BK142</f>
        <v>0</v>
      </c>
      <c r="BQ142" s="3">
        <f>Sheet9!BL142</f>
        <v>0</v>
      </c>
      <c r="BR142" s="3">
        <f>Sheet9!BM142</f>
        <v>0</v>
      </c>
      <c r="BS142" s="3">
        <f>Sheet9!BN142</f>
        <v>0</v>
      </c>
      <c r="BT142" s="3">
        <f>Sheet9!BO142</f>
        <v>0</v>
      </c>
      <c r="BU142" s="3">
        <f>Sheet9!BP142</f>
        <v>0</v>
      </c>
      <c r="BV142" s="3">
        <f>Sheet9!BQ142</f>
        <v>0</v>
      </c>
      <c r="BW142" s="3">
        <f>Sheet9!BR142</f>
        <v>0</v>
      </c>
      <c r="BX142" s="3">
        <f>Sheet9!BS142</f>
        <v>0</v>
      </c>
      <c r="BY142" s="3">
        <f>Sheet9!BT142</f>
        <v>0</v>
      </c>
      <c r="BZ142" s="3">
        <f>Sheet9!BU142</f>
        <v>0</v>
      </c>
      <c r="CA142" s="3" t="s">
        <v>1671</v>
      </c>
      <c r="CB142" s="3" t="str">
        <f>Table4[[#This Row],[ID]]</f>
        <v>{4A38FB13-7063-47FC-B999-E71C96B07B6D}</v>
      </c>
      <c r="CC142" s="3" t="str">
        <f>_xlfn.XLOOKUP(Table4[[#This Row],[idElementDefinition]],Table5[idElementDefinition],Table5[idElementValue],"",0)</f>
        <v/>
      </c>
    </row>
    <row r="143" spans="1:81" hidden="1" x14ac:dyDescent="0.25">
      <c r="A143" s="3">
        <f>_xlfn.NUMBERVALUE(Table4[[#This Row],[Title]])</f>
        <v>142</v>
      </c>
      <c r="B143" t="s">
        <v>784</v>
      </c>
      <c r="C143" t="s">
        <v>191</v>
      </c>
      <c r="D143" t="s">
        <v>1412</v>
      </c>
      <c r="E143" t="s">
        <v>1395</v>
      </c>
      <c r="F143" t="s">
        <v>1379</v>
      </c>
      <c r="G143" t="s">
        <v>1505</v>
      </c>
      <c r="I143" t="s">
        <v>209</v>
      </c>
      <c r="J143" t="s">
        <v>785</v>
      </c>
      <c r="K143">
        <v>2</v>
      </c>
      <c r="L143">
        <v>50</v>
      </c>
      <c r="M143" t="s">
        <v>252</v>
      </c>
      <c r="N143">
        <v>1800</v>
      </c>
      <c r="O143">
        <v>3150</v>
      </c>
      <c r="P143">
        <v>1</v>
      </c>
      <c r="R143">
        <v>0</v>
      </c>
      <c r="U143" t="s">
        <v>1225</v>
      </c>
      <c r="V143" t="s">
        <v>864</v>
      </c>
      <c r="W143" t="s">
        <v>1183</v>
      </c>
      <c r="X143" t="s">
        <v>1019</v>
      </c>
      <c r="Y143" t="s">
        <v>754</v>
      </c>
      <c r="AD143">
        <v>0</v>
      </c>
      <c r="AE143">
        <v>0</v>
      </c>
      <c r="AF143" t="str">
        <f>_xlfn.XLOOKUP(Table4[[#This Row],[idCategory1]],Table1[ID],Table1[Titel],"",0)</f>
        <v>Finanzierung</v>
      </c>
      <c r="AG143" t="str">
        <f>_xlfn.XLOOKUP(Table4[[#This Row],[idCategory2]],Table1[ID],Table1[Titel],"",0)</f>
        <v>Darlehen</v>
      </c>
      <c r="AH143" t="str">
        <f>_xlfn.XLOOKUP(Table4[[#This Row],[idCategory3]],Table1[ID],Table1[Titel],"",0)</f>
        <v>Bank 3</v>
      </c>
      <c r="AI143" t="str">
        <f>_xlfn.XLOOKUP(Table4[[#This Row],[idCategory4]],Table1[ID],Table1[Titel],"",0)</f>
        <v>Tilgung</v>
      </c>
      <c r="AJ143" t="str">
        <f>_xlfn.XLOOKUP(Table4[[#This Row],[idCategory5]],Table1[ID],Table1[Titel],"",0)</f>
        <v/>
      </c>
      <c r="AK143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Finanzierung,Darlehen,Bank 3,Tilgung</v>
      </c>
      <c r="AL143" s="3">
        <f>Sheet9!AG143</f>
        <v>0</v>
      </c>
      <c r="AM143" s="3">
        <f>Sheet9!AH143</f>
        <v>0</v>
      </c>
      <c r="AN143" s="3">
        <f>Sheet9!AI143</f>
        <v>0</v>
      </c>
      <c r="AO143" s="3">
        <f>Sheet9!AJ143</f>
        <v>0</v>
      </c>
      <c r="AP143" s="3">
        <f>Sheet9!AK143</f>
        <v>0</v>
      </c>
      <c r="AQ143" s="3">
        <f>Sheet9!AL143</f>
        <v>0</v>
      </c>
      <c r="AR143" s="3">
        <f>Sheet9!AM143</f>
        <v>0</v>
      </c>
      <c r="AS143" s="3">
        <f>Sheet9!AN143</f>
        <v>0</v>
      </c>
      <c r="AT143" s="3">
        <f>Sheet9!AO143</f>
        <v>0</v>
      </c>
      <c r="AU143" s="3">
        <f>Sheet9!AP143</f>
        <v>0</v>
      </c>
      <c r="AV143" s="3">
        <f>Sheet9!AQ143</f>
        <v>0</v>
      </c>
      <c r="AW143" s="3">
        <f>Sheet9!AR143</f>
        <v>0</v>
      </c>
      <c r="AX143" s="3">
        <f>Sheet9!AS143</f>
        <v>0</v>
      </c>
      <c r="AY143" s="3">
        <f>Sheet9!AT143</f>
        <v>0</v>
      </c>
      <c r="AZ143" s="3">
        <f>Sheet9!AU143</f>
        <v>0</v>
      </c>
      <c r="BA143" s="3">
        <f>Sheet9!AV143</f>
        <v>0</v>
      </c>
      <c r="BB143" s="3">
        <f>Sheet9!AW143</f>
        <v>0</v>
      </c>
      <c r="BC143" s="3">
        <f>Sheet9!AX143</f>
        <v>0</v>
      </c>
      <c r="BD143" s="3">
        <f>Sheet9!AY143</f>
        <v>0</v>
      </c>
      <c r="BE143" s="3">
        <f>Sheet9!AZ143</f>
        <v>0</v>
      </c>
      <c r="BF143" s="3">
        <f>Sheet9!BA143</f>
        <v>0</v>
      </c>
      <c r="BG143" s="3">
        <f>Sheet9!BB143</f>
        <v>0</v>
      </c>
      <c r="BH143" s="3">
        <f>Sheet9!BC143</f>
        <v>0</v>
      </c>
      <c r="BI143" s="3">
        <f>Sheet9!BD143</f>
        <v>0</v>
      </c>
      <c r="BJ143" s="3">
        <f>Sheet9!BE143</f>
        <v>0</v>
      </c>
      <c r="BK143" s="3">
        <f>Sheet9!BF143</f>
        <v>0</v>
      </c>
      <c r="BL143" s="3">
        <f>Sheet9!BG143</f>
        <v>0</v>
      </c>
      <c r="BM143" s="3">
        <f>Sheet9!BH143</f>
        <v>0</v>
      </c>
      <c r="BN143" s="3">
        <f>Sheet9!BI143</f>
        <v>0</v>
      </c>
      <c r="BO143" s="3">
        <f>Sheet9!BJ143</f>
        <v>0</v>
      </c>
      <c r="BP143" s="3">
        <f>Sheet9!BK143</f>
        <v>0</v>
      </c>
      <c r="BQ143" s="3">
        <f>Sheet9!BL143</f>
        <v>0</v>
      </c>
      <c r="BR143" s="3">
        <f>Sheet9!BM143</f>
        <v>0</v>
      </c>
      <c r="BS143" s="3">
        <f>Sheet9!BN143</f>
        <v>0</v>
      </c>
      <c r="BT143" s="3">
        <f>Sheet9!BO143</f>
        <v>0</v>
      </c>
      <c r="BU143" s="3">
        <f>Sheet9!BP143</f>
        <v>0</v>
      </c>
      <c r="BV143" s="3">
        <f>Sheet9!BQ143</f>
        <v>0</v>
      </c>
      <c r="BW143" s="3">
        <f>Sheet9!BR143</f>
        <v>0</v>
      </c>
      <c r="BX143" s="3">
        <f>Sheet9!BS143</f>
        <v>0</v>
      </c>
      <c r="BY143" s="3">
        <f>Sheet9!BT143</f>
        <v>0</v>
      </c>
      <c r="BZ143" s="3">
        <f>Sheet9!BU143</f>
        <v>0</v>
      </c>
      <c r="CA143" s="3" t="s">
        <v>1671</v>
      </c>
      <c r="CB143" s="3" t="str">
        <f>Table4[[#This Row],[ID]]</f>
        <v>{791E869F-0BDF-43BD-94C1-3A2925235BD8}</v>
      </c>
      <c r="CC143" s="3" t="str">
        <f>_xlfn.XLOOKUP(Table4[[#This Row],[idElementDefinition]],Table5[idElementDefinition],Table5[idElementValue],"",0)</f>
        <v/>
      </c>
    </row>
    <row r="144" spans="1:81" hidden="1" x14ac:dyDescent="0.25">
      <c r="A144" s="3">
        <f>_xlfn.NUMBERVALUE(Table4[[#This Row],[Title]])</f>
        <v>143</v>
      </c>
      <c r="B144" s="3" t="s">
        <v>1338</v>
      </c>
      <c r="C144" t="s">
        <v>191</v>
      </c>
      <c r="D144" t="s">
        <v>1412</v>
      </c>
      <c r="E144" t="s">
        <v>1395</v>
      </c>
      <c r="F144" t="s">
        <v>1379</v>
      </c>
      <c r="G144" t="s">
        <v>1507</v>
      </c>
      <c r="I144" t="s">
        <v>209</v>
      </c>
      <c r="J144" t="s">
        <v>1237</v>
      </c>
      <c r="K144">
        <v>7</v>
      </c>
      <c r="L144">
        <v>60</v>
      </c>
      <c r="N144">
        <v>0</v>
      </c>
      <c r="O144">
        <v>0</v>
      </c>
      <c r="P144">
        <v>1</v>
      </c>
      <c r="R144">
        <v>0</v>
      </c>
      <c r="U144" s="3" t="s">
        <v>784</v>
      </c>
      <c r="AD144">
        <v>0</v>
      </c>
      <c r="AE144">
        <v>0</v>
      </c>
      <c r="AF144" s="3" t="str">
        <f>_xlfn.XLOOKUP(Table4[[#This Row],[idCategory1]],Table1[ID],Table1[Titel],"",0)</f>
        <v>Finanzierung</v>
      </c>
      <c r="AG144" s="3" t="str">
        <f>_xlfn.XLOOKUP(Table4[[#This Row],[idCategory2]],Table1[ID],Table1[Titel],"",0)</f>
        <v>Darlehen</v>
      </c>
      <c r="AH144" s="3" t="str">
        <f>_xlfn.XLOOKUP(Table4[[#This Row],[idCategory3]],Table1[ID],Table1[Titel],"",0)</f>
        <v>Bank 3</v>
      </c>
      <c r="AI144" s="3" t="str">
        <f>_xlfn.XLOOKUP(Table4[[#This Row],[idCategory4]],Table1[ID],Table1[Titel],"",0)</f>
        <v>Tilgungsstand</v>
      </c>
      <c r="AJ144" s="3" t="str">
        <f>_xlfn.XLOOKUP(Table4[[#This Row],[idCategory5]],Table1[ID],Table1[Titel],"",0)</f>
        <v/>
      </c>
      <c r="AK144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Finanzierung,Darlehen,Bank 3,Tilgungsstand</v>
      </c>
      <c r="AL144" s="3">
        <f>Sheet9!AG144</f>
        <v>0</v>
      </c>
      <c r="AM144" s="3">
        <f>Sheet9!AH144</f>
        <v>0</v>
      </c>
      <c r="AN144" s="3">
        <f>Sheet9!AI144</f>
        <v>0</v>
      </c>
      <c r="AO144" s="3">
        <f>Sheet9!AJ144</f>
        <v>0</v>
      </c>
      <c r="AP144" s="3">
        <f>Sheet9!AK144</f>
        <v>0</v>
      </c>
      <c r="AQ144" s="3">
        <f>Sheet9!AL144</f>
        <v>0</v>
      </c>
      <c r="AR144" s="3">
        <f>Sheet9!AM144</f>
        <v>0</v>
      </c>
      <c r="AS144" s="3">
        <f>Sheet9!AN144</f>
        <v>0</v>
      </c>
      <c r="AT144" s="3">
        <f>Sheet9!AO144</f>
        <v>0</v>
      </c>
      <c r="AU144" s="3">
        <f>Sheet9!AP144</f>
        <v>0</v>
      </c>
      <c r="AV144" s="3">
        <f>Sheet9!AQ144</f>
        <v>0</v>
      </c>
      <c r="AW144" s="3">
        <f>Sheet9!AR144</f>
        <v>0</v>
      </c>
      <c r="AX144" s="3">
        <f>Sheet9!AS144</f>
        <v>0</v>
      </c>
      <c r="AY144" s="3">
        <f>Sheet9!AT144</f>
        <v>0</v>
      </c>
      <c r="AZ144" s="3">
        <f>Sheet9!AU144</f>
        <v>0</v>
      </c>
      <c r="BA144" s="3">
        <f>Sheet9!AV144</f>
        <v>0</v>
      </c>
      <c r="BB144" s="3">
        <f>Sheet9!AW144</f>
        <v>0</v>
      </c>
      <c r="BC144" s="3">
        <f>Sheet9!AX144</f>
        <v>0</v>
      </c>
      <c r="BD144" s="3">
        <f>Sheet9!AY144</f>
        <v>0</v>
      </c>
      <c r="BE144" s="3">
        <f>Sheet9!AZ144</f>
        <v>0</v>
      </c>
      <c r="BF144" s="3">
        <f>Sheet9!BA144</f>
        <v>0</v>
      </c>
      <c r="BG144" s="3">
        <f>Sheet9!BB144</f>
        <v>0</v>
      </c>
      <c r="BH144" s="3">
        <f>Sheet9!BC144</f>
        <v>0</v>
      </c>
      <c r="BI144" s="3">
        <f>Sheet9!BD144</f>
        <v>0</v>
      </c>
      <c r="BJ144" s="3">
        <f>Sheet9!BE144</f>
        <v>0</v>
      </c>
      <c r="BK144" s="3">
        <f>Sheet9!BF144</f>
        <v>0</v>
      </c>
      <c r="BL144" s="3">
        <f>Sheet9!BG144</f>
        <v>0</v>
      </c>
      <c r="BM144" s="3">
        <f>Sheet9!BH144</f>
        <v>0</v>
      </c>
      <c r="BN144" s="3">
        <f>Sheet9!BI144</f>
        <v>0</v>
      </c>
      <c r="BO144" s="3">
        <f>Sheet9!BJ144</f>
        <v>0</v>
      </c>
      <c r="BP144" s="3">
        <f>Sheet9!BK144</f>
        <v>0</v>
      </c>
      <c r="BQ144" s="3">
        <f>Sheet9!BL144</f>
        <v>0</v>
      </c>
      <c r="BR144" s="3">
        <f>Sheet9!BM144</f>
        <v>0</v>
      </c>
      <c r="BS144" s="3">
        <f>Sheet9!BN144</f>
        <v>0</v>
      </c>
      <c r="BT144" s="3">
        <f>Sheet9!BO144</f>
        <v>0</v>
      </c>
      <c r="BU144" s="3">
        <f>Sheet9!BP144</f>
        <v>0</v>
      </c>
      <c r="BV144" s="3">
        <f>Sheet9!BQ144</f>
        <v>0</v>
      </c>
      <c r="BW144" s="3">
        <f>Sheet9!BR144</f>
        <v>0</v>
      </c>
      <c r="BX144" s="3">
        <f>Sheet9!BS144</f>
        <v>0</v>
      </c>
      <c r="BY144" s="3">
        <f>Sheet9!BT144</f>
        <v>0</v>
      </c>
      <c r="BZ144" s="3">
        <f>Sheet9!BU144</f>
        <v>0</v>
      </c>
      <c r="CA144" s="3" t="s">
        <v>1671</v>
      </c>
      <c r="CB144" s="3" t="str">
        <f>Table4[[#This Row],[ID]]</f>
        <v>{5CDAB02D-F293-47F7-96D0-FE2DBEA64E6C}</v>
      </c>
      <c r="CC144" s="3" t="str">
        <f>_xlfn.XLOOKUP(Table4[[#This Row],[idElementDefinition]],Table5[idElementDefinition],Table5[idElementValue],"",0)</f>
        <v/>
      </c>
    </row>
    <row r="145" spans="1:81" hidden="1" x14ac:dyDescent="0.25">
      <c r="A145" s="3">
        <f>_xlfn.NUMBERVALUE(Table4[[#This Row],[Title]])</f>
        <v>144</v>
      </c>
      <c r="B145" t="s">
        <v>701</v>
      </c>
      <c r="C145" t="s">
        <v>191</v>
      </c>
      <c r="D145" t="s">
        <v>1412</v>
      </c>
      <c r="E145" t="s">
        <v>1395</v>
      </c>
      <c r="F145" t="s">
        <v>1379</v>
      </c>
      <c r="G145" t="s">
        <v>1518</v>
      </c>
      <c r="I145" t="s">
        <v>209</v>
      </c>
      <c r="J145" t="s">
        <v>702</v>
      </c>
      <c r="K145">
        <v>2</v>
      </c>
      <c r="L145">
        <v>80</v>
      </c>
      <c r="M145" t="s">
        <v>349</v>
      </c>
      <c r="N145">
        <v>1800</v>
      </c>
      <c r="O145">
        <v>7320</v>
      </c>
      <c r="P145">
        <v>1</v>
      </c>
      <c r="R145">
        <v>0</v>
      </c>
      <c r="U145" t="s">
        <v>1278</v>
      </c>
      <c r="V145" t="s">
        <v>872</v>
      </c>
      <c r="AD145">
        <v>0</v>
      </c>
      <c r="AE145">
        <v>0</v>
      </c>
      <c r="AF145" t="str">
        <f>_xlfn.XLOOKUP(Table4[[#This Row],[idCategory1]],Table1[ID],Table1[Titel],"",0)</f>
        <v>Finanzierung</v>
      </c>
      <c r="AG145" t="str">
        <f>_xlfn.XLOOKUP(Table4[[#This Row],[idCategory2]],Table1[ID],Table1[Titel],"",0)</f>
        <v>Darlehen</v>
      </c>
      <c r="AH145" t="str">
        <f>_xlfn.XLOOKUP(Table4[[#This Row],[idCategory3]],Table1[ID],Table1[Titel],"",0)</f>
        <v>Bank 3</v>
      </c>
      <c r="AI145" t="str">
        <f>_xlfn.XLOOKUP(Table4[[#This Row],[idCategory4]],Table1[ID],Table1[Titel],"",0)</f>
        <v>Verzinsung</v>
      </c>
      <c r="AJ145" t="str">
        <f>_xlfn.XLOOKUP(Table4[[#This Row],[idCategory5]],Table1[ID],Table1[Titel],"",0)</f>
        <v/>
      </c>
      <c r="AK145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Finanzierung,Darlehen,Bank 3,Verzinsung</v>
      </c>
      <c r="AL145" s="3">
        <f>Sheet9!AG145</f>
        <v>0</v>
      </c>
      <c r="AM145" s="3">
        <f>Sheet9!AH145</f>
        <v>0</v>
      </c>
      <c r="AN145" s="3">
        <f>Sheet9!AI145</f>
        <v>0</v>
      </c>
      <c r="AO145" s="3">
        <f>Sheet9!AJ145</f>
        <v>0</v>
      </c>
      <c r="AP145" s="3">
        <f>Sheet9!AK145</f>
        <v>0</v>
      </c>
      <c r="AQ145" s="3">
        <f>Sheet9!AL145</f>
        <v>0</v>
      </c>
      <c r="AR145" s="3">
        <f>Sheet9!AM145</f>
        <v>0</v>
      </c>
      <c r="AS145" s="3">
        <f>Sheet9!AN145</f>
        <v>0</v>
      </c>
      <c r="AT145" s="3">
        <f>Sheet9!AO145</f>
        <v>0</v>
      </c>
      <c r="AU145" s="3">
        <f>Sheet9!AP145</f>
        <v>0</v>
      </c>
      <c r="AV145" s="3">
        <f>Sheet9!AQ145</f>
        <v>0</v>
      </c>
      <c r="AW145" s="3">
        <f>Sheet9!AR145</f>
        <v>0</v>
      </c>
      <c r="AX145" s="3">
        <f>Sheet9!AS145</f>
        <v>0</v>
      </c>
      <c r="AY145" s="3">
        <f>Sheet9!AT145</f>
        <v>0</v>
      </c>
      <c r="AZ145" s="3">
        <f>Sheet9!AU145</f>
        <v>0</v>
      </c>
      <c r="BA145" s="3">
        <f>Sheet9!AV145</f>
        <v>0</v>
      </c>
      <c r="BB145" s="3">
        <f>Sheet9!AW145</f>
        <v>0</v>
      </c>
      <c r="BC145" s="3">
        <f>Sheet9!AX145</f>
        <v>0</v>
      </c>
      <c r="BD145" s="3">
        <f>Sheet9!AY145</f>
        <v>0</v>
      </c>
      <c r="BE145" s="3">
        <f>Sheet9!AZ145</f>
        <v>0</v>
      </c>
      <c r="BF145" s="3">
        <f>Sheet9!BA145</f>
        <v>0</v>
      </c>
      <c r="BG145" s="3">
        <f>Sheet9!BB145</f>
        <v>0</v>
      </c>
      <c r="BH145" s="3">
        <f>Sheet9!BC145</f>
        <v>0</v>
      </c>
      <c r="BI145" s="3">
        <f>Sheet9!BD145</f>
        <v>0</v>
      </c>
      <c r="BJ145" s="3">
        <f>Sheet9!BE145</f>
        <v>0</v>
      </c>
      <c r="BK145" s="3">
        <f>Sheet9!BF145</f>
        <v>0</v>
      </c>
      <c r="BL145" s="3">
        <f>Sheet9!BG145</f>
        <v>0</v>
      </c>
      <c r="BM145" s="3">
        <f>Sheet9!BH145</f>
        <v>0</v>
      </c>
      <c r="BN145" s="3">
        <f>Sheet9!BI145</f>
        <v>0</v>
      </c>
      <c r="BO145" s="3">
        <f>Sheet9!BJ145</f>
        <v>0</v>
      </c>
      <c r="BP145" s="3">
        <f>Sheet9!BK145</f>
        <v>0</v>
      </c>
      <c r="BQ145" s="3">
        <f>Sheet9!BL145</f>
        <v>0</v>
      </c>
      <c r="BR145" s="3">
        <f>Sheet9!BM145</f>
        <v>0</v>
      </c>
      <c r="BS145" s="3">
        <f>Sheet9!BN145</f>
        <v>0</v>
      </c>
      <c r="BT145" s="3">
        <f>Sheet9!BO145</f>
        <v>0</v>
      </c>
      <c r="BU145" s="3">
        <f>Sheet9!BP145</f>
        <v>0</v>
      </c>
      <c r="BV145" s="3">
        <f>Sheet9!BQ145</f>
        <v>0</v>
      </c>
      <c r="BW145" s="3">
        <f>Sheet9!BR145</f>
        <v>0</v>
      </c>
      <c r="BX145" s="3">
        <f>Sheet9!BS145</f>
        <v>0</v>
      </c>
      <c r="BY145" s="3">
        <f>Sheet9!BT145</f>
        <v>0</v>
      </c>
      <c r="BZ145" s="3">
        <f>Sheet9!BU145</f>
        <v>0</v>
      </c>
      <c r="CA145" s="3" t="s">
        <v>1671</v>
      </c>
      <c r="CB145" s="3" t="str">
        <f>Table4[[#This Row],[ID]]</f>
        <v>{564D07DA-695C-4ACD-91F8-22412D55BC9E}</v>
      </c>
      <c r="CC145" s="3" t="str">
        <f>_xlfn.XLOOKUP(Table4[[#This Row],[idElementDefinition]],Table5[idElementDefinition],Table5[idElementValue],"",0)</f>
        <v/>
      </c>
    </row>
    <row r="146" spans="1:81" hidden="1" x14ac:dyDescent="0.25">
      <c r="A146" s="3">
        <f>_xlfn.NUMBERVALUE(Table4[[#This Row],[Title]])</f>
        <v>145</v>
      </c>
      <c r="B146" t="s">
        <v>588</v>
      </c>
      <c r="C146" t="s">
        <v>191</v>
      </c>
      <c r="D146" t="s">
        <v>1412</v>
      </c>
      <c r="E146" t="s">
        <v>1395</v>
      </c>
      <c r="F146" t="s">
        <v>1385</v>
      </c>
      <c r="I146" t="s">
        <v>209</v>
      </c>
      <c r="J146" t="s">
        <v>589</v>
      </c>
      <c r="K146">
        <v>2</v>
      </c>
      <c r="L146">
        <v>50</v>
      </c>
      <c r="M146" t="s">
        <v>312</v>
      </c>
      <c r="N146">
        <v>1800</v>
      </c>
      <c r="O146">
        <v>7320</v>
      </c>
      <c r="P146">
        <v>1</v>
      </c>
      <c r="R146">
        <v>0</v>
      </c>
      <c r="U146" t="s">
        <v>1068</v>
      </c>
      <c r="W146" t="s">
        <v>1183</v>
      </c>
      <c r="X146" t="s">
        <v>1019</v>
      </c>
      <c r="Y146" t="s">
        <v>754</v>
      </c>
      <c r="AD146">
        <v>0</v>
      </c>
      <c r="AE146">
        <v>0</v>
      </c>
      <c r="AF146" t="str">
        <f>_xlfn.XLOOKUP(Table4[[#This Row],[idCategory1]],Table1[ID],Table1[Titel],"",0)</f>
        <v>Finanzierung</v>
      </c>
      <c r="AG146" t="str">
        <f>_xlfn.XLOOKUP(Table4[[#This Row],[idCategory2]],Table1[ID],Table1[Titel],"",0)</f>
        <v>Darlehen</v>
      </c>
      <c r="AH146" t="str">
        <f>_xlfn.XLOOKUP(Table4[[#This Row],[idCategory3]],Table1[ID],Table1[Titel],"",0)</f>
        <v>Bereitstellungszinsen</v>
      </c>
      <c r="AI146" t="str">
        <f>_xlfn.XLOOKUP(Table4[[#This Row],[idCategory4]],Table1[ID],Table1[Titel],"",0)</f>
        <v/>
      </c>
      <c r="AJ146" t="str">
        <f>_xlfn.XLOOKUP(Table4[[#This Row],[idCategory5]],Table1[ID],Table1[Titel],"",0)</f>
        <v/>
      </c>
      <c r="AK146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Finanzierung,Darlehen,Bereitstellungszinsen</v>
      </c>
      <c r="AL146" s="3">
        <f>Sheet9!AG146</f>
        <v>0</v>
      </c>
      <c r="AM146" s="3">
        <f>Sheet9!AH146</f>
        <v>0</v>
      </c>
      <c r="AN146" s="3">
        <f>Sheet9!AI146</f>
        <v>0</v>
      </c>
      <c r="AO146" s="3">
        <f>Sheet9!AJ146</f>
        <v>0</v>
      </c>
      <c r="AP146" s="3">
        <f>Sheet9!AK146</f>
        <v>0</v>
      </c>
      <c r="AQ146" s="3">
        <f>Sheet9!AL146</f>
        <v>0</v>
      </c>
      <c r="AR146" s="3">
        <f>Sheet9!AM146</f>
        <v>0</v>
      </c>
      <c r="AS146" s="3">
        <f>Sheet9!AN146</f>
        <v>0</v>
      </c>
      <c r="AT146" s="3">
        <f>Sheet9!AO146</f>
        <v>0</v>
      </c>
      <c r="AU146" s="3">
        <f>Sheet9!AP146</f>
        <v>0</v>
      </c>
      <c r="AV146" s="3">
        <f>Sheet9!AQ146</f>
        <v>0</v>
      </c>
      <c r="AW146" s="3">
        <f>Sheet9!AR146</f>
        <v>0</v>
      </c>
      <c r="AX146" s="3">
        <f>Sheet9!AS146</f>
        <v>0</v>
      </c>
      <c r="AY146" s="3">
        <f>Sheet9!AT146</f>
        <v>0</v>
      </c>
      <c r="AZ146" s="3">
        <f>Sheet9!AU146</f>
        <v>0</v>
      </c>
      <c r="BA146" s="3">
        <f>Sheet9!AV146</f>
        <v>0</v>
      </c>
      <c r="BB146" s="3">
        <f>Sheet9!AW146</f>
        <v>0</v>
      </c>
      <c r="BC146" s="3">
        <f>Sheet9!AX146</f>
        <v>0</v>
      </c>
      <c r="BD146" s="3">
        <f>Sheet9!AY146</f>
        <v>0</v>
      </c>
      <c r="BE146" s="3">
        <f>Sheet9!AZ146</f>
        <v>0</v>
      </c>
      <c r="BF146" s="3">
        <f>Sheet9!BA146</f>
        <v>0</v>
      </c>
      <c r="BG146" s="3">
        <f>Sheet9!BB146</f>
        <v>0</v>
      </c>
      <c r="BH146" s="3">
        <f>Sheet9!BC146</f>
        <v>0</v>
      </c>
      <c r="BI146" s="3">
        <f>Sheet9!BD146</f>
        <v>0</v>
      </c>
      <c r="BJ146" s="3">
        <f>Sheet9!BE146</f>
        <v>0</v>
      </c>
      <c r="BK146" s="3">
        <f>Sheet9!BF146</f>
        <v>0</v>
      </c>
      <c r="BL146" s="3">
        <f>Sheet9!BG146</f>
        <v>0</v>
      </c>
      <c r="BM146" s="3">
        <f>Sheet9!BH146</f>
        <v>0</v>
      </c>
      <c r="BN146" s="3">
        <f>Sheet9!BI146</f>
        <v>0</v>
      </c>
      <c r="BO146" s="3">
        <f>Sheet9!BJ146</f>
        <v>0</v>
      </c>
      <c r="BP146" s="3">
        <f>Sheet9!BK146</f>
        <v>0</v>
      </c>
      <c r="BQ146" s="3">
        <f>Sheet9!BL146</f>
        <v>0</v>
      </c>
      <c r="BR146" s="3">
        <f>Sheet9!BM146</f>
        <v>0</v>
      </c>
      <c r="BS146" s="3">
        <f>Sheet9!BN146</f>
        <v>0</v>
      </c>
      <c r="BT146" s="3">
        <f>Sheet9!BO146</f>
        <v>0</v>
      </c>
      <c r="BU146" s="3">
        <f>Sheet9!BP146</f>
        <v>0</v>
      </c>
      <c r="BV146" s="3">
        <f>Sheet9!BQ146</f>
        <v>0</v>
      </c>
      <c r="BW146" s="3">
        <f>Sheet9!BR146</f>
        <v>0</v>
      </c>
      <c r="BX146" s="3">
        <f>Sheet9!BS146</f>
        <v>0</v>
      </c>
      <c r="BY146" s="3">
        <f>Sheet9!BT146</f>
        <v>0</v>
      </c>
      <c r="BZ146" s="3">
        <f>Sheet9!BU146</f>
        <v>0</v>
      </c>
      <c r="CA146" s="3" t="s">
        <v>1671</v>
      </c>
      <c r="CB146" s="3" t="str">
        <f>Table4[[#This Row],[ID]]</f>
        <v>{F387A277-6CAB-4B84-A1C8-07C624B76FE3}</v>
      </c>
      <c r="CC146" s="3" t="str">
        <f>_xlfn.XLOOKUP(Table4[[#This Row],[idElementDefinition]],Table5[idElementDefinition],Table5[idElementValue],"",0)</f>
        <v/>
      </c>
    </row>
    <row r="147" spans="1:81" hidden="1" x14ac:dyDescent="0.25">
      <c r="A147" s="3">
        <f>_xlfn.NUMBERVALUE(Table4[[#This Row],[Title]])</f>
        <v>146</v>
      </c>
      <c r="B147" t="s">
        <v>736</v>
      </c>
      <c r="C147" t="s">
        <v>191</v>
      </c>
      <c r="D147" t="s">
        <v>1412</v>
      </c>
      <c r="E147" t="s">
        <v>1400</v>
      </c>
      <c r="G147" t="s">
        <v>1376</v>
      </c>
      <c r="I147" t="s">
        <v>209</v>
      </c>
      <c r="J147" t="s">
        <v>737</v>
      </c>
      <c r="K147">
        <v>2</v>
      </c>
      <c r="L147">
        <v>50</v>
      </c>
      <c r="M147" t="s">
        <v>312</v>
      </c>
      <c r="N147">
        <v>2920</v>
      </c>
      <c r="O147">
        <v>1800</v>
      </c>
      <c r="P147">
        <v>1</v>
      </c>
      <c r="R147">
        <v>0</v>
      </c>
      <c r="U147" t="s">
        <v>619</v>
      </c>
      <c r="W147" t="s">
        <v>1183</v>
      </c>
      <c r="X147" t="s">
        <v>1019</v>
      </c>
      <c r="Y147" t="s">
        <v>754</v>
      </c>
      <c r="AD147">
        <v>0</v>
      </c>
      <c r="AE147">
        <v>0</v>
      </c>
      <c r="AF147" t="str">
        <f>_xlfn.XLOOKUP(Table4[[#This Row],[idCategory1]],Table1[ID],Table1[Titel],"",0)</f>
        <v>Finanzierung</v>
      </c>
      <c r="AG147" t="str">
        <f>_xlfn.XLOOKUP(Table4[[#This Row],[idCategory2]],Table1[ID],Table1[Titel],"",0)</f>
        <v>Eigenkapital</v>
      </c>
      <c r="AH147" t="str">
        <f>_xlfn.XLOOKUP(Table4[[#This Row],[idCategory3]],Table1[ID],Table1[Titel],"",0)</f>
        <v/>
      </c>
      <c r="AI147" t="str">
        <f>_xlfn.XLOOKUP(Table4[[#This Row],[idCategory4]],Table1[ID],Table1[Titel],"",0)</f>
        <v>Auszahlung</v>
      </c>
      <c r="AJ147" t="str">
        <f>_xlfn.XLOOKUP(Table4[[#This Row],[idCategory5]],Table1[ID],Table1[Titel],"",0)</f>
        <v/>
      </c>
      <c r="AK147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Finanzierung,Eigenkapital,Auszahlung</v>
      </c>
      <c r="AL147" s="3">
        <f>Sheet9!AG147</f>
        <v>0</v>
      </c>
      <c r="AM147" s="3">
        <f>Sheet9!AH147</f>
        <v>0</v>
      </c>
      <c r="AN147" s="3">
        <f>Sheet9!AI147</f>
        <v>0</v>
      </c>
      <c r="AO147" s="3">
        <f>Sheet9!AJ147</f>
        <v>0</v>
      </c>
      <c r="AP147" s="3">
        <f>Sheet9!AK147</f>
        <v>0</v>
      </c>
      <c r="AQ147" s="3">
        <f>Sheet9!AL147</f>
        <v>0</v>
      </c>
      <c r="AR147" s="3">
        <f>Sheet9!AM147</f>
        <v>0</v>
      </c>
      <c r="AS147" s="3">
        <f>Sheet9!AN147</f>
        <v>0</v>
      </c>
      <c r="AT147" s="3">
        <f>Sheet9!AO147</f>
        <v>0</v>
      </c>
      <c r="AU147" s="3">
        <f>Sheet9!AP147</f>
        <v>0</v>
      </c>
      <c r="AV147" s="3">
        <f>Sheet9!AQ147</f>
        <v>0</v>
      </c>
      <c r="AW147" s="3">
        <f>Sheet9!AR147</f>
        <v>0</v>
      </c>
      <c r="AX147" s="3">
        <f>Sheet9!AS147</f>
        <v>0</v>
      </c>
      <c r="AY147" s="3">
        <f>Sheet9!AT147</f>
        <v>0</v>
      </c>
      <c r="AZ147" s="3">
        <f>Sheet9!AU147</f>
        <v>0</v>
      </c>
      <c r="BA147" s="3">
        <f>Sheet9!AV147</f>
        <v>0</v>
      </c>
      <c r="BB147" s="3">
        <f>Sheet9!AW147</f>
        <v>0</v>
      </c>
      <c r="BC147" s="3">
        <f>Sheet9!AX147</f>
        <v>0</v>
      </c>
      <c r="BD147" s="3">
        <f>Sheet9!AY147</f>
        <v>0</v>
      </c>
      <c r="BE147" s="3">
        <f>Sheet9!AZ147</f>
        <v>0</v>
      </c>
      <c r="BF147" s="3">
        <f>Sheet9!BA147</f>
        <v>0</v>
      </c>
      <c r="BG147" s="3">
        <f>Sheet9!BB147</f>
        <v>0</v>
      </c>
      <c r="BH147" s="3">
        <f>Sheet9!BC147</f>
        <v>0</v>
      </c>
      <c r="BI147" s="3">
        <f>Sheet9!BD147</f>
        <v>0</v>
      </c>
      <c r="BJ147" s="3">
        <f>Sheet9!BE147</f>
        <v>0</v>
      </c>
      <c r="BK147" s="3">
        <f>Sheet9!BF147</f>
        <v>0</v>
      </c>
      <c r="BL147" s="3">
        <f>Sheet9!BG147</f>
        <v>0</v>
      </c>
      <c r="BM147" s="3">
        <f>Sheet9!BH147</f>
        <v>0</v>
      </c>
      <c r="BN147" s="3">
        <f>Sheet9!BI147</f>
        <v>0</v>
      </c>
      <c r="BO147" s="3">
        <f>Sheet9!BJ147</f>
        <v>0</v>
      </c>
      <c r="BP147" s="3">
        <f>Sheet9!BK147</f>
        <v>0</v>
      </c>
      <c r="BQ147" s="3">
        <f>Sheet9!BL147</f>
        <v>0</v>
      </c>
      <c r="BR147" s="3">
        <f>Sheet9!BM147</f>
        <v>0</v>
      </c>
      <c r="BS147" s="3">
        <f>Sheet9!BN147</f>
        <v>0</v>
      </c>
      <c r="BT147" s="3">
        <f>Sheet9!BO147</f>
        <v>0</v>
      </c>
      <c r="BU147" s="3">
        <f>Sheet9!BP147</f>
        <v>0</v>
      </c>
      <c r="BV147" s="3">
        <f>Sheet9!BQ147</f>
        <v>0</v>
      </c>
      <c r="BW147" s="3">
        <f>Sheet9!BR147</f>
        <v>0</v>
      </c>
      <c r="BX147" s="3">
        <f>Sheet9!BS147</f>
        <v>0</v>
      </c>
      <c r="BY147" s="3">
        <f>Sheet9!BT147</f>
        <v>0</v>
      </c>
      <c r="BZ147" s="3">
        <f>Sheet9!BU147</f>
        <v>0</v>
      </c>
      <c r="CA147" s="3" t="s">
        <v>1671</v>
      </c>
      <c r="CB147" s="3" t="str">
        <f>Table4[[#This Row],[ID]]</f>
        <v>{69F7335B-98B5-47C7-A236-2BEBF57FF485}</v>
      </c>
      <c r="CC147" s="3" t="str">
        <f>_xlfn.XLOOKUP(Table4[[#This Row],[idElementDefinition]],Table5[idElementDefinition],Table5[idElementValue],"",0)</f>
        <v/>
      </c>
    </row>
    <row r="148" spans="1:81" hidden="1" x14ac:dyDescent="0.25">
      <c r="A148" s="3">
        <f>_xlfn.NUMBERVALUE(Table4[[#This Row],[Title]])</f>
        <v>147</v>
      </c>
      <c r="B148" s="3" t="s">
        <v>1319</v>
      </c>
      <c r="C148" t="s">
        <v>191</v>
      </c>
      <c r="D148" t="s">
        <v>1412</v>
      </c>
      <c r="E148" t="s">
        <v>1428</v>
      </c>
      <c r="F148" t="s">
        <v>1422</v>
      </c>
      <c r="G148" t="s">
        <v>1413</v>
      </c>
      <c r="I148" t="s">
        <v>209</v>
      </c>
      <c r="J148" t="s">
        <v>1162</v>
      </c>
      <c r="K148">
        <v>5</v>
      </c>
      <c r="L148">
        <v>60</v>
      </c>
      <c r="N148">
        <v>0</v>
      </c>
      <c r="O148">
        <v>0</v>
      </c>
      <c r="P148">
        <v>1</v>
      </c>
      <c r="R148">
        <v>0</v>
      </c>
      <c r="U148" s="3" t="s">
        <v>1319</v>
      </c>
      <c r="AD148">
        <v>0</v>
      </c>
      <c r="AE148">
        <v>0</v>
      </c>
      <c r="AF148" s="3" t="str">
        <f>_xlfn.XLOOKUP(Table4[[#This Row],[idCategory1]],Table1[ID],Table1[Titel],"",0)</f>
        <v>Finanzierung</v>
      </c>
      <c r="AG148" s="3" t="str">
        <f>_xlfn.XLOOKUP(Table4[[#This Row],[idCategory2]],Table1[ID],Table1[Titel],"",0)</f>
        <v>Investitionszuschuss</v>
      </c>
      <c r="AH148" s="3" t="str">
        <f>_xlfn.XLOOKUP(Table4[[#This Row],[idCategory3]],Table1[ID],Table1[Titel],"",0)</f>
        <v>GRW</v>
      </c>
      <c r="AI148" s="3" t="str">
        <f>_xlfn.XLOOKUP(Table4[[#This Row],[idCategory4]],Table1[ID],Table1[Titel],"",0)</f>
        <v>Förderfähiger CAPEX</v>
      </c>
      <c r="AJ148" s="3" t="str">
        <f>_xlfn.XLOOKUP(Table4[[#This Row],[idCategory5]],Table1[ID],Table1[Titel],"",0)</f>
        <v/>
      </c>
      <c r="AK148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Finanzierung,Investitionszuschuss,GRW,Förderfähiger CAPEX</v>
      </c>
      <c r="AL148" s="3">
        <f>Sheet9!AG148</f>
        <v>0</v>
      </c>
      <c r="AM148" s="3">
        <f>Sheet9!AH148</f>
        <v>0</v>
      </c>
      <c r="AN148" s="3">
        <f>Sheet9!AI148</f>
        <v>0</v>
      </c>
      <c r="AO148" s="3">
        <f>Sheet9!AJ148</f>
        <v>0</v>
      </c>
      <c r="AP148" s="3">
        <f>Sheet9!AK148</f>
        <v>0</v>
      </c>
      <c r="AQ148" s="3">
        <f>Sheet9!AL148</f>
        <v>0</v>
      </c>
      <c r="AR148" s="3">
        <f>Sheet9!AM148</f>
        <v>0</v>
      </c>
      <c r="AS148" s="3">
        <f>Sheet9!AN148</f>
        <v>0</v>
      </c>
      <c r="AT148" s="3">
        <f>Sheet9!AO148</f>
        <v>0</v>
      </c>
      <c r="AU148" s="3">
        <f>Sheet9!AP148</f>
        <v>0</v>
      </c>
      <c r="AV148" s="3">
        <f>Sheet9!AQ148</f>
        <v>0</v>
      </c>
      <c r="AW148" s="3">
        <f>Sheet9!AR148</f>
        <v>0</v>
      </c>
      <c r="AX148" s="3">
        <f>Sheet9!AS148</f>
        <v>0</v>
      </c>
      <c r="AY148" s="3">
        <f>Sheet9!AT148</f>
        <v>0</v>
      </c>
      <c r="AZ148" s="3">
        <f>Sheet9!AU148</f>
        <v>0</v>
      </c>
      <c r="BA148" s="3">
        <f>Sheet9!AV148</f>
        <v>0</v>
      </c>
      <c r="BB148" s="3">
        <f>Sheet9!AW148</f>
        <v>0</v>
      </c>
      <c r="BC148" s="3">
        <f>Sheet9!AX148</f>
        <v>0</v>
      </c>
      <c r="BD148" s="3">
        <f>Sheet9!AY148</f>
        <v>0</v>
      </c>
      <c r="BE148" s="3">
        <f>Sheet9!AZ148</f>
        <v>0</v>
      </c>
      <c r="BF148" s="3">
        <f>Sheet9!BA148</f>
        <v>0</v>
      </c>
      <c r="BG148" s="3">
        <f>Sheet9!BB148</f>
        <v>0</v>
      </c>
      <c r="BH148" s="3">
        <f>Sheet9!BC148</f>
        <v>0</v>
      </c>
      <c r="BI148" s="3">
        <f>Sheet9!BD148</f>
        <v>0</v>
      </c>
      <c r="BJ148" s="3">
        <f>Sheet9!BE148</f>
        <v>0</v>
      </c>
      <c r="BK148" s="3">
        <f>Sheet9!BF148</f>
        <v>0</v>
      </c>
      <c r="BL148" s="3">
        <f>Sheet9!BG148</f>
        <v>0</v>
      </c>
      <c r="BM148" s="3">
        <f>Sheet9!BH148</f>
        <v>0</v>
      </c>
      <c r="BN148" s="3">
        <f>Sheet9!BI148</f>
        <v>0</v>
      </c>
      <c r="BO148" s="3">
        <f>Sheet9!BJ148</f>
        <v>0</v>
      </c>
      <c r="BP148" s="3">
        <f>Sheet9!BK148</f>
        <v>0</v>
      </c>
      <c r="BQ148" s="3">
        <f>Sheet9!BL148</f>
        <v>0</v>
      </c>
      <c r="BR148" s="3">
        <f>Sheet9!BM148</f>
        <v>0</v>
      </c>
      <c r="BS148" s="3">
        <f>Sheet9!BN148</f>
        <v>0</v>
      </c>
      <c r="BT148" s="3">
        <f>Sheet9!BO148</f>
        <v>0</v>
      </c>
      <c r="BU148" s="3">
        <f>Sheet9!BP148</f>
        <v>0</v>
      </c>
      <c r="BV148" s="3">
        <f>Sheet9!BQ148</f>
        <v>0</v>
      </c>
      <c r="BW148" s="3">
        <f>Sheet9!BR148</f>
        <v>0</v>
      </c>
      <c r="BX148" s="3">
        <f>Sheet9!BS148</f>
        <v>0</v>
      </c>
      <c r="BY148" s="3">
        <f>Sheet9!BT148</f>
        <v>0</v>
      </c>
      <c r="BZ148" s="3">
        <f>Sheet9!BU148</f>
        <v>0</v>
      </c>
      <c r="CA148" s="3" t="s">
        <v>1671</v>
      </c>
      <c r="CB148" s="3" t="str">
        <f>Table4[[#This Row],[ID]]</f>
        <v>{43568209-378B-43C5-9D2A-F7DD8A049FE9}</v>
      </c>
      <c r="CC148" s="3" t="str">
        <f>_xlfn.XLOOKUP(Table4[[#This Row],[idElementDefinition]],Table5[idElementDefinition],Table5[idElementValue],"",0)</f>
        <v/>
      </c>
    </row>
    <row r="149" spans="1:81" hidden="1" x14ac:dyDescent="0.25">
      <c r="A149" s="3">
        <f>_xlfn.NUMBERVALUE(Table4[[#This Row],[Title]])</f>
        <v>148</v>
      </c>
      <c r="B149" t="s">
        <v>572</v>
      </c>
      <c r="C149" t="s">
        <v>191</v>
      </c>
      <c r="D149" t="s">
        <v>1412</v>
      </c>
      <c r="E149" t="s">
        <v>1428</v>
      </c>
      <c r="F149" t="s">
        <v>1422</v>
      </c>
      <c r="G149" t="s">
        <v>1415</v>
      </c>
      <c r="I149" t="s">
        <v>209</v>
      </c>
      <c r="J149" t="s">
        <v>573</v>
      </c>
      <c r="K149">
        <v>2</v>
      </c>
      <c r="L149">
        <v>100</v>
      </c>
      <c r="M149" t="s">
        <v>369</v>
      </c>
      <c r="N149">
        <v>4975</v>
      </c>
      <c r="O149">
        <v>1800</v>
      </c>
      <c r="P149">
        <v>1</v>
      </c>
      <c r="R149">
        <v>0</v>
      </c>
      <c r="T149" t="s">
        <v>1279</v>
      </c>
      <c r="U149" t="s">
        <v>1047</v>
      </c>
      <c r="V149" t="s">
        <v>774</v>
      </c>
      <c r="W149" t="s">
        <v>716</v>
      </c>
      <c r="AD149">
        <v>0</v>
      </c>
      <c r="AE149">
        <v>0</v>
      </c>
      <c r="AF149" t="str">
        <f>_xlfn.XLOOKUP(Table4[[#This Row],[idCategory1]],Table1[ID],Table1[Titel],"",0)</f>
        <v>Finanzierung</v>
      </c>
      <c r="AG149" t="str">
        <f>_xlfn.XLOOKUP(Table4[[#This Row],[idCategory2]],Table1[ID],Table1[Titel],"",0)</f>
        <v>Investitionszuschuss</v>
      </c>
      <c r="AH149" t="str">
        <f>_xlfn.XLOOKUP(Table4[[#This Row],[idCategory3]],Table1[ID],Table1[Titel],"",0)</f>
        <v>GRW</v>
      </c>
      <c r="AI149" t="str">
        <f>_xlfn.XLOOKUP(Table4[[#This Row],[idCategory4]],Table1[ID],Table1[Titel],"",0)</f>
        <v>Förderzahlung</v>
      </c>
      <c r="AJ149" t="str">
        <f>_xlfn.XLOOKUP(Table4[[#This Row],[idCategory5]],Table1[ID],Table1[Titel],"",0)</f>
        <v/>
      </c>
      <c r="AK149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Finanzierung,Investitionszuschuss,GRW,Förderzahlung</v>
      </c>
      <c r="AL149" s="3">
        <f>Sheet9!AG149</f>
        <v>0</v>
      </c>
      <c r="AM149" s="3">
        <f>Sheet9!AH149</f>
        <v>0</v>
      </c>
      <c r="AN149" s="3">
        <f>Sheet9!AI149</f>
        <v>0</v>
      </c>
      <c r="AO149" s="3">
        <f>Sheet9!AJ149</f>
        <v>0</v>
      </c>
      <c r="AP149" s="3">
        <f>Sheet9!AK149</f>
        <v>0</v>
      </c>
      <c r="AQ149" s="3">
        <f>Sheet9!AL149</f>
        <v>0</v>
      </c>
      <c r="AR149" s="3">
        <f>Sheet9!AM149</f>
        <v>0</v>
      </c>
      <c r="AS149" s="3">
        <f>Sheet9!AN149</f>
        <v>0</v>
      </c>
      <c r="AT149" s="3">
        <f>Sheet9!AO149</f>
        <v>0</v>
      </c>
      <c r="AU149" s="3">
        <f>Sheet9!AP149</f>
        <v>0</v>
      </c>
      <c r="AV149" s="3">
        <f>Sheet9!AQ149</f>
        <v>0</v>
      </c>
      <c r="AW149" s="3">
        <f>Sheet9!AR149</f>
        <v>0</v>
      </c>
      <c r="AX149" s="3">
        <f>Sheet9!AS149</f>
        <v>0</v>
      </c>
      <c r="AY149" s="3">
        <f>Sheet9!AT149</f>
        <v>0</v>
      </c>
      <c r="AZ149" s="3">
        <f>Sheet9!AU149</f>
        <v>0</v>
      </c>
      <c r="BA149" s="3">
        <f>Sheet9!AV149</f>
        <v>0</v>
      </c>
      <c r="BB149" s="3">
        <f>Sheet9!AW149</f>
        <v>0</v>
      </c>
      <c r="BC149" s="3">
        <f>Sheet9!AX149</f>
        <v>0</v>
      </c>
      <c r="BD149" s="3">
        <f>Sheet9!AY149</f>
        <v>0</v>
      </c>
      <c r="BE149" s="3">
        <f>Sheet9!AZ149</f>
        <v>0</v>
      </c>
      <c r="BF149" s="3">
        <f>Sheet9!BA149</f>
        <v>0</v>
      </c>
      <c r="BG149" s="3">
        <f>Sheet9!BB149</f>
        <v>0</v>
      </c>
      <c r="BH149" s="3">
        <f>Sheet9!BC149</f>
        <v>0</v>
      </c>
      <c r="BI149" s="3">
        <f>Sheet9!BD149</f>
        <v>0</v>
      </c>
      <c r="BJ149" s="3">
        <f>Sheet9!BE149</f>
        <v>0</v>
      </c>
      <c r="BK149" s="3">
        <f>Sheet9!BF149</f>
        <v>0</v>
      </c>
      <c r="BL149" s="3">
        <f>Sheet9!BG149</f>
        <v>0</v>
      </c>
      <c r="BM149" s="3">
        <f>Sheet9!BH149</f>
        <v>0</v>
      </c>
      <c r="BN149" s="3">
        <f>Sheet9!BI149</f>
        <v>0</v>
      </c>
      <c r="BO149" s="3">
        <f>Sheet9!BJ149</f>
        <v>0</v>
      </c>
      <c r="BP149" s="3">
        <f>Sheet9!BK149</f>
        <v>0</v>
      </c>
      <c r="BQ149" s="3">
        <f>Sheet9!BL149</f>
        <v>0</v>
      </c>
      <c r="BR149" s="3">
        <f>Sheet9!BM149</f>
        <v>0</v>
      </c>
      <c r="BS149" s="3">
        <f>Sheet9!BN149</f>
        <v>0</v>
      </c>
      <c r="BT149" s="3">
        <f>Sheet9!BO149</f>
        <v>0</v>
      </c>
      <c r="BU149" s="3">
        <f>Sheet9!BP149</f>
        <v>0</v>
      </c>
      <c r="BV149" s="3">
        <f>Sheet9!BQ149</f>
        <v>0</v>
      </c>
      <c r="BW149" s="3">
        <f>Sheet9!BR149</f>
        <v>0</v>
      </c>
      <c r="BX149" s="3">
        <f>Sheet9!BS149</f>
        <v>0</v>
      </c>
      <c r="BY149" s="3">
        <f>Sheet9!BT149</f>
        <v>0</v>
      </c>
      <c r="BZ149" s="3">
        <f>Sheet9!BU149</f>
        <v>0</v>
      </c>
      <c r="CA149" s="3" t="s">
        <v>1671</v>
      </c>
      <c r="CB149" s="3" t="str">
        <f>Table4[[#This Row],[ID]]</f>
        <v>{A0FA09EA-E0FE-45E4-AEE7-0545A245F731}</v>
      </c>
      <c r="CC149" s="3" t="str">
        <f>_xlfn.XLOOKUP(Table4[[#This Row],[idElementDefinition]],Table5[idElementDefinition],Table5[idElementValue],"",0)</f>
        <v/>
      </c>
    </row>
    <row r="150" spans="1:81" hidden="1" x14ac:dyDescent="0.25">
      <c r="A150" s="3">
        <f>_xlfn.NUMBERVALUE(Table4[[#This Row],[Title]])</f>
        <v>149</v>
      </c>
      <c r="B150" t="s">
        <v>917</v>
      </c>
      <c r="C150" t="s">
        <v>191</v>
      </c>
      <c r="D150" t="s">
        <v>1412</v>
      </c>
      <c r="E150" t="s">
        <v>1428</v>
      </c>
      <c r="F150" t="s">
        <v>1422</v>
      </c>
      <c r="G150" t="s">
        <v>1533</v>
      </c>
      <c r="H150" t="s">
        <v>1434</v>
      </c>
      <c r="I150" t="s">
        <v>209</v>
      </c>
      <c r="J150" t="s">
        <v>918</v>
      </c>
      <c r="K150">
        <v>7</v>
      </c>
      <c r="L150">
        <v>80</v>
      </c>
      <c r="N150">
        <v>0</v>
      </c>
      <c r="O150">
        <v>0</v>
      </c>
      <c r="P150">
        <v>1</v>
      </c>
      <c r="R150">
        <v>0</v>
      </c>
      <c r="U150" t="s">
        <v>1047</v>
      </c>
      <c r="AD150">
        <v>0</v>
      </c>
      <c r="AE150">
        <v>0</v>
      </c>
      <c r="AF150" t="str">
        <f>_xlfn.XLOOKUP(Table4[[#This Row],[idCategory1]],Table1[ID],Table1[Titel],"",0)</f>
        <v>Finanzierung</v>
      </c>
      <c r="AG150" t="str">
        <f>_xlfn.XLOOKUP(Table4[[#This Row],[idCategory2]],Table1[ID],Table1[Titel],"",0)</f>
        <v>Investitionszuschuss</v>
      </c>
      <c r="AH150" t="str">
        <f>_xlfn.XLOOKUP(Table4[[#This Row],[idCategory3]],Table1[ID],Table1[Titel],"",0)</f>
        <v>GRW</v>
      </c>
      <c r="AI150" t="str">
        <f>_xlfn.XLOOKUP(Table4[[#This Row],[idCategory4]],Table1[ID],Table1[Titel],"",0)</f>
        <v>Zuschussanspruch</v>
      </c>
      <c r="AJ150" t="str">
        <f>_xlfn.XLOOKUP(Table4[[#This Row],[idCategory5]],Table1[ID],Table1[Titel],"",0)</f>
        <v>Kummuliert</v>
      </c>
      <c r="AK150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Finanzierung,Investitionszuschuss,GRW,Zuschussanspruch,Kummuliert</v>
      </c>
      <c r="AL150" s="3">
        <f>Sheet9!AG150</f>
        <v>0</v>
      </c>
      <c r="AM150" s="3">
        <f>Sheet9!AH150</f>
        <v>0</v>
      </c>
      <c r="AN150" s="3">
        <f>Sheet9!AI150</f>
        <v>0</v>
      </c>
      <c r="AO150" s="3">
        <f>Sheet9!AJ150</f>
        <v>0</v>
      </c>
      <c r="AP150" s="3">
        <f>Sheet9!AK150</f>
        <v>0</v>
      </c>
      <c r="AQ150" s="3">
        <f>Sheet9!AL150</f>
        <v>0</v>
      </c>
      <c r="AR150" s="3">
        <f>Sheet9!AM150</f>
        <v>0</v>
      </c>
      <c r="AS150" s="3">
        <f>Sheet9!AN150</f>
        <v>0</v>
      </c>
      <c r="AT150" s="3">
        <f>Sheet9!AO150</f>
        <v>0</v>
      </c>
      <c r="AU150" s="3">
        <f>Sheet9!AP150</f>
        <v>0</v>
      </c>
      <c r="AV150" s="3">
        <f>Sheet9!AQ150</f>
        <v>0</v>
      </c>
      <c r="AW150" s="3">
        <f>Sheet9!AR150</f>
        <v>0</v>
      </c>
      <c r="AX150" s="3">
        <f>Sheet9!AS150</f>
        <v>0</v>
      </c>
      <c r="AY150" s="3">
        <f>Sheet9!AT150</f>
        <v>0</v>
      </c>
      <c r="AZ150" s="3">
        <f>Sheet9!AU150</f>
        <v>0</v>
      </c>
      <c r="BA150" s="3">
        <f>Sheet9!AV150</f>
        <v>0</v>
      </c>
      <c r="BB150" s="3">
        <f>Sheet9!AW150</f>
        <v>0</v>
      </c>
      <c r="BC150" s="3">
        <f>Sheet9!AX150</f>
        <v>0</v>
      </c>
      <c r="BD150" s="3">
        <f>Sheet9!AY150</f>
        <v>0</v>
      </c>
      <c r="BE150" s="3">
        <f>Sheet9!AZ150</f>
        <v>0</v>
      </c>
      <c r="BF150" s="3">
        <f>Sheet9!BA150</f>
        <v>0</v>
      </c>
      <c r="BG150" s="3">
        <f>Sheet9!BB150</f>
        <v>0</v>
      </c>
      <c r="BH150" s="3">
        <f>Sheet9!BC150</f>
        <v>0</v>
      </c>
      <c r="BI150" s="3">
        <f>Sheet9!BD150</f>
        <v>0</v>
      </c>
      <c r="BJ150" s="3">
        <f>Sheet9!BE150</f>
        <v>0</v>
      </c>
      <c r="BK150" s="3">
        <f>Sheet9!BF150</f>
        <v>0</v>
      </c>
      <c r="BL150" s="3">
        <f>Sheet9!BG150</f>
        <v>0</v>
      </c>
      <c r="BM150" s="3">
        <f>Sheet9!BH150</f>
        <v>0</v>
      </c>
      <c r="BN150" s="3">
        <f>Sheet9!BI150</f>
        <v>0</v>
      </c>
      <c r="BO150" s="3">
        <f>Sheet9!BJ150</f>
        <v>0</v>
      </c>
      <c r="BP150" s="3">
        <f>Sheet9!BK150</f>
        <v>0</v>
      </c>
      <c r="BQ150" s="3">
        <f>Sheet9!BL150</f>
        <v>0</v>
      </c>
      <c r="BR150" s="3">
        <f>Sheet9!BM150</f>
        <v>0</v>
      </c>
      <c r="BS150" s="3">
        <f>Sheet9!BN150</f>
        <v>0</v>
      </c>
      <c r="BT150" s="3">
        <f>Sheet9!BO150</f>
        <v>0</v>
      </c>
      <c r="BU150" s="3">
        <f>Sheet9!BP150</f>
        <v>0</v>
      </c>
      <c r="BV150" s="3">
        <f>Sheet9!BQ150</f>
        <v>0</v>
      </c>
      <c r="BW150" s="3">
        <f>Sheet9!BR150</f>
        <v>0</v>
      </c>
      <c r="BX150" s="3">
        <f>Sheet9!BS150</f>
        <v>0</v>
      </c>
      <c r="BY150" s="3">
        <f>Sheet9!BT150</f>
        <v>0</v>
      </c>
      <c r="BZ150" s="3">
        <f>Sheet9!BU150</f>
        <v>0</v>
      </c>
      <c r="CA150" s="3" t="s">
        <v>1671</v>
      </c>
      <c r="CB150" s="3" t="str">
        <f>Table4[[#This Row],[ID]]</f>
        <v>{F0BD50E3-8BDF-4DFB-B8E7-5F841E8DA3BA}</v>
      </c>
      <c r="CC150" s="3" t="str">
        <f>_xlfn.XLOOKUP(Table4[[#This Row],[idElementDefinition]],Table5[idElementDefinition],Table5[idElementValue],"",0)</f>
        <v/>
      </c>
    </row>
    <row r="151" spans="1:81" hidden="1" x14ac:dyDescent="0.25">
      <c r="A151" s="3">
        <f>_xlfn.NUMBERVALUE(Table4[[#This Row],[Title]])</f>
        <v>150</v>
      </c>
      <c r="B151" t="s">
        <v>1047</v>
      </c>
      <c r="C151" t="s">
        <v>191</v>
      </c>
      <c r="D151" t="s">
        <v>1412</v>
      </c>
      <c r="E151" t="s">
        <v>1428</v>
      </c>
      <c r="F151" t="s">
        <v>1422</v>
      </c>
      <c r="G151" t="s">
        <v>1533</v>
      </c>
      <c r="H151" t="s">
        <v>1444</v>
      </c>
      <c r="I151" t="s">
        <v>209</v>
      </c>
      <c r="J151" t="s">
        <v>640</v>
      </c>
      <c r="K151">
        <v>2</v>
      </c>
      <c r="L151">
        <v>70</v>
      </c>
      <c r="M151" t="s">
        <v>262</v>
      </c>
      <c r="N151">
        <v>0</v>
      </c>
      <c r="O151">
        <v>0</v>
      </c>
      <c r="P151">
        <v>1</v>
      </c>
      <c r="R151">
        <v>0</v>
      </c>
      <c r="U151" t="s">
        <v>1319</v>
      </c>
      <c r="V151" t="s">
        <v>929</v>
      </c>
      <c r="AD151">
        <v>0</v>
      </c>
      <c r="AE151">
        <v>0</v>
      </c>
      <c r="AF151" t="str">
        <f>_xlfn.XLOOKUP(Table4[[#This Row],[idCategory1]],Table1[ID],Table1[Titel],"",0)</f>
        <v>Finanzierung</v>
      </c>
      <c r="AG151" t="str">
        <f>_xlfn.XLOOKUP(Table4[[#This Row],[idCategory2]],Table1[ID],Table1[Titel],"",0)</f>
        <v>Investitionszuschuss</v>
      </c>
      <c r="AH151" t="str">
        <f>_xlfn.XLOOKUP(Table4[[#This Row],[idCategory3]],Table1[ID],Table1[Titel],"",0)</f>
        <v>GRW</v>
      </c>
      <c r="AI151" t="str">
        <f>_xlfn.XLOOKUP(Table4[[#This Row],[idCategory4]],Table1[ID],Table1[Titel],"",0)</f>
        <v>Zuschussanspruch</v>
      </c>
      <c r="AJ151" t="str">
        <f>_xlfn.XLOOKUP(Table4[[#This Row],[idCategory5]],Table1[ID],Table1[Titel],"",0)</f>
        <v>Monatlich</v>
      </c>
      <c r="AK151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Finanzierung,Investitionszuschuss,GRW,Zuschussanspruch,Monatlich</v>
      </c>
      <c r="AL151" s="3">
        <f>Sheet9!AG151</f>
        <v>0</v>
      </c>
      <c r="AM151" s="3">
        <f>Sheet9!AH151</f>
        <v>0</v>
      </c>
      <c r="AN151" s="3">
        <f>Sheet9!AI151</f>
        <v>0</v>
      </c>
      <c r="AO151" s="3">
        <f>Sheet9!AJ151</f>
        <v>0</v>
      </c>
      <c r="AP151" s="3">
        <f>Sheet9!AK151</f>
        <v>0</v>
      </c>
      <c r="AQ151" s="3">
        <f>Sheet9!AL151</f>
        <v>0</v>
      </c>
      <c r="AR151" s="3">
        <f>Sheet9!AM151</f>
        <v>0</v>
      </c>
      <c r="AS151" s="3">
        <f>Sheet9!AN151</f>
        <v>0</v>
      </c>
      <c r="AT151" s="3">
        <f>Sheet9!AO151</f>
        <v>0</v>
      </c>
      <c r="AU151" s="3">
        <f>Sheet9!AP151</f>
        <v>0</v>
      </c>
      <c r="AV151" s="3">
        <f>Sheet9!AQ151</f>
        <v>0</v>
      </c>
      <c r="AW151" s="3">
        <f>Sheet9!AR151</f>
        <v>0</v>
      </c>
      <c r="AX151" s="3">
        <f>Sheet9!AS151</f>
        <v>0</v>
      </c>
      <c r="AY151" s="3">
        <f>Sheet9!AT151</f>
        <v>0</v>
      </c>
      <c r="AZ151" s="3">
        <f>Sheet9!AU151</f>
        <v>0</v>
      </c>
      <c r="BA151" s="3">
        <f>Sheet9!AV151</f>
        <v>0</v>
      </c>
      <c r="BB151" s="3">
        <f>Sheet9!AW151</f>
        <v>0</v>
      </c>
      <c r="BC151" s="3">
        <f>Sheet9!AX151</f>
        <v>0</v>
      </c>
      <c r="BD151" s="3">
        <f>Sheet9!AY151</f>
        <v>0</v>
      </c>
      <c r="BE151" s="3">
        <f>Sheet9!AZ151</f>
        <v>0</v>
      </c>
      <c r="BF151" s="3">
        <f>Sheet9!BA151</f>
        <v>0</v>
      </c>
      <c r="BG151" s="3">
        <f>Sheet9!BB151</f>
        <v>0</v>
      </c>
      <c r="BH151" s="3">
        <f>Sheet9!BC151</f>
        <v>0</v>
      </c>
      <c r="BI151" s="3">
        <f>Sheet9!BD151</f>
        <v>0</v>
      </c>
      <c r="BJ151" s="3">
        <f>Sheet9!BE151</f>
        <v>0</v>
      </c>
      <c r="BK151" s="3">
        <f>Sheet9!BF151</f>
        <v>0</v>
      </c>
      <c r="BL151" s="3">
        <f>Sheet9!BG151</f>
        <v>0</v>
      </c>
      <c r="BM151" s="3">
        <f>Sheet9!BH151</f>
        <v>0</v>
      </c>
      <c r="BN151" s="3">
        <f>Sheet9!BI151</f>
        <v>0</v>
      </c>
      <c r="BO151" s="3">
        <f>Sheet9!BJ151</f>
        <v>0</v>
      </c>
      <c r="BP151" s="3">
        <f>Sheet9!BK151</f>
        <v>0</v>
      </c>
      <c r="BQ151" s="3">
        <f>Sheet9!BL151</f>
        <v>0</v>
      </c>
      <c r="BR151" s="3">
        <f>Sheet9!BM151</f>
        <v>0</v>
      </c>
      <c r="BS151" s="3">
        <f>Sheet9!BN151</f>
        <v>0</v>
      </c>
      <c r="BT151" s="3">
        <f>Sheet9!BO151</f>
        <v>0</v>
      </c>
      <c r="BU151" s="3">
        <f>Sheet9!BP151</f>
        <v>0</v>
      </c>
      <c r="BV151" s="3">
        <f>Sheet9!BQ151</f>
        <v>0</v>
      </c>
      <c r="BW151" s="3">
        <f>Sheet9!BR151</f>
        <v>0</v>
      </c>
      <c r="BX151" s="3">
        <f>Sheet9!BS151</f>
        <v>0</v>
      </c>
      <c r="BY151" s="3">
        <f>Sheet9!BT151</f>
        <v>0</v>
      </c>
      <c r="BZ151" s="3">
        <f>Sheet9!BU151</f>
        <v>0</v>
      </c>
      <c r="CA151" s="3" t="s">
        <v>1671</v>
      </c>
      <c r="CB151" s="3" t="str">
        <f>Table4[[#This Row],[ID]]</f>
        <v>{7636F1E8-7482-481E-8793-8FD40D1D716D}</v>
      </c>
      <c r="CC151" s="3" t="str">
        <f>_xlfn.XLOOKUP(Table4[[#This Row],[idElementDefinition]],Table5[idElementDefinition],Table5[idElementValue],"",0)</f>
        <v/>
      </c>
    </row>
    <row r="152" spans="1:81" hidden="1" x14ac:dyDescent="0.25">
      <c r="A152" s="3">
        <f>_xlfn.NUMBERVALUE(Table4[[#This Row],[Title]])</f>
        <v>151</v>
      </c>
      <c r="B152" t="s">
        <v>774</v>
      </c>
      <c r="C152" t="s">
        <v>191</v>
      </c>
      <c r="D152" t="s">
        <v>1412</v>
      </c>
      <c r="E152" t="s">
        <v>1428</v>
      </c>
      <c r="F152" t="s">
        <v>1422</v>
      </c>
      <c r="G152" t="s">
        <v>1533</v>
      </c>
      <c r="H152" t="s">
        <v>1451</v>
      </c>
      <c r="I152" t="s">
        <v>209</v>
      </c>
      <c r="J152" t="s">
        <v>775</v>
      </c>
      <c r="K152">
        <v>8</v>
      </c>
      <c r="L152">
        <v>90</v>
      </c>
      <c r="N152">
        <v>0</v>
      </c>
      <c r="O152">
        <v>0</v>
      </c>
      <c r="P152">
        <v>1</v>
      </c>
      <c r="R152">
        <v>1</v>
      </c>
      <c r="U152" t="s">
        <v>917</v>
      </c>
      <c r="AD152">
        <v>0</v>
      </c>
      <c r="AE152">
        <v>0</v>
      </c>
      <c r="AF152" t="str">
        <f>_xlfn.XLOOKUP(Table4[[#This Row],[idCategory1]],Table1[ID],Table1[Titel],"",0)</f>
        <v>Finanzierung</v>
      </c>
      <c r="AG152" t="str">
        <f>_xlfn.XLOOKUP(Table4[[#This Row],[idCategory2]],Table1[ID],Table1[Titel],"",0)</f>
        <v>Investitionszuschuss</v>
      </c>
      <c r="AH152" t="str">
        <f>_xlfn.XLOOKUP(Table4[[#This Row],[idCategory3]],Table1[ID],Table1[Titel],"",0)</f>
        <v>GRW</v>
      </c>
      <c r="AI152" t="str">
        <f>_xlfn.XLOOKUP(Table4[[#This Row],[idCategory4]],Table1[ID],Table1[Titel],"",0)</f>
        <v>Zuschussanspruch</v>
      </c>
      <c r="AJ152" t="str">
        <f>_xlfn.XLOOKUP(Table4[[#This Row],[idCategory5]],Table1[ID],Table1[Titel],"",0)</f>
        <v>Offset</v>
      </c>
      <c r="AK152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Finanzierung,Investitionszuschuss,GRW,Zuschussanspruch,Offset</v>
      </c>
      <c r="AL152" s="3">
        <f>Sheet9!AG152</f>
        <v>0</v>
      </c>
      <c r="AM152" s="3">
        <f>Sheet9!AH152</f>
        <v>0</v>
      </c>
      <c r="AN152" s="3">
        <f>Sheet9!AI152</f>
        <v>0</v>
      </c>
      <c r="AO152" s="3">
        <f>Sheet9!AJ152</f>
        <v>0</v>
      </c>
      <c r="AP152" s="3">
        <f>Sheet9!AK152</f>
        <v>0</v>
      </c>
      <c r="AQ152" s="3">
        <f>Sheet9!AL152</f>
        <v>0</v>
      </c>
      <c r="AR152" s="3">
        <f>Sheet9!AM152</f>
        <v>0</v>
      </c>
      <c r="AS152" s="3">
        <f>Sheet9!AN152</f>
        <v>0</v>
      </c>
      <c r="AT152" s="3">
        <f>Sheet9!AO152</f>
        <v>0</v>
      </c>
      <c r="AU152" s="3">
        <f>Sheet9!AP152</f>
        <v>0</v>
      </c>
      <c r="AV152" s="3">
        <f>Sheet9!AQ152</f>
        <v>0</v>
      </c>
      <c r="AW152" s="3">
        <f>Sheet9!AR152</f>
        <v>0</v>
      </c>
      <c r="AX152" s="3">
        <f>Sheet9!AS152</f>
        <v>0</v>
      </c>
      <c r="AY152" s="3">
        <f>Sheet9!AT152</f>
        <v>0</v>
      </c>
      <c r="AZ152" s="3">
        <f>Sheet9!AU152</f>
        <v>0</v>
      </c>
      <c r="BA152" s="3">
        <f>Sheet9!AV152</f>
        <v>0</v>
      </c>
      <c r="BB152" s="3">
        <f>Sheet9!AW152</f>
        <v>0</v>
      </c>
      <c r="BC152" s="3">
        <f>Sheet9!AX152</f>
        <v>0</v>
      </c>
      <c r="BD152" s="3">
        <f>Sheet9!AY152</f>
        <v>0</v>
      </c>
      <c r="BE152" s="3">
        <f>Sheet9!AZ152</f>
        <v>0</v>
      </c>
      <c r="BF152" s="3">
        <f>Sheet9!BA152</f>
        <v>0</v>
      </c>
      <c r="BG152" s="3">
        <f>Sheet9!BB152</f>
        <v>0</v>
      </c>
      <c r="BH152" s="3">
        <f>Sheet9!BC152</f>
        <v>0</v>
      </c>
      <c r="BI152" s="3">
        <f>Sheet9!BD152</f>
        <v>0</v>
      </c>
      <c r="BJ152" s="3">
        <f>Sheet9!BE152</f>
        <v>0</v>
      </c>
      <c r="BK152" s="3">
        <f>Sheet9!BF152</f>
        <v>0</v>
      </c>
      <c r="BL152" s="3">
        <f>Sheet9!BG152</f>
        <v>0</v>
      </c>
      <c r="BM152" s="3">
        <f>Sheet9!BH152</f>
        <v>0</v>
      </c>
      <c r="BN152" s="3">
        <f>Sheet9!BI152</f>
        <v>0</v>
      </c>
      <c r="BO152" s="3">
        <f>Sheet9!BJ152</f>
        <v>0</v>
      </c>
      <c r="BP152" s="3">
        <f>Sheet9!BK152</f>
        <v>0</v>
      </c>
      <c r="BQ152" s="3">
        <f>Sheet9!BL152</f>
        <v>0</v>
      </c>
      <c r="BR152" s="3">
        <f>Sheet9!BM152</f>
        <v>0</v>
      </c>
      <c r="BS152" s="3">
        <f>Sheet9!BN152</f>
        <v>0</v>
      </c>
      <c r="BT152" s="3">
        <f>Sheet9!BO152</f>
        <v>0</v>
      </c>
      <c r="BU152" s="3">
        <f>Sheet9!BP152</f>
        <v>0</v>
      </c>
      <c r="BV152" s="3">
        <f>Sheet9!BQ152</f>
        <v>0</v>
      </c>
      <c r="BW152" s="3">
        <f>Sheet9!BR152</f>
        <v>0</v>
      </c>
      <c r="BX152" s="3">
        <f>Sheet9!BS152</f>
        <v>0</v>
      </c>
      <c r="BY152" s="3">
        <f>Sheet9!BT152</f>
        <v>0</v>
      </c>
      <c r="BZ152" s="3">
        <f>Sheet9!BU152</f>
        <v>0</v>
      </c>
      <c r="CA152" s="3" t="s">
        <v>1671</v>
      </c>
      <c r="CB152" s="3" t="str">
        <f>Table4[[#This Row],[ID]]</f>
        <v>{32B3E34A-0A7D-4E60-BE2D-375CB2BB332A}</v>
      </c>
      <c r="CC152" s="3" t="str">
        <f>_xlfn.XLOOKUP(Table4[[#This Row],[idElementDefinition]],Table5[idElementDefinition],Table5[idElementValue],"",0)</f>
        <v/>
      </c>
    </row>
    <row r="153" spans="1:81" hidden="1" x14ac:dyDescent="0.25">
      <c r="A153" s="3">
        <f>_xlfn.NUMBERVALUE(Table4[[#This Row],[Title]])</f>
        <v>152</v>
      </c>
      <c r="B153" s="3" t="s">
        <v>1270</v>
      </c>
      <c r="C153" t="s">
        <v>191</v>
      </c>
      <c r="D153" t="s">
        <v>1412</v>
      </c>
      <c r="E153" t="s">
        <v>1431</v>
      </c>
      <c r="F153" t="s">
        <v>1423</v>
      </c>
      <c r="G153" t="s">
        <v>1406</v>
      </c>
      <c r="I153" t="s">
        <v>209</v>
      </c>
      <c r="J153" t="s">
        <v>1271</v>
      </c>
      <c r="K153">
        <v>2</v>
      </c>
      <c r="L153">
        <v>50</v>
      </c>
      <c r="M153" t="s">
        <v>312</v>
      </c>
      <c r="N153">
        <v>1800</v>
      </c>
      <c r="O153">
        <v>1350</v>
      </c>
      <c r="P153">
        <v>1</v>
      </c>
      <c r="R153">
        <v>0</v>
      </c>
      <c r="U153" s="3" t="s">
        <v>1188</v>
      </c>
      <c r="W153" t="s">
        <v>1183</v>
      </c>
      <c r="X153" t="s">
        <v>1019</v>
      </c>
      <c r="Y153" t="s">
        <v>754</v>
      </c>
      <c r="AD153">
        <v>0</v>
      </c>
      <c r="AE153">
        <v>0</v>
      </c>
      <c r="AF153" s="3" t="str">
        <f>_xlfn.XLOOKUP(Table4[[#This Row],[idCategory1]],Table1[ID],Table1[Titel],"",0)</f>
        <v>Finanzierung</v>
      </c>
      <c r="AG153" s="3" t="str">
        <f>_xlfn.XLOOKUP(Table4[[#This Row],[idCategory2]],Table1[ID],Table1[Titel],"",0)</f>
        <v>Kautionen</v>
      </c>
      <c r="AH153" s="3" t="str">
        <f>_xlfn.XLOOKUP(Table4[[#This Row],[idCategory3]],Table1[ID],Table1[Titel],"",0)</f>
        <v>GRW-Kaution</v>
      </c>
      <c r="AI153" s="3" t="str">
        <f>_xlfn.XLOOKUP(Table4[[#This Row],[idCategory4]],Table1[ID],Table1[Titel],"",0)</f>
        <v>Einzahlung</v>
      </c>
      <c r="AJ153" s="3" t="str">
        <f>_xlfn.XLOOKUP(Table4[[#This Row],[idCategory5]],Table1[ID],Table1[Titel],"",0)</f>
        <v/>
      </c>
      <c r="AK153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Finanzierung,Kautionen,GRW-Kaution,Einzahlung</v>
      </c>
      <c r="AL153" s="3">
        <f>Sheet9!AG153</f>
        <v>0</v>
      </c>
      <c r="AM153" s="3">
        <f>Sheet9!AH153</f>
        <v>0</v>
      </c>
      <c r="AN153" s="3">
        <f>Sheet9!AI153</f>
        <v>0</v>
      </c>
      <c r="AO153" s="3">
        <f>Sheet9!AJ153</f>
        <v>0</v>
      </c>
      <c r="AP153" s="3">
        <f>Sheet9!AK153</f>
        <v>0</v>
      </c>
      <c r="AQ153" s="3">
        <f>Sheet9!AL153</f>
        <v>0</v>
      </c>
      <c r="AR153" s="3">
        <f>Sheet9!AM153</f>
        <v>0</v>
      </c>
      <c r="AS153" s="3">
        <f>Sheet9!AN153</f>
        <v>0</v>
      </c>
      <c r="AT153" s="3">
        <f>Sheet9!AO153</f>
        <v>0</v>
      </c>
      <c r="AU153" s="3">
        <f>Sheet9!AP153</f>
        <v>0</v>
      </c>
      <c r="AV153" s="3">
        <f>Sheet9!AQ153</f>
        <v>0</v>
      </c>
      <c r="AW153" s="3">
        <f>Sheet9!AR153</f>
        <v>0</v>
      </c>
      <c r="AX153" s="3">
        <f>Sheet9!AS153</f>
        <v>0</v>
      </c>
      <c r="AY153" s="3">
        <f>Sheet9!AT153</f>
        <v>0</v>
      </c>
      <c r="AZ153" s="3">
        <f>Sheet9!AU153</f>
        <v>0</v>
      </c>
      <c r="BA153" s="3">
        <f>Sheet9!AV153</f>
        <v>0</v>
      </c>
      <c r="BB153" s="3">
        <f>Sheet9!AW153</f>
        <v>0</v>
      </c>
      <c r="BC153" s="3">
        <f>Sheet9!AX153</f>
        <v>0</v>
      </c>
      <c r="BD153" s="3">
        <f>Sheet9!AY153</f>
        <v>0</v>
      </c>
      <c r="BE153" s="3">
        <f>Sheet9!AZ153</f>
        <v>0</v>
      </c>
      <c r="BF153" s="3">
        <f>Sheet9!BA153</f>
        <v>0</v>
      </c>
      <c r="BG153" s="3">
        <f>Sheet9!BB153</f>
        <v>0</v>
      </c>
      <c r="BH153" s="3">
        <f>Sheet9!BC153</f>
        <v>0</v>
      </c>
      <c r="BI153" s="3">
        <f>Sheet9!BD153</f>
        <v>0</v>
      </c>
      <c r="BJ153" s="3">
        <f>Sheet9!BE153</f>
        <v>0</v>
      </c>
      <c r="BK153" s="3">
        <f>Sheet9!BF153</f>
        <v>0</v>
      </c>
      <c r="BL153" s="3">
        <f>Sheet9!BG153</f>
        <v>0</v>
      </c>
      <c r="BM153" s="3">
        <f>Sheet9!BH153</f>
        <v>0</v>
      </c>
      <c r="BN153" s="3">
        <f>Sheet9!BI153</f>
        <v>0</v>
      </c>
      <c r="BO153" s="3">
        <f>Sheet9!BJ153</f>
        <v>0</v>
      </c>
      <c r="BP153" s="3">
        <f>Sheet9!BK153</f>
        <v>0</v>
      </c>
      <c r="BQ153" s="3">
        <f>Sheet9!BL153</f>
        <v>0</v>
      </c>
      <c r="BR153" s="3">
        <f>Sheet9!BM153</f>
        <v>0</v>
      </c>
      <c r="BS153" s="3">
        <f>Sheet9!BN153</f>
        <v>0</v>
      </c>
      <c r="BT153" s="3">
        <f>Sheet9!BO153</f>
        <v>0</v>
      </c>
      <c r="BU153" s="3">
        <f>Sheet9!BP153</f>
        <v>0</v>
      </c>
      <c r="BV153" s="3">
        <f>Sheet9!BQ153</f>
        <v>0</v>
      </c>
      <c r="BW153" s="3">
        <f>Sheet9!BR153</f>
        <v>0</v>
      </c>
      <c r="BX153" s="3">
        <f>Sheet9!BS153</f>
        <v>0</v>
      </c>
      <c r="BY153" s="3">
        <f>Sheet9!BT153</f>
        <v>0</v>
      </c>
      <c r="BZ153" s="3">
        <f>Sheet9!BU153</f>
        <v>0</v>
      </c>
      <c r="CA153" s="3" t="s">
        <v>1671</v>
      </c>
      <c r="CB153" s="3" t="str">
        <f>Table4[[#This Row],[ID]]</f>
        <v>{F5A6027A-BB1E-411A-A2F0-E2F5078D4268}</v>
      </c>
      <c r="CC153" s="3" t="str">
        <f>_xlfn.XLOOKUP(Table4[[#This Row],[idElementDefinition]],Table5[idElementDefinition],Table5[idElementValue],"",0)</f>
        <v/>
      </c>
    </row>
    <row r="154" spans="1:81" hidden="1" x14ac:dyDescent="0.25">
      <c r="A154" s="3">
        <f>_xlfn.NUMBERVALUE(Table4[[#This Row],[Title]])</f>
        <v>153</v>
      </c>
      <c r="B154" t="s">
        <v>1033</v>
      </c>
      <c r="C154" t="s">
        <v>191</v>
      </c>
      <c r="D154" t="s">
        <v>1412</v>
      </c>
      <c r="E154" t="s">
        <v>1431</v>
      </c>
      <c r="F154" t="s">
        <v>1443</v>
      </c>
      <c r="G154" t="s">
        <v>1406</v>
      </c>
      <c r="I154" t="s">
        <v>209</v>
      </c>
      <c r="J154" t="s">
        <v>1034</v>
      </c>
      <c r="K154">
        <v>2</v>
      </c>
      <c r="L154">
        <v>50</v>
      </c>
      <c r="M154" t="s">
        <v>312</v>
      </c>
      <c r="N154">
        <v>1800</v>
      </c>
      <c r="O154">
        <v>1350</v>
      </c>
      <c r="P154">
        <v>1</v>
      </c>
      <c r="R154">
        <v>0</v>
      </c>
      <c r="U154" t="s">
        <v>569</v>
      </c>
      <c r="W154" t="s">
        <v>1183</v>
      </c>
      <c r="X154" t="s">
        <v>1019</v>
      </c>
      <c r="Y154" t="s">
        <v>754</v>
      </c>
      <c r="AD154">
        <v>0</v>
      </c>
      <c r="AE154">
        <v>0</v>
      </c>
      <c r="AF154" t="str">
        <f>_xlfn.XLOOKUP(Table4[[#This Row],[idCategory1]],Table1[ID],Table1[Titel],"",0)</f>
        <v>Finanzierung</v>
      </c>
      <c r="AG154" t="str">
        <f>_xlfn.XLOOKUP(Table4[[#This Row],[idCategory2]],Table1[ID],Table1[Titel],"",0)</f>
        <v>Kautionen</v>
      </c>
      <c r="AH154" t="str">
        <f>_xlfn.XLOOKUP(Table4[[#This Row],[idCategory3]],Table1[ID],Table1[Titel],"",0)</f>
        <v>Mietkaution</v>
      </c>
      <c r="AI154" t="str">
        <f>_xlfn.XLOOKUP(Table4[[#This Row],[idCategory4]],Table1[ID],Table1[Titel],"",0)</f>
        <v>Einzahlung</v>
      </c>
      <c r="AJ154" t="str">
        <f>_xlfn.XLOOKUP(Table4[[#This Row],[idCategory5]],Table1[ID],Table1[Titel],"",0)</f>
        <v/>
      </c>
      <c r="AK154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Finanzierung,Kautionen,Mietkaution,Einzahlung</v>
      </c>
      <c r="AL154" s="3">
        <f>Sheet9!AG154</f>
        <v>0</v>
      </c>
      <c r="AM154" s="3">
        <f>Sheet9!AH154</f>
        <v>0</v>
      </c>
      <c r="AN154" s="3">
        <f>Sheet9!AI154</f>
        <v>0</v>
      </c>
      <c r="AO154" s="3">
        <f>Sheet9!AJ154</f>
        <v>0</v>
      </c>
      <c r="AP154" s="3">
        <f>Sheet9!AK154</f>
        <v>0</v>
      </c>
      <c r="AQ154" s="3">
        <f>Sheet9!AL154</f>
        <v>0</v>
      </c>
      <c r="AR154" s="3">
        <f>Sheet9!AM154</f>
        <v>0</v>
      </c>
      <c r="AS154" s="3">
        <f>Sheet9!AN154</f>
        <v>0</v>
      </c>
      <c r="AT154" s="3">
        <f>Sheet9!AO154</f>
        <v>0</v>
      </c>
      <c r="AU154" s="3">
        <f>Sheet9!AP154</f>
        <v>0</v>
      </c>
      <c r="AV154" s="3">
        <f>Sheet9!AQ154</f>
        <v>0</v>
      </c>
      <c r="AW154" s="3">
        <f>Sheet9!AR154</f>
        <v>0</v>
      </c>
      <c r="AX154" s="3">
        <f>Sheet9!AS154</f>
        <v>0</v>
      </c>
      <c r="AY154" s="3">
        <f>Sheet9!AT154</f>
        <v>0</v>
      </c>
      <c r="AZ154" s="3">
        <f>Sheet9!AU154</f>
        <v>0</v>
      </c>
      <c r="BA154" s="3">
        <f>Sheet9!AV154</f>
        <v>0</v>
      </c>
      <c r="BB154" s="3">
        <f>Sheet9!AW154</f>
        <v>0</v>
      </c>
      <c r="BC154" s="3">
        <f>Sheet9!AX154</f>
        <v>0</v>
      </c>
      <c r="BD154" s="3">
        <f>Sheet9!AY154</f>
        <v>0</v>
      </c>
      <c r="BE154" s="3">
        <f>Sheet9!AZ154</f>
        <v>0</v>
      </c>
      <c r="BF154" s="3">
        <f>Sheet9!BA154</f>
        <v>0</v>
      </c>
      <c r="BG154" s="3">
        <f>Sheet9!BB154</f>
        <v>0</v>
      </c>
      <c r="BH154" s="3">
        <f>Sheet9!BC154</f>
        <v>0</v>
      </c>
      <c r="BI154" s="3">
        <f>Sheet9!BD154</f>
        <v>0</v>
      </c>
      <c r="BJ154" s="3">
        <f>Sheet9!BE154</f>
        <v>0</v>
      </c>
      <c r="BK154" s="3">
        <f>Sheet9!BF154</f>
        <v>0</v>
      </c>
      <c r="BL154" s="3">
        <f>Sheet9!BG154</f>
        <v>0</v>
      </c>
      <c r="BM154" s="3">
        <f>Sheet9!BH154</f>
        <v>0</v>
      </c>
      <c r="BN154" s="3">
        <f>Sheet9!BI154</f>
        <v>0</v>
      </c>
      <c r="BO154" s="3">
        <f>Sheet9!BJ154</f>
        <v>0</v>
      </c>
      <c r="BP154" s="3">
        <f>Sheet9!BK154</f>
        <v>0</v>
      </c>
      <c r="BQ154" s="3">
        <f>Sheet9!BL154</f>
        <v>0</v>
      </c>
      <c r="BR154" s="3">
        <f>Sheet9!BM154</f>
        <v>0</v>
      </c>
      <c r="BS154" s="3">
        <f>Sheet9!BN154</f>
        <v>0</v>
      </c>
      <c r="BT154" s="3">
        <f>Sheet9!BO154</f>
        <v>0</v>
      </c>
      <c r="BU154" s="3">
        <f>Sheet9!BP154</f>
        <v>0</v>
      </c>
      <c r="BV154" s="3">
        <f>Sheet9!BQ154</f>
        <v>0</v>
      </c>
      <c r="BW154" s="3">
        <f>Sheet9!BR154</f>
        <v>0</v>
      </c>
      <c r="BX154" s="3">
        <f>Sheet9!BS154</f>
        <v>0</v>
      </c>
      <c r="BY154" s="3">
        <f>Sheet9!BT154</f>
        <v>0</v>
      </c>
      <c r="BZ154" s="3">
        <f>Sheet9!BU154</f>
        <v>0</v>
      </c>
      <c r="CA154" s="3" t="s">
        <v>1671</v>
      </c>
      <c r="CB154" s="3" t="str">
        <f>Table4[[#This Row],[ID]]</f>
        <v>{66F490E3-F9ED-4146-AD3D-89E26DE14D72}</v>
      </c>
      <c r="CC154" s="3" t="str">
        <f>_xlfn.XLOOKUP(Table4[[#This Row],[idElementDefinition]],Table5[idElementDefinition],Table5[idElementValue],"",0)</f>
        <v/>
      </c>
    </row>
    <row r="155" spans="1:81" hidden="1" x14ac:dyDescent="0.25">
      <c r="A155" s="3">
        <f>_xlfn.NUMBERVALUE(Table4[[#This Row],[Title]])</f>
        <v>154</v>
      </c>
      <c r="B155" s="3" t="s">
        <v>1136</v>
      </c>
      <c r="C155" t="s">
        <v>191</v>
      </c>
      <c r="D155" t="s">
        <v>1412</v>
      </c>
      <c r="E155" t="s">
        <v>1431</v>
      </c>
      <c r="F155" t="s">
        <v>1512</v>
      </c>
      <c r="G155" t="s">
        <v>1406</v>
      </c>
      <c r="I155" t="s">
        <v>209</v>
      </c>
      <c r="J155" t="s">
        <v>1137</v>
      </c>
      <c r="K155">
        <v>2</v>
      </c>
      <c r="L155">
        <v>50</v>
      </c>
      <c r="M155" t="s">
        <v>312</v>
      </c>
      <c r="N155">
        <v>1800</v>
      </c>
      <c r="O155">
        <v>1350</v>
      </c>
      <c r="P155">
        <v>1</v>
      </c>
      <c r="R155">
        <v>0</v>
      </c>
      <c r="U155" s="3" t="s">
        <v>824</v>
      </c>
      <c r="W155" t="s">
        <v>1183</v>
      </c>
      <c r="X155" t="s">
        <v>1019</v>
      </c>
      <c r="Y155" t="s">
        <v>754</v>
      </c>
      <c r="AD155">
        <v>0</v>
      </c>
      <c r="AE155">
        <v>0</v>
      </c>
      <c r="AF155" s="3" t="str">
        <f>_xlfn.XLOOKUP(Table4[[#This Row],[idCategory1]],Table1[ID],Table1[Titel],"",0)</f>
        <v>Finanzierung</v>
      </c>
      <c r="AG155" s="3" t="str">
        <f>_xlfn.XLOOKUP(Table4[[#This Row],[idCategory2]],Table1[ID],Table1[Titel],"",0)</f>
        <v>Kautionen</v>
      </c>
      <c r="AH155" s="3" t="str">
        <f>_xlfn.XLOOKUP(Table4[[#This Row],[idCategory3]],Table1[ID],Table1[Titel],"",0)</f>
        <v>Umweltkautionen</v>
      </c>
      <c r="AI155" s="3" t="str">
        <f>_xlfn.XLOOKUP(Table4[[#This Row],[idCategory4]],Table1[ID],Table1[Titel],"",0)</f>
        <v>Einzahlung</v>
      </c>
      <c r="AJ155" s="3" t="str">
        <f>_xlfn.XLOOKUP(Table4[[#This Row],[idCategory5]],Table1[ID],Table1[Titel],"",0)</f>
        <v/>
      </c>
      <c r="AK155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Finanzierung,Kautionen,Umweltkautionen,Einzahlung</v>
      </c>
      <c r="AL155" s="3">
        <f>Sheet9!AG155</f>
        <v>0</v>
      </c>
      <c r="AM155" s="3">
        <f>Sheet9!AH155</f>
        <v>0</v>
      </c>
      <c r="AN155" s="3">
        <f>Sheet9!AI155</f>
        <v>0</v>
      </c>
      <c r="AO155" s="3">
        <f>Sheet9!AJ155</f>
        <v>0</v>
      </c>
      <c r="AP155" s="3">
        <f>Sheet9!AK155</f>
        <v>0</v>
      </c>
      <c r="AQ155" s="3">
        <f>Sheet9!AL155</f>
        <v>0</v>
      </c>
      <c r="AR155" s="3">
        <f>Sheet9!AM155</f>
        <v>0</v>
      </c>
      <c r="AS155" s="3">
        <f>Sheet9!AN155</f>
        <v>0</v>
      </c>
      <c r="AT155" s="3">
        <f>Sheet9!AO155</f>
        <v>0</v>
      </c>
      <c r="AU155" s="3">
        <f>Sheet9!AP155</f>
        <v>0</v>
      </c>
      <c r="AV155" s="3">
        <f>Sheet9!AQ155</f>
        <v>0</v>
      </c>
      <c r="AW155" s="3">
        <f>Sheet9!AR155</f>
        <v>0</v>
      </c>
      <c r="AX155" s="3">
        <f>Sheet9!AS155</f>
        <v>0</v>
      </c>
      <c r="AY155" s="3">
        <f>Sheet9!AT155</f>
        <v>0</v>
      </c>
      <c r="AZ155" s="3">
        <f>Sheet9!AU155</f>
        <v>0</v>
      </c>
      <c r="BA155" s="3">
        <f>Sheet9!AV155</f>
        <v>0</v>
      </c>
      <c r="BB155" s="3">
        <f>Sheet9!AW155</f>
        <v>0</v>
      </c>
      <c r="BC155" s="3">
        <f>Sheet9!AX155</f>
        <v>0</v>
      </c>
      <c r="BD155" s="3">
        <f>Sheet9!AY155</f>
        <v>0</v>
      </c>
      <c r="BE155" s="3">
        <f>Sheet9!AZ155</f>
        <v>0</v>
      </c>
      <c r="BF155" s="3">
        <f>Sheet9!BA155</f>
        <v>0</v>
      </c>
      <c r="BG155" s="3">
        <f>Sheet9!BB155</f>
        <v>0</v>
      </c>
      <c r="BH155" s="3">
        <f>Sheet9!BC155</f>
        <v>0</v>
      </c>
      <c r="BI155" s="3">
        <f>Sheet9!BD155</f>
        <v>0</v>
      </c>
      <c r="BJ155" s="3">
        <f>Sheet9!BE155</f>
        <v>0</v>
      </c>
      <c r="BK155" s="3">
        <f>Sheet9!BF155</f>
        <v>0</v>
      </c>
      <c r="BL155" s="3">
        <f>Sheet9!BG155</f>
        <v>0</v>
      </c>
      <c r="BM155" s="3">
        <f>Sheet9!BH155</f>
        <v>0</v>
      </c>
      <c r="BN155" s="3">
        <f>Sheet9!BI155</f>
        <v>0</v>
      </c>
      <c r="BO155" s="3">
        <f>Sheet9!BJ155</f>
        <v>0</v>
      </c>
      <c r="BP155" s="3">
        <f>Sheet9!BK155</f>
        <v>0</v>
      </c>
      <c r="BQ155" s="3">
        <f>Sheet9!BL155</f>
        <v>0</v>
      </c>
      <c r="BR155" s="3">
        <f>Sheet9!BM155</f>
        <v>0</v>
      </c>
      <c r="BS155" s="3">
        <f>Sheet9!BN155</f>
        <v>0</v>
      </c>
      <c r="BT155" s="3">
        <f>Sheet9!BO155</f>
        <v>0</v>
      </c>
      <c r="BU155" s="3">
        <f>Sheet9!BP155</f>
        <v>0</v>
      </c>
      <c r="BV155" s="3">
        <f>Sheet9!BQ155</f>
        <v>0</v>
      </c>
      <c r="BW155" s="3">
        <f>Sheet9!BR155</f>
        <v>0</v>
      </c>
      <c r="BX155" s="3">
        <f>Sheet9!BS155</f>
        <v>0</v>
      </c>
      <c r="BY155" s="3">
        <f>Sheet9!BT155</f>
        <v>0</v>
      </c>
      <c r="BZ155" s="3">
        <f>Sheet9!BU155</f>
        <v>0</v>
      </c>
      <c r="CA155" s="3" t="s">
        <v>1671</v>
      </c>
      <c r="CB155" s="3" t="str">
        <f>Table4[[#This Row],[ID]]</f>
        <v>{AB5C9C6E-0129-4988-A8D0-AF9012D40B89}</v>
      </c>
      <c r="CC155" s="3" t="str">
        <f>_xlfn.XLOOKUP(Table4[[#This Row],[idElementDefinition]],Table5[idElementDefinition],Table5[idElementValue],"",0)</f>
        <v/>
      </c>
    </row>
    <row r="156" spans="1:81" hidden="1" x14ac:dyDescent="0.25">
      <c r="A156" s="3">
        <f>_xlfn.NUMBERVALUE(Table4[[#This Row],[Title]])</f>
        <v>155</v>
      </c>
      <c r="B156" s="3" t="s">
        <v>1261</v>
      </c>
      <c r="C156" t="s">
        <v>191</v>
      </c>
      <c r="D156" t="s">
        <v>1463</v>
      </c>
      <c r="E156" t="s">
        <v>1417</v>
      </c>
      <c r="F156" t="s">
        <v>1374</v>
      </c>
      <c r="I156" t="s">
        <v>209</v>
      </c>
      <c r="J156" t="s">
        <v>1262</v>
      </c>
      <c r="K156">
        <v>2</v>
      </c>
      <c r="L156">
        <v>50</v>
      </c>
      <c r="M156" t="s">
        <v>312</v>
      </c>
      <c r="N156">
        <v>1800</v>
      </c>
      <c r="O156">
        <v>6303</v>
      </c>
      <c r="P156">
        <v>1</v>
      </c>
      <c r="R156">
        <v>0</v>
      </c>
      <c r="U156" s="3" t="s">
        <v>1060</v>
      </c>
      <c r="W156" t="s">
        <v>1183</v>
      </c>
      <c r="X156" t="s">
        <v>1019</v>
      </c>
      <c r="Y156" t="s">
        <v>754</v>
      </c>
      <c r="Z156" t="s">
        <v>981</v>
      </c>
      <c r="AD156">
        <v>0</v>
      </c>
      <c r="AE156">
        <v>0</v>
      </c>
      <c r="AF156" s="3" t="str">
        <f>_xlfn.XLOOKUP(Table4[[#This Row],[idCategory1]],Table1[ID],Table1[Titel],"",0)</f>
        <v>Overhead</v>
      </c>
      <c r="AG156" s="3" t="str">
        <f>_xlfn.XLOOKUP(Table4[[#This Row],[idCategory2]],Table1[ID],Table1[Titel],"",0)</f>
        <v>Fremdleistungen</v>
      </c>
      <c r="AH156" s="3" t="str">
        <f>_xlfn.XLOOKUP(Table4[[#This Row],[idCategory3]],Table1[ID],Table1[Titel],"",0)</f>
        <v>Aufwand</v>
      </c>
      <c r="AI156" s="3" t="str">
        <f>_xlfn.XLOOKUP(Table4[[#This Row],[idCategory4]],Table1[ID],Table1[Titel],"",0)</f>
        <v/>
      </c>
      <c r="AJ156" s="3" t="str">
        <f>_xlfn.XLOOKUP(Table4[[#This Row],[idCategory5]],Table1[ID],Table1[Titel],"",0)</f>
        <v/>
      </c>
      <c r="AK156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Overhead,Fremdleistungen,Aufwand</v>
      </c>
      <c r="AL156" s="3">
        <f>Sheet9!AG156</f>
        <v>0</v>
      </c>
      <c r="AM156" s="3">
        <f>Sheet9!AH156</f>
        <v>0</v>
      </c>
      <c r="AN156" s="3">
        <f>Sheet9!AI156</f>
        <v>0</v>
      </c>
      <c r="AO156" s="3">
        <f>Sheet9!AJ156</f>
        <v>0</v>
      </c>
      <c r="AP156" s="3">
        <f>Sheet9!AK156</f>
        <v>0</v>
      </c>
      <c r="AQ156" s="3">
        <f>Sheet9!AL156</f>
        <v>0</v>
      </c>
      <c r="AR156" s="3">
        <f>Sheet9!AM156</f>
        <v>0</v>
      </c>
      <c r="AS156" s="3">
        <f>Sheet9!AN156</f>
        <v>0</v>
      </c>
      <c r="AT156" s="3">
        <f>Sheet9!AO156</f>
        <v>0</v>
      </c>
      <c r="AU156" s="3">
        <f>Sheet9!AP156</f>
        <v>0</v>
      </c>
      <c r="AV156" s="3">
        <f>Sheet9!AQ156</f>
        <v>0</v>
      </c>
      <c r="AW156" s="3">
        <f>Sheet9!AR156</f>
        <v>0</v>
      </c>
      <c r="AX156" s="3">
        <f>Sheet9!AS156</f>
        <v>0</v>
      </c>
      <c r="AY156" s="3">
        <f>Sheet9!AT156</f>
        <v>0</v>
      </c>
      <c r="AZ156" s="3">
        <f>Sheet9!AU156</f>
        <v>0</v>
      </c>
      <c r="BA156" s="3">
        <f>Sheet9!AV156</f>
        <v>0</v>
      </c>
      <c r="BB156" s="3">
        <f>Sheet9!AW156</f>
        <v>0</v>
      </c>
      <c r="BC156" s="3">
        <f>Sheet9!AX156</f>
        <v>0</v>
      </c>
      <c r="BD156" s="3">
        <f>Sheet9!AY156</f>
        <v>0</v>
      </c>
      <c r="BE156" s="3">
        <f>Sheet9!AZ156</f>
        <v>0</v>
      </c>
      <c r="BF156" s="3">
        <f>Sheet9!BA156</f>
        <v>0</v>
      </c>
      <c r="BG156" s="3">
        <f>Sheet9!BB156</f>
        <v>0</v>
      </c>
      <c r="BH156" s="3">
        <f>Sheet9!BC156</f>
        <v>0</v>
      </c>
      <c r="BI156" s="3">
        <f>Sheet9!BD156</f>
        <v>0</v>
      </c>
      <c r="BJ156" s="3">
        <f>Sheet9!BE156</f>
        <v>0</v>
      </c>
      <c r="BK156" s="3">
        <f>Sheet9!BF156</f>
        <v>0</v>
      </c>
      <c r="BL156" s="3">
        <f>Sheet9!BG156</f>
        <v>0</v>
      </c>
      <c r="BM156" s="3">
        <f>Sheet9!BH156</f>
        <v>0</v>
      </c>
      <c r="BN156" s="3">
        <f>Sheet9!BI156</f>
        <v>0</v>
      </c>
      <c r="BO156" s="3">
        <f>Sheet9!BJ156</f>
        <v>0</v>
      </c>
      <c r="BP156" s="3">
        <f>Sheet9!BK156</f>
        <v>0</v>
      </c>
      <c r="BQ156" s="3">
        <f>Sheet9!BL156</f>
        <v>0</v>
      </c>
      <c r="BR156" s="3">
        <f>Sheet9!BM156</f>
        <v>0</v>
      </c>
      <c r="BS156" s="3">
        <f>Sheet9!BN156</f>
        <v>0</v>
      </c>
      <c r="BT156" s="3">
        <f>Sheet9!BO156</f>
        <v>0</v>
      </c>
      <c r="BU156" s="3">
        <f>Sheet9!BP156</f>
        <v>0</v>
      </c>
      <c r="BV156" s="3">
        <f>Sheet9!BQ156</f>
        <v>0</v>
      </c>
      <c r="BW156" s="3">
        <f>Sheet9!BR156</f>
        <v>0</v>
      </c>
      <c r="BX156" s="3">
        <f>Sheet9!BS156</f>
        <v>0</v>
      </c>
      <c r="BY156" s="3">
        <f>Sheet9!BT156</f>
        <v>0</v>
      </c>
      <c r="BZ156" s="3">
        <f>Sheet9!BU156</f>
        <v>0</v>
      </c>
      <c r="CA156" s="3" t="s">
        <v>1671</v>
      </c>
      <c r="CB156" s="3" t="str">
        <f>Table4[[#This Row],[ID]]</f>
        <v>{29B4A770-E012-4C1A-9E33-DF21194D7ECD}</v>
      </c>
      <c r="CC156" s="3" t="str">
        <f>_xlfn.XLOOKUP(Table4[[#This Row],[idElementDefinition]],Table5[idElementDefinition],Table5[idElementValue],"",0)</f>
        <v/>
      </c>
    </row>
    <row r="157" spans="1:81" hidden="1" x14ac:dyDescent="0.25">
      <c r="A157" s="3">
        <f>_xlfn.NUMBERVALUE(Table4[[#This Row],[Title]])</f>
        <v>156</v>
      </c>
      <c r="B157" t="s">
        <v>1060</v>
      </c>
      <c r="C157" t="s">
        <v>191</v>
      </c>
      <c r="D157" t="s">
        <v>1463</v>
      </c>
      <c r="E157" t="s">
        <v>1417</v>
      </c>
      <c r="J157" t="s">
        <v>653</v>
      </c>
      <c r="K157">
        <v>1</v>
      </c>
      <c r="L157">
        <v>10</v>
      </c>
      <c r="N157">
        <v>0</v>
      </c>
      <c r="O157">
        <v>0</v>
      </c>
      <c r="P157">
        <v>1</v>
      </c>
      <c r="R157">
        <v>0</v>
      </c>
      <c r="S157" t="s">
        <v>840</v>
      </c>
      <c r="T157" t="s">
        <v>1327</v>
      </c>
      <c r="AD157">
        <v>0</v>
      </c>
      <c r="AE157">
        <v>0</v>
      </c>
      <c r="AF157" t="str">
        <f>_xlfn.XLOOKUP(Table4[[#This Row],[idCategory1]],Table1[ID],Table1[Titel],"",0)</f>
        <v>Overhead</v>
      </c>
      <c r="AG157" t="str">
        <f>_xlfn.XLOOKUP(Table4[[#This Row],[idCategory2]],Table1[ID],Table1[Titel],"",0)</f>
        <v>Fremdleistungen</v>
      </c>
      <c r="AH157" t="str">
        <f>_xlfn.XLOOKUP(Table4[[#This Row],[idCategory3]],Table1[ID],Table1[Titel],"",0)</f>
        <v/>
      </c>
      <c r="AI157" t="str">
        <f>_xlfn.XLOOKUP(Table4[[#This Row],[idCategory4]],Table1[ID],Table1[Titel],"",0)</f>
        <v/>
      </c>
      <c r="AJ157" t="str">
        <f>_xlfn.XLOOKUP(Table4[[#This Row],[idCategory5]],Table1[ID],Table1[Titel],"",0)</f>
        <v/>
      </c>
      <c r="AK157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Overhead,Fremdleistungen</v>
      </c>
      <c r="AL157" s="3">
        <f>Sheet9!AG157</f>
        <v>0</v>
      </c>
      <c r="AM157" s="3">
        <f>Sheet9!AH157</f>
        <v>0</v>
      </c>
      <c r="AN157" s="3">
        <f>Sheet9!AI157</f>
        <v>0</v>
      </c>
      <c r="AO157" s="3" t="b">
        <f>Sheet9!AJ157</f>
        <v>0</v>
      </c>
      <c r="AP157" s="3">
        <f>Sheet9!AK157</f>
        <v>0</v>
      </c>
      <c r="AQ157" s="3">
        <f>Sheet9!AL157</f>
        <v>0</v>
      </c>
      <c r="AR157" s="3">
        <f>Sheet9!AM157</f>
        <v>0</v>
      </c>
      <c r="AS157" s="3">
        <f>Sheet9!AN157</f>
        <v>0</v>
      </c>
      <c r="AT157" s="3">
        <f>Sheet9!AO157</f>
        <v>0</v>
      </c>
      <c r="AU157" s="3">
        <f>Sheet9!AP157</f>
        <v>0</v>
      </c>
      <c r="AV157" s="3">
        <f>Sheet9!AQ157</f>
        <v>0</v>
      </c>
      <c r="AW157" s="3">
        <f>Sheet9!AR157</f>
        <v>0</v>
      </c>
      <c r="AX157" s="3">
        <f>Sheet9!AS157</f>
        <v>0</v>
      </c>
      <c r="AY157" s="3">
        <f>Sheet9!AT157</f>
        <v>0</v>
      </c>
      <c r="AZ157" s="3">
        <f>Sheet9!AU157</f>
        <v>0</v>
      </c>
      <c r="BA157" s="3">
        <f>Sheet9!AV157</f>
        <v>0</v>
      </c>
      <c r="BB157" s="3">
        <f>Sheet9!AW157</f>
        <v>0</v>
      </c>
      <c r="BC157" s="3">
        <f>Sheet9!AX157</f>
        <v>0</v>
      </c>
      <c r="BD157" s="3">
        <f>Sheet9!AY157</f>
        <v>0</v>
      </c>
      <c r="BE157" s="3">
        <f>Sheet9!AZ157</f>
        <v>0</v>
      </c>
      <c r="BF157" s="3">
        <f>Sheet9!BA157</f>
        <v>0</v>
      </c>
      <c r="BG157" s="3">
        <f>Sheet9!BB157</f>
        <v>0</v>
      </c>
      <c r="BH157" s="3">
        <f>Sheet9!BC157</f>
        <v>0</v>
      </c>
      <c r="BI157" s="3">
        <f>Sheet9!BD157</f>
        <v>0</v>
      </c>
      <c r="BJ157" s="3">
        <f>Sheet9!BE157</f>
        <v>0</v>
      </c>
      <c r="BK157" s="3">
        <f>Sheet9!BF157</f>
        <v>0</v>
      </c>
      <c r="BL157" s="3">
        <f>Sheet9!BG157</f>
        <v>0</v>
      </c>
      <c r="BM157" s="3">
        <f>Sheet9!BH157</f>
        <v>0</v>
      </c>
      <c r="BN157" s="3">
        <f>Sheet9!BI157</f>
        <v>0</v>
      </c>
      <c r="BO157" s="3">
        <f>Sheet9!BJ157</f>
        <v>0</v>
      </c>
      <c r="BP157" s="3">
        <f>Sheet9!BK157</f>
        <v>0</v>
      </c>
      <c r="BQ157" s="3">
        <f>Sheet9!BL157</f>
        <v>0</v>
      </c>
      <c r="BR157" s="3">
        <f>Sheet9!BM157</f>
        <v>0</v>
      </c>
      <c r="BS157" s="3">
        <f>Sheet9!BN157</f>
        <v>0</v>
      </c>
      <c r="BT157" s="3">
        <f>Sheet9!BO157</f>
        <v>0</v>
      </c>
      <c r="BU157" s="3">
        <f>Sheet9!BP157</f>
        <v>0</v>
      </c>
      <c r="BV157" s="3">
        <f>Sheet9!BQ157</f>
        <v>0</v>
      </c>
      <c r="BW157" s="3">
        <f>Sheet9!BR157</f>
        <v>0</v>
      </c>
      <c r="BX157" s="3">
        <f>Sheet9!BS157</f>
        <v>0</v>
      </c>
      <c r="BY157" s="3">
        <f>Sheet9!BT157</f>
        <v>0</v>
      </c>
      <c r="BZ157" s="3">
        <f>Sheet9!BU157</f>
        <v>0</v>
      </c>
      <c r="CA157" s="3" t="s">
        <v>1671</v>
      </c>
      <c r="CB157" s="3" t="str">
        <f>Table4[[#This Row],[ID]]</f>
        <v>{F2775BB8-127E-4C1D-A2B7-949AF5B80B8D}</v>
      </c>
      <c r="CC157" s="3" t="str">
        <f>_xlfn.XLOOKUP(Table4[[#This Row],[idElementDefinition]],Table5[idElementDefinition],Table5[idElementValue],"",0)</f>
        <v>{45D578D9-9884-43A7-B180-1BA927767FE9}</v>
      </c>
    </row>
    <row r="158" spans="1:81" hidden="1" x14ac:dyDescent="0.25">
      <c r="A158" s="3">
        <f>_xlfn.NUMBERVALUE(Table4[[#This Row],[Title]])</f>
        <v>157</v>
      </c>
      <c r="B158" t="s">
        <v>581</v>
      </c>
      <c r="C158" t="s">
        <v>191</v>
      </c>
      <c r="D158" t="s">
        <v>1463</v>
      </c>
      <c r="E158" t="s">
        <v>1464</v>
      </c>
      <c r="F158" t="s">
        <v>1419</v>
      </c>
      <c r="I158" t="s">
        <v>209</v>
      </c>
      <c r="J158" t="s">
        <v>582</v>
      </c>
      <c r="K158">
        <v>2</v>
      </c>
      <c r="L158">
        <v>50</v>
      </c>
      <c r="M158" t="s">
        <v>381</v>
      </c>
      <c r="N158">
        <v>1800</v>
      </c>
      <c r="O158">
        <v>6095</v>
      </c>
      <c r="P158">
        <v>1</v>
      </c>
      <c r="R158">
        <v>0</v>
      </c>
      <c r="U158" t="s">
        <v>954</v>
      </c>
      <c r="W158" t="s">
        <v>1183</v>
      </c>
      <c r="X158" t="s">
        <v>1019</v>
      </c>
      <c r="Y158" t="s">
        <v>754</v>
      </c>
      <c r="Z158" t="s">
        <v>981</v>
      </c>
      <c r="AD158">
        <v>0</v>
      </c>
      <c r="AE158">
        <v>0</v>
      </c>
      <c r="AF158" t="str">
        <f>_xlfn.XLOOKUP(Table4[[#This Row],[idCategory1]],Table1[ID],Table1[Titel],"",0)</f>
        <v>Overhead</v>
      </c>
      <c r="AG158" t="str">
        <f>_xlfn.XLOOKUP(Table4[[#This Row],[idCategory2]],Table1[ID],Table1[Titel],"",0)</f>
        <v>Personal</v>
      </c>
      <c r="AH158" t="str">
        <f>_xlfn.XLOOKUP(Table4[[#This Row],[idCategory3]],Table1[ID],Table1[Titel],"",0)</f>
        <v>Gehalt</v>
      </c>
      <c r="AI158" t="str">
        <f>_xlfn.XLOOKUP(Table4[[#This Row],[idCategory4]],Table1[ID],Table1[Titel],"",0)</f>
        <v/>
      </c>
      <c r="AJ158" t="str">
        <f>_xlfn.XLOOKUP(Table4[[#This Row],[idCategory5]],Table1[ID],Table1[Titel],"",0)</f>
        <v/>
      </c>
      <c r="AK158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Overhead,Personal,Gehalt</v>
      </c>
      <c r="AL158" s="3">
        <f>Sheet9!AG158</f>
        <v>0</v>
      </c>
      <c r="AM158" s="3">
        <f>Sheet9!AH158</f>
        <v>0</v>
      </c>
      <c r="AN158" s="3">
        <f>Sheet9!AI158</f>
        <v>0</v>
      </c>
      <c r="AO158" s="3">
        <f>Sheet9!AJ158</f>
        <v>0</v>
      </c>
      <c r="AP158" s="3">
        <f>Sheet9!AK158</f>
        <v>0</v>
      </c>
      <c r="AQ158" s="3">
        <f>Sheet9!AL158</f>
        <v>0</v>
      </c>
      <c r="AR158" s="3">
        <f>Sheet9!AM158</f>
        <v>0</v>
      </c>
      <c r="AS158" s="3">
        <f>Sheet9!AN158</f>
        <v>0</v>
      </c>
      <c r="AT158" s="3">
        <f>Sheet9!AO158</f>
        <v>0</v>
      </c>
      <c r="AU158" s="3">
        <f>Sheet9!AP158</f>
        <v>0</v>
      </c>
      <c r="AV158" s="3">
        <f>Sheet9!AQ158</f>
        <v>0</v>
      </c>
      <c r="AW158" s="3">
        <f>Sheet9!AR158</f>
        <v>0</v>
      </c>
      <c r="AX158" s="3">
        <f>Sheet9!AS158</f>
        <v>0</v>
      </c>
      <c r="AY158" s="3">
        <f>Sheet9!AT158</f>
        <v>0</v>
      </c>
      <c r="AZ158" s="3">
        <f>Sheet9!AU158</f>
        <v>0</v>
      </c>
      <c r="BA158" s="3">
        <f>Sheet9!AV158</f>
        <v>0</v>
      </c>
      <c r="BB158" s="3">
        <f>Sheet9!AW158</f>
        <v>0</v>
      </c>
      <c r="BC158" s="3">
        <f>Sheet9!AX158</f>
        <v>0</v>
      </c>
      <c r="BD158" s="3">
        <f>Sheet9!AY158</f>
        <v>0</v>
      </c>
      <c r="BE158" s="3">
        <f>Sheet9!AZ158</f>
        <v>0</v>
      </c>
      <c r="BF158" s="3">
        <f>Sheet9!BA158</f>
        <v>0</v>
      </c>
      <c r="BG158" s="3">
        <f>Sheet9!BB158</f>
        <v>0</v>
      </c>
      <c r="BH158" s="3">
        <f>Sheet9!BC158</f>
        <v>0</v>
      </c>
      <c r="BI158" s="3">
        <f>Sheet9!BD158</f>
        <v>0</v>
      </c>
      <c r="BJ158" s="3">
        <f>Sheet9!BE158</f>
        <v>0</v>
      </c>
      <c r="BK158" s="3">
        <f>Sheet9!BF158</f>
        <v>0</v>
      </c>
      <c r="BL158" s="3">
        <f>Sheet9!BG158</f>
        <v>0</v>
      </c>
      <c r="BM158" s="3">
        <f>Sheet9!BH158</f>
        <v>0</v>
      </c>
      <c r="BN158" s="3">
        <f>Sheet9!BI158</f>
        <v>0</v>
      </c>
      <c r="BO158" s="3">
        <f>Sheet9!BJ158</f>
        <v>0</v>
      </c>
      <c r="BP158" s="3">
        <f>Sheet9!BK158</f>
        <v>0</v>
      </c>
      <c r="BQ158" s="3">
        <f>Sheet9!BL158</f>
        <v>0</v>
      </c>
      <c r="BR158" s="3">
        <f>Sheet9!BM158</f>
        <v>0</v>
      </c>
      <c r="BS158" s="3">
        <f>Sheet9!BN158</f>
        <v>0</v>
      </c>
      <c r="BT158" s="3">
        <f>Sheet9!BO158</f>
        <v>0</v>
      </c>
      <c r="BU158" s="3">
        <f>Sheet9!BP158</f>
        <v>0</v>
      </c>
      <c r="BV158" s="3">
        <f>Sheet9!BQ158</f>
        <v>0</v>
      </c>
      <c r="BW158" s="3">
        <f>Sheet9!BR158</f>
        <v>0</v>
      </c>
      <c r="BX158" s="3">
        <f>Sheet9!BS158</f>
        <v>0</v>
      </c>
      <c r="BY158" s="3">
        <f>Sheet9!BT158</f>
        <v>0</v>
      </c>
      <c r="BZ158" s="3">
        <f>Sheet9!BU158</f>
        <v>0</v>
      </c>
      <c r="CA158" s="3" t="s">
        <v>1671</v>
      </c>
      <c r="CB158" s="3" t="str">
        <f>Table4[[#This Row],[ID]]</f>
        <v>{A82EA7CC-2E26-431A-A310-0763C46E2352}</v>
      </c>
      <c r="CC158" s="3" t="str">
        <f>_xlfn.XLOOKUP(Table4[[#This Row],[idElementDefinition]],Table5[idElementDefinition],Table5[idElementValue],"",0)</f>
        <v/>
      </c>
    </row>
    <row r="159" spans="1:81" hidden="1" x14ac:dyDescent="0.25">
      <c r="A159" s="3">
        <f>_xlfn.NUMBERVALUE(Table4[[#This Row],[Title]])</f>
        <v>158</v>
      </c>
      <c r="B159" t="s">
        <v>780</v>
      </c>
      <c r="C159" t="s">
        <v>191</v>
      </c>
      <c r="D159" t="s">
        <v>1463</v>
      </c>
      <c r="E159" t="s">
        <v>1464</v>
      </c>
      <c r="F159" t="s">
        <v>1496</v>
      </c>
      <c r="I159" t="s">
        <v>209</v>
      </c>
      <c r="J159" t="s">
        <v>781</v>
      </c>
      <c r="K159">
        <v>2</v>
      </c>
      <c r="L159">
        <v>50</v>
      </c>
      <c r="M159" t="s">
        <v>383</v>
      </c>
      <c r="N159">
        <v>1800</v>
      </c>
      <c r="O159">
        <v>6110</v>
      </c>
      <c r="P159">
        <v>1</v>
      </c>
      <c r="R159">
        <v>0</v>
      </c>
      <c r="U159" t="s">
        <v>954</v>
      </c>
      <c r="W159" t="s">
        <v>1183</v>
      </c>
      <c r="X159" t="s">
        <v>1019</v>
      </c>
      <c r="Y159" t="s">
        <v>754</v>
      </c>
      <c r="Z159" t="s">
        <v>981</v>
      </c>
      <c r="AD159">
        <v>0</v>
      </c>
      <c r="AE159">
        <v>0</v>
      </c>
      <c r="AF159" t="str">
        <f>_xlfn.XLOOKUP(Table4[[#This Row],[idCategory1]],Table1[ID],Table1[Titel],"",0)</f>
        <v>Overhead</v>
      </c>
      <c r="AG159" t="str">
        <f>_xlfn.XLOOKUP(Table4[[#This Row],[idCategory2]],Table1[ID],Table1[Titel],"",0)</f>
        <v>Personal</v>
      </c>
      <c r="AH159" t="str">
        <f>_xlfn.XLOOKUP(Table4[[#This Row],[idCategory3]],Table1[ID],Table1[Titel],"",0)</f>
        <v>Soziale Abgaben</v>
      </c>
      <c r="AI159" t="str">
        <f>_xlfn.XLOOKUP(Table4[[#This Row],[idCategory4]],Table1[ID],Table1[Titel],"",0)</f>
        <v/>
      </c>
      <c r="AJ159" t="str">
        <f>_xlfn.XLOOKUP(Table4[[#This Row],[idCategory5]],Table1[ID],Table1[Titel],"",0)</f>
        <v/>
      </c>
      <c r="AK159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Overhead,Personal,Soziale Abgaben</v>
      </c>
      <c r="AL159" s="3">
        <f>Sheet9!AG159</f>
        <v>0</v>
      </c>
      <c r="AM159" s="3">
        <f>Sheet9!AH159</f>
        <v>0</v>
      </c>
      <c r="AN159" s="3">
        <f>Sheet9!AI159</f>
        <v>0</v>
      </c>
      <c r="AO159" s="3">
        <f>Sheet9!AJ159</f>
        <v>0</v>
      </c>
      <c r="AP159" s="3">
        <f>Sheet9!AK159</f>
        <v>0</v>
      </c>
      <c r="AQ159" s="3">
        <f>Sheet9!AL159</f>
        <v>0</v>
      </c>
      <c r="AR159" s="3">
        <f>Sheet9!AM159</f>
        <v>0</v>
      </c>
      <c r="AS159" s="3">
        <f>Sheet9!AN159</f>
        <v>0</v>
      </c>
      <c r="AT159" s="3">
        <f>Sheet9!AO159</f>
        <v>0</v>
      </c>
      <c r="AU159" s="3">
        <f>Sheet9!AP159</f>
        <v>0</v>
      </c>
      <c r="AV159" s="3">
        <f>Sheet9!AQ159</f>
        <v>0</v>
      </c>
      <c r="AW159" s="3">
        <f>Sheet9!AR159</f>
        <v>0</v>
      </c>
      <c r="AX159" s="3">
        <f>Sheet9!AS159</f>
        <v>0</v>
      </c>
      <c r="AY159" s="3">
        <f>Sheet9!AT159</f>
        <v>0</v>
      </c>
      <c r="AZ159" s="3">
        <f>Sheet9!AU159</f>
        <v>0</v>
      </c>
      <c r="BA159" s="3">
        <f>Sheet9!AV159</f>
        <v>0</v>
      </c>
      <c r="BB159" s="3">
        <f>Sheet9!AW159</f>
        <v>0</v>
      </c>
      <c r="BC159" s="3">
        <f>Sheet9!AX159</f>
        <v>0</v>
      </c>
      <c r="BD159" s="3">
        <f>Sheet9!AY159</f>
        <v>0</v>
      </c>
      <c r="BE159" s="3">
        <f>Sheet9!AZ159</f>
        <v>0</v>
      </c>
      <c r="BF159" s="3">
        <f>Sheet9!BA159</f>
        <v>0</v>
      </c>
      <c r="BG159" s="3">
        <f>Sheet9!BB159</f>
        <v>0</v>
      </c>
      <c r="BH159" s="3">
        <f>Sheet9!BC159</f>
        <v>0</v>
      </c>
      <c r="BI159" s="3">
        <f>Sheet9!BD159</f>
        <v>0</v>
      </c>
      <c r="BJ159" s="3">
        <f>Sheet9!BE159</f>
        <v>0</v>
      </c>
      <c r="BK159" s="3">
        <f>Sheet9!BF159</f>
        <v>0</v>
      </c>
      <c r="BL159" s="3">
        <f>Sheet9!BG159</f>
        <v>0</v>
      </c>
      <c r="BM159" s="3">
        <f>Sheet9!BH159</f>
        <v>0</v>
      </c>
      <c r="BN159" s="3">
        <f>Sheet9!BI159</f>
        <v>0</v>
      </c>
      <c r="BO159" s="3">
        <f>Sheet9!BJ159</f>
        <v>0</v>
      </c>
      <c r="BP159" s="3">
        <f>Sheet9!BK159</f>
        <v>0</v>
      </c>
      <c r="BQ159" s="3">
        <f>Sheet9!BL159</f>
        <v>0</v>
      </c>
      <c r="BR159" s="3">
        <f>Sheet9!BM159</f>
        <v>0</v>
      </c>
      <c r="BS159" s="3">
        <f>Sheet9!BN159</f>
        <v>0</v>
      </c>
      <c r="BT159" s="3">
        <f>Sheet9!BO159</f>
        <v>0</v>
      </c>
      <c r="BU159" s="3">
        <f>Sheet9!BP159</f>
        <v>0</v>
      </c>
      <c r="BV159" s="3">
        <f>Sheet9!BQ159</f>
        <v>0</v>
      </c>
      <c r="BW159" s="3">
        <f>Sheet9!BR159</f>
        <v>0</v>
      </c>
      <c r="BX159" s="3">
        <f>Sheet9!BS159</f>
        <v>0</v>
      </c>
      <c r="BY159" s="3">
        <f>Sheet9!BT159</f>
        <v>0</v>
      </c>
      <c r="BZ159" s="3">
        <f>Sheet9!BU159</f>
        <v>0</v>
      </c>
      <c r="CA159" s="3" t="s">
        <v>1671</v>
      </c>
      <c r="CB159" s="3" t="str">
        <f>Table4[[#This Row],[ID]]</f>
        <v>{B3648FDA-21D5-402B-BC25-397A93CA93A8}</v>
      </c>
      <c r="CC159" s="3" t="str">
        <f>_xlfn.XLOOKUP(Table4[[#This Row],[idElementDefinition]],Table5[idElementDefinition],Table5[idElementValue],"",0)</f>
        <v/>
      </c>
    </row>
    <row r="160" spans="1:81" hidden="1" x14ac:dyDescent="0.25">
      <c r="A160" s="3">
        <f>_xlfn.NUMBERVALUE(Table4[[#This Row],[Title]])</f>
        <v>159</v>
      </c>
      <c r="B160" t="s">
        <v>954</v>
      </c>
      <c r="C160" t="s">
        <v>191</v>
      </c>
      <c r="D160" t="s">
        <v>1463</v>
      </c>
      <c r="E160" t="s">
        <v>1464</v>
      </c>
      <c r="J160" t="s">
        <v>955</v>
      </c>
      <c r="K160">
        <v>1</v>
      </c>
      <c r="L160">
        <v>10</v>
      </c>
      <c r="N160">
        <v>0</v>
      </c>
      <c r="O160">
        <v>0</v>
      </c>
      <c r="P160">
        <v>1</v>
      </c>
      <c r="R160">
        <v>0</v>
      </c>
      <c r="S160" t="s">
        <v>840</v>
      </c>
      <c r="T160" t="s">
        <v>1327</v>
      </c>
      <c r="AD160">
        <v>0</v>
      </c>
      <c r="AE160">
        <v>0</v>
      </c>
      <c r="AF160" t="str">
        <f>_xlfn.XLOOKUP(Table4[[#This Row],[idCategory1]],Table1[ID],Table1[Titel],"",0)</f>
        <v>Overhead</v>
      </c>
      <c r="AG160" t="str">
        <f>_xlfn.XLOOKUP(Table4[[#This Row],[idCategory2]],Table1[ID],Table1[Titel],"",0)</f>
        <v>Personal</v>
      </c>
      <c r="AH160" t="str">
        <f>_xlfn.XLOOKUP(Table4[[#This Row],[idCategory3]],Table1[ID],Table1[Titel],"",0)</f>
        <v/>
      </c>
      <c r="AI160" t="str">
        <f>_xlfn.XLOOKUP(Table4[[#This Row],[idCategory4]],Table1[ID],Table1[Titel],"",0)</f>
        <v/>
      </c>
      <c r="AJ160" t="str">
        <f>_xlfn.XLOOKUP(Table4[[#This Row],[idCategory5]],Table1[ID],Table1[Titel],"",0)</f>
        <v/>
      </c>
      <c r="AK160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Overhead,Personal</v>
      </c>
      <c r="AL160" s="3">
        <f>Sheet9!AG160</f>
        <v>0</v>
      </c>
      <c r="AM160" s="3">
        <f>Sheet9!AH160</f>
        <v>0</v>
      </c>
      <c r="AN160" s="3">
        <f>Sheet9!AI160</f>
        <v>0</v>
      </c>
      <c r="AO160" s="3" t="b">
        <f>Sheet9!AJ160</f>
        <v>0</v>
      </c>
      <c r="AP160" s="3">
        <f>Sheet9!AK160</f>
        <v>0</v>
      </c>
      <c r="AQ160" s="3">
        <f>Sheet9!AL160</f>
        <v>0</v>
      </c>
      <c r="AR160" s="3">
        <f>Sheet9!AM160</f>
        <v>0</v>
      </c>
      <c r="AS160" s="3">
        <f>Sheet9!AN160</f>
        <v>0</v>
      </c>
      <c r="AT160" s="3">
        <f>Sheet9!AO160</f>
        <v>0</v>
      </c>
      <c r="AU160" s="3">
        <f>Sheet9!AP160</f>
        <v>0</v>
      </c>
      <c r="AV160" s="3">
        <f>Sheet9!AQ160</f>
        <v>0</v>
      </c>
      <c r="AW160" s="3">
        <f>Sheet9!AR160</f>
        <v>0</v>
      </c>
      <c r="AX160" s="3">
        <f>Sheet9!AS160</f>
        <v>0</v>
      </c>
      <c r="AY160" s="3">
        <f>Sheet9!AT160</f>
        <v>0</v>
      </c>
      <c r="AZ160" s="3">
        <f>Sheet9!AU160</f>
        <v>0</v>
      </c>
      <c r="BA160" s="3">
        <f>Sheet9!AV160</f>
        <v>0</v>
      </c>
      <c r="BB160" s="3">
        <f>Sheet9!AW160</f>
        <v>0</v>
      </c>
      <c r="BC160" s="3">
        <f>Sheet9!AX160</f>
        <v>0</v>
      </c>
      <c r="BD160" s="3">
        <f>Sheet9!AY160</f>
        <v>0</v>
      </c>
      <c r="BE160" s="3">
        <f>Sheet9!AZ160</f>
        <v>0</v>
      </c>
      <c r="BF160" s="3">
        <f>Sheet9!BA160</f>
        <v>0</v>
      </c>
      <c r="BG160" s="3">
        <f>Sheet9!BB160</f>
        <v>0</v>
      </c>
      <c r="BH160" s="3">
        <f>Sheet9!BC160</f>
        <v>0</v>
      </c>
      <c r="BI160" s="3">
        <f>Sheet9!BD160</f>
        <v>0</v>
      </c>
      <c r="BJ160" s="3">
        <f>Sheet9!BE160</f>
        <v>0</v>
      </c>
      <c r="BK160" s="3">
        <f>Sheet9!BF160</f>
        <v>0</v>
      </c>
      <c r="BL160" s="3">
        <f>Sheet9!BG160</f>
        <v>0</v>
      </c>
      <c r="BM160" s="3">
        <f>Sheet9!BH160</f>
        <v>0</v>
      </c>
      <c r="BN160" s="3">
        <f>Sheet9!BI160</f>
        <v>0</v>
      </c>
      <c r="BO160" s="3">
        <f>Sheet9!BJ160</f>
        <v>0</v>
      </c>
      <c r="BP160" s="3">
        <f>Sheet9!BK160</f>
        <v>0</v>
      </c>
      <c r="BQ160" s="3">
        <f>Sheet9!BL160</f>
        <v>0</v>
      </c>
      <c r="BR160" s="3">
        <f>Sheet9!BM160</f>
        <v>0</v>
      </c>
      <c r="BS160" s="3">
        <f>Sheet9!BN160</f>
        <v>0</v>
      </c>
      <c r="BT160" s="3">
        <f>Sheet9!BO160</f>
        <v>0</v>
      </c>
      <c r="BU160" s="3">
        <f>Sheet9!BP160</f>
        <v>0</v>
      </c>
      <c r="BV160" s="3">
        <f>Sheet9!BQ160</f>
        <v>0</v>
      </c>
      <c r="BW160" s="3">
        <f>Sheet9!BR160</f>
        <v>0</v>
      </c>
      <c r="BX160" s="3">
        <f>Sheet9!BS160</f>
        <v>0</v>
      </c>
      <c r="BY160" s="3">
        <f>Sheet9!BT160</f>
        <v>0</v>
      </c>
      <c r="BZ160" s="3">
        <f>Sheet9!BU160</f>
        <v>0</v>
      </c>
      <c r="CA160" s="3" t="s">
        <v>1671</v>
      </c>
      <c r="CB160" s="3" t="str">
        <f>Table4[[#This Row],[ID]]</f>
        <v>{C91D419E-C826-471E-B9E2-6D61F20921ED}</v>
      </c>
      <c r="CC160" s="3" t="str">
        <f>_xlfn.XLOOKUP(Table4[[#This Row],[idElementDefinition]],Table5[idElementDefinition],Table5[idElementValue],"",0)</f>
        <v>{9EA8BF30-9865-4615-B012-941911B1E15A}</v>
      </c>
    </row>
    <row r="161" spans="1:81" hidden="1" x14ac:dyDescent="0.25">
      <c r="A161" s="3">
        <f>_xlfn.NUMBERVALUE(Table4[[#This Row],[Title]])</f>
        <v>160</v>
      </c>
      <c r="B161" t="s">
        <v>907</v>
      </c>
      <c r="C161" t="s">
        <v>191</v>
      </c>
      <c r="D161" t="s">
        <v>1464</v>
      </c>
      <c r="E161" t="s">
        <v>1397</v>
      </c>
      <c r="F161" t="s">
        <v>1419</v>
      </c>
      <c r="I161" t="s">
        <v>209</v>
      </c>
      <c r="J161" t="s">
        <v>908</v>
      </c>
      <c r="K161">
        <v>2</v>
      </c>
      <c r="L161">
        <v>50</v>
      </c>
      <c r="M161" t="s">
        <v>262</v>
      </c>
      <c r="N161">
        <v>1800</v>
      </c>
      <c r="O161">
        <v>6020</v>
      </c>
      <c r="P161">
        <v>1</v>
      </c>
      <c r="R161">
        <v>0</v>
      </c>
      <c r="U161" t="s">
        <v>598</v>
      </c>
      <c r="V161" t="s">
        <v>1079</v>
      </c>
      <c r="Z161" t="s">
        <v>981</v>
      </c>
      <c r="AD161">
        <v>0</v>
      </c>
      <c r="AE161">
        <v>0</v>
      </c>
      <c r="AF161" t="str">
        <f>_xlfn.XLOOKUP(Table4[[#This Row],[idCategory1]],Table1[ID],Table1[Titel],"",0)</f>
        <v>Personal</v>
      </c>
      <c r="AG161" t="str">
        <f>_xlfn.XLOOKUP(Table4[[#This Row],[idCategory2]],Table1[ID],Table1[Titel],"",0)</f>
        <v>Dispatcher</v>
      </c>
      <c r="AH161" t="str">
        <f>_xlfn.XLOOKUP(Table4[[#This Row],[idCategory3]],Table1[ID],Table1[Titel],"",0)</f>
        <v>Gehalt</v>
      </c>
      <c r="AI161" t="str">
        <f>_xlfn.XLOOKUP(Table4[[#This Row],[idCategory4]],Table1[ID],Table1[Titel],"",0)</f>
        <v/>
      </c>
      <c r="AJ161" t="str">
        <f>_xlfn.XLOOKUP(Table4[[#This Row],[idCategory5]],Table1[ID],Table1[Titel],"",0)</f>
        <v/>
      </c>
      <c r="AK161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Personal,Dispatcher,Gehalt</v>
      </c>
      <c r="AL161" s="3">
        <f>Sheet9!AG161</f>
        <v>0</v>
      </c>
      <c r="AM161" s="3">
        <f>Sheet9!AH161</f>
        <v>0</v>
      </c>
      <c r="AN161" s="3">
        <f>Sheet9!AI161</f>
        <v>0</v>
      </c>
      <c r="AO161" s="3">
        <f>Sheet9!AJ161</f>
        <v>0</v>
      </c>
      <c r="AP161" s="3">
        <f>Sheet9!AK161</f>
        <v>0</v>
      </c>
      <c r="AQ161" s="3">
        <f>Sheet9!AL161</f>
        <v>0</v>
      </c>
      <c r="AR161" s="3">
        <f>Sheet9!AM161</f>
        <v>0</v>
      </c>
      <c r="AS161" s="3">
        <f>Sheet9!AN161</f>
        <v>0</v>
      </c>
      <c r="AT161" s="3">
        <f>Sheet9!AO161</f>
        <v>0</v>
      </c>
      <c r="AU161" s="3">
        <f>Sheet9!AP161</f>
        <v>0</v>
      </c>
      <c r="AV161" s="3">
        <f>Sheet9!AQ161</f>
        <v>0</v>
      </c>
      <c r="AW161" s="3">
        <f>Sheet9!AR161</f>
        <v>0</v>
      </c>
      <c r="AX161" s="3">
        <f>Sheet9!AS161</f>
        <v>0</v>
      </c>
      <c r="AY161" s="3">
        <f>Sheet9!AT161</f>
        <v>0</v>
      </c>
      <c r="AZ161" s="3">
        <f>Sheet9!AU161</f>
        <v>0</v>
      </c>
      <c r="BA161" s="3">
        <f>Sheet9!AV161</f>
        <v>0</v>
      </c>
      <c r="BB161" s="3">
        <f>Sheet9!AW161</f>
        <v>0</v>
      </c>
      <c r="BC161" s="3">
        <f>Sheet9!AX161</f>
        <v>0</v>
      </c>
      <c r="BD161" s="3">
        <f>Sheet9!AY161</f>
        <v>0</v>
      </c>
      <c r="BE161" s="3">
        <f>Sheet9!AZ161</f>
        <v>0</v>
      </c>
      <c r="BF161" s="3">
        <f>Sheet9!BA161</f>
        <v>0</v>
      </c>
      <c r="BG161" s="3">
        <f>Sheet9!BB161</f>
        <v>0</v>
      </c>
      <c r="BH161" s="3">
        <f>Sheet9!BC161</f>
        <v>0</v>
      </c>
      <c r="BI161" s="3">
        <f>Sheet9!BD161</f>
        <v>0</v>
      </c>
      <c r="BJ161" s="3">
        <f>Sheet9!BE161</f>
        <v>0</v>
      </c>
      <c r="BK161" s="3">
        <f>Sheet9!BF161</f>
        <v>0</v>
      </c>
      <c r="BL161" s="3">
        <f>Sheet9!BG161</f>
        <v>0</v>
      </c>
      <c r="BM161" s="3">
        <f>Sheet9!BH161</f>
        <v>0</v>
      </c>
      <c r="BN161" s="3">
        <f>Sheet9!BI161</f>
        <v>0</v>
      </c>
      <c r="BO161" s="3">
        <f>Sheet9!BJ161</f>
        <v>0</v>
      </c>
      <c r="BP161" s="3">
        <f>Sheet9!BK161</f>
        <v>0</v>
      </c>
      <c r="BQ161" s="3">
        <f>Sheet9!BL161</f>
        <v>0</v>
      </c>
      <c r="BR161" s="3">
        <f>Sheet9!BM161</f>
        <v>0</v>
      </c>
      <c r="BS161" s="3">
        <f>Sheet9!BN161</f>
        <v>0</v>
      </c>
      <c r="BT161" s="3">
        <f>Sheet9!BO161</f>
        <v>0</v>
      </c>
      <c r="BU161" s="3">
        <f>Sheet9!BP161</f>
        <v>0</v>
      </c>
      <c r="BV161" s="3">
        <f>Sheet9!BQ161</f>
        <v>0</v>
      </c>
      <c r="BW161" s="3">
        <f>Sheet9!BR161</f>
        <v>0</v>
      </c>
      <c r="BX161" s="3">
        <f>Sheet9!BS161</f>
        <v>0</v>
      </c>
      <c r="BY161" s="3">
        <f>Sheet9!BT161</f>
        <v>0</v>
      </c>
      <c r="BZ161" s="3">
        <f>Sheet9!BU161</f>
        <v>0</v>
      </c>
      <c r="CA161" s="3" t="s">
        <v>1671</v>
      </c>
      <c r="CB161" s="3" t="str">
        <f>Table4[[#This Row],[ID]]</f>
        <v>{7B91B740-48B0-4F5A-9481-5C57D27E645B}</v>
      </c>
      <c r="CC161" s="3" t="str">
        <f>_xlfn.XLOOKUP(Table4[[#This Row],[idElementDefinition]],Table5[idElementDefinition],Table5[idElementValue],"",0)</f>
        <v/>
      </c>
    </row>
    <row r="162" spans="1:81" hidden="1" x14ac:dyDescent="0.25">
      <c r="A162" s="3">
        <f>_xlfn.NUMBERVALUE(Table4[[#This Row],[Title]])</f>
        <v>161</v>
      </c>
      <c r="B162" t="s">
        <v>809</v>
      </c>
      <c r="C162" t="s">
        <v>191</v>
      </c>
      <c r="D162" t="s">
        <v>1464</v>
      </c>
      <c r="E162" t="s">
        <v>1397</v>
      </c>
      <c r="F162" t="s">
        <v>1496</v>
      </c>
      <c r="I162" t="s">
        <v>209</v>
      </c>
      <c r="J162" t="s">
        <v>810</v>
      </c>
      <c r="K162">
        <v>2</v>
      </c>
      <c r="L162">
        <v>50</v>
      </c>
      <c r="M162" t="s">
        <v>292</v>
      </c>
      <c r="N162">
        <v>1800</v>
      </c>
      <c r="O162">
        <v>6110</v>
      </c>
      <c r="P162">
        <v>1</v>
      </c>
      <c r="R162">
        <v>0</v>
      </c>
      <c r="U162" t="s">
        <v>598</v>
      </c>
      <c r="V162" t="s">
        <v>1079</v>
      </c>
      <c r="W162" t="s">
        <v>690</v>
      </c>
      <c r="Z162" t="s">
        <v>981</v>
      </c>
      <c r="AD162">
        <v>0</v>
      </c>
      <c r="AE162">
        <v>0</v>
      </c>
      <c r="AF162" t="str">
        <f>_xlfn.XLOOKUP(Table4[[#This Row],[idCategory1]],Table1[ID],Table1[Titel],"",0)</f>
        <v>Personal</v>
      </c>
      <c r="AG162" t="str">
        <f>_xlfn.XLOOKUP(Table4[[#This Row],[idCategory2]],Table1[ID],Table1[Titel],"",0)</f>
        <v>Dispatcher</v>
      </c>
      <c r="AH162" t="str">
        <f>_xlfn.XLOOKUP(Table4[[#This Row],[idCategory3]],Table1[ID],Table1[Titel],"",0)</f>
        <v>Soziale Abgaben</v>
      </c>
      <c r="AI162" t="str">
        <f>_xlfn.XLOOKUP(Table4[[#This Row],[idCategory4]],Table1[ID],Table1[Titel],"",0)</f>
        <v/>
      </c>
      <c r="AJ162" t="str">
        <f>_xlfn.XLOOKUP(Table4[[#This Row],[idCategory5]],Table1[ID],Table1[Titel],"",0)</f>
        <v/>
      </c>
      <c r="AK162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Personal,Dispatcher,Soziale Abgaben</v>
      </c>
      <c r="AL162" s="3">
        <f>Sheet9!AG162</f>
        <v>0</v>
      </c>
      <c r="AM162" s="3">
        <f>Sheet9!AH162</f>
        <v>0</v>
      </c>
      <c r="AN162" s="3">
        <f>Sheet9!AI162</f>
        <v>0</v>
      </c>
      <c r="AO162" s="3">
        <f>Sheet9!AJ162</f>
        <v>0</v>
      </c>
      <c r="AP162" s="3">
        <f>Sheet9!AK162</f>
        <v>0</v>
      </c>
      <c r="AQ162" s="3">
        <f>Sheet9!AL162</f>
        <v>0</v>
      </c>
      <c r="AR162" s="3">
        <f>Sheet9!AM162</f>
        <v>0</v>
      </c>
      <c r="AS162" s="3">
        <f>Sheet9!AN162</f>
        <v>0</v>
      </c>
      <c r="AT162" s="3">
        <f>Sheet9!AO162</f>
        <v>0</v>
      </c>
      <c r="AU162" s="3">
        <f>Sheet9!AP162</f>
        <v>0</v>
      </c>
      <c r="AV162" s="3">
        <f>Sheet9!AQ162</f>
        <v>0</v>
      </c>
      <c r="AW162" s="3">
        <f>Sheet9!AR162</f>
        <v>0</v>
      </c>
      <c r="AX162" s="3">
        <f>Sheet9!AS162</f>
        <v>0</v>
      </c>
      <c r="AY162" s="3">
        <f>Sheet9!AT162</f>
        <v>0</v>
      </c>
      <c r="AZ162" s="3">
        <f>Sheet9!AU162</f>
        <v>0</v>
      </c>
      <c r="BA162" s="3">
        <f>Sheet9!AV162</f>
        <v>0</v>
      </c>
      <c r="BB162" s="3">
        <f>Sheet9!AW162</f>
        <v>0</v>
      </c>
      <c r="BC162" s="3">
        <f>Sheet9!AX162</f>
        <v>0</v>
      </c>
      <c r="BD162" s="3">
        <f>Sheet9!AY162</f>
        <v>0</v>
      </c>
      <c r="BE162" s="3">
        <f>Sheet9!AZ162</f>
        <v>0</v>
      </c>
      <c r="BF162" s="3">
        <f>Sheet9!BA162</f>
        <v>0</v>
      </c>
      <c r="BG162" s="3">
        <f>Sheet9!BB162</f>
        <v>0</v>
      </c>
      <c r="BH162" s="3">
        <f>Sheet9!BC162</f>
        <v>0</v>
      </c>
      <c r="BI162" s="3">
        <f>Sheet9!BD162</f>
        <v>0</v>
      </c>
      <c r="BJ162" s="3">
        <f>Sheet9!BE162</f>
        <v>0</v>
      </c>
      <c r="BK162" s="3">
        <f>Sheet9!BF162</f>
        <v>0</v>
      </c>
      <c r="BL162" s="3">
        <f>Sheet9!BG162</f>
        <v>0</v>
      </c>
      <c r="BM162" s="3">
        <f>Sheet9!BH162</f>
        <v>0</v>
      </c>
      <c r="BN162" s="3">
        <f>Sheet9!BI162</f>
        <v>0</v>
      </c>
      <c r="BO162" s="3">
        <f>Sheet9!BJ162</f>
        <v>0</v>
      </c>
      <c r="BP162" s="3">
        <f>Sheet9!BK162</f>
        <v>0</v>
      </c>
      <c r="BQ162" s="3">
        <f>Sheet9!BL162</f>
        <v>0</v>
      </c>
      <c r="BR162" s="3">
        <f>Sheet9!BM162</f>
        <v>0</v>
      </c>
      <c r="BS162" s="3">
        <f>Sheet9!BN162</f>
        <v>0</v>
      </c>
      <c r="BT162" s="3">
        <f>Sheet9!BO162</f>
        <v>0</v>
      </c>
      <c r="BU162" s="3">
        <f>Sheet9!BP162</f>
        <v>0</v>
      </c>
      <c r="BV162" s="3">
        <f>Sheet9!BQ162</f>
        <v>0</v>
      </c>
      <c r="BW162" s="3">
        <f>Sheet9!BR162</f>
        <v>0</v>
      </c>
      <c r="BX162" s="3">
        <f>Sheet9!BS162</f>
        <v>0</v>
      </c>
      <c r="BY162" s="3">
        <f>Sheet9!BT162</f>
        <v>0</v>
      </c>
      <c r="BZ162" s="3">
        <f>Sheet9!BU162</f>
        <v>0</v>
      </c>
      <c r="CA162" s="3" t="s">
        <v>1671</v>
      </c>
      <c r="CB162" s="3" t="str">
        <f>Table4[[#This Row],[ID]]</f>
        <v>{1D877B98-7EF7-4BBB-9ACB-3E8B5AD65A33}</v>
      </c>
      <c r="CC162" s="3" t="str">
        <f>_xlfn.XLOOKUP(Table4[[#This Row],[idElementDefinition]],Table5[idElementDefinition],Table5[idElementValue],"",0)</f>
        <v/>
      </c>
    </row>
    <row r="163" spans="1:81" hidden="1" x14ac:dyDescent="0.25">
      <c r="A163" s="3">
        <f>_xlfn.NUMBERVALUE(Table4[[#This Row],[Title]])</f>
        <v>162</v>
      </c>
      <c r="B163" t="s">
        <v>1079</v>
      </c>
      <c r="C163" t="s">
        <v>191</v>
      </c>
      <c r="D163" t="s">
        <v>1464</v>
      </c>
      <c r="E163" t="s">
        <v>1397</v>
      </c>
      <c r="F163" t="s">
        <v>1519</v>
      </c>
      <c r="I163" t="s">
        <v>220</v>
      </c>
      <c r="J163" t="s">
        <v>605</v>
      </c>
      <c r="K163">
        <v>2</v>
      </c>
      <c r="L163">
        <v>50</v>
      </c>
      <c r="M163" t="s">
        <v>312</v>
      </c>
      <c r="N163">
        <v>1800</v>
      </c>
      <c r="O163">
        <v>6020</v>
      </c>
      <c r="P163">
        <v>1</v>
      </c>
      <c r="R163">
        <v>0</v>
      </c>
      <c r="U163" t="s">
        <v>1035</v>
      </c>
      <c r="W163" t="s">
        <v>1183</v>
      </c>
      <c r="X163" t="s">
        <v>1019</v>
      </c>
      <c r="Y163" t="s">
        <v>754</v>
      </c>
      <c r="Z163" t="s">
        <v>981</v>
      </c>
      <c r="AD163">
        <v>0</v>
      </c>
      <c r="AE163">
        <v>0</v>
      </c>
      <c r="AF163" t="str">
        <f>_xlfn.XLOOKUP(Table4[[#This Row],[idCategory1]],Table1[ID],Table1[Titel],"",0)</f>
        <v>Personal</v>
      </c>
      <c r="AG163" t="str">
        <f>_xlfn.XLOOKUP(Table4[[#This Row],[idCategory2]],Table1[ID],Table1[Titel],"",0)</f>
        <v>Dispatcher</v>
      </c>
      <c r="AH163" t="str">
        <f>_xlfn.XLOOKUP(Table4[[#This Row],[idCategory3]],Table1[ID],Table1[Titel],"",0)</f>
        <v>Vollzeitkräfte</v>
      </c>
      <c r="AI163" t="str">
        <f>_xlfn.XLOOKUP(Table4[[#This Row],[idCategory4]],Table1[ID],Table1[Titel],"",0)</f>
        <v/>
      </c>
      <c r="AJ163" t="str">
        <f>_xlfn.XLOOKUP(Table4[[#This Row],[idCategory5]],Table1[ID],Table1[Titel],"",0)</f>
        <v/>
      </c>
      <c r="AK163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Personal,Dispatcher,Vollzeitkräfte</v>
      </c>
      <c r="AL163" s="3">
        <f>Sheet9!AG163</f>
        <v>0</v>
      </c>
      <c r="AM163" s="3">
        <f>Sheet9!AH163</f>
        <v>0</v>
      </c>
      <c r="AN163" s="3">
        <f>Sheet9!AI163</f>
        <v>0</v>
      </c>
      <c r="AO163" s="3">
        <f>Sheet9!AJ163</f>
        <v>0</v>
      </c>
      <c r="AP163" s="3">
        <f>Sheet9!AK163</f>
        <v>0</v>
      </c>
      <c r="AQ163" s="3">
        <f>Sheet9!AL163</f>
        <v>0</v>
      </c>
      <c r="AR163" s="3">
        <f>Sheet9!AM163</f>
        <v>0</v>
      </c>
      <c r="AS163" s="3">
        <f>Sheet9!AN163</f>
        <v>0</v>
      </c>
      <c r="AT163" s="3">
        <f>Sheet9!AO163</f>
        <v>0</v>
      </c>
      <c r="AU163" s="3">
        <f>Sheet9!AP163</f>
        <v>0</v>
      </c>
      <c r="AV163" s="3">
        <f>Sheet9!AQ163</f>
        <v>0</v>
      </c>
      <c r="AW163" s="3">
        <f>Sheet9!AR163</f>
        <v>0</v>
      </c>
      <c r="AX163" s="3">
        <f>Sheet9!AS163</f>
        <v>0</v>
      </c>
      <c r="AY163" s="3">
        <f>Sheet9!AT163</f>
        <v>0</v>
      </c>
      <c r="AZ163" s="3">
        <f>Sheet9!AU163</f>
        <v>0</v>
      </c>
      <c r="BA163" s="3">
        <f>Sheet9!AV163</f>
        <v>0</v>
      </c>
      <c r="BB163" s="3">
        <f>Sheet9!AW163</f>
        <v>0</v>
      </c>
      <c r="BC163" s="3">
        <f>Sheet9!AX163</f>
        <v>0</v>
      </c>
      <c r="BD163" s="3">
        <f>Sheet9!AY163</f>
        <v>0</v>
      </c>
      <c r="BE163" s="3">
        <f>Sheet9!AZ163</f>
        <v>0</v>
      </c>
      <c r="BF163" s="3">
        <f>Sheet9!BA163</f>
        <v>0</v>
      </c>
      <c r="BG163" s="3">
        <f>Sheet9!BB163</f>
        <v>0</v>
      </c>
      <c r="BH163" s="3">
        <f>Sheet9!BC163</f>
        <v>0</v>
      </c>
      <c r="BI163" s="3">
        <f>Sheet9!BD163</f>
        <v>0</v>
      </c>
      <c r="BJ163" s="3">
        <f>Sheet9!BE163</f>
        <v>0</v>
      </c>
      <c r="BK163" s="3">
        <f>Sheet9!BF163</f>
        <v>0</v>
      </c>
      <c r="BL163" s="3">
        <f>Sheet9!BG163</f>
        <v>0</v>
      </c>
      <c r="BM163" s="3">
        <f>Sheet9!BH163</f>
        <v>0</v>
      </c>
      <c r="BN163" s="3">
        <f>Sheet9!BI163</f>
        <v>0</v>
      </c>
      <c r="BO163" s="3">
        <f>Sheet9!BJ163</f>
        <v>0</v>
      </c>
      <c r="BP163" s="3">
        <f>Sheet9!BK163</f>
        <v>0</v>
      </c>
      <c r="BQ163" s="3">
        <f>Sheet9!BL163</f>
        <v>0</v>
      </c>
      <c r="BR163" s="3">
        <f>Sheet9!BM163</f>
        <v>0</v>
      </c>
      <c r="BS163" s="3">
        <f>Sheet9!BN163</f>
        <v>0</v>
      </c>
      <c r="BT163" s="3">
        <f>Sheet9!BO163</f>
        <v>0</v>
      </c>
      <c r="BU163" s="3">
        <f>Sheet9!BP163</f>
        <v>0</v>
      </c>
      <c r="BV163" s="3">
        <f>Sheet9!BQ163</f>
        <v>0</v>
      </c>
      <c r="BW163" s="3">
        <f>Sheet9!BR163</f>
        <v>0</v>
      </c>
      <c r="BX163" s="3">
        <f>Sheet9!BS163</f>
        <v>0</v>
      </c>
      <c r="BY163" s="3">
        <f>Sheet9!BT163</f>
        <v>0</v>
      </c>
      <c r="BZ163" s="3">
        <f>Sheet9!BU163</f>
        <v>0</v>
      </c>
      <c r="CA163" s="3" t="s">
        <v>1671</v>
      </c>
      <c r="CB163" s="3" t="str">
        <f>Table4[[#This Row],[ID]]</f>
        <v>{1B38BD9C-5851-4EA1-8779-9AA475B3D019}</v>
      </c>
      <c r="CC163" s="3" t="str">
        <f>_xlfn.XLOOKUP(Table4[[#This Row],[idElementDefinition]],Table5[idElementDefinition],Table5[idElementValue],"",0)</f>
        <v/>
      </c>
    </row>
    <row r="164" spans="1:81" hidden="1" x14ac:dyDescent="0.25">
      <c r="A164" s="3">
        <f>_xlfn.NUMBERVALUE(Table4[[#This Row],[Title]])</f>
        <v>163</v>
      </c>
      <c r="B164" t="s">
        <v>699</v>
      </c>
      <c r="C164" t="s">
        <v>191</v>
      </c>
      <c r="D164" t="s">
        <v>1464</v>
      </c>
      <c r="E164" t="s">
        <v>1403</v>
      </c>
      <c r="F164" t="s">
        <v>1504</v>
      </c>
      <c r="I164" t="s">
        <v>210</v>
      </c>
      <c r="J164" t="s">
        <v>700</v>
      </c>
      <c r="K164">
        <v>1</v>
      </c>
      <c r="L164">
        <v>10</v>
      </c>
      <c r="N164">
        <v>0</v>
      </c>
      <c r="O164">
        <v>0</v>
      </c>
      <c r="P164">
        <v>0</v>
      </c>
      <c r="R164">
        <v>0</v>
      </c>
      <c r="S164" t="s">
        <v>840</v>
      </c>
      <c r="T164" t="s">
        <v>1327</v>
      </c>
      <c r="AD164">
        <v>0</v>
      </c>
      <c r="AE164">
        <v>0</v>
      </c>
      <c r="AF164" t="str">
        <f>_xlfn.XLOOKUP(Table4[[#This Row],[idCategory1]],Table1[ID],Table1[Titel],"",0)</f>
        <v>Personal</v>
      </c>
      <c r="AG164" t="str">
        <f>_xlfn.XLOOKUP(Table4[[#This Row],[idCategory2]],Table1[ID],Table1[Titel],"",0)</f>
        <v>Einsatz</v>
      </c>
      <c r="AH164" t="str">
        <f>_xlfn.XLOOKUP(Table4[[#This Row],[idCategory3]],Table1[ID],Table1[Titel],"",0)</f>
        <v>Technischer Service</v>
      </c>
      <c r="AI164" t="str">
        <f>_xlfn.XLOOKUP(Table4[[#This Row],[idCategory4]],Table1[ID],Table1[Titel],"",0)</f>
        <v/>
      </c>
      <c r="AJ164" t="str">
        <f>_xlfn.XLOOKUP(Table4[[#This Row],[idCategory5]],Table1[ID],Table1[Titel],"",0)</f>
        <v/>
      </c>
      <c r="AK164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Personal,Einsatz,Technischer Service</v>
      </c>
      <c r="AL164" s="3">
        <f>Sheet9!AG164</f>
        <v>240</v>
      </c>
      <c r="AM164" s="3">
        <f>Sheet9!AH164</f>
        <v>21</v>
      </c>
      <c r="AN164" s="3">
        <f>Sheet9!AI164</f>
        <v>0</v>
      </c>
      <c r="AO164" s="3" t="b">
        <f>Sheet9!AJ164</f>
        <v>0</v>
      </c>
      <c r="AP164" s="3">
        <f>Sheet9!AK164</f>
        <v>0</v>
      </c>
      <c r="AQ164" s="3">
        <f>Sheet9!AL164</f>
        <v>0</v>
      </c>
      <c r="AR164" s="3">
        <f>Sheet9!AM164</f>
        <v>0</v>
      </c>
      <c r="AS164" s="3">
        <f>Sheet9!AN164</f>
        <v>0</v>
      </c>
      <c r="AT164" s="3">
        <f>Sheet9!AO164</f>
        <v>0</v>
      </c>
      <c r="AU164" s="3">
        <f>Sheet9!AP164</f>
        <v>0</v>
      </c>
      <c r="AV164" s="3">
        <f>Sheet9!AQ164</f>
        <v>240</v>
      </c>
      <c r="AW164" s="3">
        <f>Sheet9!AR164</f>
        <v>240</v>
      </c>
      <c r="AX164" s="3">
        <f>Sheet9!AS164</f>
        <v>240</v>
      </c>
      <c r="AY164" s="3">
        <f>Sheet9!AT164</f>
        <v>240</v>
      </c>
      <c r="AZ164" s="3">
        <f>Sheet9!AU164</f>
        <v>240</v>
      </c>
      <c r="BA164" s="3">
        <f>Sheet9!AV164</f>
        <v>240</v>
      </c>
      <c r="BB164" s="3">
        <f>Sheet9!AW164</f>
        <v>240</v>
      </c>
      <c r="BC164" s="3">
        <f>Sheet9!AX164</f>
        <v>240</v>
      </c>
      <c r="BD164" s="3">
        <f>Sheet9!AY164</f>
        <v>240</v>
      </c>
      <c r="BE164" s="3">
        <f>Sheet9!AZ164</f>
        <v>240</v>
      </c>
      <c r="BF164" s="3">
        <f>Sheet9!BA164</f>
        <v>240</v>
      </c>
      <c r="BG164" s="3">
        <f>Sheet9!BB164</f>
        <v>240</v>
      </c>
      <c r="BH164" s="3">
        <f>Sheet9!BC164</f>
        <v>240</v>
      </c>
      <c r="BI164" s="3">
        <f>Sheet9!BD164</f>
        <v>240</v>
      </c>
      <c r="BJ164" s="3">
        <f>Sheet9!BE164</f>
        <v>240</v>
      </c>
      <c r="BK164" s="3">
        <f>Sheet9!BF164</f>
        <v>240</v>
      </c>
      <c r="BL164" s="3">
        <f>Sheet9!BG164</f>
        <v>0</v>
      </c>
      <c r="BM164" s="3">
        <f>Sheet9!BH164</f>
        <v>0</v>
      </c>
      <c r="BN164" s="3">
        <f>Sheet9!BI164</f>
        <v>0</v>
      </c>
      <c r="BO164" s="3">
        <f>Sheet9!BJ164</f>
        <v>0</v>
      </c>
      <c r="BP164" s="3">
        <f>Sheet9!BK164</f>
        <v>0</v>
      </c>
      <c r="BQ164" s="3">
        <f>Sheet9!BL164</f>
        <v>0</v>
      </c>
      <c r="BR164" s="3">
        <f>Sheet9!BM164</f>
        <v>0</v>
      </c>
      <c r="BS164" s="3">
        <f>Sheet9!BN164</f>
        <v>0</v>
      </c>
      <c r="BT164" s="3">
        <f>Sheet9!BO164</f>
        <v>0</v>
      </c>
      <c r="BU164" s="3">
        <f>Sheet9!BP164</f>
        <v>0</v>
      </c>
      <c r="BV164" s="3">
        <f>Sheet9!BQ164</f>
        <v>0</v>
      </c>
      <c r="BW164" s="3">
        <f>Sheet9!BR164</f>
        <v>0</v>
      </c>
      <c r="BX164" s="3">
        <f>Sheet9!BS164</f>
        <v>0</v>
      </c>
      <c r="BY164" s="3">
        <f>Sheet9!BT164</f>
        <v>0</v>
      </c>
      <c r="BZ164" s="3">
        <f>Sheet9!BU164</f>
        <v>0</v>
      </c>
      <c r="CA164" s="3" t="s">
        <v>1671</v>
      </c>
      <c r="CB164" s="3" t="str">
        <f>Table4[[#This Row],[ID]]</f>
        <v>{8D68F39B-526C-4A68-BF51-222E50ABA73C}</v>
      </c>
      <c r="CC164" s="3" t="str">
        <f>_xlfn.XLOOKUP(Table4[[#This Row],[idElementDefinition]],Table5[idElementDefinition],Table5[idElementValue],"",0)</f>
        <v>{B2F9668B-A8E9-4712-8779-D1630CDBC27F}</v>
      </c>
    </row>
    <row r="165" spans="1:81" hidden="1" x14ac:dyDescent="0.25">
      <c r="A165" s="3">
        <f>_xlfn.NUMBERVALUE(Table4[[#This Row],[Title]])</f>
        <v>164</v>
      </c>
      <c r="B165" t="s">
        <v>680</v>
      </c>
      <c r="C165" t="s">
        <v>191</v>
      </c>
      <c r="D165" t="s">
        <v>1464</v>
      </c>
      <c r="E165" t="s">
        <v>1403</v>
      </c>
      <c r="F165" t="s">
        <v>1526</v>
      </c>
      <c r="I165" t="s">
        <v>210</v>
      </c>
      <c r="J165" t="s">
        <v>681</v>
      </c>
      <c r="K165">
        <v>1</v>
      </c>
      <c r="L165">
        <v>10</v>
      </c>
      <c r="N165">
        <v>0</v>
      </c>
      <c r="O165">
        <v>0</v>
      </c>
      <c r="P165">
        <v>0</v>
      </c>
      <c r="R165">
        <v>0</v>
      </c>
      <c r="S165" t="s">
        <v>840</v>
      </c>
      <c r="T165" t="s">
        <v>1327</v>
      </c>
      <c r="AD165">
        <v>0</v>
      </c>
      <c r="AE165">
        <v>0</v>
      </c>
      <c r="AF165" t="str">
        <f>_xlfn.XLOOKUP(Table4[[#This Row],[idCategory1]],Table1[ID],Table1[Titel],"",0)</f>
        <v>Personal</v>
      </c>
      <c r="AG165" t="str">
        <f>_xlfn.XLOOKUP(Table4[[#This Row],[idCategory2]],Table1[ID],Table1[Titel],"",0)</f>
        <v>Einsatz</v>
      </c>
      <c r="AH165" t="str">
        <f>_xlfn.XLOOKUP(Table4[[#This Row],[idCategory3]],Table1[ID],Table1[Titel],"",0)</f>
        <v>Werksschutz</v>
      </c>
      <c r="AI165" t="str">
        <f>_xlfn.XLOOKUP(Table4[[#This Row],[idCategory4]],Table1[ID],Table1[Titel],"",0)</f>
        <v/>
      </c>
      <c r="AJ165" t="str">
        <f>_xlfn.XLOOKUP(Table4[[#This Row],[idCategory5]],Table1[ID],Table1[Titel],"",0)</f>
        <v/>
      </c>
      <c r="AK165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Personal,Einsatz,Werksschutz</v>
      </c>
      <c r="AL165" s="3">
        <f>Sheet9!AG165</f>
        <v>0</v>
      </c>
      <c r="AM165" s="3">
        <f>Sheet9!AH165</f>
        <v>21</v>
      </c>
      <c r="AN165" s="3">
        <f>Sheet9!AI165</f>
        <v>0</v>
      </c>
      <c r="AO165" s="3" t="b">
        <f>Sheet9!AJ165</f>
        <v>0</v>
      </c>
      <c r="AP165" s="3">
        <f>Sheet9!AK165</f>
        <v>0</v>
      </c>
      <c r="AQ165" s="3">
        <f>Sheet9!AL165</f>
        <v>0</v>
      </c>
      <c r="AR165" s="3">
        <f>Sheet9!AM165</f>
        <v>0</v>
      </c>
      <c r="AS165" s="3">
        <f>Sheet9!AN165</f>
        <v>456</v>
      </c>
      <c r="AT165" s="3">
        <f>Sheet9!AO165</f>
        <v>456</v>
      </c>
      <c r="AU165" s="3">
        <f>Sheet9!AP165</f>
        <v>456</v>
      </c>
      <c r="AV165" s="3">
        <f>Sheet9!AQ165</f>
        <v>456</v>
      </c>
      <c r="AW165" s="3">
        <f>Sheet9!AR165</f>
        <v>456</v>
      </c>
      <c r="AX165" s="3">
        <f>Sheet9!AS165</f>
        <v>456</v>
      </c>
      <c r="AY165" s="3">
        <f>Sheet9!AT165</f>
        <v>456</v>
      </c>
      <c r="AZ165" s="3">
        <f>Sheet9!AU165</f>
        <v>456</v>
      </c>
      <c r="BA165" s="3">
        <f>Sheet9!AV165</f>
        <v>456</v>
      </c>
      <c r="BB165" s="3">
        <f>Sheet9!AW165</f>
        <v>456</v>
      </c>
      <c r="BC165" s="3">
        <f>Sheet9!AX165</f>
        <v>456</v>
      </c>
      <c r="BD165" s="3">
        <f>Sheet9!AY165</f>
        <v>456</v>
      </c>
      <c r="BE165" s="3">
        <f>Sheet9!AZ165</f>
        <v>192</v>
      </c>
      <c r="BF165" s="3">
        <f>Sheet9!BA165</f>
        <v>192</v>
      </c>
      <c r="BG165" s="3">
        <f>Sheet9!BB165</f>
        <v>192</v>
      </c>
      <c r="BH165" s="3">
        <f>Sheet9!BC165</f>
        <v>192</v>
      </c>
      <c r="BI165" s="3">
        <f>Sheet9!BD165</f>
        <v>0</v>
      </c>
      <c r="BJ165" s="3">
        <f>Sheet9!BE165</f>
        <v>0</v>
      </c>
      <c r="BK165" s="3">
        <f>Sheet9!BF165</f>
        <v>0</v>
      </c>
      <c r="BL165" s="3">
        <f>Sheet9!BG165</f>
        <v>0</v>
      </c>
      <c r="BM165" s="3">
        <f>Sheet9!BH165</f>
        <v>0</v>
      </c>
      <c r="BN165" s="3">
        <f>Sheet9!BI165</f>
        <v>0</v>
      </c>
      <c r="BO165" s="3">
        <f>Sheet9!BJ165</f>
        <v>0</v>
      </c>
      <c r="BP165" s="3">
        <f>Sheet9!BK165</f>
        <v>0</v>
      </c>
      <c r="BQ165" s="3">
        <f>Sheet9!BL165</f>
        <v>0</v>
      </c>
      <c r="BR165" s="3">
        <f>Sheet9!BM165</f>
        <v>0</v>
      </c>
      <c r="BS165" s="3">
        <f>Sheet9!BN165</f>
        <v>0</v>
      </c>
      <c r="BT165" s="3">
        <f>Sheet9!BO165</f>
        <v>0</v>
      </c>
      <c r="BU165" s="3">
        <f>Sheet9!BP165</f>
        <v>0</v>
      </c>
      <c r="BV165" s="3">
        <f>Sheet9!BQ165</f>
        <v>0</v>
      </c>
      <c r="BW165" s="3">
        <f>Sheet9!BR165</f>
        <v>0</v>
      </c>
      <c r="BX165" s="3">
        <f>Sheet9!BS165</f>
        <v>0</v>
      </c>
      <c r="BY165" s="3">
        <f>Sheet9!BT165</f>
        <v>0</v>
      </c>
      <c r="BZ165" s="3">
        <f>Sheet9!BU165</f>
        <v>0</v>
      </c>
      <c r="CA165" s="3" t="s">
        <v>1671</v>
      </c>
      <c r="CB165" s="3" t="str">
        <f>Table4[[#This Row],[ID]]</f>
        <v>{AE8C19F0-B92B-4989-B7F9-1EAF8F77BD0D}</v>
      </c>
      <c r="CC165" s="3" t="str">
        <f>_xlfn.XLOOKUP(Table4[[#This Row],[idElementDefinition]],Table5[idElementDefinition],Table5[idElementValue],"",0)</f>
        <v>{AD813A53-9A2B-462D-95BE-A104A043A8D4}</v>
      </c>
    </row>
    <row r="166" spans="1:81" hidden="1" x14ac:dyDescent="0.25">
      <c r="A166" s="3">
        <f>_xlfn.NUMBERVALUE(Table4[[#This Row],[Title]])</f>
        <v>165</v>
      </c>
      <c r="B166" t="s">
        <v>1100</v>
      </c>
      <c r="C166" t="s">
        <v>191</v>
      </c>
      <c r="D166" t="s">
        <v>1464</v>
      </c>
      <c r="E166" t="s">
        <v>1403</v>
      </c>
      <c r="F166" t="s">
        <v>1529</v>
      </c>
      <c r="I166" t="s">
        <v>210</v>
      </c>
      <c r="J166" t="s">
        <v>557</v>
      </c>
      <c r="K166">
        <v>1</v>
      </c>
      <c r="L166">
        <v>10</v>
      </c>
      <c r="N166">
        <v>0</v>
      </c>
      <c r="O166">
        <v>0</v>
      </c>
      <c r="P166">
        <v>0</v>
      </c>
      <c r="R166">
        <v>0</v>
      </c>
      <c r="S166" t="s">
        <v>840</v>
      </c>
      <c r="T166" t="s">
        <v>1327</v>
      </c>
      <c r="AD166">
        <v>0</v>
      </c>
      <c r="AE166">
        <v>0</v>
      </c>
      <c r="AF166" t="str">
        <f>_xlfn.XLOOKUP(Table4[[#This Row],[idCategory1]],Table1[ID],Table1[Titel],"",0)</f>
        <v>Personal</v>
      </c>
      <c r="AG166" t="str">
        <f>_xlfn.XLOOKUP(Table4[[#This Row],[idCategory2]],Table1[ID],Table1[Titel],"",0)</f>
        <v>Einsatz</v>
      </c>
      <c r="AH166" t="str">
        <f>_xlfn.XLOOKUP(Table4[[#This Row],[idCategory3]],Table1[ID],Table1[Titel],"",0)</f>
        <v>Zeitarbeit</v>
      </c>
      <c r="AI166" t="str">
        <f>_xlfn.XLOOKUP(Table4[[#This Row],[idCategory4]],Table1[ID],Table1[Titel],"",0)</f>
        <v/>
      </c>
      <c r="AJ166" t="str">
        <f>_xlfn.XLOOKUP(Table4[[#This Row],[idCategory5]],Table1[ID],Table1[Titel],"",0)</f>
        <v/>
      </c>
      <c r="AK166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Personal,Einsatz,Zeitarbeit</v>
      </c>
      <c r="AL166" s="3">
        <f>Sheet9!AG166</f>
        <v>320</v>
      </c>
      <c r="AM166" s="3">
        <f>Sheet9!AH166</f>
        <v>21</v>
      </c>
      <c r="AN166" s="3">
        <f>Sheet9!AI166</f>
        <v>0</v>
      </c>
      <c r="AO166" s="3" t="b">
        <f>Sheet9!AJ166</f>
        <v>0</v>
      </c>
      <c r="AP166" s="3">
        <f>Sheet9!AK166</f>
        <v>0</v>
      </c>
      <c r="AQ166" s="3">
        <f>Sheet9!AL166</f>
        <v>0</v>
      </c>
      <c r="AR166" s="3">
        <f>Sheet9!AM166</f>
        <v>0</v>
      </c>
      <c r="AS166" s="3">
        <f>Sheet9!AN166</f>
        <v>160</v>
      </c>
      <c r="AT166" s="3">
        <f>Sheet9!AO166</f>
        <v>160</v>
      </c>
      <c r="AU166" s="3">
        <f>Sheet9!AP166</f>
        <v>160</v>
      </c>
      <c r="AV166" s="3">
        <f>Sheet9!AQ166</f>
        <v>160</v>
      </c>
      <c r="AW166" s="3">
        <f>Sheet9!AR166</f>
        <v>160</v>
      </c>
      <c r="AX166" s="3">
        <f>Sheet9!AS166</f>
        <v>160</v>
      </c>
      <c r="AY166" s="3">
        <f>Sheet9!AT166</f>
        <v>160</v>
      </c>
      <c r="AZ166" s="3">
        <f>Sheet9!AU166</f>
        <v>160</v>
      </c>
      <c r="BA166" s="3">
        <f>Sheet9!AV166</f>
        <v>160</v>
      </c>
      <c r="BB166" s="3">
        <f>Sheet9!AW166</f>
        <v>320</v>
      </c>
      <c r="BC166" s="3">
        <f>Sheet9!AX166</f>
        <v>320</v>
      </c>
      <c r="BD166" s="3">
        <f>Sheet9!AY166</f>
        <v>320</v>
      </c>
      <c r="BE166" s="3">
        <f>Sheet9!AZ166</f>
        <v>320</v>
      </c>
      <c r="BF166" s="3">
        <f>Sheet9!BA166</f>
        <v>320</v>
      </c>
      <c r="BG166" s="3">
        <f>Sheet9!BB166</f>
        <v>320</v>
      </c>
      <c r="BH166" s="3">
        <f>Sheet9!BC166</f>
        <v>320</v>
      </c>
      <c r="BI166" s="3">
        <f>Sheet9!BD166</f>
        <v>320</v>
      </c>
      <c r="BJ166" s="3">
        <f>Sheet9!BE166</f>
        <v>320</v>
      </c>
      <c r="BK166" s="3">
        <f>Sheet9!BF166</f>
        <v>320</v>
      </c>
      <c r="BL166" s="3">
        <f>Sheet9!BG166</f>
        <v>0</v>
      </c>
      <c r="BM166" s="3">
        <f>Sheet9!BH166</f>
        <v>0</v>
      </c>
      <c r="BN166" s="3">
        <f>Sheet9!BI166</f>
        <v>0</v>
      </c>
      <c r="BO166" s="3">
        <f>Sheet9!BJ166</f>
        <v>0</v>
      </c>
      <c r="BP166" s="3">
        <f>Sheet9!BK166</f>
        <v>0</v>
      </c>
      <c r="BQ166" s="3">
        <f>Sheet9!BL166</f>
        <v>0</v>
      </c>
      <c r="BR166" s="3">
        <f>Sheet9!BM166</f>
        <v>0</v>
      </c>
      <c r="BS166" s="3">
        <f>Sheet9!BN166</f>
        <v>0</v>
      </c>
      <c r="BT166" s="3">
        <f>Sheet9!BO166</f>
        <v>0</v>
      </c>
      <c r="BU166" s="3">
        <f>Sheet9!BP166</f>
        <v>0</v>
      </c>
      <c r="BV166" s="3">
        <f>Sheet9!BQ166</f>
        <v>0</v>
      </c>
      <c r="BW166" s="3">
        <f>Sheet9!BR166</f>
        <v>0</v>
      </c>
      <c r="BX166" s="3">
        <f>Sheet9!BS166</f>
        <v>0</v>
      </c>
      <c r="BY166" s="3">
        <f>Sheet9!BT166</f>
        <v>0</v>
      </c>
      <c r="BZ166" s="3">
        <f>Sheet9!BU166</f>
        <v>0</v>
      </c>
      <c r="CA166" s="3" t="s">
        <v>1671</v>
      </c>
      <c r="CB166" s="3" t="str">
        <f>Table4[[#This Row],[ID]]</f>
        <v>{B9EFBEE2-129B-4EA9-B18E-A17C9F7D1E7C}</v>
      </c>
      <c r="CC166" s="3" t="str">
        <f>_xlfn.XLOOKUP(Table4[[#This Row],[idElementDefinition]],Table5[idElementDefinition],Table5[idElementValue],"",0)</f>
        <v>{719EEB49-3380-4EF1-9D86-0F77C161D7BB}</v>
      </c>
    </row>
    <row r="167" spans="1:81" hidden="1" x14ac:dyDescent="0.25">
      <c r="A167" s="3">
        <f>_xlfn.NUMBERVALUE(Table4[[#This Row],[Title]])</f>
        <v>166</v>
      </c>
      <c r="B167" t="s">
        <v>828</v>
      </c>
      <c r="C167" t="s">
        <v>191</v>
      </c>
      <c r="D167" t="s">
        <v>1464</v>
      </c>
      <c r="E167" t="s">
        <v>1420</v>
      </c>
      <c r="F167" t="s">
        <v>1397</v>
      </c>
      <c r="J167" t="s">
        <v>829</v>
      </c>
      <c r="K167">
        <v>1</v>
      </c>
      <c r="L167">
        <v>10</v>
      </c>
      <c r="N167">
        <v>0</v>
      </c>
      <c r="O167">
        <v>0</v>
      </c>
      <c r="P167">
        <v>1</v>
      </c>
      <c r="R167">
        <v>0</v>
      </c>
      <c r="S167" t="s">
        <v>840</v>
      </c>
      <c r="T167" t="s">
        <v>1327</v>
      </c>
      <c r="AD167">
        <v>0</v>
      </c>
      <c r="AE167">
        <v>0</v>
      </c>
      <c r="AF167" t="str">
        <f>_xlfn.XLOOKUP(Table4[[#This Row],[idCategory1]],Table1[ID],Table1[Titel],"",0)</f>
        <v>Personal</v>
      </c>
      <c r="AG167" t="str">
        <f>_xlfn.XLOOKUP(Table4[[#This Row],[idCategory2]],Table1[ID],Table1[Titel],"",0)</f>
        <v>Gehälter</v>
      </c>
      <c r="AH167" t="str">
        <f>_xlfn.XLOOKUP(Table4[[#This Row],[idCategory3]],Table1[ID],Table1[Titel],"",0)</f>
        <v>Dispatcher</v>
      </c>
      <c r="AI167" t="str">
        <f>_xlfn.XLOOKUP(Table4[[#This Row],[idCategory4]],Table1[ID],Table1[Titel],"",0)</f>
        <v/>
      </c>
      <c r="AJ167" t="str">
        <f>_xlfn.XLOOKUP(Table4[[#This Row],[idCategory5]],Table1[ID],Table1[Titel],"",0)</f>
        <v/>
      </c>
      <c r="AK167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Personal,Gehälter,Dispatcher</v>
      </c>
      <c r="AL167" s="3">
        <f>Sheet9!AG167</f>
        <v>3000</v>
      </c>
      <c r="AM167" s="3">
        <f>Sheet9!AH167</f>
        <v>0</v>
      </c>
      <c r="AN167" s="3">
        <f>Sheet9!AI167</f>
        <v>0</v>
      </c>
      <c r="AO167" s="3" t="b">
        <f>Sheet9!AJ167</f>
        <v>0</v>
      </c>
      <c r="AP167" s="3">
        <f>Sheet9!AK167</f>
        <v>0</v>
      </c>
      <c r="AQ167" s="3">
        <f>Sheet9!AL167</f>
        <v>0</v>
      </c>
      <c r="AR167" s="3">
        <f>Sheet9!AM167</f>
        <v>0</v>
      </c>
      <c r="AS167" s="3">
        <f>Sheet9!AN167</f>
        <v>0</v>
      </c>
      <c r="AT167" s="3">
        <f>Sheet9!AO167</f>
        <v>0</v>
      </c>
      <c r="AU167" s="3">
        <f>Sheet9!AP167</f>
        <v>0</v>
      </c>
      <c r="AV167" s="3">
        <f>Sheet9!AQ167</f>
        <v>0</v>
      </c>
      <c r="AW167" s="3">
        <f>Sheet9!AR167</f>
        <v>0</v>
      </c>
      <c r="AX167" s="3">
        <f>Sheet9!AS167</f>
        <v>0</v>
      </c>
      <c r="AY167" s="3">
        <f>Sheet9!AT167</f>
        <v>0</v>
      </c>
      <c r="AZ167" s="3">
        <f>Sheet9!AU167</f>
        <v>0</v>
      </c>
      <c r="BA167" s="3">
        <f>Sheet9!AV167</f>
        <v>0</v>
      </c>
      <c r="BB167" s="3">
        <f>Sheet9!AW167</f>
        <v>0</v>
      </c>
      <c r="BC167" s="3">
        <f>Sheet9!AX167</f>
        <v>0</v>
      </c>
      <c r="BD167" s="3">
        <f>Sheet9!AY167</f>
        <v>0</v>
      </c>
      <c r="BE167" s="3">
        <f>Sheet9!AZ167</f>
        <v>0</v>
      </c>
      <c r="BF167" s="3">
        <f>Sheet9!BA167</f>
        <v>0</v>
      </c>
      <c r="BG167" s="3">
        <f>Sheet9!BB167</f>
        <v>0</v>
      </c>
      <c r="BH167" s="3">
        <f>Sheet9!BC167</f>
        <v>0</v>
      </c>
      <c r="BI167" s="3">
        <f>Sheet9!BD167</f>
        <v>0</v>
      </c>
      <c r="BJ167" s="3">
        <f>Sheet9!BE167</f>
        <v>0</v>
      </c>
      <c r="BK167" s="3">
        <f>Sheet9!BF167</f>
        <v>0</v>
      </c>
      <c r="BL167" s="3">
        <f>Sheet9!BG167</f>
        <v>0</v>
      </c>
      <c r="BM167" s="3">
        <f>Sheet9!BH167</f>
        <v>0</v>
      </c>
      <c r="BN167" s="3">
        <f>Sheet9!BI167</f>
        <v>0</v>
      </c>
      <c r="BO167" s="3">
        <f>Sheet9!BJ167</f>
        <v>0</v>
      </c>
      <c r="BP167" s="3">
        <f>Sheet9!BK167</f>
        <v>0</v>
      </c>
      <c r="BQ167" s="3">
        <f>Sheet9!BL167</f>
        <v>0</v>
      </c>
      <c r="BR167" s="3">
        <f>Sheet9!BM167</f>
        <v>0</v>
      </c>
      <c r="BS167" s="3">
        <f>Sheet9!BN167</f>
        <v>0</v>
      </c>
      <c r="BT167" s="3">
        <f>Sheet9!BO167</f>
        <v>0</v>
      </c>
      <c r="BU167" s="3">
        <f>Sheet9!BP167</f>
        <v>0</v>
      </c>
      <c r="BV167" s="3">
        <f>Sheet9!BQ167</f>
        <v>0</v>
      </c>
      <c r="BW167" s="3">
        <f>Sheet9!BR167</f>
        <v>0</v>
      </c>
      <c r="BX167" s="3">
        <f>Sheet9!BS167</f>
        <v>0</v>
      </c>
      <c r="BY167" s="3">
        <f>Sheet9!BT167</f>
        <v>0</v>
      </c>
      <c r="BZ167" s="3">
        <f>Sheet9!BU167</f>
        <v>0</v>
      </c>
      <c r="CA167" s="3" t="s">
        <v>1671</v>
      </c>
      <c r="CB167" s="3" t="str">
        <f>Table4[[#This Row],[ID]]</f>
        <v>{7B382D54-AD6E-4F7C-9045-45D864CEC3E2}</v>
      </c>
      <c r="CC167" s="3" t="str">
        <f>_xlfn.XLOOKUP(Table4[[#This Row],[idElementDefinition]],Table5[idElementDefinition],Table5[idElementValue],"",0)</f>
        <v>{7AEACD25-766A-4194-811B-FF21A489639B}</v>
      </c>
    </row>
    <row r="168" spans="1:81" hidden="1" x14ac:dyDescent="0.25">
      <c r="A168" s="3">
        <f>_xlfn.NUMBERVALUE(Table4[[#This Row],[Title]])</f>
        <v>167</v>
      </c>
      <c r="B168" t="s">
        <v>703</v>
      </c>
      <c r="C168" t="s">
        <v>191</v>
      </c>
      <c r="D168" t="s">
        <v>1464</v>
      </c>
      <c r="E168" t="s">
        <v>1420</v>
      </c>
      <c r="F168" t="s">
        <v>1421</v>
      </c>
      <c r="J168" t="s">
        <v>704</v>
      </c>
      <c r="K168">
        <v>1</v>
      </c>
      <c r="L168">
        <v>10</v>
      </c>
      <c r="N168">
        <v>0</v>
      </c>
      <c r="O168">
        <v>0</v>
      </c>
      <c r="P168">
        <v>1</v>
      </c>
      <c r="R168">
        <v>0</v>
      </c>
      <c r="S168" t="s">
        <v>840</v>
      </c>
      <c r="T168" t="s">
        <v>1327</v>
      </c>
      <c r="AD168">
        <v>0</v>
      </c>
      <c r="AE168">
        <v>0</v>
      </c>
      <c r="AF168" t="str">
        <f>_xlfn.XLOOKUP(Table4[[#This Row],[idCategory1]],Table1[ID],Table1[Titel],"",0)</f>
        <v>Personal</v>
      </c>
      <c r="AG168" t="str">
        <f>_xlfn.XLOOKUP(Table4[[#This Row],[idCategory2]],Table1[ID],Table1[Titel],"",0)</f>
        <v>Gehälter</v>
      </c>
      <c r="AH168" t="str">
        <f>_xlfn.XLOOKUP(Table4[[#This Row],[idCategory3]],Table1[ID],Table1[Titel],"",0)</f>
        <v>Gruppenleiter</v>
      </c>
      <c r="AI168" t="str">
        <f>_xlfn.XLOOKUP(Table4[[#This Row],[idCategory4]],Table1[ID],Table1[Titel],"",0)</f>
        <v/>
      </c>
      <c r="AJ168" t="str">
        <f>_xlfn.XLOOKUP(Table4[[#This Row],[idCategory5]],Table1[ID],Table1[Titel],"",0)</f>
        <v/>
      </c>
      <c r="AK168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Personal,Gehälter,Gruppenleiter</v>
      </c>
      <c r="AL168" s="3">
        <f>Sheet9!AG168</f>
        <v>3500</v>
      </c>
      <c r="AM168" s="3">
        <f>Sheet9!AH168</f>
        <v>0</v>
      </c>
      <c r="AN168" s="3">
        <f>Sheet9!AI168</f>
        <v>0</v>
      </c>
      <c r="AO168" s="3" t="b">
        <f>Sheet9!AJ168</f>
        <v>0</v>
      </c>
      <c r="AP168" s="3">
        <f>Sheet9!AK168</f>
        <v>0</v>
      </c>
      <c r="AQ168" s="3">
        <f>Sheet9!AL168</f>
        <v>0</v>
      </c>
      <c r="AR168" s="3">
        <f>Sheet9!AM168</f>
        <v>0</v>
      </c>
      <c r="AS168" s="3">
        <f>Sheet9!AN168</f>
        <v>0</v>
      </c>
      <c r="AT168" s="3">
        <f>Sheet9!AO168</f>
        <v>0</v>
      </c>
      <c r="AU168" s="3">
        <f>Sheet9!AP168</f>
        <v>0</v>
      </c>
      <c r="AV168" s="3">
        <f>Sheet9!AQ168</f>
        <v>0</v>
      </c>
      <c r="AW168" s="3">
        <f>Sheet9!AR168</f>
        <v>0</v>
      </c>
      <c r="AX168" s="3">
        <f>Sheet9!AS168</f>
        <v>0</v>
      </c>
      <c r="AY168" s="3">
        <f>Sheet9!AT168</f>
        <v>0</v>
      </c>
      <c r="AZ168" s="3">
        <f>Sheet9!AU168</f>
        <v>0</v>
      </c>
      <c r="BA168" s="3">
        <f>Sheet9!AV168</f>
        <v>0</v>
      </c>
      <c r="BB168" s="3">
        <f>Sheet9!AW168</f>
        <v>0</v>
      </c>
      <c r="BC168" s="3">
        <f>Sheet9!AX168</f>
        <v>0</v>
      </c>
      <c r="BD168" s="3">
        <f>Sheet9!AY168</f>
        <v>0</v>
      </c>
      <c r="BE168" s="3">
        <f>Sheet9!AZ168</f>
        <v>0</v>
      </c>
      <c r="BF168" s="3">
        <f>Sheet9!BA168</f>
        <v>0</v>
      </c>
      <c r="BG168" s="3">
        <f>Sheet9!BB168</f>
        <v>0</v>
      </c>
      <c r="BH168" s="3">
        <f>Sheet9!BC168</f>
        <v>0</v>
      </c>
      <c r="BI168" s="3">
        <f>Sheet9!BD168</f>
        <v>0</v>
      </c>
      <c r="BJ168" s="3">
        <f>Sheet9!BE168</f>
        <v>0</v>
      </c>
      <c r="BK168" s="3">
        <f>Sheet9!BF168</f>
        <v>0</v>
      </c>
      <c r="BL168" s="3">
        <f>Sheet9!BG168</f>
        <v>0</v>
      </c>
      <c r="BM168" s="3">
        <f>Sheet9!BH168</f>
        <v>0</v>
      </c>
      <c r="BN168" s="3">
        <f>Sheet9!BI168</f>
        <v>0</v>
      </c>
      <c r="BO168" s="3">
        <f>Sheet9!BJ168</f>
        <v>0</v>
      </c>
      <c r="BP168" s="3">
        <f>Sheet9!BK168</f>
        <v>0</v>
      </c>
      <c r="BQ168" s="3">
        <f>Sheet9!BL168</f>
        <v>0</v>
      </c>
      <c r="BR168" s="3">
        <f>Sheet9!BM168</f>
        <v>0</v>
      </c>
      <c r="BS168" s="3">
        <f>Sheet9!BN168</f>
        <v>0</v>
      </c>
      <c r="BT168" s="3">
        <f>Sheet9!BO168</f>
        <v>0</v>
      </c>
      <c r="BU168" s="3">
        <f>Sheet9!BP168</f>
        <v>0</v>
      </c>
      <c r="BV168" s="3">
        <f>Sheet9!BQ168</f>
        <v>0</v>
      </c>
      <c r="BW168" s="3">
        <f>Sheet9!BR168</f>
        <v>0</v>
      </c>
      <c r="BX168" s="3">
        <f>Sheet9!BS168</f>
        <v>0</v>
      </c>
      <c r="BY168" s="3">
        <f>Sheet9!BT168</f>
        <v>0</v>
      </c>
      <c r="BZ168" s="3">
        <f>Sheet9!BU168</f>
        <v>0</v>
      </c>
      <c r="CA168" s="3" t="s">
        <v>1671</v>
      </c>
      <c r="CB168" s="3" t="str">
        <f>Table4[[#This Row],[ID]]</f>
        <v>{EB6ADFF2-D839-4140-B71A-225DC2EDEF6B}</v>
      </c>
      <c r="CC168" s="3" t="str">
        <f>_xlfn.XLOOKUP(Table4[[#This Row],[idElementDefinition]],Table5[idElementDefinition],Table5[idElementValue],"",0)</f>
        <v>{8564062C-23B5-4C0C-A664-A8AC950DEBBB}</v>
      </c>
    </row>
    <row r="169" spans="1:81" hidden="1" x14ac:dyDescent="0.25">
      <c r="A169" s="3">
        <f>_xlfn.NUMBERVALUE(Table4[[#This Row],[Title]])</f>
        <v>168</v>
      </c>
      <c r="B169" t="s">
        <v>1077</v>
      </c>
      <c r="C169" t="s">
        <v>191</v>
      </c>
      <c r="D169" t="s">
        <v>1464</v>
      </c>
      <c r="E169" t="s">
        <v>1420</v>
      </c>
      <c r="F169" t="s">
        <v>1448</v>
      </c>
      <c r="J169" t="s">
        <v>1078</v>
      </c>
      <c r="K169">
        <v>1</v>
      </c>
      <c r="L169">
        <v>10</v>
      </c>
      <c r="N169">
        <v>0</v>
      </c>
      <c r="O169">
        <v>0</v>
      </c>
      <c r="P169">
        <v>1</v>
      </c>
      <c r="R169">
        <v>0</v>
      </c>
      <c r="S169" t="s">
        <v>840</v>
      </c>
      <c r="T169" t="s">
        <v>1327</v>
      </c>
      <c r="AD169">
        <v>0</v>
      </c>
      <c r="AE169">
        <v>0</v>
      </c>
      <c r="AF169" t="str">
        <f>_xlfn.XLOOKUP(Table4[[#This Row],[idCategory1]],Table1[ID],Table1[Titel],"",0)</f>
        <v>Personal</v>
      </c>
      <c r="AG169" t="str">
        <f>_xlfn.XLOOKUP(Table4[[#This Row],[idCategory2]],Table1[ID],Table1[Titel],"",0)</f>
        <v>Gehälter</v>
      </c>
      <c r="AH169" t="str">
        <f>_xlfn.XLOOKUP(Table4[[#This Row],[idCategory3]],Table1[ID],Table1[Titel],"",0)</f>
        <v>Nachbehandlung</v>
      </c>
      <c r="AI169" t="str">
        <f>_xlfn.XLOOKUP(Table4[[#This Row],[idCategory4]],Table1[ID],Table1[Titel],"",0)</f>
        <v/>
      </c>
      <c r="AJ169" t="str">
        <f>_xlfn.XLOOKUP(Table4[[#This Row],[idCategory5]],Table1[ID],Table1[Titel],"",0)</f>
        <v/>
      </c>
      <c r="AK169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Personal,Gehälter,Nachbehandlung</v>
      </c>
      <c r="AL169" s="3">
        <f>Sheet9!AG169</f>
        <v>2700</v>
      </c>
      <c r="AM169" s="3">
        <f>Sheet9!AH169</f>
        <v>0</v>
      </c>
      <c r="AN169" s="3">
        <f>Sheet9!AI169</f>
        <v>0</v>
      </c>
      <c r="AO169" s="3" t="b">
        <f>Sheet9!AJ169</f>
        <v>0</v>
      </c>
      <c r="AP169" s="3">
        <f>Sheet9!AK169</f>
        <v>0</v>
      </c>
      <c r="AQ169" s="3">
        <f>Sheet9!AL169</f>
        <v>0</v>
      </c>
      <c r="AR169" s="3">
        <f>Sheet9!AM169</f>
        <v>0</v>
      </c>
      <c r="AS169" s="3">
        <f>Sheet9!AN169</f>
        <v>0</v>
      </c>
      <c r="AT169" s="3">
        <f>Sheet9!AO169</f>
        <v>0</v>
      </c>
      <c r="AU169" s="3">
        <f>Sheet9!AP169</f>
        <v>0</v>
      </c>
      <c r="AV169" s="3">
        <f>Sheet9!AQ169</f>
        <v>0</v>
      </c>
      <c r="AW169" s="3">
        <f>Sheet9!AR169</f>
        <v>0</v>
      </c>
      <c r="AX169" s="3">
        <f>Sheet9!AS169</f>
        <v>0</v>
      </c>
      <c r="AY169" s="3">
        <f>Sheet9!AT169</f>
        <v>0</v>
      </c>
      <c r="AZ169" s="3">
        <f>Sheet9!AU169</f>
        <v>0</v>
      </c>
      <c r="BA169" s="3">
        <f>Sheet9!AV169</f>
        <v>0</v>
      </c>
      <c r="BB169" s="3">
        <f>Sheet9!AW169</f>
        <v>0</v>
      </c>
      <c r="BC169" s="3">
        <f>Sheet9!AX169</f>
        <v>0</v>
      </c>
      <c r="BD169" s="3">
        <f>Sheet9!AY169</f>
        <v>0</v>
      </c>
      <c r="BE169" s="3">
        <f>Sheet9!AZ169</f>
        <v>0</v>
      </c>
      <c r="BF169" s="3">
        <f>Sheet9!BA169</f>
        <v>0</v>
      </c>
      <c r="BG169" s="3">
        <f>Sheet9!BB169</f>
        <v>0</v>
      </c>
      <c r="BH169" s="3">
        <f>Sheet9!BC169</f>
        <v>0</v>
      </c>
      <c r="BI169" s="3">
        <f>Sheet9!BD169</f>
        <v>0</v>
      </c>
      <c r="BJ169" s="3">
        <f>Sheet9!BE169</f>
        <v>0</v>
      </c>
      <c r="BK169" s="3">
        <f>Sheet9!BF169</f>
        <v>0</v>
      </c>
      <c r="BL169" s="3">
        <f>Sheet9!BG169</f>
        <v>0</v>
      </c>
      <c r="BM169" s="3">
        <f>Sheet9!BH169</f>
        <v>0</v>
      </c>
      <c r="BN169" s="3">
        <f>Sheet9!BI169</f>
        <v>0</v>
      </c>
      <c r="BO169" s="3">
        <f>Sheet9!BJ169</f>
        <v>0</v>
      </c>
      <c r="BP169" s="3">
        <f>Sheet9!BK169</f>
        <v>0</v>
      </c>
      <c r="BQ169" s="3">
        <f>Sheet9!BL169</f>
        <v>0</v>
      </c>
      <c r="BR169" s="3">
        <f>Sheet9!BM169</f>
        <v>0</v>
      </c>
      <c r="BS169" s="3">
        <f>Sheet9!BN169</f>
        <v>0</v>
      </c>
      <c r="BT169" s="3">
        <f>Sheet9!BO169</f>
        <v>0</v>
      </c>
      <c r="BU169" s="3">
        <f>Sheet9!BP169</f>
        <v>0</v>
      </c>
      <c r="BV169" s="3">
        <f>Sheet9!BQ169</f>
        <v>0</v>
      </c>
      <c r="BW169" s="3">
        <f>Sheet9!BR169</f>
        <v>0</v>
      </c>
      <c r="BX169" s="3">
        <f>Sheet9!BS169</f>
        <v>0</v>
      </c>
      <c r="BY169" s="3">
        <f>Sheet9!BT169</f>
        <v>0</v>
      </c>
      <c r="BZ169" s="3">
        <f>Sheet9!BU169</f>
        <v>0</v>
      </c>
      <c r="CA169" s="3" t="s">
        <v>1671</v>
      </c>
      <c r="CB169" s="3" t="str">
        <f>Table4[[#This Row],[ID]]</f>
        <v>{8C523BA2-8847-458D-9471-9A9A86172C44}</v>
      </c>
      <c r="CC169" s="3" t="str">
        <f>_xlfn.XLOOKUP(Table4[[#This Row],[idElementDefinition]],Table5[idElementDefinition],Table5[idElementValue],"",0)</f>
        <v>{909DF59A-F25C-4C11-AB22-84C93E559F06}</v>
      </c>
    </row>
    <row r="170" spans="1:81" hidden="1" x14ac:dyDescent="0.25">
      <c r="A170" s="3">
        <f>_xlfn.NUMBERVALUE(Table4[[#This Row],[Title]])</f>
        <v>169</v>
      </c>
      <c r="B170" s="3" t="s">
        <v>1193</v>
      </c>
      <c r="C170" t="s">
        <v>191</v>
      </c>
      <c r="D170" t="s">
        <v>1464</v>
      </c>
      <c r="E170" t="s">
        <v>1420</v>
      </c>
      <c r="F170" t="s">
        <v>1475</v>
      </c>
      <c r="J170" t="s">
        <v>1031</v>
      </c>
      <c r="K170">
        <v>1</v>
      </c>
      <c r="L170">
        <v>10</v>
      </c>
      <c r="N170">
        <v>0</v>
      </c>
      <c r="O170">
        <v>0</v>
      </c>
      <c r="P170">
        <v>1</v>
      </c>
      <c r="R170">
        <v>0</v>
      </c>
      <c r="S170" t="s">
        <v>840</v>
      </c>
      <c r="T170" t="s">
        <v>1327</v>
      </c>
      <c r="U170" s="3"/>
      <c r="AD170">
        <v>0</v>
      </c>
      <c r="AE170">
        <v>0</v>
      </c>
      <c r="AF170" s="3" t="str">
        <f>_xlfn.XLOOKUP(Table4[[#This Row],[idCategory1]],Table1[ID],Table1[Titel],"",0)</f>
        <v>Personal</v>
      </c>
      <c r="AG170" s="3" t="str">
        <f>_xlfn.XLOOKUP(Table4[[#This Row],[idCategory2]],Table1[ID],Table1[Titel],"",0)</f>
        <v>Gehälter</v>
      </c>
      <c r="AH170" s="3" t="str">
        <f>_xlfn.XLOOKUP(Table4[[#This Row],[idCategory3]],Table1[ID],Table1[Titel],"",0)</f>
        <v>Qualität</v>
      </c>
      <c r="AI170" s="3" t="str">
        <f>_xlfn.XLOOKUP(Table4[[#This Row],[idCategory4]],Table1[ID],Table1[Titel],"",0)</f>
        <v/>
      </c>
      <c r="AJ170" s="3" t="str">
        <f>_xlfn.XLOOKUP(Table4[[#This Row],[idCategory5]],Table1[ID],Table1[Titel],"",0)</f>
        <v/>
      </c>
      <c r="AK170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Personal,Gehälter,Qualität</v>
      </c>
      <c r="AL170" s="3">
        <f>Sheet9!AG170</f>
        <v>3000</v>
      </c>
      <c r="AM170" s="3">
        <f>Sheet9!AH170</f>
        <v>0</v>
      </c>
      <c r="AN170" s="3">
        <f>Sheet9!AI170</f>
        <v>0</v>
      </c>
      <c r="AO170" s="3" t="b">
        <f>Sheet9!AJ170</f>
        <v>0</v>
      </c>
      <c r="AP170" s="3">
        <f>Sheet9!AK170</f>
        <v>0</v>
      </c>
      <c r="AQ170" s="3">
        <f>Sheet9!AL170</f>
        <v>0</v>
      </c>
      <c r="AR170" s="3">
        <f>Sheet9!AM170</f>
        <v>0</v>
      </c>
      <c r="AS170" s="3">
        <f>Sheet9!AN170</f>
        <v>0</v>
      </c>
      <c r="AT170" s="3">
        <f>Sheet9!AO170</f>
        <v>0</v>
      </c>
      <c r="AU170" s="3">
        <f>Sheet9!AP170</f>
        <v>0</v>
      </c>
      <c r="AV170" s="3">
        <f>Sheet9!AQ170</f>
        <v>0</v>
      </c>
      <c r="AW170" s="3">
        <f>Sheet9!AR170</f>
        <v>0</v>
      </c>
      <c r="AX170" s="3">
        <f>Sheet9!AS170</f>
        <v>0</v>
      </c>
      <c r="AY170" s="3">
        <f>Sheet9!AT170</f>
        <v>0</v>
      </c>
      <c r="AZ170" s="3">
        <f>Sheet9!AU170</f>
        <v>0</v>
      </c>
      <c r="BA170" s="3">
        <f>Sheet9!AV170</f>
        <v>0</v>
      </c>
      <c r="BB170" s="3">
        <f>Sheet9!AW170</f>
        <v>0</v>
      </c>
      <c r="BC170" s="3">
        <f>Sheet9!AX170</f>
        <v>0</v>
      </c>
      <c r="BD170" s="3">
        <f>Sheet9!AY170</f>
        <v>0</v>
      </c>
      <c r="BE170" s="3">
        <f>Sheet9!AZ170</f>
        <v>0</v>
      </c>
      <c r="BF170" s="3">
        <f>Sheet9!BA170</f>
        <v>0</v>
      </c>
      <c r="BG170" s="3">
        <f>Sheet9!BB170</f>
        <v>0</v>
      </c>
      <c r="BH170" s="3">
        <f>Sheet9!BC170</f>
        <v>0</v>
      </c>
      <c r="BI170" s="3">
        <f>Sheet9!BD170</f>
        <v>0</v>
      </c>
      <c r="BJ170" s="3">
        <f>Sheet9!BE170</f>
        <v>0</v>
      </c>
      <c r="BK170" s="3">
        <f>Sheet9!BF170</f>
        <v>0</v>
      </c>
      <c r="BL170" s="3">
        <f>Sheet9!BG170</f>
        <v>0</v>
      </c>
      <c r="BM170" s="3">
        <f>Sheet9!BH170</f>
        <v>0</v>
      </c>
      <c r="BN170" s="3">
        <f>Sheet9!BI170</f>
        <v>0</v>
      </c>
      <c r="BO170" s="3">
        <f>Sheet9!BJ170</f>
        <v>0</v>
      </c>
      <c r="BP170" s="3">
        <f>Sheet9!BK170</f>
        <v>0</v>
      </c>
      <c r="BQ170" s="3">
        <f>Sheet9!BL170</f>
        <v>0</v>
      </c>
      <c r="BR170" s="3">
        <f>Sheet9!BM170</f>
        <v>0</v>
      </c>
      <c r="BS170" s="3">
        <f>Sheet9!BN170</f>
        <v>0</v>
      </c>
      <c r="BT170" s="3">
        <f>Sheet9!BO170</f>
        <v>0</v>
      </c>
      <c r="BU170" s="3">
        <f>Sheet9!BP170</f>
        <v>0</v>
      </c>
      <c r="BV170" s="3">
        <f>Sheet9!BQ170</f>
        <v>0</v>
      </c>
      <c r="BW170" s="3">
        <f>Sheet9!BR170</f>
        <v>0</v>
      </c>
      <c r="BX170" s="3">
        <f>Sheet9!BS170</f>
        <v>0</v>
      </c>
      <c r="BY170" s="3">
        <f>Sheet9!BT170</f>
        <v>0</v>
      </c>
      <c r="BZ170" s="3">
        <f>Sheet9!BU170</f>
        <v>0</v>
      </c>
      <c r="CA170" s="3" t="s">
        <v>1671</v>
      </c>
      <c r="CB170" s="3" t="str">
        <f>Table4[[#This Row],[ID]]</f>
        <v>{8BC96B33-62B4-45AD-9F3E-C48A4D68CAFD}</v>
      </c>
      <c r="CC170" s="3" t="str">
        <f>_xlfn.XLOOKUP(Table4[[#This Row],[idElementDefinition]],Table5[idElementDefinition],Table5[idElementValue],"",0)</f>
        <v>{52FC7B8B-5081-442F-BEAD-4560051FB318}</v>
      </c>
    </row>
    <row r="171" spans="1:81" hidden="1" x14ac:dyDescent="0.25">
      <c r="A171" s="3">
        <f>_xlfn.NUMBERVALUE(Table4[[#This Row],[Title]])</f>
        <v>170</v>
      </c>
      <c r="B171" t="s">
        <v>834</v>
      </c>
      <c r="C171" t="s">
        <v>191</v>
      </c>
      <c r="D171" t="s">
        <v>1464</v>
      </c>
      <c r="E171" t="s">
        <v>1420</v>
      </c>
      <c r="F171" t="s">
        <v>1490</v>
      </c>
      <c r="J171" t="s">
        <v>835</v>
      </c>
      <c r="K171">
        <v>1</v>
      </c>
      <c r="L171">
        <v>10</v>
      </c>
      <c r="N171">
        <v>0</v>
      </c>
      <c r="O171">
        <v>0</v>
      </c>
      <c r="P171">
        <v>1</v>
      </c>
      <c r="R171">
        <v>0</v>
      </c>
      <c r="S171" t="s">
        <v>840</v>
      </c>
      <c r="T171" t="s">
        <v>1327</v>
      </c>
      <c r="AD171">
        <v>0</v>
      </c>
      <c r="AE171">
        <v>0</v>
      </c>
      <c r="AF171" t="str">
        <f>_xlfn.XLOOKUP(Table4[[#This Row],[idCategory1]],Table1[ID],Table1[Titel],"",0)</f>
        <v>Personal</v>
      </c>
      <c r="AG171" t="str">
        <f>_xlfn.XLOOKUP(Table4[[#This Row],[idCategory2]],Table1[ID],Table1[Titel],"",0)</f>
        <v>Gehälter</v>
      </c>
      <c r="AH171" t="str">
        <f>_xlfn.XLOOKUP(Table4[[#This Row],[idCategory3]],Table1[ID],Table1[Titel],"",0)</f>
        <v>SAP-Prozess</v>
      </c>
      <c r="AI171" t="str">
        <f>_xlfn.XLOOKUP(Table4[[#This Row],[idCategory4]],Table1[ID],Table1[Titel],"",0)</f>
        <v/>
      </c>
      <c r="AJ171" t="str">
        <f>_xlfn.XLOOKUP(Table4[[#This Row],[idCategory5]],Table1[ID],Table1[Titel],"",0)</f>
        <v/>
      </c>
      <c r="AK171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Personal,Gehälter,SAP-Prozess</v>
      </c>
      <c r="AL171" s="3">
        <f>Sheet9!AG171</f>
        <v>2700</v>
      </c>
      <c r="AM171" s="3">
        <f>Sheet9!AH171</f>
        <v>0</v>
      </c>
      <c r="AN171" s="3">
        <f>Sheet9!AI171</f>
        <v>0</v>
      </c>
      <c r="AO171" s="3" t="b">
        <f>Sheet9!AJ171</f>
        <v>0</v>
      </c>
      <c r="AP171" s="3">
        <f>Sheet9!AK171</f>
        <v>0</v>
      </c>
      <c r="AQ171" s="3">
        <f>Sheet9!AL171</f>
        <v>0</v>
      </c>
      <c r="AR171" s="3">
        <f>Sheet9!AM171</f>
        <v>0</v>
      </c>
      <c r="AS171" s="3">
        <f>Sheet9!AN171</f>
        <v>0</v>
      </c>
      <c r="AT171" s="3">
        <f>Sheet9!AO171</f>
        <v>0</v>
      </c>
      <c r="AU171" s="3">
        <f>Sheet9!AP171</f>
        <v>0</v>
      </c>
      <c r="AV171" s="3">
        <f>Sheet9!AQ171</f>
        <v>0</v>
      </c>
      <c r="AW171" s="3">
        <f>Sheet9!AR171</f>
        <v>0</v>
      </c>
      <c r="AX171" s="3">
        <f>Sheet9!AS171</f>
        <v>0</v>
      </c>
      <c r="AY171" s="3">
        <f>Sheet9!AT171</f>
        <v>0</v>
      </c>
      <c r="AZ171" s="3">
        <f>Sheet9!AU171</f>
        <v>0</v>
      </c>
      <c r="BA171" s="3">
        <f>Sheet9!AV171</f>
        <v>0</v>
      </c>
      <c r="BB171" s="3">
        <f>Sheet9!AW171</f>
        <v>0</v>
      </c>
      <c r="BC171" s="3">
        <f>Sheet9!AX171</f>
        <v>0</v>
      </c>
      <c r="BD171" s="3">
        <f>Sheet9!AY171</f>
        <v>0</v>
      </c>
      <c r="BE171" s="3">
        <f>Sheet9!AZ171</f>
        <v>0</v>
      </c>
      <c r="BF171" s="3">
        <f>Sheet9!BA171</f>
        <v>0</v>
      </c>
      <c r="BG171" s="3">
        <f>Sheet9!BB171</f>
        <v>0</v>
      </c>
      <c r="BH171" s="3">
        <f>Sheet9!BC171</f>
        <v>0</v>
      </c>
      <c r="BI171" s="3">
        <f>Sheet9!BD171</f>
        <v>0</v>
      </c>
      <c r="BJ171" s="3">
        <f>Sheet9!BE171</f>
        <v>0</v>
      </c>
      <c r="BK171" s="3">
        <f>Sheet9!BF171</f>
        <v>0</v>
      </c>
      <c r="BL171" s="3">
        <f>Sheet9!BG171</f>
        <v>0</v>
      </c>
      <c r="BM171" s="3">
        <f>Sheet9!BH171</f>
        <v>0</v>
      </c>
      <c r="BN171" s="3">
        <f>Sheet9!BI171</f>
        <v>0</v>
      </c>
      <c r="BO171" s="3">
        <f>Sheet9!BJ171</f>
        <v>0</v>
      </c>
      <c r="BP171" s="3">
        <f>Sheet9!BK171</f>
        <v>0</v>
      </c>
      <c r="BQ171" s="3">
        <f>Sheet9!BL171</f>
        <v>0</v>
      </c>
      <c r="BR171" s="3">
        <f>Sheet9!BM171</f>
        <v>0</v>
      </c>
      <c r="BS171" s="3">
        <f>Sheet9!BN171</f>
        <v>0</v>
      </c>
      <c r="BT171" s="3">
        <f>Sheet9!BO171</f>
        <v>0</v>
      </c>
      <c r="BU171" s="3">
        <f>Sheet9!BP171</f>
        <v>0</v>
      </c>
      <c r="BV171" s="3">
        <f>Sheet9!BQ171</f>
        <v>0</v>
      </c>
      <c r="BW171" s="3">
        <f>Sheet9!BR171</f>
        <v>0</v>
      </c>
      <c r="BX171" s="3">
        <f>Sheet9!BS171</f>
        <v>0</v>
      </c>
      <c r="BY171" s="3">
        <f>Sheet9!BT171</f>
        <v>0</v>
      </c>
      <c r="BZ171" s="3">
        <f>Sheet9!BU171</f>
        <v>0</v>
      </c>
      <c r="CA171" s="3" t="s">
        <v>1671</v>
      </c>
      <c r="CB171" s="3" t="str">
        <f>Table4[[#This Row],[ID]]</f>
        <v>{51C8DAD4-A2C1-4D1F-9712-46E8255955CA}</v>
      </c>
      <c r="CC171" s="3" t="str">
        <f>_xlfn.XLOOKUP(Table4[[#This Row],[idElementDefinition]],Table5[idElementDefinition],Table5[idElementValue],"",0)</f>
        <v>{67402484-FF8C-4EE3-9DE5-F01D1BA19F59}</v>
      </c>
    </row>
    <row r="172" spans="1:81" hidden="1" x14ac:dyDescent="0.25">
      <c r="A172" s="3">
        <f>_xlfn.NUMBERVALUE(Table4[[#This Row],[Title]])</f>
        <v>171</v>
      </c>
      <c r="B172" t="s">
        <v>684</v>
      </c>
      <c r="C172" t="s">
        <v>191</v>
      </c>
      <c r="D172" t="s">
        <v>1464</v>
      </c>
      <c r="E172" t="s">
        <v>1420</v>
      </c>
      <c r="F172" t="s">
        <v>1503</v>
      </c>
      <c r="J172" t="s">
        <v>685</v>
      </c>
      <c r="K172">
        <v>1</v>
      </c>
      <c r="L172">
        <v>10</v>
      </c>
      <c r="N172">
        <v>0</v>
      </c>
      <c r="O172">
        <v>0</v>
      </c>
      <c r="P172">
        <v>1</v>
      </c>
      <c r="R172">
        <v>0</v>
      </c>
      <c r="S172" t="s">
        <v>840</v>
      </c>
      <c r="T172" t="s">
        <v>1327</v>
      </c>
      <c r="AD172">
        <v>0</v>
      </c>
      <c r="AE172">
        <v>0</v>
      </c>
      <c r="AF172" t="str">
        <f>_xlfn.XLOOKUP(Table4[[#This Row],[idCategory1]],Table1[ID],Table1[Titel],"",0)</f>
        <v>Personal</v>
      </c>
      <c r="AG172" t="str">
        <f>_xlfn.XLOOKUP(Table4[[#This Row],[idCategory2]],Table1[ID],Table1[Titel],"",0)</f>
        <v>Gehälter</v>
      </c>
      <c r="AH172" t="str">
        <f>_xlfn.XLOOKUP(Table4[[#This Row],[idCategory3]],Table1[ID],Table1[Titel],"",0)</f>
        <v>Technik</v>
      </c>
      <c r="AI172" t="str">
        <f>_xlfn.XLOOKUP(Table4[[#This Row],[idCategory4]],Table1[ID],Table1[Titel],"",0)</f>
        <v/>
      </c>
      <c r="AJ172" t="str">
        <f>_xlfn.XLOOKUP(Table4[[#This Row],[idCategory5]],Table1[ID],Table1[Titel],"",0)</f>
        <v/>
      </c>
      <c r="AK172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Personal,Gehälter,Technik</v>
      </c>
      <c r="AL172" s="3">
        <f>Sheet9!AG172</f>
        <v>3500</v>
      </c>
      <c r="AM172" s="3">
        <f>Sheet9!AH172</f>
        <v>0</v>
      </c>
      <c r="AN172" s="3">
        <f>Sheet9!AI172</f>
        <v>0</v>
      </c>
      <c r="AO172" s="3" t="b">
        <f>Sheet9!AJ172</f>
        <v>0</v>
      </c>
      <c r="AP172" s="3">
        <f>Sheet9!AK172</f>
        <v>0</v>
      </c>
      <c r="AQ172" s="3">
        <f>Sheet9!AL172</f>
        <v>0</v>
      </c>
      <c r="AR172" s="3">
        <f>Sheet9!AM172</f>
        <v>0</v>
      </c>
      <c r="AS172" s="3">
        <f>Sheet9!AN172</f>
        <v>0</v>
      </c>
      <c r="AT172" s="3">
        <f>Sheet9!AO172</f>
        <v>0</v>
      </c>
      <c r="AU172" s="3">
        <f>Sheet9!AP172</f>
        <v>0</v>
      </c>
      <c r="AV172" s="3">
        <f>Sheet9!AQ172</f>
        <v>0</v>
      </c>
      <c r="AW172" s="3">
        <f>Sheet9!AR172</f>
        <v>0</v>
      </c>
      <c r="AX172" s="3">
        <f>Sheet9!AS172</f>
        <v>0</v>
      </c>
      <c r="AY172" s="3">
        <f>Sheet9!AT172</f>
        <v>0</v>
      </c>
      <c r="AZ172" s="3">
        <f>Sheet9!AU172</f>
        <v>0</v>
      </c>
      <c r="BA172" s="3">
        <f>Sheet9!AV172</f>
        <v>0</v>
      </c>
      <c r="BB172" s="3">
        <f>Sheet9!AW172</f>
        <v>0</v>
      </c>
      <c r="BC172" s="3">
        <f>Sheet9!AX172</f>
        <v>0</v>
      </c>
      <c r="BD172" s="3">
        <f>Sheet9!AY172</f>
        <v>0</v>
      </c>
      <c r="BE172" s="3">
        <f>Sheet9!AZ172</f>
        <v>0</v>
      </c>
      <c r="BF172" s="3">
        <f>Sheet9!BA172</f>
        <v>0</v>
      </c>
      <c r="BG172" s="3">
        <f>Sheet9!BB172</f>
        <v>0</v>
      </c>
      <c r="BH172" s="3">
        <f>Sheet9!BC172</f>
        <v>0</v>
      </c>
      <c r="BI172" s="3">
        <f>Sheet9!BD172</f>
        <v>0</v>
      </c>
      <c r="BJ172" s="3">
        <f>Sheet9!BE172</f>
        <v>0</v>
      </c>
      <c r="BK172" s="3">
        <f>Sheet9!BF172</f>
        <v>0</v>
      </c>
      <c r="BL172" s="3">
        <f>Sheet9!BG172</f>
        <v>0</v>
      </c>
      <c r="BM172" s="3">
        <f>Sheet9!BH172</f>
        <v>0</v>
      </c>
      <c r="BN172" s="3">
        <f>Sheet9!BI172</f>
        <v>0</v>
      </c>
      <c r="BO172" s="3">
        <f>Sheet9!BJ172</f>
        <v>0</v>
      </c>
      <c r="BP172" s="3">
        <f>Sheet9!BK172</f>
        <v>0</v>
      </c>
      <c r="BQ172" s="3">
        <f>Sheet9!BL172</f>
        <v>0</v>
      </c>
      <c r="BR172" s="3">
        <f>Sheet9!BM172</f>
        <v>0</v>
      </c>
      <c r="BS172" s="3">
        <f>Sheet9!BN172</f>
        <v>0</v>
      </c>
      <c r="BT172" s="3">
        <f>Sheet9!BO172</f>
        <v>0</v>
      </c>
      <c r="BU172" s="3">
        <f>Sheet9!BP172</f>
        <v>0</v>
      </c>
      <c r="BV172" s="3">
        <f>Sheet9!BQ172</f>
        <v>0</v>
      </c>
      <c r="BW172" s="3">
        <f>Sheet9!BR172</f>
        <v>0</v>
      </c>
      <c r="BX172" s="3">
        <f>Sheet9!BS172</f>
        <v>0</v>
      </c>
      <c r="BY172" s="3">
        <f>Sheet9!BT172</f>
        <v>0</v>
      </c>
      <c r="BZ172" s="3">
        <f>Sheet9!BU172</f>
        <v>0</v>
      </c>
      <c r="CA172" s="3" t="s">
        <v>1671</v>
      </c>
      <c r="CB172" s="3" t="str">
        <f>Table4[[#This Row],[ID]]</f>
        <v>{171CE58D-A897-4406-9C33-1EF83550DC43}</v>
      </c>
      <c r="CC172" s="3" t="str">
        <f>_xlfn.XLOOKUP(Table4[[#This Row],[idElementDefinition]],Table5[idElementDefinition],Table5[idElementValue],"",0)</f>
        <v>{912B4EF6-E423-4EEB-97E2-0EA75D67707E}</v>
      </c>
    </row>
    <row r="173" spans="1:81" hidden="1" x14ac:dyDescent="0.25">
      <c r="A173" s="3">
        <f>_xlfn.NUMBERVALUE(Table4[[#This Row],[Title]])</f>
        <v>172</v>
      </c>
      <c r="B173" t="s">
        <v>898</v>
      </c>
      <c r="C173" t="s">
        <v>191</v>
      </c>
      <c r="D173" t="s">
        <v>1464</v>
      </c>
      <c r="E173" t="s">
        <v>1420</v>
      </c>
      <c r="F173" t="s">
        <v>1509</v>
      </c>
      <c r="J173" t="s">
        <v>899</v>
      </c>
      <c r="K173">
        <v>1</v>
      </c>
      <c r="L173">
        <v>10</v>
      </c>
      <c r="N173">
        <v>0</v>
      </c>
      <c r="O173">
        <v>0</v>
      </c>
      <c r="P173">
        <v>1</v>
      </c>
      <c r="R173">
        <v>0</v>
      </c>
      <c r="S173" t="s">
        <v>840</v>
      </c>
      <c r="T173" t="s">
        <v>1327</v>
      </c>
      <c r="AD173">
        <v>0</v>
      </c>
      <c r="AE173">
        <v>0</v>
      </c>
      <c r="AF173" t="str">
        <f>_xlfn.XLOOKUP(Table4[[#This Row],[idCategory1]],Table1[ID],Table1[Titel],"",0)</f>
        <v>Personal</v>
      </c>
      <c r="AG173" t="str">
        <f>_xlfn.XLOOKUP(Table4[[#This Row],[idCategory2]],Table1[ID],Table1[Titel],"",0)</f>
        <v>Gehälter</v>
      </c>
      <c r="AH173" t="str">
        <f>_xlfn.XLOOKUP(Table4[[#This Row],[idCategory3]],Table1[ID],Table1[Titel],"",0)</f>
        <v>U &amp; K Ersatz</v>
      </c>
      <c r="AI173" t="str">
        <f>_xlfn.XLOOKUP(Table4[[#This Row],[idCategory4]],Table1[ID],Table1[Titel],"",0)</f>
        <v/>
      </c>
      <c r="AJ173" t="str">
        <f>_xlfn.XLOOKUP(Table4[[#This Row],[idCategory5]],Table1[ID],Table1[Titel],"",0)</f>
        <v/>
      </c>
      <c r="AK173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Personal,Gehälter,U &amp; K Ersatz</v>
      </c>
      <c r="AL173" s="3">
        <f>Sheet9!AG173</f>
        <v>2700</v>
      </c>
      <c r="AM173" s="3">
        <f>Sheet9!AH173</f>
        <v>0</v>
      </c>
      <c r="AN173" s="3">
        <f>Sheet9!AI173</f>
        <v>0</v>
      </c>
      <c r="AO173" s="3" t="b">
        <f>Sheet9!AJ173</f>
        <v>0</v>
      </c>
      <c r="AP173" s="3">
        <f>Sheet9!AK173</f>
        <v>0</v>
      </c>
      <c r="AQ173" s="3">
        <f>Sheet9!AL173</f>
        <v>0</v>
      </c>
      <c r="AR173" s="3">
        <f>Sheet9!AM173</f>
        <v>0</v>
      </c>
      <c r="AS173" s="3">
        <f>Sheet9!AN173</f>
        <v>0</v>
      </c>
      <c r="AT173" s="3">
        <f>Sheet9!AO173</f>
        <v>0</v>
      </c>
      <c r="AU173" s="3">
        <f>Sheet9!AP173</f>
        <v>0</v>
      </c>
      <c r="AV173" s="3">
        <f>Sheet9!AQ173</f>
        <v>0</v>
      </c>
      <c r="AW173" s="3">
        <f>Sheet9!AR173</f>
        <v>0</v>
      </c>
      <c r="AX173" s="3">
        <f>Sheet9!AS173</f>
        <v>0</v>
      </c>
      <c r="AY173" s="3">
        <f>Sheet9!AT173</f>
        <v>0</v>
      </c>
      <c r="AZ173" s="3">
        <f>Sheet9!AU173</f>
        <v>0</v>
      </c>
      <c r="BA173" s="3">
        <f>Sheet9!AV173</f>
        <v>0</v>
      </c>
      <c r="BB173" s="3">
        <f>Sheet9!AW173</f>
        <v>0</v>
      </c>
      <c r="BC173" s="3">
        <f>Sheet9!AX173</f>
        <v>0</v>
      </c>
      <c r="BD173" s="3">
        <f>Sheet9!AY173</f>
        <v>0</v>
      </c>
      <c r="BE173" s="3">
        <f>Sheet9!AZ173</f>
        <v>0</v>
      </c>
      <c r="BF173" s="3">
        <f>Sheet9!BA173</f>
        <v>0</v>
      </c>
      <c r="BG173" s="3">
        <f>Sheet9!BB173</f>
        <v>0</v>
      </c>
      <c r="BH173" s="3">
        <f>Sheet9!BC173</f>
        <v>0</v>
      </c>
      <c r="BI173" s="3">
        <f>Sheet9!BD173</f>
        <v>0</v>
      </c>
      <c r="BJ173" s="3">
        <f>Sheet9!BE173</f>
        <v>0</v>
      </c>
      <c r="BK173" s="3">
        <f>Sheet9!BF173</f>
        <v>0</v>
      </c>
      <c r="BL173" s="3">
        <f>Sheet9!BG173</f>
        <v>0</v>
      </c>
      <c r="BM173" s="3">
        <f>Sheet9!BH173</f>
        <v>0</v>
      </c>
      <c r="BN173" s="3">
        <f>Sheet9!BI173</f>
        <v>0</v>
      </c>
      <c r="BO173" s="3">
        <f>Sheet9!BJ173</f>
        <v>0</v>
      </c>
      <c r="BP173" s="3">
        <f>Sheet9!BK173</f>
        <v>0</v>
      </c>
      <c r="BQ173" s="3">
        <f>Sheet9!BL173</f>
        <v>0</v>
      </c>
      <c r="BR173" s="3">
        <f>Sheet9!BM173</f>
        <v>0</v>
      </c>
      <c r="BS173" s="3">
        <f>Sheet9!BN173</f>
        <v>0</v>
      </c>
      <c r="BT173" s="3">
        <f>Sheet9!BO173</f>
        <v>0</v>
      </c>
      <c r="BU173" s="3">
        <f>Sheet9!BP173</f>
        <v>0</v>
      </c>
      <c r="BV173" s="3">
        <f>Sheet9!BQ173</f>
        <v>0</v>
      </c>
      <c r="BW173" s="3">
        <f>Sheet9!BR173</f>
        <v>0</v>
      </c>
      <c r="BX173" s="3">
        <f>Sheet9!BS173</f>
        <v>0</v>
      </c>
      <c r="BY173" s="3">
        <f>Sheet9!BT173</f>
        <v>0</v>
      </c>
      <c r="BZ173" s="3">
        <f>Sheet9!BU173</f>
        <v>0</v>
      </c>
      <c r="CA173" s="3" t="s">
        <v>1671</v>
      </c>
      <c r="CB173" s="3" t="str">
        <f>Table4[[#This Row],[ID]]</f>
        <v>{FC2B4F1E-483A-49EE-87B2-59AB03AD7F11}</v>
      </c>
      <c r="CC173" s="3" t="str">
        <f>_xlfn.XLOOKUP(Table4[[#This Row],[idElementDefinition]],Table5[idElementDefinition],Table5[idElementValue],"",0)</f>
        <v>{0EA89E27-3C1C-4823-8DA5-2BB21781471F}</v>
      </c>
    </row>
    <row r="174" spans="1:81" hidden="1" x14ac:dyDescent="0.25">
      <c r="A174" s="3">
        <f>_xlfn.NUMBERVALUE(Table4[[#This Row],[Title]])</f>
        <v>173</v>
      </c>
      <c r="B174" t="s">
        <v>836</v>
      </c>
      <c r="C174" t="s">
        <v>191</v>
      </c>
      <c r="D174" t="s">
        <v>1464</v>
      </c>
      <c r="E174" t="s">
        <v>1420</v>
      </c>
      <c r="F174" t="s">
        <v>1517</v>
      </c>
      <c r="J174" t="s">
        <v>837</v>
      </c>
      <c r="K174">
        <v>1</v>
      </c>
      <c r="L174">
        <v>10</v>
      </c>
      <c r="N174">
        <v>0</v>
      </c>
      <c r="O174">
        <v>0</v>
      </c>
      <c r="P174">
        <v>1</v>
      </c>
      <c r="R174">
        <v>0</v>
      </c>
      <c r="S174" t="s">
        <v>840</v>
      </c>
      <c r="T174" t="s">
        <v>1327</v>
      </c>
      <c r="AD174">
        <v>0</v>
      </c>
      <c r="AE174">
        <v>0</v>
      </c>
      <c r="AF174" t="str">
        <f>_xlfn.XLOOKUP(Table4[[#This Row],[idCategory1]],Table1[ID],Table1[Titel],"",0)</f>
        <v>Personal</v>
      </c>
      <c r="AG174" t="str">
        <f>_xlfn.XLOOKUP(Table4[[#This Row],[idCategory2]],Table1[ID],Table1[Titel],"",0)</f>
        <v>Gehälter</v>
      </c>
      <c r="AH174" t="str">
        <f>_xlfn.XLOOKUP(Table4[[#This Row],[idCategory3]],Table1[ID],Table1[Titel],"",0)</f>
        <v>Verwaltung</v>
      </c>
      <c r="AI174" t="str">
        <f>_xlfn.XLOOKUP(Table4[[#This Row],[idCategory4]],Table1[ID],Table1[Titel],"",0)</f>
        <v/>
      </c>
      <c r="AJ174" t="str">
        <f>_xlfn.XLOOKUP(Table4[[#This Row],[idCategory5]],Table1[ID],Table1[Titel],"",0)</f>
        <v/>
      </c>
      <c r="AK174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Personal,Gehälter,Verwaltung</v>
      </c>
      <c r="AL174" s="3">
        <f>Sheet9!AG174</f>
        <v>3500</v>
      </c>
      <c r="AM174" s="3">
        <f>Sheet9!AH174</f>
        <v>0</v>
      </c>
      <c r="AN174" s="3">
        <f>Sheet9!AI174</f>
        <v>0</v>
      </c>
      <c r="AO174" s="3" t="b">
        <f>Sheet9!AJ174</f>
        <v>0</v>
      </c>
      <c r="AP174" s="3">
        <f>Sheet9!AK174</f>
        <v>0</v>
      </c>
      <c r="AQ174" s="3">
        <f>Sheet9!AL174</f>
        <v>0</v>
      </c>
      <c r="AR174" s="3">
        <f>Sheet9!AM174</f>
        <v>0</v>
      </c>
      <c r="AS174" s="3">
        <f>Sheet9!AN174</f>
        <v>0</v>
      </c>
      <c r="AT174" s="3">
        <f>Sheet9!AO174</f>
        <v>0</v>
      </c>
      <c r="AU174" s="3">
        <f>Sheet9!AP174</f>
        <v>0</v>
      </c>
      <c r="AV174" s="3">
        <f>Sheet9!AQ174</f>
        <v>0</v>
      </c>
      <c r="AW174" s="3">
        <f>Sheet9!AR174</f>
        <v>0</v>
      </c>
      <c r="AX174" s="3">
        <f>Sheet9!AS174</f>
        <v>0</v>
      </c>
      <c r="AY174" s="3">
        <f>Sheet9!AT174</f>
        <v>0</v>
      </c>
      <c r="AZ174" s="3">
        <f>Sheet9!AU174</f>
        <v>0</v>
      </c>
      <c r="BA174" s="3">
        <f>Sheet9!AV174</f>
        <v>0</v>
      </c>
      <c r="BB174" s="3">
        <f>Sheet9!AW174</f>
        <v>0</v>
      </c>
      <c r="BC174" s="3">
        <f>Sheet9!AX174</f>
        <v>0</v>
      </c>
      <c r="BD174" s="3">
        <f>Sheet9!AY174</f>
        <v>0</v>
      </c>
      <c r="BE174" s="3">
        <f>Sheet9!AZ174</f>
        <v>0</v>
      </c>
      <c r="BF174" s="3">
        <f>Sheet9!BA174</f>
        <v>0</v>
      </c>
      <c r="BG174" s="3">
        <f>Sheet9!BB174</f>
        <v>0</v>
      </c>
      <c r="BH174" s="3">
        <f>Sheet9!BC174</f>
        <v>0</v>
      </c>
      <c r="BI174" s="3">
        <f>Sheet9!BD174</f>
        <v>0</v>
      </c>
      <c r="BJ174" s="3">
        <f>Sheet9!BE174</f>
        <v>0</v>
      </c>
      <c r="BK174" s="3">
        <f>Sheet9!BF174</f>
        <v>0</v>
      </c>
      <c r="BL174" s="3">
        <f>Sheet9!BG174</f>
        <v>0</v>
      </c>
      <c r="BM174" s="3">
        <f>Sheet9!BH174</f>
        <v>0</v>
      </c>
      <c r="BN174" s="3">
        <f>Sheet9!BI174</f>
        <v>0</v>
      </c>
      <c r="BO174" s="3">
        <f>Sheet9!BJ174</f>
        <v>0</v>
      </c>
      <c r="BP174" s="3">
        <f>Sheet9!BK174</f>
        <v>0</v>
      </c>
      <c r="BQ174" s="3">
        <f>Sheet9!BL174</f>
        <v>0</v>
      </c>
      <c r="BR174" s="3">
        <f>Sheet9!BM174</f>
        <v>0</v>
      </c>
      <c r="BS174" s="3">
        <f>Sheet9!BN174</f>
        <v>0</v>
      </c>
      <c r="BT174" s="3">
        <f>Sheet9!BO174</f>
        <v>0</v>
      </c>
      <c r="BU174" s="3">
        <f>Sheet9!BP174</f>
        <v>0</v>
      </c>
      <c r="BV174" s="3">
        <f>Sheet9!BQ174</f>
        <v>0</v>
      </c>
      <c r="BW174" s="3">
        <f>Sheet9!BR174</f>
        <v>0</v>
      </c>
      <c r="BX174" s="3">
        <f>Sheet9!BS174</f>
        <v>0</v>
      </c>
      <c r="BY174" s="3">
        <f>Sheet9!BT174</f>
        <v>0</v>
      </c>
      <c r="BZ174" s="3">
        <f>Sheet9!BU174</f>
        <v>0</v>
      </c>
      <c r="CA174" s="3" t="s">
        <v>1671</v>
      </c>
      <c r="CB174" s="3" t="str">
        <f>Table4[[#This Row],[ID]]</f>
        <v>{F4870184-B446-407C-AADE-46E99A63D4ED}</v>
      </c>
      <c r="CC174" s="3" t="str">
        <f>_xlfn.XLOOKUP(Table4[[#This Row],[idElementDefinition]],Table5[idElementDefinition],Table5[idElementValue],"",0)</f>
        <v>{B873E6B3-3A37-4459-98BF-392A78C5479D}</v>
      </c>
    </row>
    <row r="175" spans="1:81" hidden="1" x14ac:dyDescent="0.25">
      <c r="A175" s="3">
        <f>_xlfn.NUMBERVALUE(Table4[[#This Row],[Title]])</f>
        <v>174</v>
      </c>
      <c r="B175" t="s">
        <v>598</v>
      </c>
      <c r="C175" t="s">
        <v>191</v>
      </c>
      <c r="D175" t="s">
        <v>1464</v>
      </c>
      <c r="E175" t="s">
        <v>1420</v>
      </c>
      <c r="F175" t="s">
        <v>1522</v>
      </c>
      <c r="J175" t="s">
        <v>594</v>
      </c>
      <c r="K175">
        <v>1</v>
      </c>
      <c r="L175">
        <v>10</v>
      </c>
      <c r="N175">
        <v>0</v>
      </c>
      <c r="O175">
        <v>0</v>
      </c>
      <c r="P175">
        <v>1</v>
      </c>
      <c r="R175">
        <v>0</v>
      </c>
      <c r="S175" t="s">
        <v>840</v>
      </c>
      <c r="T175" t="s">
        <v>1327</v>
      </c>
      <c r="AD175">
        <v>0</v>
      </c>
      <c r="AE175">
        <v>0</v>
      </c>
      <c r="AF175" t="str">
        <f>_xlfn.XLOOKUP(Table4[[#This Row],[idCategory1]],Table1[ID],Table1[Titel],"",0)</f>
        <v>Personal</v>
      </c>
      <c r="AG175" t="str">
        <f>_xlfn.XLOOKUP(Table4[[#This Row],[idCategory2]],Table1[ID],Table1[Titel],"",0)</f>
        <v>Gehälter</v>
      </c>
      <c r="AH175" t="str">
        <f>_xlfn.XLOOKUP(Table4[[#This Row],[idCategory3]],Table1[ID],Table1[Titel],"",0)</f>
        <v>Vorbehandlung</v>
      </c>
      <c r="AI175" t="str">
        <f>_xlfn.XLOOKUP(Table4[[#This Row],[idCategory4]],Table1[ID],Table1[Titel],"",0)</f>
        <v/>
      </c>
      <c r="AJ175" t="str">
        <f>_xlfn.XLOOKUP(Table4[[#This Row],[idCategory5]],Table1[ID],Table1[Titel],"",0)</f>
        <v/>
      </c>
      <c r="AK175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Personal,Gehälter,Vorbehandlung</v>
      </c>
      <c r="AL175" s="3">
        <f>Sheet9!AG175</f>
        <v>2700</v>
      </c>
      <c r="AM175" s="3">
        <f>Sheet9!AH175</f>
        <v>0</v>
      </c>
      <c r="AN175" s="3">
        <f>Sheet9!AI175</f>
        <v>0</v>
      </c>
      <c r="AO175" s="3" t="b">
        <f>Sheet9!AJ175</f>
        <v>0</v>
      </c>
      <c r="AP175" s="3">
        <f>Sheet9!AK175</f>
        <v>0</v>
      </c>
      <c r="AQ175" s="3">
        <f>Sheet9!AL175</f>
        <v>0</v>
      </c>
      <c r="AR175" s="3">
        <f>Sheet9!AM175</f>
        <v>0</v>
      </c>
      <c r="AS175" s="3">
        <f>Sheet9!AN175</f>
        <v>0</v>
      </c>
      <c r="AT175" s="3">
        <f>Sheet9!AO175</f>
        <v>0</v>
      </c>
      <c r="AU175" s="3">
        <f>Sheet9!AP175</f>
        <v>0</v>
      </c>
      <c r="AV175" s="3">
        <f>Sheet9!AQ175</f>
        <v>0</v>
      </c>
      <c r="AW175" s="3">
        <f>Sheet9!AR175</f>
        <v>0</v>
      </c>
      <c r="AX175" s="3">
        <f>Sheet9!AS175</f>
        <v>0</v>
      </c>
      <c r="AY175" s="3">
        <f>Sheet9!AT175</f>
        <v>0</v>
      </c>
      <c r="AZ175" s="3">
        <f>Sheet9!AU175</f>
        <v>0</v>
      </c>
      <c r="BA175" s="3">
        <f>Sheet9!AV175</f>
        <v>0</v>
      </c>
      <c r="BB175" s="3">
        <f>Sheet9!AW175</f>
        <v>0</v>
      </c>
      <c r="BC175" s="3">
        <f>Sheet9!AX175</f>
        <v>0</v>
      </c>
      <c r="BD175" s="3">
        <f>Sheet9!AY175</f>
        <v>0</v>
      </c>
      <c r="BE175" s="3">
        <f>Sheet9!AZ175</f>
        <v>0</v>
      </c>
      <c r="BF175" s="3">
        <f>Sheet9!BA175</f>
        <v>0</v>
      </c>
      <c r="BG175" s="3">
        <f>Sheet9!BB175</f>
        <v>0</v>
      </c>
      <c r="BH175" s="3">
        <f>Sheet9!BC175</f>
        <v>0</v>
      </c>
      <c r="BI175" s="3">
        <f>Sheet9!BD175</f>
        <v>0</v>
      </c>
      <c r="BJ175" s="3">
        <f>Sheet9!BE175</f>
        <v>0</v>
      </c>
      <c r="BK175" s="3">
        <f>Sheet9!BF175</f>
        <v>0</v>
      </c>
      <c r="BL175" s="3">
        <f>Sheet9!BG175</f>
        <v>0</v>
      </c>
      <c r="BM175" s="3">
        <f>Sheet9!BH175</f>
        <v>0</v>
      </c>
      <c r="BN175" s="3">
        <f>Sheet9!BI175</f>
        <v>0</v>
      </c>
      <c r="BO175" s="3">
        <f>Sheet9!BJ175</f>
        <v>0</v>
      </c>
      <c r="BP175" s="3">
        <f>Sheet9!BK175</f>
        <v>0</v>
      </c>
      <c r="BQ175" s="3">
        <f>Sheet9!BL175</f>
        <v>0</v>
      </c>
      <c r="BR175" s="3">
        <f>Sheet9!BM175</f>
        <v>0</v>
      </c>
      <c r="BS175" s="3">
        <f>Sheet9!BN175</f>
        <v>0</v>
      </c>
      <c r="BT175" s="3">
        <f>Sheet9!BO175</f>
        <v>0</v>
      </c>
      <c r="BU175" s="3">
        <f>Sheet9!BP175</f>
        <v>0</v>
      </c>
      <c r="BV175" s="3">
        <f>Sheet9!BQ175</f>
        <v>0</v>
      </c>
      <c r="BW175" s="3">
        <f>Sheet9!BR175</f>
        <v>0</v>
      </c>
      <c r="BX175" s="3">
        <f>Sheet9!BS175</f>
        <v>0</v>
      </c>
      <c r="BY175" s="3">
        <f>Sheet9!BT175</f>
        <v>0</v>
      </c>
      <c r="BZ175" s="3">
        <f>Sheet9!BU175</f>
        <v>0</v>
      </c>
      <c r="CA175" s="3" t="s">
        <v>1671</v>
      </c>
      <c r="CB175" s="3" t="str">
        <f>Table4[[#This Row],[ID]]</f>
        <v>{1705D657-650D-486A-8FDE-0A82C452CC4C}</v>
      </c>
      <c r="CC175" s="3" t="str">
        <f>_xlfn.XLOOKUP(Table4[[#This Row],[idElementDefinition]],Table5[idElementDefinition],Table5[idElementValue],"",0)</f>
        <v>{D9053E21-429F-432D-ABBC-8E5FC990C789}</v>
      </c>
    </row>
    <row r="176" spans="1:81" hidden="1" x14ac:dyDescent="0.25">
      <c r="A176" s="3">
        <f>_xlfn.NUMBERVALUE(Table4[[#This Row],[Title]])</f>
        <v>175</v>
      </c>
      <c r="B176" t="s">
        <v>987</v>
      </c>
      <c r="C176" t="s">
        <v>191</v>
      </c>
      <c r="D176" t="s">
        <v>1464</v>
      </c>
      <c r="E176" t="s">
        <v>1421</v>
      </c>
      <c r="F176" t="s">
        <v>1419</v>
      </c>
      <c r="I176" t="s">
        <v>209</v>
      </c>
      <c r="J176" t="s">
        <v>713</v>
      </c>
      <c r="K176">
        <v>2</v>
      </c>
      <c r="L176">
        <v>50</v>
      </c>
      <c r="M176" t="s">
        <v>262</v>
      </c>
      <c r="N176">
        <v>1800</v>
      </c>
      <c r="O176">
        <v>6020</v>
      </c>
      <c r="P176">
        <v>1</v>
      </c>
      <c r="R176">
        <v>0</v>
      </c>
      <c r="U176" t="s">
        <v>598</v>
      </c>
      <c r="V176" t="s">
        <v>1097</v>
      </c>
      <c r="Z176" t="s">
        <v>981</v>
      </c>
      <c r="AD176">
        <v>0</v>
      </c>
      <c r="AE176">
        <v>0</v>
      </c>
      <c r="AF176" t="str">
        <f>_xlfn.XLOOKUP(Table4[[#This Row],[idCategory1]],Table1[ID],Table1[Titel],"",0)</f>
        <v>Personal</v>
      </c>
      <c r="AG176" t="str">
        <f>_xlfn.XLOOKUP(Table4[[#This Row],[idCategory2]],Table1[ID],Table1[Titel],"",0)</f>
        <v>Gruppenleiter</v>
      </c>
      <c r="AH176" t="str">
        <f>_xlfn.XLOOKUP(Table4[[#This Row],[idCategory3]],Table1[ID],Table1[Titel],"",0)</f>
        <v>Gehalt</v>
      </c>
      <c r="AI176" t="str">
        <f>_xlfn.XLOOKUP(Table4[[#This Row],[idCategory4]],Table1[ID],Table1[Titel],"",0)</f>
        <v/>
      </c>
      <c r="AJ176" t="str">
        <f>_xlfn.XLOOKUP(Table4[[#This Row],[idCategory5]],Table1[ID],Table1[Titel],"",0)</f>
        <v/>
      </c>
      <c r="AK176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Personal,Gruppenleiter,Gehalt</v>
      </c>
      <c r="AL176" s="3">
        <f>Sheet9!AG176</f>
        <v>0</v>
      </c>
      <c r="AM176" s="3">
        <f>Sheet9!AH176</f>
        <v>0</v>
      </c>
      <c r="AN176" s="3">
        <f>Sheet9!AI176</f>
        <v>0</v>
      </c>
      <c r="AO176" s="3">
        <f>Sheet9!AJ176</f>
        <v>0</v>
      </c>
      <c r="AP176" s="3">
        <f>Sheet9!AK176</f>
        <v>0</v>
      </c>
      <c r="AQ176" s="3">
        <f>Sheet9!AL176</f>
        <v>0</v>
      </c>
      <c r="AR176" s="3">
        <f>Sheet9!AM176</f>
        <v>0</v>
      </c>
      <c r="AS176" s="3">
        <f>Sheet9!AN176</f>
        <v>0</v>
      </c>
      <c r="AT176" s="3">
        <f>Sheet9!AO176</f>
        <v>0</v>
      </c>
      <c r="AU176" s="3">
        <f>Sheet9!AP176</f>
        <v>0</v>
      </c>
      <c r="AV176" s="3">
        <f>Sheet9!AQ176</f>
        <v>0</v>
      </c>
      <c r="AW176" s="3">
        <f>Sheet9!AR176</f>
        <v>0</v>
      </c>
      <c r="AX176" s="3">
        <f>Sheet9!AS176</f>
        <v>0</v>
      </c>
      <c r="AY176" s="3">
        <f>Sheet9!AT176</f>
        <v>0</v>
      </c>
      <c r="AZ176" s="3">
        <f>Sheet9!AU176</f>
        <v>0</v>
      </c>
      <c r="BA176" s="3">
        <f>Sheet9!AV176</f>
        <v>0</v>
      </c>
      <c r="BB176" s="3">
        <f>Sheet9!AW176</f>
        <v>0</v>
      </c>
      <c r="BC176" s="3">
        <f>Sheet9!AX176</f>
        <v>0</v>
      </c>
      <c r="BD176" s="3">
        <f>Sheet9!AY176</f>
        <v>0</v>
      </c>
      <c r="BE176" s="3">
        <f>Sheet9!AZ176</f>
        <v>0</v>
      </c>
      <c r="BF176" s="3">
        <f>Sheet9!BA176</f>
        <v>0</v>
      </c>
      <c r="BG176" s="3">
        <f>Sheet9!BB176</f>
        <v>0</v>
      </c>
      <c r="BH176" s="3">
        <f>Sheet9!BC176</f>
        <v>0</v>
      </c>
      <c r="BI176" s="3">
        <f>Sheet9!BD176</f>
        <v>0</v>
      </c>
      <c r="BJ176" s="3">
        <f>Sheet9!BE176</f>
        <v>0</v>
      </c>
      <c r="BK176" s="3">
        <f>Sheet9!BF176</f>
        <v>0</v>
      </c>
      <c r="BL176" s="3">
        <f>Sheet9!BG176</f>
        <v>0</v>
      </c>
      <c r="BM176" s="3">
        <f>Sheet9!BH176</f>
        <v>0</v>
      </c>
      <c r="BN176" s="3">
        <f>Sheet9!BI176</f>
        <v>0</v>
      </c>
      <c r="BO176" s="3">
        <f>Sheet9!BJ176</f>
        <v>0</v>
      </c>
      <c r="BP176" s="3">
        <f>Sheet9!BK176</f>
        <v>0</v>
      </c>
      <c r="BQ176" s="3">
        <f>Sheet9!BL176</f>
        <v>0</v>
      </c>
      <c r="BR176" s="3">
        <f>Sheet9!BM176</f>
        <v>0</v>
      </c>
      <c r="BS176" s="3">
        <f>Sheet9!BN176</f>
        <v>0</v>
      </c>
      <c r="BT176" s="3">
        <f>Sheet9!BO176</f>
        <v>0</v>
      </c>
      <c r="BU176" s="3">
        <f>Sheet9!BP176</f>
        <v>0</v>
      </c>
      <c r="BV176" s="3">
        <f>Sheet9!BQ176</f>
        <v>0</v>
      </c>
      <c r="BW176" s="3">
        <f>Sheet9!BR176</f>
        <v>0</v>
      </c>
      <c r="BX176" s="3">
        <f>Sheet9!BS176</f>
        <v>0</v>
      </c>
      <c r="BY176" s="3">
        <f>Sheet9!BT176</f>
        <v>0</v>
      </c>
      <c r="BZ176" s="3">
        <f>Sheet9!BU176</f>
        <v>0</v>
      </c>
      <c r="CA176" s="3" t="s">
        <v>1671</v>
      </c>
      <c r="CB176" s="3" t="str">
        <f>Table4[[#This Row],[ID]]</f>
        <v>{D04B09C9-6453-438D-803E-7A3F88C938F8}</v>
      </c>
      <c r="CC176" s="3" t="str">
        <f>_xlfn.XLOOKUP(Table4[[#This Row],[idElementDefinition]],Table5[idElementDefinition],Table5[idElementValue],"",0)</f>
        <v/>
      </c>
    </row>
    <row r="177" spans="1:81" hidden="1" x14ac:dyDescent="0.25">
      <c r="A177" s="3">
        <f>_xlfn.NUMBERVALUE(Table4[[#This Row],[Title]])</f>
        <v>176</v>
      </c>
      <c r="B177" t="s">
        <v>1042</v>
      </c>
      <c r="C177" t="s">
        <v>191</v>
      </c>
      <c r="D177" t="s">
        <v>1464</v>
      </c>
      <c r="E177" t="s">
        <v>1421</v>
      </c>
      <c r="F177" t="s">
        <v>1496</v>
      </c>
      <c r="I177" t="s">
        <v>209</v>
      </c>
      <c r="J177" t="s">
        <v>944</v>
      </c>
      <c r="K177">
        <v>2</v>
      </c>
      <c r="L177">
        <v>50</v>
      </c>
      <c r="M177" t="s">
        <v>292</v>
      </c>
      <c r="N177">
        <v>1800</v>
      </c>
      <c r="O177">
        <v>6110</v>
      </c>
      <c r="P177">
        <v>1</v>
      </c>
      <c r="R177">
        <v>0</v>
      </c>
      <c r="U177" t="s">
        <v>598</v>
      </c>
      <c r="V177" t="s">
        <v>1097</v>
      </c>
      <c r="W177" t="s">
        <v>690</v>
      </c>
      <c r="Z177" t="s">
        <v>981</v>
      </c>
      <c r="AD177">
        <v>0</v>
      </c>
      <c r="AE177">
        <v>0</v>
      </c>
      <c r="AF177" t="str">
        <f>_xlfn.XLOOKUP(Table4[[#This Row],[idCategory1]],Table1[ID],Table1[Titel],"",0)</f>
        <v>Personal</v>
      </c>
      <c r="AG177" t="str">
        <f>_xlfn.XLOOKUP(Table4[[#This Row],[idCategory2]],Table1[ID],Table1[Titel],"",0)</f>
        <v>Gruppenleiter</v>
      </c>
      <c r="AH177" t="str">
        <f>_xlfn.XLOOKUP(Table4[[#This Row],[idCategory3]],Table1[ID],Table1[Titel],"",0)</f>
        <v>Soziale Abgaben</v>
      </c>
      <c r="AI177" t="str">
        <f>_xlfn.XLOOKUP(Table4[[#This Row],[idCategory4]],Table1[ID],Table1[Titel],"",0)</f>
        <v/>
      </c>
      <c r="AJ177" t="str">
        <f>_xlfn.XLOOKUP(Table4[[#This Row],[idCategory5]],Table1[ID],Table1[Titel],"",0)</f>
        <v/>
      </c>
      <c r="AK177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Personal,Gruppenleiter,Soziale Abgaben</v>
      </c>
      <c r="AL177" s="3">
        <f>Sheet9!AG177</f>
        <v>0</v>
      </c>
      <c r="AM177" s="3">
        <f>Sheet9!AH177</f>
        <v>0</v>
      </c>
      <c r="AN177" s="3">
        <f>Sheet9!AI177</f>
        <v>0</v>
      </c>
      <c r="AO177" s="3">
        <f>Sheet9!AJ177</f>
        <v>0</v>
      </c>
      <c r="AP177" s="3">
        <f>Sheet9!AK177</f>
        <v>0</v>
      </c>
      <c r="AQ177" s="3">
        <f>Sheet9!AL177</f>
        <v>0</v>
      </c>
      <c r="AR177" s="3">
        <f>Sheet9!AM177</f>
        <v>0</v>
      </c>
      <c r="AS177" s="3">
        <f>Sheet9!AN177</f>
        <v>0</v>
      </c>
      <c r="AT177" s="3">
        <f>Sheet9!AO177</f>
        <v>0</v>
      </c>
      <c r="AU177" s="3">
        <f>Sheet9!AP177</f>
        <v>0</v>
      </c>
      <c r="AV177" s="3">
        <f>Sheet9!AQ177</f>
        <v>0</v>
      </c>
      <c r="AW177" s="3">
        <f>Sheet9!AR177</f>
        <v>0</v>
      </c>
      <c r="AX177" s="3">
        <f>Sheet9!AS177</f>
        <v>0</v>
      </c>
      <c r="AY177" s="3">
        <f>Sheet9!AT177</f>
        <v>0</v>
      </c>
      <c r="AZ177" s="3">
        <f>Sheet9!AU177</f>
        <v>0</v>
      </c>
      <c r="BA177" s="3">
        <f>Sheet9!AV177</f>
        <v>0</v>
      </c>
      <c r="BB177" s="3">
        <f>Sheet9!AW177</f>
        <v>0</v>
      </c>
      <c r="BC177" s="3">
        <f>Sheet9!AX177</f>
        <v>0</v>
      </c>
      <c r="BD177" s="3">
        <f>Sheet9!AY177</f>
        <v>0</v>
      </c>
      <c r="BE177" s="3">
        <f>Sheet9!AZ177</f>
        <v>0</v>
      </c>
      <c r="BF177" s="3">
        <f>Sheet9!BA177</f>
        <v>0</v>
      </c>
      <c r="BG177" s="3">
        <f>Sheet9!BB177</f>
        <v>0</v>
      </c>
      <c r="BH177" s="3">
        <f>Sheet9!BC177</f>
        <v>0</v>
      </c>
      <c r="BI177" s="3">
        <f>Sheet9!BD177</f>
        <v>0</v>
      </c>
      <c r="BJ177" s="3">
        <f>Sheet9!BE177</f>
        <v>0</v>
      </c>
      <c r="BK177" s="3">
        <f>Sheet9!BF177</f>
        <v>0</v>
      </c>
      <c r="BL177" s="3">
        <f>Sheet9!BG177</f>
        <v>0</v>
      </c>
      <c r="BM177" s="3">
        <f>Sheet9!BH177</f>
        <v>0</v>
      </c>
      <c r="BN177" s="3">
        <f>Sheet9!BI177</f>
        <v>0</v>
      </c>
      <c r="BO177" s="3">
        <f>Sheet9!BJ177</f>
        <v>0</v>
      </c>
      <c r="BP177" s="3">
        <f>Sheet9!BK177</f>
        <v>0</v>
      </c>
      <c r="BQ177" s="3">
        <f>Sheet9!BL177</f>
        <v>0</v>
      </c>
      <c r="BR177" s="3">
        <f>Sheet9!BM177</f>
        <v>0</v>
      </c>
      <c r="BS177" s="3">
        <f>Sheet9!BN177</f>
        <v>0</v>
      </c>
      <c r="BT177" s="3">
        <f>Sheet9!BO177</f>
        <v>0</v>
      </c>
      <c r="BU177" s="3">
        <f>Sheet9!BP177</f>
        <v>0</v>
      </c>
      <c r="BV177" s="3">
        <f>Sheet9!BQ177</f>
        <v>0</v>
      </c>
      <c r="BW177" s="3">
        <f>Sheet9!BR177</f>
        <v>0</v>
      </c>
      <c r="BX177" s="3">
        <f>Sheet9!BS177</f>
        <v>0</v>
      </c>
      <c r="BY177" s="3">
        <f>Sheet9!BT177</f>
        <v>0</v>
      </c>
      <c r="BZ177" s="3">
        <f>Sheet9!BU177</f>
        <v>0</v>
      </c>
      <c r="CA177" s="3" t="s">
        <v>1671</v>
      </c>
      <c r="CB177" s="3" t="str">
        <f>Table4[[#This Row],[ID]]</f>
        <v>{5AB16957-457C-496E-94A9-8C514FDE569B}</v>
      </c>
      <c r="CC177" s="3" t="str">
        <f>_xlfn.XLOOKUP(Table4[[#This Row],[idElementDefinition]],Table5[idElementDefinition],Table5[idElementValue],"",0)</f>
        <v/>
      </c>
    </row>
    <row r="178" spans="1:81" hidden="1" x14ac:dyDescent="0.25">
      <c r="A178" s="3">
        <f>_xlfn.NUMBERVALUE(Table4[[#This Row],[Title]])</f>
        <v>177</v>
      </c>
      <c r="B178" t="s">
        <v>1097</v>
      </c>
      <c r="C178" t="s">
        <v>191</v>
      </c>
      <c r="D178" t="s">
        <v>1464</v>
      </c>
      <c r="E178" t="s">
        <v>1421</v>
      </c>
      <c r="F178" t="s">
        <v>1519</v>
      </c>
      <c r="I178" t="s">
        <v>220</v>
      </c>
      <c r="J178" t="s">
        <v>857</v>
      </c>
      <c r="K178">
        <v>2</v>
      </c>
      <c r="L178">
        <v>50</v>
      </c>
      <c r="M178" t="s">
        <v>312</v>
      </c>
      <c r="N178">
        <v>1800</v>
      </c>
      <c r="O178">
        <v>6020</v>
      </c>
      <c r="P178">
        <v>1</v>
      </c>
      <c r="R178">
        <v>0</v>
      </c>
      <c r="U178" t="s">
        <v>1103</v>
      </c>
      <c r="W178" t="s">
        <v>1183</v>
      </c>
      <c r="X178" t="s">
        <v>1019</v>
      </c>
      <c r="Y178" t="s">
        <v>754</v>
      </c>
      <c r="Z178" t="s">
        <v>981</v>
      </c>
      <c r="AD178">
        <v>0</v>
      </c>
      <c r="AE178">
        <v>0</v>
      </c>
      <c r="AF178" t="str">
        <f>_xlfn.XLOOKUP(Table4[[#This Row],[idCategory1]],Table1[ID],Table1[Titel],"",0)</f>
        <v>Personal</v>
      </c>
      <c r="AG178" t="str">
        <f>_xlfn.XLOOKUP(Table4[[#This Row],[idCategory2]],Table1[ID],Table1[Titel],"",0)</f>
        <v>Gruppenleiter</v>
      </c>
      <c r="AH178" t="str">
        <f>_xlfn.XLOOKUP(Table4[[#This Row],[idCategory3]],Table1[ID],Table1[Titel],"",0)</f>
        <v>Vollzeitkräfte</v>
      </c>
      <c r="AI178" t="str">
        <f>_xlfn.XLOOKUP(Table4[[#This Row],[idCategory4]],Table1[ID],Table1[Titel],"",0)</f>
        <v/>
      </c>
      <c r="AJ178" t="str">
        <f>_xlfn.XLOOKUP(Table4[[#This Row],[idCategory5]],Table1[ID],Table1[Titel],"",0)</f>
        <v/>
      </c>
      <c r="AK178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Personal,Gruppenleiter,Vollzeitkräfte</v>
      </c>
      <c r="AL178" s="3">
        <f>Sheet9!AG178</f>
        <v>0</v>
      </c>
      <c r="AM178" s="3">
        <f>Sheet9!AH178</f>
        <v>0</v>
      </c>
      <c r="AN178" s="3">
        <f>Sheet9!AI178</f>
        <v>0</v>
      </c>
      <c r="AO178" s="3">
        <f>Sheet9!AJ178</f>
        <v>0</v>
      </c>
      <c r="AP178" s="3">
        <f>Sheet9!AK178</f>
        <v>0</v>
      </c>
      <c r="AQ178" s="3">
        <f>Sheet9!AL178</f>
        <v>0</v>
      </c>
      <c r="AR178" s="3">
        <f>Sheet9!AM178</f>
        <v>0</v>
      </c>
      <c r="AS178" s="3">
        <f>Sheet9!AN178</f>
        <v>0</v>
      </c>
      <c r="AT178" s="3">
        <f>Sheet9!AO178</f>
        <v>0</v>
      </c>
      <c r="AU178" s="3">
        <f>Sheet9!AP178</f>
        <v>0</v>
      </c>
      <c r="AV178" s="3">
        <f>Sheet9!AQ178</f>
        <v>0</v>
      </c>
      <c r="AW178" s="3">
        <f>Sheet9!AR178</f>
        <v>0</v>
      </c>
      <c r="AX178" s="3">
        <f>Sheet9!AS178</f>
        <v>0</v>
      </c>
      <c r="AY178" s="3">
        <f>Sheet9!AT178</f>
        <v>0</v>
      </c>
      <c r="AZ178" s="3">
        <f>Sheet9!AU178</f>
        <v>0</v>
      </c>
      <c r="BA178" s="3">
        <f>Sheet9!AV178</f>
        <v>0</v>
      </c>
      <c r="BB178" s="3">
        <f>Sheet9!AW178</f>
        <v>0</v>
      </c>
      <c r="BC178" s="3">
        <f>Sheet9!AX178</f>
        <v>0</v>
      </c>
      <c r="BD178" s="3">
        <f>Sheet9!AY178</f>
        <v>0</v>
      </c>
      <c r="BE178" s="3">
        <f>Sheet9!AZ178</f>
        <v>0</v>
      </c>
      <c r="BF178" s="3">
        <f>Sheet9!BA178</f>
        <v>0</v>
      </c>
      <c r="BG178" s="3">
        <f>Sheet9!BB178</f>
        <v>0</v>
      </c>
      <c r="BH178" s="3">
        <f>Sheet9!BC178</f>
        <v>0</v>
      </c>
      <c r="BI178" s="3">
        <f>Sheet9!BD178</f>
        <v>0</v>
      </c>
      <c r="BJ178" s="3">
        <f>Sheet9!BE178</f>
        <v>0</v>
      </c>
      <c r="BK178" s="3">
        <f>Sheet9!BF178</f>
        <v>0</v>
      </c>
      <c r="BL178" s="3">
        <f>Sheet9!BG178</f>
        <v>0</v>
      </c>
      <c r="BM178" s="3">
        <f>Sheet9!BH178</f>
        <v>0</v>
      </c>
      <c r="BN178" s="3">
        <f>Sheet9!BI178</f>
        <v>0</v>
      </c>
      <c r="BO178" s="3">
        <f>Sheet9!BJ178</f>
        <v>0</v>
      </c>
      <c r="BP178" s="3">
        <f>Sheet9!BK178</f>
        <v>0</v>
      </c>
      <c r="BQ178" s="3">
        <f>Sheet9!BL178</f>
        <v>0</v>
      </c>
      <c r="BR178" s="3">
        <f>Sheet9!BM178</f>
        <v>0</v>
      </c>
      <c r="BS178" s="3">
        <f>Sheet9!BN178</f>
        <v>0</v>
      </c>
      <c r="BT178" s="3">
        <f>Sheet9!BO178</f>
        <v>0</v>
      </c>
      <c r="BU178" s="3">
        <f>Sheet9!BP178</f>
        <v>0</v>
      </c>
      <c r="BV178" s="3">
        <f>Sheet9!BQ178</f>
        <v>0</v>
      </c>
      <c r="BW178" s="3">
        <f>Sheet9!BR178</f>
        <v>0</v>
      </c>
      <c r="BX178" s="3">
        <f>Sheet9!BS178</f>
        <v>0</v>
      </c>
      <c r="BY178" s="3">
        <f>Sheet9!BT178</f>
        <v>0</v>
      </c>
      <c r="BZ178" s="3">
        <f>Sheet9!BU178</f>
        <v>0</v>
      </c>
      <c r="CA178" s="3" t="s">
        <v>1671</v>
      </c>
      <c r="CB178" s="3" t="str">
        <f>Table4[[#This Row],[ID]]</f>
        <v>{305DCCAD-5064-46D1-A036-A09F03FC884C}</v>
      </c>
      <c r="CC178" s="3" t="str">
        <f>_xlfn.XLOOKUP(Table4[[#This Row],[idElementDefinition]],Table5[idElementDefinition],Table5[idElementValue],"",0)</f>
        <v/>
      </c>
    </row>
    <row r="179" spans="1:81" hidden="1" x14ac:dyDescent="0.25">
      <c r="A179" s="3">
        <f>_xlfn.NUMBERVALUE(Table4[[#This Row],[Title]])</f>
        <v>178</v>
      </c>
      <c r="B179" t="s">
        <v>981</v>
      </c>
      <c r="C179" t="s">
        <v>191</v>
      </c>
      <c r="D179" t="s">
        <v>1464</v>
      </c>
      <c r="E179" t="s">
        <v>1426</v>
      </c>
      <c r="J179" t="s">
        <v>982</v>
      </c>
      <c r="K179">
        <v>1</v>
      </c>
      <c r="L179">
        <v>10</v>
      </c>
      <c r="N179">
        <v>0</v>
      </c>
      <c r="O179">
        <v>0</v>
      </c>
      <c r="P179">
        <v>2</v>
      </c>
      <c r="R179">
        <v>0</v>
      </c>
      <c r="AD179">
        <v>0</v>
      </c>
      <c r="AE179">
        <v>0</v>
      </c>
      <c r="AF179" t="str">
        <f>_xlfn.XLOOKUP(Table4[[#This Row],[idCategory1]],Table1[ID],Table1[Titel],"",0)</f>
        <v>Personal</v>
      </c>
      <c r="AG179" t="str">
        <f>_xlfn.XLOOKUP(Table4[[#This Row],[idCategory2]],Table1[ID],Table1[Titel],"",0)</f>
        <v>Inflation</v>
      </c>
      <c r="AH179" t="str">
        <f>_xlfn.XLOOKUP(Table4[[#This Row],[idCategory3]],Table1[ID],Table1[Titel],"",0)</f>
        <v/>
      </c>
      <c r="AI179" t="str">
        <f>_xlfn.XLOOKUP(Table4[[#This Row],[idCategory4]],Table1[ID],Table1[Titel],"",0)</f>
        <v/>
      </c>
      <c r="AJ179" t="str">
        <f>_xlfn.XLOOKUP(Table4[[#This Row],[idCategory5]],Table1[ID],Table1[Titel],"",0)</f>
        <v/>
      </c>
      <c r="AK179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Personal,Inflation</v>
      </c>
      <c r="AL179" s="3">
        <f>Sheet9!AG179</f>
        <v>0</v>
      </c>
      <c r="AM179" s="3">
        <f>Sheet9!AH179</f>
        <v>0</v>
      </c>
      <c r="AN179" s="3">
        <f>Sheet9!AI179</f>
        <v>0</v>
      </c>
      <c r="AO179" s="3" t="b">
        <f>Sheet9!AJ179</f>
        <v>0</v>
      </c>
      <c r="AP179" s="3">
        <f>Sheet9!AK179</f>
        <v>0</v>
      </c>
      <c r="AQ179" s="3">
        <f>Sheet9!AL179</f>
        <v>0</v>
      </c>
      <c r="AR179" s="3">
        <f>Sheet9!AM179</f>
        <v>0</v>
      </c>
      <c r="AS179" s="3">
        <f>Sheet9!AN179</f>
        <v>0</v>
      </c>
      <c r="AT179" s="3">
        <f>Sheet9!AO179</f>
        <v>0</v>
      </c>
      <c r="AU179" s="3">
        <f>Sheet9!AP179</f>
        <v>0</v>
      </c>
      <c r="AV179" s="3">
        <f>Sheet9!AQ179</f>
        <v>0</v>
      </c>
      <c r="AW179" s="3">
        <f>Sheet9!AR179</f>
        <v>0</v>
      </c>
      <c r="AX179" s="3">
        <f>Sheet9!AS179</f>
        <v>0</v>
      </c>
      <c r="AY179" s="3">
        <f>Sheet9!AT179</f>
        <v>0</v>
      </c>
      <c r="AZ179" s="3">
        <f>Sheet9!AU179</f>
        <v>0</v>
      </c>
      <c r="BA179" s="3">
        <f>Sheet9!AV179</f>
        <v>0</v>
      </c>
      <c r="BB179" s="3">
        <f>Sheet9!AW179</f>
        <v>0</v>
      </c>
      <c r="BC179" s="3">
        <f>Sheet9!AX179</f>
        <v>0</v>
      </c>
      <c r="BD179" s="3">
        <f>Sheet9!AY179</f>
        <v>0</v>
      </c>
      <c r="BE179" s="3">
        <f>Sheet9!AZ179</f>
        <v>0</v>
      </c>
      <c r="BF179" s="3">
        <f>Sheet9!BA179</f>
        <v>0</v>
      </c>
      <c r="BG179" s="3">
        <f>Sheet9!BB179</f>
        <v>0</v>
      </c>
      <c r="BH179" s="3">
        <f>Sheet9!BC179</f>
        <v>0</v>
      </c>
      <c r="BI179" s="3">
        <f>Sheet9!BD179</f>
        <v>0</v>
      </c>
      <c r="BJ179" s="3">
        <f>Sheet9!BE179</f>
        <v>0</v>
      </c>
      <c r="BK179" s="3">
        <f>Sheet9!BF179</f>
        <v>0</v>
      </c>
      <c r="BL179" s="3">
        <f>Sheet9!BG179</f>
        <v>0</v>
      </c>
      <c r="BM179" s="3">
        <f>Sheet9!BH179</f>
        <v>0</v>
      </c>
      <c r="BN179" s="3">
        <f>Sheet9!BI179</f>
        <v>0</v>
      </c>
      <c r="BO179" s="3">
        <f>Sheet9!BJ179</f>
        <v>0</v>
      </c>
      <c r="BP179" s="3">
        <f>Sheet9!BK179</f>
        <v>0</v>
      </c>
      <c r="BQ179" s="3">
        <f>Sheet9!BL179</f>
        <v>0</v>
      </c>
      <c r="BR179" s="3">
        <f>Sheet9!BM179</f>
        <v>0</v>
      </c>
      <c r="BS179" s="3">
        <f>Sheet9!BN179</f>
        <v>0</v>
      </c>
      <c r="BT179" s="3">
        <f>Sheet9!BO179</f>
        <v>0</v>
      </c>
      <c r="BU179" s="3">
        <f>Sheet9!BP179</f>
        <v>0</v>
      </c>
      <c r="BV179" s="3">
        <f>Sheet9!BQ179</f>
        <v>0</v>
      </c>
      <c r="BW179" s="3">
        <f>Sheet9!BR179</f>
        <v>0</v>
      </c>
      <c r="BX179" s="3">
        <f>Sheet9!BS179</f>
        <v>0</v>
      </c>
      <c r="BY179" s="3">
        <f>Sheet9!BT179</f>
        <v>0</v>
      </c>
      <c r="BZ179" s="3">
        <f>Sheet9!BU179</f>
        <v>0</v>
      </c>
      <c r="CA179" s="3" t="s">
        <v>1671</v>
      </c>
      <c r="CB179" s="3" t="str">
        <f>Table4[[#This Row],[ID]]</f>
        <v>{858ADFB1-9AC0-4C00-A7A3-76C3CD3119E4}</v>
      </c>
      <c r="CC179" s="3" t="str">
        <f>_xlfn.XLOOKUP(Table4[[#This Row],[idElementDefinition]],Table5[idElementDefinition],Table5[idElementValue],"",0)</f>
        <v>{127BEC69-68BC-45A6-A5FF-CAF49AC210E0}</v>
      </c>
    </row>
    <row r="180" spans="1:81" hidden="1" x14ac:dyDescent="0.25">
      <c r="A180" s="3">
        <f>_xlfn.NUMBERVALUE(Table4[[#This Row],[Title]])</f>
        <v>179</v>
      </c>
      <c r="B180" s="3" t="s">
        <v>1309</v>
      </c>
      <c r="C180" t="s">
        <v>191</v>
      </c>
      <c r="D180" t="s">
        <v>1464</v>
      </c>
      <c r="E180" t="s">
        <v>1448</v>
      </c>
      <c r="F180" t="s">
        <v>1419</v>
      </c>
      <c r="I180" t="s">
        <v>209</v>
      </c>
      <c r="J180" t="s">
        <v>1310</v>
      </c>
      <c r="K180">
        <v>2</v>
      </c>
      <c r="L180">
        <v>50</v>
      </c>
      <c r="M180" t="s">
        <v>262</v>
      </c>
      <c r="N180">
        <v>1800</v>
      </c>
      <c r="O180">
        <v>6020</v>
      </c>
      <c r="P180">
        <v>1</v>
      </c>
      <c r="R180">
        <v>0</v>
      </c>
      <c r="U180" s="3" t="s">
        <v>1077</v>
      </c>
      <c r="V180" t="s">
        <v>974</v>
      </c>
      <c r="Z180" t="s">
        <v>981</v>
      </c>
      <c r="AD180">
        <v>0</v>
      </c>
      <c r="AE180">
        <v>0</v>
      </c>
      <c r="AF180" s="3" t="str">
        <f>_xlfn.XLOOKUP(Table4[[#This Row],[idCategory1]],Table1[ID],Table1[Titel],"",0)</f>
        <v>Personal</v>
      </c>
      <c r="AG180" s="3" t="str">
        <f>_xlfn.XLOOKUP(Table4[[#This Row],[idCategory2]],Table1[ID],Table1[Titel],"",0)</f>
        <v>Nachbehandlung</v>
      </c>
      <c r="AH180" s="3" t="str">
        <f>_xlfn.XLOOKUP(Table4[[#This Row],[idCategory3]],Table1[ID],Table1[Titel],"",0)</f>
        <v>Gehalt</v>
      </c>
      <c r="AI180" s="3" t="str">
        <f>_xlfn.XLOOKUP(Table4[[#This Row],[idCategory4]],Table1[ID],Table1[Titel],"",0)</f>
        <v/>
      </c>
      <c r="AJ180" s="3" t="str">
        <f>_xlfn.XLOOKUP(Table4[[#This Row],[idCategory5]],Table1[ID],Table1[Titel],"",0)</f>
        <v/>
      </c>
      <c r="AK180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Personal,Nachbehandlung,Gehalt</v>
      </c>
      <c r="AL180" s="3">
        <f>Sheet9!AG180</f>
        <v>0</v>
      </c>
      <c r="AM180" s="3">
        <f>Sheet9!AH180</f>
        <v>0</v>
      </c>
      <c r="AN180" s="3">
        <f>Sheet9!AI180</f>
        <v>0</v>
      </c>
      <c r="AO180" s="3">
        <f>Sheet9!AJ180</f>
        <v>0</v>
      </c>
      <c r="AP180" s="3">
        <f>Sheet9!AK180</f>
        <v>0</v>
      </c>
      <c r="AQ180" s="3">
        <f>Sheet9!AL180</f>
        <v>0</v>
      </c>
      <c r="AR180" s="3">
        <f>Sheet9!AM180</f>
        <v>0</v>
      </c>
      <c r="AS180" s="3">
        <f>Sheet9!AN180</f>
        <v>0</v>
      </c>
      <c r="AT180" s="3">
        <f>Sheet9!AO180</f>
        <v>0</v>
      </c>
      <c r="AU180" s="3">
        <f>Sheet9!AP180</f>
        <v>0</v>
      </c>
      <c r="AV180" s="3">
        <f>Sheet9!AQ180</f>
        <v>0</v>
      </c>
      <c r="AW180" s="3">
        <f>Sheet9!AR180</f>
        <v>0</v>
      </c>
      <c r="AX180" s="3">
        <f>Sheet9!AS180</f>
        <v>0</v>
      </c>
      <c r="AY180" s="3">
        <f>Sheet9!AT180</f>
        <v>0</v>
      </c>
      <c r="AZ180" s="3">
        <f>Sheet9!AU180</f>
        <v>0</v>
      </c>
      <c r="BA180" s="3">
        <f>Sheet9!AV180</f>
        <v>0</v>
      </c>
      <c r="BB180" s="3">
        <f>Sheet9!AW180</f>
        <v>0</v>
      </c>
      <c r="BC180" s="3">
        <f>Sheet9!AX180</f>
        <v>0</v>
      </c>
      <c r="BD180" s="3">
        <f>Sheet9!AY180</f>
        <v>0</v>
      </c>
      <c r="BE180" s="3">
        <f>Sheet9!AZ180</f>
        <v>0</v>
      </c>
      <c r="BF180" s="3">
        <f>Sheet9!BA180</f>
        <v>0</v>
      </c>
      <c r="BG180" s="3">
        <f>Sheet9!BB180</f>
        <v>0</v>
      </c>
      <c r="BH180" s="3">
        <f>Sheet9!BC180</f>
        <v>0</v>
      </c>
      <c r="BI180" s="3">
        <f>Sheet9!BD180</f>
        <v>0</v>
      </c>
      <c r="BJ180" s="3">
        <f>Sheet9!BE180</f>
        <v>0</v>
      </c>
      <c r="BK180" s="3">
        <f>Sheet9!BF180</f>
        <v>0</v>
      </c>
      <c r="BL180" s="3">
        <f>Sheet9!BG180</f>
        <v>0</v>
      </c>
      <c r="BM180" s="3">
        <f>Sheet9!BH180</f>
        <v>0</v>
      </c>
      <c r="BN180" s="3">
        <f>Sheet9!BI180</f>
        <v>0</v>
      </c>
      <c r="BO180" s="3">
        <f>Sheet9!BJ180</f>
        <v>0</v>
      </c>
      <c r="BP180" s="3">
        <f>Sheet9!BK180</f>
        <v>0</v>
      </c>
      <c r="BQ180" s="3">
        <f>Sheet9!BL180</f>
        <v>0</v>
      </c>
      <c r="BR180" s="3">
        <f>Sheet9!BM180</f>
        <v>0</v>
      </c>
      <c r="BS180" s="3">
        <f>Sheet9!BN180</f>
        <v>0</v>
      </c>
      <c r="BT180" s="3">
        <f>Sheet9!BO180</f>
        <v>0</v>
      </c>
      <c r="BU180" s="3">
        <f>Sheet9!BP180</f>
        <v>0</v>
      </c>
      <c r="BV180" s="3">
        <f>Sheet9!BQ180</f>
        <v>0</v>
      </c>
      <c r="BW180" s="3">
        <f>Sheet9!BR180</f>
        <v>0</v>
      </c>
      <c r="BX180" s="3">
        <f>Sheet9!BS180</f>
        <v>0</v>
      </c>
      <c r="BY180" s="3">
        <f>Sheet9!BT180</f>
        <v>0</v>
      </c>
      <c r="BZ180" s="3">
        <f>Sheet9!BU180</f>
        <v>0</v>
      </c>
      <c r="CA180" s="3" t="s">
        <v>1671</v>
      </c>
      <c r="CB180" s="3" t="str">
        <f>Table4[[#This Row],[ID]]</f>
        <v>{46895FC1-5268-4CC1-8FFB-F25D996AF7B1}</v>
      </c>
      <c r="CC180" s="3" t="str">
        <f>_xlfn.XLOOKUP(Table4[[#This Row],[idElementDefinition]],Table5[idElementDefinition],Table5[idElementValue],"",0)</f>
        <v/>
      </c>
    </row>
    <row r="181" spans="1:81" hidden="1" x14ac:dyDescent="0.25">
      <c r="A181" s="3">
        <f>_xlfn.NUMBERVALUE(Table4[[#This Row],[Title]])</f>
        <v>180</v>
      </c>
      <c r="B181" t="s">
        <v>838</v>
      </c>
      <c r="C181" t="s">
        <v>191</v>
      </c>
      <c r="D181" t="s">
        <v>1464</v>
      </c>
      <c r="E181" t="s">
        <v>1448</v>
      </c>
      <c r="F181" t="s">
        <v>1496</v>
      </c>
      <c r="I181" t="s">
        <v>209</v>
      </c>
      <c r="J181" t="s">
        <v>839</v>
      </c>
      <c r="K181">
        <v>2</v>
      </c>
      <c r="L181">
        <v>50</v>
      </c>
      <c r="M181" t="s">
        <v>292</v>
      </c>
      <c r="N181">
        <v>1800</v>
      </c>
      <c r="O181">
        <v>6110</v>
      </c>
      <c r="P181">
        <v>1</v>
      </c>
      <c r="R181">
        <v>0</v>
      </c>
      <c r="U181" t="s">
        <v>1077</v>
      </c>
      <c r="V181" t="s">
        <v>974</v>
      </c>
      <c r="W181" t="s">
        <v>690</v>
      </c>
      <c r="Z181" t="s">
        <v>981</v>
      </c>
      <c r="AD181">
        <v>0</v>
      </c>
      <c r="AE181">
        <v>0</v>
      </c>
      <c r="AF181" t="str">
        <f>_xlfn.XLOOKUP(Table4[[#This Row],[idCategory1]],Table1[ID],Table1[Titel],"",0)</f>
        <v>Personal</v>
      </c>
      <c r="AG181" t="str">
        <f>_xlfn.XLOOKUP(Table4[[#This Row],[idCategory2]],Table1[ID],Table1[Titel],"",0)</f>
        <v>Nachbehandlung</v>
      </c>
      <c r="AH181" t="str">
        <f>_xlfn.XLOOKUP(Table4[[#This Row],[idCategory3]],Table1[ID],Table1[Titel],"",0)</f>
        <v>Soziale Abgaben</v>
      </c>
      <c r="AI181" t="str">
        <f>_xlfn.XLOOKUP(Table4[[#This Row],[idCategory4]],Table1[ID],Table1[Titel],"",0)</f>
        <v/>
      </c>
      <c r="AJ181" t="str">
        <f>_xlfn.XLOOKUP(Table4[[#This Row],[idCategory5]],Table1[ID],Table1[Titel],"",0)</f>
        <v/>
      </c>
      <c r="AK181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Personal,Nachbehandlung,Soziale Abgaben</v>
      </c>
      <c r="AL181" s="3">
        <f>Sheet9!AG181</f>
        <v>0</v>
      </c>
      <c r="AM181" s="3">
        <f>Sheet9!AH181</f>
        <v>0</v>
      </c>
      <c r="AN181" s="3">
        <f>Sheet9!AI181</f>
        <v>0</v>
      </c>
      <c r="AO181" s="3">
        <f>Sheet9!AJ181</f>
        <v>0</v>
      </c>
      <c r="AP181" s="3">
        <f>Sheet9!AK181</f>
        <v>0</v>
      </c>
      <c r="AQ181" s="3">
        <f>Sheet9!AL181</f>
        <v>0</v>
      </c>
      <c r="AR181" s="3">
        <f>Sheet9!AM181</f>
        <v>0</v>
      </c>
      <c r="AS181" s="3">
        <f>Sheet9!AN181</f>
        <v>0</v>
      </c>
      <c r="AT181" s="3">
        <f>Sheet9!AO181</f>
        <v>0</v>
      </c>
      <c r="AU181" s="3">
        <f>Sheet9!AP181</f>
        <v>0</v>
      </c>
      <c r="AV181" s="3">
        <f>Sheet9!AQ181</f>
        <v>0</v>
      </c>
      <c r="AW181" s="3">
        <f>Sheet9!AR181</f>
        <v>0</v>
      </c>
      <c r="AX181" s="3">
        <f>Sheet9!AS181</f>
        <v>0</v>
      </c>
      <c r="AY181" s="3">
        <f>Sheet9!AT181</f>
        <v>0</v>
      </c>
      <c r="AZ181" s="3">
        <f>Sheet9!AU181</f>
        <v>0</v>
      </c>
      <c r="BA181" s="3">
        <f>Sheet9!AV181</f>
        <v>0</v>
      </c>
      <c r="BB181" s="3">
        <f>Sheet9!AW181</f>
        <v>0</v>
      </c>
      <c r="BC181" s="3">
        <f>Sheet9!AX181</f>
        <v>0</v>
      </c>
      <c r="BD181" s="3">
        <f>Sheet9!AY181</f>
        <v>0</v>
      </c>
      <c r="BE181" s="3">
        <f>Sheet9!AZ181</f>
        <v>0</v>
      </c>
      <c r="BF181" s="3">
        <f>Sheet9!BA181</f>
        <v>0</v>
      </c>
      <c r="BG181" s="3">
        <f>Sheet9!BB181</f>
        <v>0</v>
      </c>
      <c r="BH181" s="3">
        <f>Sheet9!BC181</f>
        <v>0</v>
      </c>
      <c r="BI181" s="3">
        <f>Sheet9!BD181</f>
        <v>0</v>
      </c>
      <c r="BJ181" s="3">
        <f>Sheet9!BE181</f>
        <v>0</v>
      </c>
      <c r="BK181" s="3">
        <f>Sheet9!BF181</f>
        <v>0</v>
      </c>
      <c r="BL181" s="3">
        <f>Sheet9!BG181</f>
        <v>0</v>
      </c>
      <c r="BM181" s="3">
        <f>Sheet9!BH181</f>
        <v>0</v>
      </c>
      <c r="BN181" s="3">
        <f>Sheet9!BI181</f>
        <v>0</v>
      </c>
      <c r="BO181" s="3">
        <f>Sheet9!BJ181</f>
        <v>0</v>
      </c>
      <c r="BP181" s="3">
        <f>Sheet9!BK181</f>
        <v>0</v>
      </c>
      <c r="BQ181" s="3">
        <f>Sheet9!BL181</f>
        <v>0</v>
      </c>
      <c r="BR181" s="3">
        <f>Sheet9!BM181</f>
        <v>0</v>
      </c>
      <c r="BS181" s="3">
        <f>Sheet9!BN181</f>
        <v>0</v>
      </c>
      <c r="BT181" s="3">
        <f>Sheet9!BO181</f>
        <v>0</v>
      </c>
      <c r="BU181" s="3">
        <f>Sheet9!BP181</f>
        <v>0</v>
      </c>
      <c r="BV181" s="3">
        <f>Sheet9!BQ181</f>
        <v>0</v>
      </c>
      <c r="BW181" s="3">
        <f>Sheet9!BR181</f>
        <v>0</v>
      </c>
      <c r="BX181" s="3">
        <f>Sheet9!BS181</f>
        <v>0</v>
      </c>
      <c r="BY181" s="3">
        <f>Sheet9!BT181</f>
        <v>0</v>
      </c>
      <c r="BZ181" s="3">
        <f>Sheet9!BU181</f>
        <v>0</v>
      </c>
      <c r="CA181" s="3" t="s">
        <v>1671</v>
      </c>
      <c r="CB181" s="3" t="str">
        <f>Table4[[#This Row],[ID]]</f>
        <v>{31EB5E27-7C2F-4FEF-90CD-479ED41F6C21}</v>
      </c>
      <c r="CC181" s="3" t="str">
        <f>_xlfn.XLOOKUP(Table4[[#This Row],[idElementDefinition]],Table5[idElementDefinition],Table5[idElementValue],"",0)</f>
        <v/>
      </c>
    </row>
    <row r="182" spans="1:81" hidden="1" x14ac:dyDescent="0.25">
      <c r="A182" s="3">
        <f>_xlfn.NUMBERVALUE(Table4[[#This Row],[Title]])</f>
        <v>181</v>
      </c>
      <c r="B182" t="s">
        <v>974</v>
      </c>
      <c r="C182" t="s">
        <v>191</v>
      </c>
      <c r="D182" t="s">
        <v>1464</v>
      </c>
      <c r="E182" t="s">
        <v>1448</v>
      </c>
      <c r="F182" t="s">
        <v>1519</v>
      </c>
      <c r="I182" t="s">
        <v>220</v>
      </c>
      <c r="J182" t="s">
        <v>975</v>
      </c>
      <c r="K182">
        <v>2</v>
      </c>
      <c r="L182">
        <v>50</v>
      </c>
      <c r="M182" t="s">
        <v>392</v>
      </c>
      <c r="N182">
        <v>1800</v>
      </c>
      <c r="O182">
        <v>6020</v>
      </c>
      <c r="P182">
        <v>1</v>
      </c>
      <c r="R182">
        <v>0</v>
      </c>
      <c r="U182" t="s">
        <v>1243</v>
      </c>
      <c r="V182" t="s">
        <v>663</v>
      </c>
      <c r="W182" t="s">
        <v>1183</v>
      </c>
      <c r="X182" t="s">
        <v>1019</v>
      </c>
      <c r="Y182" t="s">
        <v>754</v>
      </c>
      <c r="Z182" t="s">
        <v>981</v>
      </c>
      <c r="AD182">
        <v>0</v>
      </c>
      <c r="AE182">
        <v>0</v>
      </c>
      <c r="AF182" t="str">
        <f>_xlfn.XLOOKUP(Table4[[#This Row],[idCategory1]],Table1[ID],Table1[Titel],"",0)</f>
        <v>Personal</v>
      </c>
      <c r="AG182" t="str">
        <f>_xlfn.XLOOKUP(Table4[[#This Row],[idCategory2]],Table1[ID],Table1[Titel],"",0)</f>
        <v>Nachbehandlung</v>
      </c>
      <c r="AH182" t="str">
        <f>_xlfn.XLOOKUP(Table4[[#This Row],[idCategory3]],Table1[ID],Table1[Titel],"",0)</f>
        <v>Vollzeitkräfte</v>
      </c>
      <c r="AI182" t="str">
        <f>_xlfn.XLOOKUP(Table4[[#This Row],[idCategory4]],Table1[ID],Table1[Titel],"",0)</f>
        <v/>
      </c>
      <c r="AJ182" t="str">
        <f>_xlfn.XLOOKUP(Table4[[#This Row],[idCategory5]],Table1[ID],Table1[Titel],"",0)</f>
        <v/>
      </c>
      <c r="AK182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Personal,Nachbehandlung,Vollzeitkräfte</v>
      </c>
      <c r="AL182" s="3">
        <f>Sheet9!AG182</f>
        <v>0</v>
      </c>
      <c r="AM182" s="3">
        <f>Sheet9!AH182</f>
        <v>0</v>
      </c>
      <c r="AN182" s="3">
        <f>Sheet9!AI182</f>
        <v>0</v>
      </c>
      <c r="AO182" s="3">
        <f>Sheet9!AJ182</f>
        <v>0</v>
      </c>
      <c r="AP182" s="3">
        <f>Sheet9!AK182</f>
        <v>0</v>
      </c>
      <c r="AQ182" s="3">
        <f>Sheet9!AL182</f>
        <v>0</v>
      </c>
      <c r="AR182" s="3">
        <f>Sheet9!AM182</f>
        <v>0</v>
      </c>
      <c r="AS182" s="3">
        <f>Sheet9!AN182</f>
        <v>0</v>
      </c>
      <c r="AT182" s="3">
        <f>Sheet9!AO182</f>
        <v>0</v>
      </c>
      <c r="AU182" s="3">
        <f>Sheet9!AP182</f>
        <v>0</v>
      </c>
      <c r="AV182" s="3">
        <f>Sheet9!AQ182</f>
        <v>0</v>
      </c>
      <c r="AW182" s="3">
        <f>Sheet9!AR182</f>
        <v>0</v>
      </c>
      <c r="AX182" s="3">
        <f>Sheet9!AS182</f>
        <v>0</v>
      </c>
      <c r="AY182" s="3">
        <f>Sheet9!AT182</f>
        <v>0</v>
      </c>
      <c r="AZ182" s="3">
        <f>Sheet9!AU182</f>
        <v>0</v>
      </c>
      <c r="BA182" s="3">
        <f>Sheet9!AV182</f>
        <v>0</v>
      </c>
      <c r="BB182" s="3">
        <f>Sheet9!AW182</f>
        <v>0</v>
      </c>
      <c r="BC182" s="3">
        <f>Sheet9!AX182</f>
        <v>0</v>
      </c>
      <c r="BD182" s="3">
        <f>Sheet9!AY182</f>
        <v>0</v>
      </c>
      <c r="BE182" s="3">
        <f>Sheet9!AZ182</f>
        <v>0</v>
      </c>
      <c r="BF182" s="3">
        <f>Sheet9!BA182</f>
        <v>0</v>
      </c>
      <c r="BG182" s="3">
        <f>Sheet9!BB182</f>
        <v>0</v>
      </c>
      <c r="BH182" s="3">
        <f>Sheet9!BC182</f>
        <v>0</v>
      </c>
      <c r="BI182" s="3">
        <f>Sheet9!BD182</f>
        <v>0</v>
      </c>
      <c r="BJ182" s="3">
        <f>Sheet9!BE182</f>
        <v>0</v>
      </c>
      <c r="BK182" s="3">
        <f>Sheet9!BF182</f>
        <v>0</v>
      </c>
      <c r="BL182" s="3">
        <f>Sheet9!BG182</f>
        <v>0</v>
      </c>
      <c r="BM182" s="3">
        <f>Sheet9!BH182</f>
        <v>0</v>
      </c>
      <c r="BN182" s="3">
        <f>Sheet9!BI182</f>
        <v>0</v>
      </c>
      <c r="BO182" s="3">
        <f>Sheet9!BJ182</f>
        <v>0</v>
      </c>
      <c r="BP182" s="3">
        <f>Sheet9!BK182</f>
        <v>0</v>
      </c>
      <c r="BQ182" s="3">
        <f>Sheet9!BL182</f>
        <v>0</v>
      </c>
      <c r="BR182" s="3">
        <f>Sheet9!BM182</f>
        <v>0</v>
      </c>
      <c r="BS182" s="3">
        <f>Sheet9!BN182</f>
        <v>0</v>
      </c>
      <c r="BT182" s="3">
        <f>Sheet9!BO182</f>
        <v>0</v>
      </c>
      <c r="BU182" s="3">
        <f>Sheet9!BP182</f>
        <v>0</v>
      </c>
      <c r="BV182" s="3">
        <f>Sheet9!BQ182</f>
        <v>0</v>
      </c>
      <c r="BW182" s="3">
        <f>Sheet9!BR182</f>
        <v>0</v>
      </c>
      <c r="BX182" s="3">
        <f>Sheet9!BS182</f>
        <v>0</v>
      </c>
      <c r="BY182" s="3">
        <f>Sheet9!BT182</f>
        <v>0</v>
      </c>
      <c r="BZ182" s="3">
        <f>Sheet9!BU182</f>
        <v>0</v>
      </c>
      <c r="CA182" s="3" t="s">
        <v>1671</v>
      </c>
      <c r="CB182" s="3" t="str">
        <f>Table4[[#This Row],[ID]]</f>
        <v>{D93A325A-1ABD-4174-9AB8-74DB346746C9}</v>
      </c>
      <c r="CC182" s="3" t="str">
        <f>_xlfn.XLOOKUP(Table4[[#This Row],[idElementDefinition]],Table5[idElementDefinition],Table5[idElementValue],"",0)</f>
        <v/>
      </c>
    </row>
    <row r="183" spans="1:81" hidden="1" x14ac:dyDescent="0.25">
      <c r="A183" s="3">
        <f>_xlfn.NUMBERVALUE(Table4[[#This Row],[Title]])</f>
        <v>182</v>
      </c>
      <c r="B183" s="3" t="s">
        <v>1176</v>
      </c>
      <c r="C183" t="s">
        <v>191</v>
      </c>
      <c r="D183" t="s">
        <v>1464</v>
      </c>
      <c r="E183" t="s">
        <v>1475</v>
      </c>
      <c r="F183" t="s">
        <v>1419</v>
      </c>
      <c r="I183" t="s">
        <v>209</v>
      </c>
      <c r="J183" t="s">
        <v>1177</v>
      </c>
      <c r="K183">
        <v>2</v>
      </c>
      <c r="L183">
        <v>50</v>
      </c>
      <c r="M183" t="s">
        <v>262</v>
      </c>
      <c r="N183">
        <v>1800</v>
      </c>
      <c r="O183">
        <v>6020</v>
      </c>
      <c r="P183">
        <v>1</v>
      </c>
      <c r="R183">
        <v>0</v>
      </c>
      <c r="U183" s="3" t="s">
        <v>598</v>
      </c>
      <c r="V183" t="s">
        <v>585</v>
      </c>
      <c r="Z183" t="s">
        <v>981</v>
      </c>
      <c r="AD183">
        <v>0</v>
      </c>
      <c r="AE183">
        <v>0</v>
      </c>
      <c r="AF183" s="3" t="str">
        <f>_xlfn.XLOOKUP(Table4[[#This Row],[idCategory1]],Table1[ID],Table1[Titel],"",0)</f>
        <v>Personal</v>
      </c>
      <c r="AG183" s="3" t="str">
        <f>_xlfn.XLOOKUP(Table4[[#This Row],[idCategory2]],Table1[ID],Table1[Titel],"",0)</f>
        <v>Qualität</v>
      </c>
      <c r="AH183" s="3" t="str">
        <f>_xlfn.XLOOKUP(Table4[[#This Row],[idCategory3]],Table1[ID],Table1[Titel],"",0)</f>
        <v>Gehalt</v>
      </c>
      <c r="AI183" s="3" t="str">
        <f>_xlfn.XLOOKUP(Table4[[#This Row],[idCategory4]],Table1[ID],Table1[Titel],"",0)</f>
        <v/>
      </c>
      <c r="AJ183" s="3" t="str">
        <f>_xlfn.XLOOKUP(Table4[[#This Row],[idCategory5]],Table1[ID],Table1[Titel],"",0)</f>
        <v/>
      </c>
      <c r="AK183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Personal,Qualität,Gehalt</v>
      </c>
      <c r="AL183" s="3">
        <f>Sheet9!AG183</f>
        <v>0</v>
      </c>
      <c r="AM183" s="3">
        <f>Sheet9!AH183</f>
        <v>0</v>
      </c>
      <c r="AN183" s="3">
        <f>Sheet9!AI183</f>
        <v>0</v>
      </c>
      <c r="AO183" s="3">
        <f>Sheet9!AJ183</f>
        <v>0</v>
      </c>
      <c r="AP183" s="3">
        <f>Sheet9!AK183</f>
        <v>0</v>
      </c>
      <c r="AQ183" s="3">
        <f>Sheet9!AL183</f>
        <v>0</v>
      </c>
      <c r="AR183" s="3">
        <f>Sheet9!AM183</f>
        <v>0</v>
      </c>
      <c r="AS183" s="3">
        <f>Sheet9!AN183</f>
        <v>0</v>
      </c>
      <c r="AT183" s="3">
        <f>Sheet9!AO183</f>
        <v>0</v>
      </c>
      <c r="AU183" s="3">
        <f>Sheet9!AP183</f>
        <v>0</v>
      </c>
      <c r="AV183" s="3">
        <f>Sheet9!AQ183</f>
        <v>0</v>
      </c>
      <c r="AW183" s="3">
        <f>Sheet9!AR183</f>
        <v>0</v>
      </c>
      <c r="AX183" s="3">
        <f>Sheet9!AS183</f>
        <v>0</v>
      </c>
      <c r="AY183" s="3">
        <f>Sheet9!AT183</f>
        <v>0</v>
      </c>
      <c r="AZ183" s="3">
        <f>Sheet9!AU183</f>
        <v>0</v>
      </c>
      <c r="BA183" s="3">
        <f>Sheet9!AV183</f>
        <v>0</v>
      </c>
      <c r="BB183" s="3">
        <f>Sheet9!AW183</f>
        <v>0</v>
      </c>
      <c r="BC183" s="3">
        <f>Sheet9!AX183</f>
        <v>0</v>
      </c>
      <c r="BD183" s="3">
        <f>Sheet9!AY183</f>
        <v>0</v>
      </c>
      <c r="BE183" s="3">
        <f>Sheet9!AZ183</f>
        <v>0</v>
      </c>
      <c r="BF183" s="3">
        <f>Sheet9!BA183</f>
        <v>0</v>
      </c>
      <c r="BG183" s="3">
        <f>Sheet9!BB183</f>
        <v>0</v>
      </c>
      <c r="BH183" s="3">
        <f>Sheet9!BC183</f>
        <v>0</v>
      </c>
      <c r="BI183" s="3">
        <f>Sheet9!BD183</f>
        <v>0</v>
      </c>
      <c r="BJ183" s="3">
        <f>Sheet9!BE183</f>
        <v>0</v>
      </c>
      <c r="BK183" s="3">
        <f>Sheet9!BF183</f>
        <v>0</v>
      </c>
      <c r="BL183" s="3">
        <f>Sheet9!BG183</f>
        <v>0</v>
      </c>
      <c r="BM183" s="3">
        <f>Sheet9!BH183</f>
        <v>0</v>
      </c>
      <c r="BN183" s="3">
        <f>Sheet9!BI183</f>
        <v>0</v>
      </c>
      <c r="BO183" s="3">
        <f>Sheet9!BJ183</f>
        <v>0</v>
      </c>
      <c r="BP183" s="3">
        <f>Sheet9!BK183</f>
        <v>0</v>
      </c>
      <c r="BQ183" s="3">
        <f>Sheet9!BL183</f>
        <v>0</v>
      </c>
      <c r="BR183" s="3">
        <f>Sheet9!BM183</f>
        <v>0</v>
      </c>
      <c r="BS183" s="3">
        <f>Sheet9!BN183</f>
        <v>0</v>
      </c>
      <c r="BT183" s="3">
        <f>Sheet9!BO183</f>
        <v>0</v>
      </c>
      <c r="BU183" s="3">
        <f>Sheet9!BP183</f>
        <v>0</v>
      </c>
      <c r="BV183" s="3">
        <f>Sheet9!BQ183</f>
        <v>0</v>
      </c>
      <c r="BW183" s="3">
        <f>Sheet9!BR183</f>
        <v>0</v>
      </c>
      <c r="BX183" s="3">
        <f>Sheet9!BS183</f>
        <v>0</v>
      </c>
      <c r="BY183" s="3">
        <f>Sheet9!BT183</f>
        <v>0</v>
      </c>
      <c r="BZ183" s="3">
        <f>Sheet9!BU183</f>
        <v>0</v>
      </c>
      <c r="CA183" s="3" t="s">
        <v>1671</v>
      </c>
      <c r="CB183" s="3" t="str">
        <f>Table4[[#This Row],[ID]]</f>
        <v>{A5A79205-EE68-4BBF-BF74-BDCCBFD8ADD7}</v>
      </c>
      <c r="CC183" s="3" t="str">
        <f>_xlfn.XLOOKUP(Table4[[#This Row],[idElementDefinition]],Table5[idElementDefinition],Table5[idElementValue],"",0)</f>
        <v/>
      </c>
    </row>
    <row r="184" spans="1:81" hidden="1" x14ac:dyDescent="0.25">
      <c r="A184" s="3">
        <f>_xlfn.NUMBERVALUE(Table4[[#This Row],[Title]])</f>
        <v>183</v>
      </c>
      <c r="B184" t="s">
        <v>711</v>
      </c>
      <c r="C184" t="s">
        <v>191</v>
      </c>
      <c r="D184" t="s">
        <v>1464</v>
      </c>
      <c r="E184" t="s">
        <v>1475</v>
      </c>
      <c r="F184" t="s">
        <v>1496</v>
      </c>
      <c r="I184" t="s">
        <v>209</v>
      </c>
      <c r="J184" t="s">
        <v>712</v>
      </c>
      <c r="K184">
        <v>2</v>
      </c>
      <c r="L184">
        <v>50</v>
      </c>
      <c r="M184" t="s">
        <v>292</v>
      </c>
      <c r="N184">
        <v>1800</v>
      </c>
      <c r="O184">
        <v>6110</v>
      </c>
      <c r="P184">
        <v>1</v>
      </c>
      <c r="R184">
        <v>0</v>
      </c>
      <c r="U184" t="s">
        <v>598</v>
      </c>
      <c r="V184" t="s">
        <v>585</v>
      </c>
      <c r="W184" t="s">
        <v>690</v>
      </c>
      <c r="Z184" t="s">
        <v>981</v>
      </c>
      <c r="AD184">
        <v>0</v>
      </c>
      <c r="AE184">
        <v>0</v>
      </c>
      <c r="AF184" t="str">
        <f>_xlfn.XLOOKUP(Table4[[#This Row],[idCategory1]],Table1[ID],Table1[Titel],"",0)</f>
        <v>Personal</v>
      </c>
      <c r="AG184" t="str">
        <f>_xlfn.XLOOKUP(Table4[[#This Row],[idCategory2]],Table1[ID],Table1[Titel],"",0)</f>
        <v>Qualität</v>
      </c>
      <c r="AH184" t="str">
        <f>_xlfn.XLOOKUP(Table4[[#This Row],[idCategory3]],Table1[ID],Table1[Titel],"",0)</f>
        <v>Soziale Abgaben</v>
      </c>
      <c r="AI184" t="str">
        <f>_xlfn.XLOOKUP(Table4[[#This Row],[idCategory4]],Table1[ID],Table1[Titel],"",0)</f>
        <v/>
      </c>
      <c r="AJ184" t="str">
        <f>_xlfn.XLOOKUP(Table4[[#This Row],[idCategory5]],Table1[ID],Table1[Titel],"",0)</f>
        <v/>
      </c>
      <c r="AK184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Personal,Qualität,Soziale Abgaben</v>
      </c>
      <c r="AL184" s="3">
        <f>Sheet9!AG184</f>
        <v>0</v>
      </c>
      <c r="AM184" s="3">
        <f>Sheet9!AH184</f>
        <v>0</v>
      </c>
      <c r="AN184" s="3">
        <f>Sheet9!AI184</f>
        <v>0</v>
      </c>
      <c r="AO184" s="3">
        <f>Sheet9!AJ184</f>
        <v>0</v>
      </c>
      <c r="AP184" s="3">
        <f>Sheet9!AK184</f>
        <v>0</v>
      </c>
      <c r="AQ184" s="3">
        <f>Sheet9!AL184</f>
        <v>0</v>
      </c>
      <c r="AR184" s="3">
        <f>Sheet9!AM184</f>
        <v>0</v>
      </c>
      <c r="AS184" s="3">
        <f>Sheet9!AN184</f>
        <v>0</v>
      </c>
      <c r="AT184" s="3">
        <f>Sheet9!AO184</f>
        <v>0</v>
      </c>
      <c r="AU184" s="3">
        <f>Sheet9!AP184</f>
        <v>0</v>
      </c>
      <c r="AV184" s="3">
        <f>Sheet9!AQ184</f>
        <v>0</v>
      </c>
      <c r="AW184" s="3">
        <f>Sheet9!AR184</f>
        <v>0</v>
      </c>
      <c r="AX184" s="3">
        <f>Sheet9!AS184</f>
        <v>0</v>
      </c>
      <c r="AY184" s="3">
        <f>Sheet9!AT184</f>
        <v>0</v>
      </c>
      <c r="AZ184" s="3">
        <f>Sheet9!AU184</f>
        <v>0</v>
      </c>
      <c r="BA184" s="3">
        <f>Sheet9!AV184</f>
        <v>0</v>
      </c>
      <c r="BB184" s="3">
        <f>Sheet9!AW184</f>
        <v>0</v>
      </c>
      <c r="BC184" s="3">
        <f>Sheet9!AX184</f>
        <v>0</v>
      </c>
      <c r="BD184" s="3">
        <f>Sheet9!AY184</f>
        <v>0</v>
      </c>
      <c r="BE184" s="3">
        <f>Sheet9!AZ184</f>
        <v>0</v>
      </c>
      <c r="BF184" s="3">
        <f>Sheet9!BA184</f>
        <v>0</v>
      </c>
      <c r="BG184" s="3">
        <f>Sheet9!BB184</f>
        <v>0</v>
      </c>
      <c r="BH184" s="3">
        <f>Sheet9!BC184</f>
        <v>0</v>
      </c>
      <c r="BI184" s="3">
        <f>Sheet9!BD184</f>
        <v>0</v>
      </c>
      <c r="BJ184" s="3">
        <f>Sheet9!BE184</f>
        <v>0</v>
      </c>
      <c r="BK184" s="3">
        <f>Sheet9!BF184</f>
        <v>0</v>
      </c>
      <c r="BL184" s="3">
        <f>Sheet9!BG184</f>
        <v>0</v>
      </c>
      <c r="BM184" s="3">
        <f>Sheet9!BH184</f>
        <v>0</v>
      </c>
      <c r="BN184" s="3">
        <f>Sheet9!BI184</f>
        <v>0</v>
      </c>
      <c r="BO184" s="3">
        <f>Sheet9!BJ184</f>
        <v>0</v>
      </c>
      <c r="BP184" s="3">
        <f>Sheet9!BK184</f>
        <v>0</v>
      </c>
      <c r="BQ184" s="3">
        <f>Sheet9!BL184</f>
        <v>0</v>
      </c>
      <c r="BR184" s="3">
        <f>Sheet9!BM184</f>
        <v>0</v>
      </c>
      <c r="BS184" s="3">
        <f>Sheet9!BN184</f>
        <v>0</v>
      </c>
      <c r="BT184" s="3">
        <f>Sheet9!BO184</f>
        <v>0</v>
      </c>
      <c r="BU184" s="3">
        <f>Sheet9!BP184</f>
        <v>0</v>
      </c>
      <c r="BV184" s="3">
        <f>Sheet9!BQ184</f>
        <v>0</v>
      </c>
      <c r="BW184" s="3">
        <f>Sheet9!BR184</f>
        <v>0</v>
      </c>
      <c r="BX184" s="3">
        <f>Sheet9!BS184</f>
        <v>0</v>
      </c>
      <c r="BY184" s="3">
        <f>Sheet9!BT184</f>
        <v>0</v>
      </c>
      <c r="BZ184" s="3">
        <f>Sheet9!BU184</f>
        <v>0</v>
      </c>
      <c r="CA184" s="3" t="s">
        <v>1671</v>
      </c>
      <c r="CB184" s="3" t="str">
        <f>Table4[[#This Row],[ID]]</f>
        <v>{7CA9983B-7BB5-4604-843E-247008D5D164}</v>
      </c>
      <c r="CC184" s="3" t="str">
        <f>_xlfn.XLOOKUP(Table4[[#This Row],[idElementDefinition]],Table5[idElementDefinition],Table5[idElementValue],"",0)</f>
        <v/>
      </c>
    </row>
    <row r="185" spans="1:81" hidden="1" x14ac:dyDescent="0.25">
      <c r="A185" s="3">
        <f>_xlfn.NUMBERVALUE(Table4[[#This Row],[Title]])</f>
        <v>184</v>
      </c>
      <c r="B185" t="s">
        <v>585</v>
      </c>
      <c r="C185" t="s">
        <v>191</v>
      </c>
      <c r="D185" t="s">
        <v>1464</v>
      </c>
      <c r="E185" t="s">
        <v>1475</v>
      </c>
      <c r="F185" t="s">
        <v>1519</v>
      </c>
      <c r="I185" t="s">
        <v>220</v>
      </c>
      <c r="J185" t="s">
        <v>586</v>
      </c>
      <c r="K185">
        <v>2</v>
      </c>
      <c r="L185">
        <v>50</v>
      </c>
      <c r="M185" t="s">
        <v>312</v>
      </c>
      <c r="N185">
        <v>1800</v>
      </c>
      <c r="O185">
        <v>6020</v>
      </c>
      <c r="P185">
        <v>1</v>
      </c>
      <c r="R185">
        <v>0</v>
      </c>
      <c r="U185" t="s">
        <v>643</v>
      </c>
      <c r="W185" t="s">
        <v>1183</v>
      </c>
      <c r="X185" t="s">
        <v>1019</v>
      </c>
      <c r="Y185" t="s">
        <v>754</v>
      </c>
      <c r="Z185" t="s">
        <v>981</v>
      </c>
      <c r="AD185">
        <v>0</v>
      </c>
      <c r="AE185">
        <v>0</v>
      </c>
      <c r="AF185" t="str">
        <f>_xlfn.XLOOKUP(Table4[[#This Row],[idCategory1]],Table1[ID],Table1[Titel],"",0)</f>
        <v>Personal</v>
      </c>
      <c r="AG185" t="str">
        <f>_xlfn.XLOOKUP(Table4[[#This Row],[idCategory2]],Table1[ID],Table1[Titel],"",0)</f>
        <v>Qualität</v>
      </c>
      <c r="AH185" t="str">
        <f>_xlfn.XLOOKUP(Table4[[#This Row],[idCategory3]],Table1[ID],Table1[Titel],"",0)</f>
        <v>Vollzeitkräfte</v>
      </c>
      <c r="AI185" t="str">
        <f>_xlfn.XLOOKUP(Table4[[#This Row],[idCategory4]],Table1[ID],Table1[Titel],"",0)</f>
        <v/>
      </c>
      <c r="AJ185" t="str">
        <f>_xlfn.XLOOKUP(Table4[[#This Row],[idCategory5]],Table1[ID],Table1[Titel],"",0)</f>
        <v/>
      </c>
      <c r="AK185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Personal,Qualität,Vollzeitkräfte</v>
      </c>
      <c r="AL185" s="3">
        <f>Sheet9!AG185</f>
        <v>0</v>
      </c>
      <c r="AM185" s="3">
        <f>Sheet9!AH185</f>
        <v>0</v>
      </c>
      <c r="AN185" s="3">
        <f>Sheet9!AI185</f>
        <v>0</v>
      </c>
      <c r="AO185" s="3">
        <f>Sheet9!AJ185</f>
        <v>0</v>
      </c>
      <c r="AP185" s="3">
        <f>Sheet9!AK185</f>
        <v>0</v>
      </c>
      <c r="AQ185" s="3">
        <f>Sheet9!AL185</f>
        <v>0</v>
      </c>
      <c r="AR185" s="3">
        <f>Sheet9!AM185</f>
        <v>0</v>
      </c>
      <c r="AS185" s="3">
        <f>Sheet9!AN185</f>
        <v>0</v>
      </c>
      <c r="AT185" s="3">
        <f>Sheet9!AO185</f>
        <v>0</v>
      </c>
      <c r="AU185" s="3">
        <f>Sheet9!AP185</f>
        <v>0</v>
      </c>
      <c r="AV185" s="3">
        <f>Sheet9!AQ185</f>
        <v>0</v>
      </c>
      <c r="AW185" s="3">
        <f>Sheet9!AR185</f>
        <v>0</v>
      </c>
      <c r="AX185" s="3">
        <f>Sheet9!AS185</f>
        <v>0</v>
      </c>
      <c r="AY185" s="3">
        <f>Sheet9!AT185</f>
        <v>0</v>
      </c>
      <c r="AZ185" s="3">
        <f>Sheet9!AU185</f>
        <v>0</v>
      </c>
      <c r="BA185" s="3">
        <f>Sheet9!AV185</f>
        <v>0</v>
      </c>
      <c r="BB185" s="3">
        <f>Sheet9!AW185</f>
        <v>0</v>
      </c>
      <c r="BC185" s="3">
        <f>Sheet9!AX185</f>
        <v>0</v>
      </c>
      <c r="BD185" s="3">
        <f>Sheet9!AY185</f>
        <v>0</v>
      </c>
      <c r="BE185" s="3">
        <f>Sheet9!AZ185</f>
        <v>0</v>
      </c>
      <c r="BF185" s="3">
        <f>Sheet9!BA185</f>
        <v>0</v>
      </c>
      <c r="BG185" s="3">
        <f>Sheet9!BB185</f>
        <v>0</v>
      </c>
      <c r="BH185" s="3">
        <f>Sheet9!BC185</f>
        <v>0</v>
      </c>
      <c r="BI185" s="3">
        <f>Sheet9!BD185</f>
        <v>0</v>
      </c>
      <c r="BJ185" s="3">
        <f>Sheet9!BE185</f>
        <v>0</v>
      </c>
      <c r="BK185" s="3">
        <f>Sheet9!BF185</f>
        <v>0</v>
      </c>
      <c r="BL185" s="3">
        <f>Sheet9!BG185</f>
        <v>0</v>
      </c>
      <c r="BM185" s="3">
        <f>Sheet9!BH185</f>
        <v>0</v>
      </c>
      <c r="BN185" s="3">
        <f>Sheet9!BI185</f>
        <v>0</v>
      </c>
      <c r="BO185" s="3">
        <f>Sheet9!BJ185</f>
        <v>0</v>
      </c>
      <c r="BP185" s="3">
        <f>Sheet9!BK185</f>
        <v>0</v>
      </c>
      <c r="BQ185" s="3">
        <f>Sheet9!BL185</f>
        <v>0</v>
      </c>
      <c r="BR185" s="3">
        <f>Sheet9!BM185</f>
        <v>0</v>
      </c>
      <c r="BS185" s="3">
        <f>Sheet9!BN185</f>
        <v>0</v>
      </c>
      <c r="BT185" s="3">
        <f>Sheet9!BO185</f>
        <v>0</v>
      </c>
      <c r="BU185" s="3">
        <f>Sheet9!BP185</f>
        <v>0</v>
      </c>
      <c r="BV185" s="3">
        <f>Sheet9!BQ185</f>
        <v>0</v>
      </c>
      <c r="BW185" s="3">
        <f>Sheet9!BR185</f>
        <v>0</v>
      </c>
      <c r="BX185" s="3">
        <f>Sheet9!BS185</f>
        <v>0</v>
      </c>
      <c r="BY185" s="3">
        <f>Sheet9!BT185</f>
        <v>0</v>
      </c>
      <c r="BZ185" s="3">
        <f>Sheet9!BU185</f>
        <v>0</v>
      </c>
      <c r="CA185" s="3" t="s">
        <v>1671</v>
      </c>
      <c r="CB185" s="3" t="str">
        <f>Table4[[#This Row],[ID]]</f>
        <v>{35E88145-285F-4A33-B412-07917268B052}</v>
      </c>
      <c r="CC185" s="3" t="str">
        <f>_xlfn.XLOOKUP(Table4[[#This Row],[idElementDefinition]],Table5[idElementDefinition],Table5[idElementValue],"",0)</f>
        <v/>
      </c>
    </row>
    <row r="186" spans="1:81" hidden="1" x14ac:dyDescent="0.25">
      <c r="A186" s="3">
        <f>_xlfn.NUMBERVALUE(Table4[[#This Row],[Title]])</f>
        <v>185</v>
      </c>
      <c r="B186" t="s">
        <v>567</v>
      </c>
      <c r="C186" t="s">
        <v>191</v>
      </c>
      <c r="D186" t="s">
        <v>1464</v>
      </c>
      <c r="E186" t="s">
        <v>1490</v>
      </c>
      <c r="F186" t="s">
        <v>1419</v>
      </c>
      <c r="I186" t="s">
        <v>209</v>
      </c>
      <c r="J186" t="s">
        <v>568</v>
      </c>
      <c r="K186">
        <v>2</v>
      </c>
      <c r="L186">
        <v>50</v>
      </c>
      <c r="M186" t="s">
        <v>262</v>
      </c>
      <c r="N186">
        <v>1800</v>
      </c>
      <c r="O186">
        <v>6020</v>
      </c>
      <c r="P186">
        <v>1</v>
      </c>
      <c r="R186">
        <v>0</v>
      </c>
      <c r="U186" t="s">
        <v>598</v>
      </c>
      <c r="V186" t="s">
        <v>976</v>
      </c>
      <c r="Z186" t="s">
        <v>981</v>
      </c>
      <c r="AD186">
        <v>0</v>
      </c>
      <c r="AE186">
        <v>0</v>
      </c>
      <c r="AF186" t="str">
        <f>_xlfn.XLOOKUP(Table4[[#This Row],[idCategory1]],Table1[ID],Table1[Titel],"",0)</f>
        <v>Personal</v>
      </c>
      <c r="AG186" t="str">
        <f>_xlfn.XLOOKUP(Table4[[#This Row],[idCategory2]],Table1[ID],Table1[Titel],"",0)</f>
        <v>SAP-Prozess</v>
      </c>
      <c r="AH186" t="str">
        <f>_xlfn.XLOOKUP(Table4[[#This Row],[idCategory3]],Table1[ID],Table1[Titel],"",0)</f>
        <v>Gehalt</v>
      </c>
      <c r="AI186" t="str">
        <f>_xlfn.XLOOKUP(Table4[[#This Row],[idCategory4]],Table1[ID],Table1[Titel],"",0)</f>
        <v/>
      </c>
      <c r="AJ186" t="str">
        <f>_xlfn.XLOOKUP(Table4[[#This Row],[idCategory5]],Table1[ID],Table1[Titel],"",0)</f>
        <v/>
      </c>
      <c r="AK186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Personal,SAP-Prozess,Gehalt</v>
      </c>
      <c r="AL186" s="3">
        <f>Sheet9!AG186</f>
        <v>0</v>
      </c>
      <c r="AM186" s="3">
        <f>Sheet9!AH186</f>
        <v>0</v>
      </c>
      <c r="AN186" s="3">
        <f>Sheet9!AI186</f>
        <v>0</v>
      </c>
      <c r="AO186" s="3">
        <f>Sheet9!AJ186</f>
        <v>0</v>
      </c>
      <c r="AP186" s="3">
        <f>Sheet9!AK186</f>
        <v>0</v>
      </c>
      <c r="AQ186" s="3">
        <f>Sheet9!AL186</f>
        <v>0</v>
      </c>
      <c r="AR186" s="3">
        <f>Sheet9!AM186</f>
        <v>0</v>
      </c>
      <c r="AS186" s="3">
        <f>Sheet9!AN186</f>
        <v>0</v>
      </c>
      <c r="AT186" s="3">
        <f>Sheet9!AO186</f>
        <v>0</v>
      </c>
      <c r="AU186" s="3">
        <f>Sheet9!AP186</f>
        <v>0</v>
      </c>
      <c r="AV186" s="3">
        <f>Sheet9!AQ186</f>
        <v>0</v>
      </c>
      <c r="AW186" s="3">
        <f>Sheet9!AR186</f>
        <v>0</v>
      </c>
      <c r="AX186" s="3">
        <f>Sheet9!AS186</f>
        <v>0</v>
      </c>
      <c r="AY186" s="3">
        <f>Sheet9!AT186</f>
        <v>0</v>
      </c>
      <c r="AZ186" s="3">
        <f>Sheet9!AU186</f>
        <v>0</v>
      </c>
      <c r="BA186" s="3">
        <f>Sheet9!AV186</f>
        <v>0</v>
      </c>
      <c r="BB186" s="3">
        <f>Sheet9!AW186</f>
        <v>0</v>
      </c>
      <c r="BC186" s="3">
        <f>Sheet9!AX186</f>
        <v>0</v>
      </c>
      <c r="BD186" s="3">
        <f>Sheet9!AY186</f>
        <v>0</v>
      </c>
      <c r="BE186" s="3">
        <f>Sheet9!AZ186</f>
        <v>0</v>
      </c>
      <c r="BF186" s="3">
        <f>Sheet9!BA186</f>
        <v>0</v>
      </c>
      <c r="BG186" s="3">
        <f>Sheet9!BB186</f>
        <v>0</v>
      </c>
      <c r="BH186" s="3">
        <f>Sheet9!BC186</f>
        <v>0</v>
      </c>
      <c r="BI186" s="3">
        <f>Sheet9!BD186</f>
        <v>0</v>
      </c>
      <c r="BJ186" s="3">
        <f>Sheet9!BE186</f>
        <v>0</v>
      </c>
      <c r="BK186" s="3">
        <f>Sheet9!BF186</f>
        <v>0</v>
      </c>
      <c r="BL186" s="3">
        <f>Sheet9!BG186</f>
        <v>0</v>
      </c>
      <c r="BM186" s="3">
        <f>Sheet9!BH186</f>
        <v>0</v>
      </c>
      <c r="BN186" s="3">
        <f>Sheet9!BI186</f>
        <v>0</v>
      </c>
      <c r="BO186" s="3">
        <f>Sheet9!BJ186</f>
        <v>0</v>
      </c>
      <c r="BP186" s="3">
        <f>Sheet9!BK186</f>
        <v>0</v>
      </c>
      <c r="BQ186" s="3">
        <f>Sheet9!BL186</f>
        <v>0</v>
      </c>
      <c r="BR186" s="3">
        <f>Sheet9!BM186</f>
        <v>0</v>
      </c>
      <c r="BS186" s="3">
        <f>Sheet9!BN186</f>
        <v>0</v>
      </c>
      <c r="BT186" s="3">
        <f>Sheet9!BO186</f>
        <v>0</v>
      </c>
      <c r="BU186" s="3">
        <f>Sheet9!BP186</f>
        <v>0</v>
      </c>
      <c r="BV186" s="3">
        <f>Sheet9!BQ186</f>
        <v>0</v>
      </c>
      <c r="BW186" s="3">
        <f>Sheet9!BR186</f>
        <v>0</v>
      </c>
      <c r="BX186" s="3">
        <f>Sheet9!BS186</f>
        <v>0</v>
      </c>
      <c r="BY186" s="3">
        <f>Sheet9!BT186</f>
        <v>0</v>
      </c>
      <c r="BZ186" s="3">
        <f>Sheet9!BU186</f>
        <v>0</v>
      </c>
      <c r="CA186" s="3" t="s">
        <v>1671</v>
      </c>
      <c r="CB186" s="3" t="str">
        <f>Table4[[#This Row],[ID]]</f>
        <v>{B0D009BF-9691-4651-94AE-048130389BE4}</v>
      </c>
      <c r="CC186" s="3" t="str">
        <f>_xlfn.XLOOKUP(Table4[[#This Row],[idElementDefinition]],Table5[idElementDefinition],Table5[idElementValue],"",0)</f>
        <v/>
      </c>
    </row>
    <row r="187" spans="1:81" hidden="1" x14ac:dyDescent="0.25">
      <c r="A187" s="3">
        <f>_xlfn.NUMBERVALUE(Table4[[#This Row],[Title]])</f>
        <v>186</v>
      </c>
      <c r="B187" t="s">
        <v>638</v>
      </c>
      <c r="C187" t="s">
        <v>191</v>
      </c>
      <c r="D187" t="s">
        <v>1464</v>
      </c>
      <c r="E187" t="s">
        <v>1490</v>
      </c>
      <c r="F187" t="s">
        <v>1496</v>
      </c>
      <c r="I187" t="s">
        <v>209</v>
      </c>
      <c r="J187" t="s">
        <v>639</v>
      </c>
      <c r="K187">
        <v>2</v>
      </c>
      <c r="L187">
        <v>50</v>
      </c>
      <c r="M187" t="s">
        <v>292</v>
      </c>
      <c r="N187">
        <v>1800</v>
      </c>
      <c r="O187">
        <v>6110</v>
      </c>
      <c r="P187">
        <v>1</v>
      </c>
      <c r="R187">
        <v>0</v>
      </c>
      <c r="U187" t="s">
        <v>598</v>
      </c>
      <c r="V187" t="s">
        <v>976</v>
      </c>
      <c r="W187" t="s">
        <v>690</v>
      </c>
      <c r="Z187" t="s">
        <v>981</v>
      </c>
      <c r="AD187">
        <v>0</v>
      </c>
      <c r="AE187">
        <v>0</v>
      </c>
      <c r="AF187" t="str">
        <f>_xlfn.XLOOKUP(Table4[[#This Row],[idCategory1]],Table1[ID],Table1[Titel],"",0)</f>
        <v>Personal</v>
      </c>
      <c r="AG187" t="str">
        <f>_xlfn.XLOOKUP(Table4[[#This Row],[idCategory2]],Table1[ID],Table1[Titel],"",0)</f>
        <v>SAP-Prozess</v>
      </c>
      <c r="AH187" t="str">
        <f>_xlfn.XLOOKUP(Table4[[#This Row],[idCategory3]],Table1[ID],Table1[Titel],"",0)</f>
        <v>Soziale Abgaben</v>
      </c>
      <c r="AI187" t="str">
        <f>_xlfn.XLOOKUP(Table4[[#This Row],[idCategory4]],Table1[ID],Table1[Titel],"",0)</f>
        <v/>
      </c>
      <c r="AJ187" t="str">
        <f>_xlfn.XLOOKUP(Table4[[#This Row],[idCategory5]],Table1[ID],Table1[Titel],"",0)</f>
        <v/>
      </c>
      <c r="AK187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Personal,SAP-Prozess,Soziale Abgaben</v>
      </c>
      <c r="AL187" s="3">
        <f>Sheet9!AG187</f>
        <v>0</v>
      </c>
      <c r="AM187" s="3">
        <f>Sheet9!AH187</f>
        <v>0</v>
      </c>
      <c r="AN187" s="3">
        <f>Sheet9!AI187</f>
        <v>0</v>
      </c>
      <c r="AO187" s="3">
        <f>Sheet9!AJ187</f>
        <v>0</v>
      </c>
      <c r="AP187" s="3">
        <f>Sheet9!AK187</f>
        <v>0</v>
      </c>
      <c r="AQ187" s="3">
        <f>Sheet9!AL187</f>
        <v>0</v>
      </c>
      <c r="AR187" s="3">
        <f>Sheet9!AM187</f>
        <v>0</v>
      </c>
      <c r="AS187" s="3">
        <f>Sheet9!AN187</f>
        <v>0</v>
      </c>
      <c r="AT187" s="3">
        <f>Sheet9!AO187</f>
        <v>0</v>
      </c>
      <c r="AU187" s="3">
        <f>Sheet9!AP187</f>
        <v>0</v>
      </c>
      <c r="AV187" s="3">
        <f>Sheet9!AQ187</f>
        <v>0</v>
      </c>
      <c r="AW187" s="3">
        <f>Sheet9!AR187</f>
        <v>0</v>
      </c>
      <c r="AX187" s="3">
        <f>Sheet9!AS187</f>
        <v>0</v>
      </c>
      <c r="AY187" s="3">
        <f>Sheet9!AT187</f>
        <v>0</v>
      </c>
      <c r="AZ187" s="3">
        <f>Sheet9!AU187</f>
        <v>0</v>
      </c>
      <c r="BA187" s="3">
        <f>Sheet9!AV187</f>
        <v>0</v>
      </c>
      <c r="BB187" s="3">
        <f>Sheet9!AW187</f>
        <v>0</v>
      </c>
      <c r="BC187" s="3">
        <f>Sheet9!AX187</f>
        <v>0</v>
      </c>
      <c r="BD187" s="3">
        <f>Sheet9!AY187</f>
        <v>0</v>
      </c>
      <c r="BE187" s="3">
        <f>Sheet9!AZ187</f>
        <v>0</v>
      </c>
      <c r="BF187" s="3">
        <f>Sheet9!BA187</f>
        <v>0</v>
      </c>
      <c r="BG187" s="3">
        <f>Sheet9!BB187</f>
        <v>0</v>
      </c>
      <c r="BH187" s="3">
        <f>Sheet9!BC187</f>
        <v>0</v>
      </c>
      <c r="BI187" s="3">
        <f>Sheet9!BD187</f>
        <v>0</v>
      </c>
      <c r="BJ187" s="3">
        <f>Sheet9!BE187</f>
        <v>0</v>
      </c>
      <c r="BK187" s="3">
        <f>Sheet9!BF187</f>
        <v>0</v>
      </c>
      <c r="BL187" s="3">
        <f>Sheet9!BG187</f>
        <v>0</v>
      </c>
      <c r="BM187" s="3">
        <f>Sheet9!BH187</f>
        <v>0</v>
      </c>
      <c r="BN187" s="3">
        <f>Sheet9!BI187</f>
        <v>0</v>
      </c>
      <c r="BO187" s="3">
        <f>Sheet9!BJ187</f>
        <v>0</v>
      </c>
      <c r="BP187" s="3">
        <f>Sheet9!BK187</f>
        <v>0</v>
      </c>
      <c r="BQ187" s="3">
        <f>Sheet9!BL187</f>
        <v>0</v>
      </c>
      <c r="BR187" s="3">
        <f>Sheet9!BM187</f>
        <v>0</v>
      </c>
      <c r="BS187" s="3">
        <f>Sheet9!BN187</f>
        <v>0</v>
      </c>
      <c r="BT187" s="3">
        <f>Sheet9!BO187</f>
        <v>0</v>
      </c>
      <c r="BU187" s="3">
        <f>Sheet9!BP187</f>
        <v>0</v>
      </c>
      <c r="BV187" s="3">
        <f>Sheet9!BQ187</f>
        <v>0</v>
      </c>
      <c r="BW187" s="3">
        <f>Sheet9!BR187</f>
        <v>0</v>
      </c>
      <c r="BX187" s="3">
        <f>Sheet9!BS187</f>
        <v>0</v>
      </c>
      <c r="BY187" s="3">
        <f>Sheet9!BT187</f>
        <v>0</v>
      </c>
      <c r="BZ187" s="3">
        <f>Sheet9!BU187</f>
        <v>0</v>
      </c>
      <c r="CA187" s="3" t="s">
        <v>1671</v>
      </c>
      <c r="CB187" s="3" t="str">
        <f>Table4[[#This Row],[ID]]</f>
        <v>{3C6D614E-1BB6-4971-80CD-128BB3D260E9}</v>
      </c>
      <c r="CC187" s="3" t="str">
        <f>_xlfn.XLOOKUP(Table4[[#This Row],[idElementDefinition]],Table5[idElementDefinition],Table5[idElementValue],"",0)</f>
        <v/>
      </c>
    </row>
    <row r="188" spans="1:81" hidden="1" x14ac:dyDescent="0.25">
      <c r="A188" s="3">
        <f>_xlfn.NUMBERVALUE(Table4[[#This Row],[Title]])</f>
        <v>187</v>
      </c>
      <c r="B188" t="s">
        <v>976</v>
      </c>
      <c r="C188" t="s">
        <v>191</v>
      </c>
      <c r="D188" t="s">
        <v>1464</v>
      </c>
      <c r="E188" t="s">
        <v>1490</v>
      </c>
      <c r="F188" t="s">
        <v>1519</v>
      </c>
      <c r="I188" t="s">
        <v>220</v>
      </c>
      <c r="J188" t="s">
        <v>977</v>
      </c>
      <c r="K188">
        <v>2</v>
      </c>
      <c r="L188">
        <v>50</v>
      </c>
      <c r="M188" t="s">
        <v>392</v>
      </c>
      <c r="N188">
        <v>1800</v>
      </c>
      <c r="O188">
        <v>6020</v>
      </c>
      <c r="P188">
        <v>1</v>
      </c>
      <c r="R188">
        <v>0</v>
      </c>
      <c r="U188" t="s">
        <v>1061</v>
      </c>
      <c r="V188" t="s">
        <v>663</v>
      </c>
      <c r="W188" t="s">
        <v>1183</v>
      </c>
      <c r="X188" t="s">
        <v>1019</v>
      </c>
      <c r="Y188" t="s">
        <v>754</v>
      </c>
      <c r="Z188" t="s">
        <v>981</v>
      </c>
      <c r="AD188">
        <v>0</v>
      </c>
      <c r="AE188">
        <v>0</v>
      </c>
      <c r="AF188" t="str">
        <f>_xlfn.XLOOKUP(Table4[[#This Row],[idCategory1]],Table1[ID],Table1[Titel],"",0)</f>
        <v>Personal</v>
      </c>
      <c r="AG188" t="str">
        <f>_xlfn.XLOOKUP(Table4[[#This Row],[idCategory2]],Table1[ID],Table1[Titel],"",0)</f>
        <v>SAP-Prozess</v>
      </c>
      <c r="AH188" t="str">
        <f>_xlfn.XLOOKUP(Table4[[#This Row],[idCategory3]],Table1[ID],Table1[Titel],"",0)</f>
        <v>Vollzeitkräfte</v>
      </c>
      <c r="AI188" t="str">
        <f>_xlfn.XLOOKUP(Table4[[#This Row],[idCategory4]],Table1[ID],Table1[Titel],"",0)</f>
        <v/>
      </c>
      <c r="AJ188" t="str">
        <f>_xlfn.XLOOKUP(Table4[[#This Row],[idCategory5]],Table1[ID],Table1[Titel],"",0)</f>
        <v/>
      </c>
      <c r="AK188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Personal,SAP-Prozess,Vollzeitkräfte</v>
      </c>
      <c r="AL188" s="3">
        <f>Sheet9!AG188</f>
        <v>0</v>
      </c>
      <c r="AM188" s="3">
        <f>Sheet9!AH188</f>
        <v>0</v>
      </c>
      <c r="AN188" s="3">
        <f>Sheet9!AI188</f>
        <v>0</v>
      </c>
      <c r="AO188" s="3">
        <f>Sheet9!AJ188</f>
        <v>0</v>
      </c>
      <c r="AP188" s="3">
        <f>Sheet9!AK188</f>
        <v>0</v>
      </c>
      <c r="AQ188" s="3">
        <f>Sheet9!AL188</f>
        <v>0</v>
      </c>
      <c r="AR188" s="3">
        <f>Sheet9!AM188</f>
        <v>0</v>
      </c>
      <c r="AS188" s="3">
        <f>Sheet9!AN188</f>
        <v>0</v>
      </c>
      <c r="AT188" s="3">
        <f>Sheet9!AO188</f>
        <v>0</v>
      </c>
      <c r="AU188" s="3">
        <f>Sheet9!AP188</f>
        <v>0</v>
      </c>
      <c r="AV188" s="3">
        <f>Sheet9!AQ188</f>
        <v>0</v>
      </c>
      <c r="AW188" s="3">
        <f>Sheet9!AR188</f>
        <v>0</v>
      </c>
      <c r="AX188" s="3">
        <f>Sheet9!AS188</f>
        <v>0</v>
      </c>
      <c r="AY188" s="3">
        <f>Sheet9!AT188</f>
        <v>0</v>
      </c>
      <c r="AZ188" s="3">
        <f>Sheet9!AU188</f>
        <v>0</v>
      </c>
      <c r="BA188" s="3">
        <f>Sheet9!AV188</f>
        <v>0</v>
      </c>
      <c r="BB188" s="3">
        <f>Sheet9!AW188</f>
        <v>0</v>
      </c>
      <c r="BC188" s="3">
        <f>Sheet9!AX188</f>
        <v>0</v>
      </c>
      <c r="BD188" s="3">
        <f>Sheet9!AY188</f>
        <v>0</v>
      </c>
      <c r="BE188" s="3">
        <f>Sheet9!AZ188</f>
        <v>0</v>
      </c>
      <c r="BF188" s="3">
        <f>Sheet9!BA188</f>
        <v>0</v>
      </c>
      <c r="BG188" s="3">
        <f>Sheet9!BB188</f>
        <v>0</v>
      </c>
      <c r="BH188" s="3">
        <f>Sheet9!BC188</f>
        <v>0</v>
      </c>
      <c r="BI188" s="3">
        <f>Sheet9!BD188</f>
        <v>0</v>
      </c>
      <c r="BJ188" s="3">
        <f>Sheet9!BE188</f>
        <v>0</v>
      </c>
      <c r="BK188" s="3">
        <f>Sheet9!BF188</f>
        <v>0</v>
      </c>
      <c r="BL188" s="3">
        <f>Sheet9!BG188</f>
        <v>0</v>
      </c>
      <c r="BM188" s="3">
        <f>Sheet9!BH188</f>
        <v>0</v>
      </c>
      <c r="BN188" s="3">
        <f>Sheet9!BI188</f>
        <v>0</v>
      </c>
      <c r="BO188" s="3">
        <f>Sheet9!BJ188</f>
        <v>0</v>
      </c>
      <c r="BP188" s="3">
        <f>Sheet9!BK188</f>
        <v>0</v>
      </c>
      <c r="BQ188" s="3">
        <f>Sheet9!BL188</f>
        <v>0</v>
      </c>
      <c r="BR188" s="3">
        <f>Sheet9!BM188</f>
        <v>0</v>
      </c>
      <c r="BS188" s="3">
        <f>Sheet9!BN188</f>
        <v>0</v>
      </c>
      <c r="BT188" s="3">
        <f>Sheet9!BO188</f>
        <v>0</v>
      </c>
      <c r="BU188" s="3">
        <f>Sheet9!BP188</f>
        <v>0</v>
      </c>
      <c r="BV188" s="3">
        <f>Sheet9!BQ188</f>
        <v>0</v>
      </c>
      <c r="BW188" s="3">
        <f>Sheet9!BR188</f>
        <v>0</v>
      </c>
      <c r="BX188" s="3">
        <f>Sheet9!BS188</f>
        <v>0</v>
      </c>
      <c r="BY188" s="3">
        <f>Sheet9!BT188</f>
        <v>0</v>
      </c>
      <c r="BZ188" s="3">
        <f>Sheet9!BU188</f>
        <v>0</v>
      </c>
      <c r="CA188" s="3" t="s">
        <v>1671</v>
      </c>
      <c r="CB188" s="3" t="str">
        <f>Table4[[#This Row],[ID]]</f>
        <v>{D45FBB79-EF10-4414-818F-75B95ECFA421}</v>
      </c>
      <c r="CC188" s="3" t="str">
        <f>_xlfn.XLOOKUP(Table4[[#This Row],[idElementDefinition]],Table5[idElementDefinition],Table5[idElementValue],"",0)</f>
        <v/>
      </c>
    </row>
    <row r="189" spans="1:81" hidden="1" x14ac:dyDescent="0.25">
      <c r="A189" s="3">
        <f>_xlfn.NUMBERVALUE(Table4[[#This Row],[Title]])</f>
        <v>188</v>
      </c>
      <c r="B189" t="s">
        <v>690</v>
      </c>
      <c r="C189" t="s">
        <v>191</v>
      </c>
      <c r="D189" t="s">
        <v>1464</v>
      </c>
      <c r="E189" t="s">
        <v>1496</v>
      </c>
      <c r="F189" t="s">
        <v>1371</v>
      </c>
      <c r="J189" t="s">
        <v>691</v>
      </c>
      <c r="K189">
        <v>1</v>
      </c>
      <c r="L189">
        <v>10</v>
      </c>
      <c r="N189">
        <v>0</v>
      </c>
      <c r="O189">
        <v>0</v>
      </c>
      <c r="P189">
        <v>2</v>
      </c>
      <c r="R189">
        <v>0</v>
      </c>
      <c r="AD189">
        <v>0</v>
      </c>
      <c r="AE189">
        <v>0</v>
      </c>
      <c r="AF189" t="str">
        <f>_xlfn.XLOOKUP(Table4[[#This Row],[idCategory1]],Table1[ID],Table1[Titel],"",0)</f>
        <v>Personal</v>
      </c>
      <c r="AG189" t="str">
        <f>_xlfn.XLOOKUP(Table4[[#This Row],[idCategory2]],Table1[ID],Table1[Titel],"",0)</f>
        <v>Soziale Abgaben</v>
      </c>
      <c r="AH189" t="str">
        <f>_xlfn.XLOOKUP(Table4[[#This Row],[idCategory3]],Table1[ID],Table1[Titel],"",0)</f>
        <v>Arbeitgeberanteil</v>
      </c>
      <c r="AI189" t="str">
        <f>_xlfn.XLOOKUP(Table4[[#This Row],[idCategory4]],Table1[ID],Table1[Titel],"",0)</f>
        <v/>
      </c>
      <c r="AJ189" t="str">
        <f>_xlfn.XLOOKUP(Table4[[#This Row],[idCategory5]],Table1[ID],Table1[Titel],"",0)</f>
        <v/>
      </c>
      <c r="AK189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Personal,Soziale Abgaben,Arbeitgeberanteil</v>
      </c>
      <c r="AL189" s="3">
        <f>Sheet9!AG189</f>
        <v>0.23</v>
      </c>
      <c r="AM189" s="3">
        <f>Sheet9!AH189</f>
        <v>0</v>
      </c>
      <c r="AN189" s="3">
        <f>Sheet9!AI189</f>
        <v>0</v>
      </c>
      <c r="AO189" s="3" t="b">
        <f>Sheet9!AJ189</f>
        <v>0</v>
      </c>
      <c r="AP189" s="3">
        <f>Sheet9!AK189</f>
        <v>0</v>
      </c>
      <c r="AQ189" s="3">
        <f>Sheet9!AL189</f>
        <v>0</v>
      </c>
      <c r="AR189" s="3">
        <f>Sheet9!AM189</f>
        <v>0</v>
      </c>
      <c r="AS189" s="3">
        <f>Sheet9!AN189</f>
        <v>0</v>
      </c>
      <c r="AT189" s="3">
        <f>Sheet9!AO189</f>
        <v>0</v>
      </c>
      <c r="AU189" s="3">
        <f>Sheet9!AP189</f>
        <v>0</v>
      </c>
      <c r="AV189" s="3">
        <f>Sheet9!AQ189</f>
        <v>0</v>
      </c>
      <c r="AW189" s="3">
        <f>Sheet9!AR189</f>
        <v>0</v>
      </c>
      <c r="AX189" s="3">
        <f>Sheet9!AS189</f>
        <v>0</v>
      </c>
      <c r="AY189" s="3">
        <f>Sheet9!AT189</f>
        <v>0</v>
      </c>
      <c r="AZ189" s="3">
        <f>Sheet9!AU189</f>
        <v>0</v>
      </c>
      <c r="BA189" s="3">
        <f>Sheet9!AV189</f>
        <v>0</v>
      </c>
      <c r="BB189" s="3">
        <f>Sheet9!AW189</f>
        <v>0</v>
      </c>
      <c r="BC189" s="3">
        <f>Sheet9!AX189</f>
        <v>0</v>
      </c>
      <c r="BD189" s="3">
        <f>Sheet9!AY189</f>
        <v>0</v>
      </c>
      <c r="BE189" s="3">
        <f>Sheet9!AZ189</f>
        <v>0</v>
      </c>
      <c r="BF189" s="3">
        <f>Sheet9!BA189</f>
        <v>0</v>
      </c>
      <c r="BG189" s="3">
        <f>Sheet9!BB189</f>
        <v>0</v>
      </c>
      <c r="BH189" s="3">
        <f>Sheet9!BC189</f>
        <v>0</v>
      </c>
      <c r="BI189" s="3">
        <f>Sheet9!BD189</f>
        <v>0</v>
      </c>
      <c r="BJ189" s="3">
        <f>Sheet9!BE189</f>
        <v>0</v>
      </c>
      <c r="BK189" s="3">
        <f>Sheet9!BF189</f>
        <v>0</v>
      </c>
      <c r="BL189" s="3">
        <f>Sheet9!BG189</f>
        <v>0</v>
      </c>
      <c r="BM189" s="3">
        <f>Sheet9!BH189</f>
        <v>0</v>
      </c>
      <c r="BN189" s="3">
        <f>Sheet9!BI189</f>
        <v>0</v>
      </c>
      <c r="BO189" s="3">
        <f>Sheet9!BJ189</f>
        <v>0</v>
      </c>
      <c r="BP189" s="3">
        <f>Sheet9!BK189</f>
        <v>0</v>
      </c>
      <c r="BQ189" s="3">
        <f>Sheet9!BL189</f>
        <v>0</v>
      </c>
      <c r="BR189" s="3">
        <f>Sheet9!BM189</f>
        <v>0</v>
      </c>
      <c r="BS189" s="3">
        <f>Sheet9!BN189</f>
        <v>0</v>
      </c>
      <c r="BT189" s="3">
        <f>Sheet9!BO189</f>
        <v>0</v>
      </c>
      <c r="BU189" s="3">
        <f>Sheet9!BP189</f>
        <v>0</v>
      </c>
      <c r="BV189" s="3">
        <f>Sheet9!BQ189</f>
        <v>0</v>
      </c>
      <c r="BW189" s="3">
        <f>Sheet9!BR189</f>
        <v>0</v>
      </c>
      <c r="BX189" s="3">
        <f>Sheet9!BS189</f>
        <v>0</v>
      </c>
      <c r="BY189" s="3">
        <f>Sheet9!BT189</f>
        <v>0</v>
      </c>
      <c r="BZ189" s="3">
        <f>Sheet9!BU189</f>
        <v>0</v>
      </c>
      <c r="CA189" s="3" t="s">
        <v>1671</v>
      </c>
      <c r="CB189" s="3" t="str">
        <f>Table4[[#This Row],[ID]]</f>
        <v>{3EB7B36A-7F31-405F-8FF9-20A35E869E74}</v>
      </c>
      <c r="CC189" s="3" t="str">
        <f>_xlfn.XLOOKUP(Table4[[#This Row],[idElementDefinition]],Table5[idElementDefinition],Table5[idElementValue],"",0)</f>
        <v>{0BDB6A23-9796-4969-8EB9-E5A64B90B1E7}</v>
      </c>
    </row>
    <row r="190" spans="1:81" hidden="1" x14ac:dyDescent="0.25">
      <c r="A190" s="3">
        <f>_xlfn.NUMBERVALUE(Table4[[#This Row],[Title]])</f>
        <v>189</v>
      </c>
      <c r="B190" s="3" t="s">
        <v>1305</v>
      </c>
      <c r="C190" t="s">
        <v>191</v>
      </c>
      <c r="D190" t="s">
        <v>1464</v>
      </c>
      <c r="E190" t="s">
        <v>1501</v>
      </c>
      <c r="F190" t="s">
        <v>1504</v>
      </c>
      <c r="I190" t="s">
        <v>208</v>
      </c>
      <c r="J190" t="s">
        <v>1306</v>
      </c>
      <c r="K190">
        <v>1</v>
      </c>
      <c r="L190">
        <v>10</v>
      </c>
      <c r="N190">
        <v>0</v>
      </c>
      <c r="O190">
        <v>0</v>
      </c>
      <c r="P190">
        <v>1</v>
      </c>
      <c r="R190">
        <v>0</v>
      </c>
      <c r="S190" t="s">
        <v>840</v>
      </c>
      <c r="T190" t="s">
        <v>1327</v>
      </c>
      <c r="U190" s="3"/>
      <c r="AD190">
        <v>0</v>
      </c>
      <c r="AE190">
        <v>0</v>
      </c>
      <c r="AF190" s="3" t="str">
        <f>_xlfn.XLOOKUP(Table4[[#This Row],[idCategory1]],Table1[ID],Table1[Titel],"",0)</f>
        <v>Personal</v>
      </c>
      <c r="AG190" s="3" t="str">
        <f>_xlfn.XLOOKUP(Table4[[#This Row],[idCategory2]],Table1[ID],Table1[Titel],"",0)</f>
        <v>Stundensatz</v>
      </c>
      <c r="AH190" s="3" t="str">
        <f>_xlfn.XLOOKUP(Table4[[#This Row],[idCategory3]],Table1[ID],Table1[Titel],"",0)</f>
        <v>Technischer Service</v>
      </c>
      <c r="AI190" s="3" t="str">
        <f>_xlfn.XLOOKUP(Table4[[#This Row],[idCategory4]],Table1[ID],Table1[Titel],"",0)</f>
        <v/>
      </c>
      <c r="AJ190" s="3" t="str">
        <f>_xlfn.XLOOKUP(Table4[[#This Row],[idCategory5]],Table1[ID],Table1[Titel],"",0)</f>
        <v/>
      </c>
      <c r="AK190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Personal,Stundensatz,Technischer Service</v>
      </c>
      <c r="AL190" s="3">
        <f>Sheet9!AG190</f>
        <v>43</v>
      </c>
      <c r="AM190" s="3">
        <f>Sheet9!AH190</f>
        <v>0</v>
      </c>
      <c r="AN190" s="3">
        <f>Sheet9!AI190</f>
        <v>0</v>
      </c>
      <c r="AO190" s="3" t="b">
        <f>Sheet9!AJ190</f>
        <v>0</v>
      </c>
      <c r="AP190" s="3">
        <f>Sheet9!AK190</f>
        <v>0</v>
      </c>
      <c r="AQ190" s="3">
        <f>Sheet9!AL190</f>
        <v>0</v>
      </c>
      <c r="AR190" s="3">
        <f>Sheet9!AM190</f>
        <v>0</v>
      </c>
      <c r="AS190" s="3">
        <f>Sheet9!AN190</f>
        <v>0</v>
      </c>
      <c r="AT190" s="3">
        <f>Sheet9!AO190</f>
        <v>0</v>
      </c>
      <c r="AU190" s="3">
        <f>Sheet9!AP190</f>
        <v>0</v>
      </c>
      <c r="AV190" s="3">
        <f>Sheet9!AQ190</f>
        <v>0</v>
      </c>
      <c r="AW190" s="3">
        <f>Sheet9!AR190</f>
        <v>0</v>
      </c>
      <c r="AX190" s="3">
        <f>Sheet9!AS190</f>
        <v>0</v>
      </c>
      <c r="AY190" s="3">
        <f>Sheet9!AT190</f>
        <v>0</v>
      </c>
      <c r="AZ190" s="3">
        <f>Sheet9!AU190</f>
        <v>0</v>
      </c>
      <c r="BA190" s="3">
        <f>Sheet9!AV190</f>
        <v>0</v>
      </c>
      <c r="BB190" s="3">
        <f>Sheet9!AW190</f>
        <v>0</v>
      </c>
      <c r="BC190" s="3">
        <f>Sheet9!AX190</f>
        <v>0</v>
      </c>
      <c r="BD190" s="3">
        <f>Sheet9!AY190</f>
        <v>0</v>
      </c>
      <c r="BE190" s="3">
        <f>Sheet9!AZ190</f>
        <v>0</v>
      </c>
      <c r="BF190" s="3">
        <f>Sheet9!BA190</f>
        <v>0</v>
      </c>
      <c r="BG190" s="3">
        <f>Sheet9!BB190</f>
        <v>0</v>
      </c>
      <c r="BH190" s="3">
        <f>Sheet9!BC190</f>
        <v>0</v>
      </c>
      <c r="BI190" s="3">
        <f>Sheet9!BD190</f>
        <v>0</v>
      </c>
      <c r="BJ190" s="3">
        <f>Sheet9!BE190</f>
        <v>0</v>
      </c>
      <c r="BK190" s="3">
        <f>Sheet9!BF190</f>
        <v>0</v>
      </c>
      <c r="BL190" s="3">
        <f>Sheet9!BG190</f>
        <v>0</v>
      </c>
      <c r="BM190" s="3">
        <f>Sheet9!BH190</f>
        <v>0</v>
      </c>
      <c r="BN190" s="3">
        <f>Sheet9!BI190</f>
        <v>0</v>
      </c>
      <c r="BO190" s="3">
        <f>Sheet9!BJ190</f>
        <v>0</v>
      </c>
      <c r="BP190" s="3">
        <f>Sheet9!BK190</f>
        <v>0</v>
      </c>
      <c r="BQ190" s="3">
        <f>Sheet9!BL190</f>
        <v>0</v>
      </c>
      <c r="BR190" s="3">
        <f>Sheet9!BM190</f>
        <v>0</v>
      </c>
      <c r="BS190" s="3">
        <f>Sheet9!BN190</f>
        <v>0</v>
      </c>
      <c r="BT190" s="3">
        <f>Sheet9!BO190</f>
        <v>0</v>
      </c>
      <c r="BU190" s="3">
        <f>Sheet9!BP190</f>
        <v>0</v>
      </c>
      <c r="BV190" s="3">
        <f>Sheet9!BQ190</f>
        <v>0</v>
      </c>
      <c r="BW190" s="3">
        <f>Sheet9!BR190</f>
        <v>0</v>
      </c>
      <c r="BX190" s="3">
        <f>Sheet9!BS190</f>
        <v>0</v>
      </c>
      <c r="BY190" s="3">
        <f>Sheet9!BT190</f>
        <v>0</v>
      </c>
      <c r="BZ190" s="3">
        <f>Sheet9!BU190</f>
        <v>0</v>
      </c>
      <c r="CA190" s="3" t="s">
        <v>1671</v>
      </c>
      <c r="CB190" s="3" t="str">
        <f>Table4[[#This Row],[ID]]</f>
        <v>{A13C77F0-51FE-4198-9893-F0C95D05FE65}</v>
      </c>
      <c r="CC190" s="3" t="str">
        <f>_xlfn.XLOOKUP(Table4[[#This Row],[idElementDefinition]],Table5[idElementDefinition],Table5[idElementValue],"",0)</f>
        <v>{D3844E1A-3A83-49F7-8CA6-88968E269711}</v>
      </c>
    </row>
    <row r="191" spans="1:81" hidden="1" x14ac:dyDescent="0.25">
      <c r="A191" s="3">
        <f>_xlfn.NUMBERVALUE(Table4[[#This Row],[Title]])</f>
        <v>190</v>
      </c>
      <c r="B191" t="s">
        <v>719</v>
      </c>
      <c r="C191" t="s">
        <v>191</v>
      </c>
      <c r="D191" t="s">
        <v>1464</v>
      </c>
      <c r="E191" t="s">
        <v>1501</v>
      </c>
      <c r="F191" t="s">
        <v>1526</v>
      </c>
      <c r="I191" t="s">
        <v>208</v>
      </c>
      <c r="J191" t="s">
        <v>720</v>
      </c>
      <c r="K191">
        <v>1</v>
      </c>
      <c r="L191">
        <v>10</v>
      </c>
      <c r="N191">
        <v>0</v>
      </c>
      <c r="O191">
        <v>0</v>
      </c>
      <c r="P191">
        <v>1</v>
      </c>
      <c r="R191">
        <v>0</v>
      </c>
      <c r="S191" t="s">
        <v>840</v>
      </c>
      <c r="T191" t="s">
        <v>1327</v>
      </c>
      <c r="AD191">
        <v>0</v>
      </c>
      <c r="AE191">
        <v>0</v>
      </c>
      <c r="AF191" t="str">
        <f>_xlfn.XLOOKUP(Table4[[#This Row],[idCategory1]],Table1[ID],Table1[Titel],"",0)</f>
        <v>Personal</v>
      </c>
      <c r="AG191" t="str">
        <f>_xlfn.XLOOKUP(Table4[[#This Row],[idCategory2]],Table1[ID],Table1[Titel],"",0)</f>
        <v>Stundensatz</v>
      </c>
      <c r="AH191" t="str">
        <f>_xlfn.XLOOKUP(Table4[[#This Row],[idCategory3]],Table1[ID],Table1[Titel],"",0)</f>
        <v>Werksschutz</v>
      </c>
      <c r="AI191" t="str">
        <f>_xlfn.XLOOKUP(Table4[[#This Row],[idCategory4]],Table1[ID],Table1[Titel],"",0)</f>
        <v/>
      </c>
      <c r="AJ191" t="str">
        <f>_xlfn.XLOOKUP(Table4[[#This Row],[idCategory5]],Table1[ID],Table1[Titel],"",0)</f>
        <v/>
      </c>
      <c r="AK191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Personal,Stundensatz,Werksschutz</v>
      </c>
      <c r="AL191" s="3">
        <f>Sheet9!AG191</f>
        <v>22</v>
      </c>
      <c r="AM191" s="3">
        <f>Sheet9!AH191</f>
        <v>0</v>
      </c>
      <c r="AN191" s="3">
        <f>Sheet9!AI191</f>
        <v>0</v>
      </c>
      <c r="AO191" s="3" t="b">
        <f>Sheet9!AJ191</f>
        <v>0</v>
      </c>
      <c r="AP191" s="3">
        <f>Sheet9!AK191</f>
        <v>0</v>
      </c>
      <c r="AQ191" s="3">
        <f>Sheet9!AL191</f>
        <v>0</v>
      </c>
      <c r="AR191" s="3">
        <f>Sheet9!AM191</f>
        <v>0</v>
      </c>
      <c r="AS191" s="3">
        <f>Sheet9!AN191</f>
        <v>0</v>
      </c>
      <c r="AT191" s="3">
        <f>Sheet9!AO191</f>
        <v>0</v>
      </c>
      <c r="AU191" s="3">
        <f>Sheet9!AP191</f>
        <v>0</v>
      </c>
      <c r="AV191" s="3">
        <f>Sheet9!AQ191</f>
        <v>0</v>
      </c>
      <c r="AW191" s="3">
        <f>Sheet9!AR191</f>
        <v>0</v>
      </c>
      <c r="AX191" s="3">
        <f>Sheet9!AS191</f>
        <v>0</v>
      </c>
      <c r="AY191" s="3">
        <f>Sheet9!AT191</f>
        <v>0</v>
      </c>
      <c r="AZ191" s="3">
        <f>Sheet9!AU191</f>
        <v>0</v>
      </c>
      <c r="BA191" s="3">
        <f>Sheet9!AV191</f>
        <v>0</v>
      </c>
      <c r="BB191" s="3">
        <f>Sheet9!AW191</f>
        <v>0</v>
      </c>
      <c r="BC191" s="3">
        <f>Sheet9!AX191</f>
        <v>0</v>
      </c>
      <c r="BD191" s="3">
        <f>Sheet9!AY191</f>
        <v>0</v>
      </c>
      <c r="BE191" s="3">
        <f>Sheet9!AZ191</f>
        <v>0</v>
      </c>
      <c r="BF191" s="3">
        <f>Sheet9!BA191</f>
        <v>0</v>
      </c>
      <c r="BG191" s="3">
        <f>Sheet9!BB191</f>
        <v>0</v>
      </c>
      <c r="BH191" s="3">
        <f>Sheet9!BC191</f>
        <v>0</v>
      </c>
      <c r="BI191" s="3">
        <f>Sheet9!BD191</f>
        <v>0</v>
      </c>
      <c r="BJ191" s="3">
        <f>Sheet9!BE191</f>
        <v>0</v>
      </c>
      <c r="BK191" s="3">
        <f>Sheet9!BF191</f>
        <v>0</v>
      </c>
      <c r="BL191" s="3">
        <f>Sheet9!BG191</f>
        <v>0</v>
      </c>
      <c r="BM191" s="3">
        <f>Sheet9!BH191</f>
        <v>0</v>
      </c>
      <c r="BN191" s="3">
        <f>Sheet9!BI191</f>
        <v>0</v>
      </c>
      <c r="BO191" s="3">
        <f>Sheet9!BJ191</f>
        <v>0</v>
      </c>
      <c r="BP191" s="3">
        <f>Sheet9!BK191</f>
        <v>0</v>
      </c>
      <c r="BQ191" s="3">
        <f>Sheet9!BL191</f>
        <v>0</v>
      </c>
      <c r="BR191" s="3">
        <f>Sheet9!BM191</f>
        <v>0</v>
      </c>
      <c r="BS191" s="3">
        <f>Sheet9!BN191</f>
        <v>0</v>
      </c>
      <c r="BT191" s="3">
        <f>Sheet9!BO191</f>
        <v>0</v>
      </c>
      <c r="BU191" s="3">
        <f>Sheet9!BP191</f>
        <v>0</v>
      </c>
      <c r="BV191" s="3">
        <f>Sheet9!BQ191</f>
        <v>0</v>
      </c>
      <c r="BW191" s="3">
        <f>Sheet9!BR191</f>
        <v>0</v>
      </c>
      <c r="BX191" s="3">
        <f>Sheet9!BS191</f>
        <v>0</v>
      </c>
      <c r="BY191" s="3">
        <f>Sheet9!BT191</f>
        <v>0</v>
      </c>
      <c r="BZ191" s="3">
        <f>Sheet9!BU191</f>
        <v>0</v>
      </c>
      <c r="CA191" s="3" t="s">
        <v>1671</v>
      </c>
      <c r="CB191" s="3" t="str">
        <f>Table4[[#This Row],[ID]]</f>
        <v>{131CDF44-9442-4CDA-9369-24F9B32755E5}</v>
      </c>
      <c r="CC191" s="3" t="str">
        <f>_xlfn.XLOOKUP(Table4[[#This Row],[idElementDefinition]],Table5[idElementDefinition],Table5[idElementValue],"",0)</f>
        <v>{1763C7D4-B653-4786-B9A2-57E503BF53A1}</v>
      </c>
    </row>
    <row r="192" spans="1:81" hidden="1" x14ac:dyDescent="0.25">
      <c r="A192" s="3">
        <f>_xlfn.NUMBERVALUE(Table4[[#This Row],[Title]])</f>
        <v>191</v>
      </c>
      <c r="B192" t="s">
        <v>665</v>
      </c>
      <c r="C192" t="s">
        <v>191</v>
      </c>
      <c r="D192" t="s">
        <v>1464</v>
      </c>
      <c r="E192" t="s">
        <v>1501</v>
      </c>
      <c r="F192" t="s">
        <v>1529</v>
      </c>
      <c r="I192" t="s">
        <v>208</v>
      </c>
      <c r="J192" t="s">
        <v>666</v>
      </c>
      <c r="K192">
        <v>1</v>
      </c>
      <c r="L192">
        <v>10</v>
      </c>
      <c r="N192">
        <v>0</v>
      </c>
      <c r="O192">
        <v>0</v>
      </c>
      <c r="P192">
        <v>1</v>
      </c>
      <c r="R192">
        <v>0</v>
      </c>
      <c r="S192" t="s">
        <v>840</v>
      </c>
      <c r="T192" t="s">
        <v>1327</v>
      </c>
      <c r="AD192">
        <v>0</v>
      </c>
      <c r="AE192">
        <v>0</v>
      </c>
      <c r="AF192" t="str">
        <f>_xlfn.XLOOKUP(Table4[[#This Row],[idCategory1]],Table1[ID],Table1[Titel],"",0)</f>
        <v>Personal</v>
      </c>
      <c r="AG192" t="str">
        <f>_xlfn.XLOOKUP(Table4[[#This Row],[idCategory2]],Table1[ID],Table1[Titel],"",0)</f>
        <v>Stundensatz</v>
      </c>
      <c r="AH192" t="str">
        <f>_xlfn.XLOOKUP(Table4[[#This Row],[idCategory3]],Table1[ID],Table1[Titel],"",0)</f>
        <v>Zeitarbeit</v>
      </c>
      <c r="AI192" t="str">
        <f>_xlfn.XLOOKUP(Table4[[#This Row],[idCategory4]],Table1[ID],Table1[Titel],"",0)</f>
        <v/>
      </c>
      <c r="AJ192" t="str">
        <f>_xlfn.XLOOKUP(Table4[[#This Row],[idCategory5]],Table1[ID],Table1[Titel],"",0)</f>
        <v/>
      </c>
      <c r="AK192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Personal,Stundensatz,Zeitarbeit</v>
      </c>
      <c r="AL192" s="3">
        <f>Sheet9!AG192</f>
        <v>22</v>
      </c>
      <c r="AM192" s="3">
        <f>Sheet9!AH192</f>
        <v>0</v>
      </c>
      <c r="AN192" s="3">
        <f>Sheet9!AI192</f>
        <v>0</v>
      </c>
      <c r="AO192" s="3" t="b">
        <f>Sheet9!AJ192</f>
        <v>0</v>
      </c>
      <c r="AP192" s="3">
        <f>Sheet9!AK192</f>
        <v>0</v>
      </c>
      <c r="AQ192" s="3">
        <f>Sheet9!AL192</f>
        <v>0</v>
      </c>
      <c r="AR192" s="3">
        <f>Sheet9!AM192</f>
        <v>0</v>
      </c>
      <c r="AS192" s="3">
        <f>Sheet9!AN192</f>
        <v>0</v>
      </c>
      <c r="AT192" s="3">
        <f>Sheet9!AO192</f>
        <v>0</v>
      </c>
      <c r="AU192" s="3">
        <f>Sheet9!AP192</f>
        <v>0</v>
      </c>
      <c r="AV192" s="3">
        <f>Sheet9!AQ192</f>
        <v>0</v>
      </c>
      <c r="AW192" s="3">
        <f>Sheet9!AR192</f>
        <v>0</v>
      </c>
      <c r="AX192" s="3">
        <f>Sheet9!AS192</f>
        <v>0</v>
      </c>
      <c r="AY192" s="3">
        <f>Sheet9!AT192</f>
        <v>0</v>
      </c>
      <c r="AZ192" s="3">
        <f>Sheet9!AU192</f>
        <v>0</v>
      </c>
      <c r="BA192" s="3">
        <f>Sheet9!AV192</f>
        <v>0</v>
      </c>
      <c r="BB192" s="3">
        <f>Sheet9!AW192</f>
        <v>0</v>
      </c>
      <c r="BC192" s="3">
        <f>Sheet9!AX192</f>
        <v>0</v>
      </c>
      <c r="BD192" s="3">
        <f>Sheet9!AY192</f>
        <v>0</v>
      </c>
      <c r="BE192" s="3">
        <f>Sheet9!AZ192</f>
        <v>0</v>
      </c>
      <c r="BF192" s="3">
        <f>Sheet9!BA192</f>
        <v>0</v>
      </c>
      <c r="BG192" s="3">
        <f>Sheet9!BB192</f>
        <v>0</v>
      </c>
      <c r="BH192" s="3">
        <f>Sheet9!BC192</f>
        <v>0</v>
      </c>
      <c r="BI192" s="3">
        <f>Sheet9!BD192</f>
        <v>0</v>
      </c>
      <c r="BJ192" s="3">
        <f>Sheet9!BE192</f>
        <v>0</v>
      </c>
      <c r="BK192" s="3">
        <f>Sheet9!BF192</f>
        <v>0</v>
      </c>
      <c r="BL192" s="3">
        <f>Sheet9!BG192</f>
        <v>0</v>
      </c>
      <c r="BM192" s="3">
        <f>Sheet9!BH192</f>
        <v>0</v>
      </c>
      <c r="BN192" s="3">
        <f>Sheet9!BI192</f>
        <v>0</v>
      </c>
      <c r="BO192" s="3">
        <f>Sheet9!BJ192</f>
        <v>0</v>
      </c>
      <c r="BP192" s="3">
        <f>Sheet9!BK192</f>
        <v>0</v>
      </c>
      <c r="BQ192" s="3">
        <f>Sheet9!BL192</f>
        <v>0</v>
      </c>
      <c r="BR192" s="3">
        <f>Sheet9!BM192</f>
        <v>0</v>
      </c>
      <c r="BS192" s="3">
        <f>Sheet9!BN192</f>
        <v>0</v>
      </c>
      <c r="BT192" s="3">
        <f>Sheet9!BO192</f>
        <v>0</v>
      </c>
      <c r="BU192" s="3">
        <f>Sheet9!BP192</f>
        <v>0</v>
      </c>
      <c r="BV192" s="3">
        <f>Sheet9!BQ192</f>
        <v>0</v>
      </c>
      <c r="BW192" s="3">
        <f>Sheet9!BR192</f>
        <v>0</v>
      </c>
      <c r="BX192" s="3">
        <f>Sheet9!BS192</f>
        <v>0</v>
      </c>
      <c r="BY192" s="3">
        <f>Sheet9!BT192</f>
        <v>0</v>
      </c>
      <c r="BZ192" s="3">
        <f>Sheet9!BU192</f>
        <v>0</v>
      </c>
      <c r="CA192" s="3" t="s">
        <v>1671</v>
      </c>
      <c r="CB192" s="3" t="str">
        <f>Table4[[#This Row],[ID]]</f>
        <v>{08FA64B5-D546-4731-9AA6-197F61D932F0}</v>
      </c>
      <c r="CC192" s="3" t="str">
        <f>_xlfn.XLOOKUP(Table4[[#This Row],[idElementDefinition]],Table5[idElementDefinition],Table5[idElementValue],"",0)</f>
        <v>{5FEB6812-D016-4557-AE8A-724BB6928F61}</v>
      </c>
    </row>
    <row r="193" spans="1:81" hidden="1" x14ac:dyDescent="0.25">
      <c r="A193" s="3">
        <f>_xlfn.NUMBERVALUE(Table4[[#This Row],[Title]])</f>
        <v>192</v>
      </c>
      <c r="B193" t="s">
        <v>623</v>
      </c>
      <c r="C193" t="s">
        <v>191</v>
      </c>
      <c r="D193" t="s">
        <v>1464</v>
      </c>
      <c r="E193" t="s">
        <v>1503</v>
      </c>
      <c r="F193" t="s">
        <v>1419</v>
      </c>
      <c r="I193" t="s">
        <v>209</v>
      </c>
      <c r="J193" t="s">
        <v>624</v>
      </c>
      <c r="K193">
        <v>2</v>
      </c>
      <c r="L193">
        <v>50</v>
      </c>
      <c r="M193" t="s">
        <v>262</v>
      </c>
      <c r="N193">
        <v>1800</v>
      </c>
      <c r="O193">
        <v>6020</v>
      </c>
      <c r="P193">
        <v>1</v>
      </c>
      <c r="R193">
        <v>0</v>
      </c>
      <c r="U193" t="s">
        <v>598</v>
      </c>
      <c r="V193" t="s">
        <v>1145</v>
      </c>
      <c r="Z193" t="s">
        <v>981</v>
      </c>
      <c r="AD193">
        <v>0</v>
      </c>
      <c r="AE193">
        <v>0</v>
      </c>
      <c r="AF193" t="str">
        <f>_xlfn.XLOOKUP(Table4[[#This Row],[idCategory1]],Table1[ID],Table1[Titel],"",0)</f>
        <v>Personal</v>
      </c>
      <c r="AG193" t="str">
        <f>_xlfn.XLOOKUP(Table4[[#This Row],[idCategory2]],Table1[ID],Table1[Titel],"",0)</f>
        <v>Technik</v>
      </c>
      <c r="AH193" t="str">
        <f>_xlfn.XLOOKUP(Table4[[#This Row],[idCategory3]],Table1[ID],Table1[Titel],"",0)</f>
        <v>Gehalt</v>
      </c>
      <c r="AI193" t="str">
        <f>_xlfn.XLOOKUP(Table4[[#This Row],[idCategory4]],Table1[ID],Table1[Titel],"",0)</f>
        <v/>
      </c>
      <c r="AJ193" t="str">
        <f>_xlfn.XLOOKUP(Table4[[#This Row],[idCategory5]],Table1[ID],Table1[Titel],"",0)</f>
        <v/>
      </c>
      <c r="AK193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Personal,Technik,Gehalt</v>
      </c>
      <c r="AL193" s="3">
        <f>Sheet9!AG193</f>
        <v>0</v>
      </c>
      <c r="AM193" s="3">
        <f>Sheet9!AH193</f>
        <v>0</v>
      </c>
      <c r="AN193" s="3">
        <f>Sheet9!AI193</f>
        <v>0</v>
      </c>
      <c r="AO193" s="3">
        <f>Sheet9!AJ193</f>
        <v>0</v>
      </c>
      <c r="AP193" s="3">
        <f>Sheet9!AK193</f>
        <v>0</v>
      </c>
      <c r="AQ193" s="3">
        <f>Sheet9!AL193</f>
        <v>0</v>
      </c>
      <c r="AR193" s="3">
        <f>Sheet9!AM193</f>
        <v>0</v>
      </c>
      <c r="AS193" s="3">
        <f>Sheet9!AN193</f>
        <v>0</v>
      </c>
      <c r="AT193" s="3">
        <f>Sheet9!AO193</f>
        <v>0</v>
      </c>
      <c r="AU193" s="3">
        <f>Sheet9!AP193</f>
        <v>0</v>
      </c>
      <c r="AV193" s="3">
        <f>Sheet9!AQ193</f>
        <v>0</v>
      </c>
      <c r="AW193" s="3">
        <f>Sheet9!AR193</f>
        <v>0</v>
      </c>
      <c r="AX193" s="3">
        <f>Sheet9!AS193</f>
        <v>0</v>
      </c>
      <c r="AY193" s="3">
        <f>Sheet9!AT193</f>
        <v>0</v>
      </c>
      <c r="AZ193" s="3">
        <f>Sheet9!AU193</f>
        <v>0</v>
      </c>
      <c r="BA193" s="3">
        <f>Sheet9!AV193</f>
        <v>0</v>
      </c>
      <c r="BB193" s="3">
        <f>Sheet9!AW193</f>
        <v>0</v>
      </c>
      <c r="BC193" s="3">
        <f>Sheet9!AX193</f>
        <v>0</v>
      </c>
      <c r="BD193" s="3">
        <f>Sheet9!AY193</f>
        <v>0</v>
      </c>
      <c r="BE193" s="3">
        <f>Sheet9!AZ193</f>
        <v>0</v>
      </c>
      <c r="BF193" s="3">
        <f>Sheet9!BA193</f>
        <v>0</v>
      </c>
      <c r="BG193" s="3">
        <f>Sheet9!BB193</f>
        <v>0</v>
      </c>
      <c r="BH193" s="3">
        <f>Sheet9!BC193</f>
        <v>0</v>
      </c>
      <c r="BI193" s="3">
        <f>Sheet9!BD193</f>
        <v>0</v>
      </c>
      <c r="BJ193" s="3">
        <f>Sheet9!BE193</f>
        <v>0</v>
      </c>
      <c r="BK193" s="3">
        <f>Sheet9!BF193</f>
        <v>0</v>
      </c>
      <c r="BL193" s="3">
        <f>Sheet9!BG193</f>
        <v>0</v>
      </c>
      <c r="BM193" s="3">
        <f>Sheet9!BH193</f>
        <v>0</v>
      </c>
      <c r="BN193" s="3">
        <f>Sheet9!BI193</f>
        <v>0</v>
      </c>
      <c r="BO193" s="3">
        <f>Sheet9!BJ193</f>
        <v>0</v>
      </c>
      <c r="BP193" s="3">
        <f>Sheet9!BK193</f>
        <v>0</v>
      </c>
      <c r="BQ193" s="3">
        <f>Sheet9!BL193</f>
        <v>0</v>
      </c>
      <c r="BR193" s="3">
        <f>Sheet9!BM193</f>
        <v>0</v>
      </c>
      <c r="BS193" s="3">
        <f>Sheet9!BN193</f>
        <v>0</v>
      </c>
      <c r="BT193" s="3">
        <f>Sheet9!BO193</f>
        <v>0</v>
      </c>
      <c r="BU193" s="3">
        <f>Sheet9!BP193</f>
        <v>0</v>
      </c>
      <c r="BV193" s="3">
        <f>Sheet9!BQ193</f>
        <v>0</v>
      </c>
      <c r="BW193" s="3">
        <f>Sheet9!BR193</f>
        <v>0</v>
      </c>
      <c r="BX193" s="3">
        <f>Sheet9!BS193</f>
        <v>0</v>
      </c>
      <c r="BY193" s="3">
        <f>Sheet9!BT193</f>
        <v>0</v>
      </c>
      <c r="BZ193" s="3">
        <f>Sheet9!BU193</f>
        <v>0</v>
      </c>
      <c r="CA193" s="3" t="s">
        <v>1671</v>
      </c>
      <c r="CB193" s="3" t="str">
        <f>Table4[[#This Row],[ID]]</f>
        <v>{A888C64F-8570-4DC8-948C-0F124865B1A0}</v>
      </c>
      <c r="CC193" s="3" t="str">
        <f>_xlfn.XLOOKUP(Table4[[#This Row],[idElementDefinition]],Table5[idElementDefinition],Table5[idElementValue],"",0)</f>
        <v/>
      </c>
    </row>
    <row r="194" spans="1:81" hidden="1" x14ac:dyDescent="0.25">
      <c r="A194" s="3">
        <f>_xlfn.NUMBERVALUE(Table4[[#This Row],[Title]])</f>
        <v>193</v>
      </c>
      <c r="B194" t="s">
        <v>574</v>
      </c>
      <c r="C194" t="s">
        <v>191</v>
      </c>
      <c r="D194" t="s">
        <v>1464</v>
      </c>
      <c r="E194" t="s">
        <v>1503</v>
      </c>
      <c r="F194" t="s">
        <v>1496</v>
      </c>
      <c r="I194" t="s">
        <v>209</v>
      </c>
      <c r="J194" t="s">
        <v>575</v>
      </c>
      <c r="K194">
        <v>2</v>
      </c>
      <c r="L194">
        <v>50</v>
      </c>
      <c r="M194" t="s">
        <v>292</v>
      </c>
      <c r="N194">
        <v>1800</v>
      </c>
      <c r="O194">
        <v>6110</v>
      </c>
      <c r="P194">
        <v>1</v>
      </c>
      <c r="R194">
        <v>0</v>
      </c>
      <c r="U194" t="s">
        <v>598</v>
      </c>
      <c r="V194" t="s">
        <v>1145</v>
      </c>
      <c r="W194" t="s">
        <v>690</v>
      </c>
      <c r="Z194" t="s">
        <v>981</v>
      </c>
      <c r="AD194">
        <v>0</v>
      </c>
      <c r="AE194">
        <v>0</v>
      </c>
      <c r="AF194" t="str">
        <f>_xlfn.XLOOKUP(Table4[[#This Row],[idCategory1]],Table1[ID],Table1[Titel],"",0)</f>
        <v>Personal</v>
      </c>
      <c r="AG194" t="str">
        <f>_xlfn.XLOOKUP(Table4[[#This Row],[idCategory2]],Table1[ID],Table1[Titel],"",0)</f>
        <v>Technik</v>
      </c>
      <c r="AH194" t="str">
        <f>_xlfn.XLOOKUP(Table4[[#This Row],[idCategory3]],Table1[ID],Table1[Titel],"",0)</f>
        <v>Soziale Abgaben</v>
      </c>
      <c r="AI194" t="str">
        <f>_xlfn.XLOOKUP(Table4[[#This Row],[idCategory4]],Table1[ID],Table1[Titel],"",0)</f>
        <v/>
      </c>
      <c r="AJ194" t="str">
        <f>_xlfn.XLOOKUP(Table4[[#This Row],[idCategory5]],Table1[ID],Table1[Titel],"",0)</f>
        <v/>
      </c>
      <c r="AK194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Personal,Technik,Soziale Abgaben</v>
      </c>
      <c r="AL194" s="3">
        <f>Sheet9!AG194</f>
        <v>0</v>
      </c>
      <c r="AM194" s="3">
        <f>Sheet9!AH194</f>
        <v>0</v>
      </c>
      <c r="AN194" s="3">
        <f>Sheet9!AI194</f>
        <v>0</v>
      </c>
      <c r="AO194" s="3">
        <f>Sheet9!AJ194</f>
        <v>0</v>
      </c>
      <c r="AP194" s="3">
        <f>Sheet9!AK194</f>
        <v>0</v>
      </c>
      <c r="AQ194" s="3">
        <f>Sheet9!AL194</f>
        <v>0</v>
      </c>
      <c r="AR194" s="3">
        <f>Sheet9!AM194</f>
        <v>0</v>
      </c>
      <c r="AS194" s="3">
        <f>Sheet9!AN194</f>
        <v>0</v>
      </c>
      <c r="AT194" s="3">
        <f>Sheet9!AO194</f>
        <v>0</v>
      </c>
      <c r="AU194" s="3">
        <f>Sheet9!AP194</f>
        <v>0</v>
      </c>
      <c r="AV194" s="3">
        <f>Sheet9!AQ194</f>
        <v>0</v>
      </c>
      <c r="AW194" s="3">
        <f>Sheet9!AR194</f>
        <v>0</v>
      </c>
      <c r="AX194" s="3">
        <f>Sheet9!AS194</f>
        <v>0</v>
      </c>
      <c r="AY194" s="3">
        <f>Sheet9!AT194</f>
        <v>0</v>
      </c>
      <c r="AZ194" s="3">
        <f>Sheet9!AU194</f>
        <v>0</v>
      </c>
      <c r="BA194" s="3">
        <f>Sheet9!AV194</f>
        <v>0</v>
      </c>
      <c r="BB194" s="3">
        <f>Sheet9!AW194</f>
        <v>0</v>
      </c>
      <c r="BC194" s="3">
        <f>Sheet9!AX194</f>
        <v>0</v>
      </c>
      <c r="BD194" s="3">
        <f>Sheet9!AY194</f>
        <v>0</v>
      </c>
      <c r="BE194" s="3">
        <f>Sheet9!AZ194</f>
        <v>0</v>
      </c>
      <c r="BF194" s="3">
        <f>Sheet9!BA194</f>
        <v>0</v>
      </c>
      <c r="BG194" s="3">
        <f>Sheet9!BB194</f>
        <v>0</v>
      </c>
      <c r="BH194" s="3">
        <f>Sheet9!BC194</f>
        <v>0</v>
      </c>
      <c r="BI194" s="3">
        <f>Sheet9!BD194</f>
        <v>0</v>
      </c>
      <c r="BJ194" s="3">
        <f>Sheet9!BE194</f>
        <v>0</v>
      </c>
      <c r="BK194" s="3">
        <f>Sheet9!BF194</f>
        <v>0</v>
      </c>
      <c r="BL194" s="3">
        <f>Sheet9!BG194</f>
        <v>0</v>
      </c>
      <c r="BM194" s="3">
        <f>Sheet9!BH194</f>
        <v>0</v>
      </c>
      <c r="BN194" s="3">
        <f>Sheet9!BI194</f>
        <v>0</v>
      </c>
      <c r="BO194" s="3">
        <f>Sheet9!BJ194</f>
        <v>0</v>
      </c>
      <c r="BP194" s="3">
        <f>Sheet9!BK194</f>
        <v>0</v>
      </c>
      <c r="BQ194" s="3">
        <f>Sheet9!BL194</f>
        <v>0</v>
      </c>
      <c r="BR194" s="3">
        <f>Sheet9!BM194</f>
        <v>0</v>
      </c>
      <c r="BS194" s="3">
        <f>Sheet9!BN194</f>
        <v>0</v>
      </c>
      <c r="BT194" s="3">
        <f>Sheet9!BO194</f>
        <v>0</v>
      </c>
      <c r="BU194" s="3">
        <f>Sheet9!BP194</f>
        <v>0</v>
      </c>
      <c r="BV194" s="3">
        <f>Sheet9!BQ194</f>
        <v>0</v>
      </c>
      <c r="BW194" s="3">
        <f>Sheet9!BR194</f>
        <v>0</v>
      </c>
      <c r="BX194" s="3">
        <f>Sheet9!BS194</f>
        <v>0</v>
      </c>
      <c r="BY194" s="3">
        <f>Sheet9!BT194</f>
        <v>0</v>
      </c>
      <c r="BZ194" s="3">
        <f>Sheet9!BU194</f>
        <v>0</v>
      </c>
      <c r="CA194" s="3" t="s">
        <v>1671</v>
      </c>
      <c r="CB194" s="3" t="str">
        <f>Table4[[#This Row],[ID]]</f>
        <v>{54065403-F44F-4121-A20A-057F4D33071F}</v>
      </c>
      <c r="CC194" s="3" t="str">
        <f>_xlfn.XLOOKUP(Table4[[#This Row],[idElementDefinition]],Table5[idElementDefinition],Table5[idElementValue],"",0)</f>
        <v/>
      </c>
    </row>
    <row r="195" spans="1:81" hidden="1" x14ac:dyDescent="0.25">
      <c r="A195" s="3">
        <f>_xlfn.NUMBERVALUE(Table4[[#This Row],[Title]])</f>
        <v>194</v>
      </c>
      <c r="B195" s="3" t="s">
        <v>1145</v>
      </c>
      <c r="C195" t="s">
        <v>191</v>
      </c>
      <c r="D195" t="s">
        <v>1464</v>
      </c>
      <c r="E195" t="s">
        <v>1503</v>
      </c>
      <c r="F195" t="s">
        <v>1519</v>
      </c>
      <c r="I195" t="s">
        <v>220</v>
      </c>
      <c r="J195" t="s">
        <v>1146</v>
      </c>
      <c r="K195">
        <v>2</v>
      </c>
      <c r="L195">
        <v>50</v>
      </c>
      <c r="M195" t="s">
        <v>312</v>
      </c>
      <c r="N195">
        <v>1800</v>
      </c>
      <c r="O195">
        <v>6020</v>
      </c>
      <c r="P195">
        <v>1</v>
      </c>
      <c r="R195">
        <v>0</v>
      </c>
      <c r="U195" s="3" t="s">
        <v>1283</v>
      </c>
      <c r="W195" t="s">
        <v>1183</v>
      </c>
      <c r="X195" t="s">
        <v>1019</v>
      </c>
      <c r="Y195" t="s">
        <v>754</v>
      </c>
      <c r="Z195" t="s">
        <v>981</v>
      </c>
      <c r="AD195">
        <v>0</v>
      </c>
      <c r="AE195">
        <v>0</v>
      </c>
      <c r="AF195" s="3" t="str">
        <f>_xlfn.XLOOKUP(Table4[[#This Row],[idCategory1]],Table1[ID],Table1[Titel],"",0)</f>
        <v>Personal</v>
      </c>
      <c r="AG195" s="3" t="str">
        <f>_xlfn.XLOOKUP(Table4[[#This Row],[idCategory2]],Table1[ID],Table1[Titel],"",0)</f>
        <v>Technik</v>
      </c>
      <c r="AH195" s="3" t="str">
        <f>_xlfn.XLOOKUP(Table4[[#This Row],[idCategory3]],Table1[ID],Table1[Titel],"",0)</f>
        <v>Vollzeitkräfte</v>
      </c>
      <c r="AI195" s="3" t="str">
        <f>_xlfn.XLOOKUP(Table4[[#This Row],[idCategory4]],Table1[ID],Table1[Titel],"",0)</f>
        <v/>
      </c>
      <c r="AJ195" s="3" t="str">
        <f>_xlfn.XLOOKUP(Table4[[#This Row],[idCategory5]],Table1[ID],Table1[Titel],"",0)</f>
        <v/>
      </c>
      <c r="AK195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Personal,Technik,Vollzeitkräfte</v>
      </c>
      <c r="AL195" s="3">
        <f>Sheet9!AG195</f>
        <v>0</v>
      </c>
      <c r="AM195" s="3">
        <f>Sheet9!AH195</f>
        <v>0</v>
      </c>
      <c r="AN195" s="3">
        <f>Sheet9!AI195</f>
        <v>0</v>
      </c>
      <c r="AO195" s="3">
        <f>Sheet9!AJ195</f>
        <v>0</v>
      </c>
      <c r="AP195" s="3">
        <f>Sheet9!AK195</f>
        <v>0</v>
      </c>
      <c r="AQ195" s="3">
        <f>Sheet9!AL195</f>
        <v>0</v>
      </c>
      <c r="AR195" s="3">
        <f>Sheet9!AM195</f>
        <v>0</v>
      </c>
      <c r="AS195" s="3">
        <f>Sheet9!AN195</f>
        <v>0</v>
      </c>
      <c r="AT195" s="3">
        <f>Sheet9!AO195</f>
        <v>0</v>
      </c>
      <c r="AU195" s="3">
        <f>Sheet9!AP195</f>
        <v>0</v>
      </c>
      <c r="AV195" s="3">
        <f>Sheet9!AQ195</f>
        <v>0</v>
      </c>
      <c r="AW195" s="3">
        <f>Sheet9!AR195</f>
        <v>0</v>
      </c>
      <c r="AX195" s="3">
        <f>Sheet9!AS195</f>
        <v>0</v>
      </c>
      <c r="AY195" s="3">
        <f>Sheet9!AT195</f>
        <v>0</v>
      </c>
      <c r="AZ195" s="3">
        <f>Sheet9!AU195</f>
        <v>0</v>
      </c>
      <c r="BA195" s="3">
        <f>Sheet9!AV195</f>
        <v>0</v>
      </c>
      <c r="BB195" s="3">
        <f>Sheet9!AW195</f>
        <v>0</v>
      </c>
      <c r="BC195" s="3">
        <f>Sheet9!AX195</f>
        <v>0</v>
      </c>
      <c r="BD195" s="3">
        <f>Sheet9!AY195</f>
        <v>0</v>
      </c>
      <c r="BE195" s="3">
        <f>Sheet9!AZ195</f>
        <v>0</v>
      </c>
      <c r="BF195" s="3">
        <f>Sheet9!BA195</f>
        <v>0</v>
      </c>
      <c r="BG195" s="3">
        <f>Sheet9!BB195</f>
        <v>0</v>
      </c>
      <c r="BH195" s="3">
        <f>Sheet9!BC195</f>
        <v>0</v>
      </c>
      <c r="BI195" s="3">
        <f>Sheet9!BD195</f>
        <v>0</v>
      </c>
      <c r="BJ195" s="3">
        <f>Sheet9!BE195</f>
        <v>0</v>
      </c>
      <c r="BK195" s="3">
        <f>Sheet9!BF195</f>
        <v>0</v>
      </c>
      <c r="BL195" s="3">
        <f>Sheet9!BG195</f>
        <v>0</v>
      </c>
      <c r="BM195" s="3">
        <f>Sheet9!BH195</f>
        <v>0</v>
      </c>
      <c r="BN195" s="3">
        <f>Sheet9!BI195</f>
        <v>0</v>
      </c>
      <c r="BO195" s="3">
        <f>Sheet9!BJ195</f>
        <v>0</v>
      </c>
      <c r="BP195" s="3">
        <f>Sheet9!BK195</f>
        <v>0</v>
      </c>
      <c r="BQ195" s="3">
        <f>Sheet9!BL195</f>
        <v>0</v>
      </c>
      <c r="BR195" s="3">
        <f>Sheet9!BM195</f>
        <v>0</v>
      </c>
      <c r="BS195" s="3">
        <f>Sheet9!BN195</f>
        <v>0</v>
      </c>
      <c r="BT195" s="3">
        <f>Sheet9!BO195</f>
        <v>0</v>
      </c>
      <c r="BU195" s="3">
        <f>Sheet9!BP195</f>
        <v>0</v>
      </c>
      <c r="BV195" s="3">
        <f>Sheet9!BQ195</f>
        <v>0</v>
      </c>
      <c r="BW195" s="3">
        <f>Sheet9!BR195</f>
        <v>0</v>
      </c>
      <c r="BX195" s="3">
        <f>Sheet9!BS195</f>
        <v>0</v>
      </c>
      <c r="BY195" s="3">
        <f>Sheet9!BT195</f>
        <v>0</v>
      </c>
      <c r="BZ195" s="3">
        <f>Sheet9!BU195</f>
        <v>0</v>
      </c>
      <c r="CA195" s="3" t="s">
        <v>1671</v>
      </c>
      <c r="CB195" s="3" t="str">
        <f>Table4[[#This Row],[ID]]</f>
        <v>{00259F17-422C-4E4D-8AB6-B367A5A56D18}</v>
      </c>
      <c r="CC195" s="3" t="str">
        <f>_xlfn.XLOOKUP(Table4[[#This Row],[idElementDefinition]],Table5[idElementDefinition],Table5[idElementValue],"",0)</f>
        <v/>
      </c>
    </row>
    <row r="196" spans="1:81" hidden="1" x14ac:dyDescent="0.25">
      <c r="A196" s="3">
        <f>_xlfn.NUMBERVALUE(Table4[[#This Row],[Title]])</f>
        <v>195</v>
      </c>
      <c r="B196" t="s">
        <v>723</v>
      </c>
      <c r="C196" t="s">
        <v>191</v>
      </c>
      <c r="D196" t="s">
        <v>1464</v>
      </c>
      <c r="E196" t="s">
        <v>1504</v>
      </c>
      <c r="F196" t="s">
        <v>1405</v>
      </c>
      <c r="I196" t="s">
        <v>210</v>
      </c>
      <c r="J196" t="s">
        <v>724</v>
      </c>
      <c r="K196">
        <v>2</v>
      </c>
      <c r="L196">
        <v>50</v>
      </c>
      <c r="M196" t="s">
        <v>312</v>
      </c>
      <c r="N196">
        <v>3300</v>
      </c>
      <c r="O196">
        <v>6303</v>
      </c>
      <c r="P196">
        <v>1</v>
      </c>
      <c r="R196">
        <v>0</v>
      </c>
      <c r="U196" t="s">
        <v>699</v>
      </c>
      <c r="W196" t="s">
        <v>1183</v>
      </c>
      <c r="X196" t="s">
        <v>1019</v>
      </c>
      <c r="Y196" t="s">
        <v>754</v>
      </c>
      <c r="Z196" t="s">
        <v>981</v>
      </c>
      <c r="AD196">
        <v>0</v>
      </c>
      <c r="AE196">
        <v>0</v>
      </c>
      <c r="AF196" t="str">
        <f>_xlfn.XLOOKUP(Table4[[#This Row],[idCategory1]],Table1[ID],Table1[Titel],"",0)</f>
        <v>Personal</v>
      </c>
      <c r="AG196" t="str">
        <f>_xlfn.XLOOKUP(Table4[[#This Row],[idCategory2]],Table1[ID],Table1[Titel],"",0)</f>
        <v>Technischer Service</v>
      </c>
      <c r="AH196" t="str">
        <f>_xlfn.XLOOKUP(Table4[[#This Row],[idCategory3]],Table1[ID],Table1[Titel],"",0)</f>
        <v>Einsatzstunden</v>
      </c>
      <c r="AI196" t="str">
        <f>_xlfn.XLOOKUP(Table4[[#This Row],[idCategory4]],Table1[ID],Table1[Titel],"",0)</f>
        <v/>
      </c>
      <c r="AJ196" t="str">
        <f>_xlfn.XLOOKUP(Table4[[#This Row],[idCategory5]],Table1[ID],Table1[Titel],"",0)</f>
        <v/>
      </c>
      <c r="AK196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Personal,Technischer Service,Einsatzstunden</v>
      </c>
      <c r="AL196" s="3">
        <f>Sheet9!AG196</f>
        <v>0</v>
      </c>
      <c r="AM196" s="3">
        <f>Sheet9!AH196</f>
        <v>0</v>
      </c>
      <c r="AN196" s="3">
        <f>Sheet9!AI196</f>
        <v>0</v>
      </c>
      <c r="AO196" s="3">
        <f>Sheet9!AJ196</f>
        <v>0</v>
      </c>
      <c r="AP196" s="3">
        <f>Sheet9!AK196</f>
        <v>0</v>
      </c>
      <c r="AQ196" s="3">
        <f>Sheet9!AL196</f>
        <v>0</v>
      </c>
      <c r="AR196" s="3">
        <f>Sheet9!AM196</f>
        <v>0</v>
      </c>
      <c r="AS196" s="3">
        <f>Sheet9!AN196</f>
        <v>0</v>
      </c>
      <c r="AT196" s="3">
        <f>Sheet9!AO196</f>
        <v>0</v>
      </c>
      <c r="AU196" s="3">
        <f>Sheet9!AP196</f>
        <v>0</v>
      </c>
      <c r="AV196" s="3">
        <f>Sheet9!AQ196</f>
        <v>0</v>
      </c>
      <c r="AW196" s="3">
        <f>Sheet9!AR196</f>
        <v>0</v>
      </c>
      <c r="AX196" s="3">
        <f>Sheet9!AS196</f>
        <v>0</v>
      </c>
      <c r="AY196" s="3">
        <f>Sheet9!AT196</f>
        <v>0</v>
      </c>
      <c r="AZ196" s="3">
        <f>Sheet9!AU196</f>
        <v>0</v>
      </c>
      <c r="BA196" s="3">
        <f>Sheet9!AV196</f>
        <v>0</v>
      </c>
      <c r="BB196" s="3">
        <f>Sheet9!AW196</f>
        <v>0</v>
      </c>
      <c r="BC196" s="3">
        <f>Sheet9!AX196</f>
        <v>0</v>
      </c>
      <c r="BD196" s="3">
        <f>Sheet9!AY196</f>
        <v>0</v>
      </c>
      <c r="BE196" s="3">
        <f>Sheet9!AZ196</f>
        <v>0</v>
      </c>
      <c r="BF196" s="3">
        <f>Sheet9!BA196</f>
        <v>0</v>
      </c>
      <c r="BG196" s="3">
        <f>Sheet9!BB196</f>
        <v>0</v>
      </c>
      <c r="BH196" s="3">
        <f>Sheet9!BC196</f>
        <v>0</v>
      </c>
      <c r="BI196" s="3">
        <f>Sheet9!BD196</f>
        <v>0</v>
      </c>
      <c r="BJ196" s="3">
        <f>Sheet9!BE196</f>
        <v>0</v>
      </c>
      <c r="BK196" s="3">
        <f>Sheet9!BF196</f>
        <v>0</v>
      </c>
      <c r="BL196" s="3">
        <f>Sheet9!BG196</f>
        <v>0</v>
      </c>
      <c r="BM196" s="3">
        <f>Sheet9!BH196</f>
        <v>0</v>
      </c>
      <c r="BN196" s="3">
        <f>Sheet9!BI196</f>
        <v>0</v>
      </c>
      <c r="BO196" s="3">
        <f>Sheet9!BJ196</f>
        <v>0</v>
      </c>
      <c r="BP196" s="3">
        <f>Sheet9!BK196</f>
        <v>0</v>
      </c>
      <c r="BQ196" s="3">
        <f>Sheet9!BL196</f>
        <v>0</v>
      </c>
      <c r="BR196" s="3">
        <f>Sheet9!BM196</f>
        <v>0</v>
      </c>
      <c r="BS196" s="3">
        <f>Sheet9!BN196</f>
        <v>0</v>
      </c>
      <c r="BT196" s="3">
        <f>Sheet9!BO196</f>
        <v>0</v>
      </c>
      <c r="BU196" s="3">
        <f>Sheet9!BP196</f>
        <v>0</v>
      </c>
      <c r="BV196" s="3">
        <f>Sheet9!BQ196</f>
        <v>0</v>
      </c>
      <c r="BW196" s="3">
        <f>Sheet9!BR196</f>
        <v>0</v>
      </c>
      <c r="BX196" s="3">
        <f>Sheet9!BS196</f>
        <v>0</v>
      </c>
      <c r="BY196" s="3">
        <f>Sheet9!BT196</f>
        <v>0</v>
      </c>
      <c r="BZ196" s="3">
        <f>Sheet9!BU196</f>
        <v>0</v>
      </c>
      <c r="CA196" s="3" t="s">
        <v>1671</v>
      </c>
      <c r="CB196" s="3" t="str">
        <f>Table4[[#This Row],[ID]]</f>
        <v>{D38E47FE-7D94-4C84-8E23-25C7EF67E8B6}</v>
      </c>
      <c r="CC196" s="3" t="str">
        <f>_xlfn.XLOOKUP(Table4[[#This Row],[idElementDefinition]],Table5[idElementDefinition],Table5[idElementValue],"",0)</f>
        <v/>
      </c>
    </row>
    <row r="197" spans="1:81" hidden="1" x14ac:dyDescent="0.25">
      <c r="A197" s="3">
        <f>_xlfn.NUMBERVALUE(Table4[[#This Row],[Title]])</f>
        <v>196</v>
      </c>
      <c r="B197" s="3" t="s">
        <v>1320</v>
      </c>
      <c r="C197" t="s">
        <v>191</v>
      </c>
      <c r="D197" t="s">
        <v>1464</v>
      </c>
      <c r="E197" t="s">
        <v>1504</v>
      </c>
      <c r="I197" t="s">
        <v>209</v>
      </c>
      <c r="J197" t="s">
        <v>1321</v>
      </c>
      <c r="K197">
        <v>2</v>
      </c>
      <c r="L197">
        <v>50</v>
      </c>
      <c r="M197" t="s">
        <v>262</v>
      </c>
      <c r="N197">
        <v>3300</v>
      </c>
      <c r="O197">
        <v>6303</v>
      </c>
      <c r="P197">
        <v>1</v>
      </c>
      <c r="R197">
        <v>0</v>
      </c>
      <c r="U197" s="3" t="s">
        <v>1305</v>
      </c>
      <c r="V197" t="s">
        <v>723</v>
      </c>
      <c r="Z197" t="s">
        <v>981</v>
      </c>
      <c r="AD197">
        <v>0</v>
      </c>
      <c r="AE197">
        <v>0</v>
      </c>
      <c r="AF197" s="3" t="str">
        <f>_xlfn.XLOOKUP(Table4[[#This Row],[idCategory1]],Table1[ID],Table1[Titel],"",0)</f>
        <v>Personal</v>
      </c>
      <c r="AG197" s="3" t="str">
        <f>_xlfn.XLOOKUP(Table4[[#This Row],[idCategory2]],Table1[ID],Table1[Titel],"",0)</f>
        <v>Technischer Service</v>
      </c>
      <c r="AH197" s="3" t="str">
        <f>_xlfn.XLOOKUP(Table4[[#This Row],[idCategory3]],Table1[ID],Table1[Titel],"",0)</f>
        <v/>
      </c>
      <c r="AI197" s="3" t="str">
        <f>_xlfn.XLOOKUP(Table4[[#This Row],[idCategory4]],Table1[ID],Table1[Titel],"",0)</f>
        <v/>
      </c>
      <c r="AJ197" s="3" t="str">
        <f>_xlfn.XLOOKUP(Table4[[#This Row],[idCategory5]],Table1[ID],Table1[Titel],"",0)</f>
        <v/>
      </c>
      <c r="AK197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Personal,Technischer Service</v>
      </c>
      <c r="AL197" s="3">
        <f>Sheet9!AG197</f>
        <v>0</v>
      </c>
      <c r="AM197" s="3">
        <f>Sheet9!AH197</f>
        <v>0</v>
      </c>
      <c r="AN197" s="3">
        <f>Sheet9!AI197</f>
        <v>0</v>
      </c>
      <c r="AO197" s="3">
        <f>Sheet9!AJ197</f>
        <v>0</v>
      </c>
      <c r="AP197" s="3">
        <f>Sheet9!AK197</f>
        <v>0</v>
      </c>
      <c r="AQ197" s="3">
        <f>Sheet9!AL197</f>
        <v>0</v>
      </c>
      <c r="AR197" s="3">
        <f>Sheet9!AM197</f>
        <v>0</v>
      </c>
      <c r="AS197" s="3">
        <f>Sheet9!AN197</f>
        <v>0</v>
      </c>
      <c r="AT197" s="3">
        <f>Sheet9!AO197</f>
        <v>0</v>
      </c>
      <c r="AU197" s="3">
        <f>Sheet9!AP197</f>
        <v>0</v>
      </c>
      <c r="AV197" s="3">
        <f>Sheet9!AQ197</f>
        <v>0</v>
      </c>
      <c r="AW197" s="3">
        <f>Sheet9!AR197</f>
        <v>0</v>
      </c>
      <c r="AX197" s="3">
        <f>Sheet9!AS197</f>
        <v>0</v>
      </c>
      <c r="AY197" s="3">
        <f>Sheet9!AT197</f>
        <v>0</v>
      </c>
      <c r="AZ197" s="3">
        <f>Sheet9!AU197</f>
        <v>0</v>
      </c>
      <c r="BA197" s="3">
        <f>Sheet9!AV197</f>
        <v>0</v>
      </c>
      <c r="BB197" s="3">
        <f>Sheet9!AW197</f>
        <v>0</v>
      </c>
      <c r="BC197" s="3">
        <f>Sheet9!AX197</f>
        <v>0</v>
      </c>
      <c r="BD197" s="3">
        <f>Sheet9!AY197</f>
        <v>0</v>
      </c>
      <c r="BE197" s="3">
        <f>Sheet9!AZ197</f>
        <v>0</v>
      </c>
      <c r="BF197" s="3">
        <f>Sheet9!BA197</f>
        <v>0</v>
      </c>
      <c r="BG197" s="3">
        <f>Sheet9!BB197</f>
        <v>0</v>
      </c>
      <c r="BH197" s="3">
        <f>Sheet9!BC197</f>
        <v>0</v>
      </c>
      <c r="BI197" s="3">
        <f>Sheet9!BD197</f>
        <v>0</v>
      </c>
      <c r="BJ197" s="3">
        <f>Sheet9!BE197</f>
        <v>0</v>
      </c>
      <c r="BK197" s="3">
        <f>Sheet9!BF197</f>
        <v>0</v>
      </c>
      <c r="BL197" s="3">
        <f>Sheet9!BG197</f>
        <v>0</v>
      </c>
      <c r="BM197" s="3">
        <f>Sheet9!BH197</f>
        <v>0</v>
      </c>
      <c r="BN197" s="3">
        <f>Sheet9!BI197</f>
        <v>0</v>
      </c>
      <c r="BO197" s="3">
        <f>Sheet9!BJ197</f>
        <v>0</v>
      </c>
      <c r="BP197" s="3">
        <f>Sheet9!BK197</f>
        <v>0</v>
      </c>
      <c r="BQ197" s="3">
        <f>Sheet9!BL197</f>
        <v>0</v>
      </c>
      <c r="BR197" s="3">
        <f>Sheet9!BM197</f>
        <v>0</v>
      </c>
      <c r="BS197" s="3">
        <f>Sheet9!BN197</f>
        <v>0</v>
      </c>
      <c r="BT197" s="3">
        <f>Sheet9!BO197</f>
        <v>0</v>
      </c>
      <c r="BU197" s="3">
        <f>Sheet9!BP197</f>
        <v>0</v>
      </c>
      <c r="BV197" s="3">
        <f>Sheet9!BQ197</f>
        <v>0</v>
      </c>
      <c r="BW197" s="3">
        <f>Sheet9!BR197</f>
        <v>0</v>
      </c>
      <c r="BX197" s="3">
        <f>Sheet9!BS197</f>
        <v>0</v>
      </c>
      <c r="BY197" s="3">
        <f>Sheet9!BT197</f>
        <v>0</v>
      </c>
      <c r="BZ197" s="3">
        <f>Sheet9!BU197</f>
        <v>0</v>
      </c>
      <c r="CA197" s="3" t="s">
        <v>1671</v>
      </c>
      <c r="CB197" s="3" t="str">
        <f>Table4[[#This Row],[ID]]</f>
        <v>{D3C87A88-FD4B-41C2-B2C2-F7E530CA5E02}</v>
      </c>
      <c r="CC197" s="3" t="str">
        <f>_xlfn.XLOOKUP(Table4[[#This Row],[idElementDefinition]],Table5[idElementDefinition],Table5[idElementValue],"",0)</f>
        <v/>
      </c>
    </row>
    <row r="198" spans="1:81" hidden="1" x14ac:dyDescent="0.25">
      <c r="A198" s="3">
        <f>_xlfn.NUMBERVALUE(Table4[[#This Row],[Title]])</f>
        <v>197</v>
      </c>
      <c r="B198" s="3" t="s">
        <v>1253</v>
      </c>
      <c r="C198" t="s">
        <v>191</v>
      </c>
      <c r="D198" t="s">
        <v>1464</v>
      </c>
      <c r="E198" t="s">
        <v>1509</v>
      </c>
      <c r="F198" t="s">
        <v>1419</v>
      </c>
      <c r="I198" t="s">
        <v>209</v>
      </c>
      <c r="J198" t="s">
        <v>1254</v>
      </c>
      <c r="K198">
        <v>2</v>
      </c>
      <c r="L198">
        <v>50</v>
      </c>
      <c r="M198" t="s">
        <v>262</v>
      </c>
      <c r="N198">
        <v>1800</v>
      </c>
      <c r="O198">
        <v>6020</v>
      </c>
      <c r="P198">
        <v>1</v>
      </c>
      <c r="R198">
        <v>0</v>
      </c>
      <c r="U198" s="3" t="s">
        <v>898</v>
      </c>
      <c r="V198" t="s">
        <v>794</v>
      </c>
      <c r="Z198" t="s">
        <v>981</v>
      </c>
      <c r="AD198">
        <v>0</v>
      </c>
      <c r="AE198">
        <v>0</v>
      </c>
      <c r="AF198" s="3" t="str">
        <f>_xlfn.XLOOKUP(Table4[[#This Row],[idCategory1]],Table1[ID],Table1[Titel],"",0)</f>
        <v>Personal</v>
      </c>
      <c r="AG198" s="3" t="str">
        <f>_xlfn.XLOOKUP(Table4[[#This Row],[idCategory2]],Table1[ID],Table1[Titel],"",0)</f>
        <v>U &amp; K Ersatz</v>
      </c>
      <c r="AH198" s="3" t="str">
        <f>_xlfn.XLOOKUP(Table4[[#This Row],[idCategory3]],Table1[ID],Table1[Titel],"",0)</f>
        <v>Gehalt</v>
      </c>
      <c r="AI198" s="3" t="str">
        <f>_xlfn.XLOOKUP(Table4[[#This Row],[idCategory4]],Table1[ID],Table1[Titel],"",0)</f>
        <v/>
      </c>
      <c r="AJ198" s="3" t="str">
        <f>_xlfn.XLOOKUP(Table4[[#This Row],[idCategory5]],Table1[ID],Table1[Titel],"",0)</f>
        <v/>
      </c>
      <c r="AK198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Personal,U &amp; K Ersatz,Gehalt</v>
      </c>
      <c r="AL198" s="3">
        <f>Sheet9!AG198</f>
        <v>0</v>
      </c>
      <c r="AM198" s="3">
        <f>Sheet9!AH198</f>
        <v>0</v>
      </c>
      <c r="AN198" s="3">
        <f>Sheet9!AI198</f>
        <v>0</v>
      </c>
      <c r="AO198" s="3">
        <f>Sheet9!AJ198</f>
        <v>0</v>
      </c>
      <c r="AP198" s="3">
        <f>Sheet9!AK198</f>
        <v>0</v>
      </c>
      <c r="AQ198" s="3">
        <f>Sheet9!AL198</f>
        <v>0</v>
      </c>
      <c r="AR198" s="3">
        <f>Sheet9!AM198</f>
        <v>0</v>
      </c>
      <c r="AS198" s="3">
        <f>Sheet9!AN198</f>
        <v>0</v>
      </c>
      <c r="AT198" s="3">
        <f>Sheet9!AO198</f>
        <v>0</v>
      </c>
      <c r="AU198" s="3">
        <f>Sheet9!AP198</f>
        <v>0</v>
      </c>
      <c r="AV198" s="3">
        <f>Sheet9!AQ198</f>
        <v>0</v>
      </c>
      <c r="AW198" s="3">
        <f>Sheet9!AR198</f>
        <v>0</v>
      </c>
      <c r="AX198" s="3">
        <f>Sheet9!AS198</f>
        <v>0</v>
      </c>
      <c r="AY198" s="3">
        <f>Sheet9!AT198</f>
        <v>0</v>
      </c>
      <c r="AZ198" s="3">
        <f>Sheet9!AU198</f>
        <v>0</v>
      </c>
      <c r="BA198" s="3">
        <f>Sheet9!AV198</f>
        <v>0</v>
      </c>
      <c r="BB198" s="3">
        <f>Sheet9!AW198</f>
        <v>0</v>
      </c>
      <c r="BC198" s="3">
        <f>Sheet9!AX198</f>
        <v>0</v>
      </c>
      <c r="BD198" s="3">
        <f>Sheet9!AY198</f>
        <v>0</v>
      </c>
      <c r="BE198" s="3">
        <f>Sheet9!AZ198</f>
        <v>0</v>
      </c>
      <c r="BF198" s="3">
        <f>Sheet9!BA198</f>
        <v>0</v>
      </c>
      <c r="BG198" s="3">
        <f>Sheet9!BB198</f>
        <v>0</v>
      </c>
      <c r="BH198" s="3">
        <f>Sheet9!BC198</f>
        <v>0</v>
      </c>
      <c r="BI198" s="3">
        <f>Sheet9!BD198</f>
        <v>0</v>
      </c>
      <c r="BJ198" s="3">
        <f>Sheet9!BE198</f>
        <v>0</v>
      </c>
      <c r="BK198" s="3">
        <f>Sheet9!BF198</f>
        <v>0</v>
      </c>
      <c r="BL198" s="3">
        <f>Sheet9!BG198</f>
        <v>0</v>
      </c>
      <c r="BM198" s="3">
        <f>Sheet9!BH198</f>
        <v>0</v>
      </c>
      <c r="BN198" s="3">
        <f>Sheet9!BI198</f>
        <v>0</v>
      </c>
      <c r="BO198" s="3">
        <f>Sheet9!BJ198</f>
        <v>0</v>
      </c>
      <c r="BP198" s="3">
        <f>Sheet9!BK198</f>
        <v>0</v>
      </c>
      <c r="BQ198" s="3">
        <f>Sheet9!BL198</f>
        <v>0</v>
      </c>
      <c r="BR198" s="3">
        <f>Sheet9!BM198</f>
        <v>0</v>
      </c>
      <c r="BS198" s="3">
        <f>Sheet9!BN198</f>
        <v>0</v>
      </c>
      <c r="BT198" s="3">
        <f>Sheet9!BO198</f>
        <v>0</v>
      </c>
      <c r="BU198" s="3">
        <f>Sheet9!BP198</f>
        <v>0</v>
      </c>
      <c r="BV198" s="3">
        <f>Sheet9!BQ198</f>
        <v>0</v>
      </c>
      <c r="BW198" s="3">
        <f>Sheet9!BR198</f>
        <v>0</v>
      </c>
      <c r="BX198" s="3">
        <f>Sheet9!BS198</f>
        <v>0</v>
      </c>
      <c r="BY198" s="3">
        <f>Sheet9!BT198</f>
        <v>0</v>
      </c>
      <c r="BZ198" s="3">
        <f>Sheet9!BU198</f>
        <v>0</v>
      </c>
      <c r="CA198" s="3" t="s">
        <v>1671</v>
      </c>
      <c r="CB198" s="3" t="str">
        <f>Table4[[#This Row],[ID]]</f>
        <v>{FD51E9F0-EC61-4754-AA21-DBEBEA4B7B2F}</v>
      </c>
      <c r="CC198" s="3" t="str">
        <f>_xlfn.XLOOKUP(Table4[[#This Row],[idElementDefinition]],Table5[idElementDefinition],Table5[idElementValue],"",0)</f>
        <v/>
      </c>
    </row>
    <row r="199" spans="1:81" hidden="1" x14ac:dyDescent="0.25">
      <c r="A199" s="3">
        <f>_xlfn.NUMBERVALUE(Table4[[#This Row],[Title]])</f>
        <v>198</v>
      </c>
      <c r="B199" t="s">
        <v>968</v>
      </c>
      <c r="C199" t="s">
        <v>191</v>
      </c>
      <c r="D199" t="s">
        <v>1464</v>
      </c>
      <c r="E199" t="s">
        <v>1509</v>
      </c>
      <c r="F199" t="s">
        <v>1496</v>
      </c>
      <c r="I199" t="s">
        <v>209</v>
      </c>
      <c r="J199" t="s">
        <v>969</v>
      </c>
      <c r="K199">
        <v>2</v>
      </c>
      <c r="L199">
        <v>50</v>
      </c>
      <c r="M199" t="s">
        <v>292</v>
      </c>
      <c r="N199">
        <v>1800</v>
      </c>
      <c r="O199">
        <v>6110</v>
      </c>
      <c r="P199">
        <v>1</v>
      </c>
      <c r="R199">
        <v>0</v>
      </c>
      <c r="U199" t="s">
        <v>898</v>
      </c>
      <c r="V199" t="s">
        <v>794</v>
      </c>
      <c r="W199" t="s">
        <v>690</v>
      </c>
      <c r="Z199" t="s">
        <v>981</v>
      </c>
      <c r="AD199">
        <v>0</v>
      </c>
      <c r="AE199">
        <v>0</v>
      </c>
      <c r="AF199" t="str">
        <f>_xlfn.XLOOKUP(Table4[[#This Row],[idCategory1]],Table1[ID],Table1[Titel],"",0)</f>
        <v>Personal</v>
      </c>
      <c r="AG199" t="str">
        <f>_xlfn.XLOOKUP(Table4[[#This Row],[idCategory2]],Table1[ID],Table1[Titel],"",0)</f>
        <v>U &amp; K Ersatz</v>
      </c>
      <c r="AH199" t="str">
        <f>_xlfn.XLOOKUP(Table4[[#This Row],[idCategory3]],Table1[ID],Table1[Titel],"",0)</f>
        <v>Soziale Abgaben</v>
      </c>
      <c r="AI199" t="str">
        <f>_xlfn.XLOOKUP(Table4[[#This Row],[idCategory4]],Table1[ID],Table1[Titel],"",0)</f>
        <v/>
      </c>
      <c r="AJ199" t="str">
        <f>_xlfn.XLOOKUP(Table4[[#This Row],[idCategory5]],Table1[ID],Table1[Titel],"",0)</f>
        <v/>
      </c>
      <c r="AK199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Personal,U &amp; K Ersatz,Soziale Abgaben</v>
      </c>
      <c r="AL199" s="3">
        <f>Sheet9!AG199</f>
        <v>0</v>
      </c>
      <c r="AM199" s="3">
        <f>Sheet9!AH199</f>
        <v>0</v>
      </c>
      <c r="AN199" s="3">
        <f>Sheet9!AI199</f>
        <v>0</v>
      </c>
      <c r="AO199" s="3">
        <f>Sheet9!AJ199</f>
        <v>0</v>
      </c>
      <c r="AP199" s="3">
        <f>Sheet9!AK199</f>
        <v>0</v>
      </c>
      <c r="AQ199" s="3">
        <f>Sheet9!AL199</f>
        <v>0</v>
      </c>
      <c r="AR199" s="3">
        <f>Sheet9!AM199</f>
        <v>0</v>
      </c>
      <c r="AS199" s="3">
        <f>Sheet9!AN199</f>
        <v>0</v>
      </c>
      <c r="AT199" s="3">
        <f>Sheet9!AO199</f>
        <v>0</v>
      </c>
      <c r="AU199" s="3">
        <f>Sheet9!AP199</f>
        <v>0</v>
      </c>
      <c r="AV199" s="3">
        <f>Sheet9!AQ199</f>
        <v>0</v>
      </c>
      <c r="AW199" s="3">
        <f>Sheet9!AR199</f>
        <v>0</v>
      </c>
      <c r="AX199" s="3">
        <f>Sheet9!AS199</f>
        <v>0</v>
      </c>
      <c r="AY199" s="3">
        <f>Sheet9!AT199</f>
        <v>0</v>
      </c>
      <c r="AZ199" s="3">
        <f>Sheet9!AU199</f>
        <v>0</v>
      </c>
      <c r="BA199" s="3">
        <f>Sheet9!AV199</f>
        <v>0</v>
      </c>
      <c r="BB199" s="3">
        <f>Sheet9!AW199</f>
        <v>0</v>
      </c>
      <c r="BC199" s="3">
        <f>Sheet9!AX199</f>
        <v>0</v>
      </c>
      <c r="BD199" s="3">
        <f>Sheet9!AY199</f>
        <v>0</v>
      </c>
      <c r="BE199" s="3">
        <f>Sheet9!AZ199</f>
        <v>0</v>
      </c>
      <c r="BF199" s="3">
        <f>Sheet9!BA199</f>
        <v>0</v>
      </c>
      <c r="BG199" s="3">
        <f>Sheet9!BB199</f>
        <v>0</v>
      </c>
      <c r="BH199" s="3">
        <f>Sheet9!BC199</f>
        <v>0</v>
      </c>
      <c r="BI199" s="3">
        <f>Sheet9!BD199</f>
        <v>0</v>
      </c>
      <c r="BJ199" s="3">
        <f>Sheet9!BE199</f>
        <v>0</v>
      </c>
      <c r="BK199" s="3">
        <f>Sheet9!BF199</f>
        <v>0</v>
      </c>
      <c r="BL199" s="3">
        <f>Sheet9!BG199</f>
        <v>0</v>
      </c>
      <c r="BM199" s="3">
        <f>Sheet9!BH199</f>
        <v>0</v>
      </c>
      <c r="BN199" s="3">
        <f>Sheet9!BI199</f>
        <v>0</v>
      </c>
      <c r="BO199" s="3">
        <f>Sheet9!BJ199</f>
        <v>0</v>
      </c>
      <c r="BP199" s="3">
        <f>Sheet9!BK199</f>
        <v>0</v>
      </c>
      <c r="BQ199" s="3">
        <f>Sheet9!BL199</f>
        <v>0</v>
      </c>
      <c r="BR199" s="3">
        <f>Sheet9!BM199</f>
        <v>0</v>
      </c>
      <c r="BS199" s="3">
        <f>Sheet9!BN199</f>
        <v>0</v>
      </c>
      <c r="BT199" s="3">
        <f>Sheet9!BO199</f>
        <v>0</v>
      </c>
      <c r="BU199" s="3">
        <f>Sheet9!BP199</f>
        <v>0</v>
      </c>
      <c r="BV199" s="3">
        <f>Sheet9!BQ199</f>
        <v>0</v>
      </c>
      <c r="BW199" s="3">
        <f>Sheet9!BR199</f>
        <v>0</v>
      </c>
      <c r="BX199" s="3">
        <f>Sheet9!BS199</f>
        <v>0</v>
      </c>
      <c r="BY199" s="3">
        <f>Sheet9!BT199</f>
        <v>0</v>
      </c>
      <c r="BZ199" s="3">
        <f>Sheet9!BU199</f>
        <v>0</v>
      </c>
      <c r="CA199" s="3" t="s">
        <v>1671</v>
      </c>
      <c r="CB199" s="3" t="str">
        <f>Table4[[#This Row],[ID]]</f>
        <v>{F95C9A00-2F28-4467-B891-7282489AE9B8}</v>
      </c>
      <c r="CC199" s="3" t="str">
        <f>_xlfn.XLOOKUP(Table4[[#This Row],[idElementDefinition]],Table5[idElementDefinition],Table5[idElementValue],"",0)</f>
        <v/>
      </c>
    </row>
    <row r="200" spans="1:81" hidden="1" x14ac:dyDescent="0.25">
      <c r="A200" s="3">
        <f>_xlfn.NUMBERVALUE(Table4[[#This Row],[Title]])</f>
        <v>199</v>
      </c>
      <c r="B200" t="s">
        <v>794</v>
      </c>
      <c r="C200" t="s">
        <v>191</v>
      </c>
      <c r="D200" t="s">
        <v>1464</v>
      </c>
      <c r="E200" t="s">
        <v>1509</v>
      </c>
      <c r="F200" t="s">
        <v>1519</v>
      </c>
      <c r="I200" t="s">
        <v>220</v>
      </c>
      <c r="J200" t="s">
        <v>795</v>
      </c>
      <c r="K200">
        <v>2</v>
      </c>
      <c r="L200">
        <v>50</v>
      </c>
      <c r="M200" t="s">
        <v>392</v>
      </c>
      <c r="N200">
        <v>1800</v>
      </c>
      <c r="O200">
        <v>6020</v>
      </c>
      <c r="P200">
        <v>1</v>
      </c>
      <c r="R200">
        <v>0</v>
      </c>
      <c r="U200" t="s">
        <v>636</v>
      </c>
      <c r="V200" t="s">
        <v>663</v>
      </c>
      <c r="W200" t="s">
        <v>1183</v>
      </c>
      <c r="X200" t="s">
        <v>1019</v>
      </c>
      <c r="Y200" t="s">
        <v>754</v>
      </c>
      <c r="Z200" t="s">
        <v>981</v>
      </c>
      <c r="AD200">
        <v>0</v>
      </c>
      <c r="AE200">
        <v>0</v>
      </c>
      <c r="AF200" t="str">
        <f>_xlfn.XLOOKUP(Table4[[#This Row],[idCategory1]],Table1[ID],Table1[Titel],"",0)</f>
        <v>Personal</v>
      </c>
      <c r="AG200" t="str">
        <f>_xlfn.XLOOKUP(Table4[[#This Row],[idCategory2]],Table1[ID],Table1[Titel],"",0)</f>
        <v>U &amp; K Ersatz</v>
      </c>
      <c r="AH200" t="str">
        <f>_xlfn.XLOOKUP(Table4[[#This Row],[idCategory3]],Table1[ID],Table1[Titel],"",0)</f>
        <v>Vollzeitkräfte</v>
      </c>
      <c r="AI200" t="str">
        <f>_xlfn.XLOOKUP(Table4[[#This Row],[idCategory4]],Table1[ID],Table1[Titel],"",0)</f>
        <v/>
      </c>
      <c r="AJ200" t="str">
        <f>_xlfn.XLOOKUP(Table4[[#This Row],[idCategory5]],Table1[ID],Table1[Titel],"",0)</f>
        <v/>
      </c>
      <c r="AK200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Personal,U &amp; K Ersatz,Vollzeitkräfte</v>
      </c>
      <c r="AL200" s="3">
        <f>Sheet9!AG200</f>
        <v>0</v>
      </c>
      <c r="AM200" s="3">
        <f>Sheet9!AH200</f>
        <v>0</v>
      </c>
      <c r="AN200" s="3">
        <f>Sheet9!AI200</f>
        <v>0</v>
      </c>
      <c r="AO200" s="3">
        <f>Sheet9!AJ200</f>
        <v>0</v>
      </c>
      <c r="AP200" s="3">
        <f>Sheet9!AK200</f>
        <v>0</v>
      </c>
      <c r="AQ200" s="3">
        <f>Sheet9!AL200</f>
        <v>0</v>
      </c>
      <c r="AR200" s="3">
        <f>Sheet9!AM200</f>
        <v>0</v>
      </c>
      <c r="AS200" s="3">
        <f>Sheet9!AN200</f>
        <v>0</v>
      </c>
      <c r="AT200" s="3">
        <f>Sheet9!AO200</f>
        <v>0</v>
      </c>
      <c r="AU200" s="3">
        <f>Sheet9!AP200</f>
        <v>0</v>
      </c>
      <c r="AV200" s="3">
        <f>Sheet9!AQ200</f>
        <v>0</v>
      </c>
      <c r="AW200" s="3">
        <f>Sheet9!AR200</f>
        <v>0</v>
      </c>
      <c r="AX200" s="3">
        <f>Sheet9!AS200</f>
        <v>0</v>
      </c>
      <c r="AY200" s="3">
        <f>Sheet9!AT200</f>
        <v>0</v>
      </c>
      <c r="AZ200" s="3">
        <f>Sheet9!AU200</f>
        <v>0</v>
      </c>
      <c r="BA200" s="3">
        <f>Sheet9!AV200</f>
        <v>0</v>
      </c>
      <c r="BB200" s="3">
        <f>Sheet9!AW200</f>
        <v>0</v>
      </c>
      <c r="BC200" s="3">
        <f>Sheet9!AX200</f>
        <v>0</v>
      </c>
      <c r="BD200" s="3">
        <f>Sheet9!AY200</f>
        <v>0</v>
      </c>
      <c r="BE200" s="3">
        <f>Sheet9!AZ200</f>
        <v>0</v>
      </c>
      <c r="BF200" s="3">
        <f>Sheet9!BA200</f>
        <v>0</v>
      </c>
      <c r="BG200" s="3">
        <f>Sheet9!BB200</f>
        <v>0</v>
      </c>
      <c r="BH200" s="3">
        <f>Sheet9!BC200</f>
        <v>0</v>
      </c>
      <c r="BI200" s="3">
        <f>Sheet9!BD200</f>
        <v>0</v>
      </c>
      <c r="BJ200" s="3">
        <f>Sheet9!BE200</f>
        <v>0</v>
      </c>
      <c r="BK200" s="3">
        <f>Sheet9!BF200</f>
        <v>0</v>
      </c>
      <c r="BL200" s="3">
        <f>Sheet9!BG200</f>
        <v>0</v>
      </c>
      <c r="BM200" s="3">
        <f>Sheet9!BH200</f>
        <v>0</v>
      </c>
      <c r="BN200" s="3">
        <f>Sheet9!BI200</f>
        <v>0</v>
      </c>
      <c r="BO200" s="3">
        <f>Sheet9!BJ200</f>
        <v>0</v>
      </c>
      <c r="BP200" s="3">
        <f>Sheet9!BK200</f>
        <v>0</v>
      </c>
      <c r="BQ200" s="3">
        <f>Sheet9!BL200</f>
        <v>0</v>
      </c>
      <c r="BR200" s="3">
        <f>Sheet9!BM200</f>
        <v>0</v>
      </c>
      <c r="BS200" s="3">
        <f>Sheet9!BN200</f>
        <v>0</v>
      </c>
      <c r="BT200" s="3">
        <f>Sheet9!BO200</f>
        <v>0</v>
      </c>
      <c r="BU200" s="3">
        <f>Sheet9!BP200</f>
        <v>0</v>
      </c>
      <c r="BV200" s="3">
        <f>Sheet9!BQ200</f>
        <v>0</v>
      </c>
      <c r="BW200" s="3">
        <f>Sheet9!BR200</f>
        <v>0</v>
      </c>
      <c r="BX200" s="3">
        <f>Sheet9!BS200</f>
        <v>0</v>
      </c>
      <c r="BY200" s="3">
        <f>Sheet9!BT200</f>
        <v>0</v>
      </c>
      <c r="BZ200" s="3">
        <f>Sheet9!BU200</f>
        <v>0</v>
      </c>
      <c r="CA200" s="3" t="s">
        <v>1671</v>
      </c>
      <c r="CB200" s="3" t="str">
        <f>Table4[[#This Row],[ID]]</f>
        <v>{68C99250-9D4E-4F29-8D24-3C7CF58633A5}</v>
      </c>
      <c r="CC200" s="3" t="str">
        <f>_xlfn.XLOOKUP(Table4[[#This Row],[idElementDefinition]],Table5[idElementDefinition],Table5[idElementValue],"",0)</f>
        <v/>
      </c>
    </row>
    <row r="201" spans="1:81" hidden="1" x14ac:dyDescent="0.25">
      <c r="A201" s="3">
        <f>_xlfn.NUMBERVALUE(Table4[[#This Row],[Title]])</f>
        <v>200</v>
      </c>
      <c r="B201" t="s">
        <v>965</v>
      </c>
      <c r="C201" t="s">
        <v>191</v>
      </c>
      <c r="D201" t="s">
        <v>1464</v>
      </c>
      <c r="E201" t="s">
        <v>1517</v>
      </c>
      <c r="F201" t="s">
        <v>1419</v>
      </c>
      <c r="I201" t="s">
        <v>209</v>
      </c>
      <c r="J201" t="s">
        <v>966</v>
      </c>
      <c r="K201">
        <v>2</v>
      </c>
      <c r="L201">
        <v>50</v>
      </c>
      <c r="M201" t="s">
        <v>262</v>
      </c>
      <c r="N201">
        <v>1800</v>
      </c>
      <c r="O201">
        <v>6020</v>
      </c>
      <c r="P201">
        <v>1</v>
      </c>
      <c r="R201">
        <v>0</v>
      </c>
      <c r="U201" t="s">
        <v>598</v>
      </c>
      <c r="V201" t="s">
        <v>1281</v>
      </c>
      <c r="Z201" t="s">
        <v>981</v>
      </c>
      <c r="AD201">
        <v>0</v>
      </c>
      <c r="AE201">
        <v>0</v>
      </c>
      <c r="AF201" t="str">
        <f>_xlfn.XLOOKUP(Table4[[#This Row],[idCategory1]],Table1[ID],Table1[Titel],"",0)</f>
        <v>Personal</v>
      </c>
      <c r="AG201" t="str">
        <f>_xlfn.XLOOKUP(Table4[[#This Row],[idCategory2]],Table1[ID],Table1[Titel],"",0)</f>
        <v>Verwaltung</v>
      </c>
      <c r="AH201" t="str">
        <f>_xlfn.XLOOKUP(Table4[[#This Row],[idCategory3]],Table1[ID],Table1[Titel],"",0)</f>
        <v>Gehalt</v>
      </c>
      <c r="AI201" t="str">
        <f>_xlfn.XLOOKUP(Table4[[#This Row],[idCategory4]],Table1[ID],Table1[Titel],"",0)</f>
        <v/>
      </c>
      <c r="AJ201" t="str">
        <f>_xlfn.XLOOKUP(Table4[[#This Row],[idCategory5]],Table1[ID],Table1[Titel],"",0)</f>
        <v/>
      </c>
      <c r="AK201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Personal,Verwaltung,Gehalt</v>
      </c>
      <c r="AL201" s="3">
        <f>Sheet9!AG201</f>
        <v>0</v>
      </c>
      <c r="AM201" s="3">
        <f>Sheet9!AH201</f>
        <v>0</v>
      </c>
      <c r="AN201" s="3">
        <f>Sheet9!AI201</f>
        <v>0</v>
      </c>
      <c r="AO201" s="3">
        <f>Sheet9!AJ201</f>
        <v>0</v>
      </c>
      <c r="AP201" s="3">
        <f>Sheet9!AK201</f>
        <v>0</v>
      </c>
      <c r="AQ201" s="3">
        <f>Sheet9!AL201</f>
        <v>0</v>
      </c>
      <c r="AR201" s="3">
        <f>Sheet9!AM201</f>
        <v>0</v>
      </c>
      <c r="AS201" s="3">
        <f>Sheet9!AN201</f>
        <v>0</v>
      </c>
      <c r="AT201" s="3">
        <f>Sheet9!AO201</f>
        <v>0</v>
      </c>
      <c r="AU201" s="3">
        <f>Sheet9!AP201</f>
        <v>0</v>
      </c>
      <c r="AV201" s="3">
        <f>Sheet9!AQ201</f>
        <v>0</v>
      </c>
      <c r="AW201" s="3">
        <f>Sheet9!AR201</f>
        <v>0</v>
      </c>
      <c r="AX201" s="3">
        <f>Sheet9!AS201</f>
        <v>0</v>
      </c>
      <c r="AY201" s="3">
        <f>Sheet9!AT201</f>
        <v>0</v>
      </c>
      <c r="AZ201" s="3">
        <f>Sheet9!AU201</f>
        <v>0</v>
      </c>
      <c r="BA201" s="3">
        <f>Sheet9!AV201</f>
        <v>0</v>
      </c>
      <c r="BB201" s="3">
        <f>Sheet9!AW201</f>
        <v>0</v>
      </c>
      <c r="BC201" s="3">
        <f>Sheet9!AX201</f>
        <v>0</v>
      </c>
      <c r="BD201" s="3">
        <f>Sheet9!AY201</f>
        <v>0</v>
      </c>
      <c r="BE201" s="3">
        <f>Sheet9!AZ201</f>
        <v>0</v>
      </c>
      <c r="BF201" s="3">
        <f>Sheet9!BA201</f>
        <v>0</v>
      </c>
      <c r="BG201" s="3">
        <f>Sheet9!BB201</f>
        <v>0</v>
      </c>
      <c r="BH201" s="3">
        <f>Sheet9!BC201</f>
        <v>0</v>
      </c>
      <c r="BI201" s="3">
        <f>Sheet9!BD201</f>
        <v>0</v>
      </c>
      <c r="BJ201" s="3">
        <f>Sheet9!BE201</f>
        <v>0</v>
      </c>
      <c r="BK201" s="3">
        <f>Sheet9!BF201</f>
        <v>0</v>
      </c>
      <c r="BL201" s="3">
        <f>Sheet9!BG201</f>
        <v>0</v>
      </c>
      <c r="BM201" s="3">
        <f>Sheet9!BH201</f>
        <v>0</v>
      </c>
      <c r="BN201" s="3">
        <f>Sheet9!BI201</f>
        <v>0</v>
      </c>
      <c r="BO201" s="3">
        <f>Sheet9!BJ201</f>
        <v>0</v>
      </c>
      <c r="BP201" s="3">
        <f>Sheet9!BK201</f>
        <v>0</v>
      </c>
      <c r="BQ201" s="3">
        <f>Sheet9!BL201</f>
        <v>0</v>
      </c>
      <c r="BR201" s="3">
        <f>Sheet9!BM201</f>
        <v>0</v>
      </c>
      <c r="BS201" s="3">
        <f>Sheet9!BN201</f>
        <v>0</v>
      </c>
      <c r="BT201" s="3">
        <f>Sheet9!BO201</f>
        <v>0</v>
      </c>
      <c r="BU201" s="3">
        <f>Sheet9!BP201</f>
        <v>0</v>
      </c>
      <c r="BV201" s="3">
        <f>Sheet9!BQ201</f>
        <v>0</v>
      </c>
      <c r="BW201" s="3">
        <f>Sheet9!BR201</f>
        <v>0</v>
      </c>
      <c r="BX201" s="3">
        <f>Sheet9!BS201</f>
        <v>0</v>
      </c>
      <c r="BY201" s="3">
        <f>Sheet9!BT201</f>
        <v>0</v>
      </c>
      <c r="BZ201" s="3">
        <f>Sheet9!BU201</f>
        <v>0</v>
      </c>
      <c r="CA201" s="3" t="s">
        <v>1671</v>
      </c>
      <c r="CB201" s="3" t="str">
        <f>Table4[[#This Row],[ID]]</f>
        <v>{970A93AC-F354-492F-904D-7200D5A9632E}</v>
      </c>
      <c r="CC201" s="3" t="str">
        <f>_xlfn.XLOOKUP(Table4[[#This Row],[idElementDefinition]],Table5[idElementDefinition],Table5[idElementValue],"",0)</f>
        <v/>
      </c>
    </row>
    <row r="202" spans="1:81" hidden="1" x14ac:dyDescent="0.25">
      <c r="A202" s="3">
        <f>_xlfn.NUMBERVALUE(Table4[[#This Row],[Title]])</f>
        <v>201</v>
      </c>
      <c r="B202" t="s">
        <v>1040</v>
      </c>
      <c r="C202" t="s">
        <v>191</v>
      </c>
      <c r="D202" t="s">
        <v>1464</v>
      </c>
      <c r="E202" t="s">
        <v>1517</v>
      </c>
      <c r="F202" t="s">
        <v>1496</v>
      </c>
      <c r="I202" t="s">
        <v>209</v>
      </c>
      <c r="J202" t="s">
        <v>1041</v>
      </c>
      <c r="K202">
        <v>2</v>
      </c>
      <c r="L202">
        <v>50</v>
      </c>
      <c r="M202" t="s">
        <v>292</v>
      </c>
      <c r="N202">
        <v>1800</v>
      </c>
      <c r="O202">
        <v>6110</v>
      </c>
      <c r="P202">
        <v>1</v>
      </c>
      <c r="R202">
        <v>0</v>
      </c>
      <c r="U202" t="s">
        <v>598</v>
      </c>
      <c r="V202" t="s">
        <v>1281</v>
      </c>
      <c r="W202" t="s">
        <v>690</v>
      </c>
      <c r="Z202" t="s">
        <v>981</v>
      </c>
      <c r="AD202">
        <v>0</v>
      </c>
      <c r="AE202">
        <v>0</v>
      </c>
      <c r="AF202" t="str">
        <f>_xlfn.XLOOKUP(Table4[[#This Row],[idCategory1]],Table1[ID],Table1[Titel],"",0)</f>
        <v>Personal</v>
      </c>
      <c r="AG202" t="str">
        <f>_xlfn.XLOOKUP(Table4[[#This Row],[idCategory2]],Table1[ID],Table1[Titel],"",0)</f>
        <v>Verwaltung</v>
      </c>
      <c r="AH202" t="str">
        <f>_xlfn.XLOOKUP(Table4[[#This Row],[idCategory3]],Table1[ID],Table1[Titel],"",0)</f>
        <v>Soziale Abgaben</v>
      </c>
      <c r="AI202" t="str">
        <f>_xlfn.XLOOKUP(Table4[[#This Row],[idCategory4]],Table1[ID],Table1[Titel],"",0)</f>
        <v/>
      </c>
      <c r="AJ202" t="str">
        <f>_xlfn.XLOOKUP(Table4[[#This Row],[idCategory5]],Table1[ID],Table1[Titel],"",0)</f>
        <v/>
      </c>
      <c r="AK202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Personal,Verwaltung,Soziale Abgaben</v>
      </c>
      <c r="AL202" s="3">
        <f>Sheet9!AG202</f>
        <v>0</v>
      </c>
      <c r="AM202" s="3">
        <f>Sheet9!AH202</f>
        <v>0</v>
      </c>
      <c r="AN202" s="3">
        <f>Sheet9!AI202</f>
        <v>0</v>
      </c>
      <c r="AO202" s="3">
        <f>Sheet9!AJ202</f>
        <v>0</v>
      </c>
      <c r="AP202" s="3">
        <f>Sheet9!AK202</f>
        <v>0</v>
      </c>
      <c r="AQ202" s="3">
        <f>Sheet9!AL202</f>
        <v>0</v>
      </c>
      <c r="AR202" s="3">
        <f>Sheet9!AM202</f>
        <v>0</v>
      </c>
      <c r="AS202" s="3">
        <f>Sheet9!AN202</f>
        <v>0</v>
      </c>
      <c r="AT202" s="3">
        <f>Sheet9!AO202</f>
        <v>0</v>
      </c>
      <c r="AU202" s="3">
        <f>Sheet9!AP202</f>
        <v>0</v>
      </c>
      <c r="AV202" s="3">
        <f>Sheet9!AQ202</f>
        <v>0</v>
      </c>
      <c r="AW202" s="3">
        <f>Sheet9!AR202</f>
        <v>0</v>
      </c>
      <c r="AX202" s="3">
        <f>Sheet9!AS202</f>
        <v>0</v>
      </c>
      <c r="AY202" s="3">
        <f>Sheet9!AT202</f>
        <v>0</v>
      </c>
      <c r="AZ202" s="3">
        <f>Sheet9!AU202</f>
        <v>0</v>
      </c>
      <c r="BA202" s="3">
        <f>Sheet9!AV202</f>
        <v>0</v>
      </c>
      <c r="BB202" s="3">
        <f>Sheet9!AW202</f>
        <v>0</v>
      </c>
      <c r="BC202" s="3">
        <f>Sheet9!AX202</f>
        <v>0</v>
      </c>
      <c r="BD202" s="3">
        <f>Sheet9!AY202</f>
        <v>0</v>
      </c>
      <c r="BE202" s="3">
        <f>Sheet9!AZ202</f>
        <v>0</v>
      </c>
      <c r="BF202" s="3">
        <f>Sheet9!BA202</f>
        <v>0</v>
      </c>
      <c r="BG202" s="3">
        <f>Sheet9!BB202</f>
        <v>0</v>
      </c>
      <c r="BH202" s="3">
        <f>Sheet9!BC202</f>
        <v>0</v>
      </c>
      <c r="BI202" s="3">
        <f>Sheet9!BD202</f>
        <v>0</v>
      </c>
      <c r="BJ202" s="3">
        <f>Sheet9!BE202</f>
        <v>0</v>
      </c>
      <c r="BK202" s="3">
        <f>Sheet9!BF202</f>
        <v>0</v>
      </c>
      <c r="BL202" s="3">
        <f>Sheet9!BG202</f>
        <v>0</v>
      </c>
      <c r="BM202" s="3">
        <f>Sheet9!BH202</f>
        <v>0</v>
      </c>
      <c r="BN202" s="3">
        <f>Sheet9!BI202</f>
        <v>0</v>
      </c>
      <c r="BO202" s="3">
        <f>Sheet9!BJ202</f>
        <v>0</v>
      </c>
      <c r="BP202" s="3">
        <f>Sheet9!BK202</f>
        <v>0</v>
      </c>
      <c r="BQ202" s="3">
        <f>Sheet9!BL202</f>
        <v>0</v>
      </c>
      <c r="BR202" s="3">
        <f>Sheet9!BM202</f>
        <v>0</v>
      </c>
      <c r="BS202" s="3">
        <f>Sheet9!BN202</f>
        <v>0</v>
      </c>
      <c r="BT202" s="3">
        <f>Sheet9!BO202</f>
        <v>0</v>
      </c>
      <c r="BU202" s="3">
        <f>Sheet9!BP202</f>
        <v>0</v>
      </c>
      <c r="BV202" s="3">
        <f>Sheet9!BQ202</f>
        <v>0</v>
      </c>
      <c r="BW202" s="3">
        <f>Sheet9!BR202</f>
        <v>0</v>
      </c>
      <c r="BX202" s="3">
        <f>Sheet9!BS202</f>
        <v>0</v>
      </c>
      <c r="BY202" s="3">
        <f>Sheet9!BT202</f>
        <v>0</v>
      </c>
      <c r="BZ202" s="3">
        <f>Sheet9!BU202</f>
        <v>0</v>
      </c>
      <c r="CA202" s="3" t="s">
        <v>1671</v>
      </c>
      <c r="CB202" s="3" t="str">
        <f>Table4[[#This Row],[ID]]</f>
        <v>{81664B4E-7EA1-438F-800C-8BE6C0F74391}</v>
      </c>
      <c r="CC202" s="3" t="str">
        <f>_xlfn.XLOOKUP(Table4[[#This Row],[idElementDefinition]],Table5[idElementDefinition],Table5[idElementValue],"",0)</f>
        <v/>
      </c>
    </row>
    <row r="203" spans="1:81" hidden="1" x14ac:dyDescent="0.25">
      <c r="A203" s="3">
        <f>_xlfn.NUMBERVALUE(Table4[[#This Row],[Title]])</f>
        <v>202</v>
      </c>
      <c r="B203" s="3" t="s">
        <v>1281</v>
      </c>
      <c r="C203" t="s">
        <v>191</v>
      </c>
      <c r="D203" t="s">
        <v>1464</v>
      </c>
      <c r="E203" t="s">
        <v>1517</v>
      </c>
      <c r="F203" t="s">
        <v>1519</v>
      </c>
      <c r="I203" t="s">
        <v>220</v>
      </c>
      <c r="J203" t="s">
        <v>1282</v>
      </c>
      <c r="K203">
        <v>2</v>
      </c>
      <c r="L203">
        <v>50</v>
      </c>
      <c r="M203" t="s">
        <v>312</v>
      </c>
      <c r="N203">
        <v>1800</v>
      </c>
      <c r="O203">
        <v>6020</v>
      </c>
      <c r="P203">
        <v>1</v>
      </c>
      <c r="R203">
        <v>0</v>
      </c>
      <c r="U203" s="3" t="s">
        <v>878</v>
      </c>
      <c r="W203" t="s">
        <v>1183</v>
      </c>
      <c r="X203" t="s">
        <v>1019</v>
      </c>
      <c r="Y203" t="s">
        <v>754</v>
      </c>
      <c r="Z203" t="s">
        <v>981</v>
      </c>
      <c r="AD203">
        <v>0</v>
      </c>
      <c r="AE203">
        <v>0</v>
      </c>
      <c r="AF203" s="3" t="str">
        <f>_xlfn.XLOOKUP(Table4[[#This Row],[idCategory1]],Table1[ID],Table1[Titel],"",0)</f>
        <v>Personal</v>
      </c>
      <c r="AG203" s="3" t="str">
        <f>_xlfn.XLOOKUP(Table4[[#This Row],[idCategory2]],Table1[ID],Table1[Titel],"",0)</f>
        <v>Verwaltung</v>
      </c>
      <c r="AH203" s="3" t="str">
        <f>_xlfn.XLOOKUP(Table4[[#This Row],[idCategory3]],Table1[ID],Table1[Titel],"",0)</f>
        <v>Vollzeitkräfte</v>
      </c>
      <c r="AI203" s="3" t="str">
        <f>_xlfn.XLOOKUP(Table4[[#This Row],[idCategory4]],Table1[ID],Table1[Titel],"",0)</f>
        <v/>
      </c>
      <c r="AJ203" s="3" t="str">
        <f>_xlfn.XLOOKUP(Table4[[#This Row],[idCategory5]],Table1[ID],Table1[Titel],"",0)</f>
        <v/>
      </c>
      <c r="AK203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Personal,Verwaltung,Vollzeitkräfte</v>
      </c>
      <c r="AL203" s="3">
        <f>Sheet9!AG203</f>
        <v>0</v>
      </c>
      <c r="AM203" s="3">
        <f>Sheet9!AH203</f>
        <v>0</v>
      </c>
      <c r="AN203" s="3">
        <f>Sheet9!AI203</f>
        <v>0</v>
      </c>
      <c r="AO203" s="3">
        <f>Sheet9!AJ203</f>
        <v>0</v>
      </c>
      <c r="AP203" s="3">
        <f>Sheet9!AK203</f>
        <v>0</v>
      </c>
      <c r="AQ203" s="3">
        <f>Sheet9!AL203</f>
        <v>0</v>
      </c>
      <c r="AR203" s="3">
        <f>Sheet9!AM203</f>
        <v>0</v>
      </c>
      <c r="AS203" s="3">
        <f>Sheet9!AN203</f>
        <v>0</v>
      </c>
      <c r="AT203" s="3">
        <f>Sheet9!AO203</f>
        <v>0</v>
      </c>
      <c r="AU203" s="3">
        <f>Sheet9!AP203</f>
        <v>0</v>
      </c>
      <c r="AV203" s="3">
        <f>Sheet9!AQ203</f>
        <v>0</v>
      </c>
      <c r="AW203" s="3">
        <f>Sheet9!AR203</f>
        <v>0</v>
      </c>
      <c r="AX203" s="3">
        <f>Sheet9!AS203</f>
        <v>0</v>
      </c>
      <c r="AY203" s="3">
        <f>Sheet9!AT203</f>
        <v>0</v>
      </c>
      <c r="AZ203" s="3">
        <f>Sheet9!AU203</f>
        <v>0</v>
      </c>
      <c r="BA203" s="3">
        <f>Sheet9!AV203</f>
        <v>0</v>
      </c>
      <c r="BB203" s="3">
        <f>Sheet9!AW203</f>
        <v>0</v>
      </c>
      <c r="BC203" s="3">
        <f>Sheet9!AX203</f>
        <v>0</v>
      </c>
      <c r="BD203" s="3">
        <f>Sheet9!AY203</f>
        <v>0</v>
      </c>
      <c r="BE203" s="3">
        <f>Sheet9!AZ203</f>
        <v>0</v>
      </c>
      <c r="BF203" s="3">
        <f>Sheet9!BA203</f>
        <v>0</v>
      </c>
      <c r="BG203" s="3">
        <f>Sheet9!BB203</f>
        <v>0</v>
      </c>
      <c r="BH203" s="3">
        <f>Sheet9!BC203</f>
        <v>0</v>
      </c>
      <c r="BI203" s="3">
        <f>Sheet9!BD203</f>
        <v>0</v>
      </c>
      <c r="BJ203" s="3">
        <f>Sheet9!BE203</f>
        <v>0</v>
      </c>
      <c r="BK203" s="3">
        <f>Sheet9!BF203</f>
        <v>0</v>
      </c>
      <c r="BL203" s="3">
        <f>Sheet9!BG203</f>
        <v>0</v>
      </c>
      <c r="BM203" s="3">
        <f>Sheet9!BH203</f>
        <v>0</v>
      </c>
      <c r="BN203" s="3">
        <f>Sheet9!BI203</f>
        <v>0</v>
      </c>
      <c r="BO203" s="3">
        <f>Sheet9!BJ203</f>
        <v>0</v>
      </c>
      <c r="BP203" s="3">
        <f>Sheet9!BK203</f>
        <v>0</v>
      </c>
      <c r="BQ203" s="3">
        <f>Sheet9!BL203</f>
        <v>0</v>
      </c>
      <c r="BR203" s="3">
        <f>Sheet9!BM203</f>
        <v>0</v>
      </c>
      <c r="BS203" s="3">
        <f>Sheet9!BN203</f>
        <v>0</v>
      </c>
      <c r="BT203" s="3">
        <f>Sheet9!BO203</f>
        <v>0</v>
      </c>
      <c r="BU203" s="3">
        <f>Sheet9!BP203</f>
        <v>0</v>
      </c>
      <c r="BV203" s="3">
        <f>Sheet9!BQ203</f>
        <v>0</v>
      </c>
      <c r="BW203" s="3">
        <f>Sheet9!BR203</f>
        <v>0</v>
      </c>
      <c r="BX203" s="3">
        <f>Sheet9!BS203</f>
        <v>0</v>
      </c>
      <c r="BY203" s="3">
        <f>Sheet9!BT203</f>
        <v>0</v>
      </c>
      <c r="BZ203" s="3">
        <f>Sheet9!BU203</f>
        <v>0</v>
      </c>
      <c r="CA203" s="3" t="s">
        <v>1671</v>
      </c>
      <c r="CB203" s="3" t="str">
        <f>Table4[[#This Row],[ID]]</f>
        <v>{1B1FE581-A956-47BA-B8F0-E8528E51FA3B}</v>
      </c>
      <c r="CC203" s="3" t="str">
        <f>_xlfn.XLOOKUP(Table4[[#This Row],[idElementDefinition]],Table5[idElementDefinition],Table5[idElementValue],"",0)</f>
        <v/>
      </c>
    </row>
    <row r="204" spans="1:81" hidden="1" x14ac:dyDescent="0.25">
      <c r="A204" s="3">
        <f>_xlfn.NUMBERVALUE(Table4[[#This Row],[Title]])</f>
        <v>203</v>
      </c>
      <c r="B204" t="s">
        <v>1035</v>
      </c>
      <c r="C204" t="s">
        <v>191</v>
      </c>
      <c r="D204" t="s">
        <v>1464</v>
      </c>
      <c r="E204" t="s">
        <v>1519</v>
      </c>
      <c r="F204" t="s">
        <v>1397</v>
      </c>
      <c r="I204" t="s">
        <v>220</v>
      </c>
      <c r="J204" t="s">
        <v>1036</v>
      </c>
      <c r="K204">
        <v>1</v>
      </c>
      <c r="L204">
        <v>10</v>
      </c>
      <c r="N204">
        <v>0</v>
      </c>
      <c r="O204">
        <v>0</v>
      </c>
      <c r="P204">
        <v>0</v>
      </c>
      <c r="R204">
        <v>0</v>
      </c>
      <c r="S204" t="s">
        <v>840</v>
      </c>
      <c r="T204" t="s">
        <v>1327</v>
      </c>
      <c r="AD204">
        <v>0</v>
      </c>
      <c r="AE204">
        <v>0</v>
      </c>
      <c r="AF204" t="str">
        <f>_xlfn.XLOOKUP(Table4[[#This Row],[idCategory1]],Table1[ID],Table1[Titel],"",0)</f>
        <v>Personal</v>
      </c>
      <c r="AG204" t="str">
        <f>_xlfn.XLOOKUP(Table4[[#This Row],[idCategory2]],Table1[ID],Table1[Titel],"",0)</f>
        <v>Vollzeitkräfte</v>
      </c>
      <c r="AH204" t="str">
        <f>_xlfn.XLOOKUP(Table4[[#This Row],[idCategory3]],Table1[ID],Table1[Titel],"",0)</f>
        <v>Dispatcher</v>
      </c>
      <c r="AI204" t="str">
        <f>_xlfn.XLOOKUP(Table4[[#This Row],[idCategory4]],Table1[ID],Table1[Titel],"",0)</f>
        <v/>
      </c>
      <c r="AJ204" t="str">
        <f>_xlfn.XLOOKUP(Table4[[#This Row],[idCategory5]],Table1[ID],Table1[Titel],"",0)</f>
        <v/>
      </c>
      <c r="AK204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Personal,Vollzeitkräfte,Dispatcher</v>
      </c>
      <c r="AL204" s="3">
        <f>Sheet9!AG204</f>
        <v>3</v>
      </c>
      <c r="AM204" s="3">
        <f>Sheet9!AH204</f>
        <v>21</v>
      </c>
      <c r="AN204" s="3">
        <f>Sheet9!AI204</f>
        <v>0</v>
      </c>
      <c r="AO204" s="3" t="b">
        <f>Sheet9!AJ204</f>
        <v>0</v>
      </c>
      <c r="AP204" s="3">
        <f>Sheet9!AK204</f>
        <v>0</v>
      </c>
      <c r="AQ204" s="3">
        <f>Sheet9!AL204</f>
        <v>0</v>
      </c>
      <c r="AR204" s="3">
        <f>Sheet9!AM204</f>
        <v>0</v>
      </c>
      <c r="AS204" s="3">
        <f>Sheet9!AN204</f>
        <v>1</v>
      </c>
      <c r="AT204" s="3">
        <f>Sheet9!AO204</f>
        <v>1</v>
      </c>
      <c r="AU204" s="3">
        <f>Sheet9!AP204</f>
        <v>1</v>
      </c>
      <c r="AV204" s="3">
        <f>Sheet9!AQ204</f>
        <v>1</v>
      </c>
      <c r="AW204" s="3">
        <f>Sheet9!AR204</f>
        <v>1</v>
      </c>
      <c r="AX204" s="3">
        <f>Sheet9!AS204</f>
        <v>1</v>
      </c>
      <c r="AY204" s="3">
        <f>Sheet9!AT204</f>
        <v>1</v>
      </c>
      <c r="AZ204" s="3">
        <f>Sheet9!AU204</f>
        <v>1</v>
      </c>
      <c r="BA204" s="3">
        <f>Sheet9!AV204</f>
        <v>1</v>
      </c>
      <c r="BB204" s="3">
        <f>Sheet9!AW204</f>
        <v>2</v>
      </c>
      <c r="BC204" s="3">
        <f>Sheet9!AX204</f>
        <v>2</v>
      </c>
      <c r="BD204" s="3">
        <f>Sheet9!AY204</f>
        <v>2</v>
      </c>
      <c r="BE204" s="3">
        <f>Sheet9!AZ204</f>
        <v>2</v>
      </c>
      <c r="BF204" s="3">
        <f>Sheet9!BA204</f>
        <v>2</v>
      </c>
      <c r="BG204" s="3">
        <f>Sheet9!BB204</f>
        <v>2</v>
      </c>
      <c r="BH204" s="3">
        <f>Sheet9!BC204</f>
        <v>2</v>
      </c>
      <c r="BI204" s="3">
        <f>Sheet9!BD204</f>
        <v>3</v>
      </c>
      <c r="BJ204" s="3">
        <f>Sheet9!BE204</f>
        <v>3</v>
      </c>
      <c r="BK204" s="3">
        <f>Sheet9!BF204</f>
        <v>3</v>
      </c>
      <c r="BL204" s="3">
        <f>Sheet9!BG204</f>
        <v>0</v>
      </c>
      <c r="BM204" s="3">
        <f>Sheet9!BH204</f>
        <v>0</v>
      </c>
      <c r="BN204" s="3">
        <f>Sheet9!BI204</f>
        <v>0</v>
      </c>
      <c r="BO204" s="3">
        <f>Sheet9!BJ204</f>
        <v>0</v>
      </c>
      <c r="BP204" s="3">
        <f>Sheet9!BK204</f>
        <v>0</v>
      </c>
      <c r="BQ204" s="3">
        <f>Sheet9!BL204</f>
        <v>0</v>
      </c>
      <c r="BR204" s="3">
        <f>Sheet9!BM204</f>
        <v>0</v>
      </c>
      <c r="BS204" s="3">
        <f>Sheet9!BN204</f>
        <v>0</v>
      </c>
      <c r="BT204" s="3">
        <f>Sheet9!BO204</f>
        <v>0</v>
      </c>
      <c r="BU204" s="3">
        <f>Sheet9!BP204</f>
        <v>0</v>
      </c>
      <c r="BV204" s="3">
        <f>Sheet9!BQ204</f>
        <v>0</v>
      </c>
      <c r="BW204" s="3">
        <f>Sheet9!BR204</f>
        <v>0</v>
      </c>
      <c r="BX204" s="3">
        <f>Sheet9!BS204</f>
        <v>0</v>
      </c>
      <c r="BY204" s="3">
        <f>Sheet9!BT204</f>
        <v>0</v>
      </c>
      <c r="BZ204" s="3">
        <f>Sheet9!BU204</f>
        <v>0</v>
      </c>
      <c r="CA204" s="3" t="s">
        <v>1671</v>
      </c>
      <c r="CB204" s="3" t="str">
        <f>Table4[[#This Row],[ID]]</f>
        <v>{91BA66F8-14B6-46B1-885E-8A7308538C42}</v>
      </c>
      <c r="CC204" s="3" t="str">
        <f>_xlfn.XLOOKUP(Table4[[#This Row],[idElementDefinition]],Table5[idElementDefinition],Table5[idElementValue],"",0)</f>
        <v>{934079C1-A8F5-468D-8C52-783F01030490}</v>
      </c>
    </row>
    <row r="205" spans="1:81" hidden="1" x14ac:dyDescent="0.25">
      <c r="A205" s="3">
        <f>_xlfn.NUMBERVALUE(Table4[[#This Row],[Title]])</f>
        <v>204</v>
      </c>
      <c r="B205" t="s">
        <v>1103</v>
      </c>
      <c r="C205" t="s">
        <v>191</v>
      </c>
      <c r="D205" t="s">
        <v>1464</v>
      </c>
      <c r="E205" t="s">
        <v>1519</v>
      </c>
      <c r="F205" t="s">
        <v>1421</v>
      </c>
      <c r="I205" t="s">
        <v>220</v>
      </c>
      <c r="J205" t="s">
        <v>1104</v>
      </c>
      <c r="K205">
        <v>1</v>
      </c>
      <c r="L205">
        <v>10</v>
      </c>
      <c r="N205">
        <v>0</v>
      </c>
      <c r="O205">
        <v>0</v>
      </c>
      <c r="P205">
        <v>0</v>
      </c>
      <c r="R205">
        <v>0</v>
      </c>
      <c r="S205" t="s">
        <v>840</v>
      </c>
      <c r="T205" t="s">
        <v>1327</v>
      </c>
      <c r="AD205">
        <v>0</v>
      </c>
      <c r="AE205">
        <v>0</v>
      </c>
      <c r="AF205" t="str">
        <f>_xlfn.XLOOKUP(Table4[[#This Row],[idCategory1]],Table1[ID],Table1[Titel],"",0)</f>
        <v>Personal</v>
      </c>
      <c r="AG205" t="str">
        <f>_xlfn.XLOOKUP(Table4[[#This Row],[idCategory2]],Table1[ID],Table1[Titel],"",0)</f>
        <v>Vollzeitkräfte</v>
      </c>
      <c r="AH205" t="str">
        <f>_xlfn.XLOOKUP(Table4[[#This Row],[idCategory3]],Table1[ID],Table1[Titel],"",0)</f>
        <v>Gruppenleiter</v>
      </c>
      <c r="AI205" t="str">
        <f>_xlfn.XLOOKUP(Table4[[#This Row],[idCategory4]],Table1[ID],Table1[Titel],"",0)</f>
        <v/>
      </c>
      <c r="AJ205" t="str">
        <f>_xlfn.XLOOKUP(Table4[[#This Row],[idCategory5]],Table1[ID],Table1[Titel],"",0)</f>
        <v/>
      </c>
      <c r="AK205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Personal,Vollzeitkräfte,Gruppenleiter</v>
      </c>
      <c r="AL205" s="3">
        <f>Sheet9!AG205</f>
        <v>4</v>
      </c>
      <c r="AM205" s="3">
        <f>Sheet9!AH205</f>
        <v>21</v>
      </c>
      <c r="AN205" s="3">
        <f>Sheet9!AI205</f>
        <v>0</v>
      </c>
      <c r="AO205" s="3" t="b">
        <f>Sheet9!AJ205</f>
        <v>0</v>
      </c>
      <c r="AP205" s="3">
        <f>Sheet9!AK205</f>
        <v>0</v>
      </c>
      <c r="AQ205" s="3">
        <f>Sheet9!AL205</f>
        <v>0</v>
      </c>
      <c r="AR205" s="3">
        <f>Sheet9!AM205</f>
        <v>0</v>
      </c>
      <c r="AS205" s="3">
        <f>Sheet9!AN205</f>
        <v>0</v>
      </c>
      <c r="AT205" s="3">
        <f>Sheet9!AO205</f>
        <v>0</v>
      </c>
      <c r="AU205" s="3">
        <f>Sheet9!AP205</f>
        <v>0</v>
      </c>
      <c r="AV205" s="3">
        <f>Sheet9!AQ205</f>
        <v>0</v>
      </c>
      <c r="AW205" s="3">
        <f>Sheet9!AR205</f>
        <v>0</v>
      </c>
      <c r="AX205" s="3">
        <f>Sheet9!AS205</f>
        <v>0</v>
      </c>
      <c r="AY205" s="3">
        <f>Sheet9!AT205</f>
        <v>1</v>
      </c>
      <c r="AZ205" s="3">
        <f>Sheet9!AU205</f>
        <v>1</v>
      </c>
      <c r="BA205" s="3">
        <f>Sheet9!AV205</f>
        <v>1</v>
      </c>
      <c r="BB205" s="3">
        <f>Sheet9!AW205</f>
        <v>2</v>
      </c>
      <c r="BC205" s="3">
        <f>Sheet9!AX205</f>
        <v>2</v>
      </c>
      <c r="BD205" s="3">
        <f>Sheet9!AY205</f>
        <v>2</v>
      </c>
      <c r="BE205" s="3">
        <f>Sheet9!AZ205</f>
        <v>3</v>
      </c>
      <c r="BF205" s="3">
        <f>Sheet9!BA205</f>
        <v>3</v>
      </c>
      <c r="BG205" s="3">
        <f>Sheet9!BB205</f>
        <v>3</v>
      </c>
      <c r="BH205" s="3">
        <f>Sheet9!BC205</f>
        <v>3</v>
      </c>
      <c r="BI205" s="3">
        <f>Sheet9!BD205</f>
        <v>4</v>
      </c>
      <c r="BJ205" s="3">
        <f>Sheet9!BE205</f>
        <v>4</v>
      </c>
      <c r="BK205" s="3">
        <f>Sheet9!BF205</f>
        <v>4</v>
      </c>
      <c r="BL205" s="3">
        <f>Sheet9!BG205</f>
        <v>0</v>
      </c>
      <c r="BM205" s="3">
        <f>Sheet9!BH205</f>
        <v>0</v>
      </c>
      <c r="BN205" s="3">
        <f>Sheet9!BI205</f>
        <v>0</v>
      </c>
      <c r="BO205" s="3">
        <f>Sheet9!BJ205</f>
        <v>0</v>
      </c>
      <c r="BP205" s="3">
        <f>Sheet9!BK205</f>
        <v>0</v>
      </c>
      <c r="BQ205" s="3">
        <f>Sheet9!BL205</f>
        <v>0</v>
      </c>
      <c r="BR205" s="3">
        <f>Sheet9!BM205</f>
        <v>0</v>
      </c>
      <c r="BS205" s="3">
        <f>Sheet9!BN205</f>
        <v>0</v>
      </c>
      <c r="BT205" s="3">
        <f>Sheet9!BO205</f>
        <v>0</v>
      </c>
      <c r="BU205" s="3">
        <f>Sheet9!BP205</f>
        <v>0</v>
      </c>
      <c r="BV205" s="3">
        <f>Sheet9!BQ205</f>
        <v>0</v>
      </c>
      <c r="BW205" s="3">
        <f>Sheet9!BR205</f>
        <v>0</v>
      </c>
      <c r="BX205" s="3">
        <f>Sheet9!BS205</f>
        <v>0</v>
      </c>
      <c r="BY205" s="3">
        <f>Sheet9!BT205</f>
        <v>0</v>
      </c>
      <c r="BZ205" s="3">
        <f>Sheet9!BU205</f>
        <v>0</v>
      </c>
      <c r="CA205" s="3" t="s">
        <v>1671</v>
      </c>
      <c r="CB205" s="3" t="str">
        <f>Table4[[#This Row],[ID]]</f>
        <v>{D3A10F95-152D-47E7-89E9-A2107EF2DD2D}</v>
      </c>
      <c r="CC205" s="3" t="str">
        <f>_xlfn.XLOOKUP(Table4[[#This Row],[idElementDefinition]],Table5[idElementDefinition],Table5[idElementValue],"",0)</f>
        <v>{755FB25D-8103-4725-AD04-85B1BD3BCF93}</v>
      </c>
    </row>
    <row r="206" spans="1:81" hidden="1" x14ac:dyDescent="0.25">
      <c r="A206" s="3">
        <f>_xlfn.NUMBERVALUE(Table4[[#This Row],[Title]])</f>
        <v>205</v>
      </c>
      <c r="B206" s="3" t="s">
        <v>1243</v>
      </c>
      <c r="C206" t="s">
        <v>191</v>
      </c>
      <c r="D206" t="s">
        <v>1464</v>
      </c>
      <c r="E206" t="s">
        <v>1519</v>
      </c>
      <c r="F206" t="s">
        <v>1448</v>
      </c>
      <c r="I206" t="s">
        <v>220</v>
      </c>
      <c r="J206" t="s">
        <v>1244</v>
      </c>
      <c r="K206">
        <v>1</v>
      </c>
      <c r="L206">
        <v>10</v>
      </c>
      <c r="N206">
        <v>0</v>
      </c>
      <c r="O206">
        <v>0</v>
      </c>
      <c r="P206">
        <v>0</v>
      </c>
      <c r="R206">
        <v>0</v>
      </c>
      <c r="S206" t="s">
        <v>840</v>
      </c>
      <c r="T206" t="s">
        <v>1327</v>
      </c>
      <c r="U206" s="3"/>
      <c r="AD206">
        <v>0</v>
      </c>
      <c r="AE206">
        <v>0</v>
      </c>
      <c r="AF206" s="3" t="str">
        <f>_xlfn.XLOOKUP(Table4[[#This Row],[idCategory1]],Table1[ID],Table1[Titel],"",0)</f>
        <v>Personal</v>
      </c>
      <c r="AG206" s="3" t="str">
        <f>_xlfn.XLOOKUP(Table4[[#This Row],[idCategory2]],Table1[ID],Table1[Titel],"",0)</f>
        <v>Vollzeitkräfte</v>
      </c>
      <c r="AH206" s="3" t="str">
        <f>_xlfn.XLOOKUP(Table4[[#This Row],[idCategory3]],Table1[ID],Table1[Titel],"",0)</f>
        <v>Nachbehandlung</v>
      </c>
      <c r="AI206" s="3" t="str">
        <f>_xlfn.XLOOKUP(Table4[[#This Row],[idCategory4]],Table1[ID],Table1[Titel],"",0)</f>
        <v/>
      </c>
      <c r="AJ206" s="3" t="str">
        <f>_xlfn.XLOOKUP(Table4[[#This Row],[idCategory5]],Table1[ID],Table1[Titel],"",0)</f>
        <v/>
      </c>
      <c r="AK206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Personal,Vollzeitkräfte,Nachbehandlung</v>
      </c>
      <c r="AL206" s="3">
        <f>Sheet9!AG206</f>
        <v>2</v>
      </c>
      <c r="AM206" s="3">
        <f>Sheet9!AH206</f>
        <v>21</v>
      </c>
      <c r="AN206" s="3">
        <f>Sheet9!AI206</f>
        <v>0</v>
      </c>
      <c r="AO206" s="3" t="b">
        <f>Sheet9!AJ206</f>
        <v>0</v>
      </c>
      <c r="AP206" s="3">
        <f>Sheet9!AK206</f>
        <v>0</v>
      </c>
      <c r="AQ206" s="3">
        <f>Sheet9!AL206</f>
        <v>0</v>
      </c>
      <c r="AR206" s="3">
        <f>Sheet9!AM206</f>
        <v>0</v>
      </c>
      <c r="AS206" s="3">
        <f>Sheet9!AN206</f>
        <v>1</v>
      </c>
      <c r="AT206" s="3">
        <f>Sheet9!AO206</f>
        <v>1</v>
      </c>
      <c r="AU206" s="3">
        <f>Sheet9!AP206</f>
        <v>1</v>
      </c>
      <c r="AV206" s="3">
        <f>Sheet9!AQ206</f>
        <v>1</v>
      </c>
      <c r="AW206" s="3">
        <f>Sheet9!AR206</f>
        <v>1</v>
      </c>
      <c r="AX206" s="3">
        <f>Sheet9!AS206</f>
        <v>1</v>
      </c>
      <c r="AY206" s="3">
        <f>Sheet9!AT206</f>
        <v>1</v>
      </c>
      <c r="AZ206" s="3">
        <f>Sheet9!AU206</f>
        <v>1</v>
      </c>
      <c r="BA206" s="3">
        <f>Sheet9!AV206</f>
        <v>2</v>
      </c>
      <c r="BB206" s="3">
        <f>Sheet9!AW206</f>
        <v>2</v>
      </c>
      <c r="BC206" s="3">
        <f>Sheet9!AX206</f>
        <v>2</v>
      </c>
      <c r="BD206" s="3">
        <f>Sheet9!AY206</f>
        <v>3</v>
      </c>
      <c r="BE206" s="3">
        <f>Sheet9!AZ206</f>
        <v>2</v>
      </c>
      <c r="BF206" s="3">
        <f>Sheet9!BA206</f>
        <v>2</v>
      </c>
      <c r="BG206" s="3">
        <f>Sheet9!BB206</f>
        <v>2</v>
      </c>
      <c r="BH206" s="3">
        <f>Sheet9!BC206</f>
        <v>3</v>
      </c>
      <c r="BI206" s="3">
        <f>Sheet9!BD206</f>
        <v>2</v>
      </c>
      <c r="BJ206" s="3">
        <f>Sheet9!BE206</f>
        <v>2</v>
      </c>
      <c r="BK206" s="3">
        <f>Sheet9!BF206</f>
        <v>2</v>
      </c>
      <c r="BL206" s="3">
        <f>Sheet9!BG206</f>
        <v>0</v>
      </c>
      <c r="BM206" s="3">
        <f>Sheet9!BH206</f>
        <v>0</v>
      </c>
      <c r="BN206" s="3">
        <f>Sheet9!BI206</f>
        <v>0</v>
      </c>
      <c r="BO206" s="3">
        <f>Sheet9!BJ206</f>
        <v>0</v>
      </c>
      <c r="BP206" s="3">
        <f>Sheet9!BK206</f>
        <v>0</v>
      </c>
      <c r="BQ206" s="3">
        <f>Sheet9!BL206</f>
        <v>0</v>
      </c>
      <c r="BR206" s="3">
        <f>Sheet9!BM206</f>
        <v>0</v>
      </c>
      <c r="BS206" s="3">
        <f>Sheet9!BN206</f>
        <v>0</v>
      </c>
      <c r="BT206" s="3">
        <f>Sheet9!BO206</f>
        <v>0</v>
      </c>
      <c r="BU206" s="3">
        <f>Sheet9!BP206</f>
        <v>0</v>
      </c>
      <c r="BV206" s="3">
        <f>Sheet9!BQ206</f>
        <v>0</v>
      </c>
      <c r="BW206" s="3">
        <f>Sheet9!BR206</f>
        <v>0</v>
      </c>
      <c r="BX206" s="3">
        <f>Sheet9!BS206</f>
        <v>0</v>
      </c>
      <c r="BY206" s="3">
        <f>Sheet9!BT206</f>
        <v>0</v>
      </c>
      <c r="BZ206" s="3">
        <f>Sheet9!BU206</f>
        <v>0</v>
      </c>
      <c r="CA206" s="3" t="s">
        <v>1671</v>
      </c>
      <c r="CB206" s="3" t="str">
        <f>Table4[[#This Row],[ID]]</f>
        <v>{22102027-7097-4180-A135-D788A87B6699}</v>
      </c>
      <c r="CC206" s="3" t="str">
        <f>_xlfn.XLOOKUP(Table4[[#This Row],[idElementDefinition]],Table5[idElementDefinition],Table5[idElementValue],"",0)</f>
        <v>{CB78A2F5-1A1D-483B-B465-1EDB57F3A5F3}</v>
      </c>
    </row>
    <row r="207" spans="1:81" hidden="1" x14ac:dyDescent="0.25">
      <c r="A207" s="3">
        <f>_xlfn.NUMBERVALUE(Table4[[#This Row],[Title]])</f>
        <v>206</v>
      </c>
      <c r="B207" t="s">
        <v>643</v>
      </c>
      <c r="C207" t="s">
        <v>191</v>
      </c>
      <c r="D207" t="s">
        <v>1464</v>
      </c>
      <c r="E207" t="s">
        <v>1519</v>
      </c>
      <c r="F207" t="s">
        <v>1475</v>
      </c>
      <c r="I207" t="s">
        <v>220</v>
      </c>
      <c r="J207" t="s">
        <v>644</v>
      </c>
      <c r="K207">
        <v>1</v>
      </c>
      <c r="L207">
        <v>10</v>
      </c>
      <c r="N207">
        <v>0</v>
      </c>
      <c r="O207">
        <v>0</v>
      </c>
      <c r="P207">
        <v>0</v>
      </c>
      <c r="R207">
        <v>0</v>
      </c>
      <c r="S207" t="s">
        <v>840</v>
      </c>
      <c r="T207" t="s">
        <v>1327</v>
      </c>
      <c r="AD207">
        <v>0</v>
      </c>
      <c r="AE207">
        <v>0</v>
      </c>
      <c r="AF207" t="str">
        <f>_xlfn.XLOOKUP(Table4[[#This Row],[idCategory1]],Table1[ID],Table1[Titel],"",0)</f>
        <v>Personal</v>
      </c>
      <c r="AG207" t="str">
        <f>_xlfn.XLOOKUP(Table4[[#This Row],[idCategory2]],Table1[ID],Table1[Titel],"",0)</f>
        <v>Vollzeitkräfte</v>
      </c>
      <c r="AH207" t="str">
        <f>_xlfn.XLOOKUP(Table4[[#This Row],[idCategory3]],Table1[ID],Table1[Titel],"",0)</f>
        <v>Qualität</v>
      </c>
      <c r="AI207" t="str">
        <f>_xlfn.XLOOKUP(Table4[[#This Row],[idCategory4]],Table1[ID],Table1[Titel],"",0)</f>
        <v/>
      </c>
      <c r="AJ207" t="str">
        <f>_xlfn.XLOOKUP(Table4[[#This Row],[idCategory5]],Table1[ID],Table1[Titel],"",0)</f>
        <v/>
      </c>
      <c r="AK207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Personal,Vollzeitkräfte,Qualität</v>
      </c>
      <c r="AL207" s="3">
        <f>Sheet9!AG207</f>
        <v>2</v>
      </c>
      <c r="AM207" s="3">
        <f>Sheet9!AH207</f>
        <v>21</v>
      </c>
      <c r="AN207" s="3">
        <f>Sheet9!AI207</f>
        <v>0</v>
      </c>
      <c r="AO207" s="3" t="b">
        <f>Sheet9!AJ207</f>
        <v>0</v>
      </c>
      <c r="AP207" s="3">
        <f>Sheet9!AK207</f>
        <v>0</v>
      </c>
      <c r="AQ207" s="3">
        <f>Sheet9!AL207</f>
        <v>0</v>
      </c>
      <c r="AR207" s="3">
        <f>Sheet9!AM207</f>
        <v>0</v>
      </c>
      <c r="AS207" s="3">
        <f>Sheet9!AN207</f>
        <v>0</v>
      </c>
      <c r="AT207" s="3">
        <f>Sheet9!AO207</f>
        <v>0</v>
      </c>
      <c r="AU207" s="3">
        <f>Sheet9!AP207</f>
        <v>0</v>
      </c>
      <c r="AV207" s="3">
        <f>Sheet9!AQ207</f>
        <v>0</v>
      </c>
      <c r="AW207" s="3">
        <f>Sheet9!AR207</f>
        <v>1</v>
      </c>
      <c r="AX207" s="3">
        <f>Sheet9!AS207</f>
        <v>1</v>
      </c>
      <c r="AY207" s="3">
        <f>Sheet9!AT207</f>
        <v>1</v>
      </c>
      <c r="AZ207" s="3">
        <f>Sheet9!AU207</f>
        <v>1</v>
      </c>
      <c r="BA207" s="3">
        <f>Sheet9!AV207</f>
        <v>1</v>
      </c>
      <c r="BB207" s="3">
        <f>Sheet9!AW207</f>
        <v>2</v>
      </c>
      <c r="BC207" s="3">
        <f>Sheet9!AX207</f>
        <v>2</v>
      </c>
      <c r="BD207" s="3">
        <f>Sheet9!AY207</f>
        <v>2</v>
      </c>
      <c r="BE207" s="3">
        <f>Sheet9!AZ207</f>
        <v>2</v>
      </c>
      <c r="BF207" s="3">
        <f>Sheet9!BA207</f>
        <v>2</v>
      </c>
      <c r="BG207" s="3">
        <f>Sheet9!BB207</f>
        <v>2</v>
      </c>
      <c r="BH207" s="3">
        <f>Sheet9!BC207</f>
        <v>2</v>
      </c>
      <c r="BI207" s="3">
        <f>Sheet9!BD207</f>
        <v>2</v>
      </c>
      <c r="BJ207" s="3">
        <f>Sheet9!BE207</f>
        <v>2</v>
      </c>
      <c r="BK207" s="3">
        <f>Sheet9!BF207</f>
        <v>2</v>
      </c>
      <c r="BL207" s="3">
        <f>Sheet9!BG207</f>
        <v>0</v>
      </c>
      <c r="BM207" s="3">
        <f>Sheet9!BH207</f>
        <v>0</v>
      </c>
      <c r="BN207" s="3">
        <f>Sheet9!BI207</f>
        <v>0</v>
      </c>
      <c r="BO207" s="3">
        <f>Sheet9!BJ207</f>
        <v>0</v>
      </c>
      <c r="BP207" s="3">
        <f>Sheet9!BK207</f>
        <v>0</v>
      </c>
      <c r="BQ207" s="3">
        <f>Sheet9!BL207</f>
        <v>0</v>
      </c>
      <c r="BR207" s="3">
        <f>Sheet9!BM207</f>
        <v>0</v>
      </c>
      <c r="BS207" s="3">
        <f>Sheet9!BN207</f>
        <v>0</v>
      </c>
      <c r="BT207" s="3">
        <f>Sheet9!BO207</f>
        <v>0</v>
      </c>
      <c r="BU207" s="3">
        <f>Sheet9!BP207</f>
        <v>0</v>
      </c>
      <c r="BV207" s="3">
        <f>Sheet9!BQ207</f>
        <v>0</v>
      </c>
      <c r="BW207" s="3">
        <f>Sheet9!BR207</f>
        <v>0</v>
      </c>
      <c r="BX207" s="3">
        <f>Sheet9!BS207</f>
        <v>0</v>
      </c>
      <c r="BY207" s="3">
        <f>Sheet9!BT207</f>
        <v>0</v>
      </c>
      <c r="BZ207" s="3">
        <f>Sheet9!BU207</f>
        <v>0</v>
      </c>
      <c r="CA207" s="3" t="s">
        <v>1671</v>
      </c>
      <c r="CB207" s="3" t="str">
        <f>Table4[[#This Row],[ID]]</f>
        <v>{AE40C59C-E323-4556-AE4A-12FE96667985}</v>
      </c>
      <c r="CC207" s="3" t="str">
        <f>_xlfn.XLOOKUP(Table4[[#This Row],[idElementDefinition]],Table5[idElementDefinition],Table5[idElementValue],"",0)</f>
        <v>{4C2F6C2A-EA71-4961-BFCB-95C854AECC6D}</v>
      </c>
    </row>
    <row r="208" spans="1:81" hidden="1" x14ac:dyDescent="0.25">
      <c r="A208" s="3">
        <f>_xlfn.NUMBERVALUE(Table4[[#This Row],[Title]])</f>
        <v>207</v>
      </c>
      <c r="B208" t="s">
        <v>1061</v>
      </c>
      <c r="C208" t="s">
        <v>191</v>
      </c>
      <c r="D208" t="s">
        <v>1464</v>
      </c>
      <c r="E208" t="s">
        <v>1519</v>
      </c>
      <c r="F208" t="s">
        <v>1490</v>
      </c>
      <c r="I208" t="s">
        <v>220</v>
      </c>
      <c r="J208" t="s">
        <v>1062</v>
      </c>
      <c r="K208">
        <v>1</v>
      </c>
      <c r="L208">
        <v>10</v>
      </c>
      <c r="N208">
        <v>0</v>
      </c>
      <c r="O208">
        <v>0</v>
      </c>
      <c r="P208">
        <v>0</v>
      </c>
      <c r="R208">
        <v>0</v>
      </c>
      <c r="S208" t="s">
        <v>840</v>
      </c>
      <c r="T208" t="s">
        <v>1327</v>
      </c>
      <c r="AD208">
        <v>0</v>
      </c>
      <c r="AE208">
        <v>0</v>
      </c>
      <c r="AF208" t="str">
        <f>_xlfn.XLOOKUP(Table4[[#This Row],[idCategory1]],Table1[ID],Table1[Titel],"",0)</f>
        <v>Personal</v>
      </c>
      <c r="AG208" t="str">
        <f>_xlfn.XLOOKUP(Table4[[#This Row],[idCategory2]],Table1[ID],Table1[Titel],"",0)</f>
        <v>Vollzeitkräfte</v>
      </c>
      <c r="AH208" t="str">
        <f>_xlfn.XLOOKUP(Table4[[#This Row],[idCategory3]],Table1[ID],Table1[Titel],"",0)</f>
        <v>SAP-Prozess</v>
      </c>
      <c r="AI208" t="str">
        <f>_xlfn.XLOOKUP(Table4[[#This Row],[idCategory4]],Table1[ID],Table1[Titel],"",0)</f>
        <v/>
      </c>
      <c r="AJ208" t="str">
        <f>_xlfn.XLOOKUP(Table4[[#This Row],[idCategory5]],Table1[ID],Table1[Titel],"",0)</f>
        <v/>
      </c>
      <c r="AK208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Personal,Vollzeitkräfte,SAP-Prozess</v>
      </c>
      <c r="AL208" s="3">
        <f>Sheet9!AG208</f>
        <v>2</v>
      </c>
      <c r="AM208" s="3">
        <f>Sheet9!AH208</f>
        <v>21</v>
      </c>
      <c r="AN208" s="3">
        <f>Sheet9!AI208</f>
        <v>0</v>
      </c>
      <c r="AO208" s="3" t="b">
        <f>Sheet9!AJ208</f>
        <v>0</v>
      </c>
      <c r="AP208" s="3">
        <f>Sheet9!AK208</f>
        <v>0</v>
      </c>
      <c r="AQ208" s="3">
        <f>Sheet9!AL208</f>
        <v>0</v>
      </c>
      <c r="AR208" s="3">
        <f>Sheet9!AM208</f>
        <v>0</v>
      </c>
      <c r="AS208" s="3">
        <f>Sheet9!AN208</f>
        <v>1</v>
      </c>
      <c r="AT208" s="3">
        <f>Sheet9!AO208</f>
        <v>1</v>
      </c>
      <c r="AU208" s="3">
        <f>Sheet9!AP208</f>
        <v>1</v>
      </c>
      <c r="AV208" s="3">
        <f>Sheet9!AQ208</f>
        <v>1</v>
      </c>
      <c r="AW208" s="3">
        <f>Sheet9!AR208</f>
        <v>1</v>
      </c>
      <c r="AX208" s="3">
        <f>Sheet9!AS208</f>
        <v>1</v>
      </c>
      <c r="AY208" s="3">
        <f>Sheet9!AT208</f>
        <v>1</v>
      </c>
      <c r="AZ208" s="3">
        <f>Sheet9!AU208</f>
        <v>1</v>
      </c>
      <c r="BA208" s="3">
        <f>Sheet9!AV208</f>
        <v>2</v>
      </c>
      <c r="BB208" s="3">
        <f>Sheet9!AW208</f>
        <v>2</v>
      </c>
      <c r="BC208" s="3">
        <f>Sheet9!AX208</f>
        <v>2</v>
      </c>
      <c r="BD208" s="3">
        <f>Sheet9!AY208</f>
        <v>3</v>
      </c>
      <c r="BE208" s="3">
        <f>Sheet9!AZ208</f>
        <v>2</v>
      </c>
      <c r="BF208" s="3">
        <f>Sheet9!BA208</f>
        <v>2</v>
      </c>
      <c r="BG208" s="3">
        <f>Sheet9!BB208</f>
        <v>2</v>
      </c>
      <c r="BH208" s="3">
        <f>Sheet9!BC208</f>
        <v>3</v>
      </c>
      <c r="BI208" s="3">
        <f>Sheet9!BD208</f>
        <v>2</v>
      </c>
      <c r="BJ208" s="3">
        <f>Sheet9!BE208</f>
        <v>2</v>
      </c>
      <c r="BK208" s="3">
        <f>Sheet9!BF208</f>
        <v>2</v>
      </c>
      <c r="BL208" s="3">
        <f>Sheet9!BG208</f>
        <v>0</v>
      </c>
      <c r="BM208" s="3">
        <f>Sheet9!BH208</f>
        <v>0</v>
      </c>
      <c r="BN208" s="3">
        <f>Sheet9!BI208</f>
        <v>0</v>
      </c>
      <c r="BO208" s="3">
        <f>Sheet9!BJ208</f>
        <v>0</v>
      </c>
      <c r="BP208" s="3">
        <f>Sheet9!BK208</f>
        <v>0</v>
      </c>
      <c r="BQ208" s="3">
        <f>Sheet9!BL208</f>
        <v>0</v>
      </c>
      <c r="BR208" s="3">
        <f>Sheet9!BM208</f>
        <v>0</v>
      </c>
      <c r="BS208" s="3">
        <f>Sheet9!BN208</f>
        <v>0</v>
      </c>
      <c r="BT208" s="3">
        <f>Sheet9!BO208</f>
        <v>0</v>
      </c>
      <c r="BU208" s="3">
        <f>Sheet9!BP208</f>
        <v>0</v>
      </c>
      <c r="BV208" s="3">
        <f>Sheet9!BQ208</f>
        <v>0</v>
      </c>
      <c r="BW208" s="3">
        <f>Sheet9!BR208</f>
        <v>0</v>
      </c>
      <c r="BX208" s="3">
        <f>Sheet9!BS208</f>
        <v>0</v>
      </c>
      <c r="BY208" s="3">
        <f>Sheet9!BT208</f>
        <v>0</v>
      </c>
      <c r="BZ208" s="3">
        <f>Sheet9!BU208</f>
        <v>0</v>
      </c>
      <c r="CA208" s="3" t="s">
        <v>1671</v>
      </c>
      <c r="CB208" s="3" t="str">
        <f>Table4[[#This Row],[ID]]</f>
        <v>{71344D24-C7CB-48FD-A18F-94DAC287F3B3}</v>
      </c>
      <c r="CC208" s="3" t="str">
        <f>_xlfn.XLOOKUP(Table4[[#This Row],[idElementDefinition]],Table5[idElementDefinition],Table5[idElementValue],"",0)</f>
        <v>{F5CC605C-1F54-4829-BC7A-15C1C8CADCFC}</v>
      </c>
    </row>
    <row r="209" spans="1:81" hidden="1" x14ac:dyDescent="0.25">
      <c r="A209" s="3">
        <f>_xlfn.NUMBERVALUE(Table4[[#This Row],[Title]])</f>
        <v>208</v>
      </c>
      <c r="B209" s="3" t="s">
        <v>1283</v>
      </c>
      <c r="C209" t="s">
        <v>191</v>
      </c>
      <c r="D209" t="s">
        <v>1464</v>
      </c>
      <c r="E209" t="s">
        <v>1519</v>
      </c>
      <c r="F209" t="s">
        <v>1503</v>
      </c>
      <c r="I209" t="s">
        <v>220</v>
      </c>
      <c r="J209" t="s">
        <v>1284</v>
      </c>
      <c r="K209">
        <v>1</v>
      </c>
      <c r="L209">
        <v>10</v>
      </c>
      <c r="N209">
        <v>0</v>
      </c>
      <c r="O209">
        <v>0</v>
      </c>
      <c r="P209">
        <v>0</v>
      </c>
      <c r="R209">
        <v>0</v>
      </c>
      <c r="S209" t="s">
        <v>840</v>
      </c>
      <c r="T209" t="s">
        <v>1327</v>
      </c>
      <c r="U209" s="3"/>
      <c r="AD209">
        <v>0</v>
      </c>
      <c r="AE209">
        <v>0</v>
      </c>
      <c r="AF209" s="3" t="str">
        <f>_xlfn.XLOOKUP(Table4[[#This Row],[idCategory1]],Table1[ID],Table1[Titel],"",0)</f>
        <v>Personal</v>
      </c>
      <c r="AG209" s="3" t="str">
        <f>_xlfn.XLOOKUP(Table4[[#This Row],[idCategory2]],Table1[ID],Table1[Titel],"",0)</f>
        <v>Vollzeitkräfte</v>
      </c>
      <c r="AH209" s="3" t="str">
        <f>_xlfn.XLOOKUP(Table4[[#This Row],[idCategory3]],Table1[ID],Table1[Titel],"",0)</f>
        <v>Technik</v>
      </c>
      <c r="AI209" s="3" t="str">
        <f>_xlfn.XLOOKUP(Table4[[#This Row],[idCategory4]],Table1[ID],Table1[Titel],"",0)</f>
        <v/>
      </c>
      <c r="AJ209" s="3" t="str">
        <f>_xlfn.XLOOKUP(Table4[[#This Row],[idCategory5]],Table1[ID],Table1[Titel],"",0)</f>
        <v/>
      </c>
      <c r="AK209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Personal,Vollzeitkräfte,Technik</v>
      </c>
      <c r="AL209" s="3">
        <f>Sheet9!AG209</f>
        <v>3</v>
      </c>
      <c r="AM209" s="3">
        <f>Sheet9!AH209</f>
        <v>21</v>
      </c>
      <c r="AN209" s="3">
        <f>Sheet9!AI209</f>
        <v>0</v>
      </c>
      <c r="AO209" s="3" t="b">
        <f>Sheet9!AJ209</f>
        <v>0</v>
      </c>
      <c r="AP209" s="3">
        <f>Sheet9!AK209</f>
        <v>0</v>
      </c>
      <c r="AQ209" s="3">
        <f>Sheet9!AL209</f>
        <v>1</v>
      </c>
      <c r="AR209" s="3">
        <f>Sheet9!AM209</f>
        <v>1</v>
      </c>
      <c r="AS209" s="3">
        <f>Sheet9!AN209</f>
        <v>1</v>
      </c>
      <c r="AT209" s="3">
        <f>Sheet9!AO209</f>
        <v>1</v>
      </c>
      <c r="AU209" s="3">
        <f>Sheet9!AP209</f>
        <v>1</v>
      </c>
      <c r="AV209" s="3">
        <f>Sheet9!AQ209</f>
        <v>1</v>
      </c>
      <c r="AW209" s="3">
        <f>Sheet9!AR209</f>
        <v>1</v>
      </c>
      <c r="AX209" s="3">
        <f>Sheet9!AS209</f>
        <v>1</v>
      </c>
      <c r="AY209" s="3">
        <f>Sheet9!AT209</f>
        <v>1</v>
      </c>
      <c r="AZ209" s="3">
        <f>Sheet9!AU209</f>
        <v>1</v>
      </c>
      <c r="BA209" s="3">
        <f>Sheet9!AV209</f>
        <v>2</v>
      </c>
      <c r="BB209" s="3">
        <f>Sheet9!AW209</f>
        <v>2</v>
      </c>
      <c r="BC209" s="3">
        <f>Sheet9!AX209</f>
        <v>2</v>
      </c>
      <c r="BD209" s="3">
        <f>Sheet9!AY209</f>
        <v>2</v>
      </c>
      <c r="BE209" s="3">
        <f>Sheet9!AZ209</f>
        <v>3</v>
      </c>
      <c r="BF209" s="3">
        <f>Sheet9!BA209</f>
        <v>3</v>
      </c>
      <c r="BG209" s="3">
        <f>Sheet9!BB209</f>
        <v>3</v>
      </c>
      <c r="BH209" s="3">
        <f>Sheet9!BC209</f>
        <v>3</v>
      </c>
      <c r="BI209" s="3">
        <f>Sheet9!BD209</f>
        <v>3</v>
      </c>
      <c r="BJ209" s="3">
        <f>Sheet9!BE209</f>
        <v>3</v>
      </c>
      <c r="BK209" s="3">
        <f>Sheet9!BF209</f>
        <v>3</v>
      </c>
      <c r="BL209" s="3">
        <f>Sheet9!BG209</f>
        <v>0</v>
      </c>
      <c r="BM209" s="3">
        <f>Sheet9!BH209</f>
        <v>0</v>
      </c>
      <c r="BN209" s="3">
        <f>Sheet9!BI209</f>
        <v>0</v>
      </c>
      <c r="BO209" s="3">
        <f>Sheet9!BJ209</f>
        <v>0</v>
      </c>
      <c r="BP209" s="3">
        <f>Sheet9!BK209</f>
        <v>0</v>
      </c>
      <c r="BQ209" s="3">
        <f>Sheet9!BL209</f>
        <v>0</v>
      </c>
      <c r="BR209" s="3">
        <f>Sheet9!BM209</f>
        <v>0</v>
      </c>
      <c r="BS209" s="3">
        <f>Sheet9!BN209</f>
        <v>0</v>
      </c>
      <c r="BT209" s="3">
        <f>Sheet9!BO209</f>
        <v>0</v>
      </c>
      <c r="BU209" s="3">
        <f>Sheet9!BP209</f>
        <v>0</v>
      </c>
      <c r="BV209" s="3">
        <f>Sheet9!BQ209</f>
        <v>0</v>
      </c>
      <c r="BW209" s="3">
        <f>Sheet9!BR209</f>
        <v>0</v>
      </c>
      <c r="BX209" s="3">
        <f>Sheet9!BS209</f>
        <v>0</v>
      </c>
      <c r="BY209" s="3">
        <f>Sheet9!BT209</f>
        <v>0</v>
      </c>
      <c r="BZ209" s="3">
        <f>Sheet9!BU209</f>
        <v>0</v>
      </c>
      <c r="CA209" s="3" t="s">
        <v>1671</v>
      </c>
      <c r="CB209" s="3" t="str">
        <f>Table4[[#This Row],[ID]]</f>
        <v>{14EE6163-800A-4218-9AC5-E8573ED28B90}</v>
      </c>
      <c r="CC209" s="3" t="str">
        <f>_xlfn.XLOOKUP(Table4[[#This Row],[idElementDefinition]],Table5[idElementDefinition],Table5[idElementValue],"",0)</f>
        <v>{70A29D0C-01F8-46C4-989D-18A04B58B53E}</v>
      </c>
    </row>
    <row r="210" spans="1:81" hidden="1" x14ac:dyDescent="0.25">
      <c r="A210" s="3">
        <f>_xlfn.NUMBERVALUE(Table4[[#This Row],[Title]])</f>
        <v>209</v>
      </c>
      <c r="B210" t="s">
        <v>636</v>
      </c>
      <c r="C210" t="s">
        <v>191</v>
      </c>
      <c r="D210" t="s">
        <v>1464</v>
      </c>
      <c r="E210" t="s">
        <v>1519</v>
      </c>
      <c r="F210" t="s">
        <v>1509</v>
      </c>
      <c r="I210" t="s">
        <v>220</v>
      </c>
      <c r="J210" t="s">
        <v>637</v>
      </c>
      <c r="K210">
        <v>1</v>
      </c>
      <c r="L210">
        <v>10</v>
      </c>
      <c r="N210">
        <v>0</v>
      </c>
      <c r="O210">
        <v>0</v>
      </c>
      <c r="P210">
        <v>0</v>
      </c>
      <c r="R210">
        <v>0</v>
      </c>
      <c r="S210" t="s">
        <v>840</v>
      </c>
      <c r="T210" t="s">
        <v>1327</v>
      </c>
      <c r="AD210">
        <v>0</v>
      </c>
      <c r="AE210">
        <v>0</v>
      </c>
      <c r="AF210" t="str">
        <f>_xlfn.XLOOKUP(Table4[[#This Row],[idCategory1]],Table1[ID],Table1[Titel],"",0)</f>
        <v>Personal</v>
      </c>
      <c r="AG210" t="str">
        <f>_xlfn.XLOOKUP(Table4[[#This Row],[idCategory2]],Table1[ID],Table1[Titel],"",0)</f>
        <v>Vollzeitkräfte</v>
      </c>
      <c r="AH210" t="str">
        <f>_xlfn.XLOOKUP(Table4[[#This Row],[idCategory3]],Table1[ID],Table1[Titel],"",0)</f>
        <v>U &amp; K Ersatz</v>
      </c>
      <c r="AI210" t="str">
        <f>_xlfn.XLOOKUP(Table4[[#This Row],[idCategory4]],Table1[ID],Table1[Titel],"",0)</f>
        <v/>
      </c>
      <c r="AJ210" t="str">
        <f>_xlfn.XLOOKUP(Table4[[#This Row],[idCategory5]],Table1[ID],Table1[Titel],"",0)</f>
        <v/>
      </c>
      <c r="AK210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Personal,Vollzeitkräfte,U &amp; K Ersatz</v>
      </c>
      <c r="AL210" s="3">
        <f>Sheet9!AG210</f>
        <v>1</v>
      </c>
      <c r="AM210" s="3">
        <f>Sheet9!AH210</f>
        <v>21</v>
      </c>
      <c r="AN210" s="3">
        <f>Sheet9!AI210</f>
        <v>0</v>
      </c>
      <c r="AO210" s="3" t="b">
        <f>Sheet9!AJ210</f>
        <v>0</v>
      </c>
      <c r="AP210" s="3">
        <f>Sheet9!AK210</f>
        <v>0</v>
      </c>
      <c r="AQ210" s="3">
        <f>Sheet9!AL210</f>
        <v>0</v>
      </c>
      <c r="AR210" s="3">
        <f>Sheet9!AM210</f>
        <v>0</v>
      </c>
      <c r="AS210" s="3">
        <f>Sheet9!AN210</f>
        <v>0</v>
      </c>
      <c r="AT210" s="3">
        <f>Sheet9!AO210</f>
        <v>0</v>
      </c>
      <c r="AU210" s="3">
        <f>Sheet9!AP210</f>
        <v>0</v>
      </c>
      <c r="AV210" s="3">
        <f>Sheet9!AQ210</f>
        <v>0</v>
      </c>
      <c r="AW210" s="3">
        <f>Sheet9!AR210</f>
        <v>0</v>
      </c>
      <c r="AX210" s="3">
        <f>Sheet9!AS210</f>
        <v>0</v>
      </c>
      <c r="AY210" s="3">
        <f>Sheet9!AT210</f>
        <v>0</v>
      </c>
      <c r="AZ210" s="3">
        <f>Sheet9!AU210</f>
        <v>0</v>
      </c>
      <c r="BA210" s="3">
        <f>Sheet9!AV210</f>
        <v>0</v>
      </c>
      <c r="BB210" s="3">
        <f>Sheet9!AW210</f>
        <v>0</v>
      </c>
      <c r="BC210" s="3">
        <f>Sheet9!AX210</f>
        <v>0</v>
      </c>
      <c r="BD210" s="3">
        <f>Sheet9!AY210</f>
        <v>0</v>
      </c>
      <c r="BE210" s="3">
        <f>Sheet9!AZ210</f>
        <v>0</v>
      </c>
      <c r="BF210" s="3">
        <f>Sheet9!BA210</f>
        <v>0</v>
      </c>
      <c r="BG210" s="3">
        <f>Sheet9!BB210</f>
        <v>0</v>
      </c>
      <c r="BH210" s="3">
        <f>Sheet9!BC210</f>
        <v>0</v>
      </c>
      <c r="BI210" s="3">
        <f>Sheet9!BD210</f>
        <v>0</v>
      </c>
      <c r="BJ210" s="3">
        <f>Sheet9!BE210</f>
        <v>0</v>
      </c>
      <c r="BK210" s="3">
        <f>Sheet9!BF210</f>
        <v>0</v>
      </c>
      <c r="BL210" s="3">
        <f>Sheet9!BG210</f>
        <v>0</v>
      </c>
      <c r="BM210" s="3">
        <f>Sheet9!BH210</f>
        <v>0</v>
      </c>
      <c r="BN210" s="3">
        <f>Sheet9!BI210</f>
        <v>0</v>
      </c>
      <c r="BO210" s="3">
        <f>Sheet9!BJ210</f>
        <v>0</v>
      </c>
      <c r="BP210" s="3">
        <f>Sheet9!BK210</f>
        <v>0</v>
      </c>
      <c r="BQ210" s="3">
        <f>Sheet9!BL210</f>
        <v>0</v>
      </c>
      <c r="BR210" s="3">
        <f>Sheet9!BM210</f>
        <v>0</v>
      </c>
      <c r="BS210" s="3">
        <f>Sheet9!BN210</f>
        <v>0</v>
      </c>
      <c r="BT210" s="3">
        <f>Sheet9!BO210</f>
        <v>0</v>
      </c>
      <c r="BU210" s="3">
        <f>Sheet9!BP210</f>
        <v>0</v>
      </c>
      <c r="BV210" s="3">
        <f>Sheet9!BQ210</f>
        <v>0</v>
      </c>
      <c r="BW210" s="3">
        <f>Sheet9!BR210</f>
        <v>0</v>
      </c>
      <c r="BX210" s="3">
        <f>Sheet9!BS210</f>
        <v>0</v>
      </c>
      <c r="BY210" s="3">
        <f>Sheet9!BT210</f>
        <v>0</v>
      </c>
      <c r="BZ210" s="3">
        <f>Sheet9!BU210</f>
        <v>0</v>
      </c>
      <c r="CA210" s="3" t="s">
        <v>1671</v>
      </c>
      <c r="CB210" s="3" t="str">
        <f>Table4[[#This Row],[ID]]</f>
        <v>{EC2A524D-8D88-444C-88AC-12249BB794B4}</v>
      </c>
      <c r="CC210" s="3" t="str">
        <f>_xlfn.XLOOKUP(Table4[[#This Row],[idElementDefinition]],Table5[idElementDefinition],Table5[idElementValue],"",0)</f>
        <v>{235A067F-AF0C-4B51-89A2-817DE7CF037F}</v>
      </c>
    </row>
    <row r="211" spans="1:81" x14ac:dyDescent="0.25">
      <c r="A211" s="3">
        <f>_xlfn.NUMBERVALUE(Table4[[#This Row],[Title]])</f>
        <v>210</v>
      </c>
      <c r="B211" t="s">
        <v>878</v>
      </c>
      <c r="C211" t="s">
        <v>191</v>
      </c>
      <c r="D211" t="s">
        <v>1464</v>
      </c>
      <c r="E211" t="s">
        <v>1519</v>
      </c>
      <c r="F211" t="s">
        <v>1517</v>
      </c>
      <c r="I211" t="s">
        <v>220</v>
      </c>
      <c r="J211" t="s">
        <v>879</v>
      </c>
      <c r="K211">
        <v>1</v>
      </c>
      <c r="L211">
        <v>10</v>
      </c>
      <c r="N211">
        <v>0</v>
      </c>
      <c r="O211">
        <v>0</v>
      </c>
      <c r="P211">
        <v>0</v>
      </c>
      <c r="R211">
        <v>0</v>
      </c>
      <c r="S211" t="s">
        <v>840</v>
      </c>
      <c r="T211" t="s">
        <v>1327</v>
      </c>
      <c r="AD211">
        <v>0</v>
      </c>
      <c r="AE211">
        <v>0</v>
      </c>
      <c r="AF211" t="str">
        <f>_xlfn.XLOOKUP(Table4[[#This Row],[idCategory1]],Table1[ID],Table1[Titel],"",0)</f>
        <v>Personal</v>
      </c>
      <c r="AG211" t="str">
        <f>_xlfn.XLOOKUP(Table4[[#This Row],[idCategory2]],Table1[ID],Table1[Titel],"",0)</f>
        <v>Vollzeitkräfte</v>
      </c>
      <c r="AH211" t="str">
        <f>_xlfn.XLOOKUP(Table4[[#This Row],[idCategory3]],Table1[ID],Table1[Titel],"",0)</f>
        <v>Verwaltung</v>
      </c>
      <c r="AI211" t="str">
        <f>_xlfn.XLOOKUP(Table4[[#This Row],[idCategory4]],Table1[ID],Table1[Titel],"",0)</f>
        <v/>
      </c>
      <c r="AJ211" t="str">
        <f>_xlfn.XLOOKUP(Table4[[#This Row],[idCategory5]],Table1[ID],Table1[Titel],"",0)</f>
        <v/>
      </c>
      <c r="AK211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Personal,Vollzeitkräfte,Verwaltung</v>
      </c>
      <c r="AL211" s="3">
        <f>Sheet9!AG211</f>
        <v>1</v>
      </c>
      <c r="AM211" s="3">
        <f>Sheet9!AH211</f>
        <v>21</v>
      </c>
      <c r="AN211" s="3">
        <f>Sheet9!AI211</f>
        <v>0</v>
      </c>
      <c r="AO211" s="3" t="b">
        <f>Sheet9!AJ211</f>
        <v>0</v>
      </c>
      <c r="AP211" s="3">
        <f>Sheet9!AK211</f>
        <v>0</v>
      </c>
      <c r="AQ211" s="3">
        <f>Sheet9!AL211</f>
        <v>0</v>
      </c>
      <c r="AR211" s="3">
        <f>Sheet9!AM211</f>
        <v>0</v>
      </c>
      <c r="AS211" s="3">
        <f>Sheet9!AN211</f>
        <v>0</v>
      </c>
      <c r="AT211" s="3">
        <f>Sheet9!AO211</f>
        <v>0</v>
      </c>
      <c r="AU211" s="3">
        <f>Sheet9!AP211</f>
        <v>0</v>
      </c>
      <c r="AV211" s="3">
        <f>Sheet9!AQ211</f>
        <v>0</v>
      </c>
      <c r="AW211" s="3">
        <f>Sheet9!AR211</f>
        <v>0</v>
      </c>
      <c r="AX211" s="3">
        <f>Sheet9!AS211</f>
        <v>0</v>
      </c>
      <c r="AY211" s="3">
        <f>Sheet9!AT211</f>
        <v>1</v>
      </c>
      <c r="AZ211" s="3">
        <f>Sheet9!AU211</f>
        <v>1</v>
      </c>
      <c r="BA211" s="3">
        <f>Sheet9!AV211</f>
        <v>1</v>
      </c>
      <c r="BB211" s="3">
        <f>Sheet9!AW211</f>
        <v>1</v>
      </c>
      <c r="BC211" s="3">
        <f>Sheet9!AX211</f>
        <v>1</v>
      </c>
      <c r="BD211" s="3">
        <f>Sheet9!AY211</f>
        <v>1</v>
      </c>
      <c r="BE211" s="3">
        <f>Sheet9!AZ211</f>
        <v>1</v>
      </c>
      <c r="BF211" s="3">
        <f>Sheet9!BA211</f>
        <v>1</v>
      </c>
      <c r="BG211" s="3">
        <f>Sheet9!BB211</f>
        <v>1</v>
      </c>
      <c r="BH211" s="3">
        <f>Sheet9!BC211</f>
        <v>1</v>
      </c>
      <c r="BI211" s="3">
        <f>Sheet9!BD211</f>
        <v>1</v>
      </c>
      <c r="BJ211" s="3">
        <f>Sheet9!BE211</f>
        <v>1</v>
      </c>
      <c r="BK211" s="3">
        <f>Sheet9!BF211</f>
        <v>1</v>
      </c>
      <c r="BL211" s="3">
        <f>Sheet9!BG211</f>
        <v>0</v>
      </c>
      <c r="BM211" s="3">
        <f>Sheet9!BH211</f>
        <v>0</v>
      </c>
      <c r="BN211" s="3">
        <f>Sheet9!BI211</f>
        <v>0</v>
      </c>
      <c r="BO211" s="3">
        <f>Sheet9!BJ211</f>
        <v>0</v>
      </c>
      <c r="BP211" s="3">
        <f>Sheet9!BK211</f>
        <v>0</v>
      </c>
      <c r="BQ211" s="3">
        <f>Sheet9!BL211</f>
        <v>0</v>
      </c>
      <c r="BR211" s="3">
        <f>Sheet9!BM211</f>
        <v>0</v>
      </c>
      <c r="BS211" s="3">
        <f>Sheet9!BN211</f>
        <v>0</v>
      </c>
      <c r="BT211" s="3">
        <f>Sheet9!BO211</f>
        <v>0</v>
      </c>
      <c r="BU211" s="3">
        <f>Sheet9!BP211</f>
        <v>0</v>
      </c>
      <c r="BV211" s="3">
        <f>Sheet9!BQ211</f>
        <v>0</v>
      </c>
      <c r="BW211" s="3">
        <f>Sheet9!BR211</f>
        <v>0</v>
      </c>
      <c r="BX211" s="3">
        <f>Sheet9!BS211</f>
        <v>0</v>
      </c>
      <c r="BY211" s="3">
        <f>Sheet9!BT211</f>
        <v>0</v>
      </c>
      <c r="BZ211" s="3">
        <f>Sheet9!BU211</f>
        <v>0</v>
      </c>
      <c r="CA211" s="3" t="s">
        <v>1671</v>
      </c>
      <c r="CB211" s="3" t="str">
        <f>Table4[[#This Row],[ID]]</f>
        <v>{922F3916-042A-4543-B5F3-4E0342189C5D}</v>
      </c>
      <c r="CC211" s="3" t="str">
        <f>_xlfn.XLOOKUP(Table4[[#This Row],[idElementDefinition]],Table5[idElementDefinition],Table5[idElementValue],"",0)</f>
        <v>{CD70E8A6-6BE6-45E9-8C92-9E512C00B825}</v>
      </c>
    </row>
    <row r="212" spans="1:81" hidden="1" x14ac:dyDescent="0.25">
      <c r="A212" s="3">
        <f>_xlfn.NUMBERVALUE(Table4[[#This Row],[Title]])</f>
        <v>211</v>
      </c>
      <c r="B212" s="3" t="s">
        <v>1229</v>
      </c>
      <c r="C212" t="s">
        <v>191</v>
      </c>
      <c r="D212" t="s">
        <v>1464</v>
      </c>
      <c r="E212" t="s">
        <v>1519</v>
      </c>
      <c r="F212" t="s">
        <v>1522</v>
      </c>
      <c r="I212" t="s">
        <v>220</v>
      </c>
      <c r="J212" t="s">
        <v>1230</v>
      </c>
      <c r="K212">
        <v>1</v>
      </c>
      <c r="L212">
        <v>10</v>
      </c>
      <c r="N212">
        <v>0</v>
      </c>
      <c r="O212">
        <v>0</v>
      </c>
      <c r="P212">
        <v>0</v>
      </c>
      <c r="R212">
        <v>0</v>
      </c>
      <c r="S212" t="s">
        <v>840</v>
      </c>
      <c r="T212" t="s">
        <v>1327</v>
      </c>
      <c r="U212" s="3"/>
      <c r="AD212">
        <v>0</v>
      </c>
      <c r="AE212">
        <v>0</v>
      </c>
      <c r="AF212" s="3" t="str">
        <f>_xlfn.XLOOKUP(Table4[[#This Row],[idCategory1]],Table1[ID],Table1[Titel],"",0)</f>
        <v>Personal</v>
      </c>
      <c r="AG212" s="3" t="str">
        <f>_xlfn.XLOOKUP(Table4[[#This Row],[idCategory2]],Table1[ID],Table1[Titel],"",0)</f>
        <v>Vollzeitkräfte</v>
      </c>
      <c r="AH212" s="3" t="str">
        <f>_xlfn.XLOOKUP(Table4[[#This Row],[idCategory3]],Table1[ID],Table1[Titel],"",0)</f>
        <v>Vorbehandlung</v>
      </c>
      <c r="AI212" s="3" t="str">
        <f>_xlfn.XLOOKUP(Table4[[#This Row],[idCategory4]],Table1[ID],Table1[Titel],"",0)</f>
        <v/>
      </c>
      <c r="AJ212" s="3" t="str">
        <f>_xlfn.XLOOKUP(Table4[[#This Row],[idCategory5]],Table1[ID],Table1[Titel],"",0)</f>
        <v/>
      </c>
      <c r="AK212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Personal,Vollzeitkräfte,Vorbehandlung</v>
      </c>
      <c r="AL212" s="3">
        <f>Sheet9!AG212</f>
        <v>2</v>
      </c>
      <c r="AM212" s="3">
        <f>Sheet9!AH212</f>
        <v>21</v>
      </c>
      <c r="AN212" s="3">
        <f>Sheet9!AI212</f>
        <v>0</v>
      </c>
      <c r="AO212" s="3" t="b">
        <f>Sheet9!AJ212</f>
        <v>0</v>
      </c>
      <c r="AP212" s="3">
        <f>Sheet9!AK212</f>
        <v>0</v>
      </c>
      <c r="AQ212" s="3">
        <f>Sheet9!AL212</f>
        <v>0</v>
      </c>
      <c r="AR212" s="3">
        <f>Sheet9!AM212</f>
        <v>0</v>
      </c>
      <c r="AS212" s="3">
        <f>Sheet9!AN212</f>
        <v>1</v>
      </c>
      <c r="AT212" s="3">
        <f>Sheet9!AO212</f>
        <v>1</v>
      </c>
      <c r="AU212" s="3">
        <f>Sheet9!AP212</f>
        <v>1</v>
      </c>
      <c r="AV212" s="3">
        <f>Sheet9!AQ212</f>
        <v>1</v>
      </c>
      <c r="AW212" s="3">
        <f>Sheet9!AR212</f>
        <v>1</v>
      </c>
      <c r="AX212" s="3">
        <f>Sheet9!AS212</f>
        <v>1</v>
      </c>
      <c r="AY212" s="3">
        <f>Sheet9!AT212</f>
        <v>1</v>
      </c>
      <c r="AZ212" s="3">
        <f>Sheet9!AU212</f>
        <v>1</v>
      </c>
      <c r="BA212" s="3">
        <f>Sheet9!AV212</f>
        <v>2</v>
      </c>
      <c r="BB212" s="3">
        <f>Sheet9!AW212</f>
        <v>2</v>
      </c>
      <c r="BC212" s="3">
        <f>Sheet9!AX212</f>
        <v>2</v>
      </c>
      <c r="BD212" s="3">
        <f>Sheet9!AY212</f>
        <v>3</v>
      </c>
      <c r="BE212" s="3">
        <f>Sheet9!AZ212</f>
        <v>2</v>
      </c>
      <c r="BF212" s="3">
        <f>Sheet9!BA212</f>
        <v>2</v>
      </c>
      <c r="BG212" s="3">
        <f>Sheet9!BB212</f>
        <v>2</v>
      </c>
      <c r="BH212" s="3">
        <f>Sheet9!BC212</f>
        <v>3</v>
      </c>
      <c r="BI212" s="3">
        <f>Sheet9!BD212</f>
        <v>2</v>
      </c>
      <c r="BJ212" s="3">
        <f>Sheet9!BE212</f>
        <v>2</v>
      </c>
      <c r="BK212" s="3">
        <f>Sheet9!BF212</f>
        <v>2</v>
      </c>
      <c r="BL212" s="3">
        <f>Sheet9!BG212</f>
        <v>0</v>
      </c>
      <c r="BM212" s="3">
        <f>Sheet9!BH212</f>
        <v>0</v>
      </c>
      <c r="BN212" s="3">
        <f>Sheet9!BI212</f>
        <v>0</v>
      </c>
      <c r="BO212" s="3">
        <f>Sheet9!BJ212</f>
        <v>0</v>
      </c>
      <c r="BP212" s="3">
        <f>Sheet9!BK212</f>
        <v>0</v>
      </c>
      <c r="BQ212" s="3">
        <f>Sheet9!BL212</f>
        <v>0</v>
      </c>
      <c r="BR212" s="3">
        <f>Sheet9!BM212</f>
        <v>0</v>
      </c>
      <c r="BS212" s="3">
        <f>Sheet9!BN212</f>
        <v>0</v>
      </c>
      <c r="BT212" s="3">
        <f>Sheet9!BO212</f>
        <v>0</v>
      </c>
      <c r="BU212" s="3">
        <f>Sheet9!BP212</f>
        <v>0</v>
      </c>
      <c r="BV212" s="3">
        <f>Sheet9!BQ212</f>
        <v>0</v>
      </c>
      <c r="BW212" s="3">
        <f>Sheet9!BR212</f>
        <v>0</v>
      </c>
      <c r="BX212" s="3">
        <f>Sheet9!BS212</f>
        <v>0</v>
      </c>
      <c r="BY212" s="3">
        <f>Sheet9!BT212</f>
        <v>0</v>
      </c>
      <c r="BZ212" s="3">
        <f>Sheet9!BU212</f>
        <v>0</v>
      </c>
      <c r="CA212" s="3" t="s">
        <v>1671</v>
      </c>
      <c r="CB212" s="3" t="str">
        <f>Table4[[#This Row],[ID]]</f>
        <v>{F87432FF-6473-40E1-8163-D3C4B9842A2A}</v>
      </c>
      <c r="CC212" s="3" t="str">
        <f>_xlfn.XLOOKUP(Table4[[#This Row],[idElementDefinition]],Table5[idElementDefinition],Table5[idElementValue],"",0)</f>
        <v>{975DBD48-6116-48CF-84D2-7C3F1D9BC9ED}</v>
      </c>
    </row>
    <row r="213" spans="1:81" hidden="1" x14ac:dyDescent="0.25">
      <c r="A213" s="3">
        <f>_xlfn.NUMBERVALUE(Table4[[#This Row],[Title]])</f>
        <v>212</v>
      </c>
      <c r="B213" t="s">
        <v>658</v>
      </c>
      <c r="C213" t="s">
        <v>191</v>
      </c>
      <c r="D213" t="s">
        <v>1464</v>
      </c>
      <c r="E213" t="s">
        <v>1522</v>
      </c>
      <c r="F213" t="s">
        <v>1419</v>
      </c>
      <c r="I213" t="s">
        <v>209</v>
      </c>
      <c r="J213" t="s">
        <v>659</v>
      </c>
      <c r="K213">
        <v>2</v>
      </c>
      <c r="L213">
        <v>50</v>
      </c>
      <c r="M213" t="s">
        <v>262</v>
      </c>
      <c r="N213">
        <v>1800</v>
      </c>
      <c r="O213">
        <v>6020</v>
      </c>
      <c r="P213">
        <v>1</v>
      </c>
      <c r="R213">
        <v>0</v>
      </c>
      <c r="U213" t="s">
        <v>598</v>
      </c>
      <c r="V213" t="s">
        <v>601</v>
      </c>
      <c r="Z213" t="s">
        <v>981</v>
      </c>
      <c r="AD213">
        <v>0</v>
      </c>
      <c r="AE213">
        <v>0</v>
      </c>
      <c r="AF213" t="str">
        <f>_xlfn.XLOOKUP(Table4[[#This Row],[idCategory1]],Table1[ID],Table1[Titel],"",0)</f>
        <v>Personal</v>
      </c>
      <c r="AG213" t="str">
        <f>_xlfn.XLOOKUP(Table4[[#This Row],[idCategory2]],Table1[ID],Table1[Titel],"",0)</f>
        <v>Vorbehandlung</v>
      </c>
      <c r="AH213" t="str">
        <f>_xlfn.XLOOKUP(Table4[[#This Row],[idCategory3]],Table1[ID],Table1[Titel],"",0)</f>
        <v>Gehalt</v>
      </c>
      <c r="AI213" t="str">
        <f>_xlfn.XLOOKUP(Table4[[#This Row],[idCategory4]],Table1[ID],Table1[Titel],"",0)</f>
        <v/>
      </c>
      <c r="AJ213" t="str">
        <f>_xlfn.XLOOKUP(Table4[[#This Row],[idCategory5]],Table1[ID],Table1[Titel],"",0)</f>
        <v/>
      </c>
      <c r="AK213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Personal,Vorbehandlung,Gehalt</v>
      </c>
      <c r="AL213" s="3">
        <f>Sheet9!AG213</f>
        <v>0</v>
      </c>
      <c r="AM213" s="3">
        <f>Sheet9!AH213</f>
        <v>0</v>
      </c>
      <c r="AN213" s="3">
        <f>Sheet9!AI213</f>
        <v>0</v>
      </c>
      <c r="AO213" s="3">
        <f>Sheet9!AJ213</f>
        <v>0</v>
      </c>
      <c r="AP213" s="3">
        <f>Sheet9!AK213</f>
        <v>0</v>
      </c>
      <c r="AQ213" s="3">
        <f>Sheet9!AL213</f>
        <v>0</v>
      </c>
      <c r="AR213" s="3">
        <f>Sheet9!AM213</f>
        <v>0</v>
      </c>
      <c r="AS213" s="3">
        <f>Sheet9!AN213</f>
        <v>0</v>
      </c>
      <c r="AT213" s="3">
        <f>Sheet9!AO213</f>
        <v>0</v>
      </c>
      <c r="AU213" s="3">
        <f>Sheet9!AP213</f>
        <v>0</v>
      </c>
      <c r="AV213" s="3">
        <f>Sheet9!AQ213</f>
        <v>0</v>
      </c>
      <c r="AW213" s="3">
        <f>Sheet9!AR213</f>
        <v>0</v>
      </c>
      <c r="AX213" s="3">
        <f>Sheet9!AS213</f>
        <v>0</v>
      </c>
      <c r="AY213" s="3">
        <f>Sheet9!AT213</f>
        <v>0</v>
      </c>
      <c r="AZ213" s="3">
        <f>Sheet9!AU213</f>
        <v>0</v>
      </c>
      <c r="BA213" s="3">
        <f>Sheet9!AV213</f>
        <v>0</v>
      </c>
      <c r="BB213" s="3">
        <f>Sheet9!AW213</f>
        <v>0</v>
      </c>
      <c r="BC213" s="3">
        <f>Sheet9!AX213</f>
        <v>0</v>
      </c>
      <c r="BD213" s="3">
        <f>Sheet9!AY213</f>
        <v>0</v>
      </c>
      <c r="BE213" s="3">
        <f>Sheet9!AZ213</f>
        <v>0</v>
      </c>
      <c r="BF213" s="3">
        <f>Sheet9!BA213</f>
        <v>0</v>
      </c>
      <c r="BG213" s="3">
        <f>Sheet9!BB213</f>
        <v>0</v>
      </c>
      <c r="BH213" s="3">
        <f>Sheet9!BC213</f>
        <v>0</v>
      </c>
      <c r="BI213" s="3">
        <f>Sheet9!BD213</f>
        <v>0</v>
      </c>
      <c r="BJ213" s="3">
        <f>Sheet9!BE213</f>
        <v>0</v>
      </c>
      <c r="BK213" s="3">
        <f>Sheet9!BF213</f>
        <v>0</v>
      </c>
      <c r="BL213" s="3">
        <f>Sheet9!BG213</f>
        <v>0</v>
      </c>
      <c r="BM213" s="3">
        <f>Sheet9!BH213</f>
        <v>0</v>
      </c>
      <c r="BN213" s="3">
        <f>Sheet9!BI213</f>
        <v>0</v>
      </c>
      <c r="BO213" s="3">
        <f>Sheet9!BJ213</f>
        <v>0</v>
      </c>
      <c r="BP213" s="3">
        <f>Sheet9!BK213</f>
        <v>0</v>
      </c>
      <c r="BQ213" s="3">
        <f>Sheet9!BL213</f>
        <v>0</v>
      </c>
      <c r="BR213" s="3">
        <f>Sheet9!BM213</f>
        <v>0</v>
      </c>
      <c r="BS213" s="3">
        <f>Sheet9!BN213</f>
        <v>0</v>
      </c>
      <c r="BT213" s="3">
        <f>Sheet9!BO213</f>
        <v>0</v>
      </c>
      <c r="BU213" s="3">
        <f>Sheet9!BP213</f>
        <v>0</v>
      </c>
      <c r="BV213" s="3">
        <f>Sheet9!BQ213</f>
        <v>0</v>
      </c>
      <c r="BW213" s="3">
        <f>Sheet9!BR213</f>
        <v>0</v>
      </c>
      <c r="BX213" s="3">
        <f>Sheet9!BS213</f>
        <v>0</v>
      </c>
      <c r="BY213" s="3">
        <f>Sheet9!BT213</f>
        <v>0</v>
      </c>
      <c r="BZ213" s="3">
        <f>Sheet9!BU213</f>
        <v>0</v>
      </c>
      <c r="CA213" s="3" t="s">
        <v>1671</v>
      </c>
      <c r="CB213" s="3" t="str">
        <f>Table4[[#This Row],[ID]]</f>
        <v>{6FBD71C1-48E2-4F69-930B-17C95DEE7F3B}</v>
      </c>
      <c r="CC213" s="3" t="str">
        <f>_xlfn.XLOOKUP(Table4[[#This Row],[idElementDefinition]],Table5[idElementDefinition],Table5[idElementValue],"",0)</f>
        <v/>
      </c>
    </row>
    <row r="214" spans="1:81" hidden="1" x14ac:dyDescent="0.25">
      <c r="A214" s="3">
        <f>_xlfn.NUMBERVALUE(Table4[[#This Row],[Title]])</f>
        <v>213</v>
      </c>
      <c r="B214" t="s">
        <v>890</v>
      </c>
      <c r="C214" t="s">
        <v>191</v>
      </c>
      <c r="D214" t="s">
        <v>1464</v>
      </c>
      <c r="E214" t="s">
        <v>1522</v>
      </c>
      <c r="F214" t="s">
        <v>1496</v>
      </c>
      <c r="I214" t="s">
        <v>209</v>
      </c>
      <c r="J214" t="s">
        <v>891</v>
      </c>
      <c r="K214">
        <v>2</v>
      </c>
      <c r="L214">
        <v>50</v>
      </c>
      <c r="M214" t="s">
        <v>292</v>
      </c>
      <c r="N214">
        <v>1800</v>
      </c>
      <c r="O214">
        <v>6110</v>
      </c>
      <c r="P214">
        <v>1</v>
      </c>
      <c r="R214">
        <v>0</v>
      </c>
      <c r="U214" t="s">
        <v>598</v>
      </c>
      <c r="V214" t="s">
        <v>601</v>
      </c>
      <c r="W214" t="s">
        <v>690</v>
      </c>
      <c r="Z214" t="s">
        <v>981</v>
      </c>
      <c r="AD214">
        <v>0</v>
      </c>
      <c r="AE214">
        <v>0</v>
      </c>
      <c r="AF214" t="str">
        <f>_xlfn.XLOOKUP(Table4[[#This Row],[idCategory1]],Table1[ID],Table1[Titel],"",0)</f>
        <v>Personal</v>
      </c>
      <c r="AG214" t="str">
        <f>_xlfn.XLOOKUP(Table4[[#This Row],[idCategory2]],Table1[ID],Table1[Titel],"",0)</f>
        <v>Vorbehandlung</v>
      </c>
      <c r="AH214" t="str">
        <f>_xlfn.XLOOKUP(Table4[[#This Row],[idCategory3]],Table1[ID],Table1[Titel],"",0)</f>
        <v>Soziale Abgaben</v>
      </c>
      <c r="AI214" t="str">
        <f>_xlfn.XLOOKUP(Table4[[#This Row],[idCategory4]],Table1[ID],Table1[Titel],"",0)</f>
        <v/>
      </c>
      <c r="AJ214" t="str">
        <f>_xlfn.XLOOKUP(Table4[[#This Row],[idCategory5]],Table1[ID],Table1[Titel],"",0)</f>
        <v/>
      </c>
      <c r="AK214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Personal,Vorbehandlung,Soziale Abgaben</v>
      </c>
      <c r="AL214" s="3">
        <f>Sheet9!AG214</f>
        <v>0</v>
      </c>
      <c r="AM214" s="3">
        <f>Sheet9!AH214</f>
        <v>0</v>
      </c>
      <c r="AN214" s="3">
        <f>Sheet9!AI214</f>
        <v>0</v>
      </c>
      <c r="AO214" s="3">
        <f>Sheet9!AJ214</f>
        <v>0</v>
      </c>
      <c r="AP214" s="3">
        <f>Sheet9!AK214</f>
        <v>0</v>
      </c>
      <c r="AQ214" s="3">
        <f>Sheet9!AL214</f>
        <v>0</v>
      </c>
      <c r="AR214" s="3">
        <f>Sheet9!AM214</f>
        <v>0</v>
      </c>
      <c r="AS214" s="3">
        <f>Sheet9!AN214</f>
        <v>0</v>
      </c>
      <c r="AT214" s="3">
        <f>Sheet9!AO214</f>
        <v>0</v>
      </c>
      <c r="AU214" s="3">
        <f>Sheet9!AP214</f>
        <v>0</v>
      </c>
      <c r="AV214" s="3">
        <f>Sheet9!AQ214</f>
        <v>0</v>
      </c>
      <c r="AW214" s="3">
        <f>Sheet9!AR214</f>
        <v>0</v>
      </c>
      <c r="AX214" s="3">
        <f>Sheet9!AS214</f>
        <v>0</v>
      </c>
      <c r="AY214" s="3">
        <f>Sheet9!AT214</f>
        <v>0</v>
      </c>
      <c r="AZ214" s="3">
        <f>Sheet9!AU214</f>
        <v>0</v>
      </c>
      <c r="BA214" s="3">
        <f>Sheet9!AV214</f>
        <v>0</v>
      </c>
      <c r="BB214" s="3">
        <f>Sheet9!AW214</f>
        <v>0</v>
      </c>
      <c r="BC214" s="3">
        <f>Sheet9!AX214</f>
        <v>0</v>
      </c>
      <c r="BD214" s="3">
        <f>Sheet9!AY214</f>
        <v>0</v>
      </c>
      <c r="BE214" s="3">
        <f>Sheet9!AZ214</f>
        <v>0</v>
      </c>
      <c r="BF214" s="3">
        <f>Sheet9!BA214</f>
        <v>0</v>
      </c>
      <c r="BG214" s="3">
        <f>Sheet9!BB214</f>
        <v>0</v>
      </c>
      <c r="BH214" s="3">
        <f>Sheet9!BC214</f>
        <v>0</v>
      </c>
      <c r="BI214" s="3">
        <f>Sheet9!BD214</f>
        <v>0</v>
      </c>
      <c r="BJ214" s="3">
        <f>Sheet9!BE214</f>
        <v>0</v>
      </c>
      <c r="BK214" s="3">
        <f>Sheet9!BF214</f>
        <v>0</v>
      </c>
      <c r="BL214" s="3">
        <f>Sheet9!BG214</f>
        <v>0</v>
      </c>
      <c r="BM214" s="3">
        <f>Sheet9!BH214</f>
        <v>0</v>
      </c>
      <c r="BN214" s="3">
        <f>Sheet9!BI214</f>
        <v>0</v>
      </c>
      <c r="BO214" s="3">
        <f>Sheet9!BJ214</f>
        <v>0</v>
      </c>
      <c r="BP214" s="3">
        <f>Sheet9!BK214</f>
        <v>0</v>
      </c>
      <c r="BQ214" s="3">
        <f>Sheet9!BL214</f>
        <v>0</v>
      </c>
      <c r="BR214" s="3">
        <f>Sheet9!BM214</f>
        <v>0</v>
      </c>
      <c r="BS214" s="3">
        <f>Sheet9!BN214</f>
        <v>0</v>
      </c>
      <c r="BT214" s="3">
        <f>Sheet9!BO214</f>
        <v>0</v>
      </c>
      <c r="BU214" s="3">
        <f>Sheet9!BP214</f>
        <v>0</v>
      </c>
      <c r="BV214" s="3">
        <f>Sheet9!BQ214</f>
        <v>0</v>
      </c>
      <c r="BW214" s="3">
        <f>Sheet9!BR214</f>
        <v>0</v>
      </c>
      <c r="BX214" s="3">
        <f>Sheet9!BS214</f>
        <v>0</v>
      </c>
      <c r="BY214" s="3">
        <f>Sheet9!BT214</f>
        <v>0</v>
      </c>
      <c r="BZ214" s="3">
        <f>Sheet9!BU214</f>
        <v>0</v>
      </c>
      <c r="CA214" s="3" t="s">
        <v>1671</v>
      </c>
      <c r="CB214" s="3" t="str">
        <f>Table4[[#This Row],[ID]]</f>
        <v>{8F7678AD-F309-4584-AD6A-525FF55A1A28}</v>
      </c>
      <c r="CC214" s="3" t="str">
        <f>_xlfn.XLOOKUP(Table4[[#This Row],[idElementDefinition]],Table5[idElementDefinition],Table5[idElementValue],"",0)</f>
        <v/>
      </c>
    </row>
    <row r="215" spans="1:81" hidden="1" x14ac:dyDescent="0.25">
      <c r="A215" s="3">
        <f>_xlfn.NUMBERVALUE(Table4[[#This Row],[Title]])</f>
        <v>214</v>
      </c>
      <c r="B215" t="s">
        <v>601</v>
      </c>
      <c r="C215" t="s">
        <v>191</v>
      </c>
      <c r="D215" t="s">
        <v>1464</v>
      </c>
      <c r="E215" t="s">
        <v>1522</v>
      </c>
      <c r="F215" t="s">
        <v>1519</v>
      </c>
      <c r="I215" t="s">
        <v>220</v>
      </c>
      <c r="J215" t="s">
        <v>602</v>
      </c>
      <c r="K215">
        <v>2</v>
      </c>
      <c r="L215">
        <v>50</v>
      </c>
      <c r="M215" t="s">
        <v>392</v>
      </c>
      <c r="N215">
        <v>1800</v>
      </c>
      <c r="O215">
        <v>6020</v>
      </c>
      <c r="P215">
        <v>1</v>
      </c>
      <c r="R215">
        <v>0</v>
      </c>
      <c r="U215" t="s">
        <v>1229</v>
      </c>
      <c r="V215" t="s">
        <v>663</v>
      </c>
      <c r="W215" t="s">
        <v>1183</v>
      </c>
      <c r="X215" t="s">
        <v>1019</v>
      </c>
      <c r="Y215" t="s">
        <v>754</v>
      </c>
      <c r="Z215" t="s">
        <v>981</v>
      </c>
      <c r="AD215">
        <v>0</v>
      </c>
      <c r="AE215">
        <v>0</v>
      </c>
      <c r="AF215" t="str">
        <f>_xlfn.XLOOKUP(Table4[[#This Row],[idCategory1]],Table1[ID],Table1[Titel],"",0)</f>
        <v>Personal</v>
      </c>
      <c r="AG215" t="str">
        <f>_xlfn.XLOOKUP(Table4[[#This Row],[idCategory2]],Table1[ID],Table1[Titel],"",0)</f>
        <v>Vorbehandlung</v>
      </c>
      <c r="AH215" t="str">
        <f>_xlfn.XLOOKUP(Table4[[#This Row],[idCategory3]],Table1[ID],Table1[Titel],"",0)</f>
        <v>Vollzeitkräfte</v>
      </c>
      <c r="AI215" t="str">
        <f>_xlfn.XLOOKUP(Table4[[#This Row],[idCategory4]],Table1[ID],Table1[Titel],"",0)</f>
        <v/>
      </c>
      <c r="AJ215" t="str">
        <f>_xlfn.XLOOKUP(Table4[[#This Row],[idCategory5]],Table1[ID],Table1[Titel],"",0)</f>
        <v/>
      </c>
      <c r="AK215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Personal,Vorbehandlung,Vollzeitkräfte</v>
      </c>
      <c r="AL215" s="3">
        <f>Sheet9!AG215</f>
        <v>0</v>
      </c>
      <c r="AM215" s="3">
        <f>Sheet9!AH215</f>
        <v>0</v>
      </c>
      <c r="AN215" s="3">
        <f>Sheet9!AI215</f>
        <v>0</v>
      </c>
      <c r="AO215" s="3">
        <f>Sheet9!AJ215</f>
        <v>0</v>
      </c>
      <c r="AP215" s="3">
        <f>Sheet9!AK215</f>
        <v>0</v>
      </c>
      <c r="AQ215" s="3">
        <f>Sheet9!AL215</f>
        <v>0</v>
      </c>
      <c r="AR215" s="3">
        <f>Sheet9!AM215</f>
        <v>0</v>
      </c>
      <c r="AS215" s="3">
        <f>Sheet9!AN215</f>
        <v>0</v>
      </c>
      <c r="AT215" s="3">
        <f>Sheet9!AO215</f>
        <v>0</v>
      </c>
      <c r="AU215" s="3">
        <f>Sheet9!AP215</f>
        <v>0</v>
      </c>
      <c r="AV215" s="3">
        <f>Sheet9!AQ215</f>
        <v>0</v>
      </c>
      <c r="AW215" s="3">
        <f>Sheet9!AR215</f>
        <v>0</v>
      </c>
      <c r="AX215" s="3">
        <f>Sheet9!AS215</f>
        <v>0</v>
      </c>
      <c r="AY215" s="3">
        <f>Sheet9!AT215</f>
        <v>0</v>
      </c>
      <c r="AZ215" s="3">
        <f>Sheet9!AU215</f>
        <v>0</v>
      </c>
      <c r="BA215" s="3">
        <f>Sheet9!AV215</f>
        <v>0</v>
      </c>
      <c r="BB215" s="3">
        <f>Sheet9!AW215</f>
        <v>0</v>
      </c>
      <c r="BC215" s="3">
        <f>Sheet9!AX215</f>
        <v>0</v>
      </c>
      <c r="BD215" s="3">
        <f>Sheet9!AY215</f>
        <v>0</v>
      </c>
      <c r="BE215" s="3">
        <f>Sheet9!AZ215</f>
        <v>0</v>
      </c>
      <c r="BF215" s="3">
        <f>Sheet9!BA215</f>
        <v>0</v>
      </c>
      <c r="BG215" s="3">
        <f>Sheet9!BB215</f>
        <v>0</v>
      </c>
      <c r="BH215" s="3">
        <f>Sheet9!BC215</f>
        <v>0</v>
      </c>
      <c r="BI215" s="3">
        <f>Sheet9!BD215</f>
        <v>0</v>
      </c>
      <c r="BJ215" s="3">
        <f>Sheet9!BE215</f>
        <v>0</v>
      </c>
      <c r="BK215" s="3">
        <f>Sheet9!BF215</f>
        <v>0</v>
      </c>
      <c r="BL215" s="3">
        <f>Sheet9!BG215</f>
        <v>0</v>
      </c>
      <c r="BM215" s="3">
        <f>Sheet9!BH215</f>
        <v>0</v>
      </c>
      <c r="BN215" s="3">
        <f>Sheet9!BI215</f>
        <v>0</v>
      </c>
      <c r="BO215" s="3">
        <f>Sheet9!BJ215</f>
        <v>0</v>
      </c>
      <c r="BP215" s="3">
        <f>Sheet9!BK215</f>
        <v>0</v>
      </c>
      <c r="BQ215" s="3">
        <f>Sheet9!BL215</f>
        <v>0</v>
      </c>
      <c r="BR215" s="3">
        <f>Sheet9!BM215</f>
        <v>0</v>
      </c>
      <c r="BS215" s="3">
        <f>Sheet9!BN215</f>
        <v>0</v>
      </c>
      <c r="BT215" s="3">
        <f>Sheet9!BO215</f>
        <v>0</v>
      </c>
      <c r="BU215" s="3">
        <f>Sheet9!BP215</f>
        <v>0</v>
      </c>
      <c r="BV215" s="3">
        <f>Sheet9!BQ215</f>
        <v>0</v>
      </c>
      <c r="BW215" s="3">
        <f>Sheet9!BR215</f>
        <v>0</v>
      </c>
      <c r="BX215" s="3">
        <f>Sheet9!BS215</f>
        <v>0</v>
      </c>
      <c r="BY215" s="3">
        <f>Sheet9!BT215</f>
        <v>0</v>
      </c>
      <c r="BZ215" s="3">
        <f>Sheet9!BU215</f>
        <v>0</v>
      </c>
      <c r="CA215" s="3" t="s">
        <v>1671</v>
      </c>
      <c r="CB215" s="3" t="str">
        <f>Table4[[#This Row],[ID]]</f>
        <v>{88CC0CBF-EACE-40D8-B471-0ADAE97CDD7E}</v>
      </c>
      <c r="CC215" s="3" t="str">
        <f>_xlfn.XLOOKUP(Table4[[#This Row],[idElementDefinition]],Table5[idElementDefinition],Table5[idElementValue],"",0)</f>
        <v/>
      </c>
    </row>
    <row r="216" spans="1:81" hidden="1" x14ac:dyDescent="0.25">
      <c r="A216" s="3">
        <f>_xlfn.NUMBERVALUE(Table4[[#This Row],[Title]])</f>
        <v>215</v>
      </c>
      <c r="B216" s="3" t="s">
        <v>1142</v>
      </c>
      <c r="C216" t="s">
        <v>191</v>
      </c>
      <c r="D216" t="s">
        <v>1464</v>
      </c>
      <c r="E216" t="s">
        <v>1526</v>
      </c>
      <c r="F216" t="s">
        <v>1405</v>
      </c>
      <c r="I216" t="s">
        <v>210</v>
      </c>
      <c r="J216" t="s">
        <v>1143</v>
      </c>
      <c r="K216">
        <v>2</v>
      </c>
      <c r="L216">
        <v>50</v>
      </c>
      <c r="M216" t="s">
        <v>312</v>
      </c>
      <c r="N216">
        <v>3300</v>
      </c>
      <c r="O216">
        <v>6303</v>
      </c>
      <c r="P216">
        <v>1</v>
      </c>
      <c r="R216">
        <v>0</v>
      </c>
      <c r="U216" s="3" t="s">
        <v>680</v>
      </c>
      <c r="W216" t="s">
        <v>1183</v>
      </c>
      <c r="X216" t="s">
        <v>1019</v>
      </c>
      <c r="Y216" t="s">
        <v>754</v>
      </c>
      <c r="Z216" t="s">
        <v>981</v>
      </c>
      <c r="AD216">
        <v>0</v>
      </c>
      <c r="AE216">
        <v>0</v>
      </c>
      <c r="AF216" s="3" t="str">
        <f>_xlfn.XLOOKUP(Table4[[#This Row],[idCategory1]],Table1[ID],Table1[Titel],"",0)</f>
        <v>Personal</v>
      </c>
      <c r="AG216" s="3" t="str">
        <f>_xlfn.XLOOKUP(Table4[[#This Row],[idCategory2]],Table1[ID],Table1[Titel],"",0)</f>
        <v>Werksschutz</v>
      </c>
      <c r="AH216" s="3" t="str">
        <f>_xlfn.XLOOKUP(Table4[[#This Row],[idCategory3]],Table1[ID],Table1[Titel],"",0)</f>
        <v>Einsatzstunden</v>
      </c>
      <c r="AI216" s="3" t="str">
        <f>_xlfn.XLOOKUP(Table4[[#This Row],[idCategory4]],Table1[ID],Table1[Titel],"",0)</f>
        <v/>
      </c>
      <c r="AJ216" s="3" t="str">
        <f>_xlfn.XLOOKUP(Table4[[#This Row],[idCategory5]],Table1[ID],Table1[Titel],"",0)</f>
        <v/>
      </c>
      <c r="AK216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Personal,Werksschutz,Einsatzstunden</v>
      </c>
      <c r="AL216" s="3">
        <f>Sheet9!AG216</f>
        <v>0</v>
      </c>
      <c r="AM216" s="3">
        <f>Sheet9!AH216</f>
        <v>0</v>
      </c>
      <c r="AN216" s="3">
        <f>Sheet9!AI216</f>
        <v>0</v>
      </c>
      <c r="AO216" s="3">
        <f>Sheet9!AJ216</f>
        <v>0</v>
      </c>
      <c r="AP216" s="3">
        <f>Sheet9!AK216</f>
        <v>0</v>
      </c>
      <c r="AQ216" s="3">
        <f>Sheet9!AL216</f>
        <v>0</v>
      </c>
      <c r="AR216" s="3">
        <f>Sheet9!AM216</f>
        <v>0</v>
      </c>
      <c r="AS216" s="3">
        <f>Sheet9!AN216</f>
        <v>0</v>
      </c>
      <c r="AT216" s="3">
        <f>Sheet9!AO216</f>
        <v>0</v>
      </c>
      <c r="AU216" s="3">
        <f>Sheet9!AP216</f>
        <v>0</v>
      </c>
      <c r="AV216" s="3">
        <f>Sheet9!AQ216</f>
        <v>0</v>
      </c>
      <c r="AW216" s="3">
        <f>Sheet9!AR216</f>
        <v>0</v>
      </c>
      <c r="AX216" s="3">
        <f>Sheet9!AS216</f>
        <v>0</v>
      </c>
      <c r="AY216" s="3">
        <f>Sheet9!AT216</f>
        <v>0</v>
      </c>
      <c r="AZ216" s="3">
        <f>Sheet9!AU216</f>
        <v>0</v>
      </c>
      <c r="BA216" s="3">
        <f>Sheet9!AV216</f>
        <v>0</v>
      </c>
      <c r="BB216" s="3">
        <f>Sheet9!AW216</f>
        <v>0</v>
      </c>
      <c r="BC216" s="3">
        <f>Sheet9!AX216</f>
        <v>0</v>
      </c>
      <c r="BD216" s="3">
        <f>Sheet9!AY216</f>
        <v>0</v>
      </c>
      <c r="BE216" s="3">
        <f>Sheet9!AZ216</f>
        <v>0</v>
      </c>
      <c r="BF216" s="3">
        <f>Sheet9!BA216</f>
        <v>0</v>
      </c>
      <c r="BG216" s="3">
        <f>Sheet9!BB216</f>
        <v>0</v>
      </c>
      <c r="BH216" s="3">
        <f>Sheet9!BC216</f>
        <v>0</v>
      </c>
      <c r="BI216" s="3">
        <f>Sheet9!BD216</f>
        <v>0</v>
      </c>
      <c r="BJ216" s="3">
        <f>Sheet9!BE216</f>
        <v>0</v>
      </c>
      <c r="BK216" s="3">
        <f>Sheet9!BF216</f>
        <v>0</v>
      </c>
      <c r="BL216" s="3">
        <f>Sheet9!BG216</f>
        <v>0</v>
      </c>
      <c r="BM216" s="3">
        <f>Sheet9!BH216</f>
        <v>0</v>
      </c>
      <c r="BN216" s="3">
        <f>Sheet9!BI216</f>
        <v>0</v>
      </c>
      <c r="BO216" s="3">
        <f>Sheet9!BJ216</f>
        <v>0</v>
      </c>
      <c r="BP216" s="3">
        <f>Sheet9!BK216</f>
        <v>0</v>
      </c>
      <c r="BQ216" s="3">
        <f>Sheet9!BL216</f>
        <v>0</v>
      </c>
      <c r="BR216" s="3">
        <f>Sheet9!BM216</f>
        <v>0</v>
      </c>
      <c r="BS216" s="3">
        <f>Sheet9!BN216</f>
        <v>0</v>
      </c>
      <c r="BT216" s="3">
        <f>Sheet9!BO216</f>
        <v>0</v>
      </c>
      <c r="BU216" s="3">
        <f>Sheet9!BP216</f>
        <v>0</v>
      </c>
      <c r="BV216" s="3">
        <f>Sheet9!BQ216</f>
        <v>0</v>
      </c>
      <c r="BW216" s="3">
        <f>Sheet9!BR216</f>
        <v>0</v>
      </c>
      <c r="BX216" s="3">
        <f>Sheet9!BS216</f>
        <v>0</v>
      </c>
      <c r="BY216" s="3">
        <f>Sheet9!BT216</f>
        <v>0</v>
      </c>
      <c r="BZ216" s="3">
        <f>Sheet9!BU216</f>
        <v>0</v>
      </c>
      <c r="CA216" s="3" t="s">
        <v>1671</v>
      </c>
      <c r="CB216" s="3" t="str">
        <f>Table4[[#This Row],[ID]]</f>
        <v>{1C9E9CC2-1D72-4D2D-A713-B212F64470E7}</v>
      </c>
      <c r="CC216" s="3" t="str">
        <f>_xlfn.XLOOKUP(Table4[[#This Row],[idElementDefinition]],Table5[idElementDefinition],Table5[idElementValue],"",0)</f>
        <v/>
      </c>
    </row>
    <row r="217" spans="1:81" hidden="1" x14ac:dyDescent="0.25">
      <c r="A217" s="3">
        <f>_xlfn.NUMBERVALUE(Table4[[#This Row],[Title]])</f>
        <v>216</v>
      </c>
      <c r="B217" t="s">
        <v>595</v>
      </c>
      <c r="C217" t="s">
        <v>191</v>
      </c>
      <c r="D217" t="s">
        <v>1464</v>
      </c>
      <c r="E217" t="s">
        <v>1526</v>
      </c>
      <c r="I217" t="s">
        <v>209</v>
      </c>
      <c r="J217" t="s">
        <v>596</v>
      </c>
      <c r="K217">
        <v>2</v>
      </c>
      <c r="L217">
        <v>50</v>
      </c>
      <c r="M217" t="s">
        <v>262</v>
      </c>
      <c r="N217">
        <v>3300</v>
      </c>
      <c r="O217">
        <v>6303</v>
      </c>
      <c r="P217">
        <v>1</v>
      </c>
      <c r="R217">
        <v>0</v>
      </c>
      <c r="U217" t="s">
        <v>719</v>
      </c>
      <c r="V217" t="s">
        <v>1142</v>
      </c>
      <c r="Z217" t="s">
        <v>981</v>
      </c>
      <c r="AD217">
        <v>0</v>
      </c>
      <c r="AE217">
        <v>0</v>
      </c>
      <c r="AF217" t="str">
        <f>_xlfn.XLOOKUP(Table4[[#This Row],[idCategory1]],Table1[ID],Table1[Titel],"",0)</f>
        <v>Personal</v>
      </c>
      <c r="AG217" t="str">
        <f>_xlfn.XLOOKUP(Table4[[#This Row],[idCategory2]],Table1[ID],Table1[Titel],"",0)</f>
        <v>Werksschutz</v>
      </c>
      <c r="AH217" t="str">
        <f>_xlfn.XLOOKUP(Table4[[#This Row],[idCategory3]],Table1[ID],Table1[Titel],"",0)</f>
        <v/>
      </c>
      <c r="AI217" t="str">
        <f>_xlfn.XLOOKUP(Table4[[#This Row],[idCategory4]],Table1[ID],Table1[Titel],"",0)</f>
        <v/>
      </c>
      <c r="AJ217" t="str">
        <f>_xlfn.XLOOKUP(Table4[[#This Row],[idCategory5]],Table1[ID],Table1[Titel],"",0)</f>
        <v/>
      </c>
      <c r="AK217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Personal,Werksschutz</v>
      </c>
      <c r="AL217" s="3">
        <f>Sheet9!AG217</f>
        <v>0</v>
      </c>
      <c r="AM217" s="3">
        <f>Sheet9!AH217</f>
        <v>0</v>
      </c>
      <c r="AN217" s="3">
        <f>Sheet9!AI217</f>
        <v>0</v>
      </c>
      <c r="AO217" s="3">
        <f>Sheet9!AJ217</f>
        <v>0</v>
      </c>
      <c r="AP217" s="3">
        <f>Sheet9!AK217</f>
        <v>0</v>
      </c>
      <c r="AQ217" s="3">
        <f>Sheet9!AL217</f>
        <v>0</v>
      </c>
      <c r="AR217" s="3">
        <f>Sheet9!AM217</f>
        <v>0</v>
      </c>
      <c r="AS217" s="3">
        <f>Sheet9!AN217</f>
        <v>0</v>
      </c>
      <c r="AT217" s="3">
        <f>Sheet9!AO217</f>
        <v>0</v>
      </c>
      <c r="AU217" s="3">
        <f>Sheet9!AP217</f>
        <v>0</v>
      </c>
      <c r="AV217" s="3">
        <f>Sheet9!AQ217</f>
        <v>0</v>
      </c>
      <c r="AW217" s="3">
        <f>Sheet9!AR217</f>
        <v>0</v>
      </c>
      <c r="AX217" s="3">
        <f>Sheet9!AS217</f>
        <v>0</v>
      </c>
      <c r="AY217" s="3">
        <f>Sheet9!AT217</f>
        <v>0</v>
      </c>
      <c r="AZ217" s="3">
        <f>Sheet9!AU217</f>
        <v>0</v>
      </c>
      <c r="BA217" s="3">
        <f>Sheet9!AV217</f>
        <v>0</v>
      </c>
      <c r="BB217" s="3">
        <f>Sheet9!AW217</f>
        <v>0</v>
      </c>
      <c r="BC217" s="3">
        <f>Sheet9!AX217</f>
        <v>0</v>
      </c>
      <c r="BD217" s="3">
        <f>Sheet9!AY217</f>
        <v>0</v>
      </c>
      <c r="BE217" s="3">
        <f>Sheet9!AZ217</f>
        <v>0</v>
      </c>
      <c r="BF217" s="3">
        <f>Sheet9!BA217</f>
        <v>0</v>
      </c>
      <c r="BG217" s="3">
        <f>Sheet9!BB217</f>
        <v>0</v>
      </c>
      <c r="BH217" s="3">
        <f>Sheet9!BC217</f>
        <v>0</v>
      </c>
      <c r="BI217" s="3">
        <f>Sheet9!BD217</f>
        <v>0</v>
      </c>
      <c r="BJ217" s="3">
        <f>Sheet9!BE217</f>
        <v>0</v>
      </c>
      <c r="BK217" s="3">
        <f>Sheet9!BF217</f>
        <v>0</v>
      </c>
      <c r="BL217" s="3">
        <f>Sheet9!BG217</f>
        <v>0</v>
      </c>
      <c r="BM217" s="3">
        <f>Sheet9!BH217</f>
        <v>0</v>
      </c>
      <c r="BN217" s="3">
        <f>Sheet9!BI217</f>
        <v>0</v>
      </c>
      <c r="BO217" s="3">
        <f>Sheet9!BJ217</f>
        <v>0</v>
      </c>
      <c r="BP217" s="3">
        <f>Sheet9!BK217</f>
        <v>0</v>
      </c>
      <c r="BQ217" s="3">
        <f>Sheet9!BL217</f>
        <v>0</v>
      </c>
      <c r="BR217" s="3">
        <f>Sheet9!BM217</f>
        <v>0</v>
      </c>
      <c r="BS217" s="3">
        <f>Sheet9!BN217</f>
        <v>0</v>
      </c>
      <c r="BT217" s="3">
        <f>Sheet9!BO217</f>
        <v>0</v>
      </c>
      <c r="BU217" s="3">
        <f>Sheet9!BP217</f>
        <v>0</v>
      </c>
      <c r="BV217" s="3">
        <f>Sheet9!BQ217</f>
        <v>0</v>
      </c>
      <c r="BW217" s="3">
        <f>Sheet9!BR217</f>
        <v>0</v>
      </c>
      <c r="BX217" s="3">
        <f>Sheet9!BS217</f>
        <v>0</v>
      </c>
      <c r="BY217" s="3">
        <f>Sheet9!BT217</f>
        <v>0</v>
      </c>
      <c r="BZ217" s="3">
        <f>Sheet9!BU217</f>
        <v>0</v>
      </c>
      <c r="CA217" s="3" t="s">
        <v>1671</v>
      </c>
      <c r="CB217" s="3" t="str">
        <f>Table4[[#This Row],[ID]]</f>
        <v>{0525E1B3-96D9-4CD9-B10C-0A1D09F6F5A3}</v>
      </c>
      <c r="CC217" s="3" t="str">
        <f>_xlfn.XLOOKUP(Table4[[#This Row],[idElementDefinition]],Table5[idElementDefinition],Table5[idElementValue],"",0)</f>
        <v/>
      </c>
    </row>
    <row r="218" spans="1:81" hidden="1" x14ac:dyDescent="0.25">
      <c r="A218" s="3">
        <f>_xlfn.NUMBERVALUE(Table4[[#This Row],[Title]])</f>
        <v>217</v>
      </c>
      <c r="B218" t="s">
        <v>948</v>
      </c>
      <c r="C218" t="s">
        <v>191</v>
      </c>
      <c r="D218" t="s">
        <v>1464</v>
      </c>
      <c r="E218" t="s">
        <v>1529</v>
      </c>
      <c r="F218" t="s">
        <v>1405</v>
      </c>
      <c r="I218" t="s">
        <v>210</v>
      </c>
      <c r="J218" t="s">
        <v>949</v>
      </c>
      <c r="K218">
        <v>2</v>
      </c>
      <c r="L218">
        <v>50</v>
      </c>
      <c r="M218" t="s">
        <v>312</v>
      </c>
      <c r="N218">
        <v>3300</v>
      </c>
      <c r="O218">
        <v>6303</v>
      </c>
      <c r="P218">
        <v>1</v>
      </c>
      <c r="R218">
        <v>0</v>
      </c>
      <c r="U218" t="s">
        <v>1100</v>
      </c>
      <c r="W218" t="s">
        <v>1183</v>
      </c>
      <c r="X218" t="s">
        <v>1019</v>
      </c>
      <c r="Y218" t="s">
        <v>754</v>
      </c>
      <c r="Z218" t="s">
        <v>981</v>
      </c>
      <c r="AD218">
        <v>0</v>
      </c>
      <c r="AE218">
        <v>0</v>
      </c>
      <c r="AF218" t="str">
        <f>_xlfn.XLOOKUP(Table4[[#This Row],[idCategory1]],Table1[ID],Table1[Titel],"",0)</f>
        <v>Personal</v>
      </c>
      <c r="AG218" t="str">
        <f>_xlfn.XLOOKUP(Table4[[#This Row],[idCategory2]],Table1[ID],Table1[Titel],"",0)</f>
        <v>Zeitarbeit</v>
      </c>
      <c r="AH218" t="str">
        <f>_xlfn.XLOOKUP(Table4[[#This Row],[idCategory3]],Table1[ID],Table1[Titel],"",0)</f>
        <v>Einsatzstunden</v>
      </c>
      <c r="AI218" t="str">
        <f>_xlfn.XLOOKUP(Table4[[#This Row],[idCategory4]],Table1[ID],Table1[Titel],"",0)</f>
        <v/>
      </c>
      <c r="AJ218" t="str">
        <f>_xlfn.XLOOKUP(Table4[[#This Row],[idCategory5]],Table1[ID],Table1[Titel],"",0)</f>
        <v/>
      </c>
      <c r="AK218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Personal,Zeitarbeit,Einsatzstunden</v>
      </c>
      <c r="AL218" s="3">
        <f>Sheet9!AG218</f>
        <v>0</v>
      </c>
      <c r="AM218" s="3">
        <f>Sheet9!AH218</f>
        <v>0</v>
      </c>
      <c r="AN218" s="3">
        <f>Sheet9!AI218</f>
        <v>0</v>
      </c>
      <c r="AO218" s="3">
        <f>Sheet9!AJ218</f>
        <v>0</v>
      </c>
      <c r="AP218" s="3">
        <f>Sheet9!AK218</f>
        <v>0</v>
      </c>
      <c r="AQ218" s="3">
        <f>Sheet9!AL218</f>
        <v>0</v>
      </c>
      <c r="AR218" s="3">
        <f>Sheet9!AM218</f>
        <v>0</v>
      </c>
      <c r="AS218" s="3">
        <f>Sheet9!AN218</f>
        <v>0</v>
      </c>
      <c r="AT218" s="3">
        <f>Sheet9!AO218</f>
        <v>0</v>
      </c>
      <c r="AU218" s="3">
        <f>Sheet9!AP218</f>
        <v>0</v>
      </c>
      <c r="AV218" s="3">
        <f>Sheet9!AQ218</f>
        <v>0</v>
      </c>
      <c r="AW218" s="3">
        <f>Sheet9!AR218</f>
        <v>0</v>
      </c>
      <c r="AX218" s="3">
        <f>Sheet9!AS218</f>
        <v>0</v>
      </c>
      <c r="AY218" s="3">
        <f>Sheet9!AT218</f>
        <v>0</v>
      </c>
      <c r="AZ218" s="3">
        <f>Sheet9!AU218</f>
        <v>0</v>
      </c>
      <c r="BA218" s="3">
        <f>Sheet9!AV218</f>
        <v>0</v>
      </c>
      <c r="BB218" s="3">
        <f>Sheet9!AW218</f>
        <v>0</v>
      </c>
      <c r="BC218" s="3">
        <f>Sheet9!AX218</f>
        <v>0</v>
      </c>
      <c r="BD218" s="3">
        <f>Sheet9!AY218</f>
        <v>0</v>
      </c>
      <c r="BE218" s="3">
        <f>Sheet9!AZ218</f>
        <v>0</v>
      </c>
      <c r="BF218" s="3">
        <f>Sheet9!BA218</f>
        <v>0</v>
      </c>
      <c r="BG218" s="3">
        <f>Sheet9!BB218</f>
        <v>0</v>
      </c>
      <c r="BH218" s="3">
        <f>Sheet9!BC218</f>
        <v>0</v>
      </c>
      <c r="BI218" s="3">
        <f>Sheet9!BD218</f>
        <v>0</v>
      </c>
      <c r="BJ218" s="3">
        <f>Sheet9!BE218</f>
        <v>0</v>
      </c>
      <c r="BK218" s="3">
        <f>Sheet9!BF218</f>
        <v>0</v>
      </c>
      <c r="BL218" s="3">
        <f>Sheet9!BG218</f>
        <v>0</v>
      </c>
      <c r="BM218" s="3">
        <f>Sheet9!BH218</f>
        <v>0</v>
      </c>
      <c r="BN218" s="3">
        <f>Sheet9!BI218</f>
        <v>0</v>
      </c>
      <c r="BO218" s="3">
        <f>Sheet9!BJ218</f>
        <v>0</v>
      </c>
      <c r="BP218" s="3">
        <f>Sheet9!BK218</f>
        <v>0</v>
      </c>
      <c r="BQ218" s="3">
        <f>Sheet9!BL218</f>
        <v>0</v>
      </c>
      <c r="BR218" s="3">
        <f>Sheet9!BM218</f>
        <v>0</v>
      </c>
      <c r="BS218" s="3">
        <f>Sheet9!BN218</f>
        <v>0</v>
      </c>
      <c r="BT218" s="3">
        <f>Sheet9!BO218</f>
        <v>0</v>
      </c>
      <c r="BU218" s="3">
        <f>Sheet9!BP218</f>
        <v>0</v>
      </c>
      <c r="BV218" s="3">
        <f>Sheet9!BQ218</f>
        <v>0</v>
      </c>
      <c r="BW218" s="3">
        <f>Sheet9!BR218</f>
        <v>0</v>
      </c>
      <c r="BX218" s="3">
        <f>Sheet9!BS218</f>
        <v>0</v>
      </c>
      <c r="BY218" s="3">
        <f>Sheet9!BT218</f>
        <v>0</v>
      </c>
      <c r="BZ218" s="3">
        <f>Sheet9!BU218</f>
        <v>0</v>
      </c>
      <c r="CA218" s="3" t="s">
        <v>1671</v>
      </c>
      <c r="CB218" s="3" t="str">
        <f>Table4[[#This Row],[ID]]</f>
        <v>{AD44C714-34BB-43AA-AB54-6B037E9AD491}</v>
      </c>
      <c r="CC218" s="3" t="str">
        <f>_xlfn.XLOOKUP(Table4[[#This Row],[idElementDefinition]],Table5[idElementDefinition],Table5[idElementValue],"",0)</f>
        <v/>
      </c>
    </row>
    <row r="219" spans="1:81" hidden="1" x14ac:dyDescent="0.25">
      <c r="A219" s="3">
        <f>_xlfn.NUMBERVALUE(Table4[[#This Row],[Title]])</f>
        <v>218</v>
      </c>
      <c r="B219" s="3" t="s">
        <v>1194</v>
      </c>
      <c r="C219" t="s">
        <v>191</v>
      </c>
      <c r="D219" t="s">
        <v>1464</v>
      </c>
      <c r="E219" t="s">
        <v>1529</v>
      </c>
      <c r="I219" t="s">
        <v>209</v>
      </c>
      <c r="J219" t="s">
        <v>1195</v>
      </c>
      <c r="K219">
        <v>2</v>
      </c>
      <c r="L219">
        <v>50</v>
      </c>
      <c r="M219" t="s">
        <v>262</v>
      </c>
      <c r="N219">
        <v>3300</v>
      </c>
      <c r="O219">
        <v>6303</v>
      </c>
      <c r="P219">
        <v>1</v>
      </c>
      <c r="R219">
        <v>0</v>
      </c>
      <c r="U219" s="3" t="s">
        <v>665</v>
      </c>
      <c r="V219" t="s">
        <v>948</v>
      </c>
      <c r="Z219" t="s">
        <v>981</v>
      </c>
      <c r="AD219">
        <v>0</v>
      </c>
      <c r="AE219">
        <v>0</v>
      </c>
      <c r="AF219" s="3" t="str">
        <f>_xlfn.XLOOKUP(Table4[[#This Row],[idCategory1]],Table1[ID],Table1[Titel],"",0)</f>
        <v>Personal</v>
      </c>
      <c r="AG219" s="3" t="str">
        <f>_xlfn.XLOOKUP(Table4[[#This Row],[idCategory2]],Table1[ID],Table1[Titel],"",0)</f>
        <v>Zeitarbeit</v>
      </c>
      <c r="AH219" s="3" t="str">
        <f>_xlfn.XLOOKUP(Table4[[#This Row],[idCategory3]],Table1[ID],Table1[Titel],"",0)</f>
        <v/>
      </c>
      <c r="AI219" s="3" t="str">
        <f>_xlfn.XLOOKUP(Table4[[#This Row],[idCategory4]],Table1[ID],Table1[Titel],"",0)</f>
        <v/>
      </c>
      <c r="AJ219" s="3" t="str">
        <f>_xlfn.XLOOKUP(Table4[[#This Row],[idCategory5]],Table1[ID],Table1[Titel],"",0)</f>
        <v/>
      </c>
      <c r="AK219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Personal,Zeitarbeit</v>
      </c>
      <c r="AL219" s="3">
        <f>Sheet9!AG219</f>
        <v>0</v>
      </c>
      <c r="AM219" s="3">
        <f>Sheet9!AH219</f>
        <v>0</v>
      </c>
      <c r="AN219" s="3">
        <f>Sheet9!AI219</f>
        <v>0</v>
      </c>
      <c r="AO219" s="3">
        <f>Sheet9!AJ219</f>
        <v>0</v>
      </c>
      <c r="AP219" s="3">
        <f>Sheet9!AK219</f>
        <v>0</v>
      </c>
      <c r="AQ219" s="3">
        <f>Sheet9!AL219</f>
        <v>0</v>
      </c>
      <c r="AR219" s="3">
        <f>Sheet9!AM219</f>
        <v>0</v>
      </c>
      <c r="AS219" s="3">
        <f>Sheet9!AN219</f>
        <v>0</v>
      </c>
      <c r="AT219" s="3">
        <f>Sheet9!AO219</f>
        <v>0</v>
      </c>
      <c r="AU219" s="3">
        <f>Sheet9!AP219</f>
        <v>0</v>
      </c>
      <c r="AV219" s="3">
        <f>Sheet9!AQ219</f>
        <v>0</v>
      </c>
      <c r="AW219" s="3">
        <f>Sheet9!AR219</f>
        <v>0</v>
      </c>
      <c r="AX219" s="3">
        <f>Sheet9!AS219</f>
        <v>0</v>
      </c>
      <c r="AY219" s="3">
        <f>Sheet9!AT219</f>
        <v>0</v>
      </c>
      <c r="AZ219" s="3">
        <f>Sheet9!AU219</f>
        <v>0</v>
      </c>
      <c r="BA219" s="3">
        <f>Sheet9!AV219</f>
        <v>0</v>
      </c>
      <c r="BB219" s="3">
        <f>Sheet9!AW219</f>
        <v>0</v>
      </c>
      <c r="BC219" s="3">
        <f>Sheet9!AX219</f>
        <v>0</v>
      </c>
      <c r="BD219" s="3">
        <f>Sheet9!AY219</f>
        <v>0</v>
      </c>
      <c r="BE219" s="3">
        <f>Sheet9!AZ219</f>
        <v>0</v>
      </c>
      <c r="BF219" s="3">
        <f>Sheet9!BA219</f>
        <v>0</v>
      </c>
      <c r="BG219" s="3">
        <f>Sheet9!BB219</f>
        <v>0</v>
      </c>
      <c r="BH219" s="3">
        <f>Sheet9!BC219</f>
        <v>0</v>
      </c>
      <c r="BI219" s="3">
        <f>Sheet9!BD219</f>
        <v>0</v>
      </c>
      <c r="BJ219" s="3">
        <f>Sheet9!BE219</f>
        <v>0</v>
      </c>
      <c r="BK219" s="3">
        <f>Sheet9!BF219</f>
        <v>0</v>
      </c>
      <c r="BL219" s="3">
        <f>Sheet9!BG219</f>
        <v>0</v>
      </c>
      <c r="BM219" s="3">
        <f>Sheet9!BH219</f>
        <v>0</v>
      </c>
      <c r="BN219" s="3">
        <f>Sheet9!BI219</f>
        <v>0</v>
      </c>
      <c r="BO219" s="3">
        <f>Sheet9!BJ219</f>
        <v>0</v>
      </c>
      <c r="BP219" s="3">
        <f>Sheet9!BK219</f>
        <v>0</v>
      </c>
      <c r="BQ219" s="3">
        <f>Sheet9!BL219</f>
        <v>0</v>
      </c>
      <c r="BR219" s="3">
        <f>Sheet9!BM219</f>
        <v>0</v>
      </c>
      <c r="BS219" s="3">
        <f>Sheet9!BN219</f>
        <v>0</v>
      </c>
      <c r="BT219" s="3">
        <f>Sheet9!BO219</f>
        <v>0</v>
      </c>
      <c r="BU219" s="3">
        <f>Sheet9!BP219</f>
        <v>0</v>
      </c>
      <c r="BV219" s="3">
        <f>Sheet9!BQ219</f>
        <v>0</v>
      </c>
      <c r="BW219" s="3">
        <f>Sheet9!BR219</f>
        <v>0</v>
      </c>
      <c r="BX219" s="3">
        <f>Sheet9!BS219</f>
        <v>0</v>
      </c>
      <c r="BY219" s="3">
        <f>Sheet9!BT219</f>
        <v>0</v>
      </c>
      <c r="BZ219" s="3">
        <f>Sheet9!BU219</f>
        <v>0</v>
      </c>
      <c r="CA219" s="3" t="s">
        <v>1671</v>
      </c>
      <c r="CB219" s="3" t="str">
        <f>Table4[[#This Row],[ID]]</f>
        <v>{DD2A8878-AEB6-4D4F-B4B5-C584CCC5CA35}</v>
      </c>
      <c r="CC219" s="3" t="str">
        <f>_xlfn.XLOOKUP(Table4[[#This Row],[idElementDefinition]],Table5[idElementDefinition],Table5[idElementValue],"",0)</f>
        <v/>
      </c>
    </row>
    <row r="220" spans="1:81" hidden="1" x14ac:dyDescent="0.25">
      <c r="A220" s="3">
        <f>_xlfn.NUMBERVALUE(Table4[[#This Row],[Title]])</f>
        <v>219</v>
      </c>
      <c r="B220" s="3" t="s">
        <v>1127</v>
      </c>
      <c r="C220" t="s">
        <v>191</v>
      </c>
      <c r="D220" t="s">
        <v>1472</v>
      </c>
      <c r="E220" t="s">
        <v>1374</v>
      </c>
      <c r="F220" t="s">
        <v>1473</v>
      </c>
      <c r="I220" t="s">
        <v>209</v>
      </c>
      <c r="J220" t="s">
        <v>1128</v>
      </c>
      <c r="K220">
        <v>1</v>
      </c>
      <c r="L220">
        <v>10</v>
      </c>
      <c r="N220">
        <v>0</v>
      </c>
      <c r="O220">
        <v>0</v>
      </c>
      <c r="P220">
        <v>1</v>
      </c>
      <c r="R220">
        <v>0</v>
      </c>
      <c r="S220" t="s">
        <v>1307</v>
      </c>
      <c r="U220" s="3"/>
      <c r="AD220">
        <v>0</v>
      </c>
      <c r="AE220">
        <v>0</v>
      </c>
      <c r="AF220" s="3" t="str">
        <f>_xlfn.XLOOKUP(Table4[[#This Row],[idCategory1]],Table1[ID],Table1[Titel],"",0)</f>
        <v>Projekt</v>
      </c>
      <c r="AG220" s="3" t="str">
        <f>_xlfn.XLOOKUP(Table4[[#This Row],[idCategory2]],Table1[ID],Table1[Titel],"",0)</f>
        <v>Aufwand</v>
      </c>
      <c r="AH220" s="3" t="str">
        <f>_xlfn.XLOOKUP(Table4[[#This Row],[idCategory3]],Table1[ID],Table1[Titel],"",0)</f>
        <v>Projektberatung</v>
      </c>
      <c r="AI220" s="3" t="str">
        <f>_xlfn.XLOOKUP(Table4[[#This Row],[idCategory4]],Table1[ID],Table1[Titel],"",0)</f>
        <v/>
      </c>
      <c r="AJ220" s="3" t="str">
        <f>_xlfn.XLOOKUP(Table4[[#This Row],[idCategory5]],Table1[ID],Table1[Titel],"",0)</f>
        <v/>
      </c>
      <c r="AK220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Projekt,Aufwand,Projektberatung</v>
      </c>
      <c r="AL220" s="3">
        <f>Sheet9!AG220</f>
        <v>0</v>
      </c>
      <c r="AM220" s="3">
        <f>Sheet9!AH220</f>
        <v>13</v>
      </c>
      <c r="AN220" s="3">
        <f>Sheet9!AI220</f>
        <v>13</v>
      </c>
      <c r="AO220" s="3" t="b">
        <f>Sheet9!AJ220</f>
        <v>0</v>
      </c>
      <c r="AP220" s="3">
        <f>Sheet9!AK220</f>
        <v>0</v>
      </c>
      <c r="AQ220" s="3">
        <f>Sheet9!AL220</f>
        <v>0</v>
      </c>
      <c r="AR220" s="3">
        <f>Sheet9!AM220</f>
        <v>7000</v>
      </c>
      <c r="AS220" s="3">
        <f>Sheet9!AN220</f>
        <v>17000</v>
      </c>
      <c r="AT220" s="3">
        <f>Sheet9!AO220</f>
        <v>14500</v>
      </c>
      <c r="AU220" s="3">
        <f>Sheet9!AP220</f>
        <v>2000</v>
      </c>
      <c r="AV220" s="3">
        <f>Sheet9!AQ220</f>
        <v>2000</v>
      </c>
      <c r="AW220" s="3">
        <f>Sheet9!AR220</f>
        <v>2000</v>
      </c>
      <c r="AX220" s="3">
        <f>Sheet9!AS220</f>
        <v>2000</v>
      </c>
      <c r="AY220" s="3">
        <f>Sheet9!AT220</f>
        <v>2000</v>
      </c>
      <c r="AZ220" s="3">
        <f>Sheet9!AU220</f>
        <v>2000</v>
      </c>
      <c r="BA220" s="3">
        <f>Sheet9!AV220</f>
        <v>2000</v>
      </c>
      <c r="BB220" s="3">
        <f>Sheet9!AW220</f>
        <v>2000</v>
      </c>
      <c r="BC220" s="3">
        <f>Sheet9!AX220</f>
        <v>2000</v>
      </c>
      <c r="BD220" s="3">
        <f>Sheet9!AY220</f>
        <v>0</v>
      </c>
      <c r="BE220" s="3">
        <f>Sheet9!AZ220</f>
        <v>0</v>
      </c>
      <c r="BF220" s="3">
        <f>Sheet9!BA220</f>
        <v>0</v>
      </c>
      <c r="BG220" s="3">
        <f>Sheet9!BB220</f>
        <v>0</v>
      </c>
      <c r="BH220" s="3">
        <f>Sheet9!BC220</f>
        <v>0</v>
      </c>
      <c r="BI220" s="3">
        <f>Sheet9!BD220</f>
        <v>0</v>
      </c>
      <c r="BJ220" s="3">
        <f>Sheet9!BE220</f>
        <v>0</v>
      </c>
      <c r="BK220" s="3">
        <f>Sheet9!BF220</f>
        <v>0</v>
      </c>
      <c r="BL220" s="3">
        <f>Sheet9!BG220</f>
        <v>0</v>
      </c>
      <c r="BM220" s="3">
        <f>Sheet9!BH220</f>
        <v>0</v>
      </c>
      <c r="BN220" s="3">
        <f>Sheet9!BI220</f>
        <v>0</v>
      </c>
      <c r="BO220" s="3">
        <f>Sheet9!BJ220</f>
        <v>0</v>
      </c>
      <c r="BP220" s="3">
        <f>Sheet9!BK220</f>
        <v>0</v>
      </c>
      <c r="BQ220" s="3">
        <f>Sheet9!BL220</f>
        <v>0</v>
      </c>
      <c r="BR220" s="3">
        <f>Sheet9!BM220</f>
        <v>0</v>
      </c>
      <c r="BS220" s="3">
        <f>Sheet9!BN220</f>
        <v>0</v>
      </c>
      <c r="BT220" s="3">
        <f>Sheet9!BO220</f>
        <v>0</v>
      </c>
      <c r="BU220" s="3">
        <f>Sheet9!BP220</f>
        <v>0</v>
      </c>
      <c r="BV220" s="3">
        <f>Sheet9!BQ220</f>
        <v>0</v>
      </c>
      <c r="BW220" s="3">
        <f>Sheet9!BR220</f>
        <v>0</v>
      </c>
      <c r="BX220" s="3">
        <f>Sheet9!BS220</f>
        <v>0</v>
      </c>
      <c r="BY220" s="3">
        <f>Sheet9!BT220</f>
        <v>0</v>
      </c>
      <c r="BZ220" s="3">
        <f>Sheet9!BU220</f>
        <v>0</v>
      </c>
      <c r="CA220" s="3" t="s">
        <v>1671</v>
      </c>
      <c r="CB220" s="3" t="str">
        <f>Table4[[#This Row],[ID]]</f>
        <v>{6C646F69-E101-4539-A8E9-ADA7CFF71926}</v>
      </c>
      <c r="CC220" s="3" t="str">
        <f>_xlfn.XLOOKUP(Table4[[#This Row],[idElementDefinition]],Table5[idElementDefinition],Table5[idElementValue],"",0)</f>
        <v>{DDB41960-4826-4F7D-BE36-ADA3E9682158}</v>
      </c>
    </row>
    <row r="221" spans="1:81" hidden="1" x14ac:dyDescent="0.25">
      <c r="A221" s="3">
        <f>_xlfn.NUMBERVALUE(Table4[[#This Row],[Title]])</f>
        <v>220</v>
      </c>
      <c r="B221" s="3" t="s">
        <v>1183</v>
      </c>
      <c r="C221" t="s">
        <v>191</v>
      </c>
      <c r="D221" t="s">
        <v>1472</v>
      </c>
      <c r="E221" t="s">
        <v>1429</v>
      </c>
      <c r="I221" t="s">
        <v>212</v>
      </c>
      <c r="J221" t="s">
        <v>1184</v>
      </c>
      <c r="K221">
        <v>1</v>
      </c>
      <c r="L221">
        <v>10</v>
      </c>
      <c r="N221">
        <v>0</v>
      </c>
      <c r="O221">
        <v>0</v>
      </c>
      <c r="P221">
        <v>0</v>
      </c>
      <c r="R221">
        <v>0</v>
      </c>
      <c r="U221" s="3"/>
      <c r="AD221">
        <v>0</v>
      </c>
      <c r="AE221">
        <v>0</v>
      </c>
      <c r="AF221" s="3" t="str">
        <f>_xlfn.XLOOKUP(Table4[[#This Row],[idCategory1]],Table1[ID],Table1[Titel],"",0)</f>
        <v>Projekt</v>
      </c>
      <c r="AG221" s="3" t="str">
        <f>_xlfn.XLOOKUP(Table4[[#This Row],[idCategory2]],Table1[ID],Table1[Titel],"",0)</f>
        <v>Kapazität</v>
      </c>
      <c r="AH221" s="3" t="str">
        <f>_xlfn.XLOOKUP(Table4[[#This Row],[idCategory3]],Table1[ID],Table1[Titel],"",0)</f>
        <v/>
      </c>
      <c r="AI221" s="3" t="str">
        <f>_xlfn.XLOOKUP(Table4[[#This Row],[idCategory4]],Table1[ID],Table1[Titel],"",0)</f>
        <v/>
      </c>
      <c r="AJ221" s="3" t="str">
        <f>_xlfn.XLOOKUP(Table4[[#This Row],[idCategory5]],Table1[ID],Table1[Titel],"",0)</f>
        <v/>
      </c>
      <c r="AK221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Projekt,Kapazität</v>
      </c>
      <c r="AL221" s="3">
        <f>Sheet9!AG221</f>
        <v>2307</v>
      </c>
      <c r="AM221" s="3">
        <f>Sheet9!AH221</f>
        <v>0</v>
      </c>
      <c r="AN221" s="3">
        <f>Sheet9!AI221</f>
        <v>0</v>
      </c>
      <c r="AO221" s="3" t="b">
        <f>Sheet9!AJ221</f>
        <v>0</v>
      </c>
      <c r="AP221" s="3">
        <f>Sheet9!AK221</f>
        <v>0</v>
      </c>
      <c r="AQ221" s="3">
        <f>Sheet9!AL221</f>
        <v>0</v>
      </c>
      <c r="AR221" s="3">
        <f>Sheet9!AM221</f>
        <v>0</v>
      </c>
      <c r="AS221" s="3">
        <f>Sheet9!AN221</f>
        <v>0</v>
      </c>
      <c r="AT221" s="3">
        <f>Sheet9!AO221</f>
        <v>0</v>
      </c>
      <c r="AU221" s="3">
        <f>Sheet9!AP221</f>
        <v>0</v>
      </c>
      <c r="AV221" s="3">
        <f>Sheet9!AQ221</f>
        <v>0</v>
      </c>
      <c r="AW221" s="3">
        <f>Sheet9!AR221</f>
        <v>0</v>
      </c>
      <c r="AX221" s="3">
        <f>Sheet9!AS221</f>
        <v>0</v>
      </c>
      <c r="AY221" s="3">
        <f>Sheet9!AT221</f>
        <v>0</v>
      </c>
      <c r="AZ221" s="3">
        <f>Sheet9!AU221</f>
        <v>0</v>
      </c>
      <c r="BA221" s="3">
        <f>Sheet9!AV221</f>
        <v>0</v>
      </c>
      <c r="BB221" s="3">
        <f>Sheet9!AW221</f>
        <v>0</v>
      </c>
      <c r="BC221" s="3">
        <f>Sheet9!AX221</f>
        <v>0</v>
      </c>
      <c r="BD221" s="3">
        <f>Sheet9!AY221</f>
        <v>0</v>
      </c>
      <c r="BE221" s="3">
        <f>Sheet9!AZ221</f>
        <v>0</v>
      </c>
      <c r="BF221" s="3">
        <f>Sheet9!BA221</f>
        <v>0</v>
      </c>
      <c r="BG221" s="3">
        <f>Sheet9!BB221</f>
        <v>0</v>
      </c>
      <c r="BH221" s="3">
        <f>Sheet9!BC221</f>
        <v>0</v>
      </c>
      <c r="BI221" s="3">
        <f>Sheet9!BD221</f>
        <v>0</v>
      </c>
      <c r="BJ221" s="3">
        <f>Sheet9!BE221</f>
        <v>0</v>
      </c>
      <c r="BK221" s="3">
        <f>Sheet9!BF221</f>
        <v>0</v>
      </c>
      <c r="BL221" s="3">
        <f>Sheet9!BG221</f>
        <v>0</v>
      </c>
      <c r="BM221" s="3">
        <f>Sheet9!BH221</f>
        <v>0</v>
      </c>
      <c r="BN221" s="3">
        <f>Sheet9!BI221</f>
        <v>0</v>
      </c>
      <c r="BO221" s="3">
        <f>Sheet9!BJ221</f>
        <v>0</v>
      </c>
      <c r="BP221" s="3">
        <f>Sheet9!BK221</f>
        <v>0</v>
      </c>
      <c r="BQ221" s="3">
        <f>Sheet9!BL221</f>
        <v>0</v>
      </c>
      <c r="BR221" s="3">
        <f>Sheet9!BM221</f>
        <v>0</v>
      </c>
      <c r="BS221" s="3">
        <f>Sheet9!BN221</f>
        <v>0</v>
      </c>
      <c r="BT221" s="3">
        <f>Sheet9!BO221</f>
        <v>0</v>
      </c>
      <c r="BU221" s="3">
        <f>Sheet9!BP221</f>
        <v>0</v>
      </c>
      <c r="BV221" s="3">
        <f>Sheet9!BQ221</f>
        <v>0</v>
      </c>
      <c r="BW221" s="3">
        <f>Sheet9!BR221</f>
        <v>0</v>
      </c>
      <c r="BX221" s="3">
        <f>Sheet9!BS221</f>
        <v>0</v>
      </c>
      <c r="BY221" s="3">
        <f>Sheet9!BT221</f>
        <v>0</v>
      </c>
      <c r="BZ221" s="3">
        <f>Sheet9!BU221</f>
        <v>0</v>
      </c>
      <c r="CA221" s="3" t="s">
        <v>1671</v>
      </c>
      <c r="CB221" s="3" t="str">
        <f>Table4[[#This Row],[ID]]</f>
        <v>{C1DE393C-0420-4233-8EF2-BFDC1E16B04D}</v>
      </c>
      <c r="CC221" s="3" t="str">
        <f>_xlfn.XLOOKUP(Table4[[#This Row],[idElementDefinition]],Table5[idElementDefinition],Table5[idElementValue],"",0)</f>
        <v>{CCA6F313-780A-47FE-A1AC-4AA147E76E26}</v>
      </c>
    </row>
    <row r="222" spans="1:81" hidden="1" x14ac:dyDescent="0.25">
      <c r="A222" s="3">
        <f>_xlfn.NUMBERVALUE(Table4[[#This Row],[Title]])</f>
        <v>221</v>
      </c>
      <c r="B222" t="s">
        <v>1019</v>
      </c>
      <c r="C222" t="s">
        <v>191</v>
      </c>
      <c r="D222" t="s">
        <v>1472</v>
      </c>
      <c r="E222" t="s">
        <v>1478</v>
      </c>
      <c r="I222" t="s">
        <v>212</v>
      </c>
      <c r="J222" t="s">
        <v>1020</v>
      </c>
      <c r="K222">
        <v>1</v>
      </c>
      <c r="L222">
        <v>10</v>
      </c>
      <c r="N222">
        <v>0</v>
      </c>
      <c r="O222">
        <v>0</v>
      </c>
      <c r="P222">
        <v>0</v>
      </c>
      <c r="R222">
        <v>0</v>
      </c>
      <c r="AD222">
        <v>0</v>
      </c>
      <c r="AE222">
        <v>0</v>
      </c>
      <c r="AF222" t="str">
        <f>_xlfn.XLOOKUP(Table4[[#This Row],[idCategory1]],Table1[ID],Table1[Titel],"",0)</f>
        <v>Projekt</v>
      </c>
      <c r="AG222" t="str">
        <f>_xlfn.XLOOKUP(Table4[[#This Row],[idCategory2]],Table1[ID],Table1[Titel],"",0)</f>
        <v>Referenzkapazität</v>
      </c>
      <c r="AH222" t="str">
        <f>_xlfn.XLOOKUP(Table4[[#This Row],[idCategory3]],Table1[ID],Table1[Titel],"",0)</f>
        <v/>
      </c>
      <c r="AI222" t="str">
        <f>_xlfn.XLOOKUP(Table4[[#This Row],[idCategory4]],Table1[ID],Table1[Titel],"",0)</f>
        <v/>
      </c>
      <c r="AJ222" t="str">
        <f>_xlfn.XLOOKUP(Table4[[#This Row],[idCategory5]],Table1[ID],Table1[Titel],"",0)</f>
        <v/>
      </c>
      <c r="AK222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Projekt,Referenzkapazität</v>
      </c>
      <c r="AL222" s="3">
        <f>Sheet9!AG222</f>
        <v>2307</v>
      </c>
      <c r="AM222" s="3">
        <f>Sheet9!AH222</f>
        <v>0</v>
      </c>
      <c r="AN222" s="3">
        <f>Sheet9!AI222</f>
        <v>0</v>
      </c>
      <c r="AO222" s="3" t="b">
        <f>Sheet9!AJ222</f>
        <v>0</v>
      </c>
      <c r="AP222" s="3">
        <f>Sheet9!AK222</f>
        <v>0</v>
      </c>
      <c r="AQ222" s="3">
        <f>Sheet9!AL222</f>
        <v>0</v>
      </c>
      <c r="AR222" s="3">
        <f>Sheet9!AM222</f>
        <v>0</v>
      </c>
      <c r="AS222" s="3">
        <f>Sheet9!AN222</f>
        <v>0</v>
      </c>
      <c r="AT222" s="3">
        <f>Sheet9!AO222</f>
        <v>0</v>
      </c>
      <c r="AU222" s="3">
        <f>Sheet9!AP222</f>
        <v>0</v>
      </c>
      <c r="AV222" s="3">
        <f>Sheet9!AQ222</f>
        <v>0</v>
      </c>
      <c r="AW222" s="3">
        <f>Sheet9!AR222</f>
        <v>0</v>
      </c>
      <c r="AX222" s="3">
        <f>Sheet9!AS222</f>
        <v>0</v>
      </c>
      <c r="AY222" s="3">
        <f>Sheet9!AT222</f>
        <v>0</v>
      </c>
      <c r="AZ222" s="3">
        <f>Sheet9!AU222</f>
        <v>0</v>
      </c>
      <c r="BA222" s="3">
        <f>Sheet9!AV222</f>
        <v>0</v>
      </c>
      <c r="BB222" s="3">
        <f>Sheet9!AW222</f>
        <v>0</v>
      </c>
      <c r="BC222" s="3">
        <f>Sheet9!AX222</f>
        <v>0</v>
      </c>
      <c r="BD222" s="3">
        <f>Sheet9!AY222</f>
        <v>0</v>
      </c>
      <c r="BE222" s="3">
        <f>Sheet9!AZ222</f>
        <v>0</v>
      </c>
      <c r="BF222" s="3">
        <f>Sheet9!BA222</f>
        <v>0</v>
      </c>
      <c r="BG222" s="3">
        <f>Sheet9!BB222</f>
        <v>0</v>
      </c>
      <c r="BH222" s="3">
        <f>Sheet9!BC222</f>
        <v>0</v>
      </c>
      <c r="BI222" s="3">
        <f>Sheet9!BD222</f>
        <v>0</v>
      </c>
      <c r="BJ222" s="3">
        <f>Sheet9!BE222</f>
        <v>0</v>
      </c>
      <c r="BK222" s="3">
        <f>Sheet9!BF222</f>
        <v>0</v>
      </c>
      <c r="BL222" s="3">
        <f>Sheet9!BG222</f>
        <v>0</v>
      </c>
      <c r="BM222" s="3">
        <f>Sheet9!BH222</f>
        <v>0</v>
      </c>
      <c r="BN222" s="3">
        <f>Sheet9!BI222</f>
        <v>0</v>
      </c>
      <c r="BO222" s="3">
        <f>Sheet9!BJ222</f>
        <v>0</v>
      </c>
      <c r="BP222" s="3">
        <f>Sheet9!BK222</f>
        <v>0</v>
      </c>
      <c r="BQ222" s="3">
        <f>Sheet9!BL222</f>
        <v>0</v>
      </c>
      <c r="BR222" s="3">
        <f>Sheet9!BM222</f>
        <v>0</v>
      </c>
      <c r="BS222" s="3">
        <f>Sheet9!BN222</f>
        <v>0</v>
      </c>
      <c r="BT222" s="3">
        <f>Sheet9!BO222</f>
        <v>0</v>
      </c>
      <c r="BU222" s="3">
        <f>Sheet9!BP222</f>
        <v>0</v>
      </c>
      <c r="BV222" s="3">
        <f>Sheet9!BQ222</f>
        <v>0</v>
      </c>
      <c r="BW222" s="3">
        <f>Sheet9!BR222</f>
        <v>0</v>
      </c>
      <c r="BX222" s="3">
        <f>Sheet9!BS222</f>
        <v>0</v>
      </c>
      <c r="BY222" s="3">
        <f>Sheet9!BT222</f>
        <v>0</v>
      </c>
      <c r="BZ222" s="3">
        <f>Sheet9!BU222</f>
        <v>0</v>
      </c>
      <c r="CA222" s="3" t="s">
        <v>1671</v>
      </c>
      <c r="CB222" s="3" t="str">
        <f>Table4[[#This Row],[ID]]</f>
        <v>{D2E05F7C-3DDA-4DCD-9F24-84A0541F0A2C}</v>
      </c>
      <c r="CC222" s="3" t="str">
        <f>_xlfn.XLOOKUP(Table4[[#This Row],[idElementDefinition]],Table5[idElementDefinition],Table5[idElementValue],"",0)</f>
        <v>{1E0280F5-1E4E-41C5-A575-F1477BA602FB}</v>
      </c>
    </row>
    <row r="223" spans="1:81" hidden="1" x14ac:dyDescent="0.25">
      <c r="A223" s="3">
        <f>_xlfn.NUMBERVALUE(Table4[[#This Row],[Title]])</f>
        <v>222</v>
      </c>
      <c r="B223" t="s">
        <v>663</v>
      </c>
      <c r="C223" t="s">
        <v>191</v>
      </c>
      <c r="D223" t="s">
        <v>1472</v>
      </c>
      <c r="E223" t="s">
        <v>1491</v>
      </c>
      <c r="J223" t="s">
        <v>664</v>
      </c>
      <c r="K223">
        <v>1</v>
      </c>
      <c r="L223">
        <v>10</v>
      </c>
      <c r="N223">
        <v>0</v>
      </c>
      <c r="O223">
        <v>0</v>
      </c>
      <c r="P223">
        <v>0</v>
      </c>
      <c r="R223">
        <v>0</v>
      </c>
      <c r="S223" t="s">
        <v>840</v>
      </c>
      <c r="T223" t="s">
        <v>1327</v>
      </c>
      <c r="AD223">
        <v>0</v>
      </c>
      <c r="AE223">
        <v>0</v>
      </c>
      <c r="AF223" t="str">
        <f>_xlfn.XLOOKUP(Table4[[#This Row],[idCategory1]],Table1[ID],Table1[Titel],"",0)</f>
        <v>Projekt</v>
      </c>
      <c r="AG223" t="str">
        <f>_xlfn.XLOOKUP(Table4[[#This Row],[idCategory2]],Table1[ID],Table1[Titel],"",0)</f>
        <v>Schichtsystem</v>
      </c>
      <c r="AH223" t="str">
        <f>_xlfn.XLOOKUP(Table4[[#This Row],[idCategory3]],Table1[ID],Table1[Titel],"",0)</f>
        <v/>
      </c>
      <c r="AI223" t="str">
        <f>_xlfn.XLOOKUP(Table4[[#This Row],[idCategory4]],Table1[ID],Table1[Titel],"",0)</f>
        <v/>
      </c>
      <c r="AJ223" t="str">
        <f>_xlfn.XLOOKUP(Table4[[#This Row],[idCategory5]],Table1[ID],Table1[Titel],"",0)</f>
        <v/>
      </c>
      <c r="AK223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Projekt,Schichtsystem</v>
      </c>
      <c r="AL223" s="3">
        <f>Sheet9!AG223</f>
        <v>4</v>
      </c>
      <c r="AM223" s="3">
        <f>Sheet9!AH223</f>
        <v>21</v>
      </c>
      <c r="AN223" s="3">
        <f>Sheet9!AI223</f>
        <v>0</v>
      </c>
      <c r="AO223" s="3" t="b">
        <f>Sheet9!AJ223</f>
        <v>0</v>
      </c>
      <c r="AP223" s="3">
        <f>Sheet9!AK223</f>
        <v>0</v>
      </c>
      <c r="AQ223" s="3">
        <f>Sheet9!AL223</f>
        <v>1</v>
      </c>
      <c r="AR223" s="3">
        <f>Sheet9!AM223</f>
        <v>1</v>
      </c>
      <c r="AS223" s="3">
        <f>Sheet9!AN223</f>
        <v>1</v>
      </c>
      <c r="AT223" s="3">
        <f>Sheet9!AO223</f>
        <v>1</v>
      </c>
      <c r="AU223" s="3">
        <f>Sheet9!AP223</f>
        <v>1</v>
      </c>
      <c r="AV223" s="3">
        <f>Sheet9!AQ223</f>
        <v>1</v>
      </c>
      <c r="AW223" s="3">
        <f>Sheet9!AR223</f>
        <v>1</v>
      </c>
      <c r="AX223" s="3">
        <f>Sheet9!AS223</f>
        <v>1</v>
      </c>
      <c r="AY223" s="3">
        <f>Sheet9!AT223</f>
        <v>1</v>
      </c>
      <c r="AZ223" s="3">
        <f>Sheet9!AU223</f>
        <v>2</v>
      </c>
      <c r="BA223" s="3">
        <f>Sheet9!AV223</f>
        <v>2</v>
      </c>
      <c r="BB223" s="3">
        <f>Sheet9!AW223</f>
        <v>2</v>
      </c>
      <c r="BC223" s="3">
        <f>Sheet9!AX223</f>
        <v>3</v>
      </c>
      <c r="BD223" s="3">
        <f>Sheet9!AY223</f>
        <v>3</v>
      </c>
      <c r="BE223" s="3">
        <f>Sheet9!AZ223</f>
        <v>3</v>
      </c>
      <c r="BF223" s="3">
        <f>Sheet9!BA223</f>
        <v>4</v>
      </c>
      <c r="BG223" s="3">
        <f>Sheet9!BB223</f>
        <v>4</v>
      </c>
      <c r="BH223" s="3">
        <f>Sheet9!BC223</f>
        <v>4</v>
      </c>
      <c r="BI223" s="3">
        <f>Sheet9!BD223</f>
        <v>4</v>
      </c>
      <c r="BJ223" s="3">
        <f>Sheet9!BE223</f>
        <v>4</v>
      </c>
      <c r="BK223" s="3">
        <f>Sheet9!BF223</f>
        <v>4</v>
      </c>
      <c r="BL223" s="3">
        <f>Sheet9!BG223</f>
        <v>0</v>
      </c>
      <c r="BM223" s="3">
        <f>Sheet9!BH223</f>
        <v>0</v>
      </c>
      <c r="BN223" s="3">
        <f>Sheet9!BI223</f>
        <v>0</v>
      </c>
      <c r="BO223" s="3">
        <f>Sheet9!BJ223</f>
        <v>0</v>
      </c>
      <c r="BP223" s="3">
        <f>Sheet9!BK223</f>
        <v>0</v>
      </c>
      <c r="BQ223" s="3">
        <f>Sheet9!BL223</f>
        <v>0</v>
      </c>
      <c r="BR223" s="3">
        <f>Sheet9!BM223</f>
        <v>0</v>
      </c>
      <c r="BS223" s="3">
        <f>Sheet9!BN223</f>
        <v>0</v>
      </c>
      <c r="BT223" s="3">
        <f>Sheet9!BO223</f>
        <v>0</v>
      </c>
      <c r="BU223" s="3">
        <f>Sheet9!BP223</f>
        <v>0</v>
      </c>
      <c r="BV223" s="3">
        <f>Sheet9!BQ223</f>
        <v>0</v>
      </c>
      <c r="BW223" s="3">
        <f>Sheet9!BR223</f>
        <v>0</v>
      </c>
      <c r="BX223" s="3">
        <f>Sheet9!BS223</f>
        <v>0</v>
      </c>
      <c r="BY223" s="3">
        <f>Sheet9!BT223</f>
        <v>0</v>
      </c>
      <c r="BZ223" s="3">
        <f>Sheet9!BU223</f>
        <v>0</v>
      </c>
      <c r="CA223" s="3" t="s">
        <v>1671</v>
      </c>
      <c r="CB223" s="3" t="str">
        <f>Table4[[#This Row],[ID]]</f>
        <v>{79E8F343-5552-4AA3-9A1D-19738DDBD309}</v>
      </c>
      <c r="CC223" s="3" t="str">
        <f>_xlfn.XLOOKUP(Table4[[#This Row],[idElementDefinition]],Table5[idElementDefinition],Table5[idElementValue],"",0)</f>
        <v>{82E3D4FC-D57D-46A2-8ED0-E0B73B305B4C}</v>
      </c>
    </row>
    <row r="224" spans="1:81" hidden="1" x14ac:dyDescent="0.25">
      <c r="A224" s="3">
        <f>_xlfn.NUMBERVALUE(Table4[[#This Row],[Title]])</f>
        <v>223</v>
      </c>
      <c r="B224" t="s">
        <v>754</v>
      </c>
      <c r="C224" t="s">
        <v>191</v>
      </c>
      <c r="D224" t="s">
        <v>1472</v>
      </c>
      <c r="E224" t="s">
        <v>1492</v>
      </c>
      <c r="J224" t="s">
        <v>755</v>
      </c>
      <c r="K224">
        <v>1</v>
      </c>
      <c r="L224">
        <v>10</v>
      </c>
      <c r="N224">
        <v>0</v>
      </c>
      <c r="O224">
        <v>0</v>
      </c>
      <c r="P224">
        <v>0</v>
      </c>
      <c r="R224">
        <v>0</v>
      </c>
      <c r="AD224">
        <v>0</v>
      </c>
      <c r="AE224">
        <v>0</v>
      </c>
      <c r="AF224" t="str">
        <f>_xlfn.XLOOKUP(Table4[[#This Row],[idCategory1]],Table1[ID],Table1[Titel],"",0)</f>
        <v>Projekt</v>
      </c>
      <c r="AG224" t="str">
        <f>_xlfn.XLOOKUP(Table4[[#This Row],[idCategory2]],Table1[ID],Table1[Titel],"",0)</f>
        <v>Skalierungsexponent</v>
      </c>
      <c r="AH224" t="str">
        <f>_xlfn.XLOOKUP(Table4[[#This Row],[idCategory3]],Table1[ID],Table1[Titel],"",0)</f>
        <v/>
      </c>
      <c r="AI224" t="str">
        <f>_xlfn.XLOOKUP(Table4[[#This Row],[idCategory4]],Table1[ID],Table1[Titel],"",0)</f>
        <v/>
      </c>
      <c r="AJ224" t="str">
        <f>_xlfn.XLOOKUP(Table4[[#This Row],[idCategory5]],Table1[ID],Table1[Titel],"",0)</f>
        <v/>
      </c>
      <c r="AK224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Projekt,Skalierungsexponent</v>
      </c>
      <c r="AL224" s="3">
        <f>Sheet9!AG224</f>
        <v>0.65</v>
      </c>
      <c r="AM224" s="3">
        <f>Sheet9!AH224</f>
        <v>0</v>
      </c>
      <c r="AN224" s="3">
        <f>Sheet9!AI224</f>
        <v>0</v>
      </c>
      <c r="AO224" s="3" t="b">
        <f>Sheet9!AJ224</f>
        <v>0</v>
      </c>
      <c r="AP224" s="3">
        <f>Sheet9!AK224</f>
        <v>0</v>
      </c>
      <c r="AQ224" s="3">
        <f>Sheet9!AL224</f>
        <v>0</v>
      </c>
      <c r="AR224" s="3">
        <f>Sheet9!AM224</f>
        <v>0</v>
      </c>
      <c r="AS224" s="3">
        <f>Sheet9!AN224</f>
        <v>0</v>
      </c>
      <c r="AT224" s="3">
        <f>Sheet9!AO224</f>
        <v>0</v>
      </c>
      <c r="AU224" s="3">
        <f>Sheet9!AP224</f>
        <v>0</v>
      </c>
      <c r="AV224" s="3">
        <f>Sheet9!AQ224</f>
        <v>0</v>
      </c>
      <c r="AW224" s="3">
        <f>Sheet9!AR224</f>
        <v>0</v>
      </c>
      <c r="AX224" s="3">
        <f>Sheet9!AS224</f>
        <v>0</v>
      </c>
      <c r="AY224" s="3">
        <f>Sheet9!AT224</f>
        <v>0</v>
      </c>
      <c r="AZ224" s="3">
        <f>Sheet9!AU224</f>
        <v>0</v>
      </c>
      <c r="BA224" s="3">
        <f>Sheet9!AV224</f>
        <v>0</v>
      </c>
      <c r="BB224" s="3">
        <f>Sheet9!AW224</f>
        <v>0</v>
      </c>
      <c r="BC224" s="3">
        <f>Sheet9!AX224</f>
        <v>0</v>
      </c>
      <c r="BD224" s="3">
        <f>Sheet9!AY224</f>
        <v>0</v>
      </c>
      <c r="BE224" s="3">
        <f>Sheet9!AZ224</f>
        <v>0</v>
      </c>
      <c r="BF224" s="3">
        <f>Sheet9!BA224</f>
        <v>0</v>
      </c>
      <c r="BG224" s="3">
        <f>Sheet9!BB224</f>
        <v>0</v>
      </c>
      <c r="BH224" s="3">
        <f>Sheet9!BC224</f>
        <v>0</v>
      </c>
      <c r="BI224" s="3">
        <f>Sheet9!BD224</f>
        <v>0</v>
      </c>
      <c r="BJ224" s="3">
        <f>Sheet9!BE224</f>
        <v>0</v>
      </c>
      <c r="BK224" s="3">
        <f>Sheet9!BF224</f>
        <v>0</v>
      </c>
      <c r="BL224" s="3">
        <f>Sheet9!BG224</f>
        <v>0</v>
      </c>
      <c r="BM224" s="3">
        <f>Sheet9!BH224</f>
        <v>0</v>
      </c>
      <c r="BN224" s="3">
        <f>Sheet9!BI224</f>
        <v>0</v>
      </c>
      <c r="BO224" s="3">
        <f>Sheet9!BJ224</f>
        <v>0</v>
      </c>
      <c r="BP224" s="3">
        <f>Sheet9!BK224</f>
        <v>0</v>
      </c>
      <c r="BQ224" s="3">
        <f>Sheet9!BL224</f>
        <v>0</v>
      </c>
      <c r="BR224" s="3">
        <f>Sheet9!BM224</f>
        <v>0</v>
      </c>
      <c r="BS224" s="3">
        <f>Sheet9!BN224</f>
        <v>0</v>
      </c>
      <c r="BT224" s="3">
        <f>Sheet9!BO224</f>
        <v>0</v>
      </c>
      <c r="BU224" s="3">
        <f>Sheet9!BP224</f>
        <v>0</v>
      </c>
      <c r="BV224" s="3">
        <f>Sheet9!BQ224</f>
        <v>0</v>
      </c>
      <c r="BW224" s="3">
        <f>Sheet9!BR224</f>
        <v>0</v>
      </c>
      <c r="BX224" s="3">
        <f>Sheet9!BS224</f>
        <v>0</v>
      </c>
      <c r="BY224" s="3">
        <f>Sheet9!BT224</f>
        <v>0</v>
      </c>
      <c r="BZ224" s="3">
        <f>Sheet9!BU224</f>
        <v>0</v>
      </c>
      <c r="CA224" s="3" t="s">
        <v>1671</v>
      </c>
      <c r="CB224" s="3" t="str">
        <f>Table4[[#This Row],[ID]]</f>
        <v>{321B4201-2196-4A74-9C8D-2F4F74C0C586}</v>
      </c>
      <c r="CC224" s="3" t="str">
        <f>_xlfn.XLOOKUP(Table4[[#This Row],[idElementDefinition]],Table5[idElementDefinition],Table5[idElementValue],"",0)</f>
        <v>{57AEA39A-0922-446C-851B-C0C8EA051316}</v>
      </c>
    </row>
    <row r="225" spans="1:81" hidden="1" x14ac:dyDescent="0.25">
      <c r="A225" s="3">
        <f>_xlfn.NUMBERVALUE(Table4[[#This Row],[Title]])</f>
        <v>224</v>
      </c>
      <c r="B225" t="s">
        <v>734</v>
      </c>
      <c r="C225" t="s">
        <v>191</v>
      </c>
      <c r="D225" t="s">
        <v>1472</v>
      </c>
      <c r="E225" t="s">
        <v>1495</v>
      </c>
      <c r="F225" t="s">
        <v>1473</v>
      </c>
      <c r="H225" t="s">
        <v>1374</v>
      </c>
      <c r="I225" t="s">
        <v>209</v>
      </c>
      <c r="J225" t="s">
        <v>735</v>
      </c>
      <c r="K225">
        <v>2</v>
      </c>
      <c r="L225">
        <v>50</v>
      </c>
      <c r="M225" t="s">
        <v>312</v>
      </c>
      <c r="N225">
        <v>3300</v>
      </c>
      <c r="O225">
        <v>6825</v>
      </c>
      <c r="P225">
        <v>1</v>
      </c>
      <c r="R225">
        <v>0</v>
      </c>
      <c r="U225" t="s">
        <v>1127</v>
      </c>
      <c r="W225" t="s">
        <v>1183</v>
      </c>
      <c r="X225" t="s">
        <v>1019</v>
      </c>
      <c r="Y225" t="s">
        <v>754</v>
      </c>
      <c r="Z225" t="s">
        <v>678</v>
      </c>
      <c r="AB225" t="s">
        <v>645</v>
      </c>
      <c r="AD225">
        <v>0</v>
      </c>
      <c r="AE225">
        <v>0</v>
      </c>
      <c r="AF225" t="str">
        <f>_xlfn.XLOOKUP(Table4[[#This Row],[idCategory1]],Table1[ID],Table1[Titel],"",0)</f>
        <v>Projekt</v>
      </c>
      <c r="AG225" t="str">
        <f>_xlfn.XLOOKUP(Table4[[#This Row],[idCategory2]],Table1[ID],Table1[Titel],"",0)</f>
        <v>Sonstiger Projektaufwand</v>
      </c>
      <c r="AH225" t="str">
        <f>_xlfn.XLOOKUP(Table4[[#This Row],[idCategory3]],Table1[ID],Table1[Titel],"",0)</f>
        <v>Projektberatung</v>
      </c>
      <c r="AI225" t="str">
        <f>_xlfn.XLOOKUP(Table4[[#This Row],[idCategory4]],Table1[ID],Table1[Titel],"",0)</f>
        <v/>
      </c>
      <c r="AJ225" t="str">
        <f>_xlfn.XLOOKUP(Table4[[#This Row],[idCategory5]],Table1[ID],Table1[Titel],"",0)</f>
        <v>Aufwand</v>
      </c>
      <c r="AK225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Projekt,Sonstiger Projektaufwand,Projektberatung,Aufwand</v>
      </c>
      <c r="AL225" s="3">
        <f>Sheet9!AG225</f>
        <v>0</v>
      </c>
      <c r="AM225" s="3">
        <f>Sheet9!AH225</f>
        <v>0</v>
      </c>
      <c r="AN225" s="3">
        <f>Sheet9!AI225</f>
        <v>0</v>
      </c>
      <c r="AO225" s="3">
        <f>Sheet9!AJ225</f>
        <v>0</v>
      </c>
      <c r="AP225" s="3">
        <f>Sheet9!AK225</f>
        <v>0</v>
      </c>
      <c r="AQ225" s="3">
        <f>Sheet9!AL225</f>
        <v>0</v>
      </c>
      <c r="AR225" s="3">
        <f>Sheet9!AM225</f>
        <v>0</v>
      </c>
      <c r="AS225" s="3">
        <f>Sheet9!AN225</f>
        <v>0</v>
      </c>
      <c r="AT225" s="3">
        <f>Sheet9!AO225</f>
        <v>0</v>
      </c>
      <c r="AU225" s="3">
        <f>Sheet9!AP225</f>
        <v>0</v>
      </c>
      <c r="AV225" s="3">
        <f>Sheet9!AQ225</f>
        <v>0</v>
      </c>
      <c r="AW225" s="3">
        <f>Sheet9!AR225</f>
        <v>0</v>
      </c>
      <c r="AX225" s="3">
        <f>Sheet9!AS225</f>
        <v>0</v>
      </c>
      <c r="AY225" s="3">
        <f>Sheet9!AT225</f>
        <v>0</v>
      </c>
      <c r="AZ225" s="3">
        <f>Sheet9!AU225</f>
        <v>0</v>
      </c>
      <c r="BA225" s="3">
        <f>Sheet9!AV225</f>
        <v>0</v>
      </c>
      <c r="BB225" s="3">
        <f>Sheet9!AW225</f>
        <v>0</v>
      </c>
      <c r="BC225" s="3">
        <f>Sheet9!AX225</f>
        <v>0</v>
      </c>
      <c r="BD225" s="3">
        <f>Sheet9!AY225</f>
        <v>0</v>
      </c>
      <c r="BE225" s="3">
        <f>Sheet9!AZ225</f>
        <v>0</v>
      </c>
      <c r="BF225" s="3">
        <f>Sheet9!BA225</f>
        <v>0</v>
      </c>
      <c r="BG225" s="3">
        <f>Sheet9!BB225</f>
        <v>0</v>
      </c>
      <c r="BH225" s="3">
        <f>Sheet9!BC225</f>
        <v>0</v>
      </c>
      <c r="BI225" s="3">
        <f>Sheet9!BD225</f>
        <v>0</v>
      </c>
      <c r="BJ225" s="3">
        <f>Sheet9!BE225</f>
        <v>0</v>
      </c>
      <c r="BK225" s="3">
        <f>Sheet9!BF225</f>
        <v>0</v>
      </c>
      <c r="BL225" s="3">
        <f>Sheet9!BG225</f>
        <v>0</v>
      </c>
      <c r="BM225" s="3">
        <f>Sheet9!BH225</f>
        <v>0</v>
      </c>
      <c r="BN225" s="3">
        <f>Sheet9!BI225</f>
        <v>0</v>
      </c>
      <c r="BO225" s="3">
        <f>Sheet9!BJ225</f>
        <v>0</v>
      </c>
      <c r="BP225" s="3">
        <f>Sheet9!BK225</f>
        <v>0</v>
      </c>
      <c r="BQ225" s="3">
        <f>Sheet9!BL225</f>
        <v>0</v>
      </c>
      <c r="BR225" s="3">
        <f>Sheet9!BM225</f>
        <v>0</v>
      </c>
      <c r="BS225" s="3">
        <f>Sheet9!BN225</f>
        <v>0</v>
      </c>
      <c r="BT225" s="3">
        <f>Sheet9!BO225</f>
        <v>0</v>
      </c>
      <c r="BU225" s="3">
        <f>Sheet9!BP225</f>
        <v>0</v>
      </c>
      <c r="BV225" s="3">
        <f>Sheet9!BQ225</f>
        <v>0</v>
      </c>
      <c r="BW225" s="3">
        <f>Sheet9!BR225</f>
        <v>0</v>
      </c>
      <c r="BX225" s="3">
        <f>Sheet9!BS225</f>
        <v>0</v>
      </c>
      <c r="BY225" s="3">
        <f>Sheet9!BT225</f>
        <v>0</v>
      </c>
      <c r="BZ225" s="3">
        <f>Sheet9!BU225</f>
        <v>0</v>
      </c>
      <c r="CA225" s="3" t="s">
        <v>1671</v>
      </c>
      <c r="CB225" s="3" t="str">
        <f>Table4[[#This Row],[ID]]</f>
        <v>{8A69865C-13F4-4F51-BB3F-2B0F1CCBFB79}</v>
      </c>
      <c r="CC225" s="3" t="str">
        <f>_xlfn.XLOOKUP(Table4[[#This Row],[idElementDefinition]],Table5[idElementDefinition],Table5[idElementValue],"",0)</f>
        <v/>
      </c>
    </row>
    <row r="226" spans="1:81" hidden="1" x14ac:dyDescent="0.25">
      <c r="A226" s="3">
        <f>_xlfn.NUMBERVALUE(Table4[[#This Row],[Title]])</f>
        <v>225</v>
      </c>
      <c r="B226" t="s">
        <v>1098</v>
      </c>
      <c r="C226" t="s">
        <v>191</v>
      </c>
      <c r="D226" t="s">
        <v>1472</v>
      </c>
      <c r="E226" t="s">
        <v>1515</v>
      </c>
      <c r="F226" t="s">
        <v>1398</v>
      </c>
      <c r="J226" t="s">
        <v>1099</v>
      </c>
      <c r="K226">
        <v>1</v>
      </c>
      <c r="L226">
        <v>10</v>
      </c>
      <c r="N226">
        <v>0</v>
      </c>
      <c r="O226">
        <v>0</v>
      </c>
      <c r="P226">
        <v>2</v>
      </c>
      <c r="R226">
        <v>0</v>
      </c>
      <c r="S226" t="s">
        <v>840</v>
      </c>
      <c r="AD226">
        <v>0</v>
      </c>
      <c r="AE226">
        <v>0</v>
      </c>
      <c r="AF226" t="str">
        <f>_xlfn.XLOOKUP(Table4[[#This Row],[idCategory1]],Table1[ID],Table1[Titel],"",0)</f>
        <v>Projekt</v>
      </c>
      <c r="AG226" t="str">
        <f>_xlfn.XLOOKUP(Table4[[#This Row],[idCategory2]],Table1[ID],Table1[Titel],"",0)</f>
        <v>Verfügbarkeit</v>
      </c>
      <c r="AH226" t="str">
        <f>_xlfn.XLOOKUP(Table4[[#This Row],[idCategory3]],Table1[ID],Table1[Titel],"",0)</f>
        <v>Downstream</v>
      </c>
      <c r="AI226" t="str">
        <f>_xlfn.XLOOKUP(Table4[[#This Row],[idCategory4]],Table1[ID],Table1[Titel],"",0)</f>
        <v/>
      </c>
      <c r="AJ226" t="str">
        <f>_xlfn.XLOOKUP(Table4[[#This Row],[idCategory5]],Table1[ID],Table1[Titel],"",0)</f>
        <v/>
      </c>
      <c r="AK226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Projekt,Verfügbarkeit,Downstream</v>
      </c>
      <c r="AL226" s="3">
        <f>Sheet9!AG226</f>
        <v>1</v>
      </c>
      <c r="AM226" s="3">
        <f>Sheet9!AH226</f>
        <v>19</v>
      </c>
      <c r="AN226" s="3">
        <f>Sheet9!AI226</f>
        <v>0</v>
      </c>
      <c r="AO226" s="3" t="b">
        <f>Sheet9!AJ226</f>
        <v>0</v>
      </c>
      <c r="AP226" s="3">
        <f>Sheet9!AK226</f>
        <v>0</v>
      </c>
      <c r="AQ226" s="3">
        <f>Sheet9!AL226</f>
        <v>4.6296296296296294E-3</v>
      </c>
      <c r="AR226" s="3">
        <f>Sheet9!AM226</f>
        <v>9.2592592592592587E-3</v>
      </c>
      <c r="AS226" s="3">
        <f>Sheet9!AN226</f>
        <v>1.8518518518518517E-2</v>
      </c>
      <c r="AT226" s="3">
        <f>Sheet9!AO226</f>
        <v>2.7777777777777776E-2</v>
      </c>
      <c r="AU226" s="3">
        <f>Sheet9!AP226</f>
        <v>3.7037037037037035E-2</v>
      </c>
      <c r="AV226" s="3">
        <f>Sheet9!AQ226</f>
        <v>4.6296296296296294E-2</v>
      </c>
      <c r="AW226" s="3">
        <f>Sheet9!AR226</f>
        <v>4.6296296296296294E-2</v>
      </c>
      <c r="AX226" s="3">
        <f>Sheet9!AS226</f>
        <v>0.1111111111111111</v>
      </c>
      <c r="AY226" s="3">
        <f>Sheet9!AT226</f>
        <v>0.18518518518518517</v>
      </c>
      <c r="AZ226" s="3">
        <f>Sheet9!AU226</f>
        <v>0.22222222222222221</v>
      </c>
      <c r="BA226" s="3">
        <f>Sheet9!AV226</f>
        <v>0.27777777777777779</v>
      </c>
      <c r="BB226" s="3">
        <f>Sheet9!AW226</f>
        <v>0.33333333333333331</v>
      </c>
      <c r="BC226" s="3">
        <f>Sheet9!AX226</f>
        <v>0.43981481481481483</v>
      </c>
      <c r="BD226" s="3">
        <f>Sheet9!AY226</f>
        <v>0.66666666666666663</v>
      </c>
      <c r="BE226" s="3">
        <f>Sheet9!AZ226</f>
        <v>0.77777777777777779</v>
      </c>
      <c r="BF226" s="3">
        <f>Sheet9!BA226</f>
        <v>0.94444444444444442</v>
      </c>
      <c r="BG226" s="3">
        <f>Sheet9!BB226</f>
        <v>1</v>
      </c>
      <c r="BH226" s="3">
        <f>Sheet9!BC226</f>
        <v>1</v>
      </c>
      <c r="BI226" s="3">
        <f>Sheet9!BD226</f>
        <v>1</v>
      </c>
      <c r="BJ226" s="3">
        <f>Sheet9!BE226</f>
        <v>0</v>
      </c>
      <c r="BK226" s="3">
        <f>Sheet9!BF226</f>
        <v>0</v>
      </c>
      <c r="BL226" s="3">
        <f>Sheet9!BG226</f>
        <v>0</v>
      </c>
      <c r="BM226" s="3">
        <f>Sheet9!BH226</f>
        <v>0</v>
      </c>
      <c r="BN226" s="3">
        <f>Sheet9!BI226</f>
        <v>0</v>
      </c>
      <c r="BO226" s="3">
        <f>Sheet9!BJ226</f>
        <v>0</v>
      </c>
      <c r="BP226" s="3">
        <f>Sheet9!BK226</f>
        <v>0</v>
      </c>
      <c r="BQ226" s="3">
        <f>Sheet9!BL226</f>
        <v>0</v>
      </c>
      <c r="BR226" s="3">
        <f>Sheet9!BM226</f>
        <v>0</v>
      </c>
      <c r="BS226" s="3">
        <f>Sheet9!BN226</f>
        <v>0</v>
      </c>
      <c r="BT226" s="3">
        <f>Sheet9!BO226</f>
        <v>0</v>
      </c>
      <c r="BU226" s="3">
        <f>Sheet9!BP226</f>
        <v>0</v>
      </c>
      <c r="BV226" s="3">
        <f>Sheet9!BQ226</f>
        <v>0</v>
      </c>
      <c r="BW226" s="3">
        <f>Sheet9!BR226</f>
        <v>0</v>
      </c>
      <c r="BX226" s="3">
        <f>Sheet9!BS226</f>
        <v>0</v>
      </c>
      <c r="BY226" s="3">
        <f>Sheet9!BT226</f>
        <v>0</v>
      </c>
      <c r="BZ226" s="3">
        <f>Sheet9!BU226</f>
        <v>0</v>
      </c>
      <c r="CA226" s="3" t="s">
        <v>1671</v>
      </c>
      <c r="CB226" s="3" t="str">
        <f>Table4[[#This Row],[ID]]</f>
        <v>{BA130154-6441-4EC4-84F5-A0FDCB2090DE}</v>
      </c>
      <c r="CC226" s="3" t="str">
        <f>_xlfn.XLOOKUP(Table4[[#This Row],[idElementDefinition]],Table5[idElementDefinition],Table5[idElementValue],"",0)</f>
        <v>{14A7D76E-E6E0-444F-B799-1876E0637733}</v>
      </c>
    </row>
    <row r="227" spans="1:81" hidden="1" x14ac:dyDescent="0.25">
      <c r="A227" s="3">
        <f>_xlfn.NUMBERVALUE(Table4[[#This Row],[Title]])</f>
        <v>226</v>
      </c>
      <c r="B227" t="s">
        <v>802</v>
      </c>
      <c r="C227" t="s">
        <v>191</v>
      </c>
      <c r="D227" t="s">
        <v>1472</v>
      </c>
      <c r="E227" t="s">
        <v>1515</v>
      </c>
      <c r="F227" t="s">
        <v>1427</v>
      </c>
      <c r="J227" t="s">
        <v>803</v>
      </c>
      <c r="K227">
        <v>1</v>
      </c>
      <c r="L227">
        <v>10</v>
      </c>
      <c r="N227">
        <v>0</v>
      </c>
      <c r="O227">
        <v>0</v>
      </c>
      <c r="P227">
        <v>2</v>
      </c>
      <c r="R227">
        <v>0</v>
      </c>
      <c r="S227" t="s">
        <v>840</v>
      </c>
      <c r="AD227">
        <v>0</v>
      </c>
      <c r="AE227">
        <v>0</v>
      </c>
      <c r="AF227" t="str">
        <f>_xlfn.XLOOKUP(Table4[[#This Row],[idCategory1]],Table1[ID],Table1[Titel],"",0)</f>
        <v>Projekt</v>
      </c>
      <c r="AG227" t="str">
        <f>_xlfn.XLOOKUP(Table4[[#This Row],[idCategory2]],Table1[ID],Table1[Titel],"",0)</f>
        <v>Verfügbarkeit</v>
      </c>
      <c r="AH227" t="str">
        <f>_xlfn.XLOOKUP(Table4[[#This Row],[idCategory3]],Table1[ID],Table1[Titel],"",0)</f>
        <v>Input</v>
      </c>
      <c r="AI227" t="str">
        <f>_xlfn.XLOOKUP(Table4[[#This Row],[idCategory4]],Table1[ID],Table1[Titel],"",0)</f>
        <v/>
      </c>
      <c r="AJ227" t="str">
        <f>_xlfn.XLOOKUP(Table4[[#This Row],[idCategory5]],Table1[ID],Table1[Titel],"",0)</f>
        <v/>
      </c>
      <c r="AK227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Projekt,Verfügbarkeit,Input</v>
      </c>
      <c r="AL227" s="3">
        <f>Sheet9!AG227</f>
        <v>1</v>
      </c>
      <c r="AM227" s="3">
        <f>Sheet9!AH227</f>
        <v>19</v>
      </c>
      <c r="AN227" s="3">
        <f>Sheet9!AI227</f>
        <v>0</v>
      </c>
      <c r="AO227" s="3" t="b">
        <f>Sheet9!AJ227</f>
        <v>0</v>
      </c>
      <c r="AP227" s="3">
        <f>Sheet9!AK227</f>
        <v>0</v>
      </c>
      <c r="AQ227" s="3">
        <f>Sheet9!AL227</f>
        <v>4.6296296296296294E-3</v>
      </c>
      <c r="AR227" s="3">
        <f>Sheet9!AM227</f>
        <v>9.2592592592592587E-3</v>
      </c>
      <c r="AS227" s="3">
        <f>Sheet9!AN227</f>
        <v>1.8518518518518517E-2</v>
      </c>
      <c r="AT227" s="3">
        <f>Sheet9!AO227</f>
        <v>2.7777777777777776E-2</v>
      </c>
      <c r="AU227" s="3">
        <f>Sheet9!AP227</f>
        <v>3.7037037037037035E-2</v>
      </c>
      <c r="AV227" s="3">
        <f>Sheet9!AQ227</f>
        <v>4.6296296296296294E-2</v>
      </c>
      <c r="AW227" s="3">
        <f>Sheet9!AR227</f>
        <v>4.6296296296296294E-2</v>
      </c>
      <c r="AX227" s="3">
        <f>Sheet9!AS227</f>
        <v>0.1111111111111111</v>
      </c>
      <c r="AY227" s="3">
        <f>Sheet9!AT227</f>
        <v>0.18518518518518517</v>
      </c>
      <c r="AZ227" s="3">
        <f>Sheet9!AU227</f>
        <v>0.22222222222222221</v>
      </c>
      <c r="BA227" s="3">
        <f>Sheet9!AV227</f>
        <v>0.27777777777777779</v>
      </c>
      <c r="BB227" s="3">
        <f>Sheet9!AW227</f>
        <v>0.33333333333333331</v>
      </c>
      <c r="BC227" s="3">
        <f>Sheet9!AX227</f>
        <v>0.43981481481481483</v>
      </c>
      <c r="BD227" s="3">
        <f>Sheet9!AY227</f>
        <v>0.66666666666666663</v>
      </c>
      <c r="BE227" s="3">
        <f>Sheet9!AZ227</f>
        <v>0.77777777777777779</v>
      </c>
      <c r="BF227" s="3">
        <f>Sheet9!BA227</f>
        <v>0.94444444444444442</v>
      </c>
      <c r="BG227" s="3">
        <f>Sheet9!BB227</f>
        <v>1</v>
      </c>
      <c r="BH227" s="3">
        <f>Sheet9!BC227</f>
        <v>1</v>
      </c>
      <c r="BI227" s="3">
        <f>Sheet9!BD227</f>
        <v>1</v>
      </c>
      <c r="BJ227" s="3">
        <f>Sheet9!BE227</f>
        <v>0</v>
      </c>
      <c r="BK227" s="3">
        <f>Sheet9!BF227</f>
        <v>0</v>
      </c>
      <c r="BL227" s="3">
        <f>Sheet9!BG227</f>
        <v>0</v>
      </c>
      <c r="BM227" s="3">
        <f>Sheet9!BH227</f>
        <v>0</v>
      </c>
      <c r="BN227" s="3">
        <f>Sheet9!BI227</f>
        <v>0</v>
      </c>
      <c r="BO227" s="3">
        <f>Sheet9!BJ227</f>
        <v>0</v>
      </c>
      <c r="BP227" s="3">
        <f>Sheet9!BK227</f>
        <v>0</v>
      </c>
      <c r="BQ227" s="3">
        <f>Sheet9!BL227</f>
        <v>0</v>
      </c>
      <c r="BR227" s="3">
        <f>Sheet9!BM227</f>
        <v>0</v>
      </c>
      <c r="BS227" s="3">
        <f>Sheet9!BN227</f>
        <v>0</v>
      </c>
      <c r="BT227" s="3">
        <f>Sheet9!BO227</f>
        <v>0</v>
      </c>
      <c r="BU227" s="3">
        <f>Sheet9!BP227</f>
        <v>0</v>
      </c>
      <c r="BV227" s="3">
        <f>Sheet9!BQ227</f>
        <v>0</v>
      </c>
      <c r="BW227" s="3">
        <f>Sheet9!BR227</f>
        <v>0</v>
      </c>
      <c r="BX227" s="3">
        <f>Sheet9!BS227</f>
        <v>0</v>
      </c>
      <c r="BY227" s="3">
        <f>Sheet9!BT227</f>
        <v>0</v>
      </c>
      <c r="BZ227" s="3">
        <f>Sheet9!BU227</f>
        <v>0</v>
      </c>
      <c r="CA227" s="3" t="s">
        <v>1671</v>
      </c>
      <c r="CB227" s="3" t="str">
        <f>Table4[[#This Row],[ID]]</f>
        <v>{4771F56D-EF1C-4FE4-8672-3DC13321E0C2}</v>
      </c>
      <c r="CC227" s="3" t="str">
        <f>_xlfn.XLOOKUP(Table4[[#This Row],[idElementDefinition]],Table5[idElementDefinition],Table5[idElementValue],"",0)</f>
        <v>{352C8ABD-86E5-4E90-87C1-E21F370B3BFC}</v>
      </c>
    </row>
    <row r="228" spans="1:81" hidden="1" x14ac:dyDescent="0.25">
      <c r="A228" s="3">
        <f>_xlfn.NUMBERVALUE(Table4[[#This Row],[Title]])</f>
        <v>227</v>
      </c>
      <c r="B228" t="s">
        <v>886</v>
      </c>
      <c r="C228" t="s">
        <v>191</v>
      </c>
      <c r="D228" t="s">
        <v>1472</v>
      </c>
      <c r="E228" t="s">
        <v>1515</v>
      </c>
      <c r="F228" t="s">
        <v>1525</v>
      </c>
      <c r="J228" t="s">
        <v>887</v>
      </c>
      <c r="K228">
        <v>1</v>
      </c>
      <c r="L228">
        <v>10</v>
      </c>
      <c r="N228">
        <v>0</v>
      </c>
      <c r="O228">
        <v>0</v>
      </c>
      <c r="P228">
        <v>2</v>
      </c>
      <c r="R228">
        <v>0</v>
      </c>
      <c r="S228" t="s">
        <v>840</v>
      </c>
      <c r="AD228">
        <v>0</v>
      </c>
      <c r="AE228">
        <v>0</v>
      </c>
      <c r="AF228" t="str">
        <f>_xlfn.XLOOKUP(Table4[[#This Row],[idCategory1]],Table1[ID],Table1[Titel],"",0)</f>
        <v>Projekt</v>
      </c>
      <c r="AG228" t="str">
        <f>_xlfn.XLOOKUP(Table4[[#This Row],[idCategory2]],Table1[ID],Table1[Titel],"",0)</f>
        <v>Verfügbarkeit</v>
      </c>
      <c r="AH228" t="str">
        <f>_xlfn.XLOOKUP(Table4[[#This Row],[idCategory3]],Table1[ID],Table1[Titel],"",0)</f>
        <v>Waste</v>
      </c>
      <c r="AI228" t="str">
        <f>_xlfn.XLOOKUP(Table4[[#This Row],[idCategory4]],Table1[ID],Table1[Titel],"",0)</f>
        <v/>
      </c>
      <c r="AJ228" t="str">
        <f>_xlfn.XLOOKUP(Table4[[#This Row],[idCategory5]],Table1[ID],Table1[Titel],"",0)</f>
        <v/>
      </c>
      <c r="AK228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Projekt,Verfügbarkeit,Waste</v>
      </c>
      <c r="AL228" s="3">
        <f>Sheet9!AG228</f>
        <v>0</v>
      </c>
      <c r="AM228" s="3">
        <f>Sheet9!AH228</f>
        <v>0</v>
      </c>
      <c r="AN228" s="3">
        <f>Sheet9!AI228</f>
        <v>0</v>
      </c>
      <c r="AO228" s="3" t="b">
        <f>Sheet9!AJ228</f>
        <v>0</v>
      </c>
      <c r="AP228" s="3">
        <f>Sheet9!AK228</f>
        <v>0</v>
      </c>
      <c r="AQ228" s="3">
        <f>Sheet9!AL228</f>
        <v>0</v>
      </c>
      <c r="AR228" s="3">
        <f>Sheet9!AM228</f>
        <v>0</v>
      </c>
      <c r="AS228" s="3">
        <f>Sheet9!AN228</f>
        <v>0</v>
      </c>
      <c r="AT228" s="3">
        <f>Sheet9!AO228</f>
        <v>0</v>
      </c>
      <c r="AU228" s="3">
        <f>Sheet9!AP228</f>
        <v>0</v>
      </c>
      <c r="AV228" s="3">
        <f>Sheet9!AQ228</f>
        <v>0</v>
      </c>
      <c r="AW228" s="3">
        <f>Sheet9!AR228</f>
        <v>0</v>
      </c>
      <c r="AX228" s="3">
        <f>Sheet9!AS228</f>
        <v>0</v>
      </c>
      <c r="AY228" s="3">
        <f>Sheet9!AT228</f>
        <v>0</v>
      </c>
      <c r="AZ228" s="3">
        <f>Sheet9!AU228</f>
        <v>0</v>
      </c>
      <c r="BA228" s="3">
        <f>Sheet9!AV228</f>
        <v>0</v>
      </c>
      <c r="BB228" s="3">
        <f>Sheet9!AW228</f>
        <v>0</v>
      </c>
      <c r="BC228" s="3">
        <f>Sheet9!AX228</f>
        <v>0</v>
      </c>
      <c r="BD228" s="3">
        <f>Sheet9!AY228</f>
        <v>0</v>
      </c>
      <c r="BE228" s="3">
        <f>Sheet9!AZ228</f>
        <v>0</v>
      </c>
      <c r="BF228" s="3">
        <f>Sheet9!BA228</f>
        <v>0</v>
      </c>
      <c r="BG228" s="3">
        <f>Sheet9!BB228</f>
        <v>0</v>
      </c>
      <c r="BH228" s="3">
        <f>Sheet9!BC228</f>
        <v>0</v>
      </c>
      <c r="BI228" s="3">
        <f>Sheet9!BD228</f>
        <v>0</v>
      </c>
      <c r="BJ228" s="3">
        <f>Sheet9!BE228</f>
        <v>0</v>
      </c>
      <c r="BK228" s="3">
        <f>Sheet9!BF228</f>
        <v>0</v>
      </c>
      <c r="BL228" s="3">
        <f>Sheet9!BG228</f>
        <v>0</v>
      </c>
      <c r="BM228" s="3">
        <f>Sheet9!BH228</f>
        <v>0</v>
      </c>
      <c r="BN228" s="3">
        <f>Sheet9!BI228</f>
        <v>0</v>
      </c>
      <c r="BO228" s="3">
        <f>Sheet9!BJ228</f>
        <v>0</v>
      </c>
      <c r="BP228" s="3">
        <f>Sheet9!BK228</f>
        <v>0</v>
      </c>
      <c r="BQ228" s="3">
        <f>Sheet9!BL228</f>
        <v>0</v>
      </c>
      <c r="BR228" s="3">
        <f>Sheet9!BM228</f>
        <v>0</v>
      </c>
      <c r="BS228" s="3">
        <f>Sheet9!BN228</f>
        <v>0</v>
      </c>
      <c r="BT228" s="3">
        <f>Sheet9!BO228</f>
        <v>0</v>
      </c>
      <c r="BU228" s="3">
        <f>Sheet9!BP228</f>
        <v>0</v>
      </c>
      <c r="BV228" s="3">
        <f>Sheet9!BQ228</f>
        <v>0</v>
      </c>
      <c r="BW228" s="3">
        <f>Sheet9!BR228</f>
        <v>0</v>
      </c>
      <c r="BX228" s="3">
        <f>Sheet9!BS228</f>
        <v>0</v>
      </c>
      <c r="BY228" s="3">
        <f>Sheet9!BT228</f>
        <v>0</v>
      </c>
      <c r="BZ228" s="3">
        <f>Sheet9!BU228</f>
        <v>0</v>
      </c>
      <c r="CA228" s="3" t="s">
        <v>1671</v>
      </c>
      <c r="CB228" s="3" t="str">
        <f>Table4[[#This Row],[ID]]</f>
        <v>{0916DF4D-0BDF-4B42-A894-5232CA21CE86}</v>
      </c>
      <c r="CC228" s="3" t="str">
        <f>_xlfn.XLOOKUP(Table4[[#This Row],[idElementDefinition]],Table5[idElementDefinition],Table5[idElementValue],"",0)</f>
        <v>{9103783C-FC27-451D-A627-625D8B608E7D}</v>
      </c>
    </row>
    <row r="229" spans="1:81" hidden="1" x14ac:dyDescent="0.25">
      <c r="A229" s="3">
        <f>_xlfn.NUMBERVALUE(Table4[[#This Row],[Title]])</f>
        <v>228</v>
      </c>
      <c r="B229" t="s">
        <v>920</v>
      </c>
      <c r="C229" t="s">
        <v>191</v>
      </c>
      <c r="D229" t="s">
        <v>1472</v>
      </c>
      <c r="E229" t="s">
        <v>1530</v>
      </c>
      <c r="F229" t="s">
        <v>1380</v>
      </c>
      <c r="J229" t="s">
        <v>921</v>
      </c>
      <c r="K229">
        <v>1</v>
      </c>
      <c r="L229">
        <v>10</v>
      </c>
      <c r="N229">
        <v>0</v>
      </c>
      <c r="O229">
        <v>0</v>
      </c>
      <c r="P229">
        <v>3</v>
      </c>
      <c r="R229">
        <v>0</v>
      </c>
      <c r="AD229">
        <v>0</v>
      </c>
      <c r="AE229">
        <v>0</v>
      </c>
      <c r="AF229" t="str">
        <f>_xlfn.XLOOKUP(Table4[[#This Row],[idCategory1]],Table1[ID],Table1[Titel],"",0)</f>
        <v>Projekt</v>
      </c>
      <c r="AG229" t="str">
        <f>_xlfn.XLOOKUP(Table4[[#This Row],[idCategory2]],Table1[ID],Table1[Titel],"",0)</f>
        <v>Zeitplan</v>
      </c>
      <c r="AH229" t="str">
        <f>_xlfn.XLOOKUP(Table4[[#This Row],[idCategory3]],Table1[ID],Table1[Titel],"",0)</f>
        <v>Basisdatum Inflation</v>
      </c>
      <c r="AI229" t="str">
        <f>_xlfn.XLOOKUP(Table4[[#This Row],[idCategory4]],Table1[ID],Table1[Titel],"",0)</f>
        <v/>
      </c>
      <c r="AJ229" t="str">
        <f>_xlfn.XLOOKUP(Table4[[#This Row],[idCategory5]],Table1[ID],Table1[Titel],"",0)</f>
        <v/>
      </c>
      <c r="AK229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Projekt,Zeitplan,Basisdatum Inflation</v>
      </c>
      <c r="AL229" s="3">
        <f>Sheet9!AG229</f>
        <v>44197</v>
      </c>
      <c r="AM229" s="3">
        <f>Sheet9!AH229</f>
        <v>0</v>
      </c>
      <c r="AN229" s="3">
        <f>Sheet9!AI229</f>
        <v>0</v>
      </c>
      <c r="AO229" s="3" t="b">
        <f>Sheet9!AJ229</f>
        <v>0</v>
      </c>
      <c r="AP229" s="3">
        <f>Sheet9!AK229</f>
        <v>0</v>
      </c>
      <c r="AQ229" s="3">
        <f>Sheet9!AL229</f>
        <v>0</v>
      </c>
      <c r="AR229" s="3">
        <f>Sheet9!AM229</f>
        <v>0</v>
      </c>
      <c r="AS229" s="3">
        <f>Sheet9!AN229</f>
        <v>0</v>
      </c>
      <c r="AT229" s="3">
        <f>Sheet9!AO229</f>
        <v>0</v>
      </c>
      <c r="AU229" s="3">
        <f>Sheet9!AP229</f>
        <v>0</v>
      </c>
      <c r="AV229" s="3">
        <f>Sheet9!AQ229</f>
        <v>0</v>
      </c>
      <c r="AW229" s="3">
        <f>Sheet9!AR229</f>
        <v>0</v>
      </c>
      <c r="AX229" s="3">
        <f>Sheet9!AS229</f>
        <v>0</v>
      </c>
      <c r="AY229" s="3">
        <f>Sheet9!AT229</f>
        <v>0</v>
      </c>
      <c r="AZ229" s="3">
        <f>Sheet9!AU229</f>
        <v>0</v>
      </c>
      <c r="BA229" s="3">
        <f>Sheet9!AV229</f>
        <v>0</v>
      </c>
      <c r="BB229" s="3">
        <f>Sheet9!AW229</f>
        <v>0</v>
      </c>
      <c r="BC229" s="3">
        <f>Sheet9!AX229</f>
        <v>0</v>
      </c>
      <c r="BD229" s="3">
        <f>Sheet9!AY229</f>
        <v>0</v>
      </c>
      <c r="BE229" s="3">
        <f>Sheet9!AZ229</f>
        <v>0</v>
      </c>
      <c r="BF229" s="3">
        <f>Sheet9!BA229</f>
        <v>0</v>
      </c>
      <c r="BG229" s="3">
        <f>Sheet9!BB229</f>
        <v>0</v>
      </c>
      <c r="BH229" s="3">
        <f>Sheet9!BC229</f>
        <v>0</v>
      </c>
      <c r="BI229" s="3">
        <f>Sheet9!BD229</f>
        <v>0</v>
      </c>
      <c r="BJ229" s="3">
        <f>Sheet9!BE229</f>
        <v>0</v>
      </c>
      <c r="BK229" s="3">
        <f>Sheet9!BF229</f>
        <v>0</v>
      </c>
      <c r="BL229" s="3">
        <f>Sheet9!BG229</f>
        <v>0</v>
      </c>
      <c r="BM229" s="3">
        <f>Sheet9!BH229</f>
        <v>0</v>
      </c>
      <c r="BN229" s="3">
        <f>Sheet9!BI229</f>
        <v>0</v>
      </c>
      <c r="BO229" s="3">
        <f>Sheet9!BJ229</f>
        <v>0</v>
      </c>
      <c r="BP229" s="3">
        <f>Sheet9!BK229</f>
        <v>0</v>
      </c>
      <c r="BQ229" s="3">
        <f>Sheet9!BL229</f>
        <v>0</v>
      </c>
      <c r="BR229" s="3">
        <f>Sheet9!BM229</f>
        <v>0</v>
      </c>
      <c r="BS229" s="3">
        <f>Sheet9!BN229</f>
        <v>0</v>
      </c>
      <c r="BT229" s="3">
        <f>Sheet9!BO229</f>
        <v>0</v>
      </c>
      <c r="BU229" s="3">
        <f>Sheet9!BP229</f>
        <v>0</v>
      </c>
      <c r="BV229" s="3">
        <f>Sheet9!BQ229</f>
        <v>0</v>
      </c>
      <c r="BW229" s="3">
        <f>Sheet9!BR229</f>
        <v>0</v>
      </c>
      <c r="BX229" s="3">
        <f>Sheet9!BS229</f>
        <v>0</v>
      </c>
      <c r="BY229" s="3">
        <f>Sheet9!BT229</f>
        <v>0</v>
      </c>
      <c r="BZ229" s="3">
        <f>Sheet9!BU229</f>
        <v>0</v>
      </c>
      <c r="CA229" s="3" t="s">
        <v>1671</v>
      </c>
      <c r="CB229" s="3" t="str">
        <f>Table4[[#This Row],[ID]]</f>
        <v>{176F7C1A-0BE7-4DAA-AAD7-604D9180D18B}</v>
      </c>
      <c r="CC229" s="3" t="str">
        <f>_xlfn.XLOOKUP(Table4[[#This Row],[idElementDefinition]],Table5[idElementDefinition],Table5[idElementValue],"",0)</f>
        <v>{C3091E27-9C48-411C-AC39-74E8C3A8E011}</v>
      </c>
    </row>
    <row r="230" spans="1:81" hidden="1" x14ac:dyDescent="0.25">
      <c r="A230" s="3">
        <f>_xlfn.NUMBERVALUE(Table4[[#This Row],[Title]])</f>
        <v>229</v>
      </c>
      <c r="B230" s="3" t="s">
        <v>1307</v>
      </c>
      <c r="C230" t="s">
        <v>191</v>
      </c>
      <c r="D230" t="s">
        <v>1472</v>
      </c>
      <c r="E230" t="s">
        <v>1530</v>
      </c>
      <c r="F230" t="s">
        <v>1381</v>
      </c>
      <c r="I230" t="s">
        <v>211</v>
      </c>
      <c r="J230" t="s">
        <v>1308</v>
      </c>
      <c r="K230">
        <v>1</v>
      </c>
      <c r="L230">
        <v>10</v>
      </c>
      <c r="N230">
        <v>0</v>
      </c>
      <c r="O230">
        <v>0</v>
      </c>
      <c r="P230">
        <v>0</v>
      </c>
      <c r="R230">
        <v>0</v>
      </c>
      <c r="U230" s="3"/>
      <c r="AD230">
        <v>0</v>
      </c>
      <c r="AE230">
        <v>0</v>
      </c>
      <c r="AF230" s="3" t="str">
        <f>_xlfn.XLOOKUP(Table4[[#This Row],[idCategory1]],Table1[ID],Table1[Titel],"",0)</f>
        <v>Projekt</v>
      </c>
      <c r="AG230" s="3" t="str">
        <f>_xlfn.XLOOKUP(Table4[[#This Row],[idCategory2]],Table1[ID],Table1[Titel],"",0)</f>
        <v>Zeitplan</v>
      </c>
      <c r="AH230" s="3" t="str">
        <f>_xlfn.XLOOKUP(Table4[[#This Row],[idCategory3]],Table1[ID],Table1[Titel],"",0)</f>
        <v>Basismonat Baseline</v>
      </c>
      <c r="AI230" s="3" t="str">
        <f>_xlfn.XLOOKUP(Table4[[#This Row],[idCategory4]],Table1[ID],Table1[Titel],"",0)</f>
        <v/>
      </c>
      <c r="AJ230" s="3" t="str">
        <f>_xlfn.XLOOKUP(Table4[[#This Row],[idCategory5]],Table1[ID],Table1[Titel],"",0)</f>
        <v/>
      </c>
      <c r="AK230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Projekt,Zeitplan,Basismonat Baseline</v>
      </c>
      <c r="AL230" s="3">
        <f>Sheet9!AG230</f>
        <v>1</v>
      </c>
      <c r="AM230" s="3">
        <f>Sheet9!AH230</f>
        <v>0</v>
      </c>
      <c r="AN230" s="3">
        <f>Sheet9!AI230</f>
        <v>0</v>
      </c>
      <c r="AO230" s="3" t="b">
        <f>Sheet9!AJ230</f>
        <v>0</v>
      </c>
      <c r="AP230" s="3">
        <f>Sheet9!AK230</f>
        <v>0</v>
      </c>
      <c r="AQ230" s="3">
        <f>Sheet9!AL230</f>
        <v>0</v>
      </c>
      <c r="AR230" s="3">
        <f>Sheet9!AM230</f>
        <v>0</v>
      </c>
      <c r="AS230" s="3">
        <f>Sheet9!AN230</f>
        <v>0</v>
      </c>
      <c r="AT230" s="3">
        <f>Sheet9!AO230</f>
        <v>0</v>
      </c>
      <c r="AU230" s="3">
        <f>Sheet9!AP230</f>
        <v>0</v>
      </c>
      <c r="AV230" s="3">
        <f>Sheet9!AQ230</f>
        <v>0</v>
      </c>
      <c r="AW230" s="3">
        <f>Sheet9!AR230</f>
        <v>0</v>
      </c>
      <c r="AX230" s="3">
        <f>Sheet9!AS230</f>
        <v>0</v>
      </c>
      <c r="AY230" s="3">
        <f>Sheet9!AT230</f>
        <v>0</v>
      </c>
      <c r="AZ230" s="3">
        <f>Sheet9!AU230</f>
        <v>0</v>
      </c>
      <c r="BA230" s="3">
        <f>Sheet9!AV230</f>
        <v>0</v>
      </c>
      <c r="BB230" s="3">
        <f>Sheet9!AW230</f>
        <v>0</v>
      </c>
      <c r="BC230" s="3">
        <f>Sheet9!AX230</f>
        <v>0</v>
      </c>
      <c r="BD230" s="3">
        <f>Sheet9!AY230</f>
        <v>0</v>
      </c>
      <c r="BE230" s="3">
        <f>Sheet9!AZ230</f>
        <v>0</v>
      </c>
      <c r="BF230" s="3">
        <f>Sheet9!BA230</f>
        <v>0</v>
      </c>
      <c r="BG230" s="3">
        <f>Sheet9!BB230</f>
        <v>0</v>
      </c>
      <c r="BH230" s="3">
        <f>Sheet9!BC230</f>
        <v>0</v>
      </c>
      <c r="BI230" s="3">
        <f>Sheet9!BD230</f>
        <v>0</v>
      </c>
      <c r="BJ230" s="3">
        <f>Sheet9!BE230</f>
        <v>0</v>
      </c>
      <c r="BK230" s="3">
        <f>Sheet9!BF230</f>
        <v>0</v>
      </c>
      <c r="BL230" s="3">
        <f>Sheet9!BG230</f>
        <v>0</v>
      </c>
      <c r="BM230" s="3">
        <f>Sheet9!BH230</f>
        <v>0</v>
      </c>
      <c r="BN230" s="3">
        <f>Sheet9!BI230</f>
        <v>0</v>
      </c>
      <c r="BO230" s="3">
        <f>Sheet9!BJ230</f>
        <v>0</v>
      </c>
      <c r="BP230" s="3">
        <f>Sheet9!BK230</f>
        <v>0</v>
      </c>
      <c r="BQ230" s="3">
        <f>Sheet9!BL230</f>
        <v>0</v>
      </c>
      <c r="BR230" s="3">
        <f>Sheet9!BM230</f>
        <v>0</v>
      </c>
      <c r="BS230" s="3">
        <f>Sheet9!BN230</f>
        <v>0</v>
      </c>
      <c r="BT230" s="3">
        <f>Sheet9!BO230</f>
        <v>0</v>
      </c>
      <c r="BU230" s="3">
        <f>Sheet9!BP230</f>
        <v>0</v>
      </c>
      <c r="BV230" s="3">
        <f>Sheet9!BQ230</f>
        <v>0</v>
      </c>
      <c r="BW230" s="3">
        <f>Sheet9!BR230</f>
        <v>0</v>
      </c>
      <c r="BX230" s="3">
        <f>Sheet9!BS230</f>
        <v>0</v>
      </c>
      <c r="BY230" s="3">
        <f>Sheet9!BT230</f>
        <v>0</v>
      </c>
      <c r="BZ230" s="3">
        <f>Sheet9!BU230</f>
        <v>0</v>
      </c>
      <c r="CA230" s="3" t="s">
        <v>1671</v>
      </c>
      <c r="CB230" s="3" t="str">
        <f>Table4[[#This Row],[ID]]</f>
        <v>{4C22EB21-5690-4978-B589-F14025561B71}</v>
      </c>
      <c r="CC230" s="3" t="str">
        <f>_xlfn.XLOOKUP(Table4[[#This Row],[idElementDefinition]],Table5[idElementDefinition],Table5[idElementValue],"",0)</f>
        <v>{50EC292A-0880-488E-9761-721C79BC67A7}</v>
      </c>
    </row>
    <row r="231" spans="1:81" hidden="1" x14ac:dyDescent="0.25">
      <c r="A231" s="3">
        <f>_xlfn.NUMBERVALUE(Table4[[#This Row],[Title]])</f>
        <v>230</v>
      </c>
      <c r="B231" t="s">
        <v>894</v>
      </c>
      <c r="C231" t="s">
        <v>191</v>
      </c>
      <c r="D231" t="s">
        <v>1472</v>
      </c>
      <c r="E231" t="s">
        <v>1530</v>
      </c>
      <c r="F231" t="s">
        <v>1384</v>
      </c>
      <c r="I231" t="s">
        <v>211</v>
      </c>
      <c r="J231" t="s">
        <v>895</v>
      </c>
      <c r="K231">
        <v>1</v>
      </c>
      <c r="L231">
        <v>10</v>
      </c>
      <c r="N231">
        <v>0</v>
      </c>
      <c r="O231">
        <v>0</v>
      </c>
      <c r="P231">
        <v>0</v>
      </c>
      <c r="R231">
        <v>0</v>
      </c>
      <c r="AD231">
        <v>0</v>
      </c>
      <c r="AE231">
        <v>0</v>
      </c>
      <c r="AF231" t="str">
        <f>_xlfn.XLOOKUP(Table4[[#This Row],[idCategory1]],Table1[ID],Table1[Titel],"",0)</f>
        <v>Projekt</v>
      </c>
      <c r="AG231" t="str">
        <f>_xlfn.XLOOKUP(Table4[[#This Row],[idCategory2]],Table1[ID],Table1[Titel],"",0)</f>
        <v>Zeitplan</v>
      </c>
      <c r="AH231" t="str">
        <f>_xlfn.XLOOKUP(Table4[[#This Row],[idCategory3]],Table1[ID],Table1[Titel],"",0)</f>
        <v>Beginn Abschreibungen</v>
      </c>
      <c r="AI231" t="str">
        <f>_xlfn.XLOOKUP(Table4[[#This Row],[idCategory4]],Table1[ID],Table1[Titel],"",0)</f>
        <v/>
      </c>
      <c r="AJ231" t="str">
        <f>_xlfn.XLOOKUP(Table4[[#This Row],[idCategory5]],Table1[ID],Table1[Titel],"",0)</f>
        <v/>
      </c>
      <c r="AK231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Projekt,Zeitplan,Beginn Abschreibungen</v>
      </c>
      <c r="AL231" s="3">
        <f>Sheet9!AG231</f>
        <v>26</v>
      </c>
      <c r="AM231" s="3">
        <f>Sheet9!AH231</f>
        <v>0</v>
      </c>
      <c r="AN231" s="3">
        <f>Sheet9!AI231</f>
        <v>0</v>
      </c>
      <c r="AO231" s="3" t="b">
        <f>Sheet9!AJ231</f>
        <v>0</v>
      </c>
      <c r="AP231" s="3">
        <f>Sheet9!AK231</f>
        <v>0</v>
      </c>
      <c r="AQ231" s="3">
        <f>Sheet9!AL231</f>
        <v>0</v>
      </c>
      <c r="AR231" s="3">
        <f>Sheet9!AM231</f>
        <v>0</v>
      </c>
      <c r="AS231" s="3">
        <f>Sheet9!AN231</f>
        <v>0</v>
      </c>
      <c r="AT231" s="3">
        <f>Sheet9!AO231</f>
        <v>0</v>
      </c>
      <c r="AU231" s="3">
        <f>Sheet9!AP231</f>
        <v>0</v>
      </c>
      <c r="AV231" s="3">
        <f>Sheet9!AQ231</f>
        <v>0</v>
      </c>
      <c r="AW231" s="3">
        <f>Sheet9!AR231</f>
        <v>0</v>
      </c>
      <c r="AX231" s="3">
        <f>Sheet9!AS231</f>
        <v>0</v>
      </c>
      <c r="AY231" s="3">
        <f>Sheet9!AT231</f>
        <v>0</v>
      </c>
      <c r="AZ231" s="3">
        <f>Sheet9!AU231</f>
        <v>0</v>
      </c>
      <c r="BA231" s="3">
        <f>Sheet9!AV231</f>
        <v>0</v>
      </c>
      <c r="BB231" s="3">
        <f>Sheet9!AW231</f>
        <v>0</v>
      </c>
      <c r="BC231" s="3">
        <f>Sheet9!AX231</f>
        <v>0</v>
      </c>
      <c r="BD231" s="3">
        <f>Sheet9!AY231</f>
        <v>0</v>
      </c>
      <c r="BE231" s="3">
        <f>Sheet9!AZ231</f>
        <v>0</v>
      </c>
      <c r="BF231" s="3">
        <f>Sheet9!BA231</f>
        <v>0</v>
      </c>
      <c r="BG231" s="3">
        <f>Sheet9!BB231</f>
        <v>0</v>
      </c>
      <c r="BH231" s="3">
        <f>Sheet9!BC231</f>
        <v>0</v>
      </c>
      <c r="BI231" s="3">
        <f>Sheet9!BD231</f>
        <v>0</v>
      </c>
      <c r="BJ231" s="3">
        <f>Sheet9!BE231</f>
        <v>0</v>
      </c>
      <c r="BK231" s="3">
        <f>Sheet9!BF231</f>
        <v>0</v>
      </c>
      <c r="BL231" s="3">
        <f>Sheet9!BG231</f>
        <v>0</v>
      </c>
      <c r="BM231" s="3">
        <f>Sheet9!BH231</f>
        <v>0</v>
      </c>
      <c r="BN231" s="3">
        <f>Sheet9!BI231</f>
        <v>0</v>
      </c>
      <c r="BO231" s="3">
        <f>Sheet9!BJ231</f>
        <v>0</v>
      </c>
      <c r="BP231" s="3">
        <f>Sheet9!BK231</f>
        <v>0</v>
      </c>
      <c r="BQ231" s="3">
        <f>Sheet9!BL231</f>
        <v>0</v>
      </c>
      <c r="BR231" s="3">
        <f>Sheet9!BM231</f>
        <v>0</v>
      </c>
      <c r="BS231" s="3">
        <f>Sheet9!BN231</f>
        <v>0</v>
      </c>
      <c r="BT231" s="3">
        <f>Sheet9!BO231</f>
        <v>0</v>
      </c>
      <c r="BU231" s="3">
        <f>Sheet9!BP231</f>
        <v>0</v>
      </c>
      <c r="BV231" s="3">
        <f>Sheet9!BQ231</f>
        <v>0</v>
      </c>
      <c r="BW231" s="3">
        <f>Sheet9!BR231</f>
        <v>0</v>
      </c>
      <c r="BX231" s="3">
        <f>Sheet9!BS231</f>
        <v>0</v>
      </c>
      <c r="BY231" s="3">
        <f>Sheet9!BT231</f>
        <v>0</v>
      </c>
      <c r="BZ231" s="3">
        <f>Sheet9!BU231</f>
        <v>0</v>
      </c>
      <c r="CA231" s="3" t="s">
        <v>1671</v>
      </c>
      <c r="CB231" s="3" t="str">
        <f>Table4[[#This Row],[ID]]</f>
        <v>{60982B0D-0477-45E3-87F6-58CFAAFBEE49}</v>
      </c>
      <c r="CC231" s="3" t="str">
        <f>_xlfn.XLOOKUP(Table4[[#This Row],[idElementDefinition]],Table5[idElementDefinition],Table5[idElementValue],"",0)</f>
        <v>{9B40E176-B881-4A8C-B021-DA47E26EE7FB}</v>
      </c>
    </row>
    <row r="232" spans="1:81" hidden="1" x14ac:dyDescent="0.25">
      <c r="A232" s="3">
        <f>_xlfn.NUMBERVALUE(Table4[[#This Row],[Title]])</f>
        <v>231</v>
      </c>
      <c r="B232" t="s">
        <v>840</v>
      </c>
      <c r="C232" t="s">
        <v>191</v>
      </c>
      <c r="D232" t="s">
        <v>1472</v>
      </c>
      <c r="E232" t="s">
        <v>1530</v>
      </c>
      <c r="F232" t="s">
        <v>1424</v>
      </c>
      <c r="I232" t="s">
        <v>211</v>
      </c>
      <c r="J232" t="s">
        <v>841</v>
      </c>
      <c r="K232">
        <v>1</v>
      </c>
      <c r="L232">
        <v>10</v>
      </c>
      <c r="N232">
        <v>0</v>
      </c>
      <c r="O232">
        <v>0</v>
      </c>
      <c r="P232">
        <v>0</v>
      </c>
      <c r="R232">
        <v>0</v>
      </c>
      <c r="AD232">
        <v>0</v>
      </c>
      <c r="AE232">
        <v>0</v>
      </c>
      <c r="AF232" t="str">
        <f>_xlfn.XLOOKUP(Table4[[#This Row],[idCategory1]],Table1[ID],Table1[Titel],"",0)</f>
        <v>Projekt</v>
      </c>
      <c r="AG232" t="str">
        <f>_xlfn.XLOOKUP(Table4[[#This Row],[idCategory2]],Table1[ID],Table1[Titel],"",0)</f>
        <v>Zeitplan</v>
      </c>
      <c r="AH232" t="str">
        <f>_xlfn.XLOOKUP(Table4[[#This Row],[idCategory3]],Table1[ID],Table1[Titel],"",0)</f>
        <v>Inbetriebnahme</v>
      </c>
      <c r="AI232" t="str">
        <f>_xlfn.XLOOKUP(Table4[[#This Row],[idCategory4]],Table1[ID],Table1[Titel],"",0)</f>
        <v/>
      </c>
      <c r="AJ232" t="str">
        <f>_xlfn.XLOOKUP(Table4[[#This Row],[idCategory5]],Table1[ID],Table1[Titel],"",0)</f>
        <v/>
      </c>
      <c r="AK232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Projekt,Zeitplan,Inbetriebnahme</v>
      </c>
      <c r="AL232" s="3">
        <f>Sheet9!AG232</f>
        <v>18</v>
      </c>
      <c r="AM232" s="3">
        <f>Sheet9!AH232</f>
        <v>0</v>
      </c>
      <c r="AN232" s="3">
        <f>Sheet9!AI232</f>
        <v>0</v>
      </c>
      <c r="AO232" s="3" t="b">
        <f>Sheet9!AJ232</f>
        <v>0</v>
      </c>
      <c r="AP232" s="3">
        <f>Sheet9!AK232</f>
        <v>0</v>
      </c>
      <c r="AQ232" s="3">
        <f>Sheet9!AL232</f>
        <v>0</v>
      </c>
      <c r="AR232" s="3">
        <f>Sheet9!AM232</f>
        <v>0</v>
      </c>
      <c r="AS232" s="3">
        <f>Sheet9!AN232</f>
        <v>0</v>
      </c>
      <c r="AT232" s="3">
        <f>Sheet9!AO232</f>
        <v>0</v>
      </c>
      <c r="AU232" s="3">
        <f>Sheet9!AP232</f>
        <v>0</v>
      </c>
      <c r="AV232" s="3">
        <f>Sheet9!AQ232</f>
        <v>0</v>
      </c>
      <c r="AW232" s="3">
        <f>Sheet9!AR232</f>
        <v>0</v>
      </c>
      <c r="AX232" s="3">
        <f>Sheet9!AS232</f>
        <v>0</v>
      </c>
      <c r="AY232" s="3">
        <f>Sheet9!AT232</f>
        <v>0</v>
      </c>
      <c r="AZ232" s="3">
        <f>Sheet9!AU232</f>
        <v>0</v>
      </c>
      <c r="BA232" s="3">
        <f>Sheet9!AV232</f>
        <v>0</v>
      </c>
      <c r="BB232" s="3">
        <f>Sheet9!AW232</f>
        <v>0</v>
      </c>
      <c r="BC232" s="3">
        <f>Sheet9!AX232</f>
        <v>0</v>
      </c>
      <c r="BD232" s="3">
        <f>Sheet9!AY232</f>
        <v>0</v>
      </c>
      <c r="BE232" s="3">
        <f>Sheet9!AZ232</f>
        <v>0</v>
      </c>
      <c r="BF232" s="3">
        <f>Sheet9!BA232</f>
        <v>0</v>
      </c>
      <c r="BG232" s="3">
        <f>Sheet9!BB232</f>
        <v>0</v>
      </c>
      <c r="BH232" s="3">
        <f>Sheet9!BC232</f>
        <v>0</v>
      </c>
      <c r="BI232" s="3">
        <f>Sheet9!BD232</f>
        <v>0</v>
      </c>
      <c r="BJ232" s="3">
        <f>Sheet9!BE232</f>
        <v>0</v>
      </c>
      <c r="BK232" s="3">
        <f>Sheet9!BF232</f>
        <v>0</v>
      </c>
      <c r="BL232" s="3">
        <f>Sheet9!BG232</f>
        <v>0</v>
      </c>
      <c r="BM232" s="3">
        <f>Sheet9!BH232</f>
        <v>0</v>
      </c>
      <c r="BN232" s="3">
        <f>Sheet9!BI232</f>
        <v>0</v>
      </c>
      <c r="BO232" s="3">
        <f>Sheet9!BJ232</f>
        <v>0</v>
      </c>
      <c r="BP232" s="3">
        <f>Sheet9!BK232</f>
        <v>0</v>
      </c>
      <c r="BQ232" s="3">
        <f>Sheet9!BL232</f>
        <v>0</v>
      </c>
      <c r="BR232" s="3">
        <f>Sheet9!BM232</f>
        <v>0</v>
      </c>
      <c r="BS232" s="3">
        <f>Sheet9!BN232</f>
        <v>0</v>
      </c>
      <c r="BT232" s="3">
        <f>Sheet9!BO232</f>
        <v>0</v>
      </c>
      <c r="BU232" s="3">
        <f>Sheet9!BP232</f>
        <v>0</v>
      </c>
      <c r="BV232" s="3">
        <f>Sheet9!BQ232</f>
        <v>0</v>
      </c>
      <c r="BW232" s="3">
        <f>Sheet9!BR232</f>
        <v>0</v>
      </c>
      <c r="BX232" s="3">
        <f>Sheet9!BS232</f>
        <v>0</v>
      </c>
      <c r="BY232" s="3">
        <f>Sheet9!BT232</f>
        <v>0</v>
      </c>
      <c r="BZ232" s="3">
        <f>Sheet9!BU232</f>
        <v>0</v>
      </c>
      <c r="CA232" s="3" t="s">
        <v>1671</v>
      </c>
      <c r="CB232" s="3" t="str">
        <f>Table4[[#This Row],[ID]]</f>
        <v>{2389DCC8-51CA-4335-A3FE-47AA0A2B9C04}</v>
      </c>
      <c r="CC232" s="3" t="str">
        <f>_xlfn.XLOOKUP(Table4[[#This Row],[idElementDefinition]],Table5[idElementDefinition],Table5[idElementValue],"",0)</f>
        <v>{E92D3619-A21D-4E5A-AE81-406044C14572}</v>
      </c>
    </row>
    <row r="233" spans="1:81" hidden="1" x14ac:dyDescent="0.25">
      <c r="A233" s="3">
        <f>_xlfn.NUMBERVALUE(Table4[[#This Row],[Title]])</f>
        <v>232</v>
      </c>
      <c r="B233" t="s">
        <v>1016</v>
      </c>
      <c r="C233" t="s">
        <v>191</v>
      </c>
      <c r="D233" t="s">
        <v>1472</v>
      </c>
      <c r="E233" t="s">
        <v>1530</v>
      </c>
      <c r="F233" t="s">
        <v>1445</v>
      </c>
      <c r="I233" t="s">
        <v>210</v>
      </c>
      <c r="J233" t="s">
        <v>1017</v>
      </c>
      <c r="K233">
        <v>1</v>
      </c>
      <c r="L233">
        <v>10</v>
      </c>
      <c r="N233">
        <v>0</v>
      </c>
      <c r="O233">
        <v>0</v>
      </c>
      <c r="P233">
        <v>0</v>
      </c>
      <c r="R233">
        <v>0</v>
      </c>
      <c r="AD233">
        <v>0</v>
      </c>
      <c r="AE233">
        <v>0</v>
      </c>
      <c r="AF233" t="str">
        <f>_xlfn.XLOOKUP(Table4[[#This Row],[idCategory1]],Table1[ID],Table1[Titel],"",0)</f>
        <v>Projekt</v>
      </c>
      <c r="AG233" t="str">
        <f>_xlfn.XLOOKUP(Table4[[#This Row],[idCategory2]],Table1[ID],Table1[Titel],"",0)</f>
        <v>Zeitplan</v>
      </c>
      <c r="AH233" t="str">
        <f>_xlfn.XLOOKUP(Table4[[#This Row],[idCategory3]],Table1[ID],Table1[Titel],"",0)</f>
        <v>Monatsstunden</v>
      </c>
      <c r="AI233" t="str">
        <f>_xlfn.XLOOKUP(Table4[[#This Row],[idCategory4]],Table1[ID],Table1[Titel],"",0)</f>
        <v/>
      </c>
      <c r="AJ233" t="str">
        <f>_xlfn.XLOOKUP(Table4[[#This Row],[idCategory5]],Table1[ID],Table1[Titel],"",0)</f>
        <v/>
      </c>
      <c r="AK233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Projekt,Zeitplan,Monatsstunden</v>
      </c>
      <c r="AL233" s="3">
        <f>Sheet9!AG233</f>
        <v>625</v>
      </c>
      <c r="AM233" s="3">
        <f>Sheet9!AH233</f>
        <v>0</v>
      </c>
      <c r="AN233" s="3">
        <f>Sheet9!AI233</f>
        <v>0</v>
      </c>
      <c r="AO233" s="3" t="b">
        <f>Sheet9!AJ233</f>
        <v>0</v>
      </c>
      <c r="AP233" s="3">
        <f>Sheet9!AK233</f>
        <v>0</v>
      </c>
      <c r="AQ233" s="3">
        <f>Sheet9!AL233</f>
        <v>0</v>
      </c>
      <c r="AR233" s="3">
        <f>Sheet9!AM233</f>
        <v>0</v>
      </c>
      <c r="AS233" s="3">
        <f>Sheet9!AN233</f>
        <v>0</v>
      </c>
      <c r="AT233" s="3">
        <f>Sheet9!AO233</f>
        <v>0</v>
      </c>
      <c r="AU233" s="3">
        <f>Sheet9!AP233</f>
        <v>0</v>
      </c>
      <c r="AV233" s="3">
        <f>Sheet9!AQ233</f>
        <v>0</v>
      </c>
      <c r="AW233" s="3">
        <f>Sheet9!AR233</f>
        <v>0</v>
      </c>
      <c r="AX233" s="3">
        <f>Sheet9!AS233</f>
        <v>0</v>
      </c>
      <c r="AY233" s="3">
        <f>Sheet9!AT233</f>
        <v>0</v>
      </c>
      <c r="AZ233" s="3">
        <f>Sheet9!AU233</f>
        <v>0</v>
      </c>
      <c r="BA233" s="3">
        <f>Sheet9!AV233</f>
        <v>0</v>
      </c>
      <c r="BB233" s="3">
        <f>Sheet9!AW233</f>
        <v>0</v>
      </c>
      <c r="BC233" s="3">
        <f>Sheet9!AX233</f>
        <v>0</v>
      </c>
      <c r="BD233" s="3">
        <f>Sheet9!AY233</f>
        <v>0</v>
      </c>
      <c r="BE233" s="3">
        <f>Sheet9!AZ233</f>
        <v>0</v>
      </c>
      <c r="BF233" s="3">
        <f>Sheet9!BA233</f>
        <v>0</v>
      </c>
      <c r="BG233" s="3">
        <f>Sheet9!BB233</f>
        <v>0</v>
      </c>
      <c r="BH233" s="3">
        <f>Sheet9!BC233</f>
        <v>0</v>
      </c>
      <c r="BI233" s="3">
        <f>Sheet9!BD233</f>
        <v>0</v>
      </c>
      <c r="BJ233" s="3">
        <f>Sheet9!BE233</f>
        <v>0</v>
      </c>
      <c r="BK233" s="3">
        <f>Sheet9!BF233</f>
        <v>0</v>
      </c>
      <c r="BL233" s="3">
        <f>Sheet9!BG233</f>
        <v>0</v>
      </c>
      <c r="BM233" s="3">
        <f>Sheet9!BH233</f>
        <v>0</v>
      </c>
      <c r="BN233" s="3">
        <f>Sheet9!BI233</f>
        <v>0</v>
      </c>
      <c r="BO233" s="3">
        <f>Sheet9!BJ233</f>
        <v>0</v>
      </c>
      <c r="BP233" s="3">
        <f>Sheet9!BK233</f>
        <v>0</v>
      </c>
      <c r="BQ233" s="3">
        <f>Sheet9!BL233</f>
        <v>0</v>
      </c>
      <c r="BR233" s="3">
        <f>Sheet9!BM233</f>
        <v>0</v>
      </c>
      <c r="BS233" s="3">
        <f>Sheet9!BN233</f>
        <v>0</v>
      </c>
      <c r="BT233" s="3">
        <f>Sheet9!BO233</f>
        <v>0</v>
      </c>
      <c r="BU233" s="3">
        <f>Sheet9!BP233</f>
        <v>0</v>
      </c>
      <c r="BV233" s="3">
        <f>Sheet9!BQ233</f>
        <v>0</v>
      </c>
      <c r="BW233" s="3">
        <f>Sheet9!BR233</f>
        <v>0</v>
      </c>
      <c r="BX233" s="3">
        <f>Sheet9!BS233</f>
        <v>0</v>
      </c>
      <c r="BY233" s="3">
        <f>Sheet9!BT233</f>
        <v>0</v>
      </c>
      <c r="BZ233" s="3">
        <f>Sheet9!BU233</f>
        <v>0</v>
      </c>
      <c r="CA233" s="3" t="s">
        <v>1671</v>
      </c>
      <c r="CB233" s="3" t="str">
        <f>Table4[[#This Row],[ID]]</f>
        <v>{85054CA5-F7AC-4352-A5A4-84101535FFBF}</v>
      </c>
      <c r="CC233" s="3" t="str">
        <f>_xlfn.XLOOKUP(Table4[[#This Row],[idElementDefinition]],Table5[idElementDefinition],Table5[idElementValue],"",0)</f>
        <v>{A16F6C6F-087B-44FA-AAB3-033AF326F58C}</v>
      </c>
    </row>
    <row r="234" spans="1:81" hidden="1" x14ac:dyDescent="0.25">
      <c r="A234" s="3">
        <f>_xlfn.NUMBERVALUE(Table4[[#This Row],[Title]])</f>
        <v>233</v>
      </c>
      <c r="B234" t="s">
        <v>634</v>
      </c>
      <c r="C234" t="s">
        <v>191</v>
      </c>
      <c r="D234" t="s">
        <v>1472</v>
      </c>
      <c r="E234" t="s">
        <v>1530</v>
      </c>
      <c r="F234" t="s">
        <v>1458</v>
      </c>
      <c r="I234" t="s">
        <v>211</v>
      </c>
      <c r="J234" t="s">
        <v>635</v>
      </c>
      <c r="K234">
        <v>1</v>
      </c>
      <c r="L234">
        <v>10</v>
      </c>
      <c r="N234">
        <v>0</v>
      </c>
      <c r="O234">
        <v>0</v>
      </c>
      <c r="P234">
        <v>0</v>
      </c>
      <c r="R234">
        <v>0</v>
      </c>
      <c r="AD234">
        <v>0</v>
      </c>
      <c r="AE234">
        <v>0</v>
      </c>
      <c r="AF234" t="str">
        <f>_xlfn.XLOOKUP(Table4[[#This Row],[idCategory1]],Table1[ID],Table1[Titel],"",0)</f>
        <v>Projekt</v>
      </c>
      <c r="AG234" t="str">
        <f>_xlfn.XLOOKUP(Table4[[#This Row],[idCategory2]],Table1[ID],Table1[Titel],"",0)</f>
        <v>Zeitplan</v>
      </c>
      <c r="AH234" t="str">
        <f>_xlfn.XLOOKUP(Table4[[#This Row],[idCategory3]],Table1[ID],Table1[Titel],"",0)</f>
        <v>Offset Beschaffung</v>
      </c>
      <c r="AI234" t="str">
        <f>_xlfn.XLOOKUP(Table4[[#This Row],[idCategory4]],Table1[ID],Table1[Titel],"",0)</f>
        <v/>
      </c>
      <c r="AJ234" t="str">
        <f>_xlfn.XLOOKUP(Table4[[#This Row],[idCategory5]],Table1[ID],Table1[Titel],"",0)</f>
        <v/>
      </c>
      <c r="AK234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Projekt,Zeitplan,Offset Beschaffung</v>
      </c>
      <c r="AL234" s="3">
        <f>Sheet9!AG234</f>
        <v>-12</v>
      </c>
      <c r="AM234" s="3">
        <f>Sheet9!AH234</f>
        <v>0</v>
      </c>
      <c r="AN234" s="3">
        <f>Sheet9!AI234</f>
        <v>0</v>
      </c>
      <c r="AO234" s="3" t="b">
        <f>Sheet9!AJ234</f>
        <v>0</v>
      </c>
      <c r="AP234" s="3">
        <f>Sheet9!AK234</f>
        <v>0</v>
      </c>
      <c r="AQ234" s="3">
        <f>Sheet9!AL234</f>
        <v>0</v>
      </c>
      <c r="AR234" s="3">
        <f>Sheet9!AM234</f>
        <v>0</v>
      </c>
      <c r="AS234" s="3">
        <f>Sheet9!AN234</f>
        <v>0</v>
      </c>
      <c r="AT234" s="3">
        <f>Sheet9!AO234</f>
        <v>0</v>
      </c>
      <c r="AU234" s="3">
        <f>Sheet9!AP234</f>
        <v>0</v>
      </c>
      <c r="AV234" s="3">
        <f>Sheet9!AQ234</f>
        <v>0</v>
      </c>
      <c r="AW234" s="3">
        <f>Sheet9!AR234</f>
        <v>0</v>
      </c>
      <c r="AX234" s="3">
        <f>Sheet9!AS234</f>
        <v>0</v>
      </c>
      <c r="AY234" s="3">
        <f>Sheet9!AT234</f>
        <v>0</v>
      </c>
      <c r="AZ234" s="3">
        <f>Sheet9!AU234</f>
        <v>0</v>
      </c>
      <c r="BA234" s="3">
        <f>Sheet9!AV234</f>
        <v>0</v>
      </c>
      <c r="BB234" s="3">
        <f>Sheet9!AW234</f>
        <v>0</v>
      </c>
      <c r="BC234" s="3">
        <f>Sheet9!AX234</f>
        <v>0</v>
      </c>
      <c r="BD234" s="3">
        <f>Sheet9!AY234</f>
        <v>0</v>
      </c>
      <c r="BE234" s="3">
        <f>Sheet9!AZ234</f>
        <v>0</v>
      </c>
      <c r="BF234" s="3">
        <f>Sheet9!BA234</f>
        <v>0</v>
      </c>
      <c r="BG234" s="3">
        <f>Sheet9!BB234</f>
        <v>0</v>
      </c>
      <c r="BH234" s="3">
        <f>Sheet9!BC234</f>
        <v>0</v>
      </c>
      <c r="BI234" s="3">
        <f>Sheet9!BD234</f>
        <v>0</v>
      </c>
      <c r="BJ234" s="3">
        <f>Sheet9!BE234</f>
        <v>0</v>
      </c>
      <c r="BK234" s="3">
        <f>Sheet9!BF234</f>
        <v>0</v>
      </c>
      <c r="BL234" s="3">
        <f>Sheet9!BG234</f>
        <v>0</v>
      </c>
      <c r="BM234" s="3">
        <f>Sheet9!BH234</f>
        <v>0</v>
      </c>
      <c r="BN234" s="3">
        <f>Sheet9!BI234</f>
        <v>0</v>
      </c>
      <c r="BO234" s="3">
        <f>Sheet9!BJ234</f>
        <v>0</v>
      </c>
      <c r="BP234" s="3">
        <f>Sheet9!BK234</f>
        <v>0</v>
      </c>
      <c r="BQ234" s="3">
        <f>Sheet9!BL234</f>
        <v>0</v>
      </c>
      <c r="BR234" s="3">
        <f>Sheet9!BM234</f>
        <v>0</v>
      </c>
      <c r="BS234" s="3">
        <f>Sheet9!BN234</f>
        <v>0</v>
      </c>
      <c r="BT234" s="3">
        <f>Sheet9!BO234</f>
        <v>0</v>
      </c>
      <c r="BU234" s="3">
        <f>Sheet9!BP234</f>
        <v>0</v>
      </c>
      <c r="BV234" s="3">
        <f>Sheet9!BQ234</f>
        <v>0</v>
      </c>
      <c r="BW234" s="3">
        <f>Sheet9!BR234</f>
        <v>0</v>
      </c>
      <c r="BX234" s="3">
        <f>Sheet9!BS234</f>
        <v>0</v>
      </c>
      <c r="BY234" s="3">
        <f>Sheet9!BT234</f>
        <v>0</v>
      </c>
      <c r="BZ234" s="3">
        <f>Sheet9!BU234</f>
        <v>0</v>
      </c>
      <c r="CA234" s="3" t="s">
        <v>1671</v>
      </c>
      <c r="CB234" s="3" t="str">
        <f>Table4[[#This Row],[ID]]</f>
        <v>{0C33BA28-2214-41C1-A570-11F54F702371}</v>
      </c>
      <c r="CC234" s="3" t="str">
        <f>_xlfn.XLOOKUP(Table4[[#This Row],[idElementDefinition]],Table5[idElementDefinition],Table5[idElementValue],"",0)</f>
        <v>{8E1E7105-4C58-4616-A3A7-B6DC60A3707B}</v>
      </c>
    </row>
    <row r="235" spans="1:81" hidden="1" x14ac:dyDescent="0.25">
      <c r="A235" s="3">
        <f>_xlfn.NUMBERVALUE(Table4[[#This Row],[Title]])</f>
        <v>234</v>
      </c>
      <c r="B235" s="3" t="s">
        <v>1327</v>
      </c>
      <c r="C235" t="s">
        <v>191</v>
      </c>
      <c r="D235" t="s">
        <v>1472</v>
      </c>
      <c r="E235" t="s">
        <v>1530</v>
      </c>
      <c r="F235" t="s">
        <v>1461</v>
      </c>
      <c r="I235" t="s">
        <v>211</v>
      </c>
      <c r="J235" t="s">
        <v>1328</v>
      </c>
      <c r="K235">
        <v>1</v>
      </c>
      <c r="L235">
        <v>10</v>
      </c>
      <c r="N235">
        <v>0</v>
      </c>
      <c r="O235">
        <v>0</v>
      </c>
      <c r="P235">
        <v>0</v>
      </c>
      <c r="R235">
        <v>0</v>
      </c>
      <c r="U235" s="3"/>
      <c r="AD235">
        <v>0</v>
      </c>
      <c r="AE235">
        <v>0</v>
      </c>
      <c r="AF235" s="3" t="str">
        <f>_xlfn.XLOOKUP(Table4[[#This Row],[idCategory1]],Table1[ID],Table1[Titel],"",0)</f>
        <v>Projekt</v>
      </c>
      <c r="AG235" s="3" t="str">
        <f>_xlfn.XLOOKUP(Table4[[#This Row],[idCategory2]],Table1[ID],Table1[Titel],"",0)</f>
        <v>Zeitplan</v>
      </c>
      <c r="AH235" s="3" t="str">
        <f>_xlfn.XLOOKUP(Table4[[#This Row],[idCategory3]],Table1[ID],Table1[Titel],"",0)</f>
        <v>OffsetPersonal</v>
      </c>
      <c r="AI235" s="3" t="str">
        <f>_xlfn.XLOOKUP(Table4[[#This Row],[idCategory4]],Table1[ID],Table1[Titel],"",0)</f>
        <v/>
      </c>
      <c r="AJ235" s="3" t="str">
        <f>_xlfn.XLOOKUP(Table4[[#This Row],[idCategory5]],Table1[ID],Table1[Titel],"",0)</f>
        <v/>
      </c>
      <c r="AK235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Projekt,Zeitplan,OffsetPersonal</v>
      </c>
      <c r="AL235" s="3">
        <f>Sheet9!AG235</f>
        <v>-2</v>
      </c>
      <c r="AM235" s="3">
        <f>Sheet9!AH235</f>
        <v>0</v>
      </c>
      <c r="AN235" s="3">
        <f>Sheet9!AI235</f>
        <v>0</v>
      </c>
      <c r="AO235" s="3" t="b">
        <f>Sheet9!AJ235</f>
        <v>0</v>
      </c>
      <c r="AP235" s="3">
        <f>Sheet9!AK235</f>
        <v>0</v>
      </c>
      <c r="AQ235" s="3">
        <f>Sheet9!AL235</f>
        <v>0</v>
      </c>
      <c r="AR235" s="3">
        <f>Sheet9!AM235</f>
        <v>0</v>
      </c>
      <c r="AS235" s="3">
        <f>Sheet9!AN235</f>
        <v>0</v>
      </c>
      <c r="AT235" s="3">
        <f>Sheet9!AO235</f>
        <v>0</v>
      </c>
      <c r="AU235" s="3">
        <f>Sheet9!AP235</f>
        <v>0</v>
      </c>
      <c r="AV235" s="3">
        <f>Sheet9!AQ235</f>
        <v>0</v>
      </c>
      <c r="AW235" s="3">
        <f>Sheet9!AR235</f>
        <v>0</v>
      </c>
      <c r="AX235" s="3">
        <f>Sheet9!AS235</f>
        <v>0</v>
      </c>
      <c r="AY235" s="3">
        <f>Sheet9!AT235</f>
        <v>0</v>
      </c>
      <c r="AZ235" s="3">
        <f>Sheet9!AU235</f>
        <v>0</v>
      </c>
      <c r="BA235" s="3">
        <f>Sheet9!AV235</f>
        <v>0</v>
      </c>
      <c r="BB235" s="3">
        <f>Sheet9!AW235</f>
        <v>0</v>
      </c>
      <c r="BC235" s="3">
        <f>Sheet9!AX235</f>
        <v>0</v>
      </c>
      <c r="BD235" s="3">
        <f>Sheet9!AY235</f>
        <v>0</v>
      </c>
      <c r="BE235" s="3">
        <f>Sheet9!AZ235</f>
        <v>0</v>
      </c>
      <c r="BF235" s="3">
        <f>Sheet9!BA235</f>
        <v>0</v>
      </c>
      <c r="BG235" s="3">
        <f>Sheet9!BB235</f>
        <v>0</v>
      </c>
      <c r="BH235" s="3">
        <f>Sheet9!BC235</f>
        <v>0</v>
      </c>
      <c r="BI235" s="3">
        <f>Sheet9!BD235</f>
        <v>0</v>
      </c>
      <c r="BJ235" s="3">
        <f>Sheet9!BE235</f>
        <v>0</v>
      </c>
      <c r="BK235" s="3">
        <f>Sheet9!BF235</f>
        <v>0</v>
      </c>
      <c r="BL235" s="3">
        <f>Sheet9!BG235</f>
        <v>0</v>
      </c>
      <c r="BM235" s="3">
        <f>Sheet9!BH235</f>
        <v>0</v>
      </c>
      <c r="BN235" s="3">
        <f>Sheet9!BI235</f>
        <v>0</v>
      </c>
      <c r="BO235" s="3">
        <f>Sheet9!BJ235</f>
        <v>0</v>
      </c>
      <c r="BP235" s="3">
        <f>Sheet9!BK235</f>
        <v>0</v>
      </c>
      <c r="BQ235" s="3">
        <f>Sheet9!BL235</f>
        <v>0</v>
      </c>
      <c r="BR235" s="3">
        <f>Sheet9!BM235</f>
        <v>0</v>
      </c>
      <c r="BS235" s="3">
        <f>Sheet9!BN235</f>
        <v>0</v>
      </c>
      <c r="BT235" s="3">
        <f>Sheet9!BO235</f>
        <v>0</v>
      </c>
      <c r="BU235" s="3">
        <f>Sheet9!BP235</f>
        <v>0</v>
      </c>
      <c r="BV235" s="3">
        <f>Sheet9!BQ235</f>
        <v>0</v>
      </c>
      <c r="BW235" s="3">
        <f>Sheet9!BR235</f>
        <v>0</v>
      </c>
      <c r="BX235" s="3">
        <f>Sheet9!BS235</f>
        <v>0</v>
      </c>
      <c r="BY235" s="3">
        <f>Sheet9!BT235</f>
        <v>0</v>
      </c>
      <c r="BZ235" s="3">
        <f>Sheet9!BU235</f>
        <v>0</v>
      </c>
      <c r="CA235" s="3" t="s">
        <v>1671</v>
      </c>
      <c r="CB235" s="3" t="str">
        <f>Table4[[#This Row],[ID]]</f>
        <v>{70CAFA85-67B7-47F6-8393-FAF8D083FB78}</v>
      </c>
      <c r="CC235" s="3" t="str">
        <f>_xlfn.XLOOKUP(Table4[[#This Row],[idElementDefinition]],Table5[idElementDefinition],Table5[idElementValue],"",0)</f>
        <v>{3C3C4E43-5AD3-4269-AA42-5C00796CEBA1}</v>
      </c>
    </row>
    <row r="236" spans="1:81" hidden="1" x14ac:dyDescent="0.25">
      <c r="A236" s="3">
        <f>_xlfn.NUMBERVALUE(Table4[[#This Row],[Title]])</f>
        <v>235</v>
      </c>
      <c r="B236" s="3" t="s">
        <v>1268</v>
      </c>
      <c r="C236" t="s">
        <v>191</v>
      </c>
      <c r="D236" t="s">
        <v>1472</v>
      </c>
      <c r="E236" t="s">
        <v>1530</v>
      </c>
      <c r="F236" t="s">
        <v>1498</v>
      </c>
      <c r="J236" t="s">
        <v>1269</v>
      </c>
      <c r="K236">
        <v>1</v>
      </c>
      <c r="L236">
        <v>10</v>
      </c>
      <c r="N236">
        <v>0</v>
      </c>
      <c r="O236">
        <v>0</v>
      </c>
      <c r="P236">
        <v>3</v>
      </c>
      <c r="R236">
        <v>0</v>
      </c>
      <c r="U236" s="3"/>
      <c r="AD236">
        <v>0</v>
      </c>
      <c r="AE236">
        <v>0</v>
      </c>
      <c r="AF236" s="3" t="str">
        <f>_xlfn.XLOOKUP(Table4[[#This Row],[idCategory1]],Table1[ID],Table1[Titel],"",0)</f>
        <v>Projekt</v>
      </c>
      <c r="AG236" s="3" t="str">
        <f>_xlfn.XLOOKUP(Table4[[#This Row],[idCategory2]],Table1[ID],Table1[Titel],"",0)</f>
        <v>Zeitplan</v>
      </c>
      <c r="AH236" s="3" t="str">
        <f>_xlfn.XLOOKUP(Table4[[#This Row],[idCategory3]],Table1[ID],Table1[Titel],"",0)</f>
        <v>Startdatum</v>
      </c>
      <c r="AI236" s="3" t="str">
        <f>_xlfn.XLOOKUP(Table4[[#This Row],[idCategory4]],Table1[ID],Table1[Titel],"",0)</f>
        <v/>
      </c>
      <c r="AJ236" s="3" t="str">
        <f>_xlfn.XLOOKUP(Table4[[#This Row],[idCategory5]],Table1[ID],Table1[Titel],"",0)</f>
        <v/>
      </c>
      <c r="AK236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Projekt,Zeitplan,Startdatum</v>
      </c>
      <c r="AL236" s="3">
        <f>Sheet9!AG236</f>
        <v>44166</v>
      </c>
      <c r="AM236" s="3">
        <f>Sheet9!AH236</f>
        <v>0</v>
      </c>
      <c r="AN236" s="3">
        <f>Sheet9!AI236</f>
        <v>0</v>
      </c>
      <c r="AO236" s="3" t="b">
        <f>Sheet9!AJ236</f>
        <v>0</v>
      </c>
      <c r="AP236" s="3">
        <f>Sheet9!AK236</f>
        <v>0</v>
      </c>
      <c r="AQ236" s="3">
        <f>Sheet9!AL236</f>
        <v>0</v>
      </c>
      <c r="AR236" s="3">
        <f>Sheet9!AM236</f>
        <v>0</v>
      </c>
      <c r="AS236" s="3">
        <f>Sheet9!AN236</f>
        <v>0</v>
      </c>
      <c r="AT236" s="3">
        <f>Sheet9!AO236</f>
        <v>0</v>
      </c>
      <c r="AU236" s="3">
        <f>Sheet9!AP236</f>
        <v>0</v>
      </c>
      <c r="AV236" s="3">
        <f>Sheet9!AQ236</f>
        <v>0</v>
      </c>
      <c r="AW236" s="3">
        <f>Sheet9!AR236</f>
        <v>0</v>
      </c>
      <c r="AX236" s="3">
        <f>Sheet9!AS236</f>
        <v>0</v>
      </c>
      <c r="AY236" s="3">
        <f>Sheet9!AT236</f>
        <v>0</v>
      </c>
      <c r="AZ236" s="3">
        <f>Sheet9!AU236</f>
        <v>0</v>
      </c>
      <c r="BA236" s="3">
        <f>Sheet9!AV236</f>
        <v>0</v>
      </c>
      <c r="BB236" s="3">
        <f>Sheet9!AW236</f>
        <v>0</v>
      </c>
      <c r="BC236" s="3">
        <f>Sheet9!AX236</f>
        <v>0</v>
      </c>
      <c r="BD236" s="3">
        <f>Sheet9!AY236</f>
        <v>0</v>
      </c>
      <c r="BE236" s="3">
        <f>Sheet9!AZ236</f>
        <v>0</v>
      </c>
      <c r="BF236" s="3">
        <f>Sheet9!BA236</f>
        <v>0</v>
      </c>
      <c r="BG236" s="3">
        <f>Sheet9!BB236</f>
        <v>0</v>
      </c>
      <c r="BH236" s="3">
        <f>Sheet9!BC236</f>
        <v>0</v>
      </c>
      <c r="BI236" s="3">
        <f>Sheet9!BD236</f>
        <v>0</v>
      </c>
      <c r="BJ236" s="3">
        <f>Sheet9!BE236</f>
        <v>0</v>
      </c>
      <c r="BK236" s="3">
        <f>Sheet9!BF236</f>
        <v>0</v>
      </c>
      <c r="BL236" s="3">
        <f>Sheet9!BG236</f>
        <v>0</v>
      </c>
      <c r="BM236" s="3">
        <f>Sheet9!BH236</f>
        <v>0</v>
      </c>
      <c r="BN236" s="3">
        <f>Sheet9!BI236</f>
        <v>0</v>
      </c>
      <c r="BO236" s="3">
        <f>Sheet9!BJ236</f>
        <v>0</v>
      </c>
      <c r="BP236" s="3">
        <f>Sheet9!BK236</f>
        <v>0</v>
      </c>
      <c r="BQ236" s="3">
        <f>Sheet9!BL236</f>
        <v>0</v>
      </c>
      <c r="BR236" s="3">
        <f>Sheet9!BM236</f>
        <v>0</v>
      </c>
      <c r="BS236" s="3">
        <f>Sheet9!BN236</f>
        <v>0</v>
      </c>
      <c r="BT236" s="3">
        <f>Sheet9!BO236</f>
        <v>0</v>
      </c>
      <c r="BU236" s="3">
        <f>Sheet9!BP236</f>
        <v>0</v>
      </c>
      <c r="BV236" s="3">
        <f>Sheet9!BQ236</f>
        <v>0</v>
      </c>
      <c r="BW236" s="3">
        <f>Sheet9!BR236</f>
        <v>0</v>
      </c>
      <c r="BX236" s="3">
        <f>Sheet9!BS236</f>
        <v>0</v>
      </c>
      <c r="BY236" s="3">
        <f>Sheet9!BT236</f>
        <v>0</v>
      </c>
      <c r="BZ236" s="3">
        <f>Sheet9!BU236</f>
        <v>0</v>
      </c>
      <c r="CA236" s="3" t="s">
        <v>1671</v>
      </c>
      <c r="CB236" s="3" t="str">
        <f>Table4[[#This Row],[ID]]</f>
        <v>{54DC88D1-26EE-4A28-844E-E1E0322F716A}</v>
      </c>
      <c r="CC236" s="3" t="str">
        <f>_xlfn.XLOOKUP(Table4[[#This Row],[idElementDefinition]],Table5[idElementDefinition],Table5[idElementValue],"",0)</f>
        <v>{BA3E6612-574D-4ED1-89E0-976586FD17C0}</v>
      </c>
    </row>
    <row r="237" spans="1:81" hidden="1" x14ac:dyDescent="0.25">
      <c r="A237" s="3">
        <f>_xlfn.NUMBERVALUE(Table4[[#This Row],[Title]])</f>
        <v>236</v>
      </c>
      <c r="B237" t="s">
        <v>1043</v>
      </c>
      <c r="C237" t="s">
        <v>191</v>
      </c>
      <c r="D237" t="s">
        <v>1474</v>
      </c>
      <c r="E237" t="s">
        <v>1355</v>
      </c>
      <c r="F237" t="s">
        <v>1465</v>
      </c>
      <c r="G237" t="s">
        <v>1398</v>
      </c>
      <c r="H237" t="s">
        <v>1374</v>
      </c>
      <c r="I237" t="s">
        <v>209</v>
      </c>
      <c r="J237" t="s">
        <v>1044</v>
      </c>
      <c r="K237">
        <v>2</v>
      </c>
      <c r="L237">
        <v>50</v>
      </c>
      <c r="M237" t="s">
        <v>262</v>
      </c>
      <c r="N237">
        <v>3300</v>
      </c>
      <c r="O237">
        <v>6859</v>
      </c>
      <c r="P237">
        <v>1</v>
      </c>
      <c r="R237">
        <v>0</v>
      </c>
      <c r="U237" t="s">
        <v>1027</v>
      </c>
      <c r="V237" t="s">
        <v>959</v>
      </c>
      <c r="Z237" t="s">
        <v>671</v>
      </c>
      <c r="AB237" t="s">
        <v>645</v>
      </c>
      <c r="AD237">
        <v>0</v>
      </c>
      <c r="AE237">
        <v>0</v>
      </c>
      <c r="AF237" t="str">
        <f>_xlfn.XLOOKUP(Table4[[#This Row],[idCategory1]],Table1[ID],Table1[Titel],"",0)</f>
        <v>Prozessfluss</v>
      </c>
      <c r="AG237" t="str">
        <f>_xlfn.XLOOKUP(Table4[[#This Row],[idCategory2]],Table1[ID],Table1[Titel],"",0)</f>
        <v>Abfall</v>
      </c>
      <c r="AH237" t="str">
        <f>_xlfn.XLOOKUP(Table4[[#This Row],[idCategory3]],Table1[ID],Table1[Titel],"",0)</f>
        <v>PET/AL/PE (PIR)</v>
      </c>
      <c r="AI237" t="str">
        <f>_xlfn.XLOOKUP(Table4[[#This Row],[idCategory4]],Table1[ID],Table1[Titel],"",0)</f>
        <v>Downstream</v>
      </c>
      <c r="AJ237" t="str">
        <f>_xlfn.XLOOKUP(Table4[[#This Row],[idCategory5]],Table1[ID],Table1[Titel],"",0)</f>
        <v>Aufwand</v>
      </c>
      <c r="AK237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Prozessfluss,Abfall,PET/AL/PE (PIR),Downstream,Aufwand</v>
      </c>
      <c r="AL237" s="3">
        <f>Sheet9!AG237</f>
        <v>0</v>
      </c>
      <c r="AM237" s="3">
        <f>Sheet9!AH237</f>
        <v>0</v>
      </c>
      <c r="AN237" s="3">
        <f>Sheet9!AI237</f>
        <v>0</v>
      </c>
      <c r="AO237" s="3">
        <f>Sheet9!AJ237</f>
        <v>0</v>
      </c>
      <c r="AP237" s="3">
        <f>Sheet9!AK237</f>
        <v>0</v>
      </c>
      <c r="AQ237" s="3">
        <f>Sheet9!AL237</f>
        <v>0</v>
      </c>
      <c r="AR237" s="3">
        <f>Sheet9!AM237</f>
        <v>0</v>
      </c>
      <c r="AS237" s="3">
        <f>Sheet9!AN237</f>
        <v>0</v>
      </c>
      <c r="AT237" s="3">
        <f>Sheet9!AO237</f>
        <v>0</v>
      </c>
      <c r="AU237" s="3">
        <f>Sheet9!AP237</f>
        <v>0</v>
      </c>
      <c r="AV237" s="3">
        <f>Sheet9!AQ237</f>
        <v>0</v>
      </c>
      <c r="AW237" s="3">
        <f>Sheet9!AR237</f>
        <v>0</v>
      </c>
      <c r="AX237" s="3">
        <f>Sheet9!AS237</f>
        <v>0</v>
      </c>
      <c r="AY237" s="3">
        <f>Sheet9!AT237</f>
        <v>0</v>
      </c>
      <c r="AZ237" s="3">
        <f>Sheet9!AU237</f>
        <v>0</v>
      </c>
      <c r="BA237" s="3">
        <f>Sheet9!AV237</f>
        <v>0</v>
      </c>
      <c r="BB237" s="3">
        <f>Sheet9!AW237</f>
        <v>0</v>
      </c>
      <c r="BC237" s="3">
        <f>Sheet9!AX237</f>
        <v>0</v>
      </c>
      <c r="BD237" s="3">
        <f>Sheet9!AY237</f>
        <v>0</v>
      </c>
      <c r="BE237" s="3">
        <f>Sheet9!AZ237</f>
        <v>0</v>
      </c>
      <c r="BF237" s="3">
        <f>Sheet9!BA237</f>
        <v>0</v>
      </c>
      <c r="BG237" s="3">
        <f>Sheet9!BB237</f>
        <v>0</v>
      </c>
      <c r="BH237" s="3">
        <f>Sheet9!BC237</f>
        <v>0</v>
      </c>
      <c r="BI237" s="3">
        <f>Sheet9!BD237</f>
        <v>0</v>
      </c>
      <c r="BJ237" s="3">
        <f>Sheet9!BE237</f>
        <v>0</v>
      </c>
      <c r="BK237" s="3">
        <f>Sheet9!BF237</f>
        <v>0</v>
      </c>
      <c r="BL237" s="3">
        <f>Sheet9!BG237</f>
        <v>0</v>
      </c>
      <c r="BM237" s="3">
        <f>Sheet9!BH237</f>
        <v>0</v>
      </c>
      <c r="BN237" s="3">
        <f>Sheet9!BI237</f>
        <v>0</v>
      </c>
      <c r="BO237" s="3">
        <f>Sheet9!BJ237</f>
        <v>0</v>
      </c>
      <c r="BP237" s="3">
        <f>Sheet9!BK237</f>
        <v>0</v>
      </c>
      <c r="BQ237" s="3">
        <f>Sheet9!BL237</f>
        <v>0</v>
      </c>
      <c r="BR237" s="3">
        <f>Sheet9!BM237</f>
        <v>0</v>
      </c>
      <c r="BS237" s="3">
        <f>Sheet9!BN237</f>
        <v>0</v>
      </c>
      <c r="BT237" s="3">
        <f>Sheet9!BO237</f>
        <v>0</v>
      </c>
      <c r="BU237" s="3">
        <f>Sheet9!BP237</f>
        <v>0</v>
      </c>
      <c r="BV237" s="3">
        <f>Sheet9!BQ237</f>
        <v>0</v>
      </c>
      <c r="BW237" s="3">
        <f>Sheet9!BR237</f>
        <v>0</v>
      </c>
      <c r="BX237" s="3">
        <f>Sheet9!BS237</f>
        <v>0</v>
      </c>
      <c r="BY237" s="3">
        <f>Sheet9!BT237</f>
        <v>0</v>
      </c>
      <c r="BZ237" s="3">
        <f>Sheet9!BU237</f>
        <v>0</v>
      </c>
      <c r="CA237" s="3" t="s">
        <v>1671</v>
      </c>
      <c r="CB237" s="3" t="str">
        <f>Table4[[#This Row],[ID]]</f>
        <v>{A9491F1B-58CB-424E-8A12-8E2D7C9D6551}</v>
      </c>
      <c r="CC237" s="3" t="str">
        <f>_xlfn.XLOOKUP(Table4[[#This Row],[idElementDefinition]],Table5[idElementDefinition],Table5[idElementValue],"",0)</f>
        <v/>
      </c>
    </row>
    <row r="238" spans="1:81" hidden="1" x14ac:dyDescent="0.25">
      <c r="A238" s="3">
        <f>_xlfn.NUMBERVALUE(Table4[[#This Row],[Title]])</f>
        <v>237</v>
      </c>
      <c r="B238" t="s">
        <v>959</v>
      </c>
      <c r="C238" t="s">
        <v>191</v>
      </c>
      <c r="D238" t="s">
        <v>1474</v>
      </c>
      <c r="E238" t="s">
        <v>1355</v>
      </c>
      <c r="F238" t="s">
        <v>1465</v>
      </c>
      <c r="G238" t="s">
        <v>1398</v>
      </c>
      <c r="H238" t="s">
        <v>1520</v>
      </c>
      <c r="I238" t="s">
        <v>213</v>
      </c>
      <c r="J238" t="s">
        <v>960</v>
      </c>
      <c r="K238">
        <v>2</v>
      </c>
      <c r="L238">
        <v>25</v>
      </c>
      <c r="M238" t="s">
        <v>421</v>
      </c>
      <c r="N238">
        <v>0</v>
      </c>
      <c r="O238">
        <v>0</v>
      </c>
      <c r="P238">
        <v>0</v>
      </c>
      <c r="R238">
        <v>0</v>
      </c>
      <c r="U238" t="s">
        <v>1238</v>
      </c>
      <c r="V238" t="s">
        <v>1016</v>
      </c>
      <c r="W238" t="s">
        <v>1183</v>
      </c>
      <c r="X238" t="s">
        <v>1098</v>
      </c>
      <c r="Y238" t="s">
        <v>1057</v>
      </c>
      <c r="AD238">
        <v>0</v>
      </c>
      <c r="AE238">
        <v>0</v>
      </c>
      <c r="AF238" t="str">
        <f>_xlfn.XLOOKUP(Table4[[#This Row],[idCategory1]],Table1[ID],Table1[Titel],"",0)</f>
        <v>Prozessfluss</v>
      </c>
      <c r="AG238" t="str">
        <f>_xlfn.XLOOKUP(Table4[[#This Row],[idCategory2]],Table1[ID],Table1[Titel],"",0)</f>
        <v>Abfall</v>
      </c>
      <c r="AH238" t="str">
        <f>_xlfn.XLOOKUP(Table4[[#This Row],[idCategory3]],Table1[ID],Table1[Titel],"",0)</f>
        <v>PET/AL/PE (PIR)</v>
      </c>
      <c r="AI238" t="str">
        <f>_xlfn.XLOOKUP(Table4[[#This Row],[idCategory4]],Table1[ID],Table1[Titel],"",0)</f>
        <v>Downstream</v>
      </c>
      <c r="AJ238" t="str">
        <f>_xlfn.XLOOKUP(Table4[[#This Row],[idCategory5]],Table1[ID],Table1[Titel],"",0)</f>
        <v>Volumen</v>
      </c>
      <c r="AK238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Prozessfluss,Abfall,PET/AL/PE (PIR),Downstream,Volumen</v>
      </c>
      <c r="AL238" s="3">
        <f>Sheet9!AG238</f>
        <v>0</v>
      </c>
      <c r="AM238" s="3">
        <f>Sheet9!AH238</f>
        <v>0</v>
      </c>
      <c r="AN238" s="3">
        <f>Sheet9!AI238</f>
        <v>0</v>
      </c>
      <c r="AO238" s="3">
        <f>Sheet9!AJ238</f>
        <v>0</v>
      </c>
      <c r="AP238" s="3">
        <f>Sheet9!AK238</f>
        <v>0</v>
      </c>
      <c r="AQ238" s="3">
        <f>Sheet9!AL238</f>
        <v>0</v>
      </c>
      <c r="AR238" s="3">
        <f>Sheet9!AM238</f>
        <v>0</v>
      </c>
      <c r="AS238" s="3">
        <f>Sheet9!AN238</f>
        <v>0</v>
      </c>
      <c r="AT238" s="3">
        <f>Sheet9!AO238</f>
        <v>0</v>
      </c>
      <c r="AU238" s="3">
        <f>Sheet9!AP238</f>
        <v>0</v>
      </c>
      <c r="AV238" s="3">
        <f>Sheet9!AQ238</f>
        <v>0</v>
      </c>
      <c r="AW238" s="3">
        <f>Sheet9!AR238</f>
        <v>0</v>
      </c>
      <c r="AX238" s="3">
        <f>Sheet9!AS238</f>
        <v>0</v>
      </c>
      <c r="AY238" s="3">
        <f>Sheet9!AT238</f>
        <v>0</v>
      </c>
      <c r="AZ238" s="3">
        <f>Sheet9!AU238</f>
        <v>0</v>
      </c>
      <c r="BA238" s="3">
        <f>Sheet9!AV238</f>
        <v>0</v>
      </c>
      <c r="BB238" s="3">
        <f>Sheet9!AW238</f>
        <v>0</v>
      </c>
      <c r="BC238" s="3">
        <f>Sheet9!AX238</f>
        <v>0</v>
      </c>
      <c r="BD238" s="3">
        <f>Sheet9!AY238</f>
        <v>0</v>
      </c>
      <c r="BE238" s="3">
        <f>Sheet9!AZ238</f>
        <v>0</v>
      </c>
      <c r="BF238" s="3">
        <f>Sheet9!BA238</f>
        <v>0</v>
      </c>
      <c r="BG238" s="3">
        <f>Sheet9!BB238</f>
        <v>0</v>
      </c>
      <c r="BH238" s="3">
        <f>Sheet9!BC238</f>
        <v>0</v>
      </c>
      <c r="BI238" s="3">
        <f>Sheet9!BD238</f>
        <v>0</v>
      </c>
      <c r="BJ238" s="3">
        <f>Sheet9!BE238</f>
        <v>0</v>
      </c>
      <c r="BK238" s="3">
        <f>Sheet9!BF238</f>
        <v>0</v>
      </c>
      <c r="BL238" s="3">
        <f>Sheet9!BG238</f>
        <v>0</v>
      </c>
      <c r="BM238" s="3">
        <f>Sheet9!BH238</f>
        <v>0</v>
      </c>
      <c r="BN238" s="3">
        <f>Sheet9!BI238</f>
        <v>0</v>
      </c>
      <c r="BO238" s="3">
        <f>Sheet9!BJ238</f>
        <v>0</v>
      </c>
      <c r="BP238" s="3">
        <f>Sheet9!BK238</f>
        <v>0</v>
      </c>
      <c r="BQ238" s="3">
        <f>Sheet9!BL238</f>
        <v>0</v>
      </c>
      <c r="BR238" s="3">
        <f>Sheet9!BM238</f>
        <v>0</v>
      </c>
      <c r="BS238" s="3">
        <f>Sheet9!BN238</f>
        <v>0</v>
      </c>
      <c r="BT238" s="3">
        <f>Sheet9!BO238</f>
        <v>0</v>
      </c>
      <c r="BU238" s="3">
        <f>Sheet9!BP238</f>
        <v>0</v>
      </c>
      <c r="BV238" s="3">
        <f>Sheet9!BQ238</f>
        <v>0</v>
      </c>
      <c r="BW238" s="3">
        <f>Sheet9!BR238</f>
        <v>0</v>
      </c>
      <c r="BX238" s="3">
        <f>Sheet9!BS238</f>
        <v>0</v>
      </c>
      <c r="BY238" s="3">
        <f>Sheet9!BT238</f>
        <v>0</v>
      </c>
      <c r="BZ238" s="3">
        <f>Sheet9!BU238</f>
        <v>0</v>
      </c>
      <c r="CA238" s="3" t="s">
        <v>1671</v>
      </c>
      <c r="CB238" s="3" t="str">
        <f>Table4[[#This Row],[ID]]</f>
        <v>{161CFE89-B8B6-40C1-B966-6E127ECF2A1E}</v>
      </c>
      <c r="CC238" s="3" t="str">
        <f>_xlfn.XLOOKUP(Table4[[#This Row],[idElementDefinition]],Table5[idElementDefinition],Table5[idElementValue],"",0)</f>
        <v/>
      </c>
    </row>
    <row r="239" spans="1:81" hidden="1" x14ac:dyDescent="0.25">
      <c r="A239" s="3">
        <f>_xlfn.NUMBERVALUE(Table4[[#This Row],[Title]])</f>
        <v>238</v>
      </c>
      <c r="B239" s="3" t="s">
        <v>1213</v>
      </c>
      <c r="C239" t="s">
        <v>191</v>
      </c>
      <c r="D239" t="s">
        <v>1474</v>
      </c>
      <c r="E239" t="s">
        <v>1355</v>
      </c>
      <c r="F239" t="s">
        <v>1465</v>
      </c>
      <c r="G239" t="s">
        <v>1427</v>
      </c>
      <c r="H239" t="s">
        <v>1374</v>
      </c>
      <c r="I239" t="s">
        <v>209</v>
      </c>
      <c r="J239" t="s">
        <v>1214</v>
      </c>
      <c r="K239">
        <v>2</v>
      </c>
      <c r="L239">
        <v>50</v>
      </c>
      <c r="M239" t="s">
        <v>262</v>
      </c>
      <c r="N239">
        <v>3300</v>
      </c>
      <c r="O239">
        <v>6859</v>
      </c>
      <c r="P239">
        <v>1</v>
      </c>
      <c r="R239">
        <v>0</v>
      </c>
      <c r="U239" s="3" t="s">
        <v>1027</v>
      </c>
      <c r="V239" t="s">
        <v>855</v>
      </c>
      <c r="Z239" t="s">
        <v>671</v>
      </c>
      <c r="AB239" t="s">
        <v>645</v>
      </c>
      <c r="AD239">
        <v>0</v>
      </c>
      <c r="AE239">
        <v>0</v>
      </c>
      <c r="AF239" s="3" t="str">
        <f>_xlfn.XLOOKUP(Table4[[#This Row],[idCategory1]],Table1[ID],Table1[Titel],"",0)</f>
        <v>Prozessfluss</v>
      </c>
      <c r="AG239" s="3" t="str">
        <f>_xlfn.XLOOKUP(Table4[[#This Row],[idCategory2]],Table1[ID],Table1[Titel],"",0)</f>
        <v>Abfall</v>
      </c>
      <c r="AH239" s="3" t="str">
        <f>_xlfn.XLOOKUP(Table4[[#This Row],[idCategory3]],Table1[ID],Table1[Titel],"",0)</f>
        <v>PET/AL/PE (PIR)</v>
      </c>
      <c r="AI239" s="3" t="str">
        <f>_xlfn.XLOOKUP(Table4[[#This Row],[idCategory4]],Table1[ID],Table1[Titel],"",0)</f>
        <v>Input</v>
      </c>
      <c r="AJ239" s="3" t="str">
        <f>_xlfn.XLOOKUP(Table4[[#This Row],[idCategory5]],Table1[ID],Table1[Titel],"",0)</f>
        <v>Aufwand</v>
      </c>
      <c r="AK239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Prozessfluss,Abfall,PET/AL/PE (PIR),Input,Aufwand</v>
      </c>
      <c r="AL239" s="3">
        <f>Sheet9!AG239</f>
        <v>0</v>
      </c>
      <c r="AM239" s="3">
        <f>Sheet9!AH239</f>
        <v>0</v>
      </c>
      <c r="AN239" s="3">
        <f>Sheet9!AI239</f>
        <v>0</v>
      </c>
      <c r="AO239" s="3">
        <f>Sheet9!AJ239</f>
        <v>0</v>
      </c>
      <c r="AP239" s="3">
        <f>Sheet9!AK239</f>
        <v>0</v>
      </c>
      <c r="AQ239" s="3">
        <f>Sheet9!AL239</f>
        <v>0</v>
      </c>
      <c r="AR239" s="3">
        <f>Sheet9!AM239</f>
        <v>0</v>
      </c>
      <c r="AS239" s="3">
        <f>Sheet9!AN239</f>
        <v>0</v>
      </c>
      <c r="AT239" s="3">
        <f>Sheet9!AO239</f>
        <v>0</v>
      </c>
      <c r="AU239" s="3">
        <f>Sheet9!AP239</f>
        <v>0</v>
      </c>
      <c r="AV239" s="3">
        <f>Sheet9!AQ239</f>
        <v>0</v>
      </c>
      <c r="AW239" s="3">
        <f>Sheet9!AR239</f>
        <v>0</v>
      </c>
      <c r="AX239" s="3">
        <f>Sheet9!AS239</f>
        <v>0</v>
      </c>
      <c r="AY239" s="3">
        <f>Sheet9!AT239</f>
        <v>0</v>
      </c>
      <c r="AZ239" s="3">
        <f>Sheet9!AU239</f>
        <v>0</v>
      </c>
      <c r="BA239" s="3">
        <f>Sheet9!AV239</f>
        <v>0</v>
      </c>
      <c r="BB239" s="3">
        <f>Sheet9!AW239</f>
        <v>0</v>
      </c>
      <c r="BC239" s="3">
        <f>Sheet9!AX239</f>
        <v>0</v>
      </c>
      <c r="BD239" s="3">
        <f>Sheet9!AY239</f>
        <v>0</v>
      </c>
      <c r="BE239" s="3">
        <f>Sheet9!AZ239</f>
        <v>0</v>
      </c>
      <c r="BF239" s="3">
        <f>Sheet9!BA239</f>
        <v>0</v>
      </c>
      <c r="BG239" s="3">
        <f>Sheet9!BB239</f>
        <v>0</v>
      </c>
      <c r="BH239" s="3">
        <f>Sheet9!BC239</f>
        <v>0</v>
      </c>
      <c r="BI239" s="3">
        <f>Sheet9!BD239</f>
        <v>0</v>
      </c>
      <c r="BJ239" s="3">
        <f>Sheet9!BE239</f>
        <v>0</v>
      </c>
      <c r="BK239" s="3">
        <f>Sheet9!BF239</f>
        <v>0</v>
      </c>
      <c r="BL239" s="3">
        <f>Sheet9!BG239</f>
        <v>0</v>
      </c>
      <c r="BM239" s="3">
        <f>Sheet9!BH239</f>
        <v>0</v>
      </c>
      <c r="BN239" s="3">
        <f>Sheet9!BI239</f>
        <v>0</v>
      </c>
      <c r="BO239" s="3">
        <f>Sheet9!BJ239</f>
        <v>0</v>
      </c>
      <c r="BP239" s="3">
        <f>Sheet9!BK239</f>
        <v>0</v>
      </c>
      <c r="BQ239" s="3">
        <f>Sheet9!BL239</f>
        <v>0</v>
      </c>
      <c r="BR239" s="3">
        <f>Sheet9!BM239</f>
        <v>0</v>
      </c>
      <c r="BS239" s="3">
        <f>Sheet9!BN239</f>
        <v>0</v>
      </c>
      <c r="BT239" s="3">
        <f>Sheet9!BO239</f>
        <v>0</v>
      </c>
      <c r="BU239" s="3">
        <f>Sheet9!BP239</f>
        <v>0</v>
      </c>
      <c r="BV239" s="3">
        <f>Sheet9!BQ239</f>
        <v>0</v>
      </c>
      <c r="BW239" s="3">
        <f>Sheet9!BR239</f>
        <v>0</v>
      </c>
      <c r="BX239" s="3">
        <f>Sheet9!BS239</f>
        <v>0</v>
      </c>
      <c r="BY239" s="3">
        <f>Sheet9!BT239</f>
        <v>0</v>
      </c>
      <c r="BZ239" s="3">
        <f>Sheet9!BU239</f>
        <v>0</v>
      </c>
      <c r="CA239" s="3" t="s">
        <v>1671</v>
      </c>
      <c r="CB239" s="3" t="str">
        <f>Table4[[#This Row],[ID]]</f>
        <v>{1615631C-6F7A-4464-9DDC-CCC6E5E1C2C6}</v>
      </c>
      <c r="CC239" s="3" t="str">
        <f>_xlfn.XLOOKUP(Table4[[#This Row],[idElementDefinition]],Table5[idElementDefinition],Table5[idElementValue],"",0)</f>
        <v/>
      </c>
    </row>
    <row r="240" spans="1:81" hidden="1" x14ac:dyDescent="0.25">
      <c r="A240" s="3">
        <f>_xlfn.NUMBERVALUE(Table4[[#This Row],[Title]])</f>
        <v>239</v>
      </c>
      <c r="B240" t="s">
        <v>855</v>
      </c>
      <c r="C240" t="s">
        <v>191</v>
      </c>
      <c r="D240" t="s">
        <v>1474</v>
      </c>
      <c r="E240" t="s">
        <v>1355</v>
      </c>
      <c r="F240" t="s">
        <v>1465</v>
      </c>
      <c r="G240" t="s">
        <v>1427</v>
      </c>
      <c r="H240" t="s">
        <v>1520</v>
      </c>
      <c r="I240" t="s">
        <v>213</v>
      </c>
      <c r="J240" t="s">
        <v>856</v>
      </c>
      <c r="K240">
        <v>2</v>
      </c>
      <c r="L240">
        <v>25</v>
      </c>
      <c r="M240" t="s">
        <v>421</v>
      </c>
      <c r="N240">
        <v>0</v>
      </c>
      <c r="O240">
        <v>0</v>
      </c>
      <c r="P240">
        <v>0</v>
      </c>
      <c r="R240">
        <v>0</v>
      </c>
      <c r="U240" t="s">
        <v>1238</v>
      </c>
      <c r="V240" t="s">
        <v>1016</v>
      </c>
      <c r="W240" t="s">
        <v>1183</v>
      </c>
      <c r="X240" t="s">
        <v>802</v>
      </c>
      <c r="Y240" t="s">
        <v>738</v>
      </c>
      <c r="AD240">
        <v>0</v>
      </c>
      <c r="AE240">
        <v>0</v>
      </c>
      <c r="AF240" t="str">
        <f>_xlfn.XLOOKUP(Table4[[#This Row],[idCategory1]],Table1[ID],Table1[Titel],"",0)</f>
        <v>Prozessfluss</v>
      </c>
      <c r="AG240" t="str">
        <f>_xlfn.XLOOKUP(Table4[[#This Row],[idCategory2]],Table1[ID],Table1[Titel],"",0)</f>
        <v>Abfall</v>
      </c>
      <c r="AH240" t="str">
        <f>_xlfn.XLOOKUP(Table4[[#This Row],[idCategory3]],Table1[ID],Table1[Titel],"",0)</f>
        <v>PET/AL/PE (PIR)</v>
      </c>
      <c r="AI240" t="str">
        <f>_xlfn.XLOOKUP(Table4[[#This Row],[idCategory4]],Table1[ID],Table1[Titel],"",0)</f>
        <v>Input</v>
      </c>
      <c r="AJ240" t="str">
        <f>_xlfn.XLOOKUP(Table4[[#This Row],[idCategory5]],Table1[ID],Table1[Titel],"",0)</f>
        <v>Volumen</v>
      </c>
      <c r="AK240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Prozessfluss,Abfall,PET/AL/PE (PIR),Input,Volumen</v>
      </c>
      <c r="AL240" s="3">
        <f>Sheet9!AG240</f>
        <v>0</v>
      </c>
      <c r="AM240" s="3">
        <f>Sheet9!AH240</f>
        <v>0</v>
      </c>
      <c r="AN240" s="3">
        <f>Sheet9!AI240</f>
        <v>0</v>
      </c>
      <c r="AO240" s="3">
        <f>Sheet9!AJ240</f>
        <v>0</v>
      </c>
      <c r="AP240" s="3">
        <f>Sheet9!AK240</f>
        <v>0</v>
      </c>
      <c r="AQ240" s="3">
        <f>Sheet9!AL240</f>
        <v>0</v>
      </c>
      <c r="AR240" s="3">
        <f>Sheet9!AM240</f>
        <v>0</v>
      </c>
      <c r="AS240" s="3">
        <f>Sheet9!AN240</f>
        <v>0</v>
      </c>
      <c r="AT240" s="3">
        <f>Sheet9!AO240</f>
        <v>0</v>
      </c>
      <c r="AU240" s="3">
        <f>Sheet9!AP240</f>
        <v>0</v>
      </c>
      <c r="AV240" s="3">
        <f>Sheet9!AQ240</f>
        <v>0</v>
      </c>
      <c r="AW240" s="3">
        <f>Sheet9!AR240</f>
        <v>0</v>
      </c>
      <c r="AX240" s="3">
        <f>Sheet9!AS240</f>
        <v>0</v>
      </c>
      <c r="AY240" s="3">
        <f>Sheet9!AT240</f>
        <v>0</v>
      </c>
      <c r="AZ240" s="3">
        <f>Sheet9!AU240</f>
        <v>0</v>
      </c>
      <c r="BA240" s="3">
        <f>Sheet9!AV240</f>
        <v>0</v>
      </c>
      <c r="BB240" s="3">
        <f>Sheet9!AW240</f>
        <v>0</v>
      </c>
      <c r="BC240" s="3">
        <f>Sheet9!AX240</f>
        <v>0</v>
      </c>
      <c r="BD240" s="3">
        <f>Sheet9!AY240</f>
        <v>0</v>
      </c>
      <c r="BE240" s="3">
        <f>Sheet9!AZ240</f>
        <v>0</v>
      </c>
      <c r="BF240" s="3">
        <f>Sheet9!BA240</f>
        <v>0</v>
      </c>
      <c r="BG240" s="3">
        <f>Sheet9!BB240</f>
        <v>0</v>
      </c>
      <c r="BH240" s="3">
        <f>Sheet9!BC240</f>
        <v>0</v>
      </c>
      <c r="BI240" s="3">
        <f>Sheet9!BD240</f>
        <v>0</v>
      </c>
      <c r="BJ240" s="3">
        <f>Sheet9!BE240</f>
        <v>0</v>
      </c>
      <c r="BK240" s="3">
        <f>Sheet9!BF240</f>
        <v>0</v>
      </c>
      <c r="BL240" s="3">
        <f>Sheet9!BG240</f>
        <v>0</v>
      </c>
      <c r="BM240" s="3">
        <f>Sheet9!BH240</f>
        <v>0</v>
      </c>
      <c r="BN240" s="3">
        <f>Sheet9!BI240</f>
        <v>0</v>
      </c>
      <c r="BO240" s="3">
        <f>Sheet9!BJ240</f>
        <v>0</v>
      </c>
      <c r="BP240" s="3">
        <f>Sheet9!BK240</f>
        <v>0</v>
      </c>
      <c r="BQ240" s="3">
        <f>Sheet9!BL240</f>
        <v>0</v>
      </c>
      <c r="BR240" s="3">
        <f>Sheet9!BM240</f>
        <v>0</v>
      </c>
      <c r="BS240" s="3">
        <f>Sheet9!BN240</f>
        <v>0</v>
      </c>
      <c r="BT240" s="3">
        <f>Sheet9!BO240</f>
        <v>0</v>
      </c>
      <c r="BU240" s="3">
        <f>Sheet9!BP240</f>
        <v>0</v>
      </c>
      <c r="BV240" s="3">
        <f>Sheet9!BQ240</f>
        <v>0</v>
      </c>
      <c r="BW240" s="3">
        <f>Sheet9!BR240</f>
        <v>0</v>
      </c>
      <c r="BX240" s="3">
        <f>Sheet9!BS240</f>
        <v>0</v>
      </c>
      <c r="BY240" s="3">
        <f>Sheet9!BT240</f>
        <v>0</v>
      </c>
      <c r="BZ240" s="3">
        <f>Sheet9!BU240</f>
        <v>0</v>
      </c>
      <c r="CA240" s="3" t="s">
        <v>1671</v>
      </c>
      <c r="CB240" s="3" t="str">
        <f>Table4[[#This Row],[ID]]</f>
        <v>{F69E8DD9-2D69-4357-A3CF-4B207CC20330}</v>
      </c>
      <c r="CC240" s="3" t="str">
        <f>_xlfn.XLOOKUP(Table4[[#This Row],[idElementDefinition]],Table5[idElementDefinition],Table5[idElementValue],"",0)</f>
        <v/>
      </c>
    </row>
    <row r="241" spans="1:81" hidden="1" x14ac:dyDescent="0.25">
      <c r="A241" s="3">
        <f>_xlfn.NUMBERVALUE(Table4[[#This Row],[Title]])</f>
        <v>240</v>
      </c>
      <c r="B241" s="3" t="s">
        <v>1191</v>
      </c>
      <c r="C241" t="s">
        <v>191</v>
      </c>
      <c r="D241" t="s">
        <v>1474</v>
      </c>
      <c r="E241" t="s">
        <v>1355</v>
      </c>
      <c r="F241" t="s">
        <v>1465</v>
      </c>
      <c r="G241" t="s">
        <v>1525</v>
      </c>
      <c r="H241" t="s">
        <v>1374</v>
      </c>
      <c r="I241" t="s">
        <v>209</v>
      </c>
      <c r="J241" t="s">
        <v>1192</v>
      </c>
      <c r="K241">
        <v>2</v>
      </c>
      <c r="L241">
        <v>50</v>
      </c>
      <c r="M241" t="s">
        <v>262</v>
      </c>
      <c r="N241">
        <v>3300</v>
      </c>
      <c r="O241">
        <v>6859</v>
      </c>
      <c r="P241">
        <v>1</v>
      </c>
      <c r="R241">
        <v>0</v>
      </c>
      <c r="U241" s="3" t="s">
        <v>1027</v>
      </c>
      <c r="V241" t="s">
        <v>940</v>
      </c>
      <c r="Z241" t="s">
        <v>671</v>
      </c>
      <c r="AB241" t="s">
        <v>645</v>
      </c>
      <c r="AD241">
        <v>0</v>
      </c>
      <c r="AE241">
        <v>0</v>
      </c>
      <c r="AF241" s="3" t="str">
        <f>_xlfn.XLOOKUP(Table4[[#This Row],[idCategory1]],Table1[ID],Table1[Titel],"",0)</f>
        <v>Prozessfluss</v>
      </c>
      <c r="AG241" s="3" t="str">
        <f>_xlfn.XLOOKUP(Table4[[#This Row],[idCategory2]],Table1[ID],Table1[Titel],"",0)</f>
        <v>Abfall</v>
      </c>
      <c r="AH241" s="3" t="str">
        <f>_xlfn.XLOOKUP(Table4[[#This Row],[idCategory3]],Table1[ID],Table1[Titel],"",0)</f>
        <v>PET/AL/PE (PIR)</v>
      </c>
      <c r="AI241" s="3" t="str">
        <f>_xlfn.XLOOKUP(Table4[[#This Row],[idCategory4]],Table1[ID],Table1[Titel],"",0)</f>
        <v>Waste</v>
      </c>
      <c r="AJ241" s="3" t="str">
        <f>_xlfn.XLOOKUP(Table4[[#This Row],[idCategory5]],Table1[ID],Table1[Titel],"",0)</f>
        <v>Aufwand</v>
      </c>
      <c r="AK241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Prozessfluss,Abfall,PET/AL/PE (PIR),Waste,Aufwand</v>
      </c>
      <c r="AL241" s="3">
        <f>Sheet9!AG241</f>
        <v>0</v>
      </c>
      <c r="AM241" s="3">
        <f>Sheet9!AH241</f>
        <v>0</v>
      </c>
      <c r="AN241" s="3">
        <f>Sheet9!AI241</f>
        <v>0</v>
      </c>
      <c r="AO241" s="3">
        <f>Sheet9!AJ241</f>
        <v>0</v>
      </c>
      <c r="AP241" s="3">
        <f>Sheet9!AK241</f>
        <v>0</v>
      </c>
      <c r="AQ241" s="3">
        <f>Sheet9!AL241</f>
        <v>0</v>
      </c>
      <c r="AR241" s="3">
        <f>Sheet9!AM241</f>
        <v>0</v>
      </c>
      <c r="AS241" s="3">
        <f>Sheet9!AN241</f>
        <v>0</v>
      </c>
      <c r="AT241" s="3">
        <f>Sheet9!AO241</f>
        <v>0</v>
      </c>
      <c r="AU241" s="3">
        <f>Sheet9!AP241</f>
        <v>0</v>
      </c>
      <c r="AV241" s="3">
        <f>Sheet9!AQ241</f>
        <v>0</v>
      </c>
      <c r="AW241" s="3">
        <f>Sheet9!AR241</f>
        <v>0</v>
      </c>
      <c r="AX241" s="3">
        <f>Sheet9!AS241</f>
        <v>0</v>
      </c>
      <c r="AY241" s="3">
        <f>Sheet9!AT241</f>
        <v>0</v>
      </c>
      <c r="AZ241" s="3">
        <f>Sheet9!AU241</f>
        <v>0</v>
      </c>
      <c r="BA241" s="3">
        <f>Sheet9!AV241</f>
        <v>0</v>
      </c>
      <c r="BB241" s="3">
        <f>Sheet9!AW241</f>
        <v>0</v>
      </c>
      <c r="BC241" s="3">
        <f>Sheet9!AX241</f>
        <v>0</v>
      </c>
      <c r="BD241" s="3">
        <f>Sheet9!AY241</f>
        <v>0</v>
      </c>
      <c r="BE241" s="3">
        <f>Sheet9!AZ241</f>
        <v>0</v>
      </c>
      <c r="BF241" s="3">
        <f>Sheet9!BA241</f>
        <v>0</v>
      </c>
      <c r="BG241" s="3">
        <f>Sheet9!BB241</f>
        <v>0</v>
      </c>
      <c r="BH241" s="3">
        <f>Sheet9!BC241</f>
        <v>0</v>
      </c>
      <c r="BI241" s="3">
        <f>Sheet9!BD241</f>
        <v>0</v>
      </c>
      <c r="BJ241" s="3">
        <f>Sheet9!BE241</f>
        <v>0</v>
      </c>
      <c r="BK241" s="3">
        <f>Sheet9!BF241</f>
        <v>0</v>
      </c>
      <c r="BL241" s="3">
        <f>Sheet9!BG241</f>
        <v>0</v>
      </c>
      <c r="BM241" s="3">
        <f>Sheet9!BH241</f>
        <v>0</v>
      </c>
      <c r="BN241" s="3">
        <f>Sheet9!BI241</f>
        <v>0</v>
      </c>
      <c r="BO241" s="3">
        <f>Sheet9!BJ241</f>
        <v>0</v>
      </c>
      <c r="BP241" s="3">
        <f>Sheet9!BK241</f>
        <v>0</v>
      </c>
      <c r="BQ241" s="3">
        <f>Sheet9!BL241</f>
        <v>0</v>
      </c>
      <c r="BR241" s="3">
        <f>Sheet9!BM241</f>
        <v>0</v>
      </c>
      <c r="BS241" s="3">
        <f>Sheet9!BN241</f>
        <v>0</v>
      </c>
      <c r="BT241" s="3">
        <f>Sheet9!BO241</f>
        <v>0</v>
      </c>
      <c r="BU241" s="3">
        <f>Sheet9!BP241</f>
        <v>0</v>
      </c>
      <c r="BV241" s="3">
        <f>Sheet9!BQ241</f>
        <v>0</v>
      </c>
      <c r="BW241" s="3">
        <f>Sheet9!BR241</f>
        <v>0</v>
      </c>
      <c r="BX241" s="3">
        <f>Sheet9!BS241</f>
        <v>0</v>
      </c>
      <c r="BY241" s="3">
        <f>Sheet9!BT241</f>
        <v>0</v>
      </c>
      <c r="BZ241" s="3">
        <f>Sheet9!BU241</f>
        <v>0</v>
      </c>
      <c r="CA241" s="3" t="s">
        <v>1671</v>
      </c>
      <c r="CB241" s="3" t="str">
        <f>Table4[[#This Row],[ID]]</f>
        <v>{BA7FC1D9-1494-417E-84AD-C314725CA156}</v>
      </c>
      <c r="CC241" s="3" t="str">
        <f>_xlfn.XLOOKUP(Table4[[#This Row],[idElementDefinition]],Table5[idElementDefinition],Table5[idElementValue],"",0)</f>
        <v/>
      </c>
    </row>
    <row r="242" spans="1:81" hidden="1" x14ac:dyDescent="0.25">
      <c r="A242" s="3">
        <f>_xlfn.NUMBERVALUE(Table4[[#This Row],[Title]])</f>
        <v>241</v>
      </c>
      <c r="B242" t="s">
        <v>940</v>
      </c>
      <c r="C242" t="s">
        <v>191</v>
      </c>
      <c r="D242" t="s">
        <v>1474</v>
      </c>
      <c r="E242" t="s">
        <v>1355</v>
      </c>
      <c r="F242" t="s">
        <v>1465</v>
      </c>
      <c r="G242" t="s">
        <v>1525</v>
      </c>
      <c r="H242" t="s">
        <v>1520</v>
      </c>
      <c r="I242" t="s">
        <v>213</v>
      </c>
      <c r="J242" t="s">
        <v>941</v>
      </c>
      <c r="K242">
        <v>2</v>
      </c>
      <c r="L242">
        <v>25</v>
      </c>
      <c r="M242" t="s">
        <v>421</v>
      </c>
      <c r="N242">
        <v>0</v>
      </c>
      <c r="O242">
        <v>0</v>
      </c>
      <c r="P242">
        <v>0</v>
      </c>
      <c r="R242">
        <v>0</v>
      </c>
      <c r="U242" t="s">
        <v>1238</v>
      </c>
      <c r="V242" t="s">
        <v>1016</v>
      </c>
      <c r="W242" t="s">
        <v>1183</v>
      </c>
      <c r="X242" t="s">
        <v>886</v>
      </c>
      <c r="Y242" t="s">
        <v>1203</v>
      </c>
      <c r="AD242">
        <v>0</v>
      </c>
      <c r="AE242">
        <v>0</v>
      </c>
      <c r="AF242" t="str">
        <f>_xlfn.XLOOKUP(Table4[[#This Row],[idCategory1]],Table1[ID],Table1[Titel],"",0)</f>
        <v>Prozessfluss</v>
      </c>
      <c r="AG242" t="str">
        <f>_xlfn.XLOOKUP(Table4[[#This Row],[idCategory2]],Table1[ID],Table1[Titel],"",0)</f>
        <v>Abfall</v>
      </c>
      <c r="AH242" t="str">
        <f>_xlfn.XLOOKUP(Table4[[#This Row],[idCategory3]],Table1[ID],Table1[Titel],"",0)</f>
        <v>PET/AL/PE (PIR)</v>
      </c>
      <c r="AI242" t="str">
        <f>_xlfn.XLOOKUP(Table4[[#This Row],[idCategory4]],Table1[ID],Table1[Titel],"",0)</f>
        <v>Waste</v>
      </c>
      <c r="AJ242" t="str">
        <f>_xlfn.XLOOKUP(Table4[[#This Row],[idCategory5]],Table1[ID],Table1[Titel],"",0)</f>
        <v>Volumen</v>
      </c>
      <c r="AK242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Prozessfluss,Abfall,PET/AL/PE (PIR),Waste,Volumen</v>
      </c>
      <c r="AL242" s="3">
        <f>Sheet9!AG242</f>
        <v>0</v>
      </c>
      <c r="AM242" s="3">
        <f>Sheet9!AH242</f>
        <v>0</v>
      </c>
      <c r="AN242" s="3">
        <f>Sheet9!AI242</f>
        <v>0</v>
      </c>
      <c r="AO242" s="3">
        <f>Sheet9!AJ242</f>
        <v>0</v>
      </c>
      <c r="AP242" s="3">
        <f>Sheet9!AK242</f>
        <v>0</v>
      </c>
      <c r="AQ242" s="3">
        <f>Sheet9!AL242</f>
        <v>0</v>
      </c>
      <c r="AR242" s="3">
        <f>Sheet9!AM242</f>
        <v>0</v>
      </c>
      <c r="AS242" s="3">
        <f>Sheet9!AN242</f>
        <v>0</v>
      </c>
      <c r="AT242" s="3">
        <f>Sheet9!AO242</f>
        <v>0</v>
      </c>
      <c r="AU242" s="3">
        <f>Sheet9!AP242</f>
        <v>0</v>
      </c>
      <c r="AV242" s="3">
        <f>Sheet9!AQ242</f>
        <v>0</v>
      </c>
      <c r="AW242" s="3">
        <f>Sheet9!AR242</f>
        <v>0</v>
      </c>
      <c r="AX242" s="3">
        <f>Sheet9!AS242</f>
        <v>0</v>
      </c>
      <c r="AY242" s="3">
        <f>Sheet9!AT242</f>
        <v>0</v>
      </c>
      <c r="AZ242" s="3">
        <f>Sheet9!AU242</f>
        <v>0</v>
      </c>
      <c r="BA242" s="3">
        <f>Sheet9!AV242</f>
        <v>0</v>
      </c>
      <c r="BB242" s="3">
        <f>Sheet9!AW242</f>
        <v>0</v>
      </c>
      <c r="BC242" s="3">
        <f>Sheet9!AX242</f>
        <v>0</v>
      </c>
      <c r="BD242" s="3">
        <f>Sheet9!AY242</f>
        <v>0</v>
      </c>
      <c r="BE242" s="3">
        <f>Sheet9!AZ242</f>
        <v>0</v>
      </c>
      <c r="BF242" s="3">
        <f>Sheet9!BA242</f>
        <v>0</v>
      </c>
      <c r="BG242" s="3">
        <f>Sheet9!BB242</f>
        <v>0</v>
      </c>
      <c r="BH242" s="3">
        <f>Sheet9!BC242</f>
        <v>0</v>
      </c>
      <c r="BI242" s="3">
        <f>Sheet9!BD242</f>
        <v>0</v>
      </c>
      <c r="BJ242" s="3">
        <f>Sheet9!BE242</f>
        <v>0</v>
      </c>
      <c r="BK242" s="3">
        <f>Sheet9!BF242</f>
        <v>0</v>
      </c>
      <c r="BL242" s="3">
        <f>Sheet9!BG242</f>
        <v>0</v>
      </c>
      <c r="BM242" s="3">
        <f>Sheet9!BH242</f>
        <v>0</v>
      </c>
      <c r="BN242" s="3">
        <f>Sheet9!BI242</f>
        <v>0</v>
      </c>
      <c r="BO242" s="3">
        <f>Sheet9!BJ242</f>
        <v>0</v>
      </c>
      <c r="BP242" s="3">
        <f>Sheet9!BK242</f>
        <v>0</v>
      </c>
      <c r="BQ242" s="3">
        <f>Sheet9!BL242</f>
        <v>0</v>
      </c>
      <c r="BR242" s="3">
        <f>Sheet9!BM242</f>
        <v>0</v>
      </c>
      <c r="BS242" s="3">
        <f>Sheet9!BN242</f>
        <v>0</v>
      </c>
      <c r="BT242" s="3">
        <f>Sheet9!BO242</f>
        <v>0</v>
      </c>
      <c r="BU242" s="3">
        <f>Sheet9!BP242</f>
        <v>0</v>
      </c>
      <c r="BV242" s="3">
        <f>Sheet9!BQ242</f>
        <v>0</v>
      </c>
      <c r="BW242" s="3">
        <f>Sheet9!BR242</f>
        <v>0</v>
      </c>
      <c r="BX242" s="3">
        <f>Sheet9!BS242</f>
        <v>0</v>
      </c>
      <c r="BY242" s="3">
        <f>Sheet9!BT242</f>
        <v>0</v>
      </c>
      <c r="BZ242" s="3">
        <f>Sheet9!BU242</f>
        <v>0</v>
      </c>
      <c r="CA242" s="3" t="s">
        <v>1671</v>
      </c>
      <c r="CB242" s="3" t="str">
        <f>Table4[[#This Row],[ID]]</f>
        <v>{6D2EB68F-F1C8-4976-8EFF-66D22CE01F9A}</v>
      </c>
      <c r="CC242" s="3" t="str">
        <f>_xlfn.XLOOKUP(Table4[[#This Row],[idElementDefinition]],Table5[idElementDefinition],Table5[idElementValue],"",0)</f>
        <v/>
      </c>
    </row>
    <row r="243" spans="1:81" hidden="1" x14ac:dyDescent="0.25">
      <c r="A243" s="3">
        <f>_xlfn.NUMBERVALUE(Table4[[#This Row],[Title]])</f>
        <v>242</v>
      </c>
      <c r="B243" t="s">
        <v>800</v>
      </c>
      <c r="C243" t="s">
        <v>191</v>
      </c>
      <c r="D243" t="s">
        <v>1474</v>
      </c>
      <c r="E243" t="s">
        <v>1355</v>
      </c>
      <c r="F243" t="s">
        <v>1467</v>
      </c>
      <c r="G243" t="s">
        <v>1398</v>
      </c>
      <c r="H243" t="s">
        <v>1374</v>
      </c>
      <c r="I243" t="s">
        <v>209</v>
      </c>
      <c r="J243" t="s">
        <v>801</v>
      </c>
      <c r="K243">
        <v>2</v>
      </c>
      <c r="L243">
        <v>50</v>
      </c>
      <c r="M243" t="s">
        <v>262</v>
      </c>
      <c r="N243">
        <v>3300</v>
      </c>
      <c r="O243">
        <v>6859</v>
      </c>
      <c r="P243">
        <v>1</v>
      </c>
      <c r="R243">
        <v>0</v>
      </c>
      <c r="U243" t="s">
        <v>1027</v>
      </c>
      <c r="V243" t="s">
        <v>994</v>
      </c>
      <c r="Z243" t="s">
        <v>671</v>
      </c>
      <c r="AB243" t="s">
        <v>645</v>
      </c>
      <c r="AD243">
        <v>0</v>
      </c>
      <c r="AE243">
        <v>0</v>
      </c>
      <c r="AF243" t="str">
        <f>_xlfn.XLOOKUP(Table4[[#This Row],[idCategory1]],Table1[ID],Table1[Titel],"",0)</f>
        <v>Prozessfluss</v>
      </c>
      <c r="AG243" t="str">
        <f>_xlfn.XLOOKUP(Table4[[#This Row],[idCategory2]],Table1[ID],Table1[Titel],"",0)</f>
        <v>Abfall</v>
      </c>
      <c r="AH243" t="str">
        <f>_xlfn.XLOOKUP(Table4[[#This Row],[idCategory3]],Table1[ID],Table1[Titel],"",0)</f>
        <v>PolyAl (PCR)</v>
      </c>
      <c r="AI243" t="str">
        <f>_xlfn.XLOOKUP(Table4[[#This Row],[idCategory4]],Table1[ID],Table1[Titel],"",0)</f>
        <v>Downstream</v>
      </c>
      <c r="AJ243" t="str">
        <f>_xlfn.XLOOKUP(Table4[[#This Row],[idCategory5]],Table1[ID],Table1[Titel],"",0)</f>
        <v>Aufwand</v>
      </c>
      <c r="AK243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Prozessfluss,Abfall,PolyAl (PCR),Downstream,Aufwand</v>
      </c>
      <c r="AL243" s="3">
        <f>Sheet9!AG243</f>
        <v>0</v>
      </c>
      <c r="AM243" s="3">
        <f>Sheet9!AH243</f>
        <v>0</v>
      </c>
      <c r="AN243" s="3">
        <f>Sheet9!AI243</f>
        <v>0</v>
      </c>
      <c r="AO243" s="3">
        <f>Sheet9!AJ243</f>
        <v>0</v>
      </c>
      <c r="AP243" s="3">
        <f>Sheet9!AK243</f>
        <v>0</v>
      </c>
      <c r="AQ243" s="3">
        <f>Sheet9!AL243</f>
        <v>0</v>
      </c>
      <c r="AR243" s="3">
        <f>Sheet9!AM243</f>
        <v>0</v>
      </c>
      <c r="AS243" s="3">
        <f>Sheet9!AN243</f>
        <v>0</v>
      </c>
      <c r="AT243" s="3">
        <f>Sheet9!AO243</f>
        <v>0</v>
      </c>
      <c r="AU243" s="3">
        <f>Sheet9!AP243</f>
        <v>0</v>
      </c>
      <c r="AV243" s="3">
        <f>Sheet9!AQ243</f>
        <v>0</v>
      </c>
      <c r="AW243" s="3">
        <f>Sheet9!AR243</f>
        <v>0</v>
      </c>
      <c r="AX243" s="3">
        <f>Sheet9!AS243</f>
        <v>0</v>
      </c>
      <c r="AY243" s="3">
        <f>Sheet9!AT243</f>
        <v>0</v>
      </c>
      <c r="AZ243" s="3">
        <f>Sheet9!AU243</f>
        <v>0</v>
      </c>
      <c r="BA243" s="3">
        <f>Sheet9!AV243</f>
        <v>0</v>
      </c>
      <c r="BB243" s="3">
        <f>Sheet9!AW243</f>
        <v>0</v>
      </c>
      <c r="BC243" s="3">
        <f>Sheet9!AX243</f>
        <v>0</v>
      </c>
      <c r="BD243" s="3">
        <f>Sheet9!AY243</f>
        <v>0</v>
      </c>
      <c r="BE243" s="3">
        <f>Sheet9!AZ243</f>
        <v>0</v>
      </c>
      <c r="BF243" s="3">
        <f>Sheet9!BA243</f>
        <v>0</v>
      </c>
      <c r="BG243" s="3">
        <f>Sheet9!BB243</f>
        <v>0</v>
      </c>
      <c r="BH243" s="3">
        <f>Sheet9!BC243</f>
        <v>0</v>
      </c>
      <c r="BI243" s="3">
        <f>Sheet9!BD243</f>
        <v>0</v>
      </c>
      <c r="BJ243" s="3">
        <f>Sheet9!BE243</f>
        <v>0</v>
      </c>
      <c r="BK243" s="3">
        <f>Sheet9!BF243</f>
        <v>0</v>
      </c>
      <c r="BL243" s="3">
        <f>Sheet9!BG243</f>
        <v>0</v>
      </c>
      <c r="BM243" s="3">
        <f>Sheet9!BH243</f>
        <v>0</v>
      </c>
      <c r="BN243" s="3">
        <f>Sheet9!BI243</f>
        <v>0</v>
      </c>
      <c r="BO243" s="3">
        <f>Sheet9!BJ243</f>
        <v>0</v>
      </c>
      <c r="BP243" s="3">
        <f>Sheet9!BK243</f>
        <v>0</v>
      </c>
      <c r="BQ243" s="3">
        <f>Sheet9!BL243</f>
        <v>0</v>
      </c>
      <c r="BR243" s="3">
        <f>Sheet9!BM243</f>
        <v>0</v>
      </c>
      <c r="BS243" s="3">
        <f>Sheet9!BN243</f>
        <v>0</v>
      </c>
      <c r="BT243" s="3">
        <f>Sheet9!BO243</f>
        <v>0</v>
      </c>
      <c r="BU243" s="3">
        <f>Sheet9!BP243</f>
        <v>0</v>
      </c>
      <c r="BV243" s="3">
        <f>Sheet9!BQ243</f>
        <v>0</v>
      </c>
      <c r="BW243" s="3">
        <f>Sheet9!BR243</f>
        <v>0</v>
      </c>
      <c r="BX243" s="3">
        <f>Sheet9!BS243</f>
        <v>0</v>
      </c>
      <c r="BY243" s="3">
        <f>Sheet9!BT243</f>
        <v>0</v>
      </c>
      <c r="BZ243" s="3">
        <f>Sheet9!BU243</f>
        <v>0</v>
      </c>
      <c r="CA243" s="3" t="s">
        <v>1671</v>
      </c>
      <c r="CB243" s="3" t="str">
        <f>Table4[[#This Row],[ID]]</f>
        <v>{96E6686C-24A2-4AF7-A304-3D7CF793674D}</v>
      </c>
      <c r="CC243" s="3" t="str">
        <f>_xlfn.XLOOKUP(Table4[[#This Row],[idElementDefinition]],Table5[idElementDefinition],Table5[idElementValue],"",0)</f>
        <v/>
      </c>
    </row>
    <row r="244" spans="1:81" hidden="1" x14ac:dyDescent="0.25">
      <c r="A244" s="3">
        <f>_xlfn.NUMBERVALUE(Table4[[#This Row],[Title]])</f>
        <v>243</v>
      </c>
      <c r="B244" t="s">
        <v>994</v>
      </c>
      <c r="C244" t="s">
        <v>191</v>
      </c>
      <c r="D244" t="s">
        <v>1474</v>
      </c>
      <c r="E244" t="s">
        <v>1355</v>
      </c>
      <c r="F244" t="s">
        <v>1467</v>
      </c>
      <c r="G244" t="s">
        <v>1398</v>
      </c>
      <c r="H244" t="s">
        <v>1520</v>
      </c>
      <c r="I244" t="s">
        <v>213</v>
      </c>
      <c r="J244" t="s">
        <v>995</v>
      </c>
      <c r="K244">
        <v>2</v>
      </c>
      <c r="L244">
        <v>25</v>
      </c>
      <c r="M244" t="s">
        <v>421</v>
      </c>
      <c r="N244">
        <v>0</v>
      </c>
      <c r="O244">
        <v>0</v>
      </c>
      <c r="P244">
        <v>0</v>
      </c>
      <c r="R244">
        <v>0</v>
      </c>
      <c r="U244" t="s">
        <v>900</v>
      </c>
      <c r="V244" t="s">
        <v>1016</v>
      </c>
      <c r="W244" t="s">
        <v>1183</v>
      </c>
      <c r="X244" t="s">
        <v>1098</v>
      </c>
      <c r="Y244" t="s">
        <v>1333</v>
      </c>
      <c r="AD244">
        <v>0</v>
      </c>
      <c r="AE244">
        <v>0</v>
      </c>
      <c r="AF244" t="str">
        <f>_xlfn.XLOOKUP(Table4[[#This Row],[idCategory1]],Table1[ID],Table1[Titel],"",0)</f>
        <v>Prozessfluss</v>
      </c>
      <c r="AG244" t="str">
        <f>_xlfn.XLOOKUP(Table4[[#This Row],[idCategory2]],Table1[ID],Table1[Titel],"",0)</f>
        <v>Abfall</v>
      </c>
      <c r="AH244" t="str">
        <f>_xlfn.XLOOKUP(Table4[[#This Row],[idCategory3]],Table1[ID],Table1[Titel],"",0)</f>
        <v>PolyAl (PCR)</v>
      </c>
      <c r="AI244" t="str">
        <f>_xlfn.XLOOKUP(Table4[[#This Row],[idCategory4]],Table1[ID],Table1[Titel],"",0)</f>
        <v>Downstream</v>
      </c>
      <c r="AJ244" t="str">
        <f>_xlfn.XLOOKUP(Table4[[#This Row],[idCategory5]],Table1[ID],Table1[Titel],"",0)</f>
        <v>Volumen</v>
      </c>
      <c r="AK244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Prozessfluss,Abfall,PolyAl (PCR),Downstream,Volumen</v>
      </c>
      <c r="AL244" s="3">
        <f>Sheet9!AG244</f>
        <v>0</v>
      </c>
      <c r="AM244" s="3">
        <f>Sheet9!AH244</f>
        <v>0</v>
      </c>
      <c r="AN244" s="3">
        <f>Sheet9!AI244</f>
        <v>0</v>
      </c>
      <c r="AO244" s="3">
        <f>Sheet9!AJ244</f>
        <v>0</v>
      </c>
      <c r="AP244" s="3">
        <f>Sheet9!AK244</f>
        <v>0</v>
      </c>
      <c r="AQ244" s="3">
        <f>Sheet9!AL244</f>
        <v>0</v>
      </c>
      <c r="AR244" s="3">
        <f>Sheet9!AM244</f>
        <v>0</v>
      </c>
      <c r="AS244" s="3">
        <f>Sheet9!AN244</f>
        <v>0</v>
      </c>
      <c r="AT244" s="3">
        <f>Sheet9!AO244</f>
        <v>0</v>
      </c>
      <c r="AU244" s="3">
        <f>Sheet9!AP244</f>
        <v>0</v>
      </c>
      <c r="AV244" s="3">
        <f>Sheet9!AQ244</f>
        <v>0</v>
      </c>
      <c r="AW244" s="3">
        <f>Sheet9!AR244</f>
        <v>0</v>
      </c>
      <c r="AX244" s="3">
        <f>Sheet9!AS244</f>
        <v>0</v>
      </c>
      <c r="AY244" s="3">
        <f>Sheet9!AT244</f>
        <v>0</v>
      </c>
      <c r="AZ244" s="3">
        <f>Sheet9!AU244</f>
        <v>0</v>
      </c>
      <c r="BA244" s="3">
        <f>Sheet9!AV244</f>
        <v>0</v>
      </c>
      <c r="BB244" s="3">
        <f>Sheet9!AW244</f>
        <v>0</v>
      </c>
      <c r="BC244" s="3">
        <f>Sheet9!AX244</f>
        <v>0</v>
      </c>
      <c r="BD244" s="3">
        <f>Sheet9!AY244</f>
        <v>0</v>
      </c>
      <c r="BE244" s="3">
        <f>Sheet9!AZ244</f>
        <v>0</v>
      </c>
      <c r="BF244" s="3">
        <f>Sheet9!BA244</f>
        <v>0</v>
      </c>
      <c r="BG244" s="3">
        <f>Sheet9!BB244</f>
        <v>0</v>
      </c>
      <c r="BH244" s="3">
        <f>Sheet9!BC244</f>
        <v>0</v>
      </c>
      <c r="BI244" s="3">
        <f>Sheet9!BD244</f>
        <v>0</v>
      </c>
      <c r="BJ244" s="3">
        <f>Sheet9!BE244</f>
        <v>0</v>
      </c>
      <c r="BK244" s="3">
        <f>Sheet9!BF244</f>
        <v>0</v>
      </c>
      <c r="BL244" s="3">
        <f>Sheet9!BG244</f>
        <v>0</v>
      </c>
      <c r="BM244" s="3">
        <f>Sheet9!BH244</f>
        <v>0</v>
      </c>
      <c r="BN244" s="3">
        <f>Sheet9!BI244</f>
        <v>0</v>
      </c>
      <c r="BO244" s="3">
        <f>Sheet9!BJ244</f>
        <v>0</v>
      </c>
      <c r="BP244" s="3">
        <f>Sheet9!BK244</f>
        <v>0</v>
      </c>
      <c r="BQ244" s="3">
        <f>Sheet9!BL244</f>
        <v>0</v>
      </c>
      <c r="BR244" s="3">
        <f>Sheet9!BM244</f>
        <v>0</v>
      </c>
      <c r="BS244" s="3">
        <f>Sheet9!BN244</f>
        <v>0</v>
      </c>
      <c r="BT244" s="3">
        <f>Sheet9!BO244</f>
        <v>0</v>
      </c>
      <c r="BU244" s="3">
        <f>Sheet9!BP244</f>
        <v>0</v>
      </c>
      <c r="BV244" s="3">
        <f>Sheet9!BQ244</f>
        <v>0</v>
      </c>
      <c r="BW244" s="3">
        <f>Sheet9!BR244</f>
        <v>0</v>
      </c>
      <c r="BX244" s="3">
        <f>Sheet9!BS244</f>
        <v>0</v>
      </c>
      <c r="BY244" s="3">
        <f>Sheet9!BT244</f>
        <v>0</v>
      </c>
      <c r="BZ244" s="3">
        <f>Sheet9!BU244</f>
        <v>0</v>
      </c>
      <c r="CA244" s="3" t="s">
        <v>1671</v>
      </c>
      <c r="CB244" s="3" t="str">
        <f>Table4[[#This Row],[ID]]</f>
        <v>{31838C3C-3EDC-475C-80B3-7D260A8588D9}</v>
      </c>
      <c r="CC244" s="3" t="str">
        <f>_xlfn.XLOOKUP(Table4[[#This Row],[idElementDefinition]],Table5[idElementDefinition],Table5[idElementValue],"",0)</f>
        <v/>
      </c>
    </row>
    <row r="245" spans="1:81" hidden="1" x14ac:dyDescent="0.25">
      <c r="A245" s="3">
        <f>_xlfn.NUMBERVALUE(Table4[[#This Row],[Title]])</f>
        <v>244</v>
      </c>
      <c r="B245" t="s">
        <v>1075</v>
      </c>
      <c r="C245" t="s">
        <v>191</v>
      </c>
      <c r="D245" t="s">
        <v>1474</v>
      </c>
      <c r="E245" t="s">
        <v>1355</v>
      </c>
      <c r="F245" t="s">
        <v>1467</v>
      </c>
      <c r="G245" t="s">
        <v>1427</v>
      </c>
      <c r="H245" t="s">
        <v>1374</v>
      </c>
      <c r="I245" t="s">
        <v>209</v>
      </c>
      <c r="J245" t="s">
        <v>1076</v>
      </c>
      <c r="K245">
        <v>2</v>
      </c>
      <c r="L245">
        <v>50</v>
      </c>
      <c r="M245" t="s">
        <v>262</v>
      </c>
      <c r="N245">
        <v>3300</v>
      </c>
      <c r="O245">
        <v>6859</v>
      </c>
      <c r="P245">
        <v>1</v>
      </c>
      <c r="R245">
        <v>0</v>
      </c>
      <c r="U245" t="s">
        <v>1027</v>
      </c>
      <c r="V245" t="s">
        <v>862</v>
      </c>
      <c r="Z245" t="s">
        <v>671</v>
      </c>
      <c r="AB245" t="s">
        <v>645</v>
      </c>
      <c r="AD245">
        <v>0</v>
      </c>
      <c r="AE245">
        <v>0</v>
      </c>
      <c r="AF245" t="str">
        <f>_xlfn.XLOOKUP(Table4[[#This Row],[idCategory1]],Table1[ID],Table1[Titel],"",0)</f>
        <v>Prozessfluss</v>
      </c>
      <c r="AG245" t="str">
        <f>_xlfn.XLOOKUP(Table4[[#This Row],[idCategory2]],Table1[ID],Table1[Titel],"",0)</f>
        <v>Abfall</v>
      </c>
      <c r="AH245" t="str">
        <f>_xlfn.XLOOKUP(Table4[[#This Row],[idCategory3]],Table1[ID],Table1[Titel],"",0)</f>
        <v>PolyAl (PCR)</v>
      </c>
      <c r="AI245" t="str">
        <f>_xlfn.XLOOKUP(Table4[[#This Row],[idCategory4]],Table1[ID],Table1[Titel],"",0)</f>
        <v>Input</v>
      </c>
      <c r="AJ245" t="str">
        <f>_xlfn.XLOOKUP(Table4[[#This Row],[idCategory5]],Table1[ID],Table1[Titel],"",0)</f>
        <v>Aufwand</v>
      </c>
      <c r="AK245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Prozessfluss,Abfall,PolyAl (PCR),Input,Aufwand</v>
      </c>
      <c r="AL245" s="3">
        <f>Sheet9!AG245</f>
        <v>0</v>
      </c>
      <c r="AM245" s="3">
        <f>Sheet9!AH245</f>
        <v>0</v>
      </c>
      <c r="AN245" s="3">
        <f>Sheet9!AI245</f>
        <v>0</v>
      </c>
      <c r="AO245" s="3">
        <f>Sheet9!AJ245</f>
        <v>0</v>
      </c>
      <c r="AP245" s="3">
        <f>Sheet9!AK245</f>
        <v>0</v>
      </c>
      <c r="AQ245" s="3">
        <f>Sheet9!AL245</f>
        <v>0</v>
      </c>
      <c r="AR245" s="3">
        <f>Sheet9!AM245</f>
        <v>0</v>
      </c>
      <c r="AS245" s="3">
        <f>Sheet9!AN245</f>
        <v>0</v>
      </c>
      <c r="AT245" s="3">
        <f>Sheet9!AO245</f>
        <v>0</v>
      </c>
      <c r="AU245" s="3">
        <f>Sheet9!AP245</f>
        <v>0</v>
      </c>
      <c r="AV245" s="3">
        <f>Sheet9!AQ245</f>
        <v>0</v>
      </c>
      <c r="AW245" s="3">
        <f>Sheet9!AR245</f>
        <v>0</v>
      </c>
      <c r="AX245" s="3">
        <f>Sheet9!AS245</f>
        <v>0</v>
      </c>
      <c r="AY245" s="3">
        <f>Sheet9!AT245</f>
        <v>0</v>
      </c>
      <c r="AZ245" s="3">
        <f>Sheet9!AU245</f>
        <v>0</v>
      </c>
      <c r="BA245" s="3">
        <f>Sheet9!AV245</f>
        <v>0</v>
      </c>
      <c r="BB245" s="3">
        <f>Sheet9!AW245</f>
        <v>0</v>
      </c>
      <c r="BC245" s="3">
        <f>Sheet9!AX245</f>
        <v>0</v>
      </c>
      <c r="BD245" s="3">
        <f>Sheet9!AY245</f>
        <v>0</v>
      </c>
      <c r="BE245" s="3">
        <f>Sheet9!AZ245</f>
        <v>0</v>
      </c>
      <c r="BF245" s="3">
        <f>Sheet9!BA245</f>
        <v>0</v>
      </c>
      <c r="BG245" s="3">
        <f>Sheet9!BB245</f>
        <v>0</v>
      </c>
      <c r="BH245" s="3">
        <f>Sheet9!BC245</f>
        <v>0</v>
      </c>
      <c r="BI245" s="3">
        <f>Sheet9!BD245</f>
        <v>0</v>
      </c>
      <c r="BJ245" s="3">
        <f>Sheet9!BE245</f>
        <v>0</v>
      </c>
      <c r="BK245" s="3">
        <f>Sheet9!BF245</f>
        <v>0</v>
      </c>
      <c r="BL245" s="3">
        <f>Sheet9!BG245</f>
        <v>0</v>
      </c>
      <c r="BM245" s="3">
        <f>Sheet9!BH245</f>
        <v>0</v>
      </c>
      <c r="BN245" s="3">
        <f>Sheet9!BI245</f>
        <v>0</v>
      </c>
      <c r="BO245" s="3">
        <f>Sheet9!BJ245</f>
        <v>0</v>
      </c>
      <c r="BP245" s="3">
        <f>Sheet9!BK245</f>
        <v>0</v>
      </c>
      <c r="BQ245" s="3">
        <f>Sheet9!BL245</f>
        <v>0</v>
      </c>
      <c r="BR245" s="3">
        <f>Sheet9!BM245</f>
        <v>0</v>
      </c>
      <c r="BS245" s="3">
        <f>Sheet9!BN245</f>
        <v>0</v>
      </c>
      <c r="BT245" s="3">
        <f>Sheet9!BO245</f>
        <v>0</v>
      </c>
      <c r="BU245" s="3">
        <f>Sheet9!BP245</f>
        <v>0</v>
      </c>
      <c r="BV245" s="3">
        <f>Sheet9!BQ245</f>
        <v>0</v>
      </c>
      <c r="BW245" s="3">
        <f>Sheet9!BR245</f>
        <v>0</v>
      </c>
      <c r="BX245" s="3">
        <f>Sheet9!BS245</f>
        <v>0</v>
      </c>
      <c r="BY245" s="3">
        <f>Sheet9!BT245</f>
        <v>0</v>
      </c>
      <c r="BZ245" s="3">
        <f>Sheet9!BU245</f>
        <v>0</v>
      </c>
      <c r="CA245" s="3" t="s">
        <v>1671</v>
      </c>
      <c r="CB245" s="3" t="str">
        <f>Table4[[#This Row],[ID]]</f>
        <v>{903ADE52-8CB6-41BB-B6DA-999AB685E631}</v>
      </c>
      <c r="CC245" s="3" t="str">
        <f>_xlfn.XLOOKUP(Table4[[#This Row],[idElementDefinition]],Table5[idElementDefinition],Table5[idElementValue],"",0)</f>
        <v/>
      </c>
    </row>
    <row r="246" spans="1:81" hidden="1" x14ac:dyDescent="0.25">
      <c r="A246" s="3">
        <f>_xlfn.NUMBERVALUE(Table4[[#This Row],[Title]])</f>
        <v>245</v>
      </c>
      <c r="B246" t="s">
        <v>862</v>
      </c>
      <c r="C246" t="s">
        <v>191</v>
      </c>
      <c r="D246" t="s">
        <v>1474</v>
      </c>
      <c r="E246" t="s">
        <v>1355</v>
      </c>
      <c r="F246" t="s">
        <v>1467</v>
      </c>
      <c r="G246" t="s">
        <v>1427</v>
      </c>
      <c r="H246" t="s">
        <v>1520</v>
      </c>
      <c r="I246" t="s">
        <v>213</v>
      </c>
      <c r="J246" t="s">
        <v>863</v>
      </c>
      <c r="K246">
        <v>2</v>
      </c>
      <c r="L246">
        <v>25</v>
      </c>
      <c r="M246" t="s">
        <v>421</v>
      </c>
      <c r="N246">
        <v>0</v>
      </c>
      <c r="O246">
        <v>0</v>
      </c>
      <c r="P246">
        <v>0</v>
      </c>
      <c r="R246">
        <v>0</v>
      </c>
      <c r="U246" t="s">
        <v>900</v>
      </c>
      <c r="V246" t="s">
        <v>1016</v>
      </c>
      <c r="W246" t="s">
        <v>1183</v>
      </c>
      <c r="X246" t="s">
        <v>802</v>
      </c>
      <c r="Y246" t="s">
        <v>1249</v>
      </c>
      <c r="AD246">
        <v>0</v>
      </c>
      <c r="AE246">
        <v>0</v>
      </c>
      <c r="AF246" t="str">
        <f>_xlfn.XLOOKUP(Table4[[#This Row],[idCategory1]],Table1[ID],Table1[Titel],"",0)</f>
        <v>Prozessfluss</v>
      </c>
      <c r="AG246" t="str">
        <f>_xlfn.XLOOKUP(Table4[[#This Row],[idCategory2]],Table1[ID],Table1[Titel],"",0)</f>
        <v>Abfall</v>
      </c>
      <c r="AH246" t="str">
        <f>_xlfn.XLOOKUP(Table4[[#This Row],[idCategory3]],Table1[ID],Table1[Titel],"",0)</f>
        <v>PolyAl (PCR)</v>
      </c>
      <c r="AI246" t="str">
        <f>_xlfn.XLOOKUP(Table4[[#This Row],[idCategory4]],Table1[ID],Table1[Titel],"",0)</f>
        <v>Input</v>
      </c>
      <c r="AJ246" t="str">
        <f>_xlfn.XLOOKUP(Table4[[#This Row],[idCategory5]],Table1[ID],Table1[Titel],"",0)</f>
        <v>Volumen</v>
      </c>
      <c r="AK246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Prozessfluss,Abfall,PolyAl (PCR),Input,Volumen</v>
      </c>
      <c r="AL246" s="3">
        <f>Sheet9!AG246</f>
        <v>0</v>
      </c>
      <c r="AM246" s="3">
        <f>Sheet9!AH246</f>
        <v>0</v>
      </c>
      <c r="AN246" s="3">
        <f>Sheet9!AI246</f>
        <v>0</v>
      </c>
      <c r="AO246" s="3">
        <f>Sheet9!AJ246</f>
        <v>0</v>
      </c>
      <c r="AP246" s="3">
        <f>Sheet9!AK246</f>
        <v>0</v>
      </c>
      <c r="AQ246" s="3">
        <f>Sheet9!AL246</f>
        <v>0</v>
      </c>
      <c r="AR246" s="3">
        <f>Sheet9!AM246</f>
        <v>0</v>
      </c>
      <c r="AS246" s="3">
        <f>Sheet9!AN246</f>
        <v>0</v>
      </c>
      <c r="AT246" s="3">
        <f>Sheet9!AO246</f>
        <v>0</v>
      </c>
      <c r="AU246" s="3">
        <f>Sheet9!AP246</f>
        <v>0</v>
      </c>
      <c r="AV246" s="3">
        <f>Sheet9!AQ246</f>
        <v>0</v>
      </c>
      <c r="AW246" s="3">
        <f>Sheet9!AR246</f>
        <v>0</v>
      </c>
      <c r="AX246" s="3">
        <f>Sheet9!AS246</f>
        <v>0</v>
      </c>
      <c r="AY246" s="3">
        <f>Sheet9!AT246</f>
        <v>0</v>
      </c>
      <c r="AZ246" s="3">
        <f>Sheet9!AU246</f>
        <v>0</v>
      </c>
      <c r="BA246" s="3">
        <f>Sheet9!AV246</f>
        <v>0</v>
      </c>
      <c r="BB246" s="3">
        <f>Sheet9!AW246</f>
        <v>0</v>
      </c>
      <c r="BC246" s="3">
        <f>Sheet9!AX246</f>
        <v>0</v>
      </c>
      <c r="BD246" s="3">
        <f>Sheet9!AY246</f>
        <v>0</v>
      </c>
      <c r="BE246" s="3">
        <f>Sheet9!AZ246</f>
        <v>0</v>
      </c>
      <c r="BF246" s="3">
        <f>Sheet9!BA246</f>
        <v>0</v>
      </c>
      <c r="BG246" s="3">
        <f>Sheet9!BB246</f>
        <v>0</v>
      </c>
      <c r="BH246" s="3">
        <f>Sheet9!BC246</f>
        <v>0</v>
      </c>
      <c r="BI246" s="3">
        <f>Sheet9!BD246</f>
        <v>0</v>
      </c>
      <c r="BJ246" s="3">
        <f>Sheet9!BE246</f>
        <v>0</v>
      </c>
      <c r="BK246" s="3">
        <f>Sheet9!BF246</f>
        <v>0</v>
      </c>
      <c r="BL246" s="3">
        <f>Sheet9!BG246</f>
        <v>0</v>
      </c>
      <c r="BM246" s="3">
        <f>Sheet9!BH246</f>
        <v>0</v>
      </c>
      <c r="BN246" s="3">
        <f>Sheet9!BI246</f>
        <v>0</v>
      </c>
      <c r="BO246" s="3">
        <f>Sheet9!BJ246</f>
        <v>0</v>
      </c>
      <c r="BP246" s="3">
        <f>Sheet9!BK246</f>
        <v>0</v>
      </c>
      <c r="BQ246" s="3">
        <f>Sheet9!BL246</f>
        <v>0</v>
      </c>
      <c r="BR246" s="3">
        <f>Sheet9!BM246</f>
        <v>0</v>
      </c>
      <c r="BS246" s="3">
        <f>Sheet9!BN246</f>
        <v>0</v>
      </c>
      <c r="BT246" s="3">
        <f>Sheet9!BO246</f>
        <v>0</v>
      </c>
      <c r="BU246" s="3">
        <f>Sheet9!BP246</f>
        <v>0</v>
      </c>
      <c r="BV246" s="3">
        <f>Sheet9!BQ246</f>
        <v>0</v>
      </c>
      <c r="BW246" s="3">
        <f>Sheet9!BR246</f>
        <v>0</v>
      </c>
      <c r="BX246" s="3">
        <f>Sheet9!BS246</f>
        <v>0</v>
      </c>
      <c r="BY246" s="3">
        <f>Sheet9!BT246</f>
        <v>0</v>
      </c>
      <c r="BZ246" s="3">
        <f>Sheet9!BU246</f>
        <v>0</v>
      </c>
      <c r="CA246" s="3" t="s">
        <v>1671</v>
      </c>
      <c r="CB246" s="3" t="str">
        <f>Table4[[#This Row],[ID]]</f>
        <v>{3267DDB7-387D-41AB-8DA5-4BCACCC234D8}</v>
      </c>
      <c r="CC246" s="3" t="str">
        <f>_xlfn.XLOOKUP(Table4[[#This Row],[idElementDefinition]],Table5[idElementDefinition],Table5[idElementValue],"",0)</f>
        <v/>
      </c>
    </row>
    <row r="247" spans="1:81" hidden="1" x14ac:dyDescent="0.25">
      <c r="A247" s="3">
        <f>_xlfn.NUMBERVALUE(Table4[[#This Row],[Title]])</f>
        <v>246</v>
      </c>
      <c r="B247" s="3" t="s">
        <v>1167</v>
      </c>
      <c r="C247" t="s">
        <v>191</v>
      </c>
      <c r="D247" t="s">
        <v>1474</v>
      </c>
      <c r="E247" t="s">
        <v>1355</v>
      </c>
      <c r="F247" t="s">
        <v>1467</v>
      </c>
      <c r="G247" t="s">
        <v>1480</v>
      </c>
      <c r="H247" t="s">
        <v>1374</v>
      </c>
      <c r="I247" t="s">
        <v>209</v>
      </c>
      <c r="J247" t="s">
        <v>1168</v>
      </c>
      <c r="K247">
        <v>2</v>
      </c>
      <c r="L247">
        <v>50</v>
      </c>
      <c r="M247" t="s">
        <v>262</v>
      </c>
      <c r="N247">
        <v>3300</v>
      </c>
      <c r="O247">
        <v>6859</v>
      </c>
      <c r="P247">
        <v>1</v>
      </c>
      <c r="R247">
        <v>0</v>
      </c>
      <c r="U247" s="3" t="s">
        <v>927</v>
      </c>
      <c r="V247" t="s">
        <v>782</v>
      </c>
      <c r="Z247" t="s">
        <v>671</v>
      </c>
      <c r="AB247" t="s">
        <v>645</v>
      </c>
      <c r="AD247">
        <v>0</v>
      </c>
      <c r="AE247">
        <v>0</v>
      </c>
      <c r="AF247" s="3" t="str">
        <f>_xlfn.XLOOKUP(Table4[[#This Row],[idCategory1]],Table1[ID],Table1[Titel],"",0)</f>
        <v>Prozessfluss</v>
      </c>
      <c r="AG247" s="3" t="str">
        <f>_xlfn.XLOOKUP(Table4[[#This Row],[idCategory2]],Table1[ID],Table1[Titel],"",0)</f>
        <v>Abfall</v>
      </c>
      <c r="AH247" s="3" t="str">
        <f>_xlfn.XLOOKUP(Table4[[#This Row],[idCategory3]],Table1[ID],Table1[Titel],"",0)</f>
        <v>PolyAl (PCR)</v>
      </c>
      <c r="AI247" s="3" t="str">
        <f>_xlfn.XLOOKUP(Table4[[#This Row],[idCategory4]],Table1[ID],Table1[Titel],"",0)</f>
        <v>Reject</v>
      </c>
      <c r="AJ247" s="3" t="str">
        <f>_xlfn.XLOOKUP(Table4[[#This Row],[idCategory5]],Table1[ID],Table1[Titel],"",0)</f>
        <v>Aufwand</v>
      </c>
      <c r="AK247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Prozessfluss,Abfall,PolyAl (PCR),Reject,Aufwand</v>
      </c>
      <c r="AL247" s="3">
        <f>Sheet9!AG247</f>
        <v>0</v>
      </c>
      <c r="AM247" s="3">
        <f>Sheet9!AH247</f>
        <v>0</v>
      </c>
      <c r="AN247" s="3">
        <f>Sheet9!AI247</f>
        <v>0</v>
      </c>
      <c r="AO247" s="3">
        <f>Sheet9!AJ247</f>
        <v>0</v>
      </c>
      <c r="AP247" s="3">
        <f>Sheet9!AK247</f>
        <v>0</v>
      </c>
      <c r="AQ247" s="3">
        <f>Sheet9!AL247</f>
        <v>0</v>
      </c>
      <c r="AR247" s="3">
        <f>Sheet9!AM247</f>
        <v>0</v>
      </c>
      <c r="AS247" s="3">
        <f>Sheet9!AN247</f>
        <v>0</v>
      </c>
      <c r="AT247" s="3">
        <f>Sheet9!AO247</f>
        <v>0</v>
      </c>
      <c r="AU247" s="3">
        <f>Sheet9!AP247</f>
        <v>0</v>
      </c>
      <c r="AV247" s="3">
        <f>Sheet9!AQ247</f>
        <v>0</v>
      </c>
      <c r="AW247" s="3">
        <f>Sheet9!AR247</f>
        <v>0</v>
      </c>
      <c r="AX247" s="3">
        <f>Sheet9!AS247</f>
        <v>0</v>
      </c>
      <c r="AY247" s="3">
        <f>Sheet9!AT247</f>
        <v>0</v>
      </c>
      <c r="AZ247" s="3">
        <f>Sheet9!AU247</f>
        <v>0</v>
      </c>
      <c r="BA247" s="3">
        <f>Sheet9!AV247</f>
        <v>0</v>
      </c>
      <c r="BB247" s="3">
        <f>Sheet9!AW247</f>
        <v>0</v>
      </c>
      <c r="BC247" s="3">
        <f>Sheet9!AX247</f>
        <v>0</v>
      </c>
      <c r="BD247" s="3">
        <f>Sheet9!AY247</f>
        <v>0</v>
      </c>
      <c r="BE247" s="3">
        <f>Sheet9!AZ247</f>
        <v>0</v>
      </c>
      <c r="BF247" s="3">
        <f>Sheet9!BA247</f>
        <v>0</v>
      </c>
      <c r="BG247" s="3">
        <f>Sheet9!BB247</f>
        <v>0</v>
      </c>
      <c r="BH247" s="3">
        <f>Sheet9!BC247</f>
        <v>0</v>
      </c>
      <c r="BI247" s="3">
        <f>Sheet9!BD247</f>
        <v>0</v>
      </c>
      <c r="BJ247" s="3">
        <f>Sheet9!BE247</f>
        <v>0</v>
      </c>
      <c r="BK247" s="3">
        <f>Sheet9!BF247</f>
        <v>0</v>
      </c>
      <c r="BL247" s="3">
        <f>Sheet9!BG247</f>
        <v>0</v>
      </c>
      <c r="BM247" s="3">
        <f>Sheet9!BH247</f>
        <v>0</v>
      </c>
      <c r="BN247" s="3">
        <f>Sheet9!BI247</f>
        <v>0</v>
      </c>
      <c r="BO247" s="3">
        <f>Sheet9!BJ247</f>
        <v>0</v>
      </c>
      <c r="BP247" s="3">
        <f>Sheet9!BK247</f>
        <v>0</v>
      </c>
      <c r="BQ247" s="3">
        <f>Sheet9!BL247</f>
        <v>0</v>
      </c>
      <c r="BR247" s="3">
        <f>Sheet9!BM247</f>
        <v>0</v>
      </c>
      <c r="BS247" s="3">
        <f>Sheet9!BN247</f>
        <v>0</v>
      </c>
      <c r="BT247" s="3">
        <f>Sheet9!BO247</f>
        <v>0</v>
      </c>
      <c r="BU247" s="3">
        <f>Sheet9!BP247</f>
        <v>0</v>
      </c>
      <c r="BV247" s="3">
        <f>Sheet9!BQ247</f>
        <v>0</v>
      </c>
      <c r="BW247" s="3">
        <f>Sheet9!BR247</f>
        <v>0</v>
      </c>
      <c r="BX247" s="3">
        <f>Sheet9!BS247</f>
        <v>0</v>
      </c>
      <c r="BY247" s="3">
        <f>Sheet9!BT247</f>
        <v>0</v>
      </c>
      <c r="BZ247" s="3">
        <f>Sheet9!BU247</f>
        <v>0</v>
      </c>
      <c r="CA247" s="3" t="s">
        <v>1671</v>
      </c>
      <c r="CB247" s="3" t="str">
        <f>Table4[[#This Row],[ID]]</f>
        <v>{5A2F61B2-FC95-4015-9B53-BC37D8831BEE}</v>
      </c>
      <c r="CC247" s="3" t="str">
        <f>_xlfn.XLOOKUP(Table4[[#This Row],[idElementDefinition]],Table5[idElementDefinition],Table5[idElementValue],"",0)</f>
        <v/>
      </c>
    </row>
    <row r="248" spans="1:81" hidden="1" x14ac:dyDescent="0.25">
      <c r="A248" s="3">
        <f>_xlfn.NUMBERVALUE(Table4[[#This Row],[Title]])</f>
        <v>247</v>
      </c>
      <c r="B248" t="s">
        <v>782</v>
      </c>
      <c r="C248" t="s">
        <v>191</v>
      </c>
      <c r="D248" t="s">
        <v>1474</v>
      </c>
      <c r="E248" t="s">
        <v>1355</v>
      </c>
      <c r="F248" t="s">
        <v>1467</v>
      </c>
      <c r="G248" t="s">
        <v>1480</v>
      </c>
      <c r="H248" t="s">
        <v>1520</v>
      </c>
      <c r="I248" t="s">
        <v>213</v>
      </c>
      <c r="J248" t="s">
        <v>783</v>
      </c>
      <c r="K248">
        <v>2</v>
      </c>
      <c r="L248">
        <v>25</v>
      </c>
      <c r="M248" t="s">
        <v>421</v>
      </c>
      <c r="N248">
        <v>0</v>
      </c>
      <c r="O248">
        <v>0</v>
      </c>
      <c r="P248">
        <v>0</v>
      </c>
      <c r="R248">
        <v>0</v>
      </c>
      <c r="U248" t="s">
        <v>900</v>
      </c>
      <c r="V248" t="s">
        <v>1016</v>
      </c>
      <c r="W248" t="s">
        <v>1183</v>
      </c>
      <c r="X248" t="s">
        <v>802</v>
      </c>
      <c r="Y248" t="s">
        <v>752</v>
      </c>
      <c r="AD248">
        <v>0</v>
      </c>
      <c r="AE248">
        <v>0</v>
      </c>
      <c r="AF248" t="str">
        <f>_xlfn.XLOOKUP(Table4[[#This Row],[idCategory1]],Table1[ID],Table1[Titel],"",0)</f>
        <v>Prozessfluss</v>
      </c>
      <c r="AG248" t="str">
        <f>_xlfn.XLOOKUP(Table4[[#This Row],[idCategory2]],Table1[ID],Table1[Titel],"",0)</f>
        <v>Abfall</v>
      </c>
      <c r="AH248" t="str">
        <f>_xlfn.XLOOKUP(Table4[[#This Row],[idCategory3]],Table1[ID],Table1[Titel],"",0)</f>
        <v>PolyAl (PCR)</v>
      </c>
      <c r="AI248" t="str">
        <f>_xlfn.XLOOKUP(Table4[[#This Row],[idCategory4]],Table1[ID],Table1[Titel],"",0)</f>
        <v>Reject</v>
      </c>
      <c r="AJ248" t="str">
        <f>_xlfn.XLOOKUP(Table4[[#This Row],[idCategory5]],Table1[ID],Table1[Titel],"",0)</f>
        <v>Volumen</v>
      </c>
      <c r="AK248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Prozessfluss,Abfall,PolyAl (PCR),Reject,Volumen</v>
      </c>
      <c r="AL248" s="3">
        <f>Sheet9!AG248</f>
        <v>0</v>
      </c>
      <c r="AM248" s="3">
        <f>Sheet9!AH248</f>
        <v>0</v>
      </c>
      <c r="AN248" s="3">
        <f>Sheet9!AI248</f>
        <v>0</v>
      </c>
      <c r="AO248" s="3">
        <f>Sheet9!AJ248</f>
        <v>0</v>
      </c>
      <c r="AP248" s="3">
        <f>Sheet9!AK248</f>
        <v>0</v>
      </c>
      <c r="AQ248" s="3">
        <f>Sheet9!AL248</f>
        <v>0</v>
      </c>
      <c r="AR248" s="3">
        <f>Sheet9!AM248</f>
        <v>0</v>
      </c>
      <c r="AS248" s="3">
        <f>Sheet9!AN248</f>
        <v>0</v>
      </c>
      <c r="AT248" s="3">
        <f>Sheet9!AO248</f>
        <v>0</v>
      </c>
      <c r="AU248" s="3">
        <f>Sheet9!AP248</f>
        <v>0</v>
      </c>
      <c r="AV248" s="3">
        <f>Sheet9!AQ248</f>
        <v>0</v>
      </c>
      <c r="AW248" s="3">
        <f>Sheet9!AR248</f>
        <v>0</v>
      </c>
      <c r="AX248" s="3">
        <f>Sheet9!AS248</f>
        <v>0</v>
      </c>
      <c r="AY248" s="3">
        <f>Sheet9!AT248</f>
        <v>0</v>
      </c>
      <c r="AZ248" s="3">
        <f>Sheet9!AU248</f>
        <v>0</v>
      </c>
      <c r="BA248" s="3">
        <f>Sheet9!AV248</f>
        <v>0</v>
      </c>
      <c r="BB248" s="3">
        <f>Sheet9!AW248</f>
        <v>0</v>
      </c>
      <c r="BC248" s="3">
        <f>Sheet9!AX248</f>
        <v>0</v>
      </c>
      <c r="BD248" s="3">
        <f>Sheet9!AY248</f>
        <v>0</v>
      </c>
      <c r="BE248" s="3">
        <f>Sheet9!AZ248</f>
        <v>0</v>
      </c>
      <c r="BF248" s="3">
        <f>Sheet9!BA248</f>
        <v>0</v>
      </c>
      <c r="BG248" s="3">
        <f>Sheet9!BB248</f>
        <v>0</v>
      </c>
      <c r="BH248" s="3">
        <f>Sheet9!BC248</f>
        <v>0</v>
      </c>
      <c r="BI248" s="3">
        <f>Sheet9!BD248</f>
        <v>0</v>
      </c>
      <c r="BJ248" s="3">
        <f>Sheet9!BE248</f>
        <v>0</v>
      </c>
      <c r="BK248" s="3">
        <f>Sheet9!BF248</f>
        <v>0</v>
      </c>
      <c r="BL248" s="3">
        <f>Sheet9!BG248</f>
        <v>0</v>
      </c>
      <c r="BM248" s="3">
        <f>Sheet9!BH248</f>
        <v>0</v>
      </c>
      <c r="BN248" s="3">
        <f>Sheet9!BI248</f>
        <v>0</v>
      </c>
      <c r="BO248" s="3">
        <f>Sheet9!BJ248</f>
        <v>0</v>
      </c>
      <c r="BP248" s="3">
        <f>Sheet9!BK248</f>
        <v>0</v>
      </c>
      <c r="BQ248" s="3">
        <f>Sheet9!BL248</f>
        <v>0</v>
      </c>
      <c r="BR248" s="3">
        <f>Sheet9!BM248</f>
        <v>0</v>
      </c>
      <c r="BS248" s="3">
        <f>Sheet9!BN248</f>
        <v>0</v>
      </c>
      <c r="BT248" s="3">
        <f>Sheet9!BO248</f>
        <v>0</v>
      </c>
      <c r="BU248" s="3">
        <f>Sheet9!BP248</f>
        <v>0</v>
      </c>
      <c r="BV248" s="3">
        <f>Sheet9!BQ248</f>
        <v>0</v>
      </c>
      <c r="BW248" s="3">
        <f>Sheet9!BR248</f>
        <v>0</v>
      </c>
      <c r="BX248" s="3">
        <f>Sheet9!BS248</f>
        <v>0</v>
      </c>
      <c r="BY248" s="3">
        <f>Sheet9!BT248</f>
        <v>0</v>
      </c>
      <c r="BZ248" s="3">
        <f>Sheet9!BU248</f>
        <v>0</v>
      </c>
      <c r="CA248" s="3" t="s">
        <v>1671</v>
      </c>
      <c r="CB248" s="3" t="str">
        <f>Table4[[#This Row],[ID]]</f>
        <v>{B121A2D4-EDA9-4BD4-ABD6-39C57F68D18D}</v>
      </c>
      <c r="CC248" s="3" t="str">
        <f>_xlfn.XLOOKUP(Table4[[#This Row],[idElementDefinition]],Table5[idElementDefinition],Table5[idElementValue],"",0)</f>
        <v/>
      </c>
    </row>
    <row r="249" spans="1:81" hidden="1" x14ac:dyDescent="0.25">
      <c r="A249" s="3">
        <f>_xlfn.NUMBERVALUE(Table4[[#This Row],[Title]])</f>
        <v>248</v>
      </c>
      <c r="B249" t="s">
        <v>842</v>
      </c>
      <c r="C249" t="s">
        <v>191</v>
      </c>
      <c r="D249" t="s">
        <v>1474</v>
      </c>
      <c r="E249" t="s">
        <v>1355</v>
      </c>
      <c r="F249" t="s">
        <v>1467</v>
      </c>
      <c r="G249" t="s">
        <v>1525</v>
      </c>
      <c r="H249" t="s">
        <v>1374</v>
      </c>
      <c r="I249" t="s">
        <v>209</v>
      </c>
      <c r="J249" t="s">
        <v>843</v>
      </c>
      <c r="K249">
        <v>2</v>
      </c>
      <c r="L249">
        <v>50</v>
      </c>
      <c r="M249" t="s">
        <v>262</v>
      </c>
      <c r="N249">
        <v>3300</v>
      </c>
      <c r="O249">
        <v>6859</v>
      </c>
      <c r="P249">
        <v>1</v>
      </c>
      <c r="R249">
        <v>0</v>
      </c>
      <c r="U249" t="s">
        <v>1027</v>
      </c>
      <c r="V249" t="s">
        <v>667</v>
      </c>
      <c r="Z249" t="s">
        <v>671</v>
      </c>
      <c r="AB249" t="s">
        <v>645</v>
      </c>
      <c r="AD249">
        <v>0</v>
      </c>
      <c r="AE249">
        <v>0</v>
      </c>
      <c r="AF249" t="str">
        <f>_xlfn.XLOOKUP(Table4[[#This Row],[idCategory1]],Table1[ID],Table1[Titel],"",0)</f>
        <v>Prozessfluss</v>
      </c>
      <c r="AG249" t="str">
        <f>_xlfn.XLOOKUP(Table4[[#This Row],[idCategory2]],Table1[ID],Table1[Titel],"",0)</f>
        <v>Abfall</v>
      </c>
      <c r="AH249" t="str">
        <f>_xlfn.XLOOKUP(Table4[[#This Row],[idCategory3]],Table1[ID],Table1[Titel],"",0)</f>
        <v>PolyAl (PCR)</v>
      </c>
      <c r="AI249" t="str">
        <f>_xlfn.XLOOKUP(Table4[[#This Row],[idCategory4]],Table1[ID],Table1[Titel],"",0)</f>
        <v>Waste</v>
      </c>
      <c r="AJ249" t="str">
        <f>_xlfn.XLOOKUP(Table4[[#This Row],[idCategory5]],Table1[ID],Table1[Titel],"",0)</f>
        <v>Aufwand</v>
      </c>
      <c r="AK249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Prozessfluss,Abfall,PolyAl (PCR),Waste,Aufwand</v>
      </c>
      <c r="AL249" s="3">
        <f>Sheet9!AG249</f>
        <v>0</v>
      </c>
      <c r="AM249" s="3">
        <f>Sheet9!AH249</f>
        <v>0</v>
      </c>
      <c r="AN249" s="3">
        <f>Sheet9!AI249</f>
        <v>0</v>
      </c>
      <c r="AO249" s="3">
        <f>Sheet9!AJ249</f>
        <v>0</v>
      </c>
      <c r="AP249" s="3">
        <f>Sheet9!AK249</f>
        <v>0</v>
      </c>
      <c r="AQ249" s="3">
        <f>Sheet9!AL249</f>
        <v>0</v>
      </c>
      <c r="AR249" s="3">
        <f>Sheet9!AM249</f>
        <v>0</v>
      </c>
      <c r="AS249" s="3">
        <f>Sheet9!AN249</f>
        <v>0</v>
      </c>
      <c r="AT249" s="3">
        <f>Sheet9!AO249</f>
        <v>0</v>
      </c>
      <c r="AU249" s="3">
        <f>Sheet9!AP249</f>
        <v>0</v>
      </c>
      <c r="AV249" s="3">
        <f>Sheet9!AQ249</f>
        <v>0</v>
      </c>
      <c r="AW249" s="3">
        <f>Sheet9!AR249</f>
        <v>0</v>
      </c>
      <c r="AX249" s="3">
        <f>Sheet9!AS249</f>
        <v>0</v>
      </c>
      <c r="AY249" s="3">
        <f>Sheet9!AT249</f>
        <v>0</v>
      </c>
      <c r="AZ249" s="3">
        <f>Sheet9!AU249</f>
        <v>0</v>
      </c>
      <c r="BA249" s="3">
        <f>Sheet9!AV249</f>
        <v>0</v>
      </c>
      <c r="BB249" s="3">
        <f>Sheet9!AW249</f>
        <v>0</v>
      </c>
      <c r="BC249" s="3">
        <f>Sheet9!AX249</f>
        <v>0</v>
      </c>
      <c r="BD249" s="3">
        <f>Sheet9!AY249</f>
        <v>0</v>
      </c>
      <c r="BE249" s="3">
        <f>Sheet9!AZ249</f>
        <v>0</v>
      </c>
      <c r="BF249" s="3">
        <f>Sheet9!BA249</f>
        <v>0</v>
      </c>
      <c r="BG249" s="3">
        <f>Sheet9!BB249</f>
        <v>0</v>
      </c>
      <c r="BH249" s="3">
        <f>Sheet9!BC249</f>
        <v>0</v>
      </c>
      <c r="BI249" s="3">
        <f>Sheet9!BD249</f>
        <v>0</v>
      </c>
      <c r="BJ249" s="3">
        <f>Sheet9!BE249</f>
        <v>0</v>
      </c>
      <c r="BK249" s="3">
        <f>Sheet9!BF249</f>
        <v>0</v>
      </c>
      <c r="BL249" s="3">
        <f>Sheet9!BG249</f>
        <v>0</v>
      </c>
      <c r="BM249" s="3">
        <f>Sheet9!BH249</f>
        <v>0</v>
      </c>
      <c r="BN249" s="3">
        <f>Sheet9!BI249</f>
        <v>0</v>
      </c>
      <c r="BO249" s="3">
        <f>Sheet9!BJ249</f>
        <v>0</v>
      </c>
      <c r="BP249" s="3">
        <f>Sheet9!BK249</f>
        <v>0</v>
      </c>
      <c r="BQ249" s="3">
        <f>Sheet9!BL249</f>
        <v>0</v>
      </c>
      <c r="BR249" s="3">
        <f>Sheet9!BM249</f>
        <v>0</v>
      </c>
      <c r="BS249" s="3">
        <f>Sheet9!BN249</f>
        <v>0</v>
      </c>
      <c r="BT249" s="3">
        <f>Sheet9!BO249</f>
        <v>0</v>
      </c>
      <c r="BU249" s="3">
        <f>Sheet9!BP249</f>
        <v>0</v>
      </c>
      <c r="BV249" s="3">
        <f>Sheet9!BQ249</f>
        <v>0</v>
      </c>
      <c r="BW249" s="3">
        <f>Sheet9!BR249</f>
        <v>0</v>
      </c>
      <c r="BX249" s="3">
        <f>Sheet9!BS249</f>
        <v>0</v>
      </c>
      <c r="BY249" s="3">
        <f>Sheet9!BT249</f>
        <v>0</v>
      </c>
      <c r="BZ249" s="3">
        <f>Sheet9!BU249</f>
        <v>0</v>
      </c>
      <c r="CA249" s="3" t="s">
        <v>1671</v>
      </c>
      <c r="CB249" s="3" t="str">
        <f>Table4[[#This Row],[ID]]</f>
        <v>{EBD655D5-ADB4-4061-8B3E-47AC4E883FEB}</v>
      </c>
      <c r="CC249" s="3" t="str">
        <f>_xlfn.XLOOKUP(Table4[[#This Row],[idElementDefinition]],Table5[idElementDefinition],Table5[idElementValue],"",0)</f>
        <v/>
      </c>
    </row>
    <row r="250" spans="1:81" hidden="1" x14ac:dyDescent="0.25">
      <c r="A250" s="3">
        <f>_xlfn.NUMBERVALUE(Table4[[#This Row],[Title]])</f>
        <v>249</v>
      </c>
      <c r="B250" t="s">
        <v>667</v>
      </c>
      <c r="C250" t="s">
        <v>191</v>
      </c>
      <c r="D250" t="s">
        <v>1474</v>
      </c>
      <c r="E250" t="s">
        <v>1355</v>
      </c>
      <c r="F250" t="s">
        <v>1467</v>
      </c>
      <c r="G250" t="s">
        <v>1525</v>
      </c>
      <c r="H250" t="s">
        <v>1520</v>
      </c>
      <c r="I250" t="s">
        <v>213</v>
      </c>
      <c r="J250" t="s">
        <v>668</v>
      </c>
      <c r="K250">
        <v>2</v>
      </c>
      <c r="L250">
        <v>25</v>
      </c>
      <c r="M250" t="s">
        <v>421</v>
      </c>
      <c r="N250">
        <v>0</v>
      </c>
      <c r="O250">
        <v>0</v>
      </c>
      <c r="P250">
        <v>0</v>
      </c>
      <c r="R250">
        <v>0</v>
      </c>
      <c r="U250" t="s">
        <v>900</v>
      </c>
      <c r="V250" t="s">
        <v>1016</v>
      </c>
      <c r="W250" t="s">
        <v>1183</v>
      </c>
      <c r="X250" t="s">
        <v>886</v>
      </c>
      <c r="Y250" t="s">
        <v>590</v>
      </c>
      <c r="AD250">
        <v>0</v>
      </c>
      <c r="AE250">
        <v>0</v>
      </c>
      <c r="AF250" t="str">
        <f>_xlfn.XLOOKUP(Table4[[#This Row],[idCategory1]],Table1[ID],Table1[Titel],"",0)</f>
        <v>Prozessfluss</v>
      </c>
      <c r="AG250" t="str">
        <f>_xlfn.XLOOKUP(Table4[[#This Row],[idCategory2]],Table1[ID],Table1[Titel],"",0)</f>
        <v>Abfall</v>
      </c>
      <c r="AH250" t="str">
        <f>_xlfn.XLOOKUP(Table4[[#This Row],[idCategory3]],Table1[ID],Table1[Titel],"",0)</f>
        <v>PolyAl (PCR)</v>
      </c>
      <c r="AI250" t="str">
        <f>_xlfn.XLOOKUP(Table4[[#This Row],[idCategory4]],Table1[ID],Table1[Titel],"",0)</f>
        <v>Waste</v>
      </c>
      <c r="AJ250" t="str">
        <f>_xlfn.XLOOKUP(Table4[[#This Row],[idCategory5]],Table1[ID],Table1[Titel],"",0)</f>
        <v>Volumen</v>
      </c>
      <c r="AK250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Prozessfluss,Abfall,PolyAl (PCR),Waste,Volumen</v>
      </c>
      <c r="AL250" s="3">
        <f>Sheet9!AG250</f>
        <v>0</v>
      </c>
      <c r="AM250" s="3">
        <f>Sheet9!AH250</f>
        <v>0</v>
      </c>
      <c r="AN250" s="3">
        <f>Sheet9!AI250</f>
        <v>0</v>
      </c>
      <c r="AO250" s="3">
        <f>Sheet9!AJ250</f>
        <v>0</v>
      </c>
      <c r="AP250" s="3">
        <f>Sheet9!AK250</f>
        <v>0</v>
      </c>
      <c r="AQ250" s="3">
        <f>Sheet9!AL250</f>
        <v>0</v>
      </c>
      <c r="AR250" s="3">
        <f>Sheet9!AM250</f>
        <v>0</v>
      </c>
      <c r="AS250" s="3">
        <f>Sheet9!AN250</f>
        <v>0</v>
      </c>
      <c r="AT250" s="3">
        <f>Sheet9!AO250</f>
        <v>0</v>
      </c>
      <c r="AU250" s="3">
        <f>Sheet9!AP250</f>
        <v>0</v>
      </c>
      <c r="AV250" s="3">
        <f>Sheet9!AQ250</f>
        <v>0</v>
      </c>
      <c r="AW250" s="3">
        <f>Sheet9!AR250</f>
        <v>0</v>
      </c>
      <c r="AX250" s="3">
        <f>Sheet9!AS250</f>
        <v>0</v>
      </c>
      <c r="AY250" s="3">
        <f>Sheet9!AT250</f>
        <v>0</v>
      </c>
      <c r="AZ250" s="3">
        <f>Sheet9!AU250</f>
        <v>0</v>
      </c>
      <c r="BA250" s="3">
        <f>Sheet9!AV250</f>
        <v>0</v>
      </c>
      <c r="BB250" s="3">
        <f>Sheet9!AW250</f>
        <v>0</v>
      </c>
      <c r="BC250" s="3">
        <f>Sheet9!AX250</f>
        <v>0</v>
      </c>
      <c r="BD250" s="3">
        <f>Sheet9!AY250</f>
        <v>0</v>
      </c>
      <c r="BE250" s="3">
        <f>Sheet9!AZ250</f>
        <v>0</v>
      </c>
      <c r="BF250" s="3">
        <f>Sheet9!BA250</f>
        <v>0</v>
      </c>
      <c r="BG250" s="3">
        <f>Sheet9!BB250</f>
        <v>0</v>
      </c>
      <c r="BH250" s="3">
        <f>Sheet9!BC250</f>
        <v>0</v>
      </c>
      <c r="BI250" s="3">
        <f>Sheet9!BD250</f>
        <v>0</v>
      </c>
      <c r="BJ250" s="3">
        <f>Sheet9!BE250</f>
        <v>0</v>
      </c>
      <c r="BK250" s="3">
        <f>Sheet9!BF250</f>
        <v>0</v>
      </c>
      <c r="BL250" s="3">
        <f>Sheet9!BG250</f>
        <v>0</v>
      </c>
      <c r="BM250" s="3">
        <f>Sheet9!BH250</f>
        <v>0</v>
      </c>
      <c r="BN250" s="3">
        <f>Sheet9!BI250</f>
        <v>0</v>
      </c>
      <c r="BO250" s="3">
        <f>Sheet9!BJ250</f>
        <v>0</v>
      </c>
      <c r="BP250" s="3">
        <f>Sheet9!BK250</f>
        <v>0</v>
      </c>
      <c r="BQ250" s="3">
        <f>Sheet9!BL250</f>
        <v>0</v>
      </c>
      <c r="BR250" s="3">
        <f>Sheet9!BM250</f>
        <v>0</v>
      </c>
      <c r="BS250" s="3">
        <f>Sheet9!BN250</f>
        <v>0</v>
      </c>
      <c r="BT250" s="3">
        <f>Sheet9!BO250</f>
        <v>0</v>
      </c>
      <c r="BU250" s="3">
        <f>Sheet9!BP250</f>
        <v>0</v>
      </c>
      <c r="BV250" s="3">
        <f>Sheet9!BQ250</f>
        <v>0</v>
      </c>
      <c r="BW250" s="3">
        <f>Sheet9!BR250</f>
        <v>0</v>
      </c>
      <c r="BX250" s="3">
        <f>Sheet9!BS250</f>
        <v>0</v>
      </c>
      <c r="BY250" s="3">
        <f>Sheet9!BT250</f>
        <v>0</v>
      </c>
      <c r="BZ250" s="3">
        <f>Sheet9!BU250</f>
        <v>0</v>
      </c>
      <c r="CA250" s="3" t="s">
        <v>1671</v>
      </c>
      <c r="CB250" s="3" t="str">
        <f>Table4[[#This Row],[ID]]</f>
        <v>{F9D2FA75-4DF7-487A-8286-19C67FF37DCB}</v>
      </c>
      <c r="CC250" s="3" t="str">
        <f>_xlfn.XLOOKUP(Table4[[#This Row],[idElementDefinition]],Table5[idElementDefinition],Table5[idElementValue],"",0)</f>
        <v/>
      </c>
    </row>
    <row r="251" spans="1:81" hidden="1" x14ac:dyDescent="0.25">
      <c r="A251" s="3">
        <f>_xlfn.NUMBERVALUE(Table4[[#This Row],[Title]])</f>
        <v>250</v>
      </c>
      <c r="B251" t="s">
        <v>979</v>
      </c>
      <c r="C251" t="s">
        <v>191</v>
      </c>
      <c r="D251" t="s">
        <v>1474</v>
      </c>
      <c r="E251" t="s">
        <v>1357</v>
      </c>
      <c r="F251" t="s">
        <v>1465</v>
      </c>
      <c r="G251" t="s">
        <v>1398</v>
      </c>
      <c r="H251" t="s">
        <v>1374</v>
      </c>
      <c r="I251" t="s">
        <v>209</v>
      </c>
      <c r="J251" t="s">
        <v>980</v>
      </c>
      <c r="K251">
        <v>2</v>
      </c>
      <c r="L251">
        <v>50</v>
      </c>
      <c r="M251" t="s">
        <v>262</v>
      </c>
      <c r="N251">
        <v>3300</v>
      </c>
      <c r="O251">
        <v>6325</v>
      </c>
      <c r="P251">
        <v>1</v>
      </c>
      <c r="R251">
        <v>0</v>
      </c>
      <c r="U251" t="s">
        <v>952</v>
      </c>
      <c r="V251" t="s">
        <v>617</v>
      </c>
      <c r="Z251" t="s">
        <v>671</v>
      </c>
      <c r="AB251" t="s">
        <v>645</v>
      </c>
      <c r="AD251">
        <v>0</v>
      </c>
      <c r="AE251">
        <v>0</v>
      </c>
      <c r="AF251" t="str">
        <f>_xlfn.XLOOKUP(Table4[[#This Row],[idCategory1]],Table1[ID],Table1[Titel],"",0)</f>
        <v>Prozessfluss</v>
      </c>
      <c r="AG251" t="str">
        <f>_xlfn.XLOOKUP(Table4[[#This Row],[idCategory2]],Table1[ID],Table1[Titel],"",0)</f>
        <v>Abwasser</v>
      </c>
      <c r="AH251" t="str">
        <f>_xlfn.XLOOKUP(Table4[[#This Row],[idCategory3]],Table1[ID],Table1[Titel],"",0)</f>
        <v>PET/AL/PE (PIR)</v>
      </c>
      <c r="AI251" t="str">
        <f>_xlfn.XLOOKUP(Table4[[#This Row],[idCategory4]],Table1[ID],Table1[Titel],"",0)</f>
        <v>Downstream</v>
      </c>
      <c r="AJ251" t="str">
        <f>_xlfn.XLOOKUP(Table4[[#This Row],[idCategory5]],Table1[ID],Table1[Titel],"",0)</f>
        <v>Aufwand</v>
      </c>
      <c r="AK251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Prozessfluss,Abwasser,PET/AL/PE (PIR),Downstream,Aufwand</v>
      </c>
      <c r="AL251" s="3">
        <f>Sheet9!AG251</f>
        <v>0</v>
      </c>
      <c r="AM251" s="3">
        <f>Sheet9!AH251</f>
        <v>0</v>
      </c>
      <c r="AN251" s="3">
        <f>Sheet9!AI251</f>
        <v>0</v>
      </c>
      <c r="AO251" s="3">
        <f>Sheet9!AJ251</f>
        <v>0</v>
      </c>
      <c r="AP251" s="3">
        <f>Sheet9!AK251</f>
        <v>0</v>
      </c>
      <c r="AQ251" s="3">
        <f>Sheet9!AL251</f>
        <v>0</v>
      </c>
      <c r="AR251" s="3">
        <f>Sheet9!AM251</f>
        <v>0</v>
      </c>
      <c r="AS251" s="3">
        <f>Sheet9!AN251</f>
        <v>0</v>
      </c>
      <c r="AT251" s="3">
        <f>Sheet9!AO251</f>
        <v>0</v>
      </c>
      <c r="AU251" s="3">
        <f>Sheet9!AP251</f>
        <v>0</v>
      </c>
      <c r="AV251" s="3">
        <f>Sheet9!AQ251</f>
        <v>0</v>
      </c>
      <c r="AW251" s="3">
        <f>Sheet9!AR251</f>
        <v>0</v>
      </c>
      <c r="AX251" s="3">
        <f>Sheet9!AS251</f>
        <v>0</v>
      </c>
      <c r="AY251" s="3">
        <f>Sheet9!AT251</f>
        <v>0</v>
      </c>
      <c r="AZ251" s="3">
        <f>Sheet9!AU251</f>
        <v>0</v>
      </c>
      <c r="BA251" s="3">
        <f>Sheet9!AV251</f>
        <v>0</v>
      </c>
      <c r="BB251" s="3">
        <f>Sheet9!AW251</f>
        <v>0</v>
      </c>
      <c r="BC251" s="3">
        <f>Sheet9!AX251</f>
        <v>0</v>
      </c>
      <c r="BD251" s="3">
        <f>Sheet9!AY251</f>
        <v>0</v>
      </c>
      <c r="BE251" s="3">
        <f>Sheet9!AZ251</f>
        <v>0</v>
      </c>
      <c r="BF251" s="3">
        <f>Sheet9!BA251</f>
        <v>0</v>
      </c>
      <c r="BG251" s="3">
        <f>Sheet9!BB251</f>
        <v>0</v>
      </c>
      <c r="BH251" s="3">
        <f>Sheet9!BC251</f>
        <v>0</v>
      </c>
      <c r="BI251" s="3">
        <f>Sheet9!BD251</f>
        <v>0</v>
      </c>
      <c r="BJ251" s="3">
        <f>Sheet9!BE251</f>
        <v>0</v>
      </c>
      <c r="BK251" s="3">
        <f>Sheet9!BF251</f>
        <v>0</v>
      </c>
      <c r="BL251" s="3">
        <f>Sheet9!BG251</f>
        <v>0</v>
      </c>
      <c r="BM251" s="3">
        <f>Sheet9!BH251</f>
        <v>0</v>
      </c>
      <c r="BN251" s="3">
        <f>Sheet9!BI251</f>
        <v>0</v>
      </c>
      <c r="BO251" s="3">
        <f>Sheet9!BJ251</f>
        <v>0</v>
      </c>
      <c r="BP251" s="3">
        <f>Sheet9!BK251</f>
        <v>0</v>
      </c>
      <c r="BQ251" s="3">
        <f>Sheet9!BL251</f>
        <v>0</v>
      </c>
      <c r="BR251" s="3">
        <f>Sheet9!BM251</f>
        <v>0</v>
      </c>
      <c r="BS251" s="3">
        <f>Sheet9!BN251</f>
        <v>0</v>
      </c>
      <c r="BT251" s="3">
        <f>Sheet9!BO251</f>
        <v>0</v>
      </c>
      <c r="BU251" s="3">
        <f>Sheet9!BP251</f>
        <v>0</v>
      </c>
      <c r="BV251" s="3">
        <f>Sheet9!BQ251</f>
        <v>0</v>
      </c>
      <c r="BW251" s="3">
        <f>Sheet9!BR251</f>
        <v>0</v>
      </c>
      <c r="BX251" s="3">
        <f>Sheet9!BS251</f>
        <v>0</v>
      </c>
      <c r="BY251" s="3">
        <f>Sheet9!BT251</f>
        <v>0</v>
      </c>
      <c r="BZ251" s="3">
        <f>Sheet9!BU251</f>
        <v>0</v>
      </c>
      <c r="CA251" s="3" t="s">
        <v>1671</v>
      </c>
      <c r="CB251" s="3" t="str">
        <f>Table4[[#This Row],[ID]]</f>
        <v>{DAAE3594-D92F-4E4F-8C77-767E4CCA08D0}</v>
      </c>
      <c r="CC251" s="3" t="str">
        <f>_xlfn.XLOOKUP(Table4[[#This Row],[idElementDefinition]],Table5[idElementDefinition],Table5[idElementValue],"",0)</f>
        <v/>
      </c>
    </row>
    <row r="252" spans="1:81" hidden="1" x14ac:dyDescent="0.25">
      <c r="A252" s="3">
        <f>_xlfn.NUMBERVALUE(Table4[[#This Row],[Title]])</f>
        <v>251</v>
      </c>
      <c r="B252" t="s">
        <v>617</v>
      </c>
      <c r="C252" t="s">
        <v>191</v>
      </c>
      <c r="D252" t="s">
        <v>1474</v>
      </c>
      <c r="E252" t="s">
        <v>1357</v>
      </c>
      <c r="F252" t="s">
        <v>1465</v>
      </c>
      <c r="G252" t="s">
        <v>1398</v>
      </c>
      <c r="H252" t="s">
        <v>1520</v>
      </c>
      <c r="I252" t="s">
        <v>213</v>
      </c>
      <c r="J252" t="s">
        <v>618</v>
      </c>
      <c r="K252">
        <v>2</v>
      </c>
      <c r="L252">
        <v>25</v>
      </c>
      <c r="M252" t="s">
        <v>421</v>
      </c>
      <c r="N252">
        <v>0</v>
      </c>
      <c r="O252">
        <v>0</v>
      </c>
      <c r="P252">
        <v>0</v>
      </c>
      <c r="R252">
        <v>0</v>
      </c>
      <c r="U252" t="s">
        <v>1238</v>
      </c>
      <c r="V252" t="s">
        <v>1016</v>
      </c>
      <c r="W252" t="s">
        <v>1183</v>
      </c>
      <c r="X252" t="s">
        <v>1098</v>
      </c>
      <c r="Y252" t="s">
        <v>1215</v>
      </c>
      <c r="AD252">
        <v>0</v>
      </c>
      <c r="AE252">
        <v>0</v>
      </c>
      <c r="AF252" t="str">
        <f>_xlfn.XLOOKUP(Table4[[#This Row],[idCategory1]],Table1[ID],Table1[Titel],"",0)</f>
        <v>Prozessfluss</v>
      </c>
      <c r="AG252" t="str">
        <f>_xlfn.XLOOKUP(Table4[[#This Row],[idCategory2]],Table1[ID],Table1[Titel],"",0)</f>
        <v>Abwasser</v>
      </c>
      <c r="AH252" t="str">
        <f>_xlfn.XLOOKUP(Table4[[#This Row],[idCategory3]],Table1[ID],Table1[Titel],"",0)</f>
        <v>PET/AL/PE (PIR)</v>
      </c>
      <c r="AI252" t="str">
        <f>_xlfn.XLOOKUP(Table4[[#This Row],[idCategory4]],Table1[ID],Table1[Titel],"",0)</f>
        <v>Downstream</v>
      </c>
      <c r="AJ252" t="str">
        <f>_xlfn.XLOOKUP(Table4[[#This Row],[idCategory5]],Table1[ID],Table1[Titel],"",0)</f>
        <v>Volumen</v>
      </c>
      <c r="AK252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Prozessfluss,Abwasser,PET/AL/PE (PIR),Downstream,Volumen</v>
      </c>
      <c r="AL252" s="3">
        <f>Sheet9!AG252</f>
        <v>0</v>
      </c>
      <c r="AM252" s="3">
        <f>Sheet9!AH252</f>
        <v>0</v>
      </c>
      <c r="AN252" s="3">
        <f>Sheet9!AI252</f>
        <v>0</v>
      </c>
      <c r="AO252" s="3">
        <f>Sheet9!AJ252</f>
        <v>0</v>
      </c>
      <c r="AP252" s="3">
        <f>Sheet9!AK252</f>
        <v>0</v>
      </c>
      <c r="AQ252" s="3">
        <f>Sheet9!AL252</f>
        <v>0</v>
      </c>
      <c r="AR252" s="3">
        <f>Sheet9!AM252</f>
        <v>0</v>
      </c>
      <c r="AS252" s="3">
        <f>Sheet9!AN252</f>
        <v>0</v>
      </c>
      <c r="AT252" s="3">
        <f>Sheet9!AO252</f>
        <v>0</v>
      </c>
      <c r="AU252" s="3">
        <f>Sheet9!AP252</f>
        <v>0</v>
      </c>
      <c r="AV252" s="3">
        <f>Sheet9!AQ252</f>
        <v>0</v>
      </c>
      <c r="AW252" s="3">
        <f>Sheet9!AR252</f>
        <v>0</v>
      </c>
      <c r="AX252" s="3">
        <f>Sheet9!AS252</f>
        <v>0</v>
      </c>
      <c r="AY252" s="3">
        <f>Sheet9!AT252</f>
        <v>0</v>
      </c>
      <c r="AZ252" s="3">
        <f>Sheet9!AU252</f>
        <v>0</v>
      </c>
      <c r="BA252" s="3">
        <f>Sheet9!AV252</f>
        <v>0</v>
      </c>
      <c r="BB252" s="3">
        <f>Sheet9!AW252</f>
        <v>0</v>
      </c>
      <c r="BC252" s="3">
        <f>Sheet9!AX252</f>
        <v>0</v>
      </c>
      <c r="BD252" s="3">
        <f>Sheet9!AY252</f>
        <v>0</v>
      </c>
      <c r="BE252" s="3">
        <f>Sheet9!AZ252</f>
        <v>0</v>
      </c>
      <c r="BF252" s="3">
        <f>Sheet9!BA252</f>
        <v>0</v>
      </c>
      <c r="BG252" s="3">
        <f>Sheet9!BB252</f>
        <v>0</v>
      </c>
      <c r="BH252" s="3">
        <f>Sheet9!BC252</f>
        <v>0</v>
      </c>
      <c r="BI252" s="3">
        <f>Sheet9!BD252</f>
        <v>0</v>
      </c>
      <c r="BJ252" s="3">
        <f>Sheet9!BE252</f>
        <v>0</v>
      </c>
      <c r="BK252" s="3">
        <f>Sheet9!BF252</f>
        <v>0</v>
      </c>
      <c r="BL252" s="3">
        <f>Sheet9!BG252</f>
        <v>0</v>
      </c>
      <c r="BM252" s="3">
        <f>Sheet9!BH252</f>
        <v>0</v>
      </c>
      <c r="BN252" s="3">
        <f>Sheet9!BI252</f>
        <v>0</v>
      </c>
      <c r="BO252" s="3">
        <f>Sheet9!BJ252</f>
        <v>0</v>
      </c>
      <c r="BP252" s="3">
        <f>Sheet9!BK252</f>
        <v>0</v>
      </c>
      <c r="BQ252" s="3">
        <f>Sheet9!BL252</f>
        <v>0</v>
      </c>
      <c r="BR252" s="3">
        <f>Sheet9!BM252</f>
        <v>0</v>
      </c>
      <c r="BS252" s="3">
        <f>Sheet9!BN252</f>
        <v>0</v>
      </c>
      <c r="BT252" s="3">
        <f>Sheet9!BO252</f>
        <v>0</v>
      </c>
      <c r="BU252" s="3">
        <f>Sheet9!BP252</f>
        <v>0</v>
      </c>
      <c r="BV252" s="3">
        <f>Sheet9!BQ252</f>
        <v>0</v>
      </c>
      <c r="BW252" s="3">
        <f>Sheet9!BR252</f>
        <v>0</v>
      </c>
      <c r="BX252" s="3">
        <f>Sheet9!BS252</f>
        <v>0</v>
      </c>
      <c r="BY252" s="3">
        <f>Sheet9!BT252</f>
        <v>0</v>
      </c>
      <c r="BZ252" s="3">
        <f>Sheet9!BU252</f>
        <v>0</v>
      </c>
      <c r="CA252" s="3" t="s">
        <v>1671</v>
      </c>
      <c r="CB252" s="3" t="str">
        <f>Table4[[#This Row],[ID]]</f>
        <v>{035DCF52-7817-4652-A9D0-0E704A98BE50}</v>
      </c>
      <c r="CC252" s="3" t="str">
        <f>_xlfn.XLOOKUP(Table4[[#This Row],[idElementDefinition]],Table5[idElementDefinition],Table5[idElementValue],"",0)</f>
        <v/>
      </c>
    </row>
    <row r="253" spans="1:81" hidden="1" x14ac:dyDescent="0.25">
      <c r="A253" s="3">
        <f>_xlfn.NUMBERVALUE(Table4[[#This Row],[Title]])</f>
        <v>252</v>
      </c>
      <c r="B253" t="s">
        <v>729</v>
      </c>
      <c r="C253" t="s">
        <v>191</v>
      </c>
      <c r="D253" t="s">
        <v>1474</v>
      </c>
      <c r="E253" t="s">
        <v>1357</v>
      </c>
      <c r="F253" t="s">
        <v>1465</v>
      </c>
      <c r="G253" t="s">
        <v>1427</v>
      </c>
      <c r="H253" t="s">
        <v>1374</v>
      </c>
      <c r="I253" t="s">
        <v>209</v>
      </c>
      <c r="J253" t="s">
        <v>730</v>
      </c>
      <c r="K253">
        <v>2</v>
      </c>
      <c r="L253">
        <v>50</v>
      </c>
      <c r="M253" t="s">
        <v>262</v>
      </c>
      <c r="N253">
        <v>3300</v>
      </c>
      <c r="O253">
        <v>6325</v>
      </c>
      <c r="P253">
        <v>1</v>
      </c>
      <c r="R253">
        <v>0</v>
      </c>
      <c r="U253" t="s">
        <v>952</v>
      </c>
      <c r="V253" t="s">
        <v>1093</v>
      </c>
      <c r="Z253" t="s">
        <v>671</v>
      </c>
      <c r="AB253" t="s">
        <v>645</v>
      </c>
      <c r="AD253">
        <v>0</v>
      </c>
      <c r="AE253">
        <v>0</v>
      </c>
      <c r="AF253" t="str">
        <f>_xlfn.XLOOKUP(Table4[[#This Row],[idCategory1]],Table1[ID],Table1[Titel],"",0)</f>
        <v>Prozessfluss</v>
      </c>
      <c r="AG253" t="str">
        <f>_xlfn.XLOOKUP(Table4[[#This Row],[idCategory2]],Table1[ID],Table1[Titel],"",0)</f>
        <v>Abwasser</v>
      </c>
      <c r="AH253" t="str">
        <f>_xlfn.XLOOKUP(Table4[[#This Row],[idCategory3]],Table1[ID],Table1[Titel],"",0)</f>
        <v>PET/AL/PE (PIR)</v>
      </c>
      <c r="AI253" t="str">
        <f>_xlfn.XLOOKUP(Table4[[#This Row],[idCategory4]],Table1[ID],Table1[Titel],"",0)</f>
        <v>Input</v>
      </c>
      <c r="AJ253" t="str">
        <f>_xlfn.XLOOKUP(Table4[[#This Row],[idCategory5]],Table1[ID],Table1[Titel],"",0)</f>
        <v>Aufwand</v>
      </c>
      <c r="AK253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Prozessfluss,Abwasser,PET/AL/PE (PIR),Input,Aufwand</v>
      </c>
      <c r="AL253" s="3">
        <f>Sheet9!AG253</f>
        <v>0</v>
      </c>
      <c r="AM253" s="3">
        <f>Sheet9!AH253</f>
        <v>0</v>
      </c>
      <c r="AN253" s="3">
        <f>Sheet9!AI253</f>
        <v>0</v>
      </c>
      <c r="AO253" s="3">
        <f>Sheet9!AJ253</f>
        <v>0</v>
      </c>
      <c r="AP253" s="3">
        <f>Sheet9!AK253</f>
        <v>0</v>
      </c>
      <c r="AQ253" s="3">
        <f>Sheet9!AL253</f>
        <v>0</v>
      </c>
      <c r="AR253" s="3">
        <f>Sheet9!AM253</f>
        <v>0</v>
      </c>
      <c r="AS253" s="3">
        <f>Sheet9!AN253</f>
        <v>0</v>
      </c>
      <c r="AT253" s="3">
        <f>Sheet9!AO253</f>
        <v>0</v>
      </c>
      <c r="AU253" s="3">
        <f>Sheet9!AP253</f>
        <v>0</v>
      </c>
      <c r="AV253" s="3">
        <f>Sheet9!AQ253</f>
        <v>0</v>
      </c>
      <c r="AW253" s="3">
        <f>Sheet9!AR253</f>
        <v>0</v>
      </c>
      <c r="AX253" s="3">
        <f>Sheet9!AS253</f>
        <v>0</v>
      </c>
      <c r="AY253" s="3">
        <f>Sheet9!AT253</f>
        <v>0</v>
      </c>
      <c r="AZ253" s="3">
        <f>Sheet9!AU253</f>
        <v>0</v>
      </c>
      <c r="BA253" s="3">
        <f>Sheet9!AV253</f>
        <v>0</v>
      </c>
      <c r="BB253" s="3">
        <f>Sheet9!AW253</f>
        <v>0</v>
      </c>
      <c r="BC253" s="3">
        <f>Sheet9!AX253</f>
        <v>0</v>
      </c>
      <c r="BD253" s="3">
        <f>Sheet9!AY253</f>
        <v>0</v>
      </c>
      <c r="BE253" s="3">
        <f>Sheet9!AZ253</f>
        <v>0</v>
      </c>
      <c r="BF253" s="3">
        <f>Sheet9!BA253</f>
        <v>0</v>
      </c>
      <c r="BG253" s="3">
        <f>Sheet9!BB253</f>
        <v>0</v>
      </c>
      <c r="BH253" s="3">
        <f>Sheet9!BC253</f>
        <v>0</v>
      </c>
      <c r="BI253" s="3">
        <f>Sheet9!BD253</f>
        <v>0</v>
      </c>
      <c r="BJ253" s="3">
        <f>Sheet9!BE253</f>
        <v>0</v>
      </c>
      <c r="BK253" s="3">
        <f>Sheet9!BF253</f>
        <v>0</v>
      </c>
      <c r="BL253" s="3">
        <f>Sheet9!BG253</f>
        <v>0</v>
      </c>
      <c r="BM253" s="3">
        <f>Sheet9!BH253</f>
        <v>0</v>
      </c>
      <c r="BN253" s="3">
        <f>Sheet9!BI253</f>
        <v>0</v>
      </c>
      <c r="BO253" s="3">
        <f>Sheet9!BJ253</f>
        <v>0</v>
      </c>
      <c r="BP253" s="3">
        <f>Sheet9!BK253</f>
        <v>0</v>
      </c>
      <c r="BQ253" s="3">
        <f>Sheet9!BL253</f>
        <v>0</v>
      </c>
      <c r="BR253" s="3">
        <f>Sheet9!BM253</f>
        <v>0</v>
      </c>
      <c r="BS253" s="3">
        <f>Sheet9!BN253</f>
        <v>0</v>
      </c>
      <c r="BT253" s="3">
        <f>Sheet9!BO253</f>
        <v>0</v>
      </c>
      <c r="BU253" s="3">
        <f>Sheet9!BP253</f>
        <v>0</v>
      </c>
      <c r="BV253" s="3">
        <f>Sheet9!BQ253</f>
        <v>0</v>
      </c>
      <c r="BW253" s="3">
        <f>Sheet9!BR253</f>
        <v>0</v>
      </c>
      <c r="BX253" s="3">
        <f>Sheet9!BS253</f>
        <v>0</v>
      </c>
      <c r="BY253" s="3">
        <f>Sheet9!BT253</f>
        <v>0</v>
      </c>
      <c r="BZ253" s="3">
        <f>Sheet9!BU253</f>
        <v>0</v>
      </c>
      <c r="CA253" s="3" t="s">
        <v>1671</v>
      </c>
      <c r="CB253" s="3" t="str">
        <f>Table4[[#This Row],[ID]]</f>
        <v>{41FC87F7-0B77-463D-8390-27D4AC737B7A}</v>
      </c>
      <c r="CC253" s="3" t="str">
        <f>_xlfn.XLOOKUP(Table4[[#This Row],[idElementDefinition]],Table5[idElementDefinition],Table5[idElementValue],"",0)</f>
        <v/>
      </c>
    </row>
    <row r="254" spans="1:81" hidden="1" x14ac:dyDescent="0.25">
      <c r="A254" s="3">
        <f>_xlfn.NUMBERVALUE(Table4[[#This Row],[Title]])</f>
        <v>253</v>
      </c>
      <c r="B254" t="s">
        <v>1093</v>
      </c>
      <c r="C254" t="s">
        <v>191</v>
      </c>
      <c r="D254" t="s">
        <v>1474</v>
      </c>
      <c r="E254" t="s">
        <v>1357</v>
      </c>
      <c r="F254" t="s">
        <v>1465</v>
      </c>
      <c r="G254" t="s">
        <v>1427</v>
      </c>
      <c r="H254" t="s">
        <v>1520</v>
      </c>
      <c r="I254" t="s">
        <v>213</v>
      </c>
      <c r="J254" t="s">
        <v>1094</v>
      </c>
      <c r="K254">
        <v>2</v>
      </c>
      <c r="L254">
        <v>25</v>
      </c>
      <c r="M254" t="s">
        <v>421</v>
      </c>
      <c r="N254">
        <v>0</v>
      </c>
      <c r="O254">
        <v>0</v>
      </c>
      <c r="P254">
        <v>0</v>
      </c>
      <c r="R254">
        <v>0</v>
      </c>
      <c r="U254" t="s">
        <v>1238</v>
      </c>
      <c r="V254" t="s">
        <v>1016</v>
      </c>
      <c r="W254" t="s">
        <v>1183</v>
      </c>
      <c r="X254" t="s">
        <v>802</v>
      </c>
      <c r="Y254" t="s">
        <v>946</v>
      </c>
      <c r="AD254">
        <v>0</v>
      </c>
      <c r="AE254">
        <v>0</v>
      </c>
      <c r="AF254" t="str">
        <f>_xlfn.XLOOKUP(Table4[[#This Row],[idCategory1]],Table1[ID],Table1[Titel],"",0)</f>
        <v>Prozessfluss</v>
      </c>
      <c r="AG254" t="str">
        <f>_xlfn.XLOOKUP(Table4[[#This Row],[idCategory2]],Table1[ID],Table1[Titel],"",0)</f>
        <v>Abwasser</v>
      </c>
      <c r="AH254" t="str">
        <f>_xlfn.XLOOKUP(Table4[[#This Row],[idCategory3]],Table1[ID],Table1[Titel],"",0)</f>
        <v>PET/AL/PE (PIR)</v>
      </c>
      <c r="AI254" t="str">
        <f>_xlfn.XLOOKUP(Table4[[#This Row],[idCategory4]],Table1[ID],Table1[Titel],"",0)</f>
        <v>Input</v>
      </c>
      <c r="AJ254" t="str">
        <f>_xlfn.XLOOKUP(Table4[[#This Row],[idCategory5]],Table1[ID],Table1[Titel],"",0)</f>
        <v>Volumen</v>
      </c>
      <c r="AK254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Prozessfluss,Abwasser,PET/AL/PE (PIR),Input,Volumen</v>
      </c>
      <c r="AL254" s="3">
        <f>Sheet9!AG254</f>
        <v>0</v>
      </c>
      <c r="AM254" s="3">
        <f>Sheet9!AH254</f>
        <v>0</v>
      </c>
      <c r="AN254" s="3">
        <f>Sheet9!AI254</f>
        <v>0</v>
      </c>
      <c r="AO254" s="3">
        <f>Sheet9!AJ254</f>
        <v>0</v>
      </c>
      <c r="AP254" s="3">
        <f>Sheet9!AK254</f>
        <v>0</v>
      </c>
      <c r="AQ254" s="3">
        <f>Sheet9!AL254</f>
        <v>0</v>
      </c>
      <c r="AR254" s="3">
        <f>Sheet9!AM254</f>
        <v>0</v>
      </c>
      <c r="AS254" s="3">
        <f>Sheet9!AN254</f>
        <v>0</v>
      </c>
      <c r="AT254" s="3">
        <f>Sheet9!AO254</f>
        <v>0</v>
      </c>
      <c r="AU254" s="3">
        <f>Sheet9!AP254</f>
        <v>0</v>
      </c>
      <c r="AV254" s="3">
        <f>Sheet9!AQ254</f>
        <v>0</v>
      </c>
      <c r="AW254" s="3">
        <f>Sheet9!AR254</f>
        <v>0</v>
      </c>
      <c r="AX254" s="3">
        <f>Sheet9!AS254</f>
        <v>0</v>
      </c>
      <c r="AY254" s="3">
        <f>Sheet9!AT254</f>
        <v>0</v>
      </c>
      <c r="AZ254" s="3">
        <f>Sheet9!AU254</f>
        <v>0</v>
      </c>
      <c r="BA254" s="3">
        <f>Sheet9!AV254</f>
        <v>0</v>
      </c>
      <c r="BB254" s="3">
        <f>Sheet9!AW254</f>
        <v>0</v>
      </c>
      <c r="BC254" s="3">
        <f>Sheet9!AX254</f>
        <v>0</v>
      </c>
      <c r="BD254" s="3">
        <f>Sheet9!AY254</f>
        <v>0</v>
      </c>
      <c r="BE254" s="3">
        <f>Sheet9!AZ254</f>
        <v>0</v>
      </c>
      <c r="BF254" s="3">
        <f>Sheet9!BA254</f>
        <v>0</v>
      </c>
      <c r="BG254" s="3">
        <f>Sheet9!BB254</f>
        <v>0</v>
      </c>
      <c r="BH254" s="3">
        <f>Sheet9!BC254</f>
        <v>0</v>
      </c>
      <c r="BI254" s="3">
        <f>Sheet9!BD254</f>
        <v>0</v>
      </c>
      <c r="BJ254" s="3">
        <f>Sheet9!BE254</f>
        <v>0</v>
      </c>
      <c r="BK254" s="3">
        <f>Sheet9!BF254</f>
        <v>0</v>
      </c>
      <c r="BL254" s="3">
        <f>Sheet9!BG254</f>
        <v>0</v>
      </c>
      <c r="BM254" s="3">
        <f>Sheet9!BH254</f>
        <v>0</v>
      </c>
      <c r="BN254" s="3">
        <f>Sheet9!BI254</f>
        <v>0</v>
      </c>
      <c r="BO254" s="3">
        <f>Sheet9!BJ254</f>
        <v>0</v>
      </c>
      <c r="BP254" s="3">
        <f>Sheet9!BK254</f>
        <v>0</v>
      </c>
      <c r="BQ254" s="3">
        <f>Sheet9!BL254</f>
        <v>0</v>
      </c>
      <c r="BR254" s="3">
        <f>Sheet9!BM254</f>
        <v>0</v>
      </c>
      <c r="BS254" s="3">
        <f>Sheet9!BN254</f>
        <v>0</v>
      </c>
      <c r="BT254" s="3">
        <f>Sheet9!BO254</f>
        <v>0</v>
      </c>
      <c r="BU254" s="3">
        <f>Sheet9!BP254</f>
        <v>0</v>
      </c>
      <c r="BV254" s="3">
        <f>Sheet9!BQ254</f>
        <v>0</v>
      </c>
      <c r="BW254" s="3">
        <f>Sheet9!BR254</f>
        <v>0</v>
      </c>
      <c r="BX254" s="3">
        <f>Sheet9!BS254</f>
        <v>0</v>
      </c>
      <c r="BY254" s="3">
        <f>Sheet9!BT254</f>
        <v>0</v>
      </c>
      <c r="BZ254" s="3">
        <f>Sheet9!BU254</f>
        <v>0</v>
      </c>
      <c r="CA254" s="3" t="s">
        <v>1671</v>
      </c>
      <c r="CB254" s="3" t="str">
        <f>Table4[[#This Row],[ID]]</f>
        <v>{4DB3B79B-1080-42AF-B7BE-9ED777503519}</v>
      </c>
      <c r="CC254" s="3" t="str">
        <f>_xlfn.XLOOKUP(Table4[[#This Row],[idElementDefinition]],Table5[idElementDefinition],Table5[idElementValue],"",0)</f>
        <v/>
      </c>
    </row>
    <row r="255" spans="1:81" hidden="1" x14ac:dyDescent="0.25">
      <c r="A255" s="3">
        <f>_xlfn.NUMBERVALUE(Table4[[#This Row],[Title]])</f>
        <v>254</v>
      </c>
      <c r="B255" t="s">
        <v>1012</v>
      </c>
      <c r="C255" t="s">
        <v>191</v>
      </c>
      <c r="D255" t="s">
        <v>1474</v>
      </c>
      <c r="E255" t="s">
        <v>1357</v>
      </c>
      <c r="F255" t="s">
        <v>1467</v>
      </c>
      <c r="G255" t="s">
        <v>1398</v>
      </c>
      <c r="H255" t="s">
        <v>1374</v>
      </c>
      <c r="I255" t="s">
        <v>209</v>
      </c>
      <c r="J255" t="s">
        <v>1013</v>
      </c>
      <c r="K255">
        <v>2</v>
      </c>
      <c r="L255">
        <v>50</v>
      </c>
      <c r="M255" t="s">
        <v>262</v>
      </c>
      <c r="N255">
        <v>3300</v>
      </c>
      <c r="O255">
        <v>6325</v>
      </c>
      <c r="P255">
        <v>1</v>
      </c>
      <c r="R255">
        <v>0</v>
      </c>
      <c r="U255" t="s">
        <v>952</v>
      </c>
      <c r="V255" t="s">
        <v>1152</v>
      </c>
      <c r="Z255" t="s">
        <v>671</v>
      </c>
      <c r="AB255" t="s">
        <v>645</v>
      </c>
      <c r="AD255">
        <v>0</v>
      </c>
      <c r="AE255">
        <v>0</v>
      </c>
      <c r="AF255" t="str">
        <f>_xlfn.XLOOKUP(Table4[[#This Row],[idCategory1]],Table1[ID],Table1[Titel],"",0)</f>
        <v>Prozessfluss</v>
      </c>
      <c r="AG255" t="str">
        <f>_xlfn.XLOOKUP(Table4[[#This Row],[idCategory2]],Table1[ID],Table1[Titel],"",0)</f>
        <v>Abwasser</v>
      </c>
      <c r="AH255" t="str">
        <f>_xlfn.XLOOKUP(Table4[[#This Row],[idCategory3]],Table1[ID],Table1[Titel],"",0)</f>
        <v>PolyAl (PCR)</v>
      </c>
      <c r="AI255" t="str">
        <f>_xlfn.XLOOKUP(Table4[[#This Row],[idCategory4]],Table1[ID],Table1[Titel],"",0)</f>
        <v>Downstream</v>
      </c>
      <c r="AJ255" t="str">
        <f>_xlfn.XLOOKUP(Table4[[#This Row],[idCategory5]],Table1[ID],Table1[Titel],"",0)</f>
        <v>Aufwand</v>
      </c>
      <c r="AK255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Prozessfluss,Abwasser,PolyAl (PCR),Downstream,Aufwand</v>
      </c>
      <c r="AL255" s="3">
        <f>Sheet9!AG255</f>
        <v>0</v>
      </c>
      <c r="AM255" s="3">
        <f>Sheet9!AH255</f>
        <v>0</v>
      </c>
      <c r="AN255" s="3">
        <f>Sheet9!AI255</f>
        <v>0</v>
      </c>
      <c r="AO255" s="3">
        <f>Sheet9!AJ255</f>
        <v>0</v>
      </c>
      <c r="AP255" s="3">
        <f>Sheet9!AK255</f>
        <v>0</v>
      </c>
      <c r="AQ255" s="3">
        <f>Sheet9!AL255</f>
        <v>0</v>
      </c>
      <c r="AR255" s="3">
        <f>Sheet9!AM255</f>
        <v>0</v>
      </c>
      <c r="AS255" s="3">
        <f>Sheet9!AN255</f>
        <v>0</v>
      </c>
      <c r="AT255" s="3">
        <f>Sheet9!AO255</f>
        <v>0</v>
      </c>
      <c r="AU255" s="3">
        <f>Sheet9!AP255</f>
        <v>0</v>
      </c>
      <c r="AV255" s="3">
        <f>Sheet9!AQ255</f>
        <v>0</v>
      </c>
      <c r="AW255" s="3">
        <f>Sheet9!AR255</f>
        <v>0</v>
      </c>
      <c r="AX255" s="3">
        <f>Sheet9!AS255</f>
        <v>0</v>
      </c>
      <c r="AY255" s="3">
        <f>Sheet9!AT255</f>
        <v>0</v>
      </c>
      <c r="AZ255" s="3">
        <f>Sheet9!AU255</f>
        <v>0</v>
      </c>
      <c r="BA255" s="3">
        <f>Sheet9!AV255</f>
        <v>0</v>
      </c>
      <c r="BB255" s="3">
        <f>Sheet9!AW255</f>
        <v>0</v>
      </c>
      <c r="BC255" s="3">
        <f>Sheet9!AX255</f>
        <v>0</v>
      </c>
      <c r="BD255" s="3">
        <f>Sheet9!AY255</f>
        <v>0</v>
      </c>
      <c r="BE255" s="3">
        <f>Sheet9!AZ255</f>
        <v>0</v>
      </c>
      <c r="BF255" s="3">
        <f>Sheet9!BA255</f>
        <v>0</v>
      </c>
      <c r="BG255" s="3">
        <f>Sheet9!BB255</f>
        <v>0</v>
      </c>
      <c r="BH255" s="3">
        <f>Sheet9!BC255</f>
        <v>0</v>
      </c>
      <c r="BI255" s="3">
        <f>Sheet9!BD255</f>
        <v>0</v>
      </c>
      <c r="BJ255" s="3">
        <f>Sheet9!BE255</f>
        <v>0</v>
      </c>
      <c r="BK255" s="3">
        <f>Sheet9!BF255</f>
        <v>0</v>
      </c>
      <c r="BL255" s="3">
        <f>Sheet9!BG255</f>
        <v>0</v>
      </c>
      <c r="BM255" s="3">
        <f>Sheet9!BH255</f>
        <v>0</v>
      </c>
      <c r="BN255" s="3">
        <f>Sheet9!BI255</f>
        <v>0</v>
      </c>
      <c r="BO255" s="3">
        <f>Sheet9!BJ255</f>
        <v>0</v>
      </c>
      <c r="BP255" s="3">
        <f>Sheet9!BK255</f>
        <v>0</v>
      </c>
      <c r="BQ255" s="3">
        <f>Sheet9!BL255</f>
        <v>0</v>
      </c>
      <c r="BR255" s="3">
        <f>Sheet9!BM255</f>
        <v>0</v>
      </c>
      <c r="BS255" s="3">
        <f>Sheet9!BN255</f>
        <v>0</v>
      </c>
      <c r="BT255" s="3">
        <f>Sheet9!BO255</f>
        <v>0</v>
      </c>
      <c r="BU255" s="3">
        <f>Sheet9!BP255</f>
        <v>0</v>
      </c>
      <c r="BV255" s="3">
        <f>Sheet9!BQ255</f>
        <v>0</v>
      </c>
      <c r="BW255" s="3">
        <f>Sheet9!BR255</f>
        <v>0</v>
      </c>
      <c r="BX255" s="3">
        <f>Sheet9!BS255</f>
        <v>0</v>
      </c>
      <c r="BY255" s="3">
        <f>Sheet9!BT255</f>
        <v>0</v>
      </c>
      <c r="BZ255" s="3">
        <f>Sheet9!BU255</f>
        <v>0</v>
      </c>
      <c r="CA255" s="3" t="s">
        <v>1671</v>
      </c>
      <c r="CB255" s="3" t="str">
        <f>Table4[[#This Row],[ID]]</f>
        <v>{46C44B52-1C1D-4712-9BBD-8385630D018E}</v>
      </c>
      <c r="CC255" s="3" t="str">
        <f>_xlfn.XLOOKUP(Table4[[#This Row],[idElementDefinition]],Table5[idElementDefinition],Table5[idElementValue],"",0)</f>
        <v/>
      </c>
    </row>
    <row r="256" spans="1:81" hidden="1" x14ac:dyDescent="0.25">
      <c r="A256" s="3">
        <f>_xlfn.NUMBERVALUE(Table4[[#This Row],[Title]])</f>
        <v>255</v>
      </c>
      <c r="B256" s="3" t="s">
        <v>1152</v>
      </c>
      <c r="C256" t="s">
        <v>191</v>
      </c>
      <c r="D256" t="s">
        <v>1474</v>
      </c>
      <c r="E256" t="s">
        <v>1357</v>
      </c>
      <c r="F256" t="s">
        <v>1467</v>
      </c>
      <c r="G256" t="s">
        <v>1398</v>
      </c>
      <c r="H256" t="s">
        <v>1520</v>
      </c>
      <c r="I256" t="s">
        <v>213</v>
      </c>
      <c r="J256" t="s">
        <v>1153</v>
      </c>
      <c r="K256">
        <v>2</v>
      </c>
      <c r="L256">
        <v>25</v>
      </c>
      <c r="M256" t="s">
        <v>421</v>
      </c>
      <c r="N256">
        <v>0</v>
      </c>
      <c r="O256">
        <v>0</v>
      </c>
      <c r="P256">
        <v>0</v>
      </c>
      <c r="R256">
        <v>0</v>
      </c>
      <c r="U256" s="3" t="s">
        <v>900</v>
      </c>
      <c r="V256" t="s">
        <v>1016</v>
      </c>
      <c r="W256" t="s">
        <v>1183</v>
      </c>
      <c r="X256" t="s">
        <v>1098</v>
      </c>
      <c r="Y256" t="s">
        <v>727</v>
      </c>
      <c r="AD256">
        <v>0</v>
      </c>
      <c r="AE256">
        <v>0</v>
      </c>
      <c r="AF256" s="3" t="str">
        <f>_xlfn.XLOOKUP(Table4[[#This Row],[idCategory1]],Table1[ID],Table1[Titel],"",0)</f>
        <v>Prozessfluss</v>
      </c>
      <c r="AG256" s="3" t="str">
        <f>_xlfn.XLOOKUP(Table4[[#This Row],[idCategory2]],Table1[ID],Table1[Titel],"",0)</f>
        <v>Abwasser</v>
      </c>
      <c r="AH256" s="3" t="str">
        <f>_xlfn.XLOOKUP(Table4[[#This Row],[idCategory3]],Table1[ID],Table1[Titel],"",0)</f>
        <v>PolyAl (PCR)</v>
      </c>
      <c r="AI256" s="3" t="str">
        <f>_xlfn.XLOOKUP(Table4[[#This Row],[idCategory4]],Table1[ID],Table1[Titel],"",0)</f>
        <v>Downstream</v>
      </c>
      <c r="AJ256" s="3" t="str">
        <f>_xlfn.XLOOKUP(Table4[[#This Row],[idCategory5]],Table1[ID],Table1[Titel],"",0)</f>
        <v>Volumen</v>
      </c>
      <c r="AK256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Prozessfluss,Abwasser,PolyAl (PCR),Downstream,Volumen</v>
      </c>
      <c r="AL256" s="3">
        <f>Sheet9!AG256</f>
        <v>0</v>
      </c>
      <c r="AM256" s="3">
        <f>Sheet9!AH256</f>
        <v>0</v>
      </c>
      <c r="AN256" s="3">
        <f>Sheet9!AI256</f>
        <v>0</v>
      </c>
      <c r="AO256" s="3">
        <f>Sheet9!AJ256</f>
        <v>0</v>
      </c>
      <c r="AP256" s="3">
        <f>Sheet9!AK256</f>
        <v>0</v>
      </c>
      <c r="AQ256" s="3">
        <f>Sheet9!AL256</f>
        <v>0</v>
      </c>
      <c r="AR256" s="3">
        <f>Sheet9!AM256</f>
        <v>0</v>
      </c>
      <c r="AS256" s="3">
        <f>Sheet9!AN256</f>
        <v>0</v>
      </c>
      <c r="AT256" s="3">
        <f>Sheet9!AO256</f>
        <v>0</v>
      </c>
      <c r="AU256" s="3">
        <f>Sheet9!AP256</f>
        <v>0</v>
      </c>
      <c r="AV256" s="3">
        <f>Sheet9!AQ256</f>
        <v>0</v>
      </c>
      <c r="AW256" s="3">
        <f>Sheet9!AR256</f>
        <v>0</v>
      </c>
      <c r="AX256" s="3">
        <f>Sheet9!AS256</f>
        <v>0</v>
      </c>
      <c r="AY256" s="3">
        <f>Sheet9!AT256</f>
        <v>0</v>
      </c>
      <c r="AZ256" s="3">
        <f>Sheet9!AU256</f>
        <v>0</v>
      </c>
      <c r="BA256" s="3">
        <f>Sheet9!AV256</f>
        <v>0</v>
      </c>
      <c r="BB256" s="3">
        <f>Sheet9!AW256</f>
        <v>0</v>
      </c>
      <c r="BC256" s="3">
        <f>Sheet9!AX256</f>
        <v>0</v>
      </c>
      <c r="BD256" s="3">
        <f>Sheet9!AY256</f>
        <v>0</v>
      </c>
      <c r="BE256" s="3">
        <f>Sheet9!AZ256</f>
        <v>0</v>
      </c>
      <c r="BF256" s="3">
        <f>Sheet9!BA256</f>
        <v>0</v>
      </c>
      <c r="BG256" s="3">
        <f>Sheet9!BB256</f>
        <v>0</v>
      </c>
      <c r="BH256" s="3">
        <f>Sheet9!BC256</f>
        <v>0</v>
      </c>
      <c r="BI256" s="3">
        <f>Sheet9!BD256</f>
        <v>0</v>
      </c>
      <c r="BJ256" s="3">
        <f>Sheet9!BE256</f>
        <v>0</v>
      </c>
      <c r="BK256" s="3">
        <f>Sheet9!BF256</f>
        <v>0</v>
      </c>
      <c r="BL256" s="3">
        <f>Sheet9!BG256</f>
        <v>0</v>
      </c>
      <c r="BM256" s="3">
        <f>Sheet9!BH256</f>
        <v>0</v>
      </c>
      <c r="BN256" s="3">
        <f>Sheet9!BI256</f>
        <v>0</v>
      </c>
      <c r="BO256" s="3">
        <f>Sheet9!BJ256</f>
        <v>0</v>
      </c>
      <c r="BP256" s="3">
        <f>Sheet9!BK256</f>
        <v>0</v>
      </c>
      <c r="BQ256" s="3">
        <f>Sheet9!BL256</f>
        <v>0</v>
      </c>
      <c r="BR256" s="3">
        <f>Sheet9!BM256</f>
        <v>0</v>
      </c>
      <c r="BS256" s="3">
        <f>Sheet9!BN256</f>
        <v>0</v>
      </c>
      <c r="BT256" s="3">
        <f>Sheet9!BO256</f>
        <v>0</v>
      </c>
      <c r="BU256" s="3">
        <f>Sheet9!BP256</f>
        <v>0</v>
      </c>
      <c r="BV256" s="3">
        <f>Sheet9!BQ256</f>
        <v>0</v>
      </c>
      <c r="BW256" s="3">
        <f>Sheet9!BR256</f>
        <v>0</v>
      </c>
      <c r="BX256" s="3">
        <f>Sheet9!BS256</f>
        <v>0</v>
      </c>
      <c r="BY256" s="3">
        <f>Sheet9!BT256</f>
        <v>0</v>
      </c>
      <c r="BZ256" s="3">
        <f>Sheet9!BU256</f>
        <v>0</v>
      </c>
      <c r="CA256" s="3" t="s">
        <v>1671</v>
      </c>
      <c r="CB256" s="3" t="str">
        <f>Table4[[#This Row],[ID]]</f>
        <v>{9E68DFF4-25B5-48F2-88B7-B779BF598F96}</v>
      </c>
      <c r="CC256" s="3" t="str">
        <f>_xlfn.XLOOKUP(Table4[[#This Row],[idElementDefinition]],Table5[idElementDefinition],Table5[idElementValue],"",0)</f>
        <v/>
      </c>
    </row>
    <row r="257" spans="1:81" hidden="1" x14ac:dyDescent="0.25">
      <c r="A257" s="3">
        <f>_xlfn.NUMBERVALUE(Table4[[#This Row],[Title]])</f>
        <v>256</v>
      </c>
      <c r="B257" s="3" t="s">
        <v>1290</v>
      </c>
      <c r="C257" t="s">
        <v>191</v>
      </c>
      <c r="D257" t="s">
        <v>1474</v>
      </c>
      <c r="E257" t="s">
        <v>1357</v>
      </c>
      <c r="F257" t="s">
        <v>1467</v>
      </c>
      <c r="G257" t="s">
        <v>1427</v>
      </c>
      <c r="H257" t="s">
        <v>1374</v>
      </c>
      <c r="I257" t="s">
        <v>209</v>
      </c>
      <c r="J257" t="s">
        <v>1291</v>
      </c>
      <c r="K257">
        <v>2</v>
      </c>
      <c r="L257">
        <v>50</v>
      </c>
      <c r="M257" t="s">
        <v>262</v>
      </c>
      <c r="N257">
        <v>3300</v>
      </c>
      <c r="O257">
        <v>6325</v>
      </c>
      <c r="P257">
        <v>1</v>
      </c>
      <c r="R257">
        <v>0</v>
      </c>
      <c r="U257" s="3" t="s">
        <v>952</v>
      </c>
      <c r="V257" t="s">
        <v>1048</v>
      </c>
      <c r="Z257" t="s">
        <v>671</v>
      </c>
      <c r="AB257" t="s">
        <v>645</v>
      </c>
      <c r="AD257">
        <v>0</v>
      </c>
      <c r="AE257">
        <v>0</v>
      </c>
      <c r="AF257" s="3" t="str">
        <f>_xlfn.XLOOKUP(Table4[[#This Row],[idCategory1]],Table1[ID],Table1[Titel],"",0)</f>
        <v>Prozessfluss</v>
      </c>
      <c r="AG257" s="3" t="str">
        <f>_xlfn.XLOOKUP(Table4[[#This Row],[idCategory2]],Table1[ID],Table1[Titel],"",0)</f>
        <v>Abwasser</v>
      </c>
      <c r="AH257" s="3" t="str">
        <f>_xlfn.XLOOKUP(Table4[[#This Row],[idCategory3]],Table1[ID],Table1[Titel],"",0)</f>
        <v>PolyAl (PCR)</v>
      </c>
      <c r="AI257" s="3" t="str">
        <f>_xlfn.XLOOKUP(Table4[[#This Row],[idCategory4]],Table1[ID],Table1[Titel],"",0)</f>
        <v>Input</v>
      </c>
      <c r="AJ257" s="3" t="str">
        <f>_xlfn.XLOOKUP(Table4[[#This Row],[idCategory5]],Table1[ID],Table1[Titel],"",0)</f>
        <v>Aufwand</v>
      </c>
      <c r="AK257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Prozessfluss,Abwasser,PolyAl (PCR),Input,Aufwand</v>
      </c>
      <c r="AL257" s="3">
        <f>Sheet9!AG257</f>
        <v>0</v>
      </c>
      <c r="AM257" s="3">
        <f>Sheet9!AH257</f>
        <v>0</v>
      </c>
      <c r="AN257" s="3">
        <f>Sheet9!AI257</f>
        <v>0</v>
      </c>
      <c r="AO257" s="3">
        <f>Sheet9!AJ257</f>
        <v>0</v>
      </c>
      <c r="AP257" s="3">
        <f>Sheet9!AK257</f>
        <v>0</v>
      </c>
      <c r="AQ257" s="3">
        <f>Sheet9!AL257</f>
        <v>0</v>
      </c>
      <c r="AR257" s="3">
        <f>Sheet9!AM257</f>
        <v>0</v>
      </c>
      <c r="AS257" s="3">
        <f>Sheet9!AN257</f>
        <v>0</v>
      </c>
      <c r="AT257" s="3">
        <f>Sheet9!AO257</f>
        <v>0</v>
      </c>
      <c r="AU257" s="3">
        <f>Sheet9!AP257</f>
        <v>0</v>
      </c>
      <c r="AV257" s="3">
        <f>Sheet9!AQ257</f>
        <v>0</v>
      </c>
      <c r="AW257" s="3">
        <f>Sheet9!AR257</f>
        <v>0</v>
      </c>
      <c r="AX257" s="3">
        <f>Sheet9!AS257</f>
        <v>0</v>
      </c>
      <c r="AY257" s="3">
        <f>Sheet9!AT257</f>
        <v>0</v>
      </c>
      <c r="AZ257" s="3">
        <f>Sheet9!AU257</f>
        <v>0</v>
      </c>
      <c r="BA257" s="3">
        <f>Sheet9!AV257</f>
        <v>0</v>
      </c>
      <c r="BB257" s="3">
        <f>Sheet9!AW257</f>
        <v>0</v>
      </c>
      <c r="BC257" s="3">
        <f>Sheet9!AX257</f>
        <v>0</v>
      </c>
      <c r="BD257" s="3">
        <f>Sheet9!AY257</f>
        <v>0</v>
      </c>
      <c r="BE257" s="3">
        <f>Sheet9!AZ257</f>
        <v>0</v>
      </c>
      <c r="BF257" s="3">
        <f>Sheet9!BA257</f>
        <v>0</v>
      </c>
      <c r="BG257" s="3">
        <f>Sheet9!BB257</f>
        <v>0</v>
      </c>
      <c r="BH257" s="3">
        <f>Sheet9!BC257</f>
        <v>0</v>
      </c>
      <c r="BI257" s="3">
        <f>Sheet9!BD257</f>
        <v>0</v>
      </c>
      <c r="BJ257" s="3">
        <f>Sheet9!BE257</f>
        <v>0</v>
      </c>
      <c r="BK257" s="3">
        <f>Sheet9!BF257</f>
        <v>0</v>
      </c>
      <c r="BL257" s="3">
        <f>Sheet9!BG257</f>
        <v>0</v>
      </c>
      <c r="BM257" s="3">
        <f>Sheet9!BH257</f>
        <v>0</v>
      </c>
      <c r="BN257" s="3">
        <f>Sheet9!BI257</f>
        <v>0</v>
      </c>
      <c r="BO257" s="3">
        <f>Sheet9!BJ257</f>
        <v>0</v>
      </c>
      <c r="BP257" s="3">
        <f>Sheet9!BK257</f>
        <v>0</v>
      </c>
      <c r="BQ257" s="3">
        <f>Sheet9!BL257</f>
        <v>0</v>
      </c>
      <c r="BR257" s="3">
        <f>Sheet9!BM257</f>
        <v>0</v>
      </c>
      <c r="BS257" s="3">
        <f>Sheet9!BN257</f>
        <v>0</v>
      </c>
      <c r="BT257" s="3">
        <f>Sheet9!BO257</f>
        <v>0</v>
      </c>
      <c r="BU257" s="3">
        <f>Sheet9!BP257</f>
        <v>0</v>
      </c>
      <c r="BV257" s="3">
        <f>Sheet9!BQ257</f>
        <v>0</v>
      </c>
      <c r="BW257" s="3">
        <f>Sheet9!BR257</f>
        <v>0</v>
      </c>
      <c r="BX257" s="3">
        <f>Sheet9!BS257</f>
        <v>0</v>
      </c>
      <c r="BY257" s="3">
        <f>Sheet9!BT257</f>
        <v>0</v>
      </c>
      <c r="BZ257" s="3">
        <f>Sheet9!BU257</f>
        <v>0</v>
      </c>
      <c r="CA257" s="3" t="s">
        <v>1671</v>
      </c>
      <c r="CB257" s="3" t="str">
        <f>Table4[[#This Row],[ID]]</f>
        <v>{AF3D2B81-1B20-40D4-83FB-EB42290838AB}</v>
      </c>
      <c r="CC257" s="3" t="str">
        <f>_xlfn.XLOOKUP(Table4[[#This Row],[idElementDefinition]],Table5[idElementDefinition],Table5[idElementValue],"",0)</f>
        <v/>
      </c>
    </row>
    <row r="258" spans="1:81" hidden="1" x14ac:dyDescent="0.25">
      <c r="A258" s="3">
        <f>_xlfn.NUMBERVALUE(Table4[[#This Row],[Title]])</f>
        <v>257</v>
      </c>
      <c r="B258" t="s">
        <v>1048</v>
      </c>
      <c r="C258" t="s">
        <v>191</v>
      </c>
      <c r="D258" t="s">
        <v>1474</v>
      </c>
      <c r="E258" t="s">
        <v>1357</v>
      </c>
      <c r="F258" t="s">
        <v>1467</v>
      </c>
      <c r="G258" t="s">
        <v>1427</v>
      </c>
      <c r="H258" t="s">
        <v>1520</v>
      </c>
      <c r="I258" t="s">
        <v>213</v>
      </c>
      <c r="J258" t="s">
        <v>1049</v>
      </c>
      <c r="K258">
        <v>2</v>
      </c>
      <c r="L258">
        <v>25</v>
      </c>
      <c r="M258" t="s">
        <v>421</v>
      </c>
      <c r="N258">
        <v>0</v>
      </c>
      <c r="O258">
        <v>0</v>
      </c>
      <c r="P258">
        <v>0</v>
      </c>
      <c r="R258">
        <v>0</v>
      </c>
      <c r="U258" t="s">
        <v>900</v>
      </c>
      <c r="V258" t="s">
        <v>1016</v>
      </c>
      <c r="W258" t="s">
        <v>1183</v>
      </c>
      <c r="X258" t="s">
        <v>802</v>
      </c>
      <c r="Y258" t="s">
        <v>651</v>
      </c>
      <c r="AD258">
        <v>0</v>
      </c>
      <c r="AE258">
        <v>0</v>
      </c>
      <c r="AF258" t="str">
        <f>_xlfn.XLOOKUP(Table4[[#This Row],[idCategory1]],Table1[ID],Table1[Titel],"",0)</f>
        <v>Prozessfluss</v>
      </c>
      <c r="AG258" t="str">
        <f>_xlfn.XLOOKUP(Table4[[#This Row],[idCategory2]],Table1[ID],Table1[Titel],"",0)</f>
        <v>Abwasser</v>
      </c>
      <c r="AH258" t="str">
        <f>_xlfn.XLOOKUP(Table4[[#This Row],[idCategory3]],Table1[ID],Table1[Titel],"",0)</f>
        <v>PolyAl (PCR)</v>
      </c>
      <c r="AI258" t="str">
        <f>_xlfn.XLOOKUP(Table4[[#This Row],[idCategory4]],Table1[ID],Table1[Titel],"",0)</f>
        <v>Input</v>
      </c>
      <c r="AJ258" t="str">
        <f>_xlfn.XLOOKUP(Table4[[#This Row],[idCategory5]],Table1[ID],Table1[Titel],"",0)</f>
        <v>Volumen</v>
      </c>
      <c r="AK258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Prozessfluss,Abwasser,PolyAl (PCR),Input,Volumen</v>
      </c>
      <c r="AL258" s="3">
        <f>Sheet9!AG258</f>
        <v>0</v>
      </c>
      <c r="AM258" s="3">
        <f>Sheet9!AH258</f>
        <v>0</v>
      </c>
      <c r="AN258" s="3">
        <f>Sheet9!AI258</f>
        <v>0</v>
      </c>
      <c r="AO258" s="3">
        <f>Sheet9!AJ258</f>
        <v>0</v>
      </c>
      <c r="AP258" s="3">
        <f>Sheet9!AK258</f>
        <v>0</v>
      </c>
      <c r="AQ258" s="3">
        <f>Sheet9!AL258</f>
        <v>0</v>
      </c>
      <c r="AR258" s="3">
        <f>Sheet9!AM258</f>
        <v>0</v>
      </c>
      <c r="AS258" s="3">
        <f>Sheet9!AN258</f>
        <v>0</v>
      </c>
      <c r="AT258" s="3">
        <f>Sheet9!AO258</f>
        <v>0</v>
      </c>
      <c r="AU258" s="3">
        <f>Sheet9!AP258</f>
        <v>0</v>
      </c>
      <c r="AV258" s="3">
        <f>Sheet9!AQ258</f>
        <v>0</v>
      </c>
      <c r="AW258" s="3">
        <f>Sheet9!AR258</f>
        <v>0</v>
      </c>
      <c r="AX258" s="3">
        <f>Sheet9!AS258</f>
        <v>0</v>
      </c>
      <c r="AY258" s="3">
        <f>Sheet9!AT258</f>
        <v>0</v>
      </c>
      <c r="AZ258" s="3">
        <f>Sheet9!AU258</f>
        <v>0</v>
      </c>
      <c r="BA258" s="3">
        <f>Sheet9!AV258</f>
        <v>0</v>
      </c>
      <c r="BB258" s="3">
        <f>Sheet9!AW258</f>
        <v>0</v>
      </c>
      <c r="BC258" s="3">
        <f>Sheet9!AX258</f>
        <v>0</v>
      </c>
      <c r="BD258" s="3">
        <f>Sheet9!AY258</f>
        <v>0</v>
      </c>
      <c r="BE258" s="3">
        <f>Sheet9!AZ258</f>
        <v>0</v>
      </c>
      <c r="BF258" s="3">
        <f>Sheet9!BA258</f>
        <v>0</v>
      </c>
      <c r="BG258" s="3">
        <f>Sheet9!BB258</f>
        <v>0</v>
      </c>
      <c r="BH258" s="3">
        <f>Sheet9!BC258</f>
        <v>0</v>
      </c>
      <c r="BI258" s="3">
        <f>Sheet9!BD258</f>
        <v>0</v>
      </c>
      <c r="BJ258" s="3">
        <f>Sheet9!BE258</f>
        <v>0</v>
      </c>
      <c r="BK258" s="3">
        <f>Sheet9!BF258</f>
        <v>0</v>
      </c>
      <c r="BL258" s="3">
        <f>Sheet9!BG258</f>
        <v>0</v>
      </c>
      <c r="BM258" s="3">
        <f>Sheet9!BH258</f>
        <v>0</v>
      </c>
      <c r="BN258" s="3">
        <f>Sheet9!BI258</f>
        <v>0</v>
      </c>
      <c r="BO258" s="3">
        <f>Sheet9!BJ258</f>
        <v>0</v>
      </c>
      <c r="BP258" s="3">
        <f>Sheet9!BK258</f>
        <v>0</v>
      </c>
      <c r="BQ258" s="3">
        <f>Sheet9!BL258</f>
        <v>0</v>
      </c>
      <c r="BR258" s="3">
        <f>Sheet9!BM258</f>
        <v>0</v>
      </c>
      <c r="BS258" s="3">
        <f>Sheet9!BN258</f>
        <v>0</v>
      </c>
      <c r="BT258" s="3">
        <f>Sheet9!BO258</f>
        <v>0</v>
      </c>
      <c r="BU258" s="3">
        <f>Sheet9!BP258</f>
        <v>0</v>
      </c>
      <c r="BV258" s="3">
        <f>Sheet9!BQ258</f>
        <v>0</v>
      </c>
      <c r="BW258" s="3">
        <f>Sheet9!BR258</f>
        <v>0</v>
      </c>
      <c r="BX258" s="3">
        <f>Sheet9!BS258</f>
        <v>0</v>
      </c>
      <c r="BY258" s="3">
        <f>Sheet9!BT258</f>
        <v>0</v>
      </c>
      <c r="BZ258" s="3">
        <f>Sheet9!BU258</f>
        <v>0</v>
      </c>
      <c r="CA258" s="3" t="s">
        <v>1671</v>
      </c>
      <c r="CB258" s="3" t="str">
        <f>Table4[[#This Row],[ID]]</f>
        <v>{F3E4AF06-ED44-4EA2-AFC9-8FDC1282F3C9}</v>
      </c>
      <c r="CC258" s="3" t="str">
        <f>_xlfn.XLOOKUP(Table4[[#This Row],[idElementDefinition]],Table5[idElementDefinition],Table5[idElementValue],"",0)</f>
        <v/>
      </c>
    </row>
    <row r="259" spans="1:81" hidden="1" x14ac:dyDescent="0.25">
      <c r="A259" s="3">
        <f>_xlfn.NUMBERVALUE(Table4[[#This Row],[Title]])</f>
        <v>258</v>
      </c>
      <c r="B259" s="3" t="s">
        <v>1317</v>
      </c>
      <c r="C259" t="s">
        <v>191</v>
      </c>
      <c r="D259" t="s">
        <v>1474</v>
      </c>
      <c r="E259" t="s">
        <v>1370</v>
      </c>
      <c r="H259" t="s">
        <v>1520</v>
      </c>
      <c r="I259" t="s">
        <v>213</v>
      </c>
      <c r="J259" t="s">
        <v>1318</v>
      </c>
      <c r="K259">
        <v>2</v>
      </c>
      <c r="L259">
        <v>25</v>
      </c>
      <c r="M259" t="s">
        <v>451</v>
      </c>
      <c r="N259">
        <v>0</v>
      </c>
      <c r="O259">
        <v>0</v>
      </c>
      <c r="P259">
        <v>0</v>
      </c>
      <c r="R259">
        <v>0</v>
      </c>
      <c r="U259" s="3" t="s">
        <v>1098</v>
      </c>
      <c r="V259" t="s">
        <v>1016</v>
      </c>
      <c r="W259" t="s">
        <v>1183</v>
      </c>
      <c r="AD259">
        <v>0</v>
      </c>
      <c r="AE259">
        <v>0</v>
      </c>
      <c r="AF259" s="3" t="str">
        <f>_xlfn.XLOOKUP(Table4[[#This Row],[idCategory1]],Table1[ID],Table1[Titel],"",0)</f>
        <v>Prozessfluss</v>
      </c>
      <c r="AG259" s="3" t="str">
        <f>_xlfn.XLOOKUP(Table4[[#This Row],[idCategory2]],Table1[ID],Table1[Titel],"",0)</f>
        <v>Anlagenkapazität</v>
      </c>
      <c r="AH259" s="3" t="str">
        <f>_xlfn.XLOOKUP(Table4[[#This Row],[idCategory3]],Table1[ID],Table1[Titel],"",0)</f>
        <v/>
      </c>
      <c r="AI259" s="3" t="str">
        <f>_xlfn.XLOOKUP(Table4[[#This Row],[idCategory4]],Table1[ID],Table1[Titel],"",0)</f>
        <v/>
      </c>
      <c r="AJ259" s="3" t="str">
        <f>_xlfn.XLOOKUP(Table4[[#This Row],[idCategory5]],Table1[ID],Table1[Titel],"",0)</f>
        <v>Volumen</v>
      </c>
      <c r="AK259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Prozessfluss,Anlagenkapazität,Volumen</v>
      </c>
      <c r="AL259" s="3">
        <f>Sheet9!AG259</f>
        <v>0</v>
      </c>
      <c r="AM259" s="3">
        <f>Sheet9!AH259</f>
        <v>0</v>
      </c>
      <c r="AN259" s="3">
        <f>Sheet9!AI259</f>
        <v>0</v>
      </c>
      <c r="AO259" s="3">
        <f>Sheet9!AJ259</f>
        <v>0</v>
      </c>
      <c r="AP259" s="3">
        <f>Sheet9!AK259</f>
        <v>0</v>
      </c>
      <c r="AQ259" s="3">
        <f>Sheet9!AL259</f>
        <v>0</v>
      </c>
      <c r="AR259" s="3">
        <f>Sheet9!AM259</f>
        <v>0</v>
      </c>
      <c r="AS259" s="3">
        <f>Sheet9!AN259</f>
        <v>0</v>
      </c>
      <c r="AT259" s="3">
        <f>Sheet9!AO259</f>
        <v>0</v>
      </c>
      <c r="AU259" s="3">
        <f>Sheet9!AP259</f>
        <v>0</v>
      </c>
      <c r="AV259" s="3">
        <f>Sheet9!AQ259</f>
        <v>0</v>
      </c>
      <c r="AW259" s="3">
        <f>Sheet9!AR259</f>
        <v>0</v>
      </c>
      <c r="AX259" s="3">
        <f>Sheet9!AS259</f>
        <v>0</v>
      </c>
      <c r="AY259" s="3">
        <f>Sheet9!AT259</f>
        <v>0</v>
      </c>
      <c r="AZ259" s="3">
        <f>Sheet9!AU259</f>
        <v>0</v>
      </c>
      <c r="BA259" s="3">
        <f>Sheet9!AV259</f>
        <v>0</v>
      </c>
      <c r="BB259" s="3">
        <f>Sheet9!AW259</f>
        <v>0</v>
      </c>
      <c r="BC259" s="3">
        <f>Sheet9!AX259</f>
        <v>0</v>
      </c>
      <c r="BD259" s="3">
        <f>Sheet9!AY259</f>
        <v>0</v>
      </c>
      <c r="BE259" s="3">
        <f>Sheet9!AZ259</f>
        <v>0</v>
      </c>
      <c r="BF259" s="3">
        <f>Sheet9!BA259</f>
        <v>0</v>
      </c>
      <c r="BG259" s="3">
        <f>Sheet9!BB259</f>
        <v>0</v>
      </c>
      <c r="BH259" s="3">
        <f>Sheet9!BC259</f>
        <v>0</v>
      </c>
      <c r="BI259" s="3">
        <f>Sheet9!BD259</f>
        <v>0</v>
      </c>
      <c r="BJ259" s="3">
        <f>Sheet9!BE259</f>
        <v>0</v>
      </c>
      <c r="BK259" s="3">
        <f>Sheet9!BF259</f>
        <v>0</v>
      </c>
      <c r="BL259" s="3">
        <f>Sheet9!BG259</f>
        <v>0</v>
      </c>
      <c r="BM259" s="3">
        <f>Sheet9!BH259</f>
        <v>0</v>
      </c>
      <c r="BN259" s="3">
        <f>Sheet9!BI259</f>
        <v>0</v>
      </c>
      <c r="BO259" s="3">
        <f>Sheet9!BJ259</f>
        <v>0</v>
      </c>
      <c r="BP259" s="3">
        <f>Sheet9!BK259</f>
        <v>0</v>
      </c>
      <c r="BQ259" s="3">
        <f>Sheet9!BL259</f>
        <v>0</v>
      </c>
      <c r="BR259" s="3">
        <f>Sheet9!BM259</f>
        <v>0</v>
      </c>
      <c r="BS259" s="3">
        <f>Sheet9!BN259</f>
        <v>0</v>
      </c>
      <c r="BT259" s="3">
        <f>Sheet9!BO259</f>
        <v>0</v>
      </c>
      <c r="BU259" s="3">
        <f>Sheet9!BP259</f>
        <v>0</v>
      </c>
      <c r="BV259" s="3">
        <f>Sheet9!BQ259</f>
        <v>0</v>
      </c>
      <c r="BW259" s="3">
        <f>Sheet9!BR259</f>
        <v>0</v>
      </c>
      <c r="BX259" s="3">
        <f>Sheet9!BS259</f>
        <v>0</v>
      </c>
      <c r="BY259" s="3">
        <f>Sheet9!BT259</f>
        <v>0</v>
      </c>
      <c r="BZ259" s="3">
        <f>Sheet9!BU259</f>
        <v>0</v>
      </c>
      <c r="CA259" s="3" t="s">
        <v>1671</v>
      </c>
      <c r="CB259" s="3" t="str">
        <f>Table4[[#This Row],[ID]]</f>
        <v>{4B6552E5-24D8-4F8F-BF83-F65AF9760314}</v>
      </c>
      <c r="CC259" s="3" t="str">
        <f>_xlfn.XLOOKUP(Table4[[#This Row],[idElementDefinition]],Table5[idElementDefinition],Table5[idElementValue],"",0)</f>
        <v/>
      </c>
    </row>
    <row r="260" spans="1:81" hidden="1" x14ac:dyDescent="0.25">
      <c r="A260" s="3">
        <f>_xlfn.NUMBERVALUE(Table4[[#This Row],[Title]])</f>
        <v>259</v>
      </c>
      <c r="B260" s="3" t="s">
        <v>1140</v>
      </c>
      <c r="C260" t="s">
        <v>191</v>
      </c>
      <c r="D260" t="s">
        <v>1474</v>
      </c>
      <c r="E260" t="s">
        <v>1394</v>
      </c>
      <c r="F260" t="s">
        <v>1465</v>
      </c>
      <c r="G260" t="s">
        <v>1347</v>
      </c>
      <c r="H260" t="s">
        <v>1374</v>
      </c>
      <c r="I260" t="s">
        <v>209</v>
      </c>
      <c r="J260" t="s">
        <v>1141</v>
      </c>
      <c r="K260">
        <v>2</v>
      </c>
      <c r="L260">
        <v>50</v>
      </c>
      <c r="M260" t="s">
        <v>452</v>
      </c>
      <c r="N260">
        <v>3300</v>
      </c>
      <c r="O260">
        <v>5400</v>
      </c>
      <c r="P260">
        <v>1</v>
      </c>
      <c r="R260">
        <v>0</v>
      </c>
      <c r="U260" s="3" t="s">
        <v>770</v>
      </c>
      <c r="V260" t="s">
        <v>1174</v>
      </c>
      <c r="Z260" t="s">
        <v>671</v>
      </c>
      <c r="AB260" t="s">
        <v>645</v>
      </c>
      <c r="AD260">
        <v>0</v>
      </c>
      <c r="AE260">
        <v>0</v>
      </c>
      <c r="AF260" s="3" t="str">
        <f>_xlfn.XLOOKUP(Table4[[#This Row],[idCategory1]],Table1[ID],Table1[Titel],"",0)</f>
        <v>Prozessfluss</v>
      </c>
      <c r="AG260" s="3" t="str">
        <f>_xlfn.XLOOKUP(Table4[[#This Row],[idCategory2]],Table1[ID],Table1[Titel],"",0)</f>
        <v>Chemikalien</v>
      </c>
      <c r="AH260" s="3" t="str">
        <f>_xlfn.XLOOKUP(Table4[[#This Row],[idCategory3]],Table1[ID],Table1[Titel],"",0)</f>
        <v>PET/AL/PE (PIR)</v>
      </c>
      <c r="AI260" s="3" t="str">
        <f>_xlfn.XLOOKUP(Table4[[#This Row],[idCategory4]],Table1[ID],Table1[Titel],"",0)</f>
        <v>1FHM</v>
      </c>
      <c r="AJ260" s="3" t="str">
        <f>_xlfn.XLOOKUP(Table4[[#This Row],[idCategory5]],Table1[ID],Table1[Titel],"",0)</f>
        <v>Aufwand</v>
      </c>
      <c r="AK260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Prozessfluss,Chemikalien,PET/AL/PE (PIR),1FHM,Aufwand</v>
      </c>
      <c r="AL260" s="3">
        <f>Sheet9!AG260</f>
        <v>0</v>
      </c>
      <c r="AM260" s="3">
        <f>Sheet9!AH260</f>
        <v>0</v>
      </c>
      <c r="AN260" s="3">
        <f>Sheet9!AI260</f>
        <v>0</v>
      </c>
      <c r="AO260" s="3">
        <f>Sheet9!AJ260</f>
        <v>0</v>
      </c>
      <c r="AP260" s="3">
        <f>Sheet9!AK260</f>
        <v>0</v>
      </c>
      <c r="AQ260" s="3">
        <f>Sheet9!AL260</f>
        <v>0</v>
      </c>
      <c r="AR260" s="3">
        <f>Sheet9!AM260</f>
        <v>0</v>
      </c>
      <c r="AS260" s="3">
        <f>Sheet9!AN260</f>
        <v>0</v>
      </c>
      <c r="AT260" s="3">
        <f>Sheet9!AO260</f>
        <v>0</v>
      </c>
      <c r="AU260" s="3">
        <f>Sheet9!AP260</f>
        <v>0</v>
      </c>
      <c r="AV260" s="3">
        <f>Sheet9!AQ260</f>
        <v>0</v>
      </c>
      <c r="AW260" s="3">
        <f>Sheet9!AR260</f>
        <v>0</v>
      </c>
      <c r="AX260" s="3">
        <f>Sheet9!AS260</f>
        <v>0</v>
      </c>
      <c r="AY260" s="3">
        <f>Sheet9!AT260</f>
        <v>0</v>
      </c>
      <c r="AZ260" s="3">
        <f>Sheet9!AU260</f>
        <v>0</v>
      </c>
      <c r="BA260" s="3">
        <f>Sheet9!AV260</f>
        <v>0</v>
      </c>
      <c r="BB260" s="3">
        <f>Sheet9!AW260</f>
        <v>0</v>
      </c>
      <c r="BC260" s="3">
        <f>Sheet9!AX260</f>
        <v>0</v>
      </c>
      <c r="BD260" s="3">
        <f>Sheet9!AY260</f>
        <v>0</v>
      </c>
      <c r="BE260" s="3">
        <f>Sheet9!AZ260</f>
        <v>0</v>
      </c>
      <c r="BF260" s="3">
        <f>Sheet9!BA260</f>
        <v>0</v>
      </c>
      <c r="BG260" s="3">
        <f>Sheet9!BB260</f>
        <v>0</v>
      </c>
      <c r="BH260" s="3">
        <f>Sheet9!BC260</f>
        <v>0</v>
      </c>
      <c r="BI260" s="3">
        <f>Sheet9!BD260</f>
        <v>0</v>
      </c>
      <c r="BJ260" s="3">
        <f>Sheet9!BE260</f>
        <v>0</v>
      </c>
      <c r="BK260" s="3">
        <f>Sheet9!BF260</f>
        <v>0</v>
      </c>
      <c r="BL260" s="3">
        <f>Sheet9!BG260</f>
        <v>0</v>
      </c>
      <c r="BM260" s="3">
        <f>Sheet9!BH260</f>
        <v>0</v>
      </c>
      <c r="BN260" s="3">
        <f>Sheet9!BI260</f>
        <v>0</v>
      </c>
      <c r="BO260" s="3">
        <f>Sheet9!BJ260</f>
        <v>0</v>
      </c>
      <c r="BP260" s="3">
        <f>Sheet9!BK260</f>
        <v>0</v>
      </c>
      <c r="BQ260" s="3">
        <f>Sheet9!BL260</f>
        <v>0</v>
      </c>
      <c r="BR260" s="3">
        <f>Sheet9!BM260</f>
        <v>0</v>
      </c>
      <c r="BS260" s="3">
        <f>Sheet9!BN260</f>
        <v>0</v>
      </c>
      <c r="BT260" s="3">
        <f>Sheet9!BO260</f>
        <v>0</v>
      </c>
      <c r="BU260" s="3">
        <f>Sheet9!BP260</f>
        <v>0</v>
      </c>
      <c r="BV260" s="3">
        <f>Sheet9!BQ260</f>
        <v>0</v>
      </c>
      <c r="BW260" s="3">
        <f>Sheet9!BR260</f>
        <v>0</v>
      </c>
      <c r="BX260" s="3">
        <f>Sheet9!BS260</f>
        <v>0</v>
      </c>
      <c r="BY260" s="3">
        <f>Sheet9!BT260</f>
        <v>0</v>
      </c>
      <c r="BZ260" s="3">
        <f>Sheet9!BU260</f>
        <v>0</v>
      </c>
      <c r="CA260" s="3" t="s">
        <v>1671</v>
      </c>
      <c r="CB260" s="3" t="str">
        <f>Table4[[#This Row],[ID]]</f>
        <v>{DBE73EDF-5C97-4188-B6F2-B2072AFAB5E0}</v>
      </c>
      <c r="CC260" s="3" t="str">
        <f>_xlfn.XLOOKUP(Table4[[#This Row],[idElementDefinition]],Table5[idElementDefinition],Table5[idElementValue],"",0)</f>
        <v/>
      </c>
    </row>
    <row r="261" spans="1:81" hidden="1" x14ac:dyDescent="0.25">
      <c r="A261" s="3">
        <f>_xlfn.NUMBERVALUE(Table4[[#This Row],[Title]])</f>
        <v>260</v>
      </c>
      <c r="B261" s="3" t="s">
        <v>1174</v>
      </c>
      <c r="C261" t="s">
        <v>191</v>
      </c>
      <c r="D261" t="s">
        <v>1474</v>
      </c>
      <c r="E261" t="s">
        <v>1394</v>
      </c>
      <c r="F261" t="s">
        <v>1465</v>
      </c>
      <c r="G261" t="s">
        <v>1347</v>
      </c>
      <c r="H261" t="s">
        <v>1520</v>
      </c>
      <c r="I261" t="s">
        <v>213</v>
      </c>
      <c r="J261" t="s">
        <v>1175</v>
      </c>
      <c r="K261">
        <v>2</v>
      </c>
      <c r="L261">
        <v>25</v>
      </c>
      <c r="M261" t="s">
        <v>421</v>
      </c>
      <c r="N261">
        <v>0</v>
      </c>
      <c r="O261">
        <v>0</v>
      </c>
      <c r="P261">
        <v>0</v>
      </c>
      <c r="R261">
        <v>0</v>
      </c>
      <c r="U261" s="3" t="s">
        <v>1238</v>
      </c>
      <c r="V261" t="s">
        <v>1016</v>
      </c>
      <c r="W261" t="s">
        <v>1183</v>
      </c>
      <c r="X261" t="s">
        <v>1098</v>
      </c>
      <c r="Y261" t="s">
        <v>796</v>
      </c>
      <c r="AD261">
        <v>0</v>
      </c>
      <c r="AE261">
        <v>0</v>
      </c>
      <c r="AF261" s="3" t="str">
        <f>_xlfn.XLOOKUP(Table4[[#This Row],[idCategory1]],Table1[ID],Table1[Titel],"",0)</f>
        <v>Prozessfluss</v>
      </c>
      <c r="AG261" s="3" t="str">
        <f>_xlfn.XLOOKUP(Table4[[#This Row],[idCategory2]],Table1[ID],Table1[Titel],"",0)</f>
        <v>Chemikalien</v>
      </c>
      <c r="AH261" s="3" t="str">
        <f>_xlfn.XLOOKUP(Table4[[#This Row],[idCategory3]],Table1[ID],Table1[Titel],"",0)</f>
        <v>PET/AL/PE (PIR)</v>
      </c>
      <c r="AI261" s="3" t="str">
        <f>_xlfn.XLOOKUP(Table4[[#This Row],[idCategory4]],Table1[ID],Table1[Titel],"",0)</f>
        <v>1FHM</v>
      </c>
      <c r="AJ261" s="3" t="str">
        <f>_xlfn.XLOOKUP(Table4[[#This Row],[idCategory5]],Table1[ID],Table1[Titel],"",0)</f>
        <v>Volumen</v>
      </c>
      <c r="AK261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Prozessfluss,Chemikalien,PET/AL/PE (PIR),1FHM,Volumen</v>
      </c>
      <c r="AL261" s="3">
        <f>Sheet9!AG261</f>
        <v>0</v>
      </c>
      <c r="AM261" s="3">
        <f>Sheet9!AH261</f>
        <v>0</v>
      </c>
      <c r="AN261" s="3">
        <f>Sheet9!AI261</f>
        <v>0</v>
      </c>
      <c r="AO261" s="3">
        <f>Sheet9!AJ261</f>
        <v>0</v>
      </c>
      <c r="AP261" s="3">
        <f>Sheet9!AK261</f>
        <v>0</v>
      </c>
      <c r="AQ261" s="3">
        <f>Sheet9!AL261</f>
        <v>0</v>
      </c>
      <c r="AR261" s="3">
        <f>Sheet9!AM261</f>
        <v>0</v>
      </c>
      <c r="AS261" s="3">
        <f>Sheet9!AN261</f>
        <v>0</v>
      </c>
      <c r="AT261" s="3">
        <f>Sheet9!AO261</f>
        <v>0</v>
      </c>
      <c r="AU261" s="3">
        <f>Sheet9!AP261</f>
        <v>0</v>
      </c>
      <c r="AV261" s="3">
        <f>Sheet9!AQ261</f>
        <v>0</v>
      </c>
      <c r="AW261" s="3">
        <f>Sheet9!AR261</f>
        <v>0</v>
      </c>
      <c r="AX261" s="3">
        <f>Sheet9!AS261</f>
        <v>0</v>
      </c>
      <c r="AY261" s="3">
        <f>Sheet9!AT261</f>
        <v>0</v>
      </c>
      <c r="AZ261" s="3">
        <f>Sheet9!AU261</f>
        <v>0</v>
      </c>
      <c r="BA261" s="3">
        <f>Sheet9!AV261</f>
        <v>0</v>
      </c>
      <c r="BB261" s="3">
        <f>Sheet9!AW261</f>
        <v>0</v>
      </c>
      <c r="BC261" s="3">
        <f>Sheet9!AX261</f>
        <v>0</v>
      </c>
      <c r="BD261" s="3">
        <f>Sheet9!AY261</f>
        <v>0</v>
      </c>
      <c r="BE261" s="3">
        <f>Sheet9!AZ261</f>
        <v>0</v>
      </c>
      <c r="BF261" s="3">
        <f>Sheet9!BA261</f>
        <v>0</v>
      </c>
      <c r="BG261" s="3">
        <f>Sheet9!BB261</f>
        <v>0</v>
      </c>
      <c r="BH261" s="3">
        <f>Sheet9!BC261</f>
        <v>0</v>
      </c>
      <c r="BI261" s="3">
        <f>Sheet9!BD261</f>
        <v>0</v>
      </c>
      <c r="BJ261" s="3">
        <f>Sheet9!BE261</f>
        <v>0</v>
      </c>
      <c r="BK261" s="3">
        <f>Sheet9!BF261</f>
        <v>0</v>
      </c>
      <c r="BL261" s="3">
        <f>Sheet9!BG261</f>
        <v>0</v>
      </c>
      <c r="BM261" s="3">
        <f>Sheet9!BH261</f>
        <v>0</v>
      </c>
      <c r="BN261" s="3">
        <f>Sheet9!BI261</f>
        <v>0</v>
      </c>
      <c r="BO261" s="3">
        <f>Sheet9!BJ261</f>
        <v>0</v>
      </c>
      <c r="BP261" s="3">
        <f>Sheet9!BK261</f>
        <v>0</v>
      </c>
      <c r="BQ261" s="3">
        <f>Sheet9!BL261</f>
        <v>0</v>
      </c>
      <c r="BR261" s="3">
        <f>Sheet9!BM261</f>
        <v>0</v>
      </c>
      <c r="BS261" s="3">
        <f>Sheet9!BN261</f>
        <v>0</v>
      </c>
      <c r="BT261" s="3">
        <f>Sheet9!BO261</f>
        <v>0</v>
      </c>
      <c r="BU261" s="3">
        <f>Sheet9!BP261</f>
        <v>0</v>
      </c>
      <c r="BV261" s="3">
        <f>Sheet9!BQ261</f>
        <v>0</v>
      </c>
      <c r="BW261" s="3">
        <f>Sheet9!BR261</f>
        <v>0</v>
      </c>
      <c r="BX261" s="3">
        <f>Sheet9!BS261</f>
        <v>0</v>
      </c>
      <c r="BY261" s="3">
        <f>Sheet9!BT261</f>
        <v>0</v>
      </c>
      <c r="BZ261" s="3">
        <f>Sheet9!BU261</f>
        <v>0</v>
      </c>
      <c r="CA261" s="3" t="s">
        <v>1671</v>
      </c>
      <c r="CB261" s="3" t="str">
        <f>Table4[[#This Row],[ID]]</f>
        <v>{A436EA5E-C744-4CBD-8447-BD423A15588F}</v>
      </c>
      <c r="CC261" s="3" t="str">
        <f>_xlfn.XLOOKUP(Table4[[#This Row],[idElementDefinition]],Table5[idElementDefinition],Table5[idElementValue],"",0)</f>
        <v/>
      </c>
    </row>
    <row r="262" spans="1:81" hidden="1" x14ac:dyDescent="0.25">
      <c r="A262" s="3">
        <f>_xlfn.NUMBERVALUE(Table4[[#This Row],[Title]])</f>
        <v>261</v>
      </c>
      <c r="B262" s="3" t="s">
        <v>1205</v>
      </c>
      <c r="C262" t="s">
        <v>191</v>
      </c>
      <c r="D262" t="s">
        <v>1474</v>
      </c>
      <c r="E262" t="s">
        <v>1394</v>
      </c>
      <c r="F262" t="s">
        <v>1465</v>
      </c>
      <c r="G262" t="s">
        <v>1349</v>
      </c>
      <c r="H262" t="s">
        <v>1374</v>
      </c>
      <c r="I262" t="s">
        <v>209</v>
      </c>
      <c r="J262" t="s">
        <v>1206</v>
      </c>
      <c r="K262">
        <v>2</v>
      </c>
      <c r="L262">
        <v>50</v>
      </c>
      <c r="M262" t="s">
        <v>452</v>
      </c>
      <c r="N262">
        <v>3300</v>
      </c>
      <c r="O262">
        <v>5400</v>
      </c>
      <c r="P262">
        <v>1</v>
      </c>
      <c r="R262">
        <v>0</v>
      </c>
      <c r="U262" s="3" t="s">
        <v>1251</v>
      </c>
      <c r="V262" t="s">
        <v>1259</v>
      </c>
      <c r="Z262" t="s">
        <v>671</v>
      </c>
      <c r="AB262" t="s">
        <v>645</v>
      </c>
      <c r="AD262">
        <v>0</v>
      </c>
      <c r="AE262">
        <v>0</v>
      </c>
      <c r="AF262" s="3" t="str">
        <f>_xlfn.XLOOKUP(Table4[[#This Row],[idCategory1]],Table1[ID],Table1[Titel],"",0)</f>
        <v>Prozessfluss</v>
      </c>
      <c r="AG262" s="3" t="str">
        <f>_xlfn.XLOOKUP(Table4[[#This Row],[idCategory2]],Table1[ID],Table1[Titel],"",0)</f>
        <v>Chemikalien</v>
      </c>
      <c r="AH262" s="3" t="str">
        <f>_xlfn.XLOOKUP(Table4[[#This Row],[idCategory3]],Table1[ID],Table1[Titel],"",0)</f>
        <v>PET/AL/PE (PIR)</v>
      </c>
      <c r="AI262" s="3" t="str">
        <f>_xlfn.XLOOKUP(Table4[[#This Row],[idCategory4]],Table1[ID],Table1[Titel],"",0)</f>
        <v>40Fe3</v>
      </c>
      <c r="AJ262" s="3" t="str">
        <f>_xlfn.XLOOKUP(Table4[[#This Row],[idCategory5]],Table1[ID],Table1[Titel],"",0)</f>
        <v>Aufwand</v>
      </c>
      <c r="AK262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Prozessfluss,Chemikalien,PET/AL/PE (PIR),40Fe3,Aufwand</v>
      </c>
      <c r="AL262" s="3">
        <f>Sheet9!AG262</f>
        <v>0</v>
      </c>
      <c r="AM262" s="3">
        <f>Sheet9!AH262</f>
        <v>0</v>
      </c>
      <c r="AN262" s="3">
        <f>Sheet9!AI262</f>
        <v>0</v>
      </c>
      <c r="AO262" s="3">
        <f>Sheet9!AJ262</f>
        <v>0</v>
      </c>
      <c r="AP262" s="3">
        <f>Sheet9!AK262</f>
        <v>0</v>
      </c>
      <c r="AQ262" s="3">
        <f>Sheet9!AL262</f>
        <v>0</v>
      </c>
      <c r="AR262" s="3">
        <f>Sheet9!AM262</f>
        <v>0</v>
      </c>
      <c r="AS262" s="3">
        <f>Sheet9!AN262</f>
        <v>0</v>
      </c>
      <c r="AT262" s="3">
        <f>Sheet9!AO262</f>
        <v>0</v>
      </c>
      <c r="AU262" s="3">
        <f>Sheet9!AP262</f>
        <v>0</v>
      </c>
      <c r="AV262" s="3">
        <f>Sheet9!AQ262</f>
        <v>0</v>
      </c>
      <c r="AW262" s="3">
        <f>Sheet9!AR262</f>
        <v>0</v>
      </c>
      <c r="AX262" s="3">
        <f>Sheet9!AS262</f>
        <v>0</v>
      </c>
      <c r="AY262" s="3">
        <f>Sheet9!AT262</f>
        <v>0</v>
      </c>
      <c r="AZ262" s="3">
        <f>Sheet9!AU262</f>
        <v>0</v>
      </c>
      <c r="BA262" s="3">
        <f>Sheet9!AV262</f>
        <v>0</v>
      </c>
      <c r="BB262" s="3">
        <f>Sheet9!AW262</f>
        <v>0</v>
      </c>
      <c r="BC262" s="3">
        <f>Sheet9!AX262</f>
        <v>0</v>
      </c>
      <c r="BD262" s="3">
        <f>Sheet9!AY262</f>
        <v>0</v>
      </c>
      <c r="BE262" s="3">
        <f>Sheet9!AZ262</f>
        <v>0</v>
      </c>
      <c r="BF262" s="3">
        <f>Sheet9!BA262</f>
        <v>0</v>
      </c>
      <c r="BG262" s="3">
        <f>Sheet9!BB262</f>
        <v>0</v>
      </c>
      <c r="BH262" s="3">
        <f>Sheet9!BC262</f>
        <v>0</v>
      </c>
      <c r="BI262" s="3">
        <f>Sheet9!BD262</f>
        <v>0</v>
      </c>
      <c r="BJ262" s="3">
        <f>Sheet9!BE262</f>
        <v>0</v>
      </c>
      <c r="BK262" s="3">
        <f>Sheet9!BF262</f>
        <v>0</v>
      </c>
      <c r="BL262" s="3">
        <f>Sheet9!BG262</f>
        <v>0</v>
      </c>
      <c r="BM262" s="3">
        <f>Sheet9!BH262</f>
        <v>0</v>
      </c>
      <c r="BN262" s="3">
        <f>Sheet9!BI262</f>
        <v>0</v>
      </c>
      <c r="BO262" s="3">
        <f>Sheet9!BJ262</f>
        <v>0</v>
      </c>
      <c r="BP262" s="3">
        <f>Sheet9!BK262</f>
        <v>0</v>
      </c>
      <c r="BQ262" s="3">
        <f>Sheet9!BL262</f>
        <v>0</v>
      </c>
      <c r="BR262" s="3">
        <f>Sheet9!BM262</f>
        <v>0</v>
      </c>
      <c r="BS262" s="3">
        <f>Sheet9!BN262</f>
        <v>0</v>
      </c>
      <c r="BT262" s="3">
        <f>Sheet9!BO262</f>
        <v>0</v>
      </c>
      <c r="BU262" s="3">
        <f>Sheet9!BP262</f>
        <v>0</v>
      </c>
      <c r="BV262" s="3">
        <f>Sheet9!BQ262</f>
        <v>0</v>
      </c>
      <c r="BW262" s="3">
        <f>Sheet9!BR262</f>
        <v>0</v>
      </c>
      <c r="BX262" s="3">
        <f>Sheet9!BS262</f>
        <v>0</v>
      </c>
      <c r="BY262" s="3">
        <f>Sheet9!BT262</f>
        <v>0</v>
      </c>
      <c r="BZ262" s="3">
        <f>Sheet9!BU262</f>
        <v>0</v>
      </c>
      <c r="CA262" s="3" t="s">
        <v>1671</v>
      </c>
      <c r="CB262" s="3" t="str">
        <f>Table4[[#This Row],[ID]]</f>
        <v>{8FC0DE5E-C665-43E0-A725-CBC07AA262E7}</v>
      </c>
      <c r="CC262" s="3" t="str">
        <f>_xlfn.XLOOKUP(Table4[[#This Row],[idElementDefinition]],Table5[idElementDefinition],Table5[idElementValue],"",0)</f>
        <v/>
      </c>
    </row>
    <row r="263" spans="1:81" hidden="1" x14ac:dyDescent="0.25">
      <c r="A263" s="3">
        <f>_xlfn.NUMBERVALUE(Table4[[#This Row],[Title]])</f>
        <v>262</v>
      </c>
      <c r="B263" s="3" t="s">
        <v>1259</v>
      </c>
      <c r="C263" t="s">
        <v>191</v>
      </c>
      <c r="D263" t="s">
        <v>1474</v>
      </c>
      <c r="E263" t="s">
        <v>1394</v>
      </c>
      <c r="F263" t="s">
        <v>1465</v>
      </c>
      <c r="G263" t="s">
        <v>1349</v>
      </c>
      <c r="H263" t="s">
        <v>1520</v>
      </c>
      <c r="I263" t="s">
        <v>213</v>
      </c>
      <c r="J263" t="s">
        <v>1260</v>
      </c>
      <c r="K263">
        <v>2</v>
      </c>
      <c r="L263">
        <v>25</v>
      </c>
      <c r="M263" t="s">
        <v>421</v>
      </c>
      <c r="N263">
        <v>0</v>
      </c>
      <c r="O263">
        <v>0</v>
      </c>
      <c r="P263">
        <v>0</v>
      </c>
      <c r="R263">
        <v>0</v>
      </c>
      <c r="U263" s="3" t="s">
        <v>1238</v>
      </c>
      <c r="V263" t="s">
        <v>1016</v>
      </c>
      <c r="W263" t="s">
        <v>1183</v>
      </c>
      <c r="X263" t="s">
        <v>1098</v>
      </c>
      <c r="Y263" t="s">
        <v>1021</v>
      </c>
      <c r="AD263">
        <v>0</v>
      </c>
      <c r="AE263">
        <v>0</v>
      </c>
      <c r="AF263" s="3" t="str">
        <f>_xlfn.XLOOKUP(Table4[[#This Row],[idCategory1]],Table1[ID],Table1[Titel],"",0)</f>
        <v>Prozessfluss</v>
      </c>
      <c r="AG263" s="3" t="str">
        <f>_xlfn.XLOOKUP(Table4[[#This Row],[idCategory2]],Table1[ID],Table1[Titel],"",0)</f>
        <v>Chemikalien</v>
      </c>
      <c r="AH263" s="3" t="str">
        <f>_xlfn.XLOOKUP(Table4[[#This Row],[idCategory3]],Table1[ID],Table1[Titel],"",0)</f>
        <v>PET/AL/PE (PIR)</v>
      </c>
      <c r="AI263" s="3" t="str">
        <f>_xlfn.XLOOKUP(Table4[[#This Row],[idCategory4]],Table1[ID],Table1[Titel],"",0)</f>
        <v>40Fe3</v>
      </c>
      <c r="AJ263" s="3" t="str">
        <f>_xlfn.XLOOKUP(Table4[[#This Row],[idCategory5]],Table1[ID],Table1[Titel],"",0)</f>
        <v>Volumen</v>
      </c>
      <c r="AK263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Prozessfluss,Chemikalien,PET/AL/PE (PIR),40Fe3,Volumen</v>
      </c>
      <c r="AL263" s="3">
        <f>Sheet9!AG263</f>
        <v>0</v>
      </c>
      <c r="AM263" s="3">
        <f>Sheet9!AH263</f>
        <v>0</v>
      </c>
      <c r="AN263" s="3">
        <f>Sheet9!AI263</f>
        <v>0</v>
      </c>
      <c r="AO263" s="3">
        <f>Sheet9!AJ263</f>
        <v>0</v>
      </c>
      <c r="AP263" s="3">
        <f>Sheet9!AK263</f>
        <v>0</v>
      </c>
      <c r="AQ263" s="3">
        <f>Sheet9!AL263</f>
        <v>0</v>
      </c>
      <c r="AR263" s="3">
        <f>Sheet9!AM263</f>
        <v>0</v>
      </c>
      <c r="AS263" s="3">
        <f>Sheet9!AN263</f>
        <v>0</v>
      </c>
      <c r="AT263" s="3">
        <f>Sheet9!AO263</f>
        <v>0</v>
      </c>
      <c r="AU263" s="3">
        <f>Sheet9!AP263</f>
        <v>0</v>
      </c>
      <c r="AV263" s="3">
        <f>Sheet9!AQ263</f>
        <v>0</v>
      </c>
      <c r="AW263" s="3">
        <f>Sheet9!AR263</f>
        <v>0</v>
      </c>
      <c r="AX263" s="3">
        <f>Sheet9!AS263</f>
        <v>0</v>
      </c>
      <c r="AY263" s="3">
        <f>Sheet9!AT263</f>
        <v>0</v>
      </c>
      <c r="AZ263" s="3">
        <f>Sheet9!AU263</f>
        <v>0</v>
      </c>
      <c r="BA263" s="3">
        <f>Sheet9!AV263</f>
        <v>0</v>
      </c>
      <c r="BB263" s="3">
        <f>Sheet9!AW263</f>
        <v>0</v>
      </c>
      <c r="BC263" s="3">
        <f>Sheet9!AX263</f>
        <v>0</v>
      </c>
      <c r="BD263" s="3">
        <f>Sheet9!AY263</f>
        <v>0</v>
      </c>
      <c r="BE263" s="3">
        <f>Sheet9!AZ263</f>
        <v>0</v>
      </c>
      <c r="BF263" s="3">
        <f>Sheet9!BA263</f>
        <v>0</v>
      </c>
      <c r="BG263" s="3">
        <f>Sheet9!BB263</f>
        <v>0</v>
      </c>
      <c r="BH263" s="3">
        <f>Sheet9!BC263</f>
        <v>0</v>
      </c>
      <c r="BI263" s="3">
        <f>Sheet9!BD263</f>
        <v>0</v>
      </c>
      <c r="BJ263" s="3">
        <f>Sheet9!BE263</f>
        <v>0</v>
      </c>
      <c r="BK263" s="3">
        <f>Sheet9!BF263</f>
        <v>0</v>
      </c>
      <c r="BL263" s="3">
        <f>Sheet9!BG263</f>
        <v>0</v>
      </c>
      <c r="BM263" s="3">
        <f>Sheet9!BH263</f>
        <v>0</v>
      </c>
      <c r="BN263" s="3">
        <f>Sheet9!BI263</f>
        <v>0</v>
      </c>
      <c r="BO263" s="3">
        <f>Sheet9!BJ263</f>
        <v>0</v>
      </c>
      <c r="BP263" s="3">
        <f>Sheet9!BK263</f>
        <v>0</v>
      </c>
      <c r="BQ263" s="3">
        <f>Sheet9!BL263</f>
        <v>0</v>
      </c>
      <c r="BR263" s="3">
        <f>Sheet9!BM263</f>
        <v>0</v>
      </c>
      <c r="BS263" s="3">
        <f>Sheet9!BN263</f>
        <v>0</v>
      </c>
      <c r="BT263" s="3">
        <f>Sheet9!BO263</f>
        <v>0</v>
      </c>
      <c r="BU263" s="3">
        <f>Sheet9!BP263</f>
        <v>0</v>
      </c>
      <c r="BV263" s="3">
        <f>Sheet9!BQ263</f>
        <v>0</v>
      </c>
      <c r="BW263" s="3">
        <f>Sheet9!BR263</f>
        <v>0</v>
      </c>
      <c r="BX263" s="3">
        <f>Sheet9!BS263</f>
        <v>0</v>
      </c>
      <c r="BY263" s="3">
        <f>Sheet9!BT263</f>
        <v>0</v>
      </c>
      <c r="BZ263" s="3">
        <f>Sheet9!BU263</f>
        <v>0</v>
      </c>
      <c r="CA263" s="3" t="s">
        <v>1671</v>
      </c>
      <c r="CB263" s="3" t="str">
        <f>Table4[[#This Row],[ID]]</f>
        <v>{5FBAB745-354A-4F8E-8819-DF15A9014BA9}</v>
      </c>
      <c r="CC263" s="3" t="str">
        <f>_xlfn.XLOOKUP(Table4[[#This Row],[idElementDefinition]],Table5[idElementDefinition],Table5[idElementValue],"",0)</f>
        <v/>
      </c>
    </row>
    <row r="264" spans="1:81" hidden="1" x14ac:dyDescent="0.25">
      <c r="A264" s="3">
        <f>_xlfn.NUMBERVALUE(Table4[[#This Row],[Title]])</f>
        <v>263</v>
      </c>
      <c r="B264" t="s">
        <v>576</v>
      </c>
      <c r="C264" t="s">
        <v>191</v>
      </c>
      <c r="D264" t="s">
        <v>1474</v>
      </c>
      <c r="E264" t="s">
        <v>1394</v>
      </c>
      <c r="F264" t="s">
        <v>1465</v>
      </c>
      <c r="G264" t="s">
        <v>1350</v>
      </c>
      <c r="H264" t="s">
        <v>1374</v>
      </c>
      <c r="I264" t="s">
        <v>209</v>
      </c>
      <c r="J264" t="s">
        <v>577</v>
      </c>
      <c r="K264">
        <v>2</v>
      </c>
      <c r="L264">
        <v>50</v>
      </c>
      <c r="M264" t="s">
        <v>452</v>
      </c>
      <c r="N264">
        <v>3300</v>
      </c>
      <c r="O264">
        <v>5400</v>
      </c>
      <c r="P264">
        <v>1</v>
      </c>
      <c r="R264">
        <v>0</v>
      </c>
      <c r="U264" t="s">
        <v>909</v>
      </c>
      <c r="V264" t="s">
        <v>832</v>
      </c>
      <c r="Z264" t="s">
        <v>671</v>
      </c>
      <c r="AB264" t="s">
        <v>645</v>
      </c>
      <c r="AD264">
        <v>0</v>
      </c>
      <c r="AE264">
        <v>0</v>
      </c>
      <c r="AF264" t="str">
        <f>_xlfn.XLOOKUP(Table4[[#This Row],[idCategory1]],Table1[ID],Table1[Titel],"",0)</f>
        <v>Prozessfluss</v>
      </c>
      <c r="AG264" t="str">
        <f>_xlfn.XLOOKUP(Table4[[#This Row],[idCategory2]],Table1[ID],Table1[Titel],"",0)</f>
        <v>Chemikalien</v>
      </c>
      <c r="AH264" t="str">
        <f>_xlfn.XLOOKUP(Table4[[#This Row],[idCategory3]],Table1[ID],Table1[Titel],"",0)</f>
        <v>PET/AL/PE (PIR)</v>
      </c>
      <c r="AI264" t="str">
        <f>_xlfn.XLOOKUP(Table4[[#This Row],[idCategory4]],Table1[ID],Table1[Titel],"",0)</f>
        <v>40KM</v>
      </c>
      <c r="AJ264" t="str">
        <f>_xlfn.XLOOKUP(Table4[[#This Row],[idCategory5]],Table1[ID],Table1[Titel],"",0)</f>
        <v>Aufwand</v>
      </c>
      <c r="AK264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Prozessfluss,Chemikalien,PET/AL/PE (PIR),40KM,Aufwand</v>
      </c>
      <c r="AL264" s="3">
        <f>Sheet9!AG264</f>
        <v>0</v>
      </c>
      <c r="AM264" s="3">
        <f>Sheet9!AH264</f>
        <v>0</v>
      </c>
      <c r="AN264" s="3">
        <f>Sheet9!AI264</f>
        <v>0</v>
      </c>
      <c r="AO264" s="3">
        <f>Sheet9!AJ264</f>
        <v>0</v>
      </c>
      <c r="AP264" s="3">
        <f>Sheet9!AK264</f>
        <v>0</v>
      </c>
      <c r="AQ264" s="3">
        <f>Sheet9!AL264</f>
        <v>0</v>
      </c>
      <c r="AR264" s="3">
        <f>Sheet9!AM264</f>
        <v>0</v>
      </c>
      <c r="AS264" s="3">
        <f>Sheet9!AN264</f>
        <v>0</v>
      </c>
      <c r="AT264" s="3">
        <f>Sheet9!AO264</f>
        <v>0</v>
      </c>
      <c r="AU264" s="3">
        <f>Sheet9!AP264</f>
        <v>0</v>
      </c>
      <c r="AV264" s="3">
        <f>Sheet9!AQ264</f>
        <v>0</v>
      </c>
      <c r="AW264" s="3">
        <f>Sheet9!AR264</f>
        <v>0</v>
      </c>
      <c r="AX264" s="3">
        <f>Sheet9!AS264</f>
        <v>0</v>
      </c>
      <c r="AY264" s="3">
        <f>Sheet9!AT264</f>
        <v>0</v>
      </c>
      <c r="AZ264" s="3">
        <f>Sheet9!AU264</f>
        <v>0</v>
      </c>
      <c r="BA264" s="3">
        <f>Sheet9!AV264</f>
        <v>0</v>
      </c>
      <c r="BB264" s="3">
        <f>Sheet9!AW264</f>
        <v>0</v>
      </c>
      <c r="BC264" s="3">
        <f>Sheet9!AX264</f>
        <v>0</v>
      </c>
      <c r="BD264" s="3">
        <f>Sheet9!AY264</f>
        <v>0</v>
      </c>
      <c r="BE264" s="3">
        <f>Sheet9!AZ264</f>
        <v>0</v>
      </c>
      <c r="BF264" s="3">
        <f>Sheet9!BA264</f>
        <v>0</v>
      </c>
      <c r="BG264" s="3">
        <f>Sheet9!BB264</f>
        <v>0</v>
      </c>
      <c r="BH264" s="3">
        <f>Sheet9!BC264</f>
        <v>0</v>
      </c>
      <c r="BI264" s="3">
        <f>Sheet9!BD264</f>
        <v>0</v>
      </c>
      <c r="BJ264" s="3">
        <f>Sheet9!BE264</f>
        <v>0</v>
      </c>
      <c r="BK264" s="3">
        <f>Sheet9!BF264</f>
        <v>0</v>
      </c>
      <c r="BL264" s="3">
        <f>Sheet9!BG264</f>
        <v>0</v>
      </c>
      <c r="BM264" s="3">
        <f>Sheet9!BH264</f>
        <v>0</v>
      </c>
      <c r="BN264" s="3">
        <f>Sheet9!BI264</f>
        <v>0</v>
      </c>
      <c r="BO264" s="3">
        <f>Sheet9!BJ264</f>
        <v>0</v>
      </c>
      <c r="BP264" s="3">
        <f>Sheet9!BK264</f>
        <v>0</v>
      </c>
      <c r="BQ264" s="3">
        <f>Sheet9!BL264</f>
        <v>0</v>
      </c>
      <c r="BR264" s="3">
        <f>Sheet9!BM264</f>
        <v>0</v>
      </c>
      <c r="BS264" s="3">
        <f>Sheet9!BN264</f>
        <v>0</v>
      </c>
      <c r="BT264" s="3">
        <f>Sheet9!BO264</f>
        <v>0</v>
      </c>
      <c r="BU264" s="3">
        <f>Sheet9!BP264</f>
        <v>0</v>
      </c>
      <c r="BV264" s="3">
        <f>Sheet9!BQ264</f>
        <v>0</v>
      </c>
      <c r="BW264" s="3">
        <f>Sheet9!BR264</f>
        <v>0</v>
      </c>
      <c r="BX264" s="3">
        <f>Sheet9!BS264</f>
        <v>0</v>
      </c>
      <c r="BY264" s="3">
        <f>Sheet9!BT264</f>
        <v>0</v>
      </c>
      <c r="BZ264" s="3">
        <f>Sheet9!BU264</f>
        <v>0</v>
      </c>
      <c r="CA264" s="3" t="s">
        <v>1671</v>
      </c>
      <c r="CB264" s="3" t="str">
        <f>Table4[[#This Row],[ID]]</f>
        <v>{94EDA043-11BA-404F-ADE4-05E35C873F7D}</v>
      </c>
      <c r="CC264" s="3" t="str">
        <f>_xlfn.XLOOKUP(Table4[[#This Row],[idElementDefinition]],Table5[idElementDefinition],Table5[idElementValue],"",0)</f>
        <v/>
      </c>
    </row>
    <row r="265" spans="1:81" hidden="1" x14ac:dyDescent="0.25">
      <c r="A265" s="3">
        <f>_xlfn.NUMBERVALUE(Table4[[#This Row],[Title]])</f>
        <v>264</v>
      </c>
      <c r="B265" t="s">
        <v>832</v>
      </c>
      <c r="C265" t="s">
        <v>191</v>
      </c>
      <c r="D265" t="s">
        <v>1474</v>
      </c>
      <c r="E265" t="s">
        <v>1394</v>
      </c>
      <c r="F265" t="s">
        <v>1465</v>
      </c>
      <c r="G265" t="s">
        <v>1350</v>
      </c>
      <c r="H265" t="s">
        <v>1520</v>
      </c>
      <c r="I265" t="s">
        <v>213</v>
      </c>
      <c r="J265" t="s">
        <v>833</v>
      </c>
      <c r="K265">
        <v>2</v>
      </c>
      <c r="L265">
        <v>25</v>
      </c>
      <c r="M265" t="s">
        <v>421</v>
      </c>
      <c r="N265">
        <v>0</v>
      </c>
      <c r="O265">
        <v>0</v>
      </c>
      <c r="P265">
        <v>0</v>
      </c>
      <c r="R265">
        <v>0</v>
      </c>
      <c r="U265" t="s">
        <v>1238</v>
      </c>
      <c r="V265" t="s">
        <v>1016</v>
      </c>
      <c r="W265" t="s">
        <v>1183</v>
      </c>
      <c r="X265" t="s">
        <v>1098</v>
      </c>
      <c r="Y265" t="s">
        <v>1263</v>
      </c>
      <c r="AD265">
        <v>0</v>
      </c>
      <c r="AE265">
        <v>0</v>
      </c>
      <c r="AF265" t="str">
        <f>_xlfn.XLOOKUP(Table4[[#This Row],[idCategory1]],Table1[ID],Table1[Titel],"",0)</f>
        <v>Prozessfluss</v>
      </c>
      <c r="AG265" t="str">
        <f>_xlfn.XLOOKUP(Table4[[#This Row],[idCategory2]],Table1[ID],Table1[Titel],"",0)</f>
        <v>Chemikalien</v>
      </c>
      <c r="AH265" t="str">
        <f>_xlfn.XLOOKUP(Table4[[#This Row],[idCategory3]],Table1[ID],Table1[Titel],"",0)</f>
        <v>PET/AL/PE (PIR)</v>
      </c>
      <c r="AI265" t="str">
        <f>_xlfn.XLOOKUP(Table4[[#This Row],[idCategory4]],Table1[ID],Table1[Titel],"",0)</f>
        <v>40KM</v>
      </c>
      <c r="AJ265" t="str">
        <f>_xlfn.XLOOKUP(Table4[[#This Row],[idCategory5]],Table1[ID],Table1[Titel],"",0)</f>
        <v>Volumen</v>
      </c>
      <c r="AK265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Prozessfluss,Chemikalien,PET/AL/PE (PIR),40KM,Volumen</v>
      </c>
      <c r="AL265" s="3">
        <f>Sheet9!AG265</f>
        <v>0</v>
      </c>
      <c r="AM265" s="3">
        <f>Sheet9!AH265</f>
        <v>0</v>
      </c>
      <c r="AN265" s="3">
        <f>Sheet9!AI265</f>
        <v>0</v>
      </c>
      <c r="AO265" s="3">
        <f>Sheet9!AJ265</f>
        <v>0</v>
      </c>
      <c r="AP265" s="3">
        <f>Sheet9!AK265</f>
        <v>0</v>
      </c>
      <c r="AQ265" s="3">
        <f>Sheet9!AL265</f>
        <v>0</v>
      </c>
      <c r="AR265" s="3">
        <f>Sheet9!AM265</f>
        <v>0</v>
      </c>
      <c r="AS265" s="3">
        <f>Sheet9!AN265</f>
        <v>0</v>
      </c>
      <c r="AT265" s="3">
        <f>Sheet9!AO265</f>
        <v>0</v>
      </c>
      <c r="AU265" s="3">
        <f>Sheet9!AP265</f>
        <v>0</v>
      </c>
      <c r="AV265" s="3">
        <f>Sheet9!AQ265</f>
        <v>0</v>
      </c>
      <c r="AW265" s="3">
        <f>Sheet9!AR265</f>
        <v>0</v>
      </c>
      <c r="AX265" s="3">
        <f>Sheet9!AS265</f>
        <v>0</v>
      </c>
      <c r="AY265" s="3">
        <f>Sheet9!AT265</f>
        <v>0</v>
      </c>
      <c r="AZ265" s="3">
        <f>Sheet9!AU265</f>
        <v>0</v>
      </c>
      <c r="BA265" s="3">
        <f>Sheet9!AV265</f>
        <v>0</v>
      </c>
      <c r="BB265" s="3">
        <f>Sheet9!AW265</f>
        <v>0</v>
      </c>
      <c r="BC265" s="3">
        <f>Sheet9!AX265</f>
        <v>0</v>
      </c>
      <c r="BD265" s="3">
        <f>Sheet9!AY265</f>
        <v>0</v>
      </c>
      <c r="BE265" s="3">
        <f>Sheet9!AZ265</f>
        <v>0</v>
      </c>
      <c r="BF265" s="3">
        <f>Sheet9!BA265</f>
        <v>0</v>
      </c>
      <c r="BG265" s="3">
        <f>Sheet9!BB265</f>
        <v>0</v>
      </c>
      <c r="BH265" s="3">
        <f>Sheet9!BC265</f>
        <v>0</v>
      </c>
      <c r="BI265" s="3">
        <f>Sheet9!BD265</f>
        <v>0</v>
      </c>
      <c r="BJ265" s="3">
        <f>Sheet9!BE265</f>
        <v>0</v>
      </c>
      <c r="BK265" s="3">
        <f>Sheet9!BF265</f>
        <v>0</v>
      </c>
      <c r="BL265" s="3">
        <f>Sheet9!BG265</f>
        <v>0</v>
      </c>
      <c r="BM265" s="3">
        <f>Sheet9!BH265</f>
        <v>0</v>
      </c>
      <c r="BN265" s="3">
        <f>Sheet9!BI265</f>
        <v>0</v>
      </c>
      <c r="BO265" s="3">
        <f>Sheet9!BJ265</f>
        <v>0</v>
      </c>
      <c r="BP265" s="3">
        <f>Sheet9!BK265</f>
        <v>0</v>
      </c>
      <c r="BQ265" s="3">
        <f>Sheet9!BL265</f>
        <v>0</v>
      </c>
      <c r="BR265" s="3">
        <f>Sheet9!BM265</f>
        <v>0</v>
      </c>
      <c r="BS265" s="3">
        <f>Sheet9!BN265</f>
        <v>0</v>
      </c>
      <c r="BT265" s="3">
        <f>Sheet9!BO265</f>
        <v>0</v>
      </c>
      <c r="BU265" s="3">
        <f>Sheet9!BP265</f>
        <v>0</v>
      </c>
      <c r="BV265" s="3">
        <f>Sheet9!BQ265</f>
        <v>0</v>
      </c>
      <c r="BW265" s="3">
        <f>Sheet9!BR265</f>
        <v>0</v>
      </c>
      <c r="BX265" s="3">
        <f>Sheet9!BS265</f>
        <v>0</v>
      </c>
      <c r="BY265" s="3">
        <f>Sheet9!BT265</f>
        <v>0</v>
      </c>
      <c r="BZ265" s="3">
        <f>Sheet9!BU265</f>
        <v>0</v>
      </c>
      <c r="CA265" s="3" t="s">
        <v>1671</v>
      </c>
      <c r="CB265" s="3" t="str">
        <f>Table4[[#This Row],[ID]]</f>
        <v>{3CA98F08-583C-4371-B612-4648607B388A}</v>
      </c>
      <c r="CC265" s="3" t="str">
        <f>_xlfn.XLOOKUP(Table4[[#This Row],[idElementDefinition]],Table5[idElementDefinition],Table5[idElementValue],"",0)</f>
        <v/>
      </c>
    </row>
    <row r="266" spans="1:81" hidden="1" x14ac:dyDescent="0.25">
      <c r="A266" s="3">
        <f>_xlfn.NUMBERVALUE(Table4[[#This Row],[Title]])</f>
        <v>265</v>
      </c>
      <c r="B266" t="s">
        <v>1088</v>
      </c>
      <c r="C266" t="s">
        <v>191</v>
      </c>
      <c r="D266" t="s">
        <v>1474</v>
      </c>
      <c r="E266" t="s">
        <v>1394</v>
      </c>
      <c r="F266" t="s">
        <v>1465</v>
      </c>
      <c r="G266" t="s">
        <v>1352</v>
      </c>
      <c r="H266" t="s">
        <v>1374</v>
      </c>
      <c r="I266" t="s">
        <v>209</v>
      </c>
      <c r="J266" t="s">
        <v>1089</v>
      </c>
      <c r="K266">
        <v>2</v>
      </c>
      <c r="L266">
        <v>50</v>
      </c>
      <c r="M266" t="s">
        <v>452</v>
      </c>
      <c r="N266">
        <v>3300</v>
      </c>
      <c r="O266">
        <v>5400</v>
      </c>
      <c r="P266">
        <v>1</v>
      </c>
      <c r="R266">
        <v>0</v>
      </c>
      <c r="U266" t="s">
        <v>1080</v>
      </c>
      <c r="V266" t="s">
        <v>732</v>
      </c>
      <c r="Z266" t="s">
        <v>671</v>
      </c>
      <c r="AB266" t="s">
        <v>645</v>
      </c>
      <c r="AD266">
        <v>0</v>
      </c>
      <c r="AE266">
        <v>0</v>
      </c>
      <c r="AF266" t="str">
        <f>_xlfn.XLOOKUP(Table4[[#This Row],[idCategory1]],Table1[ID],Table1[Titel],"",0)</f>
        <v>Prozessfluss</v>
      </c>
      <c r="AG266" t="str">
        <f>_xlfn.XLOOKUP(Table4[[#This Row],[idCategory2]],Table1[ID],Table1[Titel],"",0)</f>
        <v>Chemikalien</v>
      </c>
      <c r="AH266" t="str">
        <f>_xlfn.XLOOKUP(Table4[[#This Row],[idCategory3]],Table1[ID],Table1[Titel],"",0)</f>
        <v>PET/AL/PE (PIR)</v>
      </c>
      <c r="AI266" t="str">
        <f>_xlfn.XLOOKUP(Table4[[#This Row],[idCategory4]],Table1[ID],Table1[Titel],"",0)</f>
        <v>50NL</v>
      </c>
      <c r="AJ266" t="str">
        <f>_xlfn.XLOOKUP(Table4[[#This Row],[idCategory5]],Table1[ID],Table1[Titel],"",0)</f>
        <v>Aufwand</v>
      </c>
      <c r="AK266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Prozessfluss,Chemikalien,PET/AL/PE (PIR),50NL,Aufwand</v>
      </c>
      <c r="AL266" s="3">
        <f>Sheet9!AG266</f>
        <v>0</v>
      </c>
      <c r="AM266" s="3">
        <f>Sheet9!AH266</f>
        <v>0</v>
      </c>
      <c r="AN266" s="3">
        <f>Sheet9!AI266</f>
        <v>0</v>
      </c>
      <c r="AO266" s="3">
        <f>Sheet9!AJ266</f>
        <v>0</v>
      </c>
      <c r="AP266" s="3">
        <f>Sheet9!AK266</f>
        <v>0</v>
      </c>
      <c r="AQ266" s="3">
        <f>Sheet9!AL266</f>
        <v>0</v>
      </c>
      <c r="AR266" s="3">
        <f>Sheet9!AM266</f>
        <v>0</v>
      </c>
      <c r="AS266" s="3">
        <f>Sheet9!AN266</f>
        <v>0</v>
      </c>
      <c r="AT266" s="3">
        <f>Sheet9!AO266</f>
        <v>0</v>
      </c>
      <c r="AU266" s="3">
        <f>Sheet9!AP266</f>
        <v>0</v>
      </c>
      <c r="AV266" s="3">
        <f>Sheet9!AQ266</f>
        <v>0</v>
      </c>
      <c r="AW266" s="3">
        <f>Sheet9!AR266</f>
        <v>0</v>
      </c>
      <c r="AX266" s="3">
        <f>Sheet9!AS266</f>
        <v>0</v>
      </c>
      <c r="AY266" s="3">
        <f>Sheet9!AT266</f>
        <v>0</v>
      </c>
      <c r="AZ266" s="3">
        <f>Sheet9!AU266</f>
        <v>0</v>
      </c>
      <c r="BA266" s="3">
        <f>Sheet9!AV266</f>
        <v>0</v>
      </c>
      <c r="BB266" s="3">
        <f>Sheet9!AW266</f>
        <v>0</v>
      </c>
      <c r="BC266" s="3">
        <f>Sheet9!AX266</f>
        <v>0</v>
      </c>
      <c r="BD266" s="3">
        <f>Sheet9!AY266</f>
        <v>0</v>
      </c>
      <c r="BE266" s="3">
        <f>Sheet9!AZ266</f>
        <v>0</v>
      </c>
      <c r="BF266" s="3">
        <f>Sheet9!BA266</f>
        <v>0</v>
      </c>
      <c r="BG266" s="3">
        <f>Sheet9!BB266</f>
        <v>0</v>
      </c>
      <c r="BH266" s="3">
        <f>Sheet9!BC266</f>
        <v>0</v>
      </c>
      <c r="BI266" s="3">
        <f>Sheet9!BD266</f>
        <v>0</v>
      </c>
      <c r="BJ266" s="3">
        <f>Sheet9!BE266</f>
        <v>0</v>
      </c>
      <c r="BK266" s="3">
        <f>Sheet9!BF266</f>
        <v>0</v>
      </c>
      <c r="BL266" s="3">
        <f>Sheet9!BG266</f>
        <v>0</v>
      </c>
      <c r="BM266" s="3">
        <f>Sheet9!BH266</f>
        <v>0</v>
      </c>
      <c r="BN266" s="3">
        <f>Sheet9!BI266</f>
        <v>0</v>
      </c>
      <c r="BO266" s="3">
        <f>Sheet9!BJ266</f>
        <v>0</v>
      </c>
      <c r="BP266" s="3">
        <f>Sheet9!BK266</f>
        <v>0</v>
      </c>
      <c r="BQ266" s="3">
        <f>Sheet9!BL266</f>
        <v>0</v>
      </c>
      <c r="BR266" s="3">
        <f>Sheet9!BM266</f>
        <v>0</v>
      </c>
      <c r="BS266" s="3">
        <f>Sheet9!BN266</f>
        <v>0</v>
      </c>
      <c r="BT266" s="3">
        <f>Sheet9!BO266</f>
        <v>0</v>
      </c>
      <c r="BU266" s="3">
        <f>Sheet9!BP266</f>
        <v>0</v>
      </c>
      <c r="BV266" s="3">
        <f>Sheet9!BQ266</f>
        <v>0</v>
      </c>
      <c r="BW266" s="3">
        <f>Sheet9!BR266</f>
        <v>0</v>
      </c>
      <c r="BX266" s="3">
        <f>Sheet9!BS266</f>
        <v>0</v>
      </c>
      <c r="BY266" s="3">
        <f>Sheet9!BT266</f>
        <v>0</v>
      </c>
      <c r="BZ266" s="3">
        <f>Sheet9!BU266</f>
        <v>0</v>
      </c>
      <c r="CA266" s="3" t="s">
        <v>1671</v>
      </c>
      <c r="CB266" s="3" t="str">
        <f>Table4[[#This Row],[ID]]</f>
        <v>{A8B8EBAE-9395-4249-833B-9D1EF8D6C038}</v>
      </c>
      <c r="CC266" s="3" t="str">
        <f>_xlfn.XLOOKUP(Table4[[#This Row],[idElementDefinition]],Table5[idElementDefinition],Table5[idElementValue],"",0)</f>
        <v/>
      </c>
    </row>
    <row r="267" spans="1:81" hidden="1" x14ac:dyDescent="0.25">
      <c r="A267" s="3">
        <f>_xlfn.NUMBERVALUE(Table4[[#This Row],[Title]])</f>
        <v>266</v>
      </c>
      <c r="B267" t="s">
        <v>732</v>
      </c>
      <c r="C267" t="s">
        <v>191</v>
      </c>
      <c r="D267" t="s">
        <v>1474</v>
      </c>
      <c r="E267" t="s">
        <v>1394</v>
      </c>
      <c r="F267" t="s">
        <v>1465</v>
      </c>
      <c r="G267" t="s">
        <v>1352</v>
      </c>
      <c r="H267" t="s">
        <v>1520</v>
      </c>
      <c r="I267" t="s">
        <v>213</v>
      </c>
      <c r="J267" t="s">
        <v>733</v>
      </c>
      <c r="K267">
        <v>2</v>
      </c>
      <c r="L267">
        <v>25</v>
      </c>
      <c r="M267" t="s">
        <v>421</v>
      </c>
      <c r="N267">
        <v>0</v>
      </c>
      <c r="O267">
        <v>0</v>
      </c>
      <c r="P267">
        <v>0</v>
      </c>
      <c r="R267">
        <v>0</v>
      </c>
      <c r="U267" t="s">
        <v>1238</v>
      </c>
      <c r="V267" t="s">
        <v>1016</v>
      </c>
      <c r="W267" t="s">
        <v>1183</v>
      </c>
      <c r="X267" t="s">
        <v>1098</v>
      </c>
      <c r="Y267" t="s">
        <v>1001</v>
      </c>
      <c r="AD267">
        <v>0</v>
      </c>
      <c r="AE267">
        <v>0</v>
      </c>
      <c r="AF267" t="str">
        <f>_xlfn.XLOOKUP(Table4[[#This Row],[idCategory1]],Table1[ID],Table1[Titel],"",0)</f>
        <v>Prozessfluss</v>
      </c>
      <c r="AG267" t="str">
        <f>_xlfn.XLOOKUP(Table4[[#This Row],[idCategory2]],Table1[ID],Table1[Titel],"",0)</f>
        <v>Chemikalien</v>
      </c>
      <c r="AH267" t="str">
        <f>_xlfn.XLOOKUP(Table4[[#This Row],[idCategory3]],Table1[ID],Table1[Titel],"",0)</f>
        <v>PET/AL/PE (PIR)</v>
      </c>
      <c r="AI267" t="str">
        <f>_xlfn.XLOOKUP(Table4[[#This Row],[idCategory4]],Table1[ID],Table1[Titel],"",0)</f>
        <v>50NL</v>
      </c>
      <c r="AJ267" t="str">
        <f>_xlfn.XLOOKUP(Table4[[#This Row],[idCategory5]],Table1[ID],Table1[Titel],"",0)</f>
        <v>Volumen</v>
      </c>
      <c r="AK267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Prozessfluss,Chemikalien,PET/AL/PE (PIR),50NL,Volumen</v>
      </c>
      <c r="AL267" s="3">
        <f>Sheet9!AG267</f>
        <v>0</v>
      </c>
      <c r="AM267" s="3">
        <f>Sheet9!AH267</f>
        <v>0</v>
      </c>
      <c r="AN267" s="3">
        <f>Sheet9!AI267</f>
        <v>0</v>
      </c>
      <c r="AO267" s="3">
        <f>Sheet9!AJ267</f>
        <v>0</v>
      </c>
      <c r="AP267" s="3">
        <f>Sheet9!AK267</f>
        <v>0</v>
      </c>
      <c r="AQ267" s="3">
        <f>Sheet9!AL267</f>
        <v>0</v>
      </c>
      <c r="AR267" s="3">
        <f>Sheet9!AM267</f>
        <v>0</v>
      </c>
      <c r="AS267" s="3">
        <f>Sheet9!AN267</f>
        <v>0</v>
      </c>
      <c r="AT267" s="3">
        <f>Sheet9!AO267</f>
        <v>0</v>
      </c>
      <c r="AU267" s="3">
        <f>Sheet9!AP267</f>
        <v>0</v>
      </c>
      <c r="AV267" s="3">
        <f>Sheet9!AQ267</f>
        <v>0</v>
      </c>
      <c r="AW267" s="3">
        <f>Sheet9!AR267</f>
        <v>0</v>
      </c>
      <c r="AX267" s="3">
        <f>Sheet9!AS267</f>
        <v>0</v>
      </c>
      <c r="AY267" s="3">
        <f>Sheet9!AT267</f>
        <v>0</v>
      </c>
      <c r="AZ267" s="3">
        <f>Sheet9!AU267</f>
        <v>0</v>
      </c>
      <c r="BA267" s="3">
        <f>Sheet9!AV267</f>
        <v>0</v>
      </c>
      <c r="BB267" s="3">
        <f>Sheet9!AW267</f>
        <v>0</v>
      </c>
      <c r="BC267" s="3">
        <f>Sheet9!AX267</f>
        <v>0</v>
      </c>
      <c r="BD267" s="3">
        <f>Sheet9!AY267</f>
        <v>0</v>
      </c>
      <c r="BE267" s="3">
        <f>Sheet9!AZ267</f>
        <v>0</v>
      </c>
      <c r="BF267" s="3">
        <f>Sheet9!BA267</f>
        <v>0</v>
      </c>
      <c r="BG267" s="3">
        <f>Sheet9!BB267</f>
        <v>0</v>
      </c>
      <c r="BH267" s="3">
        <f>Sheet9!BC267</f>
        <v>0</v>
      </c>
      <c r="BI267" s="3">
        <f>Sheet9!BD267</f>
        <v>0</v>
      </c>
      <c r="BJ267" s="3">
        <f>Sheet9!BE267</f>
        <v>0</v>
      </c>
      <c r="BK267" s="3">
        <f>Sheet9!BF267</f>
        <v>0</v>
      </c>
      <c r="BL267" s="3">
        <f>Sheet9!BG267</f>
        <v>0</v>
      </c>
      <c r="BM267" s="3">
        <f>Sheet9!BH267</f>
        <v>0</v>
      </c>
      <c r="BN267" s="3">
        <f>Sheet9!BI267</f>
        <v>0</v>
      </c>
      <c r="BO267" s="3">
        <f>Sheet9!BJ267</f>
        <v>0</v>
      </c>
      <c r="BP267" s="3">
        <f>Sheet9!BK267</f>
        <v>0</v>
      </c>
      <c r="BQ267" s="3">
        <f>Sheet9!BL267</f>
        <v>0</v>
      </c>
      <c r="BR267" s="3">
        <f>Sheet9!BM267</f>
        <v>0</v>
      </c>
      <c r="BS267" s="3">
        <f>Sheet9!BN267</f>
        <v>0</v>
      </c>
      <c r="BT267" s="3">
        <f>Sheet9!BO267</f>
        <v>0</v>
      </c>
      <c r="BU267" s="3">
        <f>Sheet9!BP267</f>
        <v>0</v>
      </c>
      <c r="BV267" s="3">
        <f>Sheet9!BQ267</f>
        <v>0</v>
      </c>
      <c r="BW267" s="3">
        <f>Sheet9!BR267</f>
        <v>0</v>
      </c>
      <c r="BX267" s="3">
        <f>Sheet9!BS267</f>
        <v>0</v>
      </c>
      <c r="BY267" s="3">
        <f>Sheet9!BT267</f>
        <v>0</v>
      </c>
      <c r="BZ267" s="3">
        <f>Sheet9!BU267</f>
        <v>0</v>
      </c>
      <c r="CA267" s="3" t="s">
        <v>1671</v>
      </c>
      <c r="CB267" s="3" t="str">
        <f>Table4[[#This Row],[ID]]</f>
        <v>{432F822A-882A-4888-A55B-2B07DFD853CE}</v>
      </c>
      <c r="CC267" s="3" t="str">
        <f>_xlfn.XLOOKUP(Table4[[#This Row],[idElementDefinition]],Table5[idElementDefinition],Table5[idElementValue],"",0)</f>
        <v/>
      </c>
    </row>
    <row r="268" spans="1:81" hidden="1" x14ac:dyDescent="0.25">
      <c r="A268" s="3">
        <f>_xlfn.NUMBERVALUE(Table4[[#This Row],[Title]])</f>
        <v>267</v>
      </c>
      <c r="B268" t="s">
        <v>745</v>
      </c>
      <c r="C268" t="s">
        <v>191</v>
      </c>
      <c r="D268" t="s">
        <v>1474</v>
      </c>
      <c r="E268" t="s">
        <v>1394</v>
      </c>
      <c r="F268" t="s">
        <v>1465</v>
      </c>
      <c r="G268" t="s">
        <v>1353</v>
      </c>
      <c r="H268" t="s">
        <v>1374</v>
      </c>
      <c r="I268" t="s">
        <v>209</v>
      </c>
      <c r="J268" t="s">
        <v>746</v>
      </c>
      <c r="K268">
        <v>2</v>
      </c>
      <c r="L268">
        <v>50</v>
      </c>
      <c r="M268" t="s">
        <v>452</v>
      </c>
      <c r="N268">
        <v>3300</v>
      </c>
      <c r="O268">
        <v>5400</v>
      </c>
      <c r="P268">
        <v>1</v>
      </c>
      <c r="R268">
        <v>0</v>
      </c>
      <c r="U268" t="s">
        <v>1256</v>
      </c>
      <c r="V268" t="s">
        <v>1235</v>
      </c>
      <c r="Z268" t="s">
        <v>671</v>
      </c>
      <c r="AB268" t="s">
        <v>645</v>
      </c>
      <c r="AD268">
        <v>0</v>
      </c>
      <c r="AE268">
        <v>0</v>
      </c>
      <c r="AF268" t="str">
        <f>_xlfn.XLOOKUP(Table4[[#This Row],[idCategory1]],Table1[ID],Table1[Titel],"",0)</f>
        <v>Prozessfluss</v>
      </c>
      <c r="AG268" t="str">
        <f>_xlfn.XLOOKUP(Table4[[#This Row],[idCategory2]],Table1[ID],Table1[Titel],"",0)</f>
        <v>Chemikalien</v>
      </c>
      <c r="AH268" t="str">
        <f>_xlfn.XLOOKUP(Table4[[#This Row],[idCategory3]],Table1[ID],Table1[Titel],"",0)</f>
        <v>PET/AL/PE (PIR)</v>
      </c>
      <c r="AI268" t="str">
        <f>_xlfn.XLOOKUP(Table4[[#This Row],[idCategory4]],Table1[ID],Table1[Titel],"",0)</f>
        <v>75AS</v>
      </c>
      <c r="AJ268" t="str">
        <f>_xlfn.XLOOKUP(Table4[[#This Row],[idCategory5]],Table1[ID],Table1[Titel],"",0)</f>
        <v>Aufwand</v>
      </c>
      <c r="AK268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Prozessfluss,Chemikalien,PET/AL/PE (PIR),75AS,Aufwand</v>
      </c>
      <c r="AL268" s="3">
        <f>Sheet9!AG268</f>
        <v>0</v>
      </c>
      <c r="AM268" s="3">
        <f>Sheet9!AH268</f>
        <v>0</v>
      </c>
      <c r="AN268" s="3">
        <f>Sheet9!AI268</f>
        <v>0</v>
      </c>
      <c r="AO268" s="3">
        <f>Sheet9!AJ268</f>
        <v>0</v>
      </c>
      <c r="AP268" s="3">
        <f>Sheet9!AK268</f>
        <v>0</v>
      </c>
      <c r="AQ268" s="3">
        <f>Sheet9!AL268</f>
        <v>0</v>
      </c>
      <c r="AR268" s="3">
        <f>Sheet9!AM268</f>
        <v>0</v>
      </c>
      <c r="AS268" s="3">
        <f>Sheet9!AN268</f>
        <v>0</v>
      </c>
      <c r="AT268" s="3">
        <f>Sheet9!AO268</f>
        <v>0</v>
      </c>
      <c r="AU268" s="3">
        <f>Sheet9!AP268</f>
        <v>0</v>
      </c>
      <c r="AV268" s="3">
        <f>Sheet9!AQ268</f>
        <v>0</v>
      </c>
      <c r="AW268" s="3">
        <f>Sheet9!AR268</f>
        <v>0</v>
      </c>
      <c r="AX268" s="3">
        <f>Sheet9!AS268</f>
        <v>0</v>
      </c>
      <c r="AY268" s="3">
        <f>Sheet9!AT268</f>
        <v>0</v>
      </c>
      <c r="AZ268" s="3">
        <f>Sheet9!AU268</f>
        <v>0</v>
      </c>
      <c r="BA268" s="3">
        <f>Sheet9!AV268</f>
        <v>0</v>
      </c>
      <c r="BB268" s="3">
        <f>Sheet9!AW268</f>
        <v>0</v>
      </c>
      <c r="BC268" s="3">
        <f>Sheet9!AX268</f>
        <v>0</v>
      </c>
      <c r="BD268" s="3">
        <f>Sheet9!AY268</f>
        <v>0</v>
      </c>
      <c r="BE268" s="3">
        <f>Sheet9!AZ268</f>
        <v>0</v>
      </c>
      <c r="BF268" s="3">
        <f>Sheet9!BA268</f>
        <v>0</v>
      </c>
      <c r="BG268" s="3">
        <f>Sheet9!BB268</f>
        <v>0</v>
      </c>
      <c r="BH268" s="3">
        <f>Sheet9!BC268</f>
        <v>0</v>
      </c>
      <c r="BI268" s="3">
        <f>Sheet9!BD268</f>
        <v>0</v>
      </c>
      <c r="BJ268" s="3">
        <f>Sheet9!BE268</f>
        <v>0</v>
      </c>
      <c r="BK268" s="3">
        <f>Sheet9!BF268</f>
        <v>0</v>
      </c>
      <c r="BL268" s="3">
        <f>Sheet9!BG268</f>
        <v>0</v>
      </c>
      <c r="BM268" s="3">
        <f>Sheet9!BH268</f>
        <v>0</v>
      </c>
      <c r="BN268" s="3">
        <f>Sheet9!BI268</f>
        <v>0</v>
      </c>
      <c r="BO268" s="3">
        <f>Sheet9!BJ268</f>
        <v>0</v>
      </c>
      <c r="BP268" s="3">
        <f>Sheet9!BK268</f>
        <v>0</v>
      </c>
      <c r="BQ268" s="3">
        <f>Sheet9!BL268</f>
        <v>0</v>
      </c>
      <c r="BR268" s="3">
        <f>Sheet9!BM268</f>
        <v>0</v>
      </c>
      <c r="BS268" s="3">
        <f>Sheet9!BN268</f>
        <v>0</v>
      </c>
      <c r="BT268" s="3">
        <f>Sheet9!BO268</f>
        <v>0</v>
      </c>
      <c r="BU268" s="3">
        <f>Sheet9!BP268</f>
        <v>0</v>
      </c>
      <c r="BV268" s="3">
        <f>Sheet9!BQ268</f>
        <v>0</v>
      </c>
      <c r="BW268" s="3">
        <f>Sheet9!BR268</f>
        <v>0</v>
      </c>
      <c r="BX268" s="3">
        <f>Sheet9!BS268</f>
        <v>0</v>
      </c>
      <c r="BY268" s="3">
        <f>Sheet9!BT268</f>
        <v>0</v>
      </c>
      <c r="BZ268" s="3">
        <f>Sheet9!BU268</f>
        <v>0</v>
      </c>
      <c r="CA268" s="3" t="s">
        <v>1671</v>
      </c>
      <c r="CB268" s="3" t="str">
        <f>Table4[[#This Row],[ID]]</f>
        <v>{F3BF9780-8F4B-4517-AB70-2E8903708D23}</v>
      </c>
      <c r="CC268" s="3" t="str">
        <f>_xlfn.XLOOKUP(Table4[[#This Row],[idElementDefinition]],Table5[idElementDefinition],Table5[idElementValue],"",0)</f>
        <v/>
      </c>
    </row>
    <row r="269" spans="1:81" hidden="1" x14ac:dyDescent="0.25">
      <c r="A269" s="3">
        <f>_xlfn.NUMBERVALUE(Table4[[#This Row],[Title]])</f>
        <v>268</v>
      </c>
      <c r="B269" s="3" t="s">
        <v>1235</v>
      </c>
      <c r="C269" t="s">
        <v>191</v>
      </c>
      <c r="D269" t="s">
        <v>1474</v>
      </c>
      <c r="E269" t="s">
        <v>1394</v>
      </c>
      <c r="F269" t="s">
        <v>1465</v>
      </c>
      <c r="G269" t="s">
        <v>1353</v>
      </c>
      <c r="H269" t="s">
        <v>1520</v>
      </c>
      <c r="I269" t="s">
        <v>213</v>
      </c>
      <c r="J269" t="s">
        <v>1236</v>
      </c>
      <c r="K269">
        <v>2</v>
      </c>
      <c r="L269">
        <v>25</v>
      </c>
      <c r="M269" t="s">
        <v>421</v>
      </c>
      <c r="N269">
        <v>0</v>
      </c>
      <c r="O269">
        <v>0</v>
      </c>
      <c r="P269">
        <v>0</v>
      </c>
      <c r="R269">
        <v>0</v>
      </c>
      <c r="U269" s="3" t="s">
        <v>1238</v>
      </c>
      <c r="V269" t="s">
        <v>1016</v>
      </c>
      <c r="W269" t="s">
        <v>1183</v>
      </c>
      <c r="X269" t="s">
        <v>1098</v>
      </c>
      <c r="Y269" t="s">
        <v>853</v>
      </c>
      <c r="AD269">
        <v>0</v>
      </c>
      <c r="AE269">
        <v>0</v>
      </c>
      <c r="AF269" s="3" t="str">
        <f>_xlfn.XLOOKUP(Table4[[#This Row],[idCategory1]],Table1[ID],Table1[Titel],"",0)</f>
        <v>Prozessfluss</v>
      </c>
      <c r="AG269" s="3" t="str">
        <f>_xlfn.XLOOKUP(Table4[[#This Row],[idCategory2]],Table1[ID],Table1[Titel],"",0)</f>
        <v>Chemikalien</v>
      </c>
      <c r="AH269" s="3" t="str">
        <f>_xlfn.XLOOKUP(Table4[[#This Row],[idCategory3]],Table1[ID],Table1[Titel],"",0)</f>
        <v>PET/AL/PE (PIR)</v>
      </c>
      <c r="AI269" s="3" t="str">
        <f>_xlfn.XLOOKUP(Table4[[#This Row],[idCategory4]],Table1[ID],Table1[Titel],"",0)</f>
        <v>75AS</v>
      </c>
      <c r="AJ269" s="3" t="str">
        <f>_xlfn.XLOOKUP(Table4[[#This Row],[idCategory5]],Table1[ID],Table1[Titel],"",0)</f>
        <v>Volumen</v>
      </c>
      <c r="AK269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Prozessfluss,Chemikalien,PET/AL/PE (PIR),75AS,Volumen</v>
      </c>
      <c r="AL269" s="3">
        <f>Sheet9!AG269</f>
        <v>0</v>
      </c>
      <c r="AM269" s="3">
        <f>Sheet9!AH269</f>
        <v>0</v>
      </c>
      <c r="AN269" s="3">
        <f>Sheet9!AI269</f>
        <v>0</v>
      </c>
      <c r="AO269" s="3">
        <f>Sheet9!AJ269</f>
        <v>0</v>
      </c>
      <c r="AP269" s="3">
        <f>Sheet9!AK269</f>
        <v>0</v>
      </c>
      <c r="AQ269" s="3">
        <f>Sheet9!AL269</f>
        <v>0</v>
      </c>
      <c r="AR269" s="3">
        <f>Sheet9!AM269</f>
        <v>0</v>
      </c>
      <c r="AS269" s="3">
        <f>Sheet9!AN269</f>
        <v>0</v>
      </c>
      <c r="AT269" s="3">
        <f>Sheet9!AO269</f>
        <v>0</v>
      </c>
      <c r="AU269" s="3">
        <f>Sheet9!AP269</f>
        <v>0</v>
      </c>
      <c r="AV269" s="3">
        <f>Sheet9!AQ269</f>
        <v>0</v>
      </c>
      <c r="AW269" s="3">
        <f>Sheet9!AR269</f>
        <v>0</v>
      </c>
      <c r="AX269" s="3">
        <f>Sheet9!AS269</f>
        <v>0</v>
      </c>
      <c r="AY269" s="3">
        <f>Sheet9!AT269</f>
        <v>0</v>
      </c>
      <c r="AZ269" s="3">
        <f>Sheet9!AU269</f>
        <v>0</v>
      </c>
      <c r="BA269" s="3">
        <f>Sheet9!AV269</f>
        <v>0</v>
      </c>
      <c r="BB269" s="3">
        <f>Sheet9!AW269</f>
        <v>0</v>
      </c>
      <c r="BC269" s="3">
        <f>Sheet9!AX269</f>
        <v>0</v>
      </c>
      <c r="BD269" s="3">
        <f>Sheet9!AY269</f>
        <v>0</v>
      </c>
      <c r="BE269" s="3">
        <f>Sheet9!AZ269</f>
        <v>0</v>
      </c>
      <c r="BF269" s="3">
        <f>Sheet9!BA269</f>
        <v>0</v>
      </c>
      <c r="BG269" s="3">
        <f>Sheet9!BB269</f>
        <v>0</v>
      </c>
      <c r="BH269" s="3">
        <f>Sheet9!BC269</f>
        <v>0</v>
      </c>
      <c r="BI269" s="3">
        <f>Sheet9!BD269</f>
        <v>0</v>
      </c>
      <c r="BJ269" s="3">
        <f>Sheet9!BE269</f>
        <v>0</v>
      </c>
      <c r="BK269" s="3">
        <f>Sheet9!BF269</f>
        <v>0</v>
      </c>
      <c r="BL269" s="3">
        <f>Sheet9!BG269</f>
        <v>0</v>
      </c>
      <c r="BM269" s="3">
        <f>Sheet9!BH269</f>
        <v>0</v>
      </c>
      <c r="BN269" s="3">
        <f>Sheet9!BI269</f>
        <v>0</v>
      </c>
      <c r="BO269" s="3">
        <f>Sheet9!BJ269</f>
        <v>0</v>
      </c>
      <c r="BP269" s="3">
        <f>Sheet9!BK269</f>
        <v>0</v>
      </c>
      <c r="BQ269" s="3">
        <f>Sheet9!BL269</f>
        <v>0</v>
      </c>
      <c r="BR269" s="3">
        <f>Sheet9!BM269</f>
        <v>0</v>
      </c>
      <c r="BS269" s="3">
        <f>Sheet9!BN269</f>
        <v>0</v>
      </c>
      <c r="BT269" s="3">
        <f>Sheet9!BO269</f>
        <v>0</v>
      </c>
      <c r="BU269" s="3">
        <f>Sheet9!BP269</f>
        <v>0</v>
      </c>
      <c r="BV269" s="3">
        <f>Sheet9!BQ269</f>
        <v>0</v>
      </c>
      <c r="BW269" s="3">
        <f>Sheet9!BR269</f>
        <v>0</v>
      </c>
      <c r="BX269" s="3">
        <f>Sheet9!BS269</f>
        <v>0</v>
      </c>
      <c r="BY269" s="3">
        <f>Sheet9!BT269</f>
        <v>0</v>
      </c>
      <c r="BZ269" s="3">
        <f>Sheet9!BU269</f>
        <v>0</v>
      </c>
      <c r="CA269" s="3" t="s">
        <v>1671</v>
      </c>
      <c r="CB269" s="3" t="str">
        <f>Table4[[#This Row],[ID]]</f>
        <v>{A708E129-339E-4ED2-ADCE-D6339925DF3F}</v>
      </c>
      <c r="CC269" s="3" t="str">
        <f>_xlfn.XLOOKUP(Table4[[#This Row],[idElementDefinition]],Table5[idElementDefinition],Table5[idElementValue],"",0)</f>
        <v/>
      </c>
    </row>
    <row r="270" spans="1:81" hidden="1" x14ac:dyDescent="0.25">
      <c r="A270" s="3">
        <f>_xlfn.NUMBERVALUE(Table4[[#This Row],[Title]])</f>
        <v>269</v>
      </c>
      <c r="B270" t="s">
        <v>990</v>
      </c>
      <c r="C270" t="s">
        <v>191</v>
      </c>
      <c r="D270" t="s">
        <v>1474</v>
      </c>
      <c r="E270" t="s">
        <v>1394</v>
      </c>
      <c r="F270" t="s">
        <v>1465</v>
      </c>
      <c r="G270" t="s">
        <v>1354</v>
      </c>
      <c r="H270" t="s">
        <v>1374</v>
      </c>
      <c r="I270" t="s">
        <v>209</v>
      </c>
      <c r="J270" t="s">
        <v>991</v>
      </c>
      <c r="K270">
        <v>2</v>
      </c>
      <c r="L270">
        <v>50</v>
      </c>
      <c r="M270" t="s">
        <v>452</v>
      </c>
      <c r="N270">
        <v>3300</v>
      </c>
      <c r="O270">
        <v>5400</v>
      </c>
      <c r="P270">
        <v>1</v>
      </c>
      <c r="R270">
        <v>0</v>
      </c>
      <c r="U270" t="s">
        <v>621</v>
      </c>
      <c r="V270" t="s">
        <v>870</v>
      </c>
      <c r="Z270" t="s">
        <v>671</v>
      </c>
      <c r="AB270" t="s">
        <v>645</v>
      </c>
      <c r="AD270">
        <v>0</v>
      </c>
      <c r="AE270">
        <v>0</v>
      </c>
      <c r="AF270" t="str">
        <f>_xlfn.XLOOKUP(Table4[[#This Row],[idCategory1]],Table1[ID],Table1[Titel],"",0)</f>
        <v>Prozessfluss</v>
      </c>
      <c r="AG270" t="str">
        <f>_xlfn.XLOOKUP(Table4[[#This Row],[idCategory2]],Table1[ID],Table1[Titel],"",0)</f>
        <v>Chemikalien</v>
      </c>
      <c r="AH270" t="str">
        <f>_xlfn.XLOOKUP(Table4[[#This Row],[idCategory3]],Table1[ID],Table1[Titel],"",0)</f>
        <v>PET/AL/PE (PIR)</v>
      </c>
      <c r="AI270" t="str">
        <f>_xlfn.XLOOKUP(Table4[[#This Row],[idCategory4]],Table1[ID],Table1[Titel],"",0)</f>
        <v>75PS</v>
      </c>
      <c r="AJ270" t="str">
        <f>_xlfn.XLOOKUP(Table4[[#This Row],[idCategory5]],Table1[ID],Table1[Titel],"",0)</f>
        <v>Aufwand</v>
      </c>
      <c r="AK270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Prozessfluss,Chemikalien,PET/AL/PE (PIR),75PS,Aufwand</v>
      </c>
      <c r="AL270" s="3">
        <f>Sheet9!AG270</f>
        <v>0</v>
      </c>
      <c r="AM270" s="3">
        <f>Sheet9!AH270</f>
        <v>0</v>
      </c>
      <c r="AN270" s="3">
        <f>Sheet9!AI270</f>
        <v>0</v>
      </c>
      <c r="AO270" s="3">
        <f>Sheet9!AJ270</f>
        <v>0</v>
      </c>
      <c r="AP270" s="3">
        <f>Sheet9!AK270</f>
        <v>0</v>
      </c>
      <c r="AQ270" s="3">
        <f>Sheet9!AL270</f>
        <v>0</v>
      </c>
      <c r="AR270" s="3">
        <f>Sheet9!AM270</f>
        <v>0</v>
      </c>
      <c r="AS270" s="3">
        <f>Sheet9!AN270</f>
        <v>0</v>
      </c>
      <c r="AT270" s="3">
        <f>Sheet9!AO270</f>
        <v>0</v>
      </c>
      <c r="AU270" s="3">
        <f>Sheet9!AP270</f>
        <v>0</v>
      </c>
      <c r="AV270" s="3">
        <f>Sheet9!AQ270</f>
        <v>0</v>
      </c>
      <c r="AW270" s="3">
        <f>Sheet9!AR270</f>
        <v>0</v>
      </c>
      <c r="AX270" s="3">
        <f>Sheet9!AS270</f>
        <v>0</v>
      </c>
      <c r="AY270" s="3">
        <f>Sheet9!AT270</f>
        <v>0</v>
      </c>
      <c r="AZ270" s="3">
        <f>Sheet9!AU270</f>
        <v>0</v>
      </c>
      <c r="BA270" s="3">
        <f>Sheet9!AV270</f>
        <v>0</v>
      </c>
      <c r="BB270" s="3">
        <f>Sheet9!AW270</f>
        <v>0</v>
      </c>
      <c r="BC270" s="3">
        <f>Sheet9!AX270</f>
        <v>0</v>
      </c>
      <c r="BD270" s="3">
        <f>Sheet9!AY270</f>
        <v>0</v>
      </c>
      <c r="BE270" s="3">
        <f>Sheet9!AZ270</f>
        <v>0</v>
      </c>
      <c r="BF270" s="3">
        <f>Sheet9!BA270</f>
        <v>0</v>
      </c>
      <c r="BG270" s="3">
        <f>Sheet9!BB270</f>
        <v>0</v>
      </c>
      <c r="BH270" s="3">
        <f>Sheet9!BC270</f>
        <v>0</v>
      </c>
      <c r="BI270" s="3">
        <f>Sheet9!BD270</f>
        <v>0</v>
      </c>
      <c r="BJ270" s="3">
        <f>Sheet9!BE270</f>
        <v>0</v>
      </c>
      <c r="BK270" s="3">
        <f>Sheet9!BF270</f>
        <v>0</v>
      </c>
      <c r="BL270" s="3">
        <f>Sheet9!BG270</f>
        <v>0</v>
      </c>
      <c r="BM270" s="3">
        <f>Sheet9!BH270</f>
        <v>0</v>
      </c>
      <c r="BN270" s="3">
        <f>Sheet9!BI270</f>
        <v>0</v>
      </c>
      <c r="BO270" s="3">
        <f>Sheet9!BJ270</f>
        <v>0</v>
      </c>
      <c r="BP270" s="3">
        <f>Sheet9!BK270</f>
        <v>0</v>
      </c>
      <c r="BQ270" s="3">
        <f>Sheet9!BL270</f>
        <v>0</v>
      </c>
      <c r="BR270" s="3">
        <f>Sheet9!BM270</f>
        <v>0</v>
      </c>
      <c r="BS270" s="3">
        <f>Sheet9!BN270</f>
        <v>0</v>
      </c>
      <c r="BT270" s="3">
        <f>Sheet9!BO270</f>
        <v>0</v>
      </c>
      <c r="BU270" s="3">
        <f>Sheet9!BP270</f>
        <v>0</v>
      </c>
      <c r="BV270" s="3">
        <f>Sheet9!BQ270</f>
        <v>0</v>
      </c>
      <c r="BW270" s="3">
        <f>Sheet9!BR270</f>
        <v>0</v>
      </c>
      <c r="BX270" s="3">
        <f>Sheet9!BS270</f>
        <v>0</v>
      </c>
      <c r="BY270" s="3">
        <f>Sheet9!BT270</f>
        <v>0</v>
      </c>
      <c r="BZ270" s="3">
        <f>Sheet9!BU270</f>
        <v>0</v>
      </c>
      <c r="CA270" s="3" t="s">
        <v>1671</v>
      </c>
      <c r="CB270" s="3" t="str">
        <f>Table4[[#This Row],[ID]]</f>
        <v>{5DEC32BD-3819-4BD4-A8B8-7ACF619D8F68}</v>
      </c>
      <c r="CC270" s="3" t="str">
        <f>_xlfn.XLOOKUP(Table4[[#This Row],[idElementDefinition]],Table5[idElementDefinition],Table5[idElementValue],"",0)</f>
        <v/>
      </c>
    </row>
    <row r="271" spans="1:81" hidden="1" x14ac:dyDescent="0.25">
      <c r="A271" s="3">
        <f>_xlfn.NUMBERVALUE(Table4[[#This Row],[Title]])</f>
        <v>270</v>
      </c>
      <c r="B271" t="s">
        <v>870</v>
      </c>
      <c r="C271" t="s">
        <v>191</v>
      </c>
      <c r="D271" t="s">
        <v>1474</v>
      </c>
      <c r="E271" t="s">
        <v>1394</v>
      </c>
      <c r="F271" t="s">
        <v>1465</v>
      </c>
      <c r="G271" t="s">
        <v>1354</v>
      </c>
      <c r="H271" t="s">
        <v>1520</v>
      </c>
      <c r="I271" t="s">
        <v>213</v>
      </c>
      <c r="J271" t="s">
        <v>871</v>
      </c>
      <c r="K271">
        <v>2</v>
      </c>
      <c r="L271">
        <v>25</v>
      </c>
      <c r="M271" t="s">
        <v>421</v>
      </c>
      <c r="N271">
        <v>0</v>
      </c>
      <c r="O271">
        <v>0</v>
      </c>
      <c r="P271">
        <v>0</v>
      </c>
      <c r="R271">
        <v>0</v>
      </c>
      <c r="U271" t="s">
        <v>1238</v>
      </c>
      <c r="V271" t="s">
        <v>1016</v>
      </c>
      <c r="W271" t="s">
        <v>1183</v>
      </c>
      <c r="X271" t="s">
        <v>1098</v>
      </c>
      <c r="Y271" t="s">
        <v>1233</v>
      </c>
      <c r="AD271">
        <v>0</v>
      </c>
      <c r="AE271">
        <v>0</v>
      </c>
      <c r="AF271" t="str">
        <f>_xlfn.XLOOKUP(Table4[[#This Row],[idCategory1]],Table1[ID],Table1[Titel],"",0)</f>
        <v>Prozessfluss</v>
      </c>
      <c r="AG271" t="str">
        <f>_xlfn.XLOOKUP(Table4[[#This Row],[idCategory2]],Table1[ID],Table1[Titel],"",0)</f>
        <v>Chemikalien</v>
      </c>
      <c r="AH271" t="str">
        <f>_xlfn.XLOOKUP(Table4[[#This Row],[idCategory3]],Table1[ID],Table1[Titel],"",0)</f>
        <v>PET/AL/PE (PIR)</v>
      </c>
      <c r="AI271" t="str">
        <f>_xlfn.XLOOKUP(Table4[[#This Row],[idCategory4]],Table1[ID],Table1[Titel],"",0)</f>
        <v>75PS</v>
      </c>
      <c r="AJ271" t="str">
        <f>_xlfn.XLOOKUP(Table4[[#This Row],[idCategory5]],Table1[ID],Table1[Titel],"",0)</f>
        <v>Volumen</v>
      </c>
      <c r="AK271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Prozessfluss,Chemikalien,PET/AL/PE (PIR),75PS,Volumen</v>
      </c>
      <c r="AL271" s="3">
        <f>Sheet9!AG271</f>
        <v>0</v>
      </c>
      <c r="AM271" s="3">
        <f>Sheet9!AH271</f>
        <v>0</v>
      </c>
      <c r="AN271" s="3">
        <f>Sheet9!AI271</f>
        <v>0</v>
      </c>
      <c r="AO271" s="3">
        <f>Sheet9!AJ271</f>
        <v>0</v>
      </c>
      <c r="AP271" s="3">
        <f>Sheet9!AK271</f>
        <v>0</v>
      </c>
      <c r="AQ271" s="3">
        <f>Sheet9!AL271</f>
        <v>0</v>
      </c>
      <c r="AR271" s="3">
        <f>Sheet9!AM271</f>
        <v>0</v>
      </c>
      <c r="AS271" s="3">
        <f>Sheet9!AN271</f>
        <v>0</v>
      </c>
      <c r="AT271" s="3">
        <f>Sheet9!AO271</f>
        <v>0</v>
      </c>
      <c r="AU271" s="3">
        <f>Sheet9!AP271</f>
        <v>0</v>
      </c>
      <c r="AV271" s="3">
        <f>Sheet9!AQ271</f>
        <v>0</v>
      </c>
      <c r="AW271" s="3">
        <f>Sheet9!AR271</f>
        <v>0</v>
      </c>
      <c r="AX271" s="3">
        <f>Sheet9!AS271</f>
        <v>0</v>
      </c>
      <c r="AY271" s="3">
        <f>Sheet9!AT271</f>
        <v>0</v>
      </c>
      <c r="AZ271" s="3">
        <f>Sheet9!AU271</f>
        <v>0</v>
      </c>
      <c r="BA271" s="3">
        <f>Sheet9!AV271</f>
        <v>0</v>
      </c>
      <c r="BB271" s="3">
        <f>Sheet9!AW271</f>
        <v>0</v>
      </c>
      <c r="BC271" s="3">
        <f>Sheet9!AX271</f>
        <v>0</v>
      </c>
      <c r="BD271" s="3">
        <f>Sheet9!AY271</f>
        <v>0</v>
      </c>
      <c r="BE271" s="3">
        <f>Sheet9!AZ271</f>
        <v>0</v>
      </c>
      <c r="BF271" s="3">
        <f>Sheet9!BA271</f>
        <v>0</v>
      </c>
      <c r="BG271" s="3">
        <f>Sheet9!BB271</f>
        <v>0</v>
      </c>
      <c r="BH271" s="3">
        <f>Sheet9!BC271</f>
        <v>0</v>
      </c>
      <c r="BI271" s="3">
        <f>Sheet9!BD271</f>
        <v>0</v>
      </c>
      <c r="BJ271" s="3">
        <f>Sheet9!BE271</f>
        <v>0</v>
      </c>
      <c r="BK271" s="3">
        <f>Sheet9!BF271</f>
        <v>0</v>
      </c>
      <c r="BL271" s="3">
        <f>Sheet9!BG271</f>
        <v>0</v>
      </c>
      <c r="BM271" s="3">
        <f>Sheet9!BH271</f>
        <v>0</v>
      </c>
      <c r="BN271" s="3">
        <f>Sheet9!BI271</f>
        <v>0</v>
      </c>
      <c r="BO271" s="3">
        <f>Sheet9!BJ271</f>
        <v>0</v>
      </c>
      <c r="BP271" s="3">
        <f>Sheet9!BK271</f>
        <v>0</v>
      </c>
      <c r="BQ271" s="3">
        <f>Sheet9!BL271</f>
        <v>0</v>
      </c>
      <c r="BR271" s="3">
        <f>Sheet9!BM271</f>
        <v>0</v>
      </c>
      <c r="BS271" s="3">
        <f>Sheet9!BN271</f>
        <v>0</v>
      </c>
      <c r="BT271" s="3">
        <f>Sheet9!BO271</f>
        <v>0</v>
      </c>
      <c r="BU271" s="3">
        <f>Sheet9!BP271</f>
        <v>0</v>
      </c>
      <c r="BV271" s="3">
        <f>Sheet9!BQ271</f>
        <v>0</v>
      </c>
      <c r="BW271" s="3">
        <f>Sheet9!BR271</f>
        <v>0</v>
      </c>
      <c r="BX271" s="3">
        <f>Sheet9!BS271</f>
        <v>0</v>
      </c>
      <c r="BY271" s="3">
        <f>Sheet9!BT271</f>
        <v>0</v>
      </c>
      <c r="BZ271" s="3">
        <f>Sheet9!BU271</f>
        <v>0</v>
      </c>
      <c r="CA271" s="3" t="s">
        <v>1671</v>
      </c>
      <c r="CB271" s="3" t="str">
        <f>Table4[[#This Row],[ID]]</f>
        <v>{A593E793-DA19-47EF-A50C-4C995E4E83E7}</v>
      </c>
      <c r="CC271" s="3" t="str">
        <f>_xlfn.XLOOKUP(Table4[[#This Row],[idElementDefinition]],Table5[idElementDefinition],Table5[idElementValue],"",0)</f>
        <v/>
      </c>
    </row>
    <row r="272" spans="1:81" hidden="1" x14ac:dyDescent="0.25">
      <c r="A272" s="3">
        <f>_xlfn.NUMBERVALUE(Table4[[#This Row],[Title]])</f>
        <v>271</v>
      </c>
      <c r="B272" t="s">
        <v>816</v>
      </c>
      <c r="C272" t="s">
        <v>191</v>
      </c>
      <c r="D272" t="s">
        <v>1474</v>
      </c>
      <c r="E272" t="s">
        <v>1394</v>
      </c>
      <c r="F272" t="s">
        <v>1465</v>
      </c>
      <c r="G272" t="s">
        <v>1446</v>
      </c>
      <c r="H272" t="s">
        <v>1374</v>
      </c>
      <c r="I272" t="s">
        <v>209</v>
      </c>
      <c r="J272" t="s">
        <v>817</v>
      </c>
      <c r="K272">
        <v>2</v>
      </c>
      <c r="L272">
        <v>50</v>
      </c>
      <c r="M272" t="s">
        <v>452</v>
      </c>
      <c r="N272">
        <v>3300</v>
      </c>
      <c r="O272">
        <v>5400</v>
      </c>
      <c r="P272">
        <v>1</v>
      </c>
      <c r="R272">
        <v>0</v>
      </c>
      <c r="U272" t="s">
        <v>1275</v>
      </c>
      <c r="V272" t="s">
        <v>1201</v>
      </c>
      <c r="Z272" t="s">
        <v>671</v>
      </c>
      <c r="AB272" t="s">
        <v>645</v>
      </c>
      <c r="AD272">
        <v>0</v>
      </c>
      <c r="AE272">
        <v>0</v>
      </c>
      <c r="AF272" t="str">
        <f>_xlfn.XLOOKUP(Table4[[#This Row],[idCategory1]],Table1[ID],Table1[Titel],"",0)</f>
        <v>Prozessfluss</v>
      </c>
      <c r="AG272" t="str">
        <f>_xlfn.XLOOKUP(Table4[[#This Row],[idCategory2]],Table1[ID],Table1[Titel],"",0)</f>
        <v>Chemikalien</v>
      </c>
      <c r="AH272" t="str">
        <f>_xlfn.XLOOKUP(Table4[[#This Row],[idCategory3]],Table1[ID],Table1[Titel],"",0)</f>
        <v>PET/AL/PE (PIR)</v>
      </c>
      <c r="AI272" t="str">
        <f>_xlfn.XLOOKUP(Table4[[#This Row],[idCategory4]],Table1[ID],Table1[Titel],"",0)</f>
        <v>MTBE</v>
      </c>
      <c r="AJ272" t="str">
        <f>_xlfn.XLOOKUP(Table4[[#This Row],[idCategory5]],Table1[ID],Table1[Titel],"",0)</f>
        <v>Aufwand</v>
      </c>
      <c r="AK272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Prozessfluss,Chemikalien,PET/AL/PE (PIR),MTBE,Aufwand</v>
      </c>
      <c r="AL272" s="3">
        <f>Sheet9!AG272</f>
        <v>0</v>
      </c>
      <c r="AM272" s="3">
        <f>Sheet9!AH272</f>
        <v>0</v>
      </c>
      <c r="AN272" s="3">
        <f>Sheet9!AI272</f>
        <v>0</v>
      </c>
      <c r="AO272" s="3">
        <f>Sheet9!AJ272</f>
        <v>0</v>
      </c>
      <c r="AP272" s="3">
        <f>Sheet9!AK272</f>
        <v>0</v>
      </c>
      <c r="AQ272" s="3">
        <f>Sheet9!AL272</f>
        <v>0</v>
      </c>
      <c r="AR272" s="3">
        <f>Sheet9!AM272</f>
        <v>0</v>
      </c>
      <c r="AS272" s="3">
        <f>Sheet9!AN272</f>
        <v>0</v>
      </c>
      <c r="AT272" s="3">
        <f>Sheet9!AO272</f>
        <v>0</v>
      </c>
      <c r="AU272" s="3">
        <f>Sheet9!AP272</f>
        <v>0</v>
      </c>
      <c r="AV272" s="3">
        <f>Sheet9!AQ272</f>
        <v>0</v>
      </c>
      <c r="AW272" s="3">
        <f>Sheet9!AR272</f>
        <v>0</v>
      </c>
      <c r="AX272" s="3">
        <f>Sheet9!AS272</f>
        <v>0</v>
      </c>
      <c r="AY272" s="3">
        <f>Sheet9!AT272</f>
        <v>0</v>
      </c>
      <c r="AZ272" s="3">
        <f>Sheet9!AU272</f>
        <v>0</v>
      </c>
      <c r="BA272" s="3">
        <f>Sheet9!AV272</f>
        <v>0</v>
      </c>
      <c r="BB272" s="3">
        <f>Sheet9!AW272</f>
        <v>0</v>
      </c>
      <c r="BC272" s="3">
        <f>Sheet9!AX272</f>
        <v>0</v>
      </c>
      <c r="BD272" s="3">
        <f>Sheet9!AY272</f>
        <v>0</v>
      </c>
      <c r="BE272" s="3">
        <f>Sheet9!AZ272</f>
        <v>0</v>
      </c>
      <c r="BF272" s="3">
        <f>Sheet9!BA272</f>
        <v>0</v>
      </c>
      <c r="BG272" s="3">
        <f>Sheet9!BB272</f>
        <v>0</v>
      </c>
      <c r="BH272" s="3">
        <f>Sheet9!BC272</f>
        <v>0</v>
      </c>
      <c r="BI272" s="3">
        <f>Sheet9!BD272</f>
        <v>0</v>
      </c>
      <c r="BJ272" s="3">
        <f>Sheet9!BE272</f>
        <v>0</v>
      </c>
      <c r="BK272" s="3">
        <f>Sheet9!BF272</f>
        <v>0</v>
      </c>
      <c r="BL272" s="3">
        <f>Sheet9!BG272</f>
        <v>0</v>
      </c>
      <c r="BM272" s="3">
        <f>Sheet9!BH272</f>
        <v>0</v>
      </c>
      <c r="BN272" s="3">
        <f>Sheet9!BI272</f>
        <v>0</v>
      </c>
      <c r="BO272" s="3">
        <f>Sheet9!BJ272</f>
        <v>0</v>
      </c>
      <c r="BP272" s="3">
        <f>Sheet9!BK272</f>
        <v>0</v>
      </c>
      <c r="BQ272" s="3">
        <f>Sheet9!BL272</f>
        <v>0</v>
      </c>
      <c r="BR272" s="3">
        <f>Sheet9!BM272</f>
        <v>0</v>
      </c>
      <c r="BS272" s="3">
        <f>Sheet9!BN272</f>
        <v>0</v>
      </c>
      <c r="BT272" s="3">
        <f>Sheet9!BO272</f>
        <v>0</v>
      </c>
      <c r="BU272" s="3">
        <f>Sheet9!BP272</f>
        <v>0</v>
      </c>
      <c r="BV272" s="3">
        <f>Sheet9!BQ272</f>
        <v>0</v>
      </c>
      <c r="BW272" s="3">
        <f>Sheet9!BR272</f>
        <v>0</v>
      </c>
      <c r="BX272" s="3">
        <f>Sheet9!BS272</f>
        <v>0</v>
      </c>
      <c r="BY272" s="3">
        <f>Sheet9!BT272</f>
        <v>0</v>
      </c>
      <c r="BZ272" s="3">
        <f>Sheet9!BU272</f>
        <v>0</v>
      </c>
      <c r="CA272" s="3" t="s">
        <v>1671</v>
      </c>
      <c r="CB272" s="3" t="str">
        <f>Table4[[#This Row],[ID]]</f>
        <v>{EB16608F-3153-47C8-9BC3-41DEB5ACE11D}</v>
      </c>
      <c r="CC272" s="3" t="str">
        <f>_xlfn.XLOOKUP(Table4[[#This Row],[idElementDefinition]],Table5[idElementDefinition],Table5[idElementValue],"",0)</f>
        <v/>
      </c>
    </row>
    <row r="273" spans="1:81" hidden="1" x14ac:dyDescent="0.25">
      <c r="A273" s="3">
        <f>_xlfn.NUMBERVALUE(Table4[[#This Row],[Title]])</f>
        <v>272</v>
      </c>
      <c r="B273" s="3" t="s">
        <v>1201</v>
      </c>
      <c r="C273" t="s">
        <v>191</v>
      </c>
      <c r="D273" t="s">
        <v>1474</v>
      </c>
      <c r="E273" t="s">
        <v>1394</v>
      </c>
      <c r="F273" t="s">
        <v>1465</v>
      </c>
      <c r="G273" t="s">
        <v>1446</v>
      </c>
      <c r="H273" t="s">
        <v>1520</v>
      </c>
      <c r="I273" t="s">
        <v>213</v>
      </c>
      <c r="J273" t="s">
        <v>1202</v>
      </c>
      <c r="K273">
        <v>2</v>
      </c>
      <c r="L273">
        <v>25</v>
      </c>
      <c r="M273" t="s">
        <v>421</v>
      </c>
      <c r="N273">
        <v>0</v>
      </c>
      <c r="O273">
        <v>0</v>
      </c>
      <c r="P273">
        <v>0</v>
      </c>
      <c r="R273">
        <v>0</v>
      </c>
      <c r="U273" s="3" t="s">
        <v>1238</v>
      </c>
      <c r="V273" t="s">
        <v>1016</v>
      </c>
      <c r="W273" t="s">
        <v>1183</v>
      </c>
      <c r="X273" t="s">
        <v>1098</v>
      </c>
      <c r="Y273" t="s">
        <v>1335</v>
      </c>
      <c r="AD273">
        <v>0</v>
      </c>
      <c r="AE273">
        <v>0</v>
      </c>
      <c r="AF273" s="3" t="str">
        <f>_xlfn.XLOOKUP(Table4[[#This Row],[idCategory1]],Table1[ID],Table1[Titel],"",0)</f>
        <v>Prozessfluss</v>
      </c>
      <c r="AG273" s="3" t="str">
        <f>_xlfn.XLOOKUP(Table4[[#This Row],[idCategory2]],Table1[ID],Table1[Titel],"",0)</f>
        <v>Chemikalien</v>
      </c>
      <c r="AH273" s="3" t="str">
        <f>_xlfn.XLOOKUP(Table4[[#This Row],[idCategory3]],Table1[ID],Table1[Titel],"",0)</f>
        <v>PET/AL/PE (PIR)</v>
      </c>
      <c r="AI273" s="3" t="str">
        <f>_xlfn.XLOOKUP(Table4[[#This Row],[idCategory4]],Table1[ID],Table1[Titel],"",0)</f>
        <v>MTBE</v>
      </c>
      <c r="AJ273" s="3" t="str">
        <f>_xlfn.XLOOKUP(Table4[[#This Row],[idCategory5]],Table1[ID],Table1[Titel],"",0)</f>
        <v>Volumen</v>
      </c>
      <c r="AK273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Prozessfluss,Chemikalien,PET/AL/PE (PIR),MTBE,Volumen</v>
      </c>
      <c r="AL273" s="3">
        <f>Sheet9!AG273</f>
        <v>0</v>
      </c>
      <c r="AM273" s="3">
        <f>Sheet9!AH273</f>
        <v>0</v>
      </c>
      <c r="AN273" s="3">
        <f>Sheet9!AI273</f>
        <v>0</v>
      </c>
      <c r="AO273" s="3">
        <f>Sheet9!AJ273</f>
        <v>0</v>
      </c>
      <c r="AP273" s="3">
        <f>Sheet9!AK273</f>
        <v>0</v>
      </c>
      <c r="AQ273" s="3">
        <f>Sheet9!AL273</f>
        <v>0</v>
      </c>
      <c r="AR273" s="3">
        <f>Sheet9!AM273</f>
        <v>0</v>
      </c>
      <c r="AS273" s="3">
        <f>Sheet9!AN273</f>
        <v>0</v>
      </c>
      <c r="AT273" s="3">
        <f>Sheet9!AO273</f>
        <v>0</v>
      </c>
      <c r="AU273" s="3">
        <f>Sheet9!AP273</f>
        <v>0</v>
      </c>
      <c r="AV273" s="3">
        <f>Sheet9!AQ273</f>
        <v>0</v>
      </c>
      <c r="AW273" s="3">
        <f>Sheet9!AR273</f>
        <v>0</v>
      </c>
      <c r="AX273" s="3">
        <f>Sheet9!AS273</f>
        <v>0</v>
      </c>
      <c r="AY273" s="3">
        <f>Sheet9!AT273</f>
        <v>0</v>
      </c>
      <c r="AZ273" s="3">
        <f>Sheet9!AU273</f>
        <v>0</v>
      </c>
      <c r="BA273" s="3">
        <f>Sheet9!AV273</f>
        <v>0</v>
      </c>
      <c r="BB273" s="3">
        <f>Sheet9!AW273</f>
        <v>0</v>
      </c>
      <c r="BC273" s="3">
        <f>Sheet9!AX273</f>
        <v>0</v>
      </c>
      <c r="BD273" s="3">
        <f>Sheet9!AY273</f>
        <v>0</v>
      </c>
      <c r="BE273" s="3">
        <f>Sheet9!AZ273</f>
        <v>0</v>
      </c>
      <c r="BF273" s="3">
        <f>Sheet9!BA273</f>
        <v>0</v>
      </c>
      <c r="BG273" s="3">
        <f>Sheet9!BB273</f>
        <v>0</v>
      </c>
      <c r="BH273" s="3">
        <f>Sheet9!BC273</f>
        <v>0</v>
      </c>
      <c r="BI273" s="3">
        <f>Sheet9!BD273</f>
        <v>0</v>
      </c>
      <c r="BJ273" s="3">
        <f>Sheet9!BE273</f>
        <v>0</v>
      </c>
      <c r="BK273" s="3">
        <f>Sheet9!BF273</f>
        <v>0</v>
      </c>
      <c r="BL273" s="3">
        <f>Sheet9!BG273</f>
        <v>0</v>
      </c>
      <c r="BM273" s="3">
        <f>Sheet9!BH273</f>
        <v>0</v>
      </c>
      <c r="BN273" s="3">
        <f>Sheet9!BI273</f>
        <v>0</v>
      </c>
      <c r="BO273" s="3">
        <f>Sheet9!BJ273</f>
        <v>0</v>
      </c>
      <c r="BP273" s="3">
        <f>Sheet9!BK273</f>
        <v>0</v>
      </c>
      <c r="BQ273" s="3">
        <f>Sheet9!BL273</f>
        <v>0</v>
      </c>
      <c r="BR273" s="3">
        <f>Sheet9!BM273</f>
        <v>0</v>
      </c>
      <c r="BS273" s="3">
        <f>Sheet9!BN273</f>
        <v>0</v>
      </c>
      <c r="BT273" s="3">
        <f>Sheet9!BO273</f>
        <v>0</v>
      </c>
      <c r="BU273" s="3">
        <f>Sheet9!BP273</f>
        <v>0</v>
      </c>
      <c r="BV273" s="3">
        <f>Sheet9!BQ273</f>
        <v>0</v>
      </c>
      <c r="BW273" s="3">
        <f>Sheet9!BR273</f>
        <v>0</v>
      </c>
      <c r="BX273" s="3">
        <f>Sheet9!BS273</f>
        <v>0</v>
      </c>
      <c r="BY273" s="3">
        <f>Sheet9!BT273</f>
        <v>0</v>
      </c>
      <c r="BZ273" s="3">
        <f>Sheet9!BU273</f>
        <v>0</v>
      </c>
      <c r="CA273" s="3" t="s">
        <v>1671</v>
      </c>
      <c r="CB273" s="3" t="str">
        <f>Table4[[#This Row],[ID]]</f>
        <v>{3B7F0491-058F-4DF9-A122-C87C6A0C295B}</v>
      </c>
      <c r="CC273" s="3" t="str">
        <f>_xlfn.XLOOKUP(Table4[[#This Row],[idElementDefinition]],Table5[idElementDefinition],Table5[idElementValue],"",0)</f>
        <v/>
      </c>
    </row>
    <row r="274" spans="1:81" hidden="1" x14ac:dyDescent="0.25">
      <c r="A274" s="3">
        <f>_xlfn.NUMBERVALUE(Table4[[#This Row],[Title]])</f>
        <v>273</v>
      </c>
      <c r="B274" t="s">
        <v>1003</v>
      </c>
      <c r="C274" t="s">
        <v>191</v>
      </c>
      <c r="D274" t="s">
        <v>1474</v>
      </c>
      <c r="E274" t="s">
        <v>1394</v>
      </c>
      <c r="F274" t="s">
        <v>1465</v>
      </c>
      <c r="G274" t="s">
        <v>1479</v>
      </c>
      <c r="H274" t="s">
        <v>1374</v>
      </c>
      <c r="I274" t="s">
        <v>209</v>
      </c>
      <c r="J274" t="s">
        <v>1004</v>
      </c>
      <c r="K274">
        <v>2</v>
      </c>
      <c r="L274">
        <v>50</v>
      </c>
      <c r="M274" t="s">
        <v>452</v>
      </c>
      <c r="N274">
        <v>3300</v>
      </c>
      <c r="O274">
        <v>5400</v>
      </c>
      <c r="P274">
        <v>1</v>
      </c>
      <c r="R274">
        <v>0</v>
      </c>
      <c r="U274" t="s">
        <v>1045</v>
      </c>
      <c r="V274" t="s">
        <v>1209</v>
      </c>
      <c r="Z274" t="s">
        <v>671</v>
      </c>
      <c r="AB274" t="s">
        <v>645</v>
      </c>
      <c r="AD274">
        <v>0</v>
      </c>
      <c r="AE274">
        <v>0</v>
      </c>
      <c r="AF274" t="str">
        <f>_xlfn.XLOOKUP(Table4[[#This Row],[idCategory1]],Table1[ID],Table1[Titel],"",0)</f>
        <v>Prozessfluss</v>
      </c>
      <c r="AG274" t="str">
        <f>_xlfn.XLOOKUP(Table4[[#This Row],[idCategory2]],Table1[ID],Table1[Titel],"",0)</f>
        <v>Chemikalien</v>
      </c>
      <c r="AH274" t="str">
        <f>_xlfn.XLOOKUP(Table4[[#This Row],[idCategory3]],Table1[ID],Table1[Titel],"",0)</f>
        <v>PET/AL/PE (PIR)</v>
      </c>
      <c r="AI274" t="str">
        <f>_xlfn.XLOOKUP(Table4[[#This Row],[idCategory4]],Table1[ID],Table1[Titel],"",0)</f>
        <v>Regeneriersalz</v>
      </c>
      <c r="AJ274" t="str">
        <f>_xlfn.XLOOKUP(Table4[[#This Row],[idCategory5]],Table1[ID],Table1[Titel],"",0)</f>
        <v>Aufwand</v>
      </c>
      <c r="AK274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Prozessfluss,Chemikalien,PET/AL/PE (PIR),Regeneriersalz,Aufwand</v>
      </c>
      <c r="AL274" s="3">
        <f>Sheet9!AG274</f>
        <v>0</v>
      </c>
      <c r="AM274" s="3">
        <f>Sheet9!AH274</f>
        <v>0</v>
      </c>
      <c r="AN274" s="3">
        <f>Sheet9!AI274</f>
        <v>0</v>
      </c>
      <c r="AO274" s="3">
        <f>Sheet9!AJ274</f>
        <v>0</v>
      </c>
      <c r="AP274" s="3">
        <f>Sheet9!AK274</f>
        <v>0</v>
      </c>
      <c r="AQ274" s="3">
        <f>Sheet9!AL274</f>
        <v>0</v>
      </c>
      <c r="AR274" s="3">
        <f>Sheet9!AM274</f>
        <v>0</v>
      </c>
      <c r="AS274" s="3">
        <f>Sheet9!AN274</f>
        <v>0</v>
      </c>
      <c r="AT274" s="3">
        <f>Sheet9!AO274</f>
        <v>0</v>
      </c>
      <c r="AU274" s="3">
        <f>Sheet9!AP274</f>
        <v>0</v>
      </c>
      <c r="AV274" s="3">
        <f>Sheet9!AQ274</f>
        <v>0</v>
      </c>
      <c r="AW274" s="3">
        <f>Sheet9!AR274</f>
        <v>0</v>
      </c>
      <c r="AX274" s="3">
        <f>Sheet9!AS274</f>
        <v>0</v>
      </c>
      <c r="AY274" s="3">
        <f>Sheet9!AT274</f>
        <v>0</v>
      </c>
      <c r="AZ274" s="3">
        <f>Sheet9!AU274</f>
        <v>0</v>
      </c>
      <c r="BA274" s="3">
        <f>Sheet9!AV274</f>
        <v>0</v>
      </c>
      <c r="BB274" s="3">
        <f>Sheet9!AW274</f>
        <v>0</v>
      </c>
      <c r="BC274" s="3">
        <f>Sheet9!AX274</f>
        <v>0</v>
      </c>
      <c r="BD274" s="3">
        <f>Sheet9!AY274</f>
        <v>0</v>
      </c>
      <c r="BE274" s="3">
        <f>Sheet9!AZ274</f>
        <v>0</v>
      </c>
      <c r="BF274" s="3">
        <f>Sheet9!BA274</f>
        <v>0</v>
      </c>
      <c r="BG274" s="3">
        <f>Sheet9!BB274</f>
        <v>0</v>
      </c>
      <c r="BH274" s="3">
        <f>Sheet9!BC274</f>
        <v>0</v>
      </c>
      <c r="BI274" s="3">
        <f>Sheet9!BD274</f>
        <v>0</v>
      </c>
      <c r="BJ274" s="3">
        <f>Sheet9!BE274</f>
        <v>0</v>
      </c>
      <c r="BK274" s="3">
        <f>Sheet9!BF274</f>
        <v>0</v>
      </c>
      <c r="BL274" s="3">
        <f>Sheet9!BG274</f>
        <v>0</v>
      </c>
      <c r="BM274" s="3">
        <f>Sheet9!BH274</f>
        <v>0</v>
      </c>
      <c r="BN274" s="3">
        <f>Sheet9!BI274</f>
        <v>0</v>
      </c>
      <c r="BO274" s="3">
        <f>Sheet9!BJ274</f>
        <v>0</v>
      </c>
      <c r="BP274" s="3">
        <f>Sheet9!BK274</f>
        <v>0</v>
      </c>
      <c r="BQ274" s="3">
        <f>Sheet9!BL274</f>
        <v>0</v>
      </c>
      <c r="BR274" s="3">
        <f>Sheet9!BM274</f>
        <v>0</v>
      </c>
      <c r="BS274" s="3">
        <f>Sheet9!BN274</f>
        <v>0</v>
      </c>
      <c r="BT274" s="3">
        <f>Sheet9!BO274</f>
        <v>0</v>
      </c>
      <c r="BU274" s="3">
        <f>Sheet9!BP274</f>
        <v>0</v>
      </c>
      <c r="BV274" s="3">
        <f>Sheet9!BQ274</f>
        <v>0</v>
      </c>
      <c r="BW274" s="3">
        <f>Sheet9!BR274</f>
        <v>0</v>
      </c>
      <c r="BX274" s="3">
        <f>Sheet9!BS274</f>
        <v>0</v>
      </c>
      <c r="BY274" s="3">
        <f>Sheet9!BT274</f>
        <v>0</v>
      </c>
      <c r="BZ274" s="3">
        <f>Sheet9!BU274</f>
        <v>0</v>
      </c>
      <c r="CA274" s="3" t="s">
        <v>1671</v>
      </c>
      <c r="CB274" s="3" t="str">
        <f>Table4[[#This Row],[ID]]</f>
        <v>{EB63EE4F-6A06-438A-8F28-7EF14DA26728}</v>
      </c>
      <c r="CC274" s="3" t="str">
        <f>_xlfn.XLOOKUP(Table4[[#This Row],[idElementDefinition]],Table5[idElementDefinition],Table5[idElementValue],"",0)</f>
        <v/>
      </c>
    </row>
    <row r="275" spans="1:81" hidden="1" x14ac:dyDescent="0.25">
      <c r="A275" s="3">
        <f>_xlfn.NUMBERVALUE(Table4[[#This Row],[Title]])</f>
        <v>274</v>
      </c>
      <c r="B275" s="3" t="s">
        <v>1209</v>
      </c>
      <c r="C275" t="s">
        <v>191</v>
      </c>
      <c r="D275" t="s">
        <v>1474</v>
      </c>
      <c r="E275" t="s">
        <v>1394</v>
      </c>
      <c r="F275" t="s">
        <v>1465</v>
      </c>
      <c r="G275" t="s">
        <v>1479</v>
      </c>
      <c r="H275" t="s">
        <v>1520</v>
      </c>
      <c r="I275" t="s">
        <v>213</v>
      </c>
      <c r="J275" t="s">
        <v>1210</v>
      </c>
      <c r="K275">
        <v>2</v>
      </c>
      <c r="L275">
        <v>25</v>
      </c>
      <c r="M275" t="s">
        <v>421</v>
      </c>
      <c r="N275">
        <v>0</v>
      </c>
      <c r="O275">
        <v>0</v>
      </c>
      <c r="P275">
        <v>0</v>
      </c>
      <c r="R275">
        <v>0</v>
      </c>
      <c r="U275" s="3" t="s">
        <v>1238</v>
      </c>
      <c r="V275" t="s">
        <v>1016</v>
      </c>
      <c r="W275" t="s">
        <v>1183</v>
      </c>
      <c r="X275" t="s">
        <v>1098</v>
      </c>
      <c r="Y275" t="s">
        <v>613</v>
      </c>
      <c r="AD275">
        <v>0</v>
      </c>
      <c r="AE275">
        <v>0</v>
      </c>
      <c r="AF275" s="3" t="str">
        <f>_xlfn.XLOOKUP(Table4[[#This Row],[idCategory1]],Table1[ID],Table1[Titel],"",0)</f>
        <v>Prozessfluss</v>
      </c>
      <c r="AG275" s="3" t="str">
        <f>_xlfn.XLOOKUP(Table4[[#This Row],[idCategory2]],Table1[ID],Table1[Titel],"",0)</f>
        <v>Chemikalien</v>
      </c>
      <c r="AH275" s="3" t="str">
        <f>_xlfn.XLOOKUP(Table4[[#This Row],[idCategory3]],Table1[ID],Table1[Titel],"",0)</f>
        <v>PET/AL/PE (PIR)</v>
      </c>
      <c r="AI275" s="3" t="str">
        <f>_xlfn.XLOOKUP(Table4[[#This Row],[idCategory4]],Table1[ID],Table1[Titel],"",0)</f>
        <v>Regeneriersalz</v>
      </c>
      <c r="AJ275" s="3" t="str">
        <f>_xlfn.XLOOKUP(Table4[[#This Row],[idCategory5]],Table1[ID],Table1[Titel],"",0)</f>
        <v>Volumen</v>
      </c>
      <c r="AK275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Prozessfluss,Chemikalien,PET/AL/PE (PIR),Regeneriersalz,Volumen</v>
      </c>
      <c r="AL275" s="3">
        <f>Sheet9!AG275</f>
        <v>0</v>
      </c>
      <c r="AM275" s="3">
        <f>Sheet9!AH275</f>
        <v>0</v>
      </c>
      <c r="AN275" s="3">
        <f>Sheet9!AI275</f>
        <v>0</v>
      </c>
      <c r="AO275" s="3">
        <f>Sheet9!AJ275</f>
        <v>0</v>
      </c>
      <c r="AP275" s="3">
        <f>Sheet9!AK275</f>
        <v>0</v>
      </c>
      <c r="AQ275" s="3">
        <f>Sheet9!AL275</f>
        <v>0</v>
      </c>
      <c r="AR275" s="3">
        <f>Sheet9!AM275</f>
        <v>0</v>
      </c>
      <c r="AS275" s="3">
        <f>Sheet9!AN275</f>
        <v>0</v>
      </c>
      <c r="AT275" s="3">
        <f>Sheet9!AO275</f>
        <v>0</v>
      </c>
      <c r="AU275" s="3">
        <f>Sheet9!AP275</f>
        <v>0</v>
      </c>
      <c r="AV275" s="3">
        <f>Sheet9!AQ275</f>
        <v>0</v>
      </c>
      <c r="AW275" s="3">
        <f>Sheet9!AR275</f>
        <v>0</v>
      </c>
      <c r="AX275" s="3">
        <f>Sheet9!AS275</f>
        <v>0</v>
      </c>
      <c r="AY275" s="3">
        <f>Sheet9!AT275</f>
        <v>0</v>
      </c>
      <c r="AZ275" s="3">
        <f>Sheet9!AU275</f>
        <v>0</v>
      </c>
      <c r="BA275" s="3">
        <f>Sheet9!AV275</f>
        <v>0</v>
      </c>
      <c r="BB275" s="3">
        <f>Sheet9!AW275</f>
        <v>0</v>
      </c>
      <c r="BC275" s="3">
        <f>Sheet9!AX275</f>
        <v>0</v>
      </c>
      <c r="BD275" s="3">
        <f>Sheet9!AY275</f>
        <v>0</v>
      </c>
      <c r="BE275" s="3">
        <f>Sheet9!AZ275</f>
        <v>0</v>
      </c>
      <c r="BF275" s="3">
        <f>Sheet9!BA275</f>
        <v>0</v>
      </c>
      <c r="BG275" s="3">
        <f>Sheet9!BB275</f>
        <v>0</v>
      </c>
      <c r="BH275" s="3">
        <f>Sheet9!BC275</f>
        <v>0</v>
      </c>
      <c r="BI275" s="3">
        <f>Sheet9!BD275</f>
        <v>0</v>
      </c>
      <c r="BJ275" s="3">
        <f>Sheet9!BE275</f>
        <v>0</v>
      </c>
      <c r="BK275" s="3">
        <f>Sheet9!BF275</f>
        <v>0</v>
      </c>
      <c r="BL275" s="3">
        <f>Sheet9!BG275</f>
        <v>0</v>
      </c>
      <c r="BM275" s="3">
        <f>Sheet9!BH275</f>
        <v>0</v>
      </c>
      <c r="BN275" s="3">
        <f>Sheet9!BI275</f>
        <v>0</v>
      </c>
      <c r="BO275" s="3">
        <f>Sheet9!BJ275</f>
        <v>0</v>
      </c>
      <c r="BP275" s="3">
        <f>Sheet9!BK275</f>
        <v>0</v>
      </c>
      <c r="BQ275" s="3">
        <f>Sheet9!BL275</f>
        <v>0</v>
      </c>
      <c r="BR275" s="3">
        <f>Sheet9!BM275</f>
        <v>0</v>
      </c>
      <c r="BS275" s="3">
        <f>Sheet9!BN275</f>
        <v>0</v>
      </c>
      <c r="BT275" s="3">
        <f>Sheet9!BO275</f>
        <v>0</v>
      </c>
      <c r="BU275" s="3">
        <f>Sheet9!BP275</f>
        <v>0</v>
      </c>
      <c r="BV275" s="3">
        <f>Sheet9!BQ275</f>
        <v>0</v>
      </c>
      <c r="BW275" s="3">
        <f>Sheet9!BR275</f>
        <v>0</v>
      </c>
      <c r="BX275" s="3">
        <f>Sheet9!BS275</f>
        <v>0</v>
      </c>
      <c r="BY275" s="3">
        <f>Sheet9!BT275</f>
        <v>0</v>
      </c>
      <c r="BZ275" s="3">
        <f>Sheet9!BU275</f>
        <v>0</v>
      </c>
      <c r="CA275" s="3" t="s">
        <v>1671</v>
      </c>
      <c r="CB275" s="3" t="str">
        <f>Table4[[#This Row],[ID]]</f>
        <v>{3C0A7737-A60C-4180-A4B6-CCA180F2288C}</v>
      </c>
      <c r="CC275" s="3" t="str">
        <f>_xlfn.XLOOKUP(Table4[[#This Row],[idElementDefinition]],Table5[idElementDefinition],Table5[idElementValue],"",0)</f>
        <v/>
      </c>
    </row>
    <row r="276" spans="1:81" hidden="1" x14ac:dyDescent="0.25">
      <c r="A276" s="3">
        <f>_xlfn.NUMBERVALUE(Table4[[#This Row],[Title]])</f>
        <v>275</v>
      </c>
      <c r="B276" s="3" t="s">
        <v>1150</v>
      </c>
      <c r="C276" t="s">
        <v>191</v>
      </c>
      <c r="D276" t="s">
        <v>1474</v>
      </c>
      <c r="E276" t="s">
        <v>1394</v>
      </c>
      <c r="F276" t="s">
        <v>1467</v>
      </c>
      <c r="G276" t="s">
        <v>1347</v>
      </c>
      <c r="H276" t="s">
        <v>1374</v>
      </c>
      <c r="I276" t="s">
        <v>209</v>
      </c>
      <c r="J276" t="s">
        <v>1151</v>
      </c>
      <c r="K276">
        <v>2</v>
      </c>
      <c r="L276">
        <v>50</v>
      </c>
      <c r="M276" t="s">
        <v>452</v>
      </c>
      <c r="N276">
        <v>3300</v>
      </c>
      <c r="O276">
        <v>5400</v>
      </c>
      <c r="P276">
        <v>1</v>
      </c>
      <c r="R276">
        <v>0</v>
      </c>
      <c r="U276" s="3" t="s">
        <v>770</v>
      </c>
      <c r="V276" t="s">
        <v>599</v>
      </c>
      <c r="Z276" t="s">
        <v>671</v>
      </c>
      <c r="AB276" t="s">
        <v>645</v>
      </c>
      <c r="AD276">
        <v>0</v>
      </c>
      <c r="AE276">
        <v>0</v>
      </c>
      <c r="AF276" s="3" t="str">
        <f>_xlfn.XLOOKUP(Table4[[#This Row],[idCategory1]],Table1[ID],Table1[Titel],"",0)</f>
        <v>Prozessfluss</v>
      </c>
      <c r="AG276" s="3" t="str">
        <f>_xlfn.XLOOKUP(Table4[[#This Row],[idCategory2]],Table1[ID],Table1[Titel],"",0)</f>
        <v>Chemikalien</v>
      </c>
      <c r="AH276" s="3" t="str">
        <f>_xlfn.XLOOKUP(Table4[[#This Row],[idCategory3]],Table1[ID],Table1[Titel],"",0)</f>
        <v>PolyAl (PCR)</v>
      </c>
      <c r="AI276" s="3" t="str">
        <f>_xlfn.XLOOKUP(Table4[[#This Row],[idCategory4]],Table1[ID],Table1[Titel],"",0)</f>
        <v>1FHM</v>
      </c>
      <c r="AJ276" s="3" t="str">
        <f>_xlfn.XLOOKUP(Table4[[#This Row],[idCategory5]],Table1[ID],Table1[Titel],"",0)</f>
        <v>Aufwand</v>
      </c>
      <c r="AK276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Prozessfluss,Chemikalien,PolyAl (PCR),1FHM,Aufwand</v>
      </c>
      <c r="AL276" s="3">
        <f>Sheet9!AG276</f>
        <v>0</v>
      </c>
      <c r="AM276" s="3">
        <f>Sheet9!AH276</f>
        <v>0</v>
      </c>
      <c r="AN276" s="3">
        <f>Sheet9!AI276</f>
        <v>0</v>
      </c>
      <c r="AO276" s="3">
        <f>Sheet9!AJ276</f>
        <v>0</v>
      </c>
      <c r="AP276" s="3">
        <f>Sheet9!AK276</f>
        <v>0</v>
      </c>
      <c r="AQ276" s="3">
        <f>Sheet9!AL276</f>
        <v>0</v>
      </c>
      <c r="AR276" s="3">
        <f>Sheet9!AM276</f>
        <v>0</v>
      </c>
      <c r="AS276" s="3">
        <f>Sheet9!AN276</f>
        <v>0</v>
      </c>
      <c r="AT276" s="3">
        <f>Sheet9!AO276</f>
        <v>0</v>
      </c>
      <c r="AU276" s="3">
        <f>Sheet9!AP276</f>
        <v>0</v>
      </c>
      <c r="AV276" s="3">
        <f>Sheet9!AQ276</f>
        <v>0</v>
      </c>
      <c r="AW276" s="3">
        <f>Sheet9!AR276</f>
        <v>0</v>
      </c>
      <c r="AX276" s="3">
        <f>Sheet9!AS276</f>
        <v>0</v>
      </c>
      <c r="AY276" s="3">
        <f>Sheet9!AT276</f>
        <v>0</v>
      </c>
      <c r="AZ276" s="3">
        <f>Sheet9!AU276</f>
        <v>0</v>
      </c>
      <c r="BA276" s="3">
        <f>Sheet9!AV276</f>
        <v>0</v>
      </c>
      <c r="BB276" s="3">
        <f>Sheet9!AW276</f>
        <v>0</v>
      </c>
      <c r="BC276" s="3">
        <f>Sheet9!AX276</f>
        <v>0</v>
      </c>
      <c r="BD276" s="3">
        <f>Sheet9!AY276</f>
        <v>0</v>
      </c>
      <c r="BE276" s="3">
        <f>Sheet9!AZ276</f>
        <v>0</v>
      </c>
      <c r="BF276" s="3">
        <f>Sheet9!BA276</f>
        <v>0</v>
      </c>
      <c r="BG276" s="3">
        <f>Sheet9!BB276</f>
        <v>0</v>
      </c>
      <c r="BH276" s="3">
        <f>Sheet9!BC276</f>
        <v>0</v>
      </c>
      <c r="BI276" s="3">
        <f>Sheet9!BD276</f>
        <v>0</v>
      </c>
      <c r="BJ276" s="3">
        <f>Sheet9!BE276</f>
        <v>0</v>
      </c>
      <c r="BK276" s="3">
        <f>Sheet9!BF276</f>
        <v>0</v>
      </c>
      <c r="BL276" s="3">
        <f>Sheet9!BG276</f>
        <v>0</v>
      </c>
      <c r="BM276" s="3">
        <f>Sheet9!BH276</f>
        <v>0</v>
      </c>
      <c r="BN276" s="3">
        <f>Sheet9!BI276</f>
        <v>0</v>
      </c>
      <c r="BO276" s="3">
        <f>Sheet9!BJ276</f>
        <v>0</v>
      </c>
      <c r="BP276" s="3">
        <f>Sheet9!BK276</f>
        <v>0</v>
      </c>
      <c r="BQ276" s="3">
        <f>Sheet9!BL276</f>
        <v>0</v>
      </c>
      <c r="BR276" s="3">
        <f>Sheet9!BM276</f>
        <v>0</v>
      </c>
      <c r="BS276" s="3">
        <f>Sheet9!BN276</f>
        <v>0</v>
      </c>
      <c r="BT276" s="3">
        <f>Sheet9!BO276</f>
        <v>0</v>
      </c>
      <c r="BU276" s="3">
        <f>Sheet9!BP276</f>
        <v>0</v>
      </c>
      <c r="BV276" s="3">
        <f>Sheet9!BQ276</f>
        <v>0</v>
      </c>
      <c r="BW276" s="3">
        <f>Sheet9!BR276</f>
        <v>0</v>
      </c>
      <c r="BX276" s="3">
        <f>Sheet9!BS276</f>
        <v>0</v>
      </c>
      <c r="BY276" s="3">
        <f>Sheet9!BT276</f>
        <v>0</v>
      </c>
      <c r="BZ276" s="3">
        <f>Sheet9!BU276</f>
        <v>0</v>
      </c>
      <c r="CA276" s="3" t="s">
        <v>1671</v>
      </c>
      <c r="CB276" s="3" t="str">
        <f>Table4[[#This Row],[ID]]</f>
        <v>{B16C91EE-0E80-45E5-8DC0-B5A34ED85BCD}</v>
      </c>
      <c r="CC276" s="3" t="str">
        <f>_xlfn.XLOOKUP(Table4[[#This Row],[idElementDefinition]],Table5[idElementDefinition],Table5[idElementValue],"",0)</f>
        <v/>
      </c>
    </row>
    <row r="277" spans="1:81" hidden="1" x14ac:dyDescent="0.25">
      <c r="A277" s="3">
        <f>_xlfn.NUMBERVALUE(Table4[[#This Row],[Title]])</f>
        <v>276</v>
      </c>
      <c r="B277" t="s">
        <v>599</v>
      </c>
      <c r="C277" t="s">
        <v>191</v>
      </c>
      <c r="D277" t="s">
        <v>1474</v>
      </c>
      <c r="E277" t="s">
        <v>1394</v>
      </c>
      <c r="F277" t="s">
        <v>1467</v>
      </c>
      <c r="G277" t="s">
        <v>1347</v>
      </c>
      <c r="H277" t="s">
        <v>1520</v>
      </c>
      <c r="I277" t="s">
        <v>213</v>
      </c>
      <c r="J277" t="s">
        <v>600</v>
      </c>
      <c r="K277">
        <v>2</v>
      </c>
      <c r="L277">
        <v>25</v>
      </c>
      <c r="M277" t="s">
        <v>421</v>
      </c>
      <c r="N277">
        <v>0</v>
      </c>
      <c r="O277">
        <v>0</v>
      </c>
      <c r="P277">
        <v>0</v>
      </c>
      <c r="R277">
        <v>0</v>
      </c>
      <c r="U277" t="s">
        <v>900</v>
      </c>
      <c r="V277" t="s">
        <v>1016</v>
      </c>
      <c r="W277" t="s">
        <v>1183</v>
      </c>
      <c r="X277" t="s">
        <v>1098</v>
      </c>
      <c r="Y277" t="s">
        <v>1038</v>
      </c>
      <c r="AD277">
        <v>0</v>
      </c>
      <c r="AE277">
        <v>0</v>
      </c>
      <c r="AF277" t="str">
        <f>_xlfn.XLOOKUP(Table4[[#This Row],[idCategory1]],Table1[ID],Table1[Titel],"",0)</f>
        <v>Prozessfluss</v>
      </c>
      <c r="AG277" t="str">
        <f>_xlfn.XLOOKUP(Table4[[#This Row],[idCategory2]],Table1[ID],Table1[Titel],"",0)</f>
        <v>Chemikalien</v>
      </c>
      <c r="AH277" t="str">
        <f>_xlfn.XLOOKUP(Table4[[#This Row],[idCategory3]],Table1[ID],Table1[Titel],"",0)</f>
        <v>PolyAl (PCR)</v>
      </c>
      <c r="AI277" t="str">
        <f>_xlfn.XLOOKUP(Table4[[#This Row],[idCategory4]],Table1[ID],Table1[Titel],"",0)</f>
        <v>1FHM</v>
      </c>
      <c r="AJ277" t="str">
        <f>_xlfn.XLOOKUP(Table4[[#This Row],[idCategory5]],Table1[ID],Table1[Titel],"",0)</f>
        <v>Volumen</v>
      </c>
      <c r="AK277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Prozessfluss,Chemikalien,PolyAl (PCR),1FHM,Volumen</v>
      </c>
      <c r="AL277" s="3">
        <f>Sheet9!AG277</f>
        <v>0</v>
      </c>
      <c r="AM277" s="3">
        <f>Sheet9!AH277</f>
        <v>0</v>
      </c>
      <c r="AN277" s="3">
        <f>Sheet9!AI277</f>
        <v>0</v>
      </c>
      <c r="AO277" s="3">
        <f>Sheet9!AJ277</f>
        <v>0</v>
      </c>
      <c r="AP277" s="3">
        <f>Sheet9!AK277</f>
        <v>0</v>
      </c>
      <c r="AQ277" s="3">
        <f>Sheet9!AL277</f>
        <v>0</v>
      </c>
      <c r="AR277" s="3">
        <f>Sheet9!AM277</f>
        <v>0</v>
      </c>
      <c r="AS277" s="3">
        <f>Sheet9!AN277</f>
        <v>0</v>
      </c>
      <c r="AT277" s="3">
        <f>Sheet9!AO277</f>
        <v>0</v>
      </c>
      <c r="AU277" s="3">
        <f>Sheet9!AP277</f>
        <v>0</v>
      </c>
      <c r="AV277" s="3">
        <f>Sheet9!AQ277</f>
        <v>0</v>
      </c>
      <c r="AW277" s="3">
        <f>Sheet9!AR277</f>
        <v>0</v>
      </c>
      <c r="AX277" s="3">
        <f>Sheet9!AS277</f>
        <v>0</v>
      </c>
      <c r="AY277" s="3">
        <f>Sheet9!AT277</f>
        <v>0</v>
      </c>
      <c r="AZ277" s="3">
        <f>Sheet9!AU277</f>
        <v>0</v>
      </c>
      <c r="BA277" s="3">
        <f>Sheet9!AV277</f>
        <v>0</v>
      </c>
      <c r="BB277" s="3">
        <f>Sheet9!AW277</f>
        <v>0</v>
      </c>
      <c r="BC277" s="3">
        <f>Sheet9!AX277</f>
        <v>0</v>
      </c>
      <c r="BD277" s="3">
        <f>Sheet9!AY277</f>
        <v>0</v>
      </c>
      <c r="BE277" s="3">
        <f>Sheet9!AZ277</f>
        <v>0</v>
      </c>
      <c r="BF277" s="3">
        <f>Sheet9!BA277</f>
        <v>0</v>
      </c>
      <c r="BG277" s="3">
        <f>Sheet9!BB277</f>
        <v>0</v>
      </c>
      <c r="BH277" s="3">
        <f>Sheet9!BC277</f>
        <v>0</v>
      </c>
      <c r="BI277" s="3">
        <f>Sheet9!BD277</f>
        <v>0</v>
      </c>
      <c r="BJ277" s="3">
        <f>Sheet9!BE277</f>
        <v>0</v>
      </c>
      <c r="BK277" s="3">
        <f>Sheet9!BF277</f>
        <v>0</v>
      </c>
      <c r="BL277" s="3">
        <f>Sheet9!BG277</f>
        <v>0</v>
      </c>
      <c r="BM277" s="3">
        <f>Sheet9!BH277</f>
        <v>0</v>
      </c>
      <c r="BN277" s="3">
        <f>Sheet9!BI277</f>
        <v>0</v>
      </c>
      <c r="BO277" s="3">
        <f>Sheet9!BJ277</f>
        <v>0</v>
      </c>
      <c r="BP277" s="3">
        <f>Sheet9!BK277</f>
        <v>0</v>
      </c>
      <c r="BQ277" s="3">
        <f>Sheet9!BL277</f>
        <v>0</v>
      </c>
      <c r="BR277" s="3">
        <f>Sheet9!BM277</f>
        <v>0</v>
      </c>
      <c r="BS277" s="3">
        <f>Sheet9!BN277</f>
        <v>0</v>
      </c>
      <c r="BT277" s="3">
        <f>Sheet9!BO277</f>
        <v>0</v>
      </c>
      <c r="BU277" s="3">
        <f>Sheet9!BP277</f>
        <v>0</v>
      </c>
      <c r="BV277" s="3">
        <f>Sheet9!BQ277</f>
        <v>0</v>
      </c>
      <c r="BW277" s="3">
        <f>Sheet9!BR277</f>
        <v>0</v>
      </c>
      <c r="BX277" s="3">
        <f>Sheet9!BS277</f>
        <v>0</v>
      </c>
      <c r="BY277" s="3">
        <f>Sheet9!BT277</f>
        <v>0</v>
      </c>
      <c r="BZ277" s="3">
        <f>Sheet9!BU277</f>
        <v>0</v>
      </c>
      <c r="CA277" s="3" t="s">
        <v>1671</v>
      </c>
      <c r="CB277" s="3" t="str">
        <f>Table4[[#This Row],[ID]]</f>
        <v>{A9C6945E-3C68-43A8-B018-0A8867F67CBE}</v>
      </c>
      <c r="CC277" s="3" t="str">
        <f>_xlfn.XLOOKUP(Table4[[#This Row],[idElementDefinition]],Table5[idElementDefinition],Table5[idElementValue],"",0)</f>
        <v/>
      </c>
    </row>
    <row r="278" spans="1:81" hidden="1" x14ac:dyDescent="0.25">
      <c r="A278" s="3">
        <f>_xlfn.NUMBERVALUE(Table4[[#This Row],[Title]])</f>
        <v>277</v>
      </c>
      <c r="B278" t="s">
        <v>630</v>
      </c>
      <c r="C278" t="s">
        <v>191</v>
      </c>
      <c r="D278" t="s">
        <v>1474</v>
      </c>
      <c r="E278" t="s">
        <v>1394</v>
      </c>
      <c r="F278" t="s">
        <v>1467</v>
      </c>
      <c r="G278" t="s">
        <v>1349</v>
      </c>
      <c r="H278" t="s">
        <v>1374</v>
      </c>
      <c r="I278" t="s">
        <v>209</v>
      </c>
      <c r="J278" t="s">
        <v>631</v>
      </c>
      <c r="K278">
        <v>2</v>
      </c>
      <c r="L278">
        <v>50</v>
      </c>
      <c r="M278" t="s">
        <v>452</v>
      </c>
      <c r="N278">
        <v>3300</v>
      </c>
      <c r="O278">
        <v>5400</v>
      </c>
      <c r="P278">
        <v>1</v>
      </c>
      <c r="R278">
        <v>0</v>
      </c>
      <c r="U278" t="s">
        <v>1251</v>
      </c>
      <c r="V278" t="s">
        <v>1231</v>
      </c>
      <c r="Z278" t="s">
        <v>671</v>
      </c>
      <c r="AB278" t="s">
        <v>645</v>
      </c>
      <c r="AD278">
        <v>0</v>
      </c>
      <c r="AE278">
        <v>0</v>
      </c>
      <c r="AF278" t="str">
        <f>_xlfn.XLOOKUP(Table4[[#This Row],[idCategory1]],Table1[ID],Table1[Titel],"",0)</f>
        <v>Prozessfluss</v>
      </c>
      <c r="AG278" t="str">
        <f>_xlfn.XLOOKUP(Table4[[#This Row],[idCategory2]],Table1[ID],Table1[Titel],"",0)</f>
        <v>Chemikalien</v>
      </c>
      <c r="AH278" t="str">
        <f>_xlfn.XLOOKUP(Table4[[#This Row],[idCategory3]],Table1[ID],Table1[Titel],"",0)</f>
        <v>PolyAl (PCR)</v>
      </c>
      <c r="AI278" t="str">
        <f>_xlfn.XLOOKUP(Table4[[#This Row],[idCategory4]],Table1[ID],Table1[Titel],"",0)</f>
        <v>40Fe3</v>
      </c>
      <c r="AJ278" t="str">
        <f>_xlfn.XLOOKUP(Table4[[#This Row],[idCategory5]],Table1[ID],Table1[Titel],"",0)</f>
        <v>Aufwand</v>
      </c>
      <c r="AK278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Prozessfluss,Chemikalien,PolyAl (PCR),40Fe3,Aufwand</v>
      </c>
      <c r="AL278" s="3">
        <f>Sheet9!AG278</f>
        <v>0</v>
      </c>
      <c r="AM278" s="3">
        <f>Sheet9!AH278</f>
        <v>0</v>
      </c>
      <c r="AN278" s="3">
        <f>Sheet9!AI278</f>
        <v>0</v>
      </c>
      <c r="AO278" s="3">
        <f>Sheet9!AJ278</f>
        <v>0</v>
      </c>
      <c r="AP278" s="3">
        <f>Sheet9!AK278</f>
        <v>0</v>
      </c>
      <c r="AQ278" s="3">
        <f>Sheet9!AL278</f>
        <v>0</v>
      </c>
      <c r="AR278" s="3">
        <f>Sheet9!AM278</f>
        <v>0</v>
      </c>
      <c r="AS278" s="3">
        <f>Sheet9!AN278</f>
        <v>0</v>
      </c>
      <c r="AT278" s="3">
        <f>Sheet9!AO278</f>
        <v>0</v>
      </c>
      <c r="AU278" s="3">
        <f>Sheet9!AP278</f>
        <v>0</v>
      </c>
      <c r="AV278" s="3">
        <f>Sheet9!AQ278</f>
        <v>0</v>
      </c>
      <c r="AW278" s="3">
        <f>Sheet9!AR278</f>
        <v>0</v>
      </c>
      <c r="AX278" s="3">
        <f>Sheet9!AS278</f>
        <v>0</v>
      </c>
      <c r="AY278" s="3">
        <f>Sheet9!AT278</f>
        <v>0</v>
      </c>
      <c r="AZ278" s="3">
        <f>Sheet9!AU278</f>
        <v>0</v>
      </c>
      <c r="BA278" s="3">
        <f>Sheet9!AV278</f>
        <v>0</v>
      </c>
      <c r="BB278" s="3">
        <f>Sheet9!AW278</f>
        <v>0</v>
      </c>
      <c r="BC278" s="3">
        <f>Sheet9!AX278</f>
        <v>0</v>
      </c>
      <c r="BD278" s="3">
        <f>Sheet9!AY278</f>
        <v>0</v>
      </c>
      <c r="BE278" s="3">
        <f>Sheet9!AZ278</f>
        <v>0</v>
      </c>
      <c r="BF278" s="3">
        <f>Sheet9!BA278</f>
        <v>0</v>
      </c>
      <c r="BG278" s="3">
        <f>Sheet9!BB278</f>
        <v>0</v>
      </c>
      <c r="BH278" s="3">
        <f>Sheet9!BC278</f>
        <v>0</v>
      </c>
      <c r="BI278" s="3">
        <f>Sheet9!BD278</f>
        <v>0</v>
      </c>
      <c r="BJ278" s="3">
        <f>Sheet9!BE278</f>
        <v>0</v>
      </c>
      <c r="BK278" s="3">
        <f>Sheet9!BF278</f>
        <v>0</v>
      </c>
      <c r="BL278" s="3">
        <f>Sheet9!BG278</f>
        <v>0</v>
      </c>
      <c r="BM278" s="3">
        <f>Sheet9!BH278</f>
        <v>0</v>
      </c>
      <c r="BN278" s="3">
        <f>Sheet9!BI278</f>
        <v>0</v>
      </c>
      <c r="BO278" s="3">
        <f>Sheet9!BJ278</f>
        <v>0</v>
      </c>
      <c r="BP278" s="3">
        <f>Sheet9!BK278</f>
        <v>0</v>
      </c>
      <c r="BQ278" s="3">
        <f>Sheet9!BL278</f>
        <v>0</v>
      </c>
      <c r="BR278" s="3">
        <f>Sheet9!BM278</f>
        <v>0</v>
      </c>
      <c r="BS278" s="3">
        <f>Sheet9!BN278</f>
        <v>0</v>
      </c>
      <c r="BT278" s="3">
        <f>Sheet9!BO278</f>
        <v>0</v>
      </c>
      <c r="BU278" s="3">
        <f>Sheet9!BP278</f>
        <v>0</v>
      </c>
      <c r="BV278" s="3">
        <f>Sheet9!BQ278</f>
        <v>0</v>
      </c>
      <c r="BW278" s="3">
        <f>Sheet9!BR278</f>
        <v>0</v>
      </c>
      <c r="BX278" s="3">
        <f>Sheet9!BS278</f>
        <v>0</v>
      </c>
      <c r="BY278" s="3">
        <f>Sheet9!BT278</f>
        <v>0</v>
      </c>
      <c r="BZ278" s="3">
        <f>Sheet9!BU278</f>
        <v>0</v>
      </c>
      <c r="CA278" s="3" t="s">
        <v>1671</v>
      </c>
      <c r="CB278" s="3" t="str">
        <f>Table4[[#This Row],[ID]]</f>
        <v>{BC0A73E8-B966-4281-B4F0-1129D28FBA81}</v>
      </c>
      <c r="CC278" s="3" t="str">
        <f>_xlfn.XLOOKUP(Table4[[#This Row],[idElementDefinition]],Table5[idElementDefinition],Table5[idElementValue],"",0)</f>
        <v/>
      </c>
    </row>
    <row r="279" spans="1:81" hidden="1" x14ac:dyDescent="0.25">
      <c r="A279" s="3">
        <f>_xlfn.NUMBERVALUE(Table4[[#This Row],[Title]])</f>
        <v>278</v>
      </c>
      <c r="B279" s="3" t="s">
        <v>1231</v>
      </c>
      <c r="C279" t="s">
        <v>191</v>
      </c>
      <c r="D279" t="s">
        <v>1474</v>
      </c>
      <c r="E279" t="s">
        <v>1394</v>
      </c>
      <c r="F279" t="s">
        <v>1467</v>
      </c>
      <c r="G279" t="s">
        <v>1349</v>
      </c>
      <c r="H279" t="s">
        <v>1520</v>
      </c>
      <c r="I279" t="s">
        <v>213</v>
      </c>
      <c r="J279" t="s">
        <v>1232</v>
      </c>
      <c r="K279">
        <v>2</v>
      </c>
      <c r="L279">
        <v>25</v>
      </c>
      <c r="M279" t="s">
        <v>421</v>
      </c>
      <c r="N279">
        <v>0</v>
      </c>
      <c r="O279">
        <v>0</v>
      </c>
      <c r="P279">
        <v>0</v>
      </c>
      <c r="R279">
        <v>0</v>
      </c>
      <c r="U279" s="3" t="s">
        <v>900</v>
      </c>
      <c r="V279" t="s">
        <v>1016</v>
      </c>
      <c r="W279" t="s">
        <v>1183</v>
      </c>
      <c r="X279" t="s">
        <v>1098</v>
      </c>
      <c r="Y279" t="s">
        <v>1101</v>
      </c>
      <c r="AD279">
        <v>0</v>
      </c>
      <c r="AE279">
        <v>0</v>
      </c>
      <c r="AF279" s="3" t="str">
        <f>_xlfn.XLOOKUP(Table4[[#This Row],[idCategory1]],Table1[ID],Table1[Titel],"",0)</f>
        <v>Prozessfluss</v>
      </c>
      <c r="AG279" s="3" t="str">
        <f>_xlfn.XLOOKUP(Table4[[#This Row],[idCategory2]],Table1[ID],Table1[Titel],"",0)</f>
        <v>Chemikalien</v>
      </c>
      <c r="AH279" s="3" t="str">
        <f>_xlfn.XLOOKUP(Table4[[#This Row],[idCategory3]],Table1[ID],Table1[Titel],"",0)</f>
        <v>PolyAl (PCR)</v>
      </c>
      <c r="AI279" s="3" t="str">
        <f>_xlfn.XLOOKUP(Table4[[#This Row],[idCategory4]],Table1[ID],Table1[Titel],"",0)</f>
        <v>40Fe3</v>
      </c>
      <c r="AJ279" s="3" t="str">
        <f>_xlfn.XLOOKUP(Table4[[#This Row],[idCategory5]],Table1[ID],Table1[Titel],"",0)</f>
        <v>Volumen</v>
      </c>
      <c r="AK279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Prozessfluss,Chemikalien,PolyAl (PCR),40Fe3,Volumen</v>
      </c>
      <c r="AL279" s="3">
        <f>Sheet9!AG279</f>
        <v>0</v>
      </c>
      <c r="AM279" s="3">
        <f>Sheet9!AH279</f>
        <v>0</v>
      </c>
      <c r="AN279" s="3">
        <f>Sheet9!AI279</f>
        <v>0</v>
      </c>
      <c r="AO279" s="3">
        <f>Sheet9!AJ279</f>
        <v>0</v>
      </c>
      <c r="AP279" s="3">
        <f>Sheet9!AK279</f>
        <v>0</v>
      </c>
      <c r="AQ279" s="3">
        <f>Sheet9!AL279</f>
        <v>0</v>
      </c>
      <c r="AR279" s="3">
        <f>Sheet9!AM279</f>
        <v>0</v>
      </c>
      <c r="AS279" s="3">
        <f>Sheet9!AN279</f>
        <v>0</v>
      </c>
      <c r="AT279" s="3">
        <f>Sheet9!AO279</f>
        <v>0</v>
      </c>
      <c r="AU279" s="3">
        <f>Sheet9!AP279</f>
        <v>0</v>
      </c>
      <c r="AV279" s="3">
        <f>Sheet9!AQ279</f>
        <v>0</v>
      </c>
      <c r="AW279" s="3">
        <f>Sheet9!AR279</f>
        <v>0</v>
      </c>
      <c r="AX279" s="3">
        <f>Sheet9!AS279</f>
        <v>0</v>
      </c>
      <c r="AY279" s="3">
        <f>Sheet9!AT279</f>
        <v>0</v>
      </c>
      <c r="AZ279" s="3">
        <f>Sheet9!AU279</f>
        <v>0</v>
      </c>
      <c r="BA279" s="3">
        <f>Sheet9!AV279</f>
        <v>0</v>
      </c>
      <c r="BB279" s="3">
        <f>Sheet9!AW279</f>
        <v>0</v>
      </c>
      <c r="BC279" s="3">
        <f>Sheet9!AX279</f>
        <v>0</v>
      </c>
      <c r="BD279" s="3">
        <f>Sheet9!AY279</f>
        <v>0</v>
      </c>
      <c r="BE279" s="3">
        <f>Sheet9!AZ279</f>
        <v>0</v>
      </c>
      <c r="BF279" s="3">
        <f>Sheet9!BA279</f>
        <v>0</v>
      </c>
      <c r="BG279" s="3">
        <f>Sheet9!BB279</f>
        <v>0</v>
      </c>
      <c r="BH279" s="3">
        <f>Sheet9!BC279</f>
        <v>0</v>
      </c>
      <c r="BI279" s="3">
        <f>Sheet9!BD279</f>
        <v>0</v>
      </c>
      <c r="BJ279" s="3">
        <f>Sheet9!BE279</f>
        <v>0</v>
      </c>
      <c r="BK279" s="3">
        <f>Sheet9!BF279</f>
        <v>0</v>
      </c>
      <c r="BL279" s="3">
        <f>Sheet9!BG279</f>
        <v>0</v>
      </c>
      <c r="BM279" s="3">
        <f>Sheet9!BH279</f>
        <v>0</v>
      </c>
      <c r="BN279" s="3">
        <f>Sheet9!BI279</f>
        <v>0</v>
      </c>
      <c r="BO279" s="3">
        <f>Sheet9!BJ279</f>
        <v>0</v>
      </c>
      <c r="BP279" s="3">
        <f>Sheet9!BK279</f>
        <v>0</v>
      </c>
      <c r="BQ279" s="3">
        <f>Sheet9!BL279</f>
        <v>0</v>
      </c>
      <c r="BR279" s="3">
        <f>Sheet9!BM279</f>
        <v>0</v>
      </c>
      <c r="BS279" s="3">
        <f>Sheet9!BN279</f>
        <v>0</v>
      </c>
      <c r="BT279" s="3">
        <f>Sheet9!BO279</f>
        <v>0</v>
      </c>
      <c r="BU279" s="3">
        <f>Sheet9!BP279</f>
        <v>0</v>
      </c>
      <c r="BV279" s="3">
        <f>Sheet9!BQ279</f>
        <v>0</v>
      </c>
      <c r="BW279" s="3">
        <f>Sheet9!BR279</f>
        <v>0</v>
      </c>
      <c r="BX279" s="3">
        <f>Sheet9!BS279</f>
        <v>0</v>
      </c>
      <c r="BY279" s="3">
        <f>Sheet9!BT279</f>
        <v>0</v>
      </c>
      <c r="BZ279" s="3">
        <f>Sheet9!BU279</f>
        <v>0</v>
      </c>
      <c r="CA279" s="3" t="s">
        <v>1671</v>
      </c>
      <c r="CB279" s="3" t="str">
        <f>Table4[[#This Row],[ID]]</f>
        <v>{B4AEECE2-607E-4170-995C-D483CFF5ECA3}</v>
      </c>
      <c r="CC279" s="3" t="str">
        <f>_xlfn.XLOOKUP(Table4[[#This Row],[idElementDefinition]],Table5[idElementDefinition],Table5[idElementValue],"",0)</f>
        <v/>
      </c>
    </row>
    <row r="280" spans="1:81" hidden="1" x14ac:dyDescent="0.25">
      <c r="A280" s="3">
        <f>_xlfn.NUMBERVALUE(Table4[[#This Row],[Title]])</f>
        <v>279</v>
      </c>
      <c r="B280" t="s">
        <v>1108</v>
      </c>
      <c r="C280" t="s">
        <v>191</v>
      </c>
      <c r="D280" t="s">
        <v>1474</v>
      </c>
      <c r="E280" t="s">
        <v>1394</v>
      </c>
      <c r="F280" t="s">
        <v>1467</v>
      </c>
      <c r="G280" t="s">
        <v>1350</v>
      </c>
      <c r="H280" t="s">
        <v>1374</v>
      </c>
      <c r="I280" t="s">
        <v>209</v>
      </c>
      <c r="J280" t="s">
        <v>1109</v>
      </c>
      <c r="K280">
        <v>2</v>
      </c>
      <c r="L280">
        <v>50</v>
      </c>
      <c r="M280" t="s">
        <v>452</v>
      </c>
      <c r="N280">
        <v>3300</v>
      </c>
      <c r="O280">
        <v>5400</v>
      </c>
      <c r="P280">
        <v>1</v>
      </c>
      <c r="R280">
        <v>0</v>
      </c>
      <c r="U280" t="s">
        <v>909</v>
      </c>
      <c r="V280" t="s">
        <v>1265</v>
      </c>
      <c r="Z280" t="s">
        <v>671</v>
      </c>
      <c r="AB280" t="s">
        <v>645</v>
      </c>
      <c r="AD280">
        <v>0</v>
      </c>
      <c r="AE280">
        <v>0</v>
      </c>
      <c r="AF280" t="str">
        <f>_xlfn.XLOOKUP(Table4[[#This Row],[idCategory1]],Table1[ID],Table1[Titel],"",0)</f>
        <v>Prozessfluss</v>
      </c>
      <c r="AG280" t="str">
        <f>_xlfn.XLOOKUP(Table4[[#This Row],[idCategory2]],Table1[ID],Table1[Titel],"",0)</f>
        <v>Chemikalien</v>
      </c>
      <c r="AH280" t="str">
        <f>_xlfn.XLOOKUP(Table4[[#This Row],[idCategory3]],Table1[ID],Table1[Titel],"",0)</f>
        <v>PolyAl (PCR)</v>
      </c>
      <c r="AI280" t="str">
        <f>_xlfn.XLOOKUP(Table4[[#This Row],[idCategory4]],Table1[ID],Table1[Titel],"",0)</f>
        <v>40KM</v>
      </c>
      <c r="AJ280" t="str">
        <f>_xlfn.XLOOKUP(Table4[[#This Row],[idCategory5]],Table1[ID],Table1[Titel],"",0)</f>
        <v>Aufwand</v>
      </c>
      <c r="AK280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Prozessfluss,Chemikalien,PolyAl (PCR),40KM,Aufwand</v>
      </c>
      <c r="AL280" s="3">
        <f>Sheet9!AG280</f>
        <v>0</v>
      </c>
      <c r="AM280" s="3">
        <f>Sheet9!AH280</f>
        <v>0</v>
      </c>
      <c r="AN280" s="3">
        <f>Sheet9!AI280</f>
        <v>0</v>
      </c>
      <c r="AO280" s="3">
        <f>Sheet9!AJ280</f>
        <v>0</v>
      </c>
      <c r="AP280" s="3">
        <f>Sheet9!AK280</f>
        <v>0</v>
      </c>
      <c r="AQ280" s="3">
        <f>Sheet9!AL280</f>
        <v>0</v>
      </c>
      <c r="AR280" s="3">
        <f>Sheet9!AM280</f>
        <v>0</v>
      </c>
      <c r="AS280" s="3">
        <f>Sheet9!AN280</f>
        <v>0</v>
      </c>
      <c r="AT280" s="3">
        <f>Sheet9!AO280</f>
        <v>0</v>
      </c>
      <c r="AU280" s="3">
        <f>Sheet9!AP280</f>
        <v>0</v>
      </c>
      <c r="AV280" s="3">
        <f>Sheet9!AQ280</f>
        <v>0</v>
      </c>
      <c r="AW280" s="3">
        <f>Sheet9!AR280</f>
        <v>0</v>
      </c>
      <c r="AX280" s="3">
        <f>Sheet9!AS280</f>
        <v>0</v>
      </c>
      <c r="AY280" s="3">
        <f>Sheet9!AT280</f>
        <v>0</v>
      </c>
      <c r="AZ280" s="3">
        <f>Sheet9!AU280</f>
        <v>0</v>
      </c>
      <c r="BA280" s="3">
        <f>Sheet9!AV280</f>
        <v>0</v>
      </c>
      <c r="BB280" s="3">
        <f>Sheet9!AW280</f>
        <v>0</v>
      </c>
      <c r="BC280" s="3">
        <f>Sheet9!AX280</f>
        <v>0</v>
      </c>
      <c r="BD280" s="3">
        <f>Sheet9!AY280</f>
        <v>0</v>
      </c>
      <c r="BE280" s="3">
        <f>Sheet9!AZ280</f>
        <v>0</v>
      </c>
      <c r="BF280" s="3">
        <f>Sheet9!BA280</f>
        <v>0</v>
      </c>
      <c r="BG280" s="3">
        <f>Sheet9!BB280</f>
        <v>0</v>
      </c>
      <c r="BH280" s="3">
        <f>Sheet9!BC280</f>
        <v>0</v>
      </c>
      <c r="BI280" s="3">
        <f>Sheet9!BD280</f>
        <v>0</v>
      </c>
      <c r="BJ280" s="3">
        <f>Sheet9!BE280</f>
        <v>0</v>
      </c>
      <c r="BK280" s="3">
        <f>Sheet9!BF280</f>
        <v>0</v>
      </c>
      <c r="BL280" s="3">
        <f>Sheet9!BG280</f>
        <v>0</v>
      </c>
      <c r="BM280" s="3">
        <f>Sheet9!BH280</f>
        <v>0</v>
      </c>
      <c r="BN280" s="3">
        <f>Sheet9!BI280</f>
        <v>0</v>
      </c>
      <c r="BO280" s="3">
        <f>Sheet9!BJ280</f>
        <v>0</v>
      </c>
      <c r="BP280" s="3">
        <f>Sheet9!BK280</f>
        <v>0</v>
      </c>
      <c r="BQ280" s="3">
        <f>Sheet9!BL280</f>
        <v>0</v>
      </c>
      <c r="BR280" s="3">
        <f>Sheet9!BM280</f>
        <v>0</v>
      </c>
      <c r="BS280" s="3">
        <f>Sheet9!BN280</f>
        <v>0</v>
      </c>
      <c r="BT280" s="3">
        <f>Sheet9!BO280</f>
        <v>0</v>
      </c>
      <c r="BU280" s="3">
        <f>Sheet9!BP280</f>
        <v>0</v>
      </c>
      <c r="BV280" s="3">
        <f>Sheet9!BQ280</f>
        <v>0</v>
      </c>
      <c r="BW280" s="3">
        <f>Sheet9!BR280</f>
        <v>0</v>
      </c>
      <c r="BX280" s="3">
        <f>Sheet9!BS280</f>
        <v>0</v>
      </c>
      <c r="BY280" s="3">
        <f>Sheet9!BT280</f>
        <v>0</v>
      </c>
      <c r="BZ280" s="3">
        <f>Sheet9!BU280</f>
        <v>0</v>
      </c>
      <c r="CA280" s="3" t="s">
        <v>1671</v>
      </c>
      <c r="CB280" s="3" t="str">
        <f>Table4[[#This Row],[ID]]</f>
        <v>{A974C2CF-3B4F-4BCB-8E3D-A634B34414D2}</v>
      </c>
      <c r="CC280" s="3" t="str">
        <f>_xlfn.XLOOKUP(Table4[[#This Row],[idElementDefinition]],Table5[idElementDefinition],Table5[idElementValue],"",0)</f>
        <v/>
      </c>
    </row>
    <row r="281" spans="1:81" hidden="1" x14ac:dyDescent="0.25">
      <c r="A281" s="3">
        <f>_xlfn.NUMBERVALUE(Table4[[#This Row],[Title]])</f>
        <v>280</v>
      </c>
      <c r="B281" s="3" t="s">
        <v>1265</v>
      </c>
      <c r="C281" t="s">
        <v>191</v>
      </c>
      <c r="D281" t="s">
        <v>1474</v>
      </c>
      <c r="E281" t="s">
        <v>1394</v>
      </c>
      <c r="F281" t="s">
        <v>1467</v>
      </c>
      <c r="G281" t="s">
        <v>1350</v>
      </c>
      <c r="H281" t="s">
        <v>1520</v>
      </c>
      <c r="I281" t="s">
        <v>213</v>
      </c>
      <c r="J281" t="s">
        <v>1266</v>
      </c>
      <c r="K281">
        <v>2</v>
      </c>
      <c r="L281">
        <v>25</v>
      </c>
      <c r="M281" t="s">
        <v>421</v>
      </c>
      <c r="N281">
        <v>0</v>
      </c>
      <c r="O281">
        <v>0</v>
      </c>
      <c r="P281">
        <v>0</v>
      </c>
      <c r="R281">
        <v>0</v>
      </c>
      <c r="U281" s="3" t="s">
        <v>900</v>
      </c>
      <c r="V281" t="s">
        <v>1016</v>
      </c>
      <c r="W281" t="s">
        <v>1183</v>
      </c>
      <c r="X281" t="s">
        <v>1098</v>
      </c>
      <c r="Y281" t="s">
        <v>1325</v>
      </c>
      <c r="AD281">
        <v>0</v>
      </c>
      <c r="AE281">
        <v>0</v>
      </c>
      <c r="AF281" s="3" t="str">
        <f>_xlfn.XLOOKUP(Table4[[#This Row],[idCategory1]],Table1[ID],Table1[Titel],"",0)</f>
        <v>Prozessfluss</v>
      </c>
      <c r="AG281" s="3" t="str">
        <f>_xlfn.XLOOKUP(Table4[[#This Row],[idCategory2]],Table1[ID],Table1[Titel],"",0)</f>
        <v>Chemikalien</v>
      </c>
      <c r="AH281" s="3" t="str">
        <f>_xlfn.XLOOKUP(Table4[[#This Row],[idCategory3]],Table1[ID],Table1[Titel],"",0)</f>
        <v>PolyAl (PCR)</v>
      </c>
      <c r="AI281" s="3" t="str">
        <f>_xlfn.XLOOKUP(Table4[[#This Row],[idCategory4]],Table1[ID],Table1[Titel],"",0)</f>
        <v>40KM</v>
      </c>
      <c r="AJ281" s="3" t="str">
        <f>_xlfn.XLOOKUP(Table4[[#This Row],[idCategory5]],Table1[ID],Table1[Titel],"",0)</f>
        <v>Volumen</v>
      </c>
      <c r="AK281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Prozessfluss,Chemikalien,PolyAl (PCR),40KM,Volumen</v>
      </c>
      <c r="AL281" s="3">
        <f>Sheet9!AG281</f>
        <v>0</v>
      </c>
      <c r="AM281" s="3">
        <f>Sheet9!AH281</f>
        <v>0</v>
      </c>
      <c r="AN281" s="3">
        <f>Sheet9!AI281</f>
        <v>0</v>
      </c>
      <c r="AO281" s="3">
        <f>Sheet9!AJ281</f>
        <v>0</v>
      </c>
      <c r="AP281" s="3">
        <f>Sheet9!AK281</f>
        <v>0</v>
      </c>
      <c r="AQ281" s="3">
        <f>Sheet9!AL281</f>
        <v>0</v>
      </c>
      <c r="AR281" s="3">
        <f>Sheet9!AM281</f>
        <v>0</v>
      </c>
      <c r="AS281" s="3">
        <f>Sheet9!AN281</f>
        <v>0</v>
      </c>
      <c r="AT281" s="3">
        <f>Sheet9!AO281</f>
        <v>0</v>
      </c>
      <c r="AU281" s="3">
        <f>Sheet9!AP281</f>
        <v>0</v>
      </c>
      <c r="AV281" s="3">
        <f>Sheet9!AQ281</f>
        <v>0</v>
      </c>
      <c r="AW281" s="3">
        <f>Sheet9!AR281</f>
        <v>0</v>
      </c>
      <c r="AX281" s="3">
        <f>Sheet9!AS281</f>
        <v>0</v>
      </c>
      <c r="AY281" s="3">
        <f>Sheet9!AT281</f>
        <v>0</v>
      </c>
      <c r="AZ281" s="3">
        <f>Sheet9!AU281</f>
        <v>0</v>
      </c>
      <c r="BA281" s="3">
        <f>Sheet9!AV281</f>
        <v>0</v>
      </c>
      <c r="BB281" s="3">
        <f>Sheet9!AW281</f>
        <v>0</v>
      </c>
      <c r="BC281" s="3">
        <f>Sheet9!AX281</f>
        <v>0</v>
      </c>
      <c r="BD281" s="3">
        <f>Sheet9!AY281</f>
        <v>0</v>
      </c>
      <c r="BE281" s="3">
        <f>Sheet9!AZ281</f>
        <v>0</v>
      </c>
      <c r="BF281" s="3">
        <f>Sheet9!BA281</f>
        <v>0</v>
      </c>
      <c r="BG281" s="3">
        <f>Sheet9!BB281</f>
        <v>0</v>
      </c>
      <c r="BH281" s="3">
        <f>Sheet9!BC281</f>
        <v>0</v>
      </c>
      <c r="BI281" s="3">
        <f>Sheet9!BD281</f>
        <v>0</v>
      </c>
      <c r="BJ281" s="3">
        <f>Sheet9!BE281</f>
        <v>0</v>
      </c>
      <c r="BK281" s="3">
        <f>Sheet9!BF281</f>
        <v>0</v>
      </c>
      <c r="BL281" s="3">
        <f>Sheet9!BG281</f>
        <v>0</v>
      </c>
      <c r="BM281" s="3">
        <f>Sheet9!BH281</f>
        <v>0</v>
      </c>
      <c r="BN281" s="3">
        <f>Sheet9!BI281</f>
        <v>0</v>
      </c>
      <c r="BO281" s="3">
        <f>Sheet9!BJ281</f>
        <v>0</v>
      </c>
      <c r="BP281" s="3">
        <f>Sheet9!BK281</f>
        <v>0</v>
      </c>
      <c r="BQ281" s="3">
        <f>Sheet9!BL281</f>
        <v>0</v>
      </c>
      <c r="BR281" s="3">
        <f>Sheet9!BM281</f>
        <v>0</v>
      </c>
      <c r="BS281" s="3">
        <f>Sheet9!BN281</f>
        <v>0</v>
      </c>
      <c r="BT281" s="3">
        <f>Sheet9!BO281</f>
        <v>0</v>
      </c>
      <c r="BU281" s="3">
        <f>Sheet9!BP281</f>
        <v>0</v>
      </c>
      <c r="BV281" s="3">
        <f>Sheet9!BQ281</f>
        <v>0</v>
      </c>
      <c r="BW281" s="3">
        <f>Sheet9!BR281</f>
        <v>0</v>
      </c>
      <c r="BX281" s="3">
        <f>Sheet9!BS281</f>
        <v>0</v>
      </c>
      <c r="BY281" s="3">
        <f>Sheet9!BT281</f>
        <v>0</v>
      </c>
      <c r="BZ281" s="3">
        <f>Sheet9!BU281</f>
        <v>0</v>
      </c>
      <c r="CA281" s="3" t="s">
        <v>1671</v>
      </c>
      <c r="CB281" s="3" t="str">
        <f>Table4[[#This Row],[ID]]</f>
        <v>{89435EDC-EFDD-4AFB-8B7E-E18F1FC8F3DD}</v>
      </c>
      <c r="CC281" s="3" t="str">
        <f>_xlfn.XLOOKUP(Table4[[#This Row],[idElementDefinition]],Table5[idElementDefinition],Table5[idElementValue],"",0)</f>
        <v/>
      </c>
    </row>
    <row r="282" spans="1:81" hidden="1" x14ac:dyDescent="0.25">
      <c r="A282" s="3">
        <f>_xlfn.NUMBERVALUE(Table4[[#This Row],[Title]])</f>
        <v>281</v>
      </c>
      <c r="B282" t="s">
        <v>984</v>
      </c>
      <c r="C282" t="s">
        <v>191</v>
      </c>
      <c r="D282" t="s">
        <v>1474</v>
      </c>
      <c r="E282" t="s">
        <v>1394</v>
      </c>
      <c r="F282" t="s">
        <v>1467</v>
      </c>
      <c r="G282" t="s">
        <v>1352</v>
      </c>
      <c r="H282" t="s">
        <v>1374</v>
      </c>
      <c r="I282" t="s">
        <v>209</v>
      </c>
      <c r="J282" t="s">
        <v>985</v>
      </c>
      <c r="K282">
        <v>2</v>
      </c>
      <c r="L282">
        <v>50</v>
      </c>
      <c r="M282" t="s">
        <v>452</v>
      </c>
      <c r="N282">
        <v>3300</v>
      </c>
      <c r="O282">
        <v>5400</v>
      </c>
      <c r="P282">
        <v>1</v>
      </c>
      <c r="R282">
        <v>0</v>
      </c>
      <c r="U282" t="s">
        <v>1080</v>
      </c>
      <c r="V282" t="s">
        <v>1106</v>
      </c>
      <c r="Z282" t="s">
        <v>671</v>
      </c>
      <c r="AB282" t="s">
        <v>645</v>
      </c>
      <c r="AD282">
        <v>0</v>
      </c>
      <c r="AE282">
        <v>0</v>
      </c>
      <c r="AF282" t="str">
        <f>_xlfn.XLOOKUP(Table4[[#This Row],[idCategory1]],Table1[ID],Table1[Titel],"",0)</f>
        <v>Prozessfluss</v>
      </c>
      <c r="AG282" t="str">
        <f>_xlfn.XLOOKUP(Table4[[#This Row],[idCategory2]],Table1[ID],Table1[Titel],"",0)</f>
        <v>Chemikalien</v>
      </c>
      <c r="AH282" t="str">
        <f>_xlfn.XLOOKUP(Table4[[#This Row],[idCategory3]],Table1[ID],Table1[Titel],"",0)</f>
        <v>PolyAl (PCR)</v>
      </c>
      <c r="AI282" t="str">
        <f>_xlfn.XLOOKUP(Table4[[#This Row],[idCategory4]],Table1[ID],Table1[Titel],"",0)</f>
        <v>50NL</v>
      </c>
      <c r="AJ282" t="str">
        <f>_xlfn.XLOOKUP(Table4[[#This Row],[idCategory5]],Table1[ID],Table1[Titel],"",0)</f>
        <v>Aufwand</v>
      </c>
      <c r="AK282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Prozessfluss,Chemikalien,PolyAl (PCR),50NL,Aufwand</v>
      </c>
      <c r="AL282" s="3">
        <f>Sheet9!AG282</f>
        <v>0</v>
      </c>
      <c r="AM282" s="3">
        <f>Sheet9!AH282</f>
        <v>0</v>
      </c>
      <c r="AN282" s="3">
        <f>Sheet9!AI282</f>
        <v>0</v>
      </c>
      <c r="AO282" s="3">
        <f>Sheet9!AJ282</f>
        <v>0</v>
      </c>
      <c r="AP282" s="3">
        <f>Sheet9!AK282</f>
        <v>0</v>
      </c>
      <c r="AQ282" s="3">
        <f>Sheet9!AL282</f>
        <v>0</v>
      </c>
      <c r="AR282" s="3">
        <f>Sheet9!AM282</f>
        <v>0</v>
      </c>
      <c r="AS282" s="3">
        <f>Sheet9!AN282</f>
        <v>0</v>
      </c>
      <c r="AT282" s="3">
        <f>Sheet9!AO282</f>
        <v>0</v>
      </c>
      <c r="AU282" s="3">
        <f>Sheet9!AP282</f>
        <v>0</v>
      </c>
      <c r="AV282" s="3">
        <f>Sheet9!AQ282</f>
        <v>0</v>
      </c>
      <c r="AW282" s="3">
        <f>Sheet9!AR282</f>
        <v>0</v>
      </c>
      <c r="AX282" s="3">
        <f>Sheet9!AS282</f>
        <v>0</v>
      </c>
      <c r="AY282" s="3">
        <f>Sheet9!AT282</f>
        <v>0</v>
      </c>
      <c r="AZ282" s="3">
        <f>Sheet9!AU282</f>
        <v>0</v>
      </c>
      <c r="BA282" s="3">
        <f>Sheet9!AV282</f>
        <v>0</v>
      </c>
      <c r="BB282" s="3">
        <f>Sheet9!AW282</f>
        <v>0</v>
      </c>
      <c r="BC282" s="3">
        <f>Sheet9!AX282</f>
        <v>0</v>
      </c>
      <c r="BD282" s="3">
        <f>Sheet9!AY282</f>
        <v>0</v>
      </c>
      <c r="BE282" s="3">
        <f>Sheet9!AZ282</f>
        <v>0</v>
      </c>
      <c r="BF282" s="3">
        <f>Sheet9!BA282</f>
        <v>0</v>
      </c>
      <c r="BG282" s="3">
        <f>Sheet9!BB282</f>
        <v>0</v>
      </c>
      <c r="BH282" s="3">
        <f>Sheet9!BC282</f>
        <v>0</v>
      </c>
      <c r="BI282" s="3">
        <f>Sheet9!BD282</f>
        <v>0</v>
      </c>
      <c r="BJ282" s="3">
        <f>Sheet9!BE282</f>
        <v>0</v>
      </c>
      <c r="BK282" s="3">
        <f>Sheet9!BF282</f>
        <v>0</v>
      </c>
      <c r="BL282" s="3">
        <f>Sheet9!BG282</f>
        <v>0</v>
      </c>
      <c r="BM282" s="3">
        <f>Sheet9!BH282</f>
        <v>0</v>
      </c>
      <c r="BN282" s="3">
        <f>Sheet9!BI282</f>
        <v>0</v>
      </c>
      <c r="BO282" s="3">
        <f>Sheet9!BJ282</f>
        <v>0</v>
      </c>
      <c r="BP282" s="3">
        <f>Sheet9!BK282</f>
        <v>0</v>
      </c>
      <c r="BQ282" s="3">
        <f>Sheet9!BL282</f>
        <v>0</v>
      </c>
      <c r="BR282" s="3">
        <f>Sheet9!BM282</f>
        <v>0</v>
      </c>
      <c r="BS282" s="3">
        <f>Sheet9!BN282</f>
        <v>0</v>
      </c>
      <c r="BT282" s="3">
        <f>Sheet9!BO282</f>
        <v>0</v>
      </c>
      <c r="BU282" s="3">
        <f>Sheet9!BP282</f>
        <v>0</v>
      </c>
      <c r="BV282" s="3">
        <f>Sheet9!BQ282</f>
        <v>0</v>
      </c>
      <c r="BW282" s="3">
        <f>Sheet9!BR282</f>
        <v>0</v>
      </c>
      <c r="BX282" s="3">
        <f>Sheet9!BS282</f>
        <v>0</v>
      </c>
      <c r="BY282" s="3">
        <f>Sheet9!BT282</f>
        <v>0</v>
      </c>
      <c r="BZ282" s="3">
        <f>Sheet9!BU282</f>
        <v>0</v>
      </c>
      <c r="CA282" s="3" t="s">
        <v>1671</v>
      </c>
      <c r="CB282" s="3" t="str">
        <f>Table4[[#This Row],[ID]]</f>
        <v>{0559352B-FA9B-42F3-805E-76E4A10C0291}</v>
      </c>
      <c r="CC282" s="3" t="str">
        <f>_xlfn.XLOOKUP(Table4[[#This Row],[idElementDefinition]],Table5[idElementDefinition],Table5[idElementValue],"",0)</f>
        <v/>
      </c>
    </row>
    <row r="283" spans="1:81" hidden="1" x14ac:dyDescent="0.25">
      <c r="A283" s="3">
        <f>_xlfn.NUMBERVALUE(Table4[[#This Row],[Title]])</f>
        <v>282</v>
      </c>
      <c r="B283" t="s">
        <v>1106</v>
      </c>
      <c r="C283" t="s">
        <v>191</v>
      </c>
      <c r="D283" t="s">
        <v>1474</v>
      </c>
      <c r="E283" t="s">
        <v>1394</v>
      </c>
      <c r="F283" t="s">
        <v>1467</v>
      </c>
      <c r="G283" t="s">
        <v>1352</v>
      </c>
      <c r="H283" t="s">
        <v>1520</v>
      </c>
      <c r="I283" t="s">
        <v>213</v>
      </c>
      <c r="J283" t="s">
        <v>1107</v>
      </c>
      <c r="K283">
        <v>2</v>
      </c>
      <c r="L283">
        <v>25</v>
      </c>
      <c r="M283" t="s">
        <v>421</v>
      </c>
      <c r="N283">
        <v>0</v>
      </c>
      <c r="O283">
        <v>0</v>
      </c>
      <c r="P283">
        <v>0</v>
      </c>
      <c r="R283">
        <v>0</v>
      </c>
      <c r="U283" t="s">
        <v>900</v>
      </c>
      <c r="V283" t="s">
        <v>1016</v>
      </c>
      <c r="W283" t="s">
        <v>1183</v>
      </c>
      <c r="X283" t="s">
        <v>1098</v>
      </c>
      <c r="Y283" t="s">
        <v>1185</v>
      </c>
      <c r="AD283">
        <v>0</v>
      </c>
      <c r="AE283">
        <v>0</v>
      </c>
      <c r="AF283" t="str">
        <f>_xlfn.XLOOKUP(Table4[[#This Row],[idCategory1]],Table1[ID],Table1[Titel],"",0)</f>
        <v>Prozessfluss</v>
      </c>
      <c r="AG283" t="str">
        <f>_xlfn.XLOOKUP(Table4[[#This Row],[idCategory2]],Table1[ID],Table1[Titel],"",0)</f>
        <v>Chemikalien</v>
      </c>
      <c r="AH283" t="str">
        <f>_xlfn.XLOOKUP(Table4[[#This Row],[idCategory3]],Table1[ID],Table1[Titel],"",0)</f>
        <v>PolyAl (PCR)</v>
      </c>
      <c r="AI283" t="str">
        <f>_xlfn.XLOOKUP(Table4[[#This Row],[idCategory4]],Table1[ID],Table1[Titel],"",0)</f>
        <v>50NL</v>
      </c>
      <c r="AJ283" t="str">
        <f>_xlfn.XLOOKUP(Table4[[#This Row],[idCategory5]],Table1[ID],Table1[Titel],"",0)</f>
        <v>Volumen</v>
      </c>
      <c r="AK283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Prozessfluss,Chemikalien,PolyAl (PCR),50NL,Volumen</v>
      </c>
      <c r="AL283" s="3">
        <f>Sheet9!AG283</f>
        <v>0</v>
      </c>
      <c r="AM283" s="3">
        <f>Sheet9!AH283</f>
        <v>0</v>
      </c>
      <c r="AN283" s="3">
        <f>Sheet9!AI283</f>
        <v>0</v>
      </c>
      <c r="AO283" s="3">
        <f>Sheet9!AJ283</f>
        <v>0</v>
      </c>
      <c r="AP283" s="3">
        <f>Sheet9!AK283</f>
        <v>0</v>
      </c>
      <c r="AQ283" s="3">
        <f>Sheet9!AL283</f>
        <v>0</v>
      </c>
      <c r="AR283" s="3">
        <f>Sheet9!AM283</f>
        <v>0</v>
      </c>
      <c r="AS283" s="3">
        <f>Sheet9!AN283</f>
        <v>0</v>
      </c>
      <c r="AT283" s="3">
        <f>Sheet9!AO283</f>
        <v>0</v>
      </c>
      <c r="AU283" s="3">
        <f>Sheet9!AP283</f>
        <v>0</v>
      </c>
      <c r="AV283" s="3">
        <f>Sheet9!AQ283</f>
        <v>0</v>
      </c>
      <c r="AW283" s="3">
        <f>Sheet9!AR283</f>
        <v>0</v>
      </c>
      <c r="AX283" s="3">
        <f>Sheet9!AS283</f>
        <v>0</v>
      </c>
      <c r="AY283" s="3">
        <f>Sheet9!AT283</f>
        <v>0</v>
      </c>
      <c r="AZ283" s="3">
        <f>Sheet9!AU283</f>
        <v>0</v>
      </c>
      <c r="BA283" s="3">
        <f>Sheet9!AV283</f>
        <v>0</v>
      </c>
      <c r="BB283" s="3">
        <f>Sheet9!AW283</f>
        <v>0</v>
      </c>
      <c r="BC283" s="3">
        <f>Sheet9!AX283</f>
        <v>0</v>
      </c>
      <c r="BD283" s="3">
        <f>Sheet9!AY283</f>
        <v>0</v>
      </c>
      <c r="BE283" s="3">
        <f>Sheet9!AZ283</f>
        <v>0</v>
      </c>
      <c r="BF283" s="3">
        <f>Sheet9!BA283</f>
        <v>0</v>
      </c>
      <c r="BG283" s="3">
        <f>Sheet9!BB283</f>
        <v>0</v>
      </c>
      <c r="BH283" s="3">
        <f>Sheet9!BC283</f>
        <v>0</v>
      </c>
      <c r="BI283" s="3">
        <f>Sheet9!BD283</f>
        <v>0</v>
      </c>
      <c r="BJ283" s="3">
        <f>Sheet9!BE283</f>
        <v>0</v>
      </c>
      <c r="BK283" s="3">
        <f>Sheet9!BF283</f>
        <v>0</v>
      </c>
      <c r="BL283" s="3">
        <f>Sheet9!BG283</f>
        <v>0</v>
      </c>
      <c r="BM283" s="3">
        <f>Sheet9!BH283</f>
        <v>0</v>
      </c>
      <c r="BN283" s="3">
        <f>Sheet9!BI283</f>
        <v>0</v>
      </c>
      <c r="BO283" s="3">
        <f>Sheet9!BJ283</f>
        <v>0</v>
      </c>
      <c r="BP283" s="3">
        <f>Sheet9!BK283</f>
        <v>0</v>
      </c>
      <c r="BQ283" s="3">
        <f>Sheet9!BL283</f>
        <v>0</v>
      </c>
      <c r="BR283" s="3">
        <f>Sheet9!BM283</f>
        <v>0</v>
      </c>
      <c r="BS283" s="3">
        <f>Sheet9!BN283</f>
        <v>0</v>
      </c>
      <c r="BT283" s="3">
        <f>Sheet9!BO283</f>
        <v>0</v>
      </c>
      <c r="BU283" s="3">
        <f>Sheet9!BP283</f>
        <v>0</v>
      </c>
      <c r="BV283" s="3">
        <f>Sheet9!BQ283</f>
        <v>0</v>
      </c>
      <c r="BW283" s="3">
        <f>Sheet9!BR283</f>
        <v>0</v>
      </c>
      <c r="BX283" s="3">
        <f>Sheet9!BS283</f>
        <v>0</v>
      </c>
      <c r="BY283" s="3">
        <f>Sheet9!BT283</f>
        <v>0</v>
      </c>
      <c r="BZ283" s="3">
        <f>Sheet9!BU283</f>
        <v>0</v>
      </c>
      <c r="CA283" s="3" t="s">
        <v>1671</v>
      </c>
      <c r="CB283" s="3" t="str">
        <f>Table4[[#This Row],[ID]]</f>
        <v>{1BAF042A-E9F6-4696-AC66-A5B47FE0C426}</v>
      </c>
      <c r="CC283" s="3" t="str">
        <f>_xlfn.XLOOKUP(Table4[[#This Row],[idElementDefinition]],Table5[idElementDefinition],Table5[idElementValue],"",0)</f>
        <v/>
      </c>
    </row>
    <row r="284" spans="1:81" hidden="1" x14ac:dyDescent="0.25">
      <c r="A284" s="3">
        <f>_xlfn.NUMBERVALUE(Table4[[#This Row],[Title]])</f>
        <v>283</v>
      </c>
      <c r="B284" s="3" t="s">
        <v>1124</v>
      </c>
      <c r="C284" t="s">
        <v>191</v>
      </c>
      <c r="D284" t="s">
        <v>1474</v>
      </c>
      <c r="E284" t="s">
        <v>1394</v>
      </c>
      <c r="F284" t="s">
        <v>1467</v>
      </c>
      <c r="G284" t="s">
        <v>1353</v>
      </c>
      <c r="H284" t="s">
        <v>1374</v>
      </c>
      <c r="I284" t="s">
        <v>209</v>
      </c>
      <c r="J284" t="s">
        <v>1125</v>
      </c>
      <c r="K284">
        <v>2</v>
      </c>
      <c r="L284">
        <v>50</v>
      </c>
      <c r="M284" t="s">
        <v>452</v>
      </c>
      <c r="N284">
        <v>3300</v>
      </c>
      <c r="O284">
        <v>5400</v>
      </c>
      <c r="P284">
        <v>1</v>
      </c>
      <c r="R284">
        <v>0</v>
      </c>
      <c r="U284" s="3" t="s">
        <v>1256</v>
      </c>
      <c r="V284" t="s">
        <v>1226</v>
      </c>
      <c r="Z284" t="s">
        <v>671</v>
      </c>
      <c r="AB284" t="s">
        <v>645</v>
      </c>
      <c r="AD284">
        <v>0</v>
      </c>
      <c r="AE284">
        <v>0</v>
      </c>
      <c r="AF284" s="3" t="str">
        <f>_xlfn.XLOOKUP(Table4[[#This Row],[idCategory1]],Table1[ID],Table1[Titel],"",0)</f>
        <v>Prozessfluss</v>
      </c>
      <c r="AG284" s="3" t="str">
        <f>_xlfn.XLOOKUP(Table4[[#This Row],[idCategory2]],Table1[ID],Table1[Titel],"",0)</f>
        <v>Chemikalien</v>
      </c>
      <c r="AH284" s="3" t="str">
        <f>_xlfn.XLOOKUP(Table4[[#This Row],[idCategory3]],Table1[ID],Table1[Titel],"",0)</f>
        <v>PolyAl (PCR)</v>
      </c>
      <c r="AI284" s="3" t="str">
        <f>_xlfn.XLOOKUP(Table4[[#This Row],[idCategory4]],Table1[ID],Table1[Titel],"",0)</f>
        <v>75AS</v>
      </c>
      <c r="AJ284" s="3" t="str">
        <f>_xlfn.XLOOKUP(Table4[[#This Row],[idCategory5]],Table1[ID],Table1[Titel],"",0)</f>
        <v>Aufwand</v>
      </c>
      <c r="AK284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Prozessfluss,Chemikalien,PolyAl (PCR),75AS,Aufwand</v>
      </c>
      <c r="AL284" s="3">
        <f>Sheet9!AG284</f>
        <v>0</v>
      </c>
      <c r="AM284" s="3">
        <f>Sheet9!AH284</f>
        <v>0</v>
      </c>
      <c r="AN284" s="3">
        <f>Sheet9!AI284</f>
        <v>0</v>
      </c>
      <c r="AO284" s="3">
        <f>Sheet9!AJ284</f>
        <v>0</v>
      </c>
      <c r="AP284" s="3">
        <f>Sheet9!AK284</f>
        <v>0</v>
      </c>
      <c r="AQ284" s="3">
        <f>Sheet9!AL284</f>
        <v>0</v>
      </c>
      <c r="AR284" s="3">
        <f>Sheet9!AM284</f>
        <v>0</v>
      </c>
      <c r="AS284" s="3">
        <f>Sheet9!AN284</f>
        <v>0</v>
      </c>
      <c r="AT284" s="3">
        <f>Sheet9!AO284</f>
        <v>0</v>
      </c>
      <c r="AU284" s="3">
        <f>Sheet9!AP284</f>
        <v>0</v>
      </c>
      <c r="AV284" s="3">
        <f>Sheet9!AQ284</f>
        <v>0</v>
      </c>
      <c r="AW284" s="3">
        <f>Sheet9!AR284</f>
        <v>0</v>
      </c>
      <c r="AX284" s="3">
        <f>Sheet9!AS284</f>
        <v>0</v>
      </c>
      <c r="AY284" s="3">
        <f>Sheet9!AT284</f>
        <v>0</v>
      </c>
      <c r="AZ284" s="3">
        <f>Sheet9!AU284</f>
        <v>0</v>
      </c>
      <c r="BA284" s="3">
        <f>Sheet9!AV284</f>
        <v>0</v>
      </c>
      <c r="BB284" s="3">
        <f>Sheet9!AW284</f>
        <v>0</v>
      </c>
      <c r="BC284" s="3">
        <f>Sheet9!AX284</f>
        <v>0</v>
      </c>
      <c r="BD284" s="3">
        <f>Sheet9!AY284</f>
        <v>0</v>
      </c>
      <c r="BE284" s="3">
        <f>Sheet9!AZ284</f>
        <v>0</v>
      </c>
      <c r="BF284" s="3">
        <f>Sheet9!BA284</f>
        <v>0</v>
      </c>
      <c r="BG284" s="3">
        <f>Sheet9!BB284</f>
        <v>0</v>
      </c>
      <c r="BH284" s="3">
        <f>Sheet9!BC284</f>
        <v>0</v>
      </c>
      <c r="BI284" s="3">
        <f>Sheet9!BD284</f>
        <v>0</v>
      </c>
      <c r="BJ284" s="3">
        <f>Sheet9!BE284</f>
        <v>0</v>
      </c>
      <c r="BK284" s="3">
        <f>Sheet9!BF284</f>
        <v>0</v>
      </c>
      <c r="BL284" s="3">
        <f>Sheet9!BG284</f>
        <v>0</v>
      </c>
      <c r="BM284" s="3">
        <f>Sheet9!BH284</f>
        <v>0</v>
      </c>
      <c r="BN284" s="3">
        <f>Sheet9!BI284</f>
        <v>0</v>
      </c>
      <c r="BO284" s="3">
        <f>Sheet9!BJ284</f>
        <v>0</v>
      </c>
      <c r="BP284" s="3">
        <f>Sheet9!BK284</f>
        <v>0</v>
      </c>
      <c r="BQ284" s="3">
        <f>Sheet9!BL284</f>
        <v>0</v>
      </c>
      <c r="BR284" s="3">
        <f>Sheet9!BM284</f>
        <v>0</v>
      </c>
      <c r="BS284" s="3">
        <f>Sheet9!BN284</f>
        <v>0</v>
      </c>
      <c r="BT284" s="3">
        <f>Sheet9!BO284</f>
        <v>0</v>
      </c>
      <c r="BU284" s="3">
        <f>Sheet9!BP284</f>
        <v>0</v>
      </c>
      <c r="BV284" s="3">
        <f>Sheet9!BQ284</f>
        <v>0</v>
      </c>
      <c r="BW284" s="3">
        <f>Sheet9!BR284</f>
        <v>0</v>
      </c>
      <c r="BX284" s="3">
        <f>Sheet9!BS284</f>
        <v>0</v>
      </c>
      <c r="BY284" s="3">
        <f>Sheet9!BT284</f>
        <v>0</v>
      </c>
      <c r="BZ284" s="3">
        <f>Sheet9!BU284</f>
        <v>0</v>
      </c>
      <c r="CA284" s="3" t="s">
        <v>1671</v>
      </c>
      <c r="CB284" s="3" t="str">
        <f>Table4[[#This Row],[ID]]</f>
        <v>{5F64171E-7BF4-4B28-8775-ACB7EAAAF6D9}</v>
      </c>
      <c r="CC284" s="3" t="str">
        <f>_xlfn.XLOOKUP(Table4[[#This Row],[idElementDefinition]],Table5[idElementDefinition],Table5[idElementValue],"",0)</f>
        <v/>
      </c>
    </row>
    <row r="285" spans="1:81" hidden="1" x14ac:dyDescent="0.25">
      <c r="A285" s="3">
        <f>_xlfn.NUMBERVALUE(Table4[[#This Row],[Title]])</f>
        <v>284</v>
      </c>
      <c r="B285" s="3" t="s">
        <v>1226</v>
      </c>
      <c r="C285" t="s">
        <v>191</v>
      </c>
      <c r="D285" t="s">
        <v>1474</v>
      </c>
      <c r="E285" t="s">
        <v>1394</v>
      </c>
      <c r="F285" t="s">
        <v>1467</v>
      </c>
      <c r="G285" t="s">
        <v>1353</v>
      </c>
      <c r="H285" t="s">
        <v>1520</v>
      </c>
      <c r="I285" t="s">
        <v>213</v>
      </c>
      <c r="J285" t="s">
        <v>1227</v>
      </c>
      <c r="K285">
        <v>2</v>
      </c>
      <c r="L285">
        <v>25</v>
      </c>
      <c r="M285" t="s">
        <v>421</v>
      </c>
      <c r="N285">
        <v>0</v>
      </c>
      <c r="O285">
        <v>0</v>
      </c>
      <c r="P285">
        <v>0</v>
      </c>
      <c r="R285">
        <v>0</v>
      </c>
      <c r="U285" s="3" t="s">
        <v>900</v>
      </c>
      <c r="V285" t="s">
        <v>1016</v>
      </c>
      <c r="W285" t="s">
        <v>1183</v>
      </c>
      <c r="X285" t="s">
        <v>1098</v>
      </c>
      <c r="Y285" t="s">
        <v>1219</v>
      </c>
      <c r="AD285">
        <v>0</v>
      </c>
      <c r="AE285">
        <v>0</v>
      </c>
      <c r="AF285" s="3" t="str">
        <f>_xlfn.XLOOKUP(Table4[[#This Row],[idCategory1]],Table1[ID],Table1[Titel],"",0)</f>
        <v>Prozessfluss</v>
      </c>
      <c r="AG285" s="3" t="str">
        <f>_xlfn.XLOOKUP(Table4[[#This Row],[idCategory2]],Table1[ID],Table1[Titel],"",0)</f>
        <v>Chemikalien</v>
      </c>
      <c r="AH285" s="3" t="str">
        <f>_xlfn.XLOOKUP(Table4[[#This Row],[idCategory3]],Table1[ID],Table1[Titel],"",0)</f>
        <v>PolyAl (PCR)</v>
      </c>
      <c r="AI285" s="3" t="str">
        <f>_xlfn.XLOOKUP(Table4[[#This Row],[idCategory4]],Table1[ID],Table1[Titel],"",0)</f>
        <v>75AS</v>
      </c>
      <c r="AJ285" s="3" t="str">
        <f>_xlfn.XLOOKUP(Table4[[#This Row],[idCategory5]],Table1[ID],Table1[Titel],"",0)</f>
        <v>Volumen</v>
      </c>
      <c r="AK285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Prozessfluss,Chemikalien,PolyAl (PCR),75AS,Volumen</v>
      </c>
      <c r="AL285" s="3">
        <f>Sheet9!AG285</f>
        <v>0</v>
      </c>
      <c r="AM285" s="3">
        <f>Sheet9!AH285</f>
        <v>0</v>
      </c>
      <c r="AN285" s="3">
        <f>Sheet9!AI285</f>
        <v>0</v>
      </c>
      <c r="AO285" s="3">
        <f>Sheet9!AJ285</f>
        <v>0</v>
      </c>
      <c r="AP285" s="3">
        <f>Sheet9!AK285</f>
        <v>0</v>
      </c>
      <c r="AQ285" s="3">
        <f>Sheet9!AL285</f>
        <v>0</v>
      </c>
      <c r="AR285" s="3">
        <f>Sheet9!AM285</f>
        <v>0</v>
      </c>
      <c r="AS285" s="3">
        <f>Sheet9!AN285</f>
        <v>0</v>
      </c>
      <c r="AT285" s="3">
        <f>Sheet9!AO285</f>
        <v>0</v>
      </c>
      <c r="AU285" s="3">
        <f>Sheet9!AP285</f>
        <v>0</v>
      </c>
      <c r="AV285" s="3">
        <f>Sheet9!AQ285</f>
        <v>0</v>
      </c>
      <c r="AW285" s="3">
        <f>Sheet9!AR285</f>
        <v>0</v>
      </c>
      <c r="AX285" s="3">
        <f>Sheet9!AS285</f>
        <v>0</v>
      </c>
      <c r="AY285" s="3">
        <f>Sheet9!AT285</f>
        <v>0</v>
      </c>
      <c r="AZ285" s="3">
        <f>Sheet9!AU285</f>
        <v>0</v>
      </c>
      <c r="BA285" s="3">
        <f>Sheet9!AV285</f>
        <v>0</v>
      </c>
      <c r="BB285" s="3">
        <f>Sheet9!AW285</f>
        <v>0</v>
      </c>
      <c r="BC285" s="3">
        <f>Sheet9!AX285</f>
        <v>0</v>
      </c>
      <c r="BD285" s="3">
        <f>Sheet9!AY285</f>
        <v>0</v>
      </c>
      <c r="BE285" s="3">
        <f>Sheet9!AZ285</f>
        <v>0</v>
      </c>
      <c r="BF285" s="3">
        <f>Sheet9!BA285</f>
        <v>0</v>
      </c>
      <c r="BG285" s="3">
        <f>Sheet9!BB285</f>
        <v>0</v>
      </c>
      <c r="BH285" s="3">
        <f>Sheet9!BC285</f>
        <v>0</v>
      </c>
      <c r="BI285" s="3">
        <f>Sheet9!BD285</f>
        <v>0</v>
      </c>
      <c r="BJ285" s="3">
        <f>Sheet9!BE285</f>
        <v>0</v>
      </c>
      <c r="BK285" s="3">
        <f>Sheet9!BF285</f>
        <v>0</v>
      </c>
      <c r="BL285" s="3">
        <f>Sheet9!BG285</f>
        <v>0</v>
      </c>
      <c r="BM285" s="3">
        <f>Sheet9!BH285</f>
        <v>0</v>
      </c>
      <c r="BN285" s="3">
        <f>Sheet9!BI285</f>
        <v>0</v>
      </c>
      <c r="BO285" s="3">
        <f>Sheet9!BJ285</f>
        <v>0</v>
      </c>
      <c r="BP285" s="3">
        <f>Sheet9!BK285</f>
        <v>0</v>
      </c>
      <c r="BQ285" s="3">
        <f>Sheet9!BL285</f>
        <v>0</v>
      </c>
      <c r="BR285" s="3">
        <f>Sheet9!BM285</f>
        <v>0</v>
      </c>
      <c r="BS285" s="3">
        <f>Sheet9!BN285</f>
        <v>0</v>
      </c>
      <c r="BT285" s="3">
        <f>Sheet9!BO285</f>
        <v>0</v>
      </c>
      <c r="BU285" s="3">
        <f>Sheet9!BP285</f>
        <v>0</v>
      </c>
      <c r="BV285" s="3">
        <f>Sheet9!BQ285</f>
        <v>0</v>
      </c>
      <c r="BW285" s="3">
        <f>Sheet9!BR285</f>
        <v>0</v>
      </c>
      <c r="BX285" s="3">
        <f>Sheet9!BS285</f>
        <v>0</v>
      </c>
      <c r="BY285" s="3">
        <f>Sheet9!BT285</f>
        <v>0</v>
      </c>
      <c r="BZ285" s="3">
        <f>Sheet9!BU285</f>
        <v>0</v>
      </c>
      <c r="CA285" s="3" t="s">
        <v>1671</v>
      </c>
      <c r="CB285" s="3" t="str">
        <f>Table4[[#This Row],[ID]]</f>
        <v>{F115BA81-D475-4805-8BBD-D1E2458B8B9A}</v>
      </c>
      <c r="CC285" s="3" t="str">
        <f>_xlfn.XLOOKUP(Table4[[#This Row],[idElementDefinition]],Table5[idElementDefinition],Table5[idElementValue],"",0)</f>
        <v/>
      </c>
    </row>
    <row r="286" spans="1:81" hidden="1" x14ac:dyDescent="0.25">
      <c r="A286" s="3">
        <f>_xlfn.NUMBERVALUE(Table4[[#This Row],[Title]])</f>
        <v>285</v>
      </c>
      <c r="B286" t="s">
        <v>866</v>
      </c>
      <c r="C286" t="s">
        <v>191</v>
      </c>
      <c r="D286" t="s">
        <v>1474</v>
      </c>
      <c r="E286" t="s">
        <v>1394</v>
      </c>
      <c r="F286" t="s">
        <v>1467</v>
      </c>
      <c r="G286" t="s">
        <v>1354</v>
      </c>
      <c r="H286" t="s">
        <v>1374</v>
      </c>
      <c r="I286" t="s">
        <v>209</v>
      </c>
      <c r="J286" t="s">
        <v>867</v>
      </c>
      <c r="K286">
        <v>2</v>
      </c>
      <c r="L286">
        <v>50</v>
      </c>
      <c r="M286" t="s">
        <v>452</v>
      </c>
      <c r="N286">
        <v>3300</v>
      </c>
      <c r="O286">
        <v>5400</v>
      </c>
      <c r="P286">
        <v>1</v>
      </c>
      <c r="R286">
        <v>0</v>
      </c>
      <c r="U286" t="s">
        <v>621</v>
      </c>
      <c r="V286" t="s">
        <v>938</v>
      </c>
      <c r="Z286" t="s">
        <v>671</v>
      </c>
      <c r="AB286" t="s">
        <v>645</v>
      </c>
      <c r="AD286">
        <v>0</v>
      </c>
      <c r="AE286">
        <v>0</v>
      </c>
      <c r="AF286" t="str">
        <f>_xlfn.XLOOKUP(Table4[[#This Row],[idCategory1]],Table1[ID],Table1[Titel],"",0)</f>
        <v>Prozessfluss</v>
      </c>
      <c r="AG286" t="str">
        <f>_xlfn.XLOOKUP(Table4[[#This Row],[idCategory2]],Table1[ID],Table1[Titel],"",0)</f>
        <v>Chemikalien</v>
      </c>
      <c r="AH286" t="str">
        <f>_xlfn.XLOOKUP(Table4[[#This Row],[idCategory3]],Table1[ID],Table1[Titel],"",0)</f>
        <v>PolyAl (PCR)</v>
      </c>
      <c r="AI286" t="str">
        <f>_xlfn.XLOOKUP(Table4[[#This Row],[idCategory4]],Table1[ID],Table1[Titel],"",0)</f>
        <v>75PS</v>
      </c>
      <c r="AJ286" t="str">
        <f>_xlfn.XLOOKUP(Table4[[#This Row],[idCategory5]],Table1[ID],Table1[Titel],"",0)</f>
        <v>Aufwand</v>
      </c>
      <c r="AK286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Prozessfluss,Chemikalien,PolyAl (PCR),75PS,Aufwand</v>
      </c>
      <c r="AL286" s="3">
        <f>Sheet9!AG286</f>
        <v>0</v>
      </c>
      <c r="AM286" s="3">
        <f>Sheet9!AH286</f>
        <v>0</v>
      </c>
      <c r="AN286" s="3">
        <f>Sheet9!AI286</f>
        <v>0</v>
      </c>
      <c r="AO286" s="3">
        <f>Sheet9!AJ286</f>
        <v>0</v>
      </c>
      <c r="AP286" s="3">
        <f>Sheet9!AK286</f>
        <v>0</v>
      </c>
      <c r="AQ286" s="3">
        <f>Sheet9!AL286</f>
        <v>0</v>
      </c>
      <c r="AR286" s="3">
        <f>Sheet9!AM286</f>
        <v>0</v>
      </c>
      <c r="AS286" s="3">
        <f>Sheet9!AN286</f>
        <v>0</v>
      </c>
      <c r="AT286" s="3">
        <f>Sheet9!AO286</f>
        <v>0</v>
      </c>
      <c r="AU286" s="3">
        <f>Sheet9!AP286</f>
        <v>0</v>
      </c>
      <c r="AV286" s="3">
        <f>Sheet9!AQ286</f>
        <v>0</v>
      </c>
      <c r="AW286" s="3">
        <f>Sheet9!AR286</f>
        <v>0</v>
      </c>
      <c r="AX286" s="3">
        <f>Sheet9!AS286</f>
        <v>0</v>
      </c>
      <c r="AY286" s="3">
        <f>Sheet9!AT286</f>
        <v>0</v>
      </c>
      <c r="AZ286" s="3">
        <f>Sheet9!AU286</f>
        <v>0</v>
      </c>
      <c r="BA286" s="3">
        <f>Sheet9!AV286</f>
        <v>0</v>
      </c>
      <c r="BB286" s="3">
        <f>Sheet9!AW286</f>
        <v>0</v>
      </c>
      <c r="BC286" s="3">
        <f>Sheet9!AX286</f>
        <v>0</v>
      </c>
      <c r="BD286" s="3">
        <f>Sheet9!AY286</f>
        <v>0</v>
      </c>
      <c r="BE286" s="3">
        <f>Sheet9!AZ286</f>
        <v>0</v>
      </c>
      <c r="BF286" s="3">
        <f>Sheet9!BA286</f>
        <v>0</v>
      </c>
      <c r="BG286" s="3">
        <f>Sheet9!BB286</f>
        <v>0</v>
      </c>
      <c r="BH286" s="3">
        <f>Sheet9!BC286</f>
        <v>0</v>
      </c>
      <c r="BI286" s="3">
        <f>Sheet9!BD286</f>
        <v>0</v>
      </c>
      <c r="BJ286" s="3">
        <f>Sheet9!BE286</f>
        <v>0</v>
      </c>
      <c r="BK286" s="3">
        <f>Sheet9!BF286</f>
        <v>0</v>
      </c>
      <c r="BL286" s="3">
        <f>Sheet9!BG286</f>
        <v>0</v>
      </c>
      <c r="BM286" s="3">
        <f>Sheet9!BH286</f>
        <v>0</v>
      </c>
      <c r="BN286" s="3">
        <f>Sheet9!BI286</f>
        <v>0</v>
      </c>
      <c r="BO286" s="3">
        <f>Sheet9!BJ286</f>
        <v>0</v>
      </c>
      <c r="BP286" s="3">
        <f>Sheet9!BK286</f>
        <v>0</v>
      </c>
      <c r="BQ286" s="3">
        <f>Sheet9!BL286</f>
        <v>0</v>
      </c>
      <c r="BR286" s="3">
        <f>Sheet9!BM286</f>
        <v>0</v>
      </c>
      <c r="BS286" s="3">
        <f>Sheet9!BN286</f>
        <v>0</v>
      </c>
      <c r="BT286" s="3">
        <f>Sheet9!BO286</f>
        <v>0</v>
      </c>
      <c r="BU286" s="3">
        <f>Sheet9!BP286</f>
        <v>0</v>
      </c>
      <c r="BV286" s="3">
        <f>Sheet9!BQ286</f>
        <v>0</v>
      </c>
      <c r="BW286" s="3">
        <f>Sheet9!BR286</f>
        <v>0</v>
      </c>
      <c r="BX286" s="3">
        <f>Sheet9!BS286</f>
        <v>0</v>
      </c>
      <c r="BY286" s="3">
        <f>Sheet9!BT286</f>
        <v>0</v>
      </c>
      <c r="BZ286" s="3">
        <f>Sheet9!BU286</f>
        <v>0</v>
      </c>
      <c r="CA286" s="3" t="s">
        <v>1671</v>
      </c>
      <c r="CB286" s="3" t="str">
        <f>Table4[[#This Row],[ID]]</f>
        <v>{91DBAB65-D1DD-4A2A-B81E-4C48D73093E2}</v>
      </c>
      <c r="CC286" s="3" t="str">
        <f>_xlfn.XLOOKUP(Table4[[#This Row],[idElementDefinition]],Table5[idElementDefinition],Table5[idElementValue],"",0)</f>
        <v/>
      </c>
    </row>
    <row r="287" spans="1:81" hidden="1" x14ac:dyDescent="0.25">
      <c r="A287" s="3">
        <f>_xlfn.NUMBERVALUE(Table4[[#This Row],[Title]])</f>
        <v>286</v>
      </c>
      <c r="B287" t="s">
        <v>938</v>
      </c>
      <c r="C287" t="s">
        <v>191</v>
      </c>
      <c r="D287" t="s">
        <v>1474</v>
      </c>
      <c r="E287" t="s">
        <v>1394</v>
      </c>
      <c r="F287" t="s">
        <v>1467</v>
      </c>
      <c r="G287" t="s">
        <v>1354</v>
      </c>
      <c r="H287" t="s">
        <v>1520</v>
      </c>
      <c r="I287" t="s">
        <v>213</v>
      </c>
      <c r="J287" t="s">
        <v>939</v>
      </c>
      <c r="K287">
        <v>2</v>
      </c>
      <c r="L287">
        <v>25</v>
      </c>
      <c r="M287" t="s">
        <v>421</v>
      </c>
      <c r="N287">
        <v>0</v>
      </c>
      <c r="O287">
        <v>0</v>
      </c>
      <c r="P287">
        <v>0</v>
      </c>
      <c r="R287">
        <v>0</v>
      </c>
      <c r="U287" t="s">
        <v>900</v>
      </c>
      <c r="V287" t="s">
        <v>1016</v>
      </c>
      <c r="W287" t="s">
        <v>1183</v>
      </c>
      <c r="X287" t="s">
        <v>1098</v>
      </c>
      <c r="Y287" t="s">
        <v>656</v>
      </c>
      <c r="AD287">
        <v>0</v>
      </c>
      <c r="AE287">
        <v>0</v>
      </c>
      <c r="AF287" t="str">
        <f>_xlfn.XLOOKUP(Table4[[#This Row],[idCategory1]],Table1[ID],Table1[Titel],"",0)</f>
        <v>Prozessfluss</v>
      </c>
      <c r="AG287" t="str">
        <f>_xlfn.XLOOKUP(Table4[[#This Row],[idCategory2]],Table1[ID],Table1[Titel],"",0)</f>
        <v>Chemikalien</v>
      </c>
      <c r="AH287" t="str">
        <f>_xlfn.XLOOKUP(Table4[[#This Row],[idCategory3]],Table1[ID],Table1[Titel],"",0)</f>
        <v>PolyAl (PCR)</v>
      </c>
      <c r="AI287" t="str">
        <f>_xlfn.XLOOKUP(Table4[[#This Row],[idCategory4]],Table1[ID],Table1[Titel],"",0)</f>
        <v>75PS</v>
      </c>
      <c r="AJ287" t="str">
        <f>_xlfn.XLOOKUP(Table4[[#This Row],[idCategory5]],Table1[ID],Table1[Titel],"",0)</f>
        <v>Volumen</v>
      </c>
      <c r="AK287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Prozessfluss,Chemikalien,PolyAl (PCR),75PS,Volumen</v>
      </c>
      <c r="AL287" s="3">
        <f>Sheet9!AG287</f>
        <v>0</v>
      </c>
      <c r="AM287" s="3">
        <f>Sheet9!AH287</f>
        <v>0</v>
      </c>
      <c r="AN287" s="3">
        <f>Sheet9!AI287</f>
        <v>0</v>
      </c>
      <c r="AO287" s="3">
        <f>Sheet9!AJ287</f>
        <v>0</v>
      </c>
      <c r="AP287" s="3">
        <f>Sheet9!AK287</f>
        <v>0</v>
      </c>
      <c r="AQ287" s="3">
        <f>Sheet9!AL287</f>
        <v>0</v>
      </c>
      <c r="AR287" s="3">
        <f>Sheet9!AM287</f>
        <v>0</v>
      </c>
      <c r="AS287" s="3">
        <f>Sheet9!AN287</f>
        <v>0</v>
      </c>
      <c r="AT287" s="3">
        <f>Sheet9!AO287</f>
        <v>0</v>
      </c>
      <c r="AU287" s="3">
        <f>Sheet9!AP287</f>
        <v>0</v>
      </c>
      <c r="AV287" s="3">
        <f>Sheet9!AQ287</f>
        <v>0</v>
      </c>
      <c r="AW287" s="3">
        <f>Sheet9!AR287</f>
        <v>0</v>
      </c>
      <c r="AX287" s="3">
        <f>Sheet9!AS287</f>
        <v>0</v>
      </c>
      <c r="AY287" s="3">
        <f>Sheet9!AT287</f>
        <v>0</v>
      </c>
      <c r="AZ287" s="3">
        <f>Sheet9!AU287</f>
        <v>0</v>
      </c>
      <c r="BA287" s="3">
        <f>Sheet9!AV287</f>
        <v>0</v>
      </c>
      <c r="BB287" s="3">
        <f>Sheet9!AW287</f>
        <v>0</v>
      </c>
      <c r="BC287" s="3">
        <f>Sheet9!AX287</f>
        <v>0</v>
      </c>
      <c r="BD287" s="3">
        <f>Sheet9!AY287</f>
        <v>0</v>
      </c>
      <c r="BE287" s="3">
        <f>Sheet9!AZ287</f>
        <v>0</v>
      </c>
      <c r="BF287" s="3">
        <f>Sheet9!BA287</f>
        <v>0</v>
      </c>
      <c r="BG287" s="3">
        <f>Sheet9!BB287</f>
        <v>0</v>
      </c>
      <c r="BH287" s="3">
        <f>Sheet9!BC287</f>
        <v>0</v>
      </c>
      <c r="BI287" s="3">
        <f>Sheet9!BD287</f>
        <v>0</v>
      </c>
      <c r="BJ287" s="3">
        <f>Sheet9!BE287</f>
        <v>0</v>
      </c>
      <c r="BK287" s="3">
        <f>Sheet9!BF287</f>
        <v>0</v>
      </c>
      <c r="BL287" s="3">
        <f>Sheet9!BG287</f>
        <v>0</v>
      </c>
      <c r="BM287" s="3">
        <f>Sheet9!BH287</f>
        <v>0</v>
      </c>
      <c r="BN287" s="3">
        <f>Sheet9!BI287</f>
        <v>0</v>
      </c>
      <c r="BO287" s="3">
        <f>Sheet9!BJ287</f>
        <v>0</v>
      </c>
      <c r="BP287" s="3">
        <f>Sheet9!BK287</f>
        <v>0</v>
      </c>
      <c r="BQ287" s="3">
        <f>Sheet9!BL287</f>
        <v>0</v>
      </c>
      <c r="BR287" s="3">
        <f>Sheet9!BM287</f>
        <v>0</v>
      </c>
      <c r="BS287" s="3">
        <f>Sheet9!BN287</f>
        <v>0</v>
      </c>
      <c r="BT287" s="3">
        <f>Sheet9!BO287</f>
        <v>0</v>
      </c>
      <c r="BU287" s="3">
        <f>Sheet9!BP287</f>
        <v>0</v>
      </c>
      <c r="BV287" s="3">
        <f>Sheet9!BQ287</f>
        <v>0</v>
      </c>
      <c r="BW287" s="3">
        <f>Sheet9!BR287</f>
        <v>0</v>
      </c>
      <c r="BX287" s="3">
        <f>Sheet9!BS287</f>
        <v>0</v>
      </c>
      <c r="BY287" s="3">
        <f>Sheet9!BT287</f>
        <v>0</v>
      </c>
      <c r="BZ287" s="3">
        <f>Sheet9!BU287</f>
        <v>0</v>
      </c>
      <c r="CA287" s="3" t="s">
        <v>1671</v>
      </c>
      <c r="CB287" s="3" t="str">
        <f>Table4[[#This Row],[ID]]</f>
        <v>{96BB292F-2A6C-41EB-8428-666253BB7ACB}</v>
      </c>
      <c r="CC287" s="3" t="str">
        <f>_xlfn.XLOOKUP(Table4[[#This Row],[idElementDefinition]],Table5[idElementDefinition],Table5[idElementValue],"",0)</f>
        <v/>
      </c>
    </row>
    <row r="288" spans="1:81" hidden="1" x14ac:dyDescent="0.25">
      <c r="A288" s="3">
        <f>_xlfn.NUMBERVALUE(Table4[[#This Row],[Title]])</f>
        <v>287</v>
      </c>
      <c r="B288" t="s">
        <v>627</v>
      </c>
      <c r="C288" t="s">
        <v>191</v>
      </c>
      <c r="D288" t="s">
        <v>1474</v>
      </c>
      <c r="E288" t="s">
        <v>1394</v>
      </c>
      <c r="F288" t="s">
        <v>1467</v>
      </c>
      <c r="G288" t="s">
        <v>1446</v>
      </c>
      <c r="H288" t="s">
        <v>1374</v>
      </c>
      <c r="I288" t="s">
        <v>209</v>
      </c>
      <c r="J288" t="s">
        <v>628</v>
      </c>
      <c r="K288">
        <v>2</v>
      </c>
      <c r="L288">
        <v>50</v>
      </c>
      <c r="M288" t="s">
        <v>452</v>
      </c>
      <c r="N288">
        <v>3300</v>
      </c>
      <c r="O288">
        <v>5400</v>
      </c>
      <c r="P288">
        <v>1</v>
      </c>
      <c r="R288">
        <v>0</v>
      </c>
      <c r="U288" t="s">
        <v>1275</v>
      </c>
      <c r="V288" t="s">
        <v>1311</v>
      </c>
      <c r="Z288" t="s">
        <v>671</v>
      </c>
      <c r="AB288" t="s">
        <v>645</v>
      </c>
      <c r="AD288">
        <v>0</v>
      </c>
      <c r="AE288">
        <v>0</v>
      </c>
      <c r="AF288" t="str">
        <f>_xlfn.XLOOKUP(Table4[[#This Row],[idCategory1]],Table1[ID],Table1[Titel],"",0)</f>
        <v>Prozessfluss</v>
      </c>
      <c r="AG288" t="str">
        <f>_xlfn.XLOOKUP(Table4[[#This Row],[idCategory2]],Table1[ID],Table1[Titel],"",0)</f>
        <v>Chemikalien</v>
      </c>
      <c r="AH288" t="str">
        <f>_xlfn.XLOOKUP(Table4[[#This Row],[idCategory3]],Table1[ID],Table1[Titel],"",0)</f>
        <v>PolyAl (PCR)</v>
      </c>
      <c r="AI288" t="str">
        <f>_xlfn.XLOOKUP(Table4[[#This Row],[idCategory4]],Table1[ID],Table1[Titel],"",0)</f>
        <v>MTBE</v>
      </c>
      <c r="AJ288" t="str">
        <f>_xlfn.XLOOKUP(Table4[[#This Row],[idCategory5]],Table1[ID],Table1[Titel],"",0)</f>
        <v>Aufwand</v>
      </c>
      <c r="AK288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Prozessfluss,Chemikalien,PolyAl (PCR),MTBE,Aufwand</v>
      </c>
      <c r="AL288" s="3">
        <f>Sheet9!AG288</f>
        <v>0</v>
      </c>
      <c r="AM288" s="3">
        <f>Sheet9!AH288</f>
        <v>0</v>
      </c>
      <c r="AN288" s="3">
        <f>Sheet9!AI288</f>
        <v>0</v>
      </c>
      <c r="AO288" s="3">
        <f>Sheet9!AJ288</f>
        <v>0</v>
      </c>
      <c r="AP288" s="3">
        <f>Sheet9!AK288</f>
        <v>0</v>
      </c>
      <c r="AQ288" s="3">
        <f>Sheet9!AL288</f>
        <v>0</v>
      </c>
      <c r="AR288" s="3">
        <f>Sheet9!AM288</f>
        <v>0</v>
      </c>
      <c r="AS288" s="3">
        <f>Sheet9!AN288</f>
        <v>0</v>
      </c>
      <c r="AT288" s="3">
        <f>Sheet9!AO288</f>
        <v>0</v>
      </c>
      <c r="AU288" s="3">
        <f>Sheet9!AP288</f>
        <v>0</v>
      </c>
      <c r="AV288" s="3">
        <f>Sheet9!AQ288</f>
        <v>0</v>
      </c>
      <c r="AW288" s="3">
        <f>Sheet9!AR288</f>
        <v>0</v>
      </c>
      <c r="AX288" s="3">
        <f>Sheet9!AS288</f>
        <v>0</v>
      </c>
      <c r="AY288" s="3">
        <f>Sheet9!AT288</f>
        <v>0</v>
      </c>
      <c r="AZ288" s="3">
        <f>Sheet9!AU288</f>
        <v>0</v>
      </c>
      <c r="BA288" s="3">
        <f>Sheet9!AV288</f>
        <v>0</v>
      </c>
      <c r="BB288" s="3">
        <f>Sheet9!AW288</f>
        <v>0</v>
      </c>
      <c r="BC288" s="3">
        <f>Sheet9!AX288</f>
        <v>0</v>
      </c>
      <c r="BD288" s="3">
        <f>Sheet9!AY288</f>
        <v>0</v>
      </c>
      <c r="BE288" s="3">
        <f>Sheet9!AZ288</f>
        <v>0</v>
      </c>
      <c r="BF288" s="3">
        <f>Sheet9!BA288</f>
        <v>0</v>
      </c>
      <c r="BG288" s="3">
        <f>Sheet9!BB288</f>
        <v>0</v>
      </c>
      <c r="BH288" s="3">
        <f>Sheet9!BC288</f>
        <v>0</v>
      </c>
      <c r="BI288" s="3">
        <f>Sheet9!BD288</f>
        <v>0</v>
      </c>
      <c r="BJ288" s="3">
        <f>Sheet9!BE288</f>
        <v>0</v>
      </c>
      <c r="BK288" s="3">
        <f>Sheet9!BF288</f>
        <v>0</v>
      </c>
      <c r="BL288" s="3">
        <f>Sheet9!BG288</f>
        <v>0</v>
      </c>
      <c r="BM288" s="3">
        <f>Sheet9!BH288</f>
        <v>0</v>
      </c>
      <c r="BN288" s="3">
        <f>Sheet9!BI288</f>
        <v>0</v>
      </c>
      <c r="BO288" s="3">
        <f>Sheet9!BJ288</f>
        <v>0</v>
      </c>
      <c r="BP288" s="3">
        <f>Sheet9!BK288</f>
        <v>0</v>
      </c>
      <c r="BQ288" s="3">
        <f>Sheet9!BL288</f>
        <v>0</v>
      </c>
      <c r="BR288" s="3">
        <f>Sheet9!BM288</f>
        <v>0</v>
      </c>
      <c r="BS288" s="3">
        <f>Sheet9!BN288</f>
        <v>0</v>
      </c>
      <c r="BT288" s="3">
        <f>Sheet9!BO288</f>
        <v>0</v>
      </c>
      <c r="BU288" s="3">
        <f>Sheet9!BP288</f>
        <v>0</v>
      </c>
      <c r="BV288" s="3">
        <f>Sheet9!BQ288</f>
        <v>0</v>
      </c>
      <c r="BW288" s="3">
        <f>Sheet9!BR288</f>
        <v>0</v>
      </c>
      <c r="BX288" s="3">
        <f>Sheet9!BS288</f>
        <v>0</v>
      </c>
      <c r="BY288" s="3">
        <f>Sheet9!BT288</f>
        <v>0</v>
      </c>
      <c r="BZ288" s="3">
        <f>Sheet9!BU288</f>
        <v>0</v>
      </c>
      <c r="CA288" s="3" t="s">
        <v>1671</v>
      </c>
      <c r="CB288" s="3" t="str">
        <f>Table4[[#This Row],[ID]]</f>
        <v>{D0DAF7ED-9738-42DC-83A5-106C5F32B87D}</v>
      </c>
      <c r="CC288" s="3" t="str">
        <f>_xlfn.XLOOKUP(Table4[[#This Row],[idElementDefinition]],Table5[idElementDefinition],Table5[idElementValue],"",0)</f>
        <v/>
      </c>
    </row>
    <row r="289" spans="1:81" hidden="1" x14ac:dyDescent="0.25">
      <c r="A289" s="3">
        <f>_xlfn.NUMBERVALUE(Table4[[#This Row],[Title]])</f>
        <v>288</v>
      </c>
      <c r="B289" s="3" t="s">
        <v>1311</v>
      </c>
      <c r="C289" t="s">
        <v>191</v>
      </c>
      <c r="D289" t="s">
        <v>1474</v>
      </c>
      <c r="E289" t="s">
        <v>1394</v>
      </c>
      <c r="F289" t="s">
        <v>1467</v>
      </c>
      <c r="G289" t="s">
        <v>1446</v>
      </c>
      <c r="H289" t="s">
        <v>1520</v>
      </c>
      <c r="I289" t="s">
        <v>213</v>
      </c>
      <c r="J289" t="s">
        <v>1312</v>
      </c>
      <c r="K289">
        <v>2</v>
      </c>
      <c r="L289">
        <v>25</v>
      </c>
      <c r="M289" t="s">
        <v>421</v>
      </c>
      <c r="N289">
        <v>0</v>
      </c>
      <c r="O289">
        <v>0</v>
      </c>
      <c r="P289">
        <v>0</v>
      </c>
      <c r="R289">
        <v>0</v>
      </c>
      <c r="U289" s="3" t="s">
        <v>900</v>
      </c>
      <c r="V289" t="s">
        <v>1016</v>
      </c>
      <c r="W289" t="s">
        <v>1183</v>
      </c>
      <c r="X289" t="s">
        <v>1098</v>
      </c>
      <c r="Y289" t="s">
        <v>1198</v>
      </c>
      <c r="AD289">
        <v>0</v>
      </c>
      <c r="AE289">
        <v>0</v>
      </c>
      <c r="AF289" s="3" t="str">
        <f>_xlfn.XLOOKUP(Table4[[#This Row],[idCategory1]],Table1[ID],Table1[Titel],"",0)</f>
        <v>Prozessfluss</v>
      </c>
      <c r="AG289" s="3" t="str">
        <f>_xlfn.XLOOKUP(Table4[[#This Row],[idCategory2]],Table1[ID],Table1[Titel],"",0)</f>
        <v>Chemikalien</v>
      </c>
      <c r="AH289" s="3" t="str">
        <f>_xlfn.XLOOKUP(Table4[[#This Row],[idCategory3]],Table1[ID],Table1[Titel],"",0)</f>
        <v>PolyAl (PCR)</v>
      </c>
      <c r="AI289" s="3" t="str">
        <f>_xlfn.XLOOKUP(Table4[[#This Row],[idCategory4]],Table1[ID],Table1[Titel],"",0)</f>
        <v>MTBE</v>
      </c>
      <c r="AJ289" s="3" t="str">
        <f>_xlfn.XLOOKUP(Table4[[#This Row],[idCategory5]],Table1[ID],Table1[Titel],"",0)</f>
        <v>Volumen</v>
      </c>
      <c r="AK289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Prozessfluss,Chemikalien,PolyAl (PCR),MTBE,Volumen</v>
      </c>
      <c r="AL289" s="3">
        <f>Sheet9!AG289</f>
        <v>0</v>
      </c>
      <c r="AM289" s="3">
        <f>Sheet9!AH289</f>
        <v>0</v>
      </c>
      <c r="AN289" s="3">
        <f>Sheet9!AI289</f>
        <v>0</v>
      </c>
      <c r="AO289" s="3">
        <f>Sheet9!AJ289</f>
        <v>0</v>
      </c>
      <c r="AP289" s="3">
        <f>Sheet9!AK289</f>
        <v>0</v>
      </c>
      <c r="AQ289" s="3">
        <f>Sheet9!AL289</f>
        <v>0</v>
      </c>
      <c r="AR289" s="3">
        <f>Sheet9!AM289</f>
        <v>0</v>
      </c>
      <c r="AS289" s="3">
        <f>Sheet9!AN289</f>
        <v>0</v>
      </c>
      <c r="AT289" s="3">
        <f>Sheet9!AO289</f>
        <v>0</v>
      </c>
      <c r="AU289" s="3">
        <f>Sheet9!AP289</f>
        <v>0</v>
      </c>
      <c r="AV289" s="3">
        <f>Sheet9!AQ289</f>
        <v>0</v>
      </c>
      <c r="AW289" s="3">
        <f>Sheet9!AR289</f>
        <v>0</v>
      </c>
      <c r="AX289" s="3">
        <f>Sheet9!AS289</f>
        <v>0</v>
      </c>
      <c r="AY289" s="3">
        <f>Sheet9!AT289</f>
        <v>0</v>
      </c>
      <c r="AZ289" s="3">
        <f>Sheet9!AU289</f>
        <v>0</v>
      </c>
      <c r="BA289" s="3">
        <f>Sheet9!AV289</f>
        <v>0</v>
      </c>
      <c r="BB289" s="3">
        <f>Sheet9!AW289</f>
        <v>0</v>
      </c>
      <c r="BC289" s="3">
        <f>Sheet9!AX289</f>
        <v>0</v>
      </c>
      <c r="BD289" s="3">
        <f>Sheet9!AY289</f>
        <v>0</v>
      </c>
      <c r="BE289" s="3">
        <f>Sheet9!AZ289</f>
        <v>0</v>
      </c>
      <c r="BF289" s="3">
        <f>Sheet9!BA289</f>
        <v>0</v>
      </c>
      <c r="BG289" s="3">
        <f>Sheet9!BB289</f>
        <v>0</v>
      </c>
      <c r="BH289" s="3">
        <f>Sheet9!BC289</f>
        <v>0</v>
      </c>
      <c r="BI289" s="3">
        <f>Sheet9!BD289</f>
        <v>0</v>
      </c>
      <c r="BJ289" s="3">
        <f>Sheet9!BE289</f>
        <v>0</v>
      </c>
      <c r="BK289" s="3">
        <f>Sheet9!BF289</f>
        <v>0</v>
      </c>
      <c r="BL289" s="3">
        <f>Sheet9!BG289</f>
        <v>0</v>
      </c>
      <c r="BM289" s="3">
        <f>Sheet9!BH289</f>
        <v>0</v>
      </c>
      <c r="BN289" s="3">
        <f>Sheet9!BI289</f>
        <v>0</v>
      </c>
      <c r="BO289" s="3">
        <f>Sheet9!BJ289</f>
        <v>0</v>
      </c>
      <c r="BP289" s="3">
        <f>Sheet9!BK289</f>
        <v>0</v>
      </c>
      <c r="BQ289" s="3">
        <f>Sheet9!BL289</f>
        <v>0</v>
      </c>
      <c r="BR289" s="3">
        <f>Sheet9!BM289</f>
        <v>0</v>
      </c>
      <c r="BS289" s="3">
        <f>Sheet9!BN289</f>
        <v>0</v>
      </c>
      <c r="BT289" s="3">
        <f>Sheet9!BO289</f>
        <v>0</v>
      </c>
      <c r="BU289" s="3">
        <f>Sheet9!BP289</f>
        <v>0</v>
      </c>
      <c r="BV289" s="3">
        <f>Sheet9!BQ289</f>
        <v>0</v>
      </c>
      <c r="BW289" s="3">
        <f>Sheet9!BR289</f>
        <v>0</v>
      </c>
      <c r="BX289" s="3">
        <f>Sheet9!BS289</f>
        <v>0</v>
      </c>
      <c r="BY289" s="3">
        <f>Sheet9!BT289</f>
        <v>0</v>
      </c>
      <c r="BZ289" s="3">
        <f>Sheet9!BU289</f>
        <v>0</v>
      </c>
      <c r="CA289" s="3" t="s">
        <v>1671</v>
      </c>
      <c r="CB289" s="3" t="str">
        <f>Table4[[#This Row],[ID]]</f>
        <v>{9ED6F5F3-2B0A-45B4-B1B4-F533A22A16D0}</v>
      </c>
      <c r="CC289" s="3" t="str">
        <f>_xlfn.XLOOKUP(Table4[[#This Row],[idElementDefinition]],Table5[idElementDefinition],Table5[idElementValue],"",0)</f>
        <v/>
      </c>
    </row>
    <row r="290" spans="1:81" hidden="1" x14ac:dyDescent="0.25">
      <c r="A290" s="3">
        <f>_xlfn.NUMBERVALUE(Table4[[#This Row],[Title]])</f>
        <v>289</v>
      </c>
      <c r="B290" t="s">
        <v>1055</v>
      </c>
      <c r="C290" t="s">
        <v>191</v>
      </c>
      <c r="D290" t="s">
        <v>1474</v>
      </c>
      <c r="E290" t="s">
        <v>1394</v>
      </c>
      <c r="F290" t="s">
        <v>1467</v>
      </c>
      <c r="G290" t="s">
        <v>1479</v>
      </c>
      <c r="H290" t="s">
        <v>1374</v>
      </c>
      <c r="I290" t="s">
        <v>209</v>
      </c>
      <c r="J290" t="s">
        <v>1056</v>
      </c>
      <c r="K290">
        <v>2</v>
      </c>
      <c r="L290">
        <v>50</v>
      </c>
      <c r="M290" t="s">
        <v>452</v>
      </c>
      <c r="N290">
        <v>3300</v>
      </c>
      <c r="O290">
        <v>5400</v>
      </c>
      <c r="P290">
        <v>1</v>
      </c>
      <c r="R290">
        <v>0</v>
      </c>
      <c r="U290" t="s">
        <v>1045</v>
      </c>
      <c r="V290" t="s">
        <v>1240</v>
      </c>
      <c r="Z290" t="s">
        <v>671</v>
      </c>
      <c r="AB290" t="s">
        <v>645</v>
      </c>
      <c r="AD290">
        <v>0</v>
      </c>
      <c r="AE290">
        <v>0</v>
      </c>
      <c r="AF290" t="str">
        <f>_xlfn.XLOOKUP(Table4[[#This Row],[idCategory1]],Table1[ID],Table1[Titel],"",0)</f>
        <v>Prozessfluss</v>
      </c>
      <c r="AG290" t="str">
        <f>_xlfn.XLOOKUP(Table4[[#This Row],[idCategory2]],Table1[ID],Table1[Titel],"",0)</f>
        <v>Chemikalien</v>
      </c>
      <c r="AH290" t="str">
        <f>_xlfn.XLOOKUP(Table4[[#This Row],[idCategory3]],Table1[ID],Table1[Titel],"",0)</f>
        <v>PolyAl (PCR)</v>
      </c>
      <c r="AI290" t="str">
        <f>_xlfn.XLOOKUP(Table4[[#This Row],[idCategory4]],Table1[ID],Table1[Titel],"",0)</f>
        <v>Regeneriersalz</v>
      </c>
      <c r="AJ290" t="str">
        <f>_xlfn.XLOOKUP(Table4[[#This Row],[idCategory5]],Table1[ID],Table1[Titel],"",0)</f>
        <v>Aufwand</v>
      </c>
      <c r="AK290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Prozessfluss,Chemikalien,PolyAl (PCR),Regeneriersalz,Aufwand</v>
      </c>
      <c r="AL290" s="3">
        <f>Sheet9!AG290</f>
        <v>0</v>
      </c>
      <c r="AM290" s="3">
        <f>Sheet9!AH290</f>
        <v>0</v>
      </c>
      <c r="AN290" s="3">
        <f>Sheet9!AI290</f>
        <v>0</v>
      </c>
      <c r="AO290" s="3">
        <f>Sheet9!AJ290</f>
        <v>0</v>
      </c>
      <c r="AP290" s="3">
        <f>Sheet9!AK290</f>
        <v>0</v>
      </c>
      <c r="AQ290" s="3">
        <f>Sheet9!AL290</f>
        <v>0</v>
      </c>
      <c r="AR290" s="3">
        <f>Sheet9!AM290</f>
        <v>0</v>
      </c>
      <c r="AS290" s="3">
        <f>Sheet9!AN290</f>
        <v>0</v>
      </c>
      <c r="AT290" s="3">
        <f>Sheet9!AO290</f>
        <v>0</v>
      </c>
      <c r="AU290" s="3">
        <f>Sheet9!AP290</f>
        <v>0</v>
      </c>
      <c r="AV290" s="3">
        <f>Sheet9!AQ290</f>
        <v>0</v>
      </c>
      <c r="AW290" s="3">
        <f>Sheet9!AR290</f>
        <v>0</v>
      </c>
      <c r="AX290" s="3">
        <f>Sheet9!AS290</f>
        <v>0</v>
      </c>
      <c r="AY290" s="3">
        <f>Sheet9!AT290</f>
        <v>0</v>
      </c>
      <c r="AZ290" s="3">
        <f>Sheet9!AU290</f>
        <v>0</v>
      </c>
      <c r="BA290" s="3">
        <f>Sheet9!AV290</f>
        <v>0</v>
      </c>
      <c r="BB290" s="3">
        <f>Sheet9!AW290</f>
        <v>0</v>
      </c>
      <c r="BC290" s="3">
        <f>Sheet9!AX290</f>
        <v>0</v>
      </c>
      <c r="BD290" s="3">
        <f>Sheet9!AY290</f>
        <v>0</v>
      </c>
      <c r="BE290" s="3">
        <f>Sheet9!AZ290</f>
        <v>0</v>
      </c>
      <c r="BF290" s="3">
        <f>Sheet9!BA290</f>
        <v>0</v>
      </c>
      <c r="BG290" s="3">
        <f>Sheet9!BB290</f>
        <v>0</v>
      </c>
      <c r="BH290" s="3">
        <f>Sheet9!BC290</f>
        <v>0</v>
      </c>
      <c r="BI290" s="3">
        <f>Sheet9!BD290</f>
        <v>0</v>
      </c>
      <c r="BJ290" s="3">
        <f>Sheet9!BE290</f>
        <v>0</v>
      </c>
      <c r="BK290" s="3">
        <f>Sheet9!BF290</f>
        <v>0</v>
      </c>
      <c r="BL290" s="3">
        <f>Sheet9!BG290</f>
        <v>0</v>
      </c>
      <c r="BM290" s="3">
        <f>Sheet9!BH290</f>
        <v>0</v>
      </c>
      <c r="BN290" s="3">
        <f>Sheet9!BI290</f>
        <v>0</v>
      </c>
      <c r="BO290" s="3">
        <f>Sheet9!BJ290</f>
        <v>0</v>
      </c>
      <c r="BP290" s="3">
        <f>Sheet9!BK290</f>
        <v>0</v>
      </c>
      <c r="BQ290" s="3">
        <f>Sheet9!BL290</f>
        <v>0</v>
      </c>
      <c r="BR290" s="3">
        <f>Sheet9!BM290</f>
        <v>0</v>
      </c>
      <c r="BS290" s="3">
        <f>Sheet9!BN290</f>
        <v>0</v>
      </c>
      <c r="BT290" s="3">
        <f>Sheet9!BO290</f>
        <v>0</v>
      </c>
      <c r="BU290" s="3">
        <f>Sheet9!BP290</f>
        <v>0</v>
      </c>
      <c r="BV290" s="3">
        <f>Sheet9!BQ290</f>
        <v>0</v>
      </c>
      <c r="BW290" s="3">
        <f>Sheet9!BR290</f>
        <v>0</v>
      </c>
      <c r="BX290" s="3">
        <f>Sheet9!BS290</f>
        <v>0</v>
      </c>
      <c r="BY290" s="3">
        <f>Sheet9!BT290</f>
        <v>0</v>
      </c>
      <c r="BZ290" s="3">
        <f>Sheet9!BU290</f>
        <v>0</v>
      </c>
      <c r="CA290" s="3" t="s">
        <v>1671</v>
      </c>
      <c r="CB290" s="3" t="str">
        <f>Table4[[#This Row],[ID]]</f>
        <v>{F342B861-E018-4E9A-BCA6-9368A4756E9D}</v>
      </c>
      <c r="CC290" s="3" t="str">
        <f>_xlfn.XLOOKUP(Table4[[#This Row],[idElementDefinition]],Table5[idElementDefinition],Table5[idElementValue],"",0)</f>
        <v/>
      </c>
    </row>
    <row r="291" spans="1:81" hidden="1" x14ac:dyDescent="0.25">
      <c r="A291" s="3">
        <f>_xlfn.NUMBERVALUE(Table4[[#This Row],[Title]])</f>
        <v>290</v>
      </c>
      <c r="B291" s="3" t="s">
        <v>1240</v>
      </c>
      <c r="C291" t="s">
        <v>191</v>
      </c>
      <c r="D291" t="s">
        <v>1474</v>
      </c>
      <c r="E291" t="s">
        <v>1394</v>
      </c>
      <c r="F291" t="s">
        <v>1467</v>
      </c>
      <c r="G291" t="s">
        <v>1479</v>
      </c>
      <c r="H291" t="s">
        <v>1520</v>
      </c>
      <c r="I291" t="s">
        <v>213</v>
      </c>
      <c r="J291" t="s">
        <v>1241</v>
      </c>
      <c r="K291">
        <v>2</v>
      </c>
      <c r="L291">
        <v>25</v>
      </c>
      <c r="M291" t="s">
        <v>421</v>
      </c>
      <c r="N291">
        <v>0</v>
      </c>
      <c r="O291">
        <v>0</v>
      </c>
      <c r="P291">
        <v>0</v>
      </c>
      <c r="R291">
        <v>0</v>
      </c>
      <c r="U291" s="3" t="s">
        <v>900</v>
      </c>
      <c r="V291" t="s">
        <v>1016</v>
      </c>
      <c r="W291" t="s">
        <v>1183</v>
      </c>
      <c r="X291" t="s">
        <v>1098</v>
      </c>
      <c r="Y291" t="s">
        <v>1129</v>
      </c>
      <c r="AD291">
        <v>0</v>
      </c>
      <c r="AE291">
        <v>0</v>
      </c>
      <c r="AF291" s="3" t="str">
        <f>_xlfn.XLOOKUP(Table4[[#This Row],[idCategory1]],Table1[ID],Table1[Titel],"",0)</f>
        <v>Prozessfluss</v>
      </c>
      <c r="AG291" s="3" t="str">
        <f>_xlfn.XLOOKUP(Table4[[#This Row],[idCategory2]],Table1[ID],Table1[Titel],"",0)</f>
        <v>Chemikalien</v>
      </c>
      <c r="AH291" s="3" t="str">
        <f>_xlfn.XLOOKUP(Table4[[#This Row],[idCategory3]],Table1[ID],Table1[Titel],"",0)</f>
        <v>PolyAl (PCR)</v>
      </c>
      <c r="AI291" s="3" t="str">
        <f>_xlfn.XLOOKUP(Table4[[#This Row],[idCategory4]],Table1[ID],Table1[Titel],"",0)</f>
        <v>Regeneriersalz</v>
      </c>
      <c r="AJ291" s="3" t="str">
        <f>_xlfn.XLOOKUP(Table4[[#This Row],[idCategory5]],Table1[ID],Table1[Titel],"",0)</f>
        <v>Volumen</v>
      </c>
      <c r="AK291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Prozessfluss,Chemikalien,PolyAl (PCR),Regeneriersalz,Volumen</v>
      </c>
      <c r="AL291" s="3">
        <f>Sheet9!AG291</f>
        <v>0</v>
      </c>
      <c r="AM291" s="3">
        <f>Sheet9!AH291</f>
        <v>0</v>
      </c>
      <c r="AN291" s="3">
        <f>Sheet9!AI291</f>
        <v>0</v>
      </c>
      <c r="AO291" s="3">
        <f>Sheet9!AJ291</f>
        <v>0</v>
      </c>
      <c r="AP291" s="3">
        <f>Sheet9!AK291</f>
        <v>0</v>
      </c>
      <c r="AQ291" s="3">
        <f>Sheet9!AL291</f>
        <v>0</v>
      </c>
      <c r="AR291" s="3">
        <f>Sheet9!AM291</f>
        <v>0</v>
      </c>
      <c r="AS291" s="3">
        <f>Sheet9!AN291</f>
        <v>0</v>
      </c>
      <c r="AT291" s="3">
        <f>Sheet9!AO291</f>
        <v>0</v>
      </c>
      <c r="AU291" s="3">
        <f>Sheet9!AP291</f>
        <v>0</v>
      </c>
      <c r="AV291" s="3">
        <f>Sheet9!AQ291</f>
        <v>0</v>
      </c>
      <c r="AW291" s="3">
        <f>Sheet9!AR291</f>
        <v>0</v>
      </c>
      <c r="AX291" s="3">
        <f>Sheet9!AS291</f>
        <v>0</v>
      </c>
      <c r="AY291" s="3">
        <f>Sheet9!AT291</f>
        <v>0</v>
      </c>
      <c r="AZ291" s="3">
        <f>Sheet9!AU291</f>
        <v>0</v>
      </c>
      <c r="BA291" s="3">
        <f>Sheet9!AV291</f>
        <v>0</v>
      </c>
      <c r="BB291" s="3">
        <f>Sheet9!AW291</f>
        <v>0</v>
      </c>
      <c r="BC291" s="3">
        <f>Sheet9!AX291</f>
        <v>0</v>
      </c>
      <c r="BD291" s="3">
        <f>Sheet9!AY291</f>
        <v>0</v>
      </c>
      <c r="BE291" s="3">
        <f>Sheet9!AZ291</f>
        <v>0</v>
      </c>
      <c r="BF291" s="3">
        <f>Sheet9!BA291</f>
        <v>0</v>
      </c>
      <c r="BG291" s="3">
        <f>Sheet9!BB291</f>
        <v>0</v>
      </c>
      <c r="BH291" s="3">
        <f>Sheet9!BC291</f>
        <v>0</v>
      </c>
      <c r="BI291" s="3">
        <f>Sheet9!BD291</f>
        <v>0</v>
      </c>
      <c r="BJ291" s="3">
        <f>Sheet9!BE291</f>
        <v>0</v>
      </c>
      <c r="BK291" s="3">
        <f>Sheet9!BF291</f>
        <v>0</v>
      </c>
      <c r="BL291" s="3">
        <f>Sheet9!BG291</f>
        <v>0</v>
      </c>
      <c r="BM291" s="3">
        <f>Sheet9!BH291</f>
        <v>0</v>
      </c>
      <c r="BN291" s="3">
        <f>Sheet9!BI291</f>
        <v>0</v>
      </c>
      <c r="BO291" s="3">
        <f>Sheet9!BJ291</f>
        <v>0</v>
      </c>
      <c r="BP291" s="3">
        <f>Sheet9!BK291</f>
        <v>0</v>
      </c>
      <c r="BQ291" s="3">
        <f>Sheet9!BL291</f>
        <v>0</v>
      </c>
      <c r="BR291" s="3">
        <f>Sheet9!BM291</f>
        <v>0</v>
      </c>
      <c r="BS291" s="3">
        <f>Sheet9!BN291</f>
        <v>0</v>
      </c>
      <c r="BT291" s="3">
        <f>Sheet9!BO291</f>
        <v>0</v>
      </c>
      <c r="BU291" s="3">
        <f>Sheet9!BP291</f>
        <v>0</v>
      </c>
      <c r="BV291" s="3">
        <f>Sheet9!BQ291</f>
        <v>0</v>
      </c>
      <c r="BW291" s="3">
        <f>Sheet9!BR291</f>
        <v>0</v>
      </c>
      <c r="BX291" s="3">
        <f>Sheet9!BS291</f>
        <v>0</v>
      </c>
      <c r="BY291" s="3">
        <f>Sheet9!BT291</f>
        <v>0</v>
      </c>
      <c r="BZ291" s="3">
        <f>Sheet9!BU291</f>
        <v>0</v>
      </c>
      <c r="CA291" s="3" t="s">
        <v>1671</v>
      </c>
      <c r="CB291" s="3" t="str">
        <f>Table4[[#This Row],[ID]]</f>
        <v>{C16A9160-D141-4D78-AE5F-D73031DF71C0}</v>
      </c>
      <c r="CC291" s="3" t="str">
        <f>_xlfn.XLOOKUP(Table4[[#This Row],[idElementDefinition]],Table5[idElementDefinition],Table5[idElementValue],"",0)</f>
        <v/>
      </c>
    </row>
    <row r="292" spans="1:81" hidden="1" x14ac:dyDescent="0.25">
      <c r="A292" s="3">
        <f>_xlfn.NUMBERVALUE(Table4[[#This Row],[Title]])</f>
        <v>291</v>
      </c>
      <c r="B292" s="3" t="s">
        <v>1301</v>
      </c>
      <c r="C292" t="s">
        <v>191</v>
      </c>
      <c r="D292" t="s">
        <v>1474</v>
      </c>
      <c r="E292" t="s">
        <v>1404</v>
      </c>
      <c r="F292" t="s">
        <v>1465</v>
      </c>
      <c r="G292" t="s">
        <v>1465</v>
      </c>
      <c r="H292" t="s">
        <v>1374</v>
      </c>
      <c r="I292" t="s">
        <v>209</v>
      </c>
      <c r="J292" t="s">
        <v>1302</v>
      </c>
      <c r="K292">
        <v>2</v>
      </c>
      <c r="L292">
        <v>50</v>
      </c>
      <c r="M292" t="s">
        <v>493</v>
      </c>
      <c r="N292">
        <v>3300</v>
      </c>
      <c r="O292">
        <v>5400</v>
      </c>
      <c r="P292">
        <v>1</v>
      </c>
      <c r="R292">
        <v>0</v>
      </c>
      <c r="U292" s="3" t="s">
        <v>1196</v>
      </c>
      <c r="V292" t="s">
        <v>1095</v>
      </c>
      <c r="Z292" t="s">
        <v>671</v>
      </c>
      <c r="AB292" t="s">
        <v>645</v>
      </c>
      <c r="AD292">
        <v>0</v>
      </c>
      <c r="AE292">
        <v>0</v>
      </c>
      <c r="AF292" s="3" t="str">
        <f>_xlfn.XLOOKUP(Table4[[#This Row],[idCategory1]],Table1[ID],Table1[Titel],"",0)</f>
        <v>Prozessfluss</v>
      </c>
      <c r="AG292" s="3" t="str">
        <f>_xlfn.XLOOKUP(Table4[[#This Row],[idCategory2]],Table1[ID],Table1[Titel],"",0)</f>
        <v>Einsatzstoffe</v>
      </c>
      <c r="AH292" s="3" t="str">
        <f>_xlfn.XLOOKUP(Table4[[#This Row],[idCategory3]],Table1[ID],Table1[Titel],"",0)</f>
        <v>PET/AL/PE (PIR)</v>
      </c>
      <c r="AI292" s="3" t="str">
        <f>_xlfn.XLOOKUP(Table4[[#This Row],[idCategory4]],Table1[ID],Table1[Titel],"",0)</f>
        <v>PET/AL/PE (PIR)</v>
      </c>
      <c r="AJ292" s="3" t="str">
        <f>_xlfn.XLOOKUP(Table4[[#This Row],[idCategory5]],Table1[ID],Table1[Titel],"",0)</f>
        <v>Aufwand</v>
      </c>
      <c r="AK292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Prozessfluss,Einsatzstoffe,PET/AL/PE (PIR),PET/AL/PE (PIR),Aufwand</v>
      </c>
      <c r="AL292" s="3">
        <f>Sheet9!AG292</f>
        <v>0</v>
      </c>
      <c r="AM292" s="3">
        <f>Sheet9!AH292</f>
        <v>0</v>
      </c>
      <c r="AN292" s="3">
        <f>Sheet9!AI292</f>
        <v>0</v>
      </c>
      <c r="AO292" s="3">
        <f>Sheet9!AJ292</f>
        <v>0</v>
      </c>
      <c r="AP292" s="3">
        <f>Sheet9!AK292</f>
        <v>0</v>
      </c>
      <c r="AQ292" s="3">
        <f>Sheet9!AL292</f>
        <v>0</v>
      </c>
      <c r="AR292" s="3">
        <f>Sheet9!AM292</f>
        <v>0</v>
      </c>
      <c r="AS292" s="3">
        <f>Sheet9!AN292</f>
        <v>0</v>
      </c>
      <c r="AT292" s="3">
        <f>Sheet9!AO292</f>
        <v>0</v>
      </c>
      <c r="AU292" s="3">
        <f>Sheet9!AP292</f>
        <v>0</v>
      </c>
      <c r="AV292" s="3">
        <f>Sheet9!AQ292</f>
        <v>0</v>
      </c>
      <c r="AW292" s="3">
        <f>Sheet9!AR292</f>
        <v>0</v>
      </c>
      <c r="AX292" s="3">
        <f>Sheet9!AS292</f>
        <v>0</v>
      </c>
      <c r="AY292" s="3">
        <f>Sheet9!AT292</f>
        <v>0</v>
      </c>
      <c r="AZ292" s="3">
        <f>Sheet9!AU292</f>
        <v>0</v>
      </c>
      <c r="BA292" s="3">
        <f>Sheet9!AV292</f>
        <v>0</v>
      </c>
      <c r="BB292" s="3">
        <f>Sheet9!AW292</f>
        <v>0</v>
      </c>
      <c r="BC292" s="3">
        <f>Sheet9!AX292</f>
        <v>0</v>
      </c>
      <c r="BD292" s="3">
        <f>Sheet9!AY292</f>
        <v>0</v>
      </c>
      <c r="BE292" s="3">
        <f>Sheet9!AZ292</f>
        <v>0</v>
      </c>
      <c r="BF292" s="3">
        <f>Sheet9!BA292</f>
        <v>0</v>
      </c>
      <c r="BG292" s="3">
        <f>Sheet9!BB292</f>
        <v>0</v>
      </c>
      <c r="BH292" s="3">
        <f>Sheet9!BC292</f>
        <v>0</v>
      </c>
      <c r="BI292" s="3">
        <f>Sheet9!BD292</f>
        <v>0</v>
      </c>
      <c r="BJ292" s="3">
        <f>Sheet9!BE292</f>
        <v>0</v>
      </c>
      <c r="BK292" s="3">
        <f>Sheet9!BF292</f>
        <v>0</v>
      </c>
      <c r="BL292" s="3">
        <f>Sheet9!BG292</f>
        <v>0</v>
      </c>
      <c r="BM292" s="3">
        <f>Sheet9!BH292</f>
        <v>0</v>
      </c>
      <c r="BN292" s="3">
        <f>Sheet9!BI292</f>
        <v>0</v>
      </c>
      <c r="BO292" s="3">
        <f>Sheet9!BJ292</f>
        <v>0</v>
      </c>
      <c r="BP292" s="3">
        <f>Sheet9!BK292</f>
        <v>0</v>
      </c>
      <c r="BQ292" s="3">
        <f>Sheet9!BL292</f>
        <v>0</v>
      </c>
      <c r="BR292" s="3">
        <f>Sheet9!BM292</f>
        <v>0</v>
      </c>
      <c r="BS292" s="3">
        <f>Sheet9!BN292</f>
        <v>0</v>
      </c>
      <c r="BT292" s="3">
        <f>Sheet9!BO292</f>
        <v>0</v>
      </c>
      <c r="BU292" s="3">
        <f>Sheet9!BP292</f>
        <v>0</v>
      </c>
      <c r="BV292" s="3">
        <f>Sheet9!BQ292</f>
        <v>0</v>
      </c>
      <c r="BW292" s="3">
        <f>Sheet9!BR292</f>
        <v>0</v>
      </c>
      <c r="BX292" s="3">
        <f>Sheet9!BS292</f>
        <v>0</v>
      </c>
      <c r="BY292" s="3">
        <f>Sheet9!BT292</f>
        <v>0</v>
      </c>
      <c r="BZ292" s="3">
        <f>Sheet9!BU292</f>
        <v>0</v>
      </c>
      <c r="CA292" s="3" t="s">
        <v>1671</v>
      </c>
      <c r="CB292" s="3" t="str">
        <f>Table4[[#This Row],[ID]]</f>
        <v>{8E88CFC1-7DCD-417D-AB4C-EF4D890DBAAC}</v>
      </c>
      <c r="CC292" s="3" t="str">
        <f>_xlfn.XLOOKUP(Table4[[#This Row],[idElementDefinition]],Table5[idElementDefinition],Table5[idElementValue],"",0)</f>
        <v/>
      </c>
    </row>
    <row r="293" spans="1:81" hidden="1" x14ac:dyDescent="0.25">
      <c r="A293" s="3">
        <f>_xlfn.NUMBERVALUE(Table4[[#This Row],[Title]])</f>
        <v>292</v>
      </c>
      <c r="B293" t="s">
        <v>1095</v>
      </c>
      <c r="C293" t="s">
        <v>191</v>
      </c>
      <c r="D293" t="s">
        <v>1474</v>
      </c>
      <c r="E293" t="s">
        <v>1404</v>
      </c>
      <c r="F293" t="s">
        <v>1465</v>
      </c>
      <c r="H293" t="s">
        <v>1520</v>
      </c>
      <c r="I293" t="s">
        <v>213</v>
      </c>
      <c r="J293" t="s">
        <v>1096</v>
      </c>
      <c r="K293">
        <v>2</v>
      </c>
      <c r="L293">
        <v>25</v>
      </c>
      <c r="M293" t="s">
        <v>495</v>
      </c>
      <c r="N293">
        <v>0</v>
      </c>
      <c r="O293">
        <v>0</v>
      </c>
      <c r="P293">
        <v>0</v>
      </c>
      <c r="R293">
        <v>0</v>
      </c>
      <c r="U293" t="s">
        <v>1238</v>
      </c>
      <c r="V293" t="s">
        <v>1016</v>
      </c>
      <c r="W293" t="s">
        <v>1183</v>
      </c>
      <c r="X293" t="s">
        <v>802</v>
      </c>
      <c r="AD293">
        <v>0</v>
      </c>
      <c r="AE293">
        <v>0</v>
      </c>
      <c r="AF293" t="str">
        <f>_xlfn.XLOOKUP(Table4[[#This Row],[idCategory1]],Table1[ID],Table1[Titel],"",0)</f>
        <v>Prozessfluss</v>
      </c>
      <c r="AG293" t="str">
        <f>_xlfn.XLOOKUP(Table4[[#This Row],[idCategory2]],Table1[ID],Table1[Titel],"",0)</f>
        <v>Einsatzstoffe</v>
      </c>
      <c r="AH293" t="str">
        <f>_xlfn.XLOOKUP(Table4[[#This Row],[idCategory3]],Table1[ID],Table1[Titel],"",0)</f>
        <v>PET/AL/PE (PIR)</v>
      </c>
      <c r="AI293" t="str">
        <f>_xlfn.XLOOKUP(Table4[[#This Row],[idCategory4]],Table1[ID],Table1[Titel],"",0)</f>
        <v/>
      </c>
      <c r="AJ293" t="str">
        <f>_xlfn.XLOOKUP(Table4[[#This Row],[idCategory5]],Table1[ID],Table1[Titel],"",0)</f>
        <v>Volumen</v>
      </c>
      <c r="AK293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Prozessfluss,Einsatzstoffe,PET/AL/PE (PIR),Volumen</v>
      </c>
      <c r="AL293" s="3">
        <f>Sheet9!AG293</f>
        <v>0</v>
      </c>
      <c r="AM293" s="3">
        <f>Sheet9!AH293</f>
        <v>0</v>
      </c>
      <c r="AN293" s="3">
        <f>Sheet9!AI293</f>
        <v>0</v>
      </c>
      <c r="AO293" s="3">
        <f>Sheet9!AJ293</f>
        <v>0</v>
      </c>
      <c r="AP293" s="3">
        <f>Sheet9!AK293</f>
        <v>0</v>
      </c>
      <c r="AQ293" s="3">
        <f>Sheet9!AL293</f>
        <v>0</v>
      </c>
      <c r="AR293" s="3">
        <f>Sheet9!AM293</f>
        <v>0</v>
      </c>
      <c r="AS293" s="3">
        <f>Sheet9!AN293</f>
        <v>0</v>
      </c>
      <c r="AT293" s="3">
        <f>Sheet9!AO293</f>
        <v>0</v>
      </c>
      <c r="AU293" s="3">
        <f>Sheet9!AP293</f>
        <v>0</v>
      </c>
      <c r="AV293" s="3">
        <f>Sheet9!AQ293</f>
        <v>0</v>
      </c>
      <c r="AW293" s="3">
        <f>Sheet9!AR293</f>
        <v>0</v>
      </c>
      <c r="AX293" s="3">
        <f>Sheet9!AS293</f>
        <v>0</v>
      </c>
      <c r="AY293" s="3">
        <f>Sheet9!AT293</f>
        <v>0</v>
      </c>
      <c r="AZ293" s="3">
        <f>Sheet9!AU293</f>
        <v>0</v>
      </c>
      <c r="BA293" s="3">
        <f>Sheet9!AV293</f>
        <v>0</v>
      </c>
      <c r="BB293" s="3">
        <f>Sheet9!AW293</f>
        <v>0</v>
      </c>
      <c r="BC293" s="3">
        <f>Sheet9!AX293</f>
        <v>0</v>
      </c>
      <c r="BD293" s="3">
        <f>Sheet9!AY293</f>
        <v>0</v>
      </c>
      <c r="BE293" s="3">
        <f>Sheet9!AZ293</f>
        <v>0</v>
      </c>
      <c r="BF293" s="3">
        <f>Sheet9!BA293</f>
        <v>0</v>
      </c>
      <c r="BG293" s="3">
        <f>Sheet9!BB293</f>
        <v>0</v>
      </c>
      <c r="BH293" s="3">
        <f>Sheet9!BC293</f>
        <v>0</v>
      </c>
      <c r="BI293" s="3">
        <f>Sheet9!BD293</f>
        <v>0</v>
      </c>
      <c r="BJ293" s="3">
        <f>Sheet9!BE293</f>
        <v>0</v>
      </c>
      <c r="BK293" s="3">
        <f>Sheet9!BF293</f>
        <v>0</v>
      </c>
      <c r="BL293" s="3">
        <f>Sheet9!BG293</f>
        <v>0</v>
      </c>
      <c r="BM293" s="3">
        <f>Sheet9!BH293</f>
        <v>0</v>
      </c>
      <c r="BN293" s="3">
        <f>Sheet9!BI293</f>
        <v>0</v>
      </c>
      <c r="BO293" s="3">
        <f>Sheet9!BJ293</f>
        <v>0</v>
      </c>
      <c r="BP293" s="3">
        <f>Sheet9!BK293</f>
        <v>0</v>
      </c>
      <c r="BQ293" s="3">
        <f>Sheet9!BL293</f>
        <v>0</v>
      </c>
      <c r="BR293" s="3">
        <f>Sheet9!BM293</f>
        <v>0</v>
      </c>
      <c r="BS293" s="3">
        <f>Sheet9!BN293</f>
        <v>0</v>
      </c>
      <c r="BT293" s="3">
        <f>Sheet9!BO293</f>
        <v>0</v>
      </c>
      <c r="BU293" s="3">
        <f>Sheet9!BP293</f>
        <v>0</v>
      </c>
      <c r="BV293" s="3">
        <f>Sheet9!BQ293</f>
        <v>0</v>
      </c>
      <c r="BW293" s="3">
        <f>Sheet9!BR293</f>
        <v>0</v>
      </c>
      <c r="BX293" s="3">
        <f>Sheet9!BS293</f>
        <v>0</v>
      </c>
      <c r="BY293" s="3">
        <f>Sheet9!BT293</f>
        <v>0</v>
      </c>
      <c r="BZ293" s="3">
        <f>Sheet9!BU293</f>
        <v>0</v>
      </c>
      <c r="CA293" s="3" t="s">
        <v>1671</v>
      </c>
      <c r="CB293" s="3" t="str">
        <f>Table4[[#This Row],[ID]]</f>
        <v>{09768A11-51CC-484D-AA12-A06900DE7431}</v>
      </c>
      <c r="CC293" s="3" t="str">
        <f>_xlfn.XLOOKUP(Table4[[#This Row],[idElementDefinition]],Table5[idElementDefinition],Table5[idElementValue],"",0)</f>
        <v/>
      </c>
    </row>
    <row r="294" spans="1:81" hidden="1" x14ac:dyDescent="0.25">
      <c r="A294" s="3">
        <f>_xlfn.NUMBERVALUE(Table4[[#This Row],[Title]])</f>
        <v>293</v>
      </c>
      <c r="B294" s="3" t="s">
        <v>1245</v>
      </c>
      <c r="C294" t="s">
        <v>191</v>
      </c>
      <c r="D294" t="s">
        <v>1474</v>
      </c>
      <c r="E294" t="s">
        <v>1404</v>
      </c>
      <c r="F294" t="s">
        <v>1467</v>
      </c>
      <c r="G294" t="s">
        <v>1467</v>
      </c>
      <c r="H294" t="s">
        <v>1374</v>
      </c>
      <c r="I294" t="s">
        <v>209</v>
      </c>
      <c r="J294" t="s">
        <v>1246</v>
      </c>
      <c r="K294">
        <v>2</v>
      </c>
      <c r="L294">
        <v>50</v>
      </c>
      <c r="M294" t="s">
        <v>493</v>
      </c>
      <c r="N294">
        <v>3300</v>
      </c>
      <c r="O294">
        <v>5400</v>
      </c>
      <c r="P294">
        <v>1</v>
      </c>
      <c r="R294">
        <v>0</v>
      </c>
      <c r="U294" s="3" t="s">
        <v>884</v>
      </c>
      <c r="V294" t="s">
        <v>1131</v>
      </c>
      <c r="Z294" t="s">
        <v>671</v>
      </c>
      <c r="AB294" t="s">
        <v>645</v>
      </c>
      <c r="AD294">
        <v>0</v>
      </c>
      <c r="AE294">
        <v>0</v>
      </c>
      <c r="AF294" s="3" t="str">
        <f>_xlfn.XLOOKUP(Table4[[#This Row],[idCategory1]],Table1[ID],Table1[Titel],"",0)</f>
        <v>Prozessfluss</v>
      </c>
      <c r="AG294" s="3" t="str">
        <f>_xlfn.XLOOKUP(Table4[[#This Row],[idCategory2]],Table1[ID],Table1[Titel],"",0)</f>
        <v>Einsatzstoffe</v>
      </c>
      <c r="AH294" s="3" t="str">
        <f>_xlfn.XLOOKUP(Table4[[#This Row],[idCategory3]],Table1[ID],Table1[Titel],"",0)</f>
        <v>PolyAl (PCR)</v>
      </c>
      <c r="AI294" s="3" t="str">
        <f>_xlfn.XLOOKUP(Table4[[#This Row],[idCategory4]],Table1[ID],Table1[Titel],"",0)</f>
        <v>PolyAl (PCR)</v>
      </c>
      <c r="AJ294" s="3" t="str">
        <f>_xlfn.XLOOKUP(Table4[[#This Row],[idCategory5]],Table1[ID],Table1[Titel],"",0)</f>
        <v>Aufwand</v>
      </c>
      <c r="AK294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Prozessfluss,Einsatzstoffe,PolyAl (PCR),PolyAl (PCR),Aufwand</v>
      </c>
      <c r="AL294" s="3">
        <f>Sheet9!AG294</f>
        <v>0</v>
      </c>
      <c r="AM294" s="3">
        <f>Sheet9!AH294</f>
        <v>0</v>
      </c>
      <c r="AN294" s="3">
        <f>Sheet9!AI294</f>
        <v>0</v>
      </c>
      <c r="AO294" s="3">
        <f>Sheet9!AJ294</f>
        <v>0</v>
      </c>
      <c r="AP294" s="3">
        <f>Sheet9!AK294</f>
        <v>0</v>
      </c>
      <c r="AQ294" s="3">
        <f>Sheet9!AL294</f>
        <v>0</v>
      </c>
      <c r="AR294" s="3">
        <f>Sheet9!AM294</f>
        <v>0</v>
      </c>
      <c r="AS294" s="3">
        <f>Sheet9!AN294</f>
        <v>0</v>
      </c>
      <c r="AT294" s="3">
        <f>Sheet9!AO294</f>
        <v>0</v>
      </c>
      <c r="AU294" s="3">
        <f>Sheet9!AP294</f>
        <v>0</v>
      </c>
      <c r="AV294" s="3">
        <f>Sheet9!AQ294</f>
        <v>0</v>
      </c>
      <c r="AW294" s="3">
        <f>Sheet9!AR294</f>
        <v>0</v>
      </c>
      <c r="AX294" s="3">
        <f>Sheet9!AS294</f>
        <v>0</v>
      </c>
      <c r="AY294" s="3">
        <f>Sheet9!AT294</f>
        <v>0</v>
      </c>
      <c r="AZ294" s="3">
        <f>Sheet9!AU294</f>
        <v>0</v>
      </c>
      <c r="BA294" s="3">
        <f>Sheet9!AV294</f>
        <v>0</v>
      </c>
      <c r="BB294" s="3">
        <f>Sheet9!AW294</f>
        <v>0</v>
      </c>
      <c r="BC294" s="3">
        <f>Sheet9!AX294</f>
        <v>0</v>
      </c>
      <c r="BD294" s="3">
        <f>Sheet9!AY294</f>
        <v>0</v>
      </c>
      <c r="BE294" s="3">
        <f>Sheet9!AZ294</f>
        <v>0</v>
      </c>
      <c r="BF294" s="3">
        <f>Sheet9!BA294</f>
        <v>0</v>
      </c>
      <c r="BG294" s="3">
        <f>Sheet9!BB294</f>
        <v>0</v>
      </c>
      <c r="BH294" s="3">
        <f>Sheet9!BC294</f>
        <v>0</v>
      </c>
      <c r="BI294" s="3">
        <f>Sheet9!BD294</f>
        <v>0</v>
      </c>
      <c r="BJ294" s="3">
        <f>Sheet9!BE294</f>
        <v>0</v>
      </c>
      <c r="BK294" s="3">
        <f>Sheet9!BF294</f>
        <v>0</v>
      </c>
      <c r="BL294" s="3">
        <f>Sheet9!BG294</f>
        <v>0</v>
      </c>
      <c r="BM294" s="3">
        <f>Sheet9!BH294</f>
        <v>0</v>
      </c>
      <c r="BN294" s="3">
        <f>Sheet9!BI294</f>
        <v>0</v>
      </c>
      <c r="BO294" s="3">
        <f>Sheet9!BJ294</f>
        <v>0</v>
      </c>
      <c r="BP294" s="3">
        <f>Sheet9!BK294</f>
        <v>0</v>
      </c>
      <c r="BQ294" s="3">
        <f>Sheet9!BL294</f>
        <v>0</v>
      </c>
      <c r="BR294" s="3">
        <f>Sheet9!BM294</f>
        <v>0</v>
      </c>
      <c r="BS294" s="3">
        <f>Sheet9!BN294</f>
        <v>0</v>
      </c>
      <c r="BT294" s="3">
        <f>Sheet9!BO294</f>
        <v>0</v>
      </c>
      <c r="BU294" s="3">
        <f>Sheet9!BP294</f>
        <v>0</v>
      </c>
      <c r="BV294" s="3">
        <f>Sheet9!BQ294</f>
        <v>0</v>
      </c>
      <c r="BW294" s="3">
        <f>Sheet9!BR294</f>
        <v>0</v>
      </c>
      <c r="BX294" s="3">
        <f>Sheet9!BS294</f>
        <v>0</v>
      </c>
      <c r="BY294" s="3">
        <f>Sheet9!BT294</f>
        <v>0</v>
      </c>
      <c r="BZ294" s="3">
        <f>Sheet9!BU294</f>
        <v>0</v>
      </c>
      <c r="CA294" s="3" t="s">
        <v>1671</v>
      </c>
      <c r="CB294" s="3" t="str">
        <f>Table4[[#This Row],[ID]]</f>
        <v>{81EA4702-A5E4-4E80-8FE6-D89CB3EEF52D}</v>
      </c>
      <c r="CC294" s="3" t="str">
        <f>_xlfn.XLOOKUP(Table4[[#This Row],[idElementDefinition]],Table5[idElementDefinition],Table5[idElementValue],"",0)</f>
        <v/>
      </c>
    </row>
    <row r="295" spans="1:81" hidden="1" x14ac:dyDescent="0.25">
      <c r="A295" s="3">
        <f>_xlfn.NUMBERVALUE(Table4[[#This Row],[Title]])</f>
        <v>294</v>
      </c>
      <c r="B295" s="3" t="s">
        <v>1131</v>
      </c>
      <c r="C295" t="s">
        <v>191</v>
      </c>
      <c r="D295" t="s">
        <v>1474</v>
      </c>
      <c r="E295" t="s">
        <v>1404</v>
      </c>
      <c r="F295" t="s">
        <v>1467</v>
      </c>
      <c r="H295" t="s">
        <v>1520</v>
      </c>
      <c r="I295" t="s">
        <v>213</v>
      </c>
      <c r="J295" t="s">
        <v>1132</v>
      </c>
      <c r="K295">
        <v>2</v>
      </c>
      <c r="L295">
        <v>25</v>
      </c>
      <c r="M295" t="s">
        <v>421</v>
      </c>
      <c r="N295">
        <v>0</v>
      </c>
      <c r="O295">
        <v>0</v>
      </c>
      <c r="P295">
        <v>0</v>
      </c>
      <c r="R295">
        <v>0</v>
      </c>
      <c r="U295" s="3" t="s">
        <v>900</v>
      </c>
      <c r="V295" t="s">
        <v>1016</v>
      </c>
      <c r="W295" t="s">
        <v>1183</v>
      </c>
      <c r="X295" t="s">
        <v>802</v>
      </c>
      <c r="Y295" t="s">
        <v>1160</v>
      </c>
      <c r="AD295">
        <v>0</v>
      </c>
      <c r="AE295">
        <v>0</v>
      </c>
      <c r="AF295" s="3" t="str">
        <f>_xlfn.XLOOKUP(Table4[[#This Row],[idCategory1]],Table1[ID],Table1[Titel],"",0)</f>
        <v>Prozessfluss</v>
      </c>
      <c r="AG295" s="3" t="str">
        <f>_xlfn.XLOOKUP(Table4[[#This Row],[idCategory2]],Table1[ID],Table1[Titel],"",0)</f>
        <v>Einsatzstoffe</v>
      </c>
      <c r="AH295" s="3" t="str">
        <f>_xlfn.XLOOKUP(Table4[[#This Row],[idCategory3]],Table1[ID],Table1[Titel],"",0)</f>
        <v>PolyAl (PCR)</v>
      </c>
      <c r="AI295" s="3" t="str">
        <f>_xlfn.XLOOKUP(Table4[[#This Row],[idCategory4]],Table1[ID],Table1[Titel],"",0)</f>
        <v/>
      </c>
      <c r="AJ295" s="3" t="str">
        <f>_xlfn.XLOOKUP(Table4[[#This Row],[idCategory5]],Table1[ID],Table1[Titel],"",0)</f>
        <v>Volumen</v>
      </c>
      <c r="AK295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Prozessfluss,Einsatzstoffe,PolyAl (PCR),Volumen</v>
      </c>
      <c r="AL295" s="3">
        <f>Sheet9!AG295</f>
        <v>0</v>
      </c>
      <c r="AM295" s="3">
        <f>Sheet9!AH295</f>
        <v>0</v>
      </c>
      <c r="AN295" s="3">
        <f>Sheet9!AI295</f>
        <v>0</v>
      </c>
      <c r="AO295" s="3">
        <f>Sheet9!AJ295</f>
        <v>0</v>
      </c>
      <c r="AP295" s="3">
        <f>Sheet9!AK295</f>
        <v>0</v>
      </c>
      <c r="AQ295" s="3">
        <f>Sheet9!AL295</f>
        <v>0</v>
      </c>
      <c r="AR295" s="3">
        <f>Sheet9!AM295</f>
        <v>0</v>
      </c>
      <c r="AS295" s="3">
        <f>Sheet9!AN295</f>
        <v>0</v>
      </c>
      <c r="AT295" s="3">
        <f>Sheet9!AO295</f>
        <v>0</v>
      </c>
      <c r="AU295" s="3">
        <f>Sheet9!AP295</f>
        <v>0</v>
      </c>
      <c r="AV295" s="3">
        <f>Sheet9!AQ295</f>
        <v>0</v>
      </c>
      <c r="AW295" s="3">
        <f>Sheet9!AR295</f>
        <v>0</v>
      </c>
      <c r="AX295" s="3">
        <f>Sheet9!AS295</f>
        <v>0</v>
      </c>
      <c r="AY295" s="3">
        <f>Sheet9!AT295</f>
        <v>0</v>
      </c>
      <c r="AZ295" s="3">
        <f>Sheet9!AU295</f>
        <v>0</v>
      </c>
      <c r="BA295" s="3">
        <f>Sheet9!AV295</f>
        <v>0</v>
      </c>
      <c r="BB295" s="3">
        <f>Sheet9!AW295</f>
        <v>0</v>
      </c>
      <c r="BC295" s="3">
        <f>Sheet9!AX295</f>
        <v>0</v>
      </c>
      <c r="BD295" s="3">
        <f>Sheet9!AY295</f>
        <v>0</v>
      </c>
      <c r="BE295" s="3">
        <f>Sheet9!AZ295</f>
        <v>0</v>
      </c>
      <c r="BF295" s="3">
        <f>Sheet9!BA295</f>
        <v>0</v>
      </c>
      <c r="BG295" s="3">
        <f>Sheet9!BB295</f>
        <v>0</v>
      </c>
      <c r="BH295" s="3">
        <f>Sheet9!BC295</f>
        <v>0</v>
      </c>
      <c r="BI295" s="3">
        <f>Sheet9!BD295</f>
        <v>0</v>
      </c>
      <c r="BJ295" s="3">
        <f>Sheet9!BE295</f>
        <v>0</v>
      </c>
      <c r="BK295" s="3">
        <f>Sheet9!BF295</f>
        <v>0</v>
      </c>
      <c r="BL295" s="3">
        <f>Sheet9!BG295</f>
        <v>0</v>
      </c>
      <c r="BM295" s="3">
        <f>Sheet9!BH295</f>
        <v>0</v>
      </c>
      <c r="BN295" s="3">
        <f>Sheet9!BI295</f>
        <v>0</v>
      </c>
      <c r="BO295" s="3">
        <f>Sheet9!BJ295</f>
        <v>0</v>
      </c>
      <c r="BP295" s="3">
        <f>Sheet9!BK295</f>
        <v>0</v>
      </c>
      <c r="BQ295" s="3">
        <f>Sheet9!BL295</f>
        <v>0</v>
      </c>
      <c r="BR295" s="3">
        <f>Sheet9!BM295</f>
        <v>0</v>
      </c>
      <c r="BS295" s="3">
        <f>Sheet9!BN295</f>
        <v>0</v>
      </c>
      <c r="BT295" s="3">
        <f>Sheet9!BO295</f>
        <v>0</v>
      </c>
      <c r="BU295" s="3">
        <f>Sheet9!BP295</f>
        <v>0</v>
      </c>
      <c r="BV295" s="3">
        <f>Sheet9!BQ295</f>
        <v>0</v>
      </c>
      <c r="BW295" s="3">
        <f>Sheet9!BR295</f>
        <v>0</v>
      </c>
      <c r="BX295" s="3">
        <f>Sheet9!BS295</f>
        <v>0</v>
      </c>
      <c r="BY295" s="3">
        <f>Sheet9!BT295</f>
        <v>0</v>
      </c>
      <c r="BZ295" s="3">
        <f>Sheet9!BU295</f>
        <v>0</v>
      </c>
      <c r="CA295" s="3" t="s">
        <v>1671</v>
      </c>
      <c r="CB295" s="3" t="str">
        <f>Table4[[#This Row],[ID]]</f>
        <v>{92D4B3E2-F46D-4A3F-9DA6-AEAA3A4917F2}</v>
      </c>
      <c r="CC295" s="3" t="str">
        <f>_xlfn.XLOOKUP(Table4[[#This Row],[idElementDefinition]],Table5[idElementDefinition],Table5[idElementValue],"",0)</f>
        <v/>
      </c>
    </row>
    <row r="296" spans="1:81" hidden="1" x14ac:dyDescent="0.25">
      <c r="A296" s="3">
        <f>_xlfn.NUMBERVALUE(Table4[[#This Row],[Title]])</f>
        <v>295</v>
      </c>
      <c r="B296" t="s">
        <v>789</v>
      </c>
      <c r="C296" t="s">
        <v>191</v>
      </c>
      <c r="D296" t="s">
        <v>1474</v>
      </c>
      <c r="E296" t="s">
        <v>1407</v>
      </c>
      <c r="F296" t="s">
        <v>1418</v>
      </c>
      <c r="G296" t="s">
        <v>1465</v>
      </c>
      <c r="H296" t="s">
        <v>1374</v>
      </c>
      <c r="I296" t="s">
        <v>209</v>
      </c>
      <c r="J296" t="s">
        <v>790</v>
      </c>
      <c r="K296">
        <v>2</v>
      </c>
      <c r="L296">
        <v>50</v>
      </c>
      <c r="M296" t="s">
        <v>452</v>
      </c>
      <c r="N296">
        <v>3300</v>
      </c>
      <c r="O296">
        <v>6325</v>
      </c>
      <c r="P296">
        <v>1</v>
      </c>
      <c r="R296">
        <v>0</v>
      </c>
      <c r="U296" t="s">
        <v>686</v>
      </c>
      <c r="V296" t="s">
        <v>904</v>
      </c>
      <c r="Z296" t="s">
        <v>671</v>
      </c>
      <c r="AB296" t="s">
        <v>645</v>
      </c>
      <c r="AD296">
        <v>0</v>
      </c>
      <c r="AE296">
        <v>0</v>
      </c>
      <c r="AF296" t="str">
        <f>_xlfn.XLOOKUP(Table4[[#This Row],[idCategory1]],Table1[ID],Table1[Titel],"",0)</f>
        <v>Prozessfluss</v>
      </c>
      <c r="AG296" t="str">
        <f>_xlfn.XLOOKUP(Table4[[#This Row],[idCategory2]],Table1[ID],Table1[Titel],"",0)</f>
        <v>Energie</v>
      </c>
      <c r="AH296" t="str">
        <f>_xlfn.XLOOKUP(Table4[[#This Row],[idCategory3]],Table1[ID],Table1[Titel],"",0)</f>
        <v>Gas</v>
      </c>
      <c r="AI296" t="str">
        <f>_xlfn.XLOOKUP(Table4[[#This Row],[idCategory4]],Table1[ID],Table1[Titel],"",0)</f>
        <v>PET/AL/PE (PIR)</v>
      </c>
      <c r="AJ296" t="str">
        <f>_xlfn.XLOOKUP(Table4[[#This Row],[idCategory5]],Table1[ID],Table1[Titel],"",0)</f>
        <v>Aufwand</v>
      </c>
      <c r="AK296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Prozessfluss,Energie,Gas,PET/AL/PE (PIR),Aufwand</v>
      </c>
      <c r="AL296" s="3">
        <f>Sheet9!AG296</f>
        <v>0</v>
      </c>
      <c r="AM296" s="3">
        <f>Sheet9!AH296</f>
        <v>0</v>
      </c>
      <c r="AN296" s="3">
        <f>Sheet9!AI296</f>
        <v>0</v>
      </c>
      <c r="AO296" s="3">
        <f>Sheet9!AJ296</f>
        <v>0</v>
      </c>
      <c r="AP296" s="3">
        <f>Sheet9!AK296</f>
        <v>0</v>
      </c>
      <c r="AQ296" s="3">
        <f>Sheet9!AL296</f>
        <v>0</v>
      </c>
      <c r="AR296" s="3">
        <f>Sheet9!AM296</f>
        <v>0</v>
      </c>
      <c r="AS296" s="3">
        <f>Sheet9!AN296</f>
        <v>0</v>
      </c>
      <c r="AT296" s="3">
        <f>Sheet9!AO296</f>
        <v>0</v>
      </c>
      <c r="AU296" s="3">
        <f>Sheet9!AP296</f>
        <v>0</v>
      </c>
      <c r="AV296" s="3">
        <f>Sheet9!AQ296</f>
        <v>0</v>
      </c>
      <c r="AW296" s="3">
        <f>Sheet9!AR296</f>
        <v>0</v>
      </c>
      <c r="AX296" s="3">
        <f>Sheet9!AS296</f>
        <v>0</v>
      </c>
      <c r="AY296" s="3">
        <f>Sheet9!AT296</f>
        <v>0</v>
      </c>
      <c r="AZ296" s="3">
        <f>Sheet9!AU296</f>
        <v>0</v>
      </c>
      <c r="BA296" s="3">
        <f>Sheet9!AV296</f>
        <v>0</v>
      </c>
      <c r="BB296" s="3">
        <f>Sheet9!AW296</f>
        <v>0</v>
      </c>
      <c r="BC296" s="3">
        <f>Sheet9!AX296</f>
        <v>0</v>
      </c>
      <c r="BD296" s="3">
        <f>Sheet9!AY296</f>
        <v>0</v>
      </c>
      <c r="BE296" s="3">
        <f>Sheet9!AZ296</f>
        <v>0</v>
      </c>
      <c r="BF296" s="3">
        <f>Sheet9!BA296</f>
        <v>0</v>
      </c>
      <c r="BG296" s="3">
        <f>Sheet9!BB296</f>
        <v>0</v>
      </c>
      <c r="BH296" s="3">
        <f>Sheet9!BC296</f>
        <v>0</v>
      </c>
      <c r="BI296" s="3">
        <f>Sheet9!BD296</f>
        <v>0</v>
      </c>
      <c r="BJ296" s="3">
        <f>Sheet9!BE296</f>
        <v>0</v>
      </c>
      <c r="BK296" s="3">
        <f>Sheet9!BF296</f>
        <v>0</v>
      </c>
      <c r="BL296" s="3">
        <f>Sheet9!BG296</f>
        <v>0</v>
      </c>
      <c r="BM296" s="3">
        <f>Sheet9!BH296</f>
        <v>0</v>
      </c>
      <c r="BN296" s="3">
        <f>Sheet9!BI296</f>
        <v>0</v>
      </c>
      <c r="BO296" s="3">
        <f>Sheet9!BJ296</f>
        <v>0</v>
      </c>
      <c r="BP296" s="3">
        <f>Sheet9!BK296</f>
        <v>0</v>
      </c>
      <c r="BQ296" s="3">
        <f>Sheet9!BL296</f>
        <v>0</v>
      </c>
      <c r="BR296" s="3">
        <f>Sheet9!BM296</f>
        <v>0</v>
      </c>
      <c r="BS296" s="3">
        <f>Sheet9!BN296</f>
        <v>0</v>
      </c>
      <c r="BT296" s="3">
        <f>Sheet9!BO296</f>
        <v>0</v>
      </c>
      <c r="BU296" s="3">
        <f>Sheet9!BP296</f>
        <v>0</v>
      </c>
      <c r="BV296" s="3">
        <f>Sheet9!BQ296</f>
        <v>0</v>
      </c>
      <c r="BW296" s="3">
        <f>Sheet9!BR296</f>
        <v>0</v>
      </c>
      <c r="BX296" s="3">
        <f>Sheet9!BS296</f>
        <v>0</v>
      </c>
      <c r="BY296" s="3">
        <f>Sheet9!BT296</f>
        <v>0</v>
      </c>
      <c r="BZ296" s="3">
        <f>Sheet9!BU296</f>
        <v>0</v>
      </c>
      <c r="CA296" s="3" t="s">
        <v>1671</v>
      </c>
      <c r="CB296" s="3" t="str">
        <f>Table4[[#This Row],[ID]]</f>
        <v>{FF57CEB4-9256-46C4-B66E-3B5EC5FA0467}</v>
      </c>
      <c r="CC296" s="3" t="str">
        <f>_xlfn.XLOOKUP(Table4[[#This Row],[idElementDefinition]],Table5[idElementDefinition],Table5[idElementValue],"",0)</f>
        <v/>
      </c>
    </row>
    <row r="297" spans="1:81" hidden="1" x14ac:dyDescent="0.25">
      <c r="A297" s="3">
        <f>_xlfn.NUMBERVALUE(Table4[[#This Row],[Title]])</f>
        <v>296</v>
      </c>
      <c r="B297" t="s">
        <v>904</v>
      </c>
      <c r="C297" t="s">
        <v>191</v>
      </c>
      <c r="D297" t="s">
        <v>1474</v>
      </c>
      <c r="E297" t="s">
        <v>1407</v>
      </c>
      <c r="F297" t="s">
        <v>1418</v>
      </c>
      <c r="G297" t="s">
        <v>1465</v>
      </c>
      <c r="H297" t="s">
        <v>1520</v>
      </c>
      <c r="I297" t="s">
        <v>213</v>
      </c>
      <c r="J297" t="s">
        <v>905</v>
      </c>
      <c r="K297">
        <v>2</v>
      </c>
      <c r="L297">
        <v>25</v>
      </c>
      <c r="M297" t="s">
        <v>421</v>
      </c>
      <c r="N297">
        <v>0</v>
      </c>
      <c r="O297">
        <v>0</v>
      </c>
      <c r="P297">
        <v>0</v>
      </c>
      <c r="R297">
        <v>0</v>
      </c>
      <c r="U297" t="s">
        <v>1238</v>
      </c>
      <c r="V297" t="s">
        <v>1016</v>
      </c>
      <c r="W297" t="s">
        <v>1183</v>
      </c>
      <c r="X297" t="s">
        <v>802</v>
      </c>
      <c r="Y297" t="s">
        <v>1272</v>
      </c>
      <c r="AD297">
        <v>0</v>
      </c>
      <c r="AE297">
        <v>0</v>
      </c>
      <c r="AF297" t="str">
        <f>_xlfn.XLOOKUP(Table4[[#This Row],[idCategory1]],Table1[ID],Table1[Titel],"",0)</f>
        <v>Prozessfluss</v>
      </c>
      <c r="AG297" t="str">
        <f>_xlfn.XLOOKUP(Table4[[#This Row],[idCategory2]],Table1[ID],Table1[Titel],"",0)</f>
        <v>Energie</v>
      </c>
      <c r="AH297" t="str">
        <f>_xlfn.XLOOKUP(Table4[[#This Row],[idCategory3]],Table1[ID],Table1[Titel],"",0)</f>
        <v>Gas</v>
      </c>
      <c r="AI297" t="str">
        <f>_xlfn.XLOOKUP(Table4[[#This Row],[idCategory4]],Table1[ID],Table1[Titel],"",0)</f>
        <v>PET/AL/PE (PIR)</v>
      </c>
      <c r="AJ297" t="str">
        <f>_xlfn.XLOOKUP(Table4[[#This Row],[idCategory5]],Table1[ID],Table1[Titel],"",0)</f>
        <v>Volumen</v>
      </c>
      <c r="AK297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Prozessfluss,Energie,Gas,PET/AL/PE (PIR),Volumen</v>
      </c>
      <c r="AL297" s="3">
        <f>Sheet9!AG297</f>
        <v>0</v>
      </c>
      <c r="AM297" s="3">
        <f>Sheet9!AH297</f>
        <v>0</v>
      </c>
      <c r="AN297" s="3">
        <f>Sheet9!AI297</f>
        <v>0</v>
      </c>
      <c r="AO297" s="3">
        <f>Sheet9!AJ297</f>
        <v>0</v>
      </c>
      <c r="AP297" s="3">
        <f>Sheet9!AK297</f>
        <v>0</v>
      </c>
      <c r="AQ297" s="3">
        <f>Sheet9!AL297</f>
        <v>0</v>
      </c>
      <c r="AR297" s="3">
        <f>Sheet9!AM297</f>
        <v>0</v>
      </c>
      <c r="AS297" s="3">
        <f>Sheet9!AN297</f>
        <v>0</v>
      </c>
      <c r="AT297" s="3">
        <f>Sheet9!AO297</f>
        <v>0</v>
      </c>
      <c r="AU297" s="3">
        <f>Sheet9!AP297</f>
        <v>0</v>
      </c>
      <c r="AV297" s="3">
        <f>Sheet9!AQ297</f>
        <v>0</v>
      </c>
      <c r="AW297" s="3">
        <f>Sheet9!AR297</f>
        <v>0</v>
      </c>
      <c r="AX297" s="3">
        <f>Sheet9!AS297</f>
        <v>0</v>
      </c>
      <c r="AY297" s="3">
        <f>Sheet9!AT297</f>
        <v>0</v>
      </c>
      <c r="AZ297" s="3">
        <f>Sheet9!AU297</f>
        <v>0</v>
      </c>
      <c r="BA297" s="3">
        <f>Sheet9!AV297</f>
        <v>0</v>
      </c>
      <c r="BB297" s="3">
        <f>Sheet9!AW297</f>
        <v>0</v>
      </c>
      <c r="BC297" s="3">
        <f>Sheet9!AX297</f>
        <v>0</v>
      </c>
      <c r="BD297" s="3">
        <f>Sheet9!AY297</f>
        <v>0</v>
      </c>
      <c r="BE297" s="3">
        <f>Sheet9!AZ297</f>
        <v>0</v>
      </c>
      <c r="BF297" s="3">
        <f>Sheet9!BA297</f>
        <v>0</v>
      </c>
      <c r="BG297" s="3">
        <f>Sheet9!BB297</f>
        <v>0</v>
      </c>
      <c r="BH297" s="3">
        <f>Sheet9!BC297</f>
        <v>0</v>
      </c>
      <c r="BI297" s="3">
        <f>Sheet9!BD297</f>
        <v>0</v>
      </c>
      <c r="BJ297" s="3">
        <f>Sheet9!BE297</f>
        <v>0</v>
      </c>
      <c r="BK297" s="3">
        <f>Sheet9!BF297</f>
        <v>0</v>
      </c>
      <c r="BL297" s="3">
        <f>Sheet9!BG297</f>
        <v>0</v>
      </c>
      <c r="BM297" s="3">
        <f>Sheet9!BH297</f>
        <v>0</v>
      </c>
      <c r="BN297" s="3">
        <f>Sheet9!BI297</f>
        <v>0</v>
      </c>
      <c r="BO297" s="3">
        <f>Sheet9!BJ297</f>
        <v>0</v>
      </c>
      <c r="BP297" s="3">
        <f>Sheet9!BK297</f>
        <v>0</v>
      </c>
      <c r="BQ297" s="3">
        <f>Sheet9!BL297</f>
        <v>0</v>
      </c>
      <c r="BR297" s="3">
        <f>Sheet9!BM297</f>
        <v>0</v>
      </c>
      <c r="BS297" s="3">
        <f>Sheet9!BN297</f>
        <v>0</v>
      </c>
      <c r="BT297" s="3">
        <f>Sheet9!BO297</f>
        <v>0</v>
      </c>
      <c r="BU297" s="3">
        <f>Sheet9!BP297</f>
        <v>0</v>
      </c>
      <c r="BV297" s="3">
        <f>Sheet9!BQ297</f>
        <v>0</v>
      </c>
      <c r="BW297" s="3">
        <f>Sheet9!BR297</f>
        <v>0</v>
      </c>
      <c r="BX297" s="3">
        <f>Sheet9!BS297</f>
        <v>0</v>
      </c>
      <c r="BY297" s="3">
        <f>Sheet9!BT297</f>
        <v>0</v>
      </c>
      <c r="BZ297" s="3">
        <f>Sheet9!BU297</f>
        <v>0</v>
      </c>
      <c r="CA297" s="3" t="s">
        <v>1671</v>
      </c>
      <c r="CB297" s="3" t="str">
        <f>Table4[[#This Row],[ID]]</f>
        <v>{873A0A1D-DA50-44F7-9D46-5B89186E53A4}</v>
      </c>
      <c r="CC297" s="3" t="str">
        <f>_xlfn.XLOOKUP(Table4[[#This Row],[idElementDefinition]],Table5[idElementDefinition],Table5[idElementValue],"",0)</f>
        <v/>
      </c>
    </row>
    <row r="298" spans="1:81" hidden="1" x14ac:dyDescent="0.25">
      <c r="A298" s="3">
        <f>_xlfn.NUMBERVALUE(Table4[[#This Row],[Title]])</f>
        <v>297</v>
      </c>
      <c r="B298" t="s">
        <v>1119</v>
      </c>
      <c r="C298" t="s">
        <v>191</v>
      </c>
      <c r="D298" t="s">
        <v>1474</v>
      </c>
      <c r="E298" t="s">
        <v>1407</v>
      </c>
      <c r="F298" t="s">
        <v>1418</v>
      </c>
      <c r="G298" t="s">
        <v>1467</v>
      </c>
      <c r="H298" t="s">
        <v>1374</v>
      </c>
      <c r="I298" t="s">
        <v>209</v>
      </c>
      <c r="J298" t="s">
        <v>1120</v>
      </c>
      <c r="K298">
        <v>2</v>
      </c>
      <c r="L298">
        <v>50</v>
      </c>
      <c r="M298" t="s">
        <v>452</v>
      </c>
      <c r="N298">
        <v>3300</v>
      </c>
      <c r="O298">
        <v>6325</v>
      </c>
      <c r="P298">
        <v>1</v>
      </c>
      <c r="R298">
        <v>0</v>
      </c>
      <c r="U298" t="s">
        <v>686</v>
      </c>
      <c r="V298" t="s">
        <v>673</v>
      </c>
      <c r="Z298" t="s">
        <v>671</v>
      </c>
      <c r="AB298" t="s">
        <v>645</v>
      </c>
      <c r="AD298">
        <v>0</v>
      </c>
      <c r="AE298">
        <v>0</v>
      </c>
      <c r="AF298" t="str">
        <f>_xlfn.XLOOKUP(Table4[[#This Row],[idCategory1]],Table1[ID],Table1[Titel],"",0)</f>
        <v>Prozessfluss</v>
      </c>
      <c r="AG298" t="str">
        <f>_xlfn.XLOOKUP(Table4[[#This Row],[idCategory2]],Table1[ID],Table1[Titel],"",0)</f>
        <v>Energie</v>
      </c>
      <c r="AH298" t="str">
        <f>_xlfn.XLOOKUP(Table4[[#This Row],[idCategory3]],Table1[ID],Table1[Titel],"",0)</f>
        <v>Gas</v>
      </c>
      <c r="AI298" t="str">
        <f>_xlfn.XLOOKUP(Table4[[#This Row],[idCategory4]],Table1[ID],Table1[Titel],"",0)</f>
        <v>PolyAl (PCR)</v>
      </c>
      <c r="AJ298" t="str">
        <f>_xlfn.XLOOKUP(Table4[[#This Row],[idCategory5]],Table1[ID],Table1[Titel],"",0)</f>
        <v>Aufwand</v>
      </c>
      <c r="AK298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Prozessfluss,Energie,Gas,PolyAl (PCR),Aufwand</v>
      </c>
      <c r="AL298" s="3">
        <f>Sheet9!AG298</f>
        <v>0</v>
      </c>
      <c r="AM298" s="3">
        <f>Sheet9!AH298</f>
        <v>0</v>
      </c>
      <c r="AN298" s="3">
        <f>Sheet9!AI298</f>
        <v>0</v>
      </c>
      <c r="AO298" s="3">
        <f>Sheet9!AJ298</f>
        <v>0</v>
      </c>
      <c r="AP298" s="3">
        <f>Sheet9!AK298</f>
        <v>0</v>
      </c>
      <c r="AQ298" s="3">
        <f>Sheet9!AL298</f>
        <v>0</v>
      </c>
      <c r="AR298" s="3">
        <f>Sheet9!AM298</f>
        <v>0</v>
      </c>
      <c r="AS298" s="3">
        <f>Sheet9!AN298</f>
        <v>0</v>
      </c>
      <c r="AT298" s="3">
        <f>Sheet9!AO298</f>
        <v>0</v>
      </c>
      <c r="AU298" s="3">
        <f>Sheet9!AP298</f>
        <v>0</v>
      </c>
      <c r="AV298" s="3">
        <f>Sheet9!AQ298</f>
        <v>0</v>
      </c>
      <c r="AW298" s="3">
        <f>Sheet9!AR298</f>
        <v>0</v>
      </c>
      <c r="AX298" s="3">
        <f>Sheet9!AS298</f>
        <v>0</v>
      </c>
      <c r="AY298" s="3">
        <f>Sheet9!AT298</f>
        <v>0</v>
      </c>
      <c r="AZ298" s="3">
        <f>Sheet9!AU298</f>
        <v>0</v>
      </c>
      <c r="BA298" s="3">
        <f>Sheet9!AV298</f>
        <v>0</v>
      </c>
      <c r="BB298" s="3">
        <f>Sheet9!AW298</f>
        <v>0</v>
      </c>
      <c r="BC298" s="3">
        <f>Sheet9!AX298</f>
        <v>0</v>
      </c>
      <c r="BD298" s="3">
        <f>Sheet9!AY298</f>
        <v>0</v>
      </c>
      <c r="BE298" s="3">
        <f>Sheet9!AZ298</f>
        <v>0</v>
      </c>
      <c r="BF298" s="3">
        <f>Sheet9!BA298</f>
        <v>0</v>
      </c>
      <c r="BG298" s="3">
        <f>Sheet9!BB298</f>
        <v>0</v>
      </c>
      <c r="BH298" s="3">
        <f>Sheet9!BC298</f>
        <v>0</v>
      </c>
      <c r="BI298" s="3">
        <f>Sheet9!BD298</f>
        <v>0</v>
      </c>
      <c r="BJ298" s="3">
        <f>Sheet9!BE298</f>
        <v>0</v>
      </c>
      <c r="BK298" s="3">
        <f>Sheet9!BF298</f>
        <v>0</v>
      </c>
      <c r="BL298" s="3">
        <f>Sheet9!BG298</f>
        <v>0</v>
      </c>
      <c r="BM298" s="3">
        <f>Sheet9!BH298</f>
        <v>0</v>
      </c>
      <c r="BN298" s="3">
        <f>Sheet9!BI298</f>
        <v>0</v>
      </c>
      <c r="BO298" s="3">
        <f>Sheet9!BJ298</f>
        <v>0</v>
      </c>
      <c r="BP298" s="3">
        <f>Sheet9!BK298</f>
        <v>0</v>
      </c>
      <c r="BQ298" s="3">
        <f>Sheet9!BL298</f>
        <v>0</v>
      </c>
      <c r="BR298" s="3">
        <f>Sheet9!BM298</f>
        <v>0</v>
      </c>
      <c r="BS298" s="3">
        <f>Sheet9!BN298</f>
        <v>0</v>
      </c>
      <c r="BT298" s="3">
        <f>Sheet9!BO298</f>
        <v>0</v>
      </c>
      <c r="BU298" s="3">
        <f>Sheet9!BP298</f>
        <v>0</v>
      </c>
      <c r="BV298" s="3">
        <f>Sheet9!BQ298</f>
        <v>0</v>
      </c>
      <c r="BW298" s="3">
        <f>Sheet9!BR298</f>
        <v>0</v>
      </c>
      <c r="BX298" s="3">
        <f>Sheet9!BS298</f>
        <v>0</v>
      </c>
      <c r="BY298" s="3">
        <f>Sheet9!BT298</f>
        <v>0</v>
      </c>
      <c r="BZ298" s="3">
        <f>Sheet9!BU298</f>
        <v>0</v>
      </c>
      <c r="CA298" s="3" t="s">
        <v>1671</v>
      </c>
      <c r="CB298" s="3" t="str">
        <f>Table4[[#This Row],[ID]]</f>
        <v>{9C8128F5-1548-4A99-903E-AC41AAE807F6}</v>
      </c>
      <c r="CC298" s="3" t="str">
        <f>_xlfn.XLOOKUP(Table4[[#This Row],[idElementDefinition]],Table5[idElementDefinition],Table5[idElementValue],"",0)</f>
        <v/>
      </c>
    </row>
    <row r="299" spans="1:81" hidden="1" x14ac:dyDescent="0.25">
      <c r="A299" s="3">
        <f>_xlfn.NUMBERVALUE(Table4[[#This Row],[Title]])</f>
        <v>298</v>
      </c>
      <c r="B299" t="s">
        <v>673</v>
      </c>
      <c r="C299" t="s">
        <v>191</v>
      </c>
      <c r="D299" t="s">
        <v>1474</v>
      </c>
      <c r="E299" t="s">
        <v>1407</v>
      </c>
      <c r="F299" t="s">
        <v>1418</v>
      </c>
      <c r="G299" t="s">
        <v>1467</v>
      </c>
      <c r="H299" t="s">
        <v>1520</v>
      </c>
      <c r="I299" t="s">
        <v>213</v>
      </c>
      <c r="J299" t="s">
        <v>674</v>
      </c>
      <c r="K299">
        <v>2</v>
      </c>
      <c r="L299">
        <v>25</v>
      </c>
      <c r="M299" t="s">
        <v>421</v>
      </c>
      <c r="N299">
        <v>0</v>
      </c>
      <c r="O299">
        <v>0</v>
      </c>
      <c r="P299">
        <v>0</v>
      </c>
      <c r="R299">
        <v>0</v>
      </c>
      <c r="U299" t="s">
        <v>900</v>
      </c>
      <c r="V299" t="s">
        <v>1016</v>
      </c>
      <c r="W299" t="s">
        <v>1183</v>
      </c>
      <c r="X299" t="s">
        <v>802</v>
      </c>
      <c r="Y299" t="s">
        <v>1147</v>
      </c>
      <c r="AD299">
        <v>0</v>
      </c>
      <c r="AE299">
        <v>0</v>
      </c>
      <c r="AF299" t="str">
        <f>_xlfn.XLOOKUP(Table4[[#This Row],[idCategory1]],Table1[ID],Table1[Titel],"",0)</f>
        <v>Prozessfluss</v>
      </c>
      <c r="AG299" t="str">
        <f>_xlfn.XLOOKUP(Table4[[#This Row],[idCategory2]],Table1[ID],Table1[Titel],"",0)</f>
        <v>Energie</v>
      </c>
      <c r="AH299" t="str">
        <f>_xlfn.XLOOKUP(Table4[[#This Row],[idCategory3]],Table1[ID],Table1[Titel],"",0)</f>
        <v>Gas</v>
      </c>
      <c r="AI299" t="str">
        <f>_xlfn.XLOOKUP(Table4[[#This Row],[idCategory4]],Table1[ID],Table1[Titel],"",0)</f>
        <v>PolyAl (PCR)</v>
      </c>
      <c r="AJ299" t="str">
        <f>_xlfn.XLOOKUP(Table4[[#This Row],[idCategory5]],Table1[ID],Table1[Titel],"",0)</f>
        <v>Volumen</v>
      </c>
      <c r="AK299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Prozessfluss,Energie,Gas,PolyAl (PCR),Volumen</v>
      </c>
      <c r="AL299" s="3">
        <f>Sheet9!AG299</f>
        <v>0</v>
      </c>
      <c r="AM299" s="3">
        <f>Sheet9!AH299</f>
        <v>0</v>
      </c>
      <c r="AN299" s="3">
        <f>Sheet9!AI299</f>
        <v>0</v>
      </c>
      <c r="AO299" s="3">
        <f>Sheet9!AJ299</f>
        <v>0</v>
      </c>
      <c r="AP299" s="3">
        <f>Sheet9!AK299</f>
        <v>0</v>
      </c>
      <c r="AQ299" s="3">
        <f>Sheet9!AL299</f>
        <v>0</v>
      </c>
      <c r="AR299" s="3">
        <f>Sheet9!AM299</f>
        <v>0</v>
      </c>
      <c r="AS299" s="3">
        <f>Sheet9!AN299</f>
        <v>0</v>
      </c>
      <c r="AT299" s="3">
        <f>Sheet9!AO299</f>
        <v>0</v>
      </c>
      <c r="AU299" s="3">
        <f>Sheet9!AP299</f>
        <v>0</v>
      </c>
      <c r="AV299" s="3">
        <f>Sheet9!AQ299</f>
        <v>0</v>
      </c>
      <c r="AW299" s="3">
        <f>Sheet9!AR299</f>
        <v>0</v>
      </c>
      <c r="AX299" s="3">
        <f>Sheet9!AS299</f>
        <v>0</v>
      </c>
      <c r="AY299" s="3">
        <f>Sheet9!AT299</f>
        <v>0</v>
      </c>
      <c r="AZ299" s="3">
        <f>Sheet9!AU299</f>
        <v>0</v>
      </c>
      <c r="BA299" s="3">
        <f>Sheet9!AV299</f>
        <v>0</v>
      </c>
      <c r="BB299" s="3">
        <f>Sheet9!AW299</f>
        <v>0</v>
      </c>
      <c r="BC299" s="3">
        <f>Sheet9!AX299</f>
        <v>0</v>
      </c>
      <c r="BD299" s="3">
        <f>Sheet9!AY299</f>
        <v>0</v>
      </c>
      <c r="BE299" s="3">
        <f>Sheet9!AZ299</f>
        <v>0</v>
      </c>
      <c r="BF299" s="3">
        <f>Sheet9!BA299</f>
        <v>0</v>
      </c>
      <c r="BG299" s="3">
        <f>Sheet9!BB299</f>
        <v>0</v>
      </c>
      <c r="BH299" s="3">
        <f>Sheet9!BC299</f>
        <v>0</v>
      </c>
      <c r="BI299" s="3">
        <f>Sheet9!BD299</f>
        <v>0</v>
      </c>
      <c r="BJ299" s="3">
        <f>Sheet9!BE299</f>
        <v>0</v>
      </c>
      <c r="BK299" s="3">
        <f>Sheet9!BF299</f>
        <v>0</v>
      </c>
      <c r="BL299" s="3">
        <f>Sheet9!BG299</f>
        <v>0</v>
      </c>
      <c r="BM299" s="3">
        <f>Sheet9!BH299</f>
        <v>0</v>
      </c>
      <c r="BN299" s="3">
        <f>Sheet9!BI299</f>
        <v>0</v>
      </c>
      <c r="BO299" s="3">
        <f>Sheet9!BJ299</f>
        <v>0</v>
      </c>
      <c r="BP299" s="3">
        <f>Sheet9!BK299</f>
        <v>0</v>
      </c>
      <c r="BQ299" s="3">
        <f>Sheet9!BL299</f>
        <v>0</v>
      </c>
      <c r="BR299" s="3">
        <f>Sheet9!BM299</f>
        <v>0</v>
      </c>
      <c r="BS299" s="3">
        <f>Sheet9!BN299</f>
        <v>0</v>
      </c>
      <c r="BT299" s="3">
        <f>Sheet9!BO299</f>
        <v>0</v>
      </c>
      <c r="BU299" s="3">
        <f>Sheet9!BP299</f>
        <v>0</v>
      </c>
      <c r="BV299" s="3">
        <f>Sheet9!BQ299</f>
        <v>0</v>
      </c>
      <c r="BW299" s="3">
        <f>Sheet9!BR299</f>
        <v>0</v>
      </c>
      <c r="BX299" s="3">
        <f>Sheet9!BS299</f>
        <v>0</v>
      </c>
      <c r="BY299" s="3">
        <f>Sheet9!BT299</f>
        <v>0</v>
      </c>
      <c r="BZ299" s="3">
        <f>Sheet9!BU299</f>
        <v>0</v>
      </c>
      <c r="CA299" s="3" t="s">
        <v>1671</v>
      </c>
      <c r="CB299" s="3" t="str">
        <f>Table4[[#This Row],[ID]]</f>
        <v>{0250939D-B4AA-49EB-8D5D-1CAFB0841474}</v>
      </c>
      <c r="CC299" s="3" t="str">
        <f>_xlfn.XLOOKUP(Table4[[#This Row],[idElementDefinition]],Table5[idElementDefinition],Table5[idElementValue],"",0)</f>
        <v/>
      </c>
    </row>
    <row r="300" spans="1:81" hidden="1" x14ac:dyDescent="0.25">
      <c r="A300" s="3">
        <f>_xlfn.NUMBERVALUE(Table4[[#This Row],[Title]])</f>
        <v>299</v>
      </c>
      <c r="B300" t="s">
        <v>1121</v>
      </c>
      <c r="C300" t="s">
        <v>191</v>
      </c>
      <c r="D300" t="s">
        <v>1474</v>
      </c>
      <c r="E300" t="s">
        <v>1407</v>
      </c>
      <c r="F300" t="s">
        <v>1500</v>
      </c>
      <c r="G300" t="s">
        <v>1465</v>
      </c>
      <c r="H300" t="s">
        <v>1374</v>
      </c>
      <c r="I300" t="s">
        <v>209</v>
      </c>
      <c r="J300" t="s">
        <v>1122</v>
      </c>
      <c r="K300">
        <v>2</v>
      </c>
      <c r="L300">
        <v>50</v>
      </c>
      <c r="M300" t="s">
        <v>452</v>
      </c>
      <c r="N300">
        <v>3300</v>
      </c>
      <c r="O300">
        <v>6325</v>
      </c>
      <c r="P300">
        <v>1</v>
      </c>
      <c r="R300">
        <v>0</v>
      </c>
      <c r="U300" t="s">
        <v>1113</v>
      </c>
      <c r="V300" t="s">
        <v>1065</v>
      </c>
      <c r="Z300" t="s">
        <v>671</v>
      </c>
      <c r="AB300" t="s">
        <v>645</v>
      </c>
      <c r="AD300">
        <v>0</v>
      </c>
      <c r="AE300">
        <v>0</v>
      </c>
      <c r="AF300" t="str">
        <f>_xlfn.XLOOKUP(Table4[[#This Row],[idCategory1]],Table1[ID],Table1[Titel],"",0)</f>
        <v>Prozessfluss</v>
      </c>
      <c r="AG300" t="str">
        <f>_xlfn.XLOOKUP(Table4[[#This Row],[idCategory2]],Table1[ID],Table1[Titel],"",0)</f>
        <v>Energie</v>
      </c>
      <c r="AH300" t="str">
        <f>_xlfn.XLOOKUP(Table4[[#This Row],[idCategory3]],Table1[ID],Table1[Titel],"",0)</f>
        <v>Strom</v>
      </c>
      <c r="AI300" t="str">
        <f>_xlfn.XLOOKUP(Table4[[#This Row],[idCategory4]],Table1[ID],Table1[Titel],"",0)</f>
        <v>PET/AL/PE (PIR)</v>
      </c>
      <c r="AJ300" t="str">
        <f>_xlfn.XLOOKUP(Table4[[#This Row],[idCategory5]],Table1[ID],Table1[Titel],"",0)</f>
        <v>Aufwand</v>
      </c>
      <c r="AK300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Prozessfluss,Energie,Strom,PET/AL/PE (PIR),Aufwand</v>
      </c>
      <c r="AL300" s="3">
        <f>Sheet9!AG300</f>
        <v>0</v>
      </c>
      <c r="AM300" s="3">
        <f>Sheet9!AH300</f>
        <v>0</v>
      </c>
      <c r="AN300" s="3">
        <f>Sheet9!AI300</f>
        <v>0</v>
      </c>
      <c r="AO300" s="3">
        <f>Sheet9!AJ300</f>
        <v>0</v>
      </c>
      <c r="AP300" s="3">
        <f>Sheet9!AK300</f>
        <v>0</v>
      </c>
      <c r="AQ300" s="3">
        <f>Sheet9!AL300</f>
        <v>0</v>
      </c>
      <c r="AR300" s="3">
        <f>Sheet9!AM300</f>
        <v>0</v>
      </c>
      <c r="AS300" s="3">
        <f>Sheet9!AN300</f>
        <v>0</v>
      </c>
      <c r="AT300" s="3">
        <f>Sheet9!AO300</f>
        <v>0</v>
      </c>
      <c r="AU300" s="3">
        <f>Sheet9!AP300</f>
        <v>0</v>
      </c>
      <c r="AV300" s="3">
        <f>Sheet9!AQ300</f>
        <v>0</v>
      </c>
      <c r="AW300" s="3">
        <f>Sheet9!AR300</f>
        <v>0</v>
      </c>
      <c r="AX300" s="3">
        <f>Sheet9!AS300</f>
        <v>0</v>
      </c>
      <c r="AY300" s="3">
        <f>Sheet9!AT300</f>
        <v>0</v>
      </c>
      <c r="AZ300" s="3">
        <f>Sheet9!AU300</f>
        <v>0</v>
      </c>
      <c r="BA300" s="3">
        <f>Sheet9!AV300</f>
        <v>0</v>
      </c>
      <c r="BB300" s="3">
        <f>Sheet9!AW300</f>
        <v>0</v>
      </c>
      <c r="BC300" s="3">
        <f>Sheet9!AX300</f>
        <v>0</v>
      </c>
      <c r="BD300" s="3">
        <f>Sheet9!AY300</f>
        <v>0</v>
      </c>
      <c r="BE300" s="3">
        <f>Sheet9!AZ300</f>
        <v>0</v>
      </c>
      <c r="BF300" s="3">
        <f>Sheet9!BA300</f>
        <v>0</v>
      </c>
      <c r="BG300" s="3">
        <f>Sheet9!BB300</f>
        <v>0</v>
      </c>
      <c r="BH300" s="3">
        <f>Sheet9!BC300</f>
        <v>0</v>
      </c>
      <c r="BI300" s="3">
        <f>Sheet9!BD300</f>
        <v>0</v>
      </c>
      <c r="BJ300" s="3">
        <f>Sheet9!BE300</f>
        <v>0</v>
      </c>
      <c r="BK300" s="3">
        <f>Sheet9!BF300</f>
        <v>0</v>
      </c>
      <c r="BL300" s="3">
        <f>Sheet9!BG300</f>
        <v>0</v>
      </c>
      <c r="BM300" s="3">
        <f>Sheet9!BH300</f>
        <v>0</v>
      </c>
      <c r="BN300" s="3">
        <f>Sheet9!BI300</f>
        <v>0</v>
      </c>
      <c r="BO300" s="3">
        <f>Sheet9!BJ300</f>
        <v>0</v>
      </c>
      <c r="BP300" s="3">
        <f>Sheet9!BK300</f>
        <v>0</v>
      </c>
      <c r="BQ300" s="3">
        <f>Sheet9!BL300</f>
        <v>0</v>
      </c>
      <c r="BR300" s="3">
        <f>Sheet9!BM300</f>
        <v>0</v>
      </c>
      <c r="BS300" s="3">
        <f>Sheet9!BN300</f>
        <v>0</v>
      </c>
      <c r="BT300" s="3">
        <f>Sheet9!BO300</f>
        <v>0</v>
      </c>
      <c r="BU300" s="3">
        <f>Sheet9!BP300</f>
        <v>0</v>
      </c>
      <c r="BV300" s="3">
        <f>Sheet9!BQ300</f>
        <v>0</v>
      </c>
      <c r="BW300" s="3">
        <f>Sheet9!BR300</f>
        <v>0</v>
      </c>
      <c r="BX300" s="3">
        <f>Sheet9!BS300</f>
        <v>0</v>
      </c>
      <c r="BY300" s="3">
        <f>Sheet9!BT300</f>
        <v>0</v>
      </c>
      <c r="BZ300" s="3">
        <f>Sheet9!BU300</f>
        <v>0</v>
      </c>
      <c r="CA300" s="3" t="s">
        <v>1671</v>
      </c>
      <c r="CB300" s="3" t="str">
        <f>Table4[[#This Row],[ID]]</f>
        <v>{6A2D521D-46EB-4BA3-B371-AC4A7F6D674B}</v>
      </c>
      <c r="CC300" s="3" t="str">
        <f>_xlfn.XLOOKUP(Table4[[#This Row],[idElementDefinition]],Table5[idElementDefinition],Table5[idElementValue],"",0)</f>
        <v/>
      </c>
    </row>
    <row r="301" spans="1:81" hidden="1" x14ac:dyDescent="0.25">
      <c r="A301" s="3">
        <f>_xlfn.NUMBERVALUE(Table4[[#This Row],[Title]])</f>
        <v>300</v>
      </c>
      <c r="B301" t="s">
        <v>1065</v>
      </c>
      <c r="C301" t="s">
        <v>191</v>
      </c>
      <c r="D301" t="s">
        <v>1474</v>
      </c>
      <c r="E301" t="s">
        <v>1407</v>
      </c>
      <c r="F301" t="s">
        <v>1500</v>
      </c>
      <c r="G301" t="s">
        <v>1465</v>
      </c>
      <c r="H301" t="s">
        <v>1520</v>
      </c>
      <c r="I301" t="s">
        <v>213</v>
      </c>
      <c r="J301" t="s">
        <v>858</v>
      </c>
      <c r="K301">
        <v>2</v>
      </c>
      <c r="L301">
        <v>25</v>
      </c>
      <c r="M301" t="s">
        <v>421</v>
      </c>
      <c r="N301">
        <v>0</v>
      </c>
      <c r="O301">
        <v>0</v>
      </c>
      <c r="P301">
        <v>0</v>
      </c>
      <c r="R301">
        <v>0</v>
      </c>
      <c r="U301" t="s">
        <v>1238</v>
      </c>
      <c r="V301" t="s">
        <v>1016</v>
      </c>
      <c r="W301" t="s">
        <v>1183</v>
      </c>
      <c r="X301" t="s">
        <v>802</v>
      </c>
      <c r="Y301" t="s">
        <v>1082</v>
      </c>
      <c r="AD301">
        <v>0</v>
      </c>
      <c r="AE301">
        <v>0</v>
      </c>
      <c r="AF301" t="str">
        <f>_xlfn.XLOOKUP(Table4[[#This Row],[idCategory1]],Table1[ID],Table1[Titel],"",0)</f>
        <v>Prozessfluss</v>
      </c>
      <c r="AG301" t="str">
        <f>_xlfn.XLOOKUP(Table4[[#This Row],[idCategory2]],Table1[ID],Table1[Titel],"",0)</f>
        <v>Energie</v>
      </c>
      <c r="AH301" t="str">
        <f>_xlfn.XLOOKUP(Table4[[#This Row],[idCategory3]],Table1[ID],Table1[Titel],"",0)</f>
        <v>Strom</v>
      </c>
      <c r="AI301" t="str">
        <f>_xlfn.XLOOKUP(Table4[[#This Row],[idCategory4]],Table1[ID],Table1[Titel],"",0)</f>
        <v>PET/AL/PE (PIR)</v>
      </c>
      <c r="AJ301" t="str">
        <f>_xlfn.XLOOKUP(Table4[[#This Row],[idCategory5]],Table1[ID],Table1[Titel],"",0)</f>
        <v>Volumen</v>
      </c>
      <c r="AK301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Prozessfluss,Energie,Strom,PET/AL/PE (PIR),Volumen</v>
      </c>
      <c r="AL301" s="3">
        <f>Sheet9!AG301</f>
        <v>0</v>
      </c>
      <c r="AM301" s="3">
        <f>Sheet9!AH301</f>
        <v>0</v>
      </c>
      <c r="AN301" s="3">
        <f>Sheet9!AI301</f>
        <v>0</v>
      </c>
      <c r="AO301" s="3">
        <f>Sheet9!AJ301</f>
        <v>0</v>
      </c>
      <c r="AP301" s="3">
        <f>Sheet9!AK301</f>
        <v>0</v>
      </c>
      <c r="AQ301" s="3">
        <f>Sheet9!AL301</f>
        <v>0</v>
      </c>
      <c r="AR301" s="3">
        <f>Sheet9!AM301</f>
        <v>0</v>
      </c>
      <c r="AS301" s="3">
        <f>Sheet9!AN301</f>
        <v>0</v>
      </c>
      <c r="AT301" s="3">
        <f>Sheet9!AO301</f>
        <v>0</v>
      </c>
      <c r="AU301" s="3">
        <f>Sheet9!AP301</f>
        <v>0</v>
      </c>
      <c r="AV301" s="3">
        <f>Sheet9!AQ301</f>
        <v>0</v>
      </c>
      <c r="AW301" s="3">
        <f>Sheet9!AR301</f>
        <v>0</v>
      </c>
      <c r="AX301" s="3">
        <f>Sheet9!AS301</f>
        <v>0</v>
      </c>
      <c r="AY301" s="3">
        <f>Sheet9!AT301</f>
        <v>0</v>
      </c>
      <c r="AZ301" s="3">
        <f>Sheet9!AU301</f>
        <v>0</v>
      </c>
      <c r="BA301" s="3">
        <f>Sheet9!AV301</f>
        <v>0</v>
      </c>
      <c r="BB301" s="3">
        <f>Sheet9!AW301</f>
        <v>0</v>
      </c>
      <c r="BC301" s="3">
        <f>Sheet9!AX301</f>
        <v>0</v>
      </c>
      <c r="BD301" s="3">
        <f>Sheet9!AY301</f>
        <v>0</v>
      </c>
      <c r="BE301" s="3">
        <f>Sheet9!AZ301</f>
        <v>0</v>
      </c>
      <c r="BF301" s="3">
        <f>Sheet9!BA301</f>
        <v>0</v>
      </c>
      <c r="BG301" s="3">
        <f>Sheet9!BB301</f>
        <v>0</v>
      </c>
      <c r="BH301" s="3">
        <f>Sheet9!BC301</f>
        <v>0</v>
      </c>
      <c r="BI301" s="3">
        <f>Sheet9!BD301</f>
        <v>0</v>
      </c>
      <c r="BJ301" s="3">
        <f>Sheet9!BE301</f>
        <v>0</v>
      </c>
      <c r="BK301" s="3">
        <f>Sheet9!BF301</f>
        <v>0</v>
      </c>
      <c r="BL301" s="3">
        <f>Sheet9!BG301</f>
        <v>0</v>
      </c>
      <c r="BM301" s="3">
        <f>Sheet9!BH301</f>
        <v>0</v>
      </c>
      <c r="BN301" s="3">
        <f>Sheet9!BI301</f>
        <v>0</v>
      </c>
      <c r="BO301" s="3">
        <f>Sheet9!BJ301</f>
        <v>0</v>
      </c>
      <c r="BP301" s="3">
        <f>Sheet9!BK301</f>
        <v>0</v>
      </c>
      <c r="BQ301" s="3">
        <f>Sheet9!BL301</f>
        <v>0</v>
      </c>
      <c r="BR301" s="3">
        <f>Sheet9!BM301</f>
        <v>0</v>
      </c>
      <c r="BS301" s="3">
        <f>Sheet9!BN301</f>
        <v>0</v>
      </c>
      <c r="BT301" s="3">
        <f>Sheet9!BO301</f>
        <v>0</v>
      </c>
      <c r="BU301" s="3">
        <f>Sheet9!BP301</f>
        <v>0</v>
      </c>
      <c r="BV301" s="3">
        <f>Sheet9!BQ301</f>
        <v>0</v>
      </c>
      <c r="BW301" s="3">
        <f>Sheet9!BR301</f>
        <v>0</v>
      </c>
      <c r="BX301" s="3">
        <f>Sheet9!BS301</f>
        <v>0</v>
      </c>
      <c r="BY301" s="3">
        <f>Sheet9!BT301</f>
        <v>0</v>
      </c>
      <c r="BZ301" s="3">
        <f>Sheet9!BU301</f>
        <v>0</v>
      </c>
      <c r="CA301" s="3" t="s">
        <v>1671</v>
      </c>
      <c r="CB301" s="3" t="str">
        <f>Table4[[#This Row],[ID]]</f>
        <v>{765F91D4-9878-4CA0-8D11-9501F06F6A4B}</v>
      </c>
      <c r="CC301" s="3" t="str">
        <f>_xlfn.XLOOKUP(Table4[[#This Row],[idElementDefinition]],Table5[idElementDefinition],Table5[idElementValue],"",0)</f>
        <v/>
      </c>
    </row>
    <row r="302" spans="1:81" hidden="1" x14ac:dyDescent="0.25">
      <c r="A302" s="3">
        <f>_xlfn.NUMBERVALUE(Table4[[#This Row],[Title]])</f>
        <v>301</v>
      </c>
      <c r="B302" s="3" t="s">
        <v>1303</v>
      </c>
      <c r="C302" t="s">
        <v>191</v>
      </c>
      <c r="D302" t="s">
        <v>1474</v>
      </c>
      <c r="E302" t="s">
        <v>1407</v>
      </c>
      <c r="F302" t="s">
        <v>1500</v>
      </c>
      <c r="G302" t="s">
        <v>1467</v>
      </c>
      <c r="H302" t="s">
        <v>1374</v>
      </c>
      <c r="I302" t="s">
        <v>209</v>
      </c>
      <c r="J302" t="s">
        <v>1304</v>
      </c>
      <c r="K302">
        <v>2</v>
      </c>
      <c r="L302">
        <v>50</v>
      </c>
      <c r="M302" t="s">
        <v>452</v>
      </c>
      <c r="N302">
        <v>3300</v>
      </c>
      <c r="O302">
        <v>6325</v>
      </c>
      <c r="P302">
        <v>1</v>
      </c>
      <c r="R302">
        <v>0</v>
      </c>
      <c r="U302" s="3" t="s">
        <v>1113</v>
      </c>
      <c r="V302" t="s">
        <v>772</v>
      </c>
      <c r="Z302" t="s">
        <v>671</v>
      </c>
      <c r="AB302" t="s">
        <v>645</v>
      </c>
      <c r="AD302">
        <v>0</v>
      </c>
      <c r="AE302">
        <v>0</v>
      </c>
      <c r="AF302" s="3" t="str">
        <f>_xlfn.XLOOKUP(Table4[[#This Row],[idCategory1]],Table1[ID],Table1[Titel],"",0)</f>
        <v>Prozessfluss</v>
      </c>
      <c r="AG302" s="3" t="str">
        <f>_xlfn.XLOOKUP(Table4[[#This Row],[idCategory2]],Table1[ID],Table1[Titel],"",0)</f>
        <v>Energie</v>
      </c>
      <c r="AH302" s="3" t="str">
        <f>_xlfn.XLOOKUP(Table4[[#This Row],[idCategory3]],Table1[ID],Table1[Titel],"",0)</f>
        <v>Strom</v>
      </c>
      <c r="AI302" s="3" t="str">
        <f>_xlfn.XLOOKUP(Table4[[#This Row],[idCategory4]],Table1[ID],Table1[Titel],"",0)</f>
        <v>PolyAl (PCR)</v>
      </c>
      <c r="AJ302" s="3" t="str">
        <f>_xlfn.XLOOKUP(Table4[[#This Row],[idCategory5]],Table1[ID],Table1[Titel],"",0)</f>
        <v>Aufwand</v>
      </c>
      <c r="AK302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Prozessfluss,Energie,Strom,PolyAl (PCR),Aufwand</v>
      </c>
      <c r="AL302" s="3">
        <f>Sheet9!AG302</f>
        <v>0</v>
      </c>
      <c r="AM302" s="3">
        <f>Sheet9!AH302</f>
        <v>0</v>
      </c>
      <c r="AN302" s="3">
        <f>Sheet9!AI302</f>
        <v>0</v>
      </c>
      <c r="AO302" s="3">
        <f>Sheet9!AJ302</f>
        <v>0</v>
      </c>
      <c r="AP302" s="3">
        <f>Sheet9!AK302</f>
        <v>0</v>
      </c>
      <c r="AQ302" s="3">
        <f>Sheet9!AL302</f>
        <v>0</v>
      </c>
      <c r="AR302" s="3">
        <f>Sheet9!AM302</f>
        <v>0</v>
      </c>
      <c r="AS302" s="3">
        <f>Sheet9!AN302</f>
        <v>0</v>
      </c>
      <c r="AT302" s="3">
        <f>Sheet9!AO302</f>
        <v>0</v>
      </c>
      <c r="AU302" s="3">
        <f>Sheet9!AP302</f>
        <v>0</v>
      </c>
      <c r="AV302" s="3">
        <f>Sheet9!AQ302</f>
        <v>0</v>
      </c>
      <c r="AW302" s="3">
        <f>Sheet9!AR302</f>
        <v>0</v>
      </c>
      <c r="AX302" s="3">
        <f>Sheet9!AS302</f>
        <v>0</v>
      </c>
      <c r="AY302" s="3">
        <f>Sheet9!AT302</f>
        <v>0</v>
      </c>
      <c r="AZ302" s="3">
        <f>Sheet9!AU302</f>
        <v>0</v>
      </c>
      <c r="BA302" s="3">
        <f>Sheet9!AV302</f>
        <v>0</v>
      </c>
      <c r="BB302" s="3">
        <f>Sheet9!AW302</f>
        <v>0</v>
      </c>
      <c r="BC302" s="3">
        <f>Sheet9!AX302</f>
        <v>0</v>
      </c>
      <c r="BD302" s="3">
        <f>Sheet9!AY302</f>
        <v>0</v>
      </c>
      <c r="BE302" s="3">
        <f>Sheet9!AZ302</f>
        <v>0</v>
      </c>
      <c r="BF302" s="3">
        <f>Sheet9!BA302</f>
        <v>0</v>
      </c>
      <c r="BG302" s="3">
        <f>Sheet9!BB302</f>
        <v>0</v>
      </c>
      <c r="BH302" s="3">
        <f>Sheet9!BC302</f>
        <v>0</v>
      </c>
      <c r="BI302" s="3">
        <f>Sheet9!BD302</f>
        <v>0</v>
      </c>
      <c r="BJ302" s="3">
        <f>Sheet9!BE302</f>
        <v>0</v>
      </c>
      <c r="BK302" s="3">
        <f>Sheet9!BF302</f>
        <v>0</v>
      </c>
      <c r="BL302" s="3">
        <f>Sheet9!BG302</f>
        <v>0</v>
      </c>
      <c r="BM302" s="3">
        <f>Sheet9!BH302</f>
        <v>0</v>
      </c>
      <c r="BN302" s="3">
        <f>Sheet9!BI302</f>
        <v>0</v>
      </c>
      <c r="BO302" s="3">
        <f>Sheet9!BJ302</f>
        <v>0</v>
      </c>
      <c r="BP302" s="3">
        <f>Sheet9!BK302</f>
        <v>0</v>
      </c>
      <c r="BQ302" s="3">
        <f>Sheet9!BL302</f>
        <v>0</v>
      </c>
      <c r="BR302" s="3">
        <f>Sheet9!BM302</f>
        <v>0</v>
      </c>
      <c r="BS302" s="3">
        <f>Sheet9!BN302</f>
        <v>0</v>
      </c>
      <c r="BT302" s="3">
        <f>Sheet9!BO302</f>
        <v>0</v>
      </c>
      <c r="BU302" s="3">
        <f>Sheet9!BP302</f>
        <v>0</v>
      </c>
      <c r="BV302" s="3">
        <f>Sheet9!BQ302</f>
        <v>0</v>
      </c>
      <c r="BW302" s="3">
        <f>Sheet9!BR302</f>
        <v>0</v>
      </c>
      <c r="BX302" s="3">
        <f>Sheet9!BS302</f>
        <v>0</v>
      </c>
      <c r="BY302" s="3">
        <f>Sheet9!BT302</f>
        <v>0</v>
      </c>
      <c r="BZ302" s="3">
        <f>Sheet9!BU302</f>
        <v>0</v>
      </c>
      <c r="CA302" s="3" t="s">
        <v>1671</v>
      </c>
      <c r="CB302" s="3" t="str">
        <f>Table4[[#This Row],[ID]]</f>
        <v>{4BFB5D43-828E-4EC8-9598-EF9AE72044D2}</v>
      </c>
      <c r="CC302" s="3" t="str">
        <f>_xlfn.XLOOKUP(Table4[[#This Row],[idElementDefinition]],Table5[idElementDefinition],Table5[idElementValue],"",0)</f>
        <v/>
      </c>
    </row>
    <row r="303" spans="1:81" hidden="1" x14ac:dyDescent="0.25">
      <c r="A303" s="3">
        <f>_xlfn.NUMBERVALUE(Table4[[#This Row],[Title]])</f>
        <v>302</v>
      </c>
      <c r="B303" t="s">
        <v>772</v>
      </c>
      <c r="C303" t="s">
        <v>191</v>
      </c>
      <c r="D303" t="s">
        <v>1474</v>
      </c>
      <c r="E303" t="s">
        <v>1407</v>
      </c>
      <c r="F303" t="s">
        <v>1500</v>
      </c>
      <c r="G303" t="s">
        <v>1467</v>
      </c>
      <c r="H303" t="s">
        <v>1520</v>
      </c>
      <c r="I303" t="s">
        <v>213</v>
      </c>
      <c r="J303" t="s">
        <v>773</v>
      </c>
      <c r="K303">
        <v>2</v>
      </c>
      <c r="L303">
        <v>25</v>
      </c>
      <c r="M303" t="s">
        <v>421</v>
      </c>
      <c r="N303">
        <v>0</v>
      </c>
      <c r="O303">
        <v>0</v>
      </c>
      <c r="P303">
        <v>0</v>
      </c>
      <c r="R303">
        <v>0</v>
      </c>
      <c r="U303" t="s">
        <v>900</v>
      </c>
      <c r="V303" t="s">
        <v>1016</v>
      </c>
      <c r="W303" t="s">
        <v>1183</v>
      </c>
      <c r="X303" t="s">
        <v>802</v>
      </c>
      <c r="Y303" t="s">
        <v>1286</v>
      </c>
      <c r="AD303">
        <v>0</v>
      </c>
      <c r="AE303">
        <v>0</v>
      </c>
      <c r="AF303" t="str">
        <f>_xlfn.XLOOKUP(Table4[[#This Row],[idCategory1]],Table1[ID],Table1[Titel],"",0)</f>
        <v>Prozessfluss</v>
      </c>
      <c r="AG303" t="str">
        <f>_xlfn.XLOOKUP(Table4[[#This Row],[idCategory2]],Table1[ID],Table1[Titel],"",0)</f>
        <v>Energie</v>
      </c>
      <c r="AH303" t="str">
        <f>_xlfn.XLOOKUP(Table4[[#This Row],[idCategory3]],Table1[ID],Table1[Titel],"",0)</f>
        <v>Strom</v>
      </c>
      <c r="AI303" t="str">
        <f>_xlfn.XLOOKUP(Table4[[#This Row],[idCategory4]],Table1[ID],Table1[Titel],"",0)</f>
        <v>PolyAl (PCR)</v>
      </c>
      <c r="AJ303" t="str">
        <f>_xlfn.XLOOKUP(Table4[[#This Row],[idCategory5]],Table1[ID],Table1[Titel],"",0)</f>
        <v>Volumen</v>
      </c>
      <c r="AK303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Prozessfluss,Energie,Strom,PolyAl (PCR),Volumen</v>
      </c>
      <c r="AL303" s="3">
        <f>Sheet9!AG303</f>
        <v>0</v>
      </c>
      <c r="AM303" s="3">
        <f>Sheet9!AH303</f>
        <v>0</v>
      </c>
      <c r="AN303" s="3">
        <f>Sheet9!AI303</f>
        <v>0</v>
      </c>
      <c r="AO303" s="3">
        <f>Sheet9!AJ303</f>
        <v>0</v>
      </c>
      <c r="AP303" s="3">
        <f>Sheet9!AK303</f>
        <v>0</v>
      </c>
      <c r="AQ303" s="3">
        <f>Sheet9!AL303</f>
        <v>0</v>
      </c>
      <c r="AR303" s="3">
        <f>Sheet9!AM303</f>
        <v>0</v>
      </c>
      <c r="AS303" s="3">
        <f>Sheet9!AN303</f>
        <v>0</v>
      </c>
      <c r="AT303" s="3">
        <f>Sheet9!AO303</f>
        <v>0</v>
      </c>
      <c r="AU303" s="3">
        <f>Sheet9!AP303</f>
        <v>0</v>
      </c>
      <c r="AV303" s="3">
        <f>Sheet9!AQ303</f>
        <v>0</v>
      </c>
      <c r="AW303" s="3">
        <f>Sheet9!AR303</f>
        <v>0</v>
      </c>
      <c r="AX303" s="3">
        <f>Sheet9!AS303</f>
        <v>0</v>
      </c>
      <c r="AY303" s="3">
        <f>Sheet9!AT303</f>
        <v>0</v>
      </c>
      <c r="AZ303" s="3">
        <f>Sheet9!AU303</f>
        <v>0</v>
      </c>
      <c r="BA303" s="3">
        <f>Sheet9!AV303</f>
        <v>0</v>
      </c>
      <c r="BB303" s="3">
        <f>Sheet9!AW303</f>
        <v>0</v>
      </c>
      <c r="BC303" s="3">
        <f>Sheet9!AX303</f>
        <v>0</v>
      </c>
      <c r="BD303" s="3">
        <f>Sheet9!AY303</f>
        <v>0</v>
      </c>
      <c r="BE303" s="3">
        <f>Sheet9!AZ303</f>
        <v>0</v>
      </c>
      <c r="BF303" s="3">
        <f>Sheet9!BA303</f>
        <v>0</v>
      </c>
      <c r="BG303" s="3">
        <f>Sheet9!BB303</f>
        <v>0</v>
      </c>
      <c r="BH303" s="3">
        <f>Sheet9!BC303</f>
        <v>0</v>
      </c>
      <c r="BI303" s="3">
        <f>Sheet9!BD303</f>
        <v>0</v>
      </c>
      <c r="BJ303" s="3">
        <f>Sheet9!BE303</f>
        <v>0</v>
      </c>
      <c r="BK303" s="3">
        <f>Sheet9!BF303</f>
        <v>0</v>
      </c>
      <c r="BL303" s="3">
        <f>Sheet9!BG303</f>
        <v>0</v>
      </c>
      <c r="BM303" s="3">
        <f>Sheet9!BH303</f>
        <v>0</v>
      </c>
      <c r="BN303" s="3">
        <f>Sheet9!BI303</f>
        <v>0</v>
      </c>
      <c r="BO303" s="3">
        <f>Sheet9!BJ303</f>
        <v>0</v>
      </c>
      <c r="BP303" s="3">
        <f>Sheet9!BK303</f>
        <v>0</v>
      </c>
      <c r="BQ303" s="3">
        <f>Sheet9!BL303</f>
        <v>0</v>
      </c>
      <c r="BR303" s="3">
        <f>Sheet9!BM303</f>
        <v>0</v>
      </c>
      <c r="BS303" s="3">
        <f>Sheet9!BN303</f>
        <v>0</v>
      </c>
      <c r="BT303" s="3">
        <f>Sheet9!BO303</f>
        <v>0</v>
      </c>
      <c r="BU303" s="3">
        <f>Sheet9!BP303</f>
        <v>0</v>
      </c>
      <c r="BV303" s="3">
        <f>Sheet9!BQ303</f>
        <v>0</v>
      </c>
      <c r="BW303" s="3">
        <f>Sheet9!BR303</f>
        <v>0</v>
      </c>
      <c r="BX303" s="3">
        <f>Sheet9!BS303</f>
        <v>0</v>
      </c>
      <c r="BY303" s="3">
        <f>Sheet9!BT303</f>
        <v>0</v>
      </c>
      <c r="BZ303" s="3">
        <f>Sheet9!BU303</f>
        <v>0</v>
      </c>
      <c r="CA303" s="3" t="s">
        <v>1671</v>
      </c>
      <c r="CB303" s="3" t="str">
        <f>Table4[[#This Row],[ID]]</f>
        <v>{F6431A82-CF83-4B6A-9534-37366D69E13B}</v>
      </c>
      <c r="CC303" s="3" t="str">
        <f>_xlfn.XLOOKUP(Table4[[#This Row],[idElementDefinition]],Table5[idElementDefinition],Table5[idElementValue],"",0)</f>
        <v/>
      </c>
    </row>
    <row r="304" spans="1:81" hidden="1" x14ac:dyDescent="0.25">
      <c r="A304" s="3">
        <f>_xlfn.NUMBERVALUE(Table4[[#This Row],[Title]])</f>
        <v>303</v>
      </c>
      <c r="B304" t="s">
        <v>913</v>
      </c>
      <c r="C304" t="s">
        <v>191</v>
      </c>
      <c r="D304" t="s">
        <v>1474</v>
      </c>
      <c r="E304" t="s">
        <v>1408</v>
      </c>
      <c r="F304" t="s">
        <v>1465</v>
      </c>
      <c r="G304" t="s">
        <v>1465</v>
      </c>
      <c r="H304" t="s">
        <v>1510</v>
      </c>
      <c r="I304" t="s">
        <v>209</v>
      </c>
      <c r="J304" t="s">
        <v>914</v>
      </c>
      <c r="K304">
        <v>2</v>
      </c>
      <c r="L304">
        <v>50</v>
      </c>
      <c r="M304" t="s">
        <v>509</v>
      </c>
      <c r="N304">
        <v>4400</v>
      </c>
      <c r="O304">
        <v>1200</v>
      </c>
      <c r="P304">
        <v>1</v>
      </c>
      <c r="R304">
        <v>0</v>
      </c>
      <c r="U304" t="s">
        <v>1196</v>
      </c>
      <c r="V304" t="s">
        <v>1095</v>
      </c>
      <c r="Z304" t="s">
        <v>671</v>
      </c>
      <c r="AB304" t="s">
        <v>892</v>
      </c>
      <c r="AD304">
        <v>0</v>
      </c>
      <c r="AE304">
        <v>0</v>
      </c>
      <c r="AF304" t="str">
        <f>_xlfn.XLOOKUP(Table4[[#This Row],[idCategory1]],Table1[ID],Table1[Titel],"",0)</f>
        <v>Prozessfluss</v>
      </c>
      <c r="AG304" t="str">
        <f>_xlfn.XLOOKUP(Table4[[#This Row],[idCategory2]],Table1[ID],Table1[Titel],"",0)</f>
        <v>Entsorgungsumsatz</v>
      </c>
      <c r="AH304" t="str">
        <f>_xlfn.XLOOKUP(Table4[[#This Row],[idCategory3]],Table1[ID],Table1[Titel],"",0)</f>
        <v>PET/AL/PE (PIR)</v>
      </c>
      <c r="AI304" t="str">
        <f>_xlfn.XLOOKUP(Table4[[#This Row],[idCategory4]],Table1[ID],Table1[Titel],"",0)</f>
        <v>PET/AL/PE (PIR)</v>
      </c>
      <c r="AJ304" t="str">
        <f>_xlfn.XLOOKUP(Table4[[#This Row],[idCategory5]],Table1[ID],Table1[Titel],"",0)</f>
        <v>Umsatz</v>
      </c>
      <c r="AK304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Prozessfluss,Entsorgungsumsatz,PET/AL/PE (PIR),PET/AL/PE (PIR),Umsatz</v>
      </c>
      <c r="AL304" s="3">
        <f>Sheet9!AG304</f>
        <v>0</v>
      </c>
      <c r="AM304" s="3">
        <f>Sheet9!AH304</f>
        <v>0</v>
      </c>
      <c r="AN304" s="3">
        <f>Sheet9!AI304</f>
        <v>0</v>
      </c>
      <c r="AO304" s="3">
        <f>Sheet9!AJ304</f>
        <v>0</v>
      </c>
      <c r="AP304" s="3">
        <f>Sheet9!AK304</f>
        <v>0</v>
      </c>
      <c r="AQ304" s="3">
        <f>Sheet9!AL304</f>
        <v>0</v>
      </c>
      <c r="AR304" s="3">
        <f>Sheet9!AM304</f>
        <v>0</v>
      </c>
      <c r="AS304" s="3">
        <f>Sheet9!AN304</f>
        <v>0</v>
      </c>
      <c r="AT304" s="3">
        <f>Sheet9!AO304</f>
        <v>0</v>
      </c>
      <c r="AU304" s="3">
        <f>Sheet9!AP304</f>
        <v>0</v>
      </c>
      <c r="AV304" s="3">
        <f>Sheet9!AQ304</f>
        <v>0</v>
      </c>
      <c r="AW304" s="3">
        <f>Sheet9!AR304</f>
        <v>0</v>
      </c>
      <c r="AX304" s="3">
        <f>Sheet9!AS304</f>
        <v>0</v>
      </c>
      <c r="AY304" s="3">
        <f>Sheet9!AT304</f>
        <v>0</v>
      </c>
      <c r="AZ304" s="3">
        <f>Sheet9!AU304</f>
        <v>0</v>
      </c>
      <c r="BA304" s="3">
        <f>Sheet9!AV304</f>
        <v>0</v>
      </c>
      <c r="BB304" s="3">
        <f>Sheet9!AW304</f>
        <v>0</v>
      </c>
      <c r="BC304" s="3">
        <f>Sheet9!AX304</f>
        <v>0</v>
      </c>
      <c r="BD304" s="3">
        <f>Sheet9!AY304</f>
        <v>0</v>
      </c>
      <c r="BE304" s="3">
        <f>Sheet9!AZ304</f>
        <v>0</v>
      </c>
      <c r="BF304" s="3">
        <f>Sheet9!BA304</f>
        <v>0</v>
      </c>
      <c r="BG304" s="3">
        <f>Sheet9!BB304</f>
        <v>0</v>
      </c>
      <c r="BH304" s="3">
        <f>Sheet9!BC304</f>
        <v>0</v>
      </c>
      <c r="BI304" s="3">
        <f>Sheet9!BD304</f>
        <v>0</v>
      </c>
      <c r="BJ304" s="3">
        <f>Sheet9!BE304</f>
        <v>0</v>
      </c>
      <c r="BK304" s="3">
        <f>Sheet9!BF304</f>
        <v>0</v>
      </c>
      <c r="BL304" s="3">
        <f>Sheet9!BG304</f>
        <v>0</v>
      </c>
      <c r="BM304" s="3">
        <f>Sheet9!BH304</f>
        <v>0</v>
      </c>
      <c r="BN304" s="3">
        <f>Sheet9!BI304</f>
        <v>0</v>
      </c>
      <c r="BO304" s="3">
        <f>Sheet9!BJ304</f>
        <v>0</v>
      </c>
      <c r="BP304" s="3">
        <f>Sheet9!BK304</f>
        <v>0</v>
      </c>
      <c r="BQ304" s="3">
        <f>Sheet9!BL304</f>
        <v>0</v>
      </c>
      <c r="BR304" s="3">
        <f>Sheet9!BM304</f>
        <v>0</v>
      </c>
      <c r="BS304" s="3">
        <f>Sheet9!BN304</f>
        <v>0</v>
      </c>
      <c r="BT304" s="3">
        <f>Sheet9!BO304</f>
        <v>0</v>
      </c>
      <c r="BU304" s="3">
        <f>Sheet9!BP304</f>
        <v>0</v>
      </c>
      <c r="BV304" s="3">
        <f>Sheet9!BQ304</f>
        <v>0</v>
      </c>
      <c r="BW304" s="3">
        <f>Sheet9!BR304</f>
        <v>0</v>
      </c>
      <c r="BX304" s="3">
        <f>Sheet9!BS304</f>
        <v>0</v>
      </c>
      <c r="BY304" s="3">
        <f>Sheet9!BT304</f>
        <v>0</v>
      </c>
      <c r="BZ304" s="3">
        <f>Sheet9!BU304</f>
        <v>0</v>
      </c>
      <c r="CA304" s="3" t="s">
        <v>1671</v>
      </c>
      <c r="CB304" s="3" t="str">
        <f>Table4[[#This Row],[ID]]</f>
        <v>{53FB8F98-5260-4F7A-BCD5-5D33F40343B9}</v>
      </c>
      <c r="CC304" s="3" t="str">
        <f>_xlfn.XLOOKUP(Table4[[#This Row],[idElementDefinition]],Table5[idElementDefinition],Table5[idElementValue],"",0)</f>
        <v/>
      </c>
    </row>
    <row r="305" spans="1:81" hidden="1" x14ac:dyDescent="0.25">
      <c r="A305" s="3">
        <f>_xlfn.NUMBERVALUE(Table4[[#This Row],[Title]])</f>
        <v>304</v>
      </c>
      <c r="B305" t="s">
        <v>826</v>
      </c>
      <c r="C305" t="s">
        <v>191</v>
      </c>
      <c r="D305" t="s">
        <v>1474</v>
      </c>
      <c r="E305" t="s">
        <v>1408</v>
      </c>
      <c r="F305" t="s">
        <v>1467</v>
      </c>
      <c r="G305" t="s">
        <v>1467</v>
      </c>
      <c r="H305" t="s">
        <v>1510</v>
      </c>
      <c r="I305" t="s">
        <v>209</v>
      </c>
      <c r="J305" t="s">
        <v>827</v>
      </c>
      <c r="K305">
        <v>2</v>
      </c>
      <c r="L305">
        <v>50</v>
      </c>
      <c r="M305" t="s">
        <v>509</v>
      </c>
      <c r="N305">
        <v>4400</v>
      </c>
      <c r="O305">
        <v>1200</v>
      </c>
      <c r="P305">
        <v>1</v>
      </c>
      <c r="R305">
        <v>0</v>
      </c>
      <c r="U305" t="s">
        <v>884</v>
      </c>
      <c r="V305" t="s">
        <v>1131</v>
      </c>
      <c r="Z305" t="s">
        <v>671</v>
      </c>
      <c r="AB305" t="s">
        <v>892</v>
      </c>
      <c r="AD305">
        <v>0</v>
      </c>
      <c r="AE305">
        <v>0</v>
      </c>
      <c r="AF305" t="str">
        <f>_xlfn.XLOOKUP(Table4[[#This Row],[idCategory1]],Table1[ID],Table1[Titel],"",0)</f>
        <v>Prozessfluss</v>
      </c>
      <c r="AG305" t="str">
        <f>_xlfn.XLOOKUP(Table4[[#This Row],[idCategory2]],Table1[ID],Table1[Titel],"",0)</f>
        <v>Entsorgungsumsatz</v>
      </c>
      <c r="AH305" t="str">
        <f>_xlfn.XLOOKUP(Table4[[#This Row],[idCategory3]],Table1[ID],Table1[Titel],"",0)</f>
        <v>PolyAl (PCR)</v>
      </c>
      <c r="AI305" t="str">
        <f>_xlfn.XLOOKUP(Table4[[#This Row],[idCategory4]],Table1[ID],Table1[Titel],"",0)</f>
        <v>PolyAl (PCR)</v>
      </c>
      <c r="AJ305" t="str">
        <f>_xlfn.XLOOKUP(Table4[[#This Row],[idCategory5]],Table1[ID],Table1[Titel],"",0)</f>
        <v>Umsatz</v>
      </c>
      <c r="AK305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Prozessfluss,Entsorgungsumsatz,PolyAl (PCR),PolyAl (PCR),Umsatz</v>
      </c>
      <c r="AL305" s="3">
        <f>Sheet9!AG305</f>
        <v>0</v>
      </c>
      <c r="AM305" s="3">
        <f>Sheet9!AH305</f>
        <v>0</v>
      </c>
      <c r="AN305" s="3">
        <f>Sheet9!AI305</f>
        <v>0</v>
      </c>
      <c r="AO305" s="3">
        <f>Sheet9!AJ305</f>
        <v>0</v>
      </c>
      <c r="AP305" s="3">
        <f>Sheet9!AK305</f>
        <v>0</v>
      </c>
      <c r="AQ305" s="3">
        <f>Sheet9!AL305</f>
        <v>0</v>
      </c>
      <c r="AR305" s="3">
        <f>Sheet9!AM305</f>
        <v>0</v>
      </c>
      <c r="AS305" s="3">
        <f>Sheet9!AN305</f>
        <v>0</v>
      </c>
      <c r="AT305" s="3">
        <f>Sheet9!AO305</f>
        <v>0</v>
      </c>
      <c r="AU305" s="3">
        <f>Sheet9!AP305</f>
        <v>0</v>
      </c>
      <c r="AV305" s="3">
        <f>Sheet9!AQ305</f>
        <v>0</v>
      </c>
      <c r="AW305" s="3">
        <f>Sheet9!AR305</f>
        <v>0</v>
      </c>
      <c r="AX305" s="3">
        <f>Sheet9!AS305</f>
        <v>0</v>
      </c>
      <c r="AY305" s="3">
        <f>Sheet9!AT305</f>
        <v>0</v>
      </c>
      <c r="AZ305" s="3">
        <f>Sheet9!AU305</f>
        <v>0</v>
      </c>
      <c r="BA305" s="3">
        <f>Sheet9!AV305</f>
        <v>0</v>
      </c>
      <c r="BB305" s="3">
        <f>Sheet9!AW305</f>
        <v>0</v>
      </c>
      <c r="BC305" s="3">
        <f>Sheet9!AX305</f>
        <v>0</v>
      </c>
      <c r="BD305" s="3">
        <f>Sheet9!AY305</f>
        <v>0</v>
      </c>
      <c r="BE305" s="3">
        <f>Sheet9!AZ305</f>
        <v>0</v>
      </c>
      <c r="BF305" s="3">
        <f>Sheet9!BA305</f>
        <v>0</v>
      </c>
      <c r="BG305" s="3">
        <f>Sheet9!BB305</f>
        <v>0</v>
      </c>
      <c r="BH305" s="3">
        <f>Sheet9!BC305</f>
        <v>0</v>
      </c>
      <c r="BI305" s="3">
        <f>Sheet9!BD305</f>
        <v>0</v>
      </c>
      <c r="BJ305" s="3">
        <f>Sheet9!BE305</f>
        <v>0</v>
      </c>
      <c r="BK305" s="3">
        <f>Sheet9!BF305</f>
        <v>0</v>
      </c>
      <c r="BL305" s="3">
        <f>Sheet9!BG305</f>
        <v>0</v>
      </c>
      <c r="BM305" s="3">
        <f>Sheet9!BH305</f>
        <v>0</v>
      </c>
      <c r="BN305" s="3">
        <f>Sheet9!BI305</f>
        <v>0</v>
      </c>
      <c r="BO305" s="3">
        <f>Sheet9!BJ305</f>
        <v>0</v>
      </c>
      <c r="BP305" s="3">
        <f>Sheet9!BK305</f>
        <v>0</v>
      </c>
      <c r="BQ305" s="3">
        <f>Sheet9!BL305</f>
        <v>0</v>
      </c>
      <c r="BR305" s="3">
        <f>Sheet9!BM305</f>
        <v>0</v>
      </c>
      <c r="BS305" s="3">
        <f>Sheet9!BN305</f>
        <v>0</v>
      </c>
      <c r="BT305" s="3">
        <f>Sheet9!BO305</f>
        <v>0</v>
      </c>
      <c r="BU305" s="3">
        <f>Sheet9!BP305</f>
        <v>0</v>
      </c>
      <c r="BV305" s="3">
        <f>Sheet9!BQ305</f>
        <v>0</v>
      </c>
      <c r="BW305" s="3">
        <f>Sheet9!BR305</f>
        <v>0</v>
      </c>
      <c r="BX305" s="3">
        <f>Sheet9!BS305</f>
        <v>0</v>
      </c>
      <c r="BY305" s="3">
        <f>Sheet9!BT305</f>
        <v>0</v>
      </c>
      <c r="BZ305" s="3">
        <f>Sheet9!BU305</f>
        <v>0</v>
      </c>
      <c r="CA305" s="3" t="s">
        <v>1671</v>
      </c>
      <c r="CB305" s="3" t="str">
        <f>Table4[[#This Row],[ID]]</f>
        <v>{E756F18E-9D44-43CB-941B-45858D0E1571}</v>
      </c>
      <c r="CC305" s="3" t="str">
        <f>_xlfn.XLOOKUP(Table4[[#This Row],[idElementDefinition]],Table5[idElementDefinition],Table5[idElementValue],"",0)</f>
        <v/>
      </c>
    </row>
    <row r="306" spans="1:81" hidden="1" x14ac:dyDescent="0.25">
      <c r="A306" s="3">
        <f>_xlfn.NUMBERVALUE(Table4[[#This Row],[Title]])</f>
        <v>305</v>
      </c>
      <c r="B306" t="s">
        <v>671</v>
      </c>
      <c r="C306" t="s">
        <v>191</v>
      </c>
      <c r="D306" t="s">
        <v>1474</v>
      </c>
      <c r="E306" t="s">
        <v>1426</v>
      </c>
      <c r="J306" t="s">
        <v>672</v>
      </c>
      <c r="K306">
        <v>1</v>
      </c>
      <c r="L306">
        <v>10</v>
      </c>
      <c r="N306">
        <v>0</v>
      </c>
      <c r="O306">
        <v>0</v>
      </c>
      <c r="P306">
        <v>2</v>
      </c>
      <c r="R306">
        <v>0</v>
      </c>
      <c r="AD306">
        <v>0</v>
      </c>
      <c r="AE306">
        <v>0</v>
      </c>
      <c r="AF306" t="str">
        <f>_xlfn.XLOOKUP(Table4[[#This Row],[idCategory1]],Table1[ID],Table1[Titel],"",0)</f>
        <v>Prozessfluss</v>
      </c>
      <c r="AG306" t="str">
        <f>_xlfn.XLOOKUP(Table4[[#This Row],[idCategory2]],Table1[ID],Table1[Titel],"",0)</f>
        <v>Inflation</v>
      </c>
      <c r="AH306" t="str">
        <f>_xlfn.XLOOKUP(Table4[[#This Row],[idCategory3]],Table1[ID],Table1[Titel],"",0)</f>
        <v/>
      </c>
      <c r="AI306" t="str">
        <f>_xlfn.XLOOKUP(Table4[[#This Row],[idCategory4]],Table1[ID],Table1[Titel],"",0)</f>
        <v/>
      </c>
      <c r="AJ306" t="str">
        <f>_xlfn.XLOOKUP(Table4[[#This Row],[idCategory5]],Table1[ID],Table1[Titel],"",0)</f>
        <v/>
      </c>
      <c r="AK306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Prozessfluss,Inflation</v>
      </c>
      <c r="AL306" s="3">
        <f>Sheet9!AG306</f>
        <v>0</v>
      </c>
      <c r="AM306" s="3">
        <f>Sheet9!AH306</f>
        <v>0</v>
      </c>
      <c r="AN306" s="3">
        <f>Sheet9!AI306</f>
        <v>0</v>
      </c>
      <c r="AO306" s="3" t="b">
        <f>Sheet9!AJ306</f>
        <v>0</v>
      </c>
      <c r="AP306" s="3">
        <f>Sheet9!AK306</f>
        <v>0</v>
      </c>
      <c r="AQ306" s="3">
        <f>Sheet9!AL306</f>
        <v>0</v>
      </c>
      <c r="AR306" s="3">
        <f>Sheet9!AM306</f>
        <v>0</v>
      </c>
      <c r="AS306" s="3">
        <f>Sheet9!AN306</f>
        <v>0</v>
      </c>
      <c r="AT306" s="3">
        <f>Sheet9!AO306</f>
        <v>0</v>
      </c>
      <c r="AU306" s="3">
        <f>Sheet9!AP306</f>
        <v>0</v>
      </c>
      <c r="AV306" s="3">
        <f>Sheet9!AQ306</f>
        <v>0</v>
      </c>
      <c r="AW306" s="3">
        <f>Sheet9!AR306</f>
        <v>0</v>
      </c>
      <c r="AX306" s="3">
        <f>Sheet9!AS306</f>
        <v>0</v>
      </c>
      <c r="AY306" s="3">
        <f>Sheet9!AT306</f>
        <v>0</v>
      </c>
      <c r="AZ306" s="3">
        <f>Sheet9!AU306</f>
        <v>0</v>
      </c>
      <c r="BA306" s="3">
        <f>Sheet9!AV306</f>
        <v>0</v>
      </c>
      <c r="BB306" s="3">
        <f>Sheet9!AW306</f>
        <v>0</v>
      </c>
      <c r="BC306" s="3">
        <f>Sheet9!AX306</f>
        <v>0</v>
      </c>
      <c r="BD306" s="3">
        <f>Sheet9!AY306</f>
        <v>0</v>
      </c>
      <c r="BE306" s="3">
        <f>Sheet9!AZ306</f>
        <v>0</v>
      </c>
      <c r="BF306" s="3">
        <f>Sheet9!BA306</f>
        <v>0</v>
      </c>
      <c r="BG306" s="3">
        <f>Sheet9!BB306</f>
        <v>0</v>
      </c>
      <c r="BH306" s="3">
        <f>Sheet9!BC306</f>
        <v>0</v>
      </c>
      <c r="BI306" s="3">
        <f>Sheet9!BD306</f>
        <v>0</v>
      </c>
      <c r="BJ306" s="3">
        <f>Sheet9!BE306</f>
        <v>0</v>
      </c>
      <c r="BK306" s="3">
        <f>Sheet9!BF306</f>
        <v>0</v>
      </c>
      <c r="BL306" s="3">
        <f>Sheet9!BG306</f>
        <v>0</v>
      </c>
      <c r="BM306" s="3">
        <f>Sheet9!BH306</f>
        <v>0</v>
      </c>
      <c r="BN306" s="3">
        <f>Sheet9!BI306</f>
        <v>0</v>
      </c>
      <c r="BO306" s="3">
        <f>Sheet9!BJ306</f>
        <v>0</v>
      </c>
      <c r="BP306" s="3">
        <f>Sheet9!BK306</f>
        <v>0</v>
      </c>
      <c r="BQ306" s="3">
        <f>Sheet9!BL306</f>
        <v>0</v>
      </c>
      <c r="BR306" s="3">
        <f>Sheet9!BM306</f>
        <v>0</v>
      </c>
      <c r="BS306" s="3">
        <f>Sheet9!BN306</f>
        <v>0</v>
      </c>
      <c r="BT306" s="3">
        <f>Sheet9!BO306</f>
        <v>0</v>
      </c>
      <c r="BU306" s="3">
        <f>Sheet9!BP306</f>
        <v>0</v>
      </c>
      <c r="BV306" s="3">
        <f>Sheet9!BQ306</f>
        <v>0</v>
      </c>
      <c r="BW306" s="3">
        <f>Sheet9!BR306</f>
        <v>0</v>
      </c>
      <c r="BX306" s="3">
        <f>Sheet9!BS306</f>
        <v>0</v>
      </c>
      <c r="BY306" s="3">
        <f>Sheet9!BT306</f>
        <v>0</v>
      </c>
      <c r="BZ306" s="3">
        <f>Sheet9!BU306</f>
        <v>0</v>
      </c>
      <c r="CA306" s="3" t="s">
        <v>1671</v>
      </c>
      <c r="CB306" s="3" t="str">
        <f>Table4[[#This Row],[ID]]</f>
        <v>{17E05C50-E23A-43C4-97B6-1B168880684A}</v>
      </c>
      <c r="CC306" s="3" t="str">
        <f>_xlfn.XLOOKUP(Table4[[#This Row],[idElementDefinition]],Table5[idElementDefinition],Table5[idElementValue],"",0)</f>
        <v>{AD4B136E-1CCF-4AAF-8EB9-759A4AF76EFF}</v>
      </c>
    </row>
    <row r="307" spans="1:81" hidden="1" x14ac:dyDescent="0.25">
      <c r="A307" s="3">
        <f>_xlfn.NUMBERVALUE(Table4[[#This Row],[Title]])</f>
        <v>306</v>
      </c>
      <c r="B307" t="s">
        <v>1057</v>
      </c>
      <c r="C307" t="s">
        <v>191</v>
      </c>
      <c r="D307" t="s">
        <v>1474</v>
      </c>
      <c r="E307" t="s">
        <v>1430</v>
      </c>
      <c r="F307" t="s">
        <v>1355</v>
      </c>
      <c r="G307" t="s">
        <v>1465</v>
      </c>
      <c r="H307" t="s">
        <v>1398</v>
      </c>
      <c r="I307" t="s">
        <v>219</v>
      </c>
      <c r="J307" t="s">
        <v>1058</v>
      </c>
      <c r="K307">
        <v>1</v>
      </c>
      <c r="L307">
        <v>10</v>
      </c>
      <c r="N307">
        <v>0</v>
      </c>
      <c r="O307">
        <v>0</v>
      </c>
      <c r="P307">
        <v>0</v>
      </c>
      <c r="R307">
        <v>0</v>
      </c>
      <c r="S307" t="s">
        <v>840</v>
      </c>
      <c r="AD307">
        <v>0</v>
      </c>
      <c r="AE307">
        <v>0</v>
      </c>
      <c r="AF307" t="str">
        <f>_xlfn.XLOOKUP(Table4[[#This Row],[idCategory1]],Table1[ID],Table1[Titel],"",0)</f>
        <v>Prozessfluss</v>
      </c>
      <c r="AG307" t="str">
        <f>_xlfn.XLOOKUP(Table4[[#This Row],[idCategory2]],Table1[ID],Table1[Titel],"",0)</f>
        <v>Kapazitätsfaktor</v>
      </c>
      <c r="AH307" t="str">
        <f>_xlfn.XLOOKUP(Table4[[#This Row],[idCategory3]],Table1[ID],Table1[Titel],"",0)</f>
        <v>Abfall</v>
      </c>
      <c r="AI307" t="str">
        <f>_xlfn.XLOOKUP(Table4[[#This Row],[idCategory4]],Table1[ID],Table1[Titel],"",0)</f>
        <v>PET/AL/PE (PIR)</v>
      </c>
      <c r="AJ307" t="str">
        <f>_xlfn.XLOOKUP(Table4[[#This Row],[idCategory5]],Table1[ID],Table1[Titel],"",0)</f>
        <v>Downstream</v>
      </c>
      <c r="AK307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Prozessfluss,Kapazitätsfaktor,Abfall,PET/AL/PE (PIR),Downstream</v>
      </c>
      <c r="AL307" s="3">
        <f>Sheet9!AG307</f>
        <v>0.13650000000000001</v>
      </c>
      <c r="AM307" s="3">
        <f>Sheet9!AH307</f>
        <v>0</v>
      </c>
      <c r="AN307" s="3">
        <f>Sheet9!AI307</f>
        <v>0</v>
      </c>
      <c r="AO307" s="3" t="b">
        <f>Sheet9!AJ307</f>
        <v>0</v>
      </c>
      <c r="AP307" s="3">
        <f>Sheet9!AK307</f>
        <v>0</v>
      </c>
      <c r="AQ307" s="3">
        <f>Sheet9!AL307</f>
        <v>0</v>
      </c>
      <c r="AR307" s="3">
        <f>Sheet9!AM307</f>
        <v>0</v>
      </c>
      <c r="AS307" s="3">
        <f>Sheet9!AN307</f>
        <v>0</v>
      </c>
      <c r="AT307" s="3">
        <f>Sheet9!AO307</f>
        <v>0</v>
      </c>
      <c r="AU307" s="3">
        <f>Sheet9!AP307</f>
        <v>0</v>
      </c>
      <c r="AV307" s="3">
        <f>Sheet9!AQ307</f>
        <v>0</v>
      </c>
      <c r="AW307" s="3">
        <f>Sheet9!AR307</f>
        <v>0</v>
      </c>
      <c r="AX307" s="3">
        <f>Sheet9!AS307</f>
        <v>0</v>
      </c>
      <c r="AY307" s="3">
        <f>Sheet9!AT307</f>
        <v>0</v>
      </c>
      <c r="AZ307" s="3">
        <f>Sheet9!AU307</f>
        <v>0</v>
      </c>
      <c r="BA307" s="3">
        <f>Sheet9!AV307</f>
        <v>0</v>
      </c>
      <c r="BB307" s="3">
        <f>Sheet9!AW307</f>
        <v>0</v>
      </c>
      <c r="BC307" s="3">
        <f>Sheet9!AX307</f>
        <v>0</v>
      </c>
      <c r="BD307" s="3">
        <f>Sheet9!AY307</f>
        <v>0</v>
      </c>
      <c r="BE307" s="3">
        <f>Sheet9!AZ307</f>
        <v>0</v>
      </c>
      <c r="BF307" s="3">
        <f>Sheet9!BA307</f>
        <v>0</v>
      </c>
      <c r="BG307" s="3">
        <f>Sheet9!BB307</f>
        <v>0</v>
      </c>
      <c r="BH307" s="3">
        <f>Sheet9!BC307</f>
        <v>0</v>
      </c>
      <c r="BI307" s="3">
        <f>Sheet9!BD307</f>
        <v>0</v>
      </c>
      <c r="BJ307" s="3">
        <f>Sheet9!BE307</f>
        <v>0</v>
      </c>
      <c r="BK307" s="3">
        <f>Sheet9!BF307</f>
        <v>0</v>
      </c>
      <c r="BL307" s="3">
        <f>Sheet9!BG307</f>
        <v>0</v>
      </c>
      <c r="BM307" s="3">
        <f>Sheet9!BH307</f>
        <v>0</v>
      </c>
      <c r="BN307" s="3">
        <f>Sheet9!BI307</f>
        <v>0</v>
      </c>
      <c r="BO307" s="3">
        <f>Sheet9!BJ307</f>
        <v>0</v>
      </c>
      <c r="BP307" s="3">
        <f>Sheet9!BK307</f>
        <v>0</v>
      </c>
      <c r="BQ307" s="3">
        <f>Sheet9!BL307</f>
        <v>0</v>
      </c>
      <c r="BR307" s="3">
        <f>Sheet9!BM307</f>
        <v>0</v>
      </c>
      <c r="BS307" s="3">
        <f>Sheet9!BN307</f>
        <v>0</v>
      </c>
      <c r="BT307" s="3">
        <f>Sheet9!BO307</f>
        <v>0</v>
      </c>
      <c r="BU307" s="3">
        <f>Sheet9!BP307</f>
        <v>0</v>
      </c>
      <c r="BV307" s="3">
        <f>Sheet9!BQ307</f>
        <v>0</v>
      </c>
      <c r="BW307" s="3">
        <f>Sheet9!BR307</f>
        <v>0</v>
      </c>
      <c r="BX307" s="3">
        <f>Sheet9!BS307</f>
        <v>0</v>
      </c>
      <c r="BY307" s="3">
        <f>Sheet9!BT307</f>
        <v>0</v>
      </c>
      <c r="BZ307" s="3">
        <f>Sheet9!BU307</f>
        <v>0</v>
      </c>
      <c r="CA307" s="3" t="s">
        <v>1671</v>
      </c>
      <c r="CB307" s="3" t="str">
        <f>Table4[[#This Row],[ID]]</f>
        <v>{9AE8A8C6-1105-434C-9F55-93E691F262EE}</v>
      </c>
      <c r="CC307" s="3" t="str">
        <f>_xlfn.XLOOKUP(Table4[[#This Row],[idElementDefinition]],Table5[idElementDefinition],Table5[idElementValue],"",0)</f>
        <v>{37EF1D2B-D696-4A1D-83CE-43483AB62C64}</v>
      </c>
    </row>
    <row r="308" spans="1:81" hidden="1" x14ac:dyDescent="0.25">
      <c r="A308" s="3">
        <f>_xlfn.NUMBERVALUE(Table4[[#This Row],[Title]])</f>
        <v>307</v>
      </c>
      <c r="B308" t="s">
        <v>738</v>
      </c>
      <c r="C308" t="s">
        <v>191</v>
      </c>
      <c r="D308" t="s">
        <v>1474</v>
      </c>
      <c r="E308" t="s">
        <v>1430</v>
      </c>
      <c r="F308" t="s">
        <v>1355</v>
      </c>
      <c r="G308" t="s">
        <v>1465</v>
      </c>
      <c r="H308" t="s">
        <v>1427</v>
      </c>
      <c r="J308" t="s">
        <v>739</v>
      </c>
      <c r="K308">
        <v>1</v>
      </c>
      <c r="L308">
        <v>10</v>
      </c>
      <c r="N308">
        <v>0</v>
      </c>
      <c r="O308">
        <v>0</v>
      </c>
      <c r="P308">
        <v>2</v>
      </c>
      <c r="R308">
        <v>0</v>
      </c>
      <c r="S308" t="s">
        <v>840</v>
      </c>
      <c r="AD308">
        <v>0</v>
      </c>
      <c r="AE308">
        <v>0</v>
      </c>
      <c r="AF308" t="str">
        <f>_xlfn.XLOOKUP(Table4[[#This Row],[idCategory1]],Table1[ID],Table1[Titel],"",0)</f>
        <v>Prozessfluss</v>
      </c>
      <c r="AG308" t="str">
        <f>_xlfn.XLOOKUP(Table4[[#This Row],[idCategory2]],Table1[ID],Table1[Titel],"",0)</f>
        <v>Kapazitätsfaktor</v>
      </c>
      <c r="AH308" t="str">
        <f>_xlfn.XLOOKUP(Table4[[#This Row],[idCategory3]],Table1[ID],Table1[Titel],"",0)</f>
        <v>Abfall</v>
      </c>
      <c r="AI308" t="str">
        <f>_xlfn.XLOOKUP(Table4[[#This Row],[idCategory4]],Table1[ID],Table1[Titel],"",0)</f>
        <v>PET/AL/PE (PIR)</v>
      </c>
      <c r="AJ308" t="str">
        <f>_xlfn.XLOOKUP(Table4[[#This Row],[idCategory5]],Table1[ID],Table1[Titel],"",0)</f>
        <v>Input</v>
      </c>
      <c r="AK308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Prozessfluss,Kapazitätsfaktor,Abfall,PET/AL/PE (PIR),Input</v>
      </c>
      <c r="AL308" s="3">
        <f>Sheet9!AG308</f>
        <v>2.3999999999999998E-3</v>
      </c>
      <c r="AM308" s="3">
        <f>Sheet9!AH308</f>
        <v>0</v>
      </c>
      <c r="AN308" s="3">
        <f>Sheet9!AI308</f>
        <v>0</v>
      </c>
      <c r="AO308" s="3" t="b">
        <f>Sheet9!AJ308</f>
        <v>0</v>
      </c>
      <c r="AP308" s="3">
        <f>Sheet9!AK308</f>
        <v>0</v>
      </c>
      <c r="AQ308" s="3">
        <f>Sheet9!AL308</f>
        <v>0</v>
      </c>
      <c r="AR308" s="3">
        <f>Sheet9!AM308</f>
        <v>0</v>
      </c>
      <c r="AS308" s="3">
        <f>Sheet9!AN308</f>
        <v>0</v>
      </c>
      <c r="AT308" s="3">
        <f>Sheet9!AO308</f>
        <v>0</v>
      </c>
      <c r="AU308" s="3">
        <f>Sheet9!AP308</f>
        <v>0</v>
      </c>
      <c r="AV308" s="3">
        <f>Sheet9!AQ308</f>
        <v>0</v>
      </c>
      <c r="AW308" s="3">
        <f>Sheet9!AR308</f>
        <v>0</v>
      </c>
      <c r="AX308" s="3">
        <f>Sheet9!AS308</f>
        <v>0</v>
      </c>
      <c r="AY308" s="3">
        <f>Sheet9!AT308</f>
        <v>0</v>
      </c>
      <c r="AZ308" s="3">
        <f>Sheet9!AU308</f>
        <v>0</v>
      </c>
      <c r="BA308" s="3">
        <f>Sheet9!AV308</f>
        <v>0</v>
      </c>
      <c r="BB308" s="3">
        <f>Sheet9!AW308</f>
        <v>0</v>
      </c>
      <c r="BC308" s="3">
        <f>Sheet9!AX308</f>
        <v>0</v>
      </c>
      <c r="BD308" s="3">
        <f>Sheet9!AY308</f>
        <v>0</v>
      </c>
      <c r="BE308" s="3">
        <f>Sheet9!AZ308</f>
        <v>0</v>
      </c>
      <c r="BF308" s="3">
        <f>Sheet9!BA308</f>
        <v>0</v>
      </c>
      <c r="BG308" s="3">
        <f>Sheet9!BB308</f>
        <v>0</v>
      </c>
      <c r="BH308" s="3">
        <f>Sheet9!BC308</f>
        <v>0</v>
      </c>
      <c r="BI308" s="3">
        <f>Sheet9!BD308</f>
        <v>0</v>
      </c>
      <c r="BJ308" s="3">
        <f>Sheet9!BE308</f>
        <v>0</v>
      </c>
      <c r="BK308" s="3">
        <f>Sheet9!BF308</f>
        <v>0</v>
      </c>
      <c r="BL308" s="3">
        <f>Sheet9!BG308</f>
        <v>0</v>
      </c>
      <c r="BM308" s="3">
        <f>Sheet9!BH308</f>
        <v>0</v>
      </c>
      <c r="BN308" s="3">
        <f>Sheet9!BI308</f>
        <v>0</v>
      </c>
      <c r="BO308" s="3">
        <f>Sheet9!BJ308</f>
        <v>0</v>
      </c>
      <c r="BP308" s="3">
        <f>Sheet9!BK308</f>
        <v>0</v>
      </c>
      <c r="BQ308" s="3">
        <f>Sheet9!BL308</f>
        <v>0</v>
      </c>
      <c r="BR308" s="3">
        <f>Sheet9!BM308</f>
        <v>0</v>
      </c>
      <c r="BS308" s="3">
        <f>Sheet9!BN308</f>
        <v>0</v>
      </c>
      <c r="BT308" s="3">
        <f>Sheet9!BO308</f>
        <v>0</v>
      </c>
      <c r="BU308" s="3">
        <f>Sheet9!BP308</f>
        <v>0</v>
      </c>
      <c r="BV308" s="3">
        <f>Sheet9!BQ308</f>
        <v>0</v>
      </c>
      <c r="BW308" s="3">
        <f>Sheet9!BR308</f>
        <v>0</v>
      </c>
      <c r="BX308" s="3">
        <f>Sheet9!BS308</f>
        <v>0</v>
      </c>
      <c r="BY308" s="3">
        <f>Sheet9!BT308</f>
        <v>0</v>
      </c>
      <c r="BZ308" s="3">
        <f>Sheet9!BU308</f>
        <v>0</v>
      </c>
      <c r="CA308" s="3" t="s">
        <v>1671</v>
      </c>
      <c r="CB308" s="3" t="str">
        <f>Table4[[#This Row],[ID]]</f>
        <v>{C0A34B22-8FDF-4A12-9E46-2C53AB9D8612}</v>
      </c>
      <c r="CC308" s="3" t="str">
        <f>_xlfn.XLOOKUP(Table4[[#This Row],[idElementDefinition]],Table5[idElementDefinition],Table5[idElementValue],"",0)</f>
        <v>{984DFCDD-CBC9-42A8-A7C5-7BF6415195F2}</v>
      </c>
    </row>
    <row r="309" spans="1:81" hidden="1" x14ac:dyDescent="0.25">
      <c r="A309" s="3">
        <f>_xlfn.NUMBERVALUE(Table4[[#This Row],[Title]])</f>
        <v>308</v>
      </c>
      <c r="B309" s="3" t="s">
        <v>1203</v>
      </c>
      <c r="C309" t="s">
        <v>191</v>
      </c>
      <c r="D309" t="s">
        <v>1474</v>
      </c>
      <c r="E309" t="s">
        <v>1430</v>
      </c>
      <c r="F309" t="s">
        <v>1355</v>
      </c>
      <c r="G309" t="s">
        <v>1465</v>
      </c>
      <c r="H309" t="s">
        <v>1525</v>
      </c>
      <c r="J309" t="s">
        <v>1204</v>
      </c>
      <c r="K309">
        <v>1</v>
      </c>
      <c r="L309">
        <v>10</v>
      </c>
      <c r="N309">
        <v>0</v>
      </c>
      <c r="O309">
        <v>0</v>
      </c>
      <c r="P309">
        <v>2</v>
      </c>
      <c r="R309">
        <v>0</v>
      </c>
      <c r="S309" t="s">
        <v>840</v>
      </c>
      <c r="U309" s="3"/>
      <c r="AD309">
        <v>0</v>
      </c>
      <c r="AE309">
        <v>0</v>
      </c>
      <c r="AF309" s="3" t="str">
        <f>_xlfn.XLOOKUP(Table4[[#This Row],[idCategory1]],Table1[ID],Table1[Titel],"",0)</f>
        <v>Prozessfluss</v>
      </c>
      <c r="AG309" s="3" t="str">
        <f>_xlfn.XLOOKUP(Table4[[#This Row],[idCategory2]],Table1[ID],Table1[Titel],"",0)</f>
        <v>Kapazitätsfaktor</v>
      </c>
      <c r="AH309" s="3" t="str">
        <f>_xlfn.XLOOKUP(Table4[[#This Row],[idCategory3]],Table1[ID],Table1[Titel],"",0)</f>
        <v>Abfall</v>
      </c>
      <c r="AI309" s="3" t="str">
        <f>_xlfn.XLOOKUP(Table4[[#This Row],[idCategory4]],Table1[ID],Table1[Titel],"",0)</f>
        <v>PET/AL/PE (PIR)</v>
      </c>
      <c r="AJ309" s="3" t="str">
        <f>_xlfn.XLOOKUP(Table4[[#This Row],[idCategory5]],Table1[ID],Table1[Titel],"",0)</f>
        <v>Waste</v>
      </c>
      <c r="AK309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Prozessfluss,Kapazitätsfaktor,Abfall,PET/AL/PE (PIR),Waste</v>
      </c>
      <c r="AL309" s="3">
        <f>Sheet9!AG309</f>
        <v>1</v>
      </c>
      <c r="AM309" s="3">
        <f>Sheet9!AH309</f>
        <v>0</v>
      </c>
      <c r="AN309" s="3">
        <f>Sheet9!AI309</f>
        <v>0</v>
      </c>
      <c r="AO309" s="3" t="b">
        <f>Sheet9!AJ309</f>
        <v>0</v>
      </c>
      <c r="AP309" s="3">
        <f>Sheet9!AK309</f>
        <v>0</v>
      </c>
      <c r="AQ309" s="3">
        <f>Sheet9!AL309</f>
        <v>0</v>
      </c>
      <c r="AR309" s="3">
        <f>Sheet9!AM309</f>
        <v>0</v>
      </c>
      <c r="AS309" s="3">
        <f>Sheet9!AN309</f>
        <v>0</v>
      </c>
      <c r="AT309" s="3">
        <f>Sheet9!AO309</f>
        <v>0</v>
      </c>
      <c r="AU309" s="3">
        <f>Sheet9!AP309</f>
        <v>0</v>
      </c>
      <c r="AV309" s="3">
        <f>Sheet9!AQ309</f>
        <v>0</v>
      </c>
      <c r="AW309" s="3">
        <f>Sheet9!AR309</f>
        <v>0</v>
      </c>
      <c r="AX309" s="3">
        <f>Sheet9!AS309</f>
        <v>0</v>
      </c>
      <c r="AY309" s="3">
        <f>Sheet9!AT309</f>
        <v>0</v>
      </c>
      <c r="AZ309" s="3">
        <f>Sheet9!AU309</f>
        <v>0</v>
      </c>
      <c r="BA309" s="3">
        <f>Sheet9!AV309</f>
        <v>0</v>
      </c>
      <c r="BB309" s="3">
        <f>Sheet9!AW309</f>
        <v>0</v>
      </c>
      <c r="BC309" s="3">
        <f>Sheet9!AX309</f>
        <v>0</v>
      </c>
      <c r="BD309" s="3">
        <f>Sheet9!AY309</f>
        <v>0</v>
      </c>
      <c r="BE309" s="3">
        <f>Sheet9!AZ309</f>
        <v>0</v>
      </c>
      <c r="BF309" s="3">
        <f>Sheet9!BA309</f>
        <v>0</v>
      </c>
      <c r="BG309" s="3">
        <f>Sheet9!BB309</f>
        <v>0</v>
      </c>
      <c r="BH309" s="3">
        <f>Sheet9!BC309</f>
        <v>0</v>
      </c>
      <c r="BI309" s="3">
        <f>Sheet9!BD309</f>
        <v>0</v>
      </c>
      <c r="BJ309" s="3">
        <f>Sheet9!BE309</f>
        <v>0</v>
      </c>
      <c r="BK309" s="3">
        <f>Sheet9!BF309</f>
        <v>0</v>
      </c>
      <c r="BL309" s="3">
        <f>Sheet9!BG309</f>
        <v>0</v>
      </c>
      <c r="BM309" s="3">
        <f>Sheet9!BH309</f>
        <v>0</v>
      </c>
      <c r="BN309" s="3">
        <f>Sheet9!BI309</f>
        <v>0</v>
      </c>
      <c r="BO309" s="3">
        <f>Sheet9!BJ309</f>
        <v>0</v>
      </c>
      <c r="BP309" s="3">
        <f>Sheet9!BK309</f>
        <v>0</v>
      </c>
      <c r="BQ309" s="3">
        <f>Sheet9!BL309</f>
        <v>0</v>
      </c>
      <c r="BR309" s="3">
        <f>Sheet9!BM309</f>
        <v>0</v>
      </c>
      <c r="BS309" s="3">
        <f>Sheet9!BN309</f>
        <v>0</v>
      </c>
      <c r="BT309" s="3">
        <f>Sheet9!BO309</f>
        <v>0</v>
      </c>
      <c r="BU309" s="3">
        <f>Sheet9!BP309</f>
        <v>0</v>
      </c>
      <c r="BV309" s="3">
        <f>Sheet9!BQ309</f>
        <v>0</v>
      </c>
      <c r="BW309" s="3">
        <f>Sheet9!BR309</f>
        <v>0</v>
      </c>
      <c r="BX309" s="3">
        <f>Sheet9!BS309</f>
        <v>0</v>
      </c>
      <c r="BY309" s="3">
        <f>Sheet9!BT309</f>
        <v>0</v>
      </c>
      <c r="BZ309" s="3">
        <f>Sheet9!BU309</f>
        <v>0</v>
      </c>
      <c r="CA309" s="3" t="s">
        <v>1671</v>
      </c>
      <c r="CB309" s="3" t="str">
        <f>Table4[[#This Row],[ID]]</f>
        <v>{5C84A705-DA7E-4D75-9DE1-CA42AD4EA9BA}</v>
      </c>
      <c r="CC309" s="3" t="str">
        <f>_xlfn.XLOOKUP(Table4[[#This Row],[idElementDefinition]],Table5[idElementDefinition],Table5[idElementValue],"",0)</f>
        <v>{D086F2E3-F437-457A-ACAD-90F450360A8B}</v>
      </c>
    </row>
    <row r="310" spans="1:81" hidden="1" x14ac:dyDescent="0.25">
      <c r="A310" s="3">
        <f>_xlfn.NUMBERVALUE(Table4[[#This Row],[Title]])</f>
        <v>309</v>
      </c>
      <c r="B310" s="3" t="s">
        <v>1333</v>
      </c>
      <c r="C310" t="s">
        <v>191</v>
      </c>
      <c r="D310" t="s">
        <v>1474</v>
      </c>
      <c r="E310" t="s">
        <v>1430</v>
      </c>
      <c r="F310" t="s">
        <v>1355</v>
      </c>
      <c r="G310" t="s">
        <v>1467</v>
      </c>
      <c r="H310" t="s">
        <v>1398</v>
      </c>
      <c r="I310" t="s">
        <v>216</v>
      </c>
      <c r="J310" t="s">
        <v>1334</v>
      </c>
      <c r="K310">
        <v>1</v>
      </c>
      <c r="L310">
        <v>10</v>
      </c>
      <c r="N310">
        <v>0</v>
      </c>
      <c r="O310">
        <v>0</v>
      </c>
      <c r="P310">
        <v>0</v>
      </c>
      <c r="R310">
        <v>0</v>
      </c>
      <c r="S310" t="s">
        <v>840</v>
      </c>
      <c r="U310" s="3"/>
      <c r="AD310">
        <v>0</v>
      </c>
      <c r="AE310">
        <v>0</v>
      </c>
      <c r="AF310" s="3" t="str">
        <f>_xlfn.XLOOKUP(Table4[[#This Row],[idCategory1]],Table1[ID],Table1[Titel],"",0)</f>
        <v>Prozessfluss</v>
      </c>
      <c r="AG310" s="3" t="str">
        <f>_xlfn.XLOOKUP(Table4[[#This Row],[idCategory2]],Table1[ID],Table1[Titel],"",0)</f>
        <v>Kapazitätsfaktor</v>
      </c>
      <c r="AH310" s="3" t="str">
        <f>_xlfn.XLOOKUP(Table4[[#This Row],[idCategory3]],Table1[ID],Table1[Titel],"",0)</f>
        <v>Abfall</v>
      </c>
      <c r="AI310" s="3" t="str">
        <f>_xlfn.XLOOKUP(Table4[[#This Row],[idCategory4]],Table1[ID],Table1[Titel],"",0)</f>
        <v>PolyAl (PCR)</v>
      </c>
      <c r="AJ310" s="3" t="str">
        <f>_xlfn.XLOOKUP(Table4[[#This Row],[idCategory5]],Table1[ID],Table1[Titel],"",0)</f>
        <v>Downstream</v>
      </c>
      <c r="AK310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Prozessfluss,Kapazitätsfaktor,Abfall,PolyAl (PCR),Downstream</v>
      </c>
      <c r="AL310" s="3">
        <f>Sheet9!AG310</f>
        <v>0.28079999999999999</v>
      </c>
      <c r="AM310" s="3">
        <f>Sheet9!AH310</f>
        <v>0</v>
      </c>
      <c r="AN310" s="3">
        <f>Sheet9!AI310</f>
        <v>0</v>
      </c>
      <c r="AO310" s="3" t="b">
        <f>Sheet9!AJ310</f>
        <v>0</v>
      </c>
      <c r="AP310" s="3">
        <f>Sheet9!AK310</f>
        <v>0</v>
      </c>
      <c r="AQ310" s="3">
        <f>Sheet9!AL310</f>
        <v>0</v>
      </c>
      <c r="AR310" s="3">
        <f>Sheet9!AM310</f>
        <v>0</v>
      </c>
      <c r="AS310" s="3">
        <f>Sheet9!AN310</f>
        <v>0</v>
      </c>
      <c r="AT310" s="3">
        <f>Sheet9!AO310</f>
        <v>0</v>
      </c>
      <c r="AU310" s="3">
        <f>Sheet9!AP310</f>
        <v>0</v>
      </c>
      <c r="AV310" s="3">
        <f>Sheet9!AQ310</f>
        <v>0</v>
      </c>
      <c r="AW310" s="3">
        <f>Sheet9!AR310</f>
        <v>0</v>
      </c>
      <c r="AX310" s="3">
        <f>Sheet9!AS310</f>
        <v>0</v>
      </c>
      <c r="AY310" s="3">
        <f>Sheet9!AT310</f>
        <v>0</v>
      </c>
      <c r="AZ310" s="3">
        <f>Sheet9!AU310</f>
        <v>0</v>
      </c>
      <c r="BA310" s="3">
        <f>Sheet9!AV310</f>
        <v>0</v>
      </c>
      <c r="BB310" s="3">
        <f>Sheet9!AW310</f>
        <v>0</v>
      </c>
      <c r="BC310" s="3">
        <f>Sheet9!AX310</f>
        <v>0</v>
      </c>
      <c r="BD310" s="3">
        <f>Sheet9!AY310</f>
        <v>0</v>
      </c>
      <c r="BE310" s="3">
        <f>Sheet9!AZ310</f>
        <v>0</v>
      </c>
      <c r="BF310" s="3">
        <f>Sheet9!BA310</f>
        <v>0</v>
      </c>
      <c r="BG310" s="3">
        <f>Sheet9!BB310</f>
        <v>0</v>
      </c>
      <c r="BH310" s="3">
        <f>Sheet9!BC310</f>
        <v>0</v>
      </c>
      <c r="BI310" s="3">
        <f>Sheet9!BD310</f>
        <v>0</v>
      </c>
      <c r="BJ310" s="3">
        <f>Sheet9!BE310</f>
        <v>0</v>
      </c>
      <c r="BK310" s="3">
        <f>Sheet9!BF310</f>
        <v>0</v>
      </c>
      <c r="BL310" s="3">
        <f>Sheet9!BG310</f>
        <v>0</v>
      </c>
      <c r="BM310" s="3">
        <f>Sheet9!BH310</f>
        <v>0</v>
      </c>
      <c r="BN310" s="3">
        <f>Sheet9!BI310</f>
        <v>0</v>
      </c>
      <c r="BO310" s="3">
        <f>Sheet9!BJ310</f>
        <v>0</v>
      </c>
      <c r="BP310" s="3">
        <f>Sheet9!BK310</f>
        <v>0</v>
      </c>
      <c r="BQ310" s="3">
        <f>Sheet9!BL310</f>
        <v>0</v>
      </c>
      <c r="BR310" s="3">
        <f>Sheet9!BM310</f>
        <v>0</v>
      </c>
      <c r="BS310" s="3">
        <f>Sheet9!BN310</f>
        <v>0</v>
      </c>
      <c r="BT310" s="3">
        <f>Sheet9!BO310</f>
        <v>0</v>
      </c>
      <c r="BU310" s="3">
        <f>Sheet9!BP310</f>
        <v>0</v>
      </c>
      <c r="BV310" s="3">
        <f>Sheet9!BQ310</f>
        <v>0</v>
      </c>
      <c r="BW310" s="3">
        <f>Sheet9!BR310</f>
        <v>0</v>
      </c>
      <c r="BX310" s="3">
        <f>Sheet9!BS310</f>
        <v>0</v>
      </c>
      <c r="BY310" s="3">
        <f>Sheet9!BT310</f>
        <v>0</v>
      </c>
      <c r="BZ310" s="3">
        <f>Sheet9!BU310</f>
        <v>0</v>
      </c>
      <c r="CA310" s="3" t="s">
        <v>1671</v>
      </c>
      <c r="CB310" s="3" t="str">
        <f>Table4[[#This Row],[ID]]</f>
        <v>{52FFE87B-4951-4536-A96F-FD9AAA5AF3D3}</v>
      </c>
      <c r="CC310" s="3" t="str">
        <f>_xlfn.XLOOKUP(Table4[[#This Row],[idElementDefinition]],Table5[idElementDefinition],Table5[idElementValue],"",0)</f>
        <v>{0F9BAC30-55E8-4B8B-99E2-1BD99CEF1E7A}</v>
      </c>
    </row>
    <row r="311" spans="1:81" hidden="1" x14ac:dyDescent="0.25">
      <c r="A311" s="3">
        <f>_xlfn.NUMBERVALUE(Table4[[#This Row],[Title]])</f>
        <v>310</v>
      </c>
      <c r="B311" s="3" t="s">
        <v>1249</v>
      </c>
      <c r="C311" t="s">
        <v>191</v>
      </c>
      <c r="D311" t="s">
        <v>1474</v>
      </c>
      <c r="E311" t="s">
        <v>1430</v>
      </c>
      <c r="F311" t="s">
        <v>1355</v>
      </c>
      <c r="G311" t="s">
        <v>1467</v>
      </c>
      <c r="H311" t="s">
        <v>1427</v>
      </c>
      <c r="J311" t="s">
        <v>1250</v>
      </c>
      <c r="K311">
        <v>1</v>
      </c>
      <c r="L311">
        <v>10</v>
      </c>
      <c r="N311">
        <v>0</v>
      </c>
      <c r="O311">
        <v>0</v>
      </c>
      <c r="P311">
        <v>2</v>
      </c>
      <c r="R311">
        <v>0</v>
      </c>
      <c r="S311" t="s">
        <v>840</v>
      </c>
      <c r="U311" s="3"/>
      <c r="AD311">
        <v>0</v>
      </c>
      <c r="AE311">
        <v>0</v>
      </c>
      <c r="AF311" s="3" t="str">
        <f>_xlfn.XLOOKUP(Table4[[#This Row],[idCategory1]],Table1[ID],Table1[Titel],"",0)</f>
        <v>Prozessfluss</v>
      </c>
      <c r="AG311" s="3" t="str">
        <f>_xlfn.XLOOKUP(Table4[[#This Row],[idCategory2]],Table1[ID],Table1[Titel],"",0)</f>
        <v>Kapazitätsfaktor</v>
      </c>
      <c r="AH311" s="3" t="str">
        <f>_xlfn.XLOOKUP(Table4[[#This Row],[idCategory3]],Table1[ID],Table1[Titel],"",0)</f>
        <v>Abfall</v>
      </c>
      <c r="AI311" s="3" t="str">
        <f>_xlfn.XLOOKUP(Table4[[#This Row],[idCategory4]],Table1[ID],Table1[Titel],"",0)</f>
        <v>PolyAl (PCR)</v>
      </c>
      <c r="AJ311" s="3" t="str">
        <f>_xlfn.XLOOKUP(Table4[[#This Row],[idCategory5]],Table1[ID],Table1[Titel],"",0)</f>
        <v>Input</v>
      </c>
      <c r="AK311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Prozessfluss,Kapazitätsfaktor,Abfall,PolyAl (PCR),Input</v>
      </c>
      <c r="AL311" s="3">
        <f>Sheet9!AG311</f>
        <v>0.15</v>
      </c>
      <c r="AM311" s="3">
        <f>Sheet9!AH311</f>
        <v>0</v>
      </c>
      <c r="AN311" s="3">
        <f>Sheet9!AI311</f>
        <v>0</v>
      </c>
      <c r="AO311" s="3" t="b">
        <f>Sheet9!AJ311</f>
        <v>0</v>
      </c>
      <c r="AP311" s="3">
        <f>Sheet9!AK311</f>
        <v>0</v>
      </c>
      <c r="AQ311" s="3">
        <f>Sheet9!AL311</f>
        <v>0</v>
      </c>
      <c r="AR311" s="3">
        <f>Sheet9!AM311</f>
        <v>0</v>
      </c>
      <c r="AS311" s="3">
        <f>Sheet9!AN311</f>
        <v>0</v>
      </c>
      <c r="AT311" s="3">
        <f>Sheet9!AO311</f>
        <v>0</v>
      </c>
      <c r="AU311" s="3">
        <f>Sheet9!AP311</f>
        <v>0</v>
      </c>
      <c r="AV311" s="3">
        <f>Sheet9!AQ311</f>
        <v>0</v>
      </c>
      <c r="AW311" s="3">
        <f>Sheet9!AR311</f>
        <v>0</v>
      </c>
      <c r="AX311" s="3">
        <f>Sheet9!AS311</f>
        <v>0</v>
      </c>
      <c r="AY311" s="3">
        <f>Sheet9!AT311</f>
        <v>0</v>
      </c>
      <c r="AZ311" s="3">
        <f>Sheet9!AU311</f>
        <v>0</v>
      </c>
      <c r="BA311" s="3">
        <f>Sheet9!AV311</f>
        <v>0</v>
      </c>
      <c r="BB311" s="3">
        <f>Sheet9!AW311</f>
        <v>0</v>
      </c>
      <c r="BC311" s="3">
        <f>Sheet9!AX311</f>
        <v>0</v>
      </c>
      <c r="BD311" s="3">
        <f>Sheet9!AY311</f>
        <v>0</v>
      </c>
      <c r="BE311" s="3">
        <f>Sheet9!AZ311</f>
        <v>0</v>
      </c>
      <c r="BF311" s="3">
        <f>Sheet9!BA311</f>
        <v>0</v>
      </c>
      <c r="BG311" s="3">
        <f>Sheet9!BB311</f>
        <v>0</v>
      </c>
      <c r="BH311" s="3">
        <f>Sheet9!BC311</f>
        <v>0</v>
      </c>
      <c r="BI311" s="3">
        <f>Sheet9!BD311</f>
        <v>0</v>
      </c>
      <c r="BJ311" s="3">
        <f>Sheet9!BE311</f>
        <v>0</v>
      </c>
      <c r="BK311" s="3">
        <f>Sheet9!BF311</f>
        <v>0</v>
      </c>
      <c r="BL311" s="3">
        <f>Sheet9!BG311</f>
        <v>0</v>
      </c>
      <c r="BM311" s="3">
        <f>Sheet9!BH311</f>
        <v>0</v>
      </c>
      <c r="BN311" s="3">
        <f>Sheet9!BI311</f>
        <v>0</v>
      </c>
      <c r="BO311" s="3">
        <f>Sheet9!BJ311</f>
        <v>0</v>
      </c>
      <c r="BP311" s="3">
        <f>Sheet9!BK311</f>
        <v>0</v>
      </c>
      <c r="BQ311" s="3">
        <f>Sheet9!BL311</f>
        <v>0</v>
      </c>
      <c r="BR311" s="3">
        <f>Sheet9!BM311</f>
        <v>0</v>
      </c>
      <c r="BS311" s="3">
        <f>Sheet9!BN311</f>
        <v>0</v>
      </c>
      <c r="BT311" s="3">
        <f>Sheet9!BO311</f>
        <v>0</v>
      </c>
      <c r="BU311" s="3">
        <f>Sheet9!BP311</f>
        <v>0</v>
      </c>
      <c r="BV311" s="3">
        <f>Sheet9!BQ311</f>
        <v>0</v>
      </c>
      <c r="BW311" s="3">
        <f>Sheet9!BR311</f>
        <v>0</v>
      </c>
      <c r="BX311" s="3">
        <f>Sheet9!BS311</f>
        <v>0</v>
      </c>
      <c r="BY311" s="3">
        <f>Sheet9!BT311</f>
        <v>0</v>
      </c>
      <c r="BZ311" s="3">
        <f>Sheet9!BU311</f>
        <v>0</v>
      </c>
      <c r="CA311" s="3" t="s">
        <v>1671</v>
      </c>
      <c r="CB311" s="3" t="str">
        <f>Table4[[#This Row],[ID]]</f>
        <v>{2A5CFFB2-B593-46F4-A669-D983B737EF23}</v>
      </c>
      <c r="CC311" s="3" t="str">
        <f>_xlfn.XLOOKUP(Table4[[#This Row],[idElementDefinition]],Table5[idElementDefinition],Table5[idElementValue],"",0)</f>
        <v>{0195AD68-A36C-4A1A-9FF0-56108053C50D}</v>
      </c>
    </row>
    <row r="312" spans="1:81" hidden="1" x14ac:dyDescent="0.25">
      <c r="A312" s="3">
        <f>_xlfn.NUMBERVALUE(Table4[[#This Row],[Title]])</f>
        <v>311</v>
      </c>
      <c r="B312" t="s">
        <v>752</v>
      </c>
      <c r="C312" t="s">
        <v>191</v>
      </c>
      <c r="D312" t="s">
        <v>1474</v>
      </c>
      <c r="E312" t="s">
        <v>1430</v>
      </c>
      <c r="F312" t="s">
        <v>1355</v>
      </c>
      <c r="G312" t="s">
        <v>1467</v>
      </c>
      <c r="H312" t="s">
        <v>1480</v>
      </c>
      <c r="J312" t="s">
        <v>753</v>
      </c>
      <c r="K312">
        <v>1</v>
      </c>
      <c r="L312">
        <v>10</v>
      </c>
      <c r="N312">
        <v>0</v>
      </c>
      <c r="O312">
        <v>0</v>
      </c>
      <c r="P312">
        <v>2</v>
      </c>
      <c r="R312">
        <v>0</v>
      </c>
      <c r="S312" t="s">
        <v>840</v>
      </c>
      <c r="AD312">
        <v>0</v>
      </c>
      <c r="AE312">
        <v>0</v>
      </c>
      <c r="AF312" t="str">
        <f>_xlfn.XLOOKUP(Table4[[#This Row],[idCategory1]],Table1[ID],Table1[Titel],"",0)</f>
        <v>Prozessfluss</v>
      </c>
      <c r="AG312" t="str">
        <f>_xlfn.XLOOKUP(Table4[[#This Row],[idCategory2]],Table1[ID],Table1[Titel],"",0)</f>
        <v>Kapazitätsfaktor</v>
      </c>
      <c r="AH312" t="str">
        <f>_xlfn.XLOOKUP(Table4[[#This Row],[idCategory3]],Table1[ID],Table1[Titel],"",0)</f>
        <v>Abfall</v>
      </c>
      <c r="AI312" t="str">
        <f>_xlfn.XLOOKUP(Table4[[#This Row],[idCategory4]],Table1[ID],Table1[Titel],"",0)</f>
        <v>PolyAl (PCR)</v>
      </c>
      <c r="AJ312" t="str">
        <f>_xlfn.XLOOKUP(Table4[[#This Row],[idCategory5]],Table1[ID],Table1[Titel],"",0)</f>
        <v>Reject</v>
      </c>
      <c r="AK312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Prozessfluss,Kapazitätsfaktor,Abfall,PolyAl (PCR),Reject</v>
      </c>
      <c r="AL312" s="3">
        <f>Sheet9!AG312</f>
        <v>0.6</v>
      </c>
      <c r="AM312" s="3">
        <f>Sheet9!AH312</f>
        <v>0</v>
      </c>
      <c r="AN312" s="3">
        <f>Sheet9!AI312</f>
        <v>0</v>
      </c>
      <c r="AO312" s="3" t="b">
        <f>Sheet9!AJ312</f>
        <v>0</v>
      </c>
      <c r="AP312" s="3">
        <f>Sheet9!AK312</f>
        <v>0</v>
      </c>
      <c r="AQ312" s="3">
        <f>Sheet9!AL312</f>
        <v>0</v>
      </c>
      <c r="AR312" s="3">
        <f>Sheet9!AM312</f>
        <v>0</v>
      </c>
      <c r="AS312" s="3">
        <f>Sheet9!AN312</f>
        <v>0</v>
      </c>
      <c r="AT312" s="3">
        <f>Sheet9!AO312</f>
        <v>0</v>
      </c>
      <c r="AU312" s="3">
        <f>Sheet9!AP312</f>
        <v>0</v>
      </c>
      <c r="AV312" s="3">
        <f>Sheet9!AQ312</f>
        <v>0</v>
      </c>
      <c r="AW312" s="3">
        <f>Sheet9!AR312</f>
        <v>0</v>
      </c>
      <c r="AX312" s="3">
        <f>Sheet9!AS312</f>
        <v>0</v>
      </c>
      <c r="AY312" s="3">
        <f>Sheet9!AT312</f>
        <v>0</v>
      </c>
      <c r="AZ312" s="3">
        <f>Sheet9!AU312</f>
        <v>0</v>
      </c>
      <c r="BA312" s="3">
        <f>Sheet9!AV312</f>
        <v>0</v>
      </c>
      <c r="BB312" s="3">
        <f>Sheet9!AW312</f>
        <v>0</v>
      </c>
      <c r="BC312" s="3">
        <f>Sheet9!AX312</f>
        <v>0</v>
      </c>
      <c r="BD312" s="3">
        <f>Sheet9!AY312</f>
        <v>0</v>
      </c>
      <c r="BE312" s="3">
        <f>Sheet9!AZ312</f>
        <v>0</v>
      </c>
      <c r="BF312" s="3">
        <f>Sheet9!BA312</f>
        <v>0</v>
      </c>
      <c r="BG312" s="3">
        <f>Sheet9!BB312</f>
        <v>0</v>
      </c>
      <c r="BH312" s="3">
        <f>Sheet9!BC312</f>
        <v>0</v>
      </c>
      <c r="BI312" s="3">
        <f>Sheet9!BD312</f>
        <v>0</v>
      </c>
      <c r="BJ312" s="3">
        <f>Sheet9!BE312</f>
        <v>0</v>
      </c>
      <c r="BK312" s="3">
        <f>Sheet9!BF312</f>
        <v>0</v>
      </c>
      <c r="BL312" s="3">
        <f>Sheet9!BG312</f>
        <v>0</v>
      </c>
      <c r="BM312" s="3">
        <f>Sheet9!BH312</f>
        <v>0</v>
      </c>
      <c r="BN312" s="3">
        <f>Sheet9!BI312</f>
        <v>0</v>
      </c>
      <c r="BO312" s="3">
        <f>Sheet9!BJ312</f>
        <v>0</v>
      </c>
      <c r="BP312" s="3">
        <f>Sheet9!BK312</f>
        <v>0</v>
      </c>
      <c r="BQ312" s="3">
        <f>Sheet9!BL312</f>
        <v>0</v>
      </c>
      <c r="BR312" s="3">
        <f>Sheet9!BM312</f>
        <v>0</v>
      </c>
      <c r="BS312" s="3">
        <f>Sheet9!BN312</f>
        <v>0</v>
      </c>
      <c r="BT312" s="3">
        <f>Sheet9!BO312</f>
        <v>0</v>
      </c>
      <c r="BU312" s="3">
        <f>Sheet9!BP312</f>
        <v>0</v>
      </c>
      <c r="BV312" s="3">
        <f>Sheet9!BQ312</f>
        <v>0</v>
      </c>
      <c r="BW312" s="3">
        <f>Sheet9!BR312</f>
        <v>0</v>
      </c>
      <c r="BX312" s="3">
        <f>Sheet9!BS312</f>
        <v>0</v>
      </c>
      <c r="BY312" s="3">
        <f>Sheet9!BT312</f>
        <v>0</v>
      </c>
      <c r="BZ312" s="3">
        <f>Sheet9!BU312</f>
        <v>0</v>
      </c>
      <c r="CA312" s="3" t="s">
        <v>1671</v>
      </c>
      <c r="CB312" s="3" t="str">
        <f>Table4[[#This Row],[ID]]</f>
        <v>{7CC78865-12AE-4E57-B5DF-2F0E4294C658}</v>
      </c>
      <c r="CC312" s="3" t="str">
        <f>_xlfn.XLOOKUP(Table4[[#This Row],[idElementDefinition]],Table5[idElementDefinition],Table5[idElementValue],"",0)</f>
        <v>{307BB5AC-4145-4D9E-A5C8-C5F9B8DFCBEB}</v>
      </c>
    </row>
    <row r="313" spans="1:81" hidden="1" x14ac:dyDescent="0.25">
      <c r="A313" s="3">
        <f>_xlfn.NUMBERVALUE(Table4[[#This Row],[Title]])</f>
        <v>312</v>
      </c>
      <c r="B313" t="s">
        <v>590</v>
      </c>
      <c r="C313" t="s">
        <v>191</v>
      </c>
      <c r="D313" t="s">
        <v>1474</v>
      </c>
      <c r="E313" t="s">
        <v>1430</v>
      </c>
      <c r="F313" t="s">
        <v>1355</v>
      </c>
      <c r="G313" t="s">
        <v>1467</v>
      </c>
      <c r="H313" t="s">
        <v>1525</v>
      </c>
      <c r="J313" t="s">
        <v>591</v>
      </c>
      <c r="K313">
        <v>1</v>
      </c>
      <c r="L313">
        <v>10</v>
      </c>
      <c r="N313">
        <v>0</v>
      </c>
      <c r="O313">
        <v>0</v>
      </c>
      <c r="P313">
        <v>2</v>
      </c>
      <c r="R313">
        <v>0</v>
      </c>
      <c r="S313" t="s">
        <v>840</v>
      </c>
      <c r="AD313">
        <v>0</v>
      </c>
      <c r="AE313">
        <v>0</v>
      </c>
      <c r="AF313" t="str">
        <f>_xlfn.XLOOKUP(Table4[[#This Row],[idCategory1]],Table1[ID],Table1[Titel],"",0)</f>
        <v>Prozessfluss</v>
      </c>
      <c r="AG313" t="str">
        <f>_xlfn.XLOOKUP(Table4[[#This Row],[idCategory2]],Table1[ID],Table1[Titel],"",0)</f>
        <v>Kapazitätsfaktor</v>
      </c>
      <c r="AH313" t="str">
        <f>_xlfn.XLOOKUP(Table4[[#This Row],[idCategory3]],Table1[ID],Table1[Titel],"",0)</f>
        <v>Abfall</v>
      </c>
      <c r="AI313" t="str">
        <f>_xlfn.XLOOKUP(Table4[[#This Row],[idCategory4]],Table1[ID],Table1[Titel],"",0)</f>
        <v>PolyAl (PCR)</v>
      </c>
      <c r="AJ313" t="str">
        <f>_xlfn.XLOOKUP(Table4[[#This Row],[idCategory5]],Table1[ID],Table1[Titel],"",0)</f>
        <v>Waste</v>
      </c>
      <c r="AK313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Prozessfluss,Kapazitätsfaktor,Abfall,PolyAl (PCR),Waste</v>
      </c>
      <c r="AL313" s="3">
        <f>Sheet9!AG313</f>
        <v>1</v>
      </c>
      <c r="AM313" s="3">
        <f>Sheet9!AH313</f>
        <v>0</v>
      </c>
      <c r="AN313" s="3">
        <f>Sheet9!AI313</f>
        <v>0</v>
      </c>
      <c r="AO313" s="3" t="b">
        <f>Sheet9!AJ313</f>
        <v>0</v>
      </c>
      <c r="AP313" s="3">
        <f>Sheet9!AK313</f>
        <v>0</v>
      </c>
      <c r="AQ313" s="3">
        <f>Sheet9!AL313</f>
        <v>0</v>
      </c>
      <c r="AR313" s="3">
        <f>Sheet9!AM313</f>
        <v>0</v>
      </c>
      <c r="AS313" s="3">
        <f>Sheet9!AN313</f>
        <v>0</v>
      </c>
      <c r="AT313" s="3">
        <f>Sheet9!AO313</f>
        <v>0</v>
      </c>
      <c r="AU313" s="3">
        <f>Sheet9!AP313</f>
        <v>0</v>
      </c>
      <c r="AV313" s="3">
        <f>Sheet9!AQ313</f>
        <v>0</v>
      </c>
      <c r="AW313" s="3">
        <f>Sheet9!AR313</f>
        <v>0</v>
      </c>
      <c r="AX313" s="3">
        <f>Sheet9!AS313</f>
        <v>0</v>
      </c>
      <c r="AY313" s="3">
        <f>Sheet9!AT313</f>
        <v>0</v>
      </c>
      <c r="AZ313" s="3">
        <f>Sheet9!AU313</f>
        <v>0</v>
      </c>
      <c r="BA313" s="3">
        <f>Sheet9!AV313</f>
        <v>0</v>
      </c>
      <c r="BB313" s="3">
        <f>Sheet9!AW313</f>
        <v>0</v>
      </c>
      <c r="BC313" s="3">
        <f>Sheet9!AX313</f>
        <v>0</v>
      </c>
      <c r="BD313" s="3">
        <f>Sheet9!AY313</f>
        <v>0</v>
      </c>
      <c r="BE313" s="3">
        <f>Sheet9!AZ313</f>
        <v>0</v>
      </c>
      <c r="BF313" s="3">
        <f>Sheet9!BA313</f>
        <v>0</v>
      </c>
      <c r="BG313" s="3">
        <f>Sheet9!BB313</f>
        <v>0</v>
      </c>
      <c r="BH313" s="3">
        <f>Sheet9!BC313</f>
        <v>0</v>
      </c>
      <c r="BI313" s="3">
        <f>Sheet9!BD313</f>
        <v>0</v>
      </c>
      <c r="BJ313" s="3">
        <f>Sheet9!BE313</f>
        <v>0</v>
      </c>
      <c r="BK313" s="3">
        <f>Sheet9!BF313</f>
        <v>0</v>
      </c>
      <c r="BL313" s="3">
        <f>Sheet9!BG313</f>
        <v>0</v>
      </c>
      <c r="BM313" s="3">
        <f>Sheet9!BH313</f>
        <v>0</v>
      </c>
      <c r="BN313" s="3">
        <f>Sheet9!BI313</f>
        <v>0</v>
      </c>
      <c r="BO313" s="3">
        <f>Sheet9!BJ313</f>
        <v>0</v>
      </c>
      <c r="BP313" s="3">
        <f>Sheet9!BK313</f>
        <v>0</v>
      </c>
      <c r="BQ313" s="3">
        <f>Sheet9!BL313</f>
        <v>0</v>
      </c>
      <c r="BR313" s="3">
        <f>Sheet9!BM313</f>
        <v>0</v>
      </c>
      <c r="BS313" s="3">
        <f>Sheet9!BN313</f>
        <v>0</v>
      </c>
      <c r="BT313" s="3">
        <f>Sheet9!BO313</f>
        <v>0</v>
      </c>
      <c r="BU313" s="3">
        <f>Sheet9!BP313</f>
        <v>0</v>
      </c>
      <c r="BV313" s="3">
        <f>Sheet9!BQ313</f>
        <v>0</v>
      </c>
      <c r="BW313" s="3">
        <f>Sheet9!BR313</f>
        <v>0</v>
      </c>
      <c r="BX313" s="3">
        <f>Sheet9!BS313</f>
        <v>0</v>
      </c>
      <c r="BY313" s="3">
        <f>Sheet9!BT313</f>
        <v>0</v>
      </c>
      <c r="BZ313" s="3">
        <f>Sheet9!BU313</f>
        <v>0</v>
      </c>
      <c r="CA313" s="3" t="s">
        <v>1671</v>
      </c>
      <c r="CB313" s="3" t="str">
        <f>Table4[[#This Row],[ID]]</f>
        <v>{75C64400-11C1-4126-BD8A-08D82E4C28E7}</v>
      </c>
      <c r="CC313" s="3" t="str">
        <f>_xlfn.XLOOKUP(Table4[[#This Row],[idElementDefinition]],Table5[idElementDefinition],Table5[idElementValue],"",0)</f>
        <v>{970232A3-FA7B-46D6-9815-C195253C7147}</v>
      </c>
    </row>
    <row r="314" spans="1:81" hidden="1" x14ac:dyDescent="0.25">
      <c r="A314" s="3">
        <f>_xlfn.NUMBERVALUE(Table4[[#This Row],[Title]])</f>
        <v>313</v>
      </c>
      <c r="B314" s="3" t="s">
        <v>1215</v>
      </c>
      <c r="C314" t="s">
        <v>191</v>
      </c>
      <c r="D314" t="s">
        <v>1474</v>
      </c>
      <c r="E314" t="s">
        <v>1430</v>
      </c>
      <c r="F314" t="s">
        <v>1357</v>
      </c>
      <c r="G314" t="s">
        <v>1465</v>
      </c>
      <c r="H314" t="s">
        <v>1398</v>
      </c>
      <c r="I314" t="s">
        <v>219</v>
      </c>
      <c r="J314" t="s">
        <v>1216</v>
      </c>
      <c r="K314">
        <v>1</v>
      </c>
      <c r="L314">
        <v>10</v>
      </c>
      <c r="N314">
        <v>0</v>
      </c>
      <c r="O314">
        <v>0</v>
      </c>
      <c r="P314">
        <v>0</v>
      </c>
      <c r="R314">
        <v>0</v>
      </c>
      <c r="S314" t="s">
        <v>840</v>
      </c>
      <c r="U314" s="3"/>
      <c r="AD314">
        <v>0</v>
      </c>
      <c r="AE314">
        <v>0</v>
      </c>
      <c r="AF314" s="3" t="str">
        <f>_xlfn.XLOOKUP(Table4[[#This Row],[idCategory1]],Table1[ID],Table1[Titel],"",0)</f>
        <v>Prozessfluss</v>
      </c>
      <c r="AG314" s="3" t="str">
        <f>_xlfn.XLOOKUP(Table4[[#This Row],[idCategory2]],Table1[ID],Table1[Titel],"",0)</f>
        <v>Kapazitätsfaktor</v>
      </c>
      <c r="AH314" s="3" t="str">
        <f>_xlfn.XLOOKUP(Table4[[#This Row],[idCategory3]],Table1[ID],Table1[Titel],"",0)</f>
        <v>Abwasser</v>
      </c>
      <c r="AI314" s="3" t="str">
        <f>_xlfn.XLOOKUP(Table4[[#This Row],[idCategory4]],Table1[ID],Table1[Titel],"",0)</f>
        <v>PET/AL/PE (PIR)</v>
      </c>
      <c r="AJ314" s="3" t="str">
        <f>_xlfn.XLOOKUP(Table4[[#This Row],[idCategory5]],Table1[ID],Table1[Titel],"",0)</f>
        <v>Downstream</v>
      </c>
      <c r="AK314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Prozessfluss,Kapazitätsfaktor,Abwasser,PET/AL/PE (PIR),Downstream</v>
      </c>
      <c r="AL314" s="3">
        <f>Sheet9!AG314</f>
        <v>1.8530446782961527</v>
      </c>
      <c r="AM314" s="3">
        <f>Sheet9!AH314</f>
        <v>0</v>
      </c>
      <c r="AN314" s="3">
        <f>Sheet9!AI314</f>
        <v>0</v>
      </c>
      <c r="AO314" s="3" t="b">
        <f>Sheet9!AJ314</f>
        <v>0</v>
      </c>
      <c r="AP314" s="3">
        <f>Sheet9!AK314</f>
        <v>0</v>
      </c>
      <c r="AQ314" s="3">
        <f>Sheet9!AL314</f>
        <v>0</v>
      </c>
      <c r="AR314" s="3">
        <f>Sheet9!AM314</f>
        <v>0</v>
      </c>
      <c r="AS314" s="3">
        <f>Sheet9!AN314</f>
        <v>0</v>
      </c>
      <c r="AT314" s="3">
        <f>Sheet9!AO314</f>
        <v>0</v>
      </c>
      <c r="AU314" s="3">
        <f>Sheet9!AP314</f>
        <v>0</v>
      </c>
      <c r="AV314" s="3">
        <f>Sheet9!AQ314</f>
        <v>0</v>
      </c>
      <c r="AW314" s="3">
        <f>Sheet9!AR314</f>
        <v>0</v>
      </c>
      <c r="AX314" s="3">
        <f>Sheet9!AS314</f>
        <v>0</v>
      </c>
      <c r="AY314" s="3">
        <f>Sheet9!AT314</f>
        <v>0</v>
      </c>
      <c r="AZ314" s="3">
        <f>Sheet9!AU314</f>
        <v>0</v>
      </c>
      <c r="BA314" s="3">
        <f>Sheet9!AV314</f>
        <v>0</v>
      </c>
      <c r="BB314" s="3">
        <f>Sheet9!AW314</f>
        <v>0</v>
      </c>
      <c r="BC314" s="3">
        <f>Sheet9!AX314</f>
        <v>0</v>
      </c>
      <c r="BD314" s="3">
        <f>Sheet9!AY314</f>
        <v>0</v>
      </c>
      <c r="BE314" s="3">
        <f>Sheet9!AZ314</f>
        <v>0</v>
      </c>
      <c r="BF314" s="3">
        <f>Sheet9!BA314</f>
        <v>0</v>
      </c>
      <c r="BG314" s="3">
        <f>Sheet9!BB314</f>
        <v>0</v>
      </c>
      <c r="BH314" s="3">
        <f>Sheet9!BC314</f>
        <v>0</v>
      </c>
      <c r="BI314" s="3">
        <f>Sheet9!BD314</f>
        <v>0</v>
      </c>
      <c r="BJ314" s="3">
        <f>Sheet9!BE314</f>
        <v>0</v>
      </c>
      <c r="BK314" s="3">
        <f>Sheet9!BF314</f>
        <v>0</v>
      </c>
      <c r="BL314" s="3">
        <f>Sheet9!BG314</f>
        <v>0</v>
      </c>
      <c r="BM314" s="3">
        <f>Sheet9!BH314</f>
        <v>0</v>
      </c>
      <c r="BN314" s="3">
        <f>Sheet9!BI314</f>
        <v>0</v>
      </c>
      <c r="BO314" s="3">
        <f>Sheet9!BJ314</f>
        <v>0</v>
      </c>
      <c r="BP314" s="3">
        <f>Sheet9!BK314</f>
        <v>0</v>
      </c>
      <c r="BQ314" s="3">
        <f>Sheet9!BL314</f>
        <v>0</v>
      </c>
      <c r="BR314" s="3">
        <f>Sheet9!BM314</f>
        <v>0</v>
      </c>
      <c r="BS314" s="3">
        <f>Sheet9!BN314</f>
        <v>0</v>
      </c>
      <c r="BT314" s="3">
        <f>Sheet9!BO314</f>
        <v>0</v>
      </c>
      <c r="BU314" s="3">
        <f>Sheet9!BP314</f>
        <v>0</v>
      </c>
      <c r="BV314" s="3">
        <f>Sheet9!BQ314</f>
        <v>0</v>
      </c>
      <c r="BW314" s="3">
        <f>Sheet9!BR314</f>
        <v>0</v>
      </c>
      <c r="BX314" s="3">
        <f>Sheet9!BS314</f>
        <v>0</v>
      </c>
      <c r="BY314" s="3">
        <f>Sheet9!BT314</f>
        <v>0</v>
      </c>
      <c r="BZ314" s="3">
        <f>Sheet9!BU314</f>
        <v>0</v>
      </c>
      <c r="CA314" s="3" t="s">
        <v>1671</v>
      </c>
      <c r="CB314" s="3" t="str">
        <f>Table4[[#This Row],[ID]]</f>
        <v>{FAC39D02-C905-4B10-8B8D-CCE288A7426D}</v>
      </c>
      <c r="CC314" s="3" t="str">
        <f>_xlfn.XLOOKUP(Table4[[#This Row],[idElementDefinition]],Table5[idElementDefinition],Table5[idElementValue],"",0)</f>
        <v>{BC9639C3-6A0C-41A9-81D8-BAEF5FCD70D0}</v>
      </c>
    </row>
    <row r="315" spans="1:81" hidden="1" x14ac:dyDescent="0.25">
      <c r="A315" s="3">
        <f>_xlfn.NUMBERVALUE(Table4[[#This Row],[Title]])</f>
        <v>314</v>
      </c>
      <c r="B315" t="s">
        <v>946</v>
      </c>
      <c r="C315" t="s">
        <v>191</v>
      </c>
      <c r="D315" t="s">
        <v>1474</v>
      </c>
      <c r="E315" t="s">
        <v>1430</v>
      </c>
      <c r="F315" t="s">
        <v>1357</v>
      </c>
      <c r="G315" t="s">
        <v>1465</v>
      </c>
      <c r="H315" t="s">
        <v>1427</v>
      </c>
      <c r="J315" t="s">
        <v>947</v>
      </c>
      <c r="K315">
        <v>1</v>
      </c>
      <c r="L315">
        <v>10</v>
      </c>
      <c r="N315">
        <v>0</v>
      </c>
      <c r="O315">
        <v>0</v>
      </c>
      <c r="P315">
        <v>2</v>
      </c>
      <c r="R315">
        <v>0</v>
      </c>
      <c r="S315" t="s">
        <v>840</v>
      </c>
      <c r="AD315">
        <v>0</v>
      </c>
      <c r="AE315">
        <v>0</v>
      </c>
      <c r="AF315" t="str">
        <f>_xlfn.XLOOKUP(Table4[[#This Row],[idCategory1]],Table1[ID],Table1[Titel],"",0)</f>
        <v>Prozessfluss</v>
      </c>
      <c r="AG315" t="str">
        <f>_xlfn.XLOOKUP(Table4[[#This Row],[idCategory2]],Table1[ID],Table1[Titel],"",0)</f>
        <v>Kapazitätsfaktor</v>
      </c>
      <c r="AH315" t="str">
        <f>_xlfn.XLOOKUP(Table4[[#This Row],[idCategory3]],Table1[ID],Table1[Titel],"",0)</f>
        <v>Abwasser</v>
      </c>
      <c r="AI315" t="str">
        <f>_xlfn.XLOOKUP(Table4[[#This Row],[idCategory4]],Table1[ID],Table1[Titel],"",0)</f>
        <v>PET/AL/PE (PIR)</v>
      </c>
      <c r="AJ315" t="str">
        <f>_xlfn.XLOOKUP(Table4[[#This Row],[idCategory5]],Table1[ID],Table1[Titel],"",0)</f>
        <v>Input</v>
      </c>
      <c r="AK315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Prozessfluss,Kapazitätsfaktor,Abwasser,PET/AL/PE (PIR),Input</v>
      </c>
      <c r="AL315" s="3">
        <f>Sheet9!AG315</f>
        <v>0</v>
      </c>
      <c r="AM315" s="3">
        <f>Sheet9!AH315</f>
        <v>0</v>
      </c>
      <c r="AN315" s="3">
        <f>Sheet9!AI315</f>
        <v>0</v>
      </c>
      <c r="AO315" s="3" t="b">
        <f>Sheet9!AJ315</f>
        <v>0</v>
      </c>
      <c r="AP315" s="3">
        <f>Sheet9!AK315</f>
        <v>0</v>
      </c>
      <c r="AQ315" s="3">
        <f>Sheet9!AL315</f>
        <v>0</v>
      </c>
      <c r="AR315" s="3">
        <f>Sheet9!AM315</f>
        <v>0</v>
      </c>
      <c r="AS315" s="3">
        <f>Sheet9!AN315</f>
        <v>0</v>
      </c>
      <c r="AT315" s="3">
        <f>Sheet9!AO315</f>
        <v>0</v>
      </c>
      <c r="AU315" s="3">
        <f>Sheet9!AP315</f>
        <v>0</v>
      </c>
      <c r="AV315" s="3">
        <f>Sheet9!AQ315</f>
        <v>0</v>
      </c>
      <c r="AW315" s="3">
        <f>Sheet9!AR315</f>
        <v>0</v>
      </c>
      <c r="AX315" s="3">
        <f>Sheet9!AS315</f>
        <v>0</v>
      </c>
      <c r="AY315" s="3">
        <f>Sheet9!AT315</f>
        <v>0</v>
      </c>
      <c r="AZ315" s="3">
        <f>Sheet9!AU315</f>
        <v>0</v>
      </c>
      <c r="BA315" s="3">
        <f>Sheet9!AV315</f>
        <v>0</v>
      </c>
      <c r="BB315" s="3">
        <f>Sheet9!AW315</f>
        <v>0</v>
      </c>
      <c r="BC315" s="3">
        <f>Sheet9!AX315</f>
        <v>0</v>
      </c>
      <c r="BD315" s="3">
        <f>Sheet9!AY315</f>
        <v>0</v>
      </c>
      <c r="BE315" s="3">
        <f>Sheet9!AZ315</f>
        <v>0</v>
      </c>
      <c r="BF315" s="3">
        <f>Sheet9!BA315</f>
        <v>0</v>
      </c>
      <c r="BG315" s="3">
        <f>Sheet9!BB315</f>
        <v>0</v>
      </c>
      <c r="BH315" s="3">
        <f>Sheet9!BC315</f>
        <v>0</v>
      </c>
      <c r="BI315" s="3">
        <f>Sheet9!BD315</f>
        <v>0</v>
      </c>
      <c r="BJ315" s="3">
        <f>Sheet9!BE315</f>
        <v>0</v>
      </c>
      <c r="BK315" s="3">
        <f>Sheet9!BF315</f>
        <v>0</v>
      </c>
      <c r="BL315" s="3">
        <f>Sheet9!BG315</f>
        <v>0</v>
      </c>
      <c r="BM315" s="3">
        <f>Sheet9!BH315</f>
        <v>0</v>
      </c>
      <c r="BN315" s="3">
        <f>Sheet9!BI315</f>
        <v>0</v>
      </c>
      <c r="BO315" s="3">
        <f>Sheet9!BJ315</f>
        <v>0</v>
      </c>
      <c r="BP315" s="3">
        <f>Sheet9!BK315</f>
        <v>0</v>
      </c>
      <c r="BQ315" s="3">
        <f>Sheet9!BL315</f>
        <v>0</v>
      </c>
      <c r="BR315" s="3">
        <f>Sheet9!BM315</f>
        <v>0</v>
      </c>
      <c r="BS315" s="3">
        <f>Sheet9!BN315</f>
        <v>0</v>
      </c>
      <c r="BT315" s="3">
        <f>Sheet9!BO315</f>
        <v>0</v>
      </c>
      <c r="BU315" s="3">
        <f>Sheet9!BP315</f>
        <v>0</v>
      </c>
      <c r="BV315" s="3">
        <f>Sheet9!BQ315</f>
        <v>0</v>
      </c>
      <c r="BW315" s="3">
        <f>Sheet9!BR315</f>
        <v>0</v>
      </c>
      <c r="BX315" s="3">
        <f>Sheet9!BS315</f>
        <v>0</v>
      </c>
      <c r="BY315" s="3">
        <f>Sheet9!BT315</f>
        <v>0</v>
      </c>
      <c r="BZ315" s="3">
        <f>Sheet9!BU315</f>
        <v>0</v>
      </c>
      <c r="CA315" s="3" t="s">
        <v>1671</v>
      </c>
      <c r="CB315" s="3" t="str">
        <f>Table4[[#This Row],[ID]]</f>
        <v>{96ABDC55-A99F-44AF-96BD-681D9FF7EBB1}</v>
      </c>
      <c r="CC315" s="3" t="str">
        <f>_xlfn.XLOOKUP(Table4[[#This Row],[idElementDefinition]],Table5[idElementDefinition],Table5[idElementValue],"",0)</f>
        <v>{33DA83CE-E890-43C2-8DEC-B0EA81E90F2B}</v>
      </c>
    </row>
    <row r="316" spans="1:81" hidden="1" x14ac:dyDescent="0.25">
      <c r="A316" s="3">
        <f>_xlfn.NUMBERVALUE(Table4[[#This Row],[Title]])</f>
        <v>315</v>
      </c>
      <c r="B316" t="s">
        <v>727</v>
      </c>
      <c r="C316" t="s">
        <v>191</v>
      </c>
      <c r="D316" t="s">
        <v>1474</v>
      </c>
      <c r="E316" t="s">
        <v>1430</v>
      </c>
      <c r="F316" t="s">
        <v>1357</v>
      </c>
      <c r="G316" t="s">
        <v>1467</v>
      </c>
      <c r="H316" t="s">
        <v>1398</v>
      </c>
      <c r="I316" t="s">
        <v>219</v>
      </c>
      <c r="J316" t="s">
        <v>728</v>
      </c>
      <c r="K316">
        <v>1</v>
      </c>
      <c r="L316">
        <v>10</v>
      </c>
      <c r="N316">
        <v>0</v>
      </c>
      <c r="O316">
        <v>0</v>
      </c>
      <c r="P316">
        <v>0</v>
      </c>
      <c r="R316">
        <v>0</v>
      </c>
      <c r="S316" t="s">
        <v>840</v>
      </c>
      <c r="AD316">
        <v>0</v>
      </c>
      <c r="AE316">
        <v>0</v>
      </c>
      <c r="AF316" t="str">
        <f>_xlfn.XLOOKUP(Table4[[#This Row],[idCategory1]],Table1[ID],Table1[Titel],"",0)</f>
        <v>Prozessfluss</v>
      </c>
      <c r="AG316" t="str">
        <f>_xlfn.XLOOKUP(Table4[[#This Row],[idCategory2]],Table1[ID],Table1[Titel],"",0)</f>
        <v>Kapazitätsfaktor</v>
      </c>
      <c r="AH316" t="str">
        <f>_xlfn.XLOOKUP(Table4[[#This Row],[idCategory3]],Table1[ID],Table1[Titel],"",0)</f>
        <v>Abwasser</v>
      </c>
      <c r="AI316" t="str">
        <f>_xlfn.XLOOKUP(Table4[[#This Row],[idCategory4]],Table1[ID],Table1[Titel],"",0)</f>
        <v>PolyAl (PCR)</v>
      </c>
      <c r="AJ316" t="str">
        <f>_xlfn.XLOOKUP(Table4[[#This Row],[idCategory5]],Table1[ID],Table1[Titel],"",0)</f>
        <v>Downstream</v>
      </c>
      <c r="AK316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Prozessfluss,Kapazitätsfaktor,Abwasser,PolyAl (PCR),Downstream</v>
      </c>
      <c r="AL316" s="3">
        <f>Sheet9!AG316</f>
        <v>1.8774</v>
      </c>
      <c r="AM316" s="3">
        <f>Sheet9!AH316</f>
        <v>0</v>
      </c>
      <c r="AN316" s="3">
        <f>Sheet9!AI316</f>
        <v>0</v>
      </c>
      <c r="AO316" s="3" t="b">
        <f>Sheet9!AJ316</f>
        <v>0</v>
      </c>
      <c r="AP316" s="3">
        <f>Sheet9!AK316</f>
        <v>0</v>
      </c>
      <c r="AQ316" s="3">
        <f>Sheet9!AL316</f>
        <v>0</v>
      </c>
      <c r="AR316" s="3">
        <f>Sheet9!AM316</f>
        <v>0</v>
      </c>
      <c r="AS316" s="3">
        <f>Sheet9!AN316</f>
        <v>0</v>
      </c>
      <c r="AT316" s="3">
        <f>Sheet9!AO316</f>
        <v>0</v>
      </c>
      <c r="AU316" s="3">
        <f>Sheet9!AP316</f>
        <v>0</v>
      </c>
      <c r="AV316" s="3">
        <f>Sheet9!AQ316</f>
        <v>0</v>
      </c>
      <c r="AW316" s="3">
        <f>Sheet9!AR316</f>
        <v>0</v>
      </c>
      <c r="AX316" s="3">
        <f>Sheet9!AS316</f>
        <v>0</v>
      </c>
      <c r="AY316" s="3">
        <f>Sheet9!AT316</f>
        <v>0</v>
      </c>
      <c r="AZ316" s="3">
        <f>Sheet9!AU316</f>
        <v>0</v>
      </c>
      <c r="BA316" s="3">
        <f>Sheet9!AV316</f>
        <v>0</v>
      </c>
      <c r="BB316" s="3">
        <f>Sheet9!AW316</f>
        <v>0</v>
      </c>
      <c r="BC316" s="3">
        <f>Sheet9!AX316</f>
        <v>0</v>
      </c>
      <c r="BD316" s="3">
        <f>Sheet9!AY316</f>
        <v>0</v>
      </c>
      <c r="BE316" s="3">
        <f>Sheet9!AZ316</f>
        <v>0</v>
      </c>
      <c r="BF316" s="3">
        <f>Sheet9!BA316</f>
        <v>0</v>
      </c>
      <c r="BG316" s="3">
        <f>Sheet9!BB316</f>
        <v>0</v>
      </c>
      <c r="BH316" s="3">
        <f>Sheet9!BC316</f>
        <v>0</v>
      </c>
      <c r="BI316" s="3">
        <f>Sheet9!BD316</f>
        <v>0</v>
      </c>
      <c r="BJ316" s="3">
        <f>Sheet9!BE316</f>
        <v>0</v>
      </c>
      <c r="BK316" s="3">
        <f>Sheet9!BF316</f>
        <v>0</v>
      </c>
      <c r="BL316" s="3">
        <f>Sheet9!BG316</f>
        <v>0</v>
      </c>
      <c r="BM316" s="3">
        <f>Sheet9!BH316</f>
        <v>0</v>
      </c>
      <c r="BN316" s="3">
        <f>Sheet9!BI316</f>
        <v>0</v>
      </c>
      <c r="BO316" s="3">
        <f>Sheet9!BJ316</f>
        <v>0</v>
      </c>
      <c r="BP316" s="3">
        <f>Sheet9!BK316</f>
        <v>0</v>
      </c>
      <c r="BQ316" s="3">
        <f>Sheet9!BL316</f>
        <v>0</v>
      </c>
      <c r="BR316" s="3">
        <f>Sheet9!BM316</f>
        <v>0</v>
      </c>
      <c r="BS316" s="3">
        <f>Sheet9!BN316</f>
        <v>0</v>
      </c>
      <c r="BT316" s="3">
        <f>Sheet9!BO316</f>
        <v>0</v>
      </c>
      <c r="BU316" s="3">
        <f>Sheet9!BP316</f>
        <v>0</v>
      </c>
      <c r="BV316" s="3">
        <f>Sheet9!BQ316</f>
        <v>0</v>
      </c>
      <c r="BW316" s="3">
        <f>Sheet9!BR316</f>
        <v>0</v>
      </c>
      <c r="BX316" s="3">
        <f>Sheet9!BS316</f>
        <v>0</v>
      </c>
      <c r="BY316" s="3">
        <f>Sheet9!BT316</f>
        <v>0</v>
      </c>
      <c r="BZ316" s="3">
        <f>Sheet9!BU316</f>
        <v>0</v>
      </c>
      <c r="CA316" s="3" t="s">
        <v>1671</v>
      </c>
      <c r="CB316" s="3" t="str">
        <f>Table4[[#This Row],[ID]]</f>
        <v>{5A330669-2E5B-4A89-B1E4-263FCF1E0FB8}</v>
      </c>
      <c r="CC316" s="3" t="str">
        <f>_xlfn.XLOOKUP(Table4[[#This Row],[idElementDefinition]],Table5[idElementDefinition],Table5[idElementValue],"",0)</f>
        <v>{1FDEF9F6-BE5C-4453-8FFD-6DEB2FF7D187}</v>
      </c>
    </row>
    <row r="317" spans="1:81" hidden="1" x14ac:dyDescent="0.25">
      <c r="A317" s="3">
        <f>_xlfn.NUMBERVALUE(Table4[[#This Row],[Title]])</f>
        <v>316</v>
      </c>
      <c r="B317" t="s">
        <v>651</v>
      </c>
      <c r="C317" t="s">
        <v>191</v>
      </c>
      <c r="D317" t="s">
        <v>1474</v>
      </c>
      <c r="E317" t="s">
        <v>1430</v>
      </c>
      <c r="F317" t="s">
        <v>1357</v>
      </c>
      <c r="G317" t="s">
        <v>1467</v>
      </c>
      <c r="H317" t="s">
        <v>1427</v>
      </c>
      <c r="J317" t="s">
        <v>652</v>
      </c>
      <c r="K317">
        <v>1</v>
      </c>
      <c r="L317">
        <v>10</v>
      </c>
      <c r="N317">
        <v>0</v>
      </c>
      <c r="O317">
        <v>0</v>
      </c>
      <c r="P317">
        <v>2</v>
      </c>
      <c r="R317">
        <v>0</v>
      </c>
      <c r="S317" t="s">
        <v>840</v>
      </c>
      <c r="AD317">
        <v>0</v>
      </c>
      <c r="AE317">
        <v>0</v>
      </c>
      <c r="AF317" t="str">
        <f>_xlfn.XLOOKUP(Table4[[#This Row],[idCategory1]],Table1[ID],Table1[Titel],"",0)</f>
        <v>Prozessfluss</v>
      </c>
      <c r="AG317" t="str">
        <f>_xlfn.XLOOKUP(Table4[[#This Row],[idCategory2]],Table1[ID],Table1[Titel],"",0)</f>
        <v>Kapazitätsfaktor</v>
      </c>
      <c r="AH317" t="str">
        <f>_xlfn.XLOOKUP(Table4[[#This Row],[idCategory3]],Table1[ID],Table1[Titel],"",0)</f>
        <v>Abwasser</v>
      </c>
      <c r="AI317" t="str">
        <f>_xlfn.XLOOKUP(Table4[[#This Row],[idCategory4]],Table1[ID],Table1[Titel],"",0)</f>
        <v>PolyAl (PCR)</v>
      </c>
      <c r="AJ317" t="str">
        <f>_xlfn.XLOOKUP(Table4[[#This Row],[idCategory5]],Table1[ID],Table1[Titel],"",0)</f>
        <v>Input</v>
      </c>
      <c r="AK317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Prozessfluss,Kapazitätsfaktor,Abwasser,PolyAl (PCR),Input</v>
      </c>
      <c r="AL317" s="3">
        <f>Sheet9!AG317</f>
        <v>0.4</v>
      </c>
      <c r="AM317" s="3">
        <f>Sheet9!AH317</f>
        <v>0</v>
      </c>
      <c r="AN317" s="3">
        <f>Sheet9!AI317</f>
        <v>0</v>
      </c>
      <c r="AO317" s="3" t="b">
        <f>Sheet9!AJ317</f>
        <v>0</v>
      </c>
      <c r="AP317" s="3">
        <f>Sheet9!AK317</f>
        <v>0</v>
      </c>
      <c r="AQ317" s="3">
        <f>Sheet9!AL317</f>
        <v>0</v>
      </c>
      <c r="AR317" s="3">
        <f>Sheet9!AM317</f>
        <v>0</v>
      </c>
      <c r="AS317" s="3">
        <f>Sheet9!AN317</f>
        <v>0</v>
      </c>
      <c r="AT317" s="3">
        <f>Sheet9!AO317</f>
        <v>0</v>
      </c>
      <c r="AU317" s="3">
        <f>Sheet9!AP317</f>
        <v>0</v>
      </c>
      <c r="AV317" s="3">
        <f>Sheet9!AQ317</f>
        <v>0</v>
      </c>
      <c r="AW317" s="3">
        <f>Sheet9!AR317</f>
        <v>0</v>
      </c>
      <c r="AX317" s="3">
        <f>Sheet9!AS317</f>
        <v>0</v>
      </c>
      <c r="AY317" s="3">
        <f>Sheet9!AT317</f>
        <v>0</v>
      </c>
      <c r="AZ317" s="3">
        <f>Sheet9!AU317</f>
        <v>0</v>
      </c>
      <c r="BA317" s="3">
        <f>Sheet9!AV317</f>
        <v>0</v>
      </c>
      <c r="BB317" s="3">
        <f>Sheet9!AW317</f>
        <v>0</v>
      </c>
      <c r="BC317" s="3">
        <f>Sheet9!AX317</f>
        <v>0</v>
      </c>
      <c r="BD317" s="3">
        <f>Sheet9!AY317</f>
        <v>0</v>
      </c>
      <c r="BE317" s="3">
        <f>Sheet9!AZ317</f>
        <v>0</v>
      </c>
      <c r="BF317" s="3">
        <f>Sheet9!BA317</f>
        <v>0</v>
      </c>
      <c r="BG317" s="3">
        <f>Sheet9!BB317</f>
        <v>0</v>
      </c>
      <c r="BH317" s="3">
        <f>Sheet9!BC317</f>
        <v>0</v>
      </c>
      <c r="BI317" s="3">
        <f>Sheet9!BD317</f>
        <v>0</v>
      </c>
      <c r="BJ317" s="3">
        <f>Sheet9!BE317</f>
        <v>0</v>
      </c>
      <c r="BK317" s="3">
        <f>Sheet9!BF317</f>
        <v>0</v>
      </c>
      <c r="BL317" s="3">
        <f>Sheet9!BG317</f>
        <v>0</v>
      </c>
      <c r="BM317" s="3">
        <f>Sheet9!BH317</f>
        <v>0</v>
      </c>
      <c r="BN317" s="3">
        <f>Sheet9!BI317</f>
        <v>0</v>
      </c>
      <c r="BO317" s="3">
        <f>Sheet9!BJ317</f>
        <v>0</v>
      </c>
      <c r="BP317" s="3">
        <f>Sheet9!BK317</f>
        <v>0</v>
      </c>
      <c r="BQ317" s="3">
        <f>Sheet9!BL317</f>
        <v>0</v>
      </c>
      <c r="BR317" s="3">
        <f>Sheet9!BM317</f>
        <v>0</v>
      </c>
      <c r="BS317" s="3">
        <f>Sheet9!BN317</f>
        <v>0</v>
      </c>
      <c r="BT317" s="3">
        <f>Sheet9!BO317</f>
        <v>0</v>
      </c>
      <c r="BU317" s="3">
        <f>Sheet9!BP317</f>
        <v>0</v>
      </c>
      <c r="BV317" s="3">
        <f>Sheet9!BQ317</f>
        <v>0</v>
      </c>
      <c r="BW317" s="3">
        <f>Sheet9!BR317</f>
        <v>0</v>
      </c>
      <c r="BX317" s="3">
        <f>Sheet9!BS317</f>
        <v>0</v>
      </c>
      <c r="BY317" s="3">
        <f>Sheet9!BT317</f>
        <v>0</v>
      </c>
      <c r="BZ317" s="3">
        <f>Sheet9!BU317</f>
        <v>0</v>
      </c>
      <c r="CA317" s="3" t="s">
        <v>1671</v>
      </c>
      <c r="CB317" s="3" t="str">
        <f>Table4[[#This Row],[ID]]</f>
        <v>{B78F1A4E-750D-47B4-8C07-1436646C2562}</v>
      </c>
      <c r="CC317" s="3" t="str">
        <f>_xlfn.XLOOKUP(Table4[[#This Row],[idElementDefinition]],Table5[idElementDefinition],Table5[idElementValue],"",0)</f>
        <v>{20FC3755-F6DB-4D70-B2D2-3F941FE271CE}</v>
      </c>
    </row>
    <row r="318" spans="1:81" hidden="1" x14ac:dyDescent="0.25">
      <c r="A318" s="3">
        <f>_xlfn.NUMBERVALUE(Table4[[#This Row],[Title]])</f>
        <v>317</v>
      </c>
      <c r="B318" t="s">
        <v>796</v>
      </c>
      <c r="C318" t="s">
        <v>191</v>
      </c>
      <c r="D318" t="s">
        <v>1474</v>
      </c>
      <c r="E318" t="s">
        <v>1430</v>
      </c>
      <c r="F318" t="s">
        <v>1394</v>
      </c>
      <c r="G318" t="s">
        <v>1465</v>
      </c>
      <c r="H318" t="s">
        <v>1347</v>
      </c>
      <c r="I318" t="s">
        <v>219</v>
      </c>
      <c r="J318" t="s">
        <v>797</v>
      </c>
      <c r="K318">
        <v>1</v>
      </c>
      <c r="L318">
        <v>10</v>
      </c>
      <c r="N318">
        <v>0</v>
      </c>
      <c r="O318">
        <v>0</v>
      </c>
      <c r="P318">
        <v>0</v>
      </c>
      <c r="R318">
        <v>0</v>
      </c>
      <c r="S318" t="s">
        <v>840</v>
      </c>
      <c r="AD318">
        <v>0</v>
      </c>
      <c r="AE318">
        <v>0</v>
      </c>
      <c r="AF318" t="str">
        <f>_xlfn.XLOOKUP(Table4[[#This Row],[idCategory1]],Table1[ID],Table1[Titel],"",0)</f>
        <v>Prozessfluss</v>
      </c>
      <c r="AG318" t="str">
        <f>_xlfn.XLOOKUP(Table4[[#This Row],[idCategory2]],Table1[ID],Table1[Titel],"",0)</f>
        <v>Kapazitätsfaktor</v>
      </c>
      <c r="AH318" t="str">
        <f>_xlfn.XLOOKUP(Table4[[#This Row],[idCategory3]],Table1[ID],Table1[Titel],"",0)</f>
        <v>Chemikalien</v>
      </c>
      <c r="AI318" t="str">
        <f>_xlfn.XLOOKUP(Table4[[#This Row],[idCategory4]],Table1[ID],Table1[Titel],"",0)</f>
        <v>PET/AL/PE (PIR)</v>
      </c>
      <c r="AJ318" t="str">
        <f>_xlfn.XLOOKUP(Table4[[#This Row],[idCategory5]],Table1[ID],Table1[Titel],"",0)</f>
        <v>1FHM</v>
      </c>
      <c r="AK318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Prozessfluss,Kapazitätsfaktor,Chemikalien,PET/AL/PE (PIR),1FHM</v>
      </c>
      <c r="AL318" s="3">
        <f>Sheet9!AG318</f>
        <v>-3.3379352749875499E-3</v>
      </c>
      <c r="AM318" s="3">
        <f>Sheet9!AH318</f>
        <v>0</v>
      </c>
      <c r="AN318" s="3">
        <f>Sheet9!AI318</f>
        <v>0</v>
      </c>
      <c r="AO318" s="3" t="b">
        <f>Sheet9!AJ318</f>
        <v>0</v>
      </c>
      <c r="AP318" s="3">
        <f>Sheet9!AK318</f>
        <v>0</v>
      </c>
      <c r="AQ318" s="3">
        <f>Sheet9!AL318</f>
        <v>0</v>
      </c>
      <c r="AR318" s="3">
        <f>Sheet9!AM318</f>
        <v>0</v>
      </c>
      <c r="AS318" s="3">
        <f>Sheet9!AN318</f>
        <v>0</v>
      </c>
      <c r="AT318" s="3">
        <f>Sheet9!AO318</f>
        <v>0</v>
      </c>
      <c r="AU318" s="3">
        <f>Sheet9!AP318</f>
        <v>0</v>
      </c>
      <c r="AV318" s="3">
        <f>Sheet9!AQ318</f>
        <v>0</v>
      </c>
      <c r="AW318" s="3">
        <f>Sheet9!AR318</f>
        <v>0</v>
      </c>
      <c r="AX318" s="3">
        <f>Sheet9!AS318</f>
        <v>0</v>
      </c>
      <c r="AY318" s="3">
        <f>Sheet9!AT318</f>
        <v>0</v>
      </c>
      <c r="AZ318" s="3">
        <f>Sheet9!AU318</f>
        <v>0</v>
      </c>
      <c r="BA318" s="3">
        <f>Sheet9!AV318</f>
        <v>0</v>
      </c>
      <c r="BB318" s="3">
        <f>Sheet9!AW318</f>
        <v>0</v>
      </c>
      <c r="BC318" s="3">
        <f>Sheet9!AX318</f>
        <v>0</v>
      </c>
      <c r="BD318" s="3">
        <f>Sheet9!AY318</f>
        <v>0</v>
      </c>
      <c r="BE318" s="3">
        <f>Sheet9!AZ318</f>
        <v>0</v>
      </c>
      <c r="BF318" s="3">
        <f>Sheet9!BA318</f>
        <v>0</v>
      </c>
      <c r="BG318" s="3">
        <f>Sheet9!BB318</f>
        <v>0</v>
      </c>
      <c r="BH318" s="3">
        <f>Sheet9!BC318</f>
        <v>0</v>
      </c>
      <c r="BI318" s="3">
        <f>Sheet9!BD318</f>
        <v>0</v>
      </c>
      <c r="BJ318" s="3">
        <f>Sheet9!BE318</f>
        <v>0</v>
      </c>
      <c r="BK318" s="3">
        <f>Sheet9!BF318</f>
        <v>0</v>
      </c>
      <c r="BL318" s="3">
        <f>Sheet9!BG318</f>
        <v>0</v>
      </c>
      <c r="BM318" s="3">
        <f>Sheet9!BH318</f>
        <v>0</v>
      </c>
      <c r="BN318" s="3">
        <f>Sheet9!BI318</f>
        <v>0</v>
      </c>
      <c r="BO318" s="3">
        <f>Sheet9!BJ318</f>
        <v>0</v>
      </c>
      <c r="BP318" s="3">
        <f>Sheet9!BK318</f>
        <v>0</v>
      </c>
      <c r="BQ318" s="3">
        <f>Sheet9!BL318</f>
        <v>0</v>
      </c>
      <c r="BR318" s="3">
        <f>Sheet9!BM318</f>
        <v>0</v>
      </c>
      <c r="BS318" s="3">
        <f>Sheet9!BN318</f>
        <v>0</v>
      </c>
      <c r="BT318" s="3">
        <f>Sheet9!BO318</f>
        <v>0</v>
      </c>
      <c r="BU318" s="3">
        <f>Sheet9!BP318</f>
        <v>0</v>
      </c>
      <c r="BV318" s="3">
        <f>Sheet9!BQ318</f>
        <v>0</v>
      </c>
      <c r="BW318" s="3">
        <f>Sheet9!BR318</f>
        <v>0</v>
      </c>
      <c r="BX318" s="3">
        <f>Sheet9!BS318</f>
        <v>0</v>
      </c>
      <c r="BY318" s="3">
        <f>Sheet9!BT318</f>
        <v>0</v>
      </c>
      <c r="BZ318" s="3">
        <f>Sheet9!BU318</f>
        <v>0</v>
      </c>
      <c r="CA318" s="3" t="s">
        <v>1671</v>
      </c>
      <c r="CB318" s="3" t="str">
        <f>Table4[[#This Row],[ID]]</f>
        <v>{A6662FE7-2A7D-4671-A769-3CEB0FAE3E96}</v>
      </c>
      <c r="CC318" s="3" t="str">
        <f>_xlfn.XLOOKUP(Table4[[#This Row],[idElementDefinition]],Table5[idElementDefinition],Table5[idElementValue],"",0)</f>
        <v>{6683EF98-40D6-4DD4-9852-4CEFE2C625EB}</v>
      </c>
    </row>
    <row r="319" spans="1:81" hidden="1" x14ac:dyDescent="0.25">
      <c r="A319" s="3">
        <f>_xlfn.NUMBERVALUE(Table4[[#This Row],[Title]])</f>
        <v>318</v>
      </c>
      <c r="B319" t="s">
        <v>1021</v>
      </c>
      <c r="C319" t="s">
        <v>191</v>
      </c>
      <c r="D319" t="s">
        <v>1474</v>
      </c>
      <c r="E319" t="s">
        <v>1430</v>
      </c>
      <c r="F319" t="s">
        <v>1394</v>
      </c>
      <c r="G319" t="s">
        <v>1465</v>
      </c>
      <c r="H319" t="s">
        <v>1349</v>
      </c>
      <c r="I319" t="s">
        <v>219</v>
      </c>
      <c r="J319" t="s">
        <v>1022</v>
      </c>
      <c r="K319">
        <v>1</v>
      </c>
      <c r="L319">
        <v>10</v>
      </c>
      <c r="N319">
        <v>0</v>
      </c>
      <c r="O319">
        <v>0</v>
      </c>
      <c r="P319">
        <v>0</v>
      </c>
      <c r="R319">
        <v>0</v>
      </c>
      <c r="S319" t="s">
        <v>840</v>
      </c>
      <c r="AD319">
        <v>0</v>
      </c>
      <c r="AE319">
        <v>0</v>
      </c>
      <c r="AF319" t="str">
        <f>_xlfn.XLOOKUP(Table4[[#This Row],[idCategory1]],Table1[ID],Table1[Titel],"",0)</f>
        <v>Prozessfluss</v>
      </c>
      <c r="AG319" t="str">
        <f>_xlfn.XLOOKUP(Table4[[#This Row],[idCategory2]],Table1[ID],Table1[Titel],"",0)</f>
        <v>Kapazitätsfaktor</v>
      </c>
      <c r="AH319" t="str">
        <f>_xlfn.XLOOKUP(Table4[[#This Row],[idCategory3]],Table1[ID],Table1[Titel],"",0)</f>
        <v>Chemikalien</v>
      </c>
      <c r="AI319" t="str">
        <f>_xlfn.XLOOKUP(Table4[[#This Row],[idCategory4]],Table1[ID],Table1[Titel],"",0)</f>
        <v>PET/AL/PE (PIR)</v>
      </c>
      <c r="AJ319" t="str">
        <f>_xlfn.XLOOKUP(Table4[[#This Row],[idCategory5]],Table1[ID],Table1[Titel],"",0)</f>
        <v>40Fe3</v>
      </c>
      <c r="AK319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Prozessfluss,Kapazitätsfaktor,Chemikalien,PET/AL/PE (PIR),40Fe3</v>
      </c>
      <c r="AL319" s="3">
        <f>Sheet9!AG319</f>
        <v>-1.05235306973186E-2</v>
      </c>
      <c r="AM319" s="3">
        <f>Sheet9!AH319</f>
        <v>0</v>
      </c>
      <c r="AN319" s="3">
        <f>Sheet9!AI319</f>
        <v>0</v>
      </c>
      <c r="AO319" s="3" t="b">
        <f>Sheet9!AJ319</f>
        <v>0</v>
      </c>
      <c r="AP319" s="3">
        <f>Sheet9!AK319</f>
        <v>0</v>
      </c>
      <c r="AQ319" s="3">
        <f>Sheet9!AL319</f>
        <v>0</v>
      </c>
      <c r="AR319" s="3">
        <f>Sheet9!AM319</f>
        <v>0</v>
      </c>
      <c r="AS319" s="3">
        <f>Sheet9!AN319</f>
        <v>0</v>
      </c>
      <c r="AT319" s="3">
        <f>Sheet9!AO319</f>
        <v>0</v>
      </c>
      <c r="AU319" s="3">
        <f>Sheet9!AP319</f>
        <v>0</v>
      </c>
      <c r="AV319" s="3">
        <f>Sheet9!AQ319</f>
        <v>0</v>
      </c>
      <c r="AW319" s="3">
        <f>Sheet9!AR319</f>
        <v>0</v>
      </c>
      <c r="AX319" s="3">
        <f>Sheet9!AS319</f>
        <v>0</v>
      </c>
      <c r="AY319" s="3">
        <f>Sheet9!AT319</f>
        <v>0</v>
      </c>
      <c r="AZ319" s="3">
        <f>Sheet9!AU319</f>
        <v>0</v>
      </c>
      <c r="BA319" s="3">
        <f>Sheet9!AV319</f>
        <v>0</v>
      </c>
      <c r="BB319" s="3">
        <f>Sheet9!AW319</f>
        <v>0</v>
      </c>
      <c r="BC319" s="3">
        <f>Sheet9!AX319</f>
        <v>0</v>
      </c>
      <c r="BD319" s="3">
        <f>Sheet9!AY319</f>
        <v>0</v>
      </c>
      <c r="BE319" s="3">
        <f>Sheet9!AZ319</f>
        <v>0</v>
      </c>
      <c r="BF319" s="3">
        <f>Sheet9!BA319</f>
        <v>0</v>
      </c>
      <c r="BG319" s="3">
        <f>Sheet9!BB319</f>
        <v>0</v>
      </c>
      <c r="BH319" s="3">
        <f>Sheet9!BC319</f>
        <v>0</v>
      </c>
      <c r="BI319" s="3">
        <f>Sheet9!BD319</f>
        <v>0</v>
      </c>
      <c r="BJ319" s="3">
        <f>Sheet9!BE319</f>
        <v>0</v>
      </c>
      <c r="BK319" s="3">
        <f>Sheet9!BF319</f>
        <v>0</v>
      </c>
      <c r="BL319" s="3">
        <f>Sheet9!BG319</f>
        <v>0</v>
      </c>
      <c r="BM319" s="3">
        <f>Sheet9!BH319</f>
        <v>0</v>
      </c>
      <c r="BN319" s="3">
        <f>Sheet9!BI319</f>
        <v>0</v>
      </c>
      <c r="BO319" s="3">
        <f>Sheet9!BJ319</f>
        <v>0</v>
      </c>
      <c r="BP319" s="3">
        <f>Sheet9!BK319</f>
        <v>0</v>
      </c>
      <c r="BQ319" s="3">
        <f>Sheet9!BL319</f>
        <v>0</v>
      </c>
      <c r="BR319" s="3">
        <f>Sheet9!BM319</f>
        <v>0</v>
      </c>
      <c r="BS319" s="3">
        <f>Sheet9!BN319</f>
        <v>0</v>
      </c>
      <c r="BT319" s="3">
        <f>Sheet9!BO319</f>
        <v>0</v>
      </c>
      <c r="BU319" s="3">
        <f>Sheet9!BP319</f>
        <v>0</v>
      </c>
      <c r="BV319" s="3">
        <f>Sheet9!BQ319</f>
        <v>0</v>
      </c>
      <c r="BW319" s="3">
        <f>Sheet9!BR319</f>
        <v>0</v>
      </c>
      <c r="BX319" s="3">
        <f>Sheet9!BS319</f>
        <v>0</v>
      </c>
      <c r="BY319" s="3">
        <f>Sheet9!BT319</f>
        <v>0</v>
      </c>
      <c r="BZ319" s="3">
        <f>Sheet9!BU319</f>
        <v>0</v>
      </c>
      <c r="CA319" s="3" t="s">
        <v>1671</v>
      </c>
      <c r="CB319" s="3" t="str">
        <f>Table4[[#This Row],[ID]]</f>
        <v>{B5A9D8DD-6652-4D03-BD7E-84C2E695DAAF}</v>
      </c>
      <c r="CC319" s="3" t="str">
        <f>_xlfn.XLOOKUP(Table4[[#This Row],[idElementDefinition]],Table5[idElementDefinition],Table5[idElementValue],"",0)</f>
        <v>{EAF01B11-A2C2-4DB0-AADD-4381AE321797}</v>
      </c>
    </row>
    <row r="320" spans="1:81" hidden="1" x14ac:dyDescent="0.25">
      <c r="A320" s="3">
        <f>_xlfn.NUMBERVALUE(Table4[[#This Row],[Title]])</f>
        <v>319</v>
      </c>
      <c r="B320" s="3" t="s">
        <v>1263</v>
      </c>
      <c r="C320" t="s">
        <v>191</v>
      </c>
      <c r="D320" t="s">
        <v>1474</v>
      </c>
      <c r="E320" t="s">
        <v>1430</v>
      </c>
      <c r="F320" t="s">
        <v>1394</v>
      </c>
      <c r="G320" t="s">
        <v>1465</v>
      </c>
      <c r="H320" t="s">
        <v>1350</v>
      </c>
      <c r="I320" t="s">
        <v>219</v>
      </c>
      <c r="J320" t="s">
        <v>1264</v>
      </c>
      <c r="K320">
        <v>1</v>
      </c>
      <c r="L320">
        <v>10</v>
      </c>
      <c r="N320">
        <v>0</v>
      </c>
      <c r="O320">
        <v>0</v>
      </c>
      <c r="P320">
        <v>0</v>
      </c>
      <c r="R320">
        <v>0</v>
      </c>
      <c r="S320" t="s">
        <v>840</v>
      </c>
      <c r="U320" s="3"/>
      <c r="AD320">
        <v>0</v>
      </c>
      <c r="AE320">
        <v>0</v>
      </c>
      <c r="AF320" s="3" t="str">
        <f>_xlfn.XLOOKUP(Table4[[#This Row],[idCategory1]],Table1[ID],Table1[Titel],"",0)</f>
        <v>Prozessfluss</v>
      </c>
      <c r="AG320" s="3" t="str">
        <f>_xlfn.XLOOKUP(Table4[[#This Row],[idCategory2]],Table1[ID],Table1[Titel],"",0)</f>
        <v>Kapazitätsfaktor</v>
      </c>
      <c r="AH320" s="3" t="str">
        <f>_xlfn.XLOOKUP(Table4[[#This Row],[idCategory3]],Table1[ID],Table1[Titel],"",0)</f>
        <v>Chemikalien</v>
      </c>
      <c r="AI320" s="3" t="str">
        <f>_xlfn.XLOOKUP(Table4[[#This Row],[idCategory4]],Table1[ID],Table1[Titel],"",0)</f>
        <v>PET/AL/PE (PIR)</v>
      </c>
      <c r="AJ320" s="3" t="str">
        <f>_xlfn.XLOOKUP(Table4[[#This Row],[idCategory5]],Table1[ID],Table1[Titel],"",0)</f>
        <v>40KM</v>
      </c>
      <c r="AK320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Prozessfluss,Kapazitätsfaktor,Chemikalien,PET/AL/PE (PIR),40KM</v>
      </c>
      <c r="AL320" s="3">
        <f>Sheet9!AG320</f>
        <v>-3.7707289791752301E-2</v>
      </c>
      <c r="AM320" s="3">
        <f>Sheet9!AH320</f>
        <v>0</v>
      </c>
      <c r="AN320" s="3">
        <f>Sheet9!AI320</f>
        <v>0</v>
      </c>
      <c r="AO320" s="3" t="b">
        <f>Sheet9!AJ320</f>
        <v>0</v>
      </c>
      <c r="AP320" s="3">
        <f>Sheet9!AK320</f>
        <v>0</v>
      </c>
      <c r="AQ320" s="3">
        <f>Sheet9!AL320</f>
        <v>0</v>
      </c>
      <c r="AR320" s="3">
        <f>Sheet9!AM320</f>
        <v>0</v>
      </c>
      <c r="AS320" s="3">
        <f>Sheet9!AN320</f>
        <v>0</v>
      </c>
      <c r="AT320" s="3">
        <f>Sheet9!AO320</f>
        <v>0</v>
      </c>
      <c r="AU320" s="3">
        <f>Sheet9!AP320</f>
        <v>0</v>
      </c>
      <c r="AV320" s="3">
        <f>Sheet9!AQ320</f>
        <v>0</v>
      </c>
      <c r="AW320" s="3">
        <f>Sheet9!AR320</f>
        <v>0</v>
      </c>
      <c r="AX320" s="3">
        <f>Sheet9!AS320</f>
        <v>0</v>
      </c>
      <c r="AY320" s="3">
        <f>Sheet9!AT320</f>
        <v>0</v>
      </c>
      <c r="AZ320" s="3">
        <f>Sheet9!AU320</f>
        <v>0</v>
      </c>
      <c r="BA320" s="3">
        <f>Sheet9!AV320</f>
        <v>0</v>
      </c>
      <c r="BB320" s="3">
        <f>Sheet9!AW320</f>
        <v>0</v>
      </c>
      <c r="BC320" s="3">
        <f>Sheet9!AX320</f>
        <v>0</v>
      </c>
      <c r="BD320" s="3">
        <f>Sheet9!AY320</f>
        <v>0</v>
      </c>
      <c r="BE320" s="3">
        <f>Sheet9!AZ320</f>
        <v>0</v>
      </c>
      <c r="BF320" s="3">
        <f>Sheet9!BA320</f>
        <v>0</v>
      </c>
      <c r="BG320" s="3">
        <f>Sheet9!BB320</f>
        <v>0</v>
      </c>
      <c r="BH320" s="3">
        <f>Sheet9!BC320</f>
        <v>0</v>
      </c>
      <c r="BI320" s="3">
        <f>Sheet9!BD320</f>
        <v>0</v>
      </c>
      <c r="BJ320" s="3">
        <f>Sheet9!BE320</f>
        <v>0</v>
      </c>
      <c r="BK320" s="3">
        <f>Sheet9!BF320</f>
        <v>0</v>
      </c>
      <c r="BL320" s="3">
        <f>Sheet9!BG320</f>
        <v>0</v>
      </c>
      <c r="BM320" s="3">
        <f>Sheet9!BH320</f>
        <v>0</v>
      </c>
      <c r="BN320" s="3">
        <f>Sheet9!BI320</f>
        <v>0</v>
      </c>
      <c r="BO320" s="3">
        <f>Sheet9!BJ320</f>
        <v>0</v>
      </c>
      <c r="BP320" s="3">
        <f>Sheet9!BK320</f>
        <v>0</v>
      </c>
      <c r="BQ320" s="3">
        <f>Sheet9!BL320</f>
        <v>0</v>
      </c>
      <c r="BR320" s="3">
        <f>Sheet9!BM320</f>
        <v>0</v>
      </c>
      <c r="BS320" s="3">
        <f>Sheet9!BN320</f>
        <v>0</v>
      </c>
      <c r="BT320" s="3">
        <f>Sheet9!BO320</f>
        <v>0</v>
      </c>
      <c r="BU320" s="3">
        <f>Sheet9!BP320</f>
        <v>0</v>
      </c>
      <c r="BV320" s="3">
        <f>Sheet9!BQ320</f>
        <v>0</v>
      </c>
      <c r="BW320" s="3">
        <f>Sheet9!BR320</f>
        <v>0</v>
      </c>
      <c r="BX320" s="3">
        <f>Sheet9!BS320</f>
        <v>0</v>
      </c>
      <c r="BY320" s="3">
        <f>Sheet9!BT320</f>
        <v>0</v>
      </c>
      <c r="BZ320" s="3">
        <f>Sheet9!BU320</f>
        <v>0</v>
      </c>
      <c r="CA320" s="3" t="s">
        <v>1671</v>
      </c>
      <c r="CB320" s="3" t="str">
        <f>Table4[[#This Row],[ID]]</f>
        <v>{09F0BAB6-AFF8-4938-9E73-DF627C7937E1}</v>
      </c>
      <c r="CC320" s="3" t="str">
        <f>_xlfn.XLOOKUP(Table4[[#This Row],[idElementDefinition]],Table5[idElementDefinition],Table5[idElementValue],"",0)</f>
        <v>{E063BB4F-6EEF-4A43-A274-9D5CB064DF4F}</v>
      </c>
    </row>
    <row r="321" spans="1:81" hidden="1" x14ac:dyDescent="0.25">
      <c r="A321" s="3">
        <f>_xlfn.NUMBERVALUE(Table4[[#This Row],[Title]])</f>
        <v>320</v>
      </c>
      <c r="B321" t="s">
        <v>1001</v>
      </c>
      <c r="C321" t="s">
        <v>191</v>
      </c>
      <c r="D321" t="s">
        <v>1474</v>
      </c>
      <c r="E321" t="s">
        <v>1430</v>
      </c>
      <c r="F321" t="s">
        <v>1394</v>
      </c>
      <c r="G321" t="s">
        <v>1465</v>
      </c>
      <c r="H321" t="s">
        <v>1352</v>
      </c>
      <c r="I321" t="s">
        <v>219</v>
      </c>
      <c r="J321" t="s">
        <v>1002</v>
      </c>
      <c r="K321">
        <v>1</v>
      </c>
      <c r="L321">
        <v>10</v>
      </c>
      <c r="N321">
        <v>0</v>
      </c>
      <c r="O321">
        <v>0</v>
      </c>
      <c r="P321">
        <v>0</v>
      </c>
      <c r="R321">
        <v>0</v>
      </c>
      <c r="S321" t="s">
        <v>840</v>
      </c>
      <c r="AD321">
        <v>0</v>
      </c>
      <c r="AE321">
        <v>0</v>
      </c>
      <c r="AF321" t="str">
        <f>_xlfn.XLOOKUP(Table4[[#This Row],[idCategory1]],Table1[ID],Table1[Titel],"",0)</f>
        <v>Prozessfluss</v>
      </c>
      <c r="AG321" t="str">
        <f>_xlfn.XLOOKUP(Table4[[#This Row],[idCategory2]],Table1[ID],Table1[Titel],"",0)</f>
        <v>Kapazitätsfaktor</v>
      </c>
      <c r="AH321" t="str">
        <f>_xlfn.XLOOKUP(Table4[[#This Row],[idCategory3]],Table1[ID],Table1[Titel],"",0)</f>
        <v>Chemikalien</v>
      </c>
      <c r="AI321" t="str">
        <f>_xlfn.XLOOKUP(Table4[[#This Row],[idCategory4]],Table1[ID],Table1[Titel],"",0)</f>
        <v>PET/AL/PE (PIR)</v>
      </c>
      <c r="AJ321" t="str">
        <f>_xlfn.XLOOKUP(Table4[[#This Row],[idCategory5]],Table1[ID],Table1[Titel],"",0)</f>
        <v>50NL</v>
      </c>
      <c r="AK321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Prozessfluss,Kapazitätsfaktor,Chemikalien,PET/AL/PE (PIR),50NL</v>
      </c>
      <c r="AL321" s="3">
        <f>Sheet9!AG321</f>
        <v>-1.38997761709017E-2</v>
      </c>
      <c r="AM321" s="3">
        <f>Sheet9!AH321</f>
        <v>0</v>
      </c>
      <c r="AN321" s="3">
        <f>Sheet9!AI321</f>
        <v>0</v>
      </c>
      <c r="AO321" s="3" t="b">
        <f>Sheet9!AJ321</f>
        <v>0</v>
      </c>
      <c r="AP321" s="3">
        <f>Sheet9!AK321</f>
        <v>0</v>
      </c>
      <c r="AQ321" s="3">
        <f>Sheet9!AL321</f>
        <v>0</v>
      </c>
      <c r="AR321" s="3">
        <f>Sheet9!AM321</f>
        <v>0</v>
      </c>
      <c r="AS321" s="3">
        <f>Sheet9!AN321</f>
        <v>0</v>
      </c>
      <c r="AT321" s="3">
        <f>Sheet9!AO321</f>
        <v>0</v>
      </c>
      <c r="AU321" s="3">
        <f>Sheet9!AP321</f>
        <v>0</v>
      </c>
      <c r="AV321" s="3">
        <f>Sheet9!AQ321</f>
        <v>0</v>
      </c>
      <c r="AW321" s="3">
        <f>Sheet9!AR321</f>
        <v>0</v>
      </c>
      <c r="AX321" s="3">
        <f>Sheet9!AS321</f>
        <v>0</v>
      </c>
      <c r="AY321" s="3">
        <f>Sheet9!AT321</f>
        <v>0</v>
      </c>
      <c r="AZ321" s="3">
        <f>Sheet9!AU321</f>
        <v>0</v>
      </c>
      <c r="BA321" s="3">
        <f>Sheet9!AV321</f>
        <v>0</v>
      </c>
      <c r="BB321" s="3">
        <f>Sheet9!AW321</f>
        <v>0</v>
      </c>
      <c r="BC321" s="3">
        <f>Sheet9!AX321</f>
        <v>0</v>
      </c>
      <c r="BD321" s="3">
        <f>Sheet9!AY321</f>
        <v>0</v>
      </c>
      <c r="BE321" s="3">
        <f>Sheet9!AZ321</f>
        <v>0</v>
      </c>
      <c r="BF321" s="3">
        <f>Sheet9!BA321</f>
        <v>0</v>
      </c>
      <c r="BG321" s="3">
        <f>Sheet9!BB321</f>
        <v>0</v>
      </c>
      <c r="BH321" s="3">
        <f>Sheet9!BC321</f>
        <v>0</v>
      </c>
      <c r="BI321" s="3">
        <f>Sheet9!BD321</f>
        <v>0</v>
      </c>
      <c r="BJ321" s="3">
        <f>Sheet9!BE321</f>
        <v>0</v>
      </c>
      <c r="BK321" s="3">
        <f>Sheet9!BF321</f>
        <v>0</v>
      </c>
      <c r="BL321" s="3">
        <f>Sheet9!BG321</f>
        <v>0</v>
      </c>
      <c r="BM321" s="3">
        <f>Sheet9!BH321</f>
        <v>0</v>
      </c>
      <c r="BN321" s="3">
        <f>Sheet9!BI321</f>
        <v>0</v>
      </c>
      <c r="BO321" s="3">
        <f>Sheet9!BJ321</f>
        <v>0</v>
      </c>
      <c r="BP321" s="3">
        <f>Sheet9!BK321</f>
        <v>0</v>
      </c>
      <c r="BQ321" s="3">
        <f>Sheet9!BL321</f>
        <v>0</v>
      </c>
      <c r="BR321" s="3">
        <f>Sheet9!BM321</f>
        <v>0</v>
      </c>
      <c r="BS321" s="3">
        <f>Sheet9!BN321</f>
        <v>0</v>
      </c>
      <c r="BT321" s="3">
        <f>Sheet9!BO321</f>
        <v>0</v>
      </c>
      <c r="BU321" s="3">
        <f>Sheet9!BP321</f>
        <v>0</v>
      </c>
      <c r="BV321" s="3">
        <f>Sheet9!BQ321</f>
        <v>0</v>
      </c>
      <c r="BW321" s="3">
        <f>Sheet9!BR321</f>
        <v>0</v>
      </c>
      <c r="BX321" s="3">
        <f>Sheet9!BS321</f>
        <v>0</v>
      </c>
      <c r="BY321" s="3">
        <f>Sheet9!BT321</f>
        <v>0</v>
      </c>
      <c r="BZ321" s="3">
        <f>Sheet9!BU321</f>
        <v>0</v>
      </c>
      <c r="CA321" s="3" t="s">
        <v>1671</v>
      </c>
      <c r="CB321" s="3" t="str">
        <f>Table4[[#This Row],[ID]]</f>
        <v>{6DC73412-BD89-46F9-B0D0-7E78D7BBCA59}</v>
      </c>
      <c r="CC321" s="3" t="str">
        <f>_xlfn.XLOOKUP(Table4[[#This Row],[idElementDefinition]],Table5[idElementDefinition],Table5[idElementValue],"",0)</f>
        <v>{9041539C-9FDD-460E-8C7A-688AE213C144}</v>
      </c>
    </row>
    <row r="322" spans="1:81" hidden="1" x14ac:dyDescent="0.25">
      <c r="A322" s="3">
        <f>_xlfn.NUMBERVALUE(Table4[[#This Row],[Title]])</f>
        <v>321</v>
      </c>
      <c r="B322" t="s">
        <v>853</v>
      </c>
      <c r="C322" t="s">
        <v>191</v>
      </c>
      <c r="D322" t="s">
        <v>1474</v>
      </c>
      <c r="E322" t="s">
        <v>1430</v>
      </c>
      <c r="F322" t="s">
        <v>1394</v>
      </c>
      <c r="G322" t="s">
        <v>1465</v>
      </c>
      <c r="H322" t="s">
        <v>1353</v>
      </c>
      <c r="I322" t="s">
        <v>219</v>
      </c>
      <c r="J322" t="s">
        <v>854</v>
      </c>
      <c r="K322">
        <v>1</v>
      </c>
      <c r="L322">
        <v>10</v>
      </c>
      <c r="N322">
        <v>0</v>
      </c>
      <c r="O322">
        <v>0</v>
      </c>
      <c r="P322">
        <v>0</v>
      </c>
      <c r="R322">
        <v>0</v>
      </c>
      <c r="S322" t="s">
        <v>840</v>
      </c>
      <c r="AD322">
        <v>0</v>
      </c>
      <c r="AE322">
        <v>0</v>
      </c>
      <c r="AF322" t="str">
        <f>_xlfn.XLOOKUP(Table4[[#This Row],[idCategory1]],Table1[ID],Table1[Titel],"",0)</f>
        <v>Prozessfluss</v>
      </c>
      <c r="AG322" t="str">
        <f>_xlfn.XLOOKUP(Table4[[#This Row],[idCategory2]],Table1[ID],Table1[Titel],"",0)</f>
        <v>Kapazitätsfaktor</v>
      </c>
      <c r="AH322" t="str">
        <f>_xlfn.XLOOKUP(Table4[[#This Row],[idCategory3]],Table1[ID],Table1[Titel],"",0)</f>
        <v>Chemikalien</v>
      </c>
      <c r="AI322" t="str">
        <f>_xlfn.XLOOKUP(Table4[[#This Row],[idCategory4]],Table1[ID],Table1[Titel],"",0)</f>
        <v>PET/AL/PE (PIR)</v>
      </c>
      <c r="AJ322" t="str">
        <f>_xlfn.XLOOKUP(Table4[[#This Row],[idCategory5]],Table1[ID],Table1[Titel],"",0)</f>
        <v>75AS</v>
      </c>
      <c r="AK322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Prozessfluss,Kapazitätsfaktor,Chemikalien,PET/AL/PE (PIR),75AS</v>
      </c>
      <c r="AL322" s="3">
        <f>Sheet9!AG322</f>
        <v>-4.4753720610835303E-2</v>
      </c>
      <c r="AM322" s="3">
        <f>Sheet9!AH322</f>
        <v>0</v>
      </c>
      <c r="AN322" s="3">
        <f>Sheet9!AI322</f>
        <v>0</v>
      </c>
      <c r="AO322" s="3" t="b">
        <f>Sheet9!AJ322</f>
        <v>0</v>
      </c>
      <c r="AP322" s="3">
        <f>Sheet9!AK322</f>
        <v>0</v>
      </c>
      <c r="AQ322" s="3">
        <f>Sheet9!AL322</f>
        <v>0</v>
      </c>
      <c r="AR322" s="3">
        <f>Sheet9!AM322</f>
        <v>0</v>
      </c>
      <c r="AS322" s="3">
        <f>Sheet9!AN322</f>
        <v>0</v>
      </c>
      <c r="AT322" s="3">
        <f>Sheet9!AO322</f>
        <v>0</v>
      </c>
      <c r="AU322" s="3">
        <f>Sheet9!AP322</f>
        <v>0</v>
      </c>
      <c r="AV322" s="3">
        <f>Sheet9!AQ322</f>
        <v>0</v>
      </c>
      <c r="AW322" s="3">
        <f>Sheet9!AR322</f>
        <v>0</v>
      </c>
      <c r="AX322" s="3">
        <f>Sheet9!AS322</f>
        <v>0</v>
      </c>
      <c r="AY322" s="3">
        <f>Sheet9!AT322</f>
        <v>0</v>
      </c>
      <c r="AZ322" s="3">
        <f>Sheet9!AU322</f>
        <v>0</v>
      </c>
      <c r="BA322" s="3">
        <f>Sheet9!AV322</f>
        <v>0</v>
      </c>
      <c r="BB322" s="3">
        <f>Sheet9!AW322</f>
        <v>0</v>
      </c>
      <c r="BC322" s="3">
        <f>Sheet9!AX322</f>
        <v>0</v>
      </c>
      <c r="BD322" s="3">
        <f>Sheet9!AY322</f>
        <v>0</v>
      </c>
      <c r="BE322" s="3">
        <f>Sheet9!AZ322</f>
        <v>0</v>
      </c>
      <c r="BF322" s="3">
        <f>Sheet9!BA322</f>
        <v>0</v>
      </c>
      <c r="BG322" s="3">
        <f>Sheet9!BB322</f>
        <v>0</v>
      </c>
      <c r="BH322" s="3">
        <f>Sheet9!BC322</f>
        <v>0</v>
      </c>
      <c r="BI322" s="3">
        <f>Sheet9!BD322</f>
        <v>0</v>
      </c>
      <c r="BJ322" s="3">
        <f>Sheet9!BE322</f>
        <v>0</v>
      </c>
      <c r="BK322" s="3">
        <f>Sheet9!BF322</f>
        <v>0</v>
      </c>
      <c r="BL322" s="3">
        <f>Sheet9!BG322</f>
        <v>0</v>
      </c>
      <c r="BM322" s="3">
        <f>Sheet9!BH322</f>
        <v>0</v>
      </c>
      <c r="BN322" s="3">
        <f>Sheet9!BI322</f>
        <v>0</v>
      </c>
      <c r="BO322" s="3">
        <f>Sheet9!BJ322</f>
        <v>0</v>
      </c>
      <c r="BP322" s="3">
        <f>Sheet9!BK322</f>
        <v>0</v>
      </c>
      <c r="BQ322" s="3">
        <f>Sheet9!BL322</f>
        <v>0</v>
      </c>
      <c r="BR322" s="3">
        <f>Sheet9!BM322</f>
        <v>0</v>
      </c>
      <c r="BS322" s="3">
        <f>Sheet9!BN322</f>
        <v>0</v>
      </c>
      <c r="BT322" s="3">
        <f>Sheet9!BO322</f>
        <v>0</v>
      </c>
      <c r="BU322" s="3">
        <f>Sheet9!BP322</f>
        <v>0</v>
      </c>
      <c r="BV322" s="3">
        <f>Sheet9!BQ322</f>
        <v>0</v>
      </c>
      <c r="BW322" s="3">
        <f>Sheet9!BR322</f>
        <v>0</v>
      </c>
      <c r="BX322" s="3">
        <f>Sheet9!BS322</f>
        <v>0</v>
      </c>
      <c r="BY322" s="3">
        <f>Sheet9!BT322</f>
        <v>0</v>
      </c>
      <c r="BZ322" s="3">
        <f>Sheet9!BU322</f>
        <v>0</v>
      </c>
      <c r="CA322" s="3" t="s">
        <v>1671</v>
      </c>
      <c r="CB322" s="3" t="str">
        <f>Table4[[#This Row],[ID]]</f>
        <v>{222F645D-B127-4011-85CC-49FD8AB1BCD1}</v>
      </c>
      <c r="CC322" s="3" t="str">
        <f>_xlfn.XLOOKUP(Table4[[#This Row],[idElementDefinition]],Table5[idElementDefinition],Table5[idElementValue],"",0)</f>
        <v>{873C84C8-8E34-46AE-887D-FFDEE4C609E2}</v>
      </c>
    </row>
    <row r="323" spans="1:81" hidden="1" x14ac:dyDescent="0.25">
      <c r="A323" s="3">
        <f>_xlfn.NUMBERVALUE(Table4[[#This Row],[Title]])</f>
        <v>322</v>
      </c>
      <c r="B323" s="3" t="s">
        <v>1233</v>
      </c>
      <c r="C323" t="s">
        <v>191</v>
      </c>
      <c r="D323" t="s">
        <v>1474</v>
      </c>
      <c r="E323" t="s">
        <v>1430</v>
      </c>
      <c r="F323" t="s">
        <v>1394</v>
      </c>
      <c r="G323" t="s">
        <v>1465</v>
      </c>
      <c r="H323" t="s">
        <v>1354</v>
      </c>
      <c r="I323" t="s">
        <v>219</v>
      </c>
      <c r="J323" t="s">
        <v>1234</v>
      </c>
      <c r="K323">
        <v>1</v>
      </c>
      <c r="L323">
        <v>10</v>
      </c>
      <c r="N323">
        <v>0</v>
      </c>
      <c r="O323">
        <v>0</v>
      </c>
      <c r="P323">
        <v>0</v>
      </c>
      <c r="R323">
        <v>0</v>
      </c>
      <c r="S323" t="s">
        <v>840</v>
      </c>
      <c r="U323" s="3"/>
      <c r="AD323">
        <v>0</v>
      </c>
      <c r="AE323">
        <v>0</v>
      </c>
      <c r="AF323" s="3" t="str">
        <f>_xlfn.XLOOKUP(Table4[[#This Row],[idCategory1]],Table1[ID],Table1[Titel],"",0)</f>
        <v>Prozessfluss</v>
      </c>
      <c r="AG323" s="3" t="str">
        <f>_xlfn.XLOOKUP(Table4[[#This Row],[idCategory2]],Table1[ID],Table1[Titel],"",0)</f>
        <v>Kapazitätsfaktor</v>
      </c>
      <c r="AH323" s="3" t="str">
        <f>_xlfn.XLOOKUP(Table4[[#This Row],[idCategory3]],Table1[ID],Table1[Titel],"",0)</f>
        <v>Chemikalien</v>
      </c>
      <c r="AI323" s="3" t="str">
        <f>_xlfn.XLOOKUP(Table4[[#This Row],[idCategory4]],Table1[ID],Table1[Titel],"",0)</f>
        <v>PET/AL/PE (PIR)</v>
      </c>
      <c r="AJ323" s="3" t="str">
        <f>_xlfn.XLOOKUP(Table4[[#This Row],[idCategory5]],Table1[ID],Table1[Titel],"",0)</f>
        <v>75PS</v>
      </c>
      <c r="AK323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Prozessfluss,Kapazitätsfaktor,Chemikalien,PET/AL/PE (PIR),75PS</v>
      </c>
      <c r="AL323" s="3">
        <f>Sheet9!AG323</f>
        <v>-1.3317753647528401E-2</v>
      </c>
      <c r="AM323" s="3">
        <f>Sheet9!AH323</f>
        <v>0</v>
      </c>
      <c r="AN323" s="3">
        <f>Sheet9!AI323</f>
        <v>0</v>
      </c>
      <c r="AO323" s="3" t="b">
        <f>Sheet9!AJ323</f>
        <v>0</v>
      </c>
      <c r="AP323" s="3">
        <f>Sheet9!AK323</f>
        <v>0</v>
      </c>
      <c r="AQ323" s="3">
        <f>Sheet9!AL323</f>
        <v>0</v>
      </c>
      <c r="AR323" s="3">
        <f>Sheet9!AM323</f>
        <v>0</v>
      </c>
      <c r="AS323" s="3">
        <f>Sheet9!AN323</f>
        <v>0</v>
      </c>
      <c r="AT323" s="3">
        <f>Sheet9!AO323</f>
        <v>0</v>
      </c>
      <c r="AU323" s="3">
        <f>Sheet9!AP323</f>
        <v>0</v>
      </c>
      <c r="AV323" s="3">
        <f>Sheet9!AQ323</f>
        <v>0</v>
      </c>
      <c r="AW323" s="3">
        <f>Sheet9!AR323</f>
        <v>0</v>
      </c>
      <c r="AX323" s="3">
        <f>Sheet9!AS323</f>
        <v>0</v>
      </c>
      <c r="AY323" s="3">
        <f>Sheet9!AT323</f>
        <v>0</v>
      </c>
      <c r="AZ323" s="3">
        <f>Sheet9!AU323</f>
        <v>0</v>
      </c>
      <c r="BA323" s="3">
        <f>Sheet9!AV323</f>
        <v>0</v>
      </c>
      <c r="BB323" s="3">
        <f>Sheet9!AW323</f>
        <v>0</v>
      </c>
      <c r="BC323" s="3">
        <f>Sheet9!AX323</f>
        <v>0</v>
      </c>
      <c r="BD323" s="3">
        <f>Sheet9!AY323</f>
        <v>0</v>
      </c>
      <c r="BE323" s="3">
        <f>Sheet9!AZ323</f>
        <v>0</v>
      </c>
      <c r="BF323" s="3">
        <f>Sheet9!BA323</f>
        <v>0</v>
      </c>
      <c r="BG323" s="3">
        <f>Sheet9!BB323</f>
        <v>0</v>
      </c>
      <c r="BH323" s="3">
        <f>Sheet9!BC323</f>
        <v>0</v>
      </c>
      <c r="BI323" s="3">
        <f>Sheet9!BD323</f>
        <v>0</v>
      </c>
      <c r="BJ323" s="3">
        <f>Sheet9!BE323</f>
        <v>0</v>
      </c>
      <c r="BK323" s="3">
        <f>Sheet9!BF323</f>
        <v>0</v>
      </c>
      <c r="BL323" s="3">
        <f>Sheet9!BG323</f>
        <v>0</v>
      </c>
      <c r="BM323" s="3">
        <f>Sheet9!BH323</f>
        <v>0</v>
      </c>
      <c r="BN323" s="3">
        <f>Sheet9!BI323</f>
        <v>0</v>
      </c>
      <c r="BO323" s="3">
        <f>Sheet9!BJ323</f>
        <v>0</v>
      </c>
      <c r="BP323" s="3">
        <f>Sheet9!BK323</f>
        <v>0</v>
      </c>
      <c r="BQ323" s="3">
        <f>Sheet9!BL323</f>
        <v>0</v>
      </c>
      <c r="BR323" s="3">
        <f>Sheet9!BM323</f>
        <v>0</v>
      </c>
      <c r="BS323" s="3">
        <f>Sheet9!BN323</f>
        <v>0</v>
      </c>
      <c r="BT323" s="3">
        <f>Sheet9!BO323</f>
        <v>0</v>
      </c>
      <c r="BU323" s="3">
        <f>Sheet9!BP323</f>
        <v>0</v>
      </c>
      <c r="BV323" s="3">
        <f>Sheet9!BQ323</f>
        <v>0</v>
      </c>
      <c r="BW323" s="3">
        <f>Sheet9!BR323</f>
        <v>0</v>
      </c>
      <c r="BX323" s="3">
        <f>Sheet9!BS323</f>
        <v>0</v>
      </c>
      <c r="BY323" s="3">
        <f>Sheet9!BT323</f>
        <v>0</v>
      </c>
      <c r="BZ323" s="3">
        <f>Sheet9!BU323</f>
        <v>0</v>
      </c>
      <c r="CA323" s="3" t="s">
        <v>1671</v>
      </c>
      <c r="CB323" s="3" t="str">
        <f>Table4[[#This Row],[ID]]</f>
        <v>{37D21B8B-35C8-4184-A103-D62C2C6C3F28}</v>
      </c>
      <c r="CC323" s="3" t="str">
        <f>_xlfn.XLOOKUP(Table4[[#This Row],[idElementDefinition]],Table5[idElementDefinition],Table5[idElementValue],"",0)</f>
        <v>{DAB4A7FC-941B-429D-95FE-34F501CE0E63}</v>
      </c>
    </row>
    <row r="324" spans="1:81" hidden="1" x14ac:dyDescent="0.25">
      <c r="A324" s="3">
        <f>_xlfn.NUMBERVALUE(Table4[[#This Row],[Title]])</f>
        <v>323</v>
      </c>
      <c r="B324" s="3" t="s">
        <v>1335</v>
      </c>
      <c r="C324" t="s">
        <v>191</v>
      </c>
      <c r="D324" t="s">
        <v>1474</v>
      </c>
      <c r="E324" t="s">
        <v>1430</v>
      </c>
      <c r="F324" t="s">
        <v>1394</v>
      </c>
      <c r="G324" t="s">
        <v>1465</v>
      </c>
      <c r="H324" t="s">
        <v>1446</v>
      </c>
      <c r="I324" t="s">
        <v>219</v>
      </c>
      <c r="J324" t="s">
        <v>1336</v>
      </c>
      <c r="K324">
        <v>1</v>
      </c>
      <c r="L324">
        <v>10</v>
      </c>
      <c r="N324">
        <v>0</v>
      </c>
      <c r="O324">
        <v>0</v>
      </c>
      <c r="P324">
        <v>0</v>
      </c>
      <c r="R324">
        <v>0</v>
      </c>
      <c r="S324" t="s">
        <v>840</v>
      </c>
      <c r="U324" s="3"/>
      <c r="AD324">
        <v>0</v>
      </c>
      <c r="AE324">
        <v>0</v>
      </c>
      <c r="AF324" s="3" t="str">
        <f>_xlfn.XLOOKUP(Table4[[#This Row],[idCategory1]],Table1[ID],Table1[Titel],"",0)</f>
        <v>Prozessfluss</v>
      </c>
      <c r="AG324" s="3" t="str">
        <f>_xlfn.XLOOKUP(Table4[[#This Row],[idCategory2]],Table1[ID],Table1[Titel],"",0)</f>
        <v>Kapazitätsfaktor</v>
      </c>
      <c r="AH324" s="3" t="str">
        <f>_xlfn.XLOOKUP(Table4[[#This Row],[idCategory3]],Table1[ID],Table1[Titel],"",0)</f>
        <v>Chemikalien</v>
      </c>
      <c r="AI324" s="3" t="str">
        <f>_xlfn.XLOOKUP(Table4[[#This Row],[idCategory4]],Table1[ID],Table1[Titel],"",0)</f>
        <v>PET/AL/PE (PIR)</v>
      </c>
      <c r="AJ324" s="3" t="str">
        <f>_xlfn.XLOOKUP(Table4[[#This Row],[idCategory5]],Table1[ID],Table1[Titel],"",0)</f>
        <v>MTBE</v>
      </c>
      <c r="AK324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Prozessfluss,Kapazitätsfaktor,Chemikalien,PET/AL/PE (PIR),MTBE</v>
      </c>
      <c r="AL324" s="3">
        <f>Sheet9!AG324</f>
        <v>0</v>
      </c>
      <c r="AM324" s="3">
        <f>Sheet9!AH324</f>
        <v>0</v>
      </c>
      <c r="AN324" s="3">
        <f>Sheet9!AI324</f>
        <v>0</v>
      </c>
      <c r="AO324" s="3" t="b">
        <f>Sheet9!AJ324</f>
        <v>0</v>
      </c>
      <c r="AP324" s="3">
        <f>Sheet9!AK324</f>
        <v>0</v>
      </c>
      <c r="AQ324" s="3">
        <f>Sheet9!AL324</f>
        <v>0</v>
      </c>
      <c r="AR324" s="3">
        <f>Sheet9!AM324</f>
        <v>0</v>
      </c>
      <c r="AS324" s="3">
        <f>Sheet9!AN324</f>
        <v>0</v>
      </c>
      <c r="AT324" s="3">
        <f>Sheet9!AO324</f>
        <v>0</v>
      </c>
      <c r="AU324" s="3">
        <f>Sheet9!AP324</f>
        <v>0</v>
      </c>
      <c r="AV324" s="3">
        <f>Sheet9!AQ324</f>
        <v>0</v>
      </c>
      <c r="AW324" s="3">
        <f>Sheet9!AR324</f>
        <v>0</v>
      </c>
      <c r="AX324" s="3">
        <f>Sheet9!AS324</f>
        <v>0</v>
      </c>
      <c r="AY324" s="3">
        <f>Sheet9!AT324</f>
        <v>0</v>
      </c>
      <c r="AZ324" s="3">
        <f>Sheet9!AU324</f>
        <v>0</v>
      </c>
      <c r="BA324" s="3">
        <f>Sheet9!AV324</f>
        <v>0</v>
      </c>
      <c r="BB324" s="3">
        <f>Sheet9!AW324</f>
        <v>0</v>
      </c>
      <c r="BC324" s="3">
        <f>Sheet9!AX324</f>
        <v>0</v>
      </c>
      <c r="BD324" s="3">
        <f>Sheet9!AY324</f>
        <v>0</v>
      </c>
      <c r="BE324" s="3">
        <f>Sheet9!AZ324</f>
        <v>0</v>
      </c>
      <c r="BF324" s="3">
        <f>Sheet9!BA324</f>
        <v>0</v>
      </c>
      <c r="BG324" s="3">
        <f>Sheet9!BB324</f>
        <v>0</v>
      </c>
      <c r="BH324" s="3">
        <f>Sheet9!BC324</f>
        <v>0</v>
      </c>
      <c r="BI324" s="3">
        <f>Sheet9!BD324</f>
        <v>0</v>
      </c>
      <c r="BJ324" s="3">
        <f>Sheet9!BE324</f>
        <v>0</v>
      </c>
      <c r="BK324" s="3">
        <f>Sheet9!BF324</f>
        <v>0</v>
      </c>
      <c r="BL324" s="3">
        <f>Sheet9!BG324</f>
        <v>0</v>
      </c>
      <c r="BM324" s="3">
        <f>Sheet9!BH324</f>
        <v>0</v>
      </c>
      <c r="BN324" s="3">
        <f>Sheet9!BI324</f>
        <v>0</v>
      </c>
      <c r="BO324" s="3">
        <f>Sheet9!BJ324</f>
        <v>0</v>
      </c>
      <c r="BP324" s="3">
        <f>Sheet9!BK324</f>
        <v>0</v>
      </c>
      <c r="BQ324" s="3">
        <f>Sheet9!BL324</f>
        <v>0</v>
      </c>
      <c r="BR324" s="3">
        <f>Sheet9!BM324</f>
        <v>0</v>
      </c>
      <c r="BS324" s="3">
        <f>Sheet9!BN324</f>
        <v>0</v>
      </c>
      <c r="BT324" s="3">
        <f>Sheet9!BO324</f>
        <v>0</v>
      </c>
      <c r="BU324" s="3">
        <f>Sheet9!BP324</f>
        <v>0</v>
      </c>
      <c r="BV324" s="3">
        <f>Sheet9!BQ324</f>
        <v>0</v>
      </c>
      <c r="BW324" s="3">
        <f>Sheet9!BR324</f>
        <v>0</v>
      </c>
      <c r="BX324" s="3">
        <f>Sheet9!BS324</f>
        <v>0</v>
      </c>
      <c r="BY324" s="3">
        <f>Sheet9!BT324</f>
        <v>0</v>
      </c>
      <c r="BZ324" s="3">
        <f>Sheet9!BU324</f>
        <v>0</v>
      </c>
      <c r="CA324" s="3" t="s">
        <v>1671</v>
      </c>
      <c r="CB324" s="3" t="str">
        <f>Table4[[#This Row],[ID]]</f>
        <v>{F4088666-CC5F-4617-8347-FDC159234754}</v>
      </c>
      <c r="CC324" s="3" t="str">
        <f>_xlfn.XLOOKUP(Table4[[#This Row],[idElementDefinition]],Table5[idElementDefinition],Table5[idElementValue],"",0)</f>
        <v>{8EF72A07-57BA-44A6-AA6F-FB2D110AAEA3}</v>
      </c>
    </row>
    <row r="325" spans="1:81" hidden="1" x14ac:dyDescent="0.25">
      <c r="A325" s="3">
        <f>_xlfn.NUMBERVALUE(Table4[[#This Row],[Title]])</f>
        <v>324</v>
      </c>
      <c r="B325" t="s">
        <v>613</v>
      </c>
      <c r="C325" t="s">
        <v>191</v>
      </c>
      <c r="D325" t="s">
        <v>1474</v>
      </c>
      <c r="E325" t="s">
        <v>1430</v>
      </c>
      <c r="F325" t="s">
        <v>1394</v>
      </c>
      <c r="G325" t="s">
        <v>1465</v>
      </c>
      <c r="H325" t="s">
        <v>1479</v>
      </c>
      <c r="I325" t="s">
        <v>219</v>
      </c>
      <c r="J325" t="s">
        <v>614</v>
      </c>
      <c r="K325">
        <v>1</v>
      </c>
      <c r="L325">
        <v>10</v>
      </c>
      <c r="N325">
        <v>0</v>
      </c>
      <c r="O325">
        <v>0</v>
      </c>
      <c r="P325">
        <v>0</v>
      </c>
      <c r="R325">
        <v>0</v>
      </c>
      <c r="S325" t="s">
        <v>840</v>
      </c>
      <c r="AD325">
        <v>0</v>
      </c>
      <c r="AE325">
        <v>0</v>
      </c>
      <c r="AF325" t="str">
        <f>_xlfn.XLOOKUP(Table4[[#This Row],[idCategory1]],Table1[ID],Table1[Titel],"",0)</f>
        <v>Prozessfluss</v>
      </c>
      <c r="AG325" t="str">
        <f>_xlfn.XLOOKUP(Table4[[#This Row],[idCategory2]],Table1[ID],Table1[Titel],"",0)</f>
        <v>Kapazitätsfaktor</v>
      </c>
      <c r="AH325" t="str">
        <f>_xlfn.XLOOKUP(Table4[[#This Row],[idCategory3]],Table1[ID],Table1[Titel],"",0)</f>
        <v>Chemikalien</v>
      </c>
      <c r="AI325" t="str">
        <f>_xlfn.XLOOKUP(Table4[[#This Row],[idCategory4]],Table1[ID],Table1[Titel],"",0)</f>
        <v>PET/AL/PE (PIR)</v>
      </c>
      <c r="AJ325" t="str">
        <f>_xlfn.XLOOKUP(Table4[[#This Row],[idCategory5]],Table1[ID],Table1[Titel],"",0)</f>
        <v>Regeneriersalz</v>
      </c>
      <c r="AK325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Prozessfluss,Kapazitätsfaktor,Chemikalien,PET/AL/PE (PIR),Regeneriersalz</v>
      </c>
      <c r="AL325" s="3">
        <f>Sheet9!AG325</f>
        <v>-7.3217441576197903E-4</v>
      </c>
      <c r="AM325" s="3">
        <f>Sheet9!AH325</f>
        <v>0</v>
      </c>
      <c r="AN325" s="3">
        <f>Sheet9!AI325</f>
        <v>0</v>
      </c>
      <c r="AO325" s="3" t="b">
        <f>Sheet9!AJ325</f>
        <v>0</v>
      </c>
      <c r="AP325" s="3">
        <f>Sheet9!AK325</f>
        <v>0</v>
      </c>
      <c r="AQ325" s="3">
        <f>Sheet9!AL325</f>
        <v>0</v>
      </c>
      <c r="AR325" s="3">
        <f>Sheet9!AM325</f>
        <v>0</v>
      </c>
      <c r="AS325" s="3">
        <f>Sheet9!AN325</f>
        <v>0</v>
      </c>
      <c r="AT325" s="3">
        <f>Sheet9!AO325</f>
        <v>0</v>
      </c>
      <c r="AU325" s="3">
        <f>Sheet9!AP325</f>
        <v>0</v>
      </c>
      <c r="AV325" s="3">
        <f>Sheet9!AQ325</f>
        <v>0</v>
      </c>
      <c r="AW325" s="3">
        <f>Sheet9!AR325</f>
        <v>0</v>
      </c>
      <c r="AX325" s="3">
        <f>Sheet9!AS325</f>
        <v>0</v>
      </c>
      <c r="AY325" s="3">
        <f>Sheet9!AT325</f>
        <v>0</v>
      </c>
      <c r="AZ325" s="3">
        <f>Sheet9!AU325</f>
        <v>0</v>
      </c>
      <c r="BA325" s="3">
        <f>Sheet9!AV325</f>
        <v>0</v>
      </c>
      <c r="BB325" s="3">
        <f>Sheet9!AW325</f>
        <v>0</v>
      </c>
      <c r="BC325" s="3">
        <f>Sheet9!AX325</f>
        <v>0</v>
      </c>
      <c r="BD325" s="3">
        <f>Sheet9!AY325</f>
        <v>0</v>
      </c>
      <c r="BE325" s="3">
        <f>Sheet9!AZ325</f>
        <v>0</v>
      </c>
      <c r="BF325" s="3">
        <f>Sheet9!BA325</f>
        <v>0</v>
      </c>
      <c r="BG325" s="3">
        <f>Sheet9!BB325</f>
        <v>0</v>
      </c>
      <c r="BH325" s="3">
        <f>Sheet9!BC325</f>
        <v>0</v>
      </c>
      <c r="BI325" s="3">
        <f>Sheet9!BD325</f>
        <v>0</v>
      </c>
      <c r="BJ325" s="3">
        <f>Sheet9!BE325</f>
        <v>0</v>
      </c>
      <c r="BK325" s="3">
        <f>Sheet9!BF325</f>
        <v>0</v>
      </c>
      <c r="BL325" s="3">
        <f>Sheet9!BG325</f>
        <v>0</v>
      </c>
      <c r="BM325" s="3">
        <f>Sheet9!BH325</f>
        <v>0</v>
      </c>
      <c r="BN325" s="3">
        <f>Sheet9!BI325</f>
        <v>0</v>
      </c>
      <c r="BO325" s="3">
        <f>Sheet9!BJ325</f>
        <v>0</v>
      </c>
      <c r="BP325" s="3">
        <f>Sheet9!BK325</f>
        <v>0</v>
      </c>
      <c r="BQ325" s="3">
        <f>Sheet9!BL325</f>
        <v>0</v>
      </c>
      <c r="BR325" s="3">
        <f>Sheet9!BM325</f>
        <v>0</v>
      </c>
      <c r="BS325" s="3">
        <f>Sheet9!BN325</f>
        <v>0</v>
      </c>
      <c r="BT325" s="3">
        <f>Sheet9!BO325</f>
        <v>0</v>
      </c>
      <c r="BU325" s="3">
        <f>Sheet9!BP325</f>
        <v>0</v>
      </c>
      <c r="BV325" s="3">
        <f>Sheet9!BQ325</f>
        <v>0</v>
      </c>
      <c r="BW325" s="3">
        <f>Sheet9!BR325</f>
        <v>0</v>
      </c>
      <c r="BX325" s="3">
        <f>Sheet9!BS325</f>
        <v>0</v>
      </c>
      <c r="BY325" s="3">
        <f>Sheet9!BT325</f>
        <v>0</v>
      </c>
      <c r="BZ325" s="3">
        <f>Sheet9!BU325</f>
        <v>0</v>
      </c>
      <c r="CA325" s="3" t="s">
        <v>1671</v>
      </c>
      <c r="CB325" s="3" t="str">
        <f>Table4[[#This Row],[ID]]</f>
        <v>{6E5BE771-E557-4BC4-BB65-0DD19BFBAAB2}</v>
      </c>
      <c r="CC325" s="3" t="str">
        <f>_xlfn.XLOOKUP(Table4[[#This Row],[idElementDefinition]],Table5[idElementDefinition],Table5[idElementValue],"",0)</f>
        <v>{5DD7D42E-377C-4BAF-A5E8-19A10BB38913}</v>
      </c>
    </row>
    <row r="326" spans="1:81" hidden="1" x14ac:dyDescent="0.25">
      <c r="A326" s="3">
        <f>_xlfn.NUMBERVALUE(Table4[[#This Row],[Title]])</f>
        <v>325</v>
      </c>
      <c r="B326" t="s">
        <v>1038</v>
      </c>
      <c r="C326" t="s">
        <v>191</v>
      </c>
      <c r="D326" t="s">
        <v>1474</v>
      </c>
      <c r="E326" t="s">
        <v>1430</v>
      </c>
      <c r="F326" t="s">
        <v>1394</v>
      </c>
      <c r="G326" t="s">
        <v>1467</v>
      </c>
      <c r="H326" t="s">
        <v>1347</v>
      </c>
      <c r="I326" t="s">
        <v>219</v>
      </c>
      <c r="J326" t="s">
        <v>1039</v>
      </c>
      <c r="K326">
        <v>1</v>
      </c>
      <c r="L326">
        <v>10</v>
      </c>
      <c r="N326">
        <v>0</v>
      </c>
      <c r="O326">
        <v>0</v>
      </c>
      <c r="P326">
        <v>0</v>
      </c>
      <c r="R326">
        <v>0</v>
      </c>
      <c r="S326" t="s">
        <v>840</v>
      </c>
      <c r="AD326">
        <v>0</v>
      </c>
      <c r="AE326">
        <v>0</v>
      </c>
      <c r="AF326" t="str">
        <f>_xlfn.XLOOKUP(Table4[[#This Row],[idCategory1]],Table1[ID],Table1[Titel],"",0)</f>
        <v>Prozessfluss</v>
      </c>
      <c r="AG326" t="str">
        <f>_xlfn.XLOOKUP(Table4[[#This Row],[idCategory2]],Table1[ID],Table1[Titel],"",0)</f>
        <v>Kapazitätsfaktor</v>
      </c>
      <c r="AH326" t="str">
        <f>_xlfn.XLOOKUP(Table4[[#This Row],[idCategory3]],Table1[ID],Table1[Titel],"",0)</f>
        <v>Chemikalien</v>
      </c>
      <c r="AI326" t="str">
        <f>_xlfn.XLOOKUP(Table4[[#This Row],[idCategory4]],Table1[ID],Table1[Titel],"",0)</f>
        <v>PolyAl (PCR)</v>
      </c>
      <c r="AJ326" t="str">
        <f>_xlfn.XLOOKUP(Table4[[#This Row],[idCategory5]],Table1[ID],Table1[Titel],"",0)</f>
        <v>1FHM</v>
      </c>
      <c r="AK326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Prozessfluss,Kapazitätsfaktor,Chemikalien,PolyAl (PCR),1FHM</v>
      </c>
      <c r="AL326" s="3">
        <f>Sheet9!AG326</f>
        <v>-4.1721682626058845E-3</v>
      </c>
      <c r="AM326" s="3">
        <f>Sheet9!AH326</f>
        <v>0</v>
      </c>
      <c r="AN326" s="3">
        <f>Sheet9!AI326</f>
        <v>0</v>
      </c>
      <c r="AO326" s="3" t="b">
        <f>Sheet9!AJ326</f>
        <v>0</v>
      </c>
      <c r="AP326" s="3">
        <f>Sheet9!AK326</f>
        <v>0</v>
      </c>
      <c r="AQ326" s="3">
        <f>Sheet9!AL326</f>
        <v>0</v>
      </c>
      <c r="AR326" s="3">
        <f>Sheet9!AM326</f>
        <v>0</v>
      </c>
      <c r="AS326" s="3">
        <f>Sheet9!AN326</f>
        <v>0</v>
      </c>
      <c r="AT326" s="3">
        <f>Sheet9!AO326</f>
        <v>0</v>
      </c>
      <c r="AU326" s="3">
        <f>Sheet9!AP326</f>
        <v>0</v>
      </c>
      <c r="AV326" s="3">
        <f>Sheet9!AQ326</f>
        <v>0</v>
      </c>
      <c r="AW326" s="3">
        <f>Sheet9!AR326</f>
        <v>0</v>
      </c>
      <c r="AX326" s="3">
        <f>Sheet9!AS326</f>
        <v>0</v>
      </c>
      <c r="AY326" s="3">
        <f>Sheet9!AT326</f>
        <v>0</v>
      </c>
      <c r="AZ326" s="3">
        <f>Sheet9!AU326</f>
        <v>0</v>
      </c>
      <c r="BA326" s="3">
        <f>Sheet9!AV326</f>
        <v>0</v>
      </c>
      <c r="BB326" s="3">
        <f>Sheet9!AW326</f>
        <v>0</v>
      </c>
      <c r="BC326" s="3">
        <f>Sheet9!AX326</f>
        <v>0</v>
      </c>
      <c r="BD326" s="3">
        <f>Sheet9!AY326</f>
        <v>0</v>
      </c>
      <c r="BE326" s="3">
        <f>Sheet9!AZ326</f>
        <v>0</v>
      </c>
      <c r="BF326" s="3">
        <f>Sheet9!BA326</f>
        <v>0</v>
      </c>
      <c r="BG326" s="3">
        <f>Sheet9!BB326</f>
        <v>0</v>
      </c>
      <c r="BH326" s="3">
        <f>Sheet9!BC326</f>
        <v>0</v>
      </c>
      <c r="BI326" s="3">
        <f>Sheet9!BD326</f>
        <v>0</v>
      </c>
      <c r="BJ326" s="3">
        <f>Sheet9!BE326</f>
        <v>0</v>
      </c>
      <c r="BK326" s="3">
        <f>Sheet9!BF326</f>
        <v>0</v>
      </c>
      <c r="BL326" s="3">
        <f>Sheet9!BG326</f>
        <v>0</v>
      </c>
      <c r="BM326" s="3">
        <f>Sheet9!BH326</f>
        <v>0</v>
      </c>
      <c r="BN326" s="3">
        <f>Sheet9!BI326</f>
        <v>0</v>
      </c>
      <c r="BO326" s="3">
        <f>Sheet9!BJ326</f>
        <v>0</v>
      </c>
      <c r="BP326" s="3">
        <f>Sheet9!BK326</f>
        <v>0</v>
      </c>
      <c r="BQ326" s="3">
        <f>Sheet9!BL326</f>
        <v>0</v>
      </c>
      <c r="BR326" s="3">
        <f>Sheet9!BM326</f>
        <v>0</v>
      </c>
      <c r="BS326" s="3">
        <f>Sheet9!BN326</f>
        <v>0</v>
      </c>
      <c r="BT326" s="3">
        <f>Sheet9!BO326</f>
        <v>0</v>
      </c>
      <c r="BU326" s="3">
        <f>Sheet9!BP326</f>
        <v>0</v>
      </c>
      <c r="BV326" s="3">
        <f>Sheet9!BQ326</f>
        <v>0</v>
      </c>
      <c r="BW326" s="3">
        <f>Sheet9!BR326</f>
        <v>0</v>
      </c>
      <c r="BX326" s="3">
        <f>Sheet9!BS326</f>
        <v>0</v>
      </c>
      <c r="BY326" s="3">
        <f>Sheet9!BT326</f>
        <v>0</v>
      </c>
      <c r="BZ326" s="3">
        <f>Sheet9!BU326</f>
        <v>0</v>
      </c>
      <c r="CA326" s="3" t="s">
        <v>1671</v>
      </c>
      <c r="CB326" s="3" t="str">
        <f>Table4[[#This Row],[ID]]</f>
        <v>{6675DF15-7469-4ADC-ACA6-8B8389EA9AA8}</v>
      </c>
      <c r="CC326" s="3" t="str">
        <f>_xlfn.XLOOKUP(Table4[[#This Row],[idElementDefinition]],Table5[idElementDefinition],Table5[idElementValue],"",0)</f>
        <v>{5301D763-9ACC-4320-988B-6D3C303ED9D0}</v>
      </c>
    </row>
    <row r="327" spans="1:81" hidden="1" x14ac:dyDescent="0.25">
      <c r="A327" s="3">
        <f>_xlfn.NUMBERVALUE(Table4[[#This Row],[Title]])</f>
        <v>326</v>
      </c>
      <c r="B327" t="s">
        <v>1101</v>
      </c>
      <c r="C327" t="s">
        <v>191</v>
      </c>
      <c r="D327" t="s">
        <v>1474</v>
      </c>
      <c r="E327" t="s">
        <v>1430</v>
      </c>
      <c r="F327" t="s">
        <v>1394</v>
      </c>
      <c r="G327" t="s">
        <v>1467</v>
      </c>
      <c r="H327" t="s">
        <v>1349</v>
      </c>
      <c r="I327" t="s">
        <v>219</v>
      </c>
      <c r="J327" t="s">
        <v>1102</v>
      </c>
      <c r="K327">
        <v>1</v>
      </c>
      <c r="L327">
        <v>10</v>
      </c>
      <c r="N327">
        <v>0</v>
      </c>
      <c r="O327">
        <v>0</v>
      </c>
      <c r="P327">
        <v>0</v>
      </c>
      <c r="R327">
        <v>0</v>
      </c>
      <c r="S327" t="s">
        <v>840</v>
      </c>
      <c r="AD327">
        <v>0</v>
      </c>
      <c r="AE327">
        <v>0</v>
      </c>
      <c r="AF327" t="str">
        <f>_xlfn.XLOOKUP(Table4[[#This Row],[idCategory1]],Table1[ID],Table1[Titel],"",0)</f>
        <v>Prozessfluss</v>
      </c>
      <c r="AG327" t="str">
        <f>_xlfn.XLOOKUP(Table4[[#This Row],[idCategory2]],Table1[ID],Table1[Titel],"",0)</f>
        <v>Kapazitätsfaktor</v>
      </c>
      <c r="AH327" t="str">
        <f>_xlfn.XLOOKUP(Table4[[#This Row],[idCategory3]],Table1[ID],Table1[Titel],"",0)</f>
        <v>Chemikalien</v>
      </c>
      <c r="AI327" t="str">
        <f>_xlfn.XLOOKUP(Table4[[#This Row],[idCategory4]],Table1[ID],Table1[Titel],"",0)</f>
        <v>PolyAl (PCR)</v>
      </c>
      <c r="AJ327" t="str">
        <f>_xlfn.XLOOKUP(Table4[[#This Row],[idCategory5]],Table1[ID],Table1[Titel],"",0)</f>
        <v>40Fe3</v>
      </c>
      <c r="AK327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Prozessfluss,Kapazitätsfaktor,Chemikalien,PolyAl (PCR),40Fe3</v>
      </c>
      <c r="AL327" s="3">
        <f>Sheet9!AG327</f>
        <v>-1.3153616409027761E-2</v>
      </c>
      <c r="AM327" s="3">
        <f>Sheet9!AH327</f>
        <v>0</v>
      </c>
      <c r="AN327" s="3">
        <f>Sheet9!AI327</f>
        <v>0</v>
      </c>
      <c r="AO327" s="3" t="b">
        <f>Sheet9!AJ327</f>
        <v>0</v>
      </c>
      <c r="AP327" s="3">
        <f>Sheet9!AK327</f>
        <v>0</v>
      </c>
      <c r="AQ327" s="3">
        <f>Sheet9!AL327</f>
        <v>0</v>
      </c>
      <c r="AR327" s="3">
        <f>Sheet9!AM327</f>
        <v>0</v>
      </c>
      <c r="AS327" s="3">
        <f>Sheet9!AN327</f>
        <v>0</v>
      </c>
      <c r="AT327" s="3">
        <f>Sheet9!AO327</f>
        <v>0</v>
      </c>
      <c r="AU327" s="3">
        <f>Sheet9!AP327</f>
        <v>0</v>
      </c>
      <c r="AV327" s="3">
        <f>Sheet9!AQ327</f>
        <v>0</v>
      </c>
      <c r="AW327" s="3">
        <f>Sheet9!AR327</f>
        <v>0</v>
      </c>
      <c r="AX327" s="3">
        <f>Sheet9!AS327</f>
        <v>0</v>
      </c>
      <c r="AY327" s="3">
        <f>Sheet9!AT327</f>
        <v>0</v>
      </c>
      <c r="AZ327" s="3">
        <f>Sheet9!AU327</f>
        <v>0</v>
      </c>
      <c r="BA327" s="3">
        <f>Sheet9!AV327</f>
        <v>0</v>
      </c>
      <c r="BB327" s="3">
        <f>Sheet9!AW327</f>
        <v>0</v>
      </c>
      <c r="BC327" s="3">
        <f>Sheet9!AX327</f>
        <v>0</v>
      </c>
      <c r="BD327" s="3">
        <f>Sheet9!AY327</f>
        <v>0</v>
      </c>
      <c r="BE327" s="3">
        <f>Sheet9!AZ327</f>
        <v>0</v>
      </c>
      <c r="BF327" s="3">
        <f>Sheet9!BA327</f>
        <v>0</v>
      </c>
      <c r="BG327" s="3">
        <f>Sheet9!BB327</f>
        <v>0</v>
      </c>
      <c r="BH327" s="3">
        <f>Sheet9!BC327</f>
        <v>0</v>
      </c>
      <c r="BI327" s="3">
        <f>Sheet9!BD327</f>
        <v>0</v>
      </c>
      <c r="BJ327" s="3">
        <f>Sheet9!BE327</f>
        <v>0</v>
      </c>
      <c r="BK327" s="3">
        <f>Sheet9!BF327</f>
        <v>0</v>
      </c>
      <c r="BL327" s="3">
        <f>Sheet9!BG327</f>
        <v>0</v>
      </c>
      <c r="BM327" s="3">
        <f>Sheet9!BH327</f>
        <v>0</v>
      </c>
      <c r="BN327" s="3">
        <f>Sheet9!BI327</f>
        <v>0</v>
      </c>
      <c r="BO327" s="3">
        <f>Sheet9!BJ327</f>
        <v>0</v>
      </c>
      <c r="BP327" s="3">
        <f>Sheet9!BK327</f>
        <v>0</v>
      </c>
      <c r="BQ327" s="3">
        <f>Sheet9!BL327</f>
        <v>0</v>
      </c>
      <c r="BR327" s="3">
        <f>Sheet9!BM327</f>
        <v>0</v>
      </c>
      <c r="BS327" s="3">
        <f>Sheet9!BN327</f>
        <v>0</v>
      </c>
      <c r="BT327" s="3">
        <f>Sheet9!BO327</f>
        <v>0</v>
      </c>
      <c r="BU327" s="3">
        <f>Sheet9!BP327</f>
        <v>0</v>
      </c>
      <c r="BV327" s="3">
        <f>Sheet9!BQ327</f>
        <v>0</v>
      </c>
      <c r="BW327" s="3">
        <f>Sheet9!BR327</f>
        <v>0</v>
      </c>
      <c r="BX327" s="3">
        <f>Sheet9!BS327</f>
        <v>0</v>
      </c>
      <c r="BY327" s="3">
        <f>Sheet9!BT327</f>
        <v>0</v>
      </c>
      <c r="BZ327" s="3">
        <f>Sheet9!BU327</f>
        <v>0</v>
      </c>
      <c r="CA327" s="3" t="s">
        <v>1671</v>
      </c>
      <c r="CB327" s="3" t="str">
        <f>Table4[[#This Row],[ID]]</f>
        <v>{22060362-2D6A-429A-B3E7-A1DCF8C5E5AB}</v>
      </c>
      <c r="CC327" s="3" t="str">
        <f>_xlfn.XLOOKUP(Table4[[#This Row],[idElementDefinition]],Table5[idElementDefinition],Table5[idElementValue],"",0)</f>
        <v>{3958084B-52EF-4FB0-8FFF-9A2E12AB2EF5}</v>
      </c>
    </row>
    <row r="328" spans="1:81" hidden="1" x14ac:dyDescent="0.25">
      <c r="A328" s="3">
        <f>_xlfn.NUMBERVALUE(Table4[[#This Row],[Title]])</f>
        <v>327</v>
      </c>
      <c r="B328" s="3" t="s">
        <v>1325</v>
      </c>
      <c r="C328" t="s">
        <v>191</v>
      </c>
      <c r="D328" t="s">
        <v>1474</v>
      </c>
      <c r="E328" t="s">
        <v>1430</v>
      </c>
      <c r="F328" t="s">
        <v>1394</v>
      </c>
      <c r="G328" t="s">
        <v>1467</v>
      </c>
      <c r="H328" t="s">
        <v>1350</v>
      </c>
      <c r="I328" t="s">
        <v>219</v>
      </c>
      <c r="J328" t="s">
        <v>1326</v>
      </c>
      <c r="K328">
        <v>1</v>
      </c>
      <c r="L328">
        <v>10</v>
      </c>
      <c r="N328">
        <v>0</v>
      </c>
      <c r="O328">
        <v>0</v>
      </c>
      <c r="P328">
        <v>0</v>
      </c>
      <c r="R328">
        <v>0</v>
      </c>
      <c r="S328" t="s">
        <v>840</v>
      </c>
      <c r="U328" s="3"/>
      <c r="AD328">
        <v>0</v>
      </c>
      <c r="AE328">
        <v>0</v>
      </c>
      <c r="AF328" s="3" t="str">
        <f>_xlfn.XLOOKUP(Table4[[#This Row],[idCategory1]],Table1[ID],Table1[Titel],"",0)</f>
        <v>Prozessfluss</v>
      </c>
      <c r="AG328" s="3" t="str">
        <f>_xlfn.XLOOKUP(Table4[[#This Row],[idCategory2]],Table1[ID],Table1[Titel],"",0)</f>
        <v>Kapazitätsfaktor</v>
      </c>
      <c r="AH328" s="3" t="str">
        <f>_xlfn.XLOOKUP(Table4[[#This Row],[idCategory3]],Table1[ID],Table1[Titel],"",0)</f>
        <v>Chemikalien</v>
      </c>
      <c r="AI328" s="3" t="str">
        <f>_xlfn.XLOOKUP(Table4[[#This Row],[idCategory4]],Table1[ID],Table1[Titel],"",0)</f>
        <v>PolyAl (PCR)</v>
      </c>
      <c r="AJ328" s="3" t="str">
        <f>_xlfn.XLOOKUP(Table4[[#This Row],[idCategory5]],Table1[ID],Table1[Titel],"",0)</f>
        <v>40KM</v>
      </c>
      <c r="AK328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Prozessfluss,Kapazitätsfaktor,Chemikalien,PolyAl (PCR),40KM</v>
      </c>
      <c r="AL328" s="3">
        <f>Sheet9!AG328</f>
        <v>-4.7867943704330777E-2</v>
      </c>
      <c r="AM328" s="3">
        <f>Sheet9!AH328</f>
        <v>0</v>
      </c>
      <c r="AN328" s="3">
        <f>Sheet9!AI328</f>
        <v>0</v>
      </c>
      <c r="AO328" s="3" t="b">
        <f>Sheet9!AJ328</f>
        <v>0</v>
      </c>
      <c r="AP328" s="3">
        <f>Sheet9!AK328</f>
        <v>0</v>
      </c>
      <c r="AQ328" s="3">
        <f>Sheet9!AL328</f>
        <v>0</v>
      </c>
      <c r="AR328" s="3">
        <f>Sheet9!AM328</f>
        <v>0</v>
      </c>
      <c r="AS328" s="3">
        <f>Sheet9!AN328</f>
        <v>0</v>
      </c>
      <c r="AT328" s="3">
        <f>Sheet9!AO328</f>
        <v>0</v>
      </c>
      <c r="AU328" s="3">
        <f>Sheet9!AP328</f>
        <v>0</v>
      </c>
      <c r="AV328" s="3">
        <f>Sheet9!AQ328</f>
        <v>0</v>
      </c>
      <c r="AW328" s="3">
        <f>Sheet9!AR328</f>
        <v>0</v>
      </c>
      <c r="AX328" s="3">
        <f>Sheet9!AS328</f>
        <v>0</v>
      </c>
      <c r="AY328" s="3">
        <f>Sheet9!AT328</f>
        <v>0</v>
      </c>
      <c r="AZ328" s="3">
        <f>Sheet9!AU328</f>
        <v>0</v>
      </c>
      <c r="BA328" s="3">
        <f>Sheet9!AV328</f>
        <v>0</v>
      </c>
      <c r="BB328" s="3">
        <f>Sheet9!AW328</f>
        <v>0</v>
      </c>
      <c r="BC328" s="3">
        <f>Sheet9!AX328</f>
        <v>0</v>
      </c>
      <c r="BD328" s="3">
        <f>Sheet9!AY328</f>
        <v>0</v>
      </c>
      <c r="BE328" s="3">
        <f>Sheet9!AZ328</f>
        <v>0</v>
      </c>
      <c r="BF328" s="3">
        <f>Sheet9!BA328</f>
        <v>0</v>
      </c>
      <c r="BG328" s="3">
        <f>Sheet9!BB328</f>
        <v>0</v>
      </c>
      <c r="BH328" s="3">
        <f>Sheet9!BC328</f>
        <v>0</v>
      </c>
      <c r="BI328" s="3">
        <f>Sheet9!BD328</f>
        <v>0</v>
      </c>
      <c r="BJ328" s="3">
        <f>Sheet9!BE328</f>
        <v>0</v>
      </c>
      <c r="BK328" s="3">
        <f>Sheet9!BF328</f>
        <v>0</v>
      </c>
      <c r="BL328" s="3">
        <f>Sheet9!BG328</f>
        <v>0</v>
      </c>
      <c r="BM328" s="3">
        <f>Sheet9!BH328</f>
        <v>0</v>
      </c>
      <c r="BN328" s="3">
        <f>Sheet9!BI328</f>
        <v>0</v>
      </c>
      <c r="BO328" s="3">
        <f>Sheet9!BJ328</f>
        <v>0</v>
      </c>
      <c r="BP328" s="3">
        <f>Sheet9!BK328</f>
        <v>0</v>
      </c>
      <c r="BQ328" s="3">
        <f>Sheet9!BL328</f>
        <v>0</v>
      </c>
      <c r="BR328" s="3">
        <f>Sheet9!BM328</f>
        <v>0</v>
      </c>
      <c r="BS328" s="3">
        <f>Sheet9!BN328</f>
        <v>0</v>
      </c>
      <c r="BT328" s="3">
        <f>Sheet9!BO328</f>
        <v>0</v>
      </c>
      <c r="BU328" s="3">
        <f>Sheet9!BP328</f>
        <v>0</v>
      </c>
      <c r="BV328" s="3">
        <f>Sheet9!BQ328</f>
        <v>0</v>
      </c>
      <c r="BW328" s="3">
        <f>Sheet9!BR328</f>
        <v>0</v>
      </c>
      <c r="BX328" s="3">
        <f>Sheet9!BS328</f>
        <v>0</v>
      </c>
      <c r="BY328" s="3">
        <f>Sheet9!BT328</f>
        <v>0</v>
      </c>
      <c r="BZ328" s="3">
        <f>Sheet9!BU328</f>
        <v>0</v>
      </c>
      <c r="CA328" s="3" t="s">
        <v>1671</v>
      </c>
      <c r="CB328" s="3" t="str">
        <f>Table4[[#This Row],[ID]]</f>
        <v>{DA1A4947-1812-408D-90CA-FA42DE29FAC3}</v>
      </c>
      <c r="CC328" s="3" t="str">
        <f>_xlfn.XLOOKUP(Table4[[#This Row],[idElementDefinition]],Table5[idElementDefinition],Table5[idElementValue],"",0)</f>
        <v>{5019915C-4AAE-4959-8773-E8F53A85D2DB}</v>
      </c>
    </row>
    <row r="329" spans="1:81" hidden="1" x14ac:dyDescent="0.25">
      <c r="A329" s="3">
        <f>_xlfn.NUMBERVALUE(Table4[[#This Row],[Title]])</f>
        <v>328</v>
      </c>
      <c r="B329" s="3" t="s">
        <v>1185</v>
      </c>
      <c r="C329" t="s">
        <v>191</v>
      </c>
      <c r="D329" t="s">
        <v>1474</v>
      </c>
      <c r="E329" t="s">
        <v>1430</v>
      </c>
      <c r="F329" t="s">
        <v>1394</v>
      </c>
      <c r="G329" t="s">
        <v>1467</v>
      </c>
      <c r="H329" t="s">
        <v>1352</v>
      </c>
      <c r="I329" t="s">
        <v>219</v>
      </c>
      <c r="J329" t="s">
        <v>1186</v>
      </c>
      <c r="K329">
        <v>1</v>
      </c>
      <c r="L329">
        <v>10</v>
      </c>
      <c r="N329">
        <v>0</v>
      </c>
      <c r="O329">
        <v>0</v>
      </c>
      <c r="P329">
        <v>0</v>
      </c>
      <c r="R329">
        <v>0</v>
      </c>
      <c r="S329" t="s">
        <v>840</v>
      </c>
      <c r="U329" s="3"/>
      <c r="AD329">
        <v>0</v>
      </c>
      <c r="AE329">
        <v>0</v>
      </c>
      <c r="AF329" s="3" t="str">
        <f>_xlfn.XLOOKUP(Table4[[#This Row],[idCategory1]],Table1[ID],Table1[Titel],"",0)</f>
        <v>Prozessfluss</v>
      </c>
      <c r="AG329" s="3" t="str">
        <f>_xlfn.XLOOKUP(Table4[[#This Row],[idCategory2]],Table1[ID],Table1[Titel],"",0)</f>
        <v>Kapazitätsfaktor</v>
      </c>
      <c r="AH329" s="3" t="str">
        <f>_xlfn.XLOOKUP(Table4[[#This Row],[idCategory3]],Table1[ID],Table1[Titel],"",0)</f>
        <v>Chemikalien</v>
      </c>
      <c r="AI329" s="3" t="str">
        <f>_xlfn.XLOOKUP(Table4[[#This Row],[idCategory4]],Table1[ID],Table1[Titel],"",0)</f>
        <v>PolyAl (PCR)</v>
      </c>
      <c r="AJ329" s="3" t="str">
        <f>_xlfn.XLOOKUP(Table4[[#This Row],[idCategory5]],Table1[ID],Table1[Titel],"",0)</f>
        <v>50NL</v>
      </c>
      <c r="AK329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Prozessfluss,Kapazitätsfaktor,Chemikalien,PolyAl (PCR),50NL</v>
      </c>
      <c r="AL329" s="3">
        <f>Sheet9!AG329</f>
        <v>-1.7599711407360438E-2</v>
      </c>
      <c r="AM329" s="3">
        <f>Sheet9!AH329</f>
        <v>0</v>
      </c>
      <c r="AN329" s="3">
        <f>Sheet9!AI329</f>
        <v>0</v>
      </c>
      <c r="AO329" s="3" t="b">
        <f>Sheet9!AJ329</f>
        <v>0</v>
      </c>
      <c r="AP329" s="3">
        <f>Sheet9!AK329</f>
        <v>0</v>
      </c>
      <c r="AQ329" s="3">
        <f>Sheet9!AL329</f>
        <v>0</v>
      </c>
      <c r="AR329" s="3">
        <f>Sheet9!AM329</f>
        <v>0</v>
      </c>
      <c r="AS329" s="3">
        <f>Sheet9!AN329</f>
        <v>0</v>
      </c>
      <c r="AT329" s="3">
        <f>Sheet9!AO329</f>
        <v>0</v>
      </c>
      <c r="AU329" s="3">
        <f>Sheet9!AP329</f>
        <v>0</v>
      </c>
      <c r="AV329" s="3">
        <f>Sheet9!AQ329</f>
        <v>0</v>
      </c>
      <c r="AW329" s="3">
        <f>Sheet9!AR329</f>
        <v>0</v>
      </c>
      <c r="AX329" s="3">
        <f>Sheet9!AS329</f>
        <v>0</v>
      </c>
      <c r="AY329" s="3">
        <f>Sheet9!AT329</f>
        <v>0</v>
      </c>
      <c r="AZ329" s="3">
        <f>Sheet9!AU329</f>
        <v>0</v>
      </c>
      <c r="BA329" s="3">
        <f>Sheet9!AV329</f>
        <v>0</v>
      </c>
      <c r="BB329" s="3">
        <f>Sheet9!AW329</f>
        <v>0</v>
      </c>
      <c r="BC329" s="3">
        <f>Sheet9!AX329</f>
        <v>0</v>
      </c>
      <c r="BD329" s="3">
        <f>Sheet9!AY329</f>
        <v>0</v>
      </c>
      <c r="BE329" s="3">
        <f>Sheet9!AZ329</f>
        <v>0</v>
      </c>
      <c r="BF329" s="3">
        <f>Sheet9!BA329</f>
        <v>0</v>
      </c>
      <c r="BG329" s="3">
        <f>Sheet9!BB329</f>
        <v>0</v>
      </c>
      <c r="BH329" s="3">
        <f>Sheet9!BC329</f>
        <v>0</v>
      </c>
      <c r="BI329" s="3">
        <f>Sheet9!BD329</f>
        <v>0</v>
      </c>
      <c r="BJ329" s="3">
        <f>Sheet9!BE329</f>
        <v>0</v>
      </c>
      <c r="BK329" s="3">
        <f>Sheet9!BF329</f>
        <v>0</v>
      </c>
      <c r="BL329" s="3">
        <f>Sheet9!BG329</f>
        <v>0</v>
      </c>
      <c r="BM329" s="3">
        <f>Sheet9!BH329</f>
        <v>0</v>
      </c>
      <c r="BN329" s="3">
        <f>Sheet9!BI329</f>
        <v>0</v>
      </c>
      <c r="BO329" s="3">
        <f>Sheet9!BJ329</f>
        <v>0</v>
      </c>
      <c r="BP329" s="3">
        <f>Sheet9!BK329</f>
        <v>0</v>
      </c>
      <c r="BQ329" s="3">
        <f>Sheet9!BL329</f>
        <v>0</v>
      </c>
      <c r="BR329" s="3">
        <f>Sheet9!BM329</f>
        <v>0</v>
      </c>
      <c r="BS329" s="3">
        <f>Sheet9!BN329</f>
        <v>0</v>
      </c>
      <c r="BT329" s="3">
        <f>Sheet9!BO329</f>
        <v>0</v>
      </c>
      <c r="BU329" s="3">
        <f>Sheet9!BP329</f>
        <v>0</v>
      </c>
      <c r="BV329" s="3">
        <f>Sheet9!BQ329</f>
        <v>0</v>
      </c>
      <c r="BW329" s="3">
        <f>Sheet9!BR329</f>
        <v>0</v>
      </c>
      <c r="BX329" s="3">
        <f>Sheet9!BS329</f>
        <v>0</v>
      </c>
      <c r="BY329" s="3">
        <f>Sheet9!BT329</f>
        <v>0</v>
      </c>
      <c r="BZ329" s="3">
        <f>Sheet9!BU329</f>
        <v>0</v>
      </c>
      <c r="CA329" s="3" t="s">
        <v>1671</v>
      </c>
      <c r="CB329" s="3" t="str">
        <f>Table4[[#This Row],[ID]]</f>
        <v>{B030F7E1-1D82-4A70-B488-C03CF1A460DA}</v>
      </c>
      <c r="CC329" s="3" t="str">
        <f>_xlfn.XLOOKUP(Table4[[#This Row],[idElementDefinition]],Table5[idElementDefinition],Table5[idElementValue],"",0)</f>
        <v>{AD22AE81-0833-4CAC-896F-82FCA59B527F}</v>
      </c>
    </row>
    <row r="330" spans="1:81" hidden="1" x14ac:dyDescent="0.25">
      <c r="A330" s="3">
        <f>_xlfn.NUMBERVALUE(Table4[[#This Row],[Title]])</f>
        <v>329</v>
      </c>
      <c r="B330" s="3" t="s">
        <v>1219</v>
      </c>
      <c r="C330" t="s">
        <v>191</v>
      </c>
      <c r="D330" t="s">
        <v>1474</v>
      </c>
      <c r="E330" t="s">
        <v>1430</v>
      </c>
      <c r="F330" t="s">
        <v>1394</v>
      </c>
      <c r="G330" t="s">
        <v>1467</v>
      </c>
      <c r="H330" t="s">
        <v>1353</v>
      </c>
      <c r="I330" t="s">
        <v>219</v>
      </c>
      <c r="J330" t="s">
        <v>1220</v>
      </c>
      <c r="K330">
        <v>1</v>
      </c>
      <c r="L330">
        <v>10</v>
      </c>
      <c r="N330">
        <v>0</v>
      </c>
      <c r="O330">
        <v>0</v>
      </c>
      <c r="P330">
        <v>0</v>
      </c>
      <c r="R330">
        <v>0</v>
      </c>
      <c r="S330" t="s">
        <v>840</v>
      </c>
      <c r="U330" s="3"/>
      <c r="AD330">
        <v>0</v>
      </c>
      <c r="AE330">
        <v>0</v>
      </c>
      <c r="AF330" s="3" t="str">
        <f>_xlfn.XLOOKUP(Table4[[#This Row],[idCategory1]],Table1[ID],Table1[Titel],"",0)</f>
        <v>Prozessfluss</v>
      </c>
      <c r="AG330" s="3" t="str">
        <f>_xlfn.XLOOKUP(Table4[[#This Row],[idCategory2]],Table1[ID],Table1[Titel],"",0)</f>
        <v>Kapazitätsfaktor</v>
      </c>
      <c r="AH330" s="3" t="str">
        <f>_xlfn.XLOOKUP(Table4[[#This Row],[idCategory3]],Table1[ID],Table1[Titel],"",0)</f>
        <v>Chemikalien</v>
      </c>
      <c r="AI330" s="3" t="str">
        <f>_xlfn.XLOOKUP(Table4[[#This Row],[idCategory4]],Table1[ID],Table1[Titel],"",0)</f>
        <v>PolyAl (PCR)</v>
      </c>
      <c r="AJ330" s="3" t="str">
        <f>_xlfn.XLOOKUP(Table4[[#This Row],[idCategory5]],Table1[ID],Table1[Titel],"",0)</f>
        <v>75AS</v>
      </c>
      <c r="AK330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Prozessfluss,Kapazitätsfaktor,Chemikalien,PolyAl (PCR),75AS</v>
      </c>
      <c r="AL330" s="3">
        <f>Sheet9!AG330</f>
        <v>-5.4681533525097449E-2</v>
      </c>
      <c r="AM330" s="3">
        <f>Sheet9!AH330</f>
        <v>0</v>
      </c>
      <c r="AN330" s="3">
        <f>Sheet9!AI330</f>
        <v>0</v>
      </c>
      <c r="AO330" s="3" t="b">
        <f>Sheet9!AJ330</f>
        <v>0</v>
      </c>
      <c r="AP330" s="3">
        <f>Sheet9!AK330</f>
        <v>0</v>
      </c>
      <c r="AQ330" s="3">
        <f>Sheet9!AL330</f>
        <v>0</v>
      </c>
      <c r="AR330" s="3">
        <f>Sheet9!AM330</f>
        <v>0</v>
      </c>
      <c r="AS330" s="3">
        <f>Sheet9!AN330</f>
        <v>0</v>
      </c>
      <c r="AT330" s="3">
        <f>Sheet9!AO330</f>
        <v>0</v>
      </c>
      <c r="AU330" s="3">
        <f>Sheet9!AP330</f>
        <v>0</v>
      </c>
      <c r="AV330" s="3">
        <f>Sheet9!AQ330</f>
        <v>0</v>
      </c>
      <c r="AW330" s="3">
        <f>Sheet9!AR330</f>
        <v>0</v>
      </c>
      <c r="AX330" s="3">
        <f>Sheet9!AS330</f>
        <v>0</v>
      </c>
      <c r="AY330" s="3">
        <f>Sheet9!AT330</f>
        <v>0</v>
      </c>
      <c r="AZ330" s="3">
        <f>Sheet9!AU330</f>
        <v>0</v>
      </c>
      <c r="BA330" s="3">
        <f>Sheet9!AV330</f>
        <v>0</v>
      </c>
      <c r="BB330" s="3">
        <f>Sheet9!AW330</f>
        <v>0</v>
      </c>
      <c r="BC330" s="3">
        <f>Sheet9!AX330</f>
        <v>0</v>
      </c>
      <c r="BD330" s="3">
        <f>Sheet9!AY330</f>
        <v>0</v>
      </c>
      <c r="BE330" s="3">
        <f>Sheet9!AZ330</f>
        <v>0</v>
      </c>
      <c r="BF330" s="3">
        <f>Sheet9!BA330</f>
        <v>0</v>
      </c>
      <c r="BG330" s="3">
        <f>Sheet9!BB330</f>
        <v>0</v>
      </c>
      <c r="BH330" s="3">
        <f>Sheet9!BC330</f>
        <v>0</v>
      </c>
      <c r="BI330" s="3">
        <f>Sheet9!BD330</f>
        <v>0</v>
      </c>
      <c r="BJ330" s="3">
        <f>Sheet9!BE330</f>
        <v>0</v>
      </c>
      <c r="BK330" s="3">
        <f>Sheet9!BF330</f>
        <v>0</v>
      </c>
      <c r="BL330" s="3">
        <f>Sheet9!BG330</f>
        <v>0</v>
      </c>
      <c r="BM330" s="3">
        <f>Sheet9!BH330</f>
        <v>0</v>
      </c>
      <c r="BN330" s="3">
        <f>Sheet9!BI330</f>
        <v>0</v>
      </c>
      <c r="BO330" s="3">
        <f>Sheet9!BJ330</f>
        <v>0</v>
      </c>
      <c r="BP330" s="3">
        <f>Sheet9!BK330</f>
        <v>0</v>
      </c>
      <c r="BQ330" s="3">
        <f>Sheet9!BL330</f>
        <v>0</v>
      </c>
      <c r="BR330" s="3">
        <f>Sheet9!BM330</f>
        <v>0</v>
      </c>
      <c r="BS330" s="3">
        <f>Sheet9!BN330</f>
        <v>0</v>
      </c>
      <c r="BT330" s="3">
        <f>Sheet9!BO330</f>
        <v>0</v>
      </c>
      <c r="BU330" s="3">
        <f>Sheet9!BP330</f>
        <v>0</v>
      </c>
      <c r="BV330" s="3">
        <f>Sheet9!BQ330</f>
        <v>0</v>
      </c>
      <c r="BW330" s="3">
        <f>Sheet9!BR330</f>
        <v>0</v>
      </c>
      <c r="BX330" s="3">
        <f>Sheet9!BS330</f>
        <v>0</v>
      </c>
      <c r="BY330" s="3">
        <f>Sheet9!BT330</f>
        <v>0</v>
      </c>
      <c r="BZ330" s="3">
        <f>Sheet9!BU330</f>
        <v>0</v>
      </c>
      <c r="CA330" s="3" t="s">
        <v>1671</v>
      </c>
      <c r="CB330" s="3" t="str">
        <f>Table4[[#This Row],[ID]]</f>
        <v>{A35916A2-8F10-4723-A886-D012578542A4}</v>
      </c>
      <c r="CC330" s="3" t="str">
        <f>_xlfn.XLOOKUP(Table4[[#This Row],[idElementDefinition]],Table5[idElementDefinition],Table5[idElementValue],"",0)</f>
        <v>{0AFB444F-09EC-47A6-AF0D-3F3879A96E9F}</v>
      </c>
    </row>
    <row r="331" spans="1:81" hidden="1" x14ac:dyDescent="0.25">
      <c r="A331" s="3">
        <f>_xlfn.NUMBERVALUE(Table4[[#This Row],[Title]])</f>
        <v>330</v>
      </c>
      <c r="B331" t="s">
        <v>656</v>
      </c>
      <c r="C331" t="s">
        <v>191</v>
      </c>
      <c r="D331" t="s">
        <v>1474</v>
      </c>
      <c r="E331" t="s">
        <v>1430</v>
      </c>
      <c r="F331" t="s">
        <v>1394</v>
      </c>
      <c r="G331" t="s">
        <v>1467</v>
      </c>
      <c r="H331" t="s">
        <v>1354</v>
      </c>
      <c r="I331" t="s">
        <v>219</v>
      </c>
      <c r="J331" t="s">
        <v>657</v>
      </c>
      <c r="K331">
        <v>1</v>
      </c>
      <c r="L331">
        <v>10</v>
      </c>
      <c r="N331">
        <v>0</v>
      </c>
      <c r="O331">
        <v>0</v>
      </c>
      <c r="P331">
        <v>0</v>
      </c>
      <c r="R331">
        <v>0</v>
      </c>
      <c r="S331" t="s">
        <v>840</v>
      </c>
      <c r="AD331">
        <v>0</v>
      </c>
      <c r="AE331">
        <v>0</v>
      </c>
      <c r="AF331" t="str">
        <f>_xlfn.XLOOKUP(Table4[[#This Row],[idCategory1]],Table1[ID],Table1[Titel],"",0)</f>
        <v>Prozessfluss</v>
      </c>
      <c r="AG331" t="str">
        <f>_xlfn.XLOOKUP(Table4[[#This Row],[idCategory2]],Table1[ID],Table1[Titel],"",0)</f>
        <v>Kapazitätsfaktor</v>
      </c>
      <c r="AH331" t="str">
        <f>_xlfn.XLOOKUP(Table4[[#This Row],[idCategory3]],Table1[ID],Table1[Titel],"",0)</f>
        <v>Chemikalien</v>
      </c>
      <c r="AI331" t="str">
        <f>_xlfn.XLOOKUP(Table4[[#This Row],[idCategory4]],Table1[ID],Table1[Titel],"",0)</f>
        <v>PolyAl (PCR)</v>
      </c>
      <c r="AJ331" t="str">
        <f>_xlfn.XLOOKUP(Table4[[#This Row],[idCategory5]],Table1[ID],Table1[Titel],"",0)</f>
        <v>75PS</v>
      </c>
      <c r="AK331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Prozessfluss,Kapazitätsfaktor,Chemikalien,PolyAl (PCR),75PS</v>
      </c>
      <c r="AL331" s="3">
        <f>Sheet9!AG331</f>
        <v>-9.1300160729712587E-3</v>
      </c>
      <c r="AM331" s="3">
        <f>Sheet9!AH331</f>
        <v>0</v>
      </c>
      <c r="AN331" s="3">
        <f>Sheet9!AI331</f>
        <v>0</v>
      </c>
      <c r="AO331" s="3" t="b">
        <f>Sheet9!AJ331</f>
        <v>0</v>
      </c>
      <c r="AP331" s="3">
        <f>Sheet9!AK331</f>
        <v>0</v>
      </c>
      <c r="AQ331" s="3">
        <f>Sheet9!AL331</f>
        <v>0</v>
      </c>
      <c r="AR331" s="3">
        <f>Sheet9!AM331</f>
        <v>0</v>
      </c>
      <c r="AS331" s="3">
        <f>Sheet9!AN331</f>
        <v>0</v>
      </c>
      <c r="AT331" s="3">
        <f>Sheet9!AO331</f>
        <v>0</v>
      </c>
      <c r="AU331" s="3">
        <f>Sheet9!AP331</f>
        <v>0</v>
      </c>
      <c r="AV331" s="3">
        <f>Sheet9!AQ331</f>
        <v>0</v>
      </c>
      <c r="AW331" s="3">
        <f>Sheet9!AR331</f>
        <v>0</v>
      </c>
      <c r="AX331" s="3">
        <f>Sheet9!AS331</f>
        <v>0</v>
      </c>
      <c r="AY331" s="3">
        <f>Sheet9!AT331</f>
        <v>0</v>
      </c>
      <c r="AZ331" s="3">
        <f>Sheet9!AU331</f>
        <v>0</v>
      </c>
      <c r="BA331" s="3">
        <f>Sheet9!AV331</f>
        <v>0</v>
      </c>
      <c r="BB331" s="3">
        <f>Sheet9!AW331</f>
        <v>0</v>
      </c>
      <c r="BC331" s="3">
        <f>Sheet9!AX331</f>
        <v>0</v>
      </c>
      <c r="BD331" s="3">
        <f>Sheet9!AY331</f>
        <v>0</v>
      </c>
      <c r="BE331" s="3">
        <f>Sheet9!AZ331</f>
        <v>0</v>
      </c>
      <c r="BF331" s="3">
        <f>Sheet9!BA331</f>
        <v>0</v>
      </c>
      <c r="BG331" s="3">
        <f>Sheet9!BB331</f>
        <v>0</v>
      </c>
      <c r="BH331" s="3">
        <f>Sheet9!BC331</f>
        <v>0</v>
      </c>
      <c r="BI331" s="3">
        <f>Sheet9!BD331</f>
        <v>0</v>
      </c>
      <c r="BJ331" s="3">
        <f>Sheet9!BE331</f>
        <v>0</v>
      </c>
      <c r="BK331" s="3">
        <f>Sheet9!BF331</f>
        <v>0</v>
      </c>
      <c r="BL331" s="3">
        <f>Sheet9!BG331</f>
        <v>0</v>
      </c>
      <c r="BM331" s="3">
        <f>Sheet9!BH331</f>
        <v>0</v>
      </c>
      <c r="BN331" s="3">
        <f>Sheet9!BI331</f>
        <v>0</v>
      </c>
      <c r="BO331" s="3">
        <f>Sheet9!BJ331</f>
        <v>0</v>
      </c>
      <c r="BP331" s="3">
        <f>Sheet9!BK331</f>
        <v>0</v>
      </c>
      <c r="BQ331" s="3">
        <f>Sheet9!BL331</f>
        <v>0</v>
      </c>
      <c r="BR331" s="3">
        <f>Sheet9!BM331</f>
        <v>0</v>
      </c>
      <c r="BS331" s="3">
        <f>Sheet9!BN331</f>
        <v>0</v>
      </c>
      <c r="BT331" s="3">
        <f>Sheet9!BO331</f>
        <v>0</v>
      </c>
      <c r="BU331" s="3">
        <f>Sheet9!BP331</f>
        <v>0</v>
      </c>
      <c r="BV331" s="3">
        <f>Sheet9!BQ331</f>
        <v>0</v>
      </c>
      <c r="BW331" s="3">
        <f>Sheet9!BR331</f>
        <v>0</v>
      </c>
      <c r="BX331" s="3">
        <f>Sheet9!BS331</f>
        <v>0</v>
      </c>
      <c r="BY331" s="3">
        <f>Sheet9!BT331</f>
        <v>0</v>
      </c>
      <c r="BZ331" s="3">
        <f>Sheet9!BU331</f>
        <v>0</v>
      </c>
      <c r="CA331" s="3" t="s">
        <v>1671</v>
      </c>
      <c r="CB331" s="3" t="str">
        <f>Table4[[#This Row],[ID]]</f>
        <v>{F18E6B03-F418-4CE6-9C94-171B8C5B838D}</v>
      </c>
      <c r="CC331" s="3" t="str">
        <f>_xlfn.XLOOKUP(Table4[[#This Row],[idElementDefinition]],Table5[idElementDefinition],Table5[idElementValue],"",0)</f>
        <v>{88E052AD-7F11-4E39-B905-577C0BA19C39}</v>
      </c>
    </row>
    <row r="332" spans="1:81" hidden="1" x14ac:dyDescent="0.25">
      <c r="A332" s="3">
        <f>_xlfn.NUMBERVALUE(Table4[[#This Row],[Title]])</f>
        <v>331</v>
      </c>
      <c r="B332" s="3" t="s">
        <v>1198</v>
      </c>
      <c r="C332" t="s">
        <v>191</v>
      </c>
      <c r="D332" t="s">
        <v>1474</v>
      </c>
      <c r="E332" t="s">
        <v>1430</v>
      </c>
      <c r="F332" t="s">
        <v>1394</v>
      </c>
      <c r="G332" t="s">
        <v>1467</v>
      </c>
      <c r="H332" t="s">
        <v>1446</v>
      </c>
      <c r="I332" t="s">
        <v>219</v>
      </c>
      <c r="J332" t="s">
        <v>1199</v>
      </c>
      <c r="K332">
        <v>1</v>
      </c>
      <c r="L332">
        <v>10</v>
      </c>
      <c r="N332">
        <v>0</v>
      </c>
      <c r="O332">
        <v>0</v>
      </c>
      <c r="P332">
        <v>0</v>
      </c>
      <c r="R332">
        <v>0</v>
      </c>
      <c r="S332" t="s">
        <v>840</v>
      </c>
      <c r="U332" s="3"/>
      <c r="AD332">
        <v>0</v>
      </c>
      <c r="AE332">
        <v>0</v>
      </c>
      <c r="AF332" s="3" t="str">
        <f>_xlfn.XLOOKUP(Table4[[#This Row],[idCategory1]],Table1[ID],Table1[Titel],"",0)</f>
        <v>Prozessfluss</v>
      </c>
      <c r="AG332" s="3" t="str">
        <f>_xlfn.XLOOKUP(Table4[[#This Row],[idCategory2]],Table1[ID],Table1[Titel],"",0)</f>
        <v>Kapazitätsfaktor</v>
      </c>
      <c r="AH332" s="3" t="str">
        <f>_xlfn.XLOOKUP(Table4[[#This Row],[idCategory3]],Table1[ID],Table1[Titel],"",0)</f>
        <v>Chemikalien</v>
      </c>
      <c r="AI332" s="3" t="str">
        <f>_xlfn.XLOOKUP(Table4[[#This Row],[idCategory4]],Table1[ID],Table1[Titel],"",0)</f>
        <v>PolyAl (PCR)</v>
      </c>
      <c r="AJ332" s="3" t="str">
        <f>_xlfn.XLOOKUP(Table4[[#This Row],[idCategory5]],Table1[ID],Table1[Titel],"",0)</f>
        <v>MTBE</v>
      </c>
      <c r="AK332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Prozessfluss,Kapazitätsfaktor,Chemikalien,PolyAl (PCR),MTBE</v>
      </c>
      <c r="AL332" s="3">
        <f>Sheet9!AG332</f>
        <v>0</v>
      </c>
      <c r="AM332" s="3">
        <f>Sheet9!AH332</f>
        <v>0</v>
      </c>
      <c r="AN332" s="3">
        <f>Sheet9!AI332</f>
        <v>0</v>
      </c>
      <c r="AO332" s="3" t="b">
        <f>Sheet9!AJ332</f>
        <v>0</v>
      </c>
      <c r="AP332" s="3">
        <f>Sheet9!AK332</f>
        <v>0</v>
      </c>
      <c r="AQ332" s="3">
        <f>Sheet9!AL332</f>
        <v>0</v>
      </c>
      <c r="AR332" s="3">
        <f>Sheet9!AM332</f>
        <v>0</v>
      </c>
      <c r="AS332" s="3">
        <f>Sheet9!AN332</f>
        <v>0</v>
      </c>
      <c r="AT332" s="3">
        <f>Sheet9!AO332</f>
        <v>0</v>
      </c>
      <c r="AU332" s="3">
        <f>Sheet9!AP332</f>
        <v>0</v>
      </c>
      <c r="AV332" s="3">
        <f>Sheet9!AQ332</f>
        <v>0</v>
      </c>
      <c r="AW332" s="3">
        <f>Sheet9!AR332</f>
        <v>0</v>
      </c>
      <c r="AX332" s="3">
        <f>Sheet9!AS332</f>
        <v>0</v>
      </c>
      <c r="AY332" s="3">
        <f>Sheet9!AT332</f>
        <v>0</v>
      </c>
      <c r="AZ332" s="3">
        <f>Sheet9!AU332</f>
        <v>0</v>
      </c>
      <c r="BA332" s="3">
        <f>Sheet9!AV332</f>
        <v>0</v>
      </c>
      <c r="BB332" s="3">
        <f>Sheet9!AW332</f>
        <v>0</v>
      </c>
      <c r="BC332" s="3">
        <f>Sheet9!AX332</f>
        <v>0</v>
      </c>
      <c r="BD332" s="3">
        <f>Sheet9!AY332</f>
        <v>0</v>
      </c>
      <c r="BE332" s="3">
        <f>Sheet9!AZ332</f>
        <v>0</v>
      </c>
      <c r="BF332" s="3">
        <f>Sheet9!BA332</f>
        <v>0</v>
      </c>
      <c r="BG332" s="3">
        <f>Sheet9!BB332</f>
        <v>0</v>
      </c>
      <c r="BH332" s="3">
        <f>Sheet9!BC332</f>
        <v>0</v>
      </c>
      <c r="BI332" s="3">
        <f>Sheet9!BD332</f>
        <v>0</v>
      </c>
      <c r="BJ332" s="3">
        <f>Sheet9!BE332</f>
        <v>0</v>
      </c>
      <c r="BK332" s="3">
        <f>Sheet9!BF332</f>
        <v>0</v>
      </c>
      <c r="BL332" s="3">
        <f>Sheet9!BG332</f>
        <v>0</v>
      </c>
      <c r="BM332" s="3">
        <f>Sheet9!BH332</f>
        <v>0</v>
      </c>
      <c r="BN332" s="3">
        <f>Sheet9!BI332</f>
        <v>0</v>
      </c>
      <c r="BO332" s="3">
        <f>Sheet9!BJ332</f>
        <v>0</v>
      </c>
      <c r="BP332" s="3">
        <f>Sheet9!BK332</f>
        <v>0</v>
      </c>
      <c r="BQ332" s="3">
        <f>Sheet9!BL332</f>
        <v>0</v>
      </c>
      <c r="BR332" s="3">
        <f>Sheet9!BM332</f>
        <v>0</v>
      </c>
      <c r="BS332" s="3">
        <f>Sheet9!BN332</f>
        <v>0</v>
      </c>
      <c r="BT332" s="3">
        <f>Sheet9!BO332</f>
        <v>0</v>
      </c>
      <c r="BU332" s="3">
        <f>Sheet9!BP332</f>
        <v>0</v>
      </c>
      <c r="BV332" s="3">
        <f>Sheet9!BQ332</f>
        <v>0</v>
      </c>
      <c r="BW332" s="3">
        <f>Sheet9!BR332</f>
        <v>0</v>
      </c>
      <c r="BX332" s="3">
        <f>Sheet9!BS332</f>
        <v>0</v>
      </c>
      <c r="BY332" s="3">
        <f>Sheet9!BT332</f>
        <v>0</v>
      </c>
      <c r="BZ332" s="3">
        <f>Sheet9!BU332</f>
        <v>0</v>
      </c>
      <c r="CA332" s="3" t="s">
        <v>1671</v>
      </c>
      <c r="CB332" s="3" t="str">
        <f>Table4[[#This Row],[ID]]</f>
        <v>{B67677A7-DC39-4597-9671-C7BFD6C3F048}</v>
      </c>
      <c r="CC332" s="3" t="str">
        <f>_xlfn.XLOOKUP(Table4[[#This Row],[idElementDefinition]],Table5[idElementDefinition],Table5[idElementValue],"",0)</f>
        <v>{B14A48D5-A346-476E-8C7F-1C4358A5F644}</v>
      </c>
    </row>
    <row r="333" spans="1:81" hidden="1" x14ac:dyDescent="0.25">
      <c r="A333" s="3">
        <f>_xlfn.NUMBERVALUE(Table4[[#This Row],[Title]])</f>
        <v>332</v>
      </c>
      <c r="B333" s="3" t="s">
        <v>1129</v>
      </c>
      <c r="C333" t="s">
        <v>191</v>
      </c>
      <c r="D333" t="s">
        <v>1474</v>
      </c>
      <c r="E333" t="s">
        <v>1430</v>
      </c>
      <c r="F333" t="s">
        <v>1394</v>
      </c>
      <c r="G333" t="s">
        <v>1467</v>
      </c>
      <c r="H333" t="s">
        <v>1479</v>
      </c>
      <c r="I333" t="s">
        <v>219</v>
      </c>
      <c r="J333" t="s">
        <v>1130</v>
      </c>
      <c r="K333">
        <v>1</v>
      </c>
      <c r="L333">
        <v>10</v>
      </c>
      <c r="N333">
        <v>0</v>
      </c>
      <c r="O333">
        <v>0</v>
      </c>
      <c r="P333">
        <v>0</v>
      </c>
      <c r="R333">
        <v>0</v>
      </c>
      <c r="S333" t="s">
        <v>840</v>
      </c>
      <c r="U333" s="3"/>
      <c r="AD333">
        <v>0</v>
      </c>
      <c r="AE333">
        <v>0</v>
      </c>
      <c r="AF333" s="3" t="str">
        <f>_xlfn.XLOOKUP(Table4[[#This Row],[idCategory1]],Table1[ID],Table1[Titel],"",0)</f>
        <v>Prozessfluss</v>
      </c>
      <c r="AG333" s="3" t="str">
        <f>_xlfn.XLOOKUP(Table4[[#This Row],[idCategory2]],Table1[ID],Table1[Titel],"",0)</f>
        <v>Kapazitätsfaktor</v>
      </c>
      <c r="AH333" s="3" t="str">
        <f>_xlfn.XLOOKUP(Table4[[#This Row],[idCategory3]],Table1[ID],Table1[Titel],"",0)</f>
        <v>Chemikalien</v>
      </c>
      <c r="AI333" s="3" t="str">
        <f>_xlfn.XLOOKUP(Table4[[#This Row],[idCategory4]],Table1[ID],Table1[Titel],"",0)</f>
        <v>PolyAl (PCR)</v>
      </c>
      <c r="AJ333" s="3" t="str">
        <f>_xlfn.XLOOKUP(Table4[[#This Row],[idCategory5]],Table1[ID],Table1[Titel],"",0)</f>
        <v>Regeneriersalz</v>
      </c>
      <c r="AK333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Prozessfluss,Kapazitätsfaktor,Chemikalien,PolyAl (PCR),Regeneriersalz</v>
      </c>
      <c r="AL333" s="3">
        <f>Sheet9!AG333</f>
        <v>-7.7242477033294746E-4</v>
      </c>
      <c r="AM333" s="3">
        <f>Sheet9!AH333</f>
        <v>0</v>
      </c>
      <c r="AN333" s="3">
        <f>Sheet9!AI333</f>
        <v>0</v>
      </c>
      <c r="AO333" s="3" t="b">
        <f>Sheet9!AJ333</f>
        <v>0</v>
      </c>
      <c r="AP333" s="3">
        <f>Sheet9!AK333</f>
        <v>0</v>
      </c>
      <c r="AQ333" s="3">
        <f>Sheet9!AL333</f>
        <v>0</v>
      </c>
      <c r="AR333" s="3">
        <f>Sheet9!AM333</f>
        <v>0</v>
      </c>
      <c r="AS333" s="3">
        <f>Sheet9!AN333</f>
        <v>0</v>
      </c>
      <c r="AT333" s="3">
        <f>Sheet9!AO333</f>
        <v>0</v>
      </c>
      <c r="AU333" s="3">
        <f>Sheet9!AP333</f>
        <v>0</v>
      </c>
      <c r="AV333" s="3">
        <f>Sheet9!AQ333</f>
        <v>0</v>
      </c>
      <c r="AW333" s="3">
        <f>Sheet9!AR333</f>
        <v>0</v>
      </c>
      <c r="AX333" s="3">
        <f>Sheet9!AS333</f>
        <v>0</v>
      </c>
      <c r="AY333" s="3">
        <f>Sheet9!AT333</f>
        <v>0</v>
      </c>
      <c r="AZ333" s="3">
        <f>Sheet9!AU333</f>
        <v>0</v>
      </c>
      <c r="BA333" s="3">
        <f>Sheet9!AV333</f>
        <v>0</v>
      </c>
      <c r="BB333" s="3">
        <f>Sheet9!AW333</f>
        <v>0</v>
      </c>
      <c r="BC333" s="3">
        <f>Sheet9!AX333</f>
        <v>0</v>
      </c>
      <c r="BD333" s="3">
        <f>Sheet9!AY333</f>
        <v>0</v>
      </c>
      <c r="BE333" s="3">
        <f>Sheet9!AZ333</f>
        <v>0</v>
      </c>
      <c r="BF333" s="3">
        <f>Sheet9!BA333</f>
        <v>0</v>
      </c>
      <c r="BG333" s="3">
        <f>Sheet9!BB333</f>
        <v>0</v>
      </c>
      <c r="BH333" s="3">
        <f>Sheet9!BC333</f>
        <v>0</v>
      </c>
      <c r="BI333" s="3">
        <f>Sheet9!BD333</f>
        <v>0</v>
      </c>
      <c r="BJ333" s="3">
        <f>Sheet9!BE333</f>
        <v>0</v>
      </c>
      <c r="BK333" s="3">
        <f>Sheet9!BF333</f>
        <v>0</v>
      </c>
      <c r="BL333" s="3">
        <f>Sheet9!BG333</f>
        <v>0</v>
      </c>
      <c r="BM333" s="3">
        <f>Sheet9!BH333</f>
        <v>0</v>
      </c>
      <c r="BN333" s="3">
        <f>Sheet9!BI333</f>
        <v>0</v>
      </c>
      <c r="BO333" s="3">
        <f>Sheet9!BJ333</f>
        <v>0</v>
      </c>
      <c r="BP333" s="3">
        <f>Sheet9!BK333</f>
        <v>0</v>
      </c>
      <c r="BQ333" s="3">
        <f>Sheet9!BL333</f>
        <v>0</v>
      </c>
      <c r="BR333" s="3">
        <f>Sheet9!BM333</f>
        <v>0</v>
      </c>
      <c r="BS333" s="3">
        <f>Sheet9!BN333</f>
        <v>0</v>
      </c>
      <c r="BT333" s="3">
        <f>Sheet9!BO333</f>
        <v>0</v>
      </c>
      <c r="BU333" s="3">
        <f>Sheet9!BP333</f>
        <v>0</v>
      </c>
      <c r="BV333" s="3">
        <f>Sheet9!BQ333</f>
        <v>0</v>
      </c>
      <c r="BW333" s="3">
        <f>Sheet9!BR333</f>
        <v>0</v>
      </c>
      <c r="BX333" s="3">
        <f>Sheet9!BS333</f>
        <v>0</v>
      </c>
      <c r="BY333" s="3">
        <f>Sheet9!BT333</f>
        <v>0</v>
      </c>
      <c r="BZ333" s="3">
        <f>Sheet9!BU333</f>
        <v>0</v>
      </c>
      <c r="CA333" s="3" t="s">
        <v>1671</v>
      </c>
      <c r="CB333" s="3" t="str">
        <f>Table4[[#This Row],[ID]]</f>
        <v>{D6229D3D-0F28-469E-915B-AE2A40646BCA}</v>
      </c>
      <c r="CC333" s="3" t="str">
        <f>_xlfn.XLOOKUP(Table4[[#This Row],[idElementDefinition]],Table5[idElementDefinition],Table5[idElementValue],"",0)</f>
        <v>{9F935CA1-99EF-4B81-9BD1-F7628195934A}</v>
      </c>
    </row>
    <row r="334" spans="1:81" hidden="1" x14ac:dyDescent="0.25">
      <c r="A334" s="3">
        <f>_xlfn.NUMBERVALUE(Table4[[#This Row],[Title]])</f>
        <v>333</v>
      </c>
      <c r="B334" s="3" t="s">
        <v>1238</v>
      </c>
      <c r="C334" t="s">
        <v>191</v>
      </c>
      <c r="D334" t="s">
        <v>1474</v>
      </c>
      <c r="E334" t="s">
        <v>1430</v>
      </c>
      <c r="F334" t="s">
        <v>1404</v>
      </c>
      <c r="G334" t="s">
        <v>1465</v>
      </c>
      <c r="I334" t="s">
        <v>218</v>
      </c>
      <c r="J334" t="s">
        <v>1239</v>
      </c>
      <c r="K334">
        <v>1</v>
      </c>
      <c r="L334">
        <v>10</v>
      </c>
      <c r="N334">
        <v>0</v>
      </c>
      <c r="O334">
        <v>0</v>
      </c>
      <c r="P334">
        <v>0</v>
      </c>
      <c r="R334">
        <v>0</v>
      </c>
      <c r="S334" t="s">
        <v>840</v>
      </c>
      <c r="U334" s="3"/>
      <c r="AD334">
        <v>0</v>
      </c>
      <c r="AE334">
        <v>0</v>
      </c>
      <c r="AF334" s="3" t="str">
        <f>_xlfn.XLOOKUP(Table4[[#This Row],[idCategory1]],Table1[ID],Table1[Titel],"",0)</f>
        <v>Prozessfluss</v>
      </c>
      <c r="AG334" s="3" t="str">
        <f>_xlfn.XLOOKUP(Table4[[#This Row],[idCategory2]],Table1[ID],Table1[Titel],"",0)</f>
        <v>Kapazitätsfaktor</v>
      </c>
      <c r="AH334" s="3" t="str">
        <f>_xlfn.XLOOKUP(Table4[[#This Row],[idCategory3]],Table1[ID],Table1[Titel],"",0)</f>
        <v>Einsatzstoffe</v>
      </c>
      <c r="AI334" s="3" t="str">
        <f>_xlfn.XLOOKUP(Table4[[#This Row],[idCategory4]],Table1[ID],Table1[Titel],"",0)</f>
        <v>PET/AL/PE (PIR)</v>
      </c>
      <c r="AJ334" s="3" t="str">
        <f>_xlfn.XLOOKUP(Table4[[#This Row],[idCategory5]],Table1[ID],Table1[Titel],"",0)</f>
        <v/>
      </c>
      <c r="AK334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Prozessfluss,Kapazitätsfaktor,Einsatzstoffe,PET/AL/PE (PIR)</v>
      </c>
      <c r="AL334" s="3">
        <f>Sheet9!AG334</f>
        <v>-0.5</v>
      </c>
      <c r="AM334" s="3">
        <f>Sheet9!AH334</f>
        <v>0</v>
      </c>
      <c r="AN334" s="3">
        <f>Sheet9!AI334</f>
        <v>0</v>
      </c>
      <c r="AO334" s="3" t="b">
        <f>Sheet9!AJ334</f>
        <v>0</v>
      </c>
      <c r="AP334" s="3">
        <f>Sheet9!AK334</f>
        <v>0</v>
      </c>
      <c r="AQ334" s="3">
        <f>Sheet9!AL334</f>
        <v>0</v>
      </c>
      <c r="AR334" s="3">
        <f>Sheet9!AM334</f>
        <v>0</v>
      </c>
      <c r="AS334" s="3">
        <f>Sheet9!AN334</f>
        <v>0</v>
      </c>
      <c r="AT334" s="3">
        <f>Sheet9!AO334</f>
        <v>0</v>
      </c>
      <c r="AU334" s="3">
        <f>Sheet9!AP334</f>
        <v>0</v>
      </c>
      <c r="AV334" s="3">
        <f>Sheet9!AQ334</f>
        <v>0</v>
      </c>
      <c r="AW334" s="3">
        <f>Sheet9!AR334</f>
        <v>0</v>
      </c>
      <c r="AX334" s="3">
        <f>Sheet9!AS334</f>
        <v>0</v>
      </c>
      <c r="AY334" s="3">
        <f>Sheet9!AT334</f>
        <v>0</v>
      </c>
      <c r="AZ334" s="3">
        <f>Sheet9!AU334</f>
        <v>0</v>
      </c>
      <c r="BA334" s="3">
        <f>Sheet9!AV334</f>
        <v>0</v>
      </c>
      <c r="BB334" s="3">
        <f>Sheet9!AW334</f>
        <v>0</v>
      </c>
      <c r="BC334" s="3">
        <f>Sheet9!AX334</f>
        <v>0</v>
      </c>
      <c r="BD334" s="3">
        <f>Sheet9!AY334</f>
        <v>0</v>
      </c>
      <c r="BE334" s="3">
        <f>Sheet9!AZ334</f>
        <v>0</v>
      </c>
      <c r="BF334" s="3">
        <f>Sheet9!BA334</f>
        <v>0</v>
      </c>
      <c r="BG334" s="3">
        <f>Sheet9!BB334</f>
        <v>0</v>
      </c>
      <c r="BH334" s="3">
        <f>Sheet9!BC334</f>
        <v>0</v>
      </c>
      <c r="BI334" s="3">
        <f>Sheet9!BD334</f>
        <v>0</v>
      </c>
      <c r="BJ334" s="3">
        <f>Sheet9!BE334</f>
        <v>0</v>
      </c>
      <c r="BK334" s="3">
        <f>Sheet9!BF334</f>
        <v>0</v>
      </c>
      <c r="BL334" s="3">
        <f>Sheet9!BG334</f>
        <v>0</v>
      </c>
      <c r="BM334" s="3">
        <f>Sheet9!BH334</f>
        <v>0</v>
      </c>
      <c r="BN334" s="3">
        <f>Sheet9!BI334</f>
        <v>0</v>
      </c>
      <c r="BO334" s="3">
        <f>Sheet9!BJ334</f>
        <v>0</v>
      </c>
      <c r="BP334" s="3">
        <f>Sheet9!BK334</f>
        <v>0</v>
      </c>
      <c r="BQ334" s="3">
        <f>Sheet9!BL334</f>
        <v>0</v>
      </c>
      <c r="BR334" s="3">
        <f>Sheet9!BM334</f>
        <v>0</v>
      </c>
      <c r="BS334" s="3">
        <f>Sheet9!BN334</f>
        <v>0</v>
      </c>
      <c r="BT334" s="3">
        <f>Sheet9!BO334</f>
        <v>0</v>
      </c>
      <c r="BU334" s="3">
        <f>Sheet9!BP334</f>
        <v>0</v>
      </c>
      <c r="BV334" s="3">
        <f>Sheet9!BQ334</f>
        <v>0</v>
      </c>
      <c r="BW334" s="3">
        <f>Sheet9!BR334</f>
        <v>0</v>
      </c>
      <c r="BX334" s="3">
        <f>Sheet9!BS334</f>
        <v>0</v>
      </c>
      <c r="BY334" s="3">
        <f>Sheet9!BT334</f>
        <v>0</v>
      </c>
      <c r="BZ334" s="3">
        <f>Sheet9!BU334</f>
        <v>0</v>
      </c>
      <c r="CA334" s="3" t="s">
        <v>1671</v>
      </c>
      <c r="CB334" s="3" t="str">
        <f>Table4[[#This Row],[ID]]</f>
        <v>{B05B0836-5DF6-4A60-A22A-D68BD369712C}</v>
      </c>
      <c r="CC334" s="3" t="str">
        <f>_xlfn.XLOOKUP(Table4[[#This Row],[idElementDefinition]],Table5[idElementDefinition],Table5[idElementValue],"",0)</f>
        <v>{F3431F24-126D-46D6-814C-A7AAEA87F170}</v>
      </c>
    </row>
    <row r="335" spans="1:81" hidden="1" x14ac:dyDescent="0.25">
      <c r="A335" s="3">
        <f>_xlfn.NUMBERVALUE(Table4[[#This Row],[Title]])</f>
        <v>334</v>
      </c>
      <c r="B335" s="3" t="s">
        <v>1160</v>
      </c>
      <c r="C335" t="s">
        <v>191</v>
      </c>
      <c r="D335" t="s">
        <v>1474</v>
      </c>
      <c r="E335" t="s">
        <v>1430</v>
      </c>
      <c r="F335" t="s">
        <v>1404</v>
      </c>
      <c r="G335" t="s">
        <v>1467</v>
      </c>
      <c r="H335" t="s">
        <v>1390</v>
      </c>
      <c r="I335" t="s">
        <v>218</v>
      </c>
      <c r="J335" t="s">
        <v>1161</v>
      </c>
      <c r="K335">
        <v>1</v>
      </c>
      <c r="L335">
        <v>10</v>
      </c>
      <c r="N335">
        <v>0</v>
      </c>
      <c r="O335">
        <v>0</v>
      </c>
      <c r="P335">
        <v>0</v>
      </c>
      <c r="R335">
        <v>0</v>
      </c>
      <c r="S335" t="s">
        <v>840</v>
      </c>
      <c r="U335" s="3"/>
      <c r="AD335">
        <v>0</v>
      </c>
      <c r="AE335">
        <v>0</v>
      </c>
      <c r="AF335" s="3" t="str">
        <f>_xlfn.XLOOKUP(Table4[[#This Row],[idCategory1]],Table1[ID],Table1[Titel],"",0)</f>
        <v>Prozessfluss</v>
      </c>
      <c r="AG335" s="3" t="str">
        <f>_xlfn.XLOOKUP(Table4[[#This Row],[idCategory2]],Table1[ID],Table1[Titel],"",0)</f>
        <v>Kapazitätsfaktor</v>
      </c>
      <c r="AH335" s="3" t="str">
        <f>_xlfn.XLOOKUP(Table4[[#This Row],[idCategory3]],Table1[ID],Table1[Titel],"",0)</f>
        <v>Einsatzstoffe</v>
      </c>
      <c r="AI335" s="3" t="str">
        <f>_xlfn.XLOOKUP(Table4[[#This Row],[idCategory4]],Table1[ID],Table1[Titel],"",0)</f>
        <v>PolyAl (PCR)</v>
      </c>
      <c r="AJ335" s="3" t="str">
        <f>_xlfn.XLOOKUP(Table4[[#This Row],[idCategory5]],Table1[ID],Table1[Titel],"",0)</f>
        <v>Brutto</v>
      </c>
      <c r="AK335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Prozessfluss,Kapazitätsfaktor,Einsatzstoffe,PolyAl (PCR),Brutto</v>
      </c>
      <c r="AL335" s="3">
        <f>Sheet9!AG335</f>
        <v>2.4516</v>
      </c>
      <c r="AM335" s="3">
        <f>Sheet9!AH335</f>
        <v>0</v>
      </c>
      <c r="AN335" s="3">
        <f>Sheet9!AI335</f>
        <v>0</v>
      </c>
      <c r="AO335" s="3" t="b">
        <f>Sheet9!AJ335</f>
        <v>0</v>
      </c>
      <c r="AP335" s="3">
        <f>Sheet9!AK335</f>
        <v>0</v>
      </c>
      <c r="AQ335" s="3">
        <f>Sheet9!AL335</f>
        <v>0</v>
      </c>
      <c r="AR335" s="3">
        <f>Sheet9!AM335</f>
        <v>0</v>
      </c>
      <c r="AS335" s="3">
        <f>Sheet9!AN335</f>
        <v>0</v>
      </c>
      <c r="AT335" s="3">
        <f>Sheet9!AO335</f>
        <v>0</v>
      </c>
      <c r="AU335" s="3">
        <f>Sheet9!AP335</f>
        <v>0</v>
      </c>
      <c r="AV335" s="3">
        <f>Sheet9!AQ335</f>
        <v>0</v>
      </c>
      <c r="AW335" s="3">
        <f>Sheet9!AR335</f>
        <v>0</v>
      </c>
      <c r="AX335" s="3">
        <f>Sheet9!AS335</f>
        <v>0</v>
      </c>
      <c r="AY335" s="3">
        <f>Sheet9!AT335</f>
        <v>0</v>
      </c>
      <c r="AZ335" s="3">
        <f>Sheet9!AU335</f>
        <v>0</v>
      </c>
      <c r="BA335" s="3">
        <f>Sheet9!AV335</f>
        <v>0</v>
      </c>
      <c r="BB335" s="3">
        <f>Sheet9!AW335</f>
        <v>0</v>
      </c>
      <c r="BC335" s="3">
        <f>Sheet9!AX335</f>
        <v>0</v>
      </c>
      <c r="BD335" s="3">
        <f>Sheet9!AY335</f>
        <v>0</v>
      </c>
      <c r="BE335" s="3">
        <f>Sheet9!AZ335</f>
        <v>0</v>
      </c>
      <c r="BF335" s="3">
        <f>Sheet9!BA335</f>
        <v>0</v>
      </c>
      <c r="BG335" s="3">
        <f>Sheet9!BB335</f>
        <v>0</v>
      </c>
      <c r="BH335" s="3">
        <f>Sheet9!BC335</f>
        <v>0</v>
      </c>
      <c r="BI335" s="3">
        <f>Sheet9!BD335</f>
        <v>0</v>
      </c>
      <c r="BJ335" s="3">
        <f>Sheet9!BE335</f>
        <v>0</v>
      </c>
      <c r="BK335" s="3">
        <f>Sheet9!BF335</f>
        <v>0</v>
      </c>
      <c r="BL335" s="3">
        <f>Sheet9!BG335</f>
        <v>0</v>
      </c>
      <c r="BM335" s="3">
        <f>Sheet9!BH335</f>
        <v>0</v>
      </c>
      <c r="BN335" s="3">
        <f>Sheet9!BI335</f>
        <v>0</v>
      </c>
      <c r="BO335" s="3">
        <f>Sheet9!BJ335</f>
        <v>0</v>
      </c>
      <c r="BP335" s="3">
        <f>Sheet9!BK335</f>
        <v>0</v>
      </c>
      <c r="BQ335" s="3">
        <f>Sheet9!BL335</f>
        <v>0</v>
      </c>
      <c r="BR335" s="3">
        <f>Sheet9!BM335</f>
        <v>0</v>
      </c>
      <c r="BS335" s="3">
        <f>Sheet9!BN335</f>
        <v>0</v>
      </c>
      <c r="BT335" s="3">
        <f>Sheet9!BO335</f>
        <v>0</v>
      </c>
      <c r="BU335" s="3">
        <f>Sheet9!BP335</f>
        <v>0</v>
      </c>
      <c r="BV335" s="3">
        <f>Sheet9!BQ335</f>
        <v>0</v>
      </c>
      <c r="BW335" s="3">
        <f>Sheet9!BR335</f>
        <v>0</v>
      </c>
      <c r="BX335" s="3">
        <f>Sheet9!BS335</f>
        <v>0</v>
      </c>
      <c r="BY335" s="3">
        <f>Sheet9!BT335</f>
        <v>0</v>
      </c>
      <c r="BZ335" s="3">
        <f>Sheet9!BU335</f>
        <v>0</v>
      </c>
      <c r="CA335" s="3" t="s">
        <v>1671</v>
      </c>
      <c r="CB335" s="3" t="str">
        <f>Table4[[#This Row],[ID]]</f>
        <v>{3588E516-BD39-49CA-8AA0-BB13648B1AB8}</v>
      </c>
      <c r="CC335" s="3" t="str">
        <f>_xlfn.XLOOKUP(Table4[[#This Row],[idElementDefinition]],Table5[idElementDefinition],Table5[idElementValue],"",0)</f>
        <v>{CD32F846-E0B1-4134-AB3A-42E6E6EA2275}</v>
      </c>
    </row>
    <row r="336" spans="1:81" hidden="1" x14ac:dyDescent="0.25">
      <c r="A336" s="3">
        <f>_xlfn.NUMBERVALUE(Table4[[#This Row],[Title]])</f>
        <v>335</v>
      </c>
      <c r="B336" t="s">
        <v>900</v>
      </c>
      <c r="C336" t="s">
        <v>191</v>
      </c>
      <c r="D336" t="s">
        <v>1474</v>
      </c>
      <c r="E336" t="s">
        <v>1430</v>
      </c>
      <c r="F336" t="s">
        <v>1404</v>
      </c>
      <c r="G336" t="s">
        <v>1467</v>
      </c>
      <c r="I336" t="s">
        <v>218</v>
      </c>
      <c r="J336" t="s">
        <v>901</v>
      </c>
      <c r="K336">
        <v>1</v>
      </c>
      <c r="L336">
        <v>10</v>
      </c>
      <c r="N336">
        <v>0</v>
      </c>
      <c r="O336">
        <v>0</v>
      </c>
      <c r="P336">
        <v>0</v>
      </c>
      <c r="R336">
        <v>0</v>
      </c>
      <c r="S336" t="s">
        <v>840</v>
      </c>
      <c r="AD336">
        <v>0</v>
      </c>
      <c r="AE336">
        <v>0</v>
      </c>
      <c r="AF336" t="str">
        <f>_xlfn.XLOOKUP(Table4[[#This Row],[idCategory1]],Table1[ID],Table1[Titel],"",0)</f>
        <v>Prozessfluss</v>
      </c>
      <c r="AG336" t="str">
        <f>_xlfn.XLOOKUP(Table4[[#This Row],[idCategory2]],Table1[ID],Table1[Titel],"",0)</f>
        <v>Kapazitätsfaktor</v>
      </c>
      <c r="AH336" t="str">
        <f>_xlfn.XLOOKUP(Table4[[#This Row],[idCategory3]],Table1[ID],Table1[Titel],"",0)</f>
        <v>Einsatzstoffe</v>
      </c>
      <c r="AI336" t="str">
        <f>_xlfn.XLOOKUP(Table4[[#This Row],[idCategory4]],Table1[ID],Table1[Titel],"",0)</f>
        <v>PolyAl (PCR)</v>
      </c>
      <c r="AJ336" t="str">
        <f>_xlfn.XLOOKUP(Table4[[#This Row],[idCategory5]],Table1[ID],Table1[Titel],"",0)</f>
        <v/>
      </c>
      <c r="AK336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Prozessfluss,Kapazitätsfaktor,Einsatzstoffe,PolyAl (PCR)</v>
      </c>
      <c r="AL336" s="3">
        <f>Sheet9!AG336</f>
        <v>-0.5</v>
      </c>
      <c r="AM336" s="3">
        <f>Sheet9!AH336</f>
        <v>0</v>
      </c>
      <c r="AN336" s="3">
        <f>Sheet9!AI336</f>
        <v>0</v>
      </c>
      <c r="AO336" s="3" t="b">
        <f>Sheet9!AJ336</f>
        <v>0</v>
      </c>
      <c r="AP336" s="3">
        <f>Sheet9!AK336</f>
        <v>0</v>
      </c>
      <c r="AQ336" s="3">
        <f>Sheet9!AL336</f>
        <v>0</v>
      </c>
      <c r="AR336" s="3">
        <f>Sheet9!AM336</f>
        <v>0</v>
      </c>
      <c r="AS336" s="3">
        <f>Sheet9!AN336</f>
        <v>0</v>
      </c>
      <c r="AT336" s="3">
        <f>Sheet9!AO336</f>
        <v>0</v>
      </c>
      <c r="AU336" s="3">
        <f>Sheet9!AP336</f>
        <v>0</v>
      </c>
      <c r="AV336" s="3">
        <f>Sheet9!AQ336</f>
        <v>0</v>
      </c>
      <c r="AW336" s="3">
        <f>Sheet9!AR336</f>
        <v>0</v>
      </c>
      <c r="AX336" s="3">
        <f>Sheet9!AS336</f>
        <v>0</v>
      </c>
      <c r="AY336" s="3">
        <f>Sheet9!AT336</f>
        <v>0</v>
      </c>
      <c r="AZ336" s="3">
        <f>Sheet9!AU336</f>
        <v>0</v>
      </c>
      <c r="BA336" s="3">
        <f>Sheet9!AV336</f>
        <v>0</v>
      </c>
      <c r="BB336" s="3">
        <f>Sheet9!AW336</f>
        <v>0</v>
      </c>
      <c r="BC336" s="3">
        <f>Sheet9!AX336</f>
        <v>0</v>
      </c>
      <c r="BD336" s="3">
        <f>Sheet9!AY336</f>
        <v>0</v>
      </c>
      <c r="BE336" s="3">
        <f>Sheet9!AZ336</f>
        <v>0</v>
      </c>
      <c r="BF336" s="3">
        <f>Sheet9!BA336</f>
        <v>0</v>
      </c>
      <c r="BG336" s="3">
        <f>Sheet9!BB336</f>
        <v>0</v>
      </c>
      <c r="BH336" s="3">
        <f>Sheet9!BC336</f>
        <v>0</v>
      </c>
      <c r="BI336" s="3">
        <f>Sheet9!BD336</f>
        <v>0</v>
      </c>
      <c r="BJ336" s="3">
        <f>Sheet9!BE336</f>
        <v>0</v>
      </c>
      <c r="BK336" s="3">
        <f>Sheet9!BF336</f>
        <v>0</v>
      </c>
      <c r="BL336" s="3">
        <f>Sheet9!BG336</f>
        <v>0</v>
      </c>
      <c r="BM336" s="3">
        <f>Sheet9!BH336</f>
        <v>0</v>
      </c>
      <c r="BN336" s="3">
        <f>Sheet9!BI336</f>
        <v>0</v>
      </c>
      <c r="BO336" s="3">
        <f>Sheet9!BJ336</f>
        <v>0</v>
      </c>
      <c r="BP336" s="3">
        <f>Sheet9!BK336</f>
        <v>0</v>
      </c>
      <c r="BQ336" s="3">
        <f>Sheet9!BL336</f>
        <v>0</v>
      </c>
      <c r="BR336" s="3">
        <f>Sheet9!BM336</f>
        <v>0</v>
      </c>
      <c r="BS336" s="3">
        <f>Sheet9!BN336</f>
        <v>0</v>
      </c>
      <c r="BT336" s="3">
        <f>Sheet9!BO336</f>
        <v>0</v>
      </c>
      <c r="BU336" s="3">
        <f>Sheet9!BP336</f>
        <v>0</v>
      </c>
      <c r="BV336" s="3">
        <f>Sheet9!BQ336</f>
        <v>0</v>
      </c>
      <c r="BW336" s="3">
        <f>Sheet9!BR336</f>
        <v>0</v>
      </c>
      <c r="BX336" s="3">
        <f>Sheet9!BS336</f>
        <v>0</v>
      </c>
      <c r="BY336" s="3">
        <f>Sheet9!BT336</f>
        <v>0</v>
      </c>
      <c r="BZ336" s="3">
        <f>Sheet9!BU336</f>
        <v>0</v>
      </c>
      <c r="CA336" s="3" t="s">
        <v>1671</v>
      </c>
      <c r="CB336" s="3" t="str">
        <f>Table4[[#This Row],[ID]]</f>
        <v>{45888164-1916-40FE-904B-5AC87B797C5E}</v>
      </c>
      <c r="CC336" s="3" t="str">
        <f>_xlfn.XLOOKUP(Table4[[#This Row],[idElementDefinition]],Table5[idElementDefinition],Table5[idElementValue],"",0)</f>
        <v>{040318BE-C5A4-4198-958D-1A1D7485E434}</v>
      </c>
    </row>
    <row r="337" spans="1:81" hidden="1" x14ac:dyDescent="0.25">
      <c r="A337" s="3">
        <f>_xlfn.NUMBERVALUE(Table4[[#This Row],[Title]])</f>
        <v>336</v>
      </c>
      <c r="B337" s="3" t="s">
        <v>1272</v>
      </c>
      <c r="C337" t="s">
        <v>191</v>
      </c>
      <c r="D337" t="s">
        <v>1474</v>
      </c>
      <c r="E337" t="s">
        <v>1430</v>
      </c>
      <c r="F337" t="s">
        <v>1407</v>
      </c>
      <c r="G337" t="s">
        <v>1418</v>
      </c>
      <c r="H337" t="s">
        <v>1465</v>
      </c>
      <c r="I337" t="s">
        <v>219</v>
      </c>
      <c r="J337" t="s">
        <v>1273</v>
      </c>
      <c r="K337">
        <v>1</v>
      </c>
      <c r="L337">
        <v>10</v>
      </c>
      <c r="N337">
        <v>0</v>
      </c>
      <c r="O337">
        <v>0</v>
      </c>
      <c r="P337">
        <v>0</v>
      </c>
      <c r="R337">
        <v>0</v>
      </c>
      <c r="S337" t="s">
        <v>840</v>
      </c>
      <c r="U337" s="3"/>
      <c r="AD337">
        <v>0</v>
      </c>
      <c r="AE337">
        <v>0</v>
      </c>
      <c r="AF337" s="3" t="str">
        <f>_xlfn.XLOOKUP(Table4[[#This Row],[idCategory1]],Table1[ID],Table1[Titel],"",0)</f>
        <v>Prozessfluss</v>
      </c>
      <c r="AG337" s="3" t="str">
        <f>_xlfn.XLOOKUP(Table4[[#This Row],[idCategory2]],Table1[ID],Table1[Titel],"",0)</f>
        <v>Kapazitätsfaktor</v>
      </c>
      <c r="AH337" s="3" t="str">
        <f>_xlfn.XLOOKUP(Table4[[#This Row],[idCategory3]],Table1[ID],Table1[Titel],"",0)</f>
        <v>Energie</v>
      </c>
      <c r="AI337" s="3" t="str">
        <f>_xlfn.XLOOKUP(Table4[[#This Row],[idCategory4]],Table1[ID],Table1[Titel],"",0)</f>
        <v>Gas</v>
      </c>
      <c r="AJ337" s="3" t="str">
        <f>_xlfn.XLOOKUP(Table4[[#This Row],[idCategory5]],Table1[ID],Table1[Titel],"",0)</f>
        <v>PET/AL/PE (PIR)</v>
      </c>
      <c r="AK337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Prozessfluss,Kapazitätsfaktor,Energie,Gas,PET/AL/PE (PIR)</v>
      </c>
      <c r="AL337" s="3">
        <f>Sheet9!AG337</f>
        <v>-0.191552747963215</v>
      </c>
      <c r="AM337" s="3">
        <f>Sheet9!AH337</f>
        <v>0</v>
      </c>
      <c r="AN337" s="3">
        <f>Sheet9!AI337</f>
        <v>0</v>
      </c>
      <c r="AO337" s="3" t="b">
        <f>Sheet9!AJ337</f>
        <v>0</v>
      </c>
      <c r="AP337" s="3">
        <f>Sheet9!AK337</f>
        <v>0</v>
      </c>
      <c r="AQ337" s="3">
        <f>Sheet9!AL337</f>
        <v>0</v>
      </c>
      <c r="AR337" s="3">
        <f>Sheet9!AM337</f>
        <v>0</v>
      </c>
      <c r="AS337" s="3">
        <f>Sheet9!AN337</f>
        <v>0</v>
      </c>
      <c r="AT337" s="3">
        <f>Sheet9!AO337</f>
        <v>0</v>
      </c>
      <c r="AU337" s="3">
        <f>Sheet9!AP337</f>
        <v>0</v>
      </c>
      <c r="AV337" s="3">
        <f>Sheet9!AQ337</f>
        <v>0</v>
      </c>
      <c r="AW337" s="3">
        <f>Sheet9!AR337</f>
        <v>0</v>
      </c>
      <c r="AX337" s="3">
        <f>Sheet9!AS337</f>
        <v>0</v>
      </c>
      <c r="AY337" s="3">
        <f>Sheet9!AT337</f>
        <v>0</v>
      </c>
      <c r="AZ337" s="3">
        <f>Sheet9!AU337</f>
        <v>0</v>
      </c>
      <c r="BA337" s="3">
        <f>Sheet9!AV337</f>
        <v>0</v>
      </c>
      <c r="BB337" s="3">
        <f>Sheet9!AW337</f>
        <v>0</v>
      </c>
      <c r="BC337" s="3">
        <f>Sheet9!AX337</f>
        <v>0</v>
      </c>
      <c r="BD337" s="3">
        <f>Sheet9!AY337</f>
        <v>0</v>
      </c>
      <c r="BE337" s="3">
        <f>Sheet9!AZ337</f>
        <v>0</v>
      </c>
      <c r="BF337" s="3">
        <f>Sheet9!BA337</f>
        <v>0</v>
      </c>
      <c r="BG337" s="3">
        <f>Sheet9!BB337</f>
        <v>0</v>
      </c>
      <c r="BH337" s="3">
        <f>Sheet9!BC337</f>
        <v>0</v>
      </c>
      <c r="BI337" s="3">
        <f>Sheet9!BD337</f>
        <v>0</v>
      </c>
      <c r="BJ337" s="3">
        <f>Sheet9!BE337</f>
        <v>0</v>
      </c>
      <c r="BK337" s="3">
        <f>Sheet9!BF337</f>
        <v>0</v>
      </c>
      <c r="BL337" s="3">
        <f>Sheet9!BG337</f>
        <v>0</v>
      </c>
      <c r="BM337" s="3">
        <f>Sheet9!BH337</f>
        <v>0</v>
      </c>
      <c r="BN337" s="3">
        <f>Sheet9!BI337</f>
        <v>0</v>
      </c>
      <c r="BO337" s="3">
        <f>Sheet9!BJ337</f>
        <v>0</v>
      </c>
      <c r="BP337" s="3">
        <f>Sheet9!BK337</f>
        <v>0</v>
      </c>
      <c r="BQ337" s="3">
        <f>Sheet9!BL337</f>
        <v>0</v>
      </c>
      <c r="BR337" s="3">
        <f>Sheet9!BM337</f>
        <v>0</v>
      </c>
      <c r="BS337" s="3">
        <f>Sheet9!BN337</f>
        <v>0</v>
      </c>
      <c r="BT337" s="3">
        <f>Sheet9!BO337</f>
        <v>0</v>
      </c>
      <c r="BU337" s="3">
        <f>Sheet9!BP337</f>
        <v>0</v>
      </c>
      <c r="BV337" s="3">
        <f>Sheet9!BQ337</f>
        <v>0</v>
      </c>
      <c r="BW337" s="3">
        <f>Sheet9!BR337</f>
        <v>0</v>
      </c>
      <c r="BX337" s="3">
        <f>Sheet9!BS337</f>
        <v>0</v>
      </c>
      <c r="BY337" s="3">
        <f>Sheet9!BT337</f>
        <v>0</v>
      </c>
      <c r="BZ337" s="3">
        <f>Sheet9!BU337</f>
        <v>0</v>
      </c>
      <c r="CA337" s="3" t="s">
        <v>1671</v>
      </c>
      <c r="CB337" s="3" t="str">
        <f>Table4[[#This Row],[ID]]</f>
        <v>{264F7E4B-496A-4220-A080-E36755128953}</v>
      </c>
      <c r="CC337" s="3" t="str">
        <f>_xlfn.XLOOKUP(Table4[[#This Row],[idElementDefinition]],Table5[idElementDefinition],Table5[idElementValue],"",0)</f>
        <v>{EF164EBE-D017-4F12-8335-C50101741D87}</v>
      </c>
    </row>
    <row r="338" spans="1:81" hidden="1" x14ac:dyDescent="0.25">
      <c r="A338" s="3">
        <f>_xlfn.NUMBERVALUE(Table4[[#This Row],[Title]])</f>
        <v>337</v>
      </c>
      <c r="B338" s="3" t="s">
        <v>1147</v>
      </c>
      <c r="C338" t="s">
        <v>191</v>
      </c>
      <c r="D338" t="s">
        <v>1474</v>
      </c>
      <c r="E338" t="s">
        <v>1430</v>
      </c>
      <c r="F338" t="s">
        <v>1407</v>
      </c>
      <c r="G338" t="s">
        <v>1418</v>
      </c>
      <c r="H338" t="s">
        <v>1467</v>
      </c>
      <c r="I338" t="s">
        <v>219</v>
      </c>
      <c r="J338" t="s">
        <v>1148</v>
      </c>
      <c r="K338">
        <v>1</v>
      </c>
      <c r="L338">
        <v>10</v>
      </c>
      <c r="N338">
        <v>0</v>
      </c>
      <c r="O338">
        <v>0</v>
      </c>
      <c r="P338">
        <v>0</v>
      </c>
      <c r="R338">
        <v>0</v>
      </c>
      <c r="S338" t="s">
        <v>840</v>
      </c>
      <c r="U338" s="3"/>
      <c r="AD338">
        <v>0</v>
      </c>
      <c r="AE338">
        <v>0</v>
      </c>
      <c r="AF338" s="3" t="str">
        <f>_xlfn.XLOOKUP(Table4[[#This Row],[idCategory1]],Table1[ID],Table1[Titel],"",0)</f>
        <v>Prozessfluss</v>
      </c>
      <c r="AG338" s="3" t="str">
        <f>_xlfn.XLOOKUP(Table4[[#This Row],[idCategory2]],Table1[ID],Table1[Titel],"",0)</f>
        <v>Kapazitätsfaktor</v>
      </c>
      <c r="AH338" s="3" t="str">
        <f>_xlfn.XLOOKUP(Table4[[#This Row],[idCategory3]],Table1[ID],Table1[Titel],"",0)</f>
        <v>Energie</v>
      </c>
      <c r="AI338" s="3" t="str">
        <f>_xlfn.XLOOKUP(Table4[[#This Row],[idCategory4]],Table1[ID],Table1[Titel],"",0)</f>
        <v>Gas</v>
      </c>
      <c r="AJ338" s="3" t="str">
        <f>_xlfn.XLOOKUP(Table4[[#This Row],[idCategory5]],Table1[ID],Table1[Titel],"",0)</f>
        <v>PolyAl (PCR)</v>
      </c>
      <c r="AK338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Prozessfluss,Kapazitätsfaktor,Energie,Gas,PolyAl (PCR)</v>
      </c>
      <c r="AL338" s="3">
        <f>Sheet9!AG338</f>
        <v>-0.19838270476363701</v>
      </c>
      <c r="AM338" s="3">
        <f>Sheet9!AH338</f>
        <v>0</v>
      </c>
      <c r="AN338" s="3">
        <f>Sheet9!AI338</f>
        <v>0</v>
      </c>
      <c r="AO338" s="3" t="b">
        <f>Sheet9!AJ338</f>
        <v>0</v>
      </c>
      <c r="AP338" s="3">
        <f>Sheet9!AK338</f>
        <v>0</v>
      </c>
      <c r="AQ338" s="3">
        <f>Sheet9!AL338</f>
        <v>0</v>
      </c>
      <c r="AR338" s="3">
        <f>Sheet9!AM338</f>
        <v>0</v>
      </c>
      <c r="AS338" s="3">
        <f>Sheet9!AN338</f>
        <v>0</v>
      </c>
      <c r="AT338" s="3">
        <f>Sheet9!AO338</f>
        <v>0</v>
      </c>
      <c r="AU338" s="3">
        <f>Sheet9!AP338</f>
        <v>0</v>
      </c>
      <c r="AV338" s="3">
        <f>Sheet9!AQ338</f>
        <v>0</v>
      </c>
      <c r="AW338" s="3">
        <f>Sheet9!AR338</f>
        <v>0</v>
      </c>
      <c r="AX338" s="3">
        <f>Sheet9!AS338</f>
        <v>0</v>
      </c>
      <c r="AY338" s="3">
        <f>Sheet9!AT338</f>
        <v>0</v>
      </c>
      <c r="AZ338" s="3">
        <f>Sheet9!AU338</f>
        <v>0</v>
      </c>
      <c r="BA338" s="3">
        <f>Sheet9!AV338</f>
        <v>0</v>
      </c>
      <c r="BB338" s="3">
        <f>Sheet9!AW338</f>
        <v>0</v>
      </c>
      <c r="BC338" s="3">
        <f>Sheet9!AX338</f>
        <v>0</v>
      </c>
      <c r="BD338" s="3">
        <f>Sheet9!AY338</f>
        <v>0</v>
      </c>
      <c r="BE338" s="3">
        <f>Sheet9!AZ338</f>
        <v>0</v>
      </c>
      <c r="BF338" s="3">
        <f>Sheet9!BA338</f>
        <v>0</v>
      </c>
      <c r="BG338" s="3">
        <f>Sheet9!BB338</f>
        <v>0</v>
      </c>
      <c r="BH338" s="3">
        <f>Sheet9!BC338</f>
        <v>0</v>
      </c>
      <c r="BI338" s="3">
        <f>Sheet9!BD338</f>
        <v>0</v>
      </c>
      <c r="BJ338" s="3">
        <f>Sheet9!BE338</f>
        <v>0</v>
      </c>
      <c r="BK338" s="3">
        <f>Sheet9!BF338</f>
        <v>0</v>
      </c>
      <c r="BL338" s="3">
        <f>Sheet9!BG338</f>
        <v>0</v>
      </c>
      <c r="BM338" s="3">
        <f>Sheet9!BH338</f>
        <v>0</v>
      </c>
      <c r="BN338" s="3">
        <f>Sheet9!BI338</f>
        <v>0</v>
      </c>
      <c r="BO338" s="3">
        <f>Sheet9!BJ338</f>
        <v>0</v>
      </c>
      <c r="BP338" s="3">
        <f>Sheet9!BK338</f>
        <v>0</v>
      </c>
      <c r="BQ338" s="3">
        <f>Sheet9!BL338</f>
        <v>0</v>
      </c>
      <c r="BR338" s="3">
        <f>Sheet9!BM338</f>
        <v>0</v>
      </c>
      <c r="BS338" s="3">
        <f>Sheet9!BN338</f>
        <v>0</v>
      </c>
      <c r="BT338" s="3">
        <f>Sheet9!BO338</f>
        <v>0</v>
      </c>
      <c r="BU338" s="3">
        <f>Sheet9!BP338</f>
        <v>0</v>
      </c>
      <c r="BV338" s="3">
        <f>Sheet9!BQ338</f>
        <v>0</v>
      </c>
      <c r="BW338" s="3">
        <f>Sheet9!BR338</f>
        <v>0</v>
      </c>
      <c r="BX338" s="3">
        <f>Sheet9!BS338</f>
        <v>0</v>
      </c>
      <c r="BY338" s="3">
        <f>Sheet9!BT338</f>
        <v>0</v>
      </c>
      <c r="BZ338" s="3">
        <f>Sheet9!BU338</f>
        <v>0</v>
      </c>
      <c r="CA338" s="3" t="s">
        <v>1671</v>
      </c>
      <c r="CB338" s="3" t="str">
        <f>Table4[[#This Row],[ID]]</f>
        <v>{C3D0798B-D3F6-4E7A-8CF5-B4A3DBBB040D}</v>
      </c>
      <c r="CC338" s="3" t="str">
        <f>_xlfn.XLOOKUP(Table4[[#This Row],[idElementDefinition]],Table5[idElementDefinition],Table5[idElementValue],"",0)</f>
        <v>{B015F5CB-9E20-411F-808D-1AE70996196D}</v>
      </c>
    </row>
    <row r="339" spans="1:81" hidden="1" x14ac:dyDescent="0.25">
      <c r="A339" s="3">
        <f>_xlfn.NUMBERVALUE(Table4[[#This Row],[Title]])</f>
        <v>338</v>
      </c>
      <c r="B339" t="s">
        <v>1082</v>
      </c>
      <c r="C339" t="s">
        <v>191</v>
      </c>
      <c r="D339" t="s">
        <v>1474</v>
      </c>
      <c r="E339" t="s">
        <v>1430</v>
      </c>
      <c r="F339" t="s">
        <v>1407</v>
      </c>
      <c r="G339" t="s">
        <v>1500</v>
      </c>
      <c r="H339" t="s">
        <v>1465</v>
      </c>
      <c r="I339" t="s">
        <v>219</v>
      </c>
      <c r="J339" t="s">
        <v>1083</v>
      </c>
      <c r="K339">
        <v>1</v>
      </c>
      <c r="L339">
        <v>10</v>
      </c>
      <c r="N339">
        <v>0</v>
      </c>
      <c r="O339">
        <v>0</v>
      </c>
      <c r="P339">
        <v>0</v>
      </c>
      <c r="R339">
        <v>0</v>
      </c>
      <c r="S339" t="s">
        <v>840</v>
      </c>
      <c r="AD339">
        <v>0</v>
      </c>
      <c r="AE339">
        <v>0</v>
      </c>
      <c r="AF339" t="str">
        <f>_xlfn.XLOOKUP(Table4[[#This Row],[idCategory1]],Table1[ID],Table1[Titel],"",0)</f>
        <v>Prozessfluss</v>
      </c>
      <c r="AG339" t="str">
        <f>_xlfn.XLOOKUP(Table4[[#This Row],[idCategory2]],Table1[ID],Table1[Titel],"",0)</f>
        <v>Kapazitätsfaktor</v>
      </c>
      <c r="AH339" t="str">
        <f>_xlfn.XLOOKUP(Table4[[#This Row],[idCategory3]],Table1[ID],Table1[Titel],"",0)</f>
        <v>Energie</v>
      </c>
      <c r="AI339" t="str">
        <f>_xlfn.XLOOKUP(Table4[[#This Row],[idCategory4]],Table1[ID],Table1[Titel],"",0)</f>
        <v>Strom</v>
      </c>
      <c r="AJ339" t="str">
        <f>_xlfn.XLOOKUP(Table4[[#This Row],[idCategory5]],Table1[ID],Table1[Titel],"",0)</f>
        <v>PET/AL/PE (PIR)</v>
      </c>
      <c r="AK339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Prozessfluss,Kapazitätsfaktor,Energie,Strom,PET/AL/PE (PIR)</v>
      </c>
      <c r="AL339" s="3">
        <f>Sheet9!AG339</f>
        <v>-1.0444986665870499</v>
      </c>
      <c r="AM339" s="3">
        <f>Sheet9!AH339</f>
        <v>0</v>
      </c>
      <c r="AN339" s="3">
        <f>Sheet9!AI339</f>
        <v>0</v>
      </c>
      <c r="AO339" s="3" t="b">
        <f>Sheet9!AJ339</f>
        <v>0</v>
      </c>
      <c r="AP339" s="3">
        <f>Sheet9!AK339</f>
        <v>0</v>
      </c>
      <c r="AQ339" s="3">
        <f>Sheet9!AL339</f>
        <v>0</v>
      </c>
      <c r="AR339" s="3">
        <f>Sheet9!AM339</f>
        <v>0</v>
      </c>
      <c r="AS339" s="3">
        <f>Sheet9!AN339</f>
        <v>0</v>
      </c>
      <c r="AT339" s="3">
        <f>Sheet9!AO339</f>
        <v>0</v>
      </c>
      <c r="AU339" s="3">
        <f>Sheet9!AP339</f>
        <v>0</v>
      </c>
      <c r="AV339" s="3">
        <f>Sheet9!AQ339</f>
        <v>0</v>
      </c>
      <c r="AW339" s="3">
        <f>Sheet9!AR339</f>
        <v>0</v>
      </c>
      <c r="AX339" s="3">
        <f>Sheet9!AS339</f>
        <v>0</v>
      </c>
      <c r="AY339" s="3">
        <f>Sheet9!AT339</f>
        <v>0</v>
      </c>
      <c r="AZ339" s="3">
        <f>Sheet9!AU339</f>
        <v>0</v>
      </c>
      <c r="BA339" s="3">
        <f>Sheet9!AV339</f>
        <v>0</v>
      </c>
      <c r="BB339" s="3">
        <f>Sheet9!AW339</f>
        <v>0</v>
      </c>
      <c r="BC339" s="3">
        <f>Sheet9!AX339</f>
        <v>0</v>
      </c>
      <c r="BD339" s="3">
        <f>Sheet9!AY339</f>
        <v>0</v>
      </c>
      <c r="BE339" s="3">
        <f>Sheet9!AZ339</f>
        <v>0</v>
      </c>
      <c r="BF339" s="3">
        <f>Sheet9!BA339</f>
        <v>0</v>
      </c>
      <c r="BG339" s="3">
        <f>Sheet9!BB339</f>
        <v>0</v>
      </c>
      <c r="BH339" s="3">
        <f>Sheet9!BC339</f>
        <v>0</v>
      </c>
      <c r="BI339" s="3">
        <f>Sheet9!BD339</f>
        <v>0</v>
      </c>
      <c r="BJ339" s="3">
        <f>Sheet9!BE339</f>
        <v>0</v>
      </c>
      <c r="BK339" s="3">
        <f>Sheet9!BF339</f>
        <v>0</v>
      </c>
      <c r="BL339" s="3">
        <f>Sheet9!BG339</f>
        <v>0</v>
      </c>
      <c r="BM339" s="3">
        <f>Sheet9!BH339</f>
        <v>0</v>
      </c>
      <c r="BN339" s="3">
        <f>Sheet9!BI339</f>
        <v>0</v>
      </c>
      <c r="BO339" s="3">
        <f>Sheet9!BJ339</f>
        <v>0</v>
      </c>
      <c r="BP339" s="3">
        <f>Sheet9!BK339</f>
        <v>0</v>
      </c>
      <c r="BQ339" s="3">
        <f>Sheet9!BL339</f>
        <v>0</v>
      </c>
      <c r="BR339" s="3">
        <f>Sheet9!BM339</f>
        <v>0</v>
      </c>
      <c r="BS339" s="3">
        <f>Sheet9!BN339</f>
        <v>0</v>
      </c>
      <c r="BT339" s="3">
        <f>Sheet9!BO339</f>
        <v>0</v>
      </c>
      <c r="BU339" s="3">
        <f>Sheet9!BP339</f>
        <v>0</v>
      </c>
      <c r="BV339" s="3">
        <f>Sheet9!BQ339</f>
        <v>0</v>
      </c>
      <c r="BW339" s="3">
        <f>Sheet9!BR339</f>
        <v>0</v>
      </c>
      <c r="BX339" s="3">
        <f>Sheet9!BS339</f>
        <v>0</v>
      </c>
      <c r="BY339" s="3">
        <f>Sheet9!BT339</f>
        <v>0</v>
      </c>
      <c r="BZ339" s="3">
        <f>Sheet9!BU339</f>
        <v>0</v>
      </c>
      <c r="CA339" s="3" t="s">
        <v>1671</v>
      </c>
      <c r="CB339" s="3" t="str">
        <f>Table4[[#This Row],[ID]]</f>
        <v>{3A69967B-3DA3-47B7-8E97-9B8E3529928F}</v>
      </c>
      <c r="CC339" s="3" t="str">
        <f>_xlfn.XLOOKUP(Table4[[#This Row],[idElementDefinition]],Table5[idElementDefinition],Table5[idElementValue],"",0)</f>
        <v>{168F4C80-03B7-496A-8F2B-A518AE9BDA60}</v>
      </c>
    </row>
    <row r="340" spans="1:81" hidden="1" x14ac:dyDescent="0.25">
      <c r="A340" s="3">
        <f>_xlfn.NUMBERVALUE(Table4[[#This Row],[Title]])</f>
        <v>339</v>
      </c>
      <c r="B340" s="3" t="s">
        <v>1286</v>
      </c>
      <c r="C340" t="s">
        <v>191</v>
      </c>
      <c r="D340" t="s">
        <v>1474</v>
      </c>
      <c r="E340" t="s">
        <v>1430</v>
      </c>
      <c r="F340" t="s">
        <v>1407</v>
      </c>
      <c r="G340" t="s">
        <v>1500</v>
      </c>
      <c r="H340" t="s">
        <v>1467</v>
      </c>
      <c r="I340" t="s">
        <v>219</v>
      </c>
      <c r="J340" t="s">
        <v>1287</v>
      </c>
      <c r="K340">
        <v>1</v>
      </c>
      <c r="L340">
        <v>10</v>
      </c>
      <c r="N340">
        <v>0</v>
      </c>
      <c r="O340">
        <v>0</v>
      </c>
      <c r="P340">
        <v>0</v>
      </c>
      <c r="R340">
        <v>0</v>
      </c>
      <c r="S340" t="s">
        <v>840</v>
      </c>
      <c r="U340" s="3"/>
      <c r="AD340">
        <v>0</v>
      </c>
      <c r="AE340">
        <v>0</v>
      </c>
      <c r="AF340" s="3" t="str">
        <f>_xlfn.XLOOKUP(Table4[[#This Row],[idCategory1]],Table1[ID],Table1[Titel],"",0)</f>
        <v>Prozessfluss</v>
      </c>
      <c r="AG340" s="3" t="str">
        <f>_xlfn.XLOOKUP(Table4[[#This Row],[idCategory2]],Table1[ID],Table1[Titel],"",0)</f>
        <v>Kapazitätsfaktor</v>
      </c>
      <c r="AH340" s="3" t="str">
        <f>_xlfn.XLOOKUP(Table4[[#This Row],[idCategory3]],Table1[ID],Table1[Titel],"",0)</f>
        <v>Energie</v>
      </c>
      <c r="AI340" s="3" t="str">
        <f>_xlfn.XLOOKUP(Table4[[#This Row],[idCategory4]],Table1[ID],Table1[Titel],"",0)</f>
        <v>Strom</v>
      </c>
      <c r="AJ340" s="3" t="str">
        <f>_xlfn.XLOOKUP(Table4[[#This Row],[idCategory5]],Table1[ID],Table1[Titel],"",0)</f>
        <v>PolyAl (PCR)</v>
      </c>
      <c r="AK340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Prozessfluss,Kapazitätsfaktor,Energie,Strom,PolyAl (PCR)</v>
      </c>
      <c r="AL340" s="3">
        <f>Sheet9!AG340</f>
        <v>-1.3833</v>
      </c>
      <c r="AM340" s="3">
        <f>Sheet9!AH340</f>
        <v>0</v>
      </c>
      <c r="AN340" s="3">
        <f>Sheet9!AI340</f>
        <v>0</v>
      </c>
      <c r="AO340" s="3" t="b">
        <f>Sheet9!AJ340</f>
        <v>0</v>
      </c>
      <c r="AP340" s="3">
        <f>Sheet9!AK340</f>
        <v>0</v>
      </c>
      <c r="AQ340" s="3">
        <f>Sheet9!AL340</f>
        <v>0</v>
      </c>
      <c r="AR340" s="3">
        <f>Sheet9!AM340</f>
        <v>0</v>
      </c>
      <c r="AS340" s="3">
        <f>Sheet9!AN340</f>
        <v>0</v>
      </c>
      <c r="AT340" s="3">
        <f>Sheet9!AO340</f>
        <v>0</v>
      </c>
      <c r="AU340" s="3">
        <f>Sheet9!AP340</f>
        <v>0</v>
      </c>
      <c r="AV340" s="3">
        <f>Sheet9!AQ340</f>
        <v>0</v>
      </c>
      <c r="AW340" s="3">
        <f>Sheet9!AR340</f>
        <v>0</v>
      </c>
      <c r="AX340" s="3">
        <f>Sheet9!AS340</f>
        <v>0</v>
      </c>
      <c r="AY340" s="3">
        <f>Sheet9!AT340</f>
        <v>0</v>
      </c>
      <c r="AZ340" s="3">
        <f>Sheet9!AU340</f>
        <v>0</v>
      </c>
      <c r="BA340" s="3">
        <f>Sheet9!AV340</f>
        <v>0</v>
      </c>
      <c r="BB340" s="3">
        <f>Sheet9!AW340</f>
        <v>0</v>
      </c>
      <c r="BC340" s="3">
        <f>Sheet9!AX340</f>
        <v>0</v>
      </c>
      <c r="BD340" s="3">
        <f>Sheet9!AY340</f>
        <v>0</v>
      </c>
      <c r="BE340" s="3">
        <f>Sheet9!AZ340</f>
        <v>0</v>
      </c>
      <c r="BF340" s="3">
        <f>Sheet9!BA340</f>
        <v>0</v>
      </c>
      <c r="BG340" s="3">
        <f>Sheet9!BB340</f>
        <v>0</v>
      </c>
      <c r="BH340" s="3">
        <f>Sheet9!BC340</f>
        <v>0</v>
      </c>
      <c r="BI340" s="3">
        <f>Sheet9!BD340</f>
        <v>0</v>
      </c>
      <c r="BJ340" s="3">
        <f>Sheet9!BE340</f>
        <v>0</v>
      </c>
      <c r="BK340" s="3">
        <f>Sheet9!BF340</f>
        <v>0</v>
      </c>
      <c r="BL340" s="3">
        <f>Sheet9!BG340</f>
        <v>0</v>
      </c>
      <c r="BM340" s="3">
        <f>Sheet9!BH340</f>
        <v>0</v>
      </c>
      <c r="BN340" s="3">
        <f>Sheet9!BI340</f>
        <v>0</v>
      </c>
      <c r="BO340" s="3">
        <f>Sheet9!BJ340</f>
        <v>0</v>
      </c>
      <c r="BP340" s="3">
        <f>Sheet9!BK340</f>
        <v>0</v>
      </c>
      <c r="BQ340" s="3">
        <f>Sheet9!BL340</f>
        <v>0</v>
      </c>
      <c r="BR340" s="3">
        <f>Sheet9!BM340</f>
        <v>0</v>
      </c>
      <c r="BS340" s="3">
        <f>Sheet9!BN340</f>
        <v>0</v>
      </c>
      <c r="BT340" s="3">
        <f>Sheet9!BO340</f>
        <v>0</v>
      </c>
      <c r="BU340" s="3">
        <f>Sheet9!BP340</f>
        <v>0</v>
      </c>
      <c r="BV340" s="3">
        <f>Sheet9!BQ340</f>
        <v>0</v>
      </c>
      <c r="BW340" s="3">
        <f>Sheet9!BR340</f>
        <v>0</v>
      </c>
      <c r="BX340" s="3">
        <f>Sheet9!BS340</f>
        <v>0</v>
      </c>
      <c r="BY340" s="3">
        <f>Sheet9!BT340</f>
        <v>0</v>
      </c>
      <c r="BZ340" s="3">
        <f>Sheet9!BU340</f>
        <v>0</v>
      </c>
      <c r="CA340" s="3" t="s">
        <v>1671</v>
      </c>
      <c r="CB340" s="3" t="str">
        <f>Table4[[#This Row],[ID]]</f>
        <v>{3057D522-B410-49D2-8DE0-E9A9F7D9D26A}</v>
      </c>
      <c r="CC340" s="3" t="str">
        <f>_xlfn.XLOOKUP(Table4[[#This Row],[idElementDefinition]],Table5[idElementDefinition],Table5[idElementValue],"",0)</f>
        <v>{0192CFB2-6ADD-4FAD-B968-5EB5A48CCB43}</v>
      </c>
    </row>
    <row r="341" spans="1:81" hidden="1" x14ac:dyDescent="0.25">
      <c r="A341" s="3">
        <f>_xlfn.NUMBERVALUE(Table4[[#This Row],[Title]])</f>
        <v>340</v>
      </c>
      <c r="B341" t="s">
        <v>962</v>
      </c>
      <c r="C341" t="s">
        <v>191</v>
      </c>
      <c r="D341" t="s">
        <v>1474</v>
      </c>
      <c r="E341" t="s">
        <v>1430</v>
      </c>
      <c r="F341" t="s">
        <v>1435</v>
      </c>
      <c r="G341" t="s">
        <v>1465</v>
      </c>
      <c r="H341" t="s">
        <v>1465</v>
      </c>
      <c r="I341" t="s">
        <v>219</v>
      </c>
      <c r="J341" t="s">
        <v>963</v>
      </c>
      <c r="K341">
        <v>1</v>
      </c>
      <c r="L341">
        <v>10</v>
      </c>
      <c r="N341">
        <v>0</v>
      </c>
      <c r="O341">
        <v>0</v>
      </c>
      <c r="P341">
        <v>0</v>
      </c>
      <c r="R341">
        <v>0</v>
      </c>
      <c r="S341" t="s">
        <v>840</v>
      </c>
      <c r="AD341">
        <v>0</v>
      </c>
      <c r="AE341">
        <v>0</v>
      </c>
      <c r="AF341" t="str">
        <f>_xlfn.XLOOKUP(Table4[[#This Row],[idCategory1]],Table1[ID],Table1[Titel],"",0)</f>
        <v>Prozessfluss</v>
      </c>
      <c r="AG341" t="str">
        <f>_xlfn.XLOOKUP(Table4[[#This Row],[idCategory2]],Table1[ID],Table1[Titel],"",0)</f>
        <v>Kapazitätsfaktor</v>
      </c>
      <c r="AH341" t="str">
        <f>_xlfn.XLOOKUP(Table4[[#This Row],[idCategory3]],Table1[ID],Table1[Titel],"",0)</f>
        <v>Leitungswasser</v>
      </c>
      <c r="AI341" t="str">
        <f>_xlfn.XLOOKUP(Table4[[#This Row],[idCategory4]],Table1[ID],Table1[Titel],"",0)</f>
        <v>PET/AL/PE (PIR)</v>
      </c>
      <c r="AJ341" t="str">
        <f>_xlfn.XLOOKUP(Table4[[#This Row],[idCategory5]],Table1[ID],Table1[Titel],"",0)</f>
        <v>PET/AL/PE (PIR)</v>
      </c>
      <c r="AK341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Prozessfluss,Kapazitätsfaktor,Leitungswasser,PET/AL/PE (PIR),PET/AL/PE (PIR)</v>
      </c>
      <c r="AL341" s="3">
        <f>Sheet9!AG341</f>
        <v>-1.8590441801878399</v>
      </c>
      <c r="AM341" s="3">
        <f>Sheet9!AH341</f>
        <v>0</v>
      </c>
      <c r="AN341" s="3">
        <f>Sheet9!AI341</f>
        <v>0</v>
      </c>
      <c r="AO341" s="3" t="b">
        <f>Sheet9!AJ341</f>
        <v>0</v>
      </c>
      <c r="AP341" s="3">
        <f>Sheet9!AK341</f>
        <v>0</v>
      </c>
      <c r="AQ341" s="3">
        <f>Sheet9!AL341</f>
        <v>0</v>
      </c>
      <c r="AR341" s="3">
        <f>Sheet9!AM341</f>
        <v>0</v>
      </c>
      <c r="AS341" s="3">
        <f>Sheet9!AN341</f>
        <v>0</v>
      </c>
      <c r="AT341" s="3">
        <f>Sheet9!AO341</f>
        <v>0</v>
      </c>
      <c r="AU341" s="3">
        <f>Sheet9!AP341</f>
        <v>0</v>
      </c>
      <c r="AV341" s="3">
        <f>Sheet9!AQ341</f>
        <v>0</v>
      </c>
      <c r="AW341" s="3">
        <f>Sheet9!AR341</f>
        <v>0</v>
      </c>
      <c r="AX341" s="3">
        <f>Sheet9!AS341</f>
        <v>0</v>
      </c>
      <c r="AY341" s="3">
        <f>Sheet9!AT341</f>
        <v>0</v>
      </c>
      <c r="AZ341" s="3">
        <f>Sheet9!AU341</f>
        <v>0</v>
      </c>
      <c r="BA341" s="3">
        <f>Sheet9!AV341</f>
        <v>0</v>
      </c>
      <c r="BB341" s="3">
        <f>Sheet9!AW341</f>
        <v>0</v>
      </c>
      <c r="BC341" s="3">
        <f>Sheet9!AX341</f>
        <v>0</v>
      </c>
      <c r="BD341" s="3">
        <f>Sheet9!AY341</f>
        <v>0</v>
      </c>
      <c r="BE341" s="3">
        <f>Sheet9!AZ341</f>
        <v>0</v>
      </c>
      <c r="BF341" s="3">
        <f>Sheet9!BA341</f>
        <v>0</v>
      </c>
      <c r="BG341" s="3">
        <f>Sheet9!BB341</f>
        <v>0</v>
      </c>
      <c r="BH341" s="3">
        <f>Sheet9!BC341</f>
        <v>0</v>
      </c>
      <c r="BI341" s="3">
        <f>Sheet9!BD341</f>
        <v>0</v>
      </c>
      <c r="BJ341" s="3">
        <f>Sheet9!BE341</f>
        <v>0</v>
      </c>
      <c r="BK341" s="3">
        <f>Sheet9!BF341</f>
        <v>0</v>
      </c>
      <c r="BL341" s="3">
        <f>Sheet9!BG341</f>
        <v>0</v>
      </c>
      <c r="BM341" s="3">
        <f>Sheet9!BH341</f>
        <v>0</v>
      </c>
      <c r="BN341" s="3">
        <f>Sheet9!BI341</f>
        <v>0</v>
      </c>
      <c r="BO341" s="3">
        <f>Sheet9!BJ341</f>
        <v>0</v>
      </c>
      <c r="BP341" s="3">
        <f>Sheet9!BK341</f>
        <v>0</v>
      </c>
      <c r="BQ341" s="3">
        <f>Sheet9!BL341</f>
        <v>0</v>
      </c>
      <c r="BR341" s="3">
        <f>Sheet9!BM341</f>
        <v>0</v>
      </c>
      <c r="BS341" s="3">
        <f>Sheet9!BN341</f>
        <v>0</v>
      </c>
      <c r="BT341" s="3">
        <f>Sheet9!BO341</f>
        <v>0</v>
      </c>
      <c r="BU341" s="3">
        <f>Sheet9!BP341</f>
        <v>0</v>
      </c>
      <c r="BV341" s="3">
        <f>Sheet9!BQ341</f>
        <v>0</v>
      </c>
      <c r="BW341" s="3">
        <f>Sheet9!BR341</f>
        <v>0</v>
      </c>
      <c r="BX341" s="3">
        <f>Sheet9!BS341</f>
        <v>0</v>
      </c>
      <c r="BY341" s="3">
        <f>Sheet9!BT341</f>
        <v>0</v>
      </c>
      <c r="BZ341" s="3">
        <f>Sheet9!BU341</f>
        <v>0</v>
      </c>
      <c r="CA341" s="3" t="s">
        <v>1671</v>
      </c>
      <c r="CB341" s="3" t="str">
        <f>Table4[[#This Row],[ID]]</f>
        <v>{172B29E8-E5BC-44DC-A071-7049B44686B9}</v>
      </c>
      <c r="CC341" s="3" t="str">
        <f>_xlfn.XLOOKUP(Table4[[#This Row],[idElementDefinition]],Table5[idElementDefinition],Table5[idElementValue],"",0)</f>
        <v>{4324E69F-F17C-4971-8B06-F8708649646C}</v>
      </c>
    </row>
    <row r="342" spans="1:81" hidden="1" x14ac:dyDescent="0.25">
      <c r="A342" s="3">
        <f>_xlfn.NUMBERVALUE(Table4[[#This Row],[Title]])</f>
        <v>341</v>
      </c>
      <c r="B342" t="s">
        <v>997</v>
      </c>
      <c r="C342" t="s">
        <v>191</v>
      </c>
      <c r="D342" t="s">
        <v>1474</v>
      </c>
      <c r="E342" t="s">
        <v>1430</v>
      </c>
      <c r="F342" t="s">
        <v>1435</v>
      </c>
      <c r="G342" t="s">
        <v>1467</v>
      </c>
      <c r="H342" t="s">
        <v>1467</v>
      </c>
      <c r="I342" t="s">
        <v>219</v>
      </c>
      <c r="J342" t="s">
        <v>998</v>
      </c>
      <c r="K342">
        <v>1</v>
      </c>
      <c r="L342">
        <v>10</v>
      </c>
      <c r="N342">
        <v>0</v>
      </c>
      <c r="O342">
        <v>0</v>
      </c>
      <c r="P342">
        <v>0</v>
      </c>
      <c r="R342">
        <v>0</v>
      </c>
      <c r="S342" t="s">
        <v>840</v>
      </c>
      <c r="AD342">
        <v>0</v>
      </c>
      <c r="AE342">
        <v>0</v>
      </c>
      <c r="AF342" t="str">
        <f>_xlfn.XLOOKUP(Table4[[#This Row],[idCategory1]],Table1[ID],Table1[Titel],"",0)</f>
        <v>Prozessfluss</v>
      </c>
      <c r="AG342" t="str">
        <f>_xlfn.XLOOKUP(Table4[[#This Row],[idCategory2]],Table1[ID],Table1[Titel],"",0)</f>
        <v>Kapazitätsfaktor</v>
      </c>
      <c r="AH342" t="str">
        <f>_xlfn.XLOOKUP(Table4[[#This Row],[idCategory3]],Table1[ID],Table1[Titel],"",0)</f>
        <v>Leitungswasser</v>
      </c>
      <c r="AI342" t="str">
        <f>_xlfn.XLOOKUP(Table4[[#This Row],[idCategory4]],Table1[ID],Table1[Titel],"",0)</f>
        <v>PolyAl (PCR)</v>
      </c>
      <c r="AJ342" t="str">
        <f>_xlfn.XLOOKUP(Table4[[#This Row],[idCategory5]],Table1[ID],Table1[Titel],"",0)</f>
        <v>PolyAl (PCR)</v>
      </c>
      <c r="AK342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Prozessfluss,Kapazitätsfaktor,Leitungswasser,PolyAl (PCR),PolyAl (PCR)</v>
      </c>
      <c r="AL342" s="3">
        <f>Sheet9!AG342</f>
        <v>-1.93954440328299</v>
      </c>
      <c r="AM342" s="3">
        <f>Sheet9!AH342</f>
        <v>0</v>
      </c>
      <c r="AN342" s="3">
        <f>Sheet9!AI342</f>
        <v>0</v>
      </c>
      <c r="AO342" s="3" t="b">
        <f>Sheet9!AJ342</f>
        <v>0</v>
      </c>
      <c r="AP342" s="3">
        <f>Sheet9!AK342</f>
        <v>0</v>
      </c>
      <c r="AQ342" s="3">
        <f>Sheet9!AL342</f>
        <v>0</v>
      </c>
      <c r="AR342" s="3">
        <f>Sheet9!AM342</f>
        <v>0</v>
      </c>
      <c r="AS342" s="3">
        <f>Sheet9!AN342</f>
        <v>0</v>
      </c>
      <c r="AT342" s="3">
        <f>Sheet9!AO342</f>
        <v>0</v>
      </c>
      <c r="AU342" s="3">
        <f>Sheet9!AP342</f>
        <v>0</v>
      </c>
      <c r="AV342" s="3">
        <f>Sheet9!AQ342</f>
        <v>0</v>
      </c>
      <c r="AW342" s="3">
        <f>Sheet9!AR342</f>
        <v>0</v>
      </c>
      <c r="AX342" s="3">
        <f>Sheet9!AS342</f>
        <v>0</v>
      </c>
      <c r="AY342" s="3">
        <f>Sheet9!AT342</f>
        <v>0</v>
      </c>
      <c r="AZ342" s="3">
        <f>Sheet9!AU342</f>
        <v>0</v>
      </c>
      <c r="BA342" s="3">
        <f>Sheet9!AV342</f>
        <v>0</v>
      </c>
      <c r="BB342" s="3">
        <f>Sheet9!AW342</f>
        <v>0</v>
      </c>
      <c r="BC342" s="3">
        <f>Sheet9!AX342</f>
        <v>0</v>
      </c>
      <c r="BD342" s="3">
        <f>Sheet9!AY342</f>
        <v>0</v>
      </c>
      <c r="BE342" s="3">
        <f>Sheet9!AZ342</f>
        <v>0</v>
      </c>
      <c r="BF342" s="3">
        <f>Sheet9!BA342</f>
        <v>0</v>
      </c>
      <c r="BG342" s="3">
        <f>Sheet9!BB342</f>
        <v>0</v>
      </c>
      <c r="BH342" s="3">
        <f>Sheet9!BC342</f>
        <v>0</v>
      </c>
      <c r="BI342" s="3">
        <f>Sheet9!BD342</f>
        <v>0</v>
      </c>
      <c r="BJ342" s="3">
        <f>Sheet9!BE342</f>
        <v>0</v>
      </c>
      <c r="BK342" s="3">
        <f>Sheet9!BF342</f>
        <v>0</v>
      </c>
      <c r="BL342" s="3">
        <f>Sheet9!BG342</f>
        <v>0</v>
      </c>
      <c r="BM342" s="3">
        <f>Sheet9!BH342</f>
        <v>0</v>
      </c>
      <c r="BN342" s="3">
        <f>Sheet9!BI342</f>
        <v>0</v>
      </c>
      <c r="BO342" s="3">
        <f>Sheet9!BJ342</f>
        <v>0</v>
      </c>
      <c r="BP342" s="3">
        <f>Sheet9!BK342</f>
        <v>0</v>
      </c>
      <c r="BQ342" s="3">
        <f>Sheet9!BL342</f>
        <v>0</v>
      </c>
      <c r="BR342" s="3">
        <f>Sheet9!BM342</f>
        <v>0</v>
      </c>
      <c r="BS342" s="3">
        <f>Sheet9!BN342</f>
        <v>0</v>
      </c>
      <c r="BT342" s="3">
        <f>Sheet9!BO342</f>
        <v>0</v>
      </c>
      <c r="BU342" s="3">
        <f>Sheet9!BP342</f>
        <v>0</v>
      </c>
      <c r="BV342" s="3">
        <f>Sheet9!BQ342</f>
        <v>0</v>
      </c>
      <c r="BW342" s="3">
        <f>Sheet9!BR342</f>
        <v>0</v>
      </c>
      <c r="BX342" s="3">
        <f>Sheet9!BS342</f>
        <v>0</v>
      </c>
      <c r="BY342" s="3">
        <f>Sheet9!BT342</f>
        <v>0</v>
      </c>
      <c r="BZ342" s="3">
        <f>Sheet9!BU342</f>
        <v>0</v>
      </c>
      <c r="CA342" s="3" t="s">
        <v>1671</v>
      </c>
      <c r="CB342" s="3" t="str">
        <f>Table4[[#This Row],[ID]]</f>
        <v>{A9DED403-6986-4ADA-A446-7E2C3AEEE5B7}</v>
      </c>
      <c r="CC342" s="3" t="str">
        <f>_xlfn.XLOOKUP(Table4[[#This Row],[idElementDefinition]],Table5[idElementDefinition],Table5[idElementValue],"",0)</f>
        <v>{0FAF8AB8-C2F5-487F-B9F7-5BDF02322434}</v>
      </c>
    </row>
    <row r="343" spans="1:81" hidden="1" x14ac:dyDescent="0.25">
      <c r="A343" s="3">
        <f>_xlfn.NUMBERVALUE(Table4[[#This Row],[Title]])</f>
        <v>342</v>
      </c>
      <c r="B343" s="3" t="s">
        <v>1296</v>
      </c>
      <c r="C343" t="s">
        <v>191</v>
      </c>
      <c r="D343" t="s">
        <v>1474</v>
      </c>
      <c r="E343" t="s">
        <v>1430</v>
      </c>
      <c r="F343" t="s">
        <v>1471</v>
      </c>
      <c r="G343" t="s">
        <v>1358</v>
      </c>
      <c r="H343" t="s">
        <v>1465</v>
      </c>
      <c r="I343" t="s">
        <v>219</v>
      </c>
      <c r="J343" t="s">
        <v>1297</v>
      </c>
      <c r="K343">
        <v>1</v>
      </c>
      <c r="L343">
        <v>10</v>
      </c>
      <c r="N343">
        <v>0</v>
      </c>
      <c r="O343">
        <v>0</v>
      </c>
      <c r="P343">
        <v>0</v>
      </c>
      <c r="R343">
        <v>0</v>
      </c>
      <c r="S343" t="s">
        <v>840</v>
      </c>
      <c r="U343" s="3"/>
      <c r="AD343">
        <v>0</v>
      </c>
      <c r="AE343">
        <v>0</v>
      </c>
      <c r="AF343" s="3" t="str">
        <f>_xlfn.XLOOKUP(Table4[[#This Row],[idCategory1]],Table1[ID],Table1[Titel],"",0)</f>
        <v>Prozessfluss</v>
      </c>
      <c r="AG343" s="3" t="str">
        <f>_xlfn.XLOOKUP(Table4[[#This Row],[idCategory2]],Table1[ID],Table1[Titel],"",0)</f>
        <v>Kapazitätsfaktor</v>
      </c>
      <c r="AH343" s="3" t="str">
        <f>_xlfn.XLOOKUP(Table4[[#This Row],[idCategory3]],Table1[ID],Table1[Titel],"",0)</f>
        <v>Produkte</v>
      </c>
      <c r="AI343" s="3" t="str">
        <f>_xlfn.XLOOKUP(Table4[[#This Row],[idCategory4]],Table1[ID],Table1[Titel],"",0)</f>
        <v>AL-Briketts HQ</v>
      </c>
      <c r="AJ343" s="3" t="str">
        <f>_xlfn.XLOOKUP(Table4[[#This Row],[idCategory5]],Table1[ID],Table1[Titel],"",0)</f>
        <v>PET/AL/PE (PIR)</v>
      </c>
      <c r="AK343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Prozessfluss,Kapazitätsfaktor,Produkte,AL-Briketts HQ,PET/AL/PE (PIR)</v>
      </c>
      <c r="AL343" s="3">
        <f>Sheet9!AG343</f>
        <v>0.18685552406687705</v>
      </c>
      <c r="AM343" s="3">
        <f>Sheet9!AH343</f>
        <v>0</v>
      </c>
      <c r="AN343" s="3">
        <f>Sheet9!AI343</f>
        <v>0</v>
      </c>
      <c r="AO343" s="3" t="b">
        <f>Sheet9!AJ343</f>
        <v>0</v>
      </c>
      <c r="AP343" s="3">
        <f>Sheet9!AK343</f>
        <v>0</v>
      </c>
      <c r="AQ343" s="3">
        <f>Sheet9!AL343</f>
        <v>0</v>
      </c>
      <c r="AR343" s="3">
        <f>Sheet9!AM343</f>
        <v>0</v>
      </c>
      <c r="AS343" s="3">
        <f>Sheet9!AN343</f>
        <v>0</v>
      </c>
      <c r="AT343" s="3">
        <f>Sheet9!AO343</f>
        <v>0</v>
      </c>
      <c r="AU343" s="3">
        <f>Sheet9!AP343</f>
        <v>0</v>
      </c>
      <c r="AV343" s="3">
        <f>Sheet9!AQ343</f>
        <v>0</v>
      </c>
      <c r="AW343" s="3">
        <f>Sheet9!AR343</f>
        <v>0</v>
      </c>
      <c r="AX343" s="3">
        <f>Sheet9!AS343</f>
        <v>0</v>
      </c>
      <c r="AY343" s="3">
        <f>Sheet9!AT343</f>
        <v>0</v>
      </c>
      <c r="AZ343" s="3">
        <f>Sheet9!AU343</f>
        <v>0</v>
      </c>
      <c r="BA343" s="3">
        <f>Sheet9!AV343</f>
        <v>0</v>
      </c>
      <c r="BB343" s="3">
        <f>Sheet9!AW343</f>
        <v>0</v>
      </c>
      <c r="BC343" s="3">
        <f>Sheet9!AX343</f>
        <v>0</v>
      </c>
      <c r="BD343" s="3">
        <f>Sheet9!AY343</f>
        <v>0</v>
      </c>
      <c r="BE343" s="3">
        <f>Sheet9!AZ343</f>
        <v>0</v>
      </c>
      <c r="BF343" s="3">
        <f>Sheet9!BA343</f>
        <v>0</v>
      </c>
      <c r="BG343" s="3">
        <f>Sheet9!BB343</f>
        <v>0</v>
      </c>
      <c r="BH343" s="3">
        <f>Sheet9!BC343</f>
        <v>0</v>
      </c>
      <c r="BI343" s="3">
        <f>Sheet9!BD343</f>
        <v>0</v>
      </c>
      <c r="BJ343" s="3">
        <f>Sheet9!BE343</f>
        <v>0</v>
      </c>
      <c r="BK343" s="3">
        <f>Sheet9!BF343</f>
        <v>0</v>
      </c>
      <c r="BL343" s="3">
        <f>Sheet9!BG343</f>
        <v>0</v>
      </c>
      <c r="BM343" s="3">
        <f>Sheet9!BH343</f>
        <v>0</v>
      </c>
      <c r="BN343" s="3">
        <f>Sheet9!BI343</f>
        <v>0</v>
      </c>
      <c r="BO343" s="3">
        <f>Sheet9!BJ343</f>
        <v>0</v>
      </c>
      <c r="BP343" s="3">
        <f>Sheet9!BK343</f>
        <v>0</v>
      </c>
      <c r="BQ343" s="3">
        <f>Sheet9!BL343</f>
        <v>0</v>
      </c>
      <c r="BR343" s="3">
        <f>Sheet9!BM343</f>
        <v>0</v>
      </c>
      <c r="BS343" s="3">
        <f>Sheet9!BN343</f>
        <v>0</v>
      </c>
      <c r="BT343" s="3">
        <f>Sheet9!BO343</f>
        <v>0</v>
      </c>
      <c r="BU343" s="3">
        <f>Sheet9!BP343</f>
        <v>0</v>
      </c>
      <c r="BV343" s="3">
        <f>Sheet9!BQ343</f>
        <v>0</v>
      </c>
      <c r="BW343" s="3">
        <f>Sheet9!BR343</f>
        <v>0</v>
      </c>
      <c r="BX343" s="3">
        <f>Sheet9!BS343</f>
        <v>0</v>
      </c>
      <c r="BY343" s="3">
        <f>Sheet9!BT343</f>
        <v>0</v>
      </c>
      <c r="BZ343" s="3">
        <f>Sheet9!BU343</f>
        <v>0</v>
      </c>
      <c r="CA343" s="3" t="s">
        <v>1671</v>
      </c>
      <c r="CB343" s="3" t="str">
        <f>Table4[[#This Row],[ID]]</f>
        <v>{F1F9DBB9-C4F2-49A6-BBDF-ED006E720052}</v>
      </c>
      <c r="CC343" s="3" t="str">
        <f>_xlfn.XLOOKUP(Table4[[#This Row],[idElementDefinition]],Table5[idElementDefinition],Table5[idElementValue],"",0)</f>
        <v>{14B146AC-74E2-4C60-847F-FB8120E61FF3}</v>
      </c>
    </row>
    <row r="344" spans="1:81" hidden="1" x14ac:dyDescent="0.25">
      <c r="A344" s="3">
        <f>_xlfn.NUMBERVALUE(Table4[[#This Row],[Title]])</f>
        <v>343</v>
      </c>
      <c r="B344" t="s">
        <v>747</v>
      </c>
      <c r="C344" t="s">
        <v>191</v>
      </c>
      <c r="D344" t="s">
        <v>1474</v>
      </c>
      <c r="E344" t="s">
        <v>1430</v>
      </c>
      <c r="F344" t="s">
        <v>1471</v>
      </c>
      <c r="G344" t="s">
        <v>1359</v>
      </c>
      <c r="H344" t="s">
        <v>1467</v>
      </c>
      <c r="I344" t="s">
        <v>219</v>
      </c>
      <c r="J344" t="s">
        <v>748</v>
      </c>
      <c r="K344">
        <v>1</v>
      </c>
      <c r="L344">
        <v>10</v>
      </c>
      <c r="N344">
        <v>0</v>
      </c>
      <c r="O344">
        <v>0</v>
      </c>
      <c r="P344">
        <v>0</v>
      </c>
      <c r="R344">
        <v>0</v>
      </c>
      <c r="S344" t="s">
        <v>840</v>
      </c>
      <c r="AD344">
        <v>0</v>
      </c>
      <c r="AE344">
        <v>0</v>
      </c>
      <c r="AF344" t="str">
        <f>_xlfn.XLOOKUP(Table4[[#This Row],[idCategory1]],Table1[ID],Table1[Titel],"",0)</f>
        <v>Prozessfluss</v>
      </c>
      <c r="AG344" t="str">
        <f>_xlfn.XLOOKUP(Table4[[#This Row],[idCategory2]],Table1[ID],Table1[Titel],"",0)</f>
        <v>Kapazitätsfaktor</v>
      </c>
      <c r="AH344" t="str">
        <f>_xlfn.XLOOKUP(Table4[[#This Row],[idCategory3]],Table1[ID],Table1[Titel],"",0)</f>
        <v>Produkte</v>
      </c>
      <c r="AI344" t="str">
        <f>_xlfn.XLOOKUP(Table4[[#This Row],[idCategory4]],Table1[ID],Table1[Titel],"",0)</f>
        <v>AL-Briketts LQ</v>
      </c>
      <c r="AJ344" t="str">
        <f>_xlfn.XLOOKUP(Table4[[#This Row],[idCategory5]],Table1[ID],Table1[Titel],"",0)</f>
        <v>PolyAl (PCR)</v>
      </c>
      <c r="AK344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Prozessfluss,Kapazitätsfaktor,Produkte,AL-Briketts LQ,PolyAl (PCR)</v>
      </c>
      <c r="AL344" s="3">
        <f>Sheet9!AG344</f>
        <v>2.2332015810276683E-2</v>
      </c>
      <c r="AM344" s="3">
        <f>Sheet9!AH344</f>
        <v>0</v>
      </c>
      <c r="AN344" s="3">
        <f>Sheet9!AI344</f>
        <v>0</v>
      </c>
      <c r="AO344" s="3" t="b">
        <f>Sheet9!AJ344</f>
        <v>0</v>
      </c>
      <c r="AP344" s="3">
        <f>Sheet9!AK344</f>
        <v>0</v>
      </c>
      <c r="AQ344" s="3">
        <f>Sheet9!AL344</f>
        <v>0</v>
      </c>
      <c r="AR344" s="3">
        <f>Sheet9!AM344</f>
        <v>0</v>
      </c>
      <c r="AS344" s="3">
        <f>Sheet9!AN344</f>
        <v>0</v>
      </c>
      <c r="AT344" s="3">
        <f>Sheet9!AO344</f>
        <v>0</v>
      </c>
      <c r="AU344" s="3">
        <f>Sheet9!AP344</f>
        <v>0</v>
      </c>
      <c r="AV344" s="3">
        <f>Sheet9!AQ344</f>
        <v>0</v>
      </c>
      <c r="AW344" s="3">
        <f>Sheet9!AR344</f>
        <v>0</v>
      </c>
      <c r="AX344" s="3">
        <f>Sheet9!AS344</f>
        <v>0</v>
      </c>
      <c r="AY344" s="3">
        <f>Sheet9!AT344</f>
        <v>0</v>
      </c>
      <c r="AZ344" s="3">
        <f>Sheet9!AU344</f>
        <v>0</v>
      </c>
      <c r="BA344" s="3">
        <f>Sheet9!AV344</f>
        <v>0</v>
      </c>
      <c r="BB344" s="3">
        <f>Sheet9!AW344</f>
        <v>0</v>
      </c>
      <c r="BC344" s="3">
        <f>Sheet9!AX344</f>
        <v>0</v>
      </c>
      <c r="BD344" s="3">
        <f>Sheet9!AY344</f>
        <v>0</v>
      </c>
      <c r="BE344" s="3">
        <f>Sheet9!AZ344</f>
        <v>0</v>
      </c>
      <c r="BF344" s="3">
        <f>Sheet9!BA344</f>
        <v>0</v>
      </c>
      <c r="BG344" s="3">
        <f>Sheet9!BB344</f>
        <v>0</v>
      </c>
      <c r="BH344" s="3">
        <f>Sheet9!BC344</f>
        <v>0</v>
      </c>
      <c r="BI344" s="3">
        <f>Sheet9!BD344</f>
        <v>0</v>
      </c>
      <c r="BJ344" s="3">
        <f>Sheet9!BE344</f>
        <v>0</v>
      </c>
      <c r="BK344" s="3">
        <f>Sheet9!BF344</f>
        <v>0</v>
      </c>
      <c r="BL344" s="3">
        <f>Sheet9!BG344</f>
        <v>0</v>
      </c>
      <c r="BM344" s="3">
        <f>Sheet9!BH344</f>
        <v>0</v>
      </c>
      <c r="BN344" s="3">
        <f>Sheet9!BI344</f>
        <v>0</v>
      </c>
      <c r="BO344" s="3">
        <f>Sheet9!BJ344</f>
        <v>0</v>
      </c>
      <c r="BP344" s="3">
        <f>Sheet9!BK344</f>
        <v>0</v>
      </c>
      <c r="BQ344" s="3">
        <f>Sheet9!BL344</f>
        <v>0</v>
      </c>
      <c r="BR344" s="3">
        <f>Sheet9!BM344</f>
        <v>0</v>
      </c>
      <c r="BS344" s="3">
        <f>Sheet9!BN344</f>
        <v>0</v>
      </c>
      <c r="BT344" s="3">
        <f>Sheet9!BO344</f>
        <v>0</v>
      </c>
      <c r="BU344" s="3">
        <f>Sheet9!BP344</f>
        <v>0</v>
      </c>
      <c r="BV344" s="3">
        <f>Sheet9!BQ344</f>
        <v>0</v>
      </c>
      <c r="BW344" s="3">
        <f>Sheet9!BR344</f>
        <v>0</v>
      </c>
      <c r="BX344" s="3">
        <f>Sheet9!BS344</f>
        <v>0</v>
      </c>
      <c r="BY344" s="3">
        <f>Sheet9!BT344</f>
        <v>0</v>
      </c>
      <c r="BZ344" s="3">
        <f>Sheet9!BU344</f>
        <v>0</v>
      </c>
      <c r="CA344" s="3" t="s">
        <v>1671</v>
      </c>
      <c r="CB344" s="3" t="str">
        <f>Table4[[#This Row],[ID]]</f>
        <v>{3D72A433-9F9F-4C73-81FF-2E8A1CBF20F7}</v>
      </c>
      <c r="CC344" s="3" t="str">
        <f>_xlfn.XLOOKUP(Table4[[#This Row],[idElementDefinition]],Table5[idElementDefinition],Table5[idElementValue],"",0)</f>
        <v>{7B9C41D1-A507-48F0-A7C2-6D792673196E}</v>
      </c>
    </row>
    <row r="345" spans="1:81" hidden="1" x14ac:dyDescent="0.25">
      <c r="A345" s="3">
        <f>_xlfn.NUMBERVALUE(Table4[[#This Row],[Title]])</f>
        <v>344</v>
      </c>
      <c r="B345" t="s">
        <v>950</v>
      </c>
      <c r="C345" t="s">
        <v>191</v>
      </c>
      <c r="D345" t="s">
        <v>1474</v>
      </c>
      <c r="E345" t="s">
        <v>1430</v>
      </c>
      <c r="F345" t="s">
        <v>1471</v>
      </c>
      <c r="G345" t="s">
        <v>1439</v>
      </c>
      <c r="H345" t="s">
        <v>1465</v>
      </c>
      <c r="I345" t="s">
        <v>219</v>
      </c>
      <c r="J345" t="s">
        <v>951</v>
      </c>
      <c r="K345">
        <v>1</v>
      </c>
      <c r="L345">
        <v>10</v>
      </c>
      <c r="N345">
        <v>0</v>
      </c>
      <c r="O345">
        <v>0</v>
      </c>
      <c r="P345">
        <v>0</v>
      </c>
      <c r="R345">
        <v>0</v>
      </c>
      <c r="S345" t="s">
        <v>840</v>
      </c>
      <c r="AD345">
        <v>0</v>
      </c>
      <c r="AE345">
        <v>0</v>
      </c>
      <c r="AF345" t="str">
        <f>_xlfn.XLOOKUP(Table4[[#This Row],[idCategory1]],Table1[ID],Table1[Titel],"",0)</f>
        <v>Prozessfluss</v>
      </c>
      <c r="AG345" t="str">
        <f>_xlfn.XLOOKUP(Table4[[#This Row],[idCategory2]],Table1[ID],Table1[Titel],"",0)</f>
        <v>Kapazitätsfaktor</v>
      </c>
      <c r="AH345" t="str">
        <f>_xlfn.XLOOKUP(Table4[[#This Row],[idCategory3]],Table1[ID],Table1[Titel],"",0)</f>
        <v>Produkte</v>
      </c>
      <c r="AI345" t="str">
        <f>_xlfn.XLOOKUP(Table4[[#This Row],[idCategory4]],Table1[ID],Table1[Titel],"",0)</f>
        <v>Metalle</v>
      </c>
      <c r="AJ345" t="str">
        <f>_xlfn.XLOOKUP(Table4[[#This Row],[idCategory5]],Table1[ID],Table1[Titel],"",0)</f>
        <v>PET/AL/PE (PIR)</v>
      </c>
      <c r="AK345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Prozessfluss,Kapazitätsfaktor,Produkte,Metalle,PET/AL/PE (PIR)</v>
      </c>
      <c r="AL345" s="3">
        <f>Sheet9!AG345</f>
        <v>4.9878421347964354E-3</v>
      </c>
      <c r="AM345" s="3">
        <f>Sheet9!AH345</f>
        <v>0</v>
      </c>
      <c r="AN345" s="3">
        <f>Sheet9!AI345</f>
        <v>0</v>
      </c>
      <c r="AO345" s="3" t="b">
        <f>Sheet9!AJ345</f>
        <v>0</v>
      </c>
      <c r="AP345" s="3">
        <f>Sheet9!AK345</f>
        <v>0</v>
      </c>
      <c r="AQ345" s="3">
        <f>Sheet9!AL345</f>
        <v>0</v>
      </c>
      <c r="AR345" s="3">
        <f>Sheet9!AM345</f>
        <v>0</v>
      </c>
      <c r="AS345" s="3">
        <f>Sheet9!AN345</f>
        <v>0</v>
      </c>
      <c r="AT345" s="3">
        <f>Sheet9!AO345</f>
        <v>0</v>
      </c>
      <c r="AU345" s="3">
        <f>Sheet9!AP345</f>
        <v>0</v>
      </c>
      <c r="AV345" s="3">
        <f>Sheet9!AQ345</f>
        <v>0</v>
      </c>
      <c r="AW345" s="3">
        <f>Sheet9!AR345</f>
        <v>0</v>
      </c>
      <c r="AX345" s="3">
        <f>Sheet9!AS345</f>
        <v>0</v>
      </c>
      <c r="AY345" s="3">
        <f>Sheet9!AT345</f>
        <v>0</v>
      </c>
      <c r="AZ345" s="3">
        <f>Sheet9!AU345</f>
        <v>0</v>
      </c>
      <c r="BA345" s="3">
        <f>Sheet9!AV345</f>
        <v>0</v>
      </c>
      <c r="BB345" s="3">
        <f>Sheet9!AW345</f>
        <v>0</v>
      </c>
      <c r="BC345" s="3">
        <f>Sheet9!AX345</f>
        <v>0</v>
      </c>
      <c r="BD345" s="3">
        <f>Sheet9!AY345</f>
        <v>0</v>
      </c>
      <c r="BE345" s="3">
        <f>Sheet9!AZ345</f>
        <v>0</v>
      </c>
      <c r="BF345" s="3">
        <f>Sheet9!BA345</f>
        <v>0</v>
      </c>
      <c r="BG345" s="3">
        <f>Sheet9!BB345</f>
        <v>0</v>
      </c>
      <c r="BH345" s="3">
        <f>Sheet9!BC345</f>
        <v>0</v>
      </c>
      <c r="BI345" s="3">
        <f>Sheet9!BD345</f>
        <v>0</v>
      </c>
      <c r="BJ345" s="3">
        <f>Sheet9!BE345</f>
        <v>0</v>
      </c>
      <c r="BK345" s="3">
        <f>Sheet9!BF345</f>
        <v>0</v>
      </c>
      <c r="BL345" s="3">
        <f>Sheet9!BG345</f>
        <v>0</v>
      </c>
      <c r="BM345" s="3">
        <f>Sheet9!BH345</f>
        <v>0</v>
      </c>
      <c r="BN345" s="3">
        <f>Sheet9!BI345</f>
        <v>0</v>
      </c>
      <c r="BO345" s="3">
        <f>Sheet9!BJ345</f>
        <v>0</v>
      </c>
      <c r="BP345" s="3">
        <f>Sheet9!BK345</f>
        <v>0</v>
      </c>
      <c r="BQ345" s="3">
        <f>Sheet9!BL345</f>
        <v>0</v>
      </c>
      <c r="BR345" s="3">
        <f>Sheet9!BM345</f>
        <v>0</v>
      </c>
      <c r="BS345" s="3">
        <f>Sheet9!BN345</f>
        <v>0</v>
      </c>
      <c r="BT345" s="3">
        <f>Sheet9!BO345</f>
        <v>0</v>
      </c>
      <c r="BU345" s="3">
        <f>Sheet9!BP345</f>
        <v>0</v>
      </c>
      <c r="BV345" s="3">
        <f>Sheet9!BQ345</f>
        <v>0</v>
      </c>
      <c r="BW345" s="3">
        <f>Sheet9!BR345</f>
        <v>0</v>
      </c>
      <c r="BX345" s="3">
        <f>Sheet9!BS345</f>
        <v>0</v>
      </c>
      <c r="BY345" s="3">
        <f>Sheet9!BT345</f>
        <v>0</v>
      </c>
      <c r="BZ345" s="3">
        <f>Sheet9!BU345</f>
        <v>0</v>
      </c>
      <c r="CA345" s="3" t="s">
        <v>1671</v>
      </c>
      <c r="CB345" s="3" t="str">
        <f>Table4[[#This Row],[ID]]</f>
        <v>{488F9790-0B19-44E2-86D2-6C067B70EB6D}</v>
      </c>
      <c r="CC345" s="3" t="str">
        <f>_xlfn.XLOOKUP(Table4[[#This Row],[idElementDefinition]],Table5[idElementDefinition],Table5[idElementValue],"",0)</f>
        <v>{83C640ED-31DF-44EA-BA30-FF29017C15A1}</v>
      </c>
    </row>
    <row r="346" spans="1:81" hidden="1" x14ac:dyDescent="0.25">
      <c r="A346" s="3">
        <f>_xlfn.NUMBERVALUE(Table4[[#This Row],[Title]])</f>
        <v>345</v>
      </c>
      <c r="B346" t="s">
        <v>902</v>
      </c>
      <c r="C346" t="s">
        <v>191</v>
      </c>
      <c r="D346" t="s">
        <v>1474</v>
      </c>
      <c r="E346" t="s">
        <v>1430</v>
      </c>
      <c r="F346" t="s">
        <v>1471</v>
      </c>
      <c r="G346" t="s">
        <v>1439</v>
      </c>
      <c r="H346" t="s">
        <v>1467</v>
      </c>
      <c r="I346" t="s">
        <v>219</v>
      </c>
      <c r="J346" t="s">
        <v>903</v>
      </c>
      <c r="K346">
        <v>1</v>
      </c>
      <c r="L346">
        <v>10</v>
      </c>
      <c r="N346">
        <v>0</v>
      </c>
      <c r="O346">
        <v>0</v>
      </c>
      <c r="P346">
        <v>0</v>
      </c>
      <c r="R346">
        <v>0</v>
      </c>
      <c r="S346" t="s">
        <v>840</v>
      </c>
      <c r="AD346">
        <v>0</v>
      </c>
      <c r="AE346">
        <v>0</v>
      </c>
      <c r="AF346" t="str">
        <f>_xlfn.XLOOKUP(Table4[[#This Row],[idCategory1]],Table1[ID],Table1[Titel],"",0)</f>
        <v>Prozessfluss</v>
      </c>
      <c r="AG346" t="str">
        <f>_xlfn.XLOOKUP(Table4[[#This Row],[idCategory2]],Table1[ID],Table1[Titel],"",0)</f>
        <v>Kapazitätsfaktor</v>
      </c>
      <c r="AH346" t="str">
        <f>_xlfn.XLOOKUP(Table4[[#This Row],[idCategory3]],Table1[ID],Table1[Titel],"",0)</f>
        <v>Produkte</v>
      </c>
      <c r="AI346" t="str">
        <f>_xlfn.XLOOKUP(Table4[[#This Row],[idCategory4]],Table1[ID],Table1[Titel],"",0)</f>
        <v>Metalle</v>
      </c>
      <c r="AJ346" t="str">
        <f>_xlfn.XLOOKUP(Table4[[#This Row],[idCategory5]],Table1[ID],Table1[Titel],"",0)</f>
        <v>PolyAl (PCR)</v>
      </c>
      <c r="AK346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Prozessfluss,Kapazitätsfaktor,Produkte,Metalle,PolyAl (PCR)</v>
      </c>
      <c r="AL346" s="3">
        <f>Sheet9!AG346</f>
        <v>5.3359683794466407E-3</v>
      </c>
      <c r="AM346" s="3">
        <f>Sheet9!AH346</f>
        <v>0</v>
      </c>
      <c r="AN346" s="3">
        <f>Sheet9!AI346</f>
        <v>0</v>
      </c>
      <c r="AO346" s="3" t="b">
        <f>Sheet9!AJ346</f>
        <v>0</v>
      </c>
      <c r="AP346" s="3">
        <f>Sheet9!AK346</f>
        <v>0</v>
      </c>
      <c r="AQ346" s="3">
        <f>Sheet9!AL346</f>
        <v>0</v>
      </c>
      <c r="AR346" s="3">
        <f>Sheet9!AM346</f>
        <v>0</v>
      </c>
      <c r="AS346" s="3">
        <f>Sheet9!AN346</f>
        <v>0</v>
      </c>
      <c r="AT346" s="3">
        <f>Sheet9!AO346</f>
        <v>0</v>
      </c>
      <c r="AU346" s="3">
        <f>Sheet9!AP346</f>
        <v>0</v>
      </c>
      <c r="AV346" s="3">
        <f>Sheet9!AQ346</f>
        <v>0</v>
      </c>
      <c r="AW346" s="3">
        <f>Sheet9!AR346</f>
        <v>0</v>
      </c>
      <c r="AX346" s="3">
        <f>Sheet9!AS346</f>
        <v>0</v>
      </c>
      <c r="AY346" s="3">
        <f>Sheet9!AT346</f>
        <v>0</v>
      </c>
      <c r="AZ346" s="3">
        <f>Sheet9!AU346</f>
        <v>0</v>
      </c>
      <c r="BA346" s="3">
        <f>Sheet9!AV346</f>
        <v>0</v>
      </c>
      <c r="BB346" s="3">
        <f>Sheet9!AW346</f>
        <v>0</v>
      </c>
      <c r="BC346" s="3">
        <f>Sheet9!AX346</f>
        <v>0</v>
      </c>
      <c r="BD346" s="3">
        <f>Sheet9!AY346</f>
        <v>0</v>
      </c>
      <c r="BE346" s="3">
        <f>Sheet9!AZ346</f>
        <v>0</v>
      </c>
      <c r="BF346" s="3">
        <f>Sheet9!BA346</f>
        <v>0</v>
      </c>
      <c r="BG346" s="3">
        <f>Sheet9!BB346</f>
        <v>0</v>
      </c>
      <c r="BH346" s="3">
        <f>Sheet9!BC346</f>
        <v>0</v>
      </c>
      <c r="BI346" s="3">
        <f>Sheet9!BD346</f>
        <v>0</v>
      </c>
      <c r="BJ346" s="3">
        <f>Sheet9!BE346</f>
        <v>0</v>
      </c>
      <c r="BK346" s="3">
        <f>Sheet9!BF346</f>
        <v>0</v>
      </c>
      <c r="BL346" s="3">
        <f>Sheet9!BG346</f>
        <v>0</v>
      </c>
      <c r="BM346" s="3">
        <f>Sheet9!BH346</f>
        <v>0</v>
      </c>
      <c r="BN346" s="3">
        <f>Sheet9!BI346</f>
        <v>0</v>
      </c>
      <c r="BO346" s="3">
        <f>Sheet9!BJ346</f>
        <v>0</v>
      </c>
      <c r="BP346" s="3">
        <f>Sheet9!BK346</f>
        <v>0</v>
      </c>
      <c r="BQ346" s="3">
        <f>Sheet9!BL346</f>
        <v>0</v>
      </c>
      <c r="BR346" s="3">
        <f>Sheet9!BM346</f>
        <v>0</v>
      </c>
      <c r="BS346" s="3">
        <f>Sheet9!BN346</f>
        <v>0</v>
      </c>
      <c r="BT346" s="3">
        <f>Sheet9!BO346</f>
        <v>0</v>
      </c>
      <c r="BU346" s="3">
        <f>Sheet9!BP346</f>
        <v>0</v>
      </c>
      <c r="BV346" s="3">
        <f>Sheet9!BQ346</f>
        <v>0</v>
      </c>
      <c r="BW346" s="3">
        <f>Sheet9!BR346</f>
        <v>0</v>
      </c>
      <c r="BX346" s="3">
        <f>Sheet9!BS346</f>
        <v>0</v>
      </c>
      <c r="BY346" s="3">
        <f>Sheet9!BT346</f>
        <v>0</v>
      </c>
      <c r="BZ346" s="3">
        <f>Sheet9!BU346</f>
        <v>0</v>
      </c>
      <c r="CA346" s="3" t="s">
        <v>1671</v>
      </c>
      <c r="CB346" s="3" t="str">
        <f>Table4[[#This Row],[ID]]</f>
        <v>{F53954C7-FD31-4C22-877E-5AD786F3832C}</v>
      </c>
      <c r="CC346" s="3" t="str">
        <f>_xlfn.XLOOKUP(Table4[[#This Row],[idElementDefinition]],Table5[idElementDefinition],Table5[idElementValue],"",0)</f>
        <v>{B4938090-3A52-4708-8988-A50B5CE538FC}</v>
      </c>
    </row>
    <row r="347" spans="1:81" hidden="1" x14ac:dyDescent="0.25">
      <c r="A347" s="3">
        <f>_xlfn.NUMBERVALUE(Table4[[#This Row],[Title]])</f>
        <v>346</v>
      </c>
      <c r="B347" t="s">
        <v>819</v>
      </c>
      <c r="C347" t="s">
        <v>191</v>
      </c>
      <c r="D347" t="s">
        <v>1474</v>
      </c>
      <c r="E347" t="s">
        <v>1430</v>
      </c>
      <c r="F347" t="s">
        <v>1471</v>
      </c>
      <c r="G347" t="s">
        <v>1482</v>
      </c>
      <c r="H347" t="s">
        <v>1465</v>
      </c>
      <c r="I347" t="s">
        <v>219</v>
      </c>
      <c r="J347" t="s">
        <v>820</v>
      </c>
      <c r="K347">
        <v>1</v>
      </c>
      <c r="L347">
        <v>10</v>
      </c>
      <c r="N347">
        <v>0</v>
      </c>
      <c r="O347">
        <v>0</v>
      </c>
      <c r="P347">
        <v>0</v>
      </c>
      <c r="R347">
        <v>0</v>
      </c>
      <c r="S347" t="s">
        <v>840</v>
      </c>
      <c r="AD347">
        <v>0</v>
      </c>
      <c r="AE347">
        <v>0</v>
      </c>
      <c r="AF347" t="str">
        <f>_xlfn.XLOOKUP(Table4[[#This Row],[idCategory1]],Table1[ID],Table1[Titel],"",0)</f>
        <v>Prozessfluss</v>
      </c>
      <c r="AG347" t="str">
        <f>_xlfn.XLOOKUP(Table4[[#This Row],[idCategory2]],Table1[ID],Table1[Titel],"",0)</f>
        <v>Kapazitätsfaktor</v>
      </c>
      <c r="AH347" t="str">
        <f>_xlfn.XLOOKUP(Table4[[#This Row],[idCategory3]],Table1[ID],Table1[Titel],"",0)</f>
        <v>Produkte</v>
      </c>
      <c r="AI347" t="str">
        <f>_xlfn.XLOOKUP(Table4[[#This Row],[idCategory4]],Table1[ID],Table1[Titel],"",0)</f>
        <v>rLD-PE HQ</v>
      </c>
      <c r="AJ347" t="str">
        <f>_xlfn.XLOOKUP(Table4[[#This Row],[idCategory5]],Table1[ID],Table1[Titel],"",0)</f>
        <v>PET/AL/PE (PIR)</v>
      </c>
      <c r="AK347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Prozessfluss,Kapazitätsfaktor,Produkte,rLD-PE HQ,PET/AL/PE (PIR)</v>
      </c>
      <c r="AL347" s="3">
        <f>Sheet9!AG347</f>
        <v>0.58399999999999996</v>
      </c>
      <c r="AM347" s="3">
        <f>Sheet9!AH347</f>
        <v>0</v>
      </c>
      <c r="AN347" s="3">
        <f>Sheet9!AI347</f>
        <v>0</v>
      </c>
      <c r="AO347" s="3" t="b">
        <f>Sheet9!AJ347</f>
        <v>0</v>
      </c>
      <c r="AP347" s="3">
        <f>Sheet9!AK347</f>
        <v>0</v>
      </c>
      <c r="AQ347" s="3">
        <f>Sheet9!AL347</f>
        <v>0</v>
      </c>
      <c r="AR347" s="3">
        <f>Sheet9!AM347</f>
        <v>0</v>
      </c>
      <c r="AS347" s="3">
        <f>Sheet9!AN347</f>
        <v>0</v>
      </c>
      <c r="AT347" s="3">
        <f>Sheet9!AO347</f>
        <v>0</v>
      </c>
      <c r="AU347" s="3">
        <f>Sheet9!AP347</f>
        <v>0</v>
      </c>
      <c r="AV347" s="3">
        <f>Sheet9!AQ347</f>
        <v>0</v>
      </c>
      <c r="AW347" s="3">
        <f>Sheet9!AR347</f>
        <v>0</v>
      </c>
      <c r="AX347" s="3">
        <f>Sheet9!AS347</f>
        <v>0</v>
      </c>
      <c r="AY347" s="3">
        <f>Sheet9!AT347</f>
        <v>0</v>
      </c>
      <c r="AZ347" s="3">
        <f>Sheet9!AU347</f>
        <v>0</v>
      </c>
      <c r="BA347" s="3">
        <f>Sheet9!AV347</f>
        <v>0</v>
      </c>
      <c r="BB347" s="3">
        <f>Sheet9!AW347</f>
        <v>0</v>
      </c>
      <c r="BC347" s="3">
        <f>Sheet9!AX347</f>
        <v>0</v>
      </c>
      <c r="BD347" s="3">
        <f>Sheet9!AY347</f>
        <v>0</v>
      </c>
      <c r="BE347" s="3">
        <f>Sheet9!AZ347</f>
        <v>0</v>
      </c>
      <c r="BF347" s="3">
        <f>Sheet9!BA347</f>
        <v>0</v>
      </c>
      <c r="BG347" s="3">
        <f>Sheet9!BB347</f>
        <v>0</v>
      </c>
      <c r="BH347" s="3">
        <f>Sheet9!BC347</f>
        <v>0</v>
      </c>
      <c r="BI347" s="3">
        <f>Sheet9!BD347</f>
        <v>0</v>
      </c>
      <c r="BJ347" s="3">
        <f>Sheet9!BE347</f>
        <v>0</v>
      </c>
      <c r="BK347" s="3">
        <f>Sheet9!BF347</f>
        <v>0</v>
      </c>
      <c r="BL347" s="3">
        <f>Sheet9!BG347</f>
        <v>0</v>
      </c>
      <c r="BM347" s="3">
        <f>Sheet9!BH347</f>
        <v>0</v>
      </c>
      <c r="BN347" s="3">
        <f>Sheet9!BI347</f>
        <v>0</v>
      </c>
      <c r="BO347" s="3">
        <f>Sheet9!BJ347</f>
        <v>0</v>
      </c>
      <c r="BP347" s="3">
        <f>Sheet9!BK347</f>
        <v>0</v>
      </c>
      <c r="BQ347" s="3">
        <f>Sheet9!BL347</f>
        <v>0</v>
      </c>
      <c r="BR347" s="3">
        <f>Sheet9!BM347</f>
        <v>0</v>
      </c>
      <c r="BS347" s="3">
        <f>Sheet9!BN347</f>
        <v>0</v>
      </c>
      <c r="BT347" s="3">
        <f>Sheet9!BO347</f>
        <v>0</v>
      </c>
      <c r="BU347" s="3">
        <f>Sheet9!BP347</f>
        <v>0</v>
      </c>
      <c r="BV347" s="3">
        <f>Sheet9!BQ347</f>
        <v>0</v>
      </c>
      <c r="BW347" s="3">
        <f>Sheet9!BR347</f>
        <v>0</v>
      </c>
      <c r="BX347" s="3">
        <f>Sheet9!BS347</f>
        <v>0</v>
      </c>
      <c r="BY347" s="3">
        <f>Sheet9!BT347</f>
        <v>0</v>
      </c>
      <c r="BZ347" s="3">
        <f>Sheet9!BU347</f>
        <v>0</v>
      </c>
      <c r="CA347" s="3" t="s">
        <v>1671</v>
      </c>
      <c r="CB347" s="3" t="str">
        <f>Table4[[#This Row],[ID]]</f>
        <v>{77A49D0D-4E15-40D5-96B7-433CB14C6E2B}</v>
      </c>
      <c r="CC347" s="3" t="str">
        <f>_xlfn.XLOOKUP(Table4[[#This Row],[idElementDefinition]],Table5[idElementDefinition],Table5[idElementValue],"",0)</f>
        <v>{29C50664-6CA6-409F-B76A-F30D11946551}</v>
      </c>
    </row>
    <row r="348" spans="1:81" hidden="1" x14ac:dyDescent="0.25">
      <c r="A348" s="3">
        <f>_xlfn.NUMBERVALUE(Table4[[#This Row],[Title]])</f>
        <v>347</v>
      </c>
      <c r="B348" t="s">
        <v>1050</v>
      </c>
      <c r="C348" t="s">
        <v>191</v>
      </c>
      <c r="D348" t="s">
        <v>1474</v>
      </c>
      <c r="E348" t="s">
        <v>1430</v>
      </c>
      <c r="F348" t="s">
        <v>1471</v>
      </c>
      <c r="G348" t="s">
        <v>1483</v>
      </c>
      <c r="H348" t="s">
        <v>1467</v>
      </c>
      <c r="I348" t="s">
        <v>219</v>
      </c>
      <c r="J348" t="s">
        <v>1051</v>
      </c>
      <c r="K348">
        <v>1</v>
      </c>
      <c r="L348">
        <v>10</v>
      </c>
      <c r="N348">
        <v>0</v>
      </c>
      <c r="O348">
        <v>0</v>
      </c>
      <c r="P348">
        <v>0</v>
      </c>
      <c r="R348">
        <v>0</v>
      </c>
      <c r="S348" t="s">
        <v>840</v>
      </c>
      <c r="AD348">
        <v>0</v>
      </c>
      <c r="AE348">
        <v>0</v>
      </c>
      <c r="AF348" t="str">
        <f>_xlfn.XLOOKUP(Table4[[#This Row],[idCategory1]],Table1[ID],Table1[Titel],"",0)</f>
        <v>Prozessfluss</v>
      </c>
      <c r="AG348" t="str">
        <f>_xlfn.XLOOKUP(Table4[[#This Row],[idCategory2]],Table1[ID],Table1[Titel],"",0)</f>
        <v>Kapazitätsfaktor</v>
      </c>
      <c r="AH348" t="str">
        <f>_xlfn.XLOOKUP(Table4[[#This Row],[idCategory3]],Table1[ID],Table1[Titel],"",0)</f>
        <v>Produkte</v>
      </c>
      <c r="AI348" t="str">
        <f>_xlfn.XLOOKUP(Table4[[#This Row],[idCategory4]],Table1[ID],Table1[Titel],"",0)</f>
        <v>rLD-PE LQ</v>
      </c>
      <c r="AJ348" t="str">
        <f>_xlfn.XLOOKUP(Table4[[#This Row],[idCategory5]],Table1[ID],Table1[Titel],"",0)</f>
        <v>PolyAl (PCR)</v>
      </c>
      <c r="AK348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Prozessfluss,Kapazitätsfaktor,Produkte,rLD-PE LQ,PolyAl (PCR)</v>
      </c>
      <c r="AL348" s="3">
        <f>Sheet9!AG348</f>
        <v>0.76871336251466615</v>
      </c>
      <c r="AM348" s="3">
        <f>Sheet9!AH348</f>
        <v>0</v>
      </c>
      <c r="AN348" s="3">
        <f>Sheet9!AI348</f>
        <v>0</v>
      </c>
      <c r="AO348" s="3" t="b">
        <f>Sheet9!AJ348</f>
        <v>0</v>
      </c>
      <c r="AP348" s="3">
        <f>Sheet9!AK348</f>
        <v>0</v>
      </c>
      <c r="AQ348" s="3">
        <f>Sheet9!AL348</f>
        <v>0</v>
      </c>
      <c r="AR348" s="3">
        <f>Sheet9!AM348</f>
        <v>0</v>
      </c>
      <c r="AS348" s="3">
        <f>Sheet9!AN348</f>
        <v>0</v>
      </c>
      <c r="AT348" s="3">
        <f>Sheet9!AO348</f>
        <v>0</v>
      </c>
      <c r="AU348" s="3">
        <f>Sheet9!AP348</f>
        <v>0</v>
      </c>
      <c r="AV348" s="3">
        <f>Sheet9!AQ348</f>
        <v>0</v>
      </c>
      <c r="AW348" s="3">
        <f>Sheet9!AR348</f>
        <v>0</v>
      </c>
      <c r="AX348" s="3">
        <f>Sheet9!AS348</f>
        <v>0</v>
      </c>
      <c r="AY348" s="3">
        <f>Sheet9!AT348</f>
        <v>0</v>
      </c>
      <c r="AZ348" s="3">
        <f>Sheet9!AU348</f>
        <v>0</v>
      </c>
      <c r="BA348" s="3">
        <f>Sheet9!AV348</f>
        <v>0</v>
      </c>
      <c r="BB348" s="3">
        <f>Sheet9!AW348</f>
        <v>0</v>
      </c>
      <c r="BC348" s="3">
        <f>Sheet9!AX348</f>
        <v>0</v>
      </c>
      <c r="BD348" s="3">
        <f>Sheet9!AY348</f>
        <v>0</v>
      </c>
      <c r="BE348" s="3">
        <f>Sheet9!AZ348</f>
        <v>0</v>
      </c>
      <c r="BF348" s="3">
        <f>Sheet9!BA348</f>
        <v>0</v>
      </c>
      <c r="BG348" s="3">
        <f>Sheet9!BB348</f>
        <v>0</v>
      </c>
      <c r="BH348" s="3">
        <f>Sheet9!BC348</f>
        <v>0</v>
      </c>
      <c r="BI348" s="3">
        <f>Sheet9!BD348</f>
        <v>0</v>
      </c>
      <c r="BJ348" s="3">
        <f>Sheet9!BE348</f>
        <v>0</v>
      </c>
      <c r="BK348" s="3">
        <f>Sheet9!BF348</f>
        <v>0</v>
      </c>
      <c r="BL348" s="3">
        <f>Sheet9!BG348</f>
        <v>0</v>
      </c>
      <c r="BM348" s="3">
        <f>Sheet9!BH348</f>
        <v>0</v>
      </c>
      <c r="BN348" s="3">
        <f>Sheet9!BI348</f>
        <v>0</v>
      </c>
      <c r="BO348" s="3">
        <f>Sheet9!BJ348</f>
        <v>0</v>
      </c>
      <c r="BP348" s="3">
        <f>Sheet9!BK348</f>
        <v>0</v>
      </c>
      <c r="BQ348" s="3">
        <f>Sheet9!BL348</f>
        <v>0</v>
      </c>
      <c r="BR348" s="3">
        <f>Sheet9!BM348</f>
        <v>0</v>
      </c>
      <c r="BS348" s="3">
        <f>Sheet9!BN348</f>
        <v>0</v>
      </c>
      <c r="BT348" s="3">
        <f>Sheet9!BO348</f>
        <v>0</v>
      </c>
      <c r="BU348" s="3">
        <f>Sheet9!BP348</f>
        <v>0</v>
      </c>
      <c r="BV348" s="3">
        <f>Sheet9!BQ348</f>
        <v>0</v>
      </c>
      <c r="BW348" s="3">
        <f>Sheet9!BR348</f>
        <v>0</v>
      </c>
      <c r="BX348" s="3">
        <f>Sheet9!BS348</f>
        <v>0</v>
      </c>
      <c r="BY348" s="3">
        <f>Sheet9!BT348</f>
        <v>0</v>
      </c>
      <c r="BZ348" s="3">
        <f>Sheet9!BU348</f>
        <v>0</v>
      </c>
      <c r="CA348" s="3" t="s">
        <v>1671</v>
      </c>
      <c r="CB348" s="3" t="str">
        <f>Table4[[#This Row],[ID]]</f>
        <v>{77378CC8-EC57-4684-9D33-8FECFAB13692}</v>
      </c>
      <c r="CC348" s="3" t="str">
        <f>_xlfn.XLOOKUP(Table4[[#This Row],[idElementDefinition]],Table5[idElementDefinition],Table5[idElementValue],"",0)</f>
        <v>{2358C609-354E-444D-9029-C95A44249A18}</v>
      </c>
    </row>
    <row r="349" spans="1:81" hidden="1" x14ac:dyDescent="0.25">
      <c r="A349" s="3">
        <f>_xlfn.NUMBERVALUE(Table4[[#This Row],[Title]])</f>
        <v>348</v>
      </c>
      <c r="B349" t="s">
        <v>972</v>
      </c>
      <c r="C349" t="s">
        <v>191</v>
      </c>
      <c r="D349" t="s">
        <v>1474</v>
      </c>
      <c r="E349" t="s">
        <v>1430</v>
      </c>
      <c r="F349" t="s">
        <v>1471</v>
      </c>
      <c r="G349" t="s">
        <v>1488</v>
      </c>
      <c r="H349" t="s">
        <v>1465</v>
      </c>
      <c r="I349" t="s">
        <v>219</v>
      </c>
      <c r="J349" t="s">
        <v>973</v>
      </c>
      <c r="K349">
        <v>1</v>
      </c>
      <c r="L349">
        <v>10</v>
      </c>
      <c r="N349">
        <v>0</v>
      </c>
      <c r="O349">
        <v>0</v>
      </c>
      <c r="P349">
        <v>0</v>
      </c>
      <c r="R349">
        <v>0</v>
      </c>
      <c r="S349" t="s">
        <v>840</v>
      </c>
      <c r="AD349">
        <v>0</v>
      </c>
      <c r="AE349">
        <v>0</v>
      </c>
      <c r="AF349" t="str">
        <f>_xlfn.XLOOKUP(Table4[[#This Row],[idCategory1]],Table1[ID],Table1[Titel],"",0)</f>
        <v>Prozessfluss</v>
      </c>
      <c r="AG349" t="str">
        <f>_xlfn.XLOOKUP(Table4[[#This Row],[idCategory2]],Table1[ID],Table1[Titel],"",0)</f>
        <v>Kapazitätsfaktor</v>
      </c>
      <c r="AH349" t="str">
        <f>_xlfn.XLOOKUP(Table4[[#This Row],[idCategory3]],Table1[ID],Table1[Titel],"",0)</f>
        <v>Produkte</v>
      </c>
      <c r="AI349" t="str">
        <f>_xlfn.XLOOKUP(Table4[[#This Row],[idCategory4]],Table1[ID],Table1[Titel],"",0)</f>
        <v>rPET-Agglomerat</v>
      </c>
      <c r="AJ349" t="str">
        <f>_xlfn.XLOOKUP(Table4[[#This Row],[idCategory5]],Table1[ID],Table1[Titel],"",0)</f>
        <v>PET/AL/PE (PIR)</v>
      </c>
      <c r="AK349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Prozessfluss,Kapazitätsfaktor,Produkte,rPET-Agglomerat,PET/AL/PE (PIR)</v>
      </c>
      <c r="AL349" s="3">
        <f>Sheet9!AG349</f>
        <v>0.14446138744244894</v>
      </c>
      <c r="AM349" s="3">
        <f>Sheet9!AH349</f>
        <v>0</v>
      </c>
      <c r="AN349" s="3">
        <f>Sheet9!AI349</f>
        <v>0</v>
      </c>
      <c r="AO349" s="3" t="b">
        <f>Sheet9!AJ349</f>
        <v>0</v>
      </c>
      <c r="AP349" s="3">
        <f>Sheet9!AK349</f>
        <v>0</v>
      </c>
      <c r="AQ349" s="3">
        <f>Sheet9!AL349</f>
        <v>0</v>
      </c>
      <c r="AR349" s="3">
        <f>Sheet9!AM349</f>
        <v>0</v>
      </c>
      <c r="AS349" s="3">
        <f>Sheet9!AN349</f>
        <v>0</v>
      </c>
      <c r="AT349" s="3">
        <f>Sheet9!AO349</f>
        <v>0</v>
      </c>
      <c r="AU349" s="3">
        <f>Sheet9!AP349</f>
        <v>0</v>
      </c>
      <c r="AV349" s="3">
        <f>Sheet9!AQ349</f>
        <v>0</v>
      </c>
      <c r="AW349" s="3">
        <f>Sheet9!AR349</f>
        <v>0</v>
      </c>
      <c r="AX349" s="3">
        <f>Sheet9!AS349</f>
        <v>0</v>
      </c>
      <c r="AY349" s="3">
        <f>Sheet9!AT349</f>
        <v>0</v>
      </c>
      <c r="AZ349" s="3">
        <f>Sheet9!AU349</f>
        <v>0</v>
      </c>
      <c r="BA349" s="3">
        <f>Sheet9!AV349</f>
        <v>0</v>
      </c>
      <c r="BB349" s="3">
        <f>Sheet9!AW349</f>
        <v>0</v>
      </c>
      <c r="BC349" s="3">
        <f>Sheet9!AX349</f>
        <v>0</v>
      </c>
      <c r="BD349" s="3">
        <f>Sheet9!AY349</f>
        <v>0</v>
      </c>
      <c r="BE349" s="3">
        <f>Sheet9!AZ349</f>
        <v>0</v>
      </c>
      <c r="BF349" s="3">
        <f>Sheet9!BA349</f>
        <v>0</v>
      </c>
      <c r="BG349" s="3">
        <f>Sheet9!BB349</f>
        <v>0</v>
      </c>
      <c r="BH349" s="3">
        <f>Sheet9!BC349</f>
        <v>0</v>
      </c>
      <c r="BI349" s="3">
        <f>Sheet9!BD349</f>
        <v>0</v>
      </c>
      <c r="BJ349" s="3">
        <f>Sheet9!BE349</f>
        <v>0</v>
      </c>
      <c r="BK349" s="3">
        <f>Sheet9!BF349</f>
        <v>0</v>
      </c>
      <c r="BL349" s="3">
        <f>Sheet9!BG349</f>
        <v>0</v>
      </c>
      <c r="BM349" s="3">
        <f>Sheet9!BH349</f>
        <v>0</v>
      </c>
      <c r="BN349" s="3">
        <f>Sheet9!BI349</f>
        <v>0</v>
      </c>
      <c r="BO349" s="3">
        <f>Sheet9!BJ349</f>
        <v>0</v>
      </c>
      <c r="BP349" s="3">
        <f>Sheet9!BK349</f>
        <v>0</v>
      </c>
      <c r="BQ349" s="3">
        <f>Sheet9!BL349</f>
        <v>0</v>
      </c>
      <c r="BR349" s="3">
        <f>Sheet9!BM349</f>
        <v>0</v>
      </c>
      <c r="BS349" s="3">
        <f>Sheet9!BN349</f>
        <v>0</v>
      </c>
      <c r="BT349" s="3">
        <f>Sheet9!BO349</f>
        <v>0</v>
      </c>
      <c r="BU349" s="3">
        <f>Sheet9!BP349</f>
        <v>0</v>
      </c>
      <c r="BV349" s="3">
        <f>Sheet9!BQ349</f>
        <v>0</v>
      </c>
      <c r="BW349" s="3">
        <f>Sheet9!BR349</f>
        <v>0</v>
      </c>
      <c r="BX349" s="3">
        <f>Sheet9!BS349</f>
        <v>0</v>
      </c>
      <c r="BY349" s="3">
        <f>Sheet9!BT349</f>
        <v>0</v>
      </c>
      <c r="BZ349" s="3">
        <f>Sheet9!BU349</f>
        <v>0</v>
      </c>
      <c r="CA349" s="3" t="s">
        <v>1671</v>
      </c>
      <c r="CB349" s="3" t="str">
        <f>Table4[[#This Row],[ID]]</f>
        <v>{16682060-50B3-4E1F-8317-73F2CBFFD1AA}</v>
      </c>
      <c r="CC349" s="3" t="str">
        <f>_xlfn.XLOOKUP(Table4[[#This Row],[idElementDefinition]],Table5[idElementDefinition],Table5[idElementValue],"",0)</f>
        <v>{8395EBCE-4FBE-4C7C-916E-5AD756A64C0E}</v>
      </c>
    </row>
    <row r="350" spans="1:81" hidden="1" x14ac:dyDescent="0.25">
      <c r="A350" s="3">
        <f>_xlfn.NUMBERVALUE(Table4[[#This Row],[Title]])</f>
        <v>349</v>
      </c>
      <c r="B350" t="s">
        <v>603</v>
      </c>
      <c r="C350" t="s">
        <v>191</v>
      </c>
      <c r="D350" t="s">
        <v>1474</v>
      </c>
      <c r="E350" t="s">
        <v>1430</v>
      </c>
      <c r="F350" t="s">
        <v>1471</v>
      </c>
      <c r="G350" t="s">
        <v>1489</v>
      </c>
      <c r="H350" t="s">
        <v>1467</v>
      </c>
      <c r="I350" t="s">
        <v>216</v>
      </c>
      <c r="J350" t="s">
        <v>604</v>
      </c>
      <c r="K350">
        <v>1</v>
      </c>
      <c r="L350">
        <v>10</v>
      </c>
      <c r="N350">
        <v>0</v>
      </c>
      <c r="O350">
        <v>0</v>
      </c>
      <c r="P350">
        <v>0</v>
      </c>
      <c r="R350">
        <v>0</v>
      </c>
      <c r="S350" t="s">
        <v>840</v>
      </c>
      <c r="AD350">
        <v>0</v>
      </c>
      <c r="AE350">
        <v>0</v>
      </c>
      <c r="AF350" t="str">
        <f>_xlfn.XLOOKUP(Table4[[#This Row],[idCategory1]],Table1[ID],Table1[Titel],"",0)</f>
        <v>Prozessfluss</v>
      </c>
      <c r="AG350" t="str">
        <f>_xlfn.XLOOKUP(Table4[[#This Row],[idCategory2]],Table1[ID],Table1[Titel],"",0)</f>
        <v>Kapazitätsfaktor</v>
      </c>
      <c r="AH350" t="str">
        <f>_xlfn.XLOOKUP(Table4[[#This Row],[idCategory3]],Table1[ID],Table1[Titel],"",0)</f>
        <v>Produkte</v>
      </c>
      <c r="AI350" t="str">
        <f>_xlfn.XLOOKUP(Table4[[#This Row],[idCategory4]],Table1[ID],Table1[Titel],"",0)</f>
        <v>rPP-Mahlgut</v>
      </c>
      <c r="AJ350" t="str">
        <f>_xlfn.XLOOKUP(Table4[[#This Row],[idCategory5]],Table1[ID],Table1[Titel],"",0)</f>
        <v>PolyAl (PCR)</v>
      </c>
      <c r="AK350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Prozessfluss,Kapazitätsfaktor,Produkte,rPP-Mahlgut,PolyAl (PCR)</v>
      </c>
      <c r="AL350" s="3">
        <f>Sheet9!AG350</f>
        <v>0.2354</v>
      </c>
      <c r="AM350" s="3">
        <f>Sheet9!AH350</f>
        <v>0</v>
      </c>
      <c r="AN350" s="3">
        <f>Sheet9!AI350</f>
        <v>0</v>
      </c>
      <c r="AO350" s="3" t="b">
        <f>Sheet9!AJ350</f>
        <v>0</v>
      </c>
      <c r="AP350" s="3">
        <f>Sheet9!AK350</f>
        <v>0</v>
      </c>
      <c r="AQ350" s="3">
        <f>Sheet9!AL350</f>
        <v>0</v>
      </c>
      <c r="AR350" s="3">
        <f>Sheet9!AM350</f>
        <v>0</v>
      </c>
      <c r="AS350" s="3">
        <f>Sheet9!AN350</f>
        <v>0</v>
      </c>
      <c r="AT350" s="3">
        <f>Sheet9!AO350</f>
        <v>0</v>
      </c>
      <c r="AU350" s="3">
        <f>Sheet9!AP350</f>
        <v>0</v>
      </c>
      <c r="AV350" s="3">
        <f>Sheet9!AQ350</f>
        <v>0</v>
      </c>
      <c r="AW350" s="3">
        <f>Sheet9!AR350</f>
        <v>0</v>
      </c>
      <c r="AX350" s="3">
        <f>Sheet9!AS350</f>
        <v>0</v>
      </c>
      <c r="AY350" s="3">
        <f>Sheet9!AT350</f>
        <v>0</v>
      </c>
      <c r="AZ350" s="3">
        <f>Sheet9!AU350</f>
        <v>0</v>
      </c>
      <c r="BA350" s="3">
        <f>Sheet9!AV350</f>
        <v>0</v>
      </c>
      <c r="BB350" s="3">
        <f>Sheet9!AW350</f>
        <v>0</v>
      </c>
      <c r="BC350" s="3">
        <f>Sheet9!AX350</f>
        <v>0</v>
      </c>
      <c r="BD350" s="3">
        <f>Sheet9!AY350</f>
        <v>0</v>
      </c>
      <c r="BE350" s="3">
        <f>Sheet9!AZ350</f>
        <v>0</v>
      </c>
      <c r="BF350" s="3">
        <f>Sheet9!BA350</f>
        <v>0</v>
      </c>
      <c r="BG350" s="3">
        <f>Sheet9!BB350</f>
        <v>0</v>
      </c>
      <c r="BH350" s="3">
        <f>Sheet9!BC350</f>
        <v>0</v>
      </c>
      <c r="BI350" s="3">
        <f>Sheet9!BD350</f>
        <v>0</v>
      </c>
      <c r="BJ350" s="3">
        <f>Sheet9!BE350</f>
        <v>0</v>
      </c>
      <c r="BK350" s="3">
        <f>Sheet9!BF350</f>
        <v>0</v>
      </c>
      <c r="BL350" s="3">
        <f>Sheet9!BG350</f>
        <v>0</v>
      </c>
      <c r="BM350" s="3">
        <f>Sheet9!BH350</f>
        <v>0</v>
      </c>
      <c r="BN350" s="3">
        <f>Sheet9!BI350</f>
        <v>0</v>
      </c>
      <c r="BO350" s="3">
        <f>Sheet9!BJ350</f>
        <v>0</v>
      </c>
      <c r="BP350" s="3">
        <f>Sheet9!BK350</f>
        <v>0</v>
      </c>
      <c r="BQ350" s="3">
        <f>Sheet9!BL350</f>
        <v>0</v>
      </c>
      <c r="BR350" s="3">
        <f>Sheet9!BM350</f>
        <v>0</v>
      </c>
      <c r="BS350" s="3">
        <f>Sheet9!BN350</f>
        <v>0</v>
      </c>
      <c r="BT350" s="3">
        <f>Sheet9!BO350</f>
        <v>0</v>
      </c>
      <c r="BU350" s="3">
        <f>Sheet9!BP350</f>
        <v>0</v>
      </c>
      <c r="BV350" s="3">
        <f>Sheet9!BQ350</f>
        <v>0</v>
      </c>
      <c r="BW350" s="3">
        <f>Sheet9!BR350</f>
        <v>0</v>
      </c>
      <c r="BX350" s="3">
        <f>Sheet9!BS350</f>
        <v>0</v>
      </c>
      <c r="BY350" s="3">
        <f>Sheet9!BT350</f>
        <v>0</v>
      </c>
      <c r="BZ350" s="3">
        <f>Sheet9!BU350</f>
        <v>0</v>
      </c>
      <c r="CA350" s="3" t="s">
        <v>1671</v>
      </c>
      <c r="CB350" s="3" t="str">
        <f>Table4[[#This Row],[ID]]</f>
        <v>{34F05168-C16C-4EF6-8B89-0B7292E8E237}</v>
      </c>
      <c r="CC350" s="3" t="str">
        <f>_xlfn.XLOOKUP(Table4[[#This Row],[idElementDefinition]],Table5[idElementDefinition],Table5[idElementValue],"",0)</f>
        <v>{20D23124-F03B-45CE-B4D8-92A4E63DC77B}</v>
      </c>
    </row>
    <row r="351" spans="1:81" hidden="1" x14ac:dyDescent="0.25">
      <c r="A351" s="3">
        <f>_xlfn.NUMBERVALUE(Table4[[#This Row],[Title]])</f>
        <v>350</v>
      </c>
      <c r="B351" s="3" t="s">
        <v>1288</v>
      </c>
      <c r="C351" t="s">
        <v>191</v>
      </c>
      <c r="D351" t="s">
        <v>1474</v>
      </c>
      <c r="E351" t="s">
        <v>1435</v>
      </c>
      <c r="F351" t="s">
        <v>1465</v>
      </c>
      <c r="G351" t="s">
        <v>1465</v>
      </c>
      <c r="H351" t="s">
        <v>1374</v>
      </c>
      <c r="I351" t="s">
        <v>209</v>
      </c>
      <c r="J351" t="s">
        <v>1289</v>
      </c>
      <c r="K351">
        <v>2</v>
      </c>
      <c r="L351">
        <v>50</v>
      </c>
      <c r="M351" t="s">
        <v>452</v>
      </c>
      <c r="N351">
        <v>3300</v>
      </c>
      <c r="O351">
        <v>6325</v>
      </c>
      <c r="P351">
        <v>1</v>
      </c>
      <c r="R351">
        <v>0</v>
      </c>
      <c r="U351" s="3" t="s">
        <v>660</v>
      </c>
      <c r="V351" t="s">
        <v>1029</v>
      </c>
      <c r="Z351" t="s">
        <v>671</v>
      </c>
      <c r="AB351" t="s">
        <v>645</v>
      </c>
      <c r="AD351">
        <v>0</v>
      </c>
      <c r="AE351">
        <v>0</v>
      </c>
      <c r="AF351" s="3" t="str">
        <f>_xlfn.XLOOKUP(Table4[[#This Row],[idCategory1]],Table1[ID],Table1[Titel],"",0)</f>
        <v>Prozessfluss</v>
      </c>
      <c r="AG351" s="3" t="str">
        <f>_xlfn.XLOOKUP(Table4[[#This Row],[idCategory2]],Table1[ID],Table1[Titel],"",0)</f>
        <v>Leitungswasser</v>
      </c>
      <c r="AH351" s="3" t="str">
        <f>_xlfn.XLOOKUP(Table4[[#This Row],[idCategory3]],Table1[ID],Table1[Titel],"",0)</f>
        <v>PET/AL/PE (PIR)</v>
      </c>
      <c r="AI351" s="3" t="str">
        <f>_xlfn.XLOOKUP(Table4[[#This Row],[idCategory4]],Table1[ID],Table1[Titel],"",0)</f>
        <v>PET/AL/PE (PIR)</v>
      </c>
      <c r="AJ351" s="3" t="str">
        <f>_xlfn.XLOOKUP(Table4[[#This Row],[idCategory5]],Table1[ID],Table1[Titel],"",0)</f>
        <v>Aufwand</v>
      </c>
      <c r="AK351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Prozessfluss,Leitungswasser,PET/AL/PE (PIR),PET/AL/PE (PIR),Aufwand</v>
      </c>
      <c r="AL351" s="3">
        <f>Sheet9!AG351</f>
        <v>0</v>
      </c>
      <c r="AM351" s="3">
        <f>Sheet9!AH351</f>
        <v>0</v>
      </c>
      <c r="AN351" s="3">
        <f>Sheet9!AI351</f>
        <v>0</v>
      </c>
      <c r="AO351" s="3">
        <f>Sheet9!AJ351</f>
        <v>0</v>
      </c>
      <c r="AP351" s="3">
        <f>Sheet9!AK351</f>
        <v>0</v>
      </c>
      <c r="AQ351" s="3">
        <f>Sheet9!AL351</f>
        <v>0</v>
      </c>
      <c r="AR351" s="3">
        <f>Sheet9!AM351</f>
        <v>0</v>
      </c>
      <c r="AS351" s="3">
        <f>Sheet9!AN351</f>
        <v>0</v>
      </c>
      <c r="AT351" s="3">
        <f>Sheet9!AO351</f>
        <v>0</v>
      </c>
      <c r="AU351" s="3">
        <f>Sheet9!AP351</f>
        <v>0</v>
      </c>
      <c r="AV351" s="3">
        <f>Sheet9!AQ351</f>
        <v>0</v>
      </c>
      <c r="AW351" s="3">
        <f>Sheet9!AR351</f>
        <v>0</v>
      </c>
      <c r="AX351" s="3">
        <f>Sheet9!AS351</f>
        <v>0</v>
      </c>
      <c r="AY351" s="3">
        <f>Sheet9!AT351</f>
        <v>0</v>
      </c>
      <c r="AZ351" s="3">
        <f>Sheet9!AU351</f>
        <v>0</v>
      </c>
      <c r="BA351" s="3">
        <f>Sheet9!AV351</f>
        <v>0</v>
      </c>
      <c r="BB351" s="3">
        <f>Sheet9!AW351</f>
        <v>0</v>
      </c>
      <c r="BC351" s="3">
        <f>Sheet9!AX351</f>
        <v>0</v>
      </c>
      <c r="BD351" s="3">
        <f>Sheet9!AY351</f>
        <v>0</v>
      </c>
      <c r="BE351" s="3">
        <f>Sheet9!AZ351</f>
        <v>0</v>
      </c>
      <c r="BF351" s="3">
        <f>Sheet9!BA351</f>
        <v>0</v>
      </c>
      <c r="BG351" s="3">
        <f>Sheet9!BB351</f>
        <v>0</v>
      </c>
      <c r="BH351" s="3">
        <f>Sheet9!BC351</f>
        <v>0</v>
      </c>
      <c r="BI351" s="3">
        <f>Sheet9!BD351</f>
        <v>0</v>
      </c>
      <c r="BJ351" s="3">
        <f>Sheet9!BE351</f>
        <v>0</v>
      </c>
      <c r="BK351" s="3">
        <f>Sheet9!BF351</f>
        <v>0</v>
      </c>
      <c r="BL351" s="3">
        <f>Sheet9!BG351</f>
        <v>0</v>
      </c>
      <c r="BM351" s="3">
        <f>Sheet9!BH351</f>
        <v>0</v>
      </c>
      <c r="BN351" s="3">
        <f>Sheet9!BI351</f>
        <v>0</v>
      </c>
      <c r="BO351" s="3">
        <f>Sheet9!BJ351</f>
        <v>0</v>
      </c>
      <c r="BP351" s="3">
        <f>Sheet9!BK351</f>
        <v>0</v>
      </c>
      <c r="BQ351" s="3">
        <f>Sheet9!BL351</f>
        <v>0</v>
      </c>
      <c r="BR351" s="3">
        <f>Sheet9!BM351</f>
        <v>0</v>
      </c>
      <c r="BS351" s="3">
        <f>Sheet9!BN351</f>
        <v>0</v>
      </c>
      <c r="BT351" s="3">
        <f>Sheet9!BO351</f>
        <v>0</v>
      </c>
      <c r="BU351" s="3">
        <f>Sheet9!BP351</f>
        <v>0</v>
      </c>
      <c r="BV351" s="3">
        <f>Sheet9!BQ351</f>
        <v>0</v>
      </c>
      <c r="BW351" s="3">
        <f>Sheet9!BR351</f>
        <v>0</v>
      </c>
      <c r="BX351" s="3">
        <f>Sheet9!BS351</f>
        <v>0</v>
      </c>
      <c r="BY351" s="3">
        <f>Sheet9!BT351</f>
        <v>0</v>
      </c>
      <c r="BZ351" s="3">
        <f>Sheet9!BU351</f>
        <v>0</v>
      </c>
      <c r="CA351" s="3" t="s">
        <v>1671</v>
      </c>
      <c r="CB351" s="3" t="str">
        <f>Table4[[#This Row],[ID]]</f>
        <v>{C9B7D8F3-6B99-4FC6-A274-E9FEDEA7BDC4}</v>
      </c>
      <c r="CC351" s="3" t="str">
        <f>_xlfn.XLOOKUP(Table4[[#This Row],[idElementDefinition]],Table5[idElementDefinition],Table5[idElementValue],"",0)</f>
        <v/>
      </c>
    </row>
    <row r="352" spans="1:81" hidden="1" x14ac:dyDescent="0.25">
      <c r="A352" s="3">
        <f>_xlfn.NUMBERVALUE(Table4[[#This Row],[Title]])</f>
        <v>351</v>
      </c>
      <c r="B352" t="s">
        <v>1029</v>
      </c>
      <c r="C352" t="s">
        <v>191</v>
      </c>
      <c r="D352" t="s">
        <v>1474</v>
      </c>
      <c r="E352" t="s">
        <v>1435</v>
      </c>
      <c r="F352" t="s">
        <v>1465</v>
      </c>
      <c r="G352" t="s">
        <v>1465</v>
      </c>
      <c r="H352" t="s">
        <v>1520</v>
      </c>
      <c r="I352" t="s">
        <v>213</v>
      </c>
      <c r="J352" t="s">
        <v>1030</v>
      </c>
      <c r="K352">
        <v>2</v>
      </c>
      <c r="L352">
        <v>25</v>
      </c>
      <c r="M352" t="s">
        <v>421</v>
      </c>
      <c r="N352">
        <v>0</v>
      </c>
      <c r="O352">
        <v>0</v>
      </c>
      <c r="P352">
        <v>0</v>
      </c>
      <c r="R352">
        <v>0</v>
      </c>
      <c r="U352" t="s">
        <v>1238</v>
      </c>
      <c r="V352" t="s">
        <v>1016</v>
      </c>
      <c r="W352" t="s">
        <v>1183</v>
      </c>
      <c r="X352" t="s">
        <v>1098</v>
      </c>
      <c r="Y352" t="s">
        <v>962</v>
      </c>
      <c r="AD352">
        <v>0</v>
      </c>
      <c r="AE352">
        <v>0</v>
      </c>
      <c r="AF352" t="str">
        <f>_xlfn.XLOOKUP(Table4[[#This Row],[idCategory1]],Table1[ID],Table1[Titel],"",0)</f>
        <v>Prozessfluss</v>
      </c>
      <c r="AG352" t="str">
        <f>_xlfn.XLOOKUP(Table4[[#This Row],[idCategory2]],Table1[ID],Table1[Titel],"",0)</f>
        <v>Leitungswasser</v>
      </c>
      <c r="AH352" t="str">
        <f>_xlfn.XLOOKUP(Table4[[#This Row],[idCategory3]],Table1[ID],Table1[Titel],"",0)</f>
        <v>PET/AL/PE (PIR)</v>
      </c>
      <c r="AI352" t="str">
        <f>_xlfn.XLOOKUP(Table4[[#This Row],[idCategory4]],Table1[ID],Table1[Titel],"",0)</f>
        <v>PET/AL/PE (PIR)</v>
      </c>
      <c r="AJ352" t="str">
        <f>_xlfn.XLOOKUP(Table4[[#This Row],[idCategory5]],Table1[ID],Table1[Titel],"",0)</f>
        <v>Volumen</v>
      </c>
      <c r="AK352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Prozessfluss,Leitungswasser,PET/AL/PE (PIR),PET/AL/PE (PIR),Volumen</v>
      </c>
      <c r="AL352" s="3">
        <f>Sheet9!AG352</f>
        <v>0</v>
      </c>
      <c r="AM352" s="3">
        <f>Sheet9!AH352</f>
        <v>0</v>
      </c>
      <c r="AN352" s="3">
        <f>Sheet9!AI352</f>
        <v>0</v>
      </c>
      <c r="AO352" s="3">
        <f>Sheet9!AJ352</f>
        <v>0</v>
      </c>
      <c r="AP352" s="3">
        <f>Sheet9!AK352</f>
        <v>0</v>
      </c>
      <c r="AQ352" s="3">
        <f>Sheet9!AL352</f>
        <v>0</v>
      </c>
      <c r="AR352" s="3">
        <f>Sheet9!AM352</f>
        <v>0</v>
      </c>
      <c r="AS352" s="3">
        <f>Sheet9!AN352</f>
        <v>0</v>
      </c>
      <c r="AT352" s="3">
        <f>Sheet9!AO352</f>
        <v>0</v>
      </c>
      <c r="AU352" s="3">
        <f>Sheet9!AP352</f>
        <v>0</v>
      </c>
      <c r="AV352" s="3">
        <f>Sheet9!AQ352</f>
        <v>0</v>
      </c>
      <c r="AW352" s="3">
        <f>Sheet9!AR352</f>
        <v>0</v>
      </c>
      <c r="AX352" s="3">
        <f>Sheet9!AS352</f>
        <v>0</v>
      </c>
      <c r="AY352" s="3">
        <f>Sheet9!AT352</f>
        <v>0</v>
      </c>
      <c r="AZ352" s="3">
        <f>Sheet9!AU352</f>
        <v>0</v>
      </c>
      <c r="BA352" s="3">
        <f>Sheet9!AV352</f>
        <v>0</v>
      </c>
      <c r="BB352" s="3">
        <f>Sheet9!AW352</f>
        <v>0</v>
      </c>
      <c r="BC352" s="3">
        <f>Sheet9!AX352</f>
        <v>0</v>
      </c>
      <c r="BD352" s="3">
        <f>Sheet9!AY352</f>
        <v>0</v>
      </c>
      <c r="BE352" s="3">
        <f>Sheet9!AZ352</f>
        <v>0</v>
      </c>
      <c r="BF352" s="3">
        <f>Sheet9!BA352</f>
        <v>0</v>
      </c>
      <c r="BG352" s="3">
        <f>Sheet9!BB352</f>
        <v>0</v>
      </c>
      <c r="BH352" s="3">
        <f>Sheet9!BC352</f>
        <v>0</v>
      </c>
      <c r="BI352" s="3">
        <f>Sheet9!BD352</f>
        <v>0</v>
      </c>
      <c r="BJ352" s="3">
        <f>Sheet9!BE352</f>
        <v>0</v>
      </c>
      <c r="BK352" s="3">
        <f>Sheet9!BF352</f>
        <v>0</v>
      </c>
      <c r="BL352" s="3">
        <f>Sheet9!BG352</f>
        <v>0</v>
      </c>
      <c r="BM352" s="3">
        <f>Sheet9!BH352</f>
        <v>0</v>
      </c>
      <c r="BN352" s="3">
        <f>Sheet9!BI352</f>
        <v>0</v>
      </c>
      <c r="BO352" s="3">
        <f>Sheet9!BJ352</f>
        <v>0</v>
      </c>
      <c r="BP352" s="3">
        <f>Sheet9!BK352</f>
        <v>0</v>
      </c>
      <c r="BQ352" s="3">
        <f>Sheet9!BL352</f>
        <v>0</v>
      </c>
      <c r="BR352" s="3">
        <f>Sheet9!BM352</f>
        <v>0</v>
      </c>
      <c r="BS352" s="3">
        <f>Sheet9!BN352</f>
        <v>0</v>
      </c>
      <c r="BT352" s="3">
        <f>Sheet9!BO352</f>
        <v>0</v>
      </c>
      <c r="BU352" s="3">
        <f>Sheet9!BP352</f>
        <v>0</v>
      </c>
      <c r="BV352" s="3">
        <f>Sheet9!BQ352</f>
        <v>0</v>
      </c>
      <c r="BW352" s="3">
        <f>Sheet9!BR352</f>
        <v>0</v>
      </c>
      <c r="BX352" s="3">
        <f>Sheet9!BS352</f>
        <v>0</v>
      </c>
      <c r="BY352" s="3">
        <f>Sheet9!BT352</f>
        <v>0</v>
      </c>
      <c r="BZ352" s="3">
        <f>Sheet9!BU352</f>
        <v>0</v>
      </c>
      <c r="CA352" s="3" t="s">
        <v>1671</v>
      </c>
      <c r="CB352" s="3" t="str">
        <f>Table4[[#This Row],[ID]]</f>
        <v>{C37F20B8-5C53-4763-A6DD-878D541A5E9A}</v>
      </c>
      <c r="CC352" s="3" t="str">
        <f>_xlfn.XLOOKUP(Table4[[#This Row],[idElementDefinition]],Table5[idElementDefinition],Table5[idElementValue],"",0)</f>
        <v/>
      </c>
    </row>
    <row r="353" spans="1:81" hidden="1" x14ac:dyDescent="0.25">
      <c r="A353" s="3">
        <f>_xlfn.NUMBERVALUE(Table4[[#This Row],[Title]])</f>
        <v>352</v>
      </c>
      <c r="B353" t="s">
        <v>669</v>
      </c>
      <c r="C353" t="s">
        <v>191</v>
      </c>
      <c r="D353" t="s">
        <v>1474</v>
      </c>
      <c r="E353" t="s">
        <v>1435</v>
      </c>
      <c r="F353" t="s">
        <v>1467</v>
      </c>
      <c r="G353" t="s">
        <v>1467</v>
      </c>
      <c r="H353" t="s">
        <v>1374</v>
      </c>
      <c r="I353" t="s">
        <v>209</v>
      </c>
      <c r="J353" t="s">
        <v>670</v>
      </c>
      <c r="K353">
        <v>2</v>
      </c>
      <c r="L353">
        <v>50</v>
      </c>
      <c r="M353" t="s">
        <v>452</v>
      </c>
      <c r="N353">
        <v>3300</v>
      </c>
      <c r="O353">
        <v>6325</v>
      </c>
      <c r="P353">
        <v>1</v>
      </c>
      <c r="R353">
        <v>0</v>
      </c>
      <c r="U353" t="s">
        <v>660</v>
      </c>
      <c r="V353" t="s">
        <v>682</v>
      </c>
      <c r="Z353" t="s">
        <v>671</v>
      </c>
      <c r="AB353" t="s">
        <v>645</v>
      </c>
      <c r="AD353">
        <v>0</v>
      </c>
      <c r="AE353">
        <v>0</v>
      </c>
      <c r="AF353" t="str">
        <f>_xlfn.XLOOKUP(Table4[[#This Row],[idCategory1]],Table1[ID],Table1[Titel],"",0)</f>
        <v>Prozessfluss</v>
      </c>
      <c r="AG353" t="str">
        <f>_xlfn.XLOOKUP(Table4[[#This Row],[idCategory2]],Table1[ID],Table1[Titel],"",0)</f>
        <v>Leitungswasser</v>
      </c>
      <c r="AH353" t="str">
        <f>_xlfn.XLOOKUP(Table4[[#This Row],[idCategory3]],Table1[ID],Table1[Titel],"",0)</f>
        <v>PolyAl (PCR)</v>
      </c>
      <c r="AI353" t="str">
        <f>_xlfn.XLOOKUP(Table4[[#This Row],[idCategory4]],Table1[ID],Table1[Titel],"",0)</f>
        <v>PolyAl (PCR)</v>
      </c>
      <c r="AJ353" t="str">
        <f>_xlfn.XLOOKUP(Table4[[#This Row],[idCategory5]],Table1[ID],Table1[Titel],"",0)</f>
        <v>Aufwand</v>
      </c>
      <c r="AK353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Prozessfluss,Leitungswasser,PolyAl (PCR),PolyAl (PCR),Aufwand</v>
      </c>
      <c r="AL353" s="3">
        <f>Sheet9!AG353</f>
        <v>0</v>
      </c>
      <c r="AM353" s="3">
        <f>Sheet9!AH353</f>
        <v>0</v>
      </c>
      <c r="AN353" s="3">
        <f>Sheet9!AI353</f>
        <v>0</v>
      </c>
      <c r="AO353" s="3">
        <f>Sheet9!AJ353</f>
        <v>0</v>
      </c>
      <c r="AP353" s="3">
        <f>Sheet9!AK353</f>
        <v>0</v>
      </c>
      <c r="AQ353" s="3">
        <f>Sheet9!AL353</f>
        <v>0</v>
      </c>
      <c r="AR353" s="3">
        <f>Sheet9!AM353</f>
        <v>0</v>
      </c>
      <c r="AS353" s="3">
        <f>Sheet9!AN353</f>
        <v>0</v>
      </c>
      <c r="AT353" s="3">
        <f>Sheet9!AO353</f>
        <v>0</v>
      </c>
      <c r="AU353" s="3">
        <f>Sheet9!AP353</f>
        <v>0</v>
      </c>
      <c r="AV353" s="3">
        <f>Sheet9!AQ353</f>
        <v>0</v>
      </c>
      <c r="AW353" s="3">
        <f>Sheet9!AR353</f>
        <v>0</v>
      </c>
      <c r="AX353" s="3">
        <f>Sheet9!AS353</f>
        <v>0</v>
      </c>
      <c r="AY353" s="3">
        <f>Sheet9!AT353</f>
        <v>0</v>
      </c>
      <c r="AZ353" s="3">
        <f>Sheet9!AU353</f>
        <v>0</v>
      </c>
      <c r="BA353" s="3">
        <f>Sheet9!AV353</f>
        <v>0</v>
      </c>
      <c r="BB353" s="3">
        <f>Sheet9!AW353</f>
        <v>0</v>
      </c>
      <c r="BC353" s="3">
        <f>Sheet9!AX353</f>
        <v>0</v>
      </c>
      <c r="BD353" s="3">
        <f>Sheet9!AY353</f>
        <v>0</v>
      </c>
      <c r="BE353" s="3">
        <f>Sheet9!AZ353</f>
        <v>0</v>
      </c>
      <c r="BF353" s="3">
        <f>Sheet9!BA353</f>
        <v>0</v>
      </c>
      <c r="BG353" s="3">
        <f>Sheet9!BB353</f>
        <v>0</v>
      </c>
      <c r="BH353" s="3">
        <f>Sheet9!BC353</f>
        <v>0</v>
      </c>
      <c r="BI353" s="3">
        <f>Sheet9!BD353</f>
        <v>0</v>
      </c>
      <c r="BJ353" s="3">
        <f>Sheet9!BE353</f>
        <v>0</v>
      </c>
      <c r="BK353" s="3">
        <f>Sheet9!BF353</f>
        <v>0</v>
      </c>
      <c r="BL353" s="3">
        <f>Sheet9!BG353</f>
        <v>0</v>
      </c>
      <c r="BM353" s="3">
        <f>Sheet9!BH353</f>
        <v>0</v>
      </c>
      <c r="BN353" s="3">
        <f>Sheet9!BI353</f>
        <v>0</v>
      </c>
      <c r="BO353" s="3">
        <f>Sheet9!BJ353</f>
        <v>0</v>
      </c>
      <c r="BP353" s="3">
        <f>Sheet9!BK353</f>
        <v>0</v>
      </c>
      <c r="BQ353" s="3">
        <f>Sheet9!BL353</f>
        <v>0</v>
      </c>
      <c r="BR353" s="3">
        <f>Sheet9!BM353</f>
        <v>0</v>
      </c>
      <c r="BS353" s="3">
        <f>Sheet9!BN353</f>
        <v>0</v>
      </c>
      <c r="BT353" s="3">
        <f>Sheet9!BO353</f>
        <v>0</v>
      </c>
      <c r="BU353" s="3">
        <f>Sheet9!BP353</f>
        <v>0</v>
      </c>
      <c r="BV353" s="3">
        <f>Sheet9!BQ353</f>
        <v>0</v>
      </c>
      <c r="BW353" s="3">
        <f>Sheet9!BR353</f>
        <v>0</v>
      </c>
      <c r="BX353" s="3">
        <f>Sheet9!BS353</f>
        <v>0</v>
      </c>
      <c r="BY353" s="3">
        <f>Sheet9!BT353</f>
        <v>0</v>
      </c>
      <c r="BZ353" s="3">
        <f>Sheet9!BU353</f>
        <v>0</v>
      </c>
      <c r="CA353" s="3" t="s">
        <v>1671</v>
      </c>
      <c r="CB353" s="3" t="str">
        <f>Table4[[#This Row],[ID]]</f>
        <v>{12350182-7881-45CF-8D71-19D7BB72B761}</v>
      </c>
      <c r="CC353" s="3" t="str">
        <f>_xlfn.XLOOKUP(Table4[[#This Row],[idElementDefinition]],Table5[idElementDefinition],Table5[idElementValue],"",0)</f>
        <v/>
      </c>
    </row>
    <row r="354" spans="1:81" hidden="1" x14ac:dyDescent="0.25">
      <c r="A354" s="3">
        <f>_xlfn.NUMBERVALUE(Table4[[#This Row],[Title]])</f>
        <v>353</v>
      </c>
      <c r="B354" t="s">
        <v>682</v>
      </c>
      <c r="C354" t="s">
        <v>191</v>
      </c>
      <c r="D354" t="s">
        <v>1474</v>
      </c>
      <c r="E354" t="s">
        <v>1435</v>
      </c>
      <c r="F354" t="s">
        <v>1467</v>
      </c>
      <c r="G354" t="s">
        <v>1467</v>
      </c>
      <c r="H354" t="s">
        <v>1520</v>
      </c>
      <c r="I354" t="s">
        <v>213</v>
      </c>
      <c r="J354" t="s">
        <v>683</v>
      </c>
      <c r="K354">
        <v>2</v>
      </c>
      <c r="L354">
        <v>25</v>
      </c>
      <c r="M354" t="s">
        <v>421</v>
      </c>
      <c r="N354">
        <v>0</v>
      </c>
      <c r="O354">
        <v>0</v>
      </c>
      <c r="P354">
        <v>0</v>
      </c>
      <c r="R354">
        <v>0</v>
      </c>
      <c r="U354" t="s">
        <v>900</v>
      </c>
      <c r="V354" t="s">
        <v>1016</v>
      </c>
      <c r="W354" t="s">
        <v>1183</v>
      </c>
      <c r="X354" t="s">
        <v>1098</v>
      </c>
      <c r="Y354" t="s">
        <v>997</v>
      </c>
      <c r="AD354">
        <v>0</v>
      </c>
      <c r="AE354">
        <v>0</v>
      </c>
      <c r="AF354" t="str">
        <f>_xlfn.XLOOKUP(Table4[[#This Row],[idCategory1]],Table1[ID],Table1[Titel],"",0)</f>
        <v>Prozessfluss</v>
      </c>
      <c r="AG354" t="str">
        <f>_xlfn.XLOOKUP(Table4[[#This Row],[idCategory2]],Table1[ID],Table1[Titel],"",0)</f>
        <v>Leitungswasser</v>
      </c>
      <c r="AH354" t="str">
        <f>_xlfn.XLOOKUP(Table4[[#This Row],[idCategory3]],Table1[ID],Table1[Titel],"",0)</f>
        <v>PolyAl (PCR)</v>
      </c>
      <c r="AI354" t="str">
        <f>_xlfn.XLOOKUP(Table4[[#This Row],[idCategory4]],Table1[ID],Table1[Titel],"",0)</f>
        <v>PolyAl (PCR)</v>
      </c>
      <c r="AJ354" t="str">
        <f>_xlfn.XLOOKUP(Table4[[#This Row],[idCategory5]],Table1[ID],Table1[Titel],"",0)</f>
        <v>Volumen</v>
      </c>
      <c r="AK354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Prozessfluss,Leitungswasser,PolyAl (PCR),PolyAl (PCR),Volumen</v>
      </c>
      <c r="AL354" s="3">
        <f>Sheet9!AG354</f>
        <v>0</v>
      </c>
      <c r="AM354" s="3">
        <f>Sheet9!AH354</f>
        <v>0</v>
      </c>
      <c r="AN354" s="3">
        <f>Sheet9!AI354</f>
        <v>0</v>
      </c>
      <c r="AO354" s="3">
        <f>Sheet9!AJ354</f>
        <v>0</v>
      </c>
      <c r="AP354" s="3">
        <f>Sheet9!AK354</f>
        <v>0</v>
      </c>
      <c r="AQ354" s="3">
        <f>Sheet9!AL354</f>
        <v>0</v>
      </c>
      <c r="AR354" s="3">
        <f>Sheet9!AM354</f>
        <v>0</v>
      </c>
      <c r="AS354" s="3">
        <f>Sheet9!AN354</f>
        <v>0</v>
      </c>
      <c r="AT354" s="3">
        <f>Sheet9!AO354</f>
        <v>0</v>
      </c>
      <c r="AU354" s="3">
        <f>Sheet9!AP354</f>
        <v>0</v>
      </c>
      <c r="AV354" s="3">
        <f>Sheet9!AQ354</f>
        <v>0</v>
      </c>
      <c r="AW354" s="3">
        <f>Sheet9!AR354</f>
        <v>0</v>
      </c>
      <c r="AX354" s="3">
        <f>Sheet9!AS354</f>
        <v>0</v>
      </c>
      <c r="AY354" s="3">
        <f>Sheet9!AT354</f>
        <v>0</v>
      </c>
      <c r="AZ354" s="3">
        <f>Sheet9!AU354</f>
        <v>0</v>
      </c>
      <c r="BA354" s="3">
        <f>Sheet9!AV354</f>
        <v>0</v>
      </c>
      <c r="BB354" s="3">
        <f>Sheet9!AW354</f>
        <v>0</v>
      </c>
      <c r="BC354" s="3">
        <f>Sheet9!AX354</f>
        <v>0</v>
      </c>
      <c r="BD354" s="3">
        <f>Sheet9!AY354</f>
        <v>0</v>
      </c>
      <c r="BE354" s="3">
        <f>Sheet9!AZ354</f>
        <v>0</v>
      </c>
      <c r="BF354" s="3">
        <f>Sheet9!BA354</f>
        <v>0</v>
      </c>
      <c r="BG354" s="3">
        <f>Sheet9!BB354</f>
        <v>0</v>
      </c>
      <c r="BH354" s="3">
        <f>Sheet9!BC354</f>
        <v>0</v>
      </c>
      <c r="BI354" s="3">
        <f>Sheet9!BD354</f>
        <v>0</v>
      </c>
      <c r="BJ354" s="3">
        <f>Sheet9!BE354</f>
        <v>0</v>
      </c>
      <c r="BK354" s="3">
        <f>Sheet9!BF354</f>
        <v>0</v>
      </c>
      <c r="BL354" s="3">
        <f>Sheet9!BG354</f>
        <v>0</v>
      </c>
      <c r="BM354" s="3">
        <f>Sheet9!BH354</f>
        <v>0</v>
      </c>
      <c r="BN354" s="3">
        <f>Sheet9!BI354</f>
        <v>0</v>
      </c>
      <c r="BO354" s="3">
        <f>Sheet9!BJ354</f>
        <v>0</v>
      </c>
      <c r="BP354" s="3">
        <f>Sheet9!BK354</f>
        <v>0</v>
      </c>
      <c r="BQ354" s="3">
        <f>Sheet9!BL354</f>
        <v>0</v>
      </c>
      <c r="BR354" s="3">
        <f>Sheet9!BM354</f>
        <v>0</v>
      </c>
      <c r="BS354" s="3">
        <f>Sheet9!BN354</f>
        <v>0</v>
      </c>
      <c r="BT354" s="3">
        <f>Sheet9!BO354</f>
        <v>0</v>
      </c>
      <c r="BU354" s="3">
        <f>Sheet9!BP354</f>
        <v>0</v>
      </c>
      <c r="BV354" s="3">
        <f>Sheet9!BQ354</f>
        <v>0</v>
      </c>
      <c r="BW354" s="3">
        <f>Sheet9!BR354</f>
        <v>0</v>
      </c>
      <c r="BX354" s="3">
        <f>Sheet9!BS354</f>
        <v>0</v>
      </c>
      <c r="BY354" s="3">
        <f>Sheet9!BT354</f>
        <v>0</v>
      </c>
      <c r="BZ354" s="3">
        <f>Sheet9!BU354</f>
        <v>0</v>
      </c>
      <c r="CA354" s="3" t="s">
        <v>1671</v>
      </c>
      <c r="CB354" s="3" t="str">
        <f>Table4[[#This Row],[ID]]</f>
        <v>{93F44069-A740-4A5E-807C-1EE0FEB40BF9}</v>
      </c>
      <c r="CC354" s="3" t="str">
        <f>_xlfn.XLOOKUP(Table4[[#This Row],[idElementDefinition]],Table5[idElementDefinition],Table5[idElementValue],"",0)</f>
        <v/>
      </c>
    </row>
    <row r="355" spans="1:81" hidden="1" x14ac:dyDescent="0.25">
      <c r="A355" s="3">
        <f>_xlfn.NUMBERVALUE(Table4[[#This Row],[Title]])</f>
        <v>354</v>
      </c>
      <c r="B355" t="s">
        <v>927</v>
      </c>
      <c r="C355" t="s">
        <v>191</v>
      </c>
      <c r="D355" t="s">
        <v>1474</v>
      </c>
      <c r="E355" t="s">
        <v>1470</v>
      </c>
      <c r="F355" t="s">
        <v>1355</v>
      </c>
      <c r="G355" t="s">
        <v>1480</v>
      </c>
      <c r="H355" t="s">
        <v>1467</v>
      </c>
      <c r="J355" t="s">
        <v>928</v>
      </c>
      <c r="K355">
        <v>1</v>
      </c>
      <c r="L355">
        <v>10</v>
      </c>
      <c r="N355">
        <v>0</v>
      </c>
      <c r="O355">
        <v>0</v>
      </c>
      <c r="P355">
        <v>1</v>
      </c>
      <c r="R355">
        <v>0</v>
      </c>
      <c r="S355" t="s">
        <v>840</v>
      </c>
      <c r="AD355">
        <v>0</v>
      </c>
      <c r="AE355">
        <v>0</v>
      </c>
      <c r="AF355" t="str">
        <f>_xlfn.XLOOKUP(Table4[[#This Row],[idCategory1]],Table1[ID],Table1[Titel],"",0)</f>
        <v>Prozessfluss</v>
      </c>
      <c r="AG355" t="str">
        <f>_xlfn.XLOOKUP(Table4[[#This Row],[idCategory2]],Table1[ID],Table1[Titel],"",0)</f>
        <v>Preis</v>
      </c>
      <c r="AH355" t="str">
        <f>_xlfn.XLOOKUP(Table4[[#This Row],[idCategory3]],Table1[ID],Table1[Titel],"",0)</f>
        <v>Abfall</v>
      </c>
      <c r="AI355" t="str">
        <f>_xlfn.XLOOKUP(Table4[[#This Row],[idCategory4]],Table1[ID],Table1[Titel],"",0)</f>
        <v>Reject</v>
      </c>
      <c r="AJ355" t="str">
        <f>_xlfn.XLOOKUP(Table4[[#This Row],[idCategory5]],Table1[ID],Table1[Titel],"",0)</f>
        <v>PolyAl (PCR)</v>
      </c>
      <c r="AK355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Prozessfluss,Preis,Abfall,Reject,PolyAl (PCR)</v>
      </c>
      <c r="AL355" s="3">
        <f>Sheet9!AG355</f>
        <v>80</v>
      </c>
      <c r="AM355" s="3">
        <f>Sheet9!AH355</f>
        <v>0</v>
      </c>
      <c r="AN355" s="3">
        <f>Sheet9!AI355</f>
        <v>0</v>
      </c>
      <c r="AO355" s="3" t="b">
        <f>Sheet9!AJ355</f>
        <v>0</v>
      </c>
      <c r="AP355" s="3">
        <f>Sheet9!AK355</f>
        <v>0</v>
      </c>
      <c r="AQ355" s="3">
        <f>Sheet9!AL355</f>
        <v>0</v>
      </c>
      <c r="AR355" s="3">
        <f>Sheet9!AM355</f>
        <v>0</v>
      </c>
      <c r="AS355" s="3">
        <f>Sheet9!AN355</f>
        <v>0</v>
      </c>
      <c r="AT355" s="3">
        <f>Sheet9!AO355</f>
        <v>0</v>
      </c>
      <c r="AU355" s="3">
        <f>Sheet9!AP355</f>
        <v>0</v>
      </c>
      <c r="AV355" s="3">
        <f>Sheet9!AQ355</f>
        <v>0</v>
      </c>
      <c r="AW355" s="3">
        <f>Sheet9!AR355</f>
        <v>0</v>
      </c>
      <c r="AX355" s="3">
        <f>Sheet9!AS355</f>
        <v>0</v>
      </c>
      <c r="AY355" s="3">
        <f>Sheet9!AT355</f>
        <v>0</v>
      </c>
      <c r="AZ355" s="3">
        <f>Sheet9!AU355</f>
        <v>0</v>
      </c>
      <c r="BA355" s="3">
        <f>Sheet9!AV355</f>
        <v>0</v>
      </c>
      <c r="BB355" s="3">
        <f>Sheet9!AW355</f>
        <v>0</v>
      </c>
      <c r="BC355" s="3">
        <f>Sheet9!AX355</f>
        <v>0</v>
      </c>
      <c r="BD355" s="3">
        <f>Sheet9!AY355</f>
        <v>0</v>
      </c>
      <c r="BE355" s="3">
        <f>Sheet9!AZ355</f>
        <v>0</v>
      </c>
      <c r="BF355" s="3">
        <f>Sheet9!BA355</f>
        <v>0</v>
      </c>
      <c r="BG355" s="3">
        <f>Sheet9!BB355</f>
        <v>0</v>
      </c>
      <c r="BH355" s="3">
        <f>Sheet9!BC355</f>
        <v>0</v>
      </c>
      <c r="BI355" s="3">
        <f>Sheet9!BD355</f>
        <v>0</v>
      </c>
      <c r="BJ355" s="3">
        <f>Sheet9!BE355</f>
        <v>0</v>
      </c>
      <c r="BK355" s="3">
        <f>Sheet9!BF355</f>
        <v>0</v>
      </c>
      <c r="BL355" s="3">
        <f>Sheet9!BG355</f>
        <v>0</v>
      </c>
      <c r="BM355" s="3">
        <f>Sheet9!BH355</f>
        <v>0</v>
      </c>
      <c r="BN355" s="3">
        <f>Sheet9!BI355</f>
        <v>0</v>
      </c>
      <c r="BO355" s="3">
        <f>Sheet9!BJ355</f>
        <v>0</v>
      </c>
      <c r="BP355" s="3">
        <f>Sheet9!BK355</f>
        <v>0</v>
      </c>
      <c r="BQ355" s="3">
        <f>Sheet9!BL355</f>
        <v>0</v>
      </c>
      <c r="BR355" s="3">
        <f>Sheet9!BM355</f>
        <v>0</v>
      </c>
      <c r="BS355" s="3">
        <f>Sheet9!BN355</f>
        <v>0</v>
      </c>
      <c r="BT355" s="3">
        <f>Sheet9!BO355</f>
        <v>0</v>
      </c>
      <c r="BU355" s="3">
        <f>Sheet9!BP355</f>
        <v>0</v>
      </c>
      <c r="BV355" s="3">
        <f>Sheet9!BQ355</f>
        <v>0</v>
      </c>
      <c r="BW355" s="3">
        <f>Sheet9!BR355</f>
        <v>0</v>
      </c>
      <c r="BX355" s="3">
        <f>Sheet9!BS355</f>
        <v>0</v>
      </c>
      <c r="BY355" s="3">
        <f>Sheet9!BT355</f>
        <v>0</v>
      </c>
      <c r="BZ355" s="3">
        <f>Sheet9!BU355</f>
        <v>0</v>
      </c>
      <c r="CA355" s="3" t="s">
        <v>1671</v>
      </c>
      <c r="CB355" s="3" t="str">
        <f>Table4[[#This Row],[ID]]</f>
        <v>{799579E2-8182-4242-AB8D-632B0E95DC91}</v>
      </c>
      <c r="CC355" s="3" t="str">
        <f>_xlfn.XLOOKUP(Table4[[#This Row],[idElementDefinition]],Table5[idElementDefinition],Table5[idElementValue],"",0)</f>
        <v>{CAB9D63F-6AF1-4ADF-9EBC-599BBC471476}</v>
      </c>
    </row>
    <row r="356" spans="1:81" hidden="1" x14ac:dyDescent="0.25">
      <c r="A356" s="3">
        <f>_xlfn.NUMBERVALUE(Table4[[#This Row],[Title]])</f>
        <v>355</v>
      </c>
      <c r="B356" t="s">
        <v>1027</v>
      </c>
      <c r="C356" t="s">
        <v>191</v>
      </c>
      <c r="D356" t="s">
        <v>1474</v>
      </c>
      <c r="E356" t="s">
        <v>1470</v>
      </c>
      <c r="F356" t="s">
        <v>1355</v>
      </c>
      <c r="I356" t="s">
        <v>207</v>
      </c>
      <c r="J356" t="s">
        <v>1028</v>
      </c>
      <c r="K356">
        <v>1</v>
      </c>
      <c r="L356">
        <v>10</v>
      </c>
      <c r="N356">
        <v>0</v>
      </c>
      <c r="O356">
        <v>0</v>
      </c>
      <c r="P356">
        <v>1</v>
      </c>
      <c r="R356">
        <v>0</v>
      </c>
      <c r="S356" t="s">
        <v>840</v>
      </c>
      <c r="AD356">
        <v>0</v>
      </c>
      <c r="AE356">
        <v>0</v>
      </c>
      <c r="AF356" t="str">
        <f>_xlfn.XLOOKUP(Table4[[#This Row],[idCategory1]],Table1[ID],Table1[Titel],"",0)</f>
        <v>Prozessfluss</v>
      </c>
      <c r="AG356" t="str">
        <f>_xlfn.XLOOKUP(Table4[[#This Row],[idCategory2]],Table1[ID],Table1[Titel],"",0)</f>
        <v>Preis</v>
      </c>
      <c r="AH356" t="str">
        <f>_xlfn.XLOOKUP(Table4[[#This Row],[idCategory3]],Table1[ID],Table1[Titel],"",0)</f>
        <v>Abfall</v>
      </c>
      <c r="AI356" t="str">
        <f>_xlfn.XLOOKUP(Table4[[#This Row],[idCategory4]],Table1[ID],Table1[Titel],"",0)</f>
        <v/>
      </c>
      <c r="AJ356" t="str">
        <f>_xlfn.XLOOKUP(Table4[[#This Row],[idCategory5]],Table1[ID],Table1[Titel],"",0)</f>
        <v/>
      </c>
      <c r="AK356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Prozessfluss,Preis,Abfall</v>
      </c>
      <c r="AL356" s="3">
        <f>Sheet9!AG356</f>
        <v>145</v>
      </c>
      <c r="AM356" s="3">
        <f>Sheet9!AH356</f>
        <v>0</v>
      </c>
      <c r="AN356" s="3">
        <f>Sheet9!AI356</f>
        <v>0</v>
      </c>
      <c r="AO356" s="3" t="b">
        <f>Sheet9!AJ356</f>
        <v>0</v>
      </c>
      <c r="AP356" s="3">
        <f>Sheet9!AK356</f>
        <v>0</v>
      </c>
      <c r="AQ356" s="3">
        <f>Sheet9!AL356</f>
        <v>0</v>
      </c>
      <c r="AR356" s="3">
        <f>Sheet9!AM356</f>
        <v>0</v>
      </c>
      <c r="AS356" s="3">
        <f>Sheet9!AN356</f>
        <v>0</v>
      </c>
      <c r="AT356" s="3">
        <f>Sheet9!AO356</f>
        <v>0</v>
      </c>
      <c r="AU356" s="3">
        <f>Sheet9!AP356</f>
        <v>0</v>
      </c>
      <c r="AV356" s="3">
        <f>Sheet9!AQ356</f>
        <v>0</v>
      </c>
      <c r="AW356" s="3">
        <f>Sheet9!AR356</f>
        <v>0</v>
      </c>
      <c r="AX356" s="3">
        <f>Sheet9!AS356</f>
        <v>0</v>
      </c>
      <c r="AY356" s="3">
        <f>Sheet9!AT356</f>
        <v>0</v>
      </c>
      <c r="AZ356" s="3">
        <f>Sheet9!AU356</f>
        <v>0</v>
      </c>
      <c r="BA356" s="3">
        <f>Sheet9!AV356</f>
        <v>0</v>
      </c>
      <c r="BB356" s="3">
        <f>Sheet9!AW356</f>
        <v>0</v>
      </c>
      <c r="BC356" s="3">
        <f>Sheet9!AX356</f>
        <v>0</v>
      </c>
      <c r="BD356" s="3">
        <f>Sheet9!AY356</f>
        <v>0</v>
      </c>
      <c r="BE356" s="3">
        <f>Sheet9!AZ356</f>
        <v>0</v>
      </c>
      <c r="BF356" s="3">
        <f>Sheet9!BA356</f>
        <v>0</v>
      </c>
      <c r="BG356" s="3">
        <f>Sheet9!BB356</f>
        <v>0</v>
      </c>
      <c r="BH356" s="3">
        <f>Sheet9!BC356</f>
        <v>0</v>
      </c>
      <c r="BI356" s="3">
        <f>Sheet9!BD356</f>
        <v>0</v>
      </c>
      <c r="BJ356" s="3">
        <f>Sheet9!BE356</f>
        <v>0</v>
      </c>
      <c r="BK356" s="3">
        <f>Sheet9!BF356</f>
        <v>0</v>
      </c>
      <c r="BL356" s="3">
        <f>Sheet9!BG356</f>
        <v>0</v>
      </c>
      <c r="BM356" s="3">
        <f>Sheet9!BH356</f>
        <v>0</v>
      </c>
      <c r="BN356" s="3">
        <f>Sheet9!BI356</f>
        <v>0</v>
      </c>
      <c r="BO356" s="3">
        <f>Sheet9!BJ356</f>
        <v>0</v>
      </c>
      <c r="BP356" s="3">
        <f>Sheet9!BK356</f>
        <v>0</v>
      </c>
      <c r="BQ356" s="3">
        <f>Sheet9!BL356</f>
        <v>0</v>
      </c>
      <c r="BR356" s="3">
        <f>Sheet9!BM356</f>
        <v>0</v>
      </c>
      <c r="BS356" s="3">
        <f>Sheet9!BN356</f>
        <v>0</v>
      </c>
      <c r="BT356" s="3">
        <f>Sheet9!BO356</f>
        <v>0</v>
      </c>
      <c r="BU356" s="3">
        <f>Sheet9!BP356</f>
        <v>0</v>
      </c>
      <c r="BV356" s="3">
        <f>Sheet9!BQ356</f>
        <v>0</v>
      </c>
      <c r="BW356" s="3">
        <f>Sheet9!BR356</f>
        <v>0</v>
      </c>
      <c r="BX356" s="3">
        <f>Sheet9!BS356</f>
        <v>0</v>
      </c>
      <c r="BY356" s="3">
        <f>Sheet9!BT356</f>
        <v>0</v>
      </c>
      <c r="BZ356" s="3">
        <f>Sheet9!BU356</f>
        <v>0</v>
      </c>
      <c r="CA356" s="3" t="s">
        <v>1671</v>
      </c>
      <c r="CB356" s="3" t="str">
        <f>Table4[[#This Row],[ID]]</f>
        <v>{95CCC255-07C7-4EF3-8632-870244DED254}</v>
      </c>
      <c r="CC356" s="3" t="str">
        <f>_xlfn.XLOOKUP(Table4[[#This Row],[idElementDefinition]],Table5[idElementDefinition],Table5[idElementValue],"",0)</f>
        <v>{E30E02B8-8E9E-45DB-AA57-729D5B27A943}</v>
      </c>
    </row>
    <row r="357" spans="1:81" hidden="1" x14ac:dyDescent="0.25">
      <c r="A357" s="3">
        <f>_xlfn.NUMBERVALUE(Table4[[#This Row],[Title]])</f>
        <v>356</v>
      </c>
      <c r="B357" t="s">
        <v>952</v>
      </c>
      <c r="C357" t="s">
        <v>191</v>
      </c>
      <c r="D357" t="s">
        <v>1474</v>
      </c>
      <c r="E357" t="s">
        <v>1470</v>
      </c>
      <c r="F357" t="s">
        <v>1357</v>
      </c>
      <c r="I357" t="s">
        <v>207</v>
      </c>
      <c r="J357" t="s">
        <v>953</v>
      </c>
      <c r="K357">
        <v>1</v>
      </c>
      <c r="L357">
        <v>10</v>
      </c>
      <c r="N357">
        <v>0</v>
      </c>
      <c r="O357">
        <v>0</v>
      </c>
      <c r="P357">
        <v>1</v>
      </c>
      <c r="R357">
        <v>0</v>
      </c>
      <c r="S357" t="s">
        <v>840</v>
      </c>
      <c r="AD357">
        <v>0</v>
      </c>
      <c r="AE357">
        <v>0</v>
      </c>
      <c r="AF357" t="str">
        <f>_xlfn.XLOOKUP(Table4[[#This Row],[idCategory1]],Table1[ID],Table1[Titel],"",0)</f>
        <v>Prozessfluss</v>
      </c>
      <c r="AG357" t="str">
        <f>_xlfn.XLOOKUP(Table4[[#This Row],[idCategory2]],Table1[ID],Table1[Titel],"",0)</f>
        <v>Preis</v>
      </c>
      <c r="AH357" t="str">
        <f>_xlfn.XLOOKUP(Table4[[#This Row],[idCategory3]],Table1[ID],Table1[Titel],"",0)</f>
        <v>Abwasser</v>
      </c>
      <c r="AI357" t="str">
        <f>_xlfn.XLOOKUP(Table4[[#This Row],[idCategory4]],Table1[ID],Table1[Titel],"",0)</f>
        <v/>
      </c>
      <c r="AJ357" t="str">
        <f>_xlfn.XLOOKUP(Table4[[#This Row],[idCategory5]],Table1[ID],Table1[Titel],"",0)</f>
        <v/>
      </c>
      <c r="AK357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Prozessfluss,Preis,Abwasser</v>
      </c>
      <c r="AL357" s="3">
        <f>Sheet9!AG357</f>
        <v>12.6</v>
      </c>
      <c r="AM357" s="3">
        <f>Sheet9!AH357</f>
        <v>0</v>
      </c>
      <c r="AN357" s="3">
        <f>Sheet9!AI357</f>
        <v>0</v>
      </c>
      <c r="AO357" s="3" t="b">
        <f>Sheet9!AJ357</f>
        <v>0</v>
      </c>
      <c r="AP357" s="3">
        <f>Sheet9!AK357</f>
        <v>0</v>
      </c>
      <c r="AQ357" s="3">
        <f>Sheet9!AL357</f>
        <v>0</v>
      </c>
      <c r="AR357" s="3">
        <f>Sheet9!AM357</f>
        <v>0</v>
      </c>
      <c r="AS357" s="3">
        <f>Sheet9!AN357</f>
        <v>0</v>
      </c>
      <c r="AT357" s="3">
        <f>Sheet9!AO357</f>
        <v>0</v>
      </c>
      <c r="AU357" s="3">
        <f>Sheet9!AP357</f>
        <v>0</v>
      </c>
      <c r="AV357" s="3">
        <f>Sheet9!AQ357</f>
        <v>0</v>
      </c>
      <c r="AW357" s="3">
        <f>Sheet9!AR357</f>
        <v>0</v>
      </c>
      <c r="AX357" s="3">
        <f>Sheet9!AS357</f>
        <v>0</v>
      </c>
      <c r="AY357" s="3">
        <f>Sheet9!AT357</f>
        <v>0</v>
      </c>
      <c r="AZ357" s="3">
        <f>Sheet9!AU357</f>
        <v>0</v>
      </c>
      <c r="BA357" s="3">
        <f>Sheet9!AV357</f>
        <v>0</v>
      </c>
      <c r="BB357" s="3">
        <f>Sheet9!AW357</f>
        <v>0</v>
      </c>
      <c r="BC357" s="3">
        <f>Sheet9!AX357</f>
        <v>0</v>
      </c>
      <c r="BD357" s="3">
        <f>Sheet9!AY357</f>
        <v>0</v>
      </c>
      <c r="BE357" s="3">
        <f>Sheet9!AZ357</f>
        <v>0</v>
      </c>
      <c r="BF357" s="3">
        <f>Sheet9!BA357</f>
        <v>0</v>
      </c>
      <c r="BG357" s="3">
        <f>Sheet9!BB357</f>
        <v>0</v>
      </c>
      <c r="BH357" s="3">
        <f>Sheet9!BC357</f>
        <v>0</v>
      </c>
      <c r="BI357" s="3">
        <f>Sheet9!BD357</f>
        <v>0</v>
      </c>
      <c r="BJ357" s="3">
        <f>Sheet9!BE357</f>
        <v>0</v>
      </c>
      <c r="BK357" s="3">
        <f>Sheet9!BF357</f>
        <v>0</v>
      </c>
      <c r="BL357" s="3">
        <f>Sheet9!BG357</f>
        <v>0</v>
      </c>
      <c r="BM357" s="3">
        <f>Sheet9!BH357</f>
        <v>0</v>
      </c>
      <c r="BN357" s="3">
        <f>Sheet9!BI357</f>
        <v>0</v>
      </c>
      <c r="BO357" s="3">
        <f>Sheet9!BJ357</f>
        <v>0</v>
      </c>
      <c r="BP357" s="3">
        <f>Sheet9!BK357</f>
        <v>0</v>
      </c>
      <c r="BQ357" s="3">
        <f>Sheet9!BL357</f>
        <v>0</v>
      </c>
      <c r="BR357" s="3">
        <f>Sheet9!BM357</f>
        <v>0</v>
      </c>
      <c r="BS357" s="3">
        <f>Sheet9!BN357</f>
        <v>0</v>
      </c>
      <c r="BT357" s="3">
        <f>Sheet9!BO357</f>
        <v>0</v>
      </c>
      <c r="BU357" s="3">
        <f>Sheet9!BP357</f>
        <v>0</v>
      </c>
      <c r="BV357" s="3">
        <f>Sheet9!BQ357</f>
        <v>0</v>
      </c>
      <c r="BW357" s="3">
        <f>Sheet9!BR357</f>
        <v>0</v>
      </c>
      <c r="BX357" s="3">
        <f>Sheet9!BS357</f>
        <v>0</v>
      </c>
      <c r="BY357" s="3">
        <f>Sheet9!BT357</f>
        <v>0</v>
      </c>
      <c r="BZ357" s="3">
        <f>Sheet9!BU357</f>
        <v>0</v>
      </c>
      <c r="CA357" s="3" t="s">
        <v>1671</v>
      </c>
      <c r="CB357" s="3" t="str">
        <f>Table4[[#This Row],[ID]]</f>
        <v>{995FDA24-7761-4D02-887B-6C86E569D7E7}</v>
      </c>
      <c r="CC357" s="3" t="str">
        <f>_xlfn.XLOOKUP(Table4[[#This Row],[idElementDefinition]],Table5[idElementDefinition],Table5[idElementValue],"",0)</f>
        <v>{9984F73F-E40F-4BD1-AD24-381797B9C0B0}</v>
      </c>
    </row>
    <row r="358" spans="1:81" hidden="1" x14ac:dyDescent="0.25">
      <c r="A358" s="3">
        <f>_xlfn.NUMBERVALUE(Table4[[#This Row],[Title]])</f>
        <v>357</v>
      </c>
      <c r="B358" t="s">
        <v>770</v>
      </c>
      <c r="C358" t="s">
        <v>191</v>
      </c>
      <c r="D358" t="s">
        <v>1474</v>
      </c>
      <c r="E358" t="s">
        <v>1470</v>
      </c>
      <c r="F358" t="s">
        <v>1394</v>
      </c>
      <c r="H358" t="s">
        <v>1347</v>
      </c>
      <c r="I358" t="s">
        <v>207</v>
      </c>
      <c r="J358" t="s">
        <v>771</v>
      </c>
      <c r="K358">
        <v>1</v>
      </c>
      <c r="L358">
        <v>10</v>
      </c>
      <c r="N358">
        <v>0</v>
      </c>
      <c r="O358">
        <v>0</v>
      </c>
      <c r="P358">
        <v>1</v>
      </c>
      <c r="R358">
        <v>0</v>
      </c>
      <c r="S358" t="s">
        <v>840</v>
      </c>
      <c r="AD358">
        <v>0</v>
      </c>
      <c r="AE358">
        <v>0</v>
      </c>
      <c r="AF358" t="str">
        <f>_xlfn.XLOOKUP(Table4[[#This Row],[idCategory1]],Table1[ID],Table1[Titel],"",0)</f>
        <v>Prozessfluss</v>
      </c>
      <c r="AG358" t="str">
        <f>_xlfn.XLOOKUP(Table4[[#This Row],[idCategory2]],Table1[ID],Table1[Titel],"",0)</f>
        <v>Preis</v>
      </c>
      <c r="AH358" t="str">
        <f>_xlfn.XLOOKUP(Table4[[#This Row],[idCategory3]],Table1[ID],Table1[Titel],"",0)</f>
        <v>Chemikalien</v>
      </c>
      <c r="AI358" t="str">
        <f>_xlfn.XLOOKUP(Table4[[#This Row],[idCategory4]],Table1[ID],Table1[Titel],"",0)</f>
        <v/>
      </c>
      <c r="AJ358" t="str">
        <f>_xlfn.XLOOKUP(Table4[[#This Row],[idCategory5]],Table1[ID],Table1[Titel],"",0)</f>
        <v>1FHM</v>
      </c>
      <c r="AK358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Prozessfluss,Preis,Chemikalien,1FHM</v>
      </c>
      <c r="AL358" s="3">
        <f>Sheet9!AG358</f>
        <v>950</v>
      </c>
      <c r="AM358" s="3">
        <f>Sheet9!AH358</f>
        <v>0</v>
      </c>
      <c r="AN358" s="3">
        <f>Sheet9!AI358</f>
        <v>0</v>
      </c>
      <c r="AO358" s="3" t="b">
        <f>Sheet9!AJ358</f>
        <v>0</v>
      </c>
      <c r="AP358" s="3">
        <f>Sheet9!AK358</f>
        <v>0</v>
      </c>
      <c r="AQ358" s="3">
        <f>Sheet9!AL358</f>
        <v>0</v>
      </c>
      <c r="AR358" s="3">
        <f>Sheet9!AM358</f>
        <v>0</v>
      </c>
      <c r="AS358" s="3">
        <f>Sheet9!AN358</f>
        <v>0</v>
      </c>
      <c r="AT358" s="3">
        <f>Sheet9!AO358</f>
        <v>0</v>
      </c>
      <c r="AU358" s="3">
        <f>Sheet9!AP358</f>
        <v>0</v>
      </c>
      <c r="AV358" s="3">
        <f>Sheet9!AQ358</f>
        <v>0</v>
      </c>
      <c r="AW358" s="3">
        <f>Sheet9!AR358</f>
        <v>0</v>
      </c>
      <c r="AX358" s="3">
        <f>Sheet9!AS358</f>
        <v>0</v>
      </c>
      <c r="AY358" s="3">
        <f>Sheet9!AT358</f>
        <v>0</v>
      </c>
      <c r="AZ358" s="3">
        <f>Sheet9!AU358</f>
        <v>0</v>
      </c>
      <c r="BA358" s="3">
        <f>Sheet9!AV358</f>
        <v>0</v>
      </c>
      <c r="BB358" s="3">
        <f>Sheet9!AW358</f>
        <v>0</v>
      </c>
      <c r="BC358" s="3">
        <f>Sheet9!AX358</f>
        <v>0</v>
      </c>
      <c r="BD358" s="3">
        <f>Sheet9!AY358</f>
        <v>0</v>
      </c>
      <c r="BE358" s="3">
        <f>Sheet9!AZ358</f>
        <v>0</v>
      </c>
      <c r="BF358" s="3">
        <f>Sheet9!BA358</f>
        <v>0</v>
      </c>
      <c r="BG358" s="3">
        <f>Sheet9!BB358</f>
        <v>0</v>
      </c>
      <c r="BH358" s="3">
        <f>Sheet9!BC358</f>
        <v>0</v>
      </c>
      <c r="BI358" s="3">
        <f>Sheet9!BD358</f>
        <v>0</v>
      </c>
      <c r="BJ358" s="3">
        <f>Sheet9!BE358</f>
        <v>0</v>
      </c>
      <c r="BK358" s="3">
        <f>Sheet9!BF358</f>
        <v>0</v>
      </c>
      <c r="BL358" s="3">
        <f>Sheet9!BG358</f>
        <v>0</v>
      </c>
      <c r="BM358" s="3">
        <f>Sheet9!BH358</f>
        <v>0</v>
      </c>
      <c r="BN358" s="3">
        <f>Sheet9!BI358</f>
        <v>0</v>
      </c>
      <c r="BO358" s="3">
        <f>Sheet9!BJ358</f>
        <v>0</v>
      </c>
      <c r="BP358" s="3">
        <f>Sheet9!BK358</f>
        <v>0</v>
      </c>
      <c r="BQ358" s="3">
        <f>Sheet9!BL358</f>
        <v>0</v>
      </c>
      <c r="BR358" s="3">
        <f>Sheet9!BM358</f>
        <v>0</v>
      </c>
      <c r="BS358" s="3">
        <f>Sheet9!BN358</f>
        <v>0</v>
      </c>
      <c r="BT358" s="3">
        <f>Sheet9!BO358</f>
        <v>0</v>
      </c>
      <c r="BU358" s="3">
        <f>Sheet9!BP358</f>
        <v>0</v>
      </c>
      <c r="BV358" s="3">
        <f>Sheet9!BQ358</f>
        <v>0</v>
      </c>
      <c r="BW358" s="3">
        <f>Sheet9!BR358</f>
        <v>0</v>
      </c>
      <c r="BX358" s="3">
        <f>Sheet9!BS358</f>
        <v>0</v>
      </c>
      <c r="BY358" s="3">
        <f>Sheet9!BT358</f>
        <v>0</v>
      </c>
      <c r="BZ358" s="3">
        <f>Sheet9!BU358</f>
        <v>0</v>
      </c>
      <c r="CA358" s="3" t="s">
        <v>1671</v>
      </c>
      <c r="CB358" s="3" t="str">
        <f>Table4[[#This Row],[ID]]</f>
        <v>{6466D515-8840-4B6B-BDF5-36509B7716AF}</v>
      </c>
      <c r="CC358" s="3" t="str">
        <f>_xlfn.XLOOKUP(Table4[[#This Row],[idElementDefinition]],Table5[idElementDefinition],Table5[idElementValue],"",0)</f>
        <v>{BE5744D5-4967-4475-8404-81EC4CF874A0}</v>
      </c>
    </row>
    <row r="359" spans="1:81" hidden="1" x14ac:dyDescent="0.25">
      <c r="A359" s="3">
        <f>_xlfn.NUMBERVALUE(Table4[[#This Row],[Title]])</f>
        <v>358</v>
      </c>
      <c r="B359" s="3" t="s">
        <v>1251</v>
      </c>
      <c r="C359" t="s">
        <v>191</v>
      </c>
      <c r="D359" t="s">
        <v>1474</v>
      </c>
      <c r="E359" t="s">
        <v>1470</v>
      </c>
      <c r="F359" t="s">
        <v>1394</v>
      </c>
      <c r="H359" t="s">
        <v>1349</v>
      </c>
      <c r="I359" t="s">
        <v>207</v>
      </c>
      <c r="J359" t="s">
        <v>1252</v>
      </c>
      <c r="K359">
        <v>1</v>
      </c>
      <c r="L359">
        <v>10</v>
      </c>
      <c r="N359">
        <v>0</v>
      </c>
      <c r="O359">
        <v>0</v>
      </c>
      <c r="P359">
        <v>1</v>
      </c>
      <c r="R359">
        <v>0</v>
      </c>
      <c r="S359" t="s">
        <v>840</v>
      </c>
      <c r="U359" s="3"/>
      <c r="AD359">
        <v>0</v>
      </c>
      <c r="AE359">
        <v>0</v>
      </c>
      <c r="AF359" s="3" t="str">
        <f>_xlfn.XLOOKUP(Table4[[#This Row],[idCategory1]],Table1[ID],Table1[Titel],"",0)</f>
        <v>Prozessfluss</v>
      </c>
      <c r="AG359" s="3" t="str">
        <f>_xlfn.XLOOKUP(Table4[[#This Row],[idCategory2]],Table1[ID],Table1[Titel],"",0)</f>
        <v>Preis</v>
      </c>
      <c r="AH359" s="3" t="str">
        <f>_xlfn.XLOOKUP(Table4[[#This Row],[idCategory3]],Table1[ID],Table1[Titel],"",0)</f>
        <v>Chemikalien</v>
      </c>
      <c r="AI359" s="3" t="str">
        <f>_xlfn.XLOOKUP(Table4[[#This Row],[idCategory4]],Table1[ID],Table1[Titel],"",0)</f>
        <v/>
      </c>
      <c r="AJ359" s="3" t="str">
        <f>_xlfn.XLOOKUP(Table4[[#This Row],[idCategory5]],Table1[ID],Table1[Titel],"",0)</f>
        <v>40Fe3</v>
      </c>
      <c r="AK359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Prozessfluss,Preis,Chemikalien,40Fe3</v>
      </c>
      <c r="AL359" s="3">
        <f>Sheet9!AG359</f>
        <v>160</v>
      </c>
      <c r="AM359" s="3">
        <f>Sheet9!AH359</f>
        <v>0</v>
      </c>
      <c r="AN359" s="3">
        <f>Sheet9!AI359</f>
        <v>0</v>
      </c>
      <c r="AO359" s="3" t="b">
        <f>Sheet9!AJ359</f>
        <v>0</v>
      </c>
      <c r="AP359" s="3">
        <f>Sheet9!AK359</f>
        <v>0</v>
      </c>
      <c r="AQ359" s="3">
        <f>Sheet9!AL359</f>
        <v>0</v>
      </c>
      <c r="AR359" s="3">
        <f>Sheet9!AM359</f>
        <v>0</v>
      </c>
      <c r="AS359" s="3">
        <f>Sheet9!AN359</f>
        <v>0</v>
      </c>
      <c r="AT359" s="3">
        <f>Sheet9!AO359</f>
        <v>0</v>
      </c>
      <c r="AU359" s="3">
        <f>Sheet9!AP359</f>
        <v>0</v>
      </c>
      <c r="AV359" s="3">
        <f>Sheet9!AQ359</f>
        <v>0</v>
      </c>
      <c r="AW359" s="3">
        <f>Sheet9!AR359</f>
        <v>0</v>
      </c>
      <c r="AX359" s="3">
        <f>Sheet9!AS359</f>
        <v>0</v>
      </c>
      <c r="AY359" s="3">
        <f>Sheet9!AT359</f>
        <v>0</v>
      </c>
      <c r="AZ359" s="3">
        <f>Sheet9!AU359</f>
        <v>0</v>
      </c>
      <c r="BA359" s="3">
        <f>Sheet9!AV359</f>
        <v>0</v>
      </c>
      <c r="BB359" s="3">
        <f>Sheet9!AW359</f>
        <v>0</v>
      </c>
      <c r="BC359" s="3">
        <f>Sheet9!AX359</f>
        <v>0</v>
      </c>
      <c r="BD359" s="3">
        <f>Sheet9!AY359</f>
        <v>0</v>
      </c>
      <c r="BE359" s="3">
        <f>Sheet9!AZ359</f>
        <v>0</v>
      </c>
      <c r="BF359" s="3">
        <f>Sheet9!BA359</f>
        <v>0</v>
      </c>
      <c r="BG359" s="3">
        <f>Sheet9!BB359</f>
        <v>0</v>
      </c>
      <c r="BH359" s="3">
        <f>Sheet9!BC359</f>
        <v>0</v>
      </c>
      <c r="BI359" s="3">
        <f>Sheet9!BD359</f>
        <v>0</v>
      </c>
      <c r="BJ359" s="3">
        <f>Sheet9!BE359</f>
        <v>0</v>
      </c>
      <c r="BK359" s="3">
        <f>Sheet9!BF359</f>
        <v>0</v>
      </c>
      <c r="BL359" s="3">
        <f>Sheet9!BG359</f>
        <v>0</v>
      </c>
      <c r="BM359" s="3">
        <f>Sheet9!BH359</f>
        <v>0</v>
      </c>
      <c r="BN359" s="3">
        <f>Sheet9!BI359</f>
        <v>0</v>
      </c>
      <c r="BO359" s="3">
        <f>Sheet9!BJ359</f>
        <v>0</v>
      </c>
      <c r="BP359" s="3">
        <f>Sheet9!BK359</f>
        <v>0</v>
      </c>
      <c r="BQ359" s="3">
        <f>Sheet9!BL359</f>
        <v>0</v>
      </c>
      <c r="BR359" s="3">
        <f>Sheet9!BM359</f>
        <v>0</v>
      </c>
      <c r="BS359" s="3">
        <f>Sheet9!BN359</f>
        <v>0</v>
      </c>
      <c r="BT359" s="3">
        <f>Sheet9!BO359</f>
        <v>0</v>
      </c>
      <c r="BU359" s="3">
        <f>Sheet9!BP359</f>
        <v>0</v>
      </c>
      <c r="BV359" s="3">
        <f>Sheet9!BQ359</f>
        <v>0</v>
      </c>
      <c r="BW359" s="3">
        <f>Sheet9!BR359</f>
        <v>0</v>
      </c>
      <c r="BX359" s="3">
        <f>Sheet9!BS359</f>
        <v>0</v>
      </c>
      <c r="BY359" s="3">
        <f>Sheet9!BT359</f>
        <v>0</v>
      </c>
      <c r="BZ359" s="3">
        <f>Sheet9!BU359</f>
        <v>0</v>
      </c>
      <c r="CA359" s="3" t="s">
        <v>1671</v>
      </c>
      <c r="CB359" s="3" t="str">
        <f>Table4[[#This Row],[ID]]</f>
        <v>{DE962281-8357-4CA9-BF4C-DA319ED39683}</v>
      </c>
      <c r="CC359" s="3" t="str">
        <f>_xlfn.XLOOKUP(Table4[[#This Row],[idElementDefinition]],Table5[idElementDefinition],Table5[idElementValue],"",0)</f>
        <v>{D346EBFA-6D0D-4243-9717-8DE2A4493F21}</v>
      </c>
    </row>
    <row r="360" spans="1:81" hidden="1" x14ac:dyDescent="0.25">
      <c r="A360" s="3">
        <f>_xlfn.NUMBERVALUE(Table4[[#This Row],[Title]])</f>
        <v>359</v>
      </c>
      <c r="B360" t="s">
        <v>909</v>
      </c>
      <c r="C360" t="s">
        <v>191</v>
      </c>
      <c r="D360" t="s">
        <v>1474</v>
      </c>
      <c r="E360" t="s">
        <v>1470</v>
      </c>
      <c r="F360" t="s">
        <v>1394</v>
      </c>
      <c r="H360" t="s">
        <v>1350</v>
      </c>
      <c r="I360" t="s">
        <v>207</v>
      </c>
      <c r="J360" t="s">
        <v>910</v>
      </c>
      <c r="K360">
        <v>1</v>
      </c>
      <c r="L360">
        <v>10</v>
      </c>
      <c r="N360">
        <v>0</v>
      </c>
      <c r="O360">
        <v>0</v>
      </c>
      <c r="P360">
        <v>1</v>
      </c>
      <c r="R360">
        <v>0</v>
      </c>
      <c r="S360" t="s">
        <v>840</v>
      </c>
      <c r="AD360">
        <v>0</v>
      </c>
      <c r="AE360">
        <v>0</v>
      </c>
      <c r="AF360" t="str">
        <f>_xlfn.XLOOKUP(Table4[[#This Row],[idCategory1]],Table1[ID],Table1[Titel],"",0)</f>
        <v>Prozessfluss</v>
      </c>
      <c r="AG360" t="str">
        <f>_xlfn.XLOOKUP(Table4[[#This Row],[idCategory2]],Table1[ID],Table1[Titel],"",0)</f>
        <v>Preis</v>
      </c>
      <c r="AH360" t="str">
        <f>_xlfn.XLOOKUP(Table4[[#This Row],[idCategory3]],Table1[ID],Table1[Titel],"",0)</f>
        <v>Chemikalien</v>
      </c>
      <c r="AI360" t="str">
        <f>_xlfn.XLOOKUP(Table4[[#This Row],[idCategory4]],Table1[ID],Table1[Titel],"",0)</f>
        <v/>
      </c>
      <c r="AJ360" t="str">
        <f>_xlfn.XLOOKUP(Table4[[#This Row],[idCategory5]],Table1[ID],Table1[Titel],"",0)</f>
        <v>40KM</v>
      </c>
      <c r="AK360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Prozessfluss,Preis,Chemikalien,40KM</v>
      </c>
      <c r="AL360" s="3">
        <f>Sheet9!AG360</f>
        <v>150</v>
      </c>
      <c r="AM360" s="3">
        <f>Sheet9!AH360</f>
        <v>0</v>
      </c>
      <c r="AN360" s="3">
        <f>Sheet9!AI360</f>
        <v>0</v>
      </c>
      <c r="AO360" s="3" t="b">
        <f>Sheet9!AJ360</f>
        <v>0</v>
      </c>
      <c r="AP360" s="3">
        <f>Sheet9!AK360</f>
        <v>0</v>
      </c>
      <c r="AQ360" s="3">
        <f>Sheet9!AL360</f>
        <v>0</v>
      </c>
      <c r="AR360" s="3">
        <f>Sheet9!AM360</f>
        <v>0</v>
      </c>
      <c r="AS360" s="3">
        <f>Sheet9!AN360</f>
        <v>0</v>
      </c>
      <c r="AT360" s="3">
        <f>Sheet9!AO360</f>
        <v>0</v>
      </c>
      <c r="AU360" s="3">
        <f>Sheet9!AP360</f>
        <v>0</v>
      </c>
      <c r="AV360" s="3">
        <f>Sheet9!AQ360</f>
        <v>0</v>
      </c>
      <c r="AW360" s="3">
        <f>Sheet9!AR360</f>
        <v>0</v>
      </c>
      <c r="AX360" s="3">
        <f>Sheet9!AS360</f>
        <v>0</v>
      </c>
      <c r="AY360" s="3">
        <f>Sheet9!AT360</f>
        <v>0</v>
      </c>
      <c r="AZ360" s="3">
        <f>Sheet9!AU360</f>
        <v>0</v>
      </c>
      <c r="BA360" s="3">
        <f>Sheet9!AV360</f>
        <v>0</v>
      </c>
      <c r="BB360" s="3">
        <f>Sheet9!AW360</f>
        <v>0</v>
      </c>
      <c r="BC360" s="3">
        <f>Sheet9!AX360</f>
        <v>0</v>
      </c>
      <c r="BD360" s="3">
        <f>Sheet9!AY360</f>
        <v>0</v>
      </c>
      <c r="BE360" s="3">
        <f>Sheet9!AZ360</f>
        <v>0</v>
      </c>
      <c r="BF360" s="3">
        <f>Sheet9!BA360</f>
        <v>0</v>
      </c>
      <c r="BG360" s="3">
        <f>Sheet9!BB360</f>
        <v>0</v>
      </c>
      <c r="BH360" s="3">
        <f>Sheet9!BC360</f>
        <v>0</v>
      </c>
      <c r="BI360" s="3">
        <f>Sheet9!BD360</f>
        <v>0</v>
      </c>
      <c r="BJ360" s="3">
        <f>Sheet9!BE360</f>
        <v>0</v>
      </c>
      <c r="BK360" s="3">
        <f>Sheet9!BF360</f>
        <v>0</v>
      </c>
      <c r="BL360" s="3">
        <f>Sheet9!BG360</f>
        <v>0</v>
      </c>
      <c r="BM360" s="3">
        <f>Sheet9!BH360</f>
        <v>0</v>
      </c>
      <c r="BN360" s="3">
        <f>Sheet9!BI360</f>
        <v>0</v>
      </c>
      <c r="BO360" s="3">
        <f>Sheet9!BJ360</f>
        <v>0</v>
      </c>
      <c r="BP360" s="3">
        <f>Sheet9!BK360</f>
        <v>0</v>
      </c>
      <c r="BQ360" s="3">
        <f>Sheet9!BL360</f>
        <v>0</v>
      </c>
      <c r="BR360" s="3">
        <f>Sheet9!BM360</f>
        <v>0</v>
      </c>
      <c r="BS360" s="3">
        <f>Sheet9!BN360</f>
        <v>0</v>
      </c>
      <c r="BT360" s="3">
        <f>Sheet9!BO360</f>
        <v>0</v>
      </c>
      <c r="BU360" s="3">
        <f>Sheet9!BP360</f>
        <v>0</v>
      </c>
      <c r="BV360" s="3">
        <f>Sheet9!BQ360</f>
        <v>0</v>
      </c>
      <c r="BW360" s="3">
        <f>Sheet9!BR360</f>
        <v>0</v>
      </c>
      <c r="BX360" s="3">
        <f>Sheet9!BS360</f>
        <v>0</v>
      </c>
      <c r="BY360" s="3">
        <f>Sheet9!BT360</f>
        <v>0</v>
      </c>
      <c r="BZ360" s="3">
        <f>Sheet9!BU360</f>
        <v>0</v>
      </c>
      <c r="CA360" s="3" t="s">
        <v>1671</v>
      </c>
      <c r="CB360" s="3" t="str">
        <f>Table4[[#This Row],[ID]]</f>
        <v>{5FE9F646-CE6B-42EC-8E7A-5CE8FE54927A}</v>
      </c>
      <c r="CC360" s="3" t="str">
        <f>_xlfn.XLOOKUP(Table4[[#This Row],[idElementDefinition]],Table5[idElementDefinition],Table5[idElementValue],"",0)</f>
        <v>{1A70FBED-3A49-44B9-B287-C6C71800D2BA}</v>
      </c>
    </row>
    <row r="361" spans="1:81" hidden="1" x14ac:dyDescent="0.25">
      <c r="A361" s="3">
        <f>_xlfn.NUMBERVALUE(Table4[[#This Row],[Title]])</f>
        <v>360</v>
      </c>
      <c r="B361" t="s">
        <v>1080</v>
      </c>
      <c r="C361" t="s">
        <v>191</v>
      </c>
      <c r="D361" t="s">
        <v>1474</v>
      </c>
      <c r="E361" t="s">
        <v>1470</v>
      </c>
      <c r="F361" t="s">
        <v>1394</v>
      </c>
      <c r="H361" t="s">
        <v>1352</v>
      </c>
      <c r="I361" t="s">
        <v>207</v>
      </c>
      <c r="J361" t="s">
        <v>1081</v>
      </c>
      <c r="K361">
        <v>1</v>
      </c>
      <c r="L361">
        <v>10</v>
      </c>
      <c r="N361">
        <v>0</v>
      </c>
      <c r="O361">
        <v>0</v>
      </c>
      <c r="P361">
        <v>1</v>
      </c>
      <c r="R361">
        <v>0</v>
      </c>
      <c r="S361" t="s">
        <v>840</v>
      </c>
      <c r="AD361">
        <v>0</v>
      </c>
      <c r="AE361">
        <v>0</v>
      </c>
      <c r="AF361" t="str">
        <f>_xlfn.XLOOKUP(Table4[[#This Row],[idCategory1]],Table1[ID],Table1[Titel],"",0)</f>
        <v>Prozessfluss</v>
      </c>
      <c r="AG361" t="str">
        <f>_xlfn.XLOOKUP(Table4[[#This Row],[idCategory2]],Table1[ID],Table1[Titel],"",0)</f>
        <v>Preis</v>
      </c>
      <c r="AH361" t="str">
        <f>_xlfn.XLOOKUP(Table4[[#This Row],[idCategory3]],Table1[ID],Table1[Titel],"",0)</f>
        <v>Chemikalien</v>
      </c>
      <c r="AI361" t="str">
        <f>_xlfn.XLOOKUP(Table4[[#This Row],[idCategory4]],Table1[ID],Table1[Titel],"",0)</f>
        <v/>
      </c>
      <c r="AJ361" t="str">
        <f>_xlfn.XLOOKUP(Table4[[#This Row],[idCategory5]],Table1[ID],Table1[Titel],"",0)</f>
        <v>50NL</v>
      </c>
      <c r="AK361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Prozessfluss,Preis,Chemikalien,50NL</v>
      </c>
      <c r="AL361" s="3">
        <f>Sheet9!AG361</f>
        <v>190</v>
      </c>
      <c r="AM361" s="3">
        <f>Sheet9!AH361</f>
        <v>0</v>
      </c>
      <c r="AN361" s="3">
        <f>Sheet9!AI361</f>
        <v>0</v>
      </c>
      <c r="AO361" s="3" t="b">
        <f>Sheet9!AJ361</f>
        <v>0</v>
      </c>
      <c r="AP361" s="3">
        <f>Sheet9!AK361</f>
        <v>0</v>
      </c>
      <c r="AQ361" s="3">
        <f>Sheet9!AL361</f>
        <v>0</v>
      </c>
      <c r="AR361" s="3">
        <f>Sheet9!AM361</f>
        <v>0</v>
      </c>
      <c r="AS361" s="3">
        <f>Sheet9!AN361</f>
        <v>0</v>
      </c>
      <c r="AT361" s="3">
        <f>Sheet9!AO361</f>
        <v>0</v>
      </c>
      <c r="AU361" s="3">
        <f>Sheet9!AP361</f>
        <v>0</v>
      </c>
      <c r="AV361" s="3">
        <f>Sheet9!AQ361</f>
        <v>0</v>
      </c>
      <c r="AW361" s="3">
        <f>Sheet9!AR361</f>
        <v>0</v>
      </c>
      <c r="AX361" s="3">
        <f>Sheet9!AS361</f>
        <v>0</v>
      </c>
      <c r="AY361" s="3">
        <f>Sheet9!AT361</f>
        <v>0</v>
      </c>
      <c r="AZ361" s="3">
        <f>Sheet9!AU361</f>
        <v>0</v>
      </c>
      <c r="BA361" s="3">
        <f>Sheet9!AV361</f>
        <v>0</v>
      </c>
      <c r="BB361" s="3">
        <f>Sheet9!AW361</f>
        <v>0</v>
      </c>
      <c r="BC361" s="3">
        <f>Sheet9!AX361</f>
        <v>0</v>
      </c>
      <c r="BD361" s="3">
        <f>Sheet9!AY361</f>
        <v>0</v>
      </c>
      <c r="BE361" s="3">
        <f>Sheet9!AZ361</f>
        <v>0</v>
      </c>
      <c r="BF361" s="3">
        <f>Sheet9!BA361</f>
        <v>0</v>
      </c>
      <c r="BG361" s="3">
        <f>Sheet9!BB361</f>
        <v>0</v>
      </c>
      <c r="BH361" s="3">
        <f>Sheet9!BC361</f>
        <v>0</v>
      </c>
      <c r="BI361" s="3">
        <f>Sheet9!BD361</f>
        <v>0</v>
      </c>
      <c r="BJ361" s="3">
        <f>Sheet9!BE361</f>
        <v>0</v>
      </c>
      <c r="BK361" s="3">
        <f>Sheet9!BF361</f>
        <v>0</v>
      </c>
      <c r="BL361" s="3">
        <f>Sheet9!BG361</f>
        <v>0</v>
      </c>
      <c r="BM361" s="3">
        <f>Sheet9!BH361</f>
        <v>0</v>
      </c>
      <c r="BN361" s="3">
        <f>Sheet9!BI361</f>
        <v>0</v>
      </c>
      <c r="BO361" s="3">
        <f>Sheet9!BJ361</f>
        <v>0</v>
      </c>
      <c r="BP361" s="3">
        <f>Sheet9!BK361</f>
        <v>0</v>
      </c>
      <c r="BQ361" s="3">
        <f>Sheet9!BL361</f>
        <v>0</v>
      </c>
      <c r="BR361" s="3">
        <f>Sheet9!BM361</f>
        <v>0</v>
      </c>
      <c r="BS361" s="3">
        <f>Sheet9!BN361</f>
        <v>0</v>
      </c>
      <c r="BT361" s="3">
        <f>Sheet9!BO361</f>
        <v>0</v>
      </c>
      <c r="BU361" s="3">
        <f>Sheet9!BP361</f>
        <v>0</v>
      </c>
      <c r="BV361" s="3">
        <f>Sheet9!BQ361</f>
        <v>0</v>
      </c>
      <c r="BW361" s="3">
        <f>Sheet9!BR361</f>
        <v>0</v>
      </c>
      <c r="BX361" s="3">
        <f>Sheet9!BS361</f>
        <v>0</v>
      </c>
      <c r="BY361" s="3">
        <f>Sheet9!BT361</f>
        <v>0</v>
      </c>
      <c r="BZ361" s="3">
        <f>Sheet9!BU361</f>
        <v>0</v>
      </c>
      <c r="CA361" s="3" t="s">
        <v>1671</v>
      </c>
      <c r="CB361" s="3" t="str">
        <f>Table4[[#This Row],[ID]]</f>
        <v>{481AB0BC-2EA0-4430-BD75-9B1F2A6D35E6}</v>
      </c>
      <c r="CC361" s="3" t="str">
        <f>_xlfn.XLOOKUP(Table4[[#This Row],[idElementDefinition]],Table5[idElementDefinition],Table5[idElementValue],"",0)</f>
        <v>{7BB61921-9F20-4FD0-AE98-B70D075DA780}</v>
      </c>
    </row>
    <row r="362" spans="1:81" hidden="1" x14ac:dyDescent="0.25">
      <c r="A362" s="3">
        <f>_xlfn.NUMBERVALUE(Table4[[#This Row],[Title]])</f>
        <v>361</v>
      </c>
      <c r="B362" s="3" t="s">
        <v>1256</v>
      </c>
      <c r="C362" t="s">
        <v>191</v>
      </c>
      <c r="D362" t="s">
        <v>1474</v>
      </c>
      <c r="E362" t="s">
        <v>1470</v>
      </c>
      <c r="F362" t="s">
        <v>1394</v>
      </c>
      <c r="H362" t="s">
        <v>1353</v>
      </c>
      <c r="I362" t="s">
        <v>207</v>
      </c>
      <c r="J362" t="s">
        <v>1257</v>
      </c>
      <c r="K362">
        <v>1</v>
      </c>
      <c r="L362">
        <v>10</v>
      </c>
      <c r="N362">
        <v>0</v>
      </c>
      <c r="O362">
        <v>0</v>
      </c>
      <c r="P362">
        <v>1</v>
      </c>
      <c r="R362">
        <v>0</v>
      </c>
      <c r="S362" t="s">
        <v>840</v>
      </c>
      <c r="U362" s="3"/>
      <c r="AD362">
        <v>0</v>
      </c>
      <c r="AE362">
        <v>0</v>
      </c>
      <c r="AF362" s="3" t="str">
        <f>_xlfn.XLOOKUP(Table4[[#This Row],[idCategory1]],Table1[ID],Table1[Titel],"",0)</f>
        <v>Prozessfluss</v>
      </c>
      <c r="AG362" s="3" t="str">
        <f>_xlfn.XLOOKUP(Table4[[#This Row],[idCategory2]],Table1[ID],Table1[Titel],"",0)</f>
        <v>Preis</v>
      </c>
      <c r="AH362" s="3" t="str">
        <f>_xlfn.XLOOKUP(Table4[[#This Row],[idCategory3]],Table1[ID],Table1[Titel],"",0)</f>
        <v>Chemikalien</v>
      </c>
      <c r="AI362" s="3" t="str">
        <f>_xlfn.XLOOKUP(Table4[[#This Row],[idCategory4]],Table1[ID],Table1[Titel],"",0)</f>
        <v/>
      </c>
      <c r="AJ362" s="3" t="str">
        <f>_xlfn.XLOOKUP(Table4[[#This Row],[idCategory5]],Table1[ID],Table1[Titel],"",0)</f>
        <v>75AS</v>
      </c>
      <c r="AK362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Prozessfluss,Preis,Chemikalien,75AS</v>
      </c>
      <c r="AL362" s="3">
        <f>Sheet9!AG362</f>
        <v>450</v>
      </c>
      <c r="AM362" s="3">
        <f>Sheet9!AH362</f>
        <v>0</v>
      </c>
      <c r="AN362" s="3">
        <f>Sheet9!AI362</f>
        <v>0</v>
      </c>
      <c r="AO362" s="3" t="b">
        <f>Sheet9!AJ362</f>
        <v>0</v>
      </c>
      <c r="AP362" s="3">
        <f>Sheet9!AK362</f>
        <v>0</v>
      </c>
      <c r="AQ362" s="3">
        <f>Sheet9!AL362</f>
        <v>0</v>
      </c>
      <c r="AR362" s="3">
        <f>Sheet9!AM362</f>
        <v>0</v>
      </c>
      <c r="AS362" s="3">
        <f>Sheet9!AN362</f>
        <v>0</v>
      </c>
      <c r="AT362" s="3">
        <f>Sheet9!AO362</f>
        <v>0</v>
      </c>
      <c r="AU362" s="3">
        <f>Sheet9!AP362</f>
        <v>0</v>
      </c>
      <c r="AV362" s="3">
        <f>Sheet9!AQ362</f>
        <v>0</v>
      </c>
      <c r="AW362" s="3">
        <f>Sheet9!AR362</f>
        <v>0</v>
      </c>
      <c r="AX362" s="3">
        <f>Sheet9!AS362</f>
        <v>0</v>
      </c>
      <c r="AY362" s="3">
        <f>Sheet9!AT362</f>
        <v>0</v>
      </c>
      <c r="AZ362" s="3">
        <f>Sheet9!AU362</f>
        <v>0</v>
      </c>
      <c r="BA362" s="3">
        <f>Sheet9!AV362</f>
        <v>0</v>
      </c>
      <c r="BB362" s="3">
        <f>Sheet9!AW362</f>
        <v>0</v>
      </c>
      <c r="BC362" s="3">
        <f>Sheet9!AX362</f>
        <v>0</v>
      </c>
      <c r="BD362" s="3">
        <f>Sheet9!AY362</f>
        <v>0</v>
      </c>
      <c r="BE362" s="3">
        <f>Sheet9!AZ362</f>
        <v>0</v>
      </c>
      <c r="BF362" s="3">
        <f>Sheet9!BA362</f>
        <v>0</v>
      </c>
      <c r="BG362" s="3">
        <f>Sheet9!BB362</f>
        <v>0</v>
      </c>
      <c r="BH362" s="3">
        <f>Sheet9!BC362</f>
        <v>0</v>
      </c>
      <c r="BI362" s="3">
        <f>Sheet9!BD362</f>
        <v>0</v>
      </c>
      <c r="BJ362" s="3">
        <f>Sheet9!BE362</f>
        <v>0</v>
      </c>
      <c r="BK362" s="3">
        <f>Sheet9!BF362</f>
        <v>0</v>
      </c>
      <c r="BL362" s="3">
        <f>Sheet9!BG362</f>
        <v>0</v>
      </c>
      <c r="BM362" s="3">
        <f>Sheet9!BH362</f>
        <v>0</v>
      </c>
      <c r="BN362" s="3">
        <f>Sheet9!BI362</f>
        <v>0</v>
      </c>
      <c r="BO362" s="3">
        <f>Sheet9!BJ362</f>
        <v>0</v>
      </c>
      <c r="BP362" s="3">
        <f>Sheet9!BK362</f>
        <v>0</v>
      </c>
      <c r="BQ362" s="3">
        <f>Sheet9!BL362</f>
        <v>0</v>
      </c>
      <c r="BR362" s="3">
        <f>Sheet9!BM362</f>
        <v>0</v>
      </c>
      <c r="BS362" s="3">
        <f>Sheet9!BN362</f>
        <v>0</v>
      </c>
      <c r="BT362" s="3">
        <f>Sheet9!BO362</f>
        <v>0</v>
      </c>
      <c r="BU362" s="3">
        <f>Sheet9!BP362</f>
        <v>0</v>
      </c>
      <c r="BV362" s="3">
        <f>Sheet9!BQ362</f>
        <v>0</v>
      </c>
      <c r="BW362" s="3">
        <f>Sheet9!BR362</f>
        <v>0</v>
      </c>
      <c r="BX362" s="3">
        <f>Sheet9!BS362</f>
        <v>0</v>
      </c>
      <c r="BY362" s="3">
        <f>Sheet9!BT362</f>
        <v>0</v>
      </c>
      <c r="BZ362" s="3">
        <f>Sheet9!BU362</f>
        <v>0</v>
      </c>
      <c r="CA362" s="3" t="s">
        <v>1671</v>
      </c>
      <c r="CB362" s="3" t="str">
        <f>Table4[[#This Row],[ID]]</f>
        <v>{FAA2ED5B-3B75-42E3-B9F3-DE1D58DBB78C}</v>
      </c>
      <c r="CC362" s="3" t="str">
        <f>_xlfn.XLOOKUP(Table4[[#This Row],[idElementDefinition]],Table5[idElementDefinition],Table5[idElementValue],"",0)</f>
        <v>{04100445-E32D-4AD5-B5F6-DFDD8D36B0D3}</v>
      </c>
    </row>
    <row r="363" spans="1:81" hidden="1" x14ac:dyDescent="0.25">
      <c r="A363" s="3">
        <f>_xlfn.NUMBERVALUE(Table4[[#This Row],[Title]])</f>
        <v>362</v>
      </c>
      <c r="B363" t="s">
        <v>621</v>
      </c>
      <c r="C363" t="s">
        <v>191</v>
      </c>
      <c r="D363" t="s">
        <v>1474</v>
      </c>
      <c r="E363" t="s">
        <v>1470</v>
      </c>
      <c r="F363" t="s">
        <v>1394</v>
      </c>
      <c r="H363" t="s">
        <v>1354</v>
      </c>
      <c r="I363" t="s">
        <v>207</v>
      </c>
      <c r="J363" t="s">
        <v>622</v>
      </c>
      <c r="K363">
        <v>1</v>
      </c>
      <c r="L363">
        <v>10</v>
      </c>
      <c r="N363">
        <v>0</v>
      </c>
      <c r="O363">
        <v>0</v>
      </c>
      <c r="P363">
        <v>1</v>
      </c>
      <c r="R363">
        <v>0</v>
      </c>
      <c r="S363" t="s">
        <v>840</v>
      </c>
      <c r="AD363">
        <v>0</v>
      </c>
      <c r="AE363">
        <v>0</v>
      </c>
      <c r="AF363" t="str">
        <f>_xlfn.XLOOKUP(Table4[[#This Row],[idCategory1]],Table1[ID],Table1[Titel],"",0)</f>
        <v>Prozessfluss</v>
      </c>
      <c r="AG363" t="str">
        <f>_xlfn.XLOOKUP(Table4[[#This Row],[idCategory2]],Table1[ID],Table1[Titel],"",0)</f>
        <v>Preis</v>
      </c>
      <c r="AH363" t="str">
        <f>_xlfn.XLOOKUP(Table4[[#This Row],[idCategory3]],Table1[ID],Table1[Titel],"",0)</f>
        <v>Chemikalien</v>
      </c>
      <c r="AI363" t="str">
        <f>_xlfn.XLOOKUP(Table4[[#This Row],[idCategory4]],Table1[ID],Table1[Titel],"",0)</f>
        <v/>
      </c>
      <c r="AJ363" t="str">
        <f>_xlfn.XLOOKUP(Table4[[#This Row],[idCategory5]],Table1[ID],Table1[Titel],"",0)</f>
        <v>75PS</v>
      </c>
      <c r="AK363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Prozessfluss,Preis,Chemikalien,75PS</v>
      </c>
      <c r="AL363" s="3">
        <f>Sheet9!AG363</f>
        <v>700</v>
      </c>
      <c r="AM363" s="3">
        <f>Sheet9!AH363</f>
        <v>0</v>
      </c>
      <c r="AN363" s="3">
        <f>Sheet9!AI363</f>
        <v>0</v>
      </c>
      <c r="AO363" s="3" t="b">
        <f>Sheet9!AJ363</f>
        <v>0</v>
      </c>
      <c r="AP363" s="3">
        <f>Sheet9!AK363</f>
        <v>0</v>
      </c>
      <c r="AQ363" s="3">
        <f>Sheet9!AL363</f>
        <v>0</v>
      </c>
      <c r="AR363" s="3">
        <f>Sheet9!AM363</f>
        <v>0</v>
      </c>
      <c r="AS363" s="3">
        <f>Sheet9!AN363</f>
        <v>0</v>
      </c>
      <c r="AT363" s="3">
        <f>Sheet9!AO363</f>
        <v>0</v>
      </c>
      <c r="AU363" s="3">
        <f>Sheet9!AP363</f>
        <v>0</v>
      </c>
      <c r="AV363" s="3">
        <f>Sheet9!AQ363</f>
        <v>0</v>
      </c>
      <c r="AW363" s="3">
        <f>Sheet9!AR363</f>
        <v>0</v>
      </c>
      <c r="AX363" s="3">
        <f>Sheet9!AS363</f>
        <v>0</v>
      </c>
      <c r="AY363" s="3">
        <f>Sheet9!AT363</f>
        <v>0</v>
      </c>
      <c r="AZ363" s="3">
        <f>Sheet9!AU363</f>
        <v>0</v>
      </c>
      <c r="BA363" s="3">
        <f>Sheet9!AV363</f>
        <v>0</v>
      </c>
      <c r="BB363" s="3">
        <f>Sheet9!AW363</f>
        <v>0</v>
      </c>
      <c r="BC363" s="3">
        <f>Sheet9!AX363</f>
        <v>0</v>
      </c>
      <c r="BD363" s="3">
        <f>Sheet9!AY363</f>
        <v>0</v>
      </c>
      <c r="BE363" s="3">
        <f>Sheet9!AZ363</f>
        <v>0</v>
      </c>
      <c r="BF363" s="3">
        <f>Sheet9!BA363</f>
        <v>0</v>
      </c>
      <c r="BG363" s="3">
        <f>Sheet9!BB363</f>
        <v>0</v>
      </c>
      <c r="BH363" s="3">
        <f>Sheet9!BC363</f>
        <v>0</v>
      </c>
      <c r="BI363" s="3">
        <f>Sheet9!BD363</f>
        <v>0</v>
      </c>
      <c r="BJ363" s="3">
        <f>Sheet9!BE363</f>
        <v>0</v>
      </c>
      <c r="BK363" s="3">
        <f>Sheet9!BF363</f>
        <v>0</v>
      </c>
      <c r="BL363" s="3">
        <f>Sheet9!BG363</f>
        <v>0</v>
      </c>
      <c r="BM363" s="3">
        <f>Sheet9!BH363</f>
        <v>0</v>
      </c>
      <c r="BN363" s="3">
        <f>Sheet9!BI363</f>
        <v>0</v>
      </c>
      <c r="BO363" s="3">
        <f>Sheet9!BJ363</f>
        <v>0</v>
      </c>
      <c r="BP363" s="3">
        <f>Sheet9!BK363</f>
        <v>0</v>
      </c>
      <c r="BQ363" s="3">
        <f>Sheet9!BL363</f>
        <v>0</v>
      </c>
      <c r="BR363" s="3">
        <f>Sheet9!BM363</f>
        <v>0</v>
      </c>
      <c r="BS363" s="3">
        <f>Sheet9!BN363</f>
        <v>0</v>
      </c>
      <c r="BT363" s="3">
        <f>Sheet9!BO363</f>
        <v>0</v>
      </c>
      <c r="BU363" s="3">
        <f>Sheet9!BP363</f>
        <v>0</v>
      </c>
      <c r="BV363" s="3">
        <f>Sheet9!BQ363</f>
        <v>0</v>
      </c>
      <c r="BW363" s="3">
        <f>Sheet9!BR363</f>
        <v>0</v>
      </c>
      <c r="BX363" s="3">
        <f>Sheet9!BS363</f>
        <v>0</v>
      </c>
      <c r="BY363" s="3">
        <f>Sheet9!BT363</f>
        <v>0</v>
      </c>
      <c r="BZ363" s="3">
        <f>Sheet9!BU363</f>
        <v>0</v>
      </c>
      <c r="CA363" s="3" t="s">
        <v>1671</v>
      </c>
      <c r="CB363" s="3" t="str">
        <f>Table4[[#This Row],[ID]]</f>
        <v>{6FB32111-E4C9-4918-A898-0F076F576463}</v>
      </c>
      <c r="CC363" s="3" t="str">
        <f>_xlfn.XLOOKUP(Table4[[#This Row],[idElementDefinition]],Table5[idElementDefinition],Table5[idElementValue],"",0)</f>
        <v>{6A6E4A32-7618-47DB-B1A8-742ACD82A645}</v>
      </c>
    </row>
    <row r="364" spans="1:81" hidden="1" x14ac:dyDescent="0.25">
      <c r="A364" s="3">
        <f>_xlfn.NUMBERVALUE(Table4[[#This Row],[Title]])</f>
        <v>363</v>
      </c>
      <c r="B364" s="3" t="s">
        <v>1275</v>
      </c>
      <c r="C364" t="s">
        <v>191</v>
      </c>
      <c r="D364" t="s">
        <v>1474</v>
      </c>
      <c r="E364" t="s">
        <v>1470</v>
      </c>
      <c r="F364" t="s">
        <v>1394</v>
      </c>
      <c r="H364" t="s">
        <v>1446</v>
      </c>
      <c r="I364" t="s">
        <v>207</v>
      </c>
      <c r="J364" t="s">
        <v>1276</v>
      </c>
      <c r="K364">
        <v>1</v>
      </c>
      <c r="L364">
        <v>10</v>
      </c>
      <c r="N364">
        <v>0</v>
      </c>
      <c r="O364">
        <v>0</v>
      </c>
      <c r="P364">
        <v>1</v>
      </c>
      <c r="R364">
        <v>0</v>
      </c>
      <c r="S364" t="s">
        <v>840</v>
      </c>
      <c r="U364" s="3"/>
      <c r="AD364">
        <v>0</v>
      </c>
      <c r="AE364">
        <v>0</v>
      </c>
      <c r="AF364" s="3" t="str">
        <f>_xlfn.XLOOKUP(Table4[[#This Row],[idCategory1]],Table1[ID],Table1[Titel],"",0)</f>
        <v>Prozessfluss</v>
      </c>
      <c r="AG364" s="3" t="str">
        <f>_xlfn.XLOOKUP(Table4[[#This Row],[idCategory2]],Table1[ID],Table1[Titel],"",0)</f>
        <v>Preis</v>
      </c>
      <c r="AH364" s="3" t="str">
        <f>_xlfn.XLOOKUP(Table4[[#This Row],[idCategory3]],Table1[ID],Table1[Titel],"",0)</f>
        <v>Chemikalien</v>
      </c>
      <c r="AI364" s="3" t="str">
        <f>_xlfn.XLOOKUP(Table4[[#This Row],[idCategory4]],Table1[ID],Table1[Titel],"",0)</f>
        <v/>
      </c>
      <c r="AJ364" s="3" t="str">
        <f>_xlfn.XLOOKUP(Table4[[#This Row],[idCategory5]],Table1[ID],Table1[Titel],"",0)</f>
        <v>MTBE</v>
      </c>
      <c r="AK364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Prozessfluss,Preis,Chemikalien,MTBE</v>
      </c>
      <c r="AL364" s="3">
        <f>Sheet9!AG364</f>
        <v>1430</v>
      </c>
      <c r="AM364" s="3">
        <f>Sheet9!AH364</f>
        <v>0</v>
      </c>
      <c r="AN364" s="3">
        <f>Sheet9!AI364</f>
        <v>0</v>
      </c>
      <c r="AO364" s="3" t="b">
        <f>Sheet9!AJ364</f>
        <v>0</v>
      </c>
      <c r="AP364" s="3">
        <f>Sheet9!AK364</f>
        <v>0</v>
      </c>
      <c r="AQ364" s="3">
        <f>Sheet9!AL364</f>
        <v>0</v>
      </c>
      <c r="AR364" s="3">
        <f>Sheet9!AM364</f>
        <v>0</v>
      </c>
      <c r="AS364" s="3">
        <f>Sheet9!AN364</f>
        <v>0</v>
      </c>
      <c r="AT364" s="3">
        <f>Sheet9!AO364</f>
        <v>0</v>
      </c>
      <c r="AU364" s="3">
        <f>Sheet9!AP364</f>
        <v>0</v>
      </c>
      <c r="AV364" s="3">
        <f>Sheet9!AQ364</f>
        <v>0</v>
      </c>
      <c r="AW364" s="3">
        <f>Sheet9!AR364</f>
        <v>0</v>
      </c>
      <c r="AX364" s="3">
        <f>Sheet9!AS364</f>
        <v>0</v>
      </c>
      <c r="AY364" s="3">
        <f>Sheet9!AT364</f>
        <v>0</v>
      </c>
      <c r="AZ364" s="3">
        <f>Sheet9!AU364</f>
        <v>0</v>
      </c>
      <c r="BA364" s="3">
        <f>Sheet9!AV364</f>
        <v>0</v>
      </c>
      <c r="BB364" s="3">
        <f>Sheet9!AW364</f>
        <v>0</v>
      </c>
      <c r="BC364" s="3">
        <f>Sheet9!AX364</f>
        <v>0</v>
      </c>
      <c r="BD364" s="3">
        <f>Sheet9!AY364</f>
        <v>0</v>
      </c>
      <c r="BE364" s="3">
        <f>Sheet9!AZ364</f>
        <v>0</v>
      </c>
      <c r="BF364" s="3">
        <f>Sheet9!BA364</f>
        <v>0</v>
      </c>
      <c r="BG364" s="3">
        <f>Sheet9!BB364</f>
        <v>0</v>
      </c>
      <c r="BH364" s="3">
        <f>Sheet9!BC364</f>
        <v>0</v>
      </c>
      <c r="BI364" s="3">
        <f>Sheet9!BD364</f>
        <v>0</v>
      </c>
      <c r="BJ364" s="3">
        <f>Sheet9!BE364</f>
        <v>0</v>
      </c>
      <c r="BK364" s="3">
        <f>Sheet9!BF364</f>
        <v>0</v>
      </c>
      <c r="BL364" s="3">
        <f>Sheet9!BG364</f>
        <v>0</v>
      </c>
      <c r="BM364" s="3">
        <f>Sheet9!BH364</f>
        <v>0</v>
      </c>
      <c r="BN364" s="3">
        <f>Sheet9!BI364</f>
        <v>0</v>
      </c>
      <c r="BO364" s="3">
        <f>Sheet9!BJ364</f>
        <v>0</v>
      </c>
      <c r="BP364" s="3">
        <f>Sheet9!BK364</f>
        <v>0</v>
      </c>
      <c r="BQ364" s="3">
        <f>Sheet9!BL364</f>
        <v>0</v>
      </c>
      <c r="BR364" s="3">
        <f>Sheet9!BM364</f>
        <v>0</v>
      </c>
      <c r="BS364" s="3">
        <f>Sheet9!BN364</f>
        <v>0</v>
      </c>
      <c r="BT364" s="3">
        <f>Sheet9!BO364</f>
        <v>0</v>
      </c>
      <c r="BU364" s="3">
        <f>Sheet9!BP364</f>
        <v>0</v>
      </c>
      <c r="BV364" s="3">
        <f>Sheet9!BQ364</f>
        <v>0</v>
      </c>
      <c r="BW364" s="3">
        <f>Sheet9!BR364</f>
        <v>0</v>
      </c>
      <c r="BX364" s="3">
        <f>Sheet9!BS364</f>
        <v>0</v>
      </c>
      <c r="BY364" s="3">
        <f>Sheet9!BT364</f>
        <v>0</v>
      </c>
      <c r="BZ364" s="3">
        <f>Sheet9!BU364</f>
        <v>0</v>
      </c>
      <c r="CA364" s="3" t="s">
        <v>1671</v>
      </c>
      <c r="CB364" s="3" t="str">
        <f>Table4[[#This Row],[ID]]</f>
        <v>{A6475FCC-DC3E-4CE1-9B6B-E5CAF4BEFFE6}</v>
      </c>
      <c r="CC364" s="3" t="str">
        <f>_xlfn.XLOOKUP(Table4[[#This Row],[idElementDefinition]],Table5[idElementDefinition],Table5[idElementValue],"",0)</f>
        <v>{86DE3F9F-CFFF-4768-B558-428BAE753B87}</v>
      </c>
    </row>
    <row r="365" spans="1:81" hidden="1" x14ac:dyDescent="0.25">
      <c r="A365" s="3">
        <f>_xlfn.NUMBERVALUE(Table4[[#This Row],[Title]])</f>
        <v>364</v>
      </c>
      <c r="B365" t="s">
        <v>1045</v>
      </c>
      <c r="C365" t="s">
        <v>191</v>
      </c>
      <c r="D365" t="s">
        <v>1474</v>
      </c>
      <c r="E365" t="s">
        <v>1470</v>
      </c>
      <c r="F365" t="s">
        <v>1394</v>
      </c>
      <c r="H365" t="s">
        <v>1479</v>
      </c>
      <c r="I365" t="s">
        <v>207</v>
      </c>
      <c r="J365" t="s">
        <v>1046</v>
      </c>
      <c r="K365">
        <v>1</v>
      </c>
      <c r="L365">
        <v>10</v>
      </c>
      <c r="N365">
        <v>0</v>
      </c>
      <c r="O365">
        <v>0</v>
      </c>
      <c r="P365">
        <v>1</v>
      </c>
      <c r="R365">
        <v>0</v>
      </c>
      <c r="S365" t="s">
        <v>840</v>
      </c>
      <c r="AD365">
        <v>0</v>
      </c>
      <c r="AE365">
        <v>0</v>
      </c>
      <c r="AF365" t="str">
        <f>_xlfn.XLOOKUP(Table4[[#This Row],[idCategory1]],Table1[ID],Table1[Titel],"",0)</f>
        <v>Prozessfluss</v>
      </c>
      <c r="AG365" t="str">
        <f>_xlfn.XLOOKUP(Table4[[#This Row],[idCategory2]],Table1[ID],Table1[Titel],"",0)</f>
        <v>Preis</v>
      </c>
      <c r="AH365" t="str">
        <f>_xlfn.XLOOKUP(Table4[[#This Row],[idCategory3]],Table1[ID],Table1[Titel],"",0)</f>
        <v>Chemikalien</v>
      </c>
      <c r="AI365" t="str">
        <f>_xlfn.XLOOKUP(Table4[[#This Row],[idCategory4]],Table1[ID],Table1[Titel],"",0)</f>
        <v/>
      </c>
      <c r="AJ365" t="str">
        <f>_xlfn.XLOOKUP(Table4[[#This Row],[idCategory5]],Table1[ID],Table1[Titel],"",0)</f>
        <v>Regeneriersalz</v>
      </c>
      <c r="AK365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Prozessfluss,Preis,Chemikalien,Regeneriersalz</v>
      </c>
      <c r="AL365" s="3">
        <f>Sheet9!AG365</f>
        <v>286.3</v>
      </c>
      <c r="AM365" s="3">
        <f>Sheet9!AH365</f>
        <v>0</v>
      </c>
      <c r="AN365" s="3">
        <f>Sheet9!AI365</f>
        <v>0</v>
      </c>
      <c r="AO365" s="3" t="b">
        <f>Sheet9!AJ365</f>
        <v>0</v>
      </c>
      <c r="AP365" s="3">
        <f>Sheet9!AK365</f>
        <v>0</v>
      </c>
      <c r="AQ365" s="3">
        <f>Sheet9!AL365</f>
        <v>0</v>
      </c>
      <c r="AR365" s="3">
        <f>Sheet9!AM365</f>
        <v>0</v>
      </c>
      <c r="AS365" s="3">
        <f>Sheet9!AN365</f>
        <v>0</v>
      </c>
      <c r="AT365" s="3">
        <f>Sheet9!AO365</f>
        <v>0</v>
      </c>
      <c r="AU365" s="3">
        <f>Sheet9!AP365</f>
        <v>0</v>
      </c>
      <c r="AV365" s="3">
        <f>Sheet9!AQ365</f>
        <v>0</v>
      </c>
      <c r="AW365" s="3">
        <f>Sheet9!AR365</f>
        <v>0</v>
      </c>
      <c r="AX365" s="3">
        <f>Sheet9!AS365</f>
        <v>0</v>
      </c>
      <c r="AY365" s="3">
        <f>Sheet9!AT365</f>
        <v>0</v>
      </c>
      <c r="AZ365" s="3">
        <f>Sheet9!AU365</f>
        <v>0</v>
      </c>
      <c r="BA365" s="3">
        <f>Sheet9!AV365</f>
        <v>0</v>
      </c>
      <c r="BB365" s="3">
        <f>Sheet9!AW365</f>
        <v>0</v>
      </c>
      <c r="BC365" s="3">
        <f>Sheet9!AX365</f>
        <v>0</v>
      </c>
      <c r="BD365" s="3">
        <f>Sheet9!AY365</f>
        <v>0</v>
      </c>
      <c r="BE365" s="3">
        <f>Sheet9!AZ365</f>
        <v>0</v>
      </c>
      <c r="BF365" s="3">
        <f>Sheet9!BA365</f>
        <v>0</v>
      </c>
      <c r="BG365" s="3">
        <f>Sheet9!BB365</f>
        <v>0</v>
      </c>
      <c r="BH365" s="3">
        <f>Sheet9!BC365</f>
        <v>0</v>
      </c>
      <c r="BI365" s="3">
        <f>Sheet9!BD365</f>
        <v>0</v>
      </c>
      <c r="BJ365" s="3">
        <f>Sheet9!BE365</f>
        <v>0</v>
      </c>
      <c r="BK365" s="3">
        <f>Sheet9!BF365</f>
        <v>0</v>
      </c>
      <c r="BL365" s="3">
        <f>Sheet9!BG365</f>
        <v>0</v>
      </c>
      <c r="BM365" s="3">
        <f>Sheet9!BH365</f>
        <v>0</v>
      </c>
      <c r="BN365" s="3">
        <f>Sheet9!BI365</f>
        <v>0</v>
      </c>
      <c r="BO365" s="3">
        <f>Sheet9!BJ365</f>
        <v>0</v>
      </c>
      <c r="BP365" s="3">
        <f>Sheet9!BK365</f>
        <v>0</v>
      </c>
      <c r="BQ365" s="3">
        <f>Sheet9!BL365</f>
        <v>0</v>
      </c>
      <c r="BR365" s="3">
        <f>Sheet9!BM365</f>
        <v>0</v>
      </c>
      <c r="BS365" s="3">
        <f>Sheet9!BN365</f>
        <v>0</v>
      </c>
      <c r="BT365" s="3">
        <f>Sheet9!BO365</f>
        <v>0</v>
      </c>
      <c r="BU365" s="3">
        <f>Sheet9!BP365</f>
        <v>0</v>
      </c>
      <c r="BV365" s="3">
        <f>Sheet9!BQ365</f>
        <v>0</v>
      </c>
      <c r="BW365" s="3">
        <f>Sheet9!BR365</f>
        <v>0</v>
      </c>
      <c r="BX365" s="3">
        <f>Sheet9!BS365</f>
        <v>0</v>
      </c>
      <c r="BY365" s="3">
        <f>Sheet9!BT365</f>
        <v>0</v>
      </c>
      <c r="BZ365" s="3">
        <f>Sheet9!BU365</f>
        <v>0</v>
      </c>
      <c r="CA365" s="3" t="s">
        <v>1671</v>
      </c>
      <c r="CB365" s="3" t="str">
        <f>Table4[[#This Row],[ID]]</f>
        <v>{DCBE411E-D731-4C08-8FB7-8F573B9CAC41}</v>
      </c>
      <c r="CC365" s="3" t="str">
        <f>_xlfn.XLOOKUP(Table4[[#This Row],[idElementDefinition]],Table5[idElementDefinition],Table5[idElementValue],"",0)</f>
        <v>{DE5B1651-C1A2-441F-9708-57519526AAD1}</v>
      </c>
    </row>
    <row r="366" spans="1:81" hidden="1" x14ac:dyDescent="0.25">
      <c r="A366" s="3">
        <f>_xlfn.NUMBERVALUE(Table4[[#This Row],[Title]])</f>
        <v>365</v>
      </c>
      <c r="B366" s="3" t="s">
        <v>1196</v>
      </c>
      <c r="C366" t="s">
        <v>191</v>
      </c>
      <c r="D366" t="s">
        <v>1474</v>
      </c>
      <c r="E366" t="s">
        <v>1470</v>
      </c>
      <c r="F366" t="s">
        <v>1404</v>
      </c>
      <c r="H366" t="s">
        <v>1465</v>
      </c>
      <c r="I366" t="s">
        <v>207</v>
      </c>
      <c r="J366" t="s">
        <v>1197</v>
      </c>
      <c r="K366">
        <v>1</v>
      </c>
      <c r="L366">
        <v>10</v>
      </c>
      <c r="N366">
        <v>0</v>
      </c>
      <c r="O366">
        <v>0</v>
      </c>
      <c r="P366">
        <v>1</v>
      </c>
      <c r="R366">
        <v>0</v>
      </c>
      <c r="S366" t="s">
        <v>840</v>
      </c>
      <c r="U366" s="3"/>
      <c r="AD366">
        <v>0</v>
      </c>
      <c r="AE366">
        <v>0</v>
      </c>
      <c r="AF366" s="3" t="str">
        <f>_xlfn.XLOOKUP(Table4[[#This Row],[idCategory1]],Table1[ID],Table1[Titel],"",0)</f>
        <v>Prozessfluss</v>
      </c>
      <c r="AG366" s="3" t="str">
        <f>_xlfn.XLOOKUP(Table4[[#This Row],[idCategory2]],Table1[ID],Table1[Titel],"",0)</f>
        <v>Preis</v>
      </c>
      <c r="AH366" s="3" t="str">
        <f>_xlfn.XLOOKUP(Table4[[#This Row],[idCategory3]],Table1[ID],Table1[Titel],"",0)</f>
        <v>Einsatzstoffe</v>
      </c>
      <c r="AI366" s="3" t="str">
        <f>_xlfn.XLOOKUP(Table4[[#This Row],[idCategory4]],Table1[ID],Table1[Titel],"",0)</f>
        <v/>
      </c>
      <c r="AJ366" s="3" t="str">
        <f>_xlfn.XLOOKUP(Table4[[#This Row],[idCategory5]],Table1[ID],Table1[Titel],"",0)</f>
        <v>PET/AL/PE (PIR)</v>
      </c>
      <c r="AK366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Prozessfluss,Preis,Einsatzstoffe,PET/AL/PE (PIR)</v>
      </c>
      <c r="AL366" s="3">
        <f>Sheet9!AG366</f>
        <v>-25</v>
      </c>
      <c r="AM366" s="3">
        <f>Sheet9!AH366</f>
        <v>0</v>
      </c>
      <c r="AN366" s="3">
        <f>Sheet9!AI366</f>
        <v>0</v>
      </c>
      <c r="AO366" s="3" t="b">
        <f>Sheet9!AJ366</f>
        <v>0</v>
      </c>
      <c r="AP366" s="3">
        <f>Sheet9!AK366</f>
        <v>0</v>
      </c>
      <c r="AQ366" s="3">
        <f>Sheet9!AL366</f>
        <v>0</v>
      </c>
      <c r="AR366" s="3">
        <f>Sheet9!AM366</f>
        <v>0</v>
      </c>
      <c r="AS366" s="3">
        <f>Sheet9!AN366</f>
        <v>0</v>
      </c>
      <c r="AT366" s="3">
        <f>Sheet9!AO366</f>
        <v>0</v>
      </c>
      <c r="AU366" s="3">
        <f>Sheet9!AP366</f>
        <v>0</v>
      </c>
      <c r="AV366" s="3">
        <f>Sheet9!AQ366</f>
        <v>0</v>
      </c>
      <c r="AW366" s="3">
        <f>Sheet9!AR366</f>
        <v>0</v>
      </c>
      <c r="AX366" s="3">
        <f>Sheet9!AS366</f>
        <v>0</v>
      </c>
      <c r="AY366" s="3">
        <f>Sheet9!AT366</f>
        <v>0</v>
      </c>
      <c r="AZ366" s="3">
        <f>Sheet9!AU366</f>
        <v>0</v>
      </c>
      <c r="BA366" s="3">
        <f>Sheet9!AV366</f>
        <v>0</v>
      </c>
      <c r="BB366" s="3">
        <f>Sheet9!AW366</f>
        <v>0</v>
      </c>
      <c r="BC366" s="3">
        <f>Sheet9!AX366</f>
        <v>0</v>
      </c>
      <c r="BD366" s="3">
        <f>Sheet9!AY366</f>
        <v>0</v>
      </c>
      <c r="BE366" s="3">
        <f>Sheet9!AZ366</f>
        <v>0</v>
      </c>
      <c r="BF366" s="3">
        <f>Sheet9!BA366</f>
        <v>0</v>
      </c>
      <c r="BG366" s="3">
        <f>Sheet9!BB366</f>
        <v>0</v>
      </c>
      <c r="BH366" s="3">
        <f>Sheet9!BC366</f>
        <v>0</v>
      </c>
      <c r="BI366" s="3">
        <f>Sheet9!BD366</f>
        <v>0</v>
      </c>
      <c r="BJ366" s="3">
        <f>Sheet9!BE366</f>
        <v>0</v>
      </c>
      <c r="BK366" s="3">
        <f>Sheet9!BF366</f>
        <v>0</v>
      </c>
      <c r="BL366" s="3">
        <f>Sheet9!BG366</f>
        <v>0</v>
      </c>
      <c r="BM366" s="3">
        <f>Sheet9!BH366</f>
        <v>0</v>
      </c>
      <c r="BN366" s="3">
        <f>Sheet9!BI366</f>
        <v>0</v>
      </c>
      <c r="BO366" s="3">
        <f>Sheet9!BJ366</f>
        <v>0</v>
      </c>
      <c r="BP366" s="3">
        <f>Sheet9!BK366</f>
        <v>0</v>
      </c>
      <c r="BQ366" s="3">
        <f>Sheet9!BL366</f>
        <v>0</v>
      </c>
      <c r="BR366" s="3">
        <f>Sheet9!BM366</f>
        <v>0</v>
      </c>
      <c r="BS366" s="3">
        <f>Sheet9!BN366</f>
        <v>0</v>
      </c>
      <c r="BT366" s="3">
        <f>Sheet9!BO366</f>
        <v>0</v>
      </c>
      <c r="BU366" s="3">
        <f>Sheet9!BP366</f>
        <v>0</v>
      </c>
      <c r="BV366" s="3">
        <f>Sheet9!BQ366</f>
        <v>0</v>
      </c>
      <c r="BW366" s="3">
        <f>Sheet9!BR366</f>
        <v>0</v>
      </c>
      <c r="BX366" s="3">
        <f>Sheet9!BS366</f>
        <v>0</v>
      </c>
      <c r="BY366" s="3">
        <f>Sheet9!BT366</f>
        <v>0</v>
      </c>
      <c r="BZ366" s="3">
        <f>Sheet9!BU366</f>
        <v>0</v>
      </c>
      <c r="CA366" s="3" t="s">
        <v>1671</v>
      </c>
      <c r="CB366" s="3" t="str">
        <f>Table4[[#This Row],[ID]]</f>
        <v>{56B826E1-9C0E-4363-98AA-C767F9AC61AC}</v>
      </c>
      <c r="CC366" s="3" t="str">
        <f>_xlfn.XLOOKUP(Table4[[#This Row],[idElementDefinition]],Table5[idElementDefinition],Table5[idElementValue],"",0)</f>
        <v>{DC1726EC-ADC0-46C3-9DD3-228CEE5762DA}</v>
      </c>
    </row>
    <row r="367" spans="1:81" hidden="1" x14ac:dyDescent="0.25">
      <c r="A367" s="3">
        <f>_xlfn.NUMBERVALUE(Table4[[#This Row],[Title]])</f>
        <v>366</v>
      </c>
      <c r="B367" t="s">
        <v>884</v>
      </c>
      <c r="C367" t="s">
        <v>191</v>
      </c>
      <c r="D367" t="s">
        <v>1474</v>
      </c>
      <c r="E367" t="s">
        <v>1470</v>
      </c>
      <c r="F367" t="s">
        <v>1404</v>
      </c>
      <c r="H367" t="s">
        <v>1467</v>
      </c>
      <c r="I367" t="s">
        <v>207</v>
      </c>
      <c r="J367" t="s">
        <v>885</v>
      </c>
      <c r="K367">
        <v>1</v>
      </c>
      <c r="L367">
        <v>10</v>
      </c>
      <c r="N367">
        <v>0</v>
      </c>
      <c r="O367">
        <v>0</v>
      </c>
      <c r="P367">
        <v>1</v>
      </c>
      <c r="R367">
        <v>0</v>
      </c>
      <c r="S367" t="s">
        <v>840</v>
      </c>
      <c r="AD367">
        <v>0</v>
      </c>
      <c r="AE367">
        <v>0</v>
      </c>
      <c r="AF367" t="str">
        <f>_xlfn.XLOOKUP(Table4[[#This Row],[idCategory1]],Table1[ID],Table1[Titel],"",0)</f>
        <v>Prozessfluss</v>
      </c>
      <c r="AG367" t="str">
        <f>_xlfn.XLOOKUP(Table4[[#This Row],[idCategory2]],Table1[ID],Table1[Titel],"",0)</f>
        <v>Preis</v>
      </c>
      <c r="AH367" t="str">
        <f>_xlfn.XLOOKUP(Table4[[#This Row],[idCategory3]],Table1[ID],Table1[Titel],"",0)</f>
        <v>Einsatzstoffe</v>
      </c>
      <c r="AI367" t="str">
        <f>_xlfn.XLOOKUP(Table4[[#This Row],[idCategory4]],Table1[ID],Table1[Titel],"",0)</f>
        <v/>
      </c>
      <c r="AJ367" t="str">
        <f>_xlfn.XLOOKUP(Table4[[#This Row],[idCategory5]],Table1[ID],Table1[Titel],"",0)</f>
        <v>PolyAl (PCR)</v>
      </c>
      <c r="AK367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Prozessfluss,Preis,Einsatzstoffe,PolyAl (PCR)</v>
      </c>
      <c r="AL367" s="3">
        <f>Sheet9!AG367</f>
        <v>-80</v>
      </c>
      <c r="AM367" s="3">
        <f>Sheet9!AH367</f>
        <v>0</v>
      </c>
      <c r="AN367" s="3">
        <f>Sheet9!AI367</f>
        <v>0</v>
      </c>
      <c r="AO367" s="3" t="b">
        <f>Sheet9!AJ367</f>
        <v>0</v>
      </c>
      <c r="AP367" s="3">
        <f>Sheet9!AK367</f>
        <v>0</v>
      </c>
      <c r="AQ367" s="3">
        <f>Sheet9!AL367</f>
        <v>0</v>
      </c>
      <c r="AR367" s="3">
        <f>Sheet9!AM367</f>
        <v>0</v>
      </c>
      <c r="AS367" s="3">
        <f>Sheet9!AN367</f>
        <v>0</v>
      </c>
      <c r="AT367" s="3">
        <f>Sheet9!AO367</f>
        <v>0</v>
      </c>
      <c r="AU367" s="3">
        <f>Sheet9!AP367</f>
        <v>0</v>
      </c>
      <c r="AV367" s="3">
        <f>Sheet9!AQ367</f>
        <v>0</v>
      </c>
      <c r="AW367" s="3">
        <f>Sheet9!AR367</f>
        <v>0</v>
      </c>
      <c r="AX367" s="3">
        <f>Sheet9!AS367</f>
        <v>0</v>
      </c>
      <c r="AY367" s="3">
        <f>Sheet9!AT367</f>
        <v>0</v>
      </c>
      <c r="AZ367" s="3">
        <f>Sheet9!AU367</f>
        <v>0</v>
      </c>
      <c r="BA367" s="3">
        <f>Sheet9!AV367</f>
        <v>0</v>
      </c>
      <c r="BB367" s="3">
        <f>Sheet9!AW367</f>
        <v>0</v>
      </c>
      <c r="BC367" s="3">
        <f>Sheet9!AX367</f>
        <v>0</v>
      </c>
      <c r="BD367" s="3">
        <f>Sheet9!AY367</f>
        <v>0</v>
      </c>
      <c r="BE367" s="3">
        <f>Sheet9!AZ367</f>
        <v>0</v>
      </c>
      <c r="BF367" s="3">
        <f>Sheet9!BA367</f>
        <v>0</v>
      </c>
      <c r="BG367" s="3">
        <f>Sheet9!BB367</f>
        <v>0</v>
      </c>
      <c r="BH367" s="3">
        <f>Sheet9!BC367</f>
        <v>0</v>
      </c>
      <c r="BI367" s="3">
        <f>Sheet9!BD367</f>
        <v>0</v>
      </c>
      <c r="BJ367" s="3">
        <f>Sheet9!BE367</f>
        <v>0</v>
      </c>
      <c r="BK367" s="3">
        <f>Sheet9!BF367</f>
        <v>0</v>
      </c>
      <c r="BL367" s="3">
        <f>Sheet9!BG367</f>
        <v>0</v>
      </c>
      <c r="BM367" s="3">
        <f>Sheet9!BH367</f>
        <v>0</v>
      </c>
      <c r="BN367" s="3">
        <f>Sheet9!BI367</f>
        <v>0</v>
      </c>
      <c r="BO367" s="3">
        <f>Sheet9!BJ367</f>
        <v>0</v>
      </c>
      <c r="BP367" s="3">
        <f>Sheet9!BK367</f>
        <v>0</v>
      </c>
      <c r="BQ367" s="3">
        <f>Sheet9!BL367</f>
        <v>0</v>
      </c>
      <c r="BR367" s="3">
        <f>Sheet9!BM367</f>
        <v>0</v>
      </c>
      <c r="BS367" s="3">
        <f>Sheet9!BN367</f>
        <v>0</v>
      </c>
      <c r="BT367" s="3">
        <f>Sheet9!BO367</f>
        <v>0</v>
      </c>
      <c r="BU367" s="3">
        <f>Sheet9!BP367</f>
        <v>0</v>
      </c>
      <c r="BV367" s="3">
        <f>Sheet9!BQ367</f>
        <v>0</v>
      </c>
      <c r="BW367" s="3">
        <f>Sheet9!BR367</f>
        <v>0</v>
      </c>
      <c r="BX367" s="3">
        <f>Sheet9!BS367</f>
        <v>0</v>
      </c>
      <c r="BY367" s="3">
        <f>Sheet9!BT367</f>
        <v>0</v>
      </c>
      <c r="BZ367" s="3">
        <f>Sheet9!BU367</f>
        <v>0</v>
      </c>
      <c r="CA367" s="3" t="s">
        <v>1671</v>
      </c>
      <c r="CB367" s="3" t="str">
        <f>Table4[[#This Row],[ID]]</f>
        <v>{D03320BF-7809-4E1F-9222-514ECBA54B95}</v>
      </c>
      <c r="CC367" s="3" t="str">
        <f>_xlfn.XLOOKUP(Table4[[#This Row],[idElementDefinition]],Table5[idElementDefinition],Table5[idElementValue],"",0)</f>
        <v>{10699026-4A8B-43CB-8117-0EE1ED5B5385}</v>
      </c>
    </row>
    <row r="368" spans="1:81" hidden="1" x14ac:dyDescent="0.25">
      <c r="A368" s="3">
        <f>_xlfn.NUMBERVALUE(Table4[[#This Row],[Title]])</f>
        <v>367</v>
      </c>
      <c r="B368" t="s">
        <v>686</v>
      </c>
      <c r="C368" t="s">
        <v>191</v>
      </c>
      <c r="D368" t="s">
        <v>1474</v>
      </c>
      <c r="E368" t="s">
        <v>1470</v>
      </c>
      <c r="F368" t="s">
        <v>1407</v>
      </c>
      <c r="G368" t="s">
        <v>1418</v>
      </c>
      <c r="I368" t="s">
        <v>207</v>
      </c>
      <c r="J368" t="s">
        <v>687</v>
      </c>
      <c r="K368">
        <v>1</v>
      </c>
      <c r="L368">
        <v>10</v>
      </c>
      <c r="N368">
        <v>0</v>
      </c>
      <c r="O368">
        <v>0</v>
      </c>
      <c r="P368">
        <v>1</v>
      </c>
      <c r="R368">
        <v>0</v>
      </c>
      <c r="S368" t="s">
        <v>840</v>
      </c>
      <c r="AD368">
        <v>0</v>
      </c>
      <c r="AE368">
        <v>0</v>
      </c>
      <c r="AF368" t="str">
        <f>_xlfn.XLOOKUP(Table4[[#This Row],[idCategory1]],Table1[ID],Table1[Titel],"",0)</f>
        <v>Prozessfluss</v>
      </c>
      <c r="AG368" t="str">
        <f>_xlfn.XLOOKUP(Table4[[#This Row],[idCategory2]],Table1[ID],Table1[Titel],"",0)</f>
        <v>Preis</v>
      </c>
      <c r="AH368" t="str">
        <f>_xlfn.XLOOKUP(Table4[[#This Row],[idCategory3]],Table1[ID],Table1[Titel],"",0)</f>
        <v>Energie</v>
      </c>
      <c r="AI368" t="str">
        <f>_xlfn.XLOOKUP(Table4[[#This Row],[idCategory4]],Table1[ID],Table1[Titel],"",0)</f>
        <v>Gas</v>
      </c>
      <c r="AJ368" t="str">
        <f>_xlfn.XLOOKUP(Table4[[#This Row],[idCategory5]],Table1[ID],Table1[Titel],"",0)</f>
        <v/>
      </c>
      <c r="AK368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Prozessfluss,Preis,Energie,Gas</v>
      </c>
      <c r="AL368" s="3">
        <f>Sheet9!AG368</f>
        <v>30.65</v>
      </c>
      <c r="AM368" s="3">
        <f>Sheet9!AH368</f>
        <v>0</v>
      </c>
      <c r="AN368" s="3">
        <f>Sheet9!AI368</f>
        <v>0</v>
      </c>
      <c r="AO368" s="3" t="b">
        <f>Sheet9!AJ368</f>
        <v>0</v>
      </c>
      <c r="AP368" s="3">
        <f>Sheet9!AK368</f>
        <v>0</v>
      </c>
      <c r="AQ368" s="3">
        <f>Sheet9!AL368</f>
        <v>0</v>
      </c>
      <c r="AR368" s="3">
        <f>Sheet9!AM368</f>
        <v>0</v>
      </c>
      <c r="AS368" s="3">
        <f>Sheet9!AN368</f>
        <v>0</v>
      </c>
      <c r="AT368" s="3">
        <f>Sheet9!AO368</f>
        <v>0</v>
      </c>
      <c r="AU368" s="3">
        <f>Sheet9!AP368</f>
        <v>0</v>
      </c>
      <c r="AV368" s="3">
        <f>Sheet9!AQ368</f>
        <v>0</v>
      </c>
      <c r="AW368" s="3">
        <f>Sheet9!AR368</f>
        <v>0</v>
      </c>
      <c r="AX368" s="3">
        <f>Sheet9!AS368</f>
        <v>0</v>
      </c>
      <c r="AY368" s="3">
        <f>Sheet9!AT368</f>
        <v>0</v>
      </c>
      <c r="AZ368" s="3">
        <f>Sheet9!AU368</f>
        <v>0</v>
      </c>
      <c r="BA368" s="3">
        <f>Sheet9!AV368</f>
        <v>0</v>
      </c>
      <c r="BB368" s="3">
        <f>Sheet9!AW368</f>
        <v>0</v>
      </c>
      <c r="BC368" s="3">
        <f>Sheet9!AX368</f>
        <v>0</v>
      </c>
      <c r="BD368" s="3">
        <f>Sheet9!AY368</f>
        <v>0</v>
      </c>
      <c r="BE368" s="3">
        <f>Sheet9!AZ368</f>
        <v>0</v>
      </c>
      <c r="BF368" s="3">
        <f>Sheet9!BA368</f>
        <v>0</v>
      </c>
      <c r="BG368" s="3">
        <f>Sheet9!BB368</f>
        <v>0</v>
      </c>
      <c r="BH368" s="3">
        <f>Sheet9!BC368</f>
        <v>0</v>
      </c>
      <c r="BI368" s="3">
        <f>Sheet9!BD368</f>
        <v>0</v>
      </c>
      <c r="BJ368" s="3">
        <f>Sheet9!BE368</f>
        <v>0</v>
      </c>
      <c r="BK368" s="3">
        <f>Sheet9!BF368</f>
        <v>0</v>
      </c>
      <c r="BL368" s="3">
        <f>Sheet9!BG368</f>
        <v>0</v>
      </c>
      <c r="BM368" s="3">
        <f>Sheet9!BH368</f>
        <v>0</v>
      </c>
      <c r="BN368" s="3">
        <f>Sheet9!BI368</f>
        <v>0</v>
      </c>
      <c r="BO368" s="3">
        <f>Sheet9!BJ368</f>
        <v>0</v>
      </c>
      <c r="BP368" s="3">
        <f>Sheet9!BK368</f>
        <v>0</v>
      </c>
      <c r="BQ368" s="3">
        <f>Sheet9!BL368</f>
        <v>0</v>
      </c>
      <c r="BR368" s="3">
        <f>Sheet9!BM368</f>
        <v>0</v>
      </c>
      <c r="BS368" s="3">
        <f>Sheet9!BN368</f>
        <v>0</v>
      </c>
      <c r="BT368" s="3">
        <f>Sheet9!BO368</f>
        <v>0</v>
      </c>
      <c r="BU368" s="3">
        <f>Sheet9!BP368</f>
        <v>0</v>
      </c>
      <c r="BV368" s="3">
        <f>Sheet9!BQ368</f>
        <v>0</v>
      </c>
      <c r="BW368" s="3">
        <f>Sheet9!BR368</f>
        <v>0</v>
      </c>
      <c r="BX368" s="3">
        <f>Sheet9!BS368</f>
        <v>0</v>
      </c>
      <c r="BY368" s="3">
        <f>Sheet9!BT368</f>
        <v>0</v>
      </c>
      <c r="BZ368" s="3">
        <f>Sheet9!BU368</f>
        <v>0</v>
      </c>
      <c r="CA368" s="3" t="s">
        <v>1671</v>
      </c>
      <c r="CB368" s="3" t="str">
        <f>Table4[[#This Row],[ID]]</f>
        <v>{14A04AF8-61B4-4960-B639-1F39CC8B0A04}</v>
      </c>
      <c r="CC368" s="3" t="str">
        <f>_xlfn.XLOOKUP(Table4[[#This Row],[idElementDefinition]],Table5[idElementDefinition],Table5[idElementValue],"",0)</f>
        <v>{C17A7B43-101C-45A2-9BBC-B7FCC650DD3A}</v>
      </c>
    </row>
    <row r="369" spans="1:81" hidden="1" x14ac:dyDescent="0.25">
      <c r="A369" s="3">
        <f>_xlfn.NUMBERVALUE(Table4[[#This Row],[Title]])</f>
        <v>368</v>
      </c>
      <c r="B369" t="s">
        <v>1113</v>
      </c>
      <c r="C369" t="s">
        <v>191</v>
      </c>
      <c r="D369" t="s">
        <v>1474</v>
      </c>
      <c r="E369" t="s">
        <v>1470</v>
      </c>
      <c r="F369" t="s">
        <v>1407</v>
      </c>
      <c r="G369" t="s">
        <v>1500</v>
      </c>
      <c r="I369" t="s">
        <v>207</v>
      </c>
      <c r="J369" t="s">
        <v>1114</v>
      </c>
      <c r="K369">
        <v>1</v>
      </c>
      <c r="L369">
        <v>10</v>
      </c>
      <c r="N369">
        <v>0</v>
      </c>
      <c r="O369">
        <v>0</v>
      </c>
      <c r="P369">
        <v>1</v>
      </c>
      <c r="R369">
        <v>0</v>
      </c>
      <c r="S369" t="s">
        <v>840</v>
      </c>
      <c r="AD369">
        <v>0</v>
      </c>
      <c r="AE369">
        <v>0</v>
      </c>
      <c r="AF369" t="str">
        <f>_xlfn.XLOOKUP(Table4[[#This Row],[idCategory1]],Table1[ID],Table1[Titel],"",0)</f>
        <v>Prozessfluss</v>
      </c>
      <c r="AG369" t="str">
        <f>_xlfn.XLOOKUP(Table4[[#This Row],[idCategory2]],Table1[ID],Table1[Titel],"",0)</f>
        <v>Preis</v>
      </c>
      <c r="AH369" t="str">
        <f>_xlfn.XLOOKUP(Table4[[#This Row],[idCategory3]],Table1[ID],Table1[Titel],"",0)</f>
        <v>Energie</v>
      </c>
      <c r="AI369" t="str">
        <f>_xlfn.XLOOKUP(Table4[[#This Row],[idCategory4]],Table1[ID],Table1[Titel],"",0)</f>
        <v>Strom</v>
      </c>
      <c r="AJ369" t="str">
        <f>_xlfn.XLOOKUP(Table4[[#This Row],[idCategory5]],Table1[ID],Table1[Titel],"",0)</f>
        <v/>
      </c>
      <c r="AK369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Prozessfluss,Preis,Energie,Strom</v>
      </c>
      <c r="AL369" s="3">
        <f>Sheet9!AG369</f>
        <v>93</v>
      </c>
      <c r="AM369" s="3">
        <f>Sheet9!AH369</f>
        <v>7</v>
      </c>
      <c r="AN369" s="3">
        <f>Sheet9!AI369</f>
        <v>0</v>
      </c>
      <c r="AO369" s="3" t="b">
        <f>Sheet9!AJ369</f>
        <v>0</v>
      </c>
      <c r="AP369" s="3">
        <f>Sheet9!AK369</f>
        <v>0</v>
      </c>
      <c r="AQ369" s="3">
        <f>Sheet9!AL369</f>
        <v>152</v>
      </c>
      <c r="AR369" s="3">
        <f>Sheet9!AM369</f>
        <v>152</v>
      </c>
      <c r="AS369" s="3">
        <f>Sheet9!AN369</f>
        <v>152</v>
      </c>
      <c r="AT369" s="3">
        <f>Sheet9!AO369</f>
        <v>152</v>
      </c>
      <c r="AU369" s="3">
        <f>Sheet9!AP369</f>
        <v>152</v>
      </c>
      <c r="AV369" s="3">
        <f>Sheet9!AQ369</f>
        <v>152</v>
      </c>
      <c r="AW369" s="3">
        <f>Sheet9!AR369</f>
        <v>152</v>
      </c>
      <c r="AX369" s="3">
        <f>Sheet9!AS369</f>
        <v>0</v>
      </c>
      <c r="AY369" s="3">
        <f>Sheet9!AT369</f>
        <v>0</v>
      </c>
      <c r="AZ369" s="3">
        <f>Sheet9!AU369</f>
        <v>0</v>
      </c>
      <c r="BA369" s="3">
        <f>Sheet9!AV369</f>
        <v>0</v>
      </c>
      <c r="BB369" s="3">
        <f>Sheet9!AW369</f>
        <v>0</v>
      </c>
      <c r="BC369" s="3">
        <f>Sheet9!AX369</f>
        <v>0</v>
      </c>
      <c r="BD369" s="3">
        <f>Sheet9!AY369</f>
        <v>0</v>
      </c>
      <c r="BE369" s="3">
        <f>Sheet9!AZ369</f>
        <v>0</v>
      </c>
      <c r="BF369" s="3">
        <f>Sheet9!BA369</f>
        <v>0</v>
      </c>
      <c r="BG369" s="3">
        <f>Sheet9!BB369</f>
        <v>0</v>
      </c>
      <c r="BH369" s="3">
        <f>Sheet9!BC369</f>
        <v>0</v>
      </c>
      <c r="BI369" s="3">
        <f>Sheet9!BD369</f>
        <v>0</v>
      </c>
      <c r="BJ369" s="3">
        <f>Sheet9!BE369</f>
        <v>0</v>
      </c>
      <c r="BK369" s="3">
        <f>Sheet9!BF369</f>
        <v>0</v>
      </c>
      <c r="BL369" s="3">
        <f>Sheet9!BG369</f>
        <v>0</v>
      </c>
      <c r="BM369" s="3">
        <f>Sheet9!BH369</f>
        <v>0</v>
      </c>
      <c r="BN369" s="3">
        <f>Sheet9!BI369</f>
        <v>0</v>
      </c>
      <c r="BO369" s="3">
        <f>Sheet9!BJ369</f>
        <v>0</v>
      </c>
      <c r="BP369" s="3">
        <f>Sheet9!BK369</f>
        <v>0</v>
      </c>
      <c r="BQ369" s="3">
        <f>Sheet9!BL369</f>
        <v>0</v>
      </c>
      <c r="BR369" s="3">
        <f>Sheet9!BM369</f>
        <v>0</v>
      </c>
      <c r="BS369" s="3">
        <f>Sheet9!BN369</f>
        <v>0</v>
      </c>
      <c r="BT369" s="3">
        <f>Sheet9!BO369</f>
        <v>0</v>
      </c>
      <c r="BU369" s="3">
        <f>Sheet9!BP369</f>
        <v>0</v>
      </c>
      <c r="BV369" s="3">
        <f>Sheet9!BQ369</f>
        <v>0</v>
      </c>
      <c r="BW369" s="3">
        <f>Sheet9!BR369</f>
        <v>0</v>
      </c>
      <c r="BX369" s="3">
        <f>Sheet9!BS369</f>
        <v>0</v>
      </c>
      <c r="BY369" s="3">
        <f>Sheet9!BT369</f>
        <v>0</v>
      </c>
      <c r="BZ369" s="3">
        <f>Sheet9!BU369</f>
        <v>0</v>
      </c>
      <c r="CA369" s="3" t="s">
        <v>1671</v>
      </c>
      <c r="CB369" s="3" t="str">
        <f>Table4[[#This Row],[ID]]</f>
        <v>{BB285E1C-F0B3-41D6-9A33-A8023B1E0F14}</v>
      </c>
      <c r="CC369" s="3" t="str">
        <f>_xlfn.XLOOKUP(Table4[[#This Row],[idElementDefinition]],Table5[idElementDefinition],Table5[idElementValue],"",0)</f>
        <v>{88030D43-9DFD-4A2E-8595-6C459FD68841}</v>
      </c>
    </row>
    <row r="370" spans="1:81" hidden="1" x14ac:dyDescent="0.25">
      <c r="A370" s="3">
        <f>_xlfn.NUMBERVALUE(Table4[[#This Row],[Title]])</f>
        <v>369</v>
      </c>
      <c r="B370" t="s">
        <v>660</v>
      </c>
      <c r="C370" t="s">
        <v>191</v>
      </c>
      <c r="D370" t="s">
        <v>1474</v>
      </c>
      <c r="E370" t="s">
        <v>1470</v>
      </c>
      <c r="F370" t="s">
        <v>1435</v>
      </c>
      <c r="I370" t="s">
        <v>207</v>
      </c>
      <c r="J370" t="s">
        <v>661</v>
      </c>
      <c r="K370">
        <v>1</v>
      </c>
      <c r="L370">
        <v>10</v>
      </c>
      <c r="N370">
        <v>0</v>
      </c>
      <c r="O370">
        <v>0</v>
      </c>
      <c r="P370">
        <v>1</v>
      </c>
      <c r="R370">
        <v>0</v>
      </c>
      <c r="S370" t="s">
        <v>840</v>
      </c>
      <c r="AD370">
        <v>0</v>
      </c>
      <c r="AE370">
        <v>0</v>
      </c>
      <c r="AF370" t="str">
        <f>_xlfn.XLOOKUP(Table4[[#This Row],[idCategory1]],Table1[ID],Table1[Titel],"",0)</f>
        <v>Prozessfluss</v>
      </c>
      <c r="AG370" t="str">
        <f>_xlfn.XLOOKUP(Table4[[#This Row],[idCategory2]],Table1[ID],Table1[Titel],"",0)</f>
        <v>Preis</v>
      </c>
      <c r="AH370" t="str">
        <f>_xlfn.XLOOKUP(Table4[[#This Row],[idCategory3]],Table1[ID],Table1[Titel],"",0)</f>
        <v>Leitungswasser</v>
      </c>
      <c r="AI370" t="str">
        <f>_xlfn.XLOOKUP(Table4[[#This Row],[idCategory4]],Table1[ID],Table1[Titel],"",0)</f>
        <v/>
      </c>
      <c r="AJ370" t="str">
        <f>_xlfn.XLOOKUP(Table4[[#This Row],[idCategory5]],Table1[ID],Table1[Titel],"",0)</f>
        <v/>
      </c>
      <c r="AK370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Prozessfluss,Preis,Leitungswasser</v>
      </c>
      <c r="AL370" s="3">
        <f>Sheet9!AG370</f>
        <v>1.86</v>
      </c>
      <c r="AM370" s="3">
        <f>Sheet9!AH370</f>
        <v>0</v>
      </c>
      <c r="AN370" s="3">
        <f>Sheet9!AI370</f>
        <v>0</v>
      </c>
      <c r="AO370" s="3" t="b">
        <f>Sheet9!AJ370</f>
        <v>0</v>
      </c>
      <c r="AP370" s="3">
        <f>Sheet9!AK370</f>
        <v>0</v>
      </c>
      <c r="AQ370" s="3">
        <f>Sheet9!AL370</f>
        <v>0</v>
      </c>
      <c r="AR370" s="3">
        <f>Sheet9!AM370</f>
        <v>0</v>
      </c>
      <c r="AS370" s="3">
        <f>Sheet9!AN370</f>
        <v>0</v>
      </c>
      <c r="AT370" s="3">
        <f>Sheet9!AO370</f>
        <v>0</v>
      </c>
      <c r="AU370" s="3">
        <f>Sheet9!AP370</f>
        <v>0</v>
      </c>
      <c r="AV370" s="3">
        <f>Sheet9!AQ370</f>
        <v>0</v>
      </c>
      <c r="AW370" s="3">
        <f>Sheet9!AR370</f>
        <v>0</v>
      </c>
      <c r="AX370" s="3">
        <f>Sheet9!AS370</f>
        <v>0</v>
      </c>
      <c r="AY370" s="3">
        <f>Sheet9!AT370</f>
        <v>0</v>
      </c>
      <c r="AZ370" s="3">
        <f>Sheet9!AU370</f>
        <v>0</v>
      </c>
      <c r="BA370" s="3">
        <f>Sheet9!AV370</f>
        <v>0</v>
      </c>
      <c r="BB370" s="3">
        <f>Sheet9!AW370</f>
        <v>0</v>
      </c>
      <c r="BC370" s="3">
        <f>Sheet9!AX370</f>
        <v>0</v>
      </c>
      <c r="BD370" s="3">
        <f>Sheet9!AY370</f>
        <v>0</v>
      </c>
      <c r="BE370" s="3">
        <f>Sheet9!AZ370</f>
        <v>0</v>
      </c>
      <c r="BF370" s="3">
        <f>Sheet9!BA370</f>
        <v>0</v>
      </c>
      <c r="BG370" s="3">
        <f>Sheet9!BB370</f>
        <v>0</v>
      </c>
      <c r="BH370" s="3">
        <f>Sheet9!BC370</f>
        <v>0</v>
      </c>
      <c r="BI370" s="3">
        <f>Sheet9!BD370</f>
        <v>0</v>
      </c>
      <c r="BJ370" s="3">
        <f>Sheet9!BE370</f>
        <v>0</v>
      </c>
      <c r="BK370" s="3">
        <f>Sheet9!BF370</f>
        <v>0</v>
      </c>
      <c r="BL370" s="3">
        <f>Sheet9!BG370</f>
        <v>0</v>
      </c>
      <c r="BM370" s="3">
        <f>Sheet9!BH370</f>
        <v>0</v>
      </c>
      <c r="BN370" s="3">
        <f>Sheet9!BI370</f>
        <v>0</v>
      </c>
      <c r="BO370" s="3">
        <f>Sheet9!BJ370</f>
        <v>0</v>
      </c>
      <c r="BP370" s="3">
        <f>Sheet9!BK370</f>
        <v>0</v>
      </c>
      <c r="BQ370" s="3">
        <f>Sheet9!BL370</f>
        <v>0</v>
      </c>
      <c r="BR370" s="3">
        <f>Sheet9!BM370</f>
        <v>0</v>
      </c>
      <c r="BS370" s="3">
        <f>Sheet9!BN370</f>
        <v>0</v>
      </c>
      <c r="BT370" s="3">
        <f>Sheet9!BO370</f>
        <v>0</v>
      </c>
      <c r="BU370" s="3">
        <f>Sheet9!BP370</f>
        <v>0</v>
      </c>
      <c r="BV370" s="3">
        <f>Sheet9!BQ370</f>
        <v>0</v>
      </c>
      <c r="BW370" s="3">
        <f>Sheet9!BR370</f>
        <v>0</v>
      </c>
      <c r="BX370" s="3">
        <f>Sheet9!BS370</f>
        <v>0</v>
      </c>
      <c r="BY370" s="3">
        <f>Sheet9!BT370</f>
        <v>0</v>
      </c>
      <c r="BZ370" s="3">
        <f>Sheet9!BU370</f>
        <v>0</v>
      </c>
      <c r="CA370" s="3" t="s">
        <v>1671</v>
      </c>
      <c r="CB370" s="3" t="str">
        <f>Table4[[#This Row],[ID]]</f>
        <v>{C678B555-AB80-4769-843D-183C7A654DEE}</v>
      </c>
      <c r="CC370" s="3" t="str">
        <f>_xlfn.XLOOKUP(Table4[[#This Row],[idElementDefinition]],Table5[idElementDefinition],Table5[idElementValue],"",0)</f>
        <v>{F0AEAEA9-B65F-4D91-8D7E-2FD4000EE20E}</v>
      </c>
    </row>
    <row r="371" spans="1:81" hidden="1" x14ac:dyDescent="0.25">
      <c r="A371" s="3">
        <f>_xlfn.NUMBERVALUE(Table4[[#This Row],[Title]])</f>
        <v>370</v>
      </c>
      <c r="B371" t="s">
        <v>654</v>
      </c>
      <c r="C371" t="s">
        <v>191</v>
      </c>
      <c r="D371" t="s">
        <v>1474</v>
      </c>
      <c r="E371" t="s">
        <v>1470</v>
      </c>
      <c r="F371" t="s">
        <v>1471</v>
      </c>
      <c r="H371" t="s">
        <v>1358</v>
      </c>
      <c r="I371" t="s">
        <v>207</v>
      </c>
      <c r="J371" t="s">
        <v>655</v>
      </c>
      <c r="K371">
        <v>1</v>
      </c>
      <c r="L371">
        <v>10</v>
      </c>
      <c r="N371">
        <v>0</v>
      </c>
      <c r="O371">
        <v>0</v>
      </c>
      <c r="P371">
        <v>1</v>
      </c>
      <c r="R371">
        <v>0</v>
      </c>
      <c r="S371" t="s">
        <v>840</v>
      </c>
      <c r="AD371">
        <v>0</v>
      </c>
      <c r="AE371">
        <v>0</v>
      </c>
      <c r="AF371" t="str">
        <f>_xlfn.XLOOKUP(Table4[[#This Row],[idCategory1]],Table1[ID],Table1[Titel],"",0)</f>
        <v>Prozessfluss</v>
      </c>
      <c r="AG371" t="str">
        <f>_xlfn.XLOOKUP(Table4[[#This Row],[idCategory2]],Table1[ID],Table1[Titel],"",0)</f>
        <v>Preis</v>
      </c>
      <c r="AH371" t="str">
        <f>_xlfn.XLOOKUP(Table4[[#This Row],[idCategory3]],Table1[ID],Table1[Titel],"",0)</f>
        <v>Produkte</v>
      </c>
      <c r="AI371" t="str">
        <f>_xlfn.XLOOKUP(Table4[[#This Row],[idCategory4]],Table1[ID],Table1[Titel],"",0)</f>
        <v/>
      </c>
      <c r="AJ371" t="str">
        <f>_xlfn.XLOOKUP(Table4[[#This Row],[idCategory5]],Table1[ID],Table1[Titel],"",0)</f>
        <v>AL-Briketts HQ</v>
      </c>
      <c r="AK371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Prozessfluss,Preis,Produkte,AL-Briketts HQ</v>
      </c>
      <c r="AL371" s="3">
        <f>Sheet9!AG371</f>
        <v>787.40480000000002</v>
      </c>
      <c r="AM371" s="3">
        <f>Sheet9!AH371</f>
        <v>0</v>
      </c>
      <c r="AN371" s="3">
        <f>Sheet9!AI371</f>
        <v>0</v>
      </c>
      <c r="AO371" s="3" t="b">
        <f>Sheet9!AJ371</f>
        <v>0</v>
      </c>
      <c r="AP371" s="3">
        <f>Sheet9!AK371</f>
        <v>0</v>
      </c>
      <c r="AQ371" s="3">
        <f>Sheet9!AL371</f>
        <v>0</v>
      </c>
      <c r="AR371" s="3">
        <f>Sheet9!AM371</f>
        <v>0</v>
      </c>
      <c r="AS371" s="3">
        <f>Sheet9!AN371</f>
        <v>0</v>
      </c>
      <c r="AT371" s="3">
        <f>Sheet9!AO371</f>
        <v>0</v>
      </c>
      <c r="AU371" s="3">
        <f>Sheet9!AP371</f>
        <v>0</v>
      </c>
      <c r="AV371" s="3">
        <f>Sheet9!AQ371</f>
        <v>0</v>
      </c>
      <c r="AW371" s="3">
        <f>Sheet9!AR371</f>
        <v>0</v>
      </c>
      <c r="AX371" s="3">
        <f>Sheet9!AS371</f>
        <v>0</v>
      </c>
      <c r="AY371" s="3">
        <f>Sheet9!AT371</f>
        <v>0</v>
      </c>
      <c r="AZ371" s="3">
        <f>Sheet9!AU371</f>
        <v>0</v>
      </c>
      <c r="BA371" s="3">
        <f>Sheet9!AV371</f>
        <v>0</v>
      </c>
      <c r="BB371" s="3">
        <f>Sheet9!AW371</f>
        <v>0</v>
      </c>
      <c r="BC371" s="3">
        <f>Sheet9!AX371</f>
        <v>0</v>
      </c>
      <c r="BD371" s="3">
        <f>Sheet9!AY371</f>
        <v>0</v>
      </c>
      <c r="BE371" s="3">
        <f>Sheet9!AZ371</f>
        <v>0</v>
      </c>
      <c r="BF371" s="3">
        <f>Sheet9!BA371</f>
        <v>0</v>
      </c>
      <c r="BG371" s="3">
        <f>Sheet9!BB371</f>
        <v>0</v>
      </c>
      <c r="BH371" s="3">
        <f>Sheet9!BC371</f>
        <v>0</v>
      </c>
      <c r="BI371" s="3">
        <f>Sheet9!BD371</f>
        <v>0</v>
      </c>
      <c r="BJ371" s="3">
        <f>Sheet9!BE371</f>
        <v>0</v>
      </c>
      <c r="BK371" s="3">
        <f>Sheet9!BF371</f>
        <v>0</v>
      </c>
      <c r="BL371" s="3">
        <f>Sheet9!BG371</f>
        <v>0</v>
      </c>
      <c r="BM371" s="3">
        <f>Sheet9!BH371</f>
        <v>0</v>
      </c>
      <c r="BN371" s="3">
        <f>Sheet9!BI371</f>
        <v>0</v>
      </c>
      <c r="BO371" s="3">
        <f>Sheet9!BJ371</f>
        <v>0</v>
      </c>
      <c r="BP371" s="3">
        <f>Sheet9!BK371</f>
        <v>0</v>
      </c>
      <c r="BQ371" s="3">
        <f>Sheet9!BL371</f>
        <v>0</v>
      </c>
      <c r="BR371" s="3">
        <f>Sheet9!BM371</f>
        <v>0</v>
      </c>
      <c r="BS371" s="3">
        <f>Sheet9!BN371</f>
        <v>0</v>
      </c>
      <c r="BT371" s="3">
        <f>Sheet9!BO371</f>
        <v>0</v>
      </c>
      <c r="BU371" s="3">
        <f>Sheet9!BP371</f>
        <v>0</v>
      </c>
      <c r="BV371" s="3">
        <f>Sheet9!BQ371</f>
        <v>0</v>
      </c>
      <c r="BW371" s="3">
        <f>Sheet9!BR371</f>
        <v>0</v>
      </c>
      <c r="BX371" s="3">
        <f>Sheet9!BS371</f>
        <v>0</v>
      </c>
      <c r="BY371" s="3">
        <f>Sheet9!BT371</f>
        <v>0</v>
      </c>
      <c r="BZ371" s="3">
        <f>Sheet9!BU371</f>
        <v>0</v>
      </c>
      <c r="CA371" s="3" t="s">
        <v>1671</v>
      </c>
      <c r="CB371" s="3" t="str">
        <f>Table4[[#This Row],[ID]]</f>
        <v>{58D66B88-2A42-45DE-B94E-1573F0A470F4}</v>
      </c>
      <c r="CC371" s="3" t="str">
        <f>_xlfn.XLOOKUP(Table4[[#This Row],[idElementDefinition]],Table5[idElementDefinition],Table5[idElementValue],"",0)</f>
        <v>{8857E18E-4290-4927-9330-A10F09DF964B}</v>
      </c>
    </row>
    <row r="372" spans="1:81" hidden="1" x14ac:dyDescent="0.25">
      <c r="A372" s="3">
        <f>_xlfn.NUMBERVALUE(Table4[[#This Row],[Title]])</f>
        <v>371</v>
      </c>
      <c r="B372" t="s">
        <v>749</v>
      </c>
      <c r="C372" t="s">
        <v>191</v>
      </c>
      <c r="D372" t="s">
        <v>1474</v>
      </c>
      <c r="E372" t="s">
        <v>1470</v>
      </c>
      <c r="F372" t="s">
        <v>1471</v>
      </c>
      <c r="H372" t="s">
        <v>1359</v>
      </c>
      <c r="I372" t="s">
        <v>207</v>
      </c>
      <c r="J372" t="s">
        <v>750</v>
      </c>
      <c r="K372">
        <v>1</v>
      </c>
      <c r="L372">
        <v>10</v>
      </c>
      <c r="N372">
        <v>0</v>
      </c>
      <c r="O372">
        <v>0</v>
      </c>
      <c r="P372">
        <v>1</v>
      </c>
      <c r="R372">
        <v>0</v>
      </c>
      <c r="S372" t="s">
        <v>840</v>
      </c>
      <c r="AD372">
        <v>0</v>
      </c>
      <c r="AE372">
        <v>0</v>
      </c>
      <c r="AF372" t="str">
        <f>_xlfn.XLOOKUP(Table4[[#This Row],[idCategory1]],Table1[ID],Table1[Titel],"",0)</f>
        <v>Prozessfluss</v>
      </c>
      <c r="AG372" t="str">
        <f>_xlfn.XLOOKUP(Table4[[#This Row],[idCategory2]],Table1[ID],Table1[Titel],"",0)</f>
        <v>Preis</v>
      </c>
      <c r="AH372" t="str">
        <f>_xlfn.XLOOKUP(Table4[[#This Row],[idCategory3]],Table1[ID],Table1[Titel],"",0)</f>
        <v>Produkte</v>
      </c>
      <c r="AI372" t="str">
        <f>_xlfn.XLOOKUP(Table4[[#This Row],[idCategory4]],Table1[ID],Table1[Titel],"",0)</f>
        <v/>
      </c>
      <c r="AJ372" t="str">
        <f>_xlfn.XLOOKUP(Table4[[#This Row],[idCategory5]],Table1[ID],Table1[Titel],"",0)</f>
        <v>AL-Briketts LQ</v>
      </c>
      <c r="AK372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Prozessfluss,Preis,Produkte,AL-Briketts LQ</v>
      </c>
      <c r="AL372" s="3">
        <f>Sheet9!AG372</f>
        <v>393.7</v>
      </c>
      <c r="AM372" s="3">
        <f>Sheet9!AH372</f>
        <v>0</v>
      </c>
      <c r="AN372" s="3">
        <f>Sheet9!AI372</f>
        <v>0</v>
      </c>
      <c r="AO372" s="3" t="b">
        <f>Sheet9!AJ372</f>
        <v>0</v>
      </c>
      <c r="AP372" s="3">
        <f>Sheet9!AK372</f>
        <v>0</v>
      </c>
      <c r="AQ372" s="3">
        <f>Sheet9!AL372</f>
        <v>0</v>
      </c>
      <c r="AR372" s="3">
        <f>Sheet9!AM372</f>
        <v>0</v>
      </c>
      <c r="AS372" s="3">
        <f>Sheet9!AN372</f>
        <v>0</v>
      </c>
      <c r="AT372" s="3">
        <f>Sheet9!AO372</f>
        <v>0</v>
      </c>
      <c r="AU372" s="3">
        <f>Sheet9!AP372</f>
        <v>0</v>
      </c>
      <c r="AV372" s="3">
        <f>Sheet9!AQ372</f>
        <v>0</v>
      </c>
      <c r="AW372" s="3">
        <f>Sheet9!AR372</f>
        <v>0</v>
      </c>
      <c r="AX372" s="3">
        <f>Sheet9!AS372</f>
        <v>0</v>
      </c>
      <c r="AY372" s="3">
        <f>Sheet9!AT372</f>
        <v>0</v>
      </c>
      <c r="AZ372" s="3">
        <f>Sheet9!AU372</f>
        <v>0</v>
      </c>
      <c r="BA372" s="3">
        <f>Sheet9!AV372</f>
        <v>0</v>
      </c>
      <c r="BB372" s="3">
        <f>Sheet9!AW372</f>
        <v>0</v>
      </c>
      <c r="BC372" s="3">
        <f>Sheet9!AX372</f>
        <v>0</v>
      </c>
      <c r="BD372" s="3">
        <f>Sheet9!AY372</f>
        <v>0</v>
      </c>
      <c r="BE372" s="3">
        <f>Sheet9!AZ372</f>
        <v>0</v>
      </c>
      <c r="BF372" s="3">
        <f>Sheet9!BA372</f>
        <v>0</v>
      </c>
      <c r="BG372" s="3">
        <f>Sheet9!BB372</f>
        <v>0</v>
      </c>
      <c r="BH372" s="3">
        <f>Sheet9!BC372</f>
        <v>0</v>
      </c>
      <c r="BI372" s="3">
        <f>Sheet9!BD372</f>
        <v>0</v>
      </c>
      <c r="BJ372" s="3">
        <f>Sheet9!BE372</f>
        <v>0</v>
      </c>
      <c r="BK372" s="3">
        <f>Sheet9!BF372</f>
        <v>0</v>
      </c>
      <c r="BL372" s="3">
        <f>Sheet9!BG372</f>
        <v>0</v>
      </c>
      <c r="BM372" s="3">
        <f>Sheet9!BH372</f>
        <v>0</v>
      </c>
      <c r="BN372" s="3">
        <f>Sheet9!BI372</f>
        <v>0</v>
      </c>
      <c r="BO372" s="3">
        <f>Sheet9!BJ372</f>
        <v>0</v>
      </c>
      <c r="BP372" s="3">
        <f>Sheet9!BK372</f>
        <v>0</v>
      </c>
      <c r="BQ372" s="3">
        <f>Sheet9!BL372</f>
        <v>0</v>
      </c>
      <c r="BR372" s="3">
        <f>Sheet9!BM372</f>
        <v>0</v>
      </c>
      <c r="BS372" s="3">
        <f>Sheet9!BN372</f>
        <v>0</v>
      </c>
      <c r="BT372" s="3">
        <f>Sheet9!BO372</f>
        <v>0</v>
      </c>
      <c r="BU372" s="3">
        <f>Sheet9!BP372</f>
        <v>0</v>
      </c>
      <c r="BV372" s="3">
        <f>Sheet9!BQ372</f>
        <v>0</v>
      </c>
      <c r="BW372" s="3">
        <f>Sheet9!BR372</f>
        <v>0</v>
      </c>
      <c r="BX372" s="3">
        <f>Sheet9!BS372</f>
        <v>0</v>
      </c>
      <c r="BY372" s="3">
        <f>Sheet9!BT372</f>
        <v>0</v>
      </c>
      <c r="BZ372" s="3">
        <f>Sheet9!BU372</f>
        <v>0</v>
      </c>
      <c r="CA372" s="3" t="s">
        <v>1671</v>
      </c>
      <c r="CB372" s="3" t="str">
        <f>Table4[[#This Row],[ID]]</f>
        <v>{4074D631-332C-49B6-839D-2E996DA45560}</v>
      </c>
      <c r="CC372" s="3" t="str">
        <f>_xlfn.XLOOKUP(Table4[[#This Row],[idElementDefinition]],Table5[idElementDefinition],Table5[idElementValue],"",0)</f>
        <v>{ED1C88DD-BF04-45ED-9590-F6D190FEA1EB}</v>
      </c>
    </row>
    <row r="373" spans="1:81" hidden="1" x14ac:dyDescent="0.25">
      <c r="A373" s="3">
        <f>_xlfn.NUMBERVALUE(Table4[[#This Row],[Title]])</f>
        <v>372</v>
      </c>
      <c r="B373" s="3" t="s">
        <v>1293</v>
      </c>
      <c r="C373" t="s">
        <v>191</v>
      </c>
      <c r="D373" t="s">
        <v>1474</v>
      </c>
      <c r="E373" t="s">
        <v>1470</v>
      </c>
      <c r="F373" t="s">
        <v>1471</v>
      </c>
      <c r="H373" t="s">
        <v>1439</v>
      </c>
      <c r="I373" t="s">
        <v>207</v>
      </c>
      <c r="J373" t="s">
        <v>1294</v>
      </c>
      <c r="K373">
        <v>1</v>
      </c>
      <c r="L373">
        <v>10</v>
      </c>
      <c r="N373">
        <v>0</v>
      </c>
      <c r="O373">
        <v>0</v>
      </c>
      <c r="P373">
        <v>1</v>
      </c>
      <c r="R373">
        <v>0</v>
      </c>
      <c r="S373" t="s">
        <v>840</v>
      </c>
      <c r="U373" s="3"/>
      <c r="AD373">
        <v>0</v>
      </c>
      <c r="AE373">
        <v>0</v>
      </c>
      <c r="AF373" s="3" t="str">
        <f>_xlfn.XLOOKUP(Table4[[#This Row],[idCategory1]],Table1[ID],Table1[Titel],"",0)</f>
        <v>Prozessfluss</v>
      </c>
      <c r="AG373" s="3" t="str">
        <f>_xlfn.XLOOKUP(Table4[[#This Row],[idCategory2]],Table1[ID],Table1[Titel],"",0)</f>
        <v>Preis</v>
      </c>
      <c r="AH373" s="3" t="str">
        <f>_xlfn.XLOOKUP(Table4[[#This Row],[idCategory3]],Table1[ID],Table1[Titel],"",0)</f>
        <v>Produkte</v>
      </c>
      <c r="AI373" s="3" t="str">
        <f>_xlfn.XLOOKUP(Table4[[#This Row],[idCategory4]],Table1[ID],Table1[Titel],"",0)</f>
        <v/>
      </c>
      <c r="AJ373" s="3" t="str">
        <f>_xlfn.XLOOKUP(Table4[[#This Row],[idCategory5]],Table1[ID],Table1[Titel],"",0)</f>
        <v>Metalle</v>
      </c>
      <c r="AK373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Prozessfluss,Preis,Produkte,Metalle</v>
      </c>
      <c r="AL373" s="3">
        <f>Sheet9!AG373</f>
        <v>220</v>
      </c>
      <c r="AM373" s="3">
        <f>Sheet9!AH373</f>
        <v>0</v>
      </c>
      <c r="AN373" s="3">
        <f>Sheet9!AI373</f>
        <v>0</v>
      </c>
      <c r="AO373" s="3" t="b">
        <f>Sheet9!AJ373</f>
        <v>0</v>
      </c>
      <c r="AP373" s="3">
        <f>Sheet9!AK373</f>
        <v>0</v>
      </c>
      <c r="AQ373" s="3">
        <f>Sheet9!AL373</f>
        <v>0</v>
      </c>
      <c r="AR373" s="3">
        <f>Sheet9!AM373</f>
        <v>0</v>
      </c>
      <c r="AS373" s="3">
        <f>Sheet9!AN373</f>
        <v>0</v>
      </c>
      <c r="AT373" s="3">
        <f>Sheet9!AO373</f>
        <v>0</v>
      </c>
      <c r="AU373" s="3">
        <f>Sheet9!AP373</f>
        <v>0</v>
      </c>
      <c r="AV373" s="3">
        <f>Sheet9!AQ373</f>
        <v>0</v>
      </c>
      <c r="AW373" s="3">
        <f>Sheet9!AR373</f>
        <v>0</v>
      </c>
      <c r="AX373" s="3">
        <f>Sheet9!AS373</f>
        <v>0</v>
      </c>
      <c r="AY373" s="3">
        <f>Sheet9!AT373</f>
        <v>0</v>
      </c>
      <c r="AZ373" s="3">
        <f>Sheet9!AU373</f>
        <v>0</v>
      </c>
      <c r="BA373" s="3">
        <f>Sheet9!AV373</f>
        <v>0</v>
      </c>
      <c r="BB373" s="3">
        <f>Sheet9!AW373</f>
        <v>0</v>
      </c>
      <c r="BC373" s="3">
        <f>Sheet9!AX373</f>
        <v>0</v>
      </c>
      <c r="BD373" s="3">
        <f>Sheet9!AY373</f>
        <v>0</v>
      </c>
      <c r="BE373" s="3">
        <f>Sheet9!AZ373</f>
        <v>0</v>
      </c>
      <c r="BF373" s="3">
        <f>Sheet9!BA373</f>
        <v>0</v>
      </c>
      <c r="BG373" s="3">
        <f>Sheet9!BB373</f>
        <v>0</v>
      </c>
      <c r="BH373" s="3">
        <f>Sheet9!BC373</f>
        <v>0</v>
      </c>
      <c r="BI373" s="3">
        <f>Sheet9!BD373</f>
        <v>0</v>
      </c>
      <c r="BJ373" s="3">
        <f>Sheet9!BE373</f>
        <v>0</v>
      </c>
      <c r="BK373" s="3">
        <f>Sheet9!BF373</f>
        <v>0</v>
      </c>
      <c r="BL373" s="3">
        <f>Sheet9!BG373</f>
        <v>0</v>
      </c>
      <c r="BM373" s="3">
        <f>Sheet9!BH373</f>
        <v>0</v>
      </c>
      <c r="BN373" s="3">
        <f>Sheet9!BI373</f>
        <v>0</v>
      </c>
      <c r="BO373" s="3">
        <f>Sheet9!BJ373</f>
        <v>0</v>
      </c>
      <c r="BP373" s="3">
        <f>Sheet9!BK373</f>
        <v>0</v>
      </c>
      <c r="BQ373" s="3">
        <f>Sheet9!BL373</f>
        <v>0</v>
      </c>
      <c r="BR373" s="3">
        <f>Sheet9!BM373</f>
        <v>0</v>
      </c>
      <c r="BS373" s="3">
        <f>Sheet9!BN373</f>
        <v>0</v>
      </c>
      <c r="BT373" s="3">
        <f>Sheet9!BO373</f>
        <v>0</v>
      </c>
      <c r="BU373" s="3">
        <f>Sheet9!BP373</f>
        <v>0</v>
      </c>
      <c r="BV373" s="3">
        <f>Sheet9!BQ373</f>
        <v>0</v>
      </c>
      <c r="BW373" s="3">
        <f>Sheet9!BR373</f>
        <v>0</v>
      </c>
      <c r="BX373" s="3">
        <f>Sheet9!BS373</f>
        <v>0</v>
      </c>
      <c r="BY373" s="3">
        <f>Sheet9!BT373</f>
        <v>0</v>
      </c>
      <c r="BZ373" s="3">
        <f>Sheet9!BU373</f>
        <v>0</v>
      </c>
      <c r="CA373" s="3" t="s">
        <v>1671</v>
      </c>
      <c r="CB373" s="3" t="str">
        <f>Table4[[#This Row],[ID]]</f>
        <v>{978555CB-8253-46A6-BCF0-ECA6ACBB4403}</v>
      </c>
      <c r="CC373" s="3" t="str">
        <f>_xlfn.XLOOKUP(Table4[[#This Row],[idElementDefinition]],Table5[idElementDefinition],Table5[idElementValue],"",0)</f>
        <v>{E9E00796-704C-4F59-AD5A-1FFEE83DA9CF}</v>
      </c>
    </row>
    <row r="374" spans="1:81" hidden="1" x14ac:dyDescent="0.25">
      <c r="A374" s="3">
        <f>_xlfn.NUMBERVALUE(Table4[[#This Row],[Title]])</f>
        <v>373</v>
      </c>
      <c r="B374" s="3" t="s">
        <v>1221</v>
      </c>
      <c r="C374" t="s">
        <v>191</v>
      </c>
      <c r="D374" t="s">
        <v>1474</v>
      </c>
      <c r="E374" t="s">
        <v>1470</v>
      </c>
      <c r="F374" t="s">
        <v>1471</v>
      </c>
      <c r="H374" t="s">
        <v>1482</v>
      </c>
      <c r="I374" t="s">
        <v>207</v>
      </c>
      <c r="J374" t="s">
        <v>1222</v>
      </c>
      <c r="K374">
        <v>1</v>
      </c>
      <c r="L374">
        <v>10</v>
      </c>
      <c r="N374">
        <v>0</v>
      </c>
      <c r="O374">
        <v>0</v>
      </c>
      <c r="P374">
        <v>1</v>
      </c>
      <c r="R374">
        <v>0</v>
      </c>
      <c r="S374" t="s">
        <v>840</v>
      </c>
      <c r="U374" s="3"/>
      <c r="AD374">
        <v>0</v>
      </c>
      <c r="AE374">
        <v>0</v>
      </c>
      <c r="AF374" s="3" t="str">
        <f>_xlfn.XLOOKUP(Table4[[#This Row],[idCategory1]],Table1[ID],Table1[Titel],"",0)</f>
        <v>Prozessfluss</v>
      </c>
      <c r="AG374" s="3" t="str">
        <f>_xlfn.XLOOKUP(Table4[[#This Row],[idCategory2]],Table1[ID],Table1[Titel],"",0)</f>
        <v>Preis</v>
      </c>
      <c r="AH374" s="3" t="str">
        <f>_xlfn.XLOOKUP(Table4[[#This Row],[idCategory3]],Table1[ID],Table1[Titel],"",0)</f>
        <v>Produkte</v>
      </c>
      <c r="AI374" s="3" t="str">
        <f>_xlfn.XLOOKUP(Table4[[#This Row],[idCategory4]],Table1[ID],Table1[Titel],"",0)</f>
        <v/>
      </c>
      <c r="AJ374" s="3" t="str">
        <f>_xlfn.XLOOKUP(Table4[[#This Row],[idCategory5]],Table1[ID],Table1[Titel],"",0)</f>
        <v>rLD-PE HQ</v>
      </c>
      <c r="AK374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Prozessfluss,Preis,Produkte,rLD-PE HQ</v>
      </c>
      <c r="AL374" s="3">
        <f>Sheet9!AG374</f>
        <v>730</v>
      </c>
      <c r="AM374" s="3">
        <f>Sheet9!AH374</f>
        <v>0</v>
      </c>
      <c r="AN374" s="3">
        <f>Sheet9!AI374</f>
        <v>0</v>
      </c>
      <c r="AO374" s="3" t="b">
        <f>Sheet9!AJ374</f>
        <v>0</v>
      </c>
      <c r="AP374" s="3">
        <f>Sheet9!AK374</f>
        <v>0</v>
      </c>
      <c r="AQ374" s="3">
        <f>Sheet9!AL374</f>
        <v>0</v>
      </c>
      <c r="AR374" s="3">
        <f>Sheet9!AM374</f>
        <v>0</v>
      </c>
      <c r="AS374" s="3">
        <f>Sheet9!AN374</f>
        <v>0</v>
      </c>
      <c r="AT374" s="3">
        <f>Sheet9!AO374</f>
        <v>0</v>
      </c>
      <c r="AU374" s="3">
        <f>Sheet9!AP374</f>
        <v>0</v>
      </c>
      <c r="AV374" s="3">
        <f>Sheet9!AQ374</f>
        <v>0</v>
      </c>
      <c r="AW374" s="3">
        <f>Sheet9!AR374</f>
        <v>0</v>
      </c>
      <c r="AX374" s="3">
        <f>Sheet9!AS374</f>
        <v>0</v>
      </c>
      <c r="AY374" s="3">
        <f>Sheet9!AT374</f>
        <v>0</v>
      </c>
      <c r="AZ374" s="3">
        <f>Sheet9!AU374</f>
        <v>0</v>
      </c>
      <c r="BA374" s="3">
        <f>Sheet9!AV374</f>
        <v>0</v>
      </c>
      <c r="BB374" s="3">
        <f>Sheet9!AW374</f>
        <v>0</v>
      </c>
      <c r="BC374" s="3">
        <f>Sheet9!AX374</f>
        <v>0</v>
      </c>
      <c r="BD374" s="3">
        <f>Sheet9!AY374</f>
        <v>0</v>
      </c>
      <c r="BE374" s="3">
        <f>Sheet9!AZ374</f>
        <v>0</v>
      </c>
      <c r="BF374" s="3">
        <f>Sheet9!BA374</f>
        <v>0</v>
      </c>
      <c r="BG374" s="3">
        <f>Sheet9!BB374</f>
        <v>0</v>
      </c>
      <c r="BH374" s="3">
        <f>Sheet9!BC374</f>
        <v>0</v>
      </c>
      <c r="BI374" s="3">
        <f>Sheet9!BD374</f>
        <v>0</v>
      </c>
      <c r="BJ374" s="3">
        <f>Sheet9!BE374</f>
        <v>0</v>
      </c>
      <c r="BK374" s="3">
        <f>Sheet9!BF374</f>
        <v>0</v>
      </c>
      <c r="BL374" s="3">
        <f>Sheet9!BG374</f>
        <v>0</v>
      </c>
      <c r="BM374" s="3">
        <f>Sheet9!BH374</f>
        <v>0</v>
      </c>
      <c r="BN374" s="3">
        <f>Sheet9!BI374</f>
        <v>0</v>
      </c>
      <c r="BO374" s="3">
        <f>Sheet9!BJ374</f>
        <v>0</v>
      </c>
      <c r="BP374" s="3">
        <f>Sheet9!BK374</f>
        <v>0</v>
      </c>
      <c r="BQ374" s="3">
        <f>Sheet9!BL374</f>
        <v>0</v>
      </c>
      <c r="BR374" s="3">
        <f>Sheet9!BM374</f>
        <v>0</v>
      </c>
      <c r="BS374" s="3">
        <f>Sheet9!BN374</f>
        <v>0</v>
      </c>
      <c r="BT374" s="3">
        <f>Sheet9!BO374</f>
        <v>0</v>
      </c>
      <c r="BU374" s="3">
        <f>Sheet9!BP374</f>
        <v>0</v>
      </c>
      <c r="BV374" s="3">
        <f>Sheet9!BQ374</f>
        <v>0</v>
      </c>
      <c r="BW374" s="3">
        <f>Sheet9!BR374</f>
        <v>0</v>
      </c>
      <c r="BX374" s="3">
        <f>Sheet9!BS374</f>
        <v>0</v>
      </c>
      <c r="BY374" s="3">
        <f>Sheet9!BT374</f>
        <v>0</v>
      </c>
      <c r="BZ374" s="3">
        <f>Sheet9!BU374</f>
        <v>0</v>
      </c>
      <c r="CA374" s="3" t="s">
        <v>1671</v>
      </c>
      <c r="CB374" s="3" t="str">
        <f>Table4[[#This Row],[ID]]</f>
        <v>{D12B21B1-3DB0-44E6-8010-D06A70059FFF}</v>
      </c>
      <c r="CC374" s="3" t="str">
        <f>_xlfn.XLOOKUP(Table4[[#This Row],[idElementDefinition]],Table5[idElementDefinition],Table5[idElementValue],"",0)</f>
        <v>{C720118A-F86D-49F2-8515-F77E3623DC62}</v>
      </c>
    </row>
    <row r="375" spans="1:81" hidden="1" x14ac:dyDescent="0.25">
      <c r="A375" s="3">
        <f>_xlfn.NUMBERVALUE(Table4[[#This Row],[Title]])</f>
        <v>374</v>
      </c>
      <c r="B375" t="s">
        <v>1117</v>
      </c>
      <c r="C375" t="s">
        <v>191</v>
      </c>
      <c r="D375" t="s">
        <v>1474</v>
      </c>
      <c r="E375" t="s">
        <v>1470</v>
      </c>
      <c r="F375" t="s">
        <v>1471</v>
      </c>
      <c r="H375" t="s">
        <v>1483</v>
      </c>
      <c r="I375" t="s">
        <v>207</v>
      </c>
      <c r="J375" t="s">
        <v>1118</v>
      </c>
      <c r="K375">
        <v>1</v>
      </c>
      <c r="L375">
        <v>10</v>
      </c>
      <c r="N375">
        <v>0</v>
      </c>
      <c r="O375">
        <v>0</v>
      </c>
      <c r="P375">
        <v>1</v>
      </c>
      <c r="R375">
        <v>0</v>
      </c>
      <c r="S375" t="s">
        <v>840</v>
      </c>
      <c r="AD375">
        <v>0</v>
      </c>
      <c r="AE375">
        <v>0</v>
      </c>
      <c r="AF375" t="str">
        <f>_xlfn.XLOOKUP(Table4[[#This Row],[idCategory1]],Table1[ID],Table1[Titel],"",0)</f>
        <v>Prozessfluss</v>
      </c>
      <c r="AG375" t="str">
        <f>_xlfn.XLOOKUP(Table4[[#This Row],[idCategory2]],Table1[ID],Table1[Titel],"",0)</f>
        <v>Preis</v>
      </c>
      <c r="AH375" t="str">
        <f>_xlfn.XLOOKUP(Table4[[#This Row],[idCategory3]],Table1[ID],Table1[Titel],"",0)</f>
        <v>Produkte</v>
      </c>
      <c r="AI375" t="str">
        <f>_xlfn.XLOOKUP(Table4[[#This Row],[idCategory4]],Table1[ID],Table1[Titel],"",0)</f>
        <v/>
      </c>
      <c r="AJ375" t="str">
        <f>_xlfn.XLOOKUP(Table4[[#This Row],[idCategory5]],Table1[ID],Table1[Titel],"",0)</f>
        <v>rLD-PE LQ</v>
      </c>
      <c r="AK375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Prozessfluss,Preis,Produkte,rLD-PE LQ</v>
      </c>
      <c r="AL375" s="3">
        <f>Sheet9!AG375</f>
        <v>610</v>
      </c>
      <c r="AM375" s="3">
        <f>Sheet9!AH375</f>
        <v>0</v>
      </c>
      <c r="AN375" s="3">
        <f>Sheet9!AI375</f>
        <v>0</v>
      </c>
      <c r="AO375" s="3" t="b">
        <f>Sheet9!AJ375</f>
        <v>0</v>
      </c>
      <c r="AP375" s="3">
        <f>Sheet9!AK375</f>
        <v>0</v>
      </c>
      <c r="AQ375" s="3">
        <f>Sheet9!AL375</f>
        <v>0</v>
      </c>
      <c r="AR375" s="3">
        <f>Sheet9!AM375</f>
        <v>0</v>
      </c>
      <c r="AS375" s="3">
        <f>Sheet9!AN375</f>
        <v>0</v>
      </c>
      <c r="AT375" s="3">
        <f>Sheet9!AO375</f>
        <v>0</v>
      </c>
      <c r="AU375" s="3">
        <f>Sheet9!AP375</f>
        <v>0</v>
      </c>
      <c r="AV375" s="3">
        <f>Sheet9!AQ375</f>
        <v>0</v>
      </c>
      <c r="AW375" s="3">
        <f>Sheet9!AR375</f>
        <v>0</v>
      </c>
      <c r="AX375" s="3">
        <f>Sheet9!AS375</f>
        <v>0</v>
      </c>
      <c r="AY375" s="3">
        <f>Sheet9!AT375</f>
        <v>0</v>
      </c>
      <c r="AZ375" s="3">
        <f>Sheet9!AU375</f>
        <v>0</v>
      </c>
      <c r="BA375" s="3">
        <f>Sheet9!AV375</f>
        <v>0</v>
      </c>
      <c r="BB375" s="3">
        <f>Sheet9!AW375</f>
        <v>0</v>
      </c>
      <c r="BC375" s="3">
        <f>Sheet9!AX375</f>
        <v>0</v>
      </c>
      <c r="BD375" s="3">
        <f>Sheet9!AY375</f>
        <v>0</v>
      </c>
      <c r="BE375" s="3">
        <f>Sheet9!AZ375</f>
        <v>0</v>
      </c>
      <c r="BF375" s="3">
        <f>Sheet9!BA375</f>
        <v>0</v>
      </c>
      <c r="BG375" s="3">
        <f>Sheet9!BB375</f>
        <v>0</v>
      </c>
      <c r="BH375" s="3">
        <f>Sheet9!BC375</f>
        <v>0</v>
      </c>
      <c r="BI375" s="3">
        <f>Sheet9!BD375</f>
        <v>0</v>
      </c>
      <c r="BJ375" s="3">
        <f>Sheet9!BE375</f>
        <v>0</v>
      </c>
      <c r="BK375" s="3">
        <f>Sheet9!BF375</f>
        <v>0</v>
      </c>
      <c r="BL375" s="3">
        <f>Sheet9!BG375</f>
        <v>0</v>
      </c>
      <c r="BM375" s="3">
        <f>Sheet9!BH375</f>
        <v>0</v>
      </c>
      <c r="BN375" s="3">
        <f>Sheet9!BI375</f>
        <v>0</v>
      </c>
      <c r="BO375" s="3">
        <f>Sheet9!BJ375</f>
        <v>0</v>
      </c>
      <c r="BP375" s="3">
        <f>Sheet9!BK375</f>
        <v>0</v>
      </c>
      <c r="BQ375" s="3">
        <f>Sheet9!BL375</f>
        <v>0</v>
      </c>
      <c r="BR375" s="3">
        <f>Sheet9!BM375</f>
        <v>0</v>
      </c>
      <c r="BS375" s="3">
        <f>Sheet9!BN375</f>
        <v>0</v>
      </c>
      <c r="BT375" s="3">
        <f>Sheet9!BO375</f>
        <v>0</v>
      </c>
      <c r="BU375" s="3">
        <f>Sheet9!BP375</f>
        <v>0</v>
      </c>
      <c r="BV375" s="3">
        <f>Sheet9!BQ375</f>
        <v>0</v>
      </c>
      <c r="BW375" s="3">
        <f>Sheet9!BR375</f>
        <v>0</v>
      </c>
      <c r="BX375" s="3">
        <f>Sheet9!BS375</f>
        <v>0</v>
      </c>
      <c r="BY375" s="3">
        <f>Sheet9!BT375</f>
        <v>0</v>
      </c>
      <c r="BZ375" s="3">
        <f>Sheet9!BU375</f>
        <v>0</v>
      </c>
      <c r="CA375" s="3" t="s">
        <v>1671</v>
      </c>
      <c r="CB375" s="3" t="str">
        <f>Table4[[#This Row],[ID]]</f>
        <v>{C6CEAB67-A105-4E56-B627-AB1821A9DF1C}</v>
      </c>
      <c r="CC375" s="3" t="str">
        <f>_xlfn.XLOOKUP(Table4[[#This Row],[idElementDefinition]],Table5[idElementDefinition],Table5[idElementValue],"",0)</f>
        <v>{88A0D1DB-3B5B-44C6-A59F-8AE8ABE5A9F3}</v>
      </c>
    </row>
    <row r="376" spans="1:81" hidden="1" x14ac:dyDescent="0.25">
      <c r="A376" s="3">
        <f>_xlfn.NUMBERVALUE(Table4[[#This Row],[Title]])</f>
        <v>375</v>
      </c>
      <c r="B376" t="s">
        <v>957</v>
      </c>
      <c r="C376" t="s">
        <v>191</v>
      </c>
      <c r="D376" t="s">
        <v>1474</v>
      </c>
      <c r="E376" t="s">
        <v>1470</v>
      </c>
      <c r="F376" t="s">
        <v>1471</v>
      </c>
      <c r="H376" t="s">
        <v>1488</v>
      </c>
      <c r="I376" t="s">
        <v>207</v>
      </c>
      <c r="J376" t="s">
        <v>958</v>
      </c>
      <c r="K376">
        <v>1</v>
      </c>
      <c r="L376">
        <v>10</v>
      </c>
      <c r="N376">
        <v>0</v>
      </c>
      <c r="O376">
        <v>0</v>
      </c>
      <c r="P376">
        <v>1</v>
      </c>
      <c r="R376">
        <v>0</v>
      </c>
      <c r="S376" t="s">
        <v>840</v>
      </c>
      <c r="AD376">
        <v>0</v>
      </c>
      <c r="AE376">
        <v>0</v>
      </c>
      <c r="AF376" t="str">
        <f>_xlfn.XLOOKUP(Table4[[#This Row],[idCategory1]],Table1[ID],Table1[Titel],"",0)</f>
        <v>Prozessfluss</v>
      </c>
      <c r="AG376" t="str">
        <f>_xlfn.XLOOKUP(Table4[[#This Row],[idCategory2]],Table1[ID],Table1[Titel],"",0)</f>
        <v>Preis</v>
      </c>
      <c r="AH376" t="str">
        <f>_xlfn.XLOOKUP(Table4[[#This Row],[idCategory3]],Table1[ID],Table1[Titel],"",0)</f>
        <v>Produkte</v>
      </c>
      <c r="AI376" t="str">
        <f>_xlfn.XLOOKUP(Table4[[#This Row],[idCategory4]],Table1[ID],Table1[Titel],"",0)</f>
        <v/>
      </c>
      <c r="AJ376" t="str">
        <f>_xlfn.XLOOKUP(Table4[[#This Row],[idCategory5]],Table1[ID],Table1[Titel],"",0)</f>
        <v>rPET-Agglomerat</v>
      </c>
      <c r="AK376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Prozessfluss,Preis,Produkte,rPET-Agglomerat</v>
      </c>
      <c r="AL376" s="3">
        <f>Sheet9!AG376</f>
        <v>0</v>
      </c>
      <c r="AM376" s="3">
        <f>Sheet9!AH376</f>
        <v>0</v>
      </c>
      <c r="AN376" s="3">
        <f>Sheet9!AI376</f>
        <v>0</v>
      </c>
      <c r="AO376" s="3" t="b">
        <f>Sheet9!AJ376</f>
        <v>0</v>
      </c>
      <c r="AP376" s="3">
        <f>Sheet9!AK376</f>
        <v>0</v>
      </c>
      <c r="AQ376" s="3">
        <f>Sheet9!AL376</f>
        <v>0</v>
      </c>
      <c r="AR376" s="3">
        <f>Sheet9!AM376</f>
        <v>0</v>
      </c>
      <c r="AS376" s="3">
        <f>Sheet9!AN376</f>
        <v>0</v>
      </c>
      <c r="AT376" s="3">
        <f>Sheet9!AO376</f>
        <v>0</v>
      </c>
      <c r="AU376" s="3">
        <f>Sheet9!AP376</f>
        <v>0</v>
      </c>
      <c r="AV376" s="3">
        <f>Sheet9!AQ376</f>
        <v>0</v>
      </c>
      <c r="AW376" s="3">
        <f>Sheet9!AR376</f>
        <v>0</v>
      </c>
      <c r="AX376" s="3">
        <f>Sheet9!AS376</f>
        <v>0</v>
      </c>
      <c r="AY376" s="3">
        <f>Sheet9!AT376</f>
        <v>0</v>
      </c>
      <c r="AZ376" s="3">
        <f>Sheet9!AU376</f>
        <v>0</v>
      </c>
      <c r="BA376" s="3">
        <f>Sheet9!AV376</f>
        <v>0</v>
      </c>
      <c r="BB376" s="3">
        <f>Sheet9!AW376</f>
        <v>0</v>
      </c>
      <c r="BC376" s="3">
        <f>Sheet9!AX376</f>
        <v>0</v>
      </c>
      <c r="BD376" s="3">
        <f>Sheet9!AY376</f>
        <v>0</v>
      </c>
      <c r="BE376" s="3">
        <f>Sheet9!AZ376</f>
        <v>0</v>
      </c>
      <c r="BF376" s="3">
        <f>Sheet9!BA376</f>
        <v>0</v>
      </c>
      <c r="BG376" s="3">
        <f>Sheet9!BB376</f>
        <v>0</v>
      </c>
      <c r="BH376" s="3">
        <f>Sheet9!BC376</f>
        <v>0</v>
      </c>
      <c r="BI376" s="3">
        <f>Sheet9!BD376</f>
        <v>0</v>
      </c>
      <c r="BJ376" s="3">
        <f>Sheet9!BE376</f>
        <v>0</v>
      </c>
      <c r="BK376" s="3">
        <f>Sheet9!BF376</f>
        <v>0</v>
      </c>
      <c r="BL376" s="3">
        <f>Sheet9!BG376</f>
        <v>0</v>
      </c>
      <c r="BM376" s="3">
        <f>Sheet9!BH376</f>
        <v>0</v>
      </c>
      <c r="BN376" s="3">
        <f>Sheet9!BI376</f>
        <v>0</v>
      </c>
      <c r="BO376" s="3">
        <f>Sheet9!BJ376</f>
        <v>0</v>
      </c>
      <c r="BP376" s="3">
        <f>Sheet9!BK376</f>
        <v>0</v>
      </c>
      <c r="BQ376" s="3">
        <f>Sheet9!BL376</f>
        <v>0</v>
      </c>
      <c r="BR376" s="3">
        <f>Sheet9!BM376</f>
        <v>0</v>
      </c>
      <c r="BS376" s="3">
        <f>Sheet9!BN376</f>
        <v>0</v>
      </c>
      <c r="BT376" s="3">
        <f>Sheet9!BO376</f>
        <v>0</v>
      </c>
      <c r="BU376" s="3">
        <f>Sheet9!BP376</f>
        <v>0</v>
      </c>
      <c r="BV376" s="3">
        <f>Sheet9!BQ376</f>
        <v>0</v>
      </c>
      <c r="BW376" s="3">
        <f>Sheet9!BR376</f>
        <v>0</v>
      </c>
      <c r="BX376" s="3">
        <f>Sheet9!BS376</f>
        <v>0</v>
      </c>
      <c r="BY376" s="3">
        <f>Sheet9!BT376</f>
        <v>0</v>
      </c>
      <c r="BZ376" s="3">
        <f>Sheet9!BU376</f>
        <v>0</v>
      </c>
      <c r="CA376" s="3" t="s">
        <v>1671</v>
      </c>
      <c r="CB376" s="3" t="str">
        <f>Table4[[#This Row],[ID]]</f>
        <v>{54740E57-5DD1-484E-851D-6DA37D468B36}</v>
      </c>
      <c r="CC376" s="3" t="str">
        <f>_xlfn.XLOOKUP(Table4[[#This Row],[idElementDefinition]],Table5[idElementDefinition],Table5[idElementValue],"",0)</f>
        <v>{AFC50B0F-E7EB-4BE8-A7A4-75F143EC3222}</v>
      </c>
    </row>
    <row r="377" spans="1:81" hidden="1" x14ac:dyDescent="0.25">
      <c r="A377" s="3">
        <f>_xlfn.NUMBERVALUE(Table4[[#This Row],[Title]])</f>
        <v>376</v>
      </c>
      <c r="B377" t="s">
        <v>641</v>
      </c>
      <c r="C377" t="s">
        <v>191</v>
      </c>
      <c r="D377" t="s">
        <v>1474</v>
      </c>
      <c r="E377" t="s">
        <v>1470</v>
      </c>
      <c r="F377" t="s">
        <v>1471</v>
      </c>
      <c r="H377" t="s">
        <v>1489</v>
      </c>
      <c r="I377" t="s">
        <v>207</v>
      </c>
      <c r="J377" t="s">
        <v>642</v>
      </c>
      <c r="K377">
        <v>1</v>
      </c>
      <c r="L377">
        <v>10</v>
      </c>
      <c r="N377">
        <v>0</v>
      </c>
      <c r="O377">
        <v>0</v>
      </c>
      <c r="P377">
        <v>1</v>
      </c>
      <c r="R377">
        <v>0</v>
      </c>
      <c r="S377" t="s">
        <v>840</v>
      </c>
      <c r="AD377">
        <v>0</v>
      </c>
      <c r="AE377">
        <v>0</v>
      </c>
      <c r="AF377" t="str">
        <f>_xlfn.XLOOKUP(Table4[[#This Row],[idCategory1]],Table1[ID],Table1[Titel],"",0)</f>
        <v>Prozessfluss</v>
      </c>
      <c r="AG377" t="str">
        <f>_xlfn.XLOOKUP(Table4[[#This Row],[idCategory2]],Table1[ID],Table1[Titel],"",0)</f>
        <v>Preis</v>
      </c>
      <c r="AH377" t="str">
        <f>_xlfn.XLOOKUP(Table4[[#This Row],[idCategory3]],Table1[ID],Table1[Titel],"",0)</f>
        <v>Produkte</v>
      </c>
      <c r="AI377" t="str">
        <f>_xlfn.XLOOKUP(Table4[[#This Row],[idCategory4]],Table1[ID],Table1[Titel],"",0)</f>
        <v/>
      </c>
      <c r="AJ377" t="str">
        <f>_xlfn.XLOOKUP(Table4[[#This Row],[idCategory5]],Table1[ID],Table1[Titel],"",0)</f>
        <v>rPP-Mahlgut</v>
      </c>
      <c r="AK377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Prozessfluss,Preis,Produkte,rPP-Mahlgut</v>
      </c>
      <c r="AL377" s="3">
        <f>Sheet9!AG377</f>
        <v>300</v>
      </c>
      <c r="AM377" s="3">
        <f>Sheet9!AH377</f>
        <v>0</v>
      </c>
      <c r="AN377" s="3">
        <f>Sheet9!AI377</f>
        <v>0</v>
      </c>
      <c r="AO377" s="3" t="b">
        <f>Sheet9!AJ377</f>
        <v>0</v>
      </c>
      <c r="AP377" s="3">
        <f>Sheet9!AK377</f>
        <v>0</v>
      </c>
      <c r="AQ377" s="3">
        <f>Sheet9!AL377</f>
        <v>0</v>
      </c>
      <c r="AR377" s="3">
        <f>Sheet9!AM377</f>
        <v>0</v>
      </c>
      <c r="AS377" s="3">
        <f>Sheet9!AN377</f>
        <v>0</v>
      </c>
      <c r="AT377" s="3">
        <f>Sheet9!AO377</f>
        <v>0</v>
      </c>
      <c r="AU377" s="3">
        <f>Sheet9!AP377</f>
        <v>0</v>
      </c>
      <c r="AV377" s="3">
        <f>Sheet9!AQ377</f>
        <v>0</v>
      </c>
      <c r="AW377" s="3">
        <f>Sheet9!AR377</f>
        <v>0</v>
      </c>
      <c r="AX377" s="3">
        <f>Sheet9!AS377</f>
        <v>0</v>
      </c>
      <c r="AY377" s="3">
        <f>Sheet9!AT377</f>
        <v>0</v>
      </c>
      <c r="AZ377" s="3">
        <f>Sheet9!AU377</f>
        <v>0</v>
      </c>
      <c r="BA377" s="3">
        <f>Sheet9!AV377</f>
        <v>0</v>
      </c>
      <c r="BB377" s="3">
        <f>Sheet9!AW377</f>
        <v>0</v>
      </c>
      <c r="BC377" s="3">
        <f>Sheet9!AX377</f>
        <v>0</v>
      </c>
      <c r="BD377" s="3">
        <f>Sheet9!AY377</f>
        <v>0</v>
      </c>
      <c r="BE377" s="3">
        <f>Sheet9!AZ377</f>
        <v>0</v>
      </c>
      <c r="BF377" s="3">
        <f>Sheet9!BA377</f>
        <v>0</v>
      </c>
      <c r="BG377" s="3">
        <f>Sheet9!BB377</f>
        <v>0</v>
      </c>
      <c r="BH377" s="3">
        <f>Sheet9!BC377</f>
        <v>0</v>
      </c>
      <c r="BI377" s="3">
        <f>Sheet9!BD377</f>
        <v>0</v>
      </c>
      <c r="BJ377" s="3">
        <f>Sheet9!BE377</f>
        <v>0</v>
      </c>
      <c r="BK377" s="3">
        <f>Sheet9!BF377</f>
        <v>0</v>
      </c>
      <c r="BL377" s="3">
        <f>Sheet9!BG377</f>
        <v>0</v>
      </c>
      <c r="BM377" s="3">
        <f>Sheet9!BH377</f>
        <v>0</v>
      </c>
      <c r="BN377" s="3">
        <f>Sheet9!BI377</f>
        <v>0</v>
      </c>
      <c r="BO377" s="3">
        <f>Sheet9!BJ377</f>
        <v>0</v>
      </c>
      <c r="BP377" s="3">
        <f>Sheet9!BK377</f>
        <v>0</v>
      </c>
      <c r="BQ377" s="3">
        <f>Sheet9!BL377</f>
        <v>0</v>
      </c>
      <c r="BR377" s="3">
        <f>Sheet9!BM377</f>
        <v>0</v>
      </c>
      <c r="BS377" s="3">
        <f>Sheet9!BN377</f>
        <v>0</v>
      </c>
      <c r="BT377" s="3">
        <f>Sheet9!BO377</f>
        <v>0</v>
      </c>
      <c r="BU377" s="3">
        <f>Sheet9!BP377</f>
        <v>0</v>
      </c>
      <c r="BV377" s="3">
        <f>Sheet9!BQ377</f>
        <v>0</v>
      </c>
      <c r="BW377" s="3">
        <f>Sheet9!BR377</f>
        <v>0</v>
      </c>
      <c r="BX377" s="3">
        <f>Sheet9!BS377</f>
        <v>0</v>
      </c>
      <c r="BY377" s="3">
        <f>Sheet9!BT377</f>
        <v>0</v>
      </c>
      <c r="BZ377" s="3">
        <f>Sheet9!BU377</f>
        <v>0</v>
      </c>
      <c r="CA377" s="3" t="s">
        <v>1671</v>
      </c>
      <c r="CB377" s="3" t="str">
        <f>Table4[[#This Row],[ID]]</f>
        <v>{C4796549-77C0-47AC-8B94-12E27ACB79C4}</v>
      </c>
      <c r="CC377" s="3" t="str">
        <f>_xlfn.XLOOKUP(Table4[[#This Row],[idElementDefinition]],Table5[idElementDefinition],Table5[idElementValue],"",0)</f>
        <v>{78FA1E29-C028-4C70-94D5-9C2468D75941}</v>
      </c>
    </row>
    <row r="378" spans="1:81" hidden="1" x14ac:dyDescent="0.25">
      <c r="A378" s="3">
        <f>_xlfn.NUMBERVALUE(Table4[[#This Row],[Title]])</f>
        <v>377</v>
      </c>
      <c r="B378" t="s">
        <v>915</v>
      </c>
      <c r="C378" t="s">
        <v>191</v>
      </c>
      <c r="D378" t="s">
        <v>1474</v>
      </c>
      <c r="E378" t="s">
        <v>1471</v>
      </c>
      <c r="F378" t="s">
        <v>1439</v>
      </c>
      <c r="G378" t="s">
        <v>1363</v>
      </c>
      <c r="H378" t="s">
        <v>1510</v>
      </c>
      <c r="I378" t="s">
        <v>209</v>
      </c>
      <c r="J378" t="s">
        <v>916</v>
      </c>
      <c r="K378">
        <v>2</v>
      </c>
      <c r="L378">
        <v>50</v>
      </c>
      <c r="M378" t="s">
        <v>262</v>
      </c>
      <c r="N378">
        <v>4400</v>
      </c>
      <c r="O378">
        <v>1200</v>
      </c>
      <c r="P378">
        <v>1</v>
      </c>
      <c r="R378">
        <v>0</v>
      </c>
      <c r="U378" t="s">
        <v>654</v>
      </c>
      <c r="V378" t="s">
        <v>1024</v>
      </c>
      <c r="Z378" t="s">
        <v>671</v>
      </c>
      <c r="AB378" t="s">
        <v>892</v>
      </c>
      <c r="AD378">
        <v>0</v>
      </c>
      <c r="AE378">
        <v>0</v>
      </c>
      <c r="AF378" t="str">
        <f>_xlfn.XLOOKUP(Table4[[#This Row],[idCategory1]],Table1[ID],Table1[Titel],"",0)</f>
        <v>Prozessfluss</v>
      </c>
      <c r="AG378" t="str">
        <f>_xlfn.XLOOKUP(Table4[[#This Row],[idCategory2]],Table1[ID],Table1[Titel],"",0)</f>
        <v>Produkte</v>
      </c>
      <c r="AH378" t="str">
        <f>_xlfn.XLOOKUP(Table4[[#This Row],[idCategory3]],Table1[ID],Table1[Titel],"",0)</f>
        <v>Metalle</v>
      </c>
      <c r="AI378" t="str">
        <f>_xlfn.XLOOKUP(Table4[[#This Row],[idCategory4]],Table1[ID],Table1[Titel],"",0)</f>
        <v>Alu-PET/AL/PE (PIR)</v>
      </c>
      <c r="AJ378" t="str">
        <f>_xlfn.XLOOKUP(Table4[[#This Row],[idCategory5]],Table1[ID],Table1[Titel],"",0)</f>
        <v>Umsatz</v>
      </c>
      <c r="AK378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Prozessfluss,Produkte,Metalle,Alu-PET/AL/PE (PIR),Umsatz</v>
      </c>
      <c r="AL378" s="3">
        <f>Sheet9!AG378</f>
        <v>0</v>
      </c>
      <c r="AM378" s="3">
        <f>Sheet9!AH378</f>
        <v>0</v>
      </c>
      <c r="AN378" s="3">
        <f>Sheet9!AI378</f>
        <v>0</v>
      </c>
      <c r="AO378" s="3">
        <f>Sheet9!AJ378</f>
        <v>0</v>
      </c>
      <c r="AP378" s="3">
        <f>Sheet9!AK378</f>
        <v>0</v>
      </c>
      <c r="AQ378" s="3">
        <f>Sheet9!AL378</f>
        <v>0</v>
      </c>
      <c r="AR378" s="3">
        <f>Sheet9!AM378</f>
        <v>0</v>
      </c>
      <c r="AS378" s="3">
        <f>Sheet9!AN378</f>
        <v>0</v>
      </c>
      <c r="AT378" s="3">
        <f>Sheet9!AO378</f>
        <v>0</v>
      </c>
      <c r="AU378" s="3">
        <f>Sheet9!AP378</f>
        <v>0</v>
      </c>
      <c r="AV378" s="3">
        <f>Sheet9!AQ378</f>
        <v>0</v>
      </c>
      <c r="AW378" s="3">
        <f>Sheet9!AR378</f>
        <v>0</v>
      </c>
      <c r="AX378" s="3">
        <f>Sheet9!AS378</f>
        <v>0</v>
      </c>
      <c r="AY378" s="3">
        <f>Sheet9!AT378</f>
        <v>0</v>
      </c>
      <c r="AZ378" s="3">
        <f>Sheet9!AU378</f>
        <v>0</v>
      </c>
      <c r="BA378" s="3">
        <f>Sheet9!AV378</f>
        <v>0</v>
      </c>
      <c r="BB378" s="3">
        <f>Sheet9!AW378</f>
        <v>0</v>
      </c>
      <c r="BC378" s="3">
        <f>Sheet9!AX378</f>
        <v>0</v>
      </c>
      <c r="BD378" s="3">
        <f>Sheet9!AY378</f>
        <v>0</v>
      </c>
      <c r="BE378" s="3">
        <f>Sheet9!AZ378</f>
        <v>0</v>
      </c>
      <c r="BF378" s="3">
        <f>Sheet9!BA378</f>
        <v>0</v>
      </c>
      <c r="BG378" s="3">
        <f>Sheet9!BB378</f>
        <v>0</v>
      </c>
      <c r="BH378" s="3">
        <f>Sheet9!BC378</f>
        <v>0</v>
      </c>
      <c r="BI378" s="3">
        <f>Sheet9!BD378</f>
        <v>0</v>
      </c>
      <c r="BJ378" s="3">
        <f>Sheet9!BE378</f>
        <v>0</v>
      </c>
      <c r="BK378" s="3">
        <f>Sheet9!BF378</f>
        <v>0</v>
      </c>
      <c r="BL378" s="3">
        <f>Sheet9!BG378</f>
        <v>0</v>
      </c>
      <c r="BM378" s="3">
        <f>Sheet9!BH378</f>
        <v>0</v>
      </c>
      <c r="BN378" s="3">
        <f>Sheet9!BI378</f>
        <v>0</v>
      </c>
      <c r="BO378" s="3">
        <f>Sheet9!BJ378</f>
        <v>0</v>
      </c>
      <c r="BP378" s="3">
        <f>Sheet9!BK378</f>
        <v>0</v>
      </c>
      <c r="BQ378" s="3">
        <f>Sheet9!BL378</f>
        <v>0</v>
      </c>
      <c r="BR378" s="3">
        <f>Sheet9!BM378</f>
        <v>0</v>
      </c>
      <c r="BS378" s="3">
        <f>Sheet9!BN378</f>
        <v>0</v>
      </c>
      <c r="BT378" s="3">
        <f>Sheet9!BO378</f>
        <v>0</v>
      </c>
      <c r="BU378" s="3">
        <f>Sheet9!BP378</f>
        <v>0</v>
      </c>
      <c r="BV378" s="3">
        <f>Sheet9!BQ378</f>
        <v>0</v>
      </c>
      <c r="BW378" s="3">
        <f>Sheet9!BR378</f>
        <v>0</v>
      </c>
      <c r="BX378" s="3">
        <f>Sheet9!BS378</f>
        <v>0</v>
      </c>
      <c r="BY378" s="3">
        <f>Sheet9!BT378</f>
        <v>0</v>
      </c>
      <c r="BZ378" s="3">
        <f>Sheet9!BU378</f>
        <v>0</v>
      </c>
      <c r="CA378" s="3" t="s">
        <v>1671</v>
      </c>
      <c r="CB378" s="3" t="str">
        <f>Table4[[#This Row],[ID]]</f>
        <v>{2BE0BDD9-8C6B-4959-AB1D-5EFEB2627AE6}</v>
      </c>
      <c r="CC378" s="3" t="str">
        <f>_xlfn.XLOOKUP(Table4[[#This Row],[idElementDefinition]],Table5[idElementDefinition],Table5[idElementValue],"",0)</f>
        <v/>
      </c>
    </row>
    <row r="379" spans="1:81" hidden="1" x14ac:dyDescent="0.25">
      <c r="A379" s="3">
        <f>_xlfn.NUMBERVALUE(Table4[[#This Row],[Title]])</f>
        <v>378</v>
      </c>
      <c r="B379" t="s">
        <v>1024</v>
      </c>
      <c r="C379" t="s">
        <v>191</v>
      </c>
      <c r="D379" t="s">
        <v>1474</v>
      </c>
      <c r="E379" t="s">
        <v>1471</v>
      </c>
      <c r="F379" t="s">
        <v>1439</v>
      </c>
      <c r="G379" t="s">
        <v>1363</v>
      </c>
      <c r="H379" t="s">
        <v>1520</v>
      </c>
      <c r="I379" t="s">
        <v>213</v>
      </c>
      <c r="J379" t="s">
        <v>1025</v>
      </c>
      <c r="K379">
        <v>2</v>
      </c>
      <c r="L379">
        <v>25</v>
      </c>
      <c r="M379" t="s">
        <v>421</v>
      </c>
      <c r="N379">
        <v>0</v>
      </c>
      <c r="O379">
        <v>0</v>
      </c>
      <c r="P379">
        <v>0</v>
      </c>
      <c r="R379">
        <v>0</v>
      </c>
      <c r="U379" t="s">
        <v>1238</v>
      </c>
      <c r="V379" t="s">
        <v>1016</v>
      </c>
      <c r="W379" t="s">
        <v>1183</v>
      </c>
      <c r="X379" t="s">
        <v>1098</v>
      </c>
      <c r="Y379" t="s">
        <v>1296</v>
      </c>
      <c r="AD379">
        <v>0</v>
      </c>
      <c r="AE379">
        <v>0</v>
      </c>
      <c r="AF379" t="str">
        <f>_xlfn.XLOOKUP(Table4[[#This Row],[idCategory1]],Table1[ID],Table1[Titel],"",0)</f>
        <v>Prozessfluss</v>
      </c>
      <c r="AG379" t="str">
        <f>_xlfn.XLOOKUP(Table4[[#This Row],[idCategory2]],Table1[ID],Table1[Titel],"",0)</f>
        <v>Produkte</v>
      </c>
      <c r="AH379" t="str">
        <f>_xlfn.XLOOKUP(Table4[[#This Row],[idCategory3]],Table1[ID],Table1[Titel],"",0)</f>
        <v>Metalle</v>
      </c>
      <c r="AI379" t="str">
        <f>_xlfn.XLOOKUP(Table4[[#This Row],[idCategory4]],Table1[ID],Table1[Titel],"",0)</f>
        <v>Alu-PET/AL/PE (PIR)</v>
      </c>
      <c r="AJ379" t="str">
        <f>_xlfn.XLOOKUP(Table4[[#This Row],[idCategory5]],Table1[ID],Table1[Titel],"",0)</f>
        <v>Volumen</v>
      </c>
      <c r="AK379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Prozessfluss,Produkte,Metalle,Alu-PET/AL/PE (PIR),Volumen</v>
      </c>
      <c r="AL379" s="3">
        <f>Sheet9!AG379</f>
        <v>0</v>
      </c>
      <c r="AM379" s="3">
        <f>Sheet9!AH379</f>
        <v>0</v>
      </c>
      <c r="AN379" s="3">
        <f>Sheet9!AI379</f>
        <v>0</v>
      </c>
      <c r="AO379" s="3">
        <f>Sheet9!AJ379</f>
        <v>0</v>
      </c>
      <c r="AP379" s="3">
        <f>Sheet9!AK379</f>
        <v>0</v>
      </c>
      <c r="AQ379" s="3">
        <f>Sheet9!AL379</f>
        <v>0</v>
      </c>
      <c r="AR379" s="3">
        <f>Sheet9!AM379</f>
        <v>0</v>
      </c>
      <c r="AS379" s="3">
        <f>Sheet9!AN379</f>
        <v>0</v>
      </c>
      <c r="AT379" s="3">
        <f>Sheet9!AO379</f>
        <v>0</v>
      </c>
      <c r="AU379" s="3">
        <f>Sheet9!AP379</f>
        <v>0</v>
      </c>
      <c r="AV379" s="3">
        <f>Sheet9!AQ379</f>
        <v>0</v>
      </c>
      <c r="AW379" s="3">
        <f>Sheet9!AR379</f>
        <v>0</v>
      </c>
      <c r="AX379" s="3">
        <f>Sheet9!AS379</f>
        <v>0</v>
      </c>
      <c r="AY379" s="3">
        <f>Sheet9!AT379</f>
        <v>0</v>
      </c>
      <c r="AZ379" s="3">
        <f>Sheet9!AU379</f>
        <v>0</v>
      </c>
      <c r="BA379" s="3">
        <f>Sheet9!AV379</f>
        <v>0</v>
      </c>
      <c r="BB379" s="3">
        <f>Sheet9!AW379</f>
        <v>0</v>
      </c>
      <c r="BC379" s="3">
        <f>Sheet9!AX379</f>
        <v>0</v>
      </c>
      <c r="BD379" s="3">
        <f>Sheet9!AY379</f>
        <v>0</v>
      </c>
      <c r="BE379" s="3">
        <f>Sheet9!AZ379</f>
        <v>0</v>
      </c>
      <c r="BF379" s="3">
        <f>Sheet9!BA379</f>
        <v>0</v>
      </c>
      <c r="BG379" s="3">
        <f>Sheet9!BB379</f>
        <v>0</v>
      </c>
      <c r="BH379" s="3">
        <f>Sheet9!BC379</f>
        <v>0</v>
      </c>
      <c r="BI379" s="3">
        <f>Sheet9!BD379</f>
        <v>0</v>
      </c>
      <c r="BJ379" s="3">
        <f>Sheet9!BE379</f>
        <v>0</v>
      </c>
      <c r="BK379" s="3">
        <f>Sheet9!BF379</f>
        <v>0</v>
      </c>
      <c r="BL379" s="3">
        <f>Sheet9!BG379</f>
        <v>0</v>
      </c>
      <c r="BM379" s="3">
        <f>Sheet9!BH379</f>
        <v>0</v>
      </c>
      <c r="BN379" s="3">
        <f>Sheet9!BI379</f>
        <v>0</v>
      </c>
      <c r="BO379" s="3">
        <f>Sheet9!BJ379</f>
        <v>0</v>
      </c>
      <c r="BP379" s="3">
        <f>Sheet9!BK379</f>
        <v>0</v>
      </c>
      <c r="BQ379" s="3">
        <f>Sheet9!BL379</f>
        <v>0</v>
      </c>
      <c r="BR379" s="3">
        <f>Sheet9!BM379</f>
        <v>0</v>
      </c>
      <c r="BS379" s="3">
        <f>Sheet9!BN379</f>
        <v>0</v>
      </c>
      <c r="BT379" s="3">
        <f>Sheet9!BO379</f>
        <v>0</v>
      </c>
      <c r="BU379" s="3">
        <f>Sheet9!BP379</f>
        <v>0</v>
      </c>
      <c r="BV379" s="3">
        <f>Sheet9!BQ379</f>
        <v>0</v>
      </c>
      <c r="BW379" s="3">
        <f>Sheet9!BR379</f>
        <v>0</v>
      </c>
      <c r="BX379" s="3">
        <f>Sheet9!BS379</f>
        <v>0</v>
      </c>
      <c r="BY379" s="3">
        <f>Sheet9!BT379</f>
        <v>0</v>
      </c>
      <c r="BZ379" s="3">
        <f>Sheet9!BU379</f>
        <v>0</v>
      </c>
      <c r="CA379" s="3" t="s">
        <v>1671</v>
      </c>
      <c r="CB379" s="3" t="str">
        <f>Table4[[#This Row],[ID]]</f>
        <v>{6749D5B4-CCCA-4F68-850E-86B9AB6D18B0}</v>
      </c>
      <c r="CC379" s="3" t="str">
        <f>_xlfn.XLOOKUP(Table4[[#This Row],[idElementDefinition]],Table5[idElementDefinition],Table5[idElementValue],"",0)</f>
        <v/>
      </c>
    </row>
    <row r="380" spans="1:81" hidden="1" x14ac:dyDescent="0.25">
      <c r="A380" s="3">
        <f>_xlfn.NUMBERVALUE(Table4[[#This Row],[Title]])</f>
        <v>379</v>
      </c>
      <c r="B380" s="3" t="s">
        <v>1329</v>
      </c>
      <c r="C380" t="s">
        <v>191</v>
      </c>
      <c r="D380" t="s">
        <v>1474</v>
      </c>
      <c r="E380" t="s">
        <v>1471</v>
      </c>
      <c r="F380" t="s">
        <v>1439</v>
      </c>
      <c r="G380" t="s">
        <v>1364</v>
      </c>
      <c r="H380" t="s">
        <v>1510</v>
      </c>
      <c r="I380" t="s">
        <v>209</v>
      </c>
      <c r="J380" t="s">
        <v>1330</v>
      </c>
      <c r="K380">
        <v>2</v>
      </c>
      <c r="L380">
        <v>50</v>
      </c>
      <c r="M380" t="s">
        <v>262</v>
      </c>
      <c r="N380">
        <v>4400</v>
      </c>
      <c r="O380">
        <v>1200</v>
      </c>
      <c r="P380">
        <v>1</v>
      </c>
      <c r="R380">
        <v>0</v>
      </c>
      <c r="U380" s="3" t="s">
        <v>749</v>
      </c>
      <c r="V380" t="s">
        <v>1158</v>
      </c>
      <c r="Z380" t="s">
        <v>671</v>
      </c>
      <c r="AB380" t="s">
        <v>892</v>
      </c>
      <c r="AD380">
        <v>0</v>
      </c>
      <c r="AE380">
        <v>0</v>
      </c>
      <c r="AF380" s="3" t="str">
        <f>_xlfn.XLOOKUP(Table4[[#This Row],[idCategory1]],Table1[ID],Table1[Titel],"",0)</f>
        <v>Prozessfluss</v>
      </c>
      <c r="AG380" s="3" t="str">
        <f>_xlfn.XLOOKUP(Table4[[#This Row],[idCategory2]],Table1[ID],Table1[Titel],"",0)</f>
        <v>Produkte</v>
      </c>
      <c r="AH380" s="3" t="str">
        <f>_xlfn.XLOOKUP(Table4[[#This Row],[idCategory3]],Table1[ID],Table1[Titel],"",0)</f>
        <v>Metalle</v>
      </c>
      <c r="AI380" s="3" t="str">
        <f>_xlfn.XLOOKUP(Table4[[#This Row],[idCategory4]],Table1[ID],Table1[Titel],"",0)</f>
        <v>Alu-PolyAl (PCR)</v>
      </c>
      <c r="AJ380" s="3" t="str">
        <f>_xlfn.XLOOKUP(Table4[[#This Row],[idCategory5]],Table1[ID],Table1[Titel],"",0)</f>
        <v>Umsatz</v>
      </c>
      <c r="AK380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Prozessfluss,Produkte,Metalle,Alu-PolyAl (PCR),Umsatz</v>
      </c>
      <c r="AL380" s="3">
        <f>Sheet9!AG380</f>
        <v>0</v>
      </c>
      <c r="AM380" s="3">
        <f>Sheet9!AH380</f>
        <v>0</v>
      </c>
      <c r="AN380" s="3">
        <f>Sheet9!AI380</f>
        <v>0</v>
      </c>
      <c r="AO380" s="3">
        <f>Sheet9!AJ380</f>
        <v>0</v>
      </c>
      <c r="AP380" s="3">
        <f>Sheet9!AK380</f>
        <v>0</v>
      </c>
      <c r="AQ380" s="3">
        <f>Sheet9!AL380</f>
        <v>0</v>
      </c>
      <c r="AR380" s="3">
        <f>Sheet9!AM380</f>
        <v>0</v>
      </c>
      <c r="AS380" s="3">
        <f>Sheet9!AN380</f>
        <v>0</v>
      </c>
      <c r="AT380" s="3">
        <f>Sheet9!AO380</f>
        <v>0</v>
      </c>
      <c r="AU380" s="3">
        <f>Sheet9!AP380</f>
        <v>0</v>
      </c>
      <c r="AV380" s="3">
        <f>Sheet9!AQ380</f>
        <v>0</v>
      </c>
      <c r="AW380" s="3">
        <f>Sheet9!AR380</f>
        <v>0</v>
      </c>
      <c r="AX380" s="3">
        <f>Sheet9!AS380</f>
        <v>0</v>
      </c>
      <c r="AY380" s="3">
        <f>Sheet9!AT380</f>
        <v>0</v>
      </c>
      <c r="AZ380" s="3">
        <f>Sheet9!AU380</f>
        <v>0</v>
      </c>
      <c r="BA380" s="3">
        <f>Sheet9!AV380</f>
        <v>0</v>
      </c>
      <c r="BB380" s="3">
        <f>Sheet9!AW380</f>
        <v>0</v>
      </c>
      <c r="BC380" s="3">
        <f>Sheet9!AX380</f>
        <v>0</v>
      </c>
      <c r="BD380" s="3">
        <f>Sheet9!AY380</f>
        <v>0</v>
      </c>
      <c r="BE380" s="3">
        <f>Sheet9!AZ380</f>
        <v>0</v>
      </c>
      <c r="BF380" s="3">
        <f>Sheet9!BA380</f>
        <v>0</v>
      </c>
      <c r="BG380" s="3">
        <f>Sheet9!BB380</f>
        <v>0</v>
      </c>
      <c r="BH380" s="3">
        <f>Sheet9!BC380</f>
        <v>0</v>
      </c>
      <c r="BI380" s="3">
        <f>Sheet9!BD380</f>
        <v>0</v>
      </c>
      <c r="BJ380" s="3">
        <f>Sheet9!BE380</f>
        <v>0</v>
      </c>
      <c r="BK380" s="3">
        <f>Sheet9!BF380</f>
        <v>0</v>
      </c>
      <c r="BL380" s="3">
        <f>Sheet9!BG380</f>
        <v>0</v>
      </c>
      <c r="BM380" s="3">
        <f>Sheet9!BH380</f>
        <v>0</v>
      </c>
      <c r="BN380" s="3">
        <f>Sheet9!BI380</f>
        <v>0</v>
      </c>
      <c r="BO380" s="3">
        <f>Sheet9!BJ380</f>
        <v>0</v>
      </c>
      <c r="BP380" s="3">
        <f>Sheet9!BK380</f>
        <v>0</v>
      </c>
      <c r="BQ380" s="3">
        <f>Sheet9!BL380</f>
        <v>0</v>
      </c>
      <c r="BR380" s="3">
        <f>Sheet9!BM380</f>
        <v>0</v>
      </c>
      <c r="BS380" s="3">
        <f>Sheet9!BN380</f>
        <v>0</v>
      </c>
      <c r="BT380" s="3">
        <f>Sheet9!BO380</f>
        <v>0</v>
      </c>
      <c r="BU380" s="3">
        <f>Sheet9!BP380</f>
        <v>0</v>
      </c>
      <c r="BV380" s="3">
        <f>Sheet9!BQ380</f>
        <v>0</v>
      </c>
      <c r="BW380" s="3">
        <f>Sheet9!BR380</f>
        <v>0</v>
      </c>
      <c r="BX380" s="3">
        <f>Sheet9!BS380</f>
        <v>0</v>
      </c>
      <c r="BY380" s="3">
        <f>Sheet9!BT380</f>
        <v>0</v>
      </c>
      <c r="BZ380" s="3">
        <f>Sheet9!BU380</f>
        <v>0</v>
      </c>
      <c r="CA380" s="3" t="s">
        <v>1671</v>
      </c>
      <c r="CB380" s="3" t="str">
        <f>Table4[[#This Row],[ID]]</f>
        <v>{15071ACE-1715-4908-B90E-FB0C8C0D0B5F}</v>
      </c>
      <c r="CC380" s="3" t="str">
        <f>_xlfn.XLOOKUP(Table4[[#This Row],[idElementDefinition]],Table5[idElementDefinition],Table5[idElementValue],"",0)</f>
        <v/>
      </c>
    </row>
    <row r="381" spans="1:81" hidden="1" x14ac:dyDescent="0.25">
      <c r="A381" s="3">
        <f>_xlfn.NUMBERVALUE(Table4[[#This Row],[Title]])</f>
        <v>380</v>
      </c>
      <c r="B381" s="3" t="s">
        <v>1158</v>
      </c>
      <c r="C381" t="s">
        <v>191</v>
      </c>
      <c r="D381" t="s">
        <v>1474</v>
      </c>
      <c r="E381" t="s">
        <v>1471</v>
      </c>
      <c r="F381" t="s">
        <v>1439</v>
      </c>
      <c r="G381" t="s">
        <v>1364</v>
      </c>
      <c r="H381" t="s">
        <v>1520</v>
      </c>
      <c r="I381" t="s">
        <v>213</v>
      </c>
      <c r="J381" t="s">
        <v>1159</v>
      </c>
      <c r="K381">
        <v>2</v>
      </c>
      <c r="L381">
        <v>25</v>
      </c>
      <c r="M381" t="s">
        <v>421</v>
      </c>
      <c r="N381">
        <v>0</v>
      </c>
      <c r="O381">
        <v>0</v>
      </c>
      <c r="P381">
        <v>0</v>
      </c>
      <c r="R381">
        <v>0</v>
      </c>
      <c r="U381" s="3" t="s">
        <v>900</v>
      </c>
      <c r="V381" t="s">
        <v>1016</v>
      </c>
      <c r="W381" t="s">
        <v>1183</v>
      </c>
      <c r="X381" t="s">
        <v>1098</v>
      </c>
      <c r="Y381" t="s">
        <v>747</v>
      </c>
      <c r="AD381">
        <v>0</v>
      </c>
      <c r="AE381">
        <v>0</v>
      </c>
      <c r="AF381" s="3" t="str">
        <f>_xlfn.XLOOKUP(Table4[[#This Row],[idCategory1]],Table1[ID],Table1[Titel],"",0)</f>
        <v>Prozessfluss</v>
      </c>
      <c r="AG381" s="3" t="str">
        <f>_xlfn.XLOOKUP(Table4[[#This Row],[idCategory2]],Table1[ID],Table1[Titel],"",0)</f>
        <v>Produkte</v>
      </c>
      <c r="AH381" s="3" t="str">
        <f>_xlfn.XLOOKUP(Table4[[#This Row],[idCategory3]],Table1[ID],Table1[Titel],"",0)</f>
        <v>Metalle</v>
      </c>
      <c r="AI381" s="3" t="str">
        <f>_xlfn.XLOOKUP(Table4[[#This Row],[idCategory4]],Table1[ID],Table1[Titel],"",0)</f>
        <v>Alu-PolyAl (PCR)</v>
      </c>
      <c r="AJ381" s="3" t="str">
        <f>_xlfn.XLOOKUP(Table4[[#This Row],[idCategory5]],Table1[ID],Table1[Titel],"",0)</f>
        <v>Volumen</v>
      </c>
      <c r="AK381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Prozessfluss,Produkte,Metalle,Alu-PolyAl (PCR),Volumen</v>
      </c>
      <c r="AL381" s="3">
        <f>Sheet9!AG381</f>
        <v>0</v>
      </c>
      <c r="AM381" s="3">
        <f>Sheet9!AH381</f>
        <v>0</v>
      </c>
      <c r="AN381" s="3">
        <f>Sheet9!AI381</f>
        <v>0</v>
      </c>
      <c r="AO381" s="3">
        <f>Sheet9!AJ381</f>
        <v>0</v>
      </c>
      <c r="AP381" s="3">
        <f>Sheet9!AK381</f>
        <v>0</v>
      </c>
      <c r="AQ381" s="3">
        <f>Sheet9!AL381</f>
        <v>0</v>
      </c>
      <c r="AR381" s="3">
        <f>Sheet9!AM381</f>
        <v>0</v>
      </c>
      <c r="AS381" s="3">
        <f>Sheet9!AN381</f>
        <v>0</v>
      </c>
      <c r="AT381" s="3">
        <f>Sheet9!AO381</f>
        <v>0</v>
      </c>
      <c r="AU381" s="3">
        <f>Sheet9!AP381</f>
        <v>0</v>
      </c>
      <c r="AV381" s="3">
        <f>Sheet9!AQ381</f>
        <v>0</v>
      </c>
      <c r="AW381" s="3">
        <f>Sheet9!AR381</f>
        <v>0</v>
      </c>
      <c r="AX381" s="3">
        <f>Sheet9!AS381</f>
        <v>0</v>
      </c>
      <c r="AY381" s="3">
        <f>Sheet9!AT381</f>
        <v>0</v>
      </c>
      <c r="AZ381" s="3">
        <f>Sheet9!AU381</f>
        <v>0</v>
      </c>
      <c r="BA381" s="3">
        <f>Sheet9!AV381</f>
        <v>0</v>
      </c>
      <c r="BB381" s="3">
        <f>Sheet9!AW381</f>
        <v>0</v>
      </c>
      <c r="BC381" s="3">
        <f>Sheet9!AX381</f>
        <v>0</v>
      </c>
      <c r="BD381" s="3">
        <f>Sheet9!AY381</f>
        <v>0</v>
      </c>
      <c r="BE381" s="3">
        <f>Sheet9!AZ381</f>
        <v>0</v>
      </c>
      <c r="BF381" s="3">
        <f>Sheet9!BA381</f>
        <v>0</v>
      </c>
      <c r="BG381" s="3">
        <f>Sheet9!BB381</f>
        <v>0</v>
      </c>
      <c r="BH381" s="3">
        <f>Sheet9!BC381</f>
        <v>0</v>
      </c>
      <c r="BI381" s="3">
        <f>Sheet9!BD381</f>
        <v>0</v>
      </c>
      <c r="BJ381" s="3">
        <f>Sheet9!BE381</f>
        <v>0</v>
      </c>
      <c r="BK381" s="3">
        <f>Sheet9!BF381</f>
        <v>0</v>
      </c>
      <c r="BL381" s="3">
        <f>Sheet9!BG381</f>
        <v>0</v>
      </c>
      <c r="BM381" s="3">
        <f>Sheet9!BH381</f>
        <v>0</v>
      </c>
      <c r="BN381" s="3">
        <f>Sheet9!BI381</f>
        <v>0</v>
      </c>
      <c r="BO381" s="3">
        <f>Sheet9!BJ381</f>
        <v>0</v>
      </c>
      <c r="BP381" s="3">
        <f>Sheet9!BK381</f>
        <v>0</v>
      </c>
      <c r="BQ381" s="3">
        <f>Sheet9!BL381</f>
        <v>0</v>
      </c>
      <c r="BR381" s="3">
        <f>Sheet9!BM381</f>
        <v>0</v>
      </c>
      <c r="BS381" s="3">
        <f>Sheet9!BN381</f>
        <v>0</v>
      </c>
      <c r="BT381" s="3">
        <f>Sheet9!BO381</f>
        <v>0</v>
      </c>
      <c r="BU381" s="3">
        <f>Sheet9!BP381</f>
        <v>0</v>
      </c>
      <c r="BV381" s="3">
        <f>Sheet9!BQ381</f>
        <v>0</v>
      </c>
      <c r="BW381" s="3">
        <f>Sheet9!BR381</f>
        <v>0</v>
      </c>
      <c r="BX381" s="3">
        <f>Sheet9!BS381</f>
        <v>0</v>
      </c>
      <c r="BY381" s="3">
        <f>Sheet9!BT381</f>
        <v>0</v>
      </c>
      <c r="BZ381" s="3">
        <f>Sheet9!BU381</f>
        <v>0</v>
      </c>
      <c r="CA381" s="3" t="s">
        <v>1671</v>
      </c>
      <c r="CB381" s="3" t="str">
        <f>Table4[[#This Row],[ID]]</f>
        <v>{C07FE4FA-3AC1-4A54-9A64-BAE99B503B8A}</v>
      </c>
      <c r="CC381" s="3" t="str">
        <f>_xlfn.XLOOKUP(Table4[[#This Row],[idElementDefinition]],Table5[idElementDefinition],Table5[idElementValue],"",0)</f>
        <v/>
      </c>
    </row>
    <row r="382" spans="1:81" hidden="1" x14ac:dyDescent="0.25">
      <c r="A382" s="3">
        <f>_xlfn.NUMBERVALUE(Table4[[#This Row],[Title]])</f>
        <v>381</v>
      </c>
      <c r="B382" t="s">
        <v>922</v>
      </c>
      <c r="C382" t="s">
        <v>191</v>
      </c>
      <c r="D382" t="s">
        <v>1474</v>
      </c>
      <c r="E382" t="s">
        <v>1471</v>
      </c>
      <c r="F382" t="s">
        <v>1439</v>
      </c>
      <c r="G382" t="s">
        <v>1365</v>
      </c>
      <c r="H382" t="s">
        <v>1510</v>
      </c>
      <c r="I382" t="s">
        <v>209</v>
      </c>
      <c r="J382" t="s">
        <v>923</v>
      </c>
      <c r="K382">
        <v>2</v>
      </c>
      <c r="L382">
        <v>50</v>
      </c>
      <c r="M382" t="s">
        <v>262</v>
      </c>
      <c r="N382">
        <v>4400</v>
      </c>
      <c r="O382">
        <v>1200</v>
      </c>
      <c r="P382">
        <v>1</v>
      </c>
      <c r="R382">
        <v>0</v>
      </c>
      <c r="U382" t="s">
        <v>1293</v>
      </c>
      <c r="V382" t="s">
        <v>804</v>
      </c>
      <c r="Z382" t="s">
        <v>671</v>
      </c>
      <c r="AB382" t="s">
        <v>892</v>
      </c>
      <c r="AD382">
        <v>0</v>
      </c>
      <c r="AE382">
        <v>0</v>
      </c>
      <c r="AF382" t="str">
        <f>_xlfn.XLOOKUP(Table4[[#This Row],[idCategory1]],Table1[ID],Table1[Titel],"",0)</f>
        <v>Prozessfluss</v>
      </c>
      <c r="AG382" t="str">
        <f>_xlfn.XLOOKUP(Table4[[#This Row],[idCategory2]],Table1[ID],Table1[Titel],"",0)</f>
        <v>Produkte</v>
      </c>
      <c r="AH382" t="str">
        <f>_xlfn.XLOOKUP(Table4[[#This Row],[idCategory3]],Table1[ID],Table1[Titel],"",0)</f>
        <v>Metalle</v>
      </c>
      <c r="AI382" t="str">
        <f>_xlfn.XLOOKUP(Table4[[#This Row],[idCategory4]],Table1[ID],Table1[Titel],"",0)</f>
        <v>Andere-PET/AL/PE (PIR)</v>
      </c>
      <c r="AJ382" t="str">
        <f>_xlfn.XLOOKUP(Table4[[#This Row],[idCategory5]],Table1[ID],Table1[Titel],"",0)</f>
        <v>Umsatz</v>
      </c>
      <c r="AK382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Prozessfluss,Produkte,Metalle,Andere-PET/AL/PE (PIR),Umsatz</v>
      </c>
      <c r="AL382" s="3">
        <f>Sheet9!AG382</f>
        <v>0</v>
      </c>
      <c r="AM382" s="3">
        <f>Sheet9!AH382</f>
        <v>0</v>
      </c>
      <c r="AN382" s="3">
        <f>Sheet9!AI382</f>
        <v>0</v>
      </c>
      <c r="AO382" s="3">
        <f>Sheet9!AJ382</f>
        <v>0</v>
      </c>
      <c r="AP382" s="3">
        <f>Sheet9!AK382</f>
        <v>0</v>
      </c>
      <c r="AQ382" s="3">
        <f>Sheet9!AL382</f>
        <v>0</v>
      </c>
      <c r="AR382" s="3">
        <f>Sheet9!AM382</f>
        <v>0</v>
      </c>
      <c r="AS382" s="3">
        <f>Sheet9!AN382</f>
        <v>0</v>
      </c>
      <c r="AT382" s="3">
        <f>Sheet9!AO382</f>
        <v>0</v>
      </c>
      <c r="AU382" s="3">
        <f>Sheet9!AP382</f>
        <v>0</v>
      </c>
      <c r="AV382" s="3">
        <f>Sheet9!AQ382</f>
        <v>0</v>
      </c>
      <c r="AW382" s="3">
        <f>Sheet9!AR382</f>
        <v>0</v>
      </c>
      <c r="AX382" s="3">
        <f>Sheet9!AS382</f>
        <v>0</v>
      </c>
      <c r="AY382" s="3">
        <f>Sheet9!AT382</f>
        <v>0</v>
      </c>
      <c r="AZ382" s="3">
        <f>Sheet9!AU382</f>
        <v>0</v>
      </c>
      <c r="BA382" s="3">
        <f>Sheet9!AV382</f>
        <v>0</v>
      </c>
      <c r="BB382" s="3">
        <f>Sheet9!AW382</f>
        <v>0</v>
      </c>
      <c r="BC382" s="3">
        <f>Sheet9!AX382</f>
        <v>0</v>
      </c>
      <c r="BD382" s="3">
        <f>Sheet9!AY382</f>
        <v>0</v>
      </c>
      <c r="BE382" s="3">
        <f>Sheet9!AZ382</f>
        <v>0</v>
      </c>
      <c r="BF382" s="3">
        <f>Sheet9!BA382</f>
        <v>0</v>
      </c>
      <c r="BG382" s="3">
        <f>Sheet9!BB382</f>
        <v>0</v>
      </c>
      <c r="BH382" s="3">
        <f>Sheet9!BC382</f>
        <v>0</v>
      </c>
      <c r="BI382" s="3">
        <f>Sheet9!BD382</f>
        <v>0</v>
      </c>
      <c r="BJ382" s="3">
        <f>Sheet9!BE382</f>
        <v>0</v>
      </c>
      <c r="BK382" s="3">
        <f>Sheet9!BF382</f>
        <v>0</v>
      </c>
      <c r="BL382" s="3">
        <f>Sheet9!BG382</f>
        <v>0</v>
      </c>
      <c r="BM382" s="3">
        <f>Sheet9!BH382</f>
        <v>0</v>
      </c>
      <c r="BN382" s="3">
        <f>Sheet9!BI382</f>
        <v>0</v>
      </c>
      <c r="BO382" s="3">
        <f>Sheet9!BJ382</f>
        <v>0</v>
      </c>
      <c r="BP382" s="3">
        <f>Sheet9!BK382</f>
        <v>0</v>
      </c>
      <c r="BQ382" s="3">
        <f>Sheet9!BL382</f>
        <v>0</v>
      </c>
      <c r="BR382" s="3">
        <f>Sheet9!BM382</f>
        <v>0</v>
      </c>
      <c r="BS382" s="3">
        <f>Sheet9!BN382</f>
        <v>0</v>
      </c>
      <c r="BT382" s="3">
        <f>Sheet9!BO382</f>
        <v>0</v>
      </c>
      <c r="BU382" s="3">
        <f>Sheet9!BP382</f>
        <v>0</v>
      </c>
      <c r="BV382" s="3">
        <f>Sheet9!BQ382</f>
        <v>0</v>
      </c>
      <c r="BW382" s="3">
        <f>Sheet9!BR382</f>
        <v>0</v>
      </c>
      <c r="BX382" s="3">
        <f>Sheet9!BS382</f>
        <v>0</v>
      </c>
      <c r="BY382" s="3">
        <f>Sheet9!BT382</f>
        <v>0</v>
      </c>
      <c r="BZ382" s="3">
        <f>Sheet9!BU382</f>
        <v>0</v>
      </c>
      <c r="CA382" s="3" t="s">
        <v>1671</v>
      </c>
      <c r="CB382" s="3" t="str">
        <f>Table4[[#This Row],[ID]]</f>
        <v>{C746BDA3-5D31-4F2A-99FB-60DAED79FDAB}</v>
      </c>
      <c r="CC382" s="3" t="str">
        <f>_xlfn.XLOOKUP(Table4[[#This Row],[idElementDefinition]],Table5[idElementDefinition],Table5[idElementValue],"",0)</f>
        <v/>
      </c>
    </row>
    <row r="383" spans="1:81" hidden="1" x14ac:dyDescent="0.25">
      <c r="A383" s="3">
        <f>_xlfn.NUMBERVALUE(Table4[[#This Row],[Title]])</f>
        <v>382</v>
      </c>
      <c r="B383" t="s">
        <v>804</v>
      </c>
      <c r="C383" t="s">
        <v>191</v>
      </c>
      <c r="D383" t="s">
        <v>1474</v>
      </c>
      <c r="E383" t="s">
        <v>1471</v>
      </c>
      <c r="F383" t="s">
        <v>1439</v>
      </c>
      <c r="G383" t="s">
        <v>1365</v>
      </c>
      <c r="H383" t="s">
        <v>1520</v>
      </c>
      <c r="I383" t="s">
        <v>213</v>
      </c>
      <c r="J383" t="s">
        <v>805</v>
      </c>
      <c r="K383">
        <v>2</v>
      </c>
      <c r="L383">
        <v>25</v>
      </c>
      <c r="M383" t="s">
        <v>421</v>
      </c>
      <c r="N383">
        <v>0</v>
      </c>
      <c r="O383">
        <v>0</v>
      </c>
      <c r="P383">
        <v>0</v>
      </c>
      <c r="R383">
        <v>0</v>
      </c>
      <c r="U383" t="s">
        <v>1238</v>
      </c>
      <c r="V383" t="s">
        <v>1016</v>
      </c>
      <c r="W383" t="s">
        <v>1183</v>
      </c>
      <c r="X383" t="s">
        <v>1098</v>
      </c>
      <c r="Y383" t="s">
        <v>950</v>
      </c>
      <c r="AD383">
        <v>0</v>
      </c>
      <c r="AE383">
        <v>0</v>
      </c>
      <c r="AF383" t="str">
        <f>_xlfn.XLOOKUP(Table4[[#This Row],[idCategory1]],Table1[ID],Table1[Titel],"",0)</f>
        <v>Prozessfluss</v>
      </c>
      <c r="AG383" t="str">
        <f>_xlfn.XLOOKUP(Table4[[#This Row],[idCategory2]],Table1[ID],Table1[Titel],"",0)</f>
        <v>Produkte</v>
      </c>
      <c r="AH383" t="str">
        <f>_xlfn.XLOOKUP(Table4[[#This Row],[idCategory3]],Table1[ID],Table1[Titel],"",0)</f>
        <v>Metalle</v>
      </c>
      <c r="AI383" t="str">
        <f>_xlfn.XLOOKUP(Table4[[#This Row],[idCategory4]],Table1[ID],Table1[Titel],"",0)</f>
        <v>Andere-PET/AL/PE (PIR)</v>
      </c>
      <c r="AJ383" t="str">
        <f>_xlfn.XLOOKUP(Table4[[#This Row],[idCategory5]],Table1[ID],Table1[Titel],"",0)</f>
        <v>Volumen</v>
      </c>
      <c r="AK383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Prozessfluss,Produkte,Metalle,Andere-PET/AL/PE (PIR),Volumen</v>
      </c>
      <c r="AL383" s="3">
        <f>Sheet9!AG383</f>
        <v>0</v>
      </c>
      <c r="AM383" s="3">
        <f>Sheet9!AH383</f>
        <v>0</v>
      </c>
      <c r="AN383" s="3">
        <f>Sheet9!AI383</f>
        <v>0</v>
      </c>
      <c r="AO383" s="3">
        <f>Sheet9!AJ383</f>
        <v>0</v>
      </c>
      <c r="AP383" s="3">
        <f>Sheet9!AK383</f>
        <v>0</v>
      </c>
      <c r="AQ383" s="3">
        <f>Sheet9!AL383</f>
        <v>0</v>
      </c>
      <c r="AR383" s="3">
        <f>Sheet9!AM383</f>
        <v>0</v>
      </c>
      <c r="AS383" s="3">
        <f>Sheet9!AN383</f>
        <v>0</v>
      </c>
      <c r="AT383" s="3">
        <f>Sheet9!AO383</f>
        <v>0</v>
      </c>
      <c r="AU383" s="3">
        <f>Sheet9!AP383</f>
        <v>0</v>
      </c>
      <c r="AV383" s="3">
        <f>Sheet9!AQ383</f>
        <v>0</v>
      </c>
      <c r="AW383" s="3">
        <f>Sheet9!AR383</f>
        <v>0</v>
      </c>
      <c r="AX383" s="3">
        <f>Sheet9!AS383</f>
        <v>0</v>
      </c>
      <c r="AY383" s="3">
        <f>Sheet9!AT383</f>
        <v>0</v>
      </c>
      <c r="AZ383" s="3">
        <f>Sheet9!AU383</f>
        <v>0</v>
      </c>
      <c r="BA383" s="3">
        <f>Sheet9!AV383</f>
        <v>0</v>
      </c>
      <c r="BB383" s="3">
        <f>Sheet9!AW383</f>
        <v>0</v>
      </c>
      <c r="BC383" s="3">
        <f>Sheet9!AX383</f>
        <v>0</v>
      </c>
      <c r="BD383" s="3">
        <f>Sheet9!AY383</f>
        <v>0</v>
      </c>
      <c r="BE383" s="3">
        <f>Sheet9!AZ383</f>
        <v>0</v>
      </c>
      <c r="BF383" s="3">
        <f>Sheet9!BA383</f>
        <v>0</v>
      </c>
      <c r="BG383" s="3">
        <f>Sheet9!BB383</f>
        <v>0</v>
      </c>
      <c r="BH383" s="3">
        <f>Sheet9!BC383</f>
        <v>0</v>
      </c>
      <c r="BI383" s="3">
        <f>Sheet9!BD383</f>
        <v>0</v>
      </c>
      <c r="BJ383" s="3">
        <f>Sheet9!BE383</f>
        <v>0</v>
      </c>
      <c r="BK383" s="3">
        <f>Sheet9!BF383</f>
        <v>0</v>
      </c>
      <c r="BL383" s="3">
        <f>Sheet9!BG383</f>
        <v>0</v>
      </c>
      <c r="BM383" s="3">
        <f>Sheet9!BH383</f>
        <v>0</v>
      </c>
      <c r="BN383" s="3">
        <f>Sheet9!BI383</f>
        <v>0</v>
      </c>
      <c r="BO383" s="3">
        <f>Sheet9!BJ383</f>
        <v>0</v>
      </c>
      <c r="BP383" s="3">
        <f>Sheet9!BK383</f>
        <v>0</v>
      </c>
      <c r="BQ383" s="3">
        <f>Sheet9!BL383</f>
        <v>0</v>
      </c>
      <c r="BR383" s="3">
        <f>Sheet9!BM383</f>
        <v>0</v>
      </c>
      <c r="BS383" s="3">
        <f>Sheet9!BN383</f>
        <v>0</v>
      </c>
      <c r="BT383" s="3">
        <f>Sheet9!BO383</f>
        <v>0</v>
      </c>
      <c r="BU383" s="3">
        <f>Sheet9!BP383</f>
        <v>0</v>
      </c>
      <c r="BV383" s="3">
        <f>Sheet9!BQ383</f>
        <v>0</v>
      </c>
      <c r="BW383" s="3">
        <f>Sheet9!BR383</f>
        <v>0</v>
      </c>
      <c r="BX383" s="3">
        <f>Sheet9!BS383</f>
        <v>0</v>
      </c>
      <c r="BY383" s="3">
        <f>Sheet9!BT383</f>
        <v>0</v>
      </c>
      <c r="BZ383" s="3">
        <f>Sheet9!BU383</f>
        <v>0</v>
      </c>
      <c r="CA383" s="3" t="s">
        <v>1671</v>
      </c>
      <c r="CB383" s="3" t="str">
        <f>Table4[[#This Row],[ID]]</f>
        <v>{66639B4A-4380-4963-9744-3DF6DEEC369C}</v>
      </c>
      <c r="CC383" s="3" t="str">
        <f>_xlfn.XLOOKUP(Table4[[#This Row],[idElementDefinition]],Table5[idElementDefinition],Table5[idElementValue],"",0)</f>
        <v/>
      </c>
    </row>
    <row r="384" spans="1:81" hidden="1" x14ac:dyDescent="0.25">
      <c r="A384" s="3">
        <f>_xlfn.NUMBERVALUE(Table4[[#This Row],[Title]])</f>
        <v>383</v>
      </c>
      <c r="B384" s="3" t="s">
        <v>1169</v>
      </c>
      <c r="C384" t="s">
        <v>191</v>
      </c>
      <c r="D384" t="s">
        <v>1474</v>
      </c>
      <c r="E384" t="s">
        <v>1471</v>
      </c>
      <c r="F384" t="s">
        <v>1439</v>
      </c>
      <c r="G384" t="s">
        <v>1366</v>
      </c>
      <c r="H384" t="s">
        <v>1510</v>
      </c>
      <c r="I384" t="s">
        <v>209</v>
      </c>
      <c r="J384" t="s">
        <v>1170</v>
      </c>
      <c r="K384">
        <v>2</v>
      </c>
      <c r="L384">
        <v>50</v>
      </c>
      <c r="M384" t="s">
        <v>262</v>
      </c>
      <c r="N384">
        <v>4400</v>
      </c>
      <c r="O384">
        <v>1200</v>
      </c>
      <c r="P384">
        <v>1</v>
      </c>
      <c r="R384">
        <v>0</v>
      </c>
      <c r="U384" s="3" t="s">
        <v>1293</v>
      </c>
      <c r="V384" t="s">
        <v>1014</v>
      </c>
      <c r="Z384" t="s">
        <v>671</v>
      </c>
      <c r="AB384" t="s">
        <v>892</v>
      </c>
      <c r="AD384">
        <v>0</v>
      </c>
      <c r="AE384">
        <v>0</v>
      </c>
      <c r="AF384" s="3" t="str">
        <f>_xlfn.XLOOKUP(Table4[[#This Row],[idCategory1]],Table1[ID],Table1[Titel],"",0)</f>
        <v>Prozessfluss</v>
      </c>
      <c r="AG384" s="3" t="str">
        <f>_xlfn.XLOOKUP(Table4[[#This Row],[idCategory2]],Table1[ID],Table1[Titel],"",0)</f>
        <v>Produkte</v>
      </c>
      <c r="AH384" s="3" t="str">
        <f>_xlfn.XLOOKUP(Table4[[#This Row],[idCategory3]],Table1[ID],Table1[Titel],"",0)</f>
        <v>Metalle</v>
      </c>
      <c r="AI384" s="3" t="str">
        <f>_xlfn.XLOOKUP(Table4[[#This Row],[idCategory4]],Table1[ID],Table1[Titel],"",0)</f>
        <v>Andere-PolyAl (PCR)</v>
      </c>
      <c r="AJ384" s="3" t="str">
        <f>_xlfn.XLOOKUP(Table4[[#This Row],[idCategory5]],Table1[ID],Table1[Titel],"",0)</f>
        <v>Umsatz</v>
      </c>
      <c r="AK384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Prozessfluss,Produkte,Metalle,Andere-PolyAl (PCR),Umsatz</v>
      </c>
      <c r="AL384" s="3">
        <f>Sheet9!AG384</f>
        <v>0</v>
      </c>
      <c r="AM384" s="3">
        <f>Sheet9!AH384</f>
        <v>0</v>
      </c>
      <c r="AN384" s="3">
        <f>Sheet9!AI384</f>
        <v>0</v>
      </c>
      <c r="AO384" s="3">
        <f>Sheet9!AJ384</f>
        <v>0</v>
      </c>
      <c r="AP384" s="3">
        <f>Sheet9!AK384</f>
        <v>0</v>
      </c>
      <c r="AQ384" s="3">
        <f>Sheet9!AL384</f>
        <v>0</v>
      </c>
      <c r="AR384" s="3">
        <f>Sheet9!AM384</f>
        <v>0</v>
      </c>
      <c r="AS384" s="3">
        <f>Sheet9!AN384</f>
        <v>0</v>
      </c>
      <c r="AT384" s="3">
        <f>Sheet9!AO384</f>
        <v>0</v>
      </c>
      <c r="AU384" s="3">
        <f>Sheet9!AP384</f>
        <v>0</v>
      </c>
      <c r="AV384" s="3">
        <f>Sheet9!AQ384</f>
        <v>0</v>
      </c>
      <c r="AW384" s="3">
        <f>Sheet9!AR384</f>
        <v>0</v>
      </c>
      <c r="AX384" s="3">
        <f>Sheet9!AS384</f>
        <v>0</v>
      </c>
      <c r="AY384" s="3">
        <f>Sheet9!AT384</f>
        <v>0</v>
      </c>
      <c r="AZ384" s="3">
        <f>Sheet9!AU384</f>
        <v>0</v>
      </c>
      <c r="BA384" s="3">
        <f>Sheet9!AV384</f>
        <v>0</v>
      </c>
      <c r="BB384" s="3">
        <f>Sheet9!AW384</f>
        <v>0</v>
      </c>
      <c r="BC384" s="3">
        <f>Sheet9!AX384</f>
        <v>0</v>
      </c>
      <c r="BD384" s="3">
        <f>Sheet9!AY384</f>
        <v>0</v>
      </c>
      <c r="BE384" s="3">
        <f>Sheet9!AZ384</f>
        <v>0</v>
      </c>
      <c r="BF384" s="3">
        <f>Sheet9!BA384</f>
        <v>0</v>
      </c>
      <c r="BG384" s="3">
        <f>Sheet9!BB384</f>
        <v>0</v>
      </c>
      <c r="BH384" s="3">
        <f>Sheet9!BC384</f>
        <v>0</v>
      </c>
      <c r="BI384" s="3">
        <f>Sheet9!BD384</f>
        <v>0</v>
      </c>
      <c r="BJ384" s="3">
        <f>Sheet9!BE384</f>
        <v>0</v>
      </c>
      <c r="BK384" s="3">
        <f>Sheet9!BF384</f>
        <v>0</v>
      </c>
      <c r="BL384" s="3">
        <f>Sheet9!BG384</f>
        <v>0</v>
      </c>
      <c r="BM384" s="3">
        <f>Sheet9!BH384</f>
        <v>0</v>
      </c>
      <c r="BN384" s="3">
        <f>Sheet9!BI384</f>
        <v>0</v>
      </c>
      <c r="BO384" s="3">
        <f>Sheet9!BJ384</f>
        <v>0</v>
      </c>
      <c r="BP384" s="3">
        <f>Sheet9!BK384</f>
        <v>0</v>
      </c>
      <c r="BQ384" s="3">
        <f>Sheet9!BL384</f>
        <v>0</v>
      </c>
      <c r="BR384" s="3">
        <f>Sheet9!BM384</f>
        <v>0</v>
      </c>
      <c r="BS384" s="3">
        <f>Sheet9!BN384</f>
        <v>0</v>
      </c>
      <c r="BT384" s="3">
        <f>Sheet9!BO384</f>
        <v>0</v>
      </c>
      <c r="BU384" s="3">
        <f>Sheet9!BP384</f>
        <v>0</v>
      </c>
      <c r="BV384" s="3">
        <f>Sheet9!BQ384</f>
        <v>0</v>
      </c>
      <c r="BW384" s="3">
        <f>Sheet9!BR384</f>
        <v>0</v>
      </c>
      <c r="BX384" s="3">
        <f>Sheet9!BS384</f>
        <v>0</v>
      </c>
      <c r="BY384" s="3">
        <f>Sheet9!BT384</f>
        <v>0</v>
      </c>
      <c r="BZ384" s="3">
        <f>Sheet9!BU384</f>
        <v>0</v>
      </c>
      <c r="CA384" s="3" t="s">
        <v>1671</v>
      </c>
      <c r="CB384" s="3" t="str">
        <f>Table4[[#This Row],[ID]]</f>
        <v>{357AEE15-912D-490D-B6DB-BCBB9E41BCE4}</v>
      </c>
      <c r="CC384" s="3" t="str">
        <f>_xlfn.XLOOKUP(Table4[[#This Row],[idElementDefinition]],Table5[idElementDefinition],Table5[idElementValue],"",0)</f>
        <v/>
      </c>
    </row>
    <row r="385" spans="1:81" hidden="1" x14ac:dyDescent="0.25">
      <c r="A385" s="3">
        <f>_xlfn.NUMBERVALUE(Table4[[#This Row],[Title]])</f>
        <v>384</v>
      </c>
      <c r="B385" t="s">
        <v>1014</v>
      </c>
      <c r="C385" t="s">
        <v>191</v>
      </c>
      <c r="D385" t="s">
        <v>1474</v>
      </c>
      <c r="E385" t="s">
        <v>1471</v>
      </c>
      <c r="F385" t="s">
        <v>1439</v>
      </c>
      <c r="G385" t="s">
        <v>1366</v>
      </c>
      <c r="H385" t="s">
        <v>1520</v>
      </c>
      <c r="I385" t="s">
        <v>213</v>
      </c>
      <c r="J385" t="s">
        <v>1015</v>
      </c>
      <c r="K385">
        <v>2</v>
      </c>
      <c r="L385">
        <v>25</v>
      </c>
      <c r="M385" t="s">
        <v>421</v>
      </c>
      <c r="N385">
        <v>0</v>
      </c>
      <c r="O385">
        <v>0</v>
      </c>
      <c r="P385">
        <v>0</v>
      </c>
      <c r="R385">
        <v>0</v>
      </c>
      <c r="U385" t="s">
        <v>900</v>
      </c>
      <c r="V385" t="s">
        <v>1016</v>
      </c>
      <c r="W385" t="s">
        <v>1183</v>
      </c>
      <c r="X385" t="s">
        <v>1098</v>
      </c>
      <c r="Y385" t="s">
        <v>902</v>
      </c>
      <c r="AD385">
        <v>0</v>
      </c>
      <c r="AE385">
        <v>0</v>
      </c>
      <c r="AF385" t="str">
        <f>_xlfn.XLOOKUP(Table4[[#This Row],[idCategory1]],Table1[ID],Table1[Titel],"",0)</f>
        <v>Prozessfluss</v>
      </c>
      <c r="AG385" t="str">
        <f>_xlfn.XLOOKUP(Table4[[#This Row],[idCategory2]],Table1[ID],Table1[Titel],"",0)</f>
        <v>Produkte</v>
      </c>
      <c r="AH385" t="str">
        <f>_xlfn.XLOOKUP(Table4[[#This Row],[idCategory3]],Table1[ID],Table1[Titel],"",0)</f>
        <v>Metalle</v>
      </c>
      <c r="AI385" t="str">
        <f>_xlfn.XLOOKUP(Table4[[#This Row],[idCategory4]],Table1[ID],Table1[Titel],"",0)</f>
        <v>Andere-PolyAl (PCR)</v>
      </c>
      <c r="AJ385" t="str">
        <f>_xlfn.XLOOKUP(Table4[[#This Row],[idCategory5]],Table1[ID],Table1[Titel],"",0)</f>
        <v>Volumen</v>
      </c>
      <c r="AK385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Prozessfluss,Produkte,Metalle,Andere-PolyAl (PCR),Volumen</v>
      </c>
      <c r="AL385" s="3">
        <f>Sheet9!AG385</f>
        <v>0</v>
      </c>
      <c r="AM385" s="3">
        <f>Sheet9!AH385</f>
        <v>0</v>
      </c>
      <c r="AN385" s="3">
        <f>Sheet9!AI385</f>
        <v>0</v>
      </c>
      <c r="AO385" s="3">
        <f>Sheet9!AJ385</f>
        <v>0</v>
      </c>
      <c r="AP385" s="3">
        <f>Sheet9!AK385</f>
        <v>0</v>
      </c>
      <c r="AQ385" s="3">
        <f>Sheet9!AL385</f>
        <v>0</v>
      </c>
      <c r="AR385" s="3">
        <f>Sheet9!AM385</f>
        <v>0</v>
      </c>
      <c r="AS385" s="3">
        <f>Sheet9!AN385</f>
        <v>0</v>
      </c>
      <c r="AT385" s="3">
        <f>Sheet9!AO385</f>
        <v>0</v>
      </c>
      <c r="AU385" s="3">
        <f>Sheet9!AP385</f>
        <v>0</v>
      </c>
      <c r="AV385" s="3">
        <f>Sheet9!AQ385</f>
        <v>0</v>
      </c>
      <c r="AW385" s="3">
        <f>Sheet9!AR385</f>
        <v>0</v>
      </c>
      <c r="AX385" s="3">
        <f>Sheet9!AS385</f>
        <v>0</v>
      </c>
      <c r="AY385" s="3">
        <f>Sheet9!AT385</f>
        <v>0</v>
      </c>
      <c r="AZ385" s="3">
        <f>Sheet9!AU385</f>
        <v>0</v>
      </c>
      <c r="BA385" s="3">
        <f>Sheet9!AV385</f>
        <v>0</v>
      </c>
      <c r="BB385" s="3">
        <f>Sheet9!AW385</f>
        <v>0</v>
      </c>
      <c r="BC385" s="3">
        <f>Sheet9!AX385</f>
        <v>0</v>
      </c>
      <c r="BD385" s="3">
        <f>Sheet9!AY385</f>
        <v>0</v>
      </c>
      <c r="BE385" s="3">
        <f>Sheet9!AZ385</f>
        <v>0</v>
      </c>
      <c r="BF385" s="3">
        <f>Sheet9!BA385</f>
        <v>0</v>
      </c>
      <c r="BG385" s="3">
        <f>Sheet9!BB385</f>
        <v>0</v>
      </c>
      <c r="BH385" s="3">
        <f>Sheet9!BC385</f>
        <v>0</v>
      </c>
      <c r="BI385" s="3">
        <f>Sheet9!BD385</f>
        <v>0</v>
      </c>
      <c r="BJ385" s="3">
        <f>Sheet9!BE385</f>
        <v>0</v>
      </c>
      <c r="BK385" s="3">
        <f>Sheet9!BF385</f>
        <v>0</v>
      </c>
      <c r="BL385" s="3">
        <f>Sheet9!BG385</f>
        <v>0</v>
      </c>
      <c r="BM385" s="3">
        <f>Sheet9!BH385</f>
        <v>0</v>
      </c>
      <c r="BN385" s="3">
        <f>Sheet9!BI385</f>
        <v>0</v>
      </c>
      <c r="BO385" s="3">
        <f>Sheet9!BJ385</f>
        <v>0</v>
      </c>
      <c r="BP385" s="3">
        <f>Sheet9!BK385</f>
        <v>0</v>
      </c>
      <c r="BQ385" s="3">
        <f>Sheet9!BL385</f>
        <v>0</v>
      </c>
      <c r="BR385" s="3">
        <f>Sheet9!BM385</f>
        <v>0</v>
      </c>
      <c r="BS385" s="3">
        <f>Sheet9!BN385</f>
        <v>0</v>
      </c>
      <c r="BT385" s="3">
        <f>Sheet9!BO385</f>
        <v>0</v>
      </c>
      <c r="BU385" s="3">
        <f>Sheet9!BP385</f>
        <v>0</v>
      </c>
      <c r="BV385" s="3">
        <f>Sheet9!BQ385</f>
        <v>0</v>
      </c>
      <c r="BW385" s="3">
        <f>Sheet9!BR385</f>
        <v>0</v>
      </c>
      <c r="BX385" s="3">
        <f>Sheet9!BS385</f>
        <v>0</v>
      </c>
      <c r="BY385" s="3">
        <f>Sheet9!BT385</f>
        <v>0</v>
      </c>
      <c r="BZ385" s="3">
        <f>Sheet9!BU385</f>
        <v>0</v>
      </c>
      <c r="CA385" s="3" t="s">
        <v>1671</v>
      </c>
      <c r="CB385" s="3" t="str">
        <f>Table4[[#This Row],[ID]]</f>
        <v>{D5209C96-5FE9-445B-BFEA-83CE488C0DB2}</v>
      </c>
      <c r="CC385" s="3" t="str">
        <f>_xlfn.XLOOKUP(Table4[[#This Row],[idElementDefinition]],Table5[idElementDefinition],Table5[idElementValue],"",0)</f>
        <v/>
      </c>
    </row>
    <row r="386" spans="1:81" hidden="1" x14ac:dyDescent="0.25">
      <c r="A386" s="3">
        <f>_xlfn.NUMBERVALUE(Table4[[#This Row],[Title]])</f>
        <v>385</v>
      </c>
      <c r="B386" t="s">
        <v>1084</v>
      </c>
      <c r="C386" t="s">
        <v>191</v>
      </c>
      <c r="D386" t="s">
        <v>1474</v>
      </c>
      <c r="E386" t="s">
        <v>1471</v>
      </c>
      <c r="F386" t="s">
        <v>1469</v>
      </c>
      <c r="G386" t="s">
        <v>1486</v>
      </c>
      <c r="H386" t="s">
        <v>1510</v>
      </c>
      <c r="I386" t="s">
        <v>209</v>
      </c>
      <c r="J386" t="s">
        <v>1085</v>
      </c>
      <c r="K386">
        <v>2</v>
      </c>
      <c r="L386">
        <v>50</v>
      </c>
      <c r="M386" t="s">
        <v>262</v>
      </c>
      <c r="N386">
        <v>4400</v>
      </c>
      <c r="O386">
        <v>1200</v>
      </c>
      <c r="P386">
        <v>1</v>
      </c>
      <c r="R386">
        <v>0</v>
      </c>
      <c r="U386" t="s">
        <v>1221</v>
      </c>
      <c r="V386" t="s">
        <v>1156</v>
      </c>
      <c r="Z386" t="s">
        <v>671</v>
      </c>
      <c r="AB386" t="s">
        <v>892</v>
      </c>
      <c r="AD386">
        <v>0</v>
      </c>
      <c r="AE386">
        <v>0</v>
      </c>
      <c r="AF386" t="str">
        <f>_xlfn.XLOOKUP(Table4[[#This Row],[idCategory1]],Table1[ID],Table1[Titel],"",0)</f>
        <v>Prozessfluss</v>
      </c>
      <c r="AG386" t="str">
        <f>_xlfn.XLOOKUP(Table4[[#This Row],[idCategory2]],Table1[ID],Table1[Titel],"",0)</f>
        <v>Produkte</v>
      </c>
      <c r="AH386" t="str">
        <f>_xlfn.XLOOKUP(Table4[[#This Row],[idCategory3]],Table1[ID],Table1[Titel],"",0)</f>
        <v>Polymere</v>
      </c>
      <c r="AI386" t="str">
        <f>_xlfn.XLOOKUP(Table4[[#This Row],[idCategory4]],Table1[ID],Table1[Titel],"",0)</f>
        <v>rLD-PE-PET/AL/PE (PIR)</v>
      </c>
      <c r="AJ386" t="str">
        <f>_xlfn.XLOOKUP(Table4[[#This Row],[idCategory5]],Table1[ID],Table1[Titel],"",0)</f>
        <v>Umsatz</v>
      </c>
      <c r="AK386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Prozessfluss,Produkte,Polymere,rLD-PE-PET/AL/PE (PIR),Umsatz</v>
      </c>
      <c r="AL386" s="3">
        <f>Sheet9!AG386</f>
        <v>0</v>
      </c>
      <c r="AM386" s="3">
        <f>Sheet9!AH386</f>
        <v>0</v>
      </c>
      <c r="AN386" s="3">
        <f>Sheet9!AI386</f>
        <v>0</v>
      </c>
      <c r="AO386" s="3">
        <f>Sheet9!AJ386</f>
        <v>0</v>
      </c>
      <c r="AP386" s="3">
        <f>Sheet9!AK386</f>
        <v>0</v>
      </c>
      <c r="AQ386" s="3">
        <f>Sheet9!AL386</f>
        <v>0</v>
      </c>
      <c r="AR386" s="3">
        <f>Sheet9!AM386</f>
        <v>0</v>
      </c>
      <c r="AS386" s="3">
        <f>Sheet9!AN386</f>
        <v>0</v>
      </c>
      <c r="AT386" s="3">
        <f>Sheet9!AO386</f>
        <v>0</v>
      </c>
      <c r="AU386" s="3">
        <f>Sheet9!AP386</f>
        <v>0</v>
      </c>
      <c r="AV386" s="3">
        <f>Sheet9!AQ386</f>
        <v>0</v>
      </c>
      <c r="AW386" s="3">
        <f>Sheet9!AR386</f>
        <v>0</v>
      </c>
      <c r="AX386" s="3">
        <f>Sheet9!AS386</f>
        <v>0</v>
      </c>
      <c r="AY386" s="3">
        <f>Sheet9!AT386</f>
        <v>0</v>
      </c>
      <c r="AZ386" s="3">
        <f>Sheet9!AU386</f>
        <v>0</v>
      </c>
      <c r="BA386" s="3">
        <f>Sheet9!AV386</f>
        <v>0</v>
      </c>
      <c r="BB386" s="3">
        <f>Sheet9!AW386</f>
        <v>0</v>
      </c>
      <c r="BC386" s="3">
        <f>Sheet9!AX386</f>
        <v>0</v>
      </c>
      <c r="BD386" s="3">
        <f>Sheet9!AY386</f>
        <v>0</v>
      </c>
      <c r="BE386" s="3">
        <f>Sheet9!AZ386</f>
        <v>0</v>
      </c>
      <c r="BF386" s="3">
        <f>Sheet9!BA386</f>
        <v>0</v>
      </c>
      <c r="BG386" s="3">
        <f>Sheet9!BB386</f>
        <v>0</v>
      </c>
      <c r="BH386" s="3">
        <f>Sheet9!BC386</f>
        <v>0</v>
      </c>
      <c r="BI386" s="3">
        <f>Sheet9!BD386</f>
        <v>0</v>
      </c>
      <c r="BJ386" s="3">
        <f>Sheet9!BE386</f>
        <v>0</v>
      </c>
      <c r="BK386" s="3">
        <f>Sheet9!BF386</f>
        <v>0</v>
      </c>
      <c r="BL386" s="3">
        <f>Sheet9!BG386</f>
        <v>0</v>
      </c>
      <c r="BM386" s="3">
        <f>Sheet9!BH386</f>
        <v>0</v>
      </c>
      <c r="BN386" s="3">
        <f>Sheet9!BI386</f>
        <v>0</v>
      </c>
      <c r="BO386" s="3">
        <f>Sheet9!BJ386</f>
        <v>0</v>
      </c>
      <c r="BP386" s="3">
        <f>Sheet9!BK386</f>
        <v>0</v>
      </c>
      <c r="BQ386" s="3">
        <f>Sheet9!BL386</f>
        <v>0</v>
      </c>
      <c r="BR386" s="3">
        <f>Sheet9!BM386</f>
        <v>0</v>
      </c>
      <c r="BS386" s="3">
        <f>Sheet9!BN386</f>
        <v>0</v>
      </c>
      <c r="BT386" s="3">
        <f>Sheet9!BO386</f>
        <v>0</v>
      </c>
      <c r="BU386" s="3">
        <f>Sheet9!BP386</f>
        <v>0</v>
      </c>
      <c r="BV386" s="3">
        <f>Sheet9!BQ386</f>
        <v>0</v>
      </c>
      <c r="BW386" s="3">
        <f>Sheet9!BR386</f>
        <v>0</v>
      </c>
      <c r="BX386" s="3">
        <f>Sheet9!BS386</f>
        <v>0</v>
      </c>
      <c r="BY386" s="3">
        <f>Sheet9!BT386</f>
        <v>0</v>
      </c>
      <c r="BZ386" s="3">
        <f>Sheet9!BU386</f>
        <v>0</v>
      </c>
      <c r="CA386" s="3" t="s">
        <v>1671</v>
      </c>
      <c r="CB386" s="3" t="str">
        <f>Table4[[#This Row],[ID]]</f>
        <v>{CF59A0C0-CACC-40E0-AE54-9C56BC2C45A2}</v>
      </c>
      <c r="CC386" s="3" t="str">
        <f>_xlfn.XLOOKUP(Table4[[#This Row],[idElementDefinition]],Table5[idElementDefinition],Table5[idElementValue],"",0)</f>
        <v/>
      </c>
    </row>
    <row r="387" spans="1:81" hidden="1" x14ac:dyDescent="0.25">
      <c r="A387" s="3">
        <f>_xlfn.NUMBERVALUE(Table4[[#This Row],[Title]])</f>
        <v>386</v>
      </c>
      <c r="B387" s="3" t="s">
        <v>1156</v>
      </c>
      <c r="C387" t="s">
        <v>191</v>
      </c>
      <c r="D387" t="s">
        <v>1474</v>
      </c>
      <c r="E387" t="s">
        <v>1471</v>
      </c>
      <c r="F387" t="s">
        <v>1469</v>
      </c>
      <c r="G387" t="s">
        <v>1486</v>
      </c>
      <c r="H387" t="s">
        <v>1520</v>
      </c>
      <c r="I387" t="s">
        <v>213</v>
      </c>
      <c r="J387" t="s">
        <v>1157</v>
      </c>
      <c r="K387">
        <v>2</v>
      </c>
      <c r="L387">
        <v>25</v>
      </c>
      <c r="M387" t="s">
        <v>421</v>
      </c>
      <c r="N387">
        <v>0</v>
      </c>
      <c r="O387">
        <v>0</v>
      </c>
      <c r="P387">
        <v>0</v>
      </c>
      <c r="R387">
        <v>0</v>
      </c>
      <c r="U387" s="3" t="s">
        <v>1238</v>
      </c>
      <c r="V387" t="s">
        <v>1016</v>
      </c>
      <c r="W387" t="s">
        <v>1183</v>
      </c>
      <c r="X387" t="s">
        <v>1098</v>
      </c>
      <c r="Y387" t="s">
        <v>819</v>
      </c>
      <c r="AD387">
        <v>0</v>
      </c>
      <c r="AE387">
        <v>0</v>
      </c>
      <c r="AF387" s="3" t="str">
        <f>_xlfn.XLOOKUP(Table4[[#This Row],[idCategory1]],Table1[ID],Table1[Titel],"",0)</f>
        <v>Prozessfluss</v>
      </c>
      <c r="AG387" s="3" t="str">
        <f>_xlfn.XLOOKUP(Table4[[#This Row],[idCategory2]],Table1[ID],Table1[Titel],"",0)</f>
        <v>Produkte</v>
      </c>
      <c r="AH387" s="3" t="str">
        <f>_xlfn.XLOOKUP(Table4[[#This Row],[idCategory3]],Table1[ID],Table1[Titel],"",0)</f>
        <v>Polymere</v>
      </c>
      <c r="AI387" s="3" t="str">
        <f>_xlfn.XLOOKUP(Table4[[#This Row],[idCategory4]],Table1[ID],Table1[Titel],"",0)</f>
        <v>rLD-PE-PET/AL/PE (PIR)</v>
      </c>
      <c r="AJ387" s="3" t="str">
        <f>_xlfn.XLOOKUP(Table4[[#This Row],[idCategory5]],Table1[ID],Table1[Titel],"",0)</f>
        <v>Volumen</v>
      </c>
      <c r="AK387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Prozessfluss,Produkte,Polymere,rLD-PE-PET/AL/PE (PIR),Volumen</v>
      </c>
      <c r="AL387" s="3">
        <f>Sheet9!AG387</f>
        <v>0</v>
      </c>
      <c r="AM387" s="3">
        <f>Sheet9!AH387</f>
        <v>0</v>
      </c>
      <c r="AN387" s="3">
        <f>Sheet9!AI387</f>
        <v>0</v>
      </c>
      <c r="AO387" s="3">
        <f>Sheet9!AJ387</f>
        <v>0</v>
      </c>
      <c r="AP387" s="3">
        <f>Sheet9!AK387</f>
        <v>0</v>
      </c>
      <c r="AQ387" s="3">
        <f>Sheet9!AL387</f>
        <v>0</v>
      </c>
      <c r="AR387" s="3">
        <f>Sheet9!AM387</f>
        <v>0</v>
      </c>
      <c r="AS387" s="3">
        <f>Sheet9!AN387</f>
        <v>0</v>
      </c>
      <c r="AT387" s="3">
        <f>Sheet9!AO387</f>
        <v>0</v>
      </c>
      <c r="AU387" s="3">
        <f>Sheet9!AP387</f>
        <v>0</v>
      </c>
      <c r="AV387" s="3">
        <f>Sheet9!AQ387</f>
        <v>0</v>
      </c>
      <c r="AW387" s="3">
        <f>Sheet9!AR387</f>
        <v>0</v>
      </c>
      <c r="AX387" s="3">
        <f>Sheet9!AS387</f>
        <v>0</v>
      </c>
      <c r="AY387" s="3">
        <f>Sheet9!AT387</f>
        <v>0</v>
      </c>
      <c r="AZ387" s="3">
        <f>Sheet9!AU387</f>
        <v>0</v>
      </c>
      <c r="BA387" s="3">
        <f>Sheet9!AV387</f>
        <v>0</v>
      </c>
      <c r="BB387" s="3">
        <f>Sheet9!AW387</f>
        <v>0</v>
      </c>
      <c r="BC387" s="3">
        <f>Sheet9!AX387</f>
        <v>0</v>
      </c>
      <c r="BD387" s="3">
        <f>Sheet9!AY387</f>
        <v>0</v>
      </c>
      <c r="BE387" s="3">
        <f>Sheet9!AZ387</f>
        <v>0</v>
      </c>
      <c r="BF387" s="3">
        <f>Sheet9!BA387</f>
        <v>0</v>
      </c>
      <c r="BG387" s="3">
        <f>Sheet9!BB387</f>
        <v>0</v>
      </c>
      <c r="BH387" s="3">
        <f>Sheet9!BC387</f>
        <v>0</v>
      </c>
      <c r="BI387" s="3">
        <f>Sheet9!BD387</f>
        <v>0</v>
      </c>
      <c r="BJ387" s="3">
        <f>Sheet9!BE387</f>
        <v>0</v>
      </c>
      <c r="BK387" s="3">
        <f>Sheet9!BF387</f>
        <v>0</v>
      </c>
      <c r="BL387" s="3">
        <f>Sheet9!BG387</f>
        <v>0</v>
      </c>
      <c r="BM387" s="3">
        <f>Sheet9!BH387</f>
        <v>0</v>
      </c>
      <c r="BN387" s="3">
        <f>Sheet9!BI387</f>
        <v>0</v>
      </c>
      <c r="BO387" s="3">
        <f>Sheet9!BJ387</f>
        <v>0</v>
      </c>
      <c r="BP387" s="3">
        <f>Sheet9!BK387</f>
        <v>0</v>
      </c>
      <c r="BQ387" s="3">
        <f>Sheet9!BL387</f>
        <v>0</v>
      </c>
      <c r="BR387" s="3">
        <f>Sheet9!BM387</f>
        <v>0</v>
      </c>
      <c r="BS387" s="3">
        <f>Sheet9!BN387</f>
        <v>0</v>
      </c>
      <c r="BT387" s="3">
        <f>Sheet9!BO387</f>
        <v>0</v>
      </c>
      <c r="BU387" s="3">
        <f>Sheet9!BP387</f>
        <v>0</v>
      </c>
      <c r="BV387" s="3">
        <f>Sheet9!BQ387</f>
        <v>0</v>
      </c>
      <c r="BW387" s="3">
        <f>Sheet9!BR387</f>
        <v>0</v>
      </c>
      <c r="BX387" s="3">
        <f>Sheet9!BS387</f>
        <v>0</v>
      </c>
      <c r="BY387" s="3">
        <f>Sheet9!BT387</f>
        <v>0</v>
      </c>
      <c r="BZ387" s="3">
        <f>Sheet9!BU387</f>
        <v>0</v>
      </c>
      <c r="CA387" s="3" t="s">
        <v>1671</v>
      </c>
      <c r="CB387" s="3" t="str">
        <f>Table4[[#This Row],[ID]]</f>
        <v>{025D8BCB-2134-4BE4-A498-B9AF6B3D5F3F}</v>
      </c>
      <c r="CC387" s="3" t="str">
        <f>_xlfn.XLOOKUP(Table4[[#This Row],[idElementDefinition]],Table5[idElementDefinition],Table5[idElementValue],"",0)</f>
        <v/>
      </c>
    </row>
    <row r="388" spans="1:81" hidden="1" x14ac:dyDescent="0.25">
      <c r="A388" s="3">
        <f>_xlfn.NUMBERVALUE(Table4[[#This Row],[Title]])</f>
        <v>387</v>
      </c>
      <c r="B388" t="s">
        <v>1115</v>
      </c>
      <c r="C388" t="s">
        <v>191</v>
      </c>
      <c r="D388" t="s">
        <v>1474</v>
      </c>
      <c r="E388" t="s">
        <v>1471</v>
      </c>
      <c r="F388" t="s">
        <v>1469</v>
      </c>
      <c r="G388" t="s">
        <v>1487</v>
      </c>
      <c r="H388" t="s">
        <v>1510</v>
      </c>
      <c r="I388" t="s">
        <v>209</v>
      </c>
      <c r="J388" t="s">
        <v>1116</v>
      </c>
      <c r="K388">
        <v>2</v>
      </c>
      <c r="L388">
        <v>50</v>
      </c>
      <c r="M388" t="s">
        <v>262</v>
      </c>
      <c r="N388">
        <v>4400</v>
      </c>
      <c r="O388">
        <v>1200</v>
      </c>
      <c r="P388">
        <v>1</v>
      </c>
      <c r="R388">
        <v>0</v>
      </c>
      <c r="U388" t="s">
        <v>1117</v>
      </c>
      <c r="V388" t="s">
        <v>868</v>
      </c>
      <c r="Z388" t="s">
        <v>671</v>
      </c>
      <c r="AB388" t="s">
        <v>892</v>
      </c>
      <c r="AD388">
        <v>0</v>
      </c>
      <c r="AE388">
        <v>0</v>
      </c>
      <c r="AF388" t="str">
        <f>_xlfn.XLOOKUP(Table4[[#This Row],[idCategory1]],Table1[ID],Table1[Titel],"",0)</f>
        <v>Prozessfluss</v>
      </c>
      <c r="AG388" t="str">
        <f>_xlfn.XLOOKUP(Table4[[#This Row],[idCategory2]],Table1[ID],Table1[Titel],"",0)</f>
        <v>Produkte</v>
      </c>
      <c r="AH388" t="str">
        <f>_xlfn.XLOOKUP(Table4[[#This Row],[idCategory3]],Table1[ID],Table1[Titel],"",0)</f>
        <v>Polymere</v>
      </c>
      <c r="AI388" t="str">
        <f>_xlfn.XLOOKUP(Table4[[#This Row],[idCategory4]],Table1[ID],Table1[Titel],"",0)</f>
        <v>rLD-PE-PolyAl (PCR)</v>
      </c>
      <c r="AJ388" t="str">
        <f>_xlfn.XLOOKUP(Table4[[#This Row],[idCategory5]],Table1[ID],Table1[Titel],"",0)</f>
        <v>Umsatz</v>
      </c>
      <c r="AK388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Prozessfluss,Produkte,Polymere,rLD-PE-PolyAl (PCR),Umsatz</v>
      </c>
      <c r="AL388" s="3">
        <f>Sheet9!AG388</f>
        <v>0</v>
      </c>
      <c r="AM388" s="3">
        <f>Sheet9!AH388</f>
        <v>0</v>
      </c>
      <c r="AN388" s="3">
        <f>Sheet9!AI388</f>
        <v>0</v>
      </c>
      <c r="AO388" s="3">
        <f>Sheet9!AJ388</f>
        <v>0</v>
      </c>
      <c r="AP388" s="3">
        <f>Sheet9!AK388</f>
        <v>0</v>
      </c>
      <c r="AQ388" s="3">
        <f>Sheet9!AL388</f>
        <v>0</v>
      </c>
      <c r="AR388" s="3">
        <f>Sheet9!AM388</f>
        <v>0</v>
      </c>
      <c r="AS388" s="3">
        <f>Sheet9!AN388</f>
        <v>0</v>
      </c>
      <c r="AT388" s="3">
        <f>Sheet9!AO388</f>
        <v>0</v>
      </c>
      <c r="AU388" s="3">
        <f>Sheet9!AP388</f>
        <v>0</v>
      </c>
      <c r="AV388" s="3">
        <f>Sheet9!AQ388</f>
        <v>0</v>
      </c>
      <c r="AW388" s="3">
        <f>Sheet9!AR388</f>
        <v>0</v>
      </c>
      <c r="AX388" s="3">
        <f>Sheet9!AS388</f>
        <v>0</v>
      </c>
      <c r="AY388" s="3">
        <f>Sheet9!AT388</f>
        <v>0</v>
      </c>
      <c r="AZ388" s="3">
        <f>Sheet9!AU388</f>
        <v>0</v>
      </c>
      <c r="BA388" s="3">
        <f>Sheet9!AV388</f>
        <v>0</v>
      </c>
      <c r="BB388" s="3">
        <f>Sheet9!AW388</f>
        <v>0</v>
      </c>
      <c r="BC388" s="3">
        <f>Sheet9!AX388</f>
        <v>0</v>
      </c>
      <c r="BD388" s="3">
        <f>Sheet9!AY388</f>
        <v>0</v>
      </c>
      <c r="BE388" s="3">
        <f>Sheet9!AZ388</f>
        <v>0</v>
      </c>
      <c r="BF388" s="3">
        <f>Sheet9!BA388</f>
        <v>0</v>
      </c>
      <c r="BG388" s="3">
        <f>Sheet9!BB388</f>
        <v>0</v>
      </c>
      <c r="BH388" s="3">
        <f>Sheet9!BC388</f>
        <v>0</v>
      </c>
      <c r="BI388" s="3">
        <f>Sheet9!BD388</f>
        <v>0</v>
      </c>
      <c r="BJ388" s="3">
        <f>Sheet9!BE388</f>
        <v>0</v>
      </c>
      <c r="BK388" s="3">
        <f>Sheet9!BF388</f>
        <v>0</v>
      </c>
      <c r="BL388" s="3">
        <f>Sheet9!BG388</f>
        <v>0</v>
      </c>
      <c r="BM388" s="3">
        <f>Sheet9!BH388</f>
        <v>0</v>
      </c>
      <c r="BN388" s="3">
        <f>Sheet9!BI388</f>
        <v>0</v>
      </c>
      <c r="BO388" s="3">
        <f>Sheet9!BJ388</f>
        <v>0</v>
      </c>
      <c r="BP388" s="3">
        <f>Sheet9!BK388</f>
        <v>0</v>
      </c>
      <c r="BQ388" s="3">
        <f>Sheet9!BL388</f>
        <v>0</v>
      </c>
      <c r="BR388" s="3">
        <f>Sheet9!BM388</f>
        <v>0</v>
      </c>
      <c r="BS388" s="3">
        <f>Sheet9!BN388</f>
        <v>0</v>
      </c>
      <c r="BT388" s="3">
        <f>Sheet9!BO388</f>
        <v>0</v>
      </c>
      <c r="BU388" s="3">
        <f>Sheet9!BP388</f>
        <v>0</v>
      </c>
      <c r="BV388" s="3">
        <f>Sheet9!BQ388</f>
        <v>0</v>
      </c>
      <c r="BW388" s="3">
        <f>Sheet9!BR388</f>
        <v>0</v>
      </c>
      <c r="BX388" s="3">
        <f>Sheet9!BS388</f>
        <v>0</v>
      </c>
      <c r="BY388" s="3">
        <f>Sheet9!BT388</f>
        <v>0</v>
      </c>
      <c r="BZ388" s="3">
        <f>Sheet9!BU388</f>
        <v>0</v>
      </c>
      <c r="CA388" s="3" t="s">
        <v>1671</v>
      </c>
      <c r="CB388" s="3" t="str">
        <f>Table4[[#This Row],[ID]]</f>
        <v>{59A965A5-2123-459D-A656-A8B18EC0D934}</v>
      </c>
      <c r="CC388" s="3" t="str">
        <f>_xlfn.XLOOKUP(Table4[[#This Row],[idElementDefinition]],Table5[idElementDefinition],Table5[idElementValue],"",0)</f>
        <v/>
      </c>
    </row>
    <row r="389" spans="1:81" hidden="1" x14ac:dyDescent="0.25">
      <c r="A389" s="3">
        <f>_xlfn.NUMBERVALUE(Table4[[#This Row],[Title]])</f>
        <v>388</v>
      </c>
      <c r="B389" t="s">
        <v>868</v>
      </c>
      <c r="C389" t="s">
        <v>191</v>
      </c>
      <c r="D389" t="s">
        <v>1474</v>
      </c>
      <c r="E389" t="s">
        <v>1471</v>
      </c>
      <c r="F389" t="s">
        <v>1469</v>
      </c>
      <c r="G389" t="s">
        <v>1487</v>
      </c>
      <c r="H389" t="s">
        <v>1520</v>
      </c>
      <c r="I389" t="s">
        <v>213</v>
      </c>
      <c r="J389" t="s">
        <v>869</v>
      </c>
      <c r="K389">
        <v>2</v>
      </c>
      <c r="L389">
        <v>25</v>
      </c>
      <c r="M389" t="s">
        <v>421</v>
      </c>
      <c r="N389">
        <v>0</v>
      </c>
      <c r="O389">
        <v>0</v>
      </c>
      <c r="P389">
        <v>0</v>
      </c>
      <c r="R389">
        <v>0</v>
      </c>
      <c r="U389" t="s">
        <v>900</v>
      </c>
      <c r="V389" t="s">
        <v>1016</v>
      </c>
      <c r="W389" t="s">
        <v>1183</v>
      </c>
      <c r="X389" t="s">
        <v>1098</v>
      </c>
      <c r="Y389" t="s">
        <v>1050</v>
      </c>
      <c r="AD389">
        <v>0</v>
      </c>
      <c r="AE389">
        <v>0</v>
      </c>
      <c r="AF389" t="str">
        <f>_xlfn.XLOOKUP(Table4[[#This Row],[idCategory1]],Table1[ID],Table1[Titel],"",0)</f>
        <v>Prozessfluss</v>
      </c>
      <c r="AG389" t="str">
        <f>_xlfn.XLOOKUP(Table4[[#This Row],[idCategory2]],Table1[ID],Table1[Titel],"",0)</f>
        <v>Produkte</v>
      </c>
      <c r="AH389" t="str">
        <f>_xlfn.XLOOKUP(Table4[[#This Row],[idCategory3]],Table1[ID],Table1[Titel],"",0)</f>
        <v>Polymere</v>
      </c>
      <c r="AI389" t="str">
        <f>_xlfn.XLOOKUP(Table4[[#This Row],[idCategory4]],Table1[ID],Table1[Titel],"",0)</f>
        <v>rLD-PE-PolyAl (PCR)</v>
      </c>
      <c r="AJ389" t="str">
        <f>_xlfn.XLOOKUP(Table4[[#This Row],[idCategory5]],Table1[ID],Table1[Titel],"",0)</f>
        <v>Volumen</v>
      </c>
      <c r="AK389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Prozessfluss,Produkte,Polymere,rLD-PE-PolyAl (PCR),Volumen</v>
      </c>
      <c r="AL389" s="3">
        <f>Sheet9!AG389</f>
        <v>0</v>
      </c>
      <c r="AM389" s="3">
        <f>Sheet9!AH389</f>
        <v>0</v>
      </c>
      <c r="AN389" s="3">
        <f>Sheet9!AI389</f>
        <v>0</v>
      </c>
      <c r="AO389" s="3">
        <f>Sheet9!AJ389</f>
        <v>0</v>
      </c>
      <c r="AP389" s="3">
        <f>Sheet9!AK389</f>
        <v>0</v>
      </c>
      <c r="AQ389" s="3">
        <f>Sheet9!AL389</f>
        <v>0</v>
      </c>
      <c r="AR389" s="3">
        <f>Sheet9!AM389</f>
        <v>0</v>
      </c>
      <c r="AS389" s="3">
        <f>Sheet9!AN389</f>
        <v>0</v>
      </c>
      <c r="AT389" s="3">
        <f>Sheet9!AO389</f>
        <v>0</v>
      </c>
      <c r="AU389" s="3">
        <f>Sheet9!AP389</f>
        <v>0</v>
      </c>
      <c r="AV389" s="3">
        <f>Sheet9!AQ389</f>
        <v>0</v>
      </c>
      <c r="AW389" s="3">
        <f>Sheet9!AR389</f>
        <v>0</v>
      </c>
      <c r="AX389" s="3">
        <f>Sheet9!AS389</f>
        <v>0</v>
      </c>
      <c r="AY389" s="3">
        <f>Sheet9!AT389</f>
        <v>0</v>
      </c>
      <c r="AZ389" s="3">
        <f>Sheet9!AU389</f>
        <v>0</v>
      </c>
      <c r="BA389" s="3">
        <f>Sheet9!AV389</f>
        <v>0</v>
      </c>
      <c r="BB389" s="3">
        <f>Sheet9!AW389</f>
        <v>0</v>
      </c>
      <c r="BC389" s="3">
        <f>Sheet9!AX389</f>
        <v>0</v>
      </c>
      <c r="BD389" s="3">
        <f>Sheet9!AY389</f>
        <v>0</v>
      </c>
      <c r="BE389" s="3">
        <f>Sheet9!AZ389</f>
        <v>0</v>
      </c>
      <c r="BF389" s="3">
        <f>Sheet9!BA389</f>
        <v>0</v>
      </c>
      <c r="BG389" s="3">
        <f>Sheet9!BB389</f>
        <v>0</v>
      </c>
      <c r="BH389" s="3">
        <f>Sheet9!BC389</f>
        <v>0</v>
      </c>
      <c r="BI389" s="3">
        <f>Sheet9!BD389</f>
        <v>0</v>
      </c>
      <c r="BJ389" s="3">
        <f>Sheet9!BE389</f>
        <v>0</v>
      </c>
      <c r="BK389" s="3">
        <f>Sheet9!BF389</f>
        <v>0</v>
      </c>
      <c r="BL389" s="3">
        <f>Sheet9!BG389</f>
        <v>0</v>
      </c>
      <c r="BM389" s="3">
        <f>Sheet9!BH389</f>
        <v>0</v>
      </c>
      <c r="BN389" s="3">
        <f>Sheet9!BI389</f>
        <v>0</v>
      </c>
      <c r="BO389" s="3">
        <f>Sheet9!BJ389</f>
        <v>0</v>
      </c>
      <c r="BP389" s="3">
        <f>Sheet9!BK389</f>
        <v>0</v>
      </c>
      <c r="BQ389" s="3">
        <f>Sheet9!BL389</f>
        <v>0</v>
      </c>
      <c r="BR389" s="3">
        <f>Sheet9!BM389</f>
        <v>0</v>
      </c>
      <c r="BS389" s="3">
        <f>Sheet9!BN389</f>
        <v>0</v>
      </c>
      <c r="BT389" s="3">
        <f>Sheet9!BO389</f>
        <v>0</v>
      </c>
      <c r="BU389" s="3">
        <f>Sheet9!BP389</f>
        <v>0</v>
      </c>
      <c r="BV389" s="3">
        <f>Sheet9!BQ389</f>
        <v>0</v>
      </c>
      <c r="BW389" s="3">
        <f>Sheet9!BR389</f>
        <v>0</v>
      </c>
      <c r="BX389" s="3">
        <f>Sheet9!BS389</f>
        <v>0</v>
      </c>
      <c r="BY389" s="3">
        <f>Sheet9!BT389</f>
        <v>0</v>
      </c>
      <c r="BZ389" s="3">
        <f>Sheet9!BU389</f>
        <v>0</v>
      </c>
      <c r="CA389" s="3" t="s">
        <v>1671</v>
      </c>
      <c r="CB389" s="3" t="str">
        <f>Table4[[#This Row],[ID]]</f>
        <v>{EE00CACE-E3E2-4B19-8B44-4C652E366920}</v>
      </c>
      <c r="CC389" s="3" t="str">
        <f>_xlfn.XLOOKUP(Table4[[#This Row],[idElementDefinition]],Table5[idElementDefinition],Table5[idElementValue],"",0)</f>
        <v/>
      </c>
    </row>
    <row r="390" spans="1:81" hidden="1" x14ac:dyDescent="0.25">
      <c r="A390" s="3">
        <f>_xlfn.NUMBERVALUE(Table4[[#This Row],[Title]])</f>
        <v>389</v>
      </c>
      <c r="B390" t="s">
        <v>798</v>
      </c>
      <c r="C390" t="s">
        <v>191</v>
      </c>
      <c r="D390" t="s">
        <v>1474</v>
      </c>
      <c r="E390" t="s">
        <v>1471</v>
      </c>
      <c r="F390" t="s">
        <v>1469</v>
      </c>
      <c r="G390" t="s">
        <v>1488</v>
      </c>
      <c r="H390" t="s">
        <v>1510</v>
      </c>
      <c r="I390" t="s">
        <v>209</v>
      </c>
      <c r="J390" t="s">
        <v>799</v>
      </c>
      <c r="K390">
        <v>2</v>
      </c>
      <c r="L390">
        <v>50</v>
      </c>
      <c r="M390" t="s">
        <v>262</v>
      </c>
      <c r="N390">
        <v>4400</v>
      </c>
      <c r="O390">
        <v>1200</v>
      </c>
      <c r="P390">
        <v>1</v>
      </c>
      <c r="R390">
        <v>0</v>
      </c>
      <c r="U390" t="s">
        <v>957</v>
      </c>
      <c r="V390" t="s">
        <v>1313</v>
      </c>
      <c r="Z390" t="s">
        <v>671</v>
      </c>
      <c r="AB390" t="s">
        <v>892</v>
      </c>
      <c r="AD390">
        <v>0</v>
      </c>
      <c r="AE390">
        <v>0</v>
      </c>
      <c r="AF390" t="str">
        <f>_xlfn.XLOOKUP(Table4[[#This Row],[idCategory1]],Table1[ID],Table1[Titel],"",0)</f>
        <v>Prozessfluss</v>
      </c>
      <c r="AG390" t="str">
        <f>_xlfn.XLOOKUP(Table4[[#This Row],[idCategory2]],Table1[ID],Table1[Titel],"",0)</f>
        <v>Produkte</v>
      </c>
      <c r="AH390" t="str">
        <f>_xlfn.XLOOKUP(Table4[[#This Row],[idCategory3]],Table1[ID],Table1[Titel],"",0)</f>
        <v>Polymere</v>
      </c>
      <c r="AI390" t="str">
        <f>_xlfn.XLOOKUP(Table4[[#This Row],[idCategory4]],Table1[ID],Table1[Titel],"",0)</f>
        <v>rPET-Agglomerat</v>
      </c>
      <c r="AJ390" t="str">
        <f>_xlfn.XLOOKUP(Table4[[#This Row],[idCategory5]],Table1[ID],Table1[Titel],"",0)</f>
        <v>Umsatz</v>
      </c>
      <c r="AK390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Prozessfluss,Produkte,Polymere,rPET-Agglomerat,Umsatz</v>
      </c>
      <c r="AL390" s="3">
        <f>Sheet9!AG390</f>
        <v>0</v>
      </c>
      <c r="AM390" s="3">
        <f>Sheet9!AH390</f>
        <v>0</v>
      </c>
      <c r="AN390" s="3">
        <f>Sheet9!AI390</f>
        <v>0</v>
      </c>
      <c r="AO390" s="3">
        <f>Sheet9!AJ390</f>
        <v>0</v>
      </c>
      <c r="AP390" s="3">
        <f>Sheet9!AK390</f>
        <v>0</v>
      </c>
      <c r="AQ390" s="3">
        <f>Sheet9!AL390</f>
        <v>0</v>
      </c>
      <c r="AR390" s="3">
        <f>Sheet9!AM390</f>
        <v>0</v>
      </c>
      <c r="AS390" s="3">
        <f>Sheet9!AN390</f>
        <v>0</v>
      </c>
      <c r="AT390" s="3">
        <f>Sheet9!AO390</f>
        <v>0</v>
      </c>
      <c r="AU390" s="3">
        <f>Sheet9!AP390</f>
        <v>0</v>
      </c>
      <c r="AV390" s="3">
        <f>Sheet9!AQ390</f>
        <v>0</v>
      </c>
      <c r="AW390" s="3">
        <f>Sheet9!AR390</f>
        <v>0</v>
      </c>
      <c r="AX390" s="3">
        <f>Sheet9!AS390</f>
        <v>0</v>
      </c>
      <c r="AY390" s="3">
        <f>Sheet9!AT390</f>
        <v>0</v>
      </c>
      <c r="AZ390" s="3">
        <f>Sheet9!AU390</f>
        <v>0</v>
      </c>
      <c r="BA390" s="3">
        <f>Sheet9!AV390</f>
        <v>0</v>
      </c>
      <c r="BB390" s="3">
        <f>Sheet9!AW390</f>
        <v>0</v>
      </c>
      <c r="BC390" s="3">
        <f>Sheet9!AX390</f>
        <v>0</v>
      </c>
      <c r="BD390" s="3">
        <f>Sheet9!AY390</f>
        <v>0</v>
      </c>
      <c r="BE390" s="3">
        <f>Sheet9!AZ390</f>
        <v>0</v>
      </c>
      <c r="BF390" s="3">
        <f>Sheet9!BA390</f>
        <v>0</v>
      </c>
      <c r="BG390" s="3">
        <f>Sheet9!BB390</f>
        <v>0</v>
      </c>
      <c r="BH390" s="3">
        <f>Sheet9!BC390</f>
        <v>0</v>
      </c>
      <c r="BI390" s="3">
        <f>Sheet9!BD390</f>
        <v>0</v>
      </c>
      <c r="BJ390" s="3">
        <f>Sheet9!BE390</f>
        <v>0</v>
      </c>
      <c r="BK390" s="3">
        <f>Sheet9!BF390</f>
        <v>0</v>
      </c>
      <c r="BL390" s="3">
        <f>Sheet9!BG390</f>
        <v>0</v>
      </c>
      <c r="BM390" s="3">
        <f>Sheet9!BH390</f>
        <v>0</v>
      </c>
      <c r="BN390" s="3">
        <f>Sheet9!BI390</f>
        <v>0</v>
      </c>
      <c r="BO390" s="3">
        <f>Sheet9!BJ390</f>
        <v>0</v>
      </c>
      <c r="BP390" s="3">
        <f>Sheet9!BK390</f>
        <v>0</v>
      </c>
      <c r="BQ390" s="3">
        <f>Sheet9!BL390</f>
        <v>0</v>
      </c>
      <c r="BR390" s="3">
        <f>Sheet9!BM390</f>
        <v>0</v>
      </c>
      <c r="BS390" s="3">
        <f>Sheet9!BN390</f>
        <v>0</v>
      </c>
      <c r="BT390" s="3">
        <f>Sheet9!BO390</f>
        <v>0</v>
      </c>
      <c r="BU390" s="3">
        <f>Sheet9!BP390</f>
        <v>0</v>
      </c>
      <c r="BV390" s="3">
        <f>Sheet9!BQ390</f>
        <v>0</v>
      </c>
      <c r="BW390" s="3">
        <f>Sheet9!BR390</f>
        <v>0</v>
      </c>
      <c r="BX390" s="3">
        <f>Sheet9!BS390</f>
        <v>0</v>
      </c>
      <c r="BY390" s="3">
        <f>Sheet9!BT390</f>
        <v>0</v>
      </c>
      <c r="BZ390" s="3">
        <f>Sheet9!BU390</f>
        <v>0</v>
      </c>
      <c r="CA390" s="3" t="s">
        <v>1671</v>
      </c>
      <c r="CB390" s="3" t="str">
        <f>Table4[[#This Row],[ID]]</f>
        <v>{C9D4694A-6201-451A-A8BB-3D15F635CAD2}</v>
      </c>
      <c r="CC390" s="3" t="str">
        <f>_xlfn.XLOOKUP(Table4[[#This Row],[idElementDefinition]],Table5[idElementDefinition],Table5[idElementValue],"",0)</f>
        <v/>
      </c>
    </row>
    <row r="391" spans="1:81" hidden="1" x14ac:dyDescent="0.25">
      <c r="A391" s="3">
        <f>_xlfn.NUMBERVALUE(Table4[[#This Row],[Title]])</f>
        <v>390</v>
      </c>
      <c r="B391" s="3" t="s">
        <v>1313</v>
      </c>
      <c r="C391" t="s">
        <v>191</v>
      </c>
      <c r="D391" t="s">
        <v>1474</v>
      </c>
      <c r="E391" t="s">
        <v>1471</v>
      </c>
      <c r="F391" t="s">
        <v>1469</v>
      </c>
      <c r="G391" t="s">
        <v>1488</v>
      </c>
      <c r="H391" t="s">
        <v>1520</v>
      </c>
      <c r="I391" t="s">
        <v>213</v>
      </c>
      <c r="J391" t="s">
        <v>1314</v>
      </c>
      <c r="K391">
        <v>2</v>
      </c>
      <c r="L391">
        <v>25</v>
      </c>
      <c r="M391" t="s">
        <v>421</v>
      </c>
      <c r="N391">
        <v>0</v>
      </c>
      <c r="O391">
        <v>0</v>
      </c>
      <c r="P391">
        <v>0</v>
      </c>
      <c r="R391">
        <v>0</v>
      </c>
      <c r="U391" s="3" t="s">
        <v>1238</v>
      </c>
      <c r="V391" t="s">
        <v>1016</v>
      </c>
      <c r="W391" t="s">
        <v>1183</v>
      </c>
      <c r="X391" t="s">
        <v>1098</v>
      </c>
      <c r="Y391" t="s">
        <v>972</v>
      </c>
      <c r="AD391">
        <v>0</v>
      </c>
      <c r="AE391">
        <v>0</v>
      </c>
      <c r="AF391" s="3" t="str">
        <f>_xlfn.XLOOKUP(Table4[[#This Row],[idCategory1]],Table1[ID],Table1[Titel],"",0)</f>
        <v>Prozessfluss</v>
      </c>
      <c r="AG391" s="3" t="str">
        <f>_xlfn.XLOOKUP(Table4[[#This Row],[idCategory2]],Table1[ID],Table1[Titel],"",0)</f>
        <v>Produkte</v>
      </c>
      <c r="AH391" s="3" t="str">
        <f>_xlfn.XLOOKUP(Table4[[#This Row],[idCategory3]],Table1[ID],Table1[Titel],"",0)</f>
        <v>Polymere</v>
      </c>
      <c r="AI391" s="3" t="str">
        <f>_xlfn.XLOOKUP(Table4[[#This Row],[idCategory4]],Table1[ID],Table1[Titel],"",0)</f>
        <v>rPET-Agglomerat</v>
      </c>
      <c r="AJ391" s="3" t="str">
        <f>_xlfn.XLOOKUP(Table4[[#This Row],[idCategory5]],Table1[ID],Table1[Titel],"",0)</f>
        <v>Volumen</v>
      </c>
      <c r="AK391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Prozessfluss,Produkte,Polymere,rPET-Agglomerat,Volumen</v>
      </c>
      <c r="AL391" s="3">
        <f>Sheet9!AG391</f>
        <v>0</v>
      </c>
      <c r="AM391" s="3">
        <f>Sheet9!AH391</f>
        <v>0</v>
      </c>
      <c r="AN391" s="3">
        <f>Sheet9!AI391</f>
        <v>0</v>
      </c>
      <c r="AO391" s="3">
        <f>Sheet9!AJ391</f>
        <v>0</v>
      </c>
      <c r="AP391" s="3">
        <f>Sheet9!AK391</f>
        <v>0</v>
      </c>
      <c r="AQ391" s="3">
        <f>Sheet9!AL391</f>
        <v>0</v>
      </c>
      <c r="AR391" s="3">
        <f>Sheet9!AM391</f>
        <v>0</v>
      </c>
      <c r="AS391" s="3">
        <f>Sheet9!AN391</f>
        <v>0</v>
      </c>
      <c r="AT391" s="3">
        <f>Sheet9!AO391</f>
        <v>0</v>
      </c>
      <c r="AU391" s="3">
        <f>Sheet9!AP391</f>
        <v>0</v>
      </c>
      <c r="AV391" s="3">
        <f>Sheet9!AQ391</f>
        <v>0</v>
      </c>
      <c r="AW391" s="3">
        <f>Sheet9!AR391</f>
        <v>0</v>
      </c>
      <c r="AX391" s="3">
        <f>Sheet9!AS391</f>
        <v>0</v>
      </c>
      <c r="AY391" s="3">
        <f>Sheet9!AT391</f>
        <v>0</v>
      </c>
      <c r="AZ391" s="3">
        <f>Sheet9!AU391</f>
        <v>0</v>
      </c>
      <c r="BA391" s="3">
        <f>Sheet9!AV391</f>
        <v>0</v>
      </c>
      <c r="BB391" s="3">
        <f>Sheet9!AW391</f>
        <v>0</v>
      </c>
      <c r="BC391" s="3">
        <f>Sheet9!AX391</f>
        <v>0</v>
      </c>
      <c r="BD391" s="3">
        <f>Sheet9!AY391</f>
        <v>0</v>
      </c>
      <c r="BE391" s="3">
        <f>Sheet9!AZ391</f>
        <v>0</v>
      </c>
      <c r="BF391" s="3">
        <f>Sheet9!BA391</f>
        <v>0</v>
      </c>
      <c r="BG391" s="3">
        <f>Sheet9!BB391</f>
        <v>0</v>
      </c>
      <c r="BH391" s="3">
        <f>Sheet9!BC391</f>
        <v>0</v>
      </c>
      <c r="BI391" s="3">
        <f>Sheet9!BD391</f>
        <v>0</v>
      </c>
      <c r="BJ391" s="3">
        <f>Sheet9!BE391</f>
        <v>0</v>
      </c>
      <c r="BK391" s="3">
        <f>Sheet9!BF391</f>
        <v>0</v>
      </c>
      <c r="BL391" s="3">
        <f>Sheet9!BG391</f>
        <v>0</v>
      </c>
      <c r="BM391" s="3">
        <f>Sheet9!BH391</f>
        <v>0</v>
      </c>
      <c r="BN391" s="3">
        <f>Sheet9!BI391</f>
        <v>0</v>
      </c>
      <c r="BO391" s="3">
        <f>Sheet9!BJ391</f>
        <v>0</v>
      </c>
      <c r="BP391" s="3">
        <f>Sheet9!BK391</f>
        <v>0</v>
      </c>
      <c r="BQ391" s="3">
        <f>Sheet9!BL391</f>
        <v>0</v>
      </c>
      <c r="BR391" s="3">
        <f>Sheet9!BM391</f>
        <v>0</v>
      </c>
      <c r="BS391" s="3">
        <f>Sheet9!BN391</f>
        <v>0</v>
      </c>
      <c r="BT391" s="3">
        <f>Sheet9!BO391</f>
        <v>0</v>
      </c>
      <c r="BU391" s="3">
        <f>Sheet9!BP391</f>
        <v>0</v>
      </c>
      <c r="BV391" s="3">
        <f>Sheet9!BQ391</f>
        <v>0</v>
      </c>
      <c r="BW391" s="3">
        <f>Sheet9!BR391</f>
        <v>0</v>
      </c>
      <c r="BX391" s="3">
        <f>Sheet9!BS391</f>
        <v>0</v>
      </c>
      <c r="BY391" s="3">
        <f>Sheet9!BT391</f>
        <v>0</v>
      </c>
      <c r="BZ391" s="3">
        <f>Sheet9!BU391</f>
        <v>0</v>
      </c>
      <c r="CA391" s="3" t="s">
        <v>1671</v>
      </c>
      <c r="CB391" s="3" t="str">
        <f>Table4[[#This Row],[ID]]</f>
        <v>{14C3CB39-9A47-47B3-AB4C-F5F906EA1497}</v>
      </c>
      <c r="CC391" s="3" t="str">
        <f>_xlfn.XLOOKUP(Table4[[#This Row],[idElementDefinition]],Table5[idElementDefinition],Table5[idElementValue],"",0)</f>
        <v/>
      </c>
    </row>
    <row r="392" spans="1:81" hidden="1" x14ac:dyDescent="0.25">
      <c r="A392" s="3">
        <f>_xlfn.NUMBERVALUE(Table4[[#This Row],[Title]])</f>
        <v>391</v>
      </c>
      <c r="B392" t="s">
        <v>741</v>
      </c>
      <c r="C392" t="s">
        <v>191</v>
      </c>
      <c r="D392" t="s">
        <v>1474</v>
      </c>
      <c r="E392" t="s">
        <v>1471</v>
      </c>
      <c r="F392" t="s">
        <v>1469</v>
      </c>
      <c r="G392" t="s">
        <v>1489</v>
      </c>
      <c r="H392" t="s">
        <v>1510</v>
      </c>
      <c r="I392" t="s">
        <v>209</v>
      </c>
      <c r="J392" t="s">
        <v>742</v>
      </c>
      <c r="K392">
        <v>2</v>
      </c>
      <c r="L392">
        <v>50</v>
      </c>
      <c r="M392" t="s">
        <v>262</v>
      </c>
      <c r="N392">
        <v>4400</v>
      </c>
      <c r="O392">
        <v>1200</v>
      </c>
      <c r="P392">
        <v>1</v>
      </c>
      <c r="R392">
        <v>0</v>
      </c>
      <c r="U392" t="s">
        <v>641</v>
      </c>
      <c r="V392" t="s">
        <v>1164</v>
      </c>
      <c r="Z392" t="s">
        <v>671</v>
      </c>
      <c r="AB392" t="s">
        <v>892</v>
      </c>
      <c r="AD392">
        <v>0</v>
      </c>
      <c r="AE392">
        <v>0</v>
      </c>
      <c r="AF392" t="str">
        <f>_xlfn.XLOOKUP(Table4[[#This Row],[idCategory1]],Table1[ID],Table1[Titel],"",0)</f>
        <v>Prozessfluss</v>
      </c>
      <c r="AG392" t="str">
        <f>_xlfn.XLOOKUP(Table4[[#This Row],[idCategory2]],Table1[ID],Table1[Titel],"",0)</f>
        <v>Produkte</v>
      </c>
      <c r="AH392" t="str">
        <f>_xlfn.XLOOKUP(Table4[[#This Row],[idCategory3]],Table1[ID],Table1[Titel],"",0)</f>
        <v>Polymere</v>
      </c>
      <c r="AI392" t="str">
        <f>_xlfn.XLOOKUP(Table4[[#This Row],[idCategory4]],Table1[ID],Table1[Titel],"",0)</f>
        <v>rPP-Mahlgut</v>
      </c>
      <c r="AJ392" t="str">
        <f>_xlfn.XLOOKUP(Table4[[#This Row],[idCategory5]],Table1[ID],Table1[Titel],"",0)</f>
        <v>Umsatz</v>
      </c>
      <c r="AK392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Prozessfluss,Produkte,Polymere,rPP-Mahlgut,Umsatz</v>
      </c>
      <c r="AL392" s="3">
        <f>Sheet9!AG392</f>
        <v>0</v>
      </c>
      <c r="AM392" s="3">
        <f>Sheet9!AH392</f>
        <v>0</v>
      </c>
      <c r="AN392" s="3">
        <f>Sheet9!AI392</f>
        <v>0</v>
      </c>
      <c r="AO392" s="3">
        <f>Sheet9!AJ392</f>
        <v>0</v>
      </c>
      <c r="AP392" s="3">
        <f>Sheet9!AK392</f>
        <v>0</v>
      </c>
      <c r="AQ392" s="3">
        <f>Sheet9!AL392</f>
        <v>0</v>
      </c>
      <c r="AR392" s="3">
        <f>Sheet9!AM392</f>
        <v>0</v>
      </c>
      <c r="AS392" s="3">
        <f>Sheet9!AN392</f>
        <v>0</v>
      </c>
      <c r="AT392" s="3">
        <f>Sheet9!AO392</f>
        <v>0</v>
      </c>
      <c r="AU392" s="3">
        <f>Sheet9!AP392</f>
        <v>0</v>
      </c>
      <c r="AV392" s="3">
        <f>Sheet9!AQ392</f>
        <v>0</v>
      </c>
      <c r="AW392" s="3">
        <f>Sheet9!AR392</f>
        <v>0</v>
      </c>
      <c r="AX392" s="3">
        <f>Sheet9!AS392</f>
        <v>0</v>
      </c>
      <c r="AY392" s="3">
        <f>Sheet9!AT392</f>
        <v>0</v>
      </c>
      <c r="AZ392" s="3">
        <f>Sheet9!AU392</f>
        <v>0</v>
      </c>
      <c r="BA392" s="3">
        <f>Sheet9!AV392</f>
        <v>0</v>
      </c>
      <c r="BB392" s="3">
        <f>Sheet9!AW392</f>
        <v>0</v>
      </c>
      <c r="BC392" s="3">
        <f>Sheet9!AX392</f>
        <v>0</v>
      </c>
      <c r="BD392" s="3">
        <f>Sheet9!AY392</f>
        <v>0</v>
      </c>
      <c r="BE392" s="3">
        <f>Sheet9!AZ392</f>
        <v>0</v>
      </c>
      <c r="BF392" s="3">
        <f>Sheet9!BA392</f>
        <v>0</v>
      </c>
      <c r="BG392" s="3">
        <f>Sheet9!BB392</f>
        <v>0</v>
      </c>
      <c r="BH392" s="3">
        <f>Sheet9!BC392</f>
        <v>0</v>
      </c>
      <c r="BI392" s="3">
        <f>Sheet9!BD392</f>
        <v>0</v>
      </c>
      <c r="BJ392" s="3">
        <f>Sheet9!BE392</f>
        <v>0</v>
      </c>
      <c r="BK392" s="3">
        <f>Sheet9!BF392</f>
        <v>0</v>
      </c>
      <c r="BL392" s="3">
        <f>Sheet9!BG392</f>
        <v>0</v>
      </c>
      <c r="BM392" s="3">
        <f>Sheet9!BH392</f>
        <v>0</v>
      </c>
      <c r="BN392" s="3">
        <f>Sheet9!BI392</f>
        <v>0</v>
      </c>
      <c r="BO392" s="3">
        <f>Sheet9!BJ392</f>
        <v>0</v>
      </c>
      <c r="BP392" s="3">
        <f>Sheet9!BK392</f>
        <v>0</v>
      </c>
      <c r="BQ392" s="3">
        <f>Sheet9!BL392</f>
        <v>0</v>
      </c>
      <c r="BR392" s="3">
        <f>Sheet9!BM392</f>
        <v>0</v>
      </c>
      <c r="BS392" s="3">
        <f>Sheet9!BN392</f>
        <v>0</v>
      </c>
      <c r="BT392" s="3">
        <f>Sheet9!BO392</f>
        <v>0</v>
      </c>
      <c r="BU392" s="3">
        <f>Sheet9!BP392</f>
        <v>0</v>
      </c>
      <c r="BV392" s="3">
        <f>Sheet9!BQ392</f>
        <v>0</v>
      </c>
      <c r="BW392" s="3">
        <f>Sheet9!BR392</f>
        <v>0</v>
      </c>
      <c r="BX392" s="3">
        <f>Sheet9!BS392</f>
        <v>0</v>
      </c>
      <c r="BY392" s="3">
        <f>Sheet9!BT392</f>
        <v>0</v>
      </c>
      <c r="BZ392" s="3">
        <f>Sheet9!BU392</f>
        <v>0</v>
      </c>
      <c r="CA392" s="3" t="s">
        <v>1671</v>
      </c>
      <c r="CB392" s="3" t="str">
        <f>Table4[[#This Row],[ID]]</f>
        <v>{F8A55291-E56A-4C36-B899-2DB45E879C88}</v>
      </c>
      <c r="CC392" s="3" t="str">
        <f>_xlfn.XLOOKUP(Table4[[#This Row],[idElementDefinition]],Table5[idElementDefinition],Table5[idElementValue],"",0)</f>
        <v/>
      </c>
    </row>
    <row r="393" spans="1:81" hidden="1" x14ac:dyDescent="0.25">
      <c r="A393" s="3">
        <f>_xlfn.NUMBERVALUE(Table4[[#This Row],[Title]])</f>
        <v>392</v>
      </c>
      <c r="B393" s="3" t="s">
        <v>1164</v>
      </c>
      <c r="C393" t="s">
        <v>191</v>
      </c>
      <c r="D393" t="s">
        <v>1474</v>
      </c>
      <c r="E393" t="s">
        <v>1471</v>
      </c>
      <c r="F393" t="s">
        <v>1469</v>
      </c>
      <c r="G393" t="s">
        <v>1489</v>
      </c>
      <c r="H393" t="s">
        <v>1520</v>
      </c>
      <c r="I393" t="s">
        <v>213</v>
      </c>
      <c r="J393" t="s">
        <v>1165</v>
      </c>
      <c r="K393">
        <v>2</v>
      </c>
      <c r="L393">
        <v>25</v>
      </c>
      <c r="M393" t="s">
        <v>421</v>
      </c>
      <c r="N393">
        <v>0</v>
      </c>
      <c r="O393">
        <v>0</v>
      </c>
      <c r="P393">
        <v>0</v>
      </c>
      <c r="R393">
        <v>0</v>
      </c>
      <c r="U393" s="3" t="s">
        <v>900</v>
      </c>
      <c r="V393" t="s">
        <v>1016</v>
      </c>
      <c r="W393" t="s">
        <v>1183</v>
      </c>
      <c r="X393" t="s">
        <v>802</v>
      </c>
      <c r="Y393" t="s">
        <v>603</v>
      </c>
      <c r="AD393">
        <v>0</v>
      </c>
      <c r="AE393">
        <v>0</v>
      </c>
      <c r="AF393" s="3" t="str">
        <f>_xlfn.XLOOKUP(Table4[[#This Row],[idCategory1]],Table1[ID],Table1[Titel],"",0)</f>
        <v>Prozessfluss</v>
      </c>
      <c r="AG393" s="3" t="str">
        <f>_xlfn.XLOOKUP(Table4[[#This Row],[idCategory2]],Table1[ID],Table1[Titel],"",0)</f>
        <v>Produkte</v>
      </c>
      <c r="AH393" s="3" t="str">
        <f>_xlfn.XLOOKUP(Table4[[#This Row],[idCategory3]],Table1[ID],Table1[Titel],"",0)</f>
        <v>Polymere</v>
      </c>
      <c r="AI393" s="3" t="str">
        <f>_xlfn.XLOOKUP(Table4[[#This Row],[idCategory4]],Table1[ID],Table1[Titel],"",0)</f>
        <v>rPP-Mahlgut</v>
      </c>
      <c r="AJ393" s="3" t="str">
        <f>_xlfn.XLOOKUP(Table4[[#This Row],[idCategory5]],Table1[ID],Table1[Titel],"",0)</f>
        <v>Volumen</v>
      </c>
      <c r="AK393" s="3" t="str">
        <f>Table4[[#This Row],[Level1]]&amp;IF(Table4[[#This Row],[Level2]]="","",","&amp;Table4[[#This Row],[Level2]])&amp;IF(Table4[[#This Row],[Level3]]="","",","&amp;Table4[[#This Row],[Level3]])&amp;IF(Table4[[#This Row],[Level4]]="","",","&amp;Table4[[#This Row],[Level4]])&amp;IF(Table4[[#This Row],[Level5]]="","",","&amp;Table4[[#This Row],[Level5]])</f>
        <v>Prozessfluss,Produkte,Polymere,rPP-Mahlgut,Volumen</v>
      </c>
      <c r="AL393" s="3">
        <f>Sheet9!AG393</f>
        <v>0</v>
      </c>
      <c r="AM393" s="3">
        <f>Sheet9!AH393</f>
        <v>0</v>
      </c>
      <c r="AN393" s="3">
        <f>Sheet9!AI393</f>
        <v>0</v>
      </c>
      <c r="AO393" s="3">
        <f>Sheet9!AJ393</f>
        <v>0</v>
      </c>
      <c r="AP393" s="3">
        <f>Sheet9!AK393</f>
        <v>0</v>
      </c>
      <c r="AQ393" s="3">
        <f>Sheet9!AL393</f>
        <v>0</v>
      </c>
      <c r="AR393" s="3">
        <f>Sheet9!AM393</f>
        <v>0</v>
      </c>
      <c r="AS393" s="3">
        <f>Sheet9!AN393</f>
        <v>0</v>
      </c>
      <c r="AT393" s="3">
        <f>Sheet9!AO393</f>
        <v>0</v>
      </c>
      <c r="AU393" s="3">
        <f>Sheet9!AP393</f>
        <v>0</v>
      </c>
      <c r="AV393" s="3">
        <f>Sheet9!AQ393</f>
        <v>0</v>
      </c>
      <c r="AW393" s="3">
        <f>Sheet9!AR393</f>
        <v>0</v>
      </c>
      <c r="AX393" s="3">
        <f>Sheet9!AS393</f>
        <v>0</v>
      </c>
      <c r="AY393" s="3">
        <f>Sheet9!AT393</f>
        <v>0</v>
      </c>
      <c r="AZ393" s="3">
        <f>Sheet9!AU393</f>
        <v>0</v>
      </c>
      <c r="BA393" s="3">
        <f>Sheet9!AV393</f>
        <v>0</v>
      </c>
      <c r="BB393" s="3">
        <f>Sheet9!AW393</f>
        <v>0</v>
      </c>
      <c r="BC393" s="3">
        <f>Sheet9!AX393</f>
        <v>0</v>
      </c>
      <c r="BD393" s="3">
        <f>Sheet9!AY393</f>
        <v>0</v>
      </c>
      <c r="BE393" s="3">
        <f>Sheet9!AZ393</f>
        <v>0</v>
      </c>
      <c r="BF393" s="3">
        <f>Sheet9!BA393</f>
        <v>0</v>
      </c>
      <c r="BG393" s="3">
        <f>Sheet9!BB393</f>
        <v>0</v>
      </c>
      <c r="BH393" s="3">
        <f>Sheet9!BC393</f>
        <v>0</v>
      </c>
      <c r="BI393" s="3">
        <f>Sheet9!BD393</f>
        <v>0</v>
      </c>
      <c r="BJ393" s="3">
        <f>Sheet9!BE393</f>
        <v>0</v>
      </c>
      <c r="BK393" s="3">
        <f>Sheet9!BF393</f>
        <v>0</v>
      </c>
      <c r="BL393" s="3">
        <f>Sheet9!BG393</f>
        <v>0</v>
      </c>
      <c r="BM393" s="3">
        <f>Sheet9!BH393</f>
        <v>0</v>
      </c>
      <c r="BN393" s="3">
        <f>Sheet9!BI393</f>
        <v>0</v>
      </c>
      <c r="BO393" s="3">
        <f>Sheet9!BJ393</f>
        <v>0</v>
      </c>
      <c r="BP393" s="3">
        <f>Sheet9!BK393</f>
        <v>0</v>
      </c>
      <c r="BQ393" s="3">
        <f>Sheet9!BL393</f>
        <v>0</v>
      </c>
      <c r="BR393" s="3">
        <f>Sheet9!BM393</f>
        <v>0</v>
      </c>
      <c r="BS393" s="3">
        <f>Sheet9!BN393</f>
        <v>0</v>
      </c>
      <c r="BT393" s="3">
        <f>Sheet9!BO393</f>
        <v>0</v>
      </c>
      <c r="BU393" s="3">
        <f>Sheet9!BP393</f>
        <v>0</v>
      </c>
      <c r="BV393" s="3">
        <f>Sheet9!BQ393</f>
        <v>0</v>
      </c>
      <c r="BW393" s="3">
        <f>Sheet9!BR393</f>
        <v>0</v>
      </c>
      <c r="BX393" s="3">
        <f>Sheet9!BS393</f>
        <v>0</v>
      </c>
      <c r="BY393" s="3">
        <f>Sheet9!BT393</f>
        <v>0</v>
      </c>
      <c r="BZ393" s="3">
        <f>Sheet9!BU393</f>
        <v>0</v>
      </c>
      <c r="CA393" s="3" t="s">
        <v>1671</v>
      </c>
      <c r="CB393" s="3" t="str">
        <f>Table4[[#This Row],[ID]]</f>
        <v>{D91FCD6D-2CB2-43DE-B523-BB8678A04520}</v>
      </c>
      <c r="CC393" s="3" t="str">
        <f>_xlfn.XLOOKUP(Table4[[#This Row],[idElementDefinition]],Table5[idElementDefinition],Table5[idElementValue],"",0)</f>
        <v/>
      </c>
    </row>
  </sheetData>
  <conditionalFormatting sqref="AF2">
    <cfRule type="expression" dxfId="54" priority="2">
      <formula>"AE2=Source!B2"</formula>
    </cfRule>
  </conditionalFormatting>
  <conditionalFormatting sqref="AG2:AJ2">
    <cfRule type="expression" dxfId="53" priority="1">
      <formula>"AE2=Source!B2"</formula>
    </cfRule>
  </conditionalFormatting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6E5E9-DC46-4505-9AAB-14763AFC04F4}">
  <sheetPr codeName="Sheet9" filterMode="1"/>
  <dimension ref="A1:G14113"/>
  <sheetViews>
    <sheetView workbookViewId="0">
      <selection activeCell="C1" sqref="C1:E13220"/>
    </sheetView>
  </sheetViews>
  <sheetFormatPr defaultRowHeight="15" x14ac:dyDescent="0.25"/>
  <cols>
    <col min="2" max="2" width="12.7109375" bestFit="1" customWidth="1"/>
    <col min="3" max="3" width="41.140625" bestFit="1" customWidth="1"/>
    <col min="4" max="4" width="12.7109375" bestFit="1" customWidth="1"/>
    <col min="6" max="6" width="10" bestFit="1" customWidth="1"/>
  </cols>
  <sheetData>
    <row r="1" spans="1:7" x14ac:dyDescent="0.25">
      <c r="A1" t="s">
        <v>1863</v>
      </c>
      <c r="B1" t="s">
        <v>1865</v>
      </c>
      <c r="C1" t="s">
        <v>1673</v>
      </c>
      <c r="D1" t="s">
        <v>1865</v>
      </c>
      <c r="E1" t="s">
        <v>1535</v>
      </c>
      <c r="F1" t="s">
        <v>1536</v>
      </c>
      <c r="G1" t="s">
        <v>1864</v>
      </c>
    </row>
    <row r="2" spans="1:7" hidden="1" x14ac:dyDescent="0.25">
      <c r="A2">
        <v>1</v>
      </c>
      <c r="B2">
        <v>1</v>
      </c>
      <c r="C2" t="str">
        <f>_xlfn.XLOOKUP(A2,Table4[Lfd],Table4[idElementValue],"Err",0)</f>
        <v>{1120AEE3-C4A3-428C-825B-1DBAF3EBB149}</v>
      </c>
      <c r="D2">
        <v>1</v>
      </c>
      <c r="E2">
        <f ca="1">OFFSET(ElementsDB!$AQ$2,SeriesSelection!A2-1,SeriesSelection!B2-1)</f>
        <v>0</v>
      </c>
      <c r="F2">
        <f>_xlfn.XLOOKUP(A2,Table4[Lfd],Table4[Periods],"Err",0)</f>
        <v>0</v>
      </c>
      <c r="G2" t="b">
        <f t="shared" ref="G2:G65" si="0">(D2&lt;=F2)</f>
        <v>0</v>
      </c>
    </row>
    <row r="3" spans="1:7" hidden="1" x14ac:dyDescent="0.25">
      <c r="A3">
        <f>IF(B3=1,A2+1,A2)</f>
        <v>1</v>
      </c>
      <c r="B3">
        <f>IF(B2=36,1,B2+1)</f>
        <v>2</v>
      </c>
      <c r="C3" t="str">
        <f>_xlfn.XLOOKUP(A3,Table4[Lfd],Table4[idElementValue],"Err",0)</f>
        <v>{1120AEE3-C4A3-428C-825B-1DBAF3EBB149}</v>
      </c>
      <c r="D3">
        <f>IF(D2=36,1,D2+1)</f>
        <v>2</v>
      </c>
      <c r="E3">
        <f ca="1">OFFSET(ElementsDB!$AQ$2,SeriesSelection!A3-1,SeriesSelection!B3-1)</f>
        <v>0</v>
      </c>
      <c r="F3">
        <f>_xlfn.XLOOKUP(A3,Table4[Lfd],Table4[Periods],"Err",0)</f>
        <v>0</v>
      </c>
      <c r="G3" t="b">
        <f t="shared" si="0"/>
        <v>0</v>
      </c>
    </row>
    <row r="4" spans="1:7" hidden="1" x14ac:dyDescent="0.25">
      <c r="A4">
        <f t="shared" ref="A4:A67" si="1">IF(B4=1,A3+1,A3)</f>
        <v>1</v>
      </c>
      <c r="B4">
        <f t="shared" ref="B4:D67" si="2">IF(B3=36,1,B3+1)</f>
        <v>3</v>
      </c>
      <c r="C4" t="str">
        <f>_xlfn.XLOOKUP(A4,Table4[Lfd],Table4[idElementValue],"Err",0)</f>
        <v>{1120AEE3-C4A3-428C-825B-1DBAF3EBB149}</v>
      </c>
      <c r="D4">
        <f t="shared" si="2"/>
        <v>3</v>
      </c>
      <c r="E4">
        <f ca="1">OFFSET(ElementsDB!$AQ$2,SeriesSelection!A4-1,SeriesSelection!B4-1)</f>
        <v>0</v>
      </c>
      <c r="F4">
        <f>_xlfn.XLOOKUP(A4,Table4[Lfd],Table4[Periods],"Err",0)</f>
        <v>0</v>
      </c>
      <c r="G4" t="b">
        <f t="shared" si="0"/>
        <v>0</v>
      </c>
    </row>
    <row r="5" spans="1:7" hidden="1" x14ac:dyDescent="0.25">
      <c r="A5">
        <f t="shared" si="1"/>
        <v>1</v>
      </c>
      <c r="B5">
        <f t="shared" si="2"/>
        <v>4</v>
      </c>
      <c r="C5" t="str">
        <f>_xlfn.XLOOKUP(A5,Table4[Lfd],Table4[idElementValue],"Err",0)</f>
        <v>{1120AEE3-C4A3-428C-825B-1DBAF3EBB149}</v>
      </c>
      <c r="D5">
        <f t="shared" si="2"/>
        <v>4</v>
      </c>
      <c r="E5">
        <f ca="1">OFFSET(ElementsDB!$AQ$2,SeriesSelection!A5-1,SeriesSelection!B5-1)</f>
        <v>0</v>
      </c>
      <c r="F5">
        <f>_xlfn.XLOOKUP(A5,Table4[Lfd],Table4[Periods],"Err",0)</f>
        <v>0</v>
      </c>
      <c r="G5" t="b">
        <f t="shared" si="0"/>
        <v>0</v>
      </c>
    </row>
    <row r="6" spans="1:7" hidden="1" x14ac:dyDescent="0.25">
      <c r="A6">
        <f t="shared" si="1"/>
        <v>1</v>
      </c>
      <c r="B6">
        <f t="shared" si="2"/>
        <v>5</v>
      </c>
      <c r="C6" t="str">
        <f>_xlfn.XLOOKUP(A6,Table4[Lfd],Table4[idElementValue],"Err",0)</f>
        <v>{1120AEE3-C4A3-428C-825B-1DBAF3EBB149}</v>
      </c>
      <c r="D6">
        <f t="shared" si="2"/>
        <v>5</v>
      </c>
      <c r="E6">
        <f ca="1">OFFSET(ElementsDB!$AQ$2,SeriesSelection!A6-1,SeriesSelection!B6-1)</f>
        <v>0</v>
      </c>
      <c r="F6">
        <f>_xlfn.XLOOKUP(A6,Table4[Lfd],Table4[Periods],"Err",0)</f>
        <v>0</v>
      </c>
      <c r="G6" t="b">
        <f t="shared" si="0"/>
        <v>0</v>
      </c>
    </row>
    <row r="7" spans="1:7" hidden="1" x14ac:dyDescent="0.25">
      <c r="A7">
        <f t="shared" si="1"/>
        <v>1</v>
      </c>
      <c r="B7">
        <f t="shared" si="2"/>
        <v>6</v>
      </c>
      <c r="C7" t="str">
        <f>_xlfn.XLOOKUP(A7,Table4[Lfd],Table4[idElementValue],"Err",0)</f>
        <v>{1120AEE3-C4A3-428C-825B-1DBAF3EBB149}</v>
      </c>
      <c r="D7">
        <f t="shared" si="2"/>
        <v>6</v>
      </c>
      <c r="E7">
        <f ca="1">OFFSET(ElementsDB!$AQ$2,SeriesSelection!A7-1,SeriesSelection!B7-1)</f>
        <v>0</v>
      </c>
      <c r="F7">
        <f>_xlfn.XLOOKUP(A7,Table4[Lfd],Table4[Periods],"Err",0)</f>
        <v>0</v>
      </c>
      <c r="G7" t="b">
        <f t="shared" si="0"/>
        <v>0</v>
      </c>
    </row>
    <row r="8" spans="1:7" hidden="1" x14ac:dyDescent="0.25">
      <c r="A8">
        <f t="shared" si="1"/>
        <v>1</v>
      </c>
      <c r="B8">
        <f t="shared" si="2"/>
        <v>7</v>
      </c>
      <c r="C8" t="str">
        <f>_xlfn.XLOOKUP(A8,Table4[Lfd],Table4[idElementValue],"Err",0)</f>
        <v>{1120AEE3-C4A3-428C-825B-1DBAF3EBB149}</v>
      </c>
      <c r="D8">
        <f t="shared" si="2"/>
        <v>7</v>
      </c>
      <c r="E8">
        <f ca="1">OFFSET(ElementsDB!$AQ$2,SeriesSelection!A8-1,SeriesSelection!B8-1)</f>
        <v>0</v>
      </c>
      <c r="F8">
        <f>_xlfn.XLOOKUP(A8,Table4[Lfd],Table4[Periods],"Err",0)</f>
        <v>0</v>
      </c>
      <c r="G8" t="b">
        <f t="shared" si="0"/>
        <v>0</v>
      </c>
    </row>
    <row r="9" spans="1:7" hidden="1" x14ac:dyDescent="0.25">
      <c r="A9">
        <f t="shared" si="1"/>
        <v>1</v>
      </c>
      <c r="B9">
        <f t="shared" si="2"/>
        <v>8</v>
      </c>
      <c r="C9" t="str">
        <f>_xlfn.XLOOKUP(A9,Table4[Lfd],Table4[idElementValue],"Err",0)</f>
        <v>{1120AEE3-C4A3-428C-825B-1DBAF3EBB149}</v>
      </c>
      <c r="D9">
        <f t="shared" si="2"/>
        <v>8</v>
      </c>
      <c r="E9">
        <f ca="1">OFFSET(ElementsDB!$AQ$2,SeriesSelection!A9-1,SeriesSelection!B9-1)</f>
        <v>0</v>
      </c>
      <c r="F9">
        <f>_xlfn.XLOOKUP(A9,Table4[Lfd],Table4[Periods],"Err",0)</f>
        <v>0</v>
      </c>
      <c r="G9" t="b">
        <f t="shared" si="0"/>
        <v>0</v>
      </c>
    </row>
    <row r="10" spans="1:7" hidden="1" x14ac:dyDescent="0.25">
      <c r="A10">
        <f t="shared" si="1"/>
        <v>1</v>
      </c>
      <c r="B10">
        <f t="shared" si="2"/>
        <v>9</v>
      </c>
      <c r="C10" t="str">
        <f>_xlfn.XLOOKUP(A10,Table4[Lfd],Table4[idElementValue],"Err",0)</f>
        <v>{1120AEE3-C4A3-428C-825B-1DBAF3EBB149}</v>
      </c>
      <c r="D10">
        <f t="shared" si="2"/>
        <v>9</v>
      </c>
      <c r="E10">
        <f ca="1">OFFSET(ElementsDB!$AQ$2,SeriesSelection!A10-1,SeriesSelection!B10-1)</f>
        <v>0</v>
      </c>
      <c r="F10">
        <f>_xlfn.XLOOKUP(A10,Table4[Lfd],Table4[Periods],"Err",0)</f>
        <v>0</v>
      </c>
      <c r="G10" t="b">
        <f t="shared" si="0"/>
        <v>0</v>
      </c>
    </row>
    <row r="11" spans="1:7" hidden="1" x14ac:dyDescent="0.25">
      <c r="A11">
        <f t="shared" si="1"/>
        <v>1</v>
      </c>
      <c r="B11">
        <f t="shared" si="2"/>
        <v>10</v>
      </c>
      <c r="C11" t="str">
        <f>_xlfn.XLOOKUP(A11,Table4[Lfd],Table4[idElementValue],"Err",0)</f>
        <v>{1120AEE3-C4A3-428C-825B-1DBAF3EBB149}</v>
      </c>
      <c r="D11">
        <f t="shared" si="2"/>
        <v>10</v>
      </c>
      <c r="E11">
        <f ca="1">OFFSET(ElementsDB!$AQ$2,SeriesSelection!A11-1,SeriesSelection!B11-1)</f>
        <v>0</v>
      </c>
      <c r="F11">
        <f>_xlfn.XLOOKUP(A11,Table4[Lfd],Table4[Periods],"Err",0)</f>
        <v>0</v>
      </c>
      <c r="G11" t="b">
        <f t="shared" si="0"/>
        <v>0</v>
      </c>
    </row>
    <row r="12" spans="1:7" hidden="1" x14ac:dyDescent="0.25">
      <c r="A12">
        <f t="shared" si="1"/>
        <v>1</v>
      </c>
      <c r="B12">
        <f t="shared" si="2"/>
        <v>11</v>
      </c>
      <c r="C12" t="str">
        <f>_xlfn.XLOOKUP(A12,Table4[Lfd],Table4[idElementValue],"Err",0)</f>
        <v>{1120AEE3-C4A3-428C-825B-1DBAF3EBB149}</v>
      </c>
      <c r="D12">
        <f t="shared" si="2"/>
        <v>11</v>
      </c>
      <c r="E12">
        <f ca="1">OFFSET(ElementsDB!$AQ$2,SeriesSelection!A12-1,SeriesSelection!B12-1)</f>
        <v>0</v>
      </c>
      <c r="F12">
        <f>_xlfn.XLOOKUP(A12,Table4[Lfd],Table4[Periods],"Err",0)</f>
        <v>0</v>
      </c>
      <c r="G12" t="b">
        <f t="shared" si="0"/>
        <v>0</v>
      </c>
    </row>
    <row r="13" spans="1:7" hidden="1" x14ac:dyDescent="0.25">
      <c r="A13">
        <f t="shared" si="1"/>
        <v>1</v>
      </c>
      <c r="B13">
        <f t="shared" si="2"/>
        <v>12</v>
      </c>
      <c r="C13" t="str">
        <f>_xlfn.XLOOKUP(A13,Table4[Lfd],Table4[idElementValue],"Err",0)</f>
        <v>{1120AEE3-C4A3-428C-825B-1DBAF3EBB149}</v>
      </c>
      <c r="D13">
        <f t="shared" si="2"/>
        <v>12</v>
      </c>
      <c r="E13">
        <f ca="1">OFFSET(ElementsDB!$AQ$2,SeriesSelection!A13-1,SeriesSelection!B13-1)</f>
        <v>0</v>
      </c>
      <c r="F13">
        <f>_xlfn.XLOOKUP(A13,Table4[Lfd],Table4[Periods],"Err",0)</f>
        <v>0</v>
      </c>
      <c r="G13" t="b">
        <f t="shared" si="0"/>
        <v>0</v>
      </c>
    </row>
    <row r="14" spans="1:7" hidden="1" x14ac:dyDescent="0.25">
      <c r="A14">
        <f t="shared" si="1"/>
        <v>1</v>
      </c>
      <c r="B14">
        <f t="shared" si="2"/>
        <v>13</v>
      </c>
      <c r="C14" t="str">
        <f>_xlfn.XLOOKUP(A14,Table4[Lfd],Table4[idElementValue],"Err",0)</f>
        <v>{1120AEE3-C4A3-428C-825B-1DBAF3EBB149}</v>
      </c>
      <c r="D14">
        <f t="shared" si="2"/>
        <v>13</v>
      </c>
      <c r="E14">
        <f ca="1">OFFSET(ElementsDB!$AQ$2,SeriesSelection!A14-1,SeriesSelection!B14-1)</f>
        <v>0</v>
      </c>
      <c r="F14">
        <f>_xlfn.XLOOKUP(A14,Table4[Lfd],Table4[Periods],"Err",0)</f>
        <v>0</v>
      </c>
      <c r="G14" t="b">
        <f t="shared" si="0"/>
        <v>0</v>
      </c>
    </row>
    <row r="15" spans="1:7" hidden="1" x14ac:dyDescent="0.25">
      <c r="A15">
        <f t="shared" si="1"/>
        <v>1</v>
      </c>
      <c r="B15">
        <f t="shared" si="2"/>
        <v>14</v>
      </c>
      <c r="C15" t="str">
        <f>_xlfn.XLOOKUP(A15,Table4[Lfd],Table4[idElementValue],"Err",0)</f>
        <v>{1120AEE3-C4A3-428C-825B-1DBAF3EBB149}</v>
      </c>
      <c r="D15">
        <f t="shared" si="2"/>
        <v>14</v>
      </c>
      <c r="E15">
        <f ca="1">OFFSET(ElementsDB!$AQ$2,SeriesSelection!A15-1,SeriesSelection!B15-1)</f>
        <v>0</v>
      </c>
      <c r="F15">
        <f>_xlfn.XLOOKUP(A15,Table4[Lfd],Table4[Periods],"Err",0)</f>
        <v>0</v>
      </c>
      <c r="G15" t="b">
        <f t="shared" si="0"/>
        <v>0</v>
      </c>
    </row>
    <row r="16" spans="1:7" hidden="1" x14ac:dyDescent="0.25">
      <c r="A16">
        <f t="shared" si="1"/>
        <v>1</v>
      </c>
      <c r="B16">
        <f t="shared" si="2"/>
        <v>15</v>
      </c>
      <c r="C16" t="str">
        <f>_xlfn.XLOOKUP(A16,Table4[Lfd],Table4[idElementValue],"Err",0)</f>
        <v>{1120AEE3-C4A3-428C-825B-1DBAF3EBB149}</v>
      </c>
      <c r="D16">
        <f t="shared" si="2"/>
        <v>15</v>
      </c>
      <c r="E16">
        <f ca="1">OFFSET(ElementsDB!$AQ$2,SeriesSelection!A16-1,SeriesSelection!B16-1)</f>
        <v>0</v>
      </c>
      <c r="F16">
        <f>_xlfn.XLOOKUP(A16,Table4[Lfd],Table4[Periods],"Err",0)</f>
        <v>0</v>
      </c>
      <c r="G16" t="b">
        <f t="shared" si="0"/>
        <v>0</v>
      </c>
    </row>
    <row r="17" spans="1:7" hidden="1" x14ac:dyDescent="0.25">
      <c r="A17">
        <f t="shared" si="1"/>
        <v>1</v>
      </c>
      <c r="B17">
        <f t="shared" si="2"/>
        <v>16</v>
      </c>
      <c r="C17" t="str">
        <f>_xlfn.XLOOKUP(A17,Table4[Lfd],Table4[idElementValue],"Err",0)</f>
        <v>{1120AEE3-C4A3-428C-825B-1DBAF3EBB149}</v>
      </c>
      <c r="D17">
        <f t="shared" si="2"/>
        <v>16</v>
      </c>
      <c r="E17">
        <f ca="1">OFFSET(ElementsDB!$AQ$2,SeriesSelection!A17-1,SeriesSelection!B17-1)</f>
        <v>0</v>
      </c>
      <c r="F17">
        <f>_xlfn.XLOOKUP(A17,Table4[Lfd],Table4[Periods],"Err",0)</f>
        <v>0</v>
      </c>
      <c r="G17" t="b">
        <f t="shared" si="0"/>
        <v>0</v>
      </c>
    </row>
    <row r="18" spans="1:7" hidden="1" x14ac:dyDescent="0.25">
      <c r="A18">
        <f t="shared" si="1"/>
        <v>1</v>
      </c>
      <c r="B18">
        <f t="shared" si="2"/>
        <v>17</v>
      </c>
      <c r="C18" t="str">
        <f>_xlfn.XLOOKUP(A18,Table4[Lfd],Table4[idElementValue],"Err",0)</f>
        <v>{1120AEE3-C4A3-428C-825B-1DBAF3EBB149}</v>
      </c>
      <c r="D18">
        <f t="shared" si="2"/>
        <v>17</v>
      </c>
      <c r="E18">
        <f ca="1">OFFSET(ElementsDB!$AQ$2,SeriesSelection!A18-1,SeriesSelection!B18-1)</f>
        <v>0</v>
      </c>
      <c r="F18">
        <f>_xlfn.XLOOKUP(A18,Table4[Lfd],Table4[Periods],"Err",0)</f>
        <v>0</v>
      </c>
      <c r="G18" t="b">
        <f t="shared" si="0"/>
        <v>0</v>
      </c>
    </row>
    <row r="19" spans="1:7" hidden="1" x14ac:dyDescent="0.25">
      <c r="A19">
        <f t="shared" si="1"/>
        <v>1</v>
      </c>
      <c r="B19">
        <f t="shared" si="2"/>
        <v>18</v>
      </c>
      <c r="C19" t="str">
        <f>_xlfn.XLOOKUP(A19,Table4[Lfd],Table4[idElementValue],"Err",0)</f>
        <v>{1120AEE3-C4A3-428C-825B-1DBAF3EBB149}</v>
      </c>
      <c r="D19">
        <f t="shared" si="2"/>
        <v>18</v>
      </c>
      <c r="E19">
        <f ca="1">OFFSET(ElementsDB!$AQ$2,SeriesSelection!A19-1,SeriesSelection!B19-1)</f>
        <v>0</v>
      </c>
      <c r="F19">
        <f>_xlfn.XLOOKUP(A19,Table4[Lfd],Table4[Periods],"Err",0)</f>
        <v>0</v>
      </c>
      <c r="G19" t="b">
        <f t="shared" si="0"/>
        <v>0</v>
      </c>
    </row>
    <row r="20" spans="1:7" hidden="1" x14ac:dyDescent="0.25">
      <c r="A20">
        <f t="shared" si="1"/>
        <v>1</v>
      </c>
      <c r="B20">
        <f t="shared" si="2"/>
        <v>19</v>
      </c>
      <c r="C20" t="str">
        <f>_xlfn.XLOOKUP(A20,Table4[Lfd],Table4[idElementValue],"Err",0)</f>
        <v>{1120AEE3-C4A3-428C-825B-1DBAF3EBB149}</v>
      </c>
      <c r="D20">
        <f t="shared" si="2"/>
        <v>19</v>
      </c>
      <c r="E20">
        <f ca="1">OFFSET(ElementsDB!$AQ$2,SeriesSelection!A20-1,SeriesSelection!B20-1)</f>
        <v>0</v>
      </c>
      <c r="F20">
        <f>_xlfn.XLOOKUP(A20,Table4[Lfd],Table4[Periods],"Err",0)</f>
        <v>0</v>
      </c>
      <c r="G20" t="b">
        <f t="shared" si="0"/>
        <v>0</v>
      </c>
    </row>
    <row r="21" spans="1:7" hidden="1" x14ac:dyDescent="0.25">
      <c r="A21">
        <f t="shared" si="1"/>
        <v>1</v>
      </c>
      <c r="B21">
        <f t="shared" si="2"/>
        <v>20</v>
      </c>
      <c r="C21" t="str">
        <f>_xlfn.XLOOKUP(A21,Table4[Lfd],Table4[idElementValue],"Err",0)</f>
        <v>{1120AEE3-C4A3-428C-825B-1DBAF3EBB149}</v>
      </c>
      <c r="D21">
        <f t="shared" si="2"/>
        <v>20</v>
      </c>
      <c r="E21">
        <f ca="1">OFFSET(ElementsDB!$AQ$2,SeriesSelection!A21-1,SeriesSelection!B21-1)</f>
        <v>0</v>
      </c>
      <c r="F21">
        <f>_xlfn.XLOOKUP(A21,Table4[Lfd],Table4[Periods],"Err",0)</f>
        <v>0</v>
      </c>
      <c r="G21" t="b">
        <f t="shared" si="0"/>
        <v>0</v>
      </c>
    </row>
    <row r="22" spans="1:7" hidden="1" x14ac:dyDescent="0.25">
      <c r="A22">
        <f t="shared" si="1"/>
        <v>1</v>
      </c>
      <c r="B22">
        <f t="shared" si="2"/>
        <v>21</v>
      </c>
      <c r="C22" t="str">
        <f>_xlfn.XLOOKUP(A22,Table4[Lfd],Table4[idElementValue],"Err",0)</f>
        <v>{1120AEE3-C4A3-428C-825B-1DBAF3EBB149}</v>
      </c>
      <c r="D22">
        <f t="shared" si="2"/>
        <v>21</v>
      </c>
      <c r="E22">
        <f ca="1">OFFSET(ElementsDB!$AQ$2,SeriesSelection!A22-1,SeriesSelection!B22-1)</f>
        <v>0</v>
      </c>
      <c r="F22">
        <f>_xlfn.XLOOKUP(A22,Table4[Lfd],Table4[Periods],"Err",0)</f>
        <v>0</v>
      </c>
      <c r="G22" t="b">
        <f t="shared" si="0"/>
        <v>0</v>
      </c>
    </row>
    <row r="23" spans="1:7" hidden="1" x14ac:dyDescent="0.25">
      <c r="A23">
        <f t="shared" si="1"/>
        <v>1</v>
      </c>
      <c r="B23">
        <f t="shared" si="2"/>
        <v>22</v>
      </c>
      <c r="C23" t="str">
        <f>_xlfn.XLOOKUP(A23,Table4[Lfd],Table4[idElementValue],"Err",0)</f>
        <v>{1120AEE3-C4A3-428C-825B-1DBAF3EBB149}</v>
      </c>
      <c r="D23">
        <f t="shared" si="2"/>
        <v>22</v>
      </c>
      <c r="E23">
        <f ca="1">OFFSET(ElementsDB!$AQ$2,SeriesSelection!A23-1,SeriesSelection!B23-1)</f>
        <v>0</v>
      </c>
      <c r="F23">
        <f>_xlfn.XLOOKUP(A23,Table4[Lfd],Table4[Periods],"Err",0)</f>
        <v>0</v>
      </c>
      <c r="G23" t="b">
        <f t="shared" si="0"/>
        <v>0</v>
      </c>
    </row>
    <row r="24" spans="1:7" hidden="1" x14ac:dyDescent="0.25">
      <c r="A24">
        <f t="shared" si="1"/>
        <v>1</v>
      </c>
      <c r="B24">
        <f t="shared" si="2"/>
        <v>23</v>
      </c>
      <c r="C24" t="str">
        <f>_xlfn.XLOOKUP(A24,Table4[Lfd],Table4[idElementValue],"Err",0)</f>
        <v>{1120AEE3-C4A3-428C-825B-1DBAF3EBB149}</v>
      </c>
      <c r="D24">
        <f t="shared" si="2"/>
        <v>23</v>
      </c>
      <c r="E24">
        <f ca="1">OFFSET(ElementsDB!$AQ$2,SeriesSelection!A24-1,SeriesSelection!B24-1)</f>
        <v>0</v>
      </c>
      <c r="F24">
        <f>_xlfn.XLOOKUP(A24,Table4[Lfd],Table4[Periods],"Err",0)</f>
        <v>0</v>
      </c>
      <c r="G24" t="b">
        <f t="shared" si="0"/>
        <v>0</v>
      </c>
    </row>
    <row r="25" spans="1:7" hidden="1" x14ac:dyDescent="0.25">
      <c r="A25">
        <f t="shared" si="1"/>
        <v>1</v>
      </c>
      <c r="B25">
        <f t="shared" si="2"/>
        <v>24</v>
      </c>
      <c r="C25" t="str">
        <f>_xlfn.XLOOKUP(A25,Table4[Lfd],Table4[idElementValue],"Err",0)</f>
        <v>{1120AEE3-C4A3-428C-825B-1DBAF3EBB149}</v>
      </c>
      <c r="D25">
        <f t="shared" si="2"/>
        <v>24</v>
      </c>
      <c r="E25">
        <f ca="1">OFFSET(ElementsDB!$AQ$2,SeriesSelection!A25-1,SeriesSelection!B25-1)</f>
        <v>0</v>
      </c>
      <c r="F25">
        <f>_xlfn.XLOOKUP(A25,Table4[Lfd],Table4[Periods],"Err",0)</f>
        <v>0</v>
      </c>
      <c r="G25" t="b">
        <f t="shared" si="0"/>
        <v>0</v>
      </c>
    </row>
    <row r="26" spans="1:7" hidden="1" x14ac:dyDescent="0.25">
      <c r="A26">
        <f t="shared" si="1"/>
        <v>1</v>
      </c>
      <c r="B26">
        <f t="shared" si="2"/>
        <v>25</v>
      </c>
      <c r="C26" t="str">
        <f>_xlfn.XLOOKUP(A26,Table4[Lfd],Table4[idElementValue],"Err",0)</f>
        <v>{1120AEE3-C4A3-428C-825B-1DBAF3EBB149}</v>
      </c>
      <c r="D26">
        <f t="shared" si="2"/>
        <v>25</v>
      </c>
      <c r="E26">
        <f ca="1">OFFSET(ElementsDB!$AQ$2,SeriesSelection!A26-1,SeriesSelection!B26-1)</f>
        <v>0</v>
      </c>
      <c r="F26">
        <f>_xlfn.XLOOKUP(A26,Table4[Lfd],Table4[Periods],"Err",0)</f>
        <v>0</v>
      </c>
      <c r="G26" t="b">
        <f t="shared" si="0"/>
        <v>0</v>
      </c>
    </row>
    <row r="27" spans="1:7" hidden="1" x14ac:dyDescent="0.25">
      <c r="A27">
        <f t="shared" si="1"/>
        <v>1</v>
      </c>
      <c r="B27">
        <f t="shared" si="2"/>
        <v>26</v>
      </c>
      <c r="C27" t="str">
        <f>_xlfn.XLOOKUP(A27,Table4[Lfd],Table4[idElementValue],"Err",0)</f>
        <v>{1120AEE3-C4A3-428C-825B-1DBAF3EBB149}</v>
      </c>
      <c r="D27">
        <f t="shared" si="2"/>
        <v>26</v>
      </c>
      <c r="E27">
        <f ca="1">OFFSET(ElementsDB!$AQ$2,SeriesSelection!A27-1,SeriesSelection!B27-1)</f>
        <v>0</v>
      </c>
      <c r="F27">
        <f>_xlfn.XLOOKUP(A27,Table4[Lfd],Table4[Periods],"Err",0)</f>
        <v>0</v>
      </c>
      <c r="G27" t="b">
        <f t="shared" si="0"/>
        <v>0</v>
      </c>
    </row>
    <row r="28" spans="1:7" hidden="1" x14ac:dyDescent="0.25">
      <c r="A28">
        <f t="shared" si="1"/>
        <v>1</v>
      </c>
      <c r="B28">
        <f t="shared" si="2"/>
        <v>27</v>
      </c>
      <c r="C28" t="str">
        <f>_xlfn.XLOOKUP(A28,Table4[Lfd],Table4[idElementValue],"Err",0)</f>
        <v>{1120AEE3-C4A3-428C-825B-1DBAF3EBB149}</v>
      </c>
      <c r="D28">
        <f t="shared" si="2"/>
        <v>27</v>
      </c>
      <c r="E28">
        <f ca="1">OFFSET(ElementsDB!$AQ$2,SeriesSelection!A28-1,SeriesSelection!B28-1)</f>
        <v>0</v>
      </c>
      <c r="F28">
        <f>_xlfn.XLOOKUP(A28,Table4[Lfd],Table4[Periods],"Err",0)</f>
        <v>0</v>
      </c>
      <c r="G28" t="b">
        <f t="shared" si="0"/>
        <v>0</v>
      </c>
    </row>
    <row r="29" spans="1:7" hidden="1" x14ac:dyDescent="0.25">
      <c r="A29">
        <f t="shared" si="1"/>
        <v>1</v>
      </c>
      <c r="B29">
        <f t="shared" si="2"/>
        <v>28</v>
      </c>
      <c r="C29" t="str">
        <f>_xlfn.XLOOKUP(A29,Table4[Lfd],Table4[idElementValue],"Err",0)</f>
        <v>{1120AEE3-C4A3-428C-825B-1DBAF3EBB149}</v>
      </c>
      <c r="D29">
        <f t="shared" si="2"/>
        <v>28</v>
      </c>
      <c r="E29">
        <f ca="1">OFFSET(ElementsDB!$AQ$2,SeriesSelection!A29-1,SeriesSelection!B29-1)</f>
        <v>0</v>
      </c>
      <c r="F29">
        <f>_xlfn.XLOOKUP(A29,Table4[Lfd],Table4[Periods],"Err",0)</f>
        <v>0</v>
      </c>
      <c r="G29" t="b">
        <f t="shared" si="0"/>
        <v>0</v>
      </c>
    </row>
    <row r="30" spans="1:7" hidden="1" x14ac:dyDescent="0.25">
      <c r="A30">
        <f t="shared" si="1"/>
        <v>1</v>
      </c>
      <c r="B30">
        <f t="shared" si="2"/>
        <v>29</v>
      </c>
      <c r="C30" t="str">
        <f>_xlfn.XLOOKUP(A30,Table4[Lfd],Table4[idElementValue],"Err",0)</f>
        <v>{1120AEE3-C4A3-428C-825B-1DBAF3EBB149}</v>
      </c>
      <c r="D30">
        <f t="shared" si="2"/>
        <v>29</v>
      </c>
      <c r="E30">
        <f ca="1">OFFSET(ElementsDB!$AQ$2,SeriesSelection!A30-1,SeriesSelection!B30-1)</f>
        <v>0</v>
      </c>
      <c r="F30">
        <f>_xlfn.XLOOKUP(A30,Table4[Lfd],Table4[Periods],"Err",0)</f>
        <v>0</v>
      </c>
      <c r="G30" t="b">
        <f t="shared" si="0"/>
        <v>0</v>
      </c>
    </row>
    <row r="31" spans="1:7" hidden="1" x14ac:dyDescent="0.25">
      <c r="A31">
        <f t="shared" si="1"/>
        <v>1</v>
      </c>
      <c r="B31">
        <f t="shared" si="2"/>
        <v>30</v>
      </c>
      <c r="C31" t="str">
        <f>_xlfn.XLOOKUP(A31,Table4[Lfd],Table4[idElementValue],"Err",0)</f>
        <v>{1120AEE3-C4A3-428C-825B-1DBAF3EBB149}</v>
      </c>
      <c r="D31">
        <f t="shared" si="2"/>
        <v>30</v>
      </c>
      <c r="E31">
        <f ca="1">OFFSET(ElementsDB!$AQ$2,SeriesSelection!A31-1,SeriesSelection!B31-1)</f>
        <v>0</v>
      </c>
      <c r="F31">
        <f>_xlfn.XLOOKUP(A31,Table4[Lfd],Table4[Periods],"Err",0)</f>
        <v>0</v>
      </c>
      <c r="G31" t="b">
        <f t="shared" si="0"/>
        <v>0</v>
      </c>
    </row>
    <row r="32" spans="1:7" hidden="1" x14ac:dyDescent="0.25">
      <c r="A32">
        <f t="shared" si="1"/>
        <v>1</v>
      </c>
      <c r="B32">
        <f t="shared" si="2"/>
        <v>31</v>
      </c>
      <c r="C32" t="str">
        <f>_xlfn.XLOOKUP(A32,Table4[Lfd],Table4[idElementValue],"Err",0)</f>
        <v>{1120AEE3-C4A3-428C-825B-1DBAF3EBB149}</v>
      </c>
      <c r="D32">
        <f t="shared" si="2"/>
        <v>31</v>
      </c>
      <c r="E32">
        <f ca="1">OFFSET(ElementsDB!$AQ$2,SeriesSelection!A32-1,SeriesSelection!B32-1)</f>
        <v>0</v>
      </c>
      <c r="F32">
        <f>_xlfn.XLOOKUP(A32,Table4[Lfd],Table4[Periods],"Err",0)</f>
        <v>0</v>
      </c>
      <c r="G32" t="b">
        <f t="shared" si="0"/>
        <v>0</v>
      </c>
    </row>
    <row r="33" spans="1:7" hidden="1" x14ac:dyDescent="0.25">
      <c r="A33">
        <f t="shared" si="1"/>
        <v>1</v>
      </c>
      <c r="B33">
        <f t="shared" si="2"/>
        <v>32</v>
      </c>
      <c r="C33" t="str">
        <f>_xlfn.XLOOKUP(A33,Table4[Lfd],Table4[idElementValue],"Err",0)</f>
        <v>{1120AEE3-C4A3-428C-825B-1DBAF3EBB149}</v>
      </c>
      <c r="D33">
        <f t="shared" si="2"/>
        <v>32</v>
      </c>
      <c r="E33">
        <f ca="1">OFFSET(ElementsDB!$AQ$2,SeriesSelection!A33-1,SeriesSelection!B33-1)</f>
        <v>0</v>
      </c>
      <c r="F33">
        <f>_xlfn.XLOOKUP(A33,Table4[Lfd],Table4[Periods],"Err",0)</f>
        <v>0</v>
      </c>
      <c r="G33" t="b">
        <f t="shared" si="0"/>
        <v>0</v>
      </c>
    </row>
    <row r="34" spans="1:7" hidden="1" x14ac:dyDescent="0.25">
      <c r="A34">
        <f t="shared" si="1"/>
        <v>1</v>
      </c>
      <c r="B34">
        <f t="shared" si="2"/>
        <v>33</v>
      </c>
      <c r="C34" t="str">
        <f>_xlfn.XLOOKUP(A34,Table4[Lfd],Table4[idElementValue],"Err",0)</f>
        <v>{1120AEE3-C4A3-428C-825B-1DBAF3EBB149}</v>
      </c>
      <c r="D34">
        <f t="shared" si="2"/>
        <v>33</v>
      </c>
      <c r="E34">
        <f ca="1">OFFSET(ElementsDB!$AQ$2,SeriesSelection!A34-1,SeriesSelection!B34-1)</f>
        <v>0</v>
      </c>
      <c r="F34">
        <f>_xlfn.XLOOKUP(A34,Table4[Lfd],Table4[Periods],"Err",0)</f>
        <v>0</v>
      </c>
      <c r="G34" t="b">
        <f t="shared" si="0"/>
        <v>0</v>
      </c>
    </row>
    <row r="35" spans="1:7" hidden="1" x14ac:dyDescent="0.25">
      <c r="A35">
        <f t="shared" si="1"/>
        <v>1</v>
      </c>
      <c r="B35">
        <f t="shared" si="2"/>
        <v>34</v>
      </c>
      <c r="C35" t="str">
        <f>_xlfn.XLOOKUP(A35,Table4[Lfd],Table4[idElementValue],"Err",0)</f>
        <v>{1120AEE3-C4A3-428C-825B-1DBAF3EBB149}</v>
      </c>
      <c r="D35">
        <f t="shared" si="2"/>
        <v>34</v>
      </c>
      <c r="E35">
        <f ca="1">OFFSET(ElementsDB!$AQ$2,SeriesSelection!A35-1,SeriesSelection!B35-1)</f>
        <v>0</v>
      </c>
      <c r="F35">
        <f>_xlfn.XLOOKUP(A35,Table4[Lfd],Table4[Periods],"Err",0)</f>
        <v>0</v>
      </c>
      <c r="G35" t="b">
        <f t="shared" si="0"/>
        <v>0</v>
      </c>
    </row>
    <row r="36" spans="1:7" hidden="1" x14ac:dyDescent="0.25">
      <c r="A36">
        <f t="shared" si="1"/>
        <v>1</v>
      </c>
      <c r="B36">
        <f t="shared" si="2"/>
        <v>35</v>
      </c>
      <c r="C36" t="str">
        <f>_xlfn.XLOOKUP(A36,Table4[Lfd],Table4[idElementValue],"Err",0)</f>
        <v>{1120AEE3-C4A3-428C-825B-1DBAF3EBB149}</v>
      </c>
      <c r="D36">
        <f t="shared" si="2"/>
        <v>35</v>
      </c>
      <c r="E36">
        <f ca="1">OFFSET(ElementsDB!$AQ$2,SeriesSelection!A36-1,SeriesSelection!B36-1)</f>
        <v>0</v>
      </c>
      <c r="F36">
        <f>_xlfn.XLOOKUP(A36,Table4[Lfd],Table4[Periods],"Err",0)</f>
        <v>0</v>
      </c>
      <c r="G36" t="b">
        <f t="shared" si="0"/>
        <v>0</v>
      </c>
    </row>
    <row r="37" spans="1:7" hidden="1" x14ac:dyDescent="0.25">
      <c r="A37">
        <f t="shared" si="1"/>
        <v>1</v>
      </c>
      <c r="B37">
        <f t="shared" si="2"/>
        <v>36</v>
      </c>
      <c r="C37" t="str">
        <f>_xlfn.XLOOKUP(A37,Table4[Lfd],Table4[idElementValue],"Err",0)</f>
        <v>{1120AEE3-C4A3-428C-825B-1DBAF3EBB149}</v>
      </c>
      <c r="D37">
        <f t="shared" si="2"/>
        <v>36</v>
      </c>
      <c r="E37">
        <f ca="1">OFFSET(ElementsDB!$AQ$2,SeriesSelection!A37-1,SeriesSelection!B37-1)</f>
        <v>0</v>
      </c>
      <c r="F37">
        <f>_xlfn.XLOOKUP(A37,Table4[Lfd],Table4[Periods],"Err",0)</f>
        <v>0</v>
      </c>
      <c r="G37" t="b">
        <f t="shared" si="0"/>
        <v>0</v>
      </c>
    </row>
    <row r="38" spans="1:7" x14ac:dyDescent="0.25">
      <c r="A38">
        <f t="shared" si="1"/>
        <v>2</v>
      </c>
      <c r="B38">
        <f t="shared" si="2"/>
        <v>1</v>
      </c>
      <c r="C38" t="str">
        <f>_xlfn.XLOOKUP(A38,Table4[Lfd],Table4[idElementValue],"Err",0)</f>
        <v>{2D49FF94-10D2-4C99-AC5A-E5713A7ABDE8}</v>
      </c>
      <c r="D38">
        <f t="shared" si="2"/>
        <v>1</v>
      </c>
      <c r="E38">
        <f ca="1">OFFSET(ElementsDB!$AQ$2,SeriesSelection!A38-1,SeriesSelection!B38-1)</f>
        <v>0.3</v>
      </c>
      <c r="F38">
        <f>_xlfn.XLOOKUP(A38,Table4[Lfd],Table4[Periods],"Err",0)</f>
        <v>12</v>
      </c>
      <c r="G38" t="b">
        <f t="shared" si="0"/>
        <v>1</v>
      </c>
    </row>
    <row r="39" spans="1:7" x14ac:dyDescent="0.25">
      <c r="A39">
        <f t="shared" si="1"/>
        <v>2</v>
      </c>
      <c r="B39">
        <f t="shared" si="2"/>
        <v>2</v>
      </c>
      <c r="C39" t="str">
        <f>_xlfn.XLOOKUP(A39,Table4[Lfd],Table4[idElementValue],"Err",0)</f>
        <v>{2D49FF94-10D2-4C99-AC5A-E5713A7ABDE8}</v>
      </c>
      <c r="D39">
        <f t="shared" si="2"/>
        <v>2</v>
      </c>
      <c r="E39">
        <f ca="1">OFFSET(ElementsDB!$AQ$2,SeriesSelection!A39-1,SeriesSelection!B39-1)</f>
        <v>0</v>
      </c>
      <c r="F39">
        <f>_xlfn.XLOOKUP(A39,Table4[Lfd],Table4[Periods],"Err",0)</f>
        <v>12</v>
      </c>
      <c r="G39" t="b">
        <f t="shared" si="0"/>
        <v>1</v>
      </c>
    </row>
    <row r="40" spans="1:7" x14ac:dyDescent="0.25">
      <c r="A40">
        <f t="shared" si="1"/>
        <v>2</v>
      </c>
      <c r="B40">
        <f t="shared" si="2"/>
        <v>3</v>
      </c>
      <c r="C40" t="str">
        <f>_xlfn.XLOOKUP(A40,Table4[Lfd],Table4[idElementValue],"Err",0)</f>
        <v>{2D49FF94-10D2-4C99-AC5A-E5713A7ABDE8}</v>
      </c>
      <c r="D40">
        <f t="shared" si="2"/>
        <v>3</v>
      </c>
      <c r="E40">
        <f ca="1">OFFSET(ElementsDB!$AQ$2,SeriesSelection!A40-1,SeriesSelection!B40-1)</f>
        <v>0</v>
      </c>
      <c r="F40">
        <f>_xlfn.XLOOKUP(A40,Table4[Lfd],Table4[Periods],"Err",0)</f>
        <v>12</v>
      </c>
      <c r="G40" t="b">
        <f t="shared" si="0"/>
        <v>1</v>
      </c>
    </row>
    <row r="41" spans="1:7" x14ac:dyDescent="0.25">
      <c r="A41">
        <f t="shared" si="1"/>
        <v>2</v>
      </c>
      <c r="B41">
        <f t="shared" si="2"/>
        <v>4</v>
      </c>
      <c r="C41" t="str">
        <f>_xlfn.XLOOKUP(A41,Table4[Lfd],Table4[idElementValue],"Err",0)</f>
        <v>{2D49FF94-10D2-4C99-AC5A-E5713A7ABDE8}</v>
      </c>
      <c r="D41">
        <f t="shared" si="2"/>
        <v>4</v>
      </c>
      <c r="E41">
        <f ca="1">OFFSET(ElementsDB!$AQ$2,SeriesSelection!A41-1,SeriesSelection!B41-1)</f>
        <v>0</v>
      </c>
      <c r="F41">
        <f>_xlfn.XLOOKUP(A41,Table4[Lfd],Table4[Periods],"Err",0)</f>
        <v>12</v>
      </c>
      <c r="G41" t="b">
        <f t="shared" si="0"/>
        <v>1</v>
      </c>
    </row>
    <row r="42" spans="1:7" x14ac:dyDescent="0.25">
      <c r="A42">
        <f t="shared" si="1"/>
        <v>2</v>
      </c>
      <c r="B42">
        <f t="shared" si="2"/>
        <v>5</v>
      </c>
      <c r="C42" t="str">
        <f>_xlfn.XLOOKUP(A42,Table4[Lfd],Table4[idElementValue],"Err",0)</f>
        <v>{2D49FF94-10D2-4C99-AC5A-E5713A7ABDE8}</v>
      </c>
      <c r="D42">
        <f t="shared" si="2"/>
        <v>5</v>
      </c>
      <c r="E42">
        <f ca="1">OFFSET(ElementsDB!$AQ$2,SeriesSelection!A42-1,SeriesSelection!B42-1)</f>
        <v>0.3</v>
      </c>
      <c r="F42">
        <f>_xlfn.XLOOKUP(A42,Table4[Lfd],Table4[Periods],"Err",0)</f>
        <v>12</v>
      </c>
      <c r="G42" t="b">
        <f t="shared" si="0"/>
        <v>1</v>
      </c>
    </row>
    <row r="43" spans="1:7" x14ac:dyDescent="0.25">
      <c r="A43">
        <f t="shared" si="1"/>
        <v>2</v>
      </c>
      <c r="B43">
        <f t="shared" si="2"/>
        <v>6</v>
      </c>
      <c r="C43" t="str">
        <f>_xlfn.XLOOKUP(A43,Table4[Lfd],Table4[idElementValue],"Err",0)</f>
        <v>{2D49FF94-10D2-4C99-AC5A-E5713A7ABDE8}</v>
      </c>
      <c r="D43">
        <f t="shared" si="2"/>
        <v>6</v>
      </c>
      <c r="E43">
        <f ca="1">OFFSET(ElementsDB!$AQ$2,SeriesSelection!A43-1,SeriesSelection!B43-1)</f>
        <v>0</v>
      </c>
      <c r="F43">
        <f>_xlfn.XLOOKUP(A43,Table4[Lfd],Table4[Periods],"Err",0)</f>
        <v>12</v>
      </c>
      <c r="G43" t="b">
        <f t="shared" si="0"/>
        <v>1</v>
      </c>
    </row>
    <row r="44" spans="1:7" x14ac:dyDescent="0.25">
      <c r="A44">
        <f t="shared" si="1"/>
        <v>2</v>
      </c>
      <c r="B44">
        <f t="shared" si="2"/>
        <v>7</v>
      </c>
      <c r="C44" t="str">
        <f>_xlfn.XLOOKUP(A44,Table4[Lfd],Table4[idElementValue],"Err",0)</f>
        <v>{2D49FF94-10D2-4C99-AC5A-E5713A7ABDE8}</v>
      </c>
      <c r="D44">
        <f t="shared" si="2"/>
        <v>7</v>
      </c>
      <c r="E44">
        <f ca="1">OFFSET(ElementsDB!$AQ$2,SeriesSelection!A44-1,SeriesSelection!B44-1)</f>
        <v>0</v>
      </c>
      <c r="F44">
        <f>_xlfn.XLOOKUP(A44,Table4[Lfd],Table4[Periods],"Err",0)</f>
        <v>12</v>
      </c>
      <c r="G44" t="b">
        <f t="shared" si="0"/>
        <v>1</v>
      </c>
    </row>
    <row r="45" spans="1:7" x14ac:dyDescent="0.25">
      <c r="A45">
        <f t="shared" si="1"/>
        <v>2</v>
      </c>
      <c r="B45">
        <f t="shared" si="2"/>
        <v>8</v>
      </c>
      <c r="C45" t="str">
        <f>_xlfn.XLOOKUP(A45,Table4[Lfd],Table4[idElementValue],"Err",0)</f>
        <v>{2D49FF94-10D2-4C99-AC5A-E5713A7ABDE8}</v>
      </c>
      <c r="D45">
        <f t="shared" si="2"/>
        <v>8</v>
      </c>
      <c r="E45">
        <f ca="1">OFFSET(ElementsDB!$AQ$2,SeriesSelection!A45-1,SeriesSelection!B45-1)</f>
        <v>0</v>
      </c>
      <c r="F45">
        <f>_xlfn.XLOOKUP(A45,Table4[Lfd],Table4[Periods],"Err",0)</f>
        <v>12</v>
      </c>
      <c r="G45" t="b">
        <f t="shared" si="0"/>
        <v>1</v>
      </c>
    </row>
    <row r="46" spans="1:7" x14ac:dyDescent="0.25">
      <c r="A46">
        <f t="shared" si="1"/>
        <v>2</v>
      </c>
      <c r="B46">
        <f t="shared" si="2"/>
        <v>9</v>
      </c>
      <c r="C46" t="str">
        <f>_xlfn.XLOOKUP(A46,Table4[Lfd],Table4[idElementValue],"Err",0)</f>
        <v>{2D49FF94-10D2-4C99-AC5A-E5713A7ABDE8}</v>
      </c>
      <c r="D46">
        <f t="shared" si="2"/>
        <v>9</v>
      </c>
      <c r="E46">
        <f ca="1">OFFSET(ElementsDB!$AQ$2,SeriesSelection!A46-1,SeriesSelection!B46-1)</f>
        <v>0.3</v>
      </c>
      <c r="F46">
        <f>_xlfn.XLOOKUP(A46,Table4[Lfd],Table4[Periods],"Err",0)</f>
        <v>12</v>
      </c>
      <c r="G46" t="b">
        <f t="shared" si="0"/>
        <v>1</v>
      </c>
    </row>
    <row r="47" spans="1:7" x14ac:dyDescent="0.25">
      <c r="A47">
        <f t="shared" si="1"/>
        <v>2</v>
      </c>
      <c r="B47">
        <f t="shared" si="2"/>
        <v>10</v>
      </c>
      <c r="C47" t="str">
        <f>_xlfn.XLOOKUP(A47,Table4[Lfd],Table4[idElementValue],"Err",0)</f>
        <v>{2D49FF94-10D2-4C99-AC5A-E5713A7ABDE8}</v>
      </c>
      <c r="D47">
        <f t="shared" si="2"/>
        <v>10</v>
      </c>
      <c r="E47">
        <f ca="1">OFFSET(ElementsDB!$AQ$2,SeriesSelection!A47-1,SeriesSelection!B47-1)</f>
        <v>0</v>
      </c>
      <c r="F47">
        <f>_xlfn.XLOOKUP(A47,Table4[Lfd],Table4[Periods],"Err",0)</f>
        <v>12</v>
      </c>
      <c r="G47" t="b">
        <f t="shared" si="0"/>
        <v>1</v>
      </c>
    </row>
    <row r="48" spans="1:7" x14ac:dyDescent="0.25">
      <c r="A48">
        <f t="shared" si="1"/>
        <v>2</v>
      </c>
      <c r="B48">
        <f t="shared" si="2"/>
        <v>11</v>
      </c>
      <c r="C48" t="str">
        <f>_xlfn.XLOOKUP(A48,Table4[Lfd],Table4[idElementValue],"Err",0)</f>
        <v>{2D49FF94-10D2-4C99-AC5A-E5713A7ABDE8}</v>
      </c>
      <c r="D48">
        <f t="shared" si="2"/>
        <v>11</v>
      </c>
      <c r="E48">
        <f ca="1">OFFSET(ElementsDB!$AQ$2,SeriesSelection!A48-1,SeriesSelection!B48-1)</f>
        <v>0</v>
      </c>
      <c r="F48">
        <f>_xlfn.XLOOKUP(A48,Table4[Lfd],Table4[Periods],"Err",0)</f>
        <v>12</v>
      </c>
      <c r="G48" t="b">
        <f t="shared" si="0"/>
        <v>1</v>
      </c>
    </row>
    <row r="49" spans="1:7" x14ac:dyDescent="0.25">
      <c r="A49">
        <f t="shared" si="1"/>
        <v>2</v>
      </c>
      <c r="B49">
        <f t="shared" si="2"/>
        <v>12</v>
      </c>
      <c r="C49" t="str">
        <f>_xlfn.XLOOKUP(A49,Table4[Lfd],Table4[idElementValue],"Err",0)</f>
        <v>{2D49FF94-10D2-4C99-AC5A-E5713A7ABDE8}</v>
      </c>
      <c r="D49">
        <f t="shared" si="2"/>
        <v>12</v>
      </c>
      <c r="E49">
        <f ca="1">OFFSET(ElementsDB!$AQ$2,SeriesSelection!A49-1,SeriesSelection!B49-1)</f>
        <v>0.1</v>
      </c>
      <c r="F49">
        <f>_xlfn.XLOOKUP(A49,Table4[Lfd],Table4[Periods],"Err",0)</f>
        <v>12</v>
      </c>
      <c r="G49" t="b">
        <f t="shared" si="0"/>
        <v>1</v>
      </c>
    </row>
    <row r="50" spans="1:7" hidden="1" x14ac:dyDescent="0.25">
      <c r="A50">
        <f t="shared" si="1"/>
        <v>2</v>
      </c>
      <c r="B50">
        <f t="shared" si="2"/>
        <v>13</v>
      </c>
      <c r="C50" t="str">
        <f>_xlfn.XLOOKUP(A50,Table4[Lfd],Table4[idElementValue],"Err",0)</f>
        <v>{2D49FF94-10D2-4C99-AC5A-E5713A7ABDE8}</v>
      </c>
      <c r="D50">
        <f t="shared" si="2"/>
        <v>13</v>
      </c>
      <c r="E50">
        <f ca="1">OFFSET(ElementsDB!$AQ$2,SeriesSelection!A50-1,SeriesSelection!B50-1)</f>
        <v>0</v>
      </c>
      <c r="F50">
        <f>_xlfn.XLOOKUP(A50,Table4[Lfd],Table4[Periods],"Err",0)</f>
        <v>12</v>
      </c>
      <c r="G50" t="b">
        <f t="shared" si="0"/>
        <v>0</v>
      </c>
    </row>
    <row r="51" spans="1:7" hidden="1" x14ac:dyDescent="0.25">
      <c r="A51">
        <f t="shared" si="1"/>
        <v>2</v>
      </c>
      <c r="B51">
        <f t="shared" si="2"/>
        <v>14</v>
      </c>
      <c r="C51" t="str">
        <f>_xlfn.XLOOKUP(A51,Table4[Lfd],Table4[idElementValue],"Err",0)</f>
        <v>{2D49FF94-10D2-4C99-AC5A-E5713A7ABDE8}</v>
      </c>
      <c r="D51">
        <f t="shared" si="2"/>
        <v>14</v>
      </c>
      <c r="E51">
        <f ca="1">OFFSET(ElementsDB!$AQ$2,SeriesSelection!A51-1,SeriesSelection!B51-1)</f>
        <v>0</v>
      </c>
      <c r="F51">
        <f>_xlfn.XLOOKUP(A51,Table4[Lfd],Table4[Periods],"Err",0)</f>
        <v>12</v>
      </c>
      <c r="G51" t="b">
        <f t="shared" si="0"/>
        <v>0</v>
      </c>
    </row>
    <row r="52" spans="1:7" hidden="1" x14ac:dyDescent="0.25">
      <c r="A52">
        <f t="shared" si="1"/>
        <v>2</v>
      </c>
      <c r="B52">
        <f t="shared" si="2"/>
        <v>15</v>
      </c>
      <c r="C52" t="str">
        <f>_xlfn.XLOOKUP(A52,Table4[Lfd],Table4[idElementValue],"Err",0)</f>
        <v>{2D49FF94-10D2-4C99-AC5A-E5713A7ABDE8}</v>
      </c>
      <c r="D52">
        <f t="shared" si="2"/>
        <v>15</v>
      </c>
      <c r="E52">
        <f ca="1">OFFSET(ElementsDB!$AQ$2,SeriesSelection!A52-1,SeriesSelection!B52-1)</f>
        <v>0</v>
      </c>
      <c r="F52">
        <f>_xlfn.XLOOKUP(A52,Table4[Lfd],Table4[Periods],"Err",0)</f>
        <v>12</v>
      </c>
      <c r="G52" t="b">
        <f t="shared" si="0"/>
        <v>0</v>
      </c>
    </row>
    <row r="53" spans="1:7" hidden="1" x14ac:dyDescent="0.25">
      <c r="A53">
        <f t="shared" si="1"/>
        <v>2</v>
      </c>
      <c r="B53">
        <f t="shared" si="2"/>
        <v>16</v>
      </c>
      <c r="C53" t="str">
        <f>_xlfn.XLOOKUP(A53,Table4[Lfd],Table4[idElementValue],"Err",0)</f>
        <v>{2D49FF94-10D2-4C99-AC5A-E5713A7ABDE8}</v>
      </c>
      <c r="D53">
        <f t="shared" si="2"/>
        <v>16</v>
      </c>
      <c r="E53">
        <f ca="1">OFFSET(ElementsDB!$AQ$2,SeriesSelection!A53-1,SeriesSelection!B53-1)</f>
        <v>0</v>
      </c>
      <c r="F53">
        <f>_xlfn.XLOOKUP(A53,Table4[Lfd],Table4[Periods],"Err",0)</f>
        <v>12</v>
      </c>
      <c r="G53" t="b">
        <f t="shared" si="0"/>
        <v>0</v>
      </c>
    </row>
    <row r="54" spans="1:7" hidden="1" x14ac:dyDescent="0.25">
      <c r="A54">
        <f t="shared" si="1"/>
        <v>2</v>
      </c>
      <c r="B54">
        <f t="shared" si="2"/>
        <v>17</v>
      </c>
      <c r="C54" t="str">
        <f>_xlfn.XLOOKUP(A54,Table4[Lfd],Table4[idElementValue],"Err",0)</f>
        <v>{2D49FF94-10D2-4C99-AC5A-E5713A7ABDE8}</v>
      </c>
      <c r="D54">
        <f t="shared" si="2"/>
        <v>17</v>
      </c>
      <c r="E54">
        <f ca="1">OFFSET(ElementsDB!$AQ$2,SeriesSelection!A54-1,SeriesSelection!B54-1)</f>
        <v>0</v>
      </c>
      <c r="F54">
        <f>_xlfn.XLOOKUP(A54,Table4[Lfd],Table4[Periods],"Err",0)</f>
        <v>12</v>
      </c>
      <c r="G54" t="b">
        <f t="shared" si="0"/>
        <v>0</v>
      </c>
    </row>
    <row r="55" spans="1:7" hidden="1" x14ac:dyDescent="0.25">
      <c r="A55">
        <f t="shared" si="1"/>
        <v>2</v>
      </c>
      <c r="B55">
        <f t="shared" si="2"/>
        <v>18</v>
      </c>
      <c r="C55" t="str">
        <f>_xlfn.XLOOKUP(A55,Table4[Lfd],Table4[idElementValue],"Err",0)</f>
        <v>{2D49FF94-10D2-4C99-AC5A-E5713A7ABDE8}</v>
      </c>
      <c r="D55">
        <f t="shared" si="2"/>
        <v>18</v>
      </c>
      <c r="E55">
        <f ca="1">OFFSET(ElementsDB!$AQ$2,SeriesSelection!A55-1,SeriesSelection!B55-1)</f>
        <v>0</v>
      </c>
      <c r="F55">
        <f>_xlfn.XLOOKUP(A55,Table4[Lfd],Table4[Periods],"Err",0)</f>
        <v>12</v>
      </c>
      <c r="G55" t="b">
        <f t="shared" si="0"/>
        <v>0</v>
      </c>
    </row>
    <row r="56" spans="1:7" hidden="1" x14ac:dyDescent="0.25">
      <c r="A56">
        <f t="shared" si="1"/>
        <v>2</v>
      </c>
      <c r="B56">
        <f t="shared" si="2"/>
        <v>19</v>
      </c>
      <c r="C56" t="str">
        <f>_xlfn.XLOOKUP(A56,Table4[Lfd],Table4[idElementValue],"Err",0)</f>
        <v>{2D49FF94-10D2-4C99-AC5A-E5713A7ABDE8}</v>
      </c>
      <c r="D56">
        <f t="shared" si="2"/>
        <v>19</v>
      </c>
      <c r="E56">
        <f ca="1">OFFSET(ElementsDB!$AQ$2,SeriesSelection!A56-1,SeriesSelection!B56-1)</f>
        <v>0</v>
      </c>
      <c r="F56">
        <f>_xlfn.XLOOKUP(A56,Table4[Lfd],Table4[Periods],"Err",0)</f>
        <v>12</v>
      </c>
      <c r="G56" t="b">
        <f t="shared" si="0"/>
        <v>0</v>
      </c>
    </row>
    <row r="57" spans="1:7" hidden="1" x14ac:dyDescent="0.25">
      <c r="A57">
        <f t="shared" si="1"/>
        <v>2</v>
      </c>
      <c r="B57">
        <f t="shared" si="2"/>
        <v>20</v>
      </c>
      <c r="C57" t="str">
        <f>_xlfn.XLOOKUP(A57,Table4[Lfd],Table4[idElementValue],"Err",0)</f>
        <v>{2D49FF94-10D2-4C99-AC5A-E5713A7ABDE8}</v>
      </c>
      <c r="D57">
        <f t="shared" si="2"/>
        <v>20</v>
      </c>
      <c r="E57">
        <f ca="1">OFFSET(ElementsDB!$AQ$2,SeriesSelection!A57-1,SeriesSelection!B57-1)</f>
        <v>0</v>
      </c>
      <c r="F57">
        <f>_xlfn.XLOOKUP(A57,Table4[Lfd],Table4[Periods],"Err",0)</f>
        <v>12</v>
      </c>
      <c r="G57" t="b">
        <f t="shared" si="0"/>
        <v>0</v>
      </c>
    </row>
    <row r="58" spans="1:7" hidden="1" x14ac:dyDescent="0.25">
      <c r="A58">
        <f t="shared" si="1"/>
        <v>2</v>
      </c>
      <c r="B58">
        <f t="shared" si="2"/>
        <v>21</v>
      </c>
      <c r="C58" t="str">
        <f>_xlfn.XLOOKUP(A58,Table4[Lfd],Table4[idElementValue],"Err",0)</f>
        <v>{2D49FF94-10D2-4C99-AC5A-E5713A7ABDE8}</v>
      </c>
      <c r="D58">
        <f t="shared" si="2"/>
        <v>21</v>
      </c>
      <c r="E58">
        <f ca="1">OFFSET(ElementsDB!$AQ$2,SeriesSelection!A58-1,SeriesSelection!B58-1)</f>
        <v>0</v>
      </c>
      <c r="F58">
        <f>_xlfn.XLOOKUP(A58,Table4[Lfd],Table4[Periods],"Err",0)</f>
        <v>12</v>
      </c>
      <c r="G58" t="b">
        <f t="shared" si="0"/>
        <v>0</v>
      </c>
    </row>
    <row r="59" spans="1:7" hidden="1" x14ac:dyDescent="0.25">
      <c r="A59">
        <f t="shared" si="1"/>
        <v>2</v>
      </c>
      <c r="B59">
        <f t="shared" si="2"/>
        <v>22</v>
      </c>
      <c r="C59" t="str">
        <f>_xlfn.XLOOKUP(A59,Table4[Lfd],Table4[idElementValue],"Err",0)</f>
        <v>{2D49FF94-10D2-4C99-AC5A-E5713A7ABDE8}</v>
      </c>
      <c r="D59">
        <f t="shared" si="2"/>
        <v>22</v>
      </c>
      <c r="E59">
        <f ca="1">OFFSET(ElementsDB!$AQ$2,SeriesSelection!A59-1,SeriesSelection!B59-1)</f>
        <v>0</v>
      </c>
      <c r="F59">
        <f>_xlfn.XLOOKUP(A59,Table4[Lfd],Table4[Periods],"Err",0)</f>
        <v>12</v>
      </c>
      <c r="G59" t="b">
        <f t="shared" si="0"/>
        <v>0</v>
      </c>
    </row>
    <row r="60" spans="1:7" hidden="1" x14ac:dyDescent="0.25">
      <c r="A60">
        <f t="shared" si="1"/>
        <v>2</v>
      </c>
      <c r="B60">
        <f t="shared" si="2"/>
        <v>23</v>
      </c>
      <c r="C60" t="str">
        <f>_xlfn.XLOOKUP(A60,Table4[Lfd],Table4[idElementValue],"Err",0)</f>
        <v>{2D49FF94-10D2-4C99-AC5A-E5713A7ABDE8}</v>
      </c>
      <c r="D60">
        <f t="shared" si="2"/>
        <v>23</v>
      </c>
      <c r="E60">
        <f ca="1">OFFSET(ElementsDB!$AQ$2,SeriesSelection!A60-1,SeriesSelection!B60-1)</f>
        <v>0</v>
      </c>
      <c r="F60">
        <f>_xlfn.XLOOKUP(A60,Table4[Lfd],Table4[Periods],"Err",0)</f>
        <v>12</v>
      </c>
      <c r="G60" t="b">
        <f t="shared" si="0"/>
        <v>0</v>
      </c>
    </row>
    <row r="61" spans="1:7" hidden="1" x14ac:dyDescent="0.25">
      <c r="A61">
        <f t="shared" si="1"/>
        <v>2</v>
      </c>
      <c r="B61">
        <f t="shared" si="2"/>
        <v>24</v>
      </c>
      <c r="C61" t="str">
        <f>_xlfn.XLOOKUP(A61,Table4[Lfd],Table4[idElementValue],"Err",0)</f>
        <v>{2D49FF94-10D2-4C99-AC5A-E5713A7ABDE8}</v>
      </c>
      <c r="D61">
        <f t="shared" si="2"/>
        <v>24</v>
      </c>
      <c r="E61">
        <f ca="1">OFFSET(ElementsDB!$AQ$2,SeriesSelection!A61-1,SeriesSelection!B61-1)</f>
        <v>0</v>
      </c>
      <c r="F61">
        <f>_xlfn.XLOOKUP(A61,Table4[Lfd],Table4[Periods],"Err",0)</f>
        <v>12</v>
      </c>
      <c r="G61" t="b">
        <f t="shared" si="0"/>
        <v>0</v>
      </c>
    </row>
    <row r="62" spans="1:7" hidden="1" x14ac:dyDescent="0.25">
      <c r="A62">
        <f t="shared" si="1"/>
        <v>2</v>
      </c>
      <c r="B62">
        <f t="shared" si="2"/>
        <v>25</v>
      </c>
      <c r="C62" t="str">
        <f>_xlfn.XLOOKUP(A62,Table4[Lfd],Table4[idElementValue],"Err",0)</f>
        <v>{2D49FF94-10D2-4C99-AC5A-E5713A7ABDE8}</v>
      </c>
      <c r="D62">
        <f t="shared" si="2"/>
        <v>25</v>
      </c>
      <c r="E62">
        <f ca="1">OFFSET(ElementsDB!$AQ$2,SeriesSelection!A62-1,SeriesSelection!B62-1)</f>
        <v>0</v>
      </c>
      <c r="F62">
        <f>_xlfn.XLOOKUP(A62,Table4[Lfd],Table4[Periods],"Err",0)</f>
        <v>12</v>
      </c>
      <c r="G62" t="b">
        <f t="shared" si="0"/>
        <v>0</v>
      </c>
    </row>
    <row r="63" spans="1:7" hidden="1" x14ac:dyDescent="0.25">
      <c r="A63">
        <f t="shared" si="1"/>
        <v>2</v>
      </c>
      <c r="B63">
        <f t="shared" si="2"/>
        <v>26</v>
      </c>
      <c r="C63" t="str">
        <f>_xlfn.XLOOKUP(A63,Table4[Lfd],Table4[idElementValue],"Err",0)</f>
        <v>{2D49FF94-10D2-4C99-AC5A-E5713A7ABDE8}</v>
      </c>
      <c r="D63">
        <f t="shared" si="2"/>
        <v>26</v>
      </c>
      <c r="E63">
        <f ca="1">OFFSET(ElementsDB!$AQ$2,SeriesSelection!A63-1,SeriesSelection!B63-1)</f>
        <v>0</v>
      </c>
      <c r="F63">
        <f>_xlfn.XLOOKUP(A63,Table4[Lfd],Table4[Periods],"Err",0)</f>
        <v>12</v>
      </c>
      <c r="G63" t="b">
        <f t="shared" si="0"/>
        <v>0</v>
      </c>
    </row>
    <row r="64" spans="1:7" hidden="1" x14ac:dyDescent="0.25">
      <c r="A64">
        <f t="shared" si="1"/>
        <v>2</v>
      </c>
      <c r="B64">
        <f t="shared" si="2"/>
        <v>27</v>
      </c>
      <c r="C64" t="str">
        <f>_xlfn.XLOOKUP(A64,Table4[Lfd],Table4[idElementValue],"Err",0)</f>
        <v>{2D49FF94-10D2-4C99-AC5A-E5713A7ABDE8}</v>
      </c>
      <c r="D64">
        <f t="shared" si="2"/>
        <v>27</v>
      </c>
      <c r="E64">
        <f ca="1">OFFSET(ElementsDB!$AQ$2,SeriesSelection!A64-1,SeriesSelection!B64-1)</f>
        <v>0</v>
      </c>
      <c r="F64">
        <f>_xlfn.XLOOKUP(A64,Table4[Lfd],Table4[Periods],"Err",0)</f>
        <v>12</v>
      </c>
      <c r="G64" t="b">
        <f t="shared" si="0"/>
        <v>0</v>
      </c>
    </row>
    <row r="65" spans="1:7" hidden="1" x14ac:dyDescent="0.25">
      <c r="A65">
        <f t="shared" si="1"/>
        <v>2</v>
      </c>
      <c r="B65">
        <f t="shared" si="2"/>
        <v>28</v>
      </c>
      <c r="C65" t="str">
        <f>_xlfn.XLOOKUP(A65,Table4[Lfd],Table4[idElementValue],"Err",0)</f>
        <v>{2D49FF94-10D2-4C99-AC5A-E5713A7ABDE8}</v>
      </c>
      <c r="D65">
        <f t="shared" si="2"/>
        <v>28</v>
      </c>
      <c r="E65">
        <f ca="1">OFFSET(ElementsDB!$AQ$2,SeriesSelection!A65-1,SeriesSelection!B65-1)</f>
        <v>0</v>
      </c>
      <c r="F65">
        <f>_xlfn.XLOOKUP(A65,Table4[Lfd],Table4[Periods],"Err",0)</f>
        <v>12</v>
      </c>
      <c r="G65" t="b">
        <f t="shared" si="0"/>
        <v>0</v>
      </c>
    </row>
    <row r="66" spans="1:7" hidden="1" x14ac:dyDescent="0.25">
      <c r="A66">
        <f t="shared" si="1"/>
        <v>2</v>
      </c>
      <c r="B66">
        <f t="shared" si="2"/>
        <v>29</v>
      </c>
      <c r="C66" t="str">
        <f>_xlfn.XLOOKUP(A66,Table4[Lfd],Table4[idElementValue],"Err",0)</f>
        <v>{2D49FF94-10D2-4C99-AC5A-E5713A7ABDE8}</v>
      </c>
      <c r="D66">
        <f t="shared" si="2"/>
        <v>29</v>
      </c>
      <c r="E66">
        <f ca="1">OFFSET(ElementsDB!$AQ$2,SeriesSelection!A66-1,SeriesSelection!B66-1)</f>
        <v>0</v>
      </c>
      <c r="F66">
        <f>_xlfn.XLOOKUP(A66,Table4[Lfd],Table4[Periods],"Err",0)</f>
        <v>12</v>
      </c>
      <c r="G66" t="b">
        <f t="shared" ref="G66:G129" si="3">(D66&lt;=F66)</f>
        <v>0</v>
      </c>
    </row>
    <row r="67" spans="1:7" hidden="1" x14ac:dyDescent="0.25">
      <c r="A67">
        <f t="shared" si="1"/>
        <v>2</v>
      </c>
      <c r="B67">
        <f t="shared" si="2"/>
        <v>30</v>
      </c>
      <c r="C67" t="str">
        <f>_xlfn.XLOOKUP(A67,Table4[Lfd],Table4[idElementValue],"Err",0)</f>
        <v>{2D49FF94-10D2-4C99-AC5A-E5713A7ABDE8}</v>
      </c>
      <c r="D67">
        <f t="shared" si="2"/>
        <v>30</v>
      </c>
      <c r="E67">
        <f ca="1">OFFSET(ElementsDB!$AQ$2,SeriesSelection!A67-1,SeriesSelection!B67-1)</f>
        <v>0</v>
      </c>
      <c r="F67">
        <f>_xlfn.XLOOKUP(A67,Table4[Lfd],Table4[Periods],"Err",0)</f>
        <v>12</v>
      </c>
      <c r="G67" t="b">
        <f t="shared" si="3"/>
        <v>0</v>
      </c>
    </row>
    <row r="68" spans="1:7" hidden="1" x14ac:dyDescent="0.25">
      <c r="A68">
        <f t="shared" ref="A68:A131" si="4">IF(B68=1,A67+1,A67)</f>
        <v>2</v>
      </c>
      <c r="B68">
        <f t="shared" ref="B68:D131" si="5">IF(B67=36,1,B67+1)</f>
        <v>31</v>
      </c>
      <c r="C68" t="str">
        <f>_xlfn.XLOOKUP(A68,Table4[Lfd],Table4[idElementValue],"Err",0)</f>
        <v>{2D49FF94-10D2-4C99-AC5A-E5713A7ABDE8}</v>
      </c>
      <c r="D68">
        <f t="shared" si="5"/>
        <v>31</v>
      </c>
      <c r="E68">
        <f ca="1">OFFSET(ElementsDB!$AQ$2,SeriesSelection!A68-1,SeriesSelection!B68-1)</f>
        <v>0</v>
      </c>
      <c r="F68">
        <f>_xlfn.XLOOKUP(A68,Table4[Lfd],Table4[Periods],"Err",0)</f>
        <v>12</v>
      </c>
      <c r="G68" t="b">
        <f t="shared" si="3"/>
        <v>0</v>
      </c>
    </row>
    <row r="69" spans="1:7" hidden="1" x14ac:dyDescent="0.25">
      <c r="A69">
        <f t="shared" si="4"/>
        <v>2</v>
      </c>
      <c r="B69">
        <f t="shared" si="5"/>
        <v>32</v>
      </c>
      <c r="C69" t="str">
        <f>_xlfn.XLOOKUP(A69,Table4[Lfd],Table4[idElementValue],"Err",0)</f>
        <v>{2D49FF94-10D2-4C99-AC5A-E5713A7ABDE8}</v>
      </c>
      <c r="D69">
        <f t="shared" si="5"/>
        <v>32</v>
      </c>
      <c r="E69">
        <f ca="1">OFFSET(ElementsDB!$AQ$2,SeriesSelection!A69-1,SeriesSelection!B69-1)</f>
        <v>0</v>
      </c>
      <c r="F69">
        <f>_xlfn.XLOOKUP(A69,Table4[Lfd],Table4[Periods],"Err",0)</f>
        <v>12</v>
      </c>
      <c r="G69" t="b">
        <f t="shared" si="3"/>
        <v>0</v>
      </c>
    </row>
    <row r="70" spans="1:7" hidden="1" x14ac:dyDescent="0.25">
      <c r="A70">
        <f t="shared" si="4"/>
        <v>2</v>
      </c>
      <c r="B70">
        <f t="shared" si="5"/>
        <v>33</v>
      </c>
      <c r="C70" t="str">
        <f>_xlfn.XLOOKUP(A70,Table4[Lfd],Table4[idElementValue],"Err",0)</f>
        <v>{2D49FF94-10D2-4C99-AC5A-E5713A7ABDE8}</v>
      </c>
      <c r="D70">
        <f t="shared" si="5"/>
        <v>33</v>
      </c>
      <c r="E70">
        <f ca="1">OFFSET(ElementsDB!$AQ$2,SeriesSelection!A70-1,SeriesSelection!B70-1)</f>
        <v>0</v>
      </c>
      <c r="F70">
        <f>_xlfn.XLOOKUP(A70,Table4[Lfd],Table4[Periods],"Err",0)</f>
        <v>12</v>
      </c>
      <c r="G70" t="b">
        <f t="shared" si="3"/>
        <v>0</v>
      </c>
    </row>
    <row r="71" spans="1:7" hidden="1" x14ac:dyDescent="0.25">
      <c r="A71">
        <f t="shared" si="4"/>
        <v>2</v>
      </c>
      <c r="B71">
        <f t="shared" si="5"/>
        <v>34</v>
      </c>
      <c r="C71" t="str">
        <f>_xlfn.XLOOKUP(A71,Table4[Lfd],Table4[idElementValue],"Err",0)</f>
        <v>{2D49FF94-10D2-4C99-AC5A-E5713A7ABDE8}</v>
      </c>
      <c r="D71">
        <f t="shared" si="5"/>
        <v>34</v>
      </c>
      <c r="E71">
        <f ca="1">OFFSET(ElementsDB!$AQ$2,SeriesSelection!A71-1,SeriesSelection!B71-1)</f>
        <v>0</v>
      </c>
      <c r="F71">
        <f>_xlfn.XLOOKUP(A71,Table4[Lfd],Table4[Periods],"Err",0)</f>
        <v>12</v>
      </c>
      <c r="G71" t="b">
        <f t="shared" si="3"/>
        <v>0</v>
      </c>
    </row>
    <row r="72" spans="1:7" hidden="1" x14ac:dyDescent="0.25">
      <c r="A72">
        <f t="shared" si="4"/>
        <v>2</v>
      </c>
      <c r="B72">
        <f t="shared" si="5"/>
        <v>35</v>
      </c>
      <c r="C72" t="str">
        <f>_xlfn.XLOOKUP(A72,Table4[Lfd],Table4[idElementValue],"Err",0)</f>
        <v>{2D49FF94-10D2-4C99-AC5A-E5713A7ABDE8}</v>
      </c>
      <c r="D72">
        <f t="shared" si="5"/>
        <v>35</v>
      </c>
      <c r="E72">
        <f ca="1">OFFSET(ElementsDB!$AQ$2,SeriesSelection!A72-1,SeriesSelection!B72-1)</f>
        <v>0</v>
      </c>
      <c r="F72">
        <f>_xlfn.XLOOKUP(A72,Table4[Lfd],Table4[Periods],"Err",0)</f>
        <v>12</v>
      </c>
      <c r="G72" t="b">
        <f t="shared" si="3"/>
        <v>0</v>
      </c>
    </row>
    <row r="73" spans="1:7" hidden="1" x14ac:dyDescent="0.25">
      <c r="A73">
        <f t="shared" si="4"/>
        <v>2</v>
      </c>
      <c r="B73">
        <f t="shared" si="5"/>
        <v>36</v>
      </c>
      <c r="C73" t="str">
        <f>_xlfn.XLOOKUP(A73,Table4[Lfd],Table4[idElementValue],"Err",0)</f>
        <v>{2D49FF94-10D2-4C99-AC5A-E5713A7ABDE8}</v>
      </c>
      <c r="D73">
        <f t="shared" si="5"/>
        <v>36</v>
      </c>
      <c r="E73">
        <f ca="1">OFFSET(ElementsDB!$AQ$2,SeriesSelection!A73-1,SeriesSelection!B73-1)</f>
        <v>0</v>
      </c>
      <c r="F73">
        <f>_xlfn.XLOOKUP(A73,Table4[Lfd],Table4[Periods],"Err",0)</f>
        <v>12</v>
      </c>
      <c r="G73" t="b">
        <f t="shared" si="3"/>
        <v>0</v>
      </c>
    </row>
    <row r="74" spans="1:7" x14ac:dyDescent="0.25">
      <c r="A74">
        <f t="shared" si="4"/>
        <v>3</v>
      </c>
      <c r="B74">
        <f t="shared" si="5"/>
        <v>1</v>
      </c>
      <c r="C74" t="str">
        <f>_xlfn.XLOOKUP(A74,Table4[Lfd],Table4[idElementValue],"Err",0)</f>
        <v>{9AB989CD-3C77-4E11-A6FF-BD128751D547}</v>
      </c>
      <c r="D74">
        <f t="shared" si="5"/>
        <v>1</v>
      </c>
      <c r="E74">
        <f ca="1">OFFSET(ElementsDB!$AQ$2,SeriesSelection!A74-1,SeriesSelection!B74-1)</f>
        <v>1299723</v>
      </c>
      <c r="F74">
        <f>_xlfn.XLOOKUP(A74,Table4[Lfd],Table4[Periods],"Err",0)</f>
        <v>14</v>
      </c>
      <c r="G74" t="b">
        <f t="shared" si="3"/>
        <v>1</v>
      </c>
    </row>
    <row r="75" spans="1:7" x14ac:dyDescent="0.25">
      <c r="A75">
        <f t="shared" si="4"/>
        <v>3</v>
      </c>
      <c r="B75">
        <f t="shared" si="5"/>
        <v>2</v>
      </c>
      <c r="C75" t="str">
        <f>_xlfn.XLOOKUP(A75,Table4[Lfd],Table4[idElementValue],"Err",0)</f>
        <v>{9AB989CD-3C77-4E11-A6FF-BD128751D547}</v>
      </c>
      <c r="D75">
        <f t="shared" si="5"/>
        <v>2</v>
      </c>
      <c r="E75">
        <f ca="1">OFFSET(ElementsDB!$AQ$2,SeriesSelection!A75-1,SeriesSelection!B75-1)</f>
        <v>486861.66666666663</v>
      </c>
      <c r="F75">
        <f>_xlfn.XLOOKUP(A75,Table4[Lfd],Table4[Periods],"Err",0)</f>
        <v>14</v>
      </c>
      <c r="G75" t="b">
        <f t="shared" si="3"/>
        <v>1</v>
      </c>
    </row>
    <row r="76" spans="1:7" x14ac:dyDescent="0.25">
      <c r="A76">
        <f t="shared" si="4"/>
        <v>3</v>
      </c>
      <c r="B76">
        <f t="shared" si="5"/>
        <v>3</v>
      </c>
      <c r="C76" t="str">
        <f>_xlfn.XLOOKUP(A76,Table4[Lfd],Table4[idElementValue],"Err",0)</f>
        <v>{9AB989CD-3C77-4E11-A6FF-BD128751D547}</v>
      </c>
      <c r="D76">
        <f t="shared" si="5"/>
        <v>3</v>
      </c>
      <c r="E76">
        <f ca="1">OFFSET(ElementsDB!$AQ$2,SeriesSelection!A76-1,SeriesSelection!B76-1)</f>
        <v>486861.66666666663</v>
      </c>
      <c r="F76">
        <f>_xlfn.XLOOKUP(A76,Table4[Lfd],Table4[Periods],"Err",0)</f>
        <v>14</v>
      </c>
      <c r="G76" t="b">
        <f t="shared" si="3"/>
        <v>1</v>
      </c>
    </row>
    <row r="77" spans="1:7" x14ac:dyDescent="0.25">
      <c r="A77">
        <f t="shared" si="4"/>
        <v>3</v>
      </c>
      <c r="B77">
        <f t="shared" si="5"/>
        <v>4</v>
      </c>
      <c r="C77" t="str">
        <f>_xlfn.XLOOKUP(A77,Table4[Lfd],Table4[idElementValue],"Err",0)</f>
        <v>{9AB989CD-3C77-4E11-A6FF-BD128751D547}</v>
      </c>
      <c r="D77">
        <f t="shared" si="5"/>
        <v>4</v>
      </c>
      <c r="E77">
        <f ca="1">OFFSET(ElementsDB!$AQ$2,SeriesSelection!A77-1,SeriesSelection!B77-1)</f>
        <v>541861.66666666663</v>
      </c>
      <c r="F77">
        <f>_xlfn.XLOOKUP(A77,Table4[Lfd],Table4[Periods],"Err",0)</f>
        <v>14</v>
      </c>
      <c r="G77" t="b">
        <f t="shared" si="3"/>
        <v>1</v>
      </c>
    </row>
    <row r="78" spans="1:7" x14ac:dyDescent="0.25">
      <c r="A78">
        <f t="shared" si="4"/>
        <v>3</v>
      </c>
      <c r="B78">
        <f t="shared" si="5"/>
        <v>5</v>
      </c>
      <c r="C78" t="str">
        <f>_xlfn.XLOOKUP(A78,Table4[Lfd],Table4[idElementValue],"Err",0)</f>
        <v>{9AB989CD-3C77-4E11-A6FF-BD128751D547}</v>
      </c>
      <c r="D78">
        <f t="shared" si="5"/>
        <v>5</v>
      </c>
      <c r="E78">
        <f ca="1">OFFSET(ElementsDB!$AQ$2,SeriesSelection!A78-1,SeriesSelection!B78-1)</f>
        <v>486861.66666666663</v>
      </c>
      <c r="F78">
        <f>_xlfn.XLOOKUP(A78,Table4[Lfd],Table4[Periods],"Err",0)</f>
        <v>14</v>
      </c>
      <c r="G78" t="b">
        <f t="shared" si="3"/>
        <v>1</v>
      </c>
    </row>
    <row r="79" spans="1:7" x14ac:dyDescent="0.25">
      <c r="A79">
        <f t="shared" si="4"/>
        <v>3</v>
      </c>
      <c r="B79">
        <f t="shared" si="5"/>
        <v>6</v>
      </c>
      <c r="C79" t="str">
        <f>_xlfn.XLOOKUP(A79,Table4[Lfd],Table4[idElementValue],"Err",0)</f>
        <v>{9AB989CD-3C77-4E11-A6FF-BD128751D547}</v>
      </c>
      <c r="D79">
        <f t="shared" si="5"/>
        <v>6</v>
      </c>
      <c r="E79">
        <f ca="1">OFFSET(ElementsDB!$AQ$2,SeriesSelection!A79-1,SeriesSelection!B79-1)</f>
        <v>486861.66666666663</v>
      </c>
      <c r="F79">
        <f>_xlfn.XLOOKUP(A79,Table4[Lfd],Table4[Periods],"Err",0)</f>
        <v>14</v>
      </c>
      <c r="G79" t="b">
        <f t="shared" si="3"/>
        <v>1</v>
      </c>
    </row>
    <row r="80" spans="1:7" x14ac:dyDescent="0.25">
      <c r="A80">
        <f t="shared" si="4"/>
        <v>3</v>
      </c>
      <c r="B80">
        <f t="shared" si="5"/>
        <v>7</v>
      </c>
      <c r="C80" t="str">
        <f>_xlfn.XLOOKUP(A80,Table4[Lfd],Table4[idElementValue],"Err",0)</f>
        <v>{9AB989CD-3C77-4E11-A6FF-BD128751D547}</v>
      </c>
      <c r="D80">
        <f t="shared" si="5"/>
        <v>7</v>
      </c>
      <c r="E80">
        <f ca="1">OFFSET(ElementsDB!$AQ$2,SeriesSelection!A80-1,SeriesSelection!B80-1)</f>
        <v>486861.66666666663</v>
      </c>
      <c r="F80">
        <f>_xlfn.XLOOKUP(A80,Table4[Lfd],Table4[Periods],"Err",0)</f>
        <v>14</v>
      </c>
      <c r="G80" t="b">
        <f t="shared" si="3"/>
        <v>1</v>
      </c>
    </row>
    <row r="81" spans="1:7" x14ac:dyDescent="0.25">
      <c r="A81">
        <f t="shared" si="4"/>
        <v>3</v>
      </c>
      <c r="B81">
        <f t="shared" si="5"/>
        <v>8</v>
      </c>
      <c r="C81" t="str">
        <f>_xlfn.XLOOKUP(A81,Table4[Lfd],Table4[idElementValue],"Err",0)</f>
        <v>{9AB989CD-3C77-4E11-A6FF-BD128751D547}</v>
      </c>
      <c r="D81">
        <f t="shared" si="5"/>
        <v>8</v>
      </c>
      <c r="E81">
        <f ca="1">OFFSET(ElementsDB!$AQ$2,SeriesSelection!A81-1,SeriesSelection!B81-1)</f>
        <v>0</v>
      </c>
      <c r="F81">
        <f>_xlfn.XLOOKUP(A81,Table4[Lfd],Table4[Periods],"Err",0)</f>
        <v>14</v>
      </c>
      <c r="G81" t="b">
        <f t="shared" si="3"/>
        <v>1</v>
      </c>
    </row>
    <row r="82" spans="1:7" x14ac:dyDescent="0.25">
      <c r="A82">
        <f t="shared" si="4"/>
        <v>3</v>
      </c>
      <c r="B82">
        <f t="shared" si="5"/>
        <v>9</v>
      </c>
      <c r="C82" t="str">
        <f>_xlfn.XLOOKUP(A82,Table4[Lfd],Table4[idElementValue],"Err",0)</f>
        <v>{9AB989CD-3C77-4E11-A6FF-BD128751D547}</v>
      </c>
      <c r="D82">
        <f t="shared" si="5"/>
        <v>9</v>
      </c>
      <c r="E82">
        <f ca="1">OFFSET(ElementsDB!$AQ$2,SeriesSelection!A82-1,SeriesSelection!B82-1)</f>
        <v>0</v>
      </c>
      <c r="F82">
        <f>_xlfn.XLOOKUP(A82,Table4[Lfd],Table4[Periods],"Err",0)</f>
        <v>14</v>
      </c>
      <c r="G82" t="b">
        <f t="shared" si="3"/>
        <v>1</v>
      </c>
    </row>
    <row r="83" spans="1:7" x14ac:dyDescent="0.25">
      <c r="A83">
        <f t="shared" si="4"/>
        <v>3</v>
      </c>
      <c r="B83">
        <f t="shared" si="5"/>
        <v>10</v>
      </c>
      <c r="C83" t="str">
        <f>_xlfn.XLOOKUP(A83,Table4[Lfd],Table4[idElementValue],"Err",0)</f>
        <v>{9AB989CD-3C77-4E11-A6FF-BD128751D547}</v>
      </c>
      <c r="D83">
        <f t="shared" si="5"/>
        <v>10</v>
      </c>
      <c r="E83">
        <f ca="1">OFFSET(ElementsDB!$AQ$2,SeriesSelection!A83-1,SeriesSelection!B83-1)</f>
        <v>0</v>
      </c>
      <c r="F83">
        <f>_xlfn.XLOOKUP(A83,Table4[Lfd],Table4[Periods],"Err",0)</f>
        <v>14</v>
      </c>
      <c r="G83" t="b">
        <f t="shared" si="3"/>
        <v>1</v>
      </c>
    </row>
    <row r="84" spans="1:7" x14ac:dyDescent="0.25">
      <c r="A84">
        <f t="shared" si="4"/>
        <v>3</v>
      </c>
      <c r="B84">
        <f t="shared" si="5"/>
        <v>11</v>
      </c>
      <c r="C84" t="str">
        <f>_xlfn.XLOOKUP(A84,Table4[Lfd],Table4[idElementValue],"Err",0)</f>
        <v>{9AB989CD-3C77-4E11-A6FF-BD128751D547}</v>
      </c>
      <c r="D84">
        <f t="shared" si="5"/>
        <v>11</v>
      </c>
      <c r="E84">
        <f ca="1">OFFSET(ElementsDB!$AQ$2,SeriesSelection!A84-1,SeriesSelection!B84-1)</f>
        <v>0</v>
      </c>
      <c r="F84">
        <f>_xlfn.XLOOKUP(A84,Table4[Lfd],Table4[Periods],"Err",0)</f>
        <v>14</v>
      </c>
      <c r="G84" t="b">
        <f t="shared" si="3"/>
        <v>1</v>
      </c>
    </row>
    <row r="85" spans="1:7" x14ac:dyDescent="0.25">
      <c r="A85">
        <f t="shared" si="4"/>
        <v>3</v>
      </c>
      <c r="B85">
        <f t="shared" si="5"/>
        <v>12</v>
      </c>
      <c r="C85" t="str">
        <f>_xlfn.XLOOKUP(A85,Table4[Lfd],Table4[idElementValue],"Err",0)</f>
        <v>{9AB989CD-3C77-4E11-A6FF-BD128751D547}</v>
      </c>
      <c r="D85">
        <f t="shared" si="5"/>
        <v>12</v>
      </c>
      <c r="E85">
        <f ca="1">OFFSET(ElementsDB!$AQ$2,SeriesSelection!A85-1,SeriesSelection!B85-1)</f>
        <v>50000</v>
      </c>
      <c r="F85">
        <f>_xlfn.XLOOKUP(A85,Table4[Lfd],Table4[Periods],"Err",0)</f>
        <v>14</v>
      </c>
      <c r="G85" t="b">
        <f t="shared" si="3"/>
        <v>1</v>
      </c>
    </row>
    <row r="86" spans="1:7" x14ac:dyDescent="0.25">
      <c r="A86">
        <f t="shared" si="4"/>
        <v>3</v>
      </c>
      <c r="B86">
        <f t="shared" si="5"/>
        <v>13</v>
      </c>
      <c r="C86" t="str">
        <f>_xlfn.XLOOKUP(A86,Table4[Lfd],Table4[idElementValue],"Err",0)</f>
        <v>{9AB989CD-3C77-4E11-A6FF-BD128751D547}</v>
      </c>
      <c r="D86">
        <f t="shared" si="5"/>
        <v>13</v>
      </c>
      <c r="E86">
        <f ca="1">OFFSET(ElementsDB!$AQ$2,SeriesSelection!A86-1,SeriesSelection!B86-1)</f>
        <v>0</v>
      </c>
      <c r="F86">
        <f>_xlfn.XLOOKUP(A86,Table4[Lfd],Table4[Periods],"Err",0)</f>
        <v>14</v>
      </c>
      <c r="G86" t="b">
        <f t="shared" si="3"/>
        <v>1</v>
      </c>
    </row>
    <row r="87" spans="1:7" x14ac:dyDescent="0.25">
      <c r="A87">
        <f t="shared" si="4"/>
        <v>3</v>
      </c>
      <c r="B87">
        <f t="shared" si="5"/>
        <v>14</v>
      </c>
      <c r="C87" t="str">
        <f>_xlfn.XLOOKUP(A87,Table4[Lfd],Table4[idElementValue],"Err",0)</f>
        <v>{9AB989CD-3C77-4E11-A6FF-BD128751D547}</v>
      </c>
      <c r="D87">
        <f t="shared" si="5"/>
        <v>14</v>
      </c>
      <c r="E87">
        <f ca="1">OFFSET(ElementsDB!$AQ$2,SeriesSelection!A87-1,SeriesSelection!B87-1)</f>
        <v>0</v>
      </c>
      <c r="F87">
        <f>_xlfn.XLOOKUP(A87,Table4[Lfd],Table4[Periods],"Err",0)</f>
        <v>14</v>
      </c>
      <c r="G87" t="b">
        <f t="shared" si="3"/>
        <v>1</v>
      </c>
    </row>
    <row r="88" spans="1:7" hidden="1" x14ac:dyDescent="0.25">
      <c r="A88">
        <f t="shared" si="4"/>
        <v>3</v>
      </c>
      <c r="B88">
        <f t="shared" si="5"/>
        <v>15</v>
      </c>
      <c r="C88" t="str">
        <f>_xlfn.XLOOKUP(A88,Table4[Lfd],Table4[idElementValue],"Err",0)</f>
        <v>{9AB989CD-3C77-4E11-A6FF-BD128751D547}</v>
      </c>
      <c r="D88">
        <f t="shared" si="5"/>
        <v>15</v>
      </c>
      <c r="E88">
        <f ca="1">OFFSET(ElementsDB!$AQ$2,SeriesSelection!A88-1,SeriesSelection!B88-1)</f>
        <v>0</v>
      </c>
      <c r="F88">
        <f>_xlfn.XLOOKUP(A88,Table4[Lfd],Table4[Periods],"Err",0)</f>
        <v>14</v>
      </c>
      <c r="G88" t="b">
        <f t="shared" si="3"/>
        <v>0</v>
      </c>
    </row>
    <row r="89" spans="1:7" hidden="1" x14ac:dyDescent="0.25">
      <c r="A89">
        <f t="shared" si="4"/>
        <v>3</v>
      </c>
      <c r="B89">
        <f t="shared" si="5"/>
        <v>16</v>
      </c>
      <c r="C89" t="str">
        <f>_xlfn.XLOOKUP(A89,Table4[Lfd],Table4[idElementValue],"Err",0)</f>
        <v>{9AB989CD-3C77-4E11-A6FF-BD128751D547}</v>
      </c>
      <c r="D89">
        <f t="shared" si="5"/>
        <v>16</v>
      </c>
      <c r="E89">
        <f ca="1">OFFSET(ElementsDB!$AQ$2,SeriesSelection!A89-1,SeriesSelection!B89-1)</f>
        <v>0</v>
      </c>
      <c r="F89">
        <f>_xlfn.XLOOKUP(A89,Table4[Lfd],Table4[Periods],"Err",0)</f>
        <v>14</v>
      </c>
      <c r="G89" t="b">
        <f t="shared" si="3"/>
        <v>0</v>
      </c>
    </row>
    <row r="90" spans="1:7" hidden="1" x14ac:dyDescent="0.25">
      <c r="A90">
        <f t="shared" si="4"/>
        <v>3</v>
      </c>
      <c r="B90">
        <f t="shared" si="5"/>
        <v>17</v>
      </c>
      <c r="C90" t="str">
        <f>_xlfn.XLOOKUP(A90,Table4[Lfd],Table4[idElementValue],"Err",0)</f>
        <v>{9AB989CD-3C77-4E11-A6FF-BD128751D547}</v>
      </c>
      <c r="D90">
        <f t="shared" si="5"/>
        <v>17</v>
      </c>
      <c r="E90">
        <f ca="1">OFFSET(ElementsDB!$AQ$2,SeriesSelection!A90-1,SeriesSelection!B90-1)</f>
        <v>0</v>
      </c>
      <c r="F90">
        <f>_xlfn.XLOOKUP(A90,Table4[Lfd],Table4[Periods],"Err",0)</f>
        <v>14</v>
      </c>
      <c r="G90" t="b">
        <f t="shared" si="3"/>
        <v>0</v>
      </c>
    </row>
    <row r="91" spans="1:7" hidden="1" x14ac:dyDescent="0.25">
      <c r="A91">
        <f t="shared" si="4"/>
        <v>3</v>
      </c>
      <c r="B91">
        <f t="shared" si="5"/>
        <v>18</v>
      </c>
      <c r="C91" t="str">
        <f>_xlfn.XLOOKUP(A91,Table4[Lfd],Table4[idElementValue],"Err",0)</f>
        <v>{9AB989CD-3C77-4E11-A6FF-BD128751D547}</v>
      </c>
      <c r="D91">
        <f t="shared" si="5"/>
        <v>18</v>
      </c>
      <c r="E91">
        <f ca="1">OFFSET(ElementsDB!$AQ$2,SeriesSelection!A91-1,SeriesSelection!B91-1)</f>
        <v>0</v>
      </c>
      <c r="F91">
        <f>_xlfn.XLOOKUP(A91,Table4[Lfd],Table4[Periods],"Err",0)</f>
        <v>14</v>
      </c>
      <c r="G91" t="b">
        <f t="shared" si="3"/>
        <v>0</v>
      </c>
    </row>
    <row r="92" spans="1:7" hidden="1" x14ac:dyDescent="0.25">
      <c r="A92">
        <f t="shared" si="4"/>
        <v>3</v>
      </c>
      <c r="B92">
        <f t="shared" si="5"/>
        <v>19</v>
      </c>
      <c r="C92" t="str">
        <f>_xlfn.XLOOKUP(A92,Table4[Lfd],Table4[idElementValue],"Err",0)</f>
        <v>{9AB989CD-3C77-4E11-A6FF-BD128751D547}</v>
      </c>
      <c r="D92">
        <f t="shared" si="5"/>
        <v>19</v>
      </c>
      <c r="E92">
        <f ca="1">OFFSET(ElementsDB!$AQ$2,SeriesSelection!A92-1,SeriesSelection!B92-1)</f>
        <v>0</v>
      </c>
      <c r="F92">
        <f>_xlfn.XLOOKUP(A92,Table4[Lfd],Table4[Periods],"Err",0)</f>
        <v>14</v>
      </c>
      <c r="G92" t="b">
        <f t="shared" si="3"/>
        <v>0</v>
      </c>
    </row>
    <row r="93" spans="1:7" hidden="1" x14ac:dyDescent="0.25">
      <c r="A93">
        <f t="shared" si="4"/>
        <v>3</v>
      </c>
      <c r="B93">
        <f t="shared" si="5"/>
        <v>20</v>
      </c>
      <c r="C93" t="str">
        <f>_xlfn.XLOOKUP(A93,Table4[Lfd],Table4[idElementValue],"Err",0)</f>
        <v>{9AB989CD-3C77-4E11-A6FF-BD128751D547}</v>
      </c>
      <c r="D93">
        <f t="shared" si="5"/>
        <v>20</v>
      </c>
      <c r="E93">
        <f ca="1">OFFSET(ElementsDB!$AQ$2,SeriesSelection!A93-1,SeriesSelection!B93-1)</f>
        <v>0</v>
      </c>
      <c r="F93">
        <f>_xlfn.XLOOKUP(A93,Table4[Lfd],Table4[Periods],"Err",0)</f>
        <v>14</v>
      </c>
      <c r="G93" t="b">
        <f t="shared" si="3"/>
        <v>0</v>
      </c>
    </row>
    <row r="94" spans="1:7" hidden="1" x14ac:dyDescent="0.25">
      <c r="A94">
        <f t="shared" si="4"/>
        <v>3</v>
      </c>
      <c r="B94">
        <f t="shared" si="5"/>
        <v>21</v>
      </c>
      <c r="C94" t="str">
        <f>_xlfn.XLOOKUP(A94,Table4[Lfd],Table4[idElementValue],"Err",0)</f>
        <v>{9AB989CD-3C77-4E11-A6FF-BD128751D547}</v>
      </c>
      <c r="D94">
        <f t="shared" si="5"/>
        <v>21</v>
      </c>
      <c r="E94">
        <f ca="1">OFFSET(ElementsDB!$AQ$2,SeriesSelection!A94-1,SeriesSelection!B94-1)</f>
        <v>0</v>
      </c>
      <c r="F94">
        <f>_xlfn.XLOOKUP(A94,Table4[Lfd],Table4[Periods],"Err",0)</f>
        <v>14</v>
      </c>
      <c r="G94" t="b">
        <f t="shared" si="3"/>
        <v>0</v>
      </c>
    </row>
    <row r="95" spans="1:7" hidden="1" x14ac:dyDescent="0.25">
      <c r="A95">
        <f t="shared" si="4"/>
        <v>3</v>
      </c>
      <c r="B95">
        <f t="shared" si="5"/>
        <v>22</v>
      </c>
      <c r="C95" t="str">
        <f>_xlfn.XLOOKUP(A95,Table4[Lfd],Table4[idElementValue],"Err",0)</f>
        <v>{9AB989CD-3C77-4E11-A6FF-BD128751D547}</v>
      </c>
      <c r="D95">
        <f t="shared" si="5"/>
        <v>22</v>
      </c>
      <c r="E95">
        <f ca="1">OFFSET(ElementsDB!$AQ$2,SeriesSelection!A95-1,SeriesSelection!B95-1)</f>
        <v>0</v>
      </c>
      <c r="F95">
        <f>_xlfn.XLOOKUP(A95,Table4[Lfd],Table4[Periods],"Err",0)</f>
        <v>14</v>
      </c>
      <c r="G95" t="b">
        <f t="shared" si="3"/>
        <v>0</v>
      </c>
    </row>
    <row r="96" spans="1:7" hidden="1" x14ac:dyDescent="0.25">
      <c r="A96">
        <f t="shared" si="4"/>
        <v>3</v>
      </c>
      <c r="B96">
        <f t="shared" si="5"/>
        <v>23</v>
      </c>
      <c r="C96" t="str">
        <f>_xlfn.XLOOKUP(A96,Table4[Lfd],Table4[idElementValue],"Err",0)</f>
        <v>{9AB989CD-3C77-4E11-A6FF-BD128751D547}</v>
      </c>
      <c r="D96">
        <f t="shared" si="5"/>
        <v>23</v>
      </c>
      <c r="E96">
        <f ca="1">OFFSET(ElementsDB!$AQ$2,SeriesSelection!A96-1,SeriesSelection!B96-1)</f>
        <v>0</v>
      </c>
      <c r="F96">
        <f>_xlfn.XLOOKUP(A96,Table4[Lfd],Table4[Periods],"Err",0)</f>
        <v>14</v>
      </c>
      <c r="G96" t="b">
        <f t="shared" si="3"/>
        <v>0</v>
      </c>
    </row>
    <row r="97" spans="1:7" hidden="1" x14ac:dyDescent="0.25">
      <c r="A97">
        <f t="shared" si="4"/>
        <v>3</v>
      </c>
      <c r="B97">
        <f t="shared" si="5"/>
        <v>24</v>
      </c>
      <c r="C97" t="str">
        <f>_xlfn.XLOOKUP(A97,Table4[Lfd],Table4[idElementValue],"Err",0)</f>
        <v>{9AB989CD-3C77-4E11-A6FF-BD128751D547}</v>
      </c>
      <c r="D97">
        <f t="shared" si="5"/>
        <v>24</v>
      </c>
      <c r="E97">
        <f ca="1">OFFSET(ElementsDB!$AQ$2,SeriesSelection!A97-1,SeriesSelection!B97-1)</f>
        <v>0</v>
      </c>
      <c r="F97">
        <f>_xlfn.XLOOKUP(A97,Table4[Lfd],Table4[Periods],"Err",0)</f>
        <v>14</v>
      </c>
      <c r="G97" t="b">
        <f t="shared" si="3"/>
        <v>0</v>
      </c>
    </row>
    <row r="98" spans="1:7" hidden="1" x14ac:dyDescent="0.25">
      <c r="A98">
        <f t="shared" si="4"/>
        <v>3</v>
      </c>
      <c r="B98">
        <f t="shared" si="5"/>
        <v>25</v>
      </c>
      <c r="C98" t="str">
        <f>_xlfn.XLOOKUP(A98,Table4[Lfd],Table4[idElementValue],"Err",0)</f>
        <v>{9AB989CD-3C77-4E11-A6FF-BD128751D547}</v>
      </c>
      <c r="D98">
        <f t="shared" si="5"/>
        <v>25</v>
      </c>
      <c r="E98">
        <f ca="1">OFFSET(ElementsDB!$AQ$2,SeriesSelection!A98-1,SeriesSelection!B98-1)</f>
        <v>0</v>
      </c>
      <c r="F98">
        <f>_xlfn.XLOOKUP(A98,Table4[Lfd],Table4[Periods],"Err",0)</f>
        <v>14</v>
      </c>
      <c r="G98" t="b">
        <f t="shared" si="3"/>
        <v>0</v>
      </c>
    </row>
    <row r="99" spans="1:7" hidden="1" x14ac:dyDescent="0.25">
      <c r="A99">
        <f t="shared" si="4"/>
        <v>3</v>
      </c>
      <c r="B99">
        <f t="shared" si="5"/>
        <v>26</v>
      </c>
      <c r="C99" t="str">
        <f>_xlfn.XLOOKUP(A99,Table4[Lfd],Table4[idElementValue],"Err",0)</f>
        <v>{9AB989CD-3C77-4E11-A6FF-BD128751D547}</v>
      </c>
      <c r="D99">
        <f t="shared" si="5"/>
        <v>26</v>
      </c>
      <c r="E99">
        <f ca="1">OFFSET(ElementsDB!$AQ$2,SeriesSelection!A99-1,SeriesSelection!B99-1)</f>
        <v>0</v>
      </c>
      <c r="F99">
        <f>_xlfn.XLOOKUP(A99,Table4[Lfd],Table4[Periods],"Err",0)</f>
        <v>14</v>
      </c>
      <c r="G99" t="b">
        <f t="shared" si="3"/>
        <v>0</v>
      </c>
    </row>
    <row r="100" spans="1:7" hidden="1" x14ac:dyDescent="0.25">
      <c r="A100">
        <f t="shared" si="4"/>
        <v>3</v>
      </c>
      <c r="B100">
        <f t="shared" si="5"/>
        <v>27</v>
      </c>
      <c r="C100" t="str">
        <f>_xlfn.XLOOKUP(A100,Table4[Lfd],Table4[idElementValue],"Err",0)</f>
        <v>{9AB989CD-3C77-4E11-A6FF-BD128751D547}</v>
      </c>
      <c r="D100">
        <f t="shared" si="5"/>
        <v>27</v>
      </c>
      <c r="E100">
        <f ca="1">OFFSET(ElementsDB!$AQ$2,SeriesSelection!A100-1,SeriesSelection!B100-1)</f>
        <v>0</v>
      </c>
      <c r="F100">
        <f>_xlfn.XLOOKUP(A100,Table4[Lfd],Table4[Periods],"Err",0)</f>
        <v>14</v>
      </c>
      <c r="G100" t="b">
        <f t="shared" si="3"/>
        <v>0</v>
      </c>
    </row>
    <row r="101" spans="1:7" hidden="1" x14ac:dyDescent="0.25">
      <c r="A101">
        <f t="shared" si="4"/>
        <v>3</v>
      </c>
      <c r="B101">
        <f t="shared" si="5"/>
        <v>28</v>
      </c>
      <c r="C101" t="str">
        <f>_xlfn.XLOOKUP(A101,Table4[Lfd],Table4[idElementValue],"Err",0)</f>
        <v>{9AB989CD-3C77-4E11-A6FF-BD128751D547}</v>
      </c>
      <c r="D101">
        <f t="shared" si="5"/>
        <v>28</v>
      </c>
      <c r="E101">
        <f ca="1">OFFSET(ElementsDB!$AQ$2,SeriesSelection!A101-1,SeriesSelection!B101-1)</f>
        <v>0</v>
      </c>
      <c r="F101">
        <f>_xlfn.XLOOKUP(A101,Table4[Lfd],Table4[Periods],"Err",0)</f>
        <v>14</v>
      </c>
      <c r="G101" t="b">
        <f t="shared" si="3"/>
        <v>0</v>
      </c>
    </row>
    <row r="102" spans="1:7" hidden="1" x14ac:dyDescent="0.25">
      <c r="A102">
        <f t="shared" si="4"/>
        <v>3</v>
      </c>
      <c r="B102">
        <f t="shared" si="5"/>
        <v>29</v>
      </c>
      <c r="C102" t="str">
        <f>_xlfn.XLOOKUP(A102,Table4[Lfd],Table4[idElementValue],"Err",0)</f>
        <v>{9AB989CD-3C77-4E11-A6FF-BD128751D547}</v>
      </c>
      <c r="D102">
        <f t="shared" si="5"/>
        <v>29</v>
      </c>
      <c r="E102">
        <f ca="1">OFFSET(ElementsDB!$AQ$2,SeriesSelection!A102-1,SeriesSelection!B102-1)</f>
        <v>0</v>
      </c>
      <c r="F102">
        <f>_xlfn.XLOOKUP(A102,Table4[Lfd],Table4[Periods],"Err",0)</f>
        <v>14</v>
      </c>
      <c r="G102" t="b">
        <f t="shared" si="3"/>
        <v>0</v>
      </c>
    </row>
    <row r="103" spans="1:7" hidden="1" x14ac:dyDescent="0.25">
      <c r="A103">
        <f t="shared" si="4"/>
        <v>3</v>
      </c>
      <c r="B103">
        <f t="shared" si="5"/>
        <v>30</v>
      </c>
      <c r="C103" t="str">
        <f>_xlfn.XLOOKUP(A103,Table4[Lfd],Table4[idElementValue],"Err",0)</f>
        <v>{9AB989CD-3C77-4E11-A6FF-BD128751D547}</v>
      </c>
      <c r="D103">
        <f t="shared" si="5"/>
        <v>30</v>
      </c>
      <c r="E103">
        <f ca="1">OFFSET(ElementsDB!$AQ$2,SeriesSelection!A103-1,SeriesSelection!B103-1)</f>
        <v>0</v>
      </c>
      <c r="F103">
        <f>_xlfn.XLOOKUP(A103,Table4[Lfd],Table4[Periods],"Err",0)</f>
        <v>14</v>
      </c>
      <c r="G103" t="b">
        <f t="shared" si="3"/>
        <v>0</v>
      </c>
    </row>
    <row r="104" spans="1:7" hidden="1" x14ac:dyDescent="0.25">
      <c r="A104">
        <f t="shared" si="4"/>
        <v>3</v>
      </c>
      <c r="B104">
        <f t="shared" si="5"/>
        <v>31</v>
      </c>
      <c r="C104" t="str">
        <f>_xlfn.XLOOKUP(A104,Table4[Lfd],Table4[idElementValue],"Err",0)</f>
        <v>{9AB989CD-3C77-4E11-A6FF-BD128751D547}</v>
      </c>
      <c r="D104">
        <f t="shared" si="5"/>
        <v>31</v>
      </c>
      <c r="E104">
        <f ca="1">OFFSET(ElementsDB!$AQ$2,SeriesSelection!A104-1,SeriesSelection!B104-1)</f>
        <v>0</v>
      </c>
      <c r="F104">
        <f>_xlfn.XLOOKUP(A104,Table4[Lfd],Table4[Periods],"Err",0)</f>
        <v>14</v>
      </c>
      <c r="G104" t="b">
        <f t="shared" si="3"/>
        <v>0</v>
      </c>
    </row>
    <row r="105" spans="1:7" hidden="1" x14ac:dyDescent="0.25">
      <c r="A105">
        <f t="shared" si="4"/>
        <v>3</v>
      </c>
      <c r="B105">
        <f t="shared" si="5"/>
        <v>32</v>
      </c>
      <c r="C105" t="str">
        <f>_xlfn.XLOOKUP(A105,Table4[Lfd],Table4[idElementValue],"Err",0)</f>
        <v>{9AB989CD-3C77-4E11-A6FF-BD128751D547}</v>
      </c>
      <c r="D105">
        <f t="shared" si="5"/>
        <v>32</v>
      </c>
      <c r="E105">
        <f ca="1">OFFSET(ElementsDB!$AQ$2,SeriesSelection!A105-1,SeriesSelection!B105-1)</f>
        <v>0</v>
      </c>
      <c r="F105">
        <f>_xlfn.XLOOKUP(A105,Table4[Lfd],Table4[Periods],"Err",0)</f>
        <v>14</v>
      </c>
      <c r="G105" t="b">
        <f t="shared" si="3"/>
        <v>0</v>
      </c>
    </row>
    <row r="106" spans="1:7" hidden="1" x14ac:dyDescent="0.25">
      <c r="A106">
        <f t="shared" si="4"/>
        <v>3</v>
      </c>
      <c r="B106">
        <f t="shared" si="5"/>
        <v>33</v>
      </c>
      <c r="C106" t="str">
        <f>_xlfn.XLOOKUP(A106,Table4[Lfd],Table4[idElementValue],"Err",0)</f>
        <v>{9AB989CD-3C77-4E11-A6FF-BD128751D547}</v>
      </c>
      <c r="D106">
        <f t="shared" si="5"/>
        <v>33</v>
      </c>
      <c r="E106">
        <f ca="1">OFFSET(ElementsDB!$AQ$2,SeriesSelection!A106-1,SeriesSelection!B106-1)</f>
        <v>0</v>
      </c>
      <c r="F106">
        <f>_xlfn.XLOOKUP(A106,Table4[Lfd],Table4[Periods],"Err",0)</f>
        <v>14</v>
      </c>
      <c r="G106" t="b">
        <f t="shared" si="3"/>
        <v>0</v>
      </c>
    </row>
    <row r="107" spans="1:7" hidden="1" x14ac:dyDescent="0.25">
      <c r="A107">
        <f t="shared" si="4"/>
        <v>3</v>
      </c>
      <c r="B107">
        <f t="shared" si="5"/>
        <v>34</v>
      </c>
      <c r="C107" t="str">
        <f>_xlfn.XLOOKUP(A107,Table4[Lfd],Table4[idElementValue],"Err",0)</f>
        <v>{9AB989CD-3C77-4E11-A6FF-BD128751D547}</v>
      </c>
      <c r="D107">
        <f t="shared" si="5"/>
        <v>34</v>
      </c>
      <c r="E107">
        <f ca="1">OFFSET(ElementsDB!$AQ$2,SeriesSelection!A107-1,SeriesSelection!B107-1)</f>
        <v>0</v>
      </c>
      <c r="F107">
        <f>_xlfn.XLOOKUP(A107,Table4[Lfd],Table4[Periods],"Err",0)</f>
        <v>14</v>
      </c>
      <c r="G107" t="b">
        <f t="shared" si="3"/>
        <v>0</v>
      </c>
    </row>
    <row r="108" spans="1:7" hidden="1" x14ac:dyDescent="0.25">
      <c r="A108">
        <f t="shared" si="4"/>
        <v>3</v>
      </c>
      <c r="B108">
        <f t="shared" si="5"/>
        <v>35</v>
      </c>
      <c r="C108" t="str">
        <f>_xlfn.XLOOKUP(A108,Table4[Lfd],Table4[idElementValue],"Err",0)</f>
        <v>{9AB989CD-3C77-4E11-A6FF-BD128751D547}</v>
      </c>
      <c r="D108">
        <f t="shared" si="5"/>
        <v>35</v>
      </c>
      <c r="E108">
        <f ca="1">OFFSET(ElementsDB!$AQ$2,SeriesSelection!A108-1,SeriesSelection!B108-1)</f>
        <v>0</v>
      </c>
      <c r="F108">
        <f>_xlfn.XLOOKUP(A108,Table4[Lfd],Table4[Periods],"Err",0)</f>
        <v>14</v>
      </c>
      <c r="G108" t="b">
        <f t="shared" si="3"/>
        <v>0</v>
      </c>
    </row>
    <row r="109" spans="1:7" hidden="1" x14ac:dyDescent="0.25">
      <c r="A109">
        <f t="shared" si="4"/>
        <v>3</v>
      </c>
      <c r="B109">
        <f t="shared" si="5"/>
        <v>36</v>
      </c>
      <c r="C109" t="str">
        <f>_xlfn.XLOOKUP(A109,Table4[Lfd],Table4[idElementValue],"Err",0)</f>
        <v>{9AB989CD-3C77-4E11-A6FF-BD128751D547}</v>
      </c>
      <c r="D109">
        <f t="shared" si="5"/>
        <v>36</v>
      </c>
      <c r="E109">
        <f ca="1">OFFSET(ElementsDB!$AQ$2,SeriesSelection!A109-1,SeriesSelection!B109-1)</f>
        <v>0</v>
      </c>
      <c r="F109">
        <f>_xlfn.XLOOKUP(A109,Table4[Lfd],Table4[Periods],"Err",0)</f>
        <v>14</v>
      </c>
      <c r="G109" t="b">
        <f t="shared" si="3"/>
        <v>0</v>
      </c>
    </row>
    <row r="110" spans="1:7" hidden="1" x14ac:dyDescent="0.25">
      <c r="A110">
        <f t="shared" si="4"/>
        <v>4</v>
      </c>
      <c r="B110">
        <f t="shared" si="5"/>
        <v>1</v>
      </c>
      <c r="C110" t="str">
        <f>_xlfn.XLOOKUP(A110,Table4[Lfd],Table4[idElementValue],"Err",0)</f>
        <v>{C45BADAE-53AF-4F2C-BAE2-3E972B6018F3}</v>
      </c>
      <c r="D110">
        <f t="shared" si="5"/>
        <v>1</v>
      </c>
      <c r="E110">
        <f ca="1">OFFSET(ElementsDB!$AQ$2,SeriesSelection!A110-1,SeriesSelection!B110-1)</f>
        <v>0</v>
      </c>
      <c r="F110">
        <f>_xlfn.XLOOKUP(A110,Table4[Lfd],Table4[Periods],"Err",0)</f>
        <v>0</v>
      </c>
      <c r="G110" t="b">
        <f t="shared" si="3"/>
        <v>0</v>
      </c>
    </row>
    <row r="111" spans="1:7" hidden="1" x14ac:dyDescent="0.25">
      <c r="A111">
        <f t="shared" si="4"/>
        <v>4</v>
      </c>
      <c r="B111">
        <f t="shared" si="5"/>
        <v>2</v>
      </c>
      <c r="C111" t="str">
        <f>_xlfn.XLOOKUP(A111,Table4[Lfd],Table4[idElementValue],"Err",0)</f>
        <v>{C45BADAE-53AF-4F2C-BAE2-3E972B6018F3}</v>
      </c>
      <c r="D111">
        <f t="shared" si="5"/>
        <v>2</v>
      </c>
      <c r="E111">
        <f ca="1">OFFSET(ElementsDB!$AQ$2,SeriesSelection!A111-1,SeriesSelection!B111-1)</f>
        <v>0</v>
      </c>
      <c r="F111">
        <f>_xlfn.XLOOKUP(A111,Table4[Lfd],Table4[Periods],"Err",0)</f>
        <v>0</v>
      </c>
      <c r="G111" t="b">
        <f t="shared" si="3"/>
        <v>0</v>
      </c>
    </row>
    <row r="112" spans="1:7" hidden="1" x14ac:dyDescent="0.25">
      <c r="A112">
        <f t="shared" si="4"/>
        <v>4</v>
      </c>
      <c r="B112">
        <f t="shared" si="5"/>
        <v>3</v>
      </c>
      <c r="C112" t="str">
        <f>_xlfn.XLOOKUP(A112,Table4[Lfd],Table4[idElementValue],"Err",0)</f>
        <v>{C45BADAE-53AF-4F2C-BAE2-3E972B6018F3}</v>
      </c>
      <c r="D112">
        <f t="shared" si="5"/>
        <v>3</v>
      </c>
      <c r="E112">
        <f ca="1">OFFSET(ElementsDB!$AQ$2,SeriesSelection!A112-1,SeriesSelection!B112-1)</f>
        <v>0</v>
      </c>
      <c r="F112">
        <f>_xlfn.XLOOKUP(A112,Table4[Lfd],Table4[Periods],"Err",0)</f>
        <v>0</v>
      </c>
      <c r="G112" t="b">
        <f t="shared" si="3"/>
        <v>0</v>
      </c>
    </row>
    <row r="113" spans="1:7" hidden="1" x14ac:dyDescent="0.25">
      <c r="A113">
        <f t="shared" si="4"/>
        <v>4</v>
      </c>
      <c r="B113">
        <f t="shared" si="5"/>
        <v>4</v>
      </c>
      <c r="C113" t="str">
        <f>_xlfn.XLOOKUP(A113,Table4[Lfd],Table4[idElementValue],"Err",0)</f>
        <v>{C45BADAE-53AF-4F2C-BAE2-3E972B6018F3}</v>
      </c>
      <c r="D113">
        <f t="shared" si="5"/>
        <v>4</v>
      </c>
      <c r="E113">
        <f ca="1">OFFSET(ElementsDB!$AQ$2,SeriesSelection!A113-1,SeriesSelection!B113-1)</f>
        <v>0</v>
      </c>
      <c r="F113">
        <f>_xlfn.XLOOKUP(A113,Table4[Lfd],Table4[Periods],"Err",0)</f>
        <v>0</v>
      </c>
      <c r="G113" t="b">
        <f t="shared" si="3"/>
        <v>0</v>
      </c>
    </row>
    <row r="114" spans="1:7" hidden="1" x14ac:dyDescent="0.25">
      <c r="A114">
        <f t="shared" si="4"/>
        <v>4</v>
      </c>
      <c r="B114">
        <f t="shared" si="5"/>
        <v>5</v>
      </c>
      <c r="C114" t="str">
        <f>_xlfn.XLOOKUP(A114,Table4[Lfd],Table4[idElementValue],"Err",0)</f>
        <v>{C45BADAE-53AF-4F2C-BAE2-3E972B6018F3}</v>
      </c>
      <c r="D114">
        <f t="shared" si="5"/>
        <v>5</v>
      </c>
      <c r="E114">
        <f ca="1">OFFSET(ElementsDB!$AQ$2,SeriesSelection!A114-1,SeriesSelection!B114-1)</f>
        <v>0</v>
      </c>
      <c r="F114">
        <f>_xlfn.XLOOKUP(A114,Table4[Lfd],Table4[Periods],"Err",0)</f>
        <v>0</v>
      </c>
      <c r="G114" t="b">
        <f t="shared" si="3"/>
        <v>0</v>
      </c>
    </row>
    <row r="115" spans="1:7" hidden="1" x14ac:dyDescent="0.25">
      <c r="A115">
        <f t="shared" si="4"/>
        <v>4</v>
      </c>
      <c r="B115">
        <f t="shared" si="5"/>
        <v>6</v>
      </c>
      <c r="C115" t="str">
        <f>_xlfn.XLOOKUP(A115,Table4[Lfd],Table4[idElementValue],"Err",0)</f>
        <v>{C45BADAE-53AF-4F2C-BAE2-3E972B6018F3}</v>
      </c>
      <c r="D115">
        <f t="shared" si="5"/>
        <v>6</v>
      </c>
      <c r="E115">
        <f ca="1">OFFSET(ElementsDB!$AQ$2,SeriesSelection!A115-1,SeriesSelection!B115-1)</f>
        <v>0</v>
      </c>
      <c r="F115">
        <f>_xlfn.XLOOKUP(A115,Table4[Lfd],Table4[Periods],"Err",0)</f>
        <v>0</v>
      </c>
      <c r="G115" t="b">
        <f t="shared" si="3"/>
        <v>0</v>
      </c>
    </row>
    <row r="116" spans="1:7" hidden="1" x14ac:dyDescent="0.25">
      <c r="A116">
        <f t="shared" si="4"/>
        <v>4</v>
      </c>
      <c r="B116">
        <f t="shared" si="5"/>
        <v>7</v>
      </c>
      <c r="C116" t="str">
        <f>_xlfn.XLOOKUP(A116,Table4[Lfd],Table4[idElementValue],"Err",0)</f>
        <v>{C45BADAE-53AF-4F2C-BAE2-3E972B6018F3}</v>
      </c>
      <c r="D116">
        <f t="shared" si="5"/>
        <v>7</v>
      </c>
      <c r="E116">
        <f ca="1">OFFSET(ElementsDB!$AQ$2,SeriesSelection!A116-1,SeriesSelection!B116-1)</f>
        <v>0</v>
      </c>
      <c r="F116">
        <f>_xlfn.XLOOKUP(A116,Table4[Lfd],Table4[Periods],"Err",0)</f>
        <v>0</v>
      </c>
      <c r="G116" t="b">
        <f t="shared" si="3"/>
        <v>0</v>
      </c>
    </row>
    <row r="117" spans="1:7" hidden="1" x14ac:dyDescent="0.25">
      <c r="A117">
        <f t="shared" si="4"/>
        <v>4</v>
      </c>
      <c r="B117">
        <f t="shared" si="5"/>
        <v>8</v>
      </c>
      <c r="C117" t="str">
        <f>_xlfn.XLOOKUP(A117,Table4[Lfd],Table4[idElementValue],"Err",0)</f>
        <v>{C45BADAE-53AF-4F2C-BAE2-3E972B6018F3}</v>
      </c>
      <c r="D117">
        <f t="shared" si="5"/>
        <v>8</v>
      </c>
      <c r="E117">
        <f ca="1">OFFSET(ElementsDB!$AQ$2,SeriesSelection!A117-1,SeriesSelection!B117-1)</f>
        <v>0</v>
      </c>
      <c r="F117">
        <f>_xlfn.XLOOKUP(A117,Table4[Lfd],Table4[Periods],"Err",0)</f>
        <v>0</v>
      </c>
      <c r="G117" t="b">
        <f t="shared" si="3"/>
        <v>0</v>
      </c>
    </row>
    <row r="118" spans="1:7" hidden="1" x14ac:dyDescent="0.25">
      <c r="A118">
        <f t="shared" si="4"/>
        <v>4</v>
      </c>
      <c r="B118">
        <f t="shared" si="5"/>
        <v>9</v>
      </c>
      <c r="C118" t="str">
        <f>_xlfn.XLOOKUP(A118,Table4[Lfd],Table4[idElementValue],"Err",0)</f>
        <v>{C45BADAE-53AF-4F2C-BAE2-3E972B6018F3}</v>
      </c>
      <c r="D118">
        <f t="shared" si="5"/>
        <v>9</v>
      </c>
      <c r="E118">
        <f ca="1">OFFSET(ElementsDB!$AQ$2,SeriesSelection!A118-1,SeriesSelection!B118-1)</f>
        <v>0</v>
      </c>
      <c r="F118">
        <f>_xlfn.XLOOKUP(A118,Table4[Lfd],Table4[Periods],"Err",0)</f>
        <v>0</v>
      </c>
      <c r="G118" t="b">
        <f t="shared" si="3"/>
        <v>0</v>
      </c>
    </row>
    <row r="119" spans="1:7" hidden="1" x14ac:dyDescent="0.25">
      <c r="A119">
        <f t="shared" si="4"/>
        <v>4</v>
      </c>
      <c r="B119">
        <f t="shared" si="5"/>
        <v>10</v>
      </c>
      <c r="C119" t="str">
        <f>_xlfn.XLOOKUP(A119,Table4[Lfd],Table4[idElementValue],"Err",0)</f>
        <v>{C45BADAE-53AF-4F2C-BAE2-3E972B6018F3}</v>
      </c>
      <c r="D119">
        <f t="shared" si="5"/>
        <v>10</v>
      </c>
      <c r="E119">
        <f ca="1">OFFSET(ElementsDB!$AQ$2,SeriesSelection!A119-1,SeriesSelection!B119-1)</f>
        <v>0</v>
      </c>
      <c r="F119">
        <f>_xlfn.XLOOKUP(A119,Table4[Lfd],Table4[Periods],"Err",0)</f>
        <v>0</v>
      </c>
      <c r="G119" t="b">
        <f t="shared" si="3"/>
        <v>0</v>
      </c>
    </row>
    <row r="120" spans="1:7" hidden="1" x14ac:dyDescent="0.25">
      <c r="A120">
        <f t="shared" si="4"/>
        <v>4</v>
      </c>
      <c r="B120">
        <f t="shared" si="5"/>
        <v>11</v>
      </c>
      <c r="C120" t="str">
        <f>_xlfn.XLOOKUP(A120,Table4[Lfd],Table4[idElementValue],"Err",0)</f>
        <v>{C45BADAE-53AF-4F2C-BAE2-3E972B6018F3}</v>
      </c>
      <c r="D120">
        <f t="shared" si="5"/>
        <v>11</v>
      </c>
      <c r="E120">
        <f ca="1">OFFSET(ElementsDB!$AQ$2,SeriesSelection!A120-1,SeriesSelection!B120-1)</f>
        <v>0</v>
      </c>
      <c r="F120">
        <f>_xlfn.XLOOKUP(A120,Table4[Lfd],Table4[Periods],"Err",0)</f>
        <v>0</v>
      </c>
      <c r="G120" t="b">
        <f t="shared" si="3"/>
        <v>0</v>
      </c>
    </row>
    <row r="121" spans="1:7" hidden="1" x14ac:dyDescent="0.25">
      <c r="A121">
        <f t="shared" si="4"/>
        <v>4</v>
      </c>
      <c r="B121">
        <f t="shared" si="5"/>
        <v>12</v>
      </c>
      <c r="C121" t="str">
        <f>_xlfn.XLOOKUP(A121,Table4[Lfd],Table4[idElementValue],"Err",0)</f>
        <v>{C45BADAE-53AF-4F2C-BAE2-3E972B6018F3}</v>
      </c>
      <c r="D121">
        <f t="shared" si="5"/>
        <v>12</v>
      </c>
      <c r="E121">
        <f ca="1">OFFSET(ElementsDB!$AQ$2,SeriesSelection!A121-1,SeriesSelection!B121-1)</f>
        <v>0</v>
      </c>
      <c r="F121">
        <f>_xlfn.XLOOKUP(A121,Table4[Lfd],Table4[Periods],"Err",0)</f>
        <v>0</v>
      </c>
      <c r="G121" t="b">
        <f t="shared" si="3"/>
        <v>0</v>
      </c>
    </row>
    <row r="122" spans="1:7" hidden="1" x14ac:dyDescent="0.25">
      <c r="A122">
        <f t="shared" si="4"/>
        <v>4</v>
      </c>
      <c r="B122">
        <f t="shared" si="5"/>
        <v>13</v>
      </c>
      <c r="C122" t="str">
        <f>_xlfn.XLOOKUP(A122,Table4[Lfd],Table4[idElementValue],"Err",0)</f>
        <v>{C45BADAE-53AF-4F2C-BAE2-3E972B6018F3}</v>
      </c>
      <c r="D122">
        <f t="shared" si="5"/>
        <v>13</v>
      </c>
      <c r="E122">
        <f ca="1">OFFSET(ElementsDB!$AQ$2,SeriesSelection!A122-1,SeriesSelection!B122-1)</f>
        <v>0</v>
      </c>
      <c r="F122">
        <f>_xlfn.XLOOKUP(A122,Table4[Lfd],Table4[Periods],"Err",0)</f>
        <v>0</v>
      </c>
      <c r="G122" t="b">
        <f t="shared" si="3"/>
        <v>0</v>
      </c>
    </row>
    <row r="123" spans="1:7" hidden="1" x14ac:dyDescent="0.25">
      <c r="A123">
        <f t="shared" si="4"/>
        <v>4</v>
      </c>
      <c r="B123">
        <f t="shared" si="5"/>
        <v>14</v>
      </c>
      <c r="C123" t="str">
        <f>_xlfn.XLOOKUP(A123,Table4[Lfd],Table4[idElementValue],"Err",0)</f>
        <v>{C45BADAE-53AF-4F2C-BAE2-3E972B6018F3}</v>
      </c>
      <c r="D123">
        <f t="shared" si="5"/>
        <v>14</v>
      </c>
      <c r="E123">
        <f ca="1">OFFSET(ElementsDB!$AQ$2,SeriesSelection!A123-1,SeriesSelection!B123-1)</f>
        <v>0</v>
      </c>
      <c r="F123">
        <f>_xlfn.XLOOKUP(A123,Table4[Lfd],Table4[Periods],"Err",0)</f>
        <v>0</v>
      </c>
      <c r="G123" t="b">
        <f t="shared" si="3"/>
        <v>0</v>
      </c>
    </row>
    <row r="124" spans="1:7" hidden="1" x14ac:dyDescent="0.25">
      <c r="A124">
        <f t="shared" si="4"/>
        <v>4</v>
      </c>
      <c r="B124">
        <f t="shared" si="5"/>
        <v>15</v>
      </c>
      <c r="C124" t="str">
        <f>_xlfn.XLOOKUP(A124,Table4[Lfd],Table4[idElementValue],"Err",0)</f>
        <v>{C45BADAE-53AF-4F2C-BAE2-3E972B6018F3}</v>
      </c>
      <c r="D124">
        <f t="shared" si="5"/>
        <v>15</v>
      </c>
      <c r="E124">
        <f ca="1">OFFSET(ElementsDB!$AQ$2,SeriesSelection!A124-1,SeriesSelection!B124-1)</f>
        <v>0</v>
      </c>
      <c r="F124">
        <f>_xlfn.XLOOKUP(A124,Table4[Lfd],Table4[Periods],"Err",0)</f>
        <v>0</v>
      </c>
      <c r="G124" t="b">
        <f t="shared" si="3"/>
        <v>0</v>
      </c>
    </row>
    <row r="125" spans="1:7" hidden="1" x14ac:dyDescent="0.25">
      <c r="A125">
        <f t="shared" si="4"/>
        <v>4</v>
      </c>
      <c r="B125">
        <f t="shared" si="5"/>
        <v>16</v>
      </c>
      <c r="C125" t="str">
        <f>_xlfn.XLOOKUP(A125,Table4[Lfd],Table4[idElementValue],"Err",0)</f>
        <v>{C45BADAE-53AF-4F2C-BAE2-3E972B6018F3}</v>
      </c>
      <c r="D125">
        <f t="shared" si="5"/>
        <v>16</v>
      </c>
      <c r="E125">
        <f ca="1">OFFSET(ElementsDB!$AQ$2,SeriesSelection!A125-1,SeriesSelection!B125-1)</f>
        <v>0</v>
      </c>
      <c r="F125">
        <f>_xlfn.XLOOKUP(A125,Table4[Lfd],Table4[Periods],"Err",0)</f>
        <v>0</v>
      </c>
      <c r="G125" t="b">
        <f t="shared" si="3"/>
        <v>0</v>
      </c>
    </row>
    <row r="126" spans="1:7" hidden="1" x14ac:dyDescent="0.25">
      <c r="A126">
        <f t="shared" si="4"/>
        <v>4</v>
      </c>
      <c r="B126">
        <f t="shared" si="5"/>
        <v>17</v>
      </c>
      <c r="C126" t="str">
        <f>_xlfn.XLOOKUP(A126,Table4[Lfd],Table4[idElementValue],"Err",0)</f>
        <v>{C45BADAE-53AF-4F2C-BAE2-3E972B6018F3}</v>
      </c>
      <c r="D126">
        <f t="shared" si="5"/>
        <v>17</v>
      </c>
      <c r="E126">
        <f ca="1">OFFSET(ElementsDB!$AQ$2,SeriesSelection!A126-1,SeriesSelection!B126-1)</f>
        <v>0</v>
      </c>
      <c r="F126">
        <f>_xlfn.XLOOKUP(A126,Table4[Lfd],Table4[Periods],"Err",0)</f>
        <v>0</v>
      </c>
      <c r="G126" t="b">
        <f t="shared" si="3"/>
        <v>0</v>
      </c>
    </row>
    <row r="127" spans="1:7" hidden="1" x14ac:dyDescent="0.25">
      <c r="A127">
        <f t="shared" si="4"/>
        <v>4</v>
      </c>
      <c r="B127">
        <f t="shared" si="5"/>
        <v>18</v>
      </c>
      <c r="C127" t="str">
        <f>_xlfn.XLOOKUP(A127,Table4[Lfd],Table4[idElementValue],"Err",0)</f>
        <v>{C45BADAE-53AF-4F2C-BAE2-3E972B6018F3}</v>
      </c>
      <c r="D127">
        <f t="shared" si="5"/>
        <v>18</v>
      </c>
      <c r="E127">
        <f ca="1">OFFSET(ElementsDB!$AQ$2,SeriesSelection!A127-1,SeriesSelection!B127-1)</f>
        <v>0</v>
      </c>
      <c r="F127">
        <f>_xlfn.XLOOKUP(A127,Table4[Lfd],Table4[Periods],"Err",0)</f>
        <v>0</v>
      </c>
      <c r="G127" t="b">
        <f t="shared" si="3"/>
        <v>0</v>
      </c>
    </row>
    <row r="128" spans="1:7" hidden="1" x14ac:dyDescent="0.25">
      <c r="A128">
        <f t="shared" si="4"/>
        <v>4</v>
      </c>
      <c r="B128">
        <f t="shared" si="5"/>
        <v>19</v>
      </c>
      <c r="C128" t="str">
        <f>_xlfn.XLOOKUP(A128,Table4[Lfd],Table4[idElementValue],"Err",0)</f>
        <v>{C45BADAE-53AF-4F2C-BAE2-3E972B6018F3}</v>
      </c>
      <c r="D128">
        <f t="shared" si="5"/>
        <v>19</v>
      </c>
      <c r="E128">
        <f ca="1">OFFSET(ElementsDB!$AQ$2,SeriesSelection!A128-1,SeriesSelection!B128-1)</f>
        <v>0</v>
      </c>
      <c r="F128">
        <f>_xlfn.XLOOKUP(A128,Table4[Lfd],Table4[Periods],"Err",0)</f>
        <v>0</v>
      </c>
      <c r="G128" t="b">
        <f t="shared" si="3"/>
        <v>0</v>
      </c>
    </row>
    <row r="129" spans="1:7" hidden="1" x14ac:dyDescent="0.25">
      <c r="A129">
        <f t="shared" si="4"/>
        <v>4</v>
      </c>
      <c r="B129">
        <f t="shared" si="5"/>
        <v>20</v>
      </c>
      <c r="C129" t="str">
        <f>_xlfn.XLOOKUP(A129,Table4[Lfd],Table4[idElementValue],"Err",0)</f>
        <v>{C45BADAE-53AF-4F2C-BAE2-3E972B6018F3}</v>
      </c>
      <c r="D129">
        <f t="shared" si="5"/>
        <v>20</v>
      </c>
      <c r="E129">
        <f ca="1">OFFSET(ElementsDB!$AQ$2,SeriesSelection!A129-1,SeriesSelection!B129-1)</f>
        <v>0</v>
      </c>
      <c r="F129">
        <f>_xlfn.XLOOKUP(A129,Table4[Lfd],Table4[Periods],"Err",0)</f>
        <v>0</v>
      </c>
      <c r="G129" t="b">
        <f t="shared" si="3"/>
        <v>0</v>
      </c>
    </row>
    <row r="130" spans="1:7" hidden="1" x14ac:dyDescent="0.25">
      <c r="A130">
        <f t="shared" si="4"/>
        <v>4</v>
      </c>
      <c r="B130">
        <f t="shared" si="5"/>
        <v>21</v>
      </c>
      <c r="C130" t="str">
        <f>_xlfn.XLOOKUP(A130,Table4[Lfd],Table4[idElementValue],"Err",0)</f>
        <v>{C45BADAE-53AF-4F2C-BAE2-3E972B6018F3}</v>
      </c>
      <c r="D130">
        <f t="shared" si="5"/>
        <v>21</v>
      </c>
      <c r="E130">
        <f ca="1">OFFSET(ElementsDB!$AQ$2,SeriesSelection!A130-1,SeriesSelection!B130-1)</f>
        <v>0</v>
      </c>
      <c r="F130">
        <f>_xlfn.XLOOKUP(A130,Table4[Lfd],Table4[Periods],"Err",0)</f>
        <v>0</v>
      </c>
      <c r="G130" t="b">
        <f t="shared" ref="G130:G193" si="6">(D130&lt;=F130)</f>
        <v>0</v>
      </c>
    </row>
    <row r="131" spans="1:7" hidden="1" x14ac:dyDescent="0.25">
      <c r="A131">
        <f t="shared" si="4"/>
        <v>4</v>
      </c>
      <c r="B131">
        <f t="shared" si="5"/>
        <v>22</v>
      </c>
      <c r="C131" t="str">
        <f>_xlfn.XLOOKUP(A131,Table4[Lfd],Table4[idElementValue],"Err",0)</f>
        <v>{C45BADAE-53AF-4F2C-BAE2-3E972B6018F3}</v>
      </c>
      <c r="D131">
        <f t="shared" si="5"/>
        <v>22</v>
      </c>
      <c r="E131">
        <f ca="1">OFFSET(ElementsDB!$AQ$2,SeriesSelection!A131-1,SeriesSelection!B131-1)</f>
        <v>0</v>
      </c>
      <c r="F131">
        <f>_xlfn.XLOOKUP(A131,Table4[Lfd],Table4[Periods],"Err",0)</f>
        <v>0</v>
      </c>
      <c r="G131" t="b">
        <f t="shared" si="6"/>
        <v>0</v>
      </c>
    </row>
    <row r="132" spans="1:7" hidden="1" x14ac:dyDescent="0.25">
      <c r="A132">
        <f t="shared" ref="A132:A195" si="7">IF(B132=1,A131+1,A131)</f>
        <v>4</v>
      </c>
      <c r="B132">
        <f t="shared" ref="B132:D195" si="8">IF(B131=36,1,B131+1)</f>
        <v>23</v>
      </c>
      <c r="C132" t="str">
        <f>_xlfn.XLOOKUP(A132,Table4[Lfd],Table4[idElementValue],"Err",0)</f>
        <v>{C45BADAE-53AF-4F2C-BAE2-3E972B6018F3}</v>
      </c>
      <c r="D132">
        <f t="shared" si="8"/>
        <v>23</v>
      </c>
      <c r="E132">
        <f ca="1">OFFSET(ElementsDB!$AQ$2,SeriesSelection!A132-1,SeriesSelection!B132-1)</f>
        <v>0</v>
      </c>
      <c r="F132">
        <f>_xlfn.XLOOKUP(A132,Table4[Lfd],Table4[Periods],"Err",0)</f>
        <v>0</v>
      </c>
      <c r="G132" t="b">
        <f t="shared" si="6"/>
        <v>0</v>
      </c>
    </row>
    <row r="133" spans="1:7" hidden="1" x14ac:dyDescent="0.25">
      <c r="A133">
        <f t="shared" si="7"/>
        <v>4</v>
      </c>
      <c r="B133">
        <f t="shared" si="8"/>
        <v>24</v>
      </c>
      <c r="C133" t="str">
        <f>_xlfn.XLOOKUP(A133,Table4[Lfd],Table4[idElementValue],"Err",0)</f>
        <v>{C45BADAE-53AF-4F2C-BAE2-3E972B6018F3}</v>
      </c>
      <c r="D133">
        <f t="shared" si="8"/>
        <v>24</v>
      </c>
      <c r="E133">
        <f ca="1">OFFSET(ElementsDB!$AQ$2,SeriesSelection!A133-1,SeriesSelection!B133-1)</f>
        <v>0</v>
      </c>
      <c r="F133">
        <f>_xlfn.XLOOKUP(A133,Table4[Lfd],Table4[Periods],"Err",0)</f>
        <v>0</v>
      </c>
      <c r="G133" t="b">
        <f t="shared" si="6"/>
        <v>0</v>
      </c>
    </row>
    <row r="134" spans="1:7" hidden="1" x14ac:dyDescent="0.25">
      <c r="A134">
        <f t="shared" si="7"/>
        <v>4</v>
      </c>
      <c r="B134">
        <f t="shared" si="8"/>
        <v>25</v>
      </c>
      <c r="C134" t="str">
        <f>_xlfn.XLOOKUP(A134,Table4[Lfd],Table4[idElementValue],"Err",0)</f>
        <v>{C45BADAE-53AF-4F2C-BAE2-3E972B6018F3}</v>
      </c>
      <c r="D134">
        <f t="shared" si="8"/>
        <v>25</v>
      </c>
      <c r="E134">
        <f ca="1">OFFSET(ElementsDB!$AQ$2,SeriesSelection!A134-1,SeriesSelection!B134-1)</f>
        <v>0</v>
      </c>
      <c r="F134">
        <f>_xlfn.XLOOKUP(A134,Table4[Lfd],Table4[Periods],"Err",0)</f>
        <v>0</v>
      </c>
      <c r="G134" t="b">
        <f t="shared" si="6"/>
        <v>0</v>
      </c>
    </row>
    <row r="135" spans="1:7" hidden="1" x14ac:dyDescent="0.25">
      <c r="A135">
        <f t="shared" si="7"/>
        <v>4</v>
      </c>
      <c r="B135">
        <f t="shared" si="8"/>
        <v>26</v>
      </c>
      <c r="C135" t="str">
        <f>_xlfn.XLOOKUP(A135,Table4[Lfd],Table4[idElementValue],"Err",0)</f>
        <v>{C45BADAE-53AF-4F2C-BAE2-3E972B6018F3}</v>
      </c>
      <c r="D135">
        <f t="shared" si="8"/>
        <v>26</v>
      </c>
      <c r="E135">
        <f ca="1">OFFSET(ElementsDB!$AQ$2,SeriesSelection!A135-1,SeriesSelection!B135-1)</f>
        <v>0</v>
      </c>
      <c r="F135">
        <f>_xlfn.XLOOKUP(A135,Table4[Lfd],Table4[Periods],"Err",0)</f>
        <v>0</v>
      </c>
      <c r="G135" t="b">
        <f t="shared" si="6"/>
        <v>0</v>
      </c>
    </row>
    <row r="136" spans="1:7" hidden="1" x14ac:dyDescent="0.25">
      <c r="A136">
        <f t="shared" si="7"/>
        <v>4</v>
      </c>
      <c r="B136">
        <f t="shared" si="8"/>
        <v>27</v>
      </c>
      <c r="C136" t="str">
        <f>_xlfn.XLOOKUP(A136,Table4[Lfd],Table4[idElementValue],"Err",0)</f>
        <v>{C45BADAE-53AF-4F2C-BAE2-3E972B6018F3}</v>
      </c>
      <c r="D136">
        <f t="shared" si="8"/>
        <v>27</v>
      </c>
      <c r="E136">
        <f ca="1">OFFSET(ElementsDB!$AQ$2,SeriesSelection!A136-1,SeriesSelection!B136-1)</f>
        <v>0</v>
      </c>
      <c r="F136">
        <f>_xlfn.XLOOKUP(A136,Table4[Lfd],Table4[Periods],"Err",0)</f>
        <v>0</v>
      </c>
      <c r="G136" t="b">
        <f t="shared" si="6"/>
        <v>0</v>
      </c>
    </row>
    <row r="137" spans="1:7" hidden="1" x14ac:dyDescent="0.25">
      <c r="A137">
        <f t="shared" si="7"/>
        <v>4</v>
      </c>
      <c r="B137">
        <f t="shared" si="8"/>
        <v>28</v>
      </c>
      <c r="C137" t="str">
        <f>_xlfn.XLOOKUP(A137,Table4[Lfd],Table4[idElementValue],"Err",0)</f>
        <v>{C45BADAE-53AF-4F2C-BAE2-3E972B6018F3}</v>
      </c>
      <c r="D137">
        <f t="shared" si="8"/>
        <v>28</v>
      </c>
      <c r="E137">
        <f ca="1">OFFSET(ElementsDB!$AQ$2,SeriesSelection!A137-1,SeriesSelection!B137-1)</f>
        <v>0</v>
      </c>
      <c r="F137">
        <f>_xlfn.XLOOKUP(A137,Table4[Lfd],Table4[Periods],"Err",0)</f>
        <v>0</v>
      </c>
      <c r="G137" t="b">
        <f t="shared" si="6"/>
        <v>0</v>
      </c>
    </row>
    <row r="138" spans="1:7" hidden="1" x14ac:dyDescent="0.25">
      <c r="A138">
        <f t="shared" si="7"/>
        <v>4</v>
      </c>
      <c r="B138">
        <f t="shared" si="8"/>
        <v>29</v>
      </c>
      <c r="C138" t="str">
        <f>_xlfn.XLOOKUP(A138,Table4[Lfd],Table4[idElementValue],"Err",0)</f>
        <v>{C45BADAE-53AF-4F2C-BAE2-3E972B6018F3}</v>
      </c>
      <c r="D138">
        <f t="shared" si="8"/>
        <v>29</v>
      </c>
      <c r="E138">
        <f ca="1">OFFSET(ElementsDB!$AQ$2,SeriesSelection!A138-1,SeriesSelection!B138-1)</f>
        <v>0</v>
      </c>
      <c r="F138">
        <f>_xlfn.XLOOKUP(A138,Table4[Lfd],Table4[Periods],"Err",0)</f>
        <v>0</v>
      </c>
      <c r="G138" t="b">
        <f t="shared" si="6"/>
        <v>0</v>
      </c>
    </row>
    <row r="139" spans="1:7" hidden="1" x14ac:dyDescent="0.25">
      <c r="A139">
        <f t="shared" si="7"/>
        <v>4</v>
      </c>
      <c r="B139">
        <f t="shared" si="8"/>
        <v>30</v>
      </c>
      <c r="C139" t="str">
        <f>_xlfn.XLOOKUP(A139,Table4[Lfd],Table4[idElementValue],"Err",0)</f>
        <v>{C45BADAE-53AF-4F2C-BAE2-3E972B6018F3}</v>
      </c>
      <c r="D139">
        <f t="shared" si="8"/>
        <v>30</v>
      </c>
      <c r="E139">
        <f ca="1">OFFSET(ElementsDB!$AQ$2,SeriesSelection!A139-1,SeriesSelection!B139-1)</f>
        <v>0</v>
      </c>
      <c r="F139">
        <f>_xlfn.XLOOKUP(A139,Table4[Lfd],Table4[Periods],"Err",0)</f>
        <v>0</v>
      </c>
      <c r="G139" t="b">
        <f t="shared" si="6"/>
        <v>0</v>
      </c>
    </row>
    <row r="140" spans="1:7" hidden="1" x14ac:dyDescent="0.25">
      <c r="A140">
        <f t="shared" si="7"/>
        <v>4</v>
      </c>
      <c r="B140">
        <f t="shared" si="8"/>
        <v>31</v>
      </c>
      <c r="C140" t="str">
        <f>_xlfn.XLOOKUP(A140,Table4[Lfd],Table4[idElementValue],"Err",0)</f>
        <v>{C45BADAE-53AF-4F2C-BAE2-3E972B6018F3}</v>
      </c>
      <c r="D140">
        <f t="shared" si="8"/>
        <v>31</v>
      </c>
      <c r="E140">
        <f ca="1">OFFSET(ElementsDB!$AQ$2,SeriesSelection!A140-1,SeriesSelection!B140-1)</f>
        <v>0</v>
      </c>
      <c r="F140">
        <f>_xlfn.XLOOKUP(A140,Table4[Lfd],Table4[Periods],"Err",0)</f>
        <v>0</v>
      </c>
      <c r="G140" t="b">
        <f t="shared" si="6"/>
        <v>0</v>
      </c>
    </row>
    <row r="141" spans="1:7" hidden="1" x14ac:dyDescent="0.25">
      <c r="A141">
        <f t="shared" si="7"/>
        <v>4</v>
      </c>
      <c r="B141">
        <f t="shared" si="8"/>
        <v>32</v>
      </c>
      <c r="C141" t="str">
        <f>_xlfn.XLOOKUP(A141,Table4[Lfd],Table4[idElementValue],"Err",0)</f>
        <v>{C45BADAE-53AF-4F2C-BAE2-3E972B6018F3}</v>
      </c>
      <c r="D141">
        <f t="shared" si="8"/>
        <v>32</v>
      </c>
      <c r="E141">
        <f ca="1">OFFSET(ElementsDB!$AQ$2,SeriesSelection!A141-1,SeriesSelection!B141-1)</f>
        <v>0</v>
      </c>
      <c r="F141">
        <f>_xlfn.XLOOKUP(A141,Table4[Lfd],Table4[Periods],"Err",0)</f>
        <v>0</v>
      </c>
      <c r="G141" t="b">
        <f t="shared" si="6"/>
        <v>0</v>
      </c>
    </row>
    <row r="142" spans="1:7" hidden="1" x14ac:dyDescent="0.25">
      <c r="A142">
        <f t="shared" si="7"/>
        <v>4</v>
      </c>
      <c r="B142">
        <f t="shared" si="8"/>
        <v>33</v>
      </c>
      <c r="C142" t="str">
        <f>_xlfn.XLOOKUP(A142,Table4[Lfd],Table4[idElementValue],"Err",0)</f>
        <v>{C45BADAE-53AF-4F2C-BAE2-3E972B6018F3}</v>
      </c>
      <c r="D142">
        <f t="shared" si="8"/>
        <v>33</v>
      </c>
      <c r="E142">
        <f ca="1">OFFSET(ElementsDB!$AQ$2,SeriesSelection!A142-1,SeriesSelection!B142-1)</f>
        <v>0</v>
      </c>
      <c r="F142">
        <f>_xlfn.XLOOKUP(A142,Table4[Lfd],Table4[Periods],"Err",0)</f>
        <v>0</v>
      </c>
      <c r="G142" t="b">
        <f t="shared" si="6"/>
        <v>0</v>
      </c>
    </row>
    <row r="143" spans="1:7" hidden="1" x14ac:dyDescent="0.25">
      <c r="A143">
        <f t="shared" si="7"/>
        <v>4</v>
      </c>
      <c r="B143">
        <f t="shared" si="8"/>
        <v>34</v>
      </c>
      <c r="C143" t="str">
        <f>_xlfn.XLOOKUP(A143,Table4[Lfd],Table4[idElementValue],"Err",0)</f>
        <v>{C45BADAE-53AF-4F2C-BAE2-3E972B6018F3}</v>
      </c>
      <c r="D143">
        <f t="shared" si="8"/>
        <v>34</v>
      </c>
      <c r="E143">
        <f ca="1">OFFSET(ElementsDB!$AQ$2,SeriesSelection!A143-1,SeriesSelection!B143-1)</f>
        <v>0</v>
      </c>
      <c r="F143">
        <f>_xlfn.XLOOKUP(A143,Table4[Lfd],Table4[Periods],"Err",0)</f>
        <v>0</v>
      </c>
      <c r="G143" t="b">
        <f t="shared" si="6"/>
        <v>0</v>
      </c>
    </row>
    <row r="144" spans="1:7" hidden="1" x14ac:dyDescent="0.25">
      <c r="A144">
        <f t="shared" si="7"/>
        <v>4</v>
      </c>
      <c r="B144">
        <f t="shared" si="8"/>
        <v>35</v>
      </c>
      <c r="C144" t="str">
        <f>_xlfn.XLOOKUP(A144,Table4[Lfd],Table4[idElementValue],"Err",0)</f>
        <v>{C45BADAE-53AF-4F2C-BAE2-3E972B6018F3}</v>
      </c>
      <c r="D144">
        <f t="shared" si="8"/>
        <v>35</v>
      </c>
      <c r="E144">
        <f ca="1">OFFSET(ElementsDB!$AQ$2,SeriesSelection!A144-1,SeriesSelection!B144-1)</f>
        <v>0</v>
      </c>
      <c r="F144">
        <f>_xlfn.XLOOKUP(A144,Table4[Lfd],Table4[Periods],"Err",0)</f>
        <v>0</v>
      </c>
      <c r="G144" t="b">
        <f t="shared" si="6"/>
        <v>0</v>
      </c>
    </row>
    <row r="145" spans="1:7" hidden="1" x14ac:dyDescent="0.25">
      <c r="A145">
        <f t="shared" si="7"/>
        <v>4</v>
      </c>
      <c r="B145">
        <f t="shared" si="8"/>
        <v>36</v>
      </c>
      <c r="C145" t="str">
        <f>_xlfn.XLOOKUP(A145,Table4[Lfd],Table4[idElementValue],"Err",0)</f>
        <v>{C45BADAE-53AF-4F2C-BAE2-3E972B6018F3}</v>
      </c>
      <c r="D145">
        <f t="shared" si="8"/>
        <v>36</v>
      </c>
      <c r="E145">
        <f ca="1">OFFSET(ElementsDB!$AQ$2,SeriesSelection!A145-1,SeriesSelection!B145-1)</f>
        <v>0</v>
      </c>
      <c r="F145">
        <f>_xlfn.XLOOKUP(A145,Table4[Lfd],Table4[Periods],"Err",0)</f>
        <v>0</v>
      </c>
      <c r="G145" t="b">
        <f t="shared" si="6"/>
        <v>0</v>
      </c>
    </row>
    <row r="146" spans="1:7" hidden="1" x14ac:dyDescent="0.25">
      <c r="A146">
        <f t="shared" si="7"/>
        <v>5</v>
      </c>
      <c r="B146">
        <f t="shared" si="8"/>
        <v>1</v>
      </c>
      <c r="C146" t="str">
        <f>_xlfn.XLOOKUP(A146,Table4[Lfd],Table4[idElementValue],"Err",0)</f>
        <v>{8AB7A5B7-33C2-4922-BCE1-A9AEFD27ABA4}</v>
      </c>
      <c r="D146">
        <f t="shared" si="8"/>
        <v>1</v>
      </c>
      <c r="E146">
        <f ca="1">OFFSET(ElementsDB!$AQ$2,SeriesSelection!A146-1,SeriesSelection!B146-1)</f>
        <v>0</v>
      </c>
      <c r="F146">
        <f>_xlfn.XLOOKUP(A146,Table4[Lfd],Table4[Periods],"Err",0)</f>
        <v>0</v>
      </c>
      <c r="G146" t="b">
        <f t="shared" si="6"/>
        <v>0</v>
      </c>
    </row>
    <row r="147" spans="1:7" hidden="1" x14ac:dyDescent="0.25">
      <c r="A147">
        <f t="shared" si="7"/>
        <v>5</v>
      </c>
      <c r="B147">
        <f t="shared" si="8"/>
        <v>2</v>
      </c>
      <c r="C147" t="str">
        <f>_xlfn.XLOOKUP(A147,Table4[Lfd],Table4[idElementValue],"Err",0)</f>
        <v>{8AB7A5B7-33C2-4922-BCE1-A9AEFD27ABA4}</v>
      </c>
      <c r="D147">
        <f t="shared" si="8"/>
        <v>2</v>
      </c>
      <c r="E147">
        <f ca="1">OFFSET(ElementsDB!$AQ$2,SeriesSelection!A147-1,SeriesSelection!B147-1)</f>
        <v>0</v>
      </c>
      <c r="F147">
        <f>_xlfn.XLOOKUP(A147,Table4[Lfd],Table4[Periods],"Err",0)</f>
        <v>0</v>
      </c>
      <c r="G147" t="b">
        <f t="shared" si="6"/>
        <v>0</v>
      </c>
    </row>
    <row r="148" spans="1:7" hidden="1" x14ac:dyDescent="0.25">
      <c r="A148">
        <f t="shared" si="7"/>
        <v>5</v>
      </c>
      <c r="B148">
        <f t="shared" si="8"/>
        <v>3</v>
      </c>
      <c r="C148" t="str">
        <f>_xlfn.XLOOKUP(A148,Table4[Lfd],Table4[idElementValue],"Err",0)</f>
        <v>{8AB7A5B7-33C2-4922-BCE1-A9AEFD27ABA4}</v>
      </c>
      <c r="D148">
        <f t="shared" si="8"/>
        <v>3</v>
      </c>
      <c r="E148">
        <f ca="1">OFFSET(ElementsDB!$AQ$2,SeriesSelection!A148-1,SeriesSelection!B148-1)</f>
        <v>0</v>
      </c>
      <c r="F148">
        <f>_xlfn.XLOOKUP(A148,Table4[Lfd],Table4[Periods],"Err",0)</f>
        <v>0</v>
      </c>
      <c r="G148" t="b">
        <f t="shared" si="6"/>
        <v>0</v>
      </c>
    </row>
    <row r="149" spans="1:7" hidden="1" x14ac:dyDescent="0.25">
      <c r="A149">
        <f t="shared" si="7"/>
        <v>5</v>
      </c>
      <c r="B149">
        <f t="shared" si="8"/>
        <v>4</v>
      </c>
      <c r="C149" t="str">
        <f>_xlfn.XLOOKUP(A149,Table4[Lfd],Table4[idElementValue],"Err",0)</f>
        <v>{8AB7A5B7-33C2-4922-BCE1-A9AEFD27ABA4}</v>
      </c>
      <c r="D149">
        <f t="shared" si="8"/>
        <v>4</v>
      </c>
      <c r="E149">
        <f ca="1">OFFSET(ElementsDB!$AQ$2,SeriesSelection!A149-1,SeriesSelection!B149-1)</f>
        <v>0</v>
      </c>
      <c r="F149">
        <f>_xlfn.XLOOKUP(A149,Table4[Lfd],Table4[Periods],"Err",0)</f>
        <v>0</v>
      </c>
      <c r="G149" t="b">
        <f t="shared" si="6"/>
        <v>0</v>
      </c>
    </row>
    <row r="150" spans="1:7" hidden="1" x14ac:dyDescent="0.25">
      <c r="A150">
        <f t="shared" si="7"/>
        <v>5</v>
      </c>
      <c r="B150">
        <f t="shared" si="8"/>
        <v>5</v>
      </c>
      <c r="C150" t="str">
        <f>_xlfn.XLOOKUP(A150,Table4[Lfd],Table4[idElementValue],"Err",0)</f>
        <v>{8AB7A5B7-33C2-4922-BCE1-A9AEFD27ABA4}</v>
      </c>
      <c r="D150">
        <f t="shared" si="8"/>
        <v>5</v>
      </c>
      <c r="E150">
        <f ca="1">OFFSET(ElementsDB!$AQ$2,SeriesSelection!A150-1,SeriesSelection!B150-1)</f>
        <v>0</v>
      </c>
      <c r="F150">
        <f>_xlfn.XLOOKUP(A150,Table4[Lfd],Table4[Periods],"Err",0)</f>
        <v>0</v>
      </c>
      <c r="G150" t="b">
        <f t="shared" si="6"/>
        <v>0</v>
      </c>
    </row>
    <row r="151" spans="1:7" hidden="1" x14ac:dyDescent="0.25">
      <c r="A151">
        <f t="shared" si="7"/>
        <v>5</v>
      </c>
      <c r="B151">
        <f t="shared" si="8"/>
        <v>6</v>
      </c>
      <c r="C151" t="str">
        <f>_xlfn.XLOOKUP(A151,Table4[Lfd],Table4[idElementValue],"Err",0)</f>
        <v>{8AB7A5B7-33C2-4922-BCE1-A9AEFD27ABA4}</v>
      </c>
      <c r="D151">
        <f t="shared" si="8"/>
        <v>6</v>
      </c>
      <c r="E151">
        <f ca="1">OFFSET(ElementsDB!$AQ$2,SeriesSelection!A151-1,SeriesSelection!B151-1)</f>
        <v>0</v>
      </c>
      <c r="F151">
        <f>_xlfn.XLOOKUP(A151,Table4[Lfd],Table4[Periods],"Err",0)</f>
        <v>0</v>
      </c>
      <c r="G151" t="b">
        <f t="shared" si="6"/>
        <v>0</v>
      </c>
    </row>
    <row r="152" spans="1:7" hidden="1" x14ac:dyDescent="0.25">
      <c r="A152">
        <f t="shared" si="7"/>
        <v>5</v>
      </c>
      <c r="B152">
        <f t="shared" si="8"/>
        <v>7</v>
      </c>
      <c r="C152" t="str">
        <f>_xlfn.XLOOKUP(A152,Table4[Lfd],Table4[idElementValue],"Err",0)</f>
        <v>{8AB7A5B7-33C2-4922-BCE1-A9AEFD27ABA4}</v>
      </c>
      <c r="D152">
        <f t="shared" si="8"/>
        <v>7</v>
      </c>
      <c r="E152">
        <f ca="1">OFFSET(ElementsDB!$AQ$2,SeriesSelection!A152-1,SeriesSelection!B152-1)</f>
        <v>0</v>
      </c>
      <c r="F152">
        <f>_xlfn.XLOOKUP(A152,Table4[Lfd],Table4[Periods],"Err",0)</f>
        <v>0</v>
      </c>
      <c r="G152" t="b">
        <f t="shared" si="6"/>
        <v>0</v>
      </c>
    </row>
    <row r="153" spans="1:7" hidden="1" x14ac:dyDescent="0.25">
      <c r="A153">
        <f t="shared" si="7"/>
        <v>5</v>
      </c>
      <c r="B153">
        <f t="shared" si="8"/>
        <v>8</v>
      </c>
      <c r="C153" t="str">
        <f>_xlfn.XLOOKUP(A153,Table4[Lfd],Table4[idElementValue],"Err",0)</f>
        <v>{8AB7A5B7-33C2-4922-BCE1-A9AEFD27ABA4}</v>
      </c>
      <c r="D153">
        <f t="shared" si="8"/>
        <v>8</v>
      </c>
      <c r="E153">
        <f ca="1">OFFSET(ElementsDB!$AQ$2,SeriesSelection!A153-1,SeriesSelection!B153-1)</f>
        <v>0</v>
      </c>
      <c r="F153">
        <f>_xlfn.XLOOKUP(A153,Table4[Lfd],Table4[Periods],"Err",0)</f>
        <v>0</v>
      </c>
      <c r="G153" t="b">
        <f t="shared" si="6"/>
        <v>0</v>
      </c>
    </row>
    <row r="154" spans="1:7" hidden="1" x14ac:dyDescent="0.25">
      <c r="A154">
        <f t="shared" si="7"/>
        <v>5</v>
      </c>
      <c r="B154">
        <f t="shared" si="8"/>
        <v>9</v>
      </c>
      <c r="C154" t="str">
        <f>_xlfn.XLOOKUP(A154,Table4[Lfd],Table4[idElementValue],"Err",0)</f>
        <v>{8AB7A5B7-33C2-4922-BCE1-A9AEFD27ABA4}</v>
      </c>
      <c r="D154">
        <f t="shared" si="8"/>
        <v>9</v>
      </c>
      <c r="E154">
        <f ca="1">OFFSET(ElementsDB!$AQ$2,SeriesSelection!A154-1,SeriesSelection!B154-1)</f>
        <v>0</v>
      </c>
      <c r="F154">
        <f>_xlfn.XLOOKUP(A154,Table4[Lfd],Table4[Periods],"Err",0)</f>
        <v>0</v>
      </c>
      <c r="G154" t="b">
        <f t="shared" si="6"/>
        <v>0</v>
      </c>
    </row>
    <row r="155" spans="1:7" hidden="1" x14ac:dyDescent="0.25">
      <c r="A155">
        <f t="shared" si="7"/>
        <v>5</v>
      </c>
      <c r="B155">
        <f t="shared" si="8"/>
        <v>10</v>
      </c>
      <c r="C155" t="str">
        <f>_xlfn.XLOOKUP(A155,Table4[Lfd],Table4[idElementValue],"Err",0)</f>
        <v>{8AB7A5B7-33C2-4922-BCE1-A9AEFD27ABA4}</v>
      </c>
      <c r="D155">
        <f t="shared" si="8"/>
        <v>10</v>
      </c>
      <c r="E155">
        <f ca="1">OFFSET(ElementsDB!$AQ$2,SeriesSelection!A155-1,SeriesSelection!B155-1)</f>
        <v>0</v>
      </c>
      <c r="F155">
        <f>_xlfn.XLOOKUP(A155,Table4[Lfd],Table4[Periods],"Err",0)</f>
        <v>0</v>
      </c>
      <c r="G155" t="b">
        <f t="shared" si="6"/>
        <v>0</v>
      </c>
    </row>
    <row r="156" spans="1:7" hidden="1" x14ac:dyDescent="0.25">
      <c r="A156">
        <f t="shared" si="7"/>
        <v>5</v>
      </c>
      <c r="B156">
        <f t="shared" si="8"/>
        <v>11</v>
      </c>
      <c r="C156" t="str">
        <f>_xlfn.XLOOKUP(A156,Table4[Lfd],Table4[idElementValue],"Err",0)</f>
        <v>{8AB7A5B7-33C2-4922-BCE1-A9AEFD27ABA4}</v>
      </c>
      <c r="D156">
        <f t="shared" si="8"/>
        <v>11</v>
      </c>
      <c r="E156">
        <f ca="1">OFFSET(ElementsDB!$AQ$2,SeriesSelection!A156-1,SeriesSelection!B156-1)</f>
        <v>0</v>
      </c>
      <c r="F156">
        <f>_xlfn.XLOOKUP(A156,Table4[Lfd],Table4[Periods],"Err",0)</f>
        <v>0</v>
      </c>
      <c r="G156" t="b">
        <f t="shared" si="6"/>
        <v>0</v>
      </c>
    </row>
    <row r="157" spans="1:7" hidden="1" x14ac:dyDescent="0.25">
      <c r="A157">
        <f t="shared" si="7"/>
        <v>5</v>
      </c>
      <c r="B157">
        <f t="shared" si="8"/>
        <v>12</v>
      </c>
      <c r="C157" t="str">
        <f>_xlfn.XLOOKUP(A157,Table4[Lfd],Table4[idElementValue],"Err",0)</f>
        <v>{8AB7A5B7-33C2-4922-BCE1-A9AEFD27ABA4}</v>
      </c>
      <c r="D157">
        <f t="shared" si="8"/>
        <v>12</v>
      </c>
      <c r="E157">
        <f ca="1">OFFSET(ElementsDB!$AQ$2,SeriesSelection!A157-1,SeriesSelection!B157-1)</f>
        <v>0</v>
      </c>
      <c r="F157">
        <f>_xlfn.XLOOKUP(A157,Table4[Lfd],Table4[Periods],"Err",0)</f>
        <v>0</v>
      </c>
      <c r="G157" t="b">
        <f t="shared" si="6"/>
        <v>0</v>
      </c>
    </row>
    <row r="158" spans="1:7" hidden="1" x14ac:dyDescent="0.25">
      <c r="A158">
        <f t="shared" si="7"/>
        <v>5</v>
      </c>
      <c r="B158">
        <f t="shared" si="8"/>
        <v>13</v>
      </c>
      <c r="C158" t="str">
        <f>_xlfn.XLOOKUP(A158,Table4[Lfd],Table4[idElementValue],"Err",0)</f>
        <v>{8AB7A5B7-33C2-4922-BCE1-A9AEFD27ABA4}</v>
      </c>
      <c r="D158">
        <f t="shared" si="8"/>
        <v>13</v>
      </c>
      <c r="E158">
        <f ca="1">OFFSET(ElementsDB!$AQ$2,SeriesSelection!A158-1,SeriesSelection!B158-1)</f>
        <v>0</v>
      </c>
      <c r="F158">
        <f>_xlfn.XLOOKUP(A158,Table4[Lfd],Table4[Periods],"Err",0)</f>
        <v>0</v>
      </c>
      <c r="G158" t="b">
        <f t="shared" si="6"/>
        <v>0</v>
      </c>
    </row>
    <row r="159" spans="1:7" hidden="1" x14ac:dyDescent="0.25">
      <c r="A159">
        <f t="shared" si="7"/>
        <v>5</v>
      </c>
      <c r="B159">
        <f t="shared" si="8"/>
        <v>14</v>
      </c>
      <c r="C159" t="str">
        <f>_xlfn.XLOOKUP(A159,Table4[Lfd],Table4[idElementValue],"Err",0)</f>
        <v>{8AB7A5B7-33C2-4922-BCE1-A9AEFD27ABA4}</v>
      </c>
      <c r="D159">
        <f t="shared" si="8"/>
        <v>14</v>
      </c>
      <c r="E159">
        <f ca="1">OFFSET(ElementsDB!$AQ$2,SeriesSelection!A159-1,SeriesSelection!B159-1)</f>
        <v>0</v>
      </c>
      <c r="F159">
        <f>_xlfn.XLOOKUP(A159,Table4[Lfd],Table4[Periods],"Err",0)</f>
        <v>0</v>
      </c>
      <c r="G159" t="b">
        <f t="shared" si="6"/>
        <v>0</v>
      </c>
    </row>
    <row r="160" spans="1:7" hidden="1" x14ac:dyDescent="0.25">
      <c r="A160">
        <f t="shared" si="7"/>
        <v>5</v>
      </c>
      <c r="B160">
        <f t="shared" si="8"/>
        <v>15</v>
      </c>
      <c r="C160" t="str">
        <f>_xlfn.XLOOKUP(A160,Table4[Lfd],Table4[idElementValue],"Err",0)</f>
        <v>{8AB7A5B7-33C2-4922-BCE1-A9AEFD27ABA4}</v>
      </c>
      <c r="D160">
        <f t="shared" si="8"/>
        <v>15</v>
      </c>
      <c r="E160">
        <f ca="1">OFFSET(ElementsDB!$AQ$2,SeriesSelection!A160-1,SeriesSelection!B160-1)</f>
        <v>0</v>
      </c>
      <c r="F160">
        <f>_xlfn.XLOOKUP(A160,Table4[Lfd],Table4[Periods],"Err",0)</f>
        <v>0</v>
      </c>
      <c r="G160" t="b">
        <f t="shared" si="6"/>
        <v>0</v>
      </c>
    </row>
    <row r="161" spans="1:7" hidden="1" x14ac:dyDescent="0.25">
      <c r="A161">
        <f t="shared" si="7"/>
        <v>5</v>
      </c>
      <c r="B161">
        <f t="shared" si="8"/>
        <v>16</v>
      </c>
      <c r="C161" t="str">
        <f>_xlfn.XLOOKUP(A161,Table4[Lfd],Table4[idElementValue],"Err",0)</f>
        <v>{8AB7A5B7-33C2-4922-BCE1-A9AEFD27ABA4}</v>
      </c>
      <c r="D161">
        <f t="shared" si="8"/>
        <v>16</v>
      </c>
      <c r="E161">
        <f ca="1">OFFSET(ElementsDB!$AQ$2,SeriesSelection!A161-1,SeriesSelection!B161-1)</f>
        <v>0</v>
      </c>
      <c r="F161">
        <f>_xlfn.XLOOKUP(A161,Table4[Lfd],Table4[Periods],"Err",0)</f>
        <v>0</v>
      </c>
      <c r="G161" t="b">
        <f t="shared" si="6"/>
        <v>0</v>
      </c>
    </row>
    <row r="162" spans="1:7" hidden="1" x14ac:dyDescent="0.25">
      <c r="A162">
        <f t="shared" si="7"/>
        <v>5</v>
      </c>
      <c r="B162">
        <f t="shared" si="8"/>
        <v>17</v>
      </c>
      <c r="C162" t="str">
        <f>_xlfn.XLOOKUP(A162,Table4[Lfd],Table4[idElementValue],"Err",0)</f>
        <v>{8AB7A5B7-33C2-4922-BCE1-A9AEFD27ABA4}</v>
      </c>
      <c r="D162">
        <f t="shared" si="8"/>
        <v>17</v>
      </c>
      <c r="E162">
        <f ca="1">OFFSET(ElementsDB!$AQ$2,SeriesSelection!A162-1,SeriesSelection!B162-1)</f>
        <v>0</v>
      </c>
      <c r="F162">
        <f>_xlfn.XLOOKUP(A162,Table4[Lfd],Table4[Periods],"Err",0)</f>
        <v>0</v>
      </c>
      <c r="G162" t="b">
        <f t="shared" si="6"/>
        <v>0</v>
      </c>
    </row>
    <row r="163" spans="1:7" hidden="1" x14ac:dyDescent="0.25">
      <c r="A163">
        <f t="shared" si="7"/>
        <v>5</v>
      </c>
      <c r="B163">
        <f t="shared" si="8"/>
        <v>18</v>
      </c>
      <c r="C163" t="str">
        <f>_xlfn.XLOOKUP(A163,Table4[Lfd],Table4[idElementValue],"Err",0)</f>
        <v>{8AB7A5B7-33C2-4922-BCE1-A9AEFD27ABA4}</v>
      </c>
      <c r="D163">
        <f t="shared" si="8"/>
        <v>18</v>
      </c>
      <c r="E163">
        <f ca="1">OFFSET(ElementsDB!$AQ$2,SeriesSelection!A163-1,SeriesSelection!B163-1)</f>
        <v>0</v>
      </c>
      <c r="F163">
        <f>_xlfn.XLOOKUP(A163,Table4[Lfd],Table4[Periods],"Err",0)</f>
        <v>0</v>
      </c>
      <c r="G163" t="b">
        <f t="shared" si="6"/>
        <v>0</v>
      </c>
    </row>
    <row r="164" spans="1:7" hidden="1" x14ac:dyDescent="0.25">
      <c r="A164">
        <f t="shared" si="7"/>
        <v>5</v>
      </c>
      <c r="B164">
        <f t="shared" si="8"/>
        <v>19</v>
      </c>
      <c r="C164" t="str">
        <f>_xlfn.XLOOKUP(A164,Table4[Lfd],Table4[idElementValue],"Err",0)</f>
        <v>{8AB7A5B7-33C2-4922-BCE1-A9AEFD27ABA4}</v>
      </c>
      <c r="D164">
        <f t="shared" si="8"/>
        <v>19</v>
      </c>
      <c r="E164">
        <f ca="1">OFFSET(ElementsDB!$AQ$2,SeriesSelection!A164-1,SeriesSelection!B164-1)</f>
        <v>0</v>
      </c>
      <c r="F164">
        <f>_xlfn.XLOOKUP(A164,Table4[Lfd],Table4[Periods],"Err",0)</f>
        <v>0</v>
      </c>
      <c r="G164" t="b">
        <f t="shared" si="6"/>
        <v>0</v>
      </c>
    </row>
    <row r="165" spans="1:7" hidden="1" x14ac:dyDescent="0.25">
      <c r="A165">
        <f t="shared" si="7"/>
        <v>5</v>
      </c>
      <c r="B165">
        <f t="shared" si="8"/>
        <v>20</v>
      </c>
      <c r="C165" t="str">
        <f>_xlfn.XLOOKUP(A165,Table4[Lfd],Table4[idElementValue],"Err",0)</f>
        <v>{8AB7A5B7-33C2-4922-BCE1-A9AEFD27ABA4}</v>
      </c>
      <c r="D165">
        <f t="shared" si="8"/>
        <v>20</v>
      </c>
      <c r="E165">
        <f ca="1">OFFSET(ElementsDB!$AQ$2,SeriesSelection!A165-1,SeriesSelection!B165-1)</f>
        <v>0</v>
      </c>
      <c r="F165">
        <f>_xlfn.XLOOKUP(A165,Table4[Lfd],Table4[Periods],"Err",0)</f>
        <v>0</v>
      </c>
      <c r="G165" t="b">
        <f t="shared" si="6"/>
        <v>0</v>
      </c>
    </row>
    <row r="166" spans="1:7" hidden="1" x14ac:dyDescent="0.25">
      <c r="A166">
        <f t="shared" si="7"/>
        <v>5</v>
      </c>
      <c r="B166">
        <f t="shared" si="8"/>
        <v>21</v>
      </c>
      <c r="C166" t="str">
        <f>_xlfn.XLOOKUP(A166,Table4[Lfd],Table4[idElementValue],"Err",0)</f>
        <v>{8AB7A5B7-33C2-4922-BCE1-A9AEFD27ABA4}</v>
      </c>
      <c r="D166">
        <f t="shared" si="8"/>
        <v>21</v>
      </c>
      <c r="E166">
        <f ca="1">OFFSET(ElementsDB!$AQ$2,SeriesSelection!A166-1,SeriesSelection!B166-1)</f>
        <v>0</v>
      </c>
      <c r="F166">
        <f>_xlfn.XLOOKUP(A166,Table4[Lfd],Table4[Periods],"Err",0)</f>
        <v>0</v>
      </c>
      <c r="G166" t="b">
        <f t="shared" si="6"/>
        <v>0</v>
      </c>
    </row>
    <row r="167" spans="1:7" hidden="1" x14ac:dyDescent="0.25">
      <c r="A167">
        <f t="shared" si="7"/>
        <v>5</v>
      </c>
      <c r="B167">
        <f t="shared" si="8"/>
        <v>22</v>
      </c>
      <c r="C167" t="str">
        <f>_xlfn.XLOOKUP(A167,Table4[Lfd],Table4[idElementValue],"Err",0)</f>
        <v>{8AB7A5B7-33C2-4922-BCE1-A9AEFD27ABA4}</v>
      </c>
      <c r="D167">
        <f t="shared" si="8"/>
        <v>22</v>
      </c>
      <c r="E167">
        <f ca="1">OFFSET(ElementsDB!$AQ$2,SeriesSelection!A167-1,SeriesSelection!B167-1)</f>
        <v>0</v>
      </c>
      <c r="F167">
        <f>_xlfn.XLOOKUP(A167,Table4[Lfd],Table4[Periods],"Err",0)</f>
        <v>0</v>
      </c>
      <c r="G167" t="b">
        <f t="shared" si="6"/>
        <v>0</v>
      </c>
    </row>
    <row r="168" spans="1:7" hidden="1" x14ac:dyDescent="0.25">
      <c r="A168">
        <f t="shared" si="7"/>
        <v>5</v>
      </c>
      <c r="B168">
        <f t="shared" si="8"/>
        <v>23</v>
      </c>
      <c r="C168" t="str">
        <f>_xlfn.XLOOKUP(A168,Table4[Lfd],Table4[idElementValue],"Err",0)</f>
        <v>{8AB7A5B7-33C2-4922-BCE1-A9AEFD27ABA4}</v>
      </c>
      <c r="D168">
        <f t="shared" si="8"/>
        <v>23</v>
      </c>
      <c r="E168">
        <f ca="1">OFFSET(ElementsDB!$AQ$2,SeriesSelection!A168-1,SeriesSelection!B168-1)</f>
        <v>0</v>
      </c>
      <c r="F168">
        <f>_xlfn.XLOOKUP(A168,Table4[Lfd],Table4[Periods],"Err",0)</f>
        <v>0</v>
      </c>
      <c r="G168" t="b">
        <f t="shared" si="6"/>
        <v>0</v>
      </c>
    </row>
    <row r="169" spans="1:7" hidden="1" x14ac:dyDescent="0.25">
      <c r="A169">
        <f t="shared" si="7"/>
        <v>5</v>
      </c>
      <c r="B169">
        <f t="shared" si="8"/>
        <v>24</v>
      </c>
      <c r="C169" t="str">
        <f>_xlfn.XLOOKUP(A169,Table4[Lfd],Table4[idElementValue],"Err",0)</f>
        <v>{8AB7A5B7-33C2-4922-BCE1-A9AEFD27ABA4}</v>
      </c>
      <c r="D169">
        <f t="shared" si="8"/>
        <v>24</v>
      </c>
      <c r="E169">
        <f ca="1">OFFSET(ElementsDB!$AQ$2,SeriesSelection!A169-1,SeriesSelection!B169-1)</f>
        <v>0</v>
      </c>
      <c r="F169">
        <f>_xlfn.XLOOKUP(A169,Table4[Lfd],Table4[Periods],"Err",0)</f>
        <v>0</v>
      </c>
      <c r="G169" t="b">
        <f t="shared" si="6"/>
        <v>0</v>
      </c>
    </row>
    <row r="170" spans="1:7" hidden="1" x14ac:dyDescent="0.25">
      <c r="A170">
        <f t="shared" si="7"/>
        <v>5</v>
      </c>
      <c r="B170">
        <f t="shared" si="8"/>
        <v>25</v>
      </c>
      <c r="C170" t="str">
        <f>_xlfn.XLOOKUP(A170,Table4[Lfd],Table4[idElementValue],"Err",0)</f>
        <v>{8AB7A5B7-33C2-4922-BCE1-A9AEFD27ABA4}</v>
      </c>
      <c r="D170">
        <f t="shared" si="8"/>
        <v>25</v>
      </c>
      <c r="E170">
        <f ca="1">OFFSET(ElementsDB!$AQ$2,SeriesSelection!A170-1,SeriesSelection!B170-1)</f>
        <v>0</v>
      </c>
      <c r="F170">
        <f>_xlfn.XLOOKUP(A170,Table4[Lfd],Table4[Periods],"Err",0)</f>
        <v>0</v>
      </c>
      <c r="G170" t="b">
        <f t="shared" si="6"/>
        <v>0</v>
      </c>
    </row>
    <row r="171" spans="1:7" hidden="1" x14ac:dyDescent="0.25">
      <c r="A171">
        <f t="shared" si="7"/>
        <v>5</v>
      </c>
      <c r="B171">
        <f t="shared" si="8"/>
        <v>26</v>
      </c>
      <c r="C171" t="str">
        <f>_xlfn.XLOOKUP(A171,Table4[Lfd],Table4[idElementValue],"Err",0)</f>
        <v>{8AB7A5B7-33C2-4922-BCE1-A9AEFD27ABA4}</v>
      </c>
      <c r="D171">
        <f t="shared" si="8"/>
        <v>26</v>
      </c>
      <c r="E171">
        <f ca="1">OFFSET(ElementsDB!$AQ$2,SeriesSelection!A171-1,SeriesSelection!B171-1)</f>
        <v>0</v>
      </c>
      <c r="F171">
        <f>_xlfn.XLOOKUP(A171,Table4[Lfd],Table4[Periods],"Err",0)</f>
        <v>0</v>
      </c>
      <c r="G171" t="b">
        <f t="shared" si="6"/>
        <v>0</v>
      </c>
    </row>
    <row r="172" spans="1:7" hidden="1" x14ac:dyDescent="0.25">
      <c r="A172">
        <f t="shared" si="7"/>
        <v>5</v>
      </c>
      <c r="B172">
        <f t="shared" si="8"/>
        <v>27</v>
      </c>
      <c r="C172" t="str">
        <f>_xlfn.XLOOKUP(A172,Table4[Lfd],Table4[idElementValue],"Err",0)</f>
        <v>{8AB7A5B7-33C2-4922-BCE1-A9AEFD27ABA4}</v>
      </c>
      <c r="D172">
        <f t="shared" si="8"/>
        <v>27</v>
      </c>
      <c r="E172">
        <f ca="1">OFFSET(ElementsDB!$AQ$2,SeriesSelection!A172-1,SeriesSelection!B172-1)</f>
        <v>0</v>
      </c>
      <c r="F172">
        <f>_xlfn.XLOOKUP(A172,Table4[Lfd],Table4[Periods],"Err",0)</f>
        <v>0</v>
      </c>
      <c r="G172" t="b">
        <f t="shared" si="6"/>
        <v>0</v>
      </c>
    </row>
    <row r="173" spans="1:7" hidden="1" x14ac:dyDescent="0.25">
      <c r="A173">
        <f t="shared" si="7"/>
        <v>5</v>
      </c>
      <c r="B173">
        <f t="shared" si="8"/>
        <v>28</v>
      </c>
      <c r="C173" t="str">
        <f>_xlfn.XLOOKUP(A173,Table4[Lfd],Table4[idElementValue],"Err",0)</f>
        <v>{8AB7A5B7-33C2-4922-BCE1-A9AEFD27ABA4}</v>
      </c>
      <c r="D173">
        <f t="shared" si="8"/>
        <v>28</v>
      </c>
      <c r="E173">
        <f ca="1">OFFSET(ElementsDB!$AQ$2,SeriesSelection!A173-1,SeriesSelection!B173-1)</f>
        <v>0</v>
      </c>
      <c r="F173">
        <f>_xlfn.XLOOKUP(A173,Table4[Lfd],Table4[Periods],"Err",0)</f>
        <v>0</v>
      </c>
      <c r="G173" t="b">
        <f t="shared" si="6"/>
        <v>0</v>
      </c>
    </row>
    <row r="174" spans="1:7" hidden="1" x14ac:dyDescent="0.25">
      <c r="A174">
        <f t="shared" si="7"/>
        <v>5</v>
      </c>
      <c r="B174">
        <f t="shared" si="8"/>
        <v>29</v>
      </c>
      <c r="C174" t="str">
        <f>_xlfn.XLOOKUP(A174,Table4[Lfd],Table4[idElementValue],"Err",0)</f>
        <v>{8AB7A5B7-33C2-4922-BCE1-A9AEFD27ABA4}</v>
      </c>
      <c r="D174">
        <f t="shared" si="8"/>
        <v>29</v>
      </c>
      <c r="E174">
        <f ca="1">OFFSET(ElementsDB!$AQ$2,SeriesSelection!A174-1,SeriesSelection!B174-1)</f>
        <v>0</v>
      </c>
      <c r="F174">
        <f>_xlfn.XLOOKUP(A174,Table4[Lfd],Table4[Periods],"Err",0)</f>
        <v>0</v>
      </c>
      <c r="G174" t="b">
        <f t="shared" si="6"/>
        <v>0</v>
      </c>
    </row>
    <row r="175" spans="1:7" hidden="1" x14ac:dyDescent="0.25">
      <c r="A175">
        <f t="shared" si="7"/>
        <v>5</v>
      </c>
      <c r="B175">
        <f t="shared" si="8"/>
        <v>30</v>
      </c>
      <c r="C175" t="str">
        <f>_xlfn.XLOOKUP(A175,Table4[Lfd],Table4[idElementValue],"Err",0)</f>
        <v>{8AB7A5B7-33C2-4922-BCE1-A9AEFD27ABA4}</v>
      </c>
      <c r="D175">
        <f t="shared" si="8"/>
        <v>30</v>
      </c>
      <c r="E175">
        <f ca="1">OFFSET(ElementsDB!$AQ$2,SeriesSelection!A175-1,SeriesSelection!B175-1)</f>
        <v>0</v>
      </c>
      <c r="F175">
        <f>_xlfn.XLOOKUP(A175,Table4[Lfd],Table4[Periods],"Err",0)</f>
        <v>0</v>
      </c>
      <c r="G175" t="b">
        <f t="shared" si="6"/>
        <v>0</v>
      </c>
    </row>
    <row r="176" spans="1:7" hidden="1" x14ac:dyDescent="0.25">
      <c r="A176">
        <f t="shared" si="7"/>
        <v>5</v>
      </c>
      <c r="B176">
        <f t="shared" si="8"/>
        <v>31</v>
      </c>
      <c r="C176" t="str">
        <f>_xlfn.XLOOKUP(A176,Table4[Lfd],Table4[idElementValue],"Err",0)</f>
        <v>{8AB7A5B7-33C2-4922-BCE1-A9AEFD27ABA4}</v>
      </c>
      <c r="D176">
        <f t="shared" si="8"/>
        <v>31</v>
      </c>
      <c r="E176">
        <f ca="1">OFFSET(ElementsDB!$AQ$2,SeriesSelection!A176-1,SeriesSelection!B176-1)</f>
        <v>0</v>
      </c>
      <c r="F176">
        <f>_xlfn.XLOOKUP(A176,Table4[Lfd],Table4[Periods],"Err",0)</f>
        <v>0</v>
      </c>
      <c r="G176" t="b">
        <f t="shared" si="6"/>
        <v>0</v>
      </c>
    </row>
    <row r="177" spans="1:7" hidden="1" x14ac:dyDescent="0.25">
      <c r="A177">
        <f t="shared" si="7"/>
        <v>5</v>
      </c>
      <c r="B177">
        <f t="shared" si="8"/>
        <v>32</v>
      </c>
      <c r="C177" t="str">
        <f>_xlfn.XLOOKUP(A177,Table4[Lfd],Table4[idElementValue],"Err",0)</f>
        <v>{8AB7A5B7-33C2-4922-BCE1-A9AEFD27ABA4}</v>
      </c>
      <c r="D177">
        <f t="shared" si="8"/>
        <v>32</v>
      </c>
      <c r="E177">
        <f ca="1">OFFSET(ElementsDB!$AQ$2,SeriesSelection!A177-1,SeriesSelection!B177-1)</f>
        <v>0</v>
      </c>
      <c r="F177">
        <f>_xlfn.XLOOKUP(A177,Table4[Lfd],Table4[Periods],"Err",0)</f>
        <v>0</v>
      </c>
      <c r="G177" t="b">
        <f t="shared" si="6"/>
        <v>0</v>
      </c>
    </row>
    <row r="178" spans="1:7" hidden="1" x14ac:dyDescent="0.25">
      <c r="A178">
        <f t="shared" si="7"/>
        <v>5</v>
      </c>
      <c r="B178">
        <f t="shared" si="8"/>
        <v>33</v>
      </c>
      <c r="C178" t="str">
        <f>_xlfn.XLOOKUP(A178,Table4[Lfd],Table4[idElementValue],"Err",0)</f>
        <v>{8AB7A5B7-33C2-4922-BCE1-A9AEFD27ABA4}</v>
      </c>
      <c r="D178">
        <f t="shared" si="8"/>
        <v>33</v>
      </c>
      <c r="E178">
        <f ca="1">OFFSET(ElementsDB!$AQ$2,SeriesSelection!A178-1,SeriesSelection!B178-1)</f>
        <v>0</v>
      </c>
      <c r="F178">
        <f>_xlfn.XLOOKUP(A178,Table4[Lfd],Table4[Periods],"Err",0)</f>
        <v>0</v>
      </c>
      <c r="G178" t="b">
        <f t="shared" si="6"/>
        <v>0</v>
      </c>
    </row>
    <row r="179" spans="1:7" hidden="1" x14ac:dyDescent="0.25">
      <c r="A179">
        <f t="shared" si="7"/>
        <v>5</v>
      </c>
      <c r="B179">
        <f t="shared" si="8"/>
        <v>34</v>
      </c>
      <c r="C179" t="str">
        <f>_xlfn.XLOOKUP(A179,Table4[Lfd],Table4[idElementValue],"Err",0)</f>
        <v>{8AB7A5B7-33C2-4922-BCE1-A9AEFD27ABA4}</v>
      </c>
      <c r="D179">
        <f t="shared" si="8"/>
        <v>34</v>
      </c>
      <c r="E179">
        <f ca="1">OFFSET(ElementsDB!$AQ$2,SeriesSelection!A179-1,SeriesSelection!B179-1)</f>
        <v>0</v>
      </c>
      <c r="F179">
        <f>_xlfn.XLOOKUP(A179,Table4[Lfd],Table4[Periods],"Err",0)</f>
        <v>0</v>
      </c>
      <c r="G179" t="b">
        <f t="shared" si="6"/>
        <v>0</v>
      </c>
    </row>
    <row r="180" spans="1:7" hidden="1" x14ac:dyDescent="0.25">
      <c r="A180">
        <f t="shared" si="7"/>
        <v>5</v>
      </c>
      <c r="B180">
        <f t="shared" si="8"/>
        <v>35</v>
      </c>
      <c r="C180" t="str">
        <f>_xlfn.XLOOKUP(A180,Table4[Lfd],Table4[idElementValue],"Err",0)</f>
        <v>{8AB7A5B7-33C2-4922-BCE1-A9AEFD27ABA4}</v>
      </c>
      <c r="D180">
        <f t="shared" si="8"/>
        <v>35</v>
      </c>
      <c r="E180">
        <f ca="1">OFFSET(ElementsDB!$AQ$2,SeriesSelection!A180-1,SeriesSelection!B180-1)</f>
        <v>0</v>
      </c>
      <c r="F180">
        <f>_xlfn.XLOOKUP(A180,Table4[Lfd],Table4[Periods],"Err",0)</f>
        <v>0</v>
      </c>
      <c r="G180" t="b">
        <f t="shared" si="6"/>
        <v>0</v>
      </c>
    </row>
    <row r="181" spans="1:7" hidden="1" x14ac:dyDescent="0.25">
      <c r="A181">
        <f t="shared" si="7"/>
        <v>5</v>
      </c>
      <c r="B181">
        <f t="shared" si="8"/>
        <v>36</v>
      </c>
      <c r="C181" t="str">
        <f>_xlfn.XLOOKUP(A181,Table4[Lfd],Table4[idElementValue],"Err",0)</f>
        <v>{8AB7A5B7-33C2-4922-BCE1-A9AEFD27ABA4}</v>
      </c>
      <c r="D181">
        <f t="shared" si="8"/>
        <v>36</v>
      </c>
      <c r="E181">
        <f ca="1">OFFSET(ElementsDB!$AQ$2,SeriesSelection!A181-1,SeriesSelection!B181-1)</f>
        <v>0</v>
      </c>
      <c r="F181">
        <f>_xlfn.XLOOKUP(A181,Table4[Lfd],Table4[Periods],"Err",0)</f>
        <v>0</v>
      </c>
      <c r="G181" t="b">
        <f t="shared" si="6"/>
        <v>0</v>
      </c>
    </row>
    <row r="182" spans="1:7" hidden="1" x14ac:dyDescent="0.25">
      <c r="A182">
        <f t="shared" si="7"/>
        <v>6</v>
      </c>
      <c r="B182">
        <f t="shared" si="8"/>
        <v>1</v>
      </c>
      <c r="C182" t="str">
        <f>_xlfn.XLOOKUP(A182,Table4[Lfd],Table4[idElementValue],"Err",0)</f>
        <v>{FBA6946A-A673-4AA2-8CFC-BA4761C2F10F}</v>
      </c>
      <c r="D182">
        <f t="shared" si="8"/>
        <v>1</v>
      </c>
      <c r="E182">
        <f ca="1">OFFSET(ElementsDB!$AQ$2,SeriesSelection!A182-1,SeriesSelection!B182-1)</f>
        <v>0</v>
      </c>
      <c r="F182">
        <f>_xlfn.XLOOKUP(A182,Table4[Lfd],Table4[Periods],"Err",0)</f>
        <v>0</v>
      </c>
      <c r="G182" t="b">
        <f t="shared" si="6"/>
        <v>0</v>
      </c>
    </row>
    <row r="183" spans="1:7" hidden="1" x14ac:dyDescent="0.25">
      <c r="A183">
        <f t="shared" si="7"/>
        <v>6</v>
      </c>
      <c r="B183">
        <f t="shared" si="8"/>
        <v>2</v>
      </c>
      <c r="C183" t="str">
        <f>_xlfn.XLOOKUP(A183,Table4[Lfd],Table4[idElementValue],"Err",0)</f>
        <v>{FBA6946A-A673-4AA2-8CFC-BA4761C2F10F}</v>
      </c>
      <c r="D183">
        <f t="shared" si="8"/>
        <v>2</v>
      </c>
      <c r="E183">
        <f ca="1">OFFSET(ElementsDB!$AQ$2,SeriesSelection!A183-1,SeriesSelection!B183-1)</f>
        <v>0</v>
      </c>
      <c r="F183">
        <f>_xlfn.XLOOKUP(A183,Table4[Lfd],Table4[Periods],"Err",0)</f>
        <v>0</v>
      </c>
      <c r="G183" t="b">
        <f t="shared" si="6"/>
        <v>0</v>
      </c>
    </row>
    <row r="184" spans="1:7" hidden="1" x14ac:dyDescent="0.25">
      <c r="A184">
        <f t="shared" si="7"/>
        <v>6</v>
      </c>
      <c r="B184">
        <f t="shared" si="8"/>
        <v>3</v>
      </c>
      <c r="C184" t="str">
        <f>_xlfn.XLOOKUP(A184,Table4[Lfd],Table4[idElementValue],"Err",0)</f>
        <v>{FBA6946A-A673-4AA2-8CFC-BA4761C2F10F}</v>
      </c>
      <c r="D184">
        <f t="shared" si="8"/>
        <v>3</v>
      </c>
      <c r="E184">
        <f ca="1">OFFSET(ElementsDB!$AQ$2,SeriesSelection!A184-1,SeriesSelection!B184-1)</f>
        <v>0</v>
      </c>
      <c r="F184">
        <f>_xlfn.XLOOKUP(A184,Table4[Lfd],Table4[Periods],"Err",0)</f>
        <v>0</v>
      </c>
      <c r="G184" t="b">
        <f t="shared" si="6"/>
        <v>0</v>
      </c>
    </row>
    <row r="185" spans="1:7" hidden="1" x14ac:dyDescent="0.25">
      <c r="A185">
        <f t="shared" si="7"/>
        <v>6</v>
      </c>
      <c r="B185">
        <f t="shared" si="8"/>
        <v>4</v>
      </c>
      <c r="C185" t="str">
        <f>_xlfn.XLOOKUP(A185,Table4[Lfd],Table4[idElementValue],"Err",0)</f>
        <v>{FBA6946A-A673-4AA2-8CFC-BA4761C2F10F}</v>
      </c>
      <c r="D185">
        <f t="shared" si="8"/>
        <v>4</v>
      </c>
      <c r="E185">
        <f ca="1">OFFSET(ElementsDB!$AQ$2,SeriesSelection!A185-1,SeriesSelection!B185-1)</f>
        <v>0</v>
      </c>
      <c r="F185">
        <f>_xlfn.XLOOKUP(A185,Table4[Lfd],Table4[Periods],"Err",0)</f>
        <v>0</v>
      </c>
      <c r="G185" t="b">
        <f t="shared" si="6"/>
        <v>0</v>
      </c>
    </row>
    <row r="186" spans="1:7" hidden="1" x14ac:dyDescent="0.25">
      <c r="A186">
        <f t="shared" si="7"/>
        <v>6</v>
      </c>
      <c r="B186">
        <f t="shared" si="8"/>
        <v>5</v>
      </c>
      <c r="C186" t="str">
        <f>_xlfn.XLOOKUP(A186,Table4[Lfd],Table4[idElementValue],"Err",0)</f>
        <v>{FBA6946A-A673-4AA2-8CFC-BA4761C2F10F}</v>
      </c>
      <c r="D186">
        <f t="shared" si="8"/>
        <v>5</v>
      </c>
      <c r="E186">
        <f ca="1">OFFSET(ElementsDB!$AQ$2,SeriesSelection!A186-1,SeriesSelection!B186-1)</f>
        <v>0</v>
      </c>
      <c r="F186">
        <f>_xlfn.XLOOKUP(A186,Table4[Lfd],Table4[Periods],"Err",0)</f>
        <v>0</v>
      </c>
      <c r="G186" t="b">
        <f t="shared" si="6"/>
        <v>0</v>
      </c>
    </row>
    <row r="187" spans="1:7" hidden="1" x14ac:dyDescent="0.25">
      <c r="A187">
        <f t="shared" si="7"/>
        <v>6</v>
      </c>
      <c r="B187">
        <f t="shared" si="8"/>
        <v>6</v>
      </c>
      <c r="C187" t="str">
        <f>_xlfn.XLOOKUP(A187,Table4[Lfd],Table4[idElementValue],"Err",0)</f>
        <v>{FBA6946A-A673-4AA2-8CFC-BA4761C2F10F}</v>
      </c>
      <c r="D187">
        <f t="shared" si="8"/>
        <v>6</v>
      </c>
      <c r="E187">
        <f ca="1">OFFSET(ElementsDB!$AQ$2,SeriesSelection!A187-1,SeriesSelection!B187-1)</f>
        <v>0</v>
      </c>
      <c r="F187">
        <f>_xlfn.XLOOKUP(A187,Table4[Lfd],Table4[Periods],"Err",0)</f>
        <v>0</v>
      </c>
      <c r="G187" t="b">
        <f t="shared" si="6"/>
        <v>0</v>
      </c>
    </row>
    <row r="188" spans="1:7" hidden="1" x14ac:dyDescent="0.25">
      <c r="A188">
        <f t="shared" si="7"/>
        <v>6</v>
      </c>
      <c r="B188">
        <f t="shared" si="8"/>
        <v>7</v>
      </c>
      <c r="C188" t="str">
        <f>_xlfn.XLOOKUP(A188,Table4[Lfd],Table4[idElementValue],"Err",0)</f>
        <v>{FBA6946A-A673-4AA2-8CFC-BA4761C2F10F}</v>
      </c>
      <c r="D188">
        <f t="shared" si="8"/>
        <v>7</v>
      </c>
      <c r="E188">
        <f ca="1">OFFSET(ElementsDB!$AQ$2,SeriesSelection!A188-1,SeriesSelection!B188-1)</f>
        <v>0</v>
      </c>
      <c r="F188">
        <f>_xlfn.XLOOKUP(A188,Table4[Lfd],Table4[Periods],"Err",0)</f>
        <v>0</v>
      </c>
      <c r="G188" t="b">
        <f t="shared" si="6"/>
        <v>0</v>
      </c>
    </row>
    <row r="189" spans="1:7" hidden="1" x14ac:dyDescent="0.25">
      <c r="A189">
        <f t="shared" si="7"/>
        <v>6</v>
      </c>
      <c r="B189">
        <f t="shared" si="8"/>
        <v>8</v>
      </c>
      <c r="C189" t="str">
        <f>_xlfn.XLOOKUP(A189,Table4[Lfd],Table4[idElementValue],"Err",0)</f>
        <v>{FBA6946A-A673-4AA2-8CFC-BA4761C2F10F}</v>
      </c>
      <c r="D189">
        <f t="shared" si="8"/>
        <v>8</v>
      </c>
      <c r="E189">
        <f ca="1">OFFSET(ElementsDB!$AQ$2,SeriesSelection!A189-1,SeriesSelection!B189-1)</f>
        <v>0</v>
      </c>
      <c r="F189">
        <f>_xlfn.XLOOKUP(A189,Table4[Lfd],Table4[Periods],"Err",0)</f>
        <v>0</v>
      </c>
      <c r="G189" t="b">
        <f t="shared" si="6"/>
        <v>0</v>
      </c>
    </row>
    <row r="190" spans="1:7" hidden="1" x14ac:dyDescent="0.25">
      <c r="A190">
        <f t="shared" si="7"/>
        <v>6</v>
      </c>
      <c r="B190">
        <f t="shared" si="8"/>
        <v>9</v>
      </c>
      <c r="C190" t="str">
        <f>_xlfn.XLOOKUP(A190,Table4[Lfd],Table4[idElementValue],"Err",0)</f>
        <v>{FBA6946A-A673-4AA2-8CFC-BA4761C2F10F}</v>
      </c>
      <c r="D190">
        <f t="shared" si="8"/>
        <v>9</v>
      </c>
      <c r="E190">
        <f ca="1">OFFSET(ElementsDB!$AQ$2,SeriesSelection!A190-1,SeriesSelection!B190-1)</f>
        <v>0</v>
      </c>
      <c r="F190">
        <f>_xlfn.XLOOKUP(A190,Table4[Lfd],Table4[Periods],"Err",0)</f>
        <v>0</v>
      </c>
      <c r="G190" t="b">
        <f t="shared" si="6"/>
        <v>0</v>
      </c>
    </row>
    <row r="191" spans="1:7" hidden="1" x14ac:dyDescent="0.25">
      <c r="A191">
        <f t="shared" si="7"/>
        <v>6</v>
      </c>
      <c r="B191">
        <f t="shared" si="8"/>
        <v>10</v>
      </c>
      <c r="C191" t="str">
        <f>_xlfn.XLOOKUP(A191,Table4[Lfd],Table4[idElementValue],"Err",0)</f>
        <v>{FBA6946A-A673-4AA2-8CFC-BA4761C2F10F}</v>
      </c>
      <c r="D191">
        <f t="shared" si="8"/>
        <v>10</v>
      </c>
      <c r="E191">
        <f ca="1">OFFSET(ElementsDB!$AQ$2,SeriesSelection!A191-1,SeriesSelection!B191-1)</f>
        <v>0</v>
      </c>
      <c r="F191">
        <f>_xlfn.XLOOKUP(A191,Table4[Lfd],Table4[Periods],"Err",0)</f>
        <v>0</v>
      </c>
      <c r="G191" t="b">
        <f t="shared" si="6"/>
        <v>0</v>
      </c>
    </row>
    <row r="192" spans="1:7" hidden="1" x14ac:dyDescent="0.25">
      <c r="A192">
        <f t="shared" si="7"/>
        <v>6</v>
      </c>
      <c r="B192">
        <f t="shared" si="8"/>
        <v>11</v>
      </c>
      <c r="C192" t="str">
        <f>_xlfn.XLOOKUP(A192,Table4[Lfd],Table4[idElementValue],"Err",0)</f>
        <v>{FBA6946A-A673-4AA2-8CFC-BA4761C2F10F}</v>
      </c>
      <c r="D192">
        <f t="shared" si="8"/>
        <v>11</v>
      </c>
      <c r="E192">
        <f ca="1">OFFSET(ElementsDB!$AQ$2,SeriesSelection!A192-1,SeriesSelection!B192-1)</f>
        <v>0</v>
      </c>
      <c r="F192">
        <f>_xlfn.XLOOKUP(A192,Table4[Lfd],Table4[Periods],"Err",0)</f>
        <v>0</v>
      </c>
      <c r="G192" t="b">
        <f t="shared" si="6"/>
        <v>0</v>
      </c>
    </row>
    <row r="193" spans="1:7" hidden="1" x14ac:dyDescent="0.25">
      <c r="A193">
        <f t="shared" si="7"/>
        <v>6</v>
      </c>
      <c r="B193">
        <f t="shared" si="8"/>
        <v>12</v>
      </c>
      <c r="C193" t="str">
        <f>_xlfn.XLOOKUP(A193,Table4[Lfd],Table4[idElementValue],"Err",0)</f>
        <v>{FBA6946A-A673-4AA2-8CFC-BA4761C2F10F}</v>
      </c>
      <c r="D193">
        <f t="shared" si="8"/>
        <v>12</v>
      </c>
      <c r="E193">
        <f ca="1">OFFSET(ElementsDB!$AQ$2,SeriesSelection!A193-1,SeriesSelection!B193-1)</f>
        <v>0</v>
      </c>
      <c r="F193">
        <f>_xlfn.XLOOKUP(A193,Table4[Lfd],Table4[Periods],"Err",0)</f>
        <v>0</v>
      </c>
      <c r="G193" t="b">
        <f t="shared" si="6"/>
        <v>0</v>
      </c>
    </row>
    <row r="194" spans="1:7" hidden="1" x14ac:dyDescent="0.25">
      <c r="A194">
        <f t="shared" si="7"/>
        <v>6</v>
      </c>
      <c r="B194">
        <f t="shared" si="8"/>
        <v>13</v>
      </c>
      <c r="C194" t="str">
        <f>_xlfn.XLOOKUP(A194,Table4[Lfd],Table4[idElementValue],"Err",0)</f>
        <v>{FBA6946A-A673-4AA2-8CFC-BA4761C2F10F}</v>
      </c>
      <c r="D194">
        <f t="shared" si="8"/>
        <v>13</v>
      </c>
      <c r="E194">
        <f ca="1">OFFSET(ElementsDB!$AQ$2,SeriesSelection!A194-1,SeriesSelection!B194-1)</f>
        <v>0</v>
      </c>
      <c r="F194">
        <f>_xlfn.XLOOKUP(A194,Table4[Lfd],Table4[Periods],"Err",0)</f>
        <v>0</v>
      </c>
      <c r="G194" t="b">
        <f t="shared" ref="G194:G257" si="9">(D194&lt;=F194)</f>
        <v>0</v>
      </c>
    </row>
    <row r="195" spans="1:7" hidden="1" x14ac:dyDescent="0.25">
      <c r="A195">
        <f t="shared" si="7"/>
        <v>6</v>
      </c>
      <c r="B195">
        <f t="shared" si="8"/>
        <v>14</v>
      </c>
      <c r="C195" t="str">
        <f>_xlfn.XLOOKUP(A195,Table4[Lfd],Table4[idElementValue],"Err",0)</f>
        <v>{FBA6946A-A673-4AA2-8CFC-BA4761C2F10F}</v>
      </c>
      <c r="D195">
        <f t="shared" si="8"/>
        <v>14</v>
      </c>
      <c r="E195">
        <f ca="1">OFFSET(ElementsDB!$AQ$2,SeriesSelection!A195-1,SeriesSelection!B195-1)</f>
        <v>0</v>
      </c>
      <c r="F195">
        <f>_xlfn.XLOOKUP(A195,Table4[Lfd],Table4[Periods],"Err",0)</f>
        <v>0</v>
      </c>
      <c r="G195" t="b">
        <f t="shared" si="9"/>
        <v>0</v>
      </c>
    </row>
    <row r="196" spans="1:7" hidden="1" x14ac:dyDescent="0.25">
      <c r="A196">
        <f t="shared" ref="A196:A259" si="10">IF(B196=1,A195+1,A195)</f>
        <v>6</v>
      </c>
      <c r="B196">
        <f t="shared" ref="B196:D259" si="11">IF(B195=36,1,B195+1)</f>
        <v>15</v>
      </c>
      <c r="C196" t="str">
        <f>_xlfn.XLOOKUP(A196,Table4[Lfd],Table4[idElementValue],"Err",0)</f>
        <v>{FBA6946A-A673-4AA2-8CFC-BA4761C2F10F}</v>
      </c>
      <c r="D196">
        <f t="shared" si="11"/>
        <v>15</v>
      </c>
      <c r="E196">
        <f ca="1">OFFSET(ElementsDB!$AQ$2,SeriesSelection!A196-1,SeriesSelection!B196-1)</f>
        <v>0</v>
      </c>
      <c r="F196">
        <f>_xlfn.XLOOKUP(A196,Table4[Lfd],Table4[Periods],"Err",0)</f>
        <v>0</v>
      </c>
      <c r="G196" t="b">
        <f t="shared" si="9"/>
        <v>0</v>
      </c>
    </row>
    <row r="197" spans="1:7" hidden="1" x14ac:dyDescent="0.25">
      <c r="A197">
        <f t="shared" si="10"/>
        <v>6</v>
      </c>
      <c r="B197">
        <f t="shared" si="11"/>
        <v>16</v>
      </c>
      <c r="C197" t="str">
        <f>_xlfn.XLOOKUP(A197,Table4[Lfd],Table4[idElementValue],"Err",0)</f>
        <v>{FBA6946A-A673-4AA2-8CFC-BA4761C2F10F}</v>
      </c>
      <c r="D197">
        <f t="shared" si="11"/>
        <v>16</v>
      </c>
      <c r="E197">
        <f ca="1">OFFSET(ElementsDB!$AQ$2,SeriesSelection!A197-1,SeriesSelection!B197-1)</f>
        <v>0</v>
      </c>
      <c r="F197">
        <f>_xlfn.XLOOKUP(A197,Table4[Lfd],Table4[Periods],"Err",0)</f>
        <v>0</v>
      </c>
      <c r="G197" t="b">
        <f t="shared" si="9"/>
        <v>0</v>
      </c>
    </row>
    <row r="198" spans="1:7" hidden="1" x14ac:dyDescent="0.25">
      <c r="A198">
        <f t="shared" si="10"/>
        <v>6</v>
      </c>
      <c r="B198">
        <f t="shared" si="11"/>
        <v>17</v>
      </c>
      <c r="C198" t="str">
        <f>_xlfn.XLOOKUP(A198,Table4[Lfd],Table4[idElementValue],"Err",0)</f>
        <v>{FBA6946A-A673-4AA2-8CFC-BA4761C2F10F}</v>
      </c>
      <c r="D198">
        <f t="shared" si="11"/>
        <v>17</v>
      </c>
      <c r="E198">
        <f ca="1">OFFSET(ElementsDB!$AQ$2,SeriesSelection!A198-1,SeriesSelection!B198-1)</f>
        <v>0</v>
      </c>
      <c r="F198">
        <f>_xlfn.XLOOKUP(A198,Table4[Lfd],Table4[Periods],"Err",0)</f>
        <v>0</v>
      </c>
      <c r="G198" t="b">
        <f t="shared" si="9"/>
        <v>0</v>
      </c>
    </row>
    <row r="199" spans="1:7" hidden="1" x14ac:dyDescent="0.25">
      <c r="A199">
        <f t="shared" si="10"/>
        <v>6</v>
      </c>
      <c r="B199">
        <f t="shared" si="11"/>
        <v>18</v>
      </c>
      <c r="C199" t="str">
        <f>_xlfn.XLOOKUP(A199,Table4[Lfd],Table4[idElementValue],"Err",0)</f>
        <v>{FBA6946A-A673-4AA2-8CFC-BA4761C2F10F}</v>
      </c>
      <c r="D199">
        <f t="shared" si="11"/>
        <v>18</v>
      </c>
      <c r="E199">
        <f ca="1">OFFSET(ElementsDB!$AQ$2,SeriesSelection!A199-1,SeriesSelection!B199-1)</f>
        <v>0</v>
      </c>
      <c r="F199">
        <f>_xlfn.XLOOKUP(A199,Table4[Lfd],Table4[Periods],"Err",0)</f>
        <v>0</v>
      </c>
      <c r="G199" t="b">
        <f t="shared" si="9"/>
        <v>0</v>
      </c>
    </row>
    <row r="200" spans="1:7" hidden="1" x14ac:dyDescent="0.25">
      <c r="A200">
        <f t="shared" si="10"/>
        <v>6</v>
      </c>
      <c r="B200">
        <f t="shared" si="11"/>
        <v>19</v>
      </c>
      <c r="C200" t="str">
        <f>_xlfn.XLOOKUP(A200,Table4[Lfd],Table4[idElementValue],"Err",0)</f>
        <v>{FBA6946A-A673-4AA2-8CFC-BA4761C2F10F}</v>
      </c>
      <c r="D200">
        <f t="shared" si="11"/>
        <v>19</v>
      </c>
      <c r="E200">
        <f ca="1">OFFSET(ElementsDB!$AQ$2,SeriesSelection!A200-1,SeriesSelection!B200-1)</f>
        <v>0</v>
      </c>
      <c r="F200">
        <f>_xlfn.XLOOKUP(A200,Table4[Lfd],Table4[Periods],"Err",0)</f>
        <v>0</v>
      </c>
      <c r="G200" t="b">
        <f t="shared" si="9"/>
        <v>0</v>
      </c>
    </row>
    <row r="201" spans="1:7" hidden="1" x14ac:dyDescent="0.25">
      <c r="A201">
        <f t="shared" si="10"/>
        <v>6</v>
      </c>
      <c r="B201">
        <f t="shared" si="11"/>
        <v>20</v>
      </c>
      <c r="C201" t="str">
        <f>_xlfn.XLOOKUP(A201,Table4[Lfd],Table4[idElementValue],"Err",0)</f>
        <v>{FBA6946A-A673-4AA2-8CFC-BA4761C2F10F}</v>
      </c>
      <c r="D201">
        <f t="shared" si="11"/>
        <v>20</v>
      </c>
      <c r="E201">
        <f ca="1">OFFSET(ElementsDB!$AQ$2,SeriesSelection!A201-1,SeriesSelection!B201-1)</f>
        <v>0</v>
      </c>
      <c r="F201">
        <f>_xlfn.XLOOKUP(A201,Table4[Lfd],Table4[Periods],"Err",0)</f>
        <v>0</v>
      </c>
      <c r="G201" t="b">
        <f t="shared" si="9"/>
        <v>0</v>
      </c>
    </row>
    <row r="202" spans="1:7" hidden="1" x14ac:dyDescent="0.25">
      <c r="A202">
        <f t="shared" si="10"/>
        <v>6</v>
      </c>
      <c r="B202">
        <f t="shared" si="11"/>
        <v>21</v>
      </c>
      <c r="C202" t="str">
        <f>_xlfn.XLOOKUP(A202,Table4[Lfd],Table4[idElementValue],"Err",0)</f>
        <v>{FBA6946A-A673-4AA2-8CFC-BA4761C2F10F}</v>
      </c>
      <c r="D202">
        <f t="shared" si="11"/>
        <v>21</v>
      </c>
      <c r="E202">
        <f ca="1">OFFSET(ElementsDB!$AQ$2,SeriesSelection!A202-1,SeriesSelection!B202-1)</f>
        <v>0</v>
      </c>
      <c r="F202">
        <f>_xlfn.XLOOKUP(A202,Table4[Lfd],Table4[Periods],"Err",0)</f>
        <v>0</v>
      </c>
      <c r="G202" t="b">
        <f t="shared" si="9"/>
        <v>0</v>
      </c>
    </row>
    <row r="203" spans="1:7" hidden="1" x14ac:dyDescent="0.25">
      <c r="A203">
        <f t="shared" si="10"/>
        <v>6</v>
      </c>
      <c r="B203">
        <f t="shared" si="11"/>
        <v>22</v>
      </c>
      <c r="C203" t="str">
        <f>_xlfn.XLOOKUP(A203,Table4[Lfd],Table4[idElementValue],"Err",0)</f>
        <v>{FBA6946A-A673-4AA2-8CFC-BA4761C2F10F}</v>
      </c>
      <c r="D203">
        <f t="shared" si="11"/>
        <v>22</v>
      </c>
      <c r="E203">
        <f ca="1">OFFSET(ElementsDB!$AQ$2,SeriesSelection!A203-1,SeriesSelection!B203-1)</f>
        <v>0</v>
      </c>
      <c r="F203">
        <f>_xlfn.XLOOKUP(A203,Table4[Lfd],Table4[Periods],"Err",0)</f>
        <v>0</v>
      </c>
      <c r="G203" t="b">
        <f t="shared" si="9"/>
        <v>0</v>
      </c>
    </row>
    <row r="204" spans="1:7" hidden="1" x14ac:dyDescent="0.25">
      <c r="A204">
        <f t="shared" si="10"/>
        <v>6</v>
      </c>
      <c r="B204">
        <f t="shared" si="11"/>
        <v>23</v>
      </c>
      <c r="C204" t="str">
        <f>_xlfn.XLOOKUP(A204,Table4[Lfd],Table4[idElementValue],"Err",0)</f>
        <v>{FBA6946A-A673-4AA2-8CFC-BA4761C2F10F}</v>
      </c>
      <c r="D204">
        <f t="shared" si="11"/>
        <v>23</v>
      </c>
      <c r="E204">
        <f ca="1">OFFSET(ElementsDB!$AQ$2,SeriesSelection!A204-1,SeriesSelection!B204-1)</f>
        <v>0</v>
      </c>
      <c r="F204">
        <f>_xlfn.XLOOKUP(A204,Table4[Lfd],Table4[Periods],"Err",0)</f>
        <v>0</v>
      </c>
      <c r="G204" t="b">
        <f t="shared" si="9"/>
        <v>0</v>
      </c>
    </row>
    <row r="205" spans="1:7" hidden="1" x14ac:dyDescent="0.25">
      <c r="A205">
        <f t="shared" si="10"/>
        <v>6</v>
      </c>
      <c r="B205">
        <f t="shared" si="11"/>
        <v>24</v>
      </c>
      <c r="C205" t="str">
        <f>_xlfn.XLOOKUP(A205,Table4[Lfd],Table4[idElementValue],"Err",0)</f>
        <v>{FBA6946A-A673-4AA2-8CFC-BA4761C2F10F}</v>
      </c>
      <c r="D205">
        <f t="shared" si="11"/>
        <v>24</v>
      </c>
      <c r="E205">
        <f ca="1">OFFSET(ElementsDB!$AQ$2,SeriesSelection!A205-1,SeriesSelection!B205-1)</f>
        <v>0</v>
      </c>
      <c r="F205">
        <f>_xlfn.XLOOKUP(A205,Table4[Lfd],Table4[Periods],"Err",0)</f>
        <v>0</v>
      </c>
      <c r="G205" t="b">
        <f t="shared" si="9"/>
        <v>0</v>
      </c>
    </row>
    <row r="206" spans="1:7" hidden="1" x14ac:dyDescent="0.25">
      <c r="A206">
        <f t="shared" si="10"/>
        <v>6</v>
      </c>
      <c r="B206">
        <f t="shared" si="11"/>
        <v>25</v>
      </c>
      <c r="C206" t="str">
        <f>_xlfn.XLOOKUP(A206,Table4[Lfd],Table4[idElementValue],"Err",0)</f>
        <v>{FBA6946A-A673-4AA2-8CFC-BA4761C2F10F}</v>
      </c>
      <c r="D206">
        <f t="shared" si="11"/>
        <v>25</v>
      </c>
      <c r="E206">
        <f ca="1">OFFSET(ElementsDB!$AQ$2,SeriesSelection!A206-1,SeriesSelection!B206-1)</f>
        <v>0</v>
      </c>
      <c r="F206">
        <f>_xlfn.XLOOKUP(A206,Table4[Lfd],Table4[Periods],"Err",0)</f>
        <v>0</v>
      </c>
      <c r="G206" t="b">
        <f t="shared" si="9"/>
        <v>0</v>
      </c>
    </row>
    <row r="207" spans="1:7" hidden="1" x14ac:dyDescent="0.25">
      <c r="A207">
        <f t="shared" si="10"/>
        <v>6</v>
      </c>
      <c r="B207">
        <f t="shared" si="11"/>
        <v>26</v>
      </c>
      <c r="C207" t="str">
        <f>_xlfn.XLOOKUP(A207,Table4[Lfd],Table4[idElementValue],"Err",0)</f>
        <v>{FBA6946A-A673-4AA2-8CFC-BA4761C2F10F}</v>
      </c>
      <c r="D207">
        <f t="shared" si="11"/>
        <v>26</v>
      </c>
      <c r="E207">
        <f ca="1">OFFSET(ElementsDB!$AQ$2,SeriesSelection!A207-1,SeriesSelection!B207-1)</f>
        <v>0</v>
      </c>
      <c r="F207">
        <f>_xlfn.XLOOKUP(A207,Table4[Lfd],Table4[Periods],"Err",0)</f>
        <v>0</v>
      </c>
      <c r="G207" t="b">
        <f t="shared" si="9"/>
        <v>0</v>
      </c>
    </row>
    <row r="208" spans="1:7" hidden="1" x14ac:dyDescent="0.25">
      <c r="A208">
        <f t="shared" si="10"/>
        <v>6</v>
      </c>
      <c r="B208">
        <f t="shared" si="11"/>
        <v>27</v>
      </c>
      <c r="C208" t="str">
        <f>_xlfn.XLOOKUP(A208,Table4[Lfd],Table4[idElementValue],"Err",0)</f>
        <v>{FBA6946A-A673-4AA2-8CFC-BA4761C2F10F}</v>
      </c>
      <c r="D208">
        <f t="shared" si="11"/>
        <v>27</v>
      </c>
      <c r="E208">
        <f ca="1">OFFSET(ElementsDB!$AQ$2,SeriesSelection!A208-1,SeriesSelection!B208-1)</f>
        <v>0</v>
      </c>
      <c r="F208">
        <f>_xlfn.XLOOKUP(A208,Table4[Lfd],Table4[Periods],"Err",0)</f>
        <v>0</v>
      </c>
      <c r="G208" t="b">
        <f t="shared" si="9"/>
        <v>0</v>
      </c>
    </row>
    <row r="209" spans="1:7" hidden="1" x14ac:dyDescent="0.25">
      <c r="A209">
        <f t="shared" si="10"/>
        <v>6</v>
      </c>
      <c r="B209">
        <f t="shared" si="11"/>
        <v>28</v>
      </c>
      <c r="C209" t="str">
        <f>_xlfn.XLOOKUP(A209,Table4[Lfd],Table4[idElementValue],"Err",0)</f>
        <v>{FBA6946A-A673-4AA2-8CFC-BA4761C2F10F}</v>
      </c>
      <c r="D209">
        <f t="shared" si="11"/>
        <v>28</v>
      </c>
      <c r="E209">
        <f ca="1">OFFSET(ElementsDB!$AQ$2,SeriesSelection!A209-1,SeriesSelection!B209-1)</f>
        <v>0</v>
      </c>
      <c r="F209">
        <f>_xlfn.XLOOKUP(A209,Table4[Lfd],Table4[Periods],"Err",0)</f>
        <v>0</v>
      </c>
      <c r="G209" t="b">
        <f t="shared" si="9"/>
        <v>0</v>
      </c>
    </row>
    <row r="210" spans="1:7" hidden="1" x14ac:dyDescent="0.25">
      <c r="A210">
        <f t="shared" si="10"/>
        <v>6</v>
      </c>
      <c r="B210">
        <f t="shared" si="11"/>
        <v>29</v>
      </c>
      <c r="C210" t="str">
        <f>_xlfn.XLOOKUP(A210,Table4[Lfd],Table4[idElementValue],"Err",0)</f>
        <v>{FBA6946A-A673-4AA2-8CFC-BA4761C2F10F}</v>
      </c>
      <c r="D210">
        <f t="shared" si="11"/>
        <v>29</v>
      </c>
      <c r="E210">
        <f ca="1">OFFSET(ElementsDB!$AQ$2,SeriesSelection!A210-1,SeriesSelection!B210-1)</f>
        <v>0</v>
      </c>
      <c r="F210">
        <f>_xlfn.XLOOKUP(A210,Table4[Lfd],Table4[Periods],"Err",0)</f>
        <v>0</v>
      </c>
      <c r="G210" t="b">
        <f t="shared" si="9"/>
        <v>0</v>
      </c>
    </row>
    <row r="211" spans="1:7" hidden="1" x14ac:dyDescent="0.25">
      <c r="A211">
        <f t="shared" si="10"/>
        <v>6</v>
      </c>
      <c r="B211">
        <f t="shared" si="11"/>
        <v>30</v>
      </c>
      <c r="C211" t="str">
        <f>_xlfn.XLOOKUP(A211,Table4[Lfd],Table4[idElementValue],"Err",0)</f>
        <v>{FBA6946A-A673-4AA2-8CFC-BA4761C2F10F}</v>
      </c>
      <c r="D211">
        <f t="shared" si="11"/>
        <v>30</v>
      </c>
      <c r="E211">
        <f ca="1">OFFSET(ElementsDB!$AQ$2,SeriesSelection!A211-1,SeriesSelection!B211-1)</f>
        <v>0</v>
      </c>
      <c r="F211">
        <f>_xlfn.XLOOKUP(A211,Table4[Lfd],Table4[Periods],"Err",0)</f>
        <v>0</v>
      </c>
      <c r="G211" t="b">
        <f t="shared" si="9"/>
        <v>0</v>
      </c>
    </row>
    <row r="212" spans="1:7" hidden="1" x14ac:dyDescent="0.25">
      <c r="A212">
        <f t="shared" si="10"/>
        <v>6</v>
      </c>
      <c r="B212">
        <f t="shared" si="11"/>
        <v>31</v>
      </c>
      <c r="C212" t="str">
        <f>_xlfn.XLOOKUP(A212,Table4[Lfd],Table4[idElementValue],"Err",0)</f>
        <v>{FBA6946A-A673-4AA2-8CFC-BA4761C2F10F}</v>
      </c>
      <c r="D212">
        <f t="shared" si="11"/>
        <v>31</v>
      </c>
      <c r="E212">
        <f ca="1">OFFSET(ElementsDB!$AQ$2,SeriesSelection!A212-1,SeriesSelection!B212-1)</f>
        <v>0</v>
      </c>
      <c r="F212">
        <f>_xlfn.XLOOKUP(A212,Table4[Lfd],Table4[Periods],"Err",0)</f>
        <v>0</v>
      </c>
      <c r="G212" t="b">
        <f t="shared" si="9"/>
        <v>0</v>
      </c>
    </row>
    <row r="213" spans="1:7" hidden="1" x14ac:dyDescent="0.25">
      <c r="A213">
        <f t="shared" si="10"/>
        <v>6</v>
      </c>
      <c r="B213">
        <f t="shared" si="11"/>
        <v>32</v>
      </c>
      <c r="C213" t="str">
        <f>_xlfn.XLOOKUP(A213,Table4[Lfd],Table4[idElementValue],"Err",0)</f>
        <v>{FBA6946A-A673-4AA2-8CFC-BA4761C2F10F}</v>
      </c>
      <c r="D213">
        <f t="shared" si="11"/>
        <v>32</v>
      </c>
      <c r="E213">
        <f ca="1">OFFSET(ElementsDB!$AQ$2,SeriesSelection!A213-1,SeriesSelection!B213-1)</f>
        <v>0</v>
      </c>
      <c r="F213">
        <f>_xlfn.XLOOKUP(A213,Table4[Lfd],Table4[Periods],"Err",0)</f>
        <v>0</v>
      </c>
      <c r="G213" t="b">
        <f t="shared" si="9"/>
        <v>0</v>
      </c>
    </row>
    <row r="214" spans="1:7" hidden="1" x14ac:dyDescent="0.25">
      <c r="A214">
        <f t="shared" si="10"/>
        <v>6</v>
      </c>
      <c r="B214">
        <f t="shared" si="11"/>
        <v>33</v>
      </c>
      <c r="C214" t="str">
        <f>_xlfn.XLOOKUP(A214,Table4[Lfd],Table4[idElementValue],"Err",0)</f>
        <v>{FBA6946A-A673-4AA2-8CFC-BA4761C2F10F}</v>
      </c>
      <c r="D214">
        <f t="shared" si="11"/>
        <v>33</v>
      </c>
      <c r="E214">
        <f ca="1">OFFSET(ElementsDB!$AQ$2,SeriesSelection!A214-1,SeriesSelection!B214-1)</f>
        <v>0</v>
      </c>
      <c r="F214">
        <f>_xlfn.XLOOKUP(A214,Table4[Lfd],Table4[Periods],"Err",0)</f>
        <v>0</v>
      </c>
      <c r="G214" t="b">
        <f t="shared" si="9"/>
        <v>0</v>
      </c>
    </row>
    <row r="215" spans="1:7" hidden="1" x14ac:dyDescent="0.25">
      <c r="A215">
        <f t="shared" si="10"/>
        <v>6</v>
      </c>
      <c r="B215">
        <f t="shared" si="11"/>
        <v>34</v>
      </c>
      <c r="C215" t="str">
        <f>_xlfn.XLOOKUP(A215,Table4[Lfd],Table4[idElementValue],"Err",0)</f>
        <v>{FBA6946A-A673-4AA2-8CFC-BA4761C2F10F}</v>
      </c>
      <c r="D215">
        <f t="shared" si="11"/>
        <v>34</v>
      </c>
      <c r="E215">
        <f ca="1">OFFSET(ElementsDB!$AQ$2,SeriesSelection!A215-1,SeriesSelection!B215-1)</f>
        <v>0</v>
      </c>
      <c r="F215">
        <f>_xlfn.XLOOKUP(A215,Table4[Lfd],Table4[Periods],"Err",0)</f>
        <v>0</v>
      </c>
      <c r="G215" t="b">
        <f t="shared" si="9"/>
        <v>0</v>
      </c>
    </row>
    <row r="216" spans="1:7" hidden="1" x14ac:dyDescent="0.25">
      <c r="A216">
        <f t="shared" si="10"/>
        <v>6</v>
      </c>
      <c r="B216">
        <f t="shared" si="11"/>
        <v>35</v>
      </c>
      <c r="C216" t="str">
        <f>_xlfn.XLOOKUP(A216,Table4[Lfd],Table4[idElementValue],"Err",0)</f>
        <v>{FBA6946A-A673-4AA2-8CFC-BA4761C2F10F}</v>
      </c>
      <c r="D216">
        <f t="shared" si="11"/>
        <v>35</v>
      </c>
      <c r="E216">
        <f ca="1">OFFSET(ElementsDB!$AQ$2,SeriesSelection!A216-1,SeriesSelection!B216-1)</f>
        <v>0</v>
      </c>
      <c r="F216">
        <f>_xlfn.XLOOKUP(A216,Table4[Lfd],Table4[Periods],"Err",0)</f>
        <v>0</v>
      </c>
      <c r="G216" t="b">
        <f t="shared" si="9"/>
        <v>0</v>
      </c>
    </row>
    <row r="217" spans="1:7" hidden="1" x14ac:dyDescent="0.25">
      <c r="A217">
        <f t="shared" si="10"/>
        <v>6</v>
      </c>
      <c r="B217">
        <f t="shared" si="11"/>
        <v>36</v>
      </c>
      <c r="C217" t="str">
        <f>_xlfn.XLOOKUP(A217,Table4[Lfd],Table4[idElementValue],"Err",0)</f>
        <v>{FBA6946A-A673-4AA2-8CFC-BA4761C2F10F}</v>
      </c>
      <c r="D217">
        <f t="shared" si="11"/>
        <v>36</v>
      </c>
      <c r="E217">
        <f ca="1">OFFSET(ElementsDB!$AQ$2,SeriesSelection!A217-1,SeriesSelection!B217-1)</f>
        <v>0</v>
      </c>
      <c r="F217">
        <f>_xlfn.XLOOKUP(A217,Table4[Lfd],Table4[Periods],"Err",0)</f>
        <v>0</v>
      </c>
      <c r="G217" t="b">
        <f t="shared" si="9"/>
        <v>0</v>
      </c>
    </row>
    <row r="218" spans="1:7" hidden="1" x14ac:dyDescent="0.25">
      <c r="A218">
        <f t="shared" si="10"/>
        <v>7</v>
      </c>
      <c r="B218">
        <f t="shared" si="11"/>
        <v>1</v>
      </c>
      <c r="C218" t="str">
        <f>_xlfn.XLOOKUP(A218,Table4[Lfd],Table4[idElementValue],"Err",0)</f>
        <v>{A9485082-E197-4DAE-9107-B7A65BF661CC}</v>
      </c>
      <c r="D218">
        <f t="shared" si="11"/>
        <v>1</v>
      </c>
      <c r="E218">
        <f ca="1">OFFSET(ElementsDB!$AQ$2,SeriesSelection!A218-1,SeriesSelection!B218-1)</f>
        <v>0</v>
      </c>
      <c r="F218">
        <f>_xlfn.XLOOKUP(A218,Table4[Lfd],Table4[Periods],"Err",0)</f>
        <v>0</v>
      </c>
      <c r="G218" t="b">
        <f t="shared" si="9"/>
        <v>0</v>
      </c>
    </row>
    <row r="219" spans="1:7" hidden="1" x14ac:dyDescent="0.25">
      <c r="A219">
        <f t="shared" si="10"/>
        <v>7</v>
      </c>
      <c r="B219">
        <f t="shared" si="11"/>
        <v>2</v>
      </c>
      <c r="C219" t="str">
        <f>_xlfn.XLOOKUP(A219,Table4[Lfd],Table4[idElementValue],"Err",0)</f>
        <v>{A9485082-E197-4DAE-9107-B7A65BF661CC}</v>
      </c>
      <c r="D219">
        <f t="shared" si="11"/>
        <v>2</v>
      </c>
      <c r="E219">
        <f ca="1">OFFSET(ElementsDB!$AQ$2,SeriesSelection!A219-1,SeriesSelection!B219-1)</f>
        <v>0</v>
      </c>
      <c r="F219">
        <f>_xlfn.XLOOKUP(A219,Table4[Lfd],Table4[Periods],"Err",0)</f>
        <v>0</v>
      </c>
      <c r="G219" t="b">
        <f t="shared" si="9"/>
        <v>0</v>
      </c>
    </row>
    <row r="220" spans="1:7" hidden="1" x14ac:dyDescent="0.25">
      <c r="A220">
        <f t="shared" si="10"/>
        <v>7</v>
      </c>
      <c r="B220">
        <f t="shared" si="11"/>
        <v>3</v>
      </c>
      <c r="C220" t="str">
        <f>_xlfn.XLOOKUP(A220,Table4[Lfd],Table4[idElementValue],"Err",0)</f>
        <v>{A9485082-E197-4DAE-9107-B7A65BF661CC}</v>
      </c>
      <c r="D220">
        <f t="shared" si="11"/>
        <v>3</v>
      </c>
      <c r="E220">
        <f ca="1">OFFSET(ElementsDB!$AQ$2,SeriesSelection!A220-1,SeriesSelection!B220-1)</f>
        <v>0</v>
      </c>
      <c r="F220">
        <f>_xlfn.XLOOKUP(A220,Table4[Lfd],Table4[Periods],"Err",0)</f>
        <v>0</v>
      </c>
      <c r="G220" t="b">
        <f t="shared" si="9"/>
        <v>0</v>
      </c>
    </row>
    <row r="221" spans="1:7" hidden="1" x14ac:dyDescent="0.25">
      <c r="A221">
        <f t="shared" si="10"/>
        <v>7</v>
      </c>
      <c r="B221">
        <f t="shared" si="11"/>
        <v>4</v>
      </c>
      <c r="C221" t="str">
        <f>_xlfn.XLOOKUP(A221,Table4[Lfd],Table4[idElementValue],"Err",0)</f>
        <v>{A9485082-E197-4DAE-9107-B7A65BF661CC}</v>
      </c>
      <c r="D221">
        <f t="shared" si="11"/>
        <v>4</v>
      </c>
      <c r="E221">
        <f ca="1">OFFSET(ElementsDB!$AQ$2,SeriesSelection!A221-1,SeriesSelection!B221-1)</f>
        <v>0</v>
      </c>
      <c r="F221">
        <f>_xlfn.XLOOKUP(A221,Table4[Lfd],Table4[Periods],"Err",0)</f>
        <v>0</v>
      </c>
      <c r="G221" t="b">
        <f t="shared" si="9"/>
        <v>0</v>
      </c>
    </row>
    <row r="222" spans="1:7" hidden="1" x14ac:dyDescent="0.25">
      <c r="A222">
        <f t="shared" si="10"/>
        <v>7</v>
      </c>
      <c r="B222">
        <f t="shared" si="11"/>
        <v>5</v>
      </c>
      <c r="C222" t="str">
        <f>_xlfn.XLOOKUP(A222,Table4[Lfd],Table4[idElementValue],"Err",0)</f>
        <v>{A9485082-E197-4DAE-9107-B7A65BF661CC}</v>
      </c>
      <c r="D222">
        <f t="shared" si="11"/>
        <v>5</v>
      </c>
      <c r="E222">
        <f ca="1">OFFSET(ElementsDB!$AQ$2,SeriesSelection!A222-1,SeriesSelection!B222-1)</f>
        <v>0</v>
      </c>
      <c r="F222">
        <f>_xlfn.XLOOKUP(A222,Table4[Lfd],Table4[Periods],"Err",0)</f>
        <v>0</v>
      </c>
      <c r="G222" t="b">
        <f t="shared" si="9"/>
        <v>0</v>
      </c>
    </row>
    <row r="223" spans="1:7" hidden="1" x14ac:dyDescent="0.25">
      <c r="A223">
        <f t="shared" si="10"/>
        <v>7</v>
      </c>
      <c r="B223">
        <f t="shared" si="11"/>
        <v>6</v>
      </c>
      <c r="C223" t="str">
        <f>_xlfn.XLOOKUP(A223,Table4[Lfd],Table4[idElementValue],"Err",0)</f>
        <v>{A9485082-E197-4DAE-9107-B7A65BF661CC}</v>
      </c>
      <c r="D223">
        <f t="shared" si="11"/>
        <v>6</v>
      </c>
      <c r="E223">
        <f ca="1">OFFSET(ElementsDB!$AQ$2,SeriesSelection!A223-1,SeriesSelection!B223-1)</f>
        <v>0</v>
      </c>
      <c r="F223">
        <f>_xlfn.XLOOKUP(A223,Table4[Lfd],Table4[Periods],"Err",0)</f>
        <v>0</v>
      </c>
      <c r="G223" t="b">
        <f t="shared" si="9"/>
        <v>0</v>
      </c>
    </row>
    <row r="224" spans="1:7" hidden="1" x14ac:dyDescent="0.25">
      <c r="A224">
        <f t="shared" si="10"/>
        <v>7</v>
      </c>
      <c r="B224">
        <f t="shared" si="11"/>
        <v>7</v>
      </c>
      <c r="C224" t="str">
        <f>_xlfn.XLOOKUP(A224,Table4[Lfd],Table4[idElementValue],"Err",0)</f>
        <v>{A9485082-E197-4DAE-9107-B7A65BF661CC}</v>
      </c>
      <c r="D224">
        <f t="shared" si="11"/>
        <v>7</v>
      </c>
      <c r="E224">
        <f ca="1">OFFSET(ElementsDB!$AQ$2,SeriesSelection!A224-1,SeriesSelection!B224-1)</f>
        <v>0</v>
      </c>
      <c r="F224">
        <f>_xlfn.XLOOKUP(A224,Table4[Lfd],Table4[Periods],"Err",0)</f>
        <v>0</v>
      </c>
      <c r="G224" t="b">
        <f t="shared" si="9"/>
        <v>0</v>
      </c>
    </row>
    <row r="225" spans="1:7" hidden="1" x14ac:dyDescent="0.25">
      <c r="A225">
        <f t="shared" si="10"/>
        <v>7</v>
      </c>
      <c r="B225">
        <f t="shared" si="11"/>
        <v>8</v>
      </c>
      <c r="C225" t="str">
        <f>_xlfn.XLOOKUP(A225,Table4[Lfd],Table4[idElementValue],"Err",0)</f>
        <v>{A9485082-E197-4DAE-9107-B7A65BF661CC}</v>
      </c>
      <c r="D225">
        <f t="shared" si="11"/>
        <v>8</v>
      </c>
      <c r="E225">
        <f ca="1">OFFSET(ElementsDB!$AQ$2,SeriesSelection!A225-1,SeriesSelection!B225-1)</f>
        <v>0</v>
      </c>
      <c r="F225">
        <f>_xlfn.XLOOKUP(A225,Table4[Lfd],Table4[Periods],"Err",0)</f>
        <v>0</v>
      </c>
      <c r="G225" t="b">
        <f t="shared" si="9"/>
        <v>0</v>
      </c>
    </row>
    <row r="226" spans="1:7" hidden="1" x14ac:dyDescent="0.25">
      <c r="A226">
        <f t="shared" si="10"/>
        <v>7</v>
      </c>
      <c r="B226">
        <f t="shared" si="11"/>
        <v>9</v>
      </c>
      <c r="C226" t="str">
        <f>_xlfn.XLOOKUP(A226,Table4[Lfd],Table4[idElementValue],"Err",0)</f>
        <v>{A9485082-E197-4DAE-9107-B7A65BF661CC}</v>
      </c>
      <c r="D226">
        <f t="shared" si="11"/>
        <v>9</v>
      </c>
      <c r="E226">
        <f ca="1">OFFSET(ElementsDB!$AQ$2,SeriesSelection!A226-1,SeriesSelection!B226-1)</f>
        <v>0</v>
      </c>
      <c r="F226">
        <f>_xlfn.XLOOKUP(A226,Table4[Lfd],Table4[Periods],"Err",0)</f>
        <v>0</v>
      </c>
      <c r="G226" t="b">
        <f t="shared" si="9"/>
        <v>0</v>
      </c>
    </row>
    <row r="227" spans="1:7" hidden="1" x14ac:dyDescent="0.25">
      <c r="A227">
        <f t="shared" si="10"/>
        <v>7</v>
      </c>
      <c r="B227">
        <f t="shared" si="11"/>
        <v>10</v>
      </c>
      <c r="C227" t="str">
        <f>_xlfn.XLOOKUP(A227,Table4[Lfd],Table4[idElementValue],"Err",0)</f>
        <v>{A9485082-E197-4DAE-9107-B7A65BF661CC}</v>
      </c>
      <c r="D227">
        <f t="shared" si="11"/>
        <v>10</v>
      </c>
      <c r="E227">
        <f ca="1">OFFSET(ElementsDB!$AQ$2,SeriesSelection!A227-1,SeriesSelection!B227-1)</f>
        <v>0</v>
      </c>
      <c r="F227">
        <f>_xlfn.XLOOKUP(A227,Table4[Lfd],Table4[Periods],"Err",0)</f>
        <v>0</v>
      </c>
      <c r="G227" t="b">
        <f t="shared" si="9"/>
        <v>0</v>
      </c>
    </row>
    <row r="228" spans="1:7" hidden="1" x14ac:dyDescent="0.25">
      <c r="A228">
        <f t="shared" si="10"/>
        <v>7</v>
      </c>
      <c r="B228">
        <f t="shared" si="11"/>
        <v>11</v>
      </c>
      <c r="C228" t="str">
        <f>_xlfn.XLOOKUP(A228,Table4[Lfd],Table4[idElementValue],"Err",0)</f>
        <v>{A9485082-E197-4DAE-9107-B7A65BF661CC}</v>
      </c>
      <c r="D228">
        <f t="shared" si="11"/>
        <v>11</v>
      </c>
      <c r="E228">
        <f ca="1">OFFSET(ElementsDB!$AQ$2,SeriesSelection!A228-1,SeriesSelection!B228-1)</f>
        <v>0</v>
      </c>
      <c r="F228">
        <f>_xlfn.XLOOKUP(A228,Table4[Lfd],Table4[Periods],"Err",0)</f>
        <v>0</v>
      </c>
      <c r="G228" t="b">
        <f t="shared" si="9"/>
        <v>0</v>
      </c>
    </row>
    <row r="229" spans="1:7" hidden="1" x14ac:dyDescent="0.25">
      <c r="A229">
        <f t="shared" si="10"/>
        <v>7</v>
      </c>
      <c r="B229">
        <f t="shared" si="11"/>
        <v>12</v>
      </c>
      <c r="C229" t="str">
        <f>_xlfn.XLOOKUP(A229,Table4[Lfd],Table4[idElementValue],"Err",0)</f>
        <v>{A9485082-E197-4DAE-9107-B7A65BF661CC}</v>
      </c>
      <c r="D229">
        <f t="shared" si="11"/>
        <v>12</v>
      </c>
      <c r="E229">
        <f ca="1">OFFSET(ElementsDB!$AQ$2,SeriesSelection!A229-1,SeriesSelection!B229-1)</f>
        <v>0</v>
      </c>
      <c r="F229">
        <f>_xlfn.XLOOKUP(A229,Table4[Lfd],Table4[Periods],"Err",0)</f>
        <v>0</v>
      </c>
      <c r="G229" t="b">
        <f t="shared" si="9"/>
        <v>0</v>
      </c>
    </row>
    <row r="230" spans="1:7" hidden="1" x14ac:dyDescent="0.25">
      <c r="A230">
        <f t="shared" si="10"/>
        <v>7</v>
      </c>
      <c r="B230">
        <f t="shared" si="11"/>
        <v>13</v>
      </c>
      <c r="C230" t="str">
        <f>_xlfn.XLOOKUP(A230,Table4[Lfd],Table4[idElementValue],"Err",0)</f>
        <v>{A9485082-E197-4DAE-9107-B7A65BF661CC}</v>
      </c>
      <c r="D230">
        <f t="shared" si="11"/>
        <v>13</v>
      </c>
      <c r="E230">
        <f ca="1">OFFSET(ElementsDB!$AQ$2,SeriesSelection!A230-1,SeriesSelection!B230-1)</f>
        <v>0</v>
      </c>
      <c r="F230">
        <f>_xlfn.XLOOKUP(A230,Table4[Lfd],Table4[Periods],"Err",0)</f>
        <v>0</v>
      </c>
      <c r="G230" t="b">
        <f t="shared" si="9"/>
        <v>0</v>
      </c>
    </row>
    <row r="231" spans="1:7" hidden="1" x14ac:dyDescent="0.25">
      <c r="A231">
        <f t="shared" si="10"/>
        <v>7</v>
      </c>
      <c r="B231">
        <f t="shared" si="11"/>
        <v>14</v>
      </c>
      <c r="C231" t="str">
        <f>_xlfn.XLOOKUP(A231,Table4[Lfd],Table4[idElementValue],"Err",0)</f>
        <v>{A9485082-E197-4DAE-9107-B7A65BF661CC}</v>
      </c>
      <c r="D231">
        <f t="shared" si="11"/>
        <v>14</v>
      </c>
      <c r="E231">
        <f ca="1">OFFSET(ElementsDB!$AQ$2,SeriesSelection!A231-1,SeriesSelection!B231-1)</f>
        <v>0</v>
      </c>
      <c r="F231">
        <f>_xlfn.XLOOKUP(A231,Table4[Lfd],Table4[Periods],"Err",0)</f>
        <v>0</v>
      </c>
      <c r="G231" t="b">
        <f t="shared" si="9"/>
        <v>0</v>
      </c>
    </row>
    <row r="232" spans="1:7" hidden="1" x14ac:dyDescent="0.25">
      <c r="A232">
        <f t="shared" si="10"/>
        <v>7</v>
      </c>
      <c r="B232">
        <f t="shared" si="11"/>
        <v>15</v>
      </c>
      <c r="C232" t="str">
        <f>_xlfn.XLOOKUP(A232,Table4[Lfd],Table4[idElementValue],"Err",0)</f>
        <v>{A9485082-E197-4DAE-9107-B7A65BF661CC}</v>
      </c>
      <c r="D232">
        <f t="shared" si="11"/>
        <v>15</v>
      </c>
      <c r="E232">
        <f ca="1">OFFSET(ElementsDB!$AQ$2,SeriesSelection!A232-1,SeriesSelection!B232-1)</f>
        <v>0</v>
      </c>
      <c r="F232">
        <f>_xlfn.XLOOKUP(A232,Table4[Lfd],Table4[Periods],"Err",0)</f>
        <v>0</v>
      </c>
      <c r="G232" t="b">
        <f t="shared" si="9"/>
        <v>0</v>
      </c>
    </row>
    <row r="233" spans="1:7" hidden="1" x14ac:dyDescent="0.25">
      <c r="A233">
        <f t="shared" si="10"/>
        <v>7</v>
      </c>
      <c r="B233">
        <f t="shared" si="11"/>
        <v>16</v>
      </c>
      <c r="C233" t="str">
        <f>_xlfn.XLOOKUP(A233,Table4[Lfd],Table4[idElementValue],"Err",0)</f>
        <v>{A9485082-E197-4DAE-9107-B7A65BF661CC}</v>
      </c>
      <c r="D233">
        <f t="shared" si="11"/>
        <v>16</v>
      </c>
      <c r="E233">
        <f ca="1">OFFSET(ElementsDB!$AQ$2,SeriesSelection!A233-1,SeriesSelection!B233-1)</f>
        <v>0</v>
      </c>
      <c r="F233">
        <f>_xlfn.XLOOKUP(A233,Table4[Lfd],Table4[Periods],"Err",0)</f>
        <v>0</v>
      </c>
      <c r="G233" t="b">
        <f t="shared" si="9"/>
        <v>0</v>
      </c>
    </row>
    <row r="234" spans="1:7" hidden="1" x14ac:dyDescent="0.25">
      <c r="A234">
        <f t="shared" si="10"/>
        <v>7</v>
      </c>
      <c r="B234">
        <f t="shared" si="11"/>
        <v>17</v>
      </c>
      <c r="C234" t="str">
        <f>_xlfn.XLOOKUP(A234,Table4[Lfd],Table4[idElementValue],"Err",0)</f>
        <v>{A9485082-E197-4DAE-9107-B7A65BF661CC}</v>
      </c>
      <c r="D234">
        <f t="shared" si="11"/>
        <v>17</v>
      </c>
      <c r="E234">
        <f ca="1">OFFSET(ElementsDB!$AQ$2,SeriesSelection!A234-1,SeriesSelection!B234-1)</f>
        <v>0</v>
      </c>
      <c r="F234">
        <f>_xlfn.XLOOKUP(A234,Table4[Lfd],Table4[Periods],"Err",0)</f>
        <v>0</v>
      </c>
      <c r="G234" t="b">
        <f t="shared" si="9"/>
        <v>0</v>
      </c>
    </row>
    <row r="235" spans="1:7" hidden="1" x14ac:dyDescent="0.25">
      <c r="A235">
        <f t="shared" si="10"/>
        <v>7</v>
      </c>
      <c r="B235">
        <f t="shared" si="11"/>
        <v>18</v>
      </c>
      <c r="C235" t="str">
        <f>_xlfn.XLOOKUP(A235,Table4[Lfd],Table4[idElementValue],"Err",0)</f>
        <v>{A9485082-E197-4DAE-9107-B7A65BF661CC}</v>
      </c>
      <c r="D235">
        <f t="shared" si="11"/>
        <v>18</v>
      </c>
      <c r="E235">
        <f ca="1">OFFSET(ElementsDB!$AQ$2,SeriesSelection!A235-1,SeriesSelection!B235-1)</f>
        <v>0</v>
      </c>
      <c r="F235">
        <f>_xlfn.XLOOKUP(A235,Table4[Lfd],Table4[Periods],"Err",0)</f>
        <v>0</v>
      </c>
      <c r="G235" t="b">
        <f t="shared" si="9"/>
        <v>0</v>
      </c>
    </row>
    <row r="236" spans="1:7" hidden="1" x14ac:dyDescent="0.25">
      <c r="A236">
        <f t="shared" si="10"/>
        <v>7</v>
      </c>
      <c r="B236">
        <f t="shared" si="11"/>
        <v>19</v>
      </c>
      <c r="C236" t="str">
        <f>_xlfn.XLOOKUP(A236,Table4[Lfd],Table4[idElementValue],"Err",0)</f>
        <v>{A9485082-E197-4DAE-9107-B7A65BF661CC}</v>
      </c>
      <c r="D236">
        <f t="shared" si="11"/>
        <v>19</v>
      </c>
      <c r="E236">
        <f ca="1">OFFSET(ElementsDB!$AQ$2,SeriesSelection!A236-1,SeriesSelection!B236-1)</f>
        <v>0</v>
      </c>
      <c r="F236">
        <f>_xlfn.XLOOKUP(A236,Table4[Lfd],Table4[Periods],"Err",0)</f>
        <v>0</v>
      </c>
      <c r="G236" t="b">
        <f t="shared" si="9"/>
        <v>0</v>
      </c>
    </row>
    <row r="237" spans="1:7" hidden="1" x14ac:dyDescent="0.25">
      <c r="A237">
        <f t="shared" si="10"/>
        <v>7</v>
      </c>
      <c r="B237">
        <f t="shared" si="11"/>
        <v>20</v>
      </c>
      <c r="C237" t="str">
        <f>_xlfn.XLOOKUP(A237,Table4[Lfd],Table4[idElementValue],"Err",0)</f>
        <v>{A9485082-E197-4DAE-9107-B7A65BF661CC}</v>
      </c>
      <c r="D237">
        <f t="shared" si="11"/>
        <v>20</v>
      </c>
      <c r="E237">
        <f ca="1">OFFSET(ElementsDB!$AQ$2,SeriesSelection!A237-1,SeriesSelection!B237-1)</f>
        <v>0</v>
      </c>
      <c r="F237">
        <f>_xlfn.XLOOKUP(A237,Table4[Lfd],Table4[Periods],"Err",0)</f>
        <v>0</v>
      </c>
      <c r="G237" t="b">
        <f t="shared" si="9"/>
        <v>0</v>
      </c>
    </row>
    <row r="238" spans="1:7" hidden="1" x14ac:dyDescent="0.25">
      <c r="A238">
        <f t="shared" si="10"/>
        <v>7</v>
      </c>
      <c r="B238">
        <f t="shared" si="11"/>
        <v>21</v>
      </c>
      <c r="C238" t="str">
        <f>_xlfn.XLOOKUP(A238,Table4[Lfd],Table4[idElementValue],"Err",0)</f>
        <v>{A9485082-E197-4DAE-9107-B7A65BF661CC}</v>
      </c>
      <c r="D238">
        <f t="shared" si="11"/>
        <v>21</v>
      </c>
      <c r="E238">
        <f ca="1">OFFSET(ElementsDB!$AQ$2,SeriesSelection!A238-1,SeriesSelection!B238-1)</f>
        <v>0</v>
      </c>
      <c r="F238">
        <f>_xlfn.XLOOKUP(A238,Table4[Lfd],Table4[Periods],"Err",0)</f>
        <v>0</v>
      </c>
      <c r="G238" t="b">
        <f t="shared" si="9"/>
        <v>0</v>
      </c>
    </row>
    <row r="239" spans="1:7" hidden="1" x14ac:dyDescent="0.25">
      <c r="A239">
        <f t="shared" si="10"/>
        <v>7</v>
      </c>
      <c r="B239">
        <f t="shared" si="11"/>
        <v>22</v>
      </c>
      <c r="C239" t="str">
        <f>_xlfn.XLOOKUP(A239,Table4[Lfd],Table4[idElementValue],"Err",0)</f>
        <v>{A9485082-E197-4DAE-9107-B7A65BF661CC}</v>
      </c>
      <c r="D239">
        <f t="shared" si="11"/>
        <v>22</v>
      </c>
      <c r="E239">
        <f ca="1">OFFSET(ElementsDB!$AQ$2,SeriesSelection!A239-1,SeriesSelection!B239-1)</f>
        <v>0</v>
      </c>
      <c r="F239">
        <f>_xlfn.XLOOKUP(A239,Table4[Lfd],Table4[Periods],"Err",0)</f>
        <v>0</v>
      </c>
      <c r="G239" t="b">
        <f t="shared" si="9"/>
        <v>0</v>
      </c>
    </row>
    <row r="240" spans="1:7" hidden="1" x14ac:dyDescent="0.25">
      <c r="A240">
        <f t="shared" si="10"/>
        <v>7</v>
      </c>
      <c r="B240">
        <f t="shared" si="11"/>
        <v>23</v>
      </c>
      <c r="C240" t="str">
        <f>_xlfn.XLOOKUP(A240,Table4[Lfd],Table4[idElementValue],"Err",0)</f>
        <v>{A9485082-E197-4DAE-9107-B7A65BF661CC}</v>
      </c>
      <c r="D240">
        <f t="shared" si="11"/>
        <v>23</v>
      </c>
      <c r="E240">
        <f ca="1">OFFSET(ElementsDB!$AQ$2,SeriesSelection!A240-1,SeriesSelection!B240-1)</f>
        <v>0</v>
      </c>
      <c r="F240">
        <f>_xlfn.XLOOKUP(A240,Table4[Lfd],Table4[Periods],"Err",0)</f>
        <v>0</v>
      </c>
      <c r="G240" t="b">
        <f t="shared" si="9"/>
        <v>0</v>
      </c>
    </row>
    <row r="241" spans="1:7" hidden="1" x14ac:dyDescent="0.25">
      <c r="A241">
        <f t="shared" si="10"/>
        <v>7</v>
      </c>
      <c r="B241">
        <f t="shared" si="11"/>
        <v>24</v>
      </c>
      <c r="C241" t="str">
        <f>_xlfn.XLOOKUP(A241,Table4[Lfd],Table4[idElementValue],"Err",0)</f>
        <v>{A9485082-E197-4DAE-9107-B7A65BF661CC}</v>
      </c>
      <c r="D241">
        <f t="shared" si="11"/>
        <v>24</v>
      </c>
      <c r="E241">
        <f ca="1">OFFSET(ElementsDB!$AQ$2,SeriesSelection!A241-1,SeriesSelection!B241-1)</f>
        <v>0</v>
      </c>
      <c r="F241">
        <f>_xlfn.XLOOKUP(A241,Table4[Lfd],Table4[Periods],"Err",0)</f>
        <v>0</v>
      </c>
      <c r="G241" t="b">
        <f t="shared" si="9"/>
        <v>0</v>
      </c>
    </row>
    <row r="242" spans="1:7" hidden="1" x14ac:dyDescent="0.25">
      <c r="A242">
        <f t="shared" si="10"/>
        <v>7</v>
      </c>
      <c r="B242">
        <f t="shared" si="11"/>
        <v>25</v>
      </c>
      <c r="C242" t="str">
        <f>_xlfn.XLOOKUP(A242,Table4[Lfd],Table4[idElementValue],"Err",0)</f>
        <v>{A9485082-E197-4DAE-9107-B7A65BF661CC}</v>
      </c>
      <c r="D242">
        <f t="shared" si="11"/>
        <v>25</v>
      </c>
      <c r="E242">
        <f ca="1">OFFSET(ElementsDB!$AQ$2,SeriesSelection!A242-1,SeriesSelection!B242-1)</f>
        <v>0</v>
      </c>
      <c r="F242">
        <f>_xlfn.XLOOKUP(A242,Table4[Lfd],Table4[Periods],"Err",0)</f>
        <v>0</v>
      </c>
      <c r="G242" t="b">
        <f t="shared" si="9"/>
        <v>0</v>
      </c>
    </row>
    <row r="243" spans="1:7" hidden="1" x14ac:dyDescent="0.25">
      <c r="A243">
        <f t="shared" si="10"/>
        <v>7</v>
      </c>
      <c r="B243">
        <f t="shared" si="11"/>
        <v>26</v>
      </c>
      <c r="C243" t="str">
        <f>_xlfn.XLOOKUP(A243,Table4[Lfd],Table4[idElementValue],"Err",0)</f>
        <v>{A9485082-E197-4DAE-9107-B7A65BF661CC}</v>
      </c>
      <c r="D243">
        <f t="shared" si="11"/>
        <v>26</v>
      </c>
      <c r="E243">
        <f ca="1">OFFSET(ElementsDB!$AQ$2,SeriesSelection!A243-1,SeriesSelection!B243-1)</f>
        <v>0</v>
      </c>
      <c r="F243">
        <f>_xlfn.XLOOKUP(A243,Table4[Lfd],Table4[Periods],"Err",0)</f>
        <v>0</v>
      </c>
      <c r="G243" t="b">
        <f t="shared" si="9"/>
        <v>0</v>
      </c>
    </row>
    <row r="244" spans="1:7" hidden="1" x14ac:dyDescent="0.25">
      <c r="A244">
        <f t="shared" si="10"/>
        <v>7</v>
      </c>
      <c r="B244">
        <f t="shared" si="11"/>
        <v>27</v>
      </c>
      <c r="C244" t="str">
        <f>_xlfn.XLOOKUP(A244,Table4[Lfd],Table4[idElementValue],"Err",0)</f>
        <v>{A9485082-E197-4DAE-9107-B7A65BF661CC}</v>
      </c>
      <c r="D244">
        <f t="shared" si="11"/>
        <v>27</v>
      </c>
      <c r="E244">
        <f ca="1">OFFSET(ElementsDB!$AQ$2,SeriesSelection!A244-1,SeriesSelection!B244-1)</f>
        <v>0</v>
      </c>
      <c r="F244">
        <f>_xlfn.XLOOKUP(A244,Table4[Lfd],Table4[Periods],"Err",0)</f>
        <v>0</v>
      </c>
      <c r="G244" t="b">
        <f t="shared" si="9"/>
        <v>0</v>
      </c>
    </row>
    <row r="245" spans="1:7" hidden="1" x14ac:dyDescent="0.25">
      <c r="A245">
        <f t="shared" si="10"/>
        <v>7</v>
      </c>
      <c r="B245">
        <f t="shared" si="11"/>
        <v>28</v>
      </c>
      <c r="C245" t="str">
        <f>_xlfn.XLOOKUP(A245,Table4[Lfd],Table4[idElementValue],"Err",0)</f>
        <v>{A9485082-E197-4DAE-9107-B7A65BF661CC}</v>
      </c>
      <c r="D245">
        <f t="shared" si="11"/>
        <v>28</v>
      </c>
      <c r="E245">
        <f ca="1">OFFSET(ElementsDB!$AQ$2,SeriesSelection!A245-1,SeriesSelection!B245-1)</f>
        <v>0</v>
      </c>
      <c r="F245">
        <f>_xlfn.XLOOKUP(A245,Table4[Lfd],Table4[Periods],"Err",0)</f>
        <v>0</v>
      </c>
      <c r="G245" t="b">
        <f t="shared" si="9"/>
        <v>0</v>
      </c>
    </row>
    <row r="246" spans="1:7" hidden="1" x14ac:dyDescent="0.25">
      <c r="A246">
        <f t="shared" si="10"/>
        <v>7</v>
      </c>
      <c r="B246">
        <f t="shared" si="11"/>
        <v>29</v>
      </c>
      <c r="C246" t="str">
        <f>_xlfn.XLOOKUP(A246,Table4[Lfd],Table4[idElementValue],"Err",0)</f>
        <v>{A9485082-E197-4DAE-9107-B7A65BF661CC}</v>
      </c>
      <c r="D246">
        <f t="shared" si="11"/>
        <v>29</v>
      </c>
      <c r="E246">
        <f ca="1">OFFSET(ElementsDB!$AQ$2,SeriesSelection!A246-1,SeriesSelection!B246-1)</f>
        <v>0</v>
      </c>
      <c r="F246">
        <f>_xlfn.XLOOKUP(A246,Table4[Lfd],Table4[Periods],"Err",0)</f>
        <v>0</v>
      </c>
      <c r="G246" t="b">
        <f t="shared" si="9"/>
        <v>0</v>
      </c>
    </row>
    <row r="247" spans="1:7" hidden="1" x14ac:dyDescent="0.25">
      <c r="A247">
        <f t="shared" si="10"/>
        <v>7</v>
      </c>
      <c r="B247">
        <f t="shared" si="11"/>
        <v>30</v>
      </c>
      <c r="C247" t="str">
        <f>_xlfn.XLOOKUP(A247,Table4[Lfd],Table4[idElementValue],"Err",0)</f>
        <v>{A9485082-E197-4DAE-9107-B7A65BF661CC}</v>
      </c>
      <c r="D247">
        <f t="shared" si="11"/>
        <v>30</v>
      </c>
      <c r="E247">
        <f ca="1">OFFSET(ElementsDB!$AQ$2,SeriesSelection!A247-1,SeriesSelection!B247-1)</f>
        <v>0</v>
      </c>
      <c r="F247">
        <f>_xlfn.XLOOKUP(A247,Table4[Lfd],Table4[Periods],"Err",0)</f>
        <v>0</v>
      </c>
      <c r="G247" t="b">
        <f t="shared" si="9"/>
        <v>0</v>
      </c>
    </row>
    <row r="248" spans="1:7" hidden="1" x14ac:dyDescent="0.25">
      <c r="A248">
        <f t="shared" si="10"/>
        <v>7</v>
      </c>
      <c r="B248">
        <f t="shared" si="11"/>
        <v>31</v>
      </c>
      <c r="C248" t="str">
        <f>_xlfn.XLOOKUP(A248,Table4[Lfd],Table4[idElementValue],"Err",0)</f>
        <v>{A9485082-E197-4DAE-9107-B7A65BF661CC}</v>
      </c>
      <c r="D248">
        <f t="shared" si="11"/>
        <v>31</v>
      </c>
      <c r="E248">
        <f ca="1">OFFSET(ElementsDB!$AQ$2,SeriesSelection!A248-1,SeriesSelection!B248-1)</f>
        <v>0</v>
      </c>
      <c r="F248">
        <f>_xlfn.XLOOKUP(A248,Table4[Lfd],Table4[Periods],"Err",0)</f>
        <v>0</v>
      </c>
      <c r="G248" t="b">
        <f t="shared" si="9"/>
        <v>0</v>
      </c>
    </row>
    <row r="249" spans="1:7" hidden="1" x14ac:dyDescent="0.25">
      <c r="A249">
        <f t="shared" si="10"/>
        <v>7</v>
      </c>
      <c r="B249">
        <f t="shared" si="11"/>
        <v>32</v>
      </c>
      <c r="C249" t="str">
        <f>_xlfn.XLOOKUP(A249,Table4[Lfd],Table4[idElementValue],"Err",0)</f>
        <v>{A9485082-E197-4DAE-9107-B7A65BF661CC}</v>
      </c>
      <c r="D249">
        <f t="shared" si="11"/>
        <v>32</v>
      </c>
      <c r="E249">
        <f ca="1">OFFSET(ElementsDB!$AQ$2,SeriesSelection!A249-1,SeriesSelection!B249-1)</f>
        <v>0</v>
      </c>
      <c r="F249">
        <f>_xlfn.XLOOKUP(A249,Table4[Lfd],Table4[Periods],"Err",0)</f>
        <v>0</v>
      </c>
      <c r="G249" t="b">
        <f t="shared" si="9"/>
        <v>0</v>
      </c>
    </row>
    <row r="250" spans="1:7" hidden="1" x14ac:dyDescent="0.25">
      <c r="A250">
        <f t="shared" si="10"/>
        <v>7</v>
      </c>
      <c r="B250">
        <f t="shared" si="11"/>
        <v>33</v>
      </c>
      <c r="C250" t="str">
        <f>_xlfn.XLOOKUP(A250,Table4[Lfd],Table4[idElementValue],"Err",0)</f>
        <v>{A9485082-E197-4DAE-9107-B7A65BF661CC}</v>
      </c>
      <c r="D250">
        <f t="shared" si="11"/>
        <v>33</v>
      </c>
      <c r="E250">
        <f ca="1">OFFSET(ElementsDB!$AQ$2,SeriesSelection!A250-1,SeriesSelection!B250-1)</f>
        <v>0</v>
      </c>
      <c r="F250">
        <f>_xlfn.XLOOKUP(A250,Table4[Lfd],Table4[Periods],"Err",0)</f>
        <v>0</v>
      </c>
      <c r="G250" t="b">
        <f t="shared" si="9"/>
        <v>0</v>
      </c>
    </row>
    <row r="251" spans="1:7" hidden="1" x14ac:dyDescent="0.25">
      <c r="A251">
        <f t="shared" si="10"/>
        <v>7</v>
      </c>
      <c r="B251">
        <f t="shared" si="11"/>
        <v>34</v>
      </c>
      <c r="C251" t="str">
        <f>_xlfn.XLOOKUP(A251,Table4[Lfd],Table4[idElementValue],"Err",0)</f>
        <v>{A9485082-E197-4DAE-9107-B7A65BF661CC}</v>
      </c>
      <c r="D251">
        <f t="shared" si="11"/>
        <v>34</v>
      </c>
      <c r="E251">
        <f ca="1">OFFSET(ElementsDB!$AQ$2,SeriesSelection!A251-1,SeriesSelection!B251-1)</f>
        <v>0</v>
      </c>
      <c r="F251">
        <f>_xlfn.XLOOKUP(A251,Table4[Lfd],Table4[Periods],"Err",0)</f>
        <v>0</v>
      </c>
      <c r="G251" t="b">
        <f t="shared" si="9"/>
        <v>0</v>
      </c>
    </row>
    <row r="252" spans="1:7" hidden="1" x14ac:dyDescent="0.25">
      <c r="A252">
        <f t="shared" si="10"/>
        <v>7</v>
      </c>
      <c r="B252">
        <f t="shared" si="11"/>
        <v>35</v>
      </c>
      <c r="C252" t="str">
        <f>_xlfn.XLOOKUP(A252,Table4[Lfd],Table4[idElementValue],"Err",0)</f>
        <v>{A9485082-E197-4DAE-9107-B7A65BF661CC}</v>
      </c>
      <c r="D252">
        <f t="shared" si="11"/>
        <v>35</v>
      </c>
      <c r="E252">
        <f ca="1">OFFSET(ElementsDB!$AQ$2,SeriesSelection!A252-1,SeriesSelection!B252-1)</f>
        <v>0</v>
      </c>
      <c r="F252">
        <f>_xlfn.XLOOKUP(A252,Table4[Lfd],Table4[Periods],"Err",0)</f>
        <v>0</v>
      </c>
      <c r="G252" t="b">
        <f t="shared" si="9"/>
        <v>0</v>
      </c>
    </row>
    <row r="253" spans="1:7" hidden="1" x14ac:dyDescent="0.25">
      <c r="A253">
        <f t="shared" si="10"/>
        <v>7</v>
      </c>
      <c r="B253">
        <f t="shared" si="11"/>
        <v>36</v>
      </c>
      <c r="C253" t="str">
        <f>_xlfn.XLOOKUP(A253,Table4[Lfd],Table4[idElementValue],"Err",0)</f>
        <v>{A9485082-E197-4DAE-9107-B7A65BF661CC}</v>
      </c>
      <c r="D253">
        <f t="shared" si="11"/>
        <v>36</v>
      </c>
      <c r="E253">
        <f ca="1">OFFSET(ElementsDB!$AQ$2,SeriesSelection!A253-1,SeriesSelection!B253-1)</f>
        <v>0</v>
      </c>
      <c r="F253">
        <f>_xlfn.XLOOKUP(A253,Table4[Lfd],Table4[Periods],"Err",0)</f>
        <v>0</v>
      </c>
      <c r="G253" t="b">
        <f t="shared" si="9"/>
        <v>0</v>
      </c>
    </row>
    <row r="254" spans="1:7" x14ac:dyDescent="0.25">
      <c r="A254">
        <f t="shared" si="10"/>
        <v>8</v>
      </c>
      <c r="B254">
        <f t="shared" si="11"/>
        <v>1</v>
      </c>
      <c r="C254" t="str">
        <f>_xlfn.XLOOKUP(A254,Table4[Lfd],Table4[idElementValue],"Err",0)</f>
        <v>{43670969-60A6-4D45-BE1A-9E0053027D72}</v>
      </c>
      <c r="D254">
        <f t="shared" si="11"/>
        <v>1</v>
      </c>
      <c r="E254">
        <f ca="1">OFFSET(ElementsDB!$AQ$2,SeriesSelection!A254-1,SeriesSelection!B254-1)</f>
        <v>1230804.75</v>
      </c>
      <c r="F254">
        <f>_xlfn.XLOOKUP(A254,Table4[Lfd],Table4[Periods],"Err",0)</f>
        <v>14</v>
      </c>
      <c r="G254" t="b">
        <f t="shared" si="9"/>
        <v>1</v>
      </c>
    </row>
    <row r="255" spans="1:7" x14ac:dyDescent="0.25">
      <c r="A255">
        <f t="shared" si="10"/>
        <v>8</v>
      </c>
      <c r="B255">
        <f t="shared" si="11"/>
        <v>2</v>
      </c>
      <c r="C255" t="str">
        <f>_xlfn.XLOOKUP(A255,Table4[Lfd],Table4[idElementValue],"Err",0)</f>
        <v>{43670969-60A6-4D45-BE1A-9E0053027D72}</v>
      </c>
      <c r="D255">
        <f t="shared" si="11"/>
        <v>2</v>
      </c>
      <c r="E255">
        <f ca="1">OFFSET(ElementsDB!$AQ$2,SeriesSelection!A255-1,SeriesSelection!B255-1)</f>
        <v>0</v>
      </c>
      <c r="F255">
        <f>_xlfn.XLOOKUP(A255,Table4[Lfd],Table4[Periods],"Err",0)</f>
        <v>14</v>
      </c>
      <c r="G255" t="b">
        <f t="shared" si="9"/>
        <v>1</v>
      </c>
    </row>
    <row r="256" spans="1:7" x14ac:dyDescent="0.25">
      <c r="A256">
        <f t="shared" si="10"/>
        <v>8</v>
      </c>
      <c r="B256">
        <f t="shared" si="11"/>
        <v>3</v>
      </c>
      <c r="C256" t="str">
        <f>_xlfn.XLOOKUP(A256,Table4[Lfd],Table4[idElementValue],"Err",0)</f>
        <v>{43670969-60A6-4D45-BE1A-9E0053027D72}</v>
      </c>
      <c r="D256">
        <f t="shared" si="11"/>
        <v>3</v>
      </c>
      <c r="E256">
        <f ca="1">OFFSET(ElementsDB!$AQ$2,SeriesSelection!A256-1,SeriesSelection!B256-1)</f>
        <v>0</v>
      </c>
      <c r="F256">
        <f>_xlfn.XLOOKUP(A256,Table4[Lfd],Table4[Periods],"Err",0)</f>
        <v>14</v>
      </c>
      <c r="G256" t="b">
        <f t="shared" si="9"/>
        <v>1</v>
      </c>
    </row>
    <row r="257" spans="1:7" x14ac:dyDescent="0.25">
      <c r="A257">
        <f t="shared" si="10"/>
        <v>8</v>
      </c>
      <c r="B257">
        <f t="shared" si="11"/>
        <v>4</v>
      </c>
      <c r="C257" t="str">
        <f>_xlfn.XLOOKUP(A257,Table4[Lfd],Table4[idElementValue],"Err",0)</f>
        <v>{43670969-60A6-4D45-BE1A-9E0053027D72}</v>
      </c>
      <c r="D257">
        <f t="shared" si="11"/>
        <v>4</v>
      </c>
      <c r="E257">
        <f ca="1">OFFSET(ElementsDB!$AQ$2,SeriesSelection!A257-1,SeriesSelection!B257-1)</f>
        <v>0</v>
      </c>
      <c r="F257">
        <f>_xlfn.XLOOKUP(A257,Table4[Lfd],Table4[Periods],"Err",0)</f>
        <v>14</v>
      </c>
      <c r="G257" t="b">
        <f t="shared" si="9"/>
        <v>1</v>
      </c>
    </row>
    <row r="258" spans="1:7" x14ac:dyDescent="0.25">
      <c r="A258">
        <f t="shared" si="10"/>
        <v>8</v>
      </c>
      <c r="B258">
        <f t="shared" si="11"/>
        <v>5</v>
      </c>
      <c r="C258" t="str">
        <f>_xlfn.XLOOKUP(A258,Table4[Lfd],Table4[idElementValue],"Err",0)</f>
        <v>{43670969-60A6-4D45-BE1A-9E0053027D72}</v>
      </c>
      <c r="D258">
        <f t="shared" si="11"/>
        <v>5</v>
      </c>
      <c r="E258">
        <f ca="1">OFFSET(ElementsDB!$AQ$2,SeriesSelection!A258-1,SeriesSelection!B258-1)</f>
        <v>0</v>
      </c>
      <c r="F258">
        <f>_xlfn.XLOOKUP(A258,Table4[Lfd],Table4[Periods],"Err",0)</f>
        <v>14</v>
      </c>
      <c r="G258" t="b">
        <f t="shared" ref="G258:G321" si="12">(D258&lt;=F258)</f>
        <v>1</v>
      </c>
    </row>
    <row r="259" spans="1:7" x14ac:dyDescent="0.25">
      <c r="A259">
        <f t="shared" si="10"/>
        <v>8</v>
      </c>
      <c r="B259">
        <f t="shared" si="11"/>
        <v>6</v>
      </c>
      <c r="C259" t="str">
        <f>_xlfn.XLOOKUP(A259,Table4[Lfd],Table4[idElementValue],"Err",0)</f>
        <v>{43670969-60A6-4D45-BE1A-9E0053027D72}</v>
      </c>
      <c r="D259">
        <f t="shared" si="11"/>
        <v>6</v>
      </c>
      <c r="E259">
        <f ca="1">OFFSET(ElementsDB!$AQ$2,SeriesSelection!A259-1,SeriesSelection!B259-1)</f>
        <v>0</v>
      </c>
      <c r="F259">
        <f>_xlfn.XLOOKUP(A259,Table4[Lfd],Table4[Periods],"Err",0)</f>
        <v>14</v>
      </c>
      <c r="G259" t="b">
        <f t="shared" si="12"/>
        <v>1</v>
      </c>
    </row>
    <row r="260" spans="1:7" x14ac:dyDescent="0.25">
      <c r="A260">
        <f t="shared" ref="A260:A323" si="13">IF(B260=1,A259+1,A259)</f>
        <v>8</v>
      </c>
      <c r="B260">
        <f t="shared" ref="B260:D323" si="14">IF(B259=36,1,B259+1)</f>
        <v>7</v>
      </c>
      <c r="C260" t="str">
        <f>_xlfn.XLOOKUP(A260,Table4[Lfd],Table4[idElementValue],"Err",0)</f>
        <v>{43670969-60A6-4D45-BE1A-9E0053027D72}</v>
      </c>
      <c r="D260">
        <f t="shared" si="14"/>
        <v>7</v>
      </c>
      <c r="E260">
        <f ca="1">OFFSET(ElementsDB!$AQ$2,SeriesSelection!A260-1,SeriesSelection!B260-1)</f>
        <v>0</v>
      </c>
      <c r="F260">
        <f>_xlfn.XLOOKUP(A260,Table4[Lfd],Table4[Periods],"Err",0)</f>
        <v>14</v>
      </c>
      <c r="G260" t="b">
        <f t="shared" si="12"/>
        <v>1</v>
      </c>
    </row>
    <row r="261" spans="1:7" x14ac:dyDescent="0.25">
      <c r="A261">
        <f t="shared" si="13"/>
        <v>8</v>
      </c>
      <c r="B261">
        <f t="shared" si="14"/>
        <v>8</v>
      </c>
      <c r="C261" t="str">
        <f>_xlfn.XLOOKUP(A261,Table4[Lfd],Table4[idElementValue],"Err",0)</f>
        <v>{43670969-60A6-4D45-BE1A-9E0053027D72}</v>
      </c>
      <c r="D261">
        <f t="shared" si="14"/>
        <v>8</v>
      </c>
      <c r="E261">
        <f ca="1">OFFSET(ElementsDB!$AQ$2,SeriesSelection!A261-1,SeriesSelection!B261-1)</f>
        <v>0</v>
      </c>
      <c r="F261">
        <f>_xlfn.XLOOKUP(A261,Table4[Lfd],Table4[Periods],"Err",0)</f>
        <v>14</v>
      </c>
      <c r="G261" t="b">
        <f t="shared" si="12"/>
        <v>1</v>
      </c>
    </row>
    <row r="262" spans="1:7" x14ac:dyDescent="0.25">
      <c r="A262">
        <f t="shared" si="13"/>
        <v>8</v>
      </c>
      <c r="B262">
        <f t="shared" si="14"/>
        <v>9</v>
      </c>
      <c r="C262" t="str">
        <f>_xlfn.XLOOKUP(A262,Table4[Lfd],Table4[idElementValue],"Err",0)</f>
        <v>{43670969-60A6-4D45-BE1A-9E0053027D72}</v>
      </c>
      <c r="D262">
        <f t="shared" si="14"/>
        <v>9</v>
      </c>
      <c r="E262">
        <f ca="1">OFFSET(ElementsDB!$AQ$2,SeriesSelection!A262-1,SeriesSelection!B262-1)</f>
        <v>0</v>
      </c>
      <c r="F262">
        <f>_xlfn.XLOOKUP(A262,Table4[Lfd],Table4[Periods],"Err",0)</f>
        <v>14</v>
      </c>
      <c r="G262" t="b">
        <f t="shared" si="12"/>
        <v>1</v>
      </c>
    </row>
    <row r="263" spans="1:7" x14ac:dyDescent="0.25">
      <c r="A263">
        <f t="shared" si="13"/>
        <v>8</v>
      </c>
      <c r="B263">
        <f t="shared" si="14"/>
        <v>10</v>
      </c>
      <c r="C263" t="str">
        <f>_xlfn.XLOOKUP(A263,Table4[Lfd],Table4[idElementValue],"Err",0)</f>
        <v>{43670969-60A6-4D45-BE1A-9E0053027D72}</v>
      </c>
      <c r="D263">
        <f t="shared" si="14"/>
        <v>10</v>
      </c>
      <c r="E263">
        <f ca="1">OFFSET(ElementsDB!$AQ$2,SeriesSelection!A263-1,SeriesSelection!B263-1)</f>
        <v>0</v>
      </c>
      <c r="F263">
        <f>_xlfn.XLOOKUP(A263,Table4[Lfd],Table4[Periods],"Err",0)</f>
        <v>14</v>
      </c>
      <c r="G263" t="b">
        <f t="shared" si="12"/>
        <v>1</v>
      </c>
    </row>
    <row r="264" spans="1:7" x14ac:dyDescent="0.25">
      <c r="A264">
        <f t="shared" si="13"/>
        <v>8</v>
      </c>
      <c r="B264">
        <f t="shared" si="14"/>
        <v>11</v>
      </c>
      <c r="C264" t="str">
        <f>_xlfn.XLOOKUP(A264,Table4[Lfd],Table4[idElementValue],"Err",0)</f>
        <v>{43670969-60A6-4D45-BE1A-9E0053027D72}</v>
      </c>
      <c r="D264">
        <f t="shared" si="14"/>
        <v>11</v>
      </c>
      <c r="E264">
        <f ca="1">OFFSET(ElementsDB!$AQ$2,SeriesSelection!A264-1,SeriesSelection!B264-1)</f>
        <v>2461609.5</v>
      </c>
      <c r="F264">
        <f>_xlfn.XLOOKUP(A264,Table4[Lfd],Table4[Periods],"Err",0)</f>
        <v>14</v>
      </c>
      <c r="G264" t="b">
        <f t="shared" si="12"/>
        <v>1</v>
      </c>
    </row>
    <row r="265" spans="1:7" x14ac:dyDescent="0.25">
      <c r="A265">
        <f t="shared" si="13"/>
        <v>8</v>
      </c>
      <c r="B265">
        <f t="shared" si="14"/>
        <v>12</v>
      </c>
      <c r="C265" t="str">
        <f>_xlfn.XLOOKUP(A265,Table4[Lfd],Table4[idElementValue],"Err",0)</f>
        <v>{43670969-60A6-4D45-BE1A-9E0053027D72}</v>
      </c>
      <c r="D265">
        <f t="shared" si="14"/>
        <v>12</v>
      </c>
      <c r="E265">
        <f ca="1">OFFSET(ElementsDB!$AQ$2,SeriesSelection!A265-1,SeriesSelection!B265-1)</f>
        <v>0</v>
      </c>
      <c r="F265">
        <f>_xlfn.XLOOKUP(A265,Table4[Lfd],Table4[Periods],"Err",0)</f>
        <v>14</v>
      </c>
      <c r="G265" t="b">
        <f t="shared" si="12"/>
        <v>1</v>
      </c>
    </row>
    <row r="266" spans="1:7" x14ac:dyDescent="0.25">
      <c r="A266">
        <f t="shared" si="13"/>
        <v>8</v>
      </c>
      <c r="B266">
        <f t="shared" si="14"/>
        <v>13</v>
      </c>
      <c r="C266" t="str">
        <f>_xlfn.XLOOKUP(A266,Table4[Lfd],Table4[idElementValue],"Err",0)</f>
        <v>{43670969-60A6-4D45-BE1A-9E0053027D72}</v>
      </c>
      <c r="D266">
        <f t="shared" si="14"/>
        <v>13</v>
      </c>
      <c r="E266">
        <f ca="1">OFFSET(ElementsDB!$AQ$2,SeriesSelection!A266-1,SeriesSelection!B266-1)</f>
        <v>410268.25</v>
      </c>
      <c r="F266">
        <f>_xlfn.XLOOKUP(A266,Table4[Lfd],Table4[Periods],"Err",0)</f>
        <v>14</v>
      </c>
      <c r="G266" t="b">
        <f t="shared" si="12"/>
        <v>1</v>
      </c>
    </row>
    <row r="267" spans="1:7" x14ac:dyDescent="0.25">
      <c r="A267">
        <f t="shared" si="13"/>
        <v>8</v>
      </c>
      <c r="B267">
        <f t="shared" si="14"/>
        <v>14</v>
      </c>
      <c r="C267" t="str">
        <f>_xlfn.XLOOKUP(A267,Table4[Lfd],Table4[idElementValue],"Err",0)</f>
        <v>{43670969-60A6-4D45-BE1A-9E0053027D72}</v>
      </c>
      <c r="D267">
        <f t="shared" si="14"/>
        <v>14</v>
      </c>
      <c r="E267">
        <f ca="1">OFFSET(ElementsDB!$AQ$2,SeriesSelection!A267-1,SeriesSelection!B267-1)</f>
        <v>0</v>
      </c>
      <c r="F267">
        <f>_xlfn.XLOOKUP(A267,Table4[Lfd],Table4[Periods],"Err",0)</f>
        <v>14</v>
      </c>
      <c r="G267" t="b">
        <f t="shared" si="12"/>
        <v>1</v>
      </c>
    </row>
    <row r="268" spans="1:7" hidden="1" x14ac:dyDescent="0.25">
      <c r="A268">
        <f t="shared" si="13"/>
        <v>8</v>
      </c>
      <c r="B268">
        <f t="shared" si="14"/>
        <v>15</v>
      </c>
      <c r="C268" t="str">
        <f>_xlfn.XLOOKUP(A268,Table4[Lfd],Table4[idElementValue],"Err",0)</f>
        <v>{43670969-60A6-4D45-BE1A-9E0053027D72}</v>
      </c>
      <c r="D268">
        <f t="shared" si="14"/>
        <v>15</v>
      </c>
      <c r="E268">
        <f ca="1">OFFSET(ElementsDB!$AQ$2,SeriesSelection!A268-1,SeriesSelection!B268-1)</f>
        <v>0</v>
      </c>
      <c r="F268">
        <f>_xlfn.XLOOKUP(A268,Table4[Lfd],Table4[Periods],"Err",0)</f>
        <v>14</v>
      </c>
      <c r="G268" t="b">
        <f t="shared" si="12"/>
        <v>0</v>
      </c>
    </row>
    <row r="269" spans="1:7" hidden="1" x14ac:dyDescent="0.25">
      <c r="A269">
        <f t="shared" si="13"/>
        <v>8</v>
      </c>
      <c r="B269">
        <f t="shared" si="14"/>
        <v>16</v>
      </c>
      <c r="C269" t="str">
        <f>_xlfn.XLOOKUP(A269,Table4[Lfd],Table4[idElementValue],"Err",0)</f>
        <v>{43670969-60A6-4D45-BE1A-9E0053027D72}</v>
      </c>
      <c r="D269">
        <f t="shared" si="14"/>
        <v>16</v>
      </c>
      <c r="E269">
        <f ca="1">OFFSET(ElementsDB!$AQ$2,SeriesSelection!A269-1,SeriesSelection!B269-1)</f>
        <v>0</v>
      </c>
      <c r="F269">
        <f>_xlfn.XLOOKUP(A269,Table4[Lfd],Table4[Periods],"Err",0)</f>
        <v>14</v>
      </c>
      <c r="G269" t="b">
        <f t="shared" si="12"/>
        <v>0</v>
      </c>
    </row>
    <row r="270" spans="1:7" hidden="1" x14ac:dyDescent="0.25">
      <c r="A270">
        <f t="shared" si="13"/>
        <v>8</v>
      </c>
      <c r="B270">
        <f t="shared" si="14"/>
        <v>17</v>
      </c>
      <c r="C270" t="str">
        <f>_xlfn.XLOOKUP(A270,Table4[Lfd],Table4[idElementValue],"Err",0)</f>
        <v>{43670969-60A6-4D45-BE1A-9E0053027D72}</v>
      </c>
      <c r="D270">
        <f t="shared" si="14"/>
        <v>17</v>
      </c>
      <c r="E270">
        <f ca="1">OFFSET(ElementsDB!$AQ$2,SeriesSelection!A270-1,SeriesSelection!B270-1)</f>
        <v>0</v>
      </c>
      <c r="F270">
        <f>_xlfn.XLOOKUP(A270,Table4[Lfd],Table4[Periods],"Err",0)</f>
        <v>14</v>
      </c>
      <c r="G270" t="b">
        <f t="shared" si="12"/>
        <v>0</v>
      </c>
    </row>
    <row r="271" spans="1:7" hidden="1" x14ac:dyDescent="0.25">
      <c r="A271">
        <f t="shared" si="13"/>
        <v>8</v>
      </c>
      <c r="B271">
        <f t="shared" si="14"/>
        <v>18</v>
      </c>
      <c r="C271" t="str">
        <f>_xlfn.XLOOKUP(A271,Table4[Lfd],Table4[idElementValue],"Err",0)</f>
        <v>{43670969-60A6-4D45-BE1A-9E0053027D72}</v>
      </c>
      <c r="D271">
        <f t="shared" si="14"/>
        <v>18</v>
      </c>
      <c r="E271">
        <f ca="1">OFFSET(ElementsDB!$AQ$2,SeriesSelection!A271-1,SeriesSelection!B271-1)</f>
        <v>0</v>
      </c>
      <c r="F271">
        <f>_xlfn.XLOOKUP(A271,Table4[Lfd],Table4[Periods],"Err",0)</f>
        <v>14</v>
      </c>
      <c r="G271" t="b">
        <f t="shared" si="12"/>
        <v>0</v>
      </c>
    </row>
    <row r="272" spans="1:7" hidden="1" x14ac:dyDescent="0.25">
      <c r="A272">
        <f t="shared" si="13"/>
        <v>8</v>
      </c>
      <c r="B272">
        <f t="shared" si="14"/>
        <v>19</v>
      </c>
      <c r="C272" t="str">
        <f>_xlfn.XLOOKUP(A272,Table4[Lfd],Table4[idElementValue],"Err",0)</f>
        <v>{43670969-60A6-4D45-BE1A-9E0053027D72}</v>
      </c>
      <c r="D272">
        <f t="shared" si="14"/>
        <v>19</v>
      </c>
      <c r="E272">
        <f ca="1">OFFSET(ElementsDB!$AQ$2,SeriesSelection!A272-1,SeriesSelection!B272-1)</f>
        <v>0</v>
      </c>
      <c r="F272">
        <f>_xlfn.XLOOKUP(A272,Table4[Lfd],Table4[Periods],"Err",0)</f>
        <v>14</v>
      </c>
      <c r="G272" t="b">
        <f t="shared" si="12"/>
        <v>0</v>
      </c>
    </row>
    <row r="273" spans="1:7" hidden="1" x14ac:dyDescent="0.25">
      <c r="A273">
        <f t="shared" si="13"/>
        <v>8</v>
      </c>
      <c r="B273">
        <f t="shared" si="14"/>
        <v>20</v>
      </c>
      <c r="C273" t="str">
        <f>_xlfn.XLOOKUP(A273,Table4[Lfd],Table4[idElementValue],"Err",0)</f>
        <v>{43670969-60A6-4D45-BE1A-9E0053027D72}</v>
      </c>
      <c r="D273">
        <f t="shared" si="14"/>
        <v>20</v>
      </c>
      <c r="E273">
        <f ca="1">OFFSET(ElementsDB!$AQ$2,SeriesSelection!A273-1,SeriesSelection!B273-1)</f>
        <v>0</v>
      </c>
      <c r="F273">
        <f>_xlfn.XLOOKUP(A273,Table4[Lfd],Table4[Periods],"Err",0)</f>
        <v>14</v>
      </c>
      <c r="G273" t="b">
        <f t="shared" si="12"/>
        <v>0</v>
      </c>
    </row>
    <row r="274" spans="1:7" hidden="1" x14ac:dyDescent="0.25">
      <c r="A274">
        <f t="shared" si="13"/>
        <v>8</v>
      </c>
      <c r="B274">
        <f t="shared" si="14"/>
        <v>21</v>
      </c>
      <c r="C274" t="str">
        <f>_xlfn.XLOOKUP(A274,Table4[Lfd],Table4[idElementValue],"Err",0)</f>
        <v>{43670969-60A6-4D45-BE1A-9E0053027D72}</v>
      </c>
      <c r="D274">
        <f t="shared" si="14"/>
        <v>21</v>
      </c>
      <c r="E274">
        <f ca="1">OFFSET(ElementsDB!$AQ$2,SeriesSelection!A274-1,SeriesSelection!B274-1)</f>
        <v>0</v>
      </c>
      <c r="F274">
        <f>_xlfn.XLOOKUP(A274,Table4[Lfd],Table4[Periods],"Err",0)</f>
        <v>14</v>
      </c>
      <c r="G274" t="b">
        <f t="shared" si="12"/>
        <v>0</v>
      </c>
    </row>
    <row r="275" spans="1:7" hidden="1" x14ac:dyDescent="0.25">
      <c r="A275">
        <f t="shared" si="13"/>
        <v>8</v>
      </c>
      <c r="B275">
        <f t="shared" si="14"/>
        <v>22</v>
      </c>
      <c r="C275" t="str">
        <f>_xlfn.XLOOKUP(A275,Table4[Lfd],Table4[idElementValue],"Err",0)</f>
        <v>{43670969-60A6-4D45-BE1A-9E0053027D72}</v>
      </c>
      <c r="D275">
        <f t="shared" si="14"/>
        <v>22</v>
      </c>
      <c r="E275">
        <f ca="1">OFFSET(ElementsDB!$AQ$2,SeriesSelection!A275-1,SeriesSelection!B275-1)</f>
        <v>0</v>
      </c>
      <c r="F275">
        <f>_xlfn.XLOOKUP(A275,Table4[Lfd],Table4[Periods],"Err",0)</f>
        <v>14</v>
      </c>
      <c r="G275" t="b">
        <f t="shared" si="12"/>
        <v>0</v>
      </c>
    </row>
    <row r="276" spans="1:7" hidden="1" x14ac:dyDescent="0.25">
      <c r="A276">
        <f t="shared" si="13"/>
        <v>8</v>
      </c>
      <c r="B276">
        <f t="shared" si="14"/>
        <v>23</v>
      </c>
      <c r="C276" t="str">
        <f>_xlfn.XLOOKUP(A276,Table4[Lfd],Table4[idElementValue],"Err",0)</f>
        <v>{43670969-60A6-4D45-BE1A-9E0053027D72}</v>
      </c>
      <c r="D276">
        <f t="shared" si="14"/>
        <v>23</v>
      </c>
      <c r="E276">
        <f ca="1">OFFSET(ElementsDB!$AQ$2,SeriesSelection!A276-1,SeriesSelection!B276-1)</f>
        <v>0</v>
      </c>
      <c r="F276">
        <f>_xlfn.XLOOKUP(A276,Table4[Lfd],Table4[Periods],"Err",0)</f>
        <v>14</v>
      </c>
      <c r="G276" t="b">
        <f t="shared" si="12"/>
        <v>0</v>
      </c>
    </row>
    <row r="277" spans="1:7" hidden="1" x14ac:dyDescent="0.25">
      <c r="A277">
        <f t="shared" si="13"/>
        <v>8</v>
      </c>
      <c r="B277">
        <f t="shared" si="14"/>
        <v>24</v>
      </c>
      <c r="C277" t="str">
        <f>_xlfn.XLOOKUP(A277,Table4[Lfd],Table4[idElementValue],"Err",0)</f>
        <v>{43670969-60A6-4D45-BE1A-9E0053027D72}</v>
      </c>
      <c r="D277">
        <f t="shared" si="14"/>
        <v>24</v>
      </c>
      <c r="E277">
        <f ca="1">OFFSET(ElementsDB!$AQ$2,SeriesSelection!A277-1,SeriesSelection!B277-1)</f>
        <v>0</v>
      </c>
      <c r="F277">
        <f>_xlfn.XLOOKUP(A277,Table4[Lfd],Table4[Periods],"Err",0)</f>
        <v>14</v>
      </c>
      <c r="G277" t="b">
        <f t="shared" si="12"/>
        <v>0</v>
      </c>
    </row>
    <row r="278" spans="1:7" hidden="1" x14ac:dyDescent="0.25">
      <c r="A278">
        <f t="shared" si="13"/>
        <v>8</v>
      </c>
      <c r="B278">
        <f t="shared" si="14"/>
        <v>25</v>
      </c>
      <c r="C278" t="str">
        <f>_xlfn.XLOOKUP(A278,Table4[Lfd],Table4[idElementValue],"Err",0)</f>
        <v>{43670969-60A6-4D45-BE1A-9E0053027D72}</v>
      </c>
      <c r="D278">
        <f t="shared" si="14"/>
        <v>25</v>
      </c>
      <c r="E278">
        <f ca="1">OFFSET(ElementsDB!$AQ$2,SeriesSelection!A278-1,SeriesSelection!B278-1)</f>
        <v>0</v>
      </c>
      <c r="F278">
        <f>_xlfn.XLOOKUP(A278,Table4[Lfd],Table4[Periods],"Err",0)</f>
        <v>14</v>
      </c>
      <c r="G278" t="b">
        <f t="shared" si="12"/>
        <v>0</v>
      </c>
    </row>
    <row r="279" spans="1:7" hidden="1" x14ac:dyDescent="0.25">
      <c r="A279">
        <f t="shared" si="13"/>
        <v>8</v>
      </c>
      <c r="B279">
        <f t="shared" si="14"/>
        <v>26</v>
      </c>
      <c r="C279" t="str">
        <f>_xlfn.XLOOKUP(A279,Table4[Lfd],Table4[idElementValue],"Err",0)</f>
        <v>{43670969-60A6-4D45-BE1A-9E0053027D72}</v>
      </c>
      <c r="D279">
        <f t="shared" si="14"/>
        <v>26</v>
      </c>
      <c r="E279">
        <f ca="1">OFFSET(ElementsDB!$AQ$2,SeriesSelection!A279-1,SeriesSelection!B279-1)</f>
        <v>0</v>
      </c>
      <c r="F279">
        <f>_xlfn.XLOOKUP(A279,Table4[Lfd],Table4[Periods],"Err",0)</f>
        <v>14</v>
      </c>
      <c r="G279" t="b">
        <f t="shared" si="12"/>
        <v>0</v>
      </c>
    </row>
    <row r="280" spans="1:7" hidden="1" x14ac:dyDescent="0.25">
      <c r="A280">
        <f t="shared" si="13"/>
        <v>8</v>
      </c>
      <c r="B280">
        <f t="shared" si="14"/>
        <v>27</v>
      </c>
      <c r="C280" t="str">
        <f>_xlfn.XLOOKUP(A280,Table4[Lfd],Table4[idElementValue],"Err",0)</f>
        <v>{43670969-60A6-4D45-BE1A-9E0053027D72}</v>
      </c>
      <c r="D280">
        <f t="shared" si="14"/>
        <v>27</v>
      </c>
      <c r="E280">
        <f ca="1">OFFSET(ElementsDB!$AQ$2,SeriesSelection!A280-1,SeriesSelection!B280-1)</f>
        <v>0</v>
      </c>
      <c r="F280">
        <f>_xlfn.XLOOKUP(A280,Table4[Lfd],Table4[Periods],"Err",0)</f>
        <v>14</v>
      </c>
      <c r="G280" t="b">
        <f t="shared" si="12"/>
        <v>0</v>
      </c>
    </row>
    <row r="281" spans="1:7" hidden="1" x14ac:dyDescent="0.25">
      <c r="A281">
        <f t="shared" si="13"/>
        <v>8</v>
      </c>
      <c r="B281">
        <f t="shared" si="14"/>
        <v>28</v>
      </c>
      <c r="C281" t="str">
        <f>_xlfn.XLOOKUP(A281,Table4[Lfd],Table4[idElementValue],"Err",0)</f>
        <v>{43670969-60A6-4D45-BE1A-9E0053027D72}</v>
      </c>
      <c r="D281">
        <f t="shared" si="14"/>
        <v>28</v>
      </c>
      <c r="E281">
        <f ca="1">OFFSET(ElementsDB!$AQ$2,SeriesSelection!A281-1,SeriesSelection!B281-1)</f>
        <v>0</v>
      </c>
      <c r="F281">
        <f>_xlfn.XLOOKUP(A281,Table4[Lfd],Table4[Periods],"Err",0)</f>
        <v>14</v>
      </c>
      <c r="G281" t="b">
        <f t="shared" si="12"/>
        <v>0</v>
      </c>
    </row>
    <row r="282" spans="1:7" hidden="1" x14ac:dyDescent="0.25">
      <c r="A282">
        <f t="shared" si="13"/>
        <v>8</v>
      </c>
      <c r="B282">
        <f t="shared" si="14"/>
        <v>29</v>
      </c>
      <c r="C282" t="str">
        <f>_xlfn.XLOOKUP(A282,Table4[Lfd],Table4[idElementValue],"Err",0)</f>
        <v>{43670969-60A6-4D45-BE1A-9E0053027D72}</v>
      </c>
      <c r="D282">
        <f t="shared" si="14"/>
        <v>29</v>
      </c>
      <c r="E282">
        <f ca="1">OFFSET(ElementsDB!$AQ$2,SeriesSelection!A282-1,SeriesSelection!B282-1)</f>
        <v>0</v>
      </c>
      <c r="F282">
        <f>_xlfn.XLOOKUP(A282,Table4[Lfd],Table4[Periods],"Err",0)</f>
        <v>14</v>
      </c>
      <c r="G282" t="b">
        <f t="shared" si="12"/>
        <v>0</v>
      </c>
    </row>
    <row r="283" spans="1:7" hidden="1" x14ac:dyDescent="0.25">
      <c r="A283">
        <f t="shared" si="13"/>
        <v>8</v>
      </c>
      <c r="B283">
        <f t="shared" si="14"/>
        <v>30</v>
      </c>
      <c r="C283" t="str">
        <f>_xlfn.XLOOKUP(A283,Table4[Lfd],Table4[idElementValue],"Err",0)</f>
        <v>{43670969-60A6-4D45-BE1A-9E0053027D72}</v>
      </c>
      <c r="D283">
        <f t="shared" si="14"/>
        <v>30</v>
      </c>
      <c r="E283">
        <f ca="1">OFFSET(ElementsDB!$AQ$2,SeriesSelection!A283-1,SeriesSelection!B283-1)</f>
        <v>0</v>
      </c>
      <c r="F283">
        <f>_xlfn.XLOOKUP(A283,Table4[Lfd],Table4[Periods],"Err",0)</f>
        <v>14</v>
      </c>
      <c r="G283" t="b">
        <f t="shared" si="12"/>
        <v>0</v>
      </c>
    </row>
    <row r="284" spans="1:7" hidden="1" x14ac:dyDescent="0.25">
      <c r="A284">
        <f t="shared" si="13"/>
        <v>8</v>
      </c>
      <c r="B284">
        <f t="shared" si="14"/>
        <v>31</v>
      </c>
      <c r="C284" t="str">
        <f>_xlfn.XLOOKUP(A284,Table4[Lfd],Table4[idElementValue],"Err",0)</f>
        <v>{43670969-60A6-4D45-BE1A-9E0053027D72}</v>
      </c>
      <c r="D284">
        <f t="shared" si="14"/>
        <v>31</v>
      </c>
      <c r="E284">
        <f ca="1">OFFSET(ElementsDB!$AQ$2,SeriesSelection!A284-1,SeriesSelection!B284-1)</f>
        <v>0</v>
      </c>
      <c r="F284">
        <f>_xlfn.XLOOKUP(A284,Table4[Lfd],Table4[Periods],"Err",0)</f>
        <v>14</v>
      </c>
      <c r="G284" t="b">
        <f t="shared" si="12"/>
        <v>0</v>
      </c>
    </row>
    <row r="285" spans="1:7" hidden="1" x14ac:dyDescent="0.25">
      <c r="A285">
        <f t="shared" si="13"/>
        <v>8</v>
      </c>
      <c r="B285">
        <f t="shared" si="14"/>
        <v>32</v>
      </c>
      <c r="C285" t="str">
        <f>_xlfn.XLOOKUP(A285,Table4[Lfd],Table4[idElementValue],"Err",0)</f>
        <v>{43670969-60A6-4D45-BE1A-9E0053027D72}</v>
      </c>
      <c r="D285">
        <f t="shared" si="14"/>
        <v>32</v>
      </c>
      <c r="E285">
        <f ca="1">OFFSET(ElementsDB!$AQ$2,SeriesSelection!A285-1,SeriesSelection!B285-1)</f>
        <v>0</v>
      </c>
      <c r="F285">
        <f>_xlfn.XLOOKUP(A285,Table4[Lfd],Table4[Periods],"Err",0)</f>
        <v>14</v>
      </c>
      <c r="G285" t="b">
        <f t="shared" si="12"/>
        <v>0</v>
      </c>
    </row>
    <row r="286" spans="1:7" hidden="1" x14ac:dyDescent="0.25">
      <c r="A286">
        <f t="shared" si="13"/>
        <v>8</v>
      </c>
      <c r="B286">
        <f t="shared" si="14"/>
        <v>33</v>
      </c>
      <c r="C286" t="str">
        <f>_xlfn.XLOOKUP(A286,Table4[Lfd],Table4[idElementValue],"Err",0)</f>
        <v>{43670969-60A6-4D45-BE1A-9E0053027D72}</v>
      </c>
      <c r="D286">
        <f t="shared" si="14"/>
        <v>33</v>
      </c>
      <c r="E286">
        <f ca="1">OFFSET(ElementsDB!$AQ$2,SeriesSelection!A286-1,SeriesSelection!B286-1)</f>
        <v>0</v>
      </c>
      <c r="F286">
        <f>_xlfn.XLOOKUP(A286,Table4[Lfd],Table4[Periods],"Err",0)</f>
        <v>14</v>
      </c>
      <c r="G286" t="b">
        <f t="shared" si="12"/>
        <v>0</v>
      </c>
    </row>
    <row r="287" spans="1:7" hidden="1" x14ac:dyDescent="0.25">
      <c r="A287">
        <f t="shared" si="13"/>
        <v>8</v>
      </c>
      <c r="B287">
        <f t="shared" si="14"/>
        <v>34</v>
      </c>
      <c r="C287" t="str">
        <f>_xlfn.XLOOKUP(A287,Table4[Lfd],Table4[idElementValue],"Err",0)</f>
        <v>{43670969-60A6-4D45-BE1A-9E0053027D72}</v>
      </c>
      <c r="D287">
        <f t="shared" si="14"/>
        <v>34</v>
      </c>
      <c r="E287">
        <f ca="1">OFFSET(ElementsDB!$AQ$2,SeriesSelection!A287-1,SeriesSelection!B287-1)</f>
        <v>0</v>
      </c>
      <c r="F287">
        <f>_xlfn.XLOOKUP(A287,Table4[Lfd],Table4[Periods],"Err",0)</f>
        <v>14</v>
      </c>
      <c r="G287" t="b">
        <f t="shared" si="12"/>
        <v>0</v>
      </c>
    </row>
    <row r="288" spans="1:7" hidden="1" x14ac:dyDescent="0.25">
      <c r="A288">
        <f t="shared" si="13"/>
        <v>8</v>
      </c>
      <c r="B288">
        <f t="shared" si="14"/>
        <v>35</v>
      </c>
      <c r="C288" t="str">
        <f>_xlfn.XLOOKUP(A288,Table4[Lfd],Table4[idElementValue],"Err",0)</f>
        <v>{43670969-60A6-4D45-BE1A-9E0053027D72}</v>
      </c>
      <c r="D288">
        <f t="shared" si="14"/>
        <v>35</v>
      </c>
      <c r="E288">
        <f ca="1">OFFSET(ElementsDB!$AQ$2,SeriesSelection!A288-1,SeriesSelection!B288-1)</f>
        <v>0</v>
      </c>
      <c r="F288">
        <f>_xlfn.XLOOKUP(A288,Table4[Lfd],Table4[Periods],"Err",0)</f>
        <v>14</v>
      </c>
      <c r="G288" t="b">
        <f t="shared" si="12"/>
        <v>0</v>
      </c>
    </row>
    <row r="289" spans="1:7" hidden="1" x14ac:dyDescent="0.25">
      <c r="A289">
        <f t="shared" si="13"/>
        <v>8</v>
      </c>
      <c r="B289">
        <f t="shared" si="14"/>
        <v>36</v>
      </c>
      <c r="C289" t="str">
        <f>_xlfn.XLOOKUP(A289,Table4[Lfd],Table4[idElementValue],"Err",0)</f>
        <v>{43670969-60A6-4D45-BE1A-9E0053027D72}</v>
      </c>
      <c r="D289">
        <f t="shared" si="14"/>
        <v>36</v>
      </c>
      <c r="E289">
        <f ca="1">OFFSET(ElementsDB!$AQ$2,SeriesSelection!A289-1,SeriesSelection!B289-1)</f>
        <v>0</v>
      </c>
      <c r="F289">
        <f>_xlfn.XLOOKUP(A289,Table4[Lfd],Table4[Periods],"Err",0)</f>
        <v>14</v>
      </c>
      <c r="G289" t="b">
        <f t="shared" si="12"/>
        <v>0</v>
      </c>
    </row>
    <row r="290" spans="1:7" hidden="1" x14ac:dyDescent="0.25">
      <c r="A290">
        <f t="shared" si="13"/>
        <v>9</v>
      </c>
      <c r="B290">
        <f t="shared" si="14"/>
        <v>1</v>
      </c>
      <c r="C290" t="str">
        <f>_xlfn.XLOOKUP(A290,Table4[Lfd],Table4[idElementValue],"Err",0)</f>
        <v>{1B01F1A6-873D-4D9C-B6AE-7C6C8EAA8469}</v>
      </c>
      <c r="D290">
        <f t="shared" si="14"/>
        <v>1</v>
      </c>
      <c r="E290">
        <f ca="1">OFFSET(ElementsDB!$AQ$2,SeriesSelection!A290-1,SeriesSelection!B290-1)</f>
        <v>0</v>
      </c>
      <c r="F290">
        <f>_xlfn.XLOOKUP(A290,Table4[Lfd],Table4[Periods],"Err",0)</f>
        <v>0</v>
      </c>
      <c r="G290" t="b">
        <f t="shared" si="12"/>
        <v>0</v>
      </c>
    </row>
    <row r="291" spans="1:7" hidden="1" x14ac:dyDescent="0.25">
      <c r="A291">
        <f t="shared" si="13"/>
        <v>9</v>
      </c>
      <c r="B291">
        <f t="shared" si="14"/>
        <v>2</v>
      </c>
      <c r="C291" t="str">
        <f>_xlfn.XLOOKUP(A291,Table4[Lfd],Table4[idElementValue],"Err",0)</f>
        <v>{1B01F1A6-873D-4D9C-B6AE-7C6C8EAA8469}</v>
      </c>
      <c r="D291">
        <f t="shared" si="14"/>
        <v>2</v>
      </c>
      <c r="E291">
        <f ca="1">OFFSET(ElementsDB!$AQ$2,SeriesSelection!A291-1,SeriesSelection!B291-1)</f>
        <v>0</v>
      </c>
      <c r="F291">
        <f>_xlfn.XLOOKUP(A291,Table4[Lfd],Table4[Periods],"Err",0)</f>
        <v>0</v>
      </c>
      <c r="G291" t="b">
        <f t="shared" si="12"/>
        <v>0</v>
      </c>
    </row>
    <row r="292" spans="1:7" hidden="1" x14ac:dyDescent="0.25">
      <c r="A292">
        <f t="shared" si="13"/>
        <v>9</v>
      </c>
      <c r="B292">
        <f t="shared" si="14"/>
        <v>3</v>
      </c>
      <c r="C292" t="str">
        <f>_xlfn.XLOOKUP(A292,Table4[Lfd],Table4[idElementValue],"Err",0)</f>
        <v>{1B01F1A6-873D-4D9C-B6AE-7C6C8EAA8469}</v>
      </c>
      <c r="D292">
        <f t="shared" si="14"/>
        <v>3</v>
      </c>
      <c r="E292">
        <f ca="1">OFFSET(ElementsDB!$AQ$2,SeriesSelection!A292-1,SeriesSelection!B292-1)</f>
        <v>0</v>
      </c>
      <c r="F292">
        <f>_xlfn.XLOOKUP(A292,Table4[Lfd],Table4[Periods],"Err",0)</f>
        <v>0</v>
      </c>
      <c r="G292" t="b">
        <f t="shared" si="12"/>
        <v>0</v>
      </c>
    </row>
    <row r="293" spans="1:7" hidden="1" x14ac:dyDescent="0.25">
      <c r="A293">
        <f t="shared" si="13"/>
        <v>9</v>
      </c>
      <c r="B293">
        <f t="shared" si="14"/>
        <v>4</v>
      </c>
      <c r="C293" t="str">
        <f>_xlfn.XLOOKUP(A293,Table4[Lfd],Table4[idElementValue],"Err",0)</f>
        <v>{1B01F1A6-873D-4D9C-B6AE-7C6C8EAA8469}</v>
      </c>
      <c r="D293">
        <f t="shared" si="14"/>
        <v>4</v>
      </c>
      <c r="E293">
        <f ca="1">OFFSET(ElementsDB!$AQ$2,SeriesSelection!A293-1,SeriesSelection!B293-1)</f>
        <v>0</v>
      </c>
      <c r="F293">
        <f>_xlfn.XLOOKUP(A293,Table4[Lfd],Table4[Periods],"Err",0)</f>
        <v>0</v>
      </c>
      <c r="G293" t="b">
        <f t="shared" si="12"/>
        <v>0</v>
      </c>
    </row>
    <row r="294" spans="1:7" hidden="1" x14ac:dyDescent="0.25">
      <c r="A294">
        <f t="shared" si="13"/>
        <v>9</v>
      </c>
      <c r="B294">
        <f t="shared" si="14"/>
        <v>5</v>
      </c>
      <c r="C294" t="str">
        <f>_xlfn.XLOOKUP(A294,Table4[Lfd],Table4[idElementValue],"Err",0)</f>
        <v>{1B01F1A6-873D-4D9C-B6AE-7C6C8EAA8469}</v>
      </c>
      <c r="D294">
        <f t="shared" si="14"/>
        <v>5</v>
      </c>
      <c r="E294">
        <f ca="1">OFFSET(ElementsDB!$AQ$2,SeriesSelection!A294-1,SeriesSelection!B294-1)</f>
        <v>0</v>
      </c>
      <c r="F294">
        <f>_xlfn.XLOOKUP(A294,Table4[Lfd],Table4[Periods],"Err",0)</f>
        <v>0</v>
      </c>
      <c r="G294" t="b">
        <f t="shared" si="12"/>
        <v>0</v>
      </c>
    </row>
    <row r="295" spans="1:7" hidden="1" x14ac:dyDescent="0.25">
      <c r="A295">
        <f t="shared" si="13"/>
        <v>9</v>
      </c>
      <c r="B295">
        <f t="shared" si="14"/>
        <v>6</v>
      </c>
      <c r="C295" t="str">
        <f>_xlfn.XLOOKUP(A295,Table4[Lfd],Table4[idElementValue],"Err",0)</f>
        <v>{1B01F1A6-873D-4D9C-B6AE-7C6C8EAA8469}</v>
      </c>
      <c r="D295">
        <f t="shared" si="14"/>
        <v>6</v>
      </c>
      <c r="E295">
        <f ca="1">OFFSET(ElementsDB!$AQ$2,SeriesSelection!A295-1,SeriesSelection!B295-1)</f>
        <v>0</v>
      </c>
      <c r="F295">
        <f>_xlfn.XLOOKUP(A295,Table4[Lfd],Table4[Periods],"Err",0)</f>
        <v>0</v>
      </c>
      <c r="G295" t="b">
        <f t="shared" si="12"/>
        <v>0</v>
      </c>
    </row>
    <row r="296" spans="1:7" hidden="1" x14ac:dyDescent="0.25">
      <c r="A296">
        <f t="shared" si="13"/>
        <v>9</v>
      </c>
      <c r="B296">
        <f t="shared" si="14"/>
        <v>7</v>
      </c>
      <c r="C296" t="str">
        <f>_xlfn.XLOOKUP(A296,Table4[Lfd],Table4[idElementValue],"Err",0)</f>
        <v>{1B01F1A6-873D-4D9C-B6AE-7C6C8EAA8469}</v>
      </c>
      <c r="D296">
        <f t="shared" si="14"/>
        <v>7</v>
      </c>
      <c r="E296">
        <f ca="1">OFFSET(ElementsDB!$AQ$2,SeriesSelection!A296-1,SeriesSelection!B296-1)</f>
        <v>0</v>
      </c>
      <c r="F296">
        <f>_xlfn.XLOOKUP(A296,Table4[Lfd],Table4[Periods],"Err",0)</f>
        <v>0</v>
      </c>
      <c r="G296" t="b">
        <f t="shared" si="12"/>
        <v>0</v>
      </c>
    </row>
    <row r="297" spans="1:7" hidden="1" x14ac:dyDescent="0.25">
      <c r="A297">
        <f t="shared" si="13"/>
        <v>9</v>
      </c>
      <c r="B297">
        <f t="shared" si="14"/>
        <v>8</v>
      </c>
      <c r="C297" t="str">
        <f>_xlfn.XLOOKUP(A297,Table4[Lfd],Table4[idElementValue],"Err",0)</f>
        <v>{1B01F1A6-873D-4D9C-B6AE-7C6C8EAA8469}</v>
      </c>
      <c r="D297">
        <f t="shared" si="14"/>
        <v>8</v>
      </c>
      <c r="E297">
        <f ca="1">OFFSET(ElementsDB!$AQ$2,SeriesSelection!A297-1,SeriesSelection!B297-1)</f>
        <v>0</v>
      </c>
      <c r="F297">
        <f>_xlfn.XLOOKUP(A297,Table4[Lfd],Table4[Periods],"Err",0)</f>
        <v>0</v>
      </c>
      <c r="G297" t="b">
        <f t="shared" si="12"/>
        <v>0</v>
      </c>
    </row>
    <row r="298" spans="1:7" hidden="1" x14ac:dyDescent="0.25">
      <c r="A298">
        <f t="shared" si="13"/>
        <v>9</v>
      </c>
      <c r="B298">
        <f t="shared" si="14"/>
        <v>9</v>
      </c>
      <c r="C298" t="str">
        <f>_xlfn.XLOOKUP(A298,Table4[Lfd],Table4[idElementValue],"Err",0)</f>
        <v>{1B01F1A6-873D-4D9C-B6AE-7C6C8EAA8469}</v>
      </c>
      <c r="D298">
        <f t="shared" si="14"/>
        <v>9</v>
      </c>
      <c r="E298">
        <f ca="1">OFFSET(ElementsDB!$AQ$2,SeriesSelection!A298-1,SeriesSelection!B298-1)</f>
        <v>0</v>
      </c>
      <c r="F298">
        <f>_xlfn.XLOOKUP(A298,Table4[Lfd],Table4[Periods],"Err",0)</f>
        <v>0</v>
      </c>
      <c r="G298" t="b">
        <f t="shared" si="12"/>
        <v>0</v>
      </c>
    </row>
    <row r="299" spans="1:7" hidden="1" x14ac:dyDescent="0.25">
      <c r="A299">
        <f t="shared" si="13"/>
        <v>9</v>
      </c>
      <c r="B299">
        <f t="shared" si="14"/>
        <v>10</v>
      </c>
      <c r="C299" t="str">
        <f>_xlfn.XLOOKUP(A299,Table4[Lfd],Table4[idElementValue],"Err",0)</f>
        <v>{1B01F1A6-873D-4D9C-B6AE-7C6C8EAA8469}</v>
      </c>
      <c r="D299">
        <f t="shared" si="14"/>
        <v>10</v>
      </c>
      <c r="E299">
        <f ca="1">OFFSET(ElementsDB!$AQ$2,SeriesSelection!A299-1,SeriesSelection!B299-1)</f>
        <v>0</v>
      </c>
      <c r="F299">
        <f>_xlfn.XLOOKUP(A299,Table4[Lfd],Table4[Periods],"Err",0)</f>
        <v>0</v>
      </c>
      <c r="G299" t="b">
        <f t="shared" si="12"/>
        <v>0</v>
      </c>
    </row>
    <row r="300" spans="1:7" hidden="1" x14ac:dyDescent="0.25">
      <c r="A300">
        <f t="shared" si="13"/>
        <v>9</v>
      </c>
      <c r="B300">
        <f t="shared" si="14"/>
        <v>11</v>
      </c>
      <c r="C300" t="str">
        <f>_xlfn.XLOOKUP(A300,Table4[Lfd],Table4[idElementValue],"Err",0)</f>
        <v>{1B01F1A6-873D-4D9C-B6AE-7C6C8EAA8469}</v>
      </c>
      <c r="D300">
        <f t="shared" si="14"/>
        <v>11</v>
      </c>
      <c r="E300">
        <f ca="1">OFFSET(ElementsDB!$AQ$2,SeriesSelection!A300-1,SeriesSelection!B300-1)</f>
        <v>0</v>
      </c>
      <c r="F300">
        <f>_xlfn.XLOOKUP(A300,Table4[Lfd],Table4[Periods],"Err",0)</f>
        <v>0</v>
      </c>
      <c r="G300" t="b">
        <f t="shared" si="12"/>
        <v>0</v>
      </c>
    </row>
    <row r="301" spans="1:7" hidden="1" x14ac:dyDescent="0.25">
      <c r="A301">
        <f t="shared" si="13"/>
        <v>9</v>
      </c>
      <c r="B301">
        <f t="shared" si="14"/>
        <v>12</v>
      </c>
      <c r="C301" t="str">
        <f>_xlfn.XLOOKUP(A301,Table4[Lfd],Table4[idElementValue],"Err",0)</f>
        <v>{1B01F1A6-873D-4D9C-B6AE-7C6C8EAA8469}</v>
      </c>
      <c r="D301">
        <f t="shared" si="14"/>
        <v>12</v>
      </c>
      <c r="E301">
        <f ca="1">OFFSET(ElementsDB!$AQ$2,SeriesSelection!A301-1,SeriesSelection!B301-1)</f>
        <v>0</v>
      </c>
      <c r="F301">
        <f>_xlfn.XLOOKUP(A301,Table4[Lfd],Table4[Periods],"Err",0)</f>
        <v>0</v>
      </c>
      <c r="G301" t="b">
        <f t="shared" si="12"/>
        <v>0</v>
      </c>
    </row>
    <row r="302" spans="1:7" hidden="1" x14ac:dyDescent="0.25">
      <c r="A302">
        <f t="shared" si="13"/>
        <v>9</v>
      </c>
      <c r="B302">
        <f t="shared" si="14"/>
        <v>13</v>
      </c>
      <c r="C302" t="str">
        <f>_xlfn.XLOOKUP(A302,Table4[Lfd],Table4[idElementValue],"Err",0)</f>
        <v>{1B01F1A6-873D-4D9C-B6AE-7C6C8EAA8469}</v>
      </c>
      <c r="D302">
        <f t="shared" si="14"/>
        <v>13</v>
      </c>
      <c r="E302">
        <f ca="1">OFFSET(ElementsDB!$AQ$2,SeriesSelection!A302-1,SeriesSelection!B302-1)</f>
        <v>0</v>
      </c>
      <c r="F302">
        <f>_xlfn.XLOOKUP(A302,Table4[Lfd],Table4[Periods],"Err",0)</f>
        <v>0</v>
      </c>
      <c r="G302" t="b">
        <f t="shared" si="12"/>
        <v>0</v>
      </c>
    </row>
    <row r="303" spans="1:7" hidden="1" x14ac:dyDescent="0.25">
      <c r="A303">
        <f t="shared" si="13"/>
        <v>9</v>
      </c>
      <c r="B303">
        <f t="shared" si="14"/>
        <v>14</v>
      </c>
      <c r="C303" t="str">
        <f>_xlfn.XLOOKUP(A303,Table4[Lfd],Table4[idElementValue],"Err",0)</f>
        <v>{1B01F1A6-873D-4D9C-B6AE-7C6C8EAA8469}</v>
      </c>
      <c r="D303">
        <f t="shared" si="14"/>
        <v>14</v>
      </c>
      <c r="E303">
        <f ca="1">OFFSET(ElementsDB!$AQ$2,SeriesSelection!A303-1,SeriesSelection!B303-1)</f>
        <v>0</v>
      </c>
      <c r="F303">
        <f>_xlfn.XLOOKUP(A303,Table4[Lfd],Table4[Periods],"Err",0)</f>
        <v>0</v>
      </c>
      <c r="G303" t="b">
        <f t="shared" si="12"/>
        <v>0</v>
      </c>
    </row>
    <row r="304" spans="1:7" hidden="1" x14ac:dyDescent="0.25">
      <c r="A304">
        <f t="shared" si="13"/>
        <v>9</v>
      </c>
      <c r="B304">
        <f t="shared" si="14"/>
        <v>15</v>
      </c>
      <c r="C304" t="str">
        <f>_xlfn.XLOOKUP(A304,Table4[Lfd],Table4[idElementValue],"Err",0)</f>
        <v>{1B01F1A6-873D-4D9C-B6AE-7C6C8EAA8469}</v>
      </c>
      <c r="D304">
        <f t="shared" si="14"/>
        <v>15</v>
      </c>
      <c r="E304">
        <f ca="1">OFFSET(ElementsDB!$AQ$2,SeriesSelection!A304-1,SeriesSelection!B304-1)</f>
        <v>0</v>
      </c>
      <c r="F304">
        <f>_xlfn.XLOOKUP(A304,Table4[Lfd],Table4[Periods],"Err",0)</f>
        <v>0</v>
      </c>
      <c r="G304" t="b">
        <f t="shared" si="12"/>
        <v>0</v>
      </c>
    </row>
    <row r="305" spans="1:7" hidden="1" x14ac:dyDescent="0.25">
      <c r="A305">
        <f t="shared" si="13"/>
        <v>9</v>
      </c>
      <c r="B305">
        <f t="shared" si="14"/>
        <v>16</v>
      </c>
      <c r="C305" t="str">
        <f>_xlfn.XLOOKUP(A305,Table4[Lfd],Table4[idElementValue],"Err",0)</f>
        <v>{1B01F1A6-873D-4D9C-B6AE-7C6C8EAA8469}</v>
      </c>
      <c r="D305">
        <f t="shared" si="14"/>
        <v>16</v>
      </c>
      <c r="E305">
        <f ca="1">OFFSET(ElementsDB!$AQ$2,SeriesSelection!A305-1,SeriesSelection!B305-1)</f>
        <v>0</v>
      </c>
      <c r="F305">
        <f>_xlfn.XLOOKUP(A305,Table4[Lfd],Table4[Periods],"Err",0)</f>
        <v>0</v>
      </c>
      <c r="G305" t="b">
        <f t="shared" si="12"/>
        <v>0</v>
      </c>
    </row>
    <row r="306" spans="1:7" hidden="1" x14ac:dyDescent="0.25">
      <c r="A306">
        <f t="shared" si="13"/>
        <v>9</v>
      </c>
      <c r="B306">
        <f t="shared" si="14"/>
        <v>17</v>
      </c>
      <c r="C306" t="str">
        <f>_xlfn.XLOOKUP(A306,Table4[Lfd],Table4[idElementValue],"Err",0)</f>
        <v>{1B01F1A6-873D-4D9C-B6AE-7C6C8EAA8469}</v>
      </c>
      <c r="D306">
        <f t="shared" si="14"/>
        <v>17</v>
      </c>
      <c r="E306">
        <f ca="1">OFFSET(ElementsDB!$AQ$2,SeriesSelection!A306-1,SeriesSelection!B306-1)</f>
        <v>0</v>
      </c>
      <c r="F306">
        <f>_xlfn.XLOOKUP(A306,Table4[Lfd],Table4[Periods],"Err",0)</f>
        <v>0</v>
      </c>
      <c r="G306" t="b">
        <f t="shared" si="12"/>
        <v>0</v>
      </c>
    </row>
    <row r="307" spans="1:7" hidden="1" x14ac:dyDescent="0.25">
      <c r="A307">
        <f t="shared" si="13"/>
        <v>9</v>
      </c>
      <c r="B307">
        <f t="shared" si="14"/>
        <v>18</v>
      </c>
      <c r="C307" t="str">
        <f>_xlfn.XLOOKUP(A307,Table4[Lfd],Table4[idElementValue],"Err",0)</f>
        <v>{1B01F1A6-873D-4D9C-B6AE-7C6C8EAA8469}</v>
      </c>
      <c r="D307">
        <f t="shared" si="14"/>
        <v>18</v>
      </c>
      <c r="E307">
        <f ca="1">OFFSET(ElementsDB!$AQ$2,SeriesSelection!A307-1,SeriesSelection!B307-1)</f>
        <v>0</v>
      </c>
      <c r="F307">
        <f>_xlfn.XLOOKUP(A307,Table4[Lfd],Table4[Periods],"Err",0)</f>
        <v>0</v>
      </c>
      <c r="G307" t="b">
        <f t="shared" si="12"/>
        <v>0</v>
      </c>
    </row>
    <row r="308" spans="1:7" hidden="1" x14ac:dyDescent="0.25">
      <c r="A308">
        <f t="shared" si="13"/>
        <v>9</v>
      </c>
      <c r="B308">
        <f t="shared" si="14"/>
        <v>19</v>
      </c>
      <c r="C308" t="str">
        <f>_xlfn.XLOOKUP(A308,Table4[Lfd],Table4[idElementValue],"Err",0)</f>
        <v>{1B01F1A6-873D-4D9C-B6AE-7C6C8EAA8469}</v>
      </c>
      <c r="D308">
        <f t="shared" si="14"/>
        <v>19</v>
      </c>
      <c r="E308">
        <f ca="1">OFFSET(ElementsDB!$AQ$2,SeriesSelection!A308-1,SeriesSelection!B308-1)</f>
        <v>0</v>
      </c>
      <c r="F308">
        <f>_xlfn.XLOOKUP(A308,Table4[Lfd],Table4[Periods],"Err",0)</f>
        <v>0</v>
      </c>
      <c r="G308" t="b">
        <f t="shared" si="12"/>
        <v>0</v>
      </c>
    </row>
    <row r="309" spans="1:7" hidden="1" x14ac:dyDescent="0.25">
      <c r="A309">
        <f t="shared" si="13"/>
        <v>9</v>
      </c>
      <c r="B309">
        <f t="shared" si="14"/>
        <v>20</v>
      </c>
      <c r="C309" t="str">
        <f>_xlfn.XLOOKUP(A309,Table4[Lfd],Table4[idElementValue],"Err",0)</f>
        <v>{1B01F1A6-873D-4D9C-B6AE-7C6C8EAA8469}</v>
      </c>
      <c r="D309">
        <f t="shared" si="14"/>
        <v>20</v>
      </c>
      <c r="E309">
        <f ca="1">OFFSET(ElementsDB!$AQ$2,SeriesSelection!A309-1,SeriesSelection!B309-1)</f>
        <v>0</v>
      </c>
      <c r="F309">
        <f>_xlfn.XLOOKUP(A309,Table4[Lfd],Table4[Periods],"Err",0)</f>
        <v>0</v>
      </c>
      <c r="G309" t="b">
        <f t="shared" si="12"/>
        <v>0</v>
      </c>
    </row>
    <row r="310" spans="1:7" hidden="1" x14ac:dyDescent="0.25">
      <c r="A310">
        <f t="shared" si="13"/>
        <v>9</v>
      </c>
      <c r="B310">
        <f t="shared" si="14"/>
        <v>21</v>
      </c>
      <c r="C310" t="str">
        <f>_xlfn.XLOOKUP(A310,Table4[Lfd],Table4[idElementValue],"Err",0)</f>
        <v>{1B01F1A6-873D-4D9C-B6AE-7C6C8EAA8469}</v>
      </c>
      <c r="D310">
        <f t="shared" si="14"/>
        <v>21</v>
      </c>
      <c r="E310">
        <f ca="1">OFFSET(ElementsDB!$AQ$2,SeriesSelection!A310-1,SeriesSelection!B310-1)</f>
        <v>0</v>
      </c>
      <c r="F310">
        <f>_xlfn.XLOOKUP(A310,Table4[Lfd],Table4[Periods],"Err",0)</f>
        <v>0</v>
      </c>
      <c r="G310" t="b">
        <f t="shared" si="12"/>
        <v>0</v>
      </c>
    </row>
    <row r="311" spans="1:7" hidden="1" x14ac:dyDescent="0.25">
      <c r="A311">
        <f t="shared" si="13"/>
        <v>9</v>
      </c>
      <c r="B311">
        <f t="shared" si="14"/>
        <v>22</v>
      </c>
      <c r="C311" t="str">
        <f>_xlfn.XLOOKUP(A311,Table4[Lfd],Table4[idElementValue],"Err",0)</f>
        <v>{1B01F1A6-873D-4D9C-B6AE-7C6C8EAA8469}</v>
      </c>
      <c r="D311">
        <f t="shared" si="14"/>
        <v>22</v>
      </c>
      <c r="E311">
        <f ca="1">OFFSET(ElementsDB!$AQ$2,SeriesSelection!A311-1,SeriesSelection!B311-1)</f>
        <v>0</v>
      </c>
      <c r="F311">
        <f>_xlfn.XLOOKUP(A311,Table4[Lfd],Table4[Periods],"Err",0)</f>
        <v>0</v>
      </c>
      <c r="G311" t="b">
        <f t="shared" si="12"/>
        <v>0</v>
      </c>
    </row>
    <row r="312" spans="1:7" hidden="1" x14ac:dyDescent="0.25">
      <c r="A312">
        <f t="shared" si="13"/>
        <v>9</v>
      </c>
      <c r="B312">
        <f t="shared" si="14"/>
        <v>23</v>
      </c>
      <c r="C312" t="str">
        <f>_xlfn.XLOOKUP(A312,Table4[Lfd],Table4[idElementValue],"Err",0)</f>
        <v>{1B01F1A6-873D-4D9C-B6AE-7C6C8EAA8469}</v>
      </c>
      <c r="D312">
        <f t="shared" si="14"/>
        <v>23</v>
      </c>
      <c r="E312">
        <f ca="1">OFFSET(ElementsDB!$AQ$2,SeriesSelection!A312-1,SeriesSelection!B312-1)</f>
        <v>0</v>
      </c>
      <c r="F312">
        <f>_xlfn.XLOOKUP(A312,Table4[Lfd],Table4[Periods],"Err",0)</f>
        <v>0</v>
      </c>
      <c r="G312" t="b">
        <f t="shared" si="12"/>
        <v>0</v>
      </c>
    </row>
    <row r="313" spans="1:7" hidden="1" x14ac:dyDescent="0.25">
      <c r="A313">
        <f t="shared" si="13"/>
        <v>9</v>
      </c>
      <c r="B313">
        <f t="shared" si="14"/>
        <v>24</v>
      </c>
      <c r="C313" t="str">
        <f>_xlfn.XLOOKUP(A313,Table4[Lfd],Table4[idElementValue],"Err",0)</f>
        <v>{1B01F1A6-873D-4D9C-B6AE-7C6C8EAA8469}</v>
      </c>
      <c r="D313">
        <f t="shared" si="14"/>
        <v>24</v>
      </c>
      <c r="E313">
        <f ca="1">OFFSET(ElementsDB!$AQ$2,SeriesSelection!A313-1,SeriesSelection!B313-1)</f>
        <v>0</v>
      </c>
      <c r="F313">
        <f>_xlfn.XLOOKUP(A313,Table4[Lfd],Table4[Periods],"Err",0)</f>
        <v>0</v>
      </c>
      <c r="G313" t="b">
        <f t="shared" si="12"/>
        <v>0</v>
      </c>
    </row>
    <row r="314" spans="1:7" hidden="1" x14ac:dyDescent="0.25">
      <c r="A314">
        <f t="shared" si="13"/>
        <v>9</v>
      </c>
      <c r="B314">
        <f t="shared" si="14"/>
        <v>25</v>
      </c>
      <c r="C314" t="str">
        <f>_xlfn.XLOOKUP(A314,Table4[Lfd],Table4[idElementValue],"Err",0)</f>
        <v>{1B01F1A6-873D-4D9C-B6AE-7C6C8EAA8469}</v>
      </c>
      <c r="D314">
        <f t="shared" si="14"/>
        <v>25</v>
      </c>
      <c r="E314">
        <f ca="1">OFFSET(ElementsDB!$AQ$2,SeriesSelection!A314-1,SeriesSelection!B314-1)</f>
        <v>0</v>
      </c>
      <c r="F314">
        <f>_xlfn.XLOOKUP(A314,Table4[Lfd],Table4[Periods],"Err",0)</f>
        <v>0</v>
      </c>
      <c r="G314" t="b">
        <f t="shared" si="12"/>
        <v>0</v>
      </c>
    </row>
    <row r="315" spans="1:7" hidden="1" x14ac:dyDescent="0.25">
      <c r="A315">
        <f t="shared" si="13"/>
        <v>9</v>
      </c>
      <c r="B315">
        <f t="shared" si="14"/>
        <v>26</v>
      </c>
      <c r="C315" t="str">
        <f>_xlfn.XLOOKUP(A315,Table4[Lfd],Table4[idElementValue],"Err",0)</f>
        <v>{1B01F1A6-873D-4D9C-B6AE-7C6C8EAA8469}</v>
      </c>
      <c r="D315">
        <f t="shared" si="14"/>
        <v>26</v>
      </c>
      <c r="E315">
        <f ca="1">OFFSET(ElementsDB!$AQ$2,SeriesSelection!A315-1,SeriesSelection!B315-1)</f>
        <v>0</v>
      </c>
      <c r="F315">
        <f>_xlfn.XLOOKUP(A315,Table4[Lfd],Table4[Periods],"Err",0)</f>
        <v>0</v>
      </c>
      <c r="G315" t="b">
        <f t="shared" si="12"/>
        <v>0</v>
      </c>
    </row>
    <row r="316" spans="1:7" hidden="1" x14ac:dyDescent="0.25">
      <c r="A316">
        <f t="shared" si="13"/>
        <v>9</v>
      </c>
      <c r="B316">
        <f t="shared" si="14"/>
        <v>27</v>
      </c>
      <c r="C316" t="str">
        <f>_xlfn.XLOOKUP(A316,Table4[Lfd],Table4[idElementValue],"Err",0)</f>
        <v>{1B01F1A6-873D-4D9C-B6AE-7C6C8EAA8469}</v>
      </c>
      <c r="D316">
        <f t="shared" si="14"/>
        <v>27</v>
      </c>
      <c r="E316">
        <f ca="1">OFFSET(ElementsDB!$AQ$2,SeriesSelection!A316-1,SeriesSelection!B316-1)</f>
        <v>0</v>
      </c>
      <c r="F316">
        <f>_xlfn.XLOOKUP(A316,Table4[Lfd],Table4[Periods],"Err",0)</f>
        <v>0</v>
      </c>
      <c r="G316" t="b">
        <f t="shared" si="12"/>
        <v>0</v>
      </c>
    </row>
    <row r="317" spans="1:7" hidden="1" x14ac:dyDescent="0.25">
      <c r="A317">
        <f t="shared" si="13"/>
        <v>9</v>
      </c>
      <c r="B317">
        <f t="shared" si="14"/>
        <v>28</v>
      </c>
      <c r="C317" t="str">
        <f>_xlfn.XLOOKUP(A317,Table4[Lfd],Table4[idElementValue],"Err",0)</f>
        <v>{1B01F1A6-873D-4D9C-B6AE-7C6C8EAA8469}</v>
      </c>
      <c r="D317">
        <f t="shared" si="14"/>
        <v>28</v>
      </c>
      <c r="E317">
        <f ca="1">OFFSET(ElementsDB!$AQ$2,SeriesSelection!A317-1,SeriesSelection!B317-1)</f>
        <v>0</v>
      </c>
      <c r="F317">
        <f>_xlfn.XLOOKUP(A317,Table4[Lfd],Table4[Periods],"Err",0)</f>
        <v>0</v>
      </c>
      <c r="G317" t="b">
        <f t="shared" si="12"/>
        <v>0</v>
      </c>
    </row>
    <row r="318" spans="1:7" hidden="1" x14ac:dyDescent="0.25">
      <c r="A318">
        <f t="shared" si="13"/>
        <v>9</v>
      </c>
      <c r="B318">
        <f t="shared" si="14"/>
        <v>29</v>
      </c>
      <c r="C318" t="str">
        <f>_xlfn.XLOOKUP(A318,Table4[Lfd],Table4[idElementValue],"Err",0)</f>
        <v>{1B01F1A6-873D-4D9C-B6AE-7C6C8EAA8469}</v>
      </c>
      <c r="D318">
        <f t="shared" si="14"/>
        <v>29</v>
      </c>
      <c r="E318">
        <f ca="1">OFFSET(ElementsDB!$AQ$2,SeriesSelection!A318-1,SeriesSelection!B318-1)</f>
        <v>0</v>
      </c>
      <c r="F318">
        <f>_xlfn.XLOOKUP(A318,Table4[Lfd],Table4[Periods],"Err",0)</f>
        <v>0</v>
      </c>
      <c r="G318" t="b">
        <f t="shared" si="12"/>
        <v>0</v>
      </c>
    </row>
    <row r="319" spans="1:7" hidden="1" x14ac:dyDescent="0.25">
      <c r="A319">
        <f t="shared" si="13"/>
        <v>9</v>
      </c>
      <c r="B319">
        <f t="shared" si="14"/>
        <v>30</v>
      </c>
      <c r="C319" t="str">
        <f>_xlfn.XLOOKUP(A319,Table4[Lfd],Table4[idElementValue],"Err",0)</f>
        <v>{1B01F1A6-873D-4D9C-B6AE-7C6C8EAA8469}</v>
      </c>
      <c r="D319">
        <f t="shared" si="14"/>
        <v>30</v>
      </c>
      <c r="E319">
        <f ca="1">OFFSET(ElementsDB!$AQ$2,SeriesSelection!A319-1,SeriesSelection!B319-1)</f>
        <v>0</v>
      </c>
      <c r="F319">
        <f>_xlfn.XLOOKUP(A319,Table4[Lfd],Table4[Periods],"Err",0)</f>
        <v>0</v>
      </c>
      <c r="G319" t="b">
        <f t="shared" si="12"/>
        <v>0</v>
      </c>
    </row>
    <row r="320" spans="1:7" hidden="1" x14ac:dyDescent="0.25">
      <c r="A320">
        <f t="shared" si="13"/>
        <v>9</v>
      </c>
      <c r="B320">
        <f t="shared" si="14"/>
        <v>31</v>
      </c>
      <c r="C320" t="str">
        <f>_xlfn.XLOOKUP(A320,Table4[Lfd],Table4[idElementValue],"Err",0)</f>
        <v>{1B01F1A6-873D-4D9C-B6AE-7C6C8EAA8469}</v>
      </c>
      <c r="D320">
        <f t="shared" si="14"/>
        <v>31</v>
      </c>
      <c r="E320">
        <f ca="1">OFFSET(ElementsDB!$AQ$2,SeriesSelection!A320-1,SeriesSelection!B320-1)</f>
        <v>0</v>
      </c>
      <c r="F320">
        <f>_xlfn.XLOOKUP(A320,Table4[Lfd],Table4[Periods],"Err",0)</f>
        <v>0</v>
      </c>
      <c r="G320" t="b">
        <f t="shared" si="12"/>
        <v>0</v>
      </c>
    </row>
    <row r="321" spans="1:7" hidden="1" x14ac:dyDescent="0.25">
      <c r="A321">
        <f t="shared" si="13"/>
        <v>9</v>
      </c>
      <c r="B321">
        <f t="shared" si="14"/>
        <v>32</v>
      </c>
      <c r="C321" t="str">
        <f>_xlfn.XLOOKUP(A321,Table4[Lfd],Table4[idElementValue],"Err",0)</f>
        <v>{1B01F1A6-873D-4D9C-B6AE-7C6C8EAA8469}</v>
      </c>
      <c r="D321">
        <f t="shared" si="14"/>
        <v>32</v>
      </c>
      <c r="E321">
        <f ca="1">OFFSET(ElementsDB!$AQ$2,SeriesSelection!A321-1,SeriesSelection!B321-1)</f>
        <v>0</v>
      </c>
      <c r="F321">
        <f>_xlfn.XLOOKUP(A321,Table4[Lfd],Table4[Periods],"Err",0)</f>
        <v>0</v>
      </c>
      <c r="G321" t="b">
        <f t="shared" si="12"/>
        <v>0</v>
      </c>
    </row>
    <row r="322" spans="1:7" hidden="1" x14ac:dyDescent="0.25">
      <c r="A322">
        <f t="shared" si="13"/>
        <v>9</v>
      </c>
      <c r="B322">
        <f t="shared" si="14"/>
        <v>33</v>
      </c>
      <c r="C322" t="str">
        <f>_xlfn.XLOOKUP(A322,Table4[Lfd],Table4[idElementValue],"Err",0)</f>
        <v>{1B01F1A6-873D-4D9C-B6AE-7C6C8EAA8469}</v>
      </c>
      <c r="D322">
        <f t="shared" si="14"/>
        <v>33</v>
      </c>
      <c r="E322">
        <f ca="1">OFFSET(ElementsDB!$AQ$2,SeriesSelection!A322-1,SeriesSelection!B322-1)</f>
        <v>0</v>
      </c>
      <c r="F322">
        <f>_xlfn.XLOOKUP(A322,Table4[Lfd],Table4[Periods],"Err",0)</f>
        <v>0</v>
      </c>
      <c r="G322" t="b">
        <f t="shared" ref="G322:G385" si="15">(D322&lt;=F322)</f>
        <v>0</v>
      </c>
    </row>
    <row r="323" spans="1:7" hidden="1" x14ac:dyDescent="0.25">
      <c r="A323">
        <f t="shared" si="13"/>
        <v>9</v>
      </c>
      <c r="B323">
        <f t="shared" si="14"/>
        <v>34</v>
      </c>
      <c r="C323" t="str">
        <f>_xlfn.XLOOKUP(A323,Table4[Lfd],Table4[idElementValue],"Err",0)</f>
        <v>{1B01F1A6-873D-4D9C-B6AE-7C6C8EAA8469}</v>
      </c>
      <c r="D323">
        <f t="shared" si="14"/>
        <v>34</v>
      </c>
      <c r="E323">
        <f ca="1">OFFSET(ElementsDB!$AQ$2,SeriesSelection!A323-1,SeriesSelection!B323-1)</f>
        <v>0</v>
      </c>
      <c r="F323">
        <f>_xlfn.XLOOKUP(A323,Table4[Lfd],Table4[Periods],"Err",0)</f>
        <v>0</v>
      </c>
      <c r="G323" t="b">
        <f t="shared" si="15"/>
        <v>0</v>
      </c>
    </row>
    <row r="324" spans="1:7" hidden="1" x14ac:dyDescent="0.25">
      <c r="A324">
        <f t="shared" ref="A324:A387" si="16">IF(B324=1,A323+1,A323)</f>
        <v>9</v>
      </c>
      <c r="B324">
        <f t="shared" ref="B324:D387" si="17">IF(B323=36,1,B323+1)</f>
        <v>35</v>
      </c>
      <c r="C324" t="str">
        <f>_xlfn.XLOOKUP(A324,Table4[Lfd],Table4[idElementValue],"Err",0)</f>
        <v>{1B01F1A6-873D-4D9C-B6AE-7C6C8EAA8469}</v>
      </c>
      <c r="D324">
        <f t="shared" si="17"/>
        <v>35</v>
      </c>
      <c r="E324">
        <f ca="1">OFFSET(ElementsDB!$AQ$2,SeriesSelection!A324-1,SeriesSelection!B324-1)</f>
        <v>0</v>
      </c>
      <c r="F324">
        <f>_xlfn.XLOOKUP(A324,Table4[Lfd],Table4[Periods],"Err",0)</f>
        <v>0</v>
      </c>
      <c r="G324" t="b">
        <f t="shared" si="15"/>
        <v>0</v>
      </c>
    </row>
    <row r="325" spans="1:7" hidden="1" x14ac:dyDescent="0.25">
      <c r="A325">
        <f t="shared" si="16"/>
        <v>9</v>
      </c>
      <c r="B325">
        <f t="shared" si="17"/>
        <v>36</v>
      </c>
      <c r="C325" t="str">
        <f>_xlfn.XLOOKUP(A325,Table4[Lfd],Table4[idElementValue],"Err",0)</f>
        <v>{1B01F1A6-873D-4D9C-B6AE-7C6C8EAA8469}</v>
      </c>
      <c r="D325">
        <f t="shared" si="17"/>
        <v>36</v>
      </c>
      <c r="E325">
        <f ca="1">OFFSET(ElementsDB!$AQ$2,SeriesSelection!A325-1,SeriesSelection!B325-1)</f>
        <v>0</v>
      </c>
      <c r="F325">
        <f>_xlfn.XLOOKUP(A325,Table4[Lfd],Table4[Periods],"Err",0)</f>
        <v>0</v>
      </c>
      <c r="G325" t="b">
        <f t="shared" si="15"/>
        <v>0</v>
      </c>
    </row>
    <row r="326" spans="1:7" x14ac:dyDescent="0.25">
      <c r="A326">
        <f t="shared" si="16"/>
        <v>10</v>
      </c>
      <c r="B326">
        <f t="shared" si="17"/>
        <v>1</v>
      </c>
      <c r="C326" t="str">
        <f>_xlfn.XLOOKUP(A326,Table4[Lfd],Table4[idElementValue],"Err",0)</f>
        <v>{BE12844A-C79D-4AFE-9B81-F3F60B1196D3}</v>
      </c>
      <c r="D326">
        <f t="shared" si="17"/>
        <v>1</v>
      </c>
      <c r="E326">
        <f ca="1">OFFSET(ElementsDB!$AQ$2,SeriesSelection!A326-1,SeriesSelection!B326-1)</f>
        <v>264360.473</v>
      </c>
      <c r="F326">
        <f>_xlfn.XLOOKUP(A326,Table4[Lfd],Table4[Periods],"Err",0)</f>
        <v>14</v>
      </c>
      <c r="G326" t="b">
        <f t="shared" si="15"/>
        <v>1</v>
      </c>
    </row>
    <row r="327" spans="1:7" x14ac:dyDescent="0.25">
      <c r="A327">
        <f t="shared" si="16"/>
        <v>10</v>
      </c>
      <c r="B327">
        <f t="shared" si="17"/>
        <v>2</v>
      </c>
      <c r="C327" t="str">
        <f>_xlfn.XLOOKUP(A327,Table4[Lfd],Table4[idElementValue],"Err",0)</f>
        <v>{BE12844A-C79D-4AFE-9B81-F3F60B1196D3}</v>
      </c>
      <c r="D327">
        <f t="shared" si="17"/>
        <v>2</v>
      </c>
      <c r="E327">
        <f ca="1">OFFSET(ElementsDB!$AQ$2,SeriesSelection!A327-1,SeriesSelection!B327-1)</f>
        <v>1080581.419</v>
      </c>
      <c r="F327">
        <f>_xlfn.XLOOKUP(A327,Table4[Lfd],Table4[Periods],"Err",0)</f>
        <v>14</v>
      </c>
      <c r="G327" t="b">
        <f t="shared" si="15"/>
        <v>1</v>
      </c>
    </row>
    <row r="328" spans="1:7" x14ac:dyDescent="0.25">
      <c r="A328">
        <f t="shared" si="16"/>
        <v>10</v>
      </c>
      <c r="B328">
        <f t="shared" si="17"/>
        <v>3</v>
      </c>
      <c r="C328" t="str">
        <f>_xlfn.XLOOKUP(A328,Table4[Lfd],Table4[idElementValue],"Err",0)</f>
        <v>{BE12844A-C79D-4AFE-9B81-F3F60B1196D3}</v>
      </c>
      <c r="D328">
        <f t="shared" si="17"/>
        <v>3</v>
      </c>
      <c r="E328">
        <f ca="1">OFFSET(ElementsDB!$AQ$2,SeriesSelection!A328-1,SeriesSelection!B328-1)</f>
        <v>192500.00000000003</v>
      </c>
      <c r="F328">
        <f>_xlfn.XLOOKUP(A328,Table4[Lfd],Table4[Periods],"Err",0)</f>
        <v>14</v>
      </c>
      <c r="G328" t="b">
        <f t="shared" si="15"/>
        <v>1</v>
      </c>
    </row>
    <row r="329" spans="1:7" x14ac:dyDescent="0.25">
      <c r="A329">
        <f t="shared" si="16"/>
        <v>10</v>
      </c>
      <c r="B329">
        <f t="shared" si="17"/>
        <v>4</v>
      </c>
      <c r="C329" t="str">
        <f>_xlfn.XLOOKUP(A329,Table4[Lfd],Table4[idElementValue],"Err",0)</f>
        <v>{BE12844A-C79D-4AFE-9B81-F3F60B1196D3}</v>
      </c>
      <c r="D329">
        <f t="shared" si="17"/>
        <v>4</v>
      </c>
      <c r="E329">
        <f ca="1">OFFSET(ElementsDB!$AQ$2,SeriesSelection!A329-1,SeriesSelection!B329-1)</f>
        <v>143750</v>
      </c>
      <c r="F329">
        <f>_xlfn.XLOOKUP(A329,Table4[Lfd],Table4[Periods],"Err",0)</f>
        <v>14</v>
      </c>
      <c r="G329" t="b">
        <f t="shared" si="15"/>
        <v>1</v>
      </c>
    </row>
    <row r="330" spans="1:7" x14ac:dyDescent="0.25">
      <c r="A330">
        <f t="shared" si="16"/>
        <v>10</v>
      </c>
      <c r="B330">
        <f t="shared" si="17"/>
        <v>5</v>
      </c>
      <c r="C330" t="str">
        <f>_xlfn.XLOOKUP(A330,Table4[Lfd],Table4[idElementValue],"Err",0)</f>
        <v>{BE12844A-C79D-4AFE-9B81-F3F60B1196D3}</v>
      </c>
      <c r="D330">
        <f t="shared" si="17"/>
        <v>5</v>
      </c>
      <c r="E330">
        <f ca="1">OFFSET(ElementsDB!$AQ$2,SeriesSelection!A330-1,SeriesSelection!B330-1)</f>
        <v>143750</v>
      </c>
      <c r="F330">
        <f>_xlfn.XLOOKUP(A330,Table4[Lfd],Table4[Periods],"Err",0)</f>
        <v>14</v>
      </c>
      <c r="G330" t="b">
        <f t="shared" si="15"/>
        <v>1</v>
      </c>
    </row>
    <row r="331" spans="1:7" x14ac:dyDescent="0.25">
      <c r="A331">
        <f t="shared" si="16"/>
        <v>10</v>
      </c>
      <c r="B331">
        <f t="shared" si="17"/>
        <v>6</v>
      </c>
      <c r="C331" t="str">
        <f>_xlfn.XLOOKUP(A331,Table4[Lfd],Table4[idElementValue],"Err",0)</f>
        <v>{BE12844A-C79D-4AFE-9B81-F3F60B1196D3}</v>
      </c>
      <c r="D331">
        <f t="shared" si="17"/>
        <v>6</v>
      </c>
      <c r="E331">
        <f ca="1">OFFSET(ElementsDB!$AQ$2,SeriesSelection!A331-1,SeriesSelection!B331-1)</f>
        <v>192500.00000000003</v>
      </c>
      <c r="F331">
        <f>_xlfn.XLOOKUP(A331,Table4[Lfd],Table4[Periods],"Err",0)</f>
        <v>14</v>
      </c>
      <c r="G331" t="b">
        <f t="shared" si="15"/>
        <v>1</v>
      </c>
    </row>
    <row r="332" spans="1:7" x14ac:dyDescent="0.25">
      <c r="A332">
        <f t="shared" si="16"/>
        <v>10</v>
      </c>
      <c r="B332">
        <f t="shared" si="17"/>
        <v>7</v>
      </c>
      <c r="C332" t="str">
        <f>_xlfn.XLOOKUP(A332,Table4[Lfd],Table4[idElementValue],"Err",0)</f>
        <v>{BE12844A-C79D-4AFE-9B81-F3F60B1196D3}</v>
      </c>
      <c r="D332">
        <f t="shared" si="17"/>
        <v>7</v>
      </c>
      <c r="E332">
        <f ca="1">OFFSET(ElementsDB!$AQ$2,SeriesSelection!A332-1,SeriesSelection!B332-1)</f>
        <v>0</v>
      </c>
      <c r="F332">
        <f>_xlfn.XLOOKUP(A332,Table4[Lfd],Table4[Periods],"Err",0)</f>
        <v>14</v>
      </c>
      <c r="G332" t="b">
        <f t="shared" si="15"/>
        <v>1</v>
      </c>
    </row>
    <row r="333" spans="1:7" x14ac:dyDescent="0.25">
      <c r="A333">
        <f t="shared" si="16"/>
        <v>10</v>
      </c>
      <c r="B333">
        <f t="shared" si="17"/>
        <v>8</v>
      </c>
      <c r="C333" t="str">
        <f>_xlfn.XLOOKUP(A333,Table4[Lfd],Table4[idElementValue],"Err",0)</f>
        <v>{BE12844A-C79D-4AFE-9B81-F3F60B1196D3}</v>
      </c>
      <c r="D333">
        <f t="shared" si="17"/>
        <v>8</v>
      </c>
      <c r="E333">
        <f ca="1">OFFSET(ElementsDB!$AQ$2,SeriesSelection!A333-1,SeriesSelection!B333-1)</f>
        <v>0</v>
      </c>
      <c r="F333">
        <f>_xlfn.XLOOKUP(A333,Table4[Lfd],Table4[Periods],"Err",0)</f>
        <v>14</v>
      </c>
      <c r="G333" t="b">
        <f t="shared" si="15"/>
        <v>1</v>
      </c>
    </row>
    <row r="334" spans="1:7" x14ac:dyDescent="0.25">
      <c r="A334">
        <f t="shared" si="16"/>
        <v>10</v>
      </c>
      <c r="B334">
        <f t="shared" si="17"/>
        <v>9</v>
      </c>
      <c r="C334" t="str">
        <f>_xlfn.XLOOKUP(A334,Table4[Lfd],Table4[idElementValue],"Err",0)</f>
        <v>{BE12844A-C79D-4AFE-9B81-F3F60B1196D3}</v>
      </c>
      <c r="D334">
        <f t="shared" si="17"/>
        <v>9</v>
      </c>
      <c r="E334">
        <f ca="1">OFFSET(ElementsDB!$AQ$2,SeriesSelection!A334-1,SeriesSelection!B334-1)</f>
        <v>741917.63191666652</v>
      </c>
      <c r="F334">
        <f>_xlfn.XLOOKUP(A334,Table4[Lfd],Table4[Periods],"Err",0)</f>
        <v>14</v>
      </c>
      <c r="G334" t="b">
        <f t="shared" si="15"/>
        <v>1</v>
      </c>
    </row>
    <row r="335" spans="1:7" x14ac:dyDescent="0.25">
      <c r="A335">
        <f t="shared" si="16"/>
        <v>10</v>
      </c>
      <c r="B335">
        <f t="shared" si="17"/>
        <v>10</v>
      </c>
      <c r="C335" t="str">
        <f>_xlfn.XLOOKUP(A335,Table4[Lfd],Table4[idElementValue],"Err",0)</f>
        <v>{BE12844A-C79D-4AFE-9B81-F3F60B1196D3}</v>
      </c>
      <c r="D335">
        <f t="shared" si="17"/>
        <v>10</v>
      </c>
      <c r="E335">
        <f ca="1">OFFSET(ElementsDB!$AQ$2,SeriesSelection!A335-1,SeriesSelection!B335-1)</f>
        <v>1430221.1539166665</v>
      </c>
      <c r="F335">
        <f>_xlfn.XLOOKUP(A335,Table4[Lfd],Table4[Periods],"Err",0)</f>
        <v>14</v>
      </c>
      <c r="G335" t="b">
        <f t="shared" si="15"/>
        <v>1</v>
      </c>
    </row>
    <row r="336" spans="1:7" x14ac:dyDescent="0.25">
      <c r="A336">
        <f t="shared" si="16"/>
        <v>10</v>
      </c>
      <c r="B336">
        <f t="shared" si="17"/>
        <v>11</v>
      </c>
      <c r="C336" t="str">
        <f>_xlfn.XLOOKUP(A336,Table4[Lfd],Table4[idElementValue],"Err",0)</f>
        <v>{BE12844A-C79D-4AFE-9B81-F3F60B1196D3}</v>
      </c>
      <c r="D336">
        <f t="shared" si="17"/>
        <v>11</v>
      </c>
      <c r="E336">
        <f ca="1">OFFSET(ElementsDB!$AQ$2,SeriesSelection!A336-1,SeriesSelection!B336-1)</f>
        <v>2205013.2469166666</v>
      </c>
      <c r="F336">
        <f>_xlfn.XLOOKUP(A336,Table4[Lfd],Table4[Periods],"Err",0)</f>
        <v>14</v>
      </c>
      <c r="G336" t="b">
        <f t="shared" si="15"/>
        <v>1</v>
      </c>
    </row>
    <row r="337" spans="1:7" x14ac:dyDescent="0.25">
      <c r="A337">
        <f t="shared" si="16"/>
        <v>10</v>
      </c>
      <c r="B337">
        <f t="shared" si="17"/>
        <v>12</v>
      </c>
      <c r="C337" t="str">
        <f>_xlfn.XLOOKUP(A337,Table4[Lfd],Table4[idElementValue],"Err",0)</f>
        <v>{BE12844A-C79D-4AFE-9B81-F3F60B1196D3}</v>
      </c>
      <c r="D337">
        <f t="shared" si="17"/>
        <v>12</v>
      </c>
      <c r="E337">
        <f ca="1">OFFSET(ElementsDB!$AQ$2,SeriesSelection!A337-1,SeriesSelection!B337-1)</f>
        <v>713915.77775000001</v>
      </c>
      <c r="F337">
        <f>_xlfn.XLOOKUP(A337,Table4[Lfd],Table4[Periods],"Err",0)</f>
        <v>14</v>
      </c>
      <c r="G337" t="b">
        <f t="shared" si="15"/>
        <v>1</v>
      </c>
    </row>
    <row r="338" spans="1:7" x14ac:dyDescent="0.25">
      <c r="A338">
        <f t="shared" si="16"/>
        <v>10</v>
      </c>
      <c r="B338">
        <f t="shared" si="17"/>
        <v>13</v>
      </c>
      <c r="C338" t="str">
        <f>_xlfn.XLOOKUP(A338,Table4[Lfd],Table4[idElementValue],"Err",0)</f>
        <v>{BE12844A-C79D-4AFE-9B81-F3F60B1196D3}</v>
      </c>
      <c r="D338">
        <f t="shared" si="17"/>
        <v>13</v>
      </c>
      <c r="E338">
        <f ca="1">OFFSET(ElementsDB!$AQ$2,SeriesSelection!A338-1,SeriesSelection!B338-1)</f>
        <v>405653.723</v>
      </c>
      <c r="F338">
        <f>_xlfn.XLOOKUP(A338,Table4[Lfd],Table4[Periods],"Err",0)</f>
        <v>14</v>
      </c>
      <c r="G338" t="b">
        <f t="shared" si="15"/>
        <v>1</v>
      </c>
    </row>
    <row r="339" spans="1:7" x14ac:dyDescent="0.25">
      <c r="A339">
        <f t="shared" si="16"/>
        <v>10</v>
      </c>
      <c r="B339">
        <f t="shared" si="17"/>
        <v>14</v>
      </c>
      <c r="C339" t="str">
        <f>_xlfn.XLOOKUP(A339,Table4[Lfd],Table4[idElementValue],"Err",0)</f>
        <v>{BE12844A-C79D-4AFE-9B81-F3F60B1196D3}</v>
      </c>
      <c r="D339">
        <f t="shared" si="17"/>
        <v>14</v>
      </c>
      <c r="E339">
        <f ca="1">OFFSET(ElementsDB!$AQ$2,SeriesSelection!A339-1,SeriesSelection!B339-1)</f>
        <v>141293.25</v>
      </c>
      <c r="F339">
        <f>_xlfn.XLOOKUP(A339,Table4[Lfd],Table4[Periods],"Err",0)</f>
        <v>14</v>
      </c>
      <c r="G339" t="b">
        <f t="shared" si="15"/>
        <v>1</v>
      </c>
    </row>
    <row r="340" spans="1:7" hidden="1" x14ac:dyDescent="0.25">
      <c r="A340">
        <f t="shared" si="16"/>
        <v>10</v>
      </c>
      <c r="B340">
        <f t="shared" si="17"/>
        <v>15</v>
      </c>
      <c r="C340" t="str">
        <f>_xlfn.XLOOKUP(A340,Table4[Lfd],Table4[idElementValue],"Err",0)</f>
        <v>{BE12844A-C79D-4AFE-9B81-F3F60B1196D3}</v>
      </c>
      <c r="D340">
        <f t="shared" si="17"/>
        <v>15</v>
      </c>
      <c r="E340">
        <f ca="1">OFFSET(ElementsDB!$AQ$2,SeriesSelection!A340-1,SeriesSelection!B340-1)</f>
        <v>0</v>
      </c>
      <c r="F340">
        <f>_xlfn.XLOOKUP(A340,Table4[Lfd],Table4[Periods],"Err",0)</f>
        <v>14</v>
      </c>
      <c r="G340" t="b">
        <f t="shared" si="15"/>
        <v>0</v>
      </c>
    </row>
    <row r="341" spans="1:7" hidden="1" x14ac:dyDescent="0.25">
      <c r="A341">
        <f t="shared" si="16"/>
        <v>10</v>
      </c>
      <c r="B341">
        <f t="shared" si="17"/>
        <v>16</v>
      </c>
      <c r="C341" t="str">
        <f>_xlfn.XLOOKUP(A341,Table4[Lfd],Table4[idElementValue],"Err",0)</f>
        <v>{BE12844A-C79D-4AFE-9B81-F3F60B1196D3}</v>
      </c>
      <c r="D341">
        <f t="shared" si="17"/>
        <v>16</v>
      </c>
      <c r="E341">
        <f ca="1">OFFSET(ElementsDB!$AQ$2,SeriesSelection!A341-1,SeriesSelection!B341-1)</f>
        <v>0</v>
      </c>
      <c r="F341">
        <f>_xlfn.XLOOKUP(A341,Table4[Lfd],Table4[Periods],"Err",0)</f>
        <v>14</v>
      </c>
      <c r="G341" t="b">
        <f t="shared" si="15"/>
        <v>0</v>
      </c>
    </row>
    <row r="342" spans="1:7" hidden="1" x14ac:dyDescent="0.25">
      <c r="A342">
        <f t="shared" si="16"/>
        <v>10</v>
      </c>
      <c r="B342">
        <f t="shared" si="17"/>
        <v>17</v>
      </c>
      <c r="C342" t="str">
        <f>_xlfn.XLOOKUP(A342,Table4[Lfd],Table4[idElementValue],"Err",0)</f>
        <v>{BE12844A-C79D-4AFE-9B81-F3F60B1196D3}</v>
      </c>
      <c r="D342">
        <f t="shared" si="17"/>
        <v>17</v>
      </c>
      <c r="E342">
        <f ca="1">OFFSET(ElementsDB!$AQ$2,SeriesSelection!A342-1,SeriesSelection!B342-1)</f>
        <v>0</v>
      </c>
      <c r="F342">
        <f>_xlfn.XLOOKUP(A342,Table4[Lfd],Table4[Periods],"Err",0)</f>
        <v>14</v>
      </c>
      <c r="G342" t="b">
        <f t="shared" si="15"/>
        <v>0</v>
      </c>
    </row>
    <row r="343" spans="1:7" hidden="1" x14ac:dyDescent="0.25">
      <c r="A343">
        <f t="shared" si="16"/>
        <v>10</v>
      </c>
      <c r="B343">
        <f t="shared" si="17"/>
        <v>18</v>
      </c>
      <c r="C343" t="str">
        <f>_xlfn.XLOOKUP(A343,Table4[Lfd],Table4[idElementValue],"Err",0)</f>
        <v>{BE12844A-C79D-4AFE-9B81-F3F60B1196D3}</v>
      </c>
      <c r="D343">
        <f t="shared" si="17"/>
        <v>18</v>
      </c>
      <c r="E343">
        <f ca="1">OFFSET(ElementsDB!$AQ$2,SeriesSelection!A343-1,SeriesSelection!B343-1)</f>
        <v>0</v>
      </c>
      <c r="F343">
        <f>_xlfn.XLOOKUP(A343,Table4[Lfd],Table4[Periods],"Err",0)</f>
        <v>14</v>
      </c>
      <c r="G343" t="b">
        <f t="shared" si="15"/>
        <v>0</v>
      </c>
    </row>
    <row r="344" spans="1:7" hidden="1" x14ac:dyDescent="0.25">
      <c r="A344">
        <f t="shared" si="16"/>
        <v>10</v>
      </c>
      <c r="B344">
        <f t="shared" si="17"/>
        <v>19</v>
      </c>
      <c r="C344" t="str">
        <f>_xlfn.XLOOKUP(A344,Table4[Lfd],Table4[idElementValue],"Err",0)</f>
        <v>{BE12844A-C79D-4AFE-9B81-F3F60B1196D3}</v>
      </c>
      <c r="D344">
        <f t="shared" si="17"/>
        <v>19</v>
      </c>
      <c r="E344">
        <f ca="1">OFFSET(ElementsDB!$AQ$2,SeriesSelection!A344-1,SeriesSelection!B344-1)</f>
        <v>0</v>
      </c>
      <c r="F344">
        <f>_xlfn.XLOOKUP(A344,Table4[Lfd],Table4[Periods],"Err",0)</f>
        <v>14</v>
      </c>
      <c r="G344" t="b">
        <f t="shared" si="15"/>
        <v>0</v>
      </c>
    </row>
    <row r="345" spans="1:7" hidden="1" x14ac:dyDescent="0.25">
      <c r="A345">
        <f t="shared" si="16"/>
        <v>10</v>
      </c>
      <c r="B345">
        <f t="shared" si="17"/>
        <v>20</v>
      </c>
      <c r="C345" t="str">
        <f>_xlfn.XLOOKUP(A345,Table4[Lfd],Table4[idElementValue],"Err",0)</f>
        <v>{BE12844A-C79D-4AFE-9B81-F3F60B1196D3}</v>
      </c>
      <c r="D345">
        <f t="shared" si="17"/>
        <v>20</v>
      </c>
      <c r="E345">
        <f ca="1">OFFSET(ElementsDB!$AQ$2,SeriesSelection!A345-1,SeriesSelection!B345-1)</f>
        <v>0</v>
      </c>
      <c r="F345">
        <f>_xlfn.XLOOKUP(A345,Table4[Lfd],Table4[Periods],"Err",0)</f>
        <v>14</v>
      </c>
      <c r="G345" t="b">
        <f t="shared" si="15"/>
        <v>0</v>
      </c>
    </row>
    <row r="346" spans="1:7" hidden="1" x14ac:dyDescent="0.25">
      <c r="A346">
        <f t="shared" si="16"/>
        <v>10</v>
      </c>
      <c r="B346">
        <f t="shared" si="17"/>
        <v>21</v>
      </c>
      <c r="C346" t="str">
        <f>_xlfn.XLOOKUP(A346,Table4[Lfd],Table4[idElementValue],"Err",0)</f>
        <v>{BE12844A-C79D-4AFE-9B81-F3F60B1196D3}</v>
      </c>
      <c r="D346">
        <f t="shared" si="17"/>
        <v>21</v>
      </c>
      <c r="E346">
        <f ca="1">OFFSET(ElementsDB!$AQ$2,SeriesSelection!A346-1,SeriesSelection!B346-1)</f>
        <v>0</v>
      </c>
      <c r="F346">
        <f>_xlfn.XLOOKUP(A346,Table4[Lfd],Table4[Periods],"Err",0)</f>
        <v>14</v>
      </c>
      <c r="G346" t="b">
        <f t="shared" si="15"/>
        <v>0</v>
      </c>
    </row>
    <row r="347" spans="1:7" hidden="1" x14ac:dyDescent="0.25">
      <c r="A347">
        <f t="shared" si="16"/>
        <v>10</v>
      </c>
      <c r="B347">
        <f t="shared" si="17"/>
        <v>22</v>
      </c>
      <c r="C347" t="str">
        <f>_xlfn.XLOOKUP(A347,Table4[Lfd],Table4[idElementValue],"Err",0)</f>
        <v>{BE12844A-C79D-4AFE-9B81-F3F60B1196D3}</v>
      </c>
      <c r="D347">
        <f t="shared" si="17"/>
        <v>22</v>
      </c>
      <c r="E347">
        <f ca="1">OFFSET(ElementsDB!$AQ$2,SeriesSelection!A347-1,SeriesSelection!B347-1)</f>
        <v>0</v>
      </c>
      <c r="F347">
        <f>_xlfn.XLOOKUP(A347,Table4[Lfd],Table4[Periods],"Err",0)</f>
        <v>14</v>
      </c>
      <c r="G347" t="b">
        <f t="shared" si="15"/>
        <v>0</v>
      </c>
    </row>
    <row r="348" spans="1:7" hidden="1" x14ac:dyDescent="0.25">
      <c r="A348">
        <f t="shared" si="16"/>
        <v>10</v>
      </c>
      <c r="B348">
        <f t="shared" si="17"/>
        <v>23</v>
      </c>
      <c r="C348" t="str">
        <f>_xlfn.XLOOKUP(A348,Table4[Lfd],Table4[idElementValue],"Err",0)</f>
        <v>{BE12844A-C79D-4AFE-9B81-F3F60B1196D3}</v>
      </c>
      <c r="D348">
        <f t="shared" si="17"/>
        <v>23</v>
      </c>
      <c r="E348">
        <f ca="1">OFFSET(ElementsDB!$AQ$2,SeriesSelection!A348-1,SeriesSelection!B348-1)</f>
        <v>0</v>
      </c>
      <c r="F348">
        <f>_xlfn.XLOOKUP(A348,Table4[Lfd],Table4[Periods],"Err",0)</f>
        <v>14</v>
      </c>
      <c r="G348" t="b">
        <f t="shared" si="15"/>
        <v>0</v>
      </c>
    </row>
    <row r="349" spans="1:7" hidden="1" x14ac:dyDescent="0.25">
      <c r="A349">
        <f t="shared" si="16"/>
        <v>10</v>
      </c>
      <c r="B349">
        <f t="shared" si="17"/>
        <v>24</v>
      </c>
      <c r="C349" t="str">
        <f>_xlfn.XLOOKUP(A349,Table4[Lfd],Table4[idElementValue],"Err",0)</f>
        <v>{BE12844A-C79D-4AFE-9B81-F3F60B1196D3}</v>
      </c>
      <c r="D349">
        <f t="shared" si="17"/>
        <v>24</v>
      </c>
      <c r="E349">
        <f ca="1">OFFSET(ElementsDB!$AQ$2,SeriesSelection!A349-1,SeriesSelection!B349-1)</f>
        <v>0</v>
      </c>
      <c r="F349">
        <f>_xlfn.XLOOKUP(A349,Table4[Lfd],Table4[Periods],"Err",0)</f>
        <v>14</v>
      </c>
      <c r="G349" t="b">
        <f t="shared" si="15"/>
        <v>0</v>
      </c>
    </row>
    <row r="350" spans="1:7" hidden="1" x14ac:dyDescent="0.25">
      <c r="A350">
        <f t="shared" si="16"/>
        <v>10</v>
      </c>
      <c r="B350">
        <f t="shared" si="17"/>
        <v>25</v>
      </c>
      <c r="C350" t="str">
        <f>_xlfn.XLOOKUP(A350,Table4[Lfd],Table4[idElementValue],"Err",0)</f>
        <v>{BE12844A-C79D-4AFE-9B81-F3F60B1196D3}</v>
      </c>
      <c r="D350">
        <f t="shared" si="17"/>
        <v>25</v>
      </c>
      <c r="E350">
        <f ca="1">OFFSET(ElementsDB!$AQ$2,SeriesSelection!A350-1,SeriesSelection!B350-1)</f>
        <v>0</v>
      </c>
      <c r="F350">
        <f>_xlfn.XLOOKUP(A350,Table4[Lfd],Table4[Periods],"Err",0)</f>
        <v>14</v>
      </c>
      <c r="G350" t="b">
        <f t="shared" si="15"/>
        <v>0</v>
      </c>
    </row>
    <row r="351" spans="1:7" hidden="1" x14ac:dyDescent="0.25">
      <c r="A351">
        <f t="shared" si="16"/>
        <v>10</v>
      </c>
      <c r="B351">
        <f t="shared" si="17"/>
        <v>26</v>
      </c>
      <c r="C351" t="str">
        <f>_xlfn.XLOOKUP(A351,Table4[Lfd],Table4[idElementValue],"Err",0)</f>
        <v>{BE12844A-C79D-4AFE-9B81-F3F60B1196D3}</v>
      </c>
      <c r="D351">
        <f t="shared" si="17"/>
        <v>26</v>
      </c>
      <c r="E351">
        <f ca="1">OFFSET(ElementsDB!$AQ$2,SeriesSelection!A351-1,SeriesSelection!B351-1)</f>
        <v>0</v>
      </c>
      <c r="F351">
        <f>_xlfn.XLOOKUP(A351,Table4[Lfd],Table4[Periods],"Err",0)</f>
        <v>14</v>
      </c>
      <c r="G351" t="b">
        <f t="shared" si="15"/>
        <v>0</v>
      </c>
    </row>
    <row r="352" spans="1:7" hidden="1" x14ac:dyDescent="0.25">
      <c r="A352">
        <f t="shared" si="16"/>
        <v>10</v>
      </c>
      <c r="B352">
        <f t="shared" si="17"/>
        <v>27</v>
      </c>
      <c r="C352" t="str">
        <f>_xlfn.XLOOKUP(A352,Table4[Lfd],Table4[idElementValue],"Err",0)</f>
        <v>{BE12844A-C79D-4AFE-9B81-F3F60B1196D3}</v>
      </c>
      <c r="D352">
        <f t="shared" si="17"/>
        <v>27</v>
      </c>
      <c r="E352">
        <f ca="1">OFFSET(ElementsDB!$AQ$2,SeriesSelection!A352-1,SeriesSelection!B352-1)</f>
        <v>0</v>
      </c>
      <c r="F352">
        <f>_xlfn.XLOOKUP(A352,Table4[Lfd],Table4[Periods],"Err",0)</f>
        <v>14</v>
      </c>
      <c r="G352" t="b">
        <f t="shared" si="15"/>
        <v>0</v>
      </c>
    </row>
    <row r="353" spans="1:7" hidden="1" x14ac:dyDescent="0.25">
      <c r="A353">
        <f t="shared" si="16"/>
        <v>10</v>
      </c>
      <c r="B353">
        <f t="shared" si="17"/>
        <v>28</v>
      </c>
      <c r="C353" t="str">
        <f>_xlfn.XLOOKUP(A353,Table4[Lfd],Table4[idElementValue],"Err",0)</f>
        <v>{BE12844A-C79D-4AFE-9B81-F3F60B1196D3}</v>
      </c>
      <c r="D353">
        <f t="shared" si="17"/>
        <v>28</v>
      </c>
      <c r="E353">
        <f ca="1">OFFSET(ElementsDB!$AQ$2,SeriesSelection!A353-1,SeriesSelection!B353-1)</f>
        <v>0</v>
      </c>
      <c r="F353">
        <f>_xlfn.XLOOKUP(A353,Table4[Lfd],Table4[Periods],"Err",0)</f>
        <v>14</v>
      </c>
      <c r="G353" t="b">
        <f t="shared" si="15"/>
        <v>0</v>
      </c>
    </row>
    <row r="354" spans="1:7" hidden="1" x14ac:dyDescent="0.25">
      <c r="A354">
        <f t="shared" si="16"/>
        <v>10</v>
      </c>
      <c r="B354">
        <f t="shared" si="17"/>
        <v>29</v>
      </c>
      <c r="C354" t="str">
        <f>_xlfn.XLOOKUP(A354,Table4[Lfd],Table4[idElementValue],"Err",0)</f>
        <v>{BE12844A-C79D-4AFE-9B81-F3F60B1196D3}</v>
      </c>
      <c r="D354">
        <f t="shared" si="17"/>
        <v>29</v>
      </c>
      <c r="E354">
        <f ca="1">OFFSET(ElementsDB!$AQ$2,SeriesSelection!A354-1,SeriesSelection!B354-1)</f>
        <v>0</v>
      </c>
      <c r="F354">
        <f>_xlfn.XLOOKUP(A354,Table4[Lfd],Table4[Periods],"Err",0)</f>
        <v>14</v>
      </c>
      <c r="G354" t="b">
        <f t="shared" si="15"/>
        <v>0</v>
      </c>
    </row>
    <row r="355" spans="1:7" hidden="1" x14ac:dyDescent="0.25">
      <c r="A355">
        <f t="shared" si="16"/>
        <v>10</v>
      </c>
      <c r="B355">
        <f t="shared" si="17"/>
        <v>30</v>
      </c>
      <c r="C355" t="str">
        <f>_xlfn.XLOOKUP(A355,Table4[Lfd],Table4[idElementValue],"Err",0)</f>
        <v>{BE12844A-C79D-4AFE-9B81-F3F60B1196D3}</v>
      </c>
      <c r="D355">
        <f t="shared" si="17"/>
        <v>30</v>
      </c>
      <c r="E355">
        <f ca="1">OFFSET(ElementsDB!$AQ$2,SeriesSelection!A355-1,SeriesSelection!B355-1)</f>
        <v>0</v>
      </c>
      <c r="F355">
        <f>_xlfn.XLOOKUP(A355,Table4[Lfd],Table4[Periods],"Err",0)</f>
        <v>14</v>
      </c>
      <c r="G355" t="b">
        <f t="shared" si="15"/>
        <v>0</v>
      </c>
    </row>
    <row r="356" spans="1:7" hidden="1" x14ac:dyDescent="0.25">
      <c r="A356">
        <f t="shared" si="16"/>
        <v>10</v>
      </c>
      <c r="B356">
        <f t="shared" si="17"/>
        <v>31</v>
      </c>
      <c r="C356" t="str">
        <f>_xlfn.XLOOKUP(A356,Table4[Lfd],Table4[idElementValue],"Err",0)</f>
        <v>{BE12844A-C79D-4AFE-9B81-F3F60B1196D3}</v>
      </c>
      <c r="D356">
        <f t="shared" si="17"/>
        <v>31</v>
      </c>
      <c r="E356">
        <f ca="1">OFFSET(ElementsDB!$AQ$2,SeriesSelection!A356-1,SeriesSelection!B356-1)</f>
        <v>0</v>
      </c>
      <c r="F356">
        <f>_xlfn.XLOOKUP(A356,Table4[Lfd],Table4[Periods],"Err",0)</f>
        <v>14</v>
      </c>
      <c r="G356" t="b">
        <f t="shared" si="15"/>
        <v>0</v>
      </c>
    </row>
    <row r="357" spans="1:7" hidden="1" x14ac:dyDescent="0.25">
      <c r="A357">
        <f t="shared" si="16"/>
        <v>10</v>
      </c>
      <c r="B357">
        <f t="shared" si="17"/>
        <v>32</v>
      </c>
      <c r="C357" t="str">
        <f>_xlfn.XLOOKUP(A357,Table4[Lfd],Table4[idElementValue],"Err",0)</f>
        <v>{BE12844A-C79D-4AFE-9B81-F3F60B1196D3}</v>
      </c>
      <c r="D357">
        <f t="shared" si="17"/>
        <v>32</v>
      </c>
      <c r="E357">
        <f ca="1">OFFSET(ElementsDB!$AQ$2,SeriesSelection!A357-1,SeriesSelection!B357-1)</f>
        <v>0</v>
      </c>
      <c r="F357">
        <f>_xlfn.XLOOKUP(A357,Table4[Lfd],Table4[Periods],"Err",0)</f>
        <v>14</v>
      </c>
      <c r="G357" t="b">
        <f t="shared" si="15"/>
        <v>0</v>
      </c>
    </row>
    <row r="358" spans="1:7" hidden="1" x14ac:dyDescent="0.25">
      <c r="A358">
        <f t="shared" si="16"/>
        <v>10</v>
      </c>
      <c r="B358">
        <f t="shared" si="17"/>
        <v>33</v>
      </c>
      <c r="C358" t="str">
        <f>_xlfn.XLOOKUP(A358,Table4[Lfd],Table4[idElementValue],"Err",0)</f>
        <v>{BE12844A-C79D-4AFE-9B81-F3F60B1196D3}</v>
      </c>
      <c r="D358">
        <f t="shared" si="17"/>
        <v>33</v>
      </c>
      <c r="E358">
        <f ca="1">OFFSET(ElementsDB!$AQ$2,SeriesSelection!A358-1,SeriesSelection!B358-1)</f>
        <v>0</v>
      </c>
      <c r="F358">
        <f>_xlfn.XLOOKUP(A358,Table4[Lfd],Table4[Periods],"Err",0)</f>
        <v>14</v>
      </c>
      <c r="G358" t="b">
        <f t="shared" si="15"/>
        <v>0</v>
      </c>
    </row>
    <row r="359" spans="1:7" hidden="1" x14ac:dyDescent="0.25">
      <c r="A359">
        <f t="shared" si="16"/>
        <v>10</v>
      </c>
      <c r="B359">
        <f t="shared" si="17"/>
        <v>34</v>
      </c>
      <c r="C359" t="str">
        <f>_xlfn.XLOOKUP(A359,Table4[Lfd],Table4[idElementValue],"Err",0)</f>
        <v>{BE12844A-C79D-4AFE-9B81-F3F60B1196D3}</v>
      </c>
      <c r="D359">
        <f t="shared" si="17"/>
        <v>34</v>
      </c>
      <c r="E359">
        <f ca="1">OFFSET(ElementsDB!$AQ$2,SeriesSelection!A359-1,SeriesSelection!B359-1)</f>
        <v>0</v>
      </c>
      <c r="F359">
        <f>_xlfn.XLOOKUP(A359,Table4[Lfd],Table4[Periods],"Err",0)</f>
        <v>14</v>
      </c>
      <c r="G359" t="b">
        <f t="shared" si="15"/>
        <v>0</v>
      </c>
    </row>
    <row r="360" spans="1:7" hidden="1" x14ac:dyDescent="0.25">
      <c r="A360">
        <f t="shared" si="16"/>
        <v>10</v>
      </c>
      <c r="B360">
        <f t="shared" si="17"/>
        <v>35</v>
      </c>
      <c r="C360" t="str">
        <f>_xlfn.XLOOKUP(A360,Table4[Lfd],Table4[idElementValue],"Err",0)</f>
        <v>{BE12844A-C79D-4AFE-9B81-F3F60B1196D3}</v>
      </c>
      <c r="D360">
        <f t="shared" si="17"/>
        <v>35</v>
      </c>
      <c r="E360">
        <f ca="1">OFFSET(ElementsDB!$AQ$2,SeriesSelection!A360-1,SeriesSelection!B360-1)</f>
        <v>0</v>
      </c>
      <c r="F360">
        <f>_xlfn.XLOOKUP(A360,Table4[Lfd],Table4[Periods],"Err",0)</f>
        <v>14</v>
      </c>
      <c r="G360" t="b">
        <f t="shared" si="15"/>
        <v>0</v>
      </c>
    </row>
    <row r="361" spans="1:7" hidden="1" x14ac:dyDescent="0.25">
      <c r="A361">
        <f t="shared" si="16"/>
        <v>10</v>
      </c>
      <c r="B361">
        <f t="shared" si="17"/>
        <v>36</v>
      </c>
      <c r="C361" t="str">
        <f>_xlfn.XLOOKUP(A361,Table4[Lfd],Table4[idElementValue],"Err",0)</f>
        <v>{BE12844A-C79D-4AFE-9B81-F3F60B1196D3}</v>
      </c>
      <c r="D361">
        <f t="shared" si="17"/>
        <v>36</v>
      </c>
      <c r="E361">
        <f ca="1">OFFSET(ElementsDB!$AQ$2,SeriesSelection!A361-1,SeriesSelection!B361-1)</f>
        <v>0</v>
      </c>
      <c r="F361">
        <f>_xlfn.XLOOKUP(A361,Table4[Lfd],Table4[Periods],"Err",0)</f>
        <v>14</v>
      </c>
      <c r="G361" t="b">
        <f t="shared" si="15"/>
        <v>0</v>
      </c>
    </row>
    <row r="362" spans="1:7" hidden="1" x14ac:dyDescent="0.25">
      <c r="A362">
        <f t="shared" si="16"/>
        <v>11</v>
      </c>
      <c r="B362">
        <f t="shared" si="17"/>
        <v>1</v>
      </c>
      <c r="C362" t="str">
        <f>_xlfn.XLOOKUP(A362,Table4[Lfd],Table4[idElementValue],"Err",0)</f>
        <v>{82CE40D2-1685-4C04-85B8-1AD95F3E60E7}</v>
      </c>
      <c r="D362">
        <f t="shared" si="17"/>
        <v>1</v>
      </c>
      <c r="E362">
        <f ca="1">OFFSET(ElementsDB!$AQ$2,SeriesSelection!A362-1,SeriesSelection!B362-1)</f>
        <v>0</v>
      </c>
      <c r="F362">
        <f>_xlfn.XLOOKUP(A362,Table4[Lfd],Table4[Periods],"Err",0)</f>
        <v>0</v>
      </c>
      <c r="G362" t="b">
        <f t="shared" si="15"/>
        <v>0</v>
      </c>
    </row>
    <row r="363" spans="1:7" hidden="1" x14ac:dyDescent="0.25">
      <c r="A363">
        <f t="shared" si="16"/>
        <v>11</v>
      </c>
      <c r="B363">
        <f t="shared" si="17"/>
        <v>2</v>
      </c>
      <c r="C363" t="str">
        <f>_xlfn.XLOOKUP(A363,Table4[Lfd],Table4[idElementValue],"Err",0)</f>
        <v>{82CE40D2-1685-4C04-85B8-1AD95F3E60E7}</v>
      </c>
      <c r="D363">
        <f t="shared" si="17"/>
        <v>2</v>
      </c>
      <c r="E363">
        <f ca="1">OFFSET(ElementsDB!$AQ$2,SeriesSelection!A363-1,SeriesSelection!B363-1)</f>
        <v>0</v>
      </c>
      <c r="F363">
        <f>_xlfn.XLOOKUP(A363,Table4[Lfd],Table4[Periods],"Err",0)</f>
        <v>0</v>
      </c>
      <c r="G363" t="b">
        <f t="shared" si="15"/>
        <v>0</v>
      </c>
    </row>
    <row r="364" spans="1:7" hidden="1" x14ac:dyDescent="0.25">
      <c r="A364">
        <f t="shared" si="16"/>
        <v>11</v>
      </c>
      <c r="B364">
        <f t="shared" si="17"/>
        <v>3</v>
      </c>
      <c r="C364" t="str">
        <f>_xlfn.XLOOKUP(A364,Table4[Lfd],Table4[idElementValue],"Err",0)</f>
        <v>{82CE40D2-1685-4C04-85B8-1AD95F3E60E7}</v>
      </c>
      <c r="D364">
        <f t="shared" si="17"/>
        <v>3</v>
      </c>
      <c r="E364">
        <f ca="1">OFFSET(ElementsDB!$AQ$2,SeriesSelection!A364-1,SeriesSelection!B364-1)</f>
        <v>0</v>
      </c>
      <c r="F364">
        <f>_xlfn.XLOOKUP(A364,Table4[Lfd],Table4[Periods],"Err",0)</f>
        <v>0</v>
      </c>
      <c r="G364" t="b">
        <f t="shared" si="15"/>
        <v>0</v>
      </c>
    </row>
    <row r="365" spans="1:7" hidden="1" x14ac:dyDescent="0.25">
      <c r="A365">
        <f t="shared" si="16"/>
        <v>11</v>
      </c>
      <c r="B365">
        <f t="shared" si="17"/>
        <v>4</v>
      </c>
      <c r="C365" t="str">
        <f>_xlfn.XLOOKUP(A365,Table4[Lfd],Table4[idElementValue],"Err",0)</f>
        <v>{82CE40D2-1685-4C04-85B8-1AD95F3E60E7}</v>
      </c>
      <c r="D365">
        <f t="shared" si="17"/>
        <v>4</v>
      </c>
      <c r="E365">
        <f ca="1">OFFSET(ElementsDB!$AQ$2,SeriesSelection!A365-1,SeriesSelection!B365-1)</f>
        <v>0</v>
      </c>
      <c r="F365">
        <f>_xlfn.XLOOKUP(A365,Table4[Lfd],Table4[Periods],"Err",0)</f>
        <v>0</v>
      </c>
      <c r="G365" t="b">
        <f t="shared" si="15"/>
        <v>0</v>
      </c>
    </row>
    <row r="366" spans="1:7" hidden="1" x14ac:dyDescent="0.25">
      <c r="A366">
        <f t="shared" si="16"/>
        <v>11</v>
      </c>
      <c r="B366">
        <f t="shared" si="17"/>
        <v>5</v>
      </c>
      <c r="C366" t="str">
        <f>_xlfn.XLOOKUP(A366,Table4[Lfd],Table4[idElementValue],"Err",0)</f>
        <v>{82CE40D2-1685-4C04-85B8-1AD95F3E60E7}</v>
      </c>
      <c r="D366">
        <f t="shared" si="17"/>
        <v>5</v>
      </c>
      <c r="E366">
        <f ca="1">OFFSET(ElementsDB!$AQ$2,SeriesSelection!A366-1,SeriesSelection!B366-1)</f>
        <v>0</v>
      </c>
      <c r="F366">
        <f>_xlfn.XLOOKUP(A366,Table4[Lfd],Table4[Periods],"Err",0)</f>
        <v>0</v>
      </c>
      <c r="G366" t="b">
        <f t="shared" si="15"/>
        <v>0</v>
      </c>
    </row>
    <row r="367" spans="1:7" hidden="1" x14ac:dyDescent="0.25">
      <c r="A367">
        <f t="shared" si="16"/>
        <v>11</v>
      </c>
      <c r="B367">
        <f t="shared" si="17"/>
        <v>6</v>
      </c>
      <c r="C367" t="str">
        <f>_xlfn.XLOOKUP(A367,Table4[Lfd],Table4[idElementValue],"Err",0)</f>
        <v>{82CE40D2-1685-4C04-85B8-1AD95F3E60E7}</v>
      </c>
      <c r="D367">
        <f t="shared" si="17"/>
        <v>6</v>
      </c>
      <c r="E367">
        <f ca="1">OFFSET(ElementsDB!$AQ$2,SeriesSelection!A367-1,SeriesSelection!B367-1)</f>
        <v>0</v>
      </c>
      <c r="F367">
        <f>_xlfn.XLOOKUP(A367,Table4[Lfd],Table4[Periods],"Err",0)</f>
        <v>0</v>
      </c>
      <c r="G367" t="b">
        <f t="shared" si="15"/>
        <v>0</v>
      </c>
    </row>
    <row r="368" spans="1:7" hidden="1" x14ac:dyDescent="0.25">
      <c r="A368">
        <f t="shared" si="16"/>
        <v>11</v>
      </c>
      <c r="B368">
        <f t="shared" si="17"/>
        <v>7</v>
      </c>
      <c r="C368" t="str">
        <f>_xlfn.XLOOKUP(A368,Table4[Lfd],Table4[idElementValue],"Err",0)</f>
        <v>{82CE40D2-1685-4C04-85B8-1AD95F3E60E7}</v>
      </c>
      <c r="D368">
        <f t="shared" si="17"/>
        <v>7</v>
      </c>
      <c r="E368">
        <f ca="1">OFFSET(ElementsDB!$AQ$2,SeriesSelection!A368-1,SeriesSelection!B368-1)</f>
        <v>0</v>
      </c>
      <c r="F368">
        <f>_xlfn.XLOOKUP(A368,Table4[Lfd],Table4[Periods],"Err",0)</f>
        <v>0</v>
      </c>
      <c r="G368" t="b">
        <f t="shared" si="15"/>
        <v>0</v>
      </c>
    </row>
    <row r="369" spans="1:7" hidden="1" x14ac:dyDescent="0.25">
      <c r="A369">
        <f t="shared" si="16"/>
        <v>11</v>
      </c>
      <c r="B369">
        <f t="shared" si="17"/>
        <v>8</v>
      </c>
      <c r="C369" t="str">
        <f>_xlfn.XLOOKUP(A369,Table4[Lfd],Table4[idElementValue],"Err",0)</f>
        <v>{82CE40D2-1685-4C04-85B8-1AD95F3E60E7}</v>
      </c>
      <c r="D369">
        <f t="shared" si="17"/>
        <v>8</v>
      </c>
      <c r="E369">
        <f ca="1">OFFSET(ElementsDB!$AQ$2,SeriesSelection!A369-1,SeriesSelection!B369-1)</f>
        <v>0</v>
      </c>
      <c r="F369">
        <f>_xlfn.XLOOKUP(A369,Table4[Lfd],Table4[Periods],"Err",0)</f>
        <v>0</v>
      </c>
      <c r="G369" t="b">
        <f t="shared" si="15"/>
        <v>0</v>
      </c>
    </row>
    <row r="370" spans="1:7" hidden="1" x14ac:dyDescent="0.25">
      <c r="A370">
        <f t="shared" si="16"/>
        <v>11</v>
      </c>
      <c r="B370">
        <f t="shared" si="17"/>
        <v>9</v>
      </c>
      <c r="C370" t="str">
        <f>_xlfn.XLOOKUP(A370,Table4[Lfd],Table4[idElementValue],"Err",0)</f>
        <v>{82CE40D2-1685-4C04-85B8-1AD95F3E60E7}</v>
      </c>
      <c r="D370">
        <f t="shared" si="17"/>
        <v>9</v>
      </c>
      <c r="E370">
        <f ca="1">OFFSET(ElementsDB!$AQ$2,SeriesSelection!A370-1,SeriesSelection!B370-1)</f>
        <v>0</v>
      </c>
      <c r="F370">
        <f>_xlfn.XLOOKUP(A370,Table4[Lfd],Table4[Periods],"Err",0)</f>
        <v>0</v>
      </c>
      <c r="G370" t="b">
        <f t="shared" si="15"/>
        <v>0</v>
      </c>
    </row>
    <row r="371" spans="1:7" hidden="1" x14ac:dyDescent="0.25">
      <c r="A371">
        <f t="shared" si="16"/>
        <v>11</v>
      </c>
      <c r="B371">
        <f t="shared" si="17"/>
        <v>10</v>
      </c>
      <c r="C371" t="str">
        <f>_xlfn.XLOOKUP(A371,Table4[Lfd],Table4[idElementValue],"Err",0)</f>
        <v>{82CE40D2-1685-4C04-85B8-1AD95F3E60E7}</v>
      </c>
      <c r="D371">
        <f t="shared" si="17"/>
        <v>10</v>
      </c>
      <c r="E371">
        <f ca="1">OFFSET(ElementsDB!$AQ$2,SeriesSelection!A371-1,SeriesSelection!B371-1)</f>
        <v>0</v>
      </c>
      <c r="F371">
        <f>_xlfn.XLOOKUP(A371,Table4[Lfd],Table4[Periods],"Err",0)</f>
        <v>0</v>
      </c>
      <c r="G371" t="b">
        <f t="shared" si="15"/>
        <v>0</v>
      </c>
    </row>
    <row r="372" spans="1:7" hidden="1" x14ac:dyDescent="0.25">
      <c r="A372">
        <f t="shared" si="16"/>
        <v>11</v>
      </c>
      <c r="B372">
        <f t="shared" si="17"/>
        <v>11</v>
      </c>
      <c r="C372" t="str">
        <f>_xlfn.XLOOKUP(A372,Table4[Lfd],Table4[idElementValue],"Err",0)</f>
        <v>{82CE40D2-1685-4C04-85B8-1AD95F3E60E7}</v>
      </c>
      <c r="D372">
        <f t="shared" si="17"/>
        <v>11</v>
      </c>
      <c r="E372">
        <f ca="1">OFFSET(ElementsDB!$AQ$2,SeriesSelection!A372-1,SeriesSelection!B372-1)</f>
        <v>0</v>
      </c>
      <c r="F372">
        <f>_xlfn.XLOOKUP(A372,Table4[Lfd],Table4[Periods],"Err",0)</f>
        <v>0</v>
      </c>
      <c r="G372" t="b">
        <f t="shared" si="15"/>
        <v>0</v>
      </c>
    </row>
    <row r="373" spans="1:7" hidden="1" x14ac:dyDescent="0.25">
      <c r="A373">
        <f t="shared" si="16"/>
        <v>11</v>
      </c>
      <c r="B373">
        <f t="shared" si="17"/>
        <v>12</v>
      </c>
      <c r="C373" t="str">
        <f>_xlfn.XLOOKUP(A373,Table4[Lfd],Table4[idElementValue],"Err",0)</f>
        <v>{82CE40D2-1685-4C04-85B8-1AD95F3E60E7}</v>
      </c>
      <c r="D373">
        <f t="shared" si="17"/>
        <v>12</v>
      </c>
      <c r="E373">
        <f ca="1">OFFSET(ElementsDB!$AQ$2,SeriesSelection!A373-1,SeriesSelection!B373-1)</f>
        <v>0</v>
      </c>
      <c r="F373">
        <f>_xlfn.XLOOKUP(A373,Table4[Lfd],Table4[Periods],"Err",0)</f>
        <v>0</v>
      </c>
      <c r="G373" t="b">
        <f t="shared" si="15"/>
        <v>0</v>
      </c>
    </row>
    <row r="374" spans="1:7" hidden="1" x14ac:dyDescent="0.25">
      <c r="A374">
        <f t="shared" si="16"/>
        <v>11</v>
      </c>
      <c r="B374">
        <f t="shared" si="17"/>
        <v>13</v>
      </c>
      <c r="C374" t="str">
        <f>_xlfn.XLOOKUP(A374,Table4[Lfd],Table4[idElementValue],"Err",0)</f>
        <v>{82CE40D2-1685-4C04-85B8-1AD95F3E60E7}</v>
      </c>
      <c r="D374">
        <f t="shared" si="17"/>
        <v>13</v>
      </c>
      <c r="E374">
        <f ca="1">OFFSET(ElementsDB!$AQ$2,SeriesSelection!A374-1,SeriesSelection!B374-1)</f>
        <v>0</v>
      </c>
      <c r="F374">
        <f>_xlfn.XLOOKUP(A374,Table4[Lfd],Table4[Periods],"Err",0)</f>
        <v>0</v>
      </c>
      <c r="G374" t="b">
        <f t="shared" si="15"/>
        <v>0</v>
      </c>
    </row>
    <row r="375" spans="1:7" hidden="1" x14ac:dyDescent="0.25">
      <c r="A375">
        <f t="shared" si="16"/>
        <v>11</v>
      </c>
      <c r="B375">
        <f t="shared" si="17"/>
        <v>14</v>
      </c>
      <c r="C375" t="str">
        <f>_xlfn.XLOOKUP(A375,Table4[Lfd],Table4[idElementValue],"Err",0)</f>
        <v>{82CE40D2-1685-4C04-85B8-1AD95F3E60E7}</v>
      </c>
      <c r="D375">
        <f t="shared" si="17"/>
        <v>14</v>
      </c>
      <c r="E375">
        <f ca="1">OFFSET(ElementsDB!$AQ$2,SeriesSelection!A375-1,SeriesSelection!B375-1)</f>
        <v>0</v>
      </c>
      <c r="F375">
        <f>_xlfn.XLOOKUP(A375,Table4[Lfd],Table4[Periods],"Err",0)</f>
        <v>0</v>
      </c>
      <c r="G375" t="b">
        <f t="shared" si="15"/>
        <v>0</v>
      </c>
    </row>
    <row r="376" spans="1:7" hidden="1" x14ac:dyDescent="0.25">
      <c r="A376">
        <f t="shared" si="16"/>
        <v>11</v>
      </c>
      <c r="B376">
        <f t="shared" si="17"/>
        <v>15</v>
      </c>
      <c r="C376" t="str">
        <f>_xlfn.XLOOKUP(A376,Table4[Lfd],Table4[idElementValue],"Err",0)</f>
        <v>{82CE40D2-1685-4C04-85B8-1AD95F3E60E7}</v>
      </c>
      <c r="D376">
        <f t="shared" si="17"/>
        <v>15</v>
      </c>
      <c r="E376">
        <f ca="1">OFFSET(ElementsDB!$AQ$2,SeriesSelection!A376-1,SeriesSelection!B376-1)</f>
        <v>0</v>
      </c>
      <c r="F376">
        <f>_xlfn.XLOOKUP(A376,Table4[Lfd],Table4[Periods],"Err",0)</f>
        <v>0</v>
      </c>
      <c r="G376" t="b">
        <f t="shared" si="15"/>
        <v>0</v>
      </c>
    </row>
    <row r="377" spans="1:7" hidden="1" x14ac:dyDescent="0.25">
      <c r="A377">
        <f t="shared" si="16"/>
        <v>11</v>
      </c>
      <c r="B377">
        <f t="shared" si="17"/>
        <v>16</v>
      </c>
      <c r="C377" t="str">
        <f>_xlfn.XLOOKUP(A377,Table4[Lfd],Table4[idElementValue],"Err",0)</f>
        <v>{82CE40D2-1685-4C04-85B8-1AD95F3E60E7}</v>
      </c>
      <c r="D377">
        <f t="shared" si="17"/>
        <v>16</v>
      </c>
      <c r="E377">
        <f ca="1">OFFSET(ElementsDB!$AQ$2,SeriesSelection!A377-1,SeriesSelection!B377-1)</f>
        <v>0</v>
      </c>
      <c r="F377">
        <f>_xlfn.XLOOKUP(A377,Table4[Lfd],Table4[Periods],"Err",0)</f>
        <v>0</v>
      </c>
      <c r="G377" t="b">
        <f t="shared" si="15"/>
        <v>0</v>
      </c>
    </row>
    <row r="378" spans="1:7" hidden="1" x14ac:dyDescent="0.25">
      <c r="A378">
        <f t="shared" si="16"/>
        <v>11</v>
      </c>
      <c r="B378">
        <f t="shared" si="17"/>
        <v>17</v>
      </c>
      <c r="C378" t="str">
        <f>_xlfn.XLOOKUP(A378,Table4[Lfd],Table4[idElementValue],"Err",0)</f>
        <v>{82CE40D2-1685-4C04-85B8-1AD95F3E60E7}</v>
      </c>
      <c r="D378">
        <f t="shared" si="17"/>
        <v>17</v>
      </c>
      <c r="E378">
        <f ca="1">OFFSET(ElementsDB!$AQ$2,SeriesSelection!A378-1,SeriesSelection!B378-1)</f>
        <v>0</v>
      </c>
      <c r="F378">
        <f>_xlfn.XLOOKUP(A378,Table4[Lfd],Table4[Periods],"Err",0)</f>
        <v>0</v>
      </c>
      <c r="G378" t="b">
        <f t="shared" si="15"/>
        <v>0</v>
      </c>
    </row>
    <row r="379" spans="1:7" hidden="1" x14ac:dyDescent="0.25">
      <c r="A379">
        <f t="shared" si="16"/>
        <v>11</v>
      </c>
      <c r="B379">
        <f t="shared" si="17"/>
        <v>18</v>
      </c>
      <c r="C379" t="str">
        <f>_xlfn.XLOOKUP(A379,Table4[Lfd],Table4[idElementValue],"Err",0)</f>
        <v>{82CE40D2-1685-4C04-85B8-1AD95F3E60E7}</v>
      </c>
      <c r="D379">
        <f t="shared" si="17"/>
        <v>18</v>
      </c>
      <c r="E379">
        <f ca="1">OFFSET(ElementsDB!$AQ$2,SeriesSelection!A379-1,SeriesSelection!B379-1)</f>
        <v>0</v>
      </c>
      <c r="F379">
        <f>_xlfn.XLOOKUP(A379,Table4[Lfd],Table4[Periods],"Err",0)</f>
        <v>0</v>
      </c>
      <c r="G379" t="b">
        <f t="shared" si="15"/>
        <v>0</v>
      </c>
    </row>
    <row r="380" spans="1:7" hidden="1" x14ac:dyDescent="0.25">
      <c r="A380">
        <f t="shared" si="16"/>
        <v>11</v>
      </c>
      <c r="B380">
        <f t="shared" si="17"/>
        <v>19</v>
      </c>
      <c r="C380" t="str">
        <f>_xlfn.XLOOKUP(A380,Table4[Lfd],Table4[idElementValue],"Err",0)</f>
        <v>{82CE40D2-1685-4C04-85B8-1AD95F3E60E7}</v>
      </c>
      <c r="D380">
        <f t="shared" si="17"/>
        <v>19</v>
      </c>
      <c r="E380">
        <f ca="1">OFFSET(ElementsDB!$AQ$2,SeriesSelection!A380-1,SeriesSelection!B380-1)</f>
        <v>0</v>
      </c>
      <c r="F380">
        <f>_xlfn.XLOOKUP(A380,Table4[Lfd],Table4[Periods],"Err",0)</f>
        <v>0</v>
      </c>
      <c r="G380" t="b">
        <f t="shared" si="15"/>
        <v>0</v>
      </c>
    </row>
    <row r="381" spans="1:7" hidden="1" x14ac:dyDescent="0.25">
      <c r="A381">
        <f t="shared" si="16"/>
        <v>11</v>
      </c>
      <c r="B381">
        <f t="shared" si="17"/>
        <v>20</v>
      </c>
      <c r="C381" t="str">
        <f>_xlfn.XLOOKUP(A381,Table4[Lfd],Table4[idElementValue],"Err",0)</f>
        <v>{82CE40D2-1685-4C04-85B8-1AD95F3E60E7}</v>
      </c>
      <c r="D381">
        <f t="shared" si="17"/>
        <v>20</v>
      </c>
      <c r="E381">
        <f ca="1">OFFSET(ElementsDB!$AQ$2,SeriesSelection!A381-1,SeriesSelection!B381-1)</f>
        <v>0</v>
      </c>
      <c r="F381">
        <f>_xlfn.XLOOKUP(A381,Table4[Lfd],Table4[Periods],"Err",0)</f>
        <v>0</v>
      </c>
      <c r="G381" t="b">
        <f t="shared" si="15"/>
        <v>0</v>
      </c>
    </row>
    <row r="382" spans="1:7" hidden="1" x14ac:dyDescent="0.25">
      <c r="A382">
        <f t="shared" si="16"/>
        <v>11</v>
      </c>
      <c r="B382">
        <f t="shared" si="17"/>
        <v>21</v>
      </c>
      <c r="C382" t="str">
        <f>_xlfn.XLOOKUP(A382,Table4[Lfd],Table4[idElementValue],"Err",0)</f>
        <v>{82CE40D2-1685-4C04-85B8-1AD95F3E60E7}</v>
      </c>
      <c r="D382">
        <f t="shared" si="17"/>
        <v>21</v>
      </c>
      <c r="E382">
        <f ca="1">OFFSET(ElementsDB!$AQ$2,SeriesSelection!A382-1,SeriesSelection!B382-1)</f>
        <v>0</v>
      </c>
      <c r="F382">
        <f>_xlfn.XLOOKUP(A382,Table4[Lfd],Table4[Periods],"Err",0)</f>
        <v>0</v>
      </c>
      <c r="G382" t="b">
        <f t="shared" si="15"/>
        <v>0</v>
      </c>
    </row>
    <row r="383" spans="1:7" hidden="1" x14ac:dyDescent="0.25">
      <c r="A383">
        <f t="shared" si="16"/>
        <v>11</v>
      </c>
      <c r="B383">
        <f t="shared" si="17"/>
        <v>22</v>
      </c>
      <c r="C383" t="str">
        <f>_xlfn.XLOOKUP(A383,Table4[Lfd],Table4[idElementValue],"Err",0)</f>
        <v>{82CE40D2-1685-4C04-85B8-1AD95F3E60E7}</v>
      </c>
      <c r="D383">
        <f t="shared" si="17"/>
        <v>22</v>
      </c>
      <c r="E383">
        <f ca="1">OFFSET(ElementsDB!$AQ$2,SeriesSelection!A383-1,SeriesSelection!B383-1)</f>
        <v>0</v>
      </c>
      <c r="F383">
        <f>_xlfn.XLOOKUP(A383,Table4[Lfd],Table4[Periods],"Err",0)</f>
        <v>0</v>
      </c>
      <c r="G383" t="b">
        <f t="shared" si="15"/>
        <v>0</v>
      </c>
    </row>
    <row r="384" spans="1:7" hidden="1" x14ac:dyDescent="0.25">
      <c r="A384">
        <f t="shared" si="16"/>
        <v>11</v>
      </c>
      <c r="B384">
        <f t="shared" si="17"/>
        <v>23</v>
      </c>
      <c r="C384" t="str">
        <f>_xlfn.XLOOKUP(A384,Table4[Lfd],Table4[idElementValue],"Err",0)</f>
        <v>{82CE40D2-1685-4C04-85B8-1AD95F3E60E7}</v>
      </c>
      <c r="D384">
        <f t="shared" si="17"/>
        <v>23</v>
      </c>
      <c r="E384">
        <f ca="1">OFFSET(ElementsDB!$AQ$2,SeriesSelection!A384-1,SeriesSelection!B384-1)</f>
        <v>0</v>
      </c>
      <c r="F384">
        <f>_xlfn.XLOOKUP(A384,Table4[Lfd],Table4[Periods],"Err",0)</f>
        <v>0</v>
      </c>
      <c r="G384" t="b">
        <f t="shared" si="15"/>
        <v>0</v>
      </c>
    </row>
    <row r="385" spans="1:7" hidden="1" x14ac:dyDescent="0.25">
      <c r="A385">
        <f t="shared" si="16"/>
        <v>11</v>
      </c>
      <c r="B385">
        <f t="shared" si="17"/>
        <v>24</v>
      </c>
      <c r="C385" t="str">
        <f>_xlfn.XLOOKUP(A385,Table4[Lfd],Table4[idElementValue],"Err",0)</f>
        <v>{82CE40D2-1685-4C04-85B8-1AD95F3E60E7}</v>
      </c>
      <c r="D385">
        <f t="shared" si="17"/>
        <v>24</v>
      </c>
      <c r="E385">
        <f ca="1">OFFSET(ElementsDB!$AQ$2,SeriesSelection!A385-1,SeriesSelection!B385-1)</f>
        <v>0</v>
      </c>
      <c r="F385">
        <f>_xlfn.XLOOKUP(A385,Table4[Lfd],Table4[Periods],"Err",0)</f>
        <v>0</v>
      </c>
      <c r="G385" t="b">
        <f t="shared" si="15"/>
        <v>0</v>
      </c>
    </row>
    <row r="386" spans="1:7" hidden="1" x14ac:dyDescent="0.25">
      <c r="A386">
        <f t="shared" si="16"/>
        <v>11</v>
      </c>
      <c r="B386">
        <f t="shared" si="17"/>
        <v>25</v>
      </c>
      <c r="C386" t="str">
        <f>_xlfn.XLOOKUP(A386,Table4[Lfd],Table4[idElementValue],"Err",0)</f>
        <v>{82CE40D2-1685-4C04-85B8-1AD95F3E60E7}</v>
      </c>
      <c r="D386">
        <f t="shared" si="17"/>
        <v>25</v>
      </c>
      <c r="E386">
        <f ca="1">OFFSET(ElementsDB!$AQ$2,SeriesSelection!A386-1,SeriesSelection!B386-1)</f>
        <v>0</v>
      </c>
      <c r="F386">
        <f>_xlfn.XLOOKUP(A386,Table4[Lfd],Table4[Periods],"Err",0)</f>
        <v>0</v>
      </c>
      <c r="G386" t="b">
        <f t="shared" ref="G386:G449" si="18">(D386&lt;=F386)</f>
        <v>0</v>
      </c>
    </row>
    <row r="387" spans="1:7" hidden="1" x14ac:dyDescent="0.25">
      <c r="A387">
        <f t="shared" si="16"/>
        <v>11</v>
      </c>
      <c r="B387">
        <f t="shared" si="17"/>
        <v>26</v>
      </c>
      <c r="C387" t="str">
        <f>_xlfn.XLOOKUP(A387,Table4[Lfd],Table4[idElementValue],"Err",0)</f>
        <v>{82CE40D2-1685-4C04-85B8-1AD95F3E60E7}</v>
      </c>
      <c r="D387">
        <f t="shared" si="17"/>
        <v>26</v>
      </c>
      <c r="E387">
        <f ca="1">OFFSET(ElementsDB!$AQ$2,SeriesSelection!A387-1,SeriesSelection!B387-1)</f>
        <v>0</v>
      </c>
      <c r="F387">
        <f>_xlfn.XLOOKUP(A387,Table4[Lfd],Table4[Periods],"Err",0)</f>
        <v>0</v>
      </c>
      <c r="G387" t="b">
        <f t="shared" si="18"/>
        <v>0</v>
      </c>
    </row>
    <row r="388" spans="1:7" hidden="1" x14ac:dyDescent="0.25">
      <c r="A388">
        <f t="shared" ref="A388:A451" si="19">IF(B388=1,A387+1,A387)</f>
        <v>11</v>
      </c>
      <c r="B388">
        <f t="shared" ref="B388:D451" si="20">IF(B387=36,1,B387+1)</f>
        <v>27</v>
      </c>
      <c r="C388" t="str">
        <f>_xlfn.XLOOKUP(A388,Table4[Lfd],Table4[idElementValue],"Err",0)</f>
        <v>{82CE40D2-1685-4C04-85B8-1AD95F3E60E7}</v>
      </c>
      <c r="D388">
        <f t="shared" si="20"/>
        <v>27</v>
      </c>
      <c r="E388">
        <f ca="1">OFFSET(ElementsDB!$AQ$2,SeriesSelection!A388-1,SeriesSelection!B388-1)</f>
        <v>0</v>
      </c>
      <c r="F388">
        <f>_xlfn.XLOOKUP(A388,Table4[Lfd],Table4[Periods],"Err",0)</f>
        <v>0</v>
      </c>
      <c r="G388" t="b">
        <f t="shared" si="18"/>
        <v>0</v>
      </c>
    </row>
    <row r="389" spans="1:7" hidden="1" x14ac:dyDescent="0.25">
      <c r="A389">
        <f t="shared" si="19"/>
        <v>11</v>
      </c>
      <c r="B389">
        <f t="shared" si="20"/>
        <v>28</v>
      </c>
      <c r="C389" t="str">
        <f>_xlfn.XLOOKUP(A389,Table4[Lfd],Table4[idElementValue],"Err",0)</f>
        <v>{82CE40D2-1685-4C04-85B8-1AD95F3E60E7}</v>
      </c>
      <c r="D389">
        <f t="shared" si="20"/>
        <v>28</v>
      </c>
      <c r="E389">
        <f ca="1">OFFSET(ElementsDB!$AQ$2,SeriesSelection!A389-1,SeriesSelection!B389-1)</f>
        <v>0</v>
      </c>
      <c r="F389">
        <f>_xlfn.XLOOKUP(A389,Table4[Lfd],Table4[Periods],"Err",0)</f>
        <v>0</v>
      </c>
      <c r="G389" t="b">
        <f t="shared" si="18"/>
        <v>0</v>
      </c>
    </row>
    <row r="390" spans="1:7" hidden="1" x14ac:dyDescent="0.25">
      <c r="A390">
        <f t="shared" si="19"/>
        <v>11</v>
      </c>
      <c r="B390">
        <f t="shared" si="20"/>
        <v>29</v>
      </c>
      <c r="C390" t="str">
        <f>_xlfn.XLOOKUP(A390,Table4[Lfd],Table4[idElementValue],"Err",0)</f>
        <v>{82CE40D2-1685-4C04-85B8-1AD95F3E60E7}</v>
      </c>
      <c r="D390">
        <f t="shared" si="20"/>
        <v>29</v>
      </c>
      <c r="E390">
        <f ca="1">OFFSET(ElementsDB!$AQ$2,SeriesSelection!A390-1,SeriesSelection!B390-1)</f>
        <v>0</v>
      </c>
      <c r="F390">
        <f>_xlfn.XLOOKUP(A390,Table4[Lfd],Table4[Periods],"Err",0)</f>
        <v>0</v>
      </c>
      <c r="G390" t="b">
        <f t="shared" si="18"/>
        <v>0</v>
      </c>
    </row>
    <row r="391" spans="1:7" hidden="1" x14ac:dyDescent="0.25">
      <c r="A391">
        <f t="shared" si="19"/>
        <v>11</v>
      </c>
      <c r="B391">
        <f t="shared" si="20"/>
        <v>30</v>
      </c>
      <c r="C391" t="str">
        <f>_xlfn.XLOOKUP(A391,Table4[Lfd],Table4[idElementValue],"Err",0)</f>
        <v>{82CE40D2-1685-4C04-85B8-1AD95F3E60E7}</v>
      </c>
      <c r="D391">
        <f t="shared" si="20"/>
        <v>30</v>
      </c>
      <c r="E391">
        <f ca="1">OFFSET(ElementsDB!$AQ$2,SeriesSelection!A391-1,SeriesSelection!B391-1)</f>
        <v>0</v>
      </c>
      <c r="F391">
        <f>_xlfn.XLOOKUP(A391,Table4[Lfd],Table4[Periods],"Err",0)</f>
        <v>0</v>
      </c>
      <c r="G391" t="b">
        <f t="shared" si="18"/>
        <v>0</v>
      </c>
    </row>
    <row r="392" spans="1:7" hidden="1" x14ac:dyDescent="0.25">
      <c r="A392">
        <f t="shared" si="19"/>
        <v>11</v>
      </c>
      <c r="B392">
        <f t="shared" si="20"/>
        <v>31</v>
      </c>
      <c r="C392" t="str">
        <f>_xlfn.XLOOKUP(A392,Table4[Lfd],Table4[idElementValue],"Err",0)</f>
        <v>{82CE40D2-1685-4C04-85B8-1AD95F3E60E7}</v>
      </c>
      <c r="D392">
        <f t="shared" si="20"/>
        <v>31</v>
      </c>
      <c r="E392">
        <f ca="1">OFFSET(ElementsDB!$AQ$2,SeriesSelection!A392-1,SeriesSelection!B392-1)</f>
        <v>0</v>
      </c>
      <c r="F392">
        <f>_xlfn.XLOOKUP(A392,Table4[Lfd],Table4[Periods],"Err",0)</f>
        <v>0</v>
      </c>
      <c r="G392" t="b">
        <f t="shared" si="18"/>
        <v>0</v>
      </c>
    </row>
    <row r="393" spans="1:7" hidden="1" x14ac:dyDescent="0.25">
      <c r="A393">
        <f t="shared" si="19"/>
        <v>11</v>
      </c>
      <c r="B393">
        <f t="shared" si="20"/>
        <v>32</v>
      </c>
      <c r="C393" t="str">
        <f>_xlfn.XLOOKUP(A393,Table4[Lfd],Table4[idElementValue],"Err",0)</f>
        <v>{82CE40D2-1685-4C04-85B8-1AD95F3E60E7}</v>
      </c>
      <c r="D393">
        <f t="shared" si="20"/>
        <v>32</v>
      </c>
      <c r="E393">
        <f ca="1">OFFSET(ElementsDB!$AQ$2,SeriesSelection!A393-1,SeriesSelection!B393-1)</f>
        <v>0</v>
      </c>
      <c r="F393">
        <f>_xlfn.XLOOKUP(A393,Table4[Lfd],Table4[Periods],"Err",0)</f>
        <v>0</v>
      </c>
      <c r="G393" t="b">
        <f t="shared" si="18"/>
        <v>0</v>
      </c>
    </row>
    <row r="394" spans="1:7" hidden="1" x14ac:dyDescent="0.25">
      <c r="A394">
        <f t="shared" si="19"/>
        <v>11</v>
      </c>
      <c r="B394">
        <f t="shared" si="20"/>
        <v>33</v>
      </c>
      <c r="C394" t="str">
        <f>_xlfn.XLOOKUP(A394,Table4[Lfd],Table4[idElementValue],"Err",0)</f>
        <v>{82CE40D2-1685-4C04-85B8-1AD95F3E60E7}</v>
      </c>
      <c r="D394">
        <f t="shared" si="20"/>
        <v>33</v>
      </c>
      <c r="E394">
        <f ca="1">OFFSET(ElementsDB!$AQ$2,SeriesSelection!A394-1,SeriesSelection!B394-1)</f>
        <v>0</v>
      </c>
      <c r="F394">
        <f>_xlfn.XLOOKUP(A394,Table4[Lfd],Table4[Periods],"Err",0)</f>
        <v>0</v>
      </c>
      <c r="G394" t="b">
        <f t="shared" si="18"/>
        <v>0</v>
      </c>
    </row>
    <row r="395" spans="1:7" hidden="1" x14ac:dyDescent="0.25">
      <c r="A395">
        <f t="shared" si="19"/>
        <v>11</v>
      </c>
      <c r="B395">
        <f t="shared" si="20"/>
        <v>34</v>
      </c>
      <c r="C395" t="str">
        <f>_xlfn.XLOOKUP(A395,Table4[Lfd],Table4[idElementValue],"Err",0)</f>
        <v>{82CE40D2-1685-4C04-85B8-1AD95F3E60E7}</v>
      </c>
      <c r="D395">
        <f t="shared" si="20"/>
        <v>34</v>
      </c>
      <c r="E395">
        <f ca="1">OFFSET(ElementsDB!$AQ$2,SeriesSelection!A395-1,SeriesSelection!B395-1)</f>
        <v>0</v>
      </c>
      <c r="F395">
        <f>_xlfn.XLOOKUP(A395,Table4[Lfd],Table4[Periods],"Err",0)</f>
        <v>0</v>
      </c>
      <c r="G395" t="b">
        <f t="shared" si="18"/>
        <v>0</v>
      </c>
    </row>
    <row r="396" spans="1:7" hidden="1" x14ac:dyDescent="0.25">
      <c r="A396">
        <f t="shared" si="19"/>
        <v>11</v>
      </c>
      <c r="B396">
        <f t="shared" si="20"/>
        <v>35</v>
      </c>
      <c r="C396" t="str">
        <f>_xlfn.XLOOKUP(A396,Table4[Lfd],Table4[idElementValue],"Err",0)</f>
        <v>{82CE40D2-1685-4C04-85B8-1AD95F3E60E7}</v>
      </c>
      <c r="D396">
        <f t="shared" si="20"/>
        <v>35</v>
      </c>
      <c r="E396">
        <f ca="1">OFFSET(ElementsDB!$AQ$2,SeriesSelection!A396-1,SeriesSelection!B396-1)</f>
        <v>0</v>
      </c>
      <c r="F396">
        <f>_xlfn.XLOOKUP(A396,Table4[Lfd],Table4[Periods],"Err",0)</f>
        <v>0</v>
      </c>
      <c r="G396" t="b">
        <f t="shared" si="18"/>
        <v>0</v>
      </c>
    </row>
    <row r="397" spans="1:7" hidden="1" x14ac:dyDescent="0.25">
      <c r="A397">
        <f t="shared" si="19"/>
        <v>11</v>
      </c>
      <c r="B397">
        <f t="shared" si="20"/>
        <v>36</v>
      </c>
      <c r="C397" t="str">
        <f>_xlfn.XLOOKUP(A397,Table4[Lfd],Table4[idElementValue],"Err",0)</f>
        <v>{82CE40D2-1685-4C04-85B8-1AD95F3E60E7}</v>
      </c>
      <c r="D397">
        <f t="shared" si="20"/>
        <v>36</v>
      </c>
      <c r="E397">
        <f ca="1">OFFSET(ElementsDB!$AQ$2,SeriesSelection!A397-1,SeriesSelection!B397-1)</f>
        <v>0</v>
      </c>
      <c r="F397">
        <f>_xlfn.XLOOKUP(A397,Table4[Lfd],Table4[Periods],"Err",0)</f>
        <v>0</v>
      </c>
      <c r="G397" t="b">
        <f t="shared" si="18"/>
        <v>0</v>
      </c>
    </row>
    <row r="398" spans="1:7" x14ac:dyDescent="0.25">
      <c r="A398">
        <f t="shared" si="19"/>
        <v>12</v>
      </c>
      <c r="B398">
        <f t="shared" si="20"/>
        <v>1</v>
      </c>
      <c r="C398" t="str">
        <f>_xlfn.XLOOKUP(A398,Table4[Lfd],Table4[idElementValue],"Err",0)</f>
        <v>{4EFE8F74-971F-4A14-9C69-EF16410BBDA1}</v>
      </c>
      <c r="D398">
        <f t="shared" si="20"/>
        <v>1</v>
      </c>
      <c r="E398">
        <f ca="1">OFFSET(ElementsDB!$AQ$2,SeriesSelection!A398-1,SeriesSelection!B398-1)</f>
        <v>277357.95</v>
      </c>
      <c r="F398">
        <f>_xlfn.XLOOKUP(A398,Table4[Lfd],Table4[Periods],"Err",0)</f>
        <v>1</v>
      </c>
      <c r="G398" t="b">
        <f t="shared" si="18"/>
        <v>1</v>
      </c>
    </row>
    <row r="399" spans="1:7" hidden="1" x14ac:dyDescent="0.25">
      <c r="A399">
        <f t="shared" si="19"/>
        <v>12</v>
      </c>
      <c r="B399">
        <f t="shared" si="20"/>
        <v>2</v>
      </c>
      <c r="C399" t="str">
        <f>_xlfn.XLOOKUP(A399,Table4[Lfd],Table4[idElementValue],"Err",0)</f>
        <v>{4EFE8F74-971F-4A14-9C69-EF16410BBDA1}</v>
      </c>
      <c r="D399">
        <f t="shared" si="20"/>
        <v>2</v>
      </c>
      <c r="E399">
        <f ca="1">OFFSET(ElementsDB!$AQ$2,SeriesSelection!A399-1,SeriesSelection!B399-1)</f>
        <v>0</v>
      </c>
      <c r="F399">
        <f>_xlfn.XLOOKUP(A399,Table4[Lfd],Table4[Periods],"Err",0)</f>
        <v>1</v>
      </c>
      <c r="G399" t="b">
        <f t="shared" si="18"/>
        <v>0</v>
      </c>
    </row>
    <row r="400" spans="1:7" hidden="1" x14ac:dyDescent="0.25">
      <c r="A400">
        <f t="shared" si="19"/>
        <v>12</v>
      </c>
      <c r="B400">
        <f t="shared" si="20"/>
        <v>3</v>
      </c>
      <c r="C400" t="str">
        <f>_xlfn.XLOOKUP(A400,Table4[Lfd],Table4[idElementValue],"Err",0)</f>
        <v>{4EFE8F74-971F-4A14-9C69-EF16410BBDA1}</v>
      </c>
      <c r="D400">
        <f t="shared" si="20"/>
        <v>3</v>
      </c>
      <c r="E400">
        <f ca="1">OFFSET(ElementsDB!$AQ$2,SeriesSelection!A400-1,SeriesSelection!B400-1)</f>
        <v>0</v>
      </c>
      <c r="F400">
        <f>_xlfn.XLOOKUP(A400,Table4[Lfd],Table4[Periods],"Err",0)</f>
        <v>1</v>
      </c>
      <c r="G400" t="b">
        <f t="shared" si="18"/>
        <v>0</v>
      </c>
    </row>
    <row r="401" spans="1:7" hidden="1" x14ac:dyDescent="0.25">
      <c r="A401">
        <f t="shared" si="19"/>
        <v>12</v>
      </c>
      <c r="B401">
        <f t="shared" si="20"/>
        <v>4</v>
      </c>
      <c r="C401" t="str">
        <f>_xlfn.XLOOKUP(A401,Table4[Lfd],Table4[idElementValue],"Err",0)</f>
        <v>{4EFE8F74-971F-4A14-9C69-EF16410BBDA1}</v>
      </c>
      <c r="D401">
        <f t="shared" si="20"/>
        <v>4</v>
      </c>
      <c r="E401">
        <f ca="1">OFFSET(ElementsDB!$AQ$2,SeriesSelection!A401-1,SeriesSelection!B401-1)</f>
        <v>0</v>
      </c>
      <c r="F401">
        <f>_xlfn.XLOOKUP(A401,Table4[Lfd],Table4[Periods],"Err",0)</f>
        <v>1</v>
      </c>
      <c r="G401" t="b">
        <f t="shared" si="18"/>
        <v>0</v>
      </c>
    </row>
    <row r="402" spans="1:7" hidden="1" x14ac:dyDescent="0.25">
      <c r="A402">
        <f t="shared" si="19"/>
        <v>12</v>
      </c>
      <c r="B402">
        <f t="shared" si="20"/>
        <v>5</v>
      </c>
      <c r="C402" t="str">
        <f>_xlfn.XLOOKUP(A402,Table4[Lfd],Table4[idElementValue],"Err",0)</f>
        <v>{4EFE8F74-971F-4A14-9C69-EF16410BBDA1}</v>
      </c>
      <c r="D402">
        <f t="shared" si="20"/>
        <v>5</v>
      </c>
      <c r="E402">
        <f ca="1">OFFSET(ElementsDB!$AQ$2,SeriesSelection!A402-1,SeriesSelection!B402-1)</f>
        <v>0</v>
      </c>
      <c r="F402">
        <f>_xlfn.XLOOKUP(A402,Table4[Lfd],Table4[Periods],"Err",0)</f>
        <v>1</v>
      </c>
      <c r="G402" t="b">
        <f t="shared" si="18"/>
        <v>0</v>
      </c>
    </row>
    <row r="403" spans="1:7" hidden="1" x14ac:dyDescent="0.25">
      <c r="A403">
        <f t="shared" si="19"/>
        <v>12</v>
      </c>
      <c r="B403">
        <f t="shared" si="20"/>
        <v>6</v>
      </c>
      <c r="C403" t="str">
        <f>_xlfn.XLOOKUP(A403,Table4[Lfd],Table4[idElementValue],"Err",0)</f>
        <v>{4EFE8F74-971F-4A14-9C69-EF16410BBDA1}</v>
      </c>
      <c r="D403">
        <f t="shared" si="20"/>
        <v>6</v>
      </c>
      <c r="E403">
        <f ca="1">OFFSET(ElementsDB!$AQ$2,SeriesSelection!A403-1,SeriesSelection!B403-1)</f>
        <v>0</v>
      </c>
      <c r="F403">
        <f>_xlfn.XLOOKUP(A403,Table4[Lfd],Table4[Periods],"Err",0)</f>
        <v>1</v>
      </c>
      <c r="G403" t="b">
        <f t="shared" si="18"/>
        <v>0</v>
      </c>
    </row>
    <row r="404" spans="1:7" hidden="1" x14ac:dyDescent="0.25">
      <c r="A404">
        <f t="shared" si="19"/>
        <v>12</v>
      </c>
      <c r="B404">
        <f t="shared" si="20"/>
        <v>7</v>
      </c>
      <c r="C404" t="str">
        <f>_xlfn.XLOOKUP(A404,Table4[Lfd],Table4[idElementValue],"Err",0)</f>
        <v>{4EFE8F74-971F-4A14-9C69-EF16410BBDA1}</v>
      </c>
      <c r="D404">
        <f t="shared" si="20"/>
        <v>7</v>
      </c>
      <c r="E404">
        <f ca="1">OFFSET(ElementsDB!$AQ$2,SeriesSelection!A404-1,SeriesSelection!B404-1)</f>
        <v>0</v>
      </c>
      <c r="F404">
        <f>_xlfn.XLOOKUP(A404,Table4[Lfd],Table4[Periods],"Err",0)</f>
        <v>1</v>
      </c>
      <c r="G404" t="b">
        <f t="shared" si="18"/>
        <v>0</v>
      </c>
    </row>
    <row r="405" spans="1:7" hidden="1" x14ac:dyDescent="0.25">
      <c r="A405">
        <f t="shared" si="19"/>
        <v>12</v>
      </c>
      <c r="B405">
        <f t="shared" si="20"/>
        <v>8</v>
      </c>
      <c r="C405" t="str">
        <f>_xlfn.XLOOKUP(A405,Table4[Lfd],Table4[idElementValue],"Err",0)</f>
        <v>{4EFE8F74-971F-4A14-9C69-EF16410BBDA1}</v>
      </c>
      <c r="D405">
        <f t="shared" si="20"/>
        <v>8</v>
      </c>
      <c r="E405">
        <f ca="1">OFFSET(ElementsDB!$AQ$2,SeriesSelection!A405-1,SeriesSelection!B405-1)</f>
        <v>0</v>
      </c>
      <c r="F405">
        <f>_xlfn.XLOOKUP(A405,Table4[Lfd],Table4[Periods],"Err",0)</f>
        <v>1</v>
      </c>
      <c r="G405" t="b">
        <f t="shared" si="18"/>
        <v>0</v>
      </c>
    </row>
    <row r="406" spans="1:7" hidden="1" x14ac:dyDescent="0.25">
      <c r="A406">
        <f t="shared" si="19"/>
        <v>12</v>
      </c>
      <c r="B406">
        <f t="shared" si="20"/>
        <v>9</v>
      </c>
      <c r="C406" t="str">
        <f>_xlfn.XLOOKUP(A406,Table4[Lfd],Table4[idElementValue],"Err",0)</f>
        <v>{4EFE8F74-971F-4A14-9C69-EF16410BBDA1}</v>
      </c>
      <c r="D406">
        <f t="shared" si="20"/>
        <v>9</v>
      </c>
      <c r="E406">
        <f ca="1">OFFSET(ElementsDB!$AQ$2,SeriesSelection!A406-1,SeriesSelection!B406-1)</f>
        <v>0</v>
      </c>
      <c r="F406">
        <f>_xlfn.XLOOKUP(A406,Table4[Lfd],Table4[Periods],"Err",0)</f>
        <v>1</v>
      </c>
      <c r="G406" t="b">
        <f t="shared" si="18"/>
        <v>0</v>
      </c>
    </row>
    <row r="407" spans="1:7" hidden="1" x14ac:dyDescent="0.25">
      <c r="A407">
        <f t="shared" si="19"/>
        <v>12</v>
      </c>
      <c r="B407">
        <f t="shared" si="20"/>
        <v>10</v>
      </c>
      <c r="C407" t="str">
        <f>_xlfn.XLOOKUP(A407,Table4[Lfd],Table4[idElementValue],"Err",0)</f>
        <v>{4EFE8F74-971F-4A14-9C69-EF16410BBDA1}</v>
      </c>
      <c r="D407">
        <f t="shared" si="20"/>
        <v>10</v>
      </c>
      <c r="E407">
        <f ca="1">OFFSET(ElementsDB!$AQ$2,SeriesSelection!A407-1,SeriesSelection!B407-1)</f>
        <v>0</v>
      </c>
      <c r="F407">
        <f>_xlfn.XLOOKUP(A407,Table4[Lfd],Table4[Periods],"Err",0)</f>
        <v>1</v>
      </c>
      <c r="G407" t="b">
        <f t="shared" si="18"/>
        <v>0</v>
      </c>
    </row>
    <row r="408" spans="1:7" hidden="1" x14ac:dyDescent="0.25">
      <c r="A408">
        <f t="shared" si="19"/>
        <v>12</v>
      </c>
      <c r="B408">
        <f t="shared" si="20"/>
        <v>11</v>
      </c>
      <c r="C408" t="str">
        <f>_xlfn.XLOOKUP(A408,Table4[Lfd],Table4[idElementValue],"Err",0)</f>
        <v>{4EFE8F74-971F-4A14-9C69-EF16410BBDA1}</v>
      </c>
      <c r="D408">
        <f t="shared" si="20"/>
        <v>11</v>
      </c>
      <c r="E408">
        <f ca="1">OFFSET(ElementsDB!$AQ$2,SeriesSelection!A408-1,SeriesSelection!B408-1)</f>
        <v>0</v>
      </c>
      <c r="F408">
        <f>_xlfn.XLOOKUP(A408,Table4[Lfd],Table4[Periods],"Err",0)</f>
        <v>1</v>
      </c>
      <c r="G408" t="b">
        <f t="shared" si="18"/>
        <v>0</v>
      </c>
    </row>
    <row r="409" spans="1:7" hidden="1" x14ac:dyDescent="0.25">
      <c r="A409">
        <f t="shared" si="19"/>
        <v>12</v>
      </c>
      <c r="B409">
        <f t="shared" si="20"/>
        <v>12</v>
      </c>
      <c r="C409" t="str">
        <f>_xlfn.XLOOKUP(A409,Table4[Lfd],Table4[idElementValue],"Err",0)</f>
        <v>{4EFE8F74-971F-4A14-9C69-EF16410BBDA1}</v>
      </c>
      <c r="D409">
        <f t="shared" si="20"/>
        <v>12</v>
      </c>
      <c r="E409">
        <f ca="1">OFFSET(ElementsDB!$AQ$2,SeriesSelection!A409-1,SeriesSelection!B409-1)</f>
        <v>0</v>
      </c>
      <c r="F409">
        <f>_xlfn.XLOOKUP(A409,Table4[Lfd],Table4[Periods],"Err",0)</f>
        <v>1</v>
      </c>
      <c r="G409" t="b">
        <f t="shared" si="18"/>
        <v>0</v>
      </c>
    </row>
    <row r="410" spans="1:7" hidden="1" x14ac:dyDescent="0.25">
      <c r="A410">
        <f t="shared" si="19"/>
        <v>12</v>
      </c>
      <c r="B410">
        <f t="shared" si="20"/>
        <v>13</v>
      </c>
      <c r="C410" t="str">
        <f>_xlfn.XLOOKUP(A410,Table4[Lfd],Table4[idElementValue],"Err",0)</f>
        <v>{4EFE8F74-971F-4A14-9C69-EF16410BBDA1}</v>
      </c>
      <c r="D410">
        <f t="shared" si="20"/>
        <v>13</v>
      </c>
      <c r="E410">
        <f ca="1">OFFSET(ElementsDB!$AQ$2,SeriesSelection!A410-1,SeriesSelection!B410-1)</f>
        <v>0</v>
      </c>
      <c r="F410">
        <f>_xlfn.XLOOKUP(A410,Table4[Lfd],Table4[Periods],"Err",0)</f>
        <v>1</v>
      </c>
      <c r="G410" t="b">
        <f t="shared" si="18"/>
        <v>0</v>
      </c>
    </row>
    <row r="411" spans="1:7" hidden="1" x14ac:dyDescent="0.25">
      <c r="A411">
        <f t="shared" si="19"/>
        <v>12</v>
      </c>
      <c r="B411">
        <f t="shared" si="20"/>
        <v>14</v>
      </c>
      <c r="C411" t="str">
        <f>_xlfn.XLOOKUP(A411,Table4[Lfd],Table4[idElementValue],"Err",0)</f>
        <v>{4EFE8F74-971F-4A14-9C69-EF16410BBDA1}</v>
      </c>
      <c r="D411">
        <f t="shared" si="20"/>
        <v>14</v>
      </c>
      <c r="E411">
        <f ca="1">OFFSET(ElementsDB!$AQ$2,SeriesSelection!A411-1,SeriesSelection!B411-1)</f>
        <v>0</v>
      </c>
      <c r="F411">
        <f>_xlfn.XLOOKUP(A411,Table4[Lfd],Table4[Periods],"Err",0)</f>
        <v>1</v>
      </c>
      <c r="G411" t="b">
        <f t="shared" si="18"/>
        <v>0</v>
      </c>
    </row>
    <row r="412" spans="1:7" hidden="1" x14ac:dyDescent="0.25">
      <c r="A412">
        <f t="shared" si="19"/>
        <v>12</v>
      </c>
      <c r="B412">
        <f t="shared" si="20"/>
        <v>15</v>
      </c>
      <c r="C412" t="str">
        <f>_xlfn.XLOOKUP(A412,Table4[Lfd],Table4[idElementValue],"Err",0)</f>
        <v>{4EFE8F74-971F-4A14-9C69-EF16410BBDA1}</v>
      </c>
      <c r="D412">
        <f t="shared" si="20"/>
        <v>15</v>
      </c>
      <c r="E412">
        <f ca="1">OFFSET(ElementsDB!$AQ$2,SeriesSelection!A412-1,SeriesSelection!B412-1)</f>
        <v>0</v>
      </c>
      <c r="F412">
        <f>_xlfn.XLOOKUP(A412,Table4[Lfd],Table4[Periods],"Err",0)</f>
        <v>1</v>
      </c>
      <c r="G412" t="b">
        <f t="shared" si="18"/>
        <v>0</v>
      </c>
    </row>
    <row r="413" spans="1:7" hidden="1" x14ac:dyDescent="0.25">
      <c r="A413">
        <f t="shared" si="19"/>
        <v>12</v>
      </c>
      <c r="B413">
        <f t="shared" si="20"/>
        <v>16</v>
      </c>
      <c r="C413" t="str">
        <f>_xlfn.XLOOKUP(A413,Table4[Lfd],Table4[idElementValue],"Err",0)</f>
        <v>{4EFE8F74-971F-4A14-9C69-EF16410BBDA1}</v>
      </c>
      <c r="D413">
        <f t="shared" si="20"/>
        <v>16</v>
      </c>
      <c r="E413">
        <f ca="1">OFFSET(ElementsDB!$AQ$2,SeriesSelection!A413-1,SeriesSelection!B413-1)</f>
        <v>0</v>
      </c>
      <c r="F413">
        <f>_xlfn.XLOOKUP(A413,Table4[Lfd],Table4[Periods],"Err",0)</f>
        <v>1</v>
      </c>
      <c r="G413" t="b">
        <f t="shared" si="18"/>
        <v>0</v>
      </c>
    </row>
    <row r="414" spans="1:7" hidden="1" x14ac:dyDescent="0.25">
      <c r="A414">
        <f t="shared" si="19"/>
        <v>12</v>
      </c>
      <c r="B414">
        <f t="shared" si="20"/>
        <v>17</v>
      </c>
      <c r="C414" t="str">
        <f>_xlfn.XLOOKUP(A414,Table4[Lfd],Table4[idElementValue],"Err",0)</f>
        <v>{4EFE8F74-971F-4A14-9C69-EF16410BBDA1}</v>
      </c>
      <c r="D414">
        <f t="shared" si="20"/>
        <v>17</v>
      </c>
      <c r="E414">
        <f ca="1">OFFSET(ElementsDB!$AQ$2,SeriesSelection!A414-1,SeriesSelection!B414-1)</f>
        <v>0</v>
      </c>
      <c r="F414">
        <f>_xlfn.XLOOKUP(A414,Table4[Lfd],Table4[Periods],"Err",0)</f>
        <v>1</v>
      </c>
      <c r="G414" t="b">
        <f t="shared" si="18"/>
        <v>0</v>
      </c>
    </row>
    <row r="415" spans="1:7" hidden="1" x14ac:dyDescent="0.25">
      <c r="A415">
        <f t="shared" si="19"/>
        <v>12</v>
      </c>
      <c r="B415">
        <f t="shared" si="20"/>
        <v>18</v>
      </c>
      <c r="C415" t="str">
        <f>_xlfn.XLOOKUP(A415,Table4[Lfd],Table4[idElementValue],"Err",0)</f>
        <v>{4EFE8F74-971F-4A14-9C69-EF16410BBDA1}</v>
      </c>
      <c r="D415">
        <f t="shared" si="20"/>
        <v>18</v>
      </c>
      <c r="E415">
        <f ca="1">OFFSET(ElementsDB!$AQ$2,SeriesSelection!A415-1,SeriesSelection!B415-1)</f>
        <v>0</v>
      </c>
      <c r="F415">
        <f>_xlfn.XLOOKUP(A415,Table4[Lfd],Table4[Periods],"Err",0)</f>
        <v>1</v>
      </c>
      <c r="G415" t="b">
        <f t="shared" si="18"/>
        <v>0</v>
      </c>
    </row>
    <row r="416" spans="1:7" hidden="1" x14ac:dyDescent="0.25">
      <c r="A416">
        <f t="shared" si="19"/>
        <v>12</v>
      </c>
      <c r="B416">
        <f t="shared" si="20"/>
        <v>19</v>
      </c>
      <c r="C416" t="str">
        <f>_xlfn.XLOOKUP(A416,Table4[Lfd],Table4[idElementValue],"Err",0)</f>
        <v>{4EFE8F74-971F-4A14-9C69-EF16410BBDA1}</v>
      </c>
      <c r="D416">
        <f t="shared" si="20"/>
        <v>19</v>
      </c>
      <c r="E416">
        <f ca="1">OFFSET(ElementsDB!$AQ$2,SeriesSelection!A416-1,SeriesSelection!B416-1)</f>
        <v>0</v>
      </c>
      <c r="F416">
        <f>_xlfn.XLOOKUP(A416,Table4[Lfd],Table4[Periods],"Err",0)</f>
        <v>1</v>
      </c>
      <c r="G416" t="b">
        <f t="shared" si="18"/>
        <v>0</v>
      </c>
    </row>
    <row r="417" spans="1:7" hidden="1" x14ac:dyDescent="0.25">
      <c r="A417">
        <f t="shared" si="19"/>
        <v>12</v>
      </c>
      <c r="B417">
        <f t="shared" si="20"/>
        <v>20</v>
      </c>
      <c r="C417" t="str">
        <f>_xlfn.XLOOKUP(A417,Table4[Lfd],Table4[idElementValue],"Err",0)</f>
        <v>{4EFE8F74-971F-4A14-9C69-EF16410BBDA1}</v>
      </c>
      <c r="D417">
        <f t="shared" si="20"/>
        <v>20</v>
      </c>
      <c r="E417">
        <f ca="1">OFFSET(ElementsDB!$AQ$2,SeriesSelection!A417-1,SeriesSelection!B417-1)</f>
        <v>0</v>
      </c>
      <c r="F417">
        <f>_xlfn.XLOOKUP(A417,Table4[Lfd],Table4[Periods],"Err",0)</f>
        <v>1</v>
      </c>
      <c r="G417" t="b">
        <f t="shared" si="18"/>
        <v>0</v>
      </c>
    </row>
    <row r="418" spans="1:7" hidden="1" x14ac:dyDescent="0.25">
      <c r="A418">
        <f t="shared" si="19"/>
        <v>12</v>
      </c>
      <c r="B418">
        <f t="shared" si="20"/>
        <v>21</v>
      </c>
      <c r="C418" t="str">
        <f>_xlfn.XLOOKUP(A418,Table4[Lfd],Table4[idElementValue],"Err",0)</f>
        <v>{4EFE8F74-971F-4A14-9C69-EF16410BBDA1}</v>
      </c>
      <c r="D418">
        <f t="shared" si="20"/>
        <v>21</v>
      </c>
      <c r="E418">
        <f ca="1">OFFSET(ElementsDB!$AQ$2,SeriesSelection!A418-1,SeriesSelection!B418-1)</f>
        <v>0</v>
      </c>
      <c r="F418">
        <f>_xlfn.XLOOKUP(A418,Table4[Lfd],Table4[Periods],"Err",0)</f>
        <v>1</v>
      </c>
      <c r="G418" t="b">
        <f t="shared" si="18"/>
        <v>0</v>
      </c>
    </row>
    <row r="419" spans="1:7" hidden="1" x14ac:dyDescent="0.25">
      <c r="A419">
        <f t="shared" si="19"/>
        <v>12</v>
      </c>
      <c r="B419">
        <f t="shared" si="20"/>
        <v>22</v>
      </c>
      <c r="C419" t="str">
        <f>_xlfn.XLOOKUP(A419,Table4[Lfd],Table4[idElementValue],"Err",0)</f>
        <v>{4EFE8F74-971F-4A14-9C69-EF16410BBDA1}</v>
      </c>
      <c r="D419">
        <f t="shared" si="20"/>
        <v>22</v>
      </c>
      <c r="E419">
        <f ca="1">OFFSET(ElementsDB!$AQ$2,SeriesSelection!A419-1,SeriesSelection!B419-1)</f>
        <v>0</v>
      </c>
      <c r="F419">
        <f>_xlfn.XLOOKUP(A419,Table4[Lfd],Table4[Periods],"Err",0)</f>
        <v>1</v>
      </c>
      <c r="G419" t="b">
        <f t="shared" si="18"/>
        <v>0</v>
      </c>
    </row>
    <row r="420" spans="1:7" hidden="1" x14ac:dyDescent="0.25">
      <c r="A420">
        <f t="shared" si="19"/>
        <v>12</v>
      </c>
      <c r="B420">
        <f t="shared" si="20"/>
        <v>23</v>
      </c>
      <c r="C420" t="str">
        <f>_xlfn.XLOOKUP(A420,Table4[Lfd],Table4[idElementValue],"Err",0)</f>
        <v>{4EFE8F74-971F-4A14-9C69-EF16410BBDA1}</v>
      </c>
      <c r="D420">
        <f t="shared" si="20"/>
        <v>23</v>
      </c>
      <c r="E420">
        <f ca="1">OFFSET(ElementsDB!$AQ$2,SeriesSelection!A420-1,SeriesSelection!B420-1)</f>
        <v>0</v>
      </c>
      <c r="F420">
        <f>_xlfn.XLOOKUP(A420,Table4[Lfd],Table4[Periods],"Err",0)</f>
        <v>1</v>
      </c>
      <c r="G420" t="b">
        <f t="shared" si="18"/>
        <v>0</v>
      </c>
    </row>
    <row r="421" spans="1:7" hidden="1" x14ac:dyDescent="0.25">
      <c r="A421">
        <f t="shared" si="19"/>
        <v>12</v>
      </c>
      <c r="B421">
        <f t="shared" si="20"/>
        <v>24</v>
      </c>
      <c r="C421" t="str">
        <f>_xlfn.XLOOKUP(A421,Table4[Lfd],Table4[idElementValue],"Err",0)</f>
        <v>{4EFE8F74-971F-4A14-9C69-EF16410BBDA1}</v>
      </c>
      <c r="D421">
        <f t="shared" si="20"/>
        <v>24</v>
      </c>
      <c r="E421">
        <f ca="1">OFFSET(ElementsDB!$AQ$2,SeriesSelection!A421-1,SeriesSelection!B421-1)</f>
        <v>0</v>
      </c>
      <c r="F421">
        <f>_xlfn.XLOOKUP(A421,Table4[Lfd],Table4[Periods],"Err",0)</f>
        <v>1</v>
      </c>
      <c r="G421" t="b">
        <f t="shared" si="18"/>
        <v>0</v>
      </c>
    </row>
    <row r="422" spans="1:7" hidden="1" x14ac:dyDescent="0.25">
      <c r="A422">
        <f t="shared" si="19"/>
        <v>12</v>
      </c>
      <c r="B422">
        <f t="shared" si="20"/>
        <v>25</v>
      </c>
      <c r="C422" t="str">
        <f>_xlfn.XLOOKUP(A422,Table4[Lfd],Table4[idElementValue],"Err",0)</f>
        <v>{4EFE8F74-971F-4A14-9C69-EF16410BBDA1}</v>
      </c>
      <c r="D422">
        <f t="shared" si="20"/>
        <v>25</v>
      </c>
      <c r="E422">
        <f ca="1">OFFSET(ElementsDB!$AQ$2,SeriesSelection!A422-1,SeriesSelection!B422-1)</f>
        <v>0</v>
      </c>
      <c r="F422">
        <f>_xlfn.XLOOKUP(A422,Table4[Lfd],Table4[Periods],"Err",0)</f>
        <v>1</v>
      </c>
      <c r="G422" t="b">
        <f t="shared" si="18"/>
        <v>0</v>
      </c>
    </row>
    <row r="423" spans="1:7" hidden="1" x14ac:dyDescent="0.25">
      <c r="A423">
        <f t="shared" si="19"/>
        <v>12</v>
      </c>
      <c r="B423">
        <f t="shared" si="20"/>
        <v>26</v>
      </c>
      <c r="C423" t="str">
        <f>_xlfn.XLOOKUP(A423,Table4[Lfd],Table4[idElementValue],"Err",0)</f>
        <v>{4EFE8F74-971F-4A14-9C69-EF16410BBDA1}</v>
      </c>
      <c r="D423">
        <f t="shared" si="20"/>
        <v>26</v>
      </c>
      <c r="E423">
        <f ca="1">OFFSET(ElementsDB!$AQ$2,SeriesSelection!A423-1,SeriesSelection!B423-1)</f>
        <v>0</v>
      </c>
      <c r="F423">
        <f>_xlfn.XLOOKUP(A423,Table4[Lfd],Table4[Periods],"Err",0)</f>
        <v>1</v>
      </c>
      <c r="G423" t="b">
        <f t="shared" si="18"/>
        <v>0</v>
      </c>
    </row>
    <row r="424" spans="1:7" hidden="1" x14ac:dyDescent="0.25">
      <c r="A424">
        <f t="shared" si="19"/>
        <v>12</v>
      </c>
      <c r="B424">
        <f t="shared" si="20"/>
        <v>27</v>
      </c>
      <c r="C424" t="str">
        <f>_xlfn.XLOOKUP(A424,Table4[Lfd],Table4[idElementValue],"Err",0)</f>
        <v>{4EFE8F74-971F-4A14-9C69-EF16410BBDA1}</v>
      </c>
      <c r="D424">
        <f t="shared" si="20"/>
        <v>27</v>
      </c>
      <c r="E424">
        <f ca="1">OFFSET(ElementsDB!$AQ$2,SeriesSelection!A424-1,SeriesSelection!B424-1)</f>
        <v>0</v>
      </c>
      <c r="F424">
        <f>_xlfn.XLOOKUP(A424,Table4[Lfd],Table4[Periods],"Err",0)</f>
        <v>1</v>
      </c>
      <c r="G424" t="b">
        <f t="shared" si="18"/>
        <v>0</v>
      </c>
    </row>
    <row r="425" spans="1:7" hidden="1" x14ac:dyDescent="0.25">
      <c r="A425">
        <f t="shared" si="19"/>
        <v>12</v>
      </c>
      <c r="B425">
        <f t="shared" si="20"/>
        <v>28</v>
      </c>
      <c r="C425" t="str">
        <f>_xlfn.XLOOKUP(A425,Table4[Lfd],Table4[idElementValue],"Err",0)</f>
        <v>{4EFE8F74-971F-4A14-9C69-EF16410BBDA1}</v>
      </c>
      <c r="D425">
        <f t="shared" si="20"/>
        <v>28</v>
      </c>
      <c r="E425">
        <f ca="1">OFFSET(ElementsDB!$AQ$2,SeriesSelection!A425-1,SeriesSelection!B425-1)</f>
        <v>0</v>
      </c>
      <c r="F425">
        <f>_xlfn.XLOOKUP(A425,Table4[Lfd],Table4[Periods],"Err",0)</f>
        <v>1</v>
      </c>
      <c r="G425" t="b">
        <f t="shared" si="18"/>
        <v>0</v>
      </c>
    </row>
    <row r="426" spans="1:7" hidden="1" x14ac:dyDescent="0.25">
      <c r="A426">
        <f t="shared" si="19"/>
        <v>12</v>
      </c>
      <c r="B426">
        <f t="shared" si="20"/>
        <v>29</v>
      </c>
      <c r="C426" t="str">
        <f>_xlfn.XLOOKUP(A426,Table4[Lfd],Table4[idElementValue],"Err",0)</f>
        <v>{4EFE8F74-971F-4A14-9C69-EF16410BBDA1}</v>
      </c>
      <c r="D426">
        <f t="shared" si="20"/>
        <v>29</v>
      </c>
      <c r="E426">
        <f ca="1">OFFSET(ElementsDB!$AQ$2,SeriesSelection!A426-1,SeriesSelection!B426-1)</f>
        <v>0</v>
      </c>
      <c r="F426">
        <f>_xlfn.XLOOKUP(A426,Table4[Lfd],Table4[Periods],"Err",0)</f>
        <v>1</v>
      </c>
      <c r="G426" t="b">
        <f t="shared" si="18"/>
        <v>0</v>
      </c>
    </row>
    <row r="427" spans="1:7" hidden="1" x14ac:dyDescent="0.25">
      <c r="A427">
        <f t="shared" si="19"/>
        <v>12</v>
      </c>
      <c r="B427">
        <f t="shared" si="20"/>
        <v>30</v>
      </c>
      <c r="C427" t="str">
        <f>_xlfn.XLOOKUP(A427,Table4[Lfd],Table4[idElementValue],"Err",0)</f>
        <v>{4EFE8F74-971F-4A14-9C69-EF16410BBDA1}</v>
      </c>
      <c r="D427">
        <f t="shared" si="20"/>
        <v>30</v>
      </c>
      <c r="E427">
        <f ca="1">OFFSET(ElementsDB!$AQ$2,SeriesSelection!A427-1,SeriesSelection!B427-1)</f>
        <v>0</v>
      </c>
      <c r="F427">
        <f>_xlfn.XLOOKUP(A427,Table4[Lfd],Table4[Periods],"Err",0)</f>
        <v>1</v>
      </c>
      <c r="G427" t="b">
        <f t="shared" si="18"/>
        <v>0</v>
      </c>
    </row>
    <row r="428" spans="1:7" hidden="1" x14ac:dyDescent="0.25">
      <c r="A428">
        <f t="shared" si="19"/>
        <v>12</v>
      </c>
      <c r="B428">
        <f t="shared" si="20"/>
        <v>31</v>
      </c>
      <c r="C428" t="str">
        <f>_xlfn.XLOOKUP(A428,Table4[Lfd],Table4[idElementValue],"Err",0)</f>
        <v>{4EFE8F74-971F-4A14-9C69-EF16410BBDA1}</v>
      </c>
      <c r="D428">
        <f t="shared" si="20"/>
        <v>31</v>
      </c>
      <c r="E428">
        <f ca="1">OFFSET(ElementsDB!$AQ$2,SeriesSelection!A428-1,SeriesSelection!B428-1)</f>
        <v>0</v>
      </c>
      <c r="F428">
        <f>_xlfn.XLOOKUP(A428,Table4[Lfd],Table4[Periods],"Err",0)</f>
        <v>1</v>
      </c>
      <c r="G428" t="b">
        <f t="shared" si="18"/>
        <v>0</v>
      </c>
    </row>
    <row r="429" spans="1:7" hidden="1" x14ac:dyDescent="0.25">
      <c r="A429">
        <f t="shared" si="19"/>
        <v>12</v>
      </c>
      <c r="B429">
        <f t="shared" si="20"/>
        <v>32</v>
      </c>
      <c r="C429" t="str">
        <f>_xlfn.XLOOKUP(A429,Table4[Lfd],Table4[idElementValue],"Err",0)</f>
        <v>{4EFE8F74-971F-4A14-9C69-EF16410BBDA1}</v>
      </c>
      <c r="D429">
        <f t="shared" si="20"/>
        <v>32</v>
      </c>
      <c r="E429">
        <f ca="1">OFFSET(ElementsDB!$AQ$2,SeriesSelection!A429-1,SeriesSelection!B429-1)</f>
        <v>0</v>
      </c>
      <c r="F429">
        <f>_xlfn.XLOOKUP(A429,Table4[Lfd],Table4[Periods],"Err",0)</f>
        <v>1</v>
      </c>
      <c r="G429" t="b">
        <f t="shared" si="18"/>
        <v>0</v>
      </c>
    </row>
    <row r="430" spans="1:7" hidden="1" x14ac:dyDescent="0.25">
      <c r="A430">
        <f t="shared" si="19"/>
        <v>12</v>
      </c>
      <c r="B430">
        <f t="shared" si="20"/>
        <v>33</v>
      </c>
      <c r="C430" t="str">
        <f>_xlfn.XLOOKUP(A430,Table4[Lfd],Table4[idElementValue],"Err",0)</f>
        <v>{4EFE8F74-971F-4A14-9C69-EF16410BBDA1}</v>
      </c>
      <c r="D430">
        <f t="shared" si="20"/>
        <v>33</v>
      </c>
      <c r="E430">
        <f ca="1">OFFSET(ElementsDB!$AQ$2,SeriesSelection!A430-1,SeriesSelection!B430-1)</f>
        <v>0</v>
      </c>
      <c r="F430">
        <f>_xlfn.XLOOKUP(A430,Table4[Lfd],Table4[Periods],"Err",0)</f>
        <v>1</v>
      </c>
      <c r="G430" t="b">
        <f t="shared" si="18"/>
        <v>0</v>
      </c>
    </row>
    <row r="431" spans="1:7" hidden="1" x14ac:dyDescent="0.25">
      <c r="A431">
        <f t="shared" si="19"/>
        <v>12</v>
      </c>
      <c r="B431">
        <f t="shared" si="20"/>
        <v>34</v>
      </c>
      <c r="C431" t="str">
        <f>_xlfn.XLOOKUP(A431,Table4[Lfd],Table4[idElementValue],"Err",0)</f>
        <v>{4EFE8F74-971F-4A14-9C69-EF16410BBDA1}</v>
      </c>
      <c r="D431">
        <f t="shared" si="20"/>
        <v>34</v>
      </c>
      <c r="E431">
        <f ca="1">OFFSET(ElementsDB!$AQ$2,SeriesSelection!A431-1,SeriesSelection!B431-1)</f>
        <v>0</v>
      </c>
      <c r="F431">
        <f>_xlfn.XLOOKUP(A431,Table4[Lfd],Table4[Periods],"Err",0)</f>
        <v>1</v>
      </c>
      <c r="G431" t="b">
        <f t="shared" si="18"/>
        <v>0</v>
      </c>
    </row>
    <row r="432" spans="1:7" hidden="1" x14ac:dyDescent="0.25">
      <c r="A432">
        <f t="shared" si="19"/>
        <v>12</v>
      </c>
      <c r="B432">
        <f t="shared" si="20"/>
        <v>35</v>
      </c>
      <c r="C432" t="str">
        <f>_xlfn.XLOOKUP(A432,Table4[Lfd],Table4[idElementValue],"Err",0)</f>
        <v>{4EFE8F74-971F-4A14-9C69-EF16410BBDA1}</v>
      </c>
      <c r="D432">
        <f t="shared" si="20"/>
        <v>35</v>
      </c>
      <c r="E432">
        <f ca="1">OFFSET(ElementsDB!$AQ$2,SeriesSelection!A432-1,SeriesSelection!B432-1)</f>
        <v>0</v>
      </c>
      <c r="F432">
        <f>_xlfn.XLOOKUP(A432,Table4[Lfd],Table4[Periods],"Err",0)</f>
        <v>1</v>
      </c>
      <c r="G432" t="b">
        <f t="shared" si="18"/>
        <v>0</v>
      </c>
    </row>
    <row r="433" spans="1:7" hidden="1" x14ac:dyDescent="0.25">
      <c r="A433">
        <f t="shared" si="19"/>
        <v>12</v>
      </c>
      <c r="B433">
        <f t="shared" si="20"/>
        <v>36</v>
      </c>
      <c r="C433" t="str">
        <f>_xlfn.XLOOKUP(A433,Table4[Lfd],Table4[idElementValue],"Err",0)</f>
        <v>{4EFE8F74-971F-4A14-9C69-EF16410BBDA1}</v>
      </c>
      <c r="D433">
        <f t="shared" si="20"/>
        <v>36</v>
      </c>
      <c r="E433">
        <f ca="1">OFFSET(ElementsDB!$AQ$2,SeriesSelection!A433-1,SeriesSelection!B433-1)</f>
        <v>0</v>
      </c>
      <c r="F433">
        <f>_xlfn.XLOOKUP(A433,Table4[Lfd],Table4[Periods],"Err",0)</f>
        <v>1</v>
      </c>
      <c r="G433" t="b">
        <f t="shared" si="18"/>
        <v>0</v>
      </c>
    </row>
    <row r="434" spans="1:7" x14ac:dyDescent="0.25">
      <c r="A434">
        <f t="shared" si="19"/>
        <v>13</v>
      </c>
      <c r="B434">
        <f t="shared" si="20"/>
        <v>1</v>
      </c>
      <c r="C434" t="str">
        <f>_xlfn.XLOOKUP(A434,Table4[Lfd],Table4[idElementValue],"Err",0)</f>
        <v>{3B03DA13-9FD5-47A3-9BFB-EE378BA55DA9}</v>
      </c>
      <c r="D434">
        <f t="shared" si="20"/>
        <v>1</v>
      </c>
      <c r="E434">
        <f ca="1">OFFSET(ElementsDB!$AQ$2,SeriesSelection!A434-1,SeriesSelection!B434-1)</f>
        <v>124246.99266666669</v>
      </c>
      <c r="F434">
        <f>_xlfn.XLOOKUP(A434,Table4[Lfd],Table4[Periods],"Err",0)</f>
        <v>14</v>
      </c>
      <c r="G434" t="b">
        <f t="shared" si="18"/>
        <v>1</v>
      </c>
    </row>
    <row r="435" spans="1:7" x14ac:dyDescent="0.25">
      <c r="A435">
        <f t="shared" si="19"/>
        <v>13</v>
      </c>
      <c r="B435">
        <f t="shared" si="20"/>
        <v>2</v>
      </c>
      <c r="C435" t="str">
        <f>_xlfn.XLOOKUP(A435,Table4[Lfd],Table4[idElementValue],"Err",0)</f>
        <v>{3B03DA13-9FD5-47A3-9BFB-EE378BA55DA9}</v>
      </c>
      <c r="D435">
        <f t="shared" si="20"/>
        <v>2</v>
      </c>
      <c r="E435">
        <f ca="1">OFFSET(ElementsDB!$AQ$2,SeriesSelection!A435-1,SeriesSelection!B435-1)</f>
        <v>124246.99266666669</v>
      </c>
      <c r="F435">
        <f>_xlfn.XLOOKUP(A435,Table4[Lfd],Table4[Periods],"Err",0)</f>
        <v>14</v>
      </c>
      <c r="G435" t="b">
        <f t="shared" si="18"/>
        <v>1</v>
      </c>
    </row>
    <row r="436" spans="1:7" x14ac:dyDescent="0.25">
      <c r="A436">
        <f t="shared" si="19"/>
        <v>13</v>
      </c>
      <c r="B436">
        <f t="shared" si="20"/>
        <v>3</v>
      </c>
      <c r="C436" t="str">
        <f>_xlfn.XLOOKUP(A436,Table4[Lfd],Table4[idElementValue],"Err",0)</f>
        <v>{3B03DA13-9FD5-47A3-9BFB-EE378BA55DA9}</v>
      </c>
      <c r="D436">
        <f t="shared" si="20"/>
        <v>3</v>
      </c>
      <c r="E436">
        <f ca="1">OFFSET(ElementsDB!$AQ$2,SeriesSelection!A436-1,SeriesSelection!B436-1)</f>
        <v>124246.99266666669</v>
      </c>
      <c r="F436">
        <f>_xlfn.XLOOKUP(A436,Table4[Lfd],Table4[Periods],"Err",0)</f>
        <v>14</v>
      </c>
      <c r="G436" t="b">
        <f t="shared" si="18"/>
        <v>1</v>
      </c>
    </row>
    <row r="437" spans="1:7" x14ac:dyDescent="0.25">
      <c r="A437">
        <f t="shared" si="19"/>
        <v>13</v>
      </c>
      <c r="B437">
        <f t="shared" si="20"/>
        <v>4</v>
      </c>
      <c r="C437" t="str">
        <f>_xlfn.XLOOKUP(A437,Table4[Lfd],Table4[idElementValue],"Err",0)</f>
        <v>{3B03DA13-9FD5-47A3-9BFB-EE378BA55DA9}</v>
      </c>
      <c r="D437">
        <f t="shared" si="20"/>
        <v>4</v>
      </c>
      <c r="E437">
        <f ca="1">OFFSET(ElementsDB!$AQ$2,SeriesSelection!A437-1,SeriesSelection!B437-1)</f>
        <v>124246.99266666669</v>
      </c>
      <c r="F437">
        <f>_xlfn.XLOOKUP(A437,Table4[Lfd],Table4[Periods],"Err",0)</f>
        <v>14</v>
      </c>
      <c r="G437" t="b">
        <f t="shared" si="18"/>
        <v>1</v>
      </c>
    </row>
    <row r="438" spans="1:7" x14ac:dyDescent="0.25">
      <c r="A438">
        <f t="shared" si="19"/>
        <v>13</v>
      </c>
      <c r="B438">
        <f t="shared" si="20"/>
        <v>5</v>
      </c>
      <c r="C438" t="str">
        <f>_xlfn.XLOOKUP(A438,Table4[Lfd],Table4[idElementValue],"Err",0)</f>
        <v>{3B03DA13-9FD5-47A3-9BFB-EE378BA55DA9}</v>
      </c>
      <c r="D438">
        <f t="shared" si="20"/>
        <v>5</v>
      </c>
      <c r="E438">
        <f ca="1">OFFSET(ElementsDB!$AQ$2,SeriesSelection!A438-1,SeriesSelection!B438-1)</f>
        <v>124246.99266666669</v>
      </c>
      <c r="F438">
        <f>_xlfn.XLOOKUP(A438,Table4[Lfd],Table4[Periods],"Err",0)</f>
        <v>14</v>
      </c>
      <c r="G438" t="b">
        <f t="shared" si="18"/>
        <v>1</v>
      </c>
    </row>
    <row r="439" spans="1:7" x14ac:dyDescent="0.25">
      <c r="A439">
        <f t="shared" si="19"/>
        <v>13</v>
      </c>
      <c r="B439">
        <f t="shared" si="20"/>
        <v>6</v>
      </c>
      <c r="C439" t="str">
        <f>_xlfn.XLOOKUP(A439,Table4[Lfd],Table4[idElementValue],"Err",0)</f>
        <v>{3B03DA13-9FD5-47A3-9BFB-EE378BA55DA9}</v>
      </c>
      <c r="D439">
        <f t="shared" si="20"/>
        <v>6</v>
      </c>
      <c r="E439">
        <f ca="1">OFFSET(ElementsDB!$AQ$2,SeriesSelection!A439-1,SeriesSelection!B439-1)</f>
        <v>124246.99266666669</v>
      </c>
      <c r="F439">
        <f>_xlfn.XLOOKUP(A439,Table4[Lfd],Table4[Periods],"Err",0)</f>
        <v>14</v>
      </c>
      <c r="G439" t="b">
        <f t="shared" si="18"/>
        <v>1</v>
      </c>
    </row>
    <row r="440" spans="1:7" x14ac:dyDescent="0.25">
      <c r="A440">
        <f t="shared" si="19"/>
        <v>13</v>
      </c>
      <c r="B440">
        <f t="shared" si="20"/>
        <v>7</v>
      </c>
      <c r="C440" t="str">
        <f>_xlfn.XLOOKUP(A440,Table4[Lfd],Table4[idElementValue],"Err",0)</f>
        <v>{3B03DA13-9FD5-47A3-9BFB-EE378BA55DA9}</v>
      </c>
      <c r="D440">
        <f t="shared" si="20"/>
        <v>7</v>
      </c>
      <c r="E440">
        <f ca="1">OFFSET(ElementsDB!$AQ$2,SeriesSelection!A440-1,SeriesSelection!B440-1)</f>
        <v>69076.817083333328</v>
      </c>
      <c r="F440">
        <f>_xlfn.XLOOKUP(A440,Table4[Lfd],Table4[Periods],"Err",0)</f>
        <v>14</v>
      </c>
      <c r="G440" t="b">
        <f t="shared" si="18"/>
        <v>1</v>
      </c>
    </row>
    <row r="441" spans="1:7" x14ac:dyDescent="0.25">
      <c r="A441">
        <f t="shared" si="19"/>
        <v>13</v>
      </c>
      <c r="B441">
        <f t="shared" si="20"/>
        <v>8</v>
      </c>
      <c r="C441" t="str">
        <f>_xlfn.XLOOKUP(A441,Table4[Lfd],Table4[idElementValue],"Err",0)</f>
        <v>{3B03DA13-9FD5-47A3-9BFB-EE378BA55DA9}</v>
      </c>
      <c r="D441">
        <f t="shared" si="20"/>
        <v>8</v>
      </c>
      <c r="E441">
        <f ca="1">OFFSET(ElementsDB!$AQ$2,SeriesSelection!A441-1,SeriesSelection!B441-1)</f>
        <v>69076.817083333328</v>
      </c>
      <c r="F441">
        <f>_xlfn.XLOOKUP(A441,Table4[Lfd],Table4[Periods],"Err",0)</f>
        <v>14</v>
      </c>
      <c r="G441" t="b">
        <f t="shared" si="18"/>
        <v>1</v>
      </c>
    </row>
    <row r="442" spans="1:7" x14ac:dyDescent="0.25">
      <c r="A442">
        <f t="shared" si="19"/>
        <v>13</v>
      </c>
      <c r="B442">
        <f t="shared" si="20"/>
        <v>9</v>
      </c>
      <c r="C442" t="str">
        <f>_xlfn.XLOOKUP(A442,Table4[Lfd],Table4[idElementValue],"Err",0)</f>
        <v>{3B03DA13-9FD5-47A3-9BFB-EE378BA55DA9}</v>
      </c>
      <c r="D442">
        <f t="shared" si="20"/>
        <v>9</v>
      </c>
      <c r="E442">
        <f ca="1">OFFSET(ElementsDB!$AQ$2,SeriesSelection!A442-1,SeriesSelection!B442-1)</f>
        <v>69076.817083333328</v>
      </c>
      <c r="F442">
        <f>_xlfn.XLOOKUP(A442,Table4[Lfd],Table4[Periods],"Err",0)</f>
        <v>14</v>
      </c>
      <c r="G442" t="b">
        <f t="shared" si="18"/>
        <v>1</v>
      </c>
    </row>
    <row r="443" spans="1:7" x14ac:dyDescent="0.25">
      <c r="A443">
        <f t="shared" si="19"/>
        <v>13</v>
      </c>
      <c r="B443">
        <f t="shared" si="20"/>
        <v>10</v>
      </c>
      <c r="C443" t="str">
        <f>_xlfn.XLOOKUP(A443,Table4[Lfd],Table4[idElementValue],"Err",0)</f>
        <v>{3B03DA13-9FD5-47A3-9BFB-EE378BA55DA9}</v>
      </c>
      <c r="D443">
        <f t="shared" si="20"/>
        <v>10</v>
      </c>
      <c r="E443">
        <f ca="1">OFFSET(ElementsDB!$AQ$2,SeriesSelection!A443-1,SeriesSelection!B443-1)</f>
        <v>69076.817083333328</v>
      </c>
      <c r="F443">
        <f>_xlfn.XLOOKUP(A443,Table4[Lfd],Table4[Periods],"Err",0)</f>
        <v>14</v>
      </c>
      <c r="G443" t="b">
        <f t="shared" si="18"/>
        <v>1</v>
      </c>
    </row>
    <row r="444" spans="1:7" x14ac:dyDescent="0.25">
      <c r="A444">
        <f t="shared" si="19"/>
        <v>13</v>
      </c>
      <c r="B444">
        <f t="shared" si="20"/>
        <v>11</v>
      </c>
      <c r="C444" t="str">
        <f>_xlfn.XLOOKUP(A444,Table4[Lfd],Table4[idElementValue],"Err",0)</f>
        <v>{3B03DA13-9FD5-47A3-9BFB-EE378BA55DA9}</v>
      </c>
      <c r="D444">
        <f t="shared" si="20"/>
        <v>11</v>
      </c>
      <c r="E444">
        <f ca="1">OFFSET(ElementsDB!$AQ$2,SeriesSelection!A444-1,SeriesSelection!B444-1)</f>
        <v>69076.817083333328</v>
      </c>
      <c r="F444">
        <f>_xlfn.XLOOKUP(A444,Table4[Lfd],Table4[Periods],"Err",0)</f>
        <v>14</v>
      </c>
      <c r="G444" t="b">
        <f t="shared" si="18"/>
        <v>1</v>
      </c>
    </row>
    <row r="445" spans="1:7" x14ac:dyDescent="0.25">
      <c r="A445">
        <f t="shared" si="19"/>
        <v>13</v>
      </c>
      <c r="B445">
        <f t="shared" si="20"/>
        <v>12</v>
      </c>
      <c r="C445" t="str">
        <f>_xlfn.XLOOKUP(A445,Table4[Lfd],Table4[idElementValue],"Err",0)</f>
        <v>{3B03DA13-9FD5-47A3-9BFB-EE378BA55DA9}</v>
      </c>
      <c r="D445">
        <f t="shared" si="20"/>
        <v>12</v>
      </c>
      <c r="E445">
        <f ca="1">OFFSET(ElementsDB!$AQ$2,SeriesSelection!A445-1,SeriesSelection!B445-1)</f>
        <v>69076.817083333328</v>
      </c>
      <c r="F445">
        <f>_xlfn.XLOOKUP(A445,Table4[Lfd],Table4[Periods],"Err",0)</f>
        <v>14</v>
      </c>
      <c r="G445" t="b">
        <f t="shared" si="18"/>
        <v>1</v>
      </c>
    </row>
    <row r="446" spans="1:7" x14ac:dyDescent="0.25">
      <c r="A446">
        <f t="shared" si="19"/>
        <v>13</v>
      </c>
      <c r="B446">
        <f t="shared" si="20"/>
        <v>13</v>
      </c>
      <c r="C446" t="str">
        <f>_xlfn.XLOOKUP(A446,Table4[Lfd],Table4[idElementValue],"Err",0)</f>
        <v>{3B03DA13-9FD5-47A3-9BFB-EE378BA55DA9}</v>
      </c>
      <c r="D446">
        <f t="shared" si="20"/>
        <v>13</v>
      </c>
      <c r="E446">
        <f ca="1">OFFSET(ElementsDB!$AQ$2,SeriesSelection!A446-1,SeriesSelection!B446-1)</f>
        <v>73500</v>
      </c>
      <c r="F446">
        <f>_xlfn.XLOOKUP(A446,Table4[Lfd],Table4[Periods],"Err",0)</f>
        <v>14</v>
      </c>
      <c r="G446" t="b">
        <f t="shared" si="18"/>
        <v>1</v>
      </c>
    </row>
    <row r="447" spans="1:7" x14ac:dyDescent="0.25">
      <c r="A447">
        <f t="shared" si="19"/>
        <v>13</v>
      </c>
      <c r="B447">
        <f t="shared" si="20"/>
        <v>14</v>
      </c>
      <c r="C447" t="str">
        <f>_xlfn.XLOOKUP(A447,Table4[Lfd],Table4[idElementValue],"Err",0)</f>
        <v>{3B03DA13-9FD5-47A3-9BFB-EE378BA55DA9}</v>
      </c>
      <c r="D447">
        <f t="shared" si="20"/>
        <v>14</v>
      </c>
      <c r="E447">
        <f ca="1">OFFSET(ElementsDB!$AQ$2,SeriesSelection!A447-1,SeriesSelection!B447-1)</f>
        <v>0</v>
      </c>
      <c r="F447">
        <f>_xlfn.XLOOKUP(A447,Table4[Lfd],Table4[Periods],"Err",0)</f>
        <v>14</v>
      </c>
      <c r="G447" t="b">
        <f t="shared" si="18"/>
        <v>1</v>
      </c>
    </row>
    <row r="448" spans="1:7" hidden="1" x14ac:dyDescent="0.25">
      <c r="A448">
        <f t="shared" si="19"/>
        <v>13</v>
      </c>
      <c r="B448">
        <f t="shared" si="20"/>
        <v>15</v>
      </c>
      <c r="C448" t="str">
        <f>_xlfn.XLOOKUP(A448,Table4[Lfd],Table4[idElementValue],"Err",0)</f>
        <v>{3B03DA13-9FD5-47A3-9BFB-EE378BA55DA9}</v>
      </c>
      <c r="D448">
        <f t="shared" si="20"/>
        <v>15</v>
      </c>
      <c r="E448">
        <f ca="1">OFFSET(ElementsDB!$AQ$2,SeriesSelection!A448-1,SeriesSelection!B448-1)</f>
        <v>0</v>
      </c>
      <c r="F448">
        <f>_xlfn.XLOOKUP(A448,Table4[Lfd],Table4[Periods],"Err",0)</f>
        <v>14</v>
      </c>
      <c r="G448" t="b">
        <f t="shared" si="18"/>
        <v>0</v>
      </c>
    </row>
    <row r="449" spans="1:7" hidden="1" x14ac:dyDescent="0.25">
      <c r="A449">
        <f t="shared" si="19"/>
        <v>13</v>
      </c>
      <c r="B449">
        <f t="shared" si="20"/>
        <v>16</v>
      </c>
      <c r="C449" t="str">
        <f>_xlfn.XLOOKUP(A449,Table4[Lfd],Table4[idElementValue],"Err",0)</f>
        <v>{3B03DA13-9FD5-47A3-9BFB-EE378BA55DA9}</v>
      </c>
      <c r="D449">
        <f t="shared" si="20"/>
        <v>16</v>
      </c>
      <c r="E449">
        <f ca="1">OFFSET(ElementsDB!$AQ$2,SeriesSelection!A449-1,SeriesSelection!B449-1)</f>
        <v>0</v>
      </c>
      <c r="F449">
        <f>_xlfn.XLOOKUP(A449,Table4[Lfd],Table4[Periods],"Err",0)</f>
        <v>14</v>
      </c>
      <c r="G449" t="b">
        <f t="shared" si="18"/>
        <v>0</v>
      </c>
    </row>
    <row r="450" spans="1:7" hidden="1" x14ac:dyDescent="0.25">
      <c r="A450">
        <f t="shared" si="19"/>
        <v>13</v>
      </c>
      <c r="B450">
        <f t="shared" si="20"/>
        <v>17</v>
      </c>
      <c r="C450" t="str">
        <f>_xlfn.XLOOKUP(A450,Table4[Lfd],Table4[idElementValue],"Err",0)</f>
        <v>{3B03DA13-9FD5-47A3-9BFB-EE378BA55DA9}</v>
      </c>
      <c r="D450">
        <f t="shared" si="20"/>
        <v>17</v>
      </c>
      <c r="E450">
        <f ca="1">OFFSET(ElementsDB!$AQ$2,SeriesSelection!A450-1,SeriesSelection!B450-1)</f>
        <v>0</v>
      </c>
      <c r="F450">
        <f>_xlfn.XLOOKUP(A450,Table4[Lfd],Table4[Periods],"Err",0)</f>
        <v>14</v>
      </c>
      <c r="G450" t="b">
        <f t="shared" ref="G450:G513" si="21">(D450&lt;=F450)</f>
        <v>0</v>
      </c>
    </row>
    <row r="451" spans="1:7" hidden="1" x14ac:dyDescent="0.25">
      <c r="A451">
        <f t="shared" si="19"/>
        <v>13</v>
      </c>
      <c r="B451">
        <f t="shared" si="20"/>
        <v>18</v>
      </c>
      <c r="C451" t="str">
        <f>_xlfn.XLOOKUP(A451,Table4[Lfd],Table4[idElementValue],"Err",0)</f>
        <v>{3B03DA13-9FD5-47A3-9BFB-EE378BA55DA9}</v>
      </c>
      <c r="D451">
        <f t="shared" si="20"/>
        <v>18</v>
      </c>
      <c r="E451">
        <f ca="1">OFFSET(ElementsDB!$AQ$2,SeriesSelection!A451-1,SeriesSelection!B451-1)</f>
        <v>0</v>
      </c>
      <c r="F451">
        <f>_xlfn.XLOOKUP(A451,Table4[Lfd],Table4[Periods],"Err",0)</f>
        <v>14</v>
      </c>
      <c r="G451" t="b">
        <f t="shared" si="21"/>
        <v>0</v>
      </c>
    </row>
    <row r="452" spans="1:7" hidden="1" x14ac:dyDescent="0.25">
      <c r="A452">
        <f t="shared" ref="A452:A515" si="22">IF(B452=1,A451+1,A451)</f>
        <v>13</v>
      </c>
      <c r="B452">
        <f t="shared" ref="B452:D515" si="23">IF(B451=36,1,B451+1)</f>
        <v>19</v>
      </c>
      <c r="C452" t="str">
        <f>_xlfn.XLOOKUP(A452,Table4[Lfd],Table4[idElementValue],"Err",0)</f>
        <v>{3B03DA13-9FD5-47A3-9BFB-EE378BA55DA9}</v>
      </c>
      <c r="D452">
        <f t="shared" si="23"/>
        <v>19</v>
      </c>
      <c r="E452">
        <f ca="1">OFFSET(ElementsDB!$AQ$2,SeriesSelection!A452-1,SeriesSelection!B452-1)</f>
        <v>0</v>
      </c>
      <c r="F452">
        <f>_xlfn.XLOOKUP(A452,Table4[Lfd],Table4[Periods],"Err",0)</f>
        <v>14</v>
      </c>
      <c r="G452" t="b">
        <f t="shared" si="21"/>
        <v>0</v>
      </c>
    </row>
    <row r="453" spans="1:7" hidden="1" x14ac:dyDescent="0.25">
      <c r="A453">
        <f t="shared" si="22"/>
        <v>13</v>
      </c>
      <c r="B453">
        <f t="shared" si="23"/>
        <v>20</v>
      </c>
      <c r="C453" t="str">
        <f>_xlfn.XLOOKUP(A453,Table4[Lfd],Table4[idElementValue],"Err",0)</f>
        <v>{3B03DA13-9FD5-47A3-9BFB-EE378BA55DA9}</v>
      </c>
      <c r="D453">
        <f t="shared" si="23"/>
        <v>20</v>
      </c>
      <c r="E453">
        <f ca="1">OFFSET(ElementsDB!$AQ$2,SeriesSelection!A453-1,SeriesSelection!B453-1)</f>
        <v>0</v>
      </c>
      <c r="F453">
        <f>_xlfn.XLOOKUP(A453,Table4[Lfd],Table4[Periods],"Err",0)</f>
        <v>14</v>
      </c>
      <c r="G453" t="b">
        <f t="shared" si="21"/>
        <v>0</v>
      </c>
    </row>
    <row r="454" spans="1:7" hidden="1" x14ac:dyDescent="0.25">
      <c r="A454">
        <f t="shared" si="22"/>
        <v>13</v>
      </c>
      <c r="B454">
        <f t="shared" si="23"/>
        <v>21</v>
      </c>
      <c r="C454" t="str">
        <f>_xlfn.XLOOKUP(A454,Table4[Lfd],Table4[idElementValue],"Err",0)</f>
        <v>{3B03DA13-9FD5-47A3-9BFB-EE378BA55DA9}</v>
      </c>
      <c r="D454">
        <f t="shared" si="23"/>
        <v>21</v>
      </c>
      <c r="E454">
        <f ca="1">OFFSET(ElementsDB!$AQ$2,SeriesSelection!A454-1,SeriesSelection!B454-1)</f>
        <v>0</v>
      </c>
      <c r="F454">
        <f>_xlfn.XLOOKUP(A454,Table4[Lfd],Table4[Periods],"Err",0)</f>
        <v>14</v>
      </c>
      <c r="G454" t="b">
        <f t="shared" si="21"/>
        <v>0</v>
      </c>
    </row>
    <row r="455" spans="1:7" hidden="1" x14ac:dyDescent="0.25">
      <c r="A455">
        <f t="shared" si="22"/>
        <v>13</v>
      </c>
      <c r="B455">
        <f t="shared" si="23"/>
        <v>22</v>
      </c>
      <c r="C455" t="str">
        <f>_xlfn.XLOOKUP(A455,Table4[Lfd],Table4[idElementValue],"Err",0)</f>
        <v>{3B03DA13-9FD5-47A3-9BFB-EE378BA55DA9}</v>
      </c>
      <c r="D455">
        <f t="shared" si="23"/>
        <v>22</v>
      </c>
      <c r="E455">
        <f ca="1">OFFSET(ElementsDB!$AQ$2,SeriesSelection!A455-1,SeriesSelection!B455-1)</f>
        <v>0</v>
      </c>
      <c r="F455">
        <f>_xlfn.XLOOKUP(A455,Table4[Lfd],Table4[Periods],"Err",0)</f>
        <v>14</v>
      </c>
      <c r="G455" t="b">
        <f t="shared" si="21"/>
        <v>0</v>
      </c>
    </row>
    <row r="456" spans="1:7" hidden="1" x14ac:dyDescent="0.25">
      <c r="A456">
        <f t="shared" si="22"/>
        <v>13</v>
      </c>
      <c r="B456">
        <f t="shared" si="23"/>
        <v>23</v>
      </c>
      <c r="C456" t="str">
        <f>_xlfn.XLOOKUP(A456,Table4[Lfd],Table4[idElementValue],"Err",0)</f>
        <v>{3B03DA13-9FD5-47A3-9BFB-EE378BA55DA9}</v>
      </c>
      <c r="D456">
        <f t="shared" si="23"/>
        <v>23</v>
      </c>
      <c r="E456">
        <f ca="1">OFFSET(ElementsDB!$AQ$2,SeriesSelection!A456-1,SeriesSelection!B456-1)</f>
        <v>0</v>
      </c>
      <c r="F456">
        <f>_xlfn.XLOOKUP(A456,Table4[Lfd],Table4[Periods],"Err",0)</f>
        <v>14</v>
      </c>
      <c r="G456" t="b">
        <f t="shared" si="21"/>
        <v>0</v>
      </c>
    </row>
    <row r="457" spans="1:7" hidden="1" x14ac:dyDescent="0.25">
      <c r="A457">
        <f t="shared" si="22"/>
        <v>13</v>
      </c>
      <c r="B457">
        <f t="shared" si="23"/>
        <v>24</v>
      </c>
      <c r="C457" t="str">
        <f>_xlfn.XLOOKUP(A457,Table4[Lfd],Table4[idElementValue],"Err",0)</f>
        <v>{3B03DA13-9FD5-47A3-9BFB-EE378BA55DA9}</v>
      </c>
      <c r="D457">
        <f t="shared" si="23"/>
        <v>24</v>
      </c>
      <c r="E457">
        <f ca="1">OFFSET(ElementsDB!$AQ$2,SeriesSelection!A457-1,SeriesSelection!B457-1)</f>
        <v>0</v>
      </c>
      <c r="F457">
        <f>_xlfn.XLOOKUP(A457,Table4[Lfd],Table4[Periods],"Err",0)</f>
        <v>14</v>
      </c>
      <c r="G457" t="b">
        <f t="shared" si="21"/>
        <v>0</v>
      </c>
    </row>
    <row r="458" spans="1:7" hidden="1" x14ac:dyDescent="0.25">
      <c r="A458">
        <f t="shared" si="22"/>
        <v>13</v>
      </c>
      <c r="B458">
        <f t="shared" si="23"/>
        <v>25</v>
      </c>
      <c r="C458" t="str">
        <f>_xlfn.XLOOKUP(A458,Table4[Lfd],Table4[idElementValue],"Err",0)</f>
        <v>{3B03DA13-9FD5-47A3-9BFB-EE378BA55DA9}</v>
      </c>
      <c r="D458">
        <f t="shared" si="23"/>
        <v>25</v>
      </c>
      <c r="E458">
        <f ca="1">OFFSET(ElementsDB!$AQ$2,SeriesSelection!A458-1,SeriesSelection!B458-1)</f>
        <v>0</v>
      </c>
      <c r="F458">
        <f>_xlfn.XLOOKUP(A458,Table4[Lfd],Table4[Periods],"Err",0)</f>
        <v>14</v>
      </c>
      <c r="G458" t="b">
        <f t="shared" si="21"/>
        <v>0</v>
      </c>
    </row>
    <row r="459" spans="1:7" hidden="1" x14ac:dyDescent="0.25">
      <c r="A459">
        <f t="shared" si="22"/>
        <v>13</v>
      </c>
      <c r="B459">
        <f t="shared" si="23"/>
        <v>26</v>
      </c>
      <c r="C459" t="str">
        <f>_xlfn.XLOOKUP(A459,Table4[Lfd],Table4[idElementValue],"Err",0)</f>
        <v>{3B03DA13-9FD5-47A3-9BFB-EE378BA55DA9}</v>
      </c>
      <c r="D459">
        <f t="shared" si="23"/>
        <v>26</v>
      </c>
      <c r="E459">
        <f ca="1">OFFSET(ElementsDB!$AQ$2,SeriesSelection!A459-1,SeriesSelection!B459-1)</f>
        <v>0</v>
      </c>
      <c r="F459">
        <f>_xlfn.XLOOKUP(A459,Table4[Lfd],Table4[Periods],"Err",0)</f>
        <v>14</v>
      </c>
      <c r="G459" t="b">
        <f t="shared" si="21"/>
        <v>0</v>
      </c>
    </row>
    <row r="460" spans="1:7" hidden="1" x14ac:dyDescent="0.25">
      <c r="A460">
        <f t="shared" si="22"/>
        <v>13</v>
      </c>
      <c r="B460">
        <f t="shared" si="23"/>
        <v>27</v>
      </c>
      <c r="C460" t="str">
        <f>_xlfn.XLOOKUP(A460,Table4[Lfd],Table4[idElementValue],"Err",0)</f>
        <v>{3B03DA13-9FD5-47A3-9BFB-EE378BA55DA9}</v>
      </c>
      <c r="D460">
        <f t="shared" si="23"/>
        <v>27</v>
      </c>
      <c r="E460">
        <f ca="1">OFFSET(ElementsDB!$AQ$2,SeriesSelection!A460-1,SeriesSelection!B460-1)</f>
        <v>0</v>
      </c>
      <c r="F460">
        <f>_xlfn.XLOOKUP(A460,Table4[Lfd],Table4[Periods],"Err",0)</f>
        <v>14</v>
      </c>
      <c r="G460" t="b">
        <f t="shared" si="21"/>
        <v>0</v>
      </c>
    </row>
    <row r="461" spans="1:7" hidden="1" x14ac:dyDescent="0.25">
      <c r="A461">
        <f t="shared" si="22"/>
        <v>13</v>
      </c>
      <c r="B461">
        <f t="shared" si="23"/>
        <v>28</v>
      </c>
      <c r="C461" t="str">
        <f>_xlfn.XLOOKUP(A461,Table4[Lfd],Table4[idElementValue],"Err",0)</f>
        <v>{3B03DA13-9FD5-47A3-9BFB-EE378BA55DA9}</v>
      </c>
      <c r="D461">
        <f t="shared" si="23"/>
        <v>28</v>
      </c>
      <c r="E461">
        <f ca="1">OFFSET(ElementsDB!$AQ$2,SeriesSelection!A461-1,SeriesSelection!B461-1)</f>
        <v>0</v>
      </c>
      <c r="F461">
        <f>_xlfn.XLOOKUP(A461,Table4[Lfd],Table4[Periods],"Err",0)</f>
        <v>14</v>
      </c>
      <c r="G461" t="b">
        <f t="shared" si="21"/>
        <v>0</v>
      </c>
    </row>
    <row r="462" spans="1:7" hidden="1" x14ac:dyDescent="0.25">
      <c r="A462">
        <f t="shared" si="22"/>
        <v>13</v>
      </c>
      <c r="B462">
        <f t="shared" si="23"/>
        <v>29</v>
      </c>
      <c r="C462" t="str">
        <f>_xlfn.XLOOKUP(A462,Table4[Lfd],Table4[idElementValue],"Err",0)</f>
        <v>{3B03DA13-9FD5-47A3-9BFB-EE378BA55DA9}</v>
      </c>
      <c r="D462">
        <f t="shared" si="23"/>
        <v>29</v>
      </c>
      <c r="E462">
        <f ca="1">OFFSET(ElementsDB!$AQ$2,SeriesSelection!A462-1,SeriesSelection!B462-1)</f>
        <v>0</v>
      </c>
      <c r="F462">
        <f>_xlfn.XLOOKUP(A462,Table4[Lfd],Table4[Periods],"Err",0)</f>
        <v>14</v>
      </c>
      <c r="G462" t="b">
        <f t="shared" si="21"/>
        <v>0</v>
      </c>
    </row>
    <row r="463" spans="1:7" hidden="1" x14ac:dyDescent="0.25">
      <c r="A463">
        <f t="shared" si="22"/>
        <v>13</v>
      </c>
      <c r="B463">
        <f t="shared" si="23"/>
        <v>30</v>
      </c>
      <c r="C463" t="str">
        <f>_xlfn.XLOOKUP(A463,Table4[Lfd],Table4[idElementValue],"Err",0)</f>
        <v>{3B03DA13-9FD5-47A3-9BFB-EE378BA55DA9}</v>
      </c>
      <c r="D463">
        <f t="shared" si="23"/>
        <v>30</v>
      </c>
      <c r="E463">
        <f ca="1">OFFSET(ElementsDB!$AQ$2,SeriesSelection!A463-1,SeriesSelection!B463-1)</f>
        <v>0</v>
      </c>
      <c r="F463">
        <f>_xlfn.XLOOKUP(A463,Table4[Lfd],Table4[Periods],"Err",0)</f>
        <v>14</v>
      </c>
      <c r="G463" t="b">
        <f t="shared" si="21"/>
        <v>0</v>
      </c>
    </row>
    <row r="464" spans="1:7" hidden="1" x14ac:dyDescent="0.25">
      <c r="A464">
        <f t="shared" si="22"/>
        <v>13</v>
      </c>
      <c r="B464">
        <f t="shared" si="23"/>
        <v>31</v>
      </c>
      <c r="C464" t="str">
        <f>_xlfn.XLOOKUP(A464,Table4[Lfd],Table4[idElementValue],"Err",0)</f>
        <v>{3B03DA13-9FD5-47A3-9BFB-EE378BA55DA9}</v>
      </c>
      <c r="D464">
        <f t="shared" si="23"/>
        <v>31</v>
      </c>
      <c r="E464">
        <f ca="1">OFFSET(ElementsDB!$AQ$2,SeriesSelection!A464-1,SeriesSelection!B464-1)</f>
        <v>0</v>
      </c>
      <c r="F464">
        <f>_xlfn.XLOOKUP(A464,Table4[Lfd],Table4[Periods],"Err",0)</f>
        <v>14</v>
      </c>
      <c r="G464" t="b">
        <f t="shared" si="21"/>
        <v>0</v>
      </c>
    </row>
    <row r="465" spans="1:7" hidden="1" x14ac:dyDescent="0.25">
      <c r="A465">
        <f t="shared" si="22"/>
        <v>13</v>
      </c>
      <c r="B465">
        <f t="shared" si="23"/>
        <v>32</v>
      </c>
      <c r="C465" t="str">
        <f>_xlfn.XLOOKUP(A465,Table4[Lfd],Table4[idElementValue],"Err",0)</f>
        <v>{3B03DA13-9FD5-47A3-9BFB-EE378BA55DA9}</v>
      </c>
      <c r="D465">
        <f t="shared" si="23"/>
        <v>32</v>
      </c>
      <c r="E465">
        <f ca="1">OFFSET(ElementsDB!$AQ$2,SeriesSelection!A465-1,SeriesSelection!B465-1)</f>
        <v>0</v>
      </c>
      <c r="F465">
        <f>_xlfn.XLOOKUP(A465,Table4[Lfd],Table4[Periods],"Err",0)</f>
        <v>14</v>
      </c>
      <c r="G465" t="b">
        <f t="shared" si="21"/>
        <v>0</v>
      </c>
    </row>
    <row r="466" spans="1:7" hidden="1" x14ac:dyDescent="0.25">
      <c r="A466">
        <f t="shared" si="22"/>
        <v>13</v>
      </c>
      <c r="B466">
        <f t="shared" si="23"/>
        <v>33</v>
      </c>
      <c r="C466" t="str">
        <f>_xlfn.XLOOKUP(A466,Table4[Lfd],Table4[idElementValue],"Err",0)</f>
        <v>{3B03DA13-9FD5-47A3-9BFB-EE378BA55DA9}</v>
      </c>
      <c r="D466">
        <f t="shared" si="23"/>
        <v>33</v>
      </c>
      <c r="E466">
        <f ca="1">OFFSET(ElementsDB!$AQ$2,SeriesSelection!A466-1,SeriesSelection!B466-1)</f>
        <v>0</v>
      </c>
      <c r="F466">
        <f>_xlfn.XLOOKUP(A466,Table4[Lfd],Table4[Periods],"Err",0)</f>
        <v>14</v>
      </c>
      <c r="G466" t="b">
        <f t="shared" si="21"/>
        <v>0</v>
      </c>
    </row>
    <row r="467" spans="1:7" hidden="1" x14ac:dyDescent="0.25">
      <c r="A467">
        <f t="shared" si="22"/>
        <v>13</v>
      </c>
      <c r="B467">
        <f t="shared" si="23"/>
        <v>34</v>
      </c>
      <c r="C467" t="str">
        <f>_xlfn.XLOOKUP(A467,Table4[Lfd],Table4[idElementValue],"Err",0)</f>
        <v>{3B03DA13-9FD5-47A3-9BFB-EE378BA55DA9}</v>
      </c>
      <c r="D467">
        <f t="shared" si="23"/>
        <v>34</v>
      </c>
      <c r="E467">
        <f ca="1">OFFSET(ElementsDB!$AQ$2,SeriesSelection!A467-1,SeriesSelection!B467-1)</f>
        <v>0</v>
      </c>
      <c r="F467">
        <f>_xlfn.XLOOKUP(A467,Table4[Lfd],Table4[Periods],"Err",0)</f>
        <v>14</v>
      </c>
      <c r="G467" t="b">
        <f t="shared" si="21"/>
        <v>0</v>
      </c>
    </row>
    <row r="468" spans="1:7" hidden="1" x14ac:dyDescent="0.25">
      <c r="A468">
        <f t="shared" si="22"/>
        <v>13</v>
      </c>
      <c r="B468">
        <f t="shared" si="23"/>
        <v>35</v>
      </c>
      <c r="C468" t="str">
        <f>_xlfn.XLOOKUP(A468,Table4[Lfd],Table4[idElementValue],"Err",0)</f>
        <v>{3B03DA13-9FD5-47A3-9BFB-EE378BA55DA9}</v>
      </c>
      <c r="D468">
        <f t="shared" si="23"/>
        <v>35</v>
      </c>
      <c r="E468">
        <f ca="1">OFFSET(ElementsDB!$AQ$2,SeriesSelection!A468-1,SeriesSelection!B468-1)</f>
        <v>0</v>
      </c>
      <c r="F468">
        <f>_xlfn.XLOOKUP(A468,Table4[Lfd],Table4[Periods],"Err",0)</f>
        <v>14</v>
      </c>
      <c r="G468" t="b">
        <f t="shared" si="21"/>
        <v>0</v>
      </c>
    </row>
    <row r="469" spans="1:7" hidden="1" x14ac:dyDescent="0.25">
      <c r="A469">
        <f t="shared" si="22"/>
        <v>13</v>
      </c>
      <c r="B469">
        <f t="shared" si="23"/>
        <v>36</v>
      </c>
      <c r="C469" t="str">
        <f>_xlfn.XLOOKUP(A469,Table4[Lfd],Table4[idElementValue],"Err",0)</f>
        <v>{3B03DA13-9FD5-47A3-9BFB-EE378BA55DA9}</v>
      </c>
      <c r="D469">
        <f t="shared" si="23"/>
        <v>36</v>
      </c>
      <c r="E469">
        <f ca="1">OFFSET(ElementsDB!$AQ$2,SeriesSelection!A469-1,SeriesSelection!B469-1)</f>
        <v>0</v>
      </c>
      <c r="F469">
        <f>_xlfn.XLOOKUP(A469,Table4[Lfd],Table4[Periods],"Err",0)</f>
        <v>14</v>
      </c>
      <c r="G469" t="b">
        <f t="shared" si="21"/>
        <v>0</v>
      </c>
    </row>
    <row r="470" spans="1:7" hidden="1" x14ac:dyDescent="0.25">
      <c r="A470">
        <f t="shared" si="22"/>
        <v>14</v>
      </c>
      <c r="B470">
        <f t="shared" si="23"/>
        <v>1</v>
      </c>
      <c r="C470" t="str">
        <f>_xlfn.XLOOKUP(A470,Table4[Lfd],Table4[idElementValue],"Err",0)</f>
        <v>{5AA726AB-50DF-432B-BE4C-2C227A80F419}</v>
      </c>
      <c r="D470">
        <f t="shared" si="23"/>
        <v>1</v>
      </c>
      <c r="E470">
        <f ca="1">OFFSET(ElementsDB!$AQ$2,SeriesSelection!A470-1,SeriesSelection!B470-1)</f>
        <v>0</v>
      </c>
      <c r="F470">
        <f>_xlfn.XLOOKUP(A470,Table4[Lfd],Table4[Periods],"Err",0)</f>
        <v>0</v>
      </c>
      <c r="G470" t="b">
        <f t="shared" si="21"/>
        <v>0</v>
      </c>
    </row>
    <row r="471" spans="1:7" hidden="1" x14ac:dyDescent="0.25">
      <c r="A471">
        <f t="shared" si="22"/>
        <v>14</v>
      </c>
      <c r="B471">
        <f t="shared" si="23"/>
        <v>2</v>
      </c>
      <c r="C471" t="str">
        <f>_xlfn.XLOOKUP(A471,Table4[Lfd],Table4[idElementValue],"Err",0)</f>
        <v>{5AA726AB-50DF-432B-BE4C-2C227A80F419}</v>
      </c>
      <c r="D471">
        <f t="shared" si="23"/>
        <v>2</v>
      </c>
      <c r="E471">
        <f ca="1">OFFSET(ElementsDB!$AQ$2,SeriesSelection!A471-1,SeriesSelection!B471-1)</f>
        <v>0</v>
      </c>
      <c r="F471">
        <f>_xlfn.XLOOKUP(A471,Table4[Lfd],Table4[Periods],"Err",0)</f>
        <v>0</v>
      </c>
      <c r="G471" t="b">
        <f t="shared" si="21"/>
        <v>0</v>
      </c>
    </row>
    <row r="472" spans="1:7" hidden="1" x14ac:dyDescent="0.25">
      <c r="A472">
        <f t="shared" si="22"/>
        <v>14</v>
      </c>
      <c r="B472">
        <f t="shared" si="23"/>
        <v>3</v>
      </c>
      <c r="C472" t="str">
        <f>_xlfn.XLOOKUP(A472,Table4[Lfd],Table4[idElementValue],"Err",0)</f>
        <v>{5AA726AB-50DF-432B-BE4C-2C227A80F419}</v>
      </c>
      <c r="D472">
        <f t="shared" si="23"/>
        <v>3</v>
      </c>
      <c r="E472">
        <f ca="1">OFFSET(ElementsDB!$AQ$2,SeriesSelection!A472-1,SeriesSelection!B472-1)</f>
        <v>0</v>
      </c>
      <c r="F472">
        <f>_xlfn.XLOOKUP(A472,Table4[Lfd],Table4[Periods],"Err",0)</f>
        <v>0</v>
      </c>
      <c r="G472" t="b">
        <f t="shared" si="21"/>
        <v>0</v>
      </c>
    </row>
    <row r="473" spans="1:7" hidden="1" x14ac:dyDescent="0.25">
      <c r="A473">
        <f t="shared" si="22"/>
        <v>14</v>
      </c>
      <c r="B473">
        <f t="shared" si="23"/>
        <v>4</v>
      </c>
      <c r="C473" t="str">
        <f>_xlfn.XLOOKUP(A473,Table4[Lfd],Table4[idElementValue],"Err",0)</f>
        <v>{5AA726AB-50DF-432B-BE4C-2C227A80F419}</v>
      </c>
      <c r="D473">
        <f t="shared" si="23"/>
        <v>4</v>
      </c>
      <c r="E473">
        <f ca="1">OFFSET(ElementsDB!$AQ$2,SeriesSelection!A473-1,SeriesSelection!B473-1)</f>
        <v>0</v>
      </c>
      <c r="F473">
        <f>_xlfn.XLOOKUP(A473,Table4[Lfd],Table4[Periods],"Err",0)</f>
        <v>0</v>
      </c>
      <c r="G473" t="b">
        <f t="shared" si="21"/>
        <v>0</v>
      </c>
    </row>
    <row r="474" spans="1:7" hidden="1" x14ac:dyDescent="0.25">
      <c r="A474">
        <f t="shared" si="22"/>
        <v>14</v>
      </c>
      <c r="B474">
        <f t="shared" si="23"/>
        <v>5</v>
      </c>
      <c r="C474" t="str">
        <f>_xlfn.XLOOKUP(A474,Table4[Lfd],Table4[idElementValue],"Err",0)</f>
        <v>{5AA726AB-50DF-432B-BE4C-2C227A80F419}</v>
      </c>
      <c r="D474">
        <f t="shared" si="23"/>
        <v>5</v>
      </c>
      <c r="E474">
        <f ca="1">OFFSET(ElementsDB!$AQ$2,SeriesSelection!A474-1,SeriesSelection!B474-1)</f>
        <v>0</v>
      </c>
      <c r="F474">
        <f>_xlfn.XLOOKUP(A474,Table4[Lfd],Table4[Periods],"Err",0)</f>
        <v>0</v>
      </c>
      <c r="G474" t="b">
        <f t="shared" si="21"/>
        <v>0</v>
      </c>
    </row>
    <row r="475" spans="1:7" hidden="1" x14ac:dyDescent="0.25">
      <c r="A475">
        <f t="shared" si="22"/>
        <v>14</v>
      </c>
      <c r="B475">
        <f t="shared" si="23"/>
        <v>6</v>
      </c>
      <c r="C475" t="str">
        <f>_xlfn.XLOOKUP(A475,Table4[Lfd],Table4[idElementValue],"Err",0)</f>
        <v>{5AA726AB-50DF-432B-BE4C-2C227A80F419}</v>
      </c>
      <c r="D475">
        <f t="shared" si="23"/>
        <v>6</v>
      </c>
      <c r="E475">
        <f ca="1">OFFSET(ElementsDB!$AQ$2,SeriesSelection!A475-1,SeriesSelection!B475-1)</f>
        <v>0</v>
      </c>
      <c r="F475">
        <f>_xlfn.XLOOKUP(A475,Table4[Lfd],Table4[Periods],"Err",0)</f>
        <v>0</v>
      </c>
      <c r="G475" t="b">
        <f t="shared" si="21"/>
        <v>0</v>
      </c>
    </row>
    <row r="476" spans="1:7" hidden="1" x14ac:dyDescent="0.25">
      <c r="A476">
        <f t="shared" si="22"/>
        <v>14</v>
      </c>
      <c r="B476">
        <f t="shared" si="23"/>
        <v>7</v>
      </c>
      <c r="C476" t="str">
        <f>_xlfn.XLOOKUP(A476,Table4[Lfd],Table4[idElementValue],"Err",0)</f>
        <v>{5AA726AB-50DF-432B-BE4C-2C227A80F419}</v>
      </c>
      <c r="D476">
        <f t="shared" si="23"/>
        <v>7</v>
      </c>
      <c r="E476">
        <f ca="1">OFFSET(ElementsDB!$AQ$2,SeriesSelection!A476-1,SeriesSelection!B476-1)</f>
        <v>0</v>
      </c>
      <c r="F476">
        <f>_xlfn.XLOOKUP(A476,Table4[Lfd],Table4[Periods],"Err",0)</f>
        <v>0</v>
      </c>
      <c r="G476" t="b">
        <f t="shared" si="21"/>
        <v>0</v>
      </c>
    </row>
    <row r="477" spans="1:7" hidden="1" x14ac:dyDescent="0.25">
      <c r="A477">
        <f t="shared" si="22"/>
        <v>14</v>
      </c>
      <c r="B477">
        <f t="shared" si="23"/>
        <v>8</v>
      </c>
      <c r="C477" t="str">
        <f>_xlfn.XLOOKUP(A477,Table4[Lfd],Table4[idElementValue],"Err",0)</f>
        <v>{5AA726AB-50DF-432B-BE4C-2C227A80F419}</v>
      </c>
      <c r="D477">
        <f t="shared" si="23"/>
        <v>8</v>
      </c>
      <c r="E477">
        <f ca="1">OFFSET(ElementsDB!$AQ$2,SeriesSelection!A477-1,SeriesSelection!B477-1)</f>
        <v>0</v>
      </c>
      <c r="F477">
        <f>_xlfn.XLOOKUP(A477,Table4[Lfd],Table4[Periods],"Err",0)</f>
        <v>0</v>
      </c>
      <c r="G477" t="b">
        <f t="shared" si="21"/>
        <v>0</v>
      </c>
    </row>
    <row r="478" spans="1:7" hidden="1" x14ac:dyDescent="0.25">
      <c r="A478">
        <f t="shared" si="22"/>
        <v>14</v>
      </c>
      <c r="B478">
        <f t="shared" si="23"/>
        <v>9</v>
      </c>
      <c r="C478" t="str">
        <f>_xlfn.XLOOKUP(A478,Table4[Lfd],Table4[idElementValue],"Err",0)</f>
        <v>{5AA726AB-50DF-432B-BE4C-2C227A80F419}</v>
      </c>
      <c r="D478">
        <f t="shared" si="23"/>
        <v>9</v>
      </c>
      <c r="E478">
        <f ca="1">OFFSET(ElementsDB!$AQ$2,SeriesSelection!A478-1,SeriesSelection!B478-1)</f>
        <v>0</v>
      </c>
      <c r="F478">
        <f>_xlfn.XLOOKUP(A478,Table4[Lfd],Table4[Periods],"Err",0)</f>
        <v>0</v>
      </c>
      <c r="G478" t="b">
        <f t="shared" si="21"/>
        <v>0</v>
      </c>
    </row>
    <row r="479" spans="1:7" hidden="1" x14ac:dyDescent="0.25">
      <c r="A479">
        <f t="shared" si="22"/>
        <v>14</v>
      </c>
      <c r="B479">
        <f t="shared" si="23"/>
        <v>10</v>
      </c>
      <c r="C479" t="str">
        <f>_xlfn.XLOOKUP(A479,Table4[Lfd],Table4[idElementValue],"Err",0)</f>
        <v>{5AA726AB-50DF-432B-BE4C-2C227A80F419}</v>
      </c>
      <c r="D479">
        <f t="shared" si="23"/>
        <v>10</v>
      </c>
      <c r="E479">
        <f ca="1">OFFSET(ElementsDB!$AQ$2,SeriesSelection!A479-1,SeriesSelection!B479-1)</f>
        <v>0</v>
      </c>
      <c r="F479">
        <f>_xlfn.XLOOKUP(A479,Table4[Lfd],Table4[Periods],"Err",0)</f>
        <v>0</v>
      </c>
      <c r="G479" t="b">
        <f t="shared" si="21"/>
        <v>0</v>
      </c>
    </row>
    <row r="480" spans="1:7" hidden="1" x14ac:dyDescent="0.25">
      <c r="A480">
        <f t="shared" si="22"/>
        <v>14</v>
      </c>
      <c r="B480">
        <f t="shared" si="23"/>
        <v>11</v>
      </c>
      <c r="C480" t="str">
        <f>_xlfn.XLOOKUP(A480,Table4[Lfd],Table4[idElementValue],"Err",0)</f>
        <v>{5AA726AB-50DF-432B-BE4C-2C227A80F419}</v>
      </c>
      <c r="D480">
        <f t="shared" si="23"/>
        <v>11</v>
      </c>
      <c r="E480">
        <f ca="1">OFFSET(ElementsDB!$AQ$2,SeriesSelection!A480-1,SeriesSelection!B480-1)</f>
        <v>0</v>
      </c>
      <c r="F480">
        <f>_xlfn.XLOOKUP(A480,Table4[Lfd],Table4[Periods],"Err",0)</f>
        <v>0</v>
      </c>
      <c r="G480" t="b">
        <f t="shared" si="21"/>
        <v>0</v>
      </c>
    </row>
    <row r="481" spans="1:7" hidden="1" x14ac:dyDescent="0.25">
      <c r="A481">
        <f t="shared" si="22"/>
        <v>14</v>
      </c>
      <c r="B481">
        <f t="shared" si="23"/>
        <v>12</v>
      </c>
      <c r="C481" t="str">
        <f>_xlfn.XLOOKUP(A481,Table4[Lfd],Table4[idElementValue],"Err",0)</f>
        <v>{5AA726AB-50DF-432B-BE4C-2C227A80F419}</v>
      </c>
      <c r="D481">
        <f t="shared" si="23"/>
        <v>12</v>
      </c>
      <c r="E481">
        <f ca="1">OFFSET(ElementsDB!$AQ$2,SeriesSelection!A481-1,SeriesSelection!B481-1)</f>
        <v>0</v>
      </c>
      <c r="F481">
        <f>_xlfn.XLOOKUP(A481,Table4[Lfd],Table4[Periods],"Err",0)</f>
        <v>0</v>
      </c>
      <c r="G481" t="b">
        <f t="shared" si="21"/>
        <v>0</v>
      </c>
    </row>
    <row r="482" spans="1:7" hidden="1" x14ac:dyDescent="0.25">
      <c r="A482">
        <f t="shared" si="22"/>
        <v>14</v>
      </c>
      <c r="B482">
        <f t="shared" si="23"/>
        <v>13</v>
      </c>
      <c r="C482" t="str">
        <f>_xlfn.XLOOKUP(A482,Table4[Lfd],Table4[idElementValue],"Err",0)</f>
        <v>{5AA726AB-50DF-432B-BE4C-2C227A80F419}</v>
      </c>
      <c r="D482">
        <f t="shared" si="23"/>
        <v>13</v>
      </c>
      <c r="E482">
        <f ca="1">OFFSET(ElementsDB!$AQ$2,SeriesSelection!A482-1,SeriesSelection!B482-1)</f>
        <v>0</v>
      </c>
      <c r="F482">
        <f>_xlfn.XLOOKUP(A482,Table4[Lfd],Table4[Periods],"Err",0)</f>
        <v>0</v>
      </c>
      <c r="G482" t="b">
        <f t="shared" si="21"/>
        <v>0</v>
      </c>
    </row>
    <row r="483" spans="1:7" hidden="1" x14ac:dyDescent="0.25">
      <c r="A483">
        <f t="shared" si="22"/>
        <v>14</v>
      </c>
      <c r="B483">
        <f t="shared" si="23"/>
        <v>14</v>
      </c>
      <c r="C483" t="str">
        <f>_xlfn.XLOOKUP(A483,Table4[Lfd],Table4[idElementValue],"Err",0)</f>
        <v>{5AA726AB-50DF-432B-BE4C-2C227A80F419}</v>
      </c>
      <c r="D483">
        <f t="shared" si="23"/>
        <v>14</v>
      </c>
      <c r="E483">
        <f ca="1">OFFSET(ElementsDB!$AQ$2,SeriesSelection!A483-1,SeriesSelection!B483-1)</f>
        <v>0</v>
      </c>
      <c r="F483">
        <f>_xlfn.XLOOKUP(A483,Table4[Lfd],Table4[Periods],"Err",0)</f>
        <v>0</v>
      </c>
      <c r="G483" t="b">
        <f t="shared" si="21"/>
        <v>0</v>
      </c>
    </row>
    <row r="484" spans="1:7" hidden="1" x14ac:dyDescent="0.25">
      <c r="A484">
        <f t="shared" si="22"/>
        <v>14</v>
      </c>
      <c r="B484">
        <f t="shared" si="23"/>
        <v>15</v>
      </c>
      <c r="C484" t="str">
        <f>_xlfn.XLOOKUP(A484,Table4[Lfd],Table4[idElementValue],"Err",0)</f>
        <v>{5AA726AB-50DF-432B-BE4C-2C227A80F419}</v>
      </c>
      <c r="D484">
        <f t="shared" si="23"/>
        <v>15</v>
      </c>
      <c r="E484">
        <f ca="1">OFFSET(ElementsDB!$AQ$2,SeriesSelection!A484-1,SeriesSelection!B484-1)</f>
        <v>0</v>
      </c>
      <c r="F484">
        <f>_xlfn.XLOOKUP(A484,Table4[Lfd],Table4[Periods],"Err",0)</f>
        <v>0</v>
      </c>
      <c r="G484" t="b">
        <f t="shared" si="21"/>
        <v>0</v>
      </c>
    </row>
    <row r="485" spans="1:7" hidden="1" x14ac:dyDescent="0.25">
      <c r="A485">
        <f t="shared" si="22"/>
        <v>14</v>
      </c>
      <c r="B485">
        <f t="shared" si="23"/>
        <v>16</v>
      </c>
      <c r="C485" t="str">
        <f>_xlfn.XLOOKUP(A485,Table4[Lfd],Table4[idElementValue],"Err",0)</f>
        <v>{5AA726AB-50DF-432B-BE4C-2C227A80F419}</v>
      </c>
      <c r="D485">
        <f t="shared" si="23"/>
        <v>16</v>
      </c>
      <c r="E485">
        <f ca="1">OFFSET(ElementsDB!$AQ$2,SeriesSelection!A485-1,SeriesSelection!B485-1)</f>
        <v>0</v>
      </c>
      <c r="F485">
        <f>_xlfn.XLOOKUP(A485,Table4[Lfd],Table4[Periods],"Err",0)</f>
        <v>0</v>
      </c>
      <c r="G485" t="b">
        <f t="shared" si="21"/>
        <v>0</v>
      </c>
    </row>
    <row r="486" spans="1:7" hidden="1" x14ac:dyDescent="0.25">
      <c r="A486">
        <f t="shared" si="22"/>
        <v>14</v>
      </c>
      <c r="B486">
        <f t="shared" si="23"/>
        <v>17</v>
      </c>
      <c r="C486" t="str">
        <f>_xlfn.XLOOKUP(A486,Table4[Lfd],Table4[idElementValue],"Err",0)</f>
        <v>{5AA726AB-50DF-432B-BE4C-2C227A80F419}</v>
      </c>
      <c r="D486">
        <f t="shared" si="23"/>
        <v>17</v>
      </c>
      <c r="E486">
        <f ca="1">OFFSET(ElementsDB!$AQ$2,SeriesSelection!A486-1,SeriesSelection!B486-1)</f>
        <v>0</v>
      </c>
      <c r="F486">
        <f>_xlfn.XLOOKUP(A486,Table4[Lfd],Table4[Periods],"Err",0)</f>
        <v>0</v>
      </c>
      <c r="G486" t="b">
        <f t="shared" si="21"/>
        <v>0</v>
      </c>
    </row>
    <row r="487" spans="1:7" hidden="1" x14ac:dyDescent="0.25">
      <c r="A487">
        <f t="shared" si="22"/>
        <v>14</v>
      </c>
      <c r="B487">
        <f t="shared" si="23"/>
        <v>18</v>
      </c>
      <c r="C487" t="str">
        <f>_xlfn.XLOOKUP(A487,Table4[Lfd],Table4[idElementValue],"Err",0)</f>
        <v>{5AA726AB-50DF-432B-BE4C-2C227A80F419}</v>
      </c>
      <c r="D487">
        <f t="shared" si="23"/>
        <v>18</v>
      </c>
      <c r="E487">
        <f ca="1">OFFSET(ElementsDB!$AQ$2,SeriesSelection!A487-1,SeriesSelection!B487-1)</f>
        <v>0</v>
      </c>
      <c r="F487">
        <f>_xlfn.XLOOKUP(A487,Table4[Lfd],Table4[Periods],"Err",0)</f>
        <v>0</v>
      </c>
      <c r="G487" t="b">
        <f t="shared" si="21"/>
        <v>0</v>
      </c>
    </row>
    <row r="488" spans="1:7" hidden="1" x14ac:dyDescent="0.25">
      <c r="A488">
        <f t="shared" si="22"/>
        <v>14</v>
      </c>
      <c r="B488">
        <f t="shared" si="23"/>
        <v>19</v>
      </c>
      <c r="C488" t="str">
        <f>_xlfn.XLOOKUP(A488,Table4[Lfd],Table4[idElementValue],"Err",0)</f>
        <v>{5AA726AB-50DF-432B-BE4C-2C227A80F419}</v>
      </c>
      <c r="D488">
        <f t="shared" si="23"/>
        <v>19</v>
      </c>
      <c r="E488">
        <f ca="1">OFFSET(ElementsDB!$AQ$2,SeriesSelection!A488-1,SeriesSelection!B488-1)</f>
        <v>0</v>
      </c>
      <c r="F488">
        <f>_xlfn.XLOOKUP(A488,Table4[Lfd],Table4[Periods],"Err",0)</f>
        <v>0</v>
      </c>
      <c r="G488" t="b">
        <f t="shared" si="21"/>
        <v>0</v>
      </c>
    </row>
    <row r="489" spans="1:7" hidden="1" x14ac:dyDescent="0.25">
      <c r="A489">
        <f t="shared" si="22"/>
        <v>14</v>
      </c>
      <c r="B489">
        <f t="shared" si="23"/>
        <v>20</v>
      </c>
      <c r="C489" t="str">
        <f>_xlfn.XLOOKUP(A489,Table4[Lfd],Table4[idElementValue],"Err",0)</f>
        <v>{5AA726AB-50DF-432B-BE4C-2C227A80F419}</v>
      </c>
      <c r="D489">
        <f t="shared" si="23"/>
        <v>20</v>
      </c>
      <c r="E489">
        <f ca="1">OFFSET(ElementsDB!$AQ$2,SeriesSelection!A489-1,SeriesSelection!B489-1)</f>
        <v>0</v>
      </c>
      <c r="F489">
        <f>_xlfn.XLOOKUP(A489,Table4[Lfd],Table4[Periods],"Err",0)</f>
        <v>0</v>
      </c>
      <c r="G489" t="b">
        <f t="shared" si="21"/>
        <v>0</v>
      </c>
    </row>
    <row r="490" spans="1:7" hidden="1" x14ac:dyDescent="0.25">
      <c r="A490">
        <f t="shared" si="22"/>
        <v>14</v>
      </c>
      <c r="B490">
        <f t="shared" si="23"/>
        <v>21</v>
      </c>
      <c r="C490" t="str">
        <f>_xlfn.XLOOKUP(A490,Table4[Lfd],Table4[idElementValue],"Err",0)</f>
        <v>{5AA726AB-50DF-432B-BE4C-2C227A80F419}</v>
      </c>
      <c r="D490">
        <f t="shared" si="23"/>
        <v>21</v>
      </c>
      <c r="E490">
        <f ca="1">OFFSET(ElementsDB!$AQ$2,SeriesSelection!A490-1,SeriesSelection!B490-1)</f>
        <v>0</v>
      </c>
      <c r="F490">
        <f>_xlfn.XLOOKUP(A490,Table4[Lfd],Table4[Periods],"Err",0)</f>
        <v>0</v>
      </c>
      <c r="G490" t="b">
        <f t="shared" si="21"/>
        <v>0</v>
      </c>
    </row>
    <row r="491" spans="1:7" hidden="1" x14ac:dyDescent="0.25">
      <c r="A491">
        <f t="shared" si="22"/>
        <v>14</v>
      </c>
      <c r="B491">
        <f t="shared" si="23"/>
        <v>22</v>
      </c>
      <c r="C491" t="str">
        <f>_xlfn.XLOOKUP(A491,Table4[Lfd],Table4[idElementValue],"Err",0)</f>
        <v>{5AA726AB-50DF-432B-BE4C-2C227A80F419}</v>
      </c>
      <c r="D491">
        <f t="shared" si="23"/>
        <v>22</v>
      </c>
      <c r="E491">
        <f ca="1">OFFSET(ElementsDB!$AQ$2,SeriesSelection!A491-1,SeriesSelection!B491-1)</f>
        <v>0</v>
      </c>
      <c r="F491">
        <f>_xlfn.XLOOKUP(A491,Table4[Lfd],Table4[Periods],"Err",0)</f>
        <v>0</v>
      </c>
      <c r="G491" t="b">
        <f t="shared" si="21"/>
        <v>0</v>
      </c>
    </row>
    <row r="492" spans="1:7" hidden="1" x14ac:dyDescent="0.25">
      <c r="A492">
        <f t="shared" si="22"/>
        <v>14</v>
      </c>
      <c r="B492">
        <f t="shared" si="23"/>
        <v>23</v>
      </c>
      <c r="C492" t="str">
        <f>_xlfn.XLOOKUP(A492,Table4[Lfd],Table4[idElementValue],"Err",0)</f>
        <v>{5AA726AB-50DF-432B-BE4C-2C227A80F419}</v>
      </c>
      <c r="D492">
        <f t="shared" si="23"/>
        <v>23</v>
      </c>
      <c r="E492">
        <f ca="1">OFFSET(ElementsDB!$AQ$2,SeriesSelection!A492-1,SeriesSelection!B492-1)</f>
        <v>0</v>
      </c>
      <c r="F492">
        <f>_xlfn.XLOOKUP(A492,Table4[Lfd],Table4[Periods],"Err",0)</f>
        <v>0</v>
      </c>
      <c r="G492" t="b">
        <f t="shared" si="21"/>
        <v>0</v>
      </c>
    </row>
    <row r="493" spans="1:7" hidden="1" x14ac:dyDescent="0.25">
      <c r="A493">
        <f t="shared" si="22"/>
        <v>14</v>
      </c>
      <c r="B493">
        <f t="shared" si="23"/>
        <v>24</v>
      </c>
      <c r="C493" t="str">
        <f>_xlfn.XLOOKUP(A493,Table4[Lfd],Table4[idElementValue],"Err",0)</f>
        <v>{5AA726AB-50DF-432B-BE4C-2C227A80F419}</v>
      </c>
      <c r="D493">
        <f t="shared" si="23"/>
        <v>24</v>
      </c>
      <c r="E493">
        <f ca="1">OFFSET(ElementsDB!$AQ$2,SeriesSelection!A493-1,SeriesSelection!B493-1)</f>
        <v>0</v>
      </c>
      <c r="F493">
        <f>_xlfn.XLOOKUP(A493,Table4[Lfd],Table4[Periods],"Err",0)</f>
        <v>0</v>
      </c>
      <c r="G493" t="b">
        <f t="shared" si="21"/>
        <v>0</v>
      </c>
    </row>
    <row r="494" spans="1:7" hidden="1" x14ac:dyDescent="0.25">
      <c r="A494">
        <f t="shared" si="22"/>
        <v>14</v>
      </c>
      <c r="B494">
        <f t="shared" si="23"/>
        <v>25</v>
      </c>
      <c r="C494" t="str">
        <f>_xlfn.XLOOKUP(A494,Table4[Lfd],Table4[idElementValue],"Err",0)</f>
        <v>{5AA726AB-50DF-432B-BE4C-2C227A80F419}</v>
      </c>
      <c r="D494">
        <f t="shared" si="23"/>
        <v>25</v>
      </c>
      <c r="E494">
        <f ca="1">OFFSET(ElementsDB!$AQ$2,SeriesSelection!A494-1,SeriesSelection!B494-1)</f>
        <v>0</v>
      </c>
      <c r="F494">
        <f>_xlfn.XLOOKUP(A494,Table4[Lfd],Table4[Periods],"Err",0)</f>
        <v>0</v>
      </c>
      <c r="G494" t="b">
        <f t="shared" si="21"/>
        <v>0</v>
      </c>
    </row>
    <row r="495" spans="1:7" hidden="1" x14ac:dyDescent="0.25">
      <c r="A495">
        <f t="shared" si="22"/>
        <v>14</v>
      </c>
      <c r="B495">
        <f t="shared" si="23"/>
        <v>26</v>
      </c>
      <c r="C495" t="str">
        <f>_xlfn.XLOOKUP(A495,Table4[Lfd],Table4[idElementValue],"Err",0)</f>
        <v>{5AA726AB-50DF-432B-BE4C-2C227A80F419}</v>
      </c>
      <c r="D495">
        <f t="shared" si="23"/>
        <v>26</v>
      </c>
      <c r="E495">
        <f ca="1">OFFSET(ElementsDB!$AQ$2,SeriesSelection!A495-1,SeriesSelection!B495-1)</f>
        <v>0</v>
      </c>
      <c r="F495">
        <f>_xlfn.XLOOKUP(A495,Table4[Lfd],Table4[Periods],"Err",0)</f>
        <v>0</v>
      </c>
      <c r="G495" t="b">
        <f t="shared" si="21"/>
        <v>0</v>
      </c>
    </row>
    <row r="496" spans="1:7" hidden="1" x14ac:dyDescent="0.25">
      <c r="A496">
        <f t="shared" si="22"/>
        <v>14</v>
      </c>
      <c r="B496">
        <f t="shared" si="23"/>
        <v>27</v>
      </c>
      <c r="C496" t="str">
        <f>_xlfn.XLOOKUP(A496,Table4[Lfd],Table4[idElementValue],"Err",0)</f>
        <v>{5AA726AB-50DF-432B-BE4C-2C227A80F419}</v>
      </c>
      <c r="D496">
        <f t="shared" si="23"/>
        <v>27</v>
      </c>
      <c r="E496">
        <f ca="1">OFFSET(ElementsDB!$AQ$2,SeriesSelection!A496-1,SeriesSelection!B496-1)</f>
        <v>0</v>
      </c>
      <c r="F496">
        <f>_xlfn.XLOOKUP(A496,Table4[Lfd],Table4[Periods],"Err",0)</f>
        <v>0</v>
      </c>
      <c r="G496" t="b">
        <f t="shared" si="21"/>
        <v>0</v>
      </c>
    </row>
    <row r="497" spans="1:7" hidden="1" x14ac:dyDescent="0.25">
      <c r="A497">
        <f t="shared" si="22"/>
        <v>14</v>
      </c>
      <c r="B497">
        <f t="shared" si="23"/>
        <v>28</v>
      </c>
      <c r="C497" t="str">
        <f>_xlfn.XLOOKUP(A497,Table4[Lfd],Table4[idElementValue],"Err",0)</f>
        <v>{5AA726AB-50DF-432B-BE4C-2C227A80F419}</v>
      </c>
      <c r="D497">
        <f t="shared" si="23"/>
        <v>28</v>
      </c>
      <c r="E497">
        <f ca="1">OFFSET(ElementsDB!$AQ$2,SeriesSelection!A497-1,SeriesSelection!B497-1)</f>
        <v>0</v>
      </c>
      <c r="F497">
        <f>_xlfn.XLOOKUP(A497,Table4[Lfd],Table4[Periods],"Err",0)</f>
        <v>0</v>
      </c>
      <c r="G497" t="b">
        <f t="shared" si="21"/>
        <v>0</v>
      </c>
    </row>
    <row r="498" spans="1:7" hidden="1" x14ac:dyDescent="0.25">
      <c r="A498">
        <f t="shared" si="22"/>
        <v>14</v>
      </c>
      <c r="B498">
        <f t="shared" si="23"/>
        <v>29</v>
      </c>
      <c r="C498" t="str">
        <f>_xlfn.XLOOKUP(A498,Table4[Lfd],Table4[idElementValue],"Err",0)</f>
        <v>{5AA726AB-50DF-432B-BE4C-2C227A80F419}</v>
      </c>
      <c r="D498">
        <f t="shared" si="23"/>
        <v>29</v>
      </c>
      <c r="E498">
        <f ca="1">OFFSET(ElementsDB!$AQ$2,SeriesSelection!A498-1,SeriesSelection!B498-1)</f>
        <v>0</v>
      </c>
      <c r="F498">
        <f>_xlfn.XLOOKUP(A498,Table4[Lfd],Table4[Periods],"Err",0)</f>
        <v>0</v>
      </c>
      <c r="G498" t="b">
        <f t="shared" si="21"/>
        <v>0</v>
      </c>
    </row>
    <row r="499" spans="1:7" hidden="1" x14ac:dyDescent="0.25">
      <c r="A499">
        <f t="shared" si="22"/>
        <v>14</v>
      </c>
      <c r="B499">
        <f t="shared" si="23"/>
        <v>30</v>
      </c>
      <c r="C499" t="str">
        <f>_xlfn.XLOOKUP(A499,Table4[Lfd],Table4[idElementValue],"Err",0)</f>
        <v>{5AA726AB-50DF-432B-BE4C-2C227A80F419}</v>
      </c>
      <c r="D499">
        <f t="shared" si="23"/>
        <v>30</v>
      </c>
      <c r="E499">
        <f ca="1">OFFSET(ElementsDB!$AQ$2,SeriesSelection!A499-1,SeriesSelection!B499-1)</f>
        <v>0</v>
      </c>
      <c r="F499">
        <f>_xlfn.XLOOKUP(A499,Table4[Lfd],Table4[Periods],"Err",0)</f>
        <v>0</v>
      </c>
      <c r="G499" t="b">
        <f t="shared" si="21"/>
        <v>0</v>
      </c>
    </row>
    <row r="500" spans="1:7" hidden="1" x14ac:dyDescent="0.25">
      <c r="A500">
        <f t="shared" si="22"/>
        <v>14</v>
      </c>
      <c r="B500">
        <f t="shared" si="23"/>
        <v>31</v>
      </c>
      <c r="C500" t="str">
        <f>_xlfn.XLOOKUP(A500,Table4[Lfd],Table4[idElementValue],"Err",0)</f>
        <v>{5AA726AB-50DF-432B-BE4C-2C227A80F419}</v>
      </c>
      <c r="D500">
        <f t="shared" si="23"/>
        <v>31</v>
      </c>
      <c r="E500">
        <f ca="1">OFFSET(ElementsDB!$AQ$2,SeriesSelection!A500-1,SeriesSelection!B500-1)</f>
        <v>0</v>
      </c>
      <c r="F500">
        <f>_xlfn.XLOOKUP(A500,Table4[Lfd],Table4[Periods],"Err",0)</f>
        <v>0</v>
      </c>
      <c r="G500" t="b">
        <f t="shared" si="21"/>
        <v>0</v>
      </c>
    </row>
    <row r="501" spans="1:7" hidden="1" x14ac:dyDescent="0.25">
      <c r="A501">
        <f t="shared" si="22"/>
        <v>14</v>
      </c>
      <c r="B501">
        <f t="shared" si="23"/>
        <v>32</v>
      </c>
      <c r="C501" t="str">
        <f>_xlfn.XLOOKUP(A501,Table4[Lfd],Table4[idElementValue],"Err",0)</f>
        <v>{5AA726AB-50DF-432B-BE4C-2C227A80F419}</v>
      </c>
      <c r="D501">
        <f t="shared" si="23"/>
        <v>32</v>
      </c>
      <c r="E501">
        <f ca="1">OFFSET(ElementsDB!$AQ$2,SeriesSelection!A501-1,SeriesSelection!B501-1)</f>
        <v>0</v>
      </c>
      <c r="F501">
        <f>_xlfn.XLOOKUP(A501,Table4[Lfd],Table4[Periods],"Err",0)</f>
        <v>0</v>
      </c>
      <c r="G501" t="b">
        <f t="shared" si="21"/>
        <v>0</v>
      </c>
    </row>
    <row r="502" spans="1:7" hidden="1" x14ac:dyDescent="0.25">
      <c r="A502">
        <f t="shared" si="22"/>
        <v>14</v>
      </c>
      <c r="B502">
        <f t="shared" si="23"/>
        <v>33</v>
      </c>
      <c r="C502" t="str">
        <f>_xlfn.XLOOKUP(A502,Table4[Lfd],Table4[idElementValue],"Err",0)</f>
        <v>{5AA726AB-50DF-432B-BE4C-2C227A80F419}</v>
      </c>
      <c r="D502">
        <f t="shared" si="23"/>
        <v>33</v>
      </c>
      <c r="E502">
        <f ca="1">OFFSET(ElementsDB!$AQ$2,SeriesSelection!A502-1,SeriesSelection!B502-1)</f>
        <v>0</v>
      </c>
      <c r="F502">
        <f>_xlfn.XLOOKUP(A502,Table4[Lfd],Table4[Periods],"Err",0)</f>
        <v>0</v>
      </c>
      <c r="G502" t="b">
        <f t="shared" si="21"/>
        <v>0</v>
      </c>
    </row>
    <row r="503" spans="1:7" hidden="1" x14ac:dyDescent="0.25">
      <c r="A503">
        <f t="shared" si="22"/>
        <v>14</v>
      </c>
      <c r="B503">
        <f t="shared" si="23"/>
        <v>34</v>
      </c>
      <c r="C503" t="str">
        <f>_xlfn.XLOOKUP(A503,Table4[Lfd],Table4[idElementValue],"Err",0)</f>
        <v>{5AA726AB-50DF-432B-BE4C-2C227A80F419}</v>
      </c>
      <c r="D503">
        <f t="shared" si="23"/>
        <v>34</v>
      </c>
      <c r="E503">
        <f ca="1">OFFSET(ElementsDB!$AQ$2,SeriesSelection!A503-1,SeriesSelection!B503-1)</f>
        <v>0</v>
      </c>
      <c r="F503">
        <f>_xlfn.XLOOKUP(A503,Table4[Lfd],Table4[Periods],"Err",0)</f>
        <v>0</v>
      </c>
      <c r="G503" t="b">
        <f t="shared" si="21"/>
        <v>0</v>
      </c>
    </row>
    <row r="504" spans="1:7" hidden="1" x14ac:dyDescent="0.25">
      <c r="A504">
        <f t="shared" si="22"/>
        <v>14</v>
      </c>
      <c r="B504">
        <f t="shared" si="23"/>
        <v>35</v>
      </c>
      <c r="C504" t="str">
        <f>_xlfn.XLOOKUP(A504,Table4[Lfd],Table4[idElementValue],"Err",0)</f>
        <v>{5AA726AB-50DF-432B-BE4C-2C227A80F419}</v>
      </c>
      <c r="D504">
        <f t="shared" si="23"/>
        <v>35</v>
      </c>
      <c r="E504">
        <f ca="1">OFFSET(ElementsDB!$AQ$2,SeriesSelection!A504-1,SeriesSelection!B504-1)</f>
        <v>0</v>
      </c>
      <c r="F504">
        <f>_xlfn.XLOOKUP(A504,Table4[Lfd],Table4[Periods],"Err",0)</f>
        <v>0</v>
      </c>
      <c r="G504" t="b">
        <f t="shared" si="21"/>
        <v>0</v>
      </c>
    </row>
    <row r="505" spans="1:7" hidden="1" x14ac:dyDescent="0.25">
      <c r="A505">
        <f t="shared" si="22"/>
        <v>14</v>
      </c>
      <c r="B505">
        <f t="shared" si="23"/>
        <v>36</v>
      </c>
      <c r="C505" t="str">
        <f>_xlfn.XLOOKUP(A505,Table4[Lfd],Table4[idElementValue],"Err",0)</f>
        <v>{5AA726AB-50DF-432B-BE4C-2C227A80F419}</v>
      </c>
      <c r="D505">
        <f t="shared" si="23"/>
        <v>36</v>
      </c>
      <c r="E505">
        <f ca="1">OFFSET(ElementsDB!$AQ$2,SeriesSelection!A505-1,SeriesSelection!B505-1)</f>
        <v>0</v>
      </c>
      <c r="F505">
        <f>_xlfn.XLOOKUP(A505,Table4[Lfd],Table4[Periods],"Err",0)</f>
        <v>0</v>
      </c>
      <c r="G505" t="b">
        <f t="shared" si="21"/>
        <v>0</v>
      </c>
    </row>
    <row r="506" spans="1:7" x14ac:dyDescent="0.25">
      <c r="A506">
        <f t="shared" si="22"/>
        <v>15</v>
      </c>
      <c r="B506">
        <f t="shared" si="23"/>
        <v>1</v>
      </c>
      <c r="C506" t="str">
        <f>_xlfn.XLOOKUP(A506,Table4[Lfd],Table4[idElementValue],"Err",0)</f>
        <v>{842E5A91-313B-45CD-A600-3C04F72F3EC3}</v>
      </c>
      <c r="D506">
        <f t="shared" si="23"/>
        <v>1</v>
      </c>
      <c r="E506">
        <f ca="1">OFFSET(ElementsDB!$AQ$2,SeriesSelection!A506-1,SeriesSelection!B506-1)</f>
        <v>0</v>
      </c>
      <c r="F506">
        <f>_xlfn.XLOOKUP(A506,Table4[Lfd],Table4[Periods],"Err",0)</f>
        <v>13</v>
      </c>
      <c r="G506" t="b">
        <f t="shared" si="21"/>
        <v>1</v>
      </c>
    </row>
    <row r="507" spans="1:7" x14ac:dyDescent="0.25">
      <c r="A507">
        <f t="shared" si="22"/>
        <v>15</v>
      </c>
      <c r="B507">
        <f t="shared" si="23"/>
        <v>2</v>
      </c>
      <c r="C507" t="str">
        <f>_xlfn.XLOOKUP(A507,Table4[Lfd],Table4[idElementValue],"Err",0)</f>
        <v>{842E5A91-313B-45CD-A600-3C04F72F3EC3}</v>
      </c>
      <c r="D507">
        <f t="shared" si="23"/>
        <v>2</v>
      </c>
      <c r="E507">
        <f ca="1">OFFSET(ElementsDB!$AQ$2,SeriesSelection!A507-1,SeriesSelection!B507-1)</f>
        <v>192000</v>
      </c>
      <c r="F507">
        <f>_xlfn.XLOOKUP(A507,Table4[Lfd],Table4[Periods],"Err",0)</f>
        <v>13</v>
      </c>
      <c r="G507" t="b">
        <f t="shared" si="21"/>
        <v>1</v>
      </c>
    </row>
    <row r="508" spans="1:7" x14ac:dyDescent="0.25">
      <c r="A508">
        <f t="shared" si="22"/>
        <v>15</v>
      </c>
      <c r="B508">
        <f t="shared" si="23"/>
        <v>3</v>
      </c>
      <c r="C508" t="str">
        <f>_xlfn.XLOOKUP(A508,Table4[Lfd],Table4[idElementValue],"Err",0)</f>
        <v>{842E5A91-313B-45CD-A600-3C04F72F3EC3}</v>
      </c>
      <c r="D508">
        <f t="shared" si="23"/>
        <v>3</v>
      </c>
      <c r="E508">
        <f ca="1">OFFSET(ElementsDB!$AQ$2,SeriesSelection!A508-1,SeriesSelection!B508-1)</f>
        <v>222812.5</v>
      </c>
      <c r="F508">
        <f>_xlfn.XLOOKUP(A508,Table4[Lfd],Table4[Periods],"Err",0)</f>
        <v>13</v>
      </c>
      <c r="G508" t="b">
        <f t="shared" si="21"/>
        <v>1</v>
      </c>
    </row>
    <row r="509" spans="1:7" x14ac:dyDescent="0.25">
      <c r="A509">
        <f t="shared" si="22"/>
        <v>15</v>
      </c>
      <c r="B509">
        <f t="shared" si="23"/>
        <v>4</v>
      </c>
      <c r="C509" t="str">
        <f>_xlfn.XLOOKUP(A509,Table4[Lfd],Table4[idElementValue],"Err",0)</f>
        <v>{842E5A91-313B-45CD-A600-3C04F72F3EC3}</v>
      </c>
      <c r="D509">
        <f t="shared" si="23"/>
        <v>4</v>
      </c>
      <c r="E509">
        <f ca="1">OFFSET(ElementsDB!$AQ$2,SeriesSelection!A509-1,SeriesSelection!B509-1)</f>
        <v>117000</v>
      </c>
      <c r="F509">
        <f>_xlfn.XLOOKUP(A509,Table4[Lfd],Table4[Periods],"Err",0)</f>
        <v>13</v>
      </c>
      <c r="G509" t="b">
        <f t="shared" si="21"/>
        <v>1</v>
      </c>
    </row>
    <row r="510" spans="1:7" x14ac:dyDescent="0.25">
      <c r="A510">
        <f t="shared" si="22"/>
        <v>15</v>
      </c>
      <c r="B510">
        <f t="shared" si="23"/>
        <v>5</v>
      </c>
      <c r="C510" t="str">
        <f>_xlfn.XLOOKUP(A510,Table4[Lfd],Table4[idElementValue],"Err",0)</f>
        <v>{842E5A91-313B-45CD-A600-3C04F72F3EC3}</v>
      </c>
      <c r="D510">
        <f t="shared" si="23"/>
        <v>5</v>
      </c>
      <c r="E510">
        <f ca="1">OFFSET(ElementsDB!$AQ$2,SeriesSelection!A510-1,SeriesSelection!B510-1)</f>
        <v>48000</v>
      </c>
      <c r="F510">
        <f>_xlfn.XLOOKUP(A510,Table4[Lfd],Table4[Periods],"Err",0)</f>
        <v>13</v>
      </c>
      <c r="G510" t="b">
        <f t="shared" si="21"/>
        <v>1</v>
      </c>
    </row>
    <row r="511" spans="1:7" x14ac:dyDescent="0.25">
      <c r="A511">
        <f t="shared" si="22"/>
        <v>15</v>
      </c>
      <c r="B511">
        <f t="shared" si="23"/>
        <v>6</v>
      </c>
      <c r="C511" t="str">
        <f>_xlfn.XLOOKUP(A511,Table4[Lfd],Table4[idElementValue],"Err",0)</f>
        <v>{842E5A91-313B-45CD-A600-3C04F72F3EC3}</v>
      </c>
      <c r="D511">
        <f t="shared" si="23"/>
        <v>6</v>
      </c>
      <c r="E511">
        <f ca="1">OFFSET(ElementsDB!$AQ$2,SeriesSelection!A511-1,SeriesSelection!B511-1)</f>
        <v>0</v>
      </c>
      <c r="F511">
        <f>_xlfn.XLOOKUP(A511,Table4[Lfd],Table4[Periods],"Err",0)</f>
        <v>13</v>
      </c>
      <c r="G511" t="b">
        <f t="shared" si="21"/>
        <v>1</v>
      </c>
    </row>
    <row r="512" spans="1:7" x14ac:dyDescent="0.25">
      <c r="A512">
        <f t="shared" si="22"/>
        <v>15</v>
      </c>
      <c r="B512">
        <f t="shared" si="23"/>
        <v>7</v>
      </c>
      <c r="C512" t="str">
        <f>_xlfn.XLOOKUP(A512,Table4[Lfd],Table4[idElementValue],"Err",0)</f>
        <v>{842E5A91-313B-45CD-A600-3C04F72F3EC3}</v>
      </c>
      <c r="D512">
        <f t="shared" si="23"/>
        <v>7</v>
      </c>
      <c r="E512">
        <f ca="1">OFFSET(ElementsDB!$AQ$2,SeriesSelection!A512-1,SeriesSelection!B512-1)</f>
        <v>47000</v>
      </c>
      <c r="F512">
        <f>_xlfn.XLOOKUP(A512,Table4[Lfd],Table4[Periods],"Err",0)</f>
        <v>13</v>
      </c>
      <c r="G512" t="b">
        <f t="shared" si="21"/>
        <v>1</v>
      </c>
    </row>
    <row r="513" spans="1:7" x14ac:dyDescent="0.25">
      <c r="A513">
        <f t="shared" si="22"/>
        <v>15</v>
      </c>
      <c r="B513">
        <f t="shared" si="23"/>
        <v>8</v>
      </c>
      <c r="C513" t="str">
        <f>_xlfn.XLOOKUP(A513,Table4[Lfd],Table4[idElementValue],"Err",0)</f>
        <v>{842E5A91-313B-45CD-A600-3C04F72F3EC3}</v>
      </c>
      <c r="D513">
        <f t="shared" si="23"/>
        <v>8</v>
      </c>
      <c r="E513">
        <f ca="1">OFFSET(ElementsDB!$AQ$2,SeriesSelection!A513-1,SeriesSelection!B513-1)</f>
        <v>0</v>
      </c>
      <c r="F513">
        <f>_xlfn.XLOOKUP(A513,Table4[Lfd],Table4[Periods],"Err",0)</f>
        <v>13</v>
      </c>
      <c r="G513" t="b">
        <f t="shared" si="21"/>
        <v>1</v>
      </c>
    </row>
    <row r="514" spans="1:7" x14ac:dyDescent="0.25">
      <c r="A514">
        <f t="shared" si="22"/>
        <v>15</v>
      </c>
      <c r="B514">
        <f t="shared" si="23"/>
        <v>9</v>
      </c>
      <c r="C514" t="str">
        <f>_xlfn.XLOOKUP(A514,Table4[Lfd],Table4[idElementValue],"Err",0)</f>
        <v>{842E5A91-313B-45CD-A600-3C04F72F3EC3}</v>
      </c>
      <c r="D514">
        <f t="shared" si="23"/>
        <v>9</v>
      </c>
      <c r="E514">
        <f ca="1">OFFSET(ElementsDB!$AQ$2,SeriesSelection!A514-1,SeriesSelection!B514-1)</f>
        <v>0</v>
      </c>
      <c r="F514">
        <f>_xlfn.XLOOKUP(A514,Table4[Lfd],Table4[Periods],"Err",0)</f>
        <v>13</v>
      </c>
      <c r="G514" t="b">
        <f t="shared" ref="G514:G577" si="24">(D514&lt;=F514)</f>
        <v>1</v>
      </c>
    </row>
    <row r="515" spans="1:7" x14ac:dyDescent="0.25">
      <c r="A515">
        <f t="shared" si="22"/>
        <v>15</v>
      </c>
      <c r="B515">
        <f t="shared" si="23"/>
        <v>10</v>
      </c>
      <c r="C515" t="str">
        <f>_xlfn.XLOOKUP(A515,Table4[Lfd],Table4[idElementValue],"Err",0)</f>
        <v>{842E5A91-313B-45CD-A600-3C04F72F3EC3}</v>
      </c>
      <c r="D515">
        <f t="shared" si="23"/>
        <v>10</v>
      </c>
      <c r="E515">
        <f ca="1">OFFSET(ElementsDB!$AQ$2,SeriesSelection!A515-1,SeriesSelection!B515-1)</f>
        <v>0</v>
      </c>
      <c r="F515">
        <f>_xlfn.XLOOKUP(A515,Table4[Lfd],Table4[Periods],"Err",0)</f>
        <v>13</v>
      </c>
      <c r="G515" t="b">
        <f t="shared" si="24"/>
        <v>1</v>
      </c>
    </row>
    <row r="516" spans="1:7" x14ac:dyDescent="0.25">
      <c r="A516">
        <f t="shared" ref="A516:A579" si="25">IF(B516=1,A515+1,A515)</f>
        <v>15</v>
      </c>
      <c r="B516">
        <f t="shared" ref="B516:D579" si="26">IF(B515=36,1,B515+1)</f>
        <v>11</v>
      </c>
      <c r="C516" t="str">
        <f>_xlfn.XLOOKUP(A516,Table4[Lfd],Table4[idElementValue],"Err",0)</f>
        <v>{842E5A91-313B-45CD-A600-3C04F72F3EC3}</v>
      </c>
      <c r="D516">
        <f t="shared" si="26"/>
        <v>11</v>
      </c>
      <c r="E516">
        <f ca="1">OFFSET(ElementsDB!$AQ$2,SeriesSelection!A516-1,SeriesSelection!B516-1)</f>
        <v>0</v>
      </c>
      <c r="F516">
        <f>_xlfn.XLOOKUP(A516,Table4[Lfd],Table4[Periods],"Err",0)</f>
        <v>13</v>
      </c>
      <c r="G516" t="b">
        <f t="shared" si="24"/>
        <v>1</v>
      </c>
    </row>
    <row r="517" spans="1:7" x14ac:dyDescent="0.25">
      <c r="A517">
        <f t="shared" si="25"/>
        <v>15</v>
      </c>
      <c r="B517">
        <f t="shared" si="26"/>
        <v>12</v>
      </c>
      <c r="C517" t="str">
        <f>_xlfn.XLOOKUP(A517,Table4[Lfd],Table4[idElementValue],"Err",0)</f>
        <v>{842E5A91-313B-45CD-A600-3C04F72F3EC3}</v>
      </c>
      <c r="D517">
        <f t="shared" si="26"/>
        <v>12</v>
      </c>
      <c r="E517">
        <f ca="1">OFFSET(ElementsDB!$AQ$2,SeriesSelection!A517-1,SeriesSelection!B517-1)</f>
        <v>0</v>
      </c>
      <c r="F517">
        <f>_xlfn.XLOOKUP(A517,Table4[Lfd],Table4[Periods],"Err",0)</f>
        <v>13</v>
      </c>
      <c r="G517" t="b">
        <f t="shared" si="24"/>
        <v>1</v>
      </c>
    </row>
    <row r="518" spans="1:7" x14ac:dyDescent="0.25">
      <c r="A518">
        <f t="shared" si="25"/>
        <v>15</v>
      </c>
      <c r="B518">
        <f t="shared" si="26"/>
        <v>13</v>
      </c>
      <c r="C518" t="str">
        <f>_xlfn.XLOOKUP(A518,Table4[Lfd],Table4[idElementValue],"Err",0)</f>
        <v>{842E5A91-313B-45CD-A600-3C04F72F3EC3}</v>
      </c>
      <c r="D518">
        <f t="shared" si="26"/>
        <v>13</v>
      </c>
      <c r="E518">
        <f ca="1">OFFSET(ElementsDB!$AQ$2,SeriesSelection!A518-1,SeriesSelection!B518-1)</f>
        <v>0</v>
      </c>
      <c r="F518">
        <f>_xlfn.XLOOKUP(A518,Table4[Lfd],Table4[Periods],"Err",0)</f>
        <v>13</v>
      </c>
      <c r="G518" t="b">
        <f t="shared" si="24"/>
        <v>1</v>
      </c>
    </row>
    <row r="519" spans="1:7" hidden="1" x14ac:dyDescent="0.25">
      <c r="A519">
        <f t="shared" si="25"/>
        <v>15</v>
      </c>
      <c r="B519">
        <f t="shared" si="26"/>
        <v>14</v>
      </c>
      <c r="C519" t="str">
        <f>_xlfn.XLOOKUP(A519,Table4[Lfd],Table4[idElementValue],"Err",0)</f>
        <v>{842E5A91-313B-45CD-A600-3C04F72F3EC3}</v>
      </c>
      <c r="D519">
        <f t="shared" si="26"/>
        <v>14</v>
      </c>
      <c r="E519">
        <f ca="1">OFFSET(ElementsDB!$AQ$2,SeriesSelection!A519-1,SeriesSelection!B519-1)</f>
        <v>0</v>
      </c>
      <c r="F519">
        <f>_xlfn.XLOOKUP(A519,Table4[Lfd],Table4[Periods],"Err",0)</f>
        <v>13</v>
      </c>
      <c r="G519" t="b">
        <f t="shared" si="24"/>
        <v>0</v>
      </c>
    </row>
    <row r="520" spans="1:7" hidden="1" x14ac:dyDescent="0.25">
      <c r="A520">
        <f t="shared" si="25"/>
        <v>15</v>
      </c>
      <c r="B520">
        <f t="shared" si="26"/>
        <v>15</v>
      </c>
      <c r="C520" t="str">
        <f>_xlfn.XLOOKUP(A520,Table4[Lfd],Table4[idElementValue],"Err",0)</f>
        <v>{842E5A91-313B-45CD-A600-3C04F72F3EC3}</v>
      </c>
      <c r="D520">
        <f t="shared" si="26"/>
        <v>15</v>
      </c>
      <c r="E520">
        <f ca="1">OFFSET(ElementsDB!$AQ$2,SeriesSelection!A520-1,SeriesSelection!B520-1)</f>
        <v>0</v>
      </c>
      <c r="F520">
        <f>_xlfn.XLOOKUP(A520,Table4[Lfd],Table4[Periods],"Err",0)</f>
        <v>13</v>
      </c>
      <c r="G520" t="b">
        <f t="shared" si="24"/>
        <v>0</v>
      </c>
    </row>
    <row r="521" spans="1:7" hidden="1" x14ac:dyDescent="0.25">
      <c r="A521">
        <f t="shared" si="25"/>
        <v>15</v>
      </c>
      <c r="B521">
        <f t="shared" si="26"/>
        <v>16</v>
      </c>
      <c r="C521" t="str">
        <f>_xlfn.XLOOKUP(A521,Table4[Lfd],Table4[idElementValue],"Err",0)</f>
        <v>{842E5A91-313B-45CD-A600-3C04F72F3EC3}</v>
      </c>
      <c r="D521">
        <f t="shared" si="26"/>
        <v>16</v>
      </c>
      <c r="E521">
        <f ca="1">OFFSET(ElementsDB!$AQ$2,SeriesSelection!A521-1,SeriesSelection!B521-1)</f>
        <v>0</v>
      </c>
      <c r="F521">
        <f>_xlfn.XLOOKUP(A521,Table4[Lfd],Table4[Periods],"Err",0)</f>
        <v>13</v>
      </c>
      <c r="G521" t="b">
        <f t="shared" si="24"/>
        <v>0</v>
      </c>
    </row>
    <row r="522" spans="1:7" hidden="1" x14ac:dyDescent="0.25">
      <c r="A522">
        <f t="shared" si="25"/>
        <v>15</v>
      </c>
      <c r="B522">
        <f t="shared" si="26"/>
        <v>17</v>
      </c>
      <c r="C522" t="str">
        <f>_xlfn.XLOOKUP(A522,Table4[Lfd],Table4[idElementValue],"Err",0)</f>
        <v>{842E5A91-313B-45CD-A600-3C04F72F3EC3}</v>
      </c>
      <c r="D522">
        <f t="shared" si="26"/>
        <v>17</v>
      </c>
      <c r="E522">
        <f ca="1">OFFSET(ElementsDB!$AQ$2,SeriesSelection!A522-1,SeriesSelection!B522-1)</f>
        <v>0</v>
      </c>
      <c r="F522">
        <f>_xlfn.XLOOKUP(A522,Table4[Lfd],Table4[Periods],"Err",0)</f>
        <v>13</v>
      </c>
      <c r="G522" t="b">
        <f t="shared" si="24"/>
        <v>0</v>
      </c>
    </row>
    <row r="523" spans="1:7" hidden="1" x14ac:dyDescent="0.25">
      <c r="A523">
        <f t="shared" si="25"/>
        <v>15</v>
      </c>
      <c r="B523">
        <f t="shared" si="26"/>
        <v>18</v>
      </c>
      <c r="C523" t="str">
        <f>_xlfn.XLOOKUP(A523,Table4[Lfd],Table4[idElementValue],"Err",0)</f>
        <v>{842E5A91-313B-45CD-A600-3C04F72F3EC3}</v>
      </c>
      <c r="D523">
        <f t="shared" si="26"/>
        <v>18</v>
      </c>
      <c r="E523">
        <f ca="1">OFFSET(ElementsDB!$AQ$2,SeriesSelection!A523-1,SeriesSelection!B523-1)</f>
        <v>0</v>
      </c>
      <c r="F523">
        <f>_xlfn.XLOOKUP(A523,Table4[Lfd],Table4[Periods],"Err",0)</f>
        <v>13</v>
      </c>
      <c r="G523" t="b">
        <f t="shared" si="24"/>
        <v>0</v>
      </c>
    </row>
    <row r="524" spans="1:7" hidden="1" x14ac:dyDescent="0.25">
      <c r="A524">
        <f t="shared" si="25"/>
        <v>15</v>
      </c>
      <c r="B524">
        <f t="shared" si="26"/>
        <v>19</v>
      </c>
      <c r="C524" t="str">
        <f>_xlfn.XLOOKUP(A524,Table4[Lfd],Table4[idElementValue],"Err",0)</f>
        <v>{842E5A91-313B-45CD-A600-3C04F72F3EC3}</v>
      </c>
      <c r="D524">
        <f t="shared" si="26"/>
        <v>19</v>
      </c>
      <c r="E524">
        <f ca="1">OFFSET(ElementsDB!$AQ$2,SeriesSelection!A524-1,SeriesSelection!B524-1)</f>
        <v>0</v>
      </c>
      <c r="F524">
        <f>_xlfn.XLOOKUP(A524,Table4[Lfd],Table4[Periods],"Err",0)</f>
        <v>13</v>
      </c>
      <c r="G524" t="b">
        <f t="shared" si="24"/>
        <v>0</v>
      </c>
    </row>
    <row r="525" spans="1:7" hidden="1" x14ac:dyDescent="0.25">
      <c r="A525">
        <f t="shared" si="25"/>
        <v>15</v>
      </c>
      <c r="B525">
        <f t="shared" si="26"/>
        <v>20</v>
      </c>
      <c r="C525" t="str">
        <f>_xlfn.XLOOKUP(A525,Table4[Lfd],Table4[idElementValue],"Err",0)</f>
        <v>{842E5A91-313B-45CD-A600-3C04F72F3EC3}</v>
      </c>
      <c r="D525">
        <f t="shared" si="26"/>
        <v>20</v>
      </c>
      <c r="E525">
        <f ca="1">OFFSET(ElementsDB!$AQ$2,SeriesSelection!A525-1,SeriesSelection!B525-1)</f>
        <v>0</v>
      </c>
      <c r="F525">
        <f>_xlfn.XLOOKUP(A525,Table4[Lfd],Table4[Periods],"Err",0)</f>
        <v>13</v>
      </c>
      <c r="G525" t="b">
        <f t="shared" si="24"/>
        <v>0</v>
      </c>
    </row>
    <row r="526" spans="1:7" hidden="1" x14ac:dyDescent="0.25">
      <c r="A526">
        <f t="shared" si="25"/>
        <v>15</v>
      </c>
      <c r="B526">
        <f t="shared" si="26"/>
        <v>21</v>
      </c>
      <c r="C526" t="str">
        <f>_xlfn.XLOOKUP(A526,Table4[Lfd],Table4[idElementValue],"Err",0)</f>
        <v>{842E5A91-313B-45CD-A600-3C04F72F3EC3}</v>
      </c>
      <c r="D526">
        <f t="shared" si="26"/>
        <v>21</v>
      </c>
      <c r="E526">
        <f ca="1">OFFSET(ElementsDB!$AQ$2,SeriesSelection!A526-1,SeriesSelection!B526-1)</f>
        <v>0</v>
      </c>
      <c r="F526">
        <f>_xlfn.XLOOKUP(A526,Table4[Lfd],Table4[Periods],"Err",0)</f>
        <v>13</v>
      </c>
      <c r="G526" t="b">
        <f t="shared" si="24"/>
        <v>0</v>
      </c>
    </row>
    <row r="527" spans="1:7" hidden="1" x14ac:dyDescent="0.25">
      <c r="A527">
        <f t="shared" si="25"/>
        <v>15</v>
      </c>
      <c r="B527">
        <f t="shared" si="26"/>
        <v>22</v>
      </c>
      <c r="C527" t="str">
        <f>_xlfn.XLOOKUP(A527,Table4[Lfd],Table4[idElementValue],"Err",0)</f>
        <v>{842E5A91-313B-45CD-A600-3C04F72F3EC3}</v>
      </c>
      <c r="D527">
        <f t="shared" si="26"/>
        <v>22</v>
      </c>
      <c r="E527">
        <f ca="1">OFFSET(ElementsDB!$AQ$2,SeriesSelection!A527-1,SeriesSelection!B527-1)</f>
        <v>0</v>
      </c>
      <c r="F527">
        <f>_xlfn.XLOOKUP(A527,Table4[Lfd],Table4[Periods],"Err",0)</f>
        <v>13</v>
      </c>
      <c r="G527" t="b">
        <f t="shared" si="24"/>
        <v>0</v>
      </c>
    </row>
    <row r="528" spans="1:7" hidden="1" x14ac:dyDescent="0.25">
      <c r="A528">
        <f t="shared" si="25"/>
        <v>15</v>
      </c>
      <c r="B528">
        <f t="shared" si="26"/>
        <v>23</v>
      </c>
      <c r="C528" t="str">
        <f>_xlfn.XLOOKUP(A528,Table4[Lfd],Table4[idElementValue],"Err",0)</f>
        <v>{842E5A91-313B-45CD-A600-3C04F72F3EC3}</v>
      </c>
      <c r="D528">
        <f t="shared" si="26"/>
        <v>23</v>
      </c>
      <c r="E528">
        <f ca="1">OFFSET(ElementsDB!$AQ$2,SeriesSelection!A528-1,SeriesSelection!B528-1)</f>
        <v>0</v>
      </c>
      <c r="F528">
        <f>_xlfn.XLOOKUP(A528,Table4[Lfd],Table4[Periods],"Err",0)</f>
        <v>13</v>
      </c>
      <c r="G528" t="b">
        <f t="shared" si="24"/>
        <v>0</v>
      </c>
    </row>
    <row r="529" spans="1:7" hidden="1" x14ac:dyDescent="0.25">
      <c r="A529">
        <f t="shared" si="25"/>
        <v>15</v>
      </c>
      <c r="B529">
        <f t="shared" si="26"/>
        <v>24</v>
      </c>
      <c r="C529" t="str">
        <f>_xlfn.XLOOKUP(A529,Table4[Lfd],Table4[idElementValue],"Err",0)</f>
        <v>{842E5A91-313B-45CD-A600-3C04F72F3EC3}</v>
      </c>
      <c r="D529">
        <f t="shared" si="26"/>
        <v>24</v>
      </c>
      <c r="E529">
        <f ca="1">OFFSET(ElementsDB!$AQ$2,SeriesSelection!A529-1,SeriesSelection!B529-1)</f>
        <v>0</v>
      </c>
      <c r="F529">
        <f>_xlfn.XLOOKUP(A529,Table4[Lfd],Table4[Periods],"Err",0)</f>
        <v>13</v>
      </c>
      <c r="G529" t="b">
        <f t="shared" si="24"/>
        <v>0</v>
      </c>
    </row>
    <row r="530" spans="1:7" hidden="1" x14ac:dyDescent="0.25">
      <c r="A530">
        <f t="shared" si="25"/>
        <v>15</v>
      </c>
      <c r="B530">
        <f t="shared" si="26"/>
        <v>25</v>
      </c>
      <c r="C530" t="str">
        <f>_xlfn.XLOOKUP(A530,Table4[Lfd],Table4[idElementValue],"Err",0)</f>
        <v>{842E5A91-313B-45CD-A600-3C04F72F3EC3}</v>
      </c>
      <c r="D530">
        <f t="shared" si="26"/>
        <v>25</v>
      </c>
      <c r="E530">
        <f ca="1">OFFSET(ElementsDB!$AQ$2,SeriesSelection!A530-1,SeriesSelection!B530-1)</f>
        <v>0</v>
      </c>
      <c r="F530">
        <f>_xlfn.XLOOKUP(A530,Table4[Lfd],Table4[Periods],"Err",0)</f>
        <v>13</v>
      </c>
      <c r="G530" t="b">
        <f t="shared" si="24"/>
        <v>0</v>
      </c>
    </row>
    <row r="531" spans="1:7" hidden="1" x14ac:dyDescent="0.25">
      <c r="A531">
        <f t="shared" si="25"/>
        <v>15</v>
      </c>
      <c r="B531">
        <f t="shared" si="26"/>
        <v>26</v>
      </c>
      <c r="C531" t="str">
        <f>_xlfn.XLOOKUP(A531,Table4[Lfd],Table4[idElementValue],"Err",0)</f>
        <v>{842E5A91-313B-45CD-A600-3C04F72F3EC3}</v>
      </c>
      <c r="D531">
        <f t="shared" si="26"/>
        <v>26</v>
      </c>
      <c r="E531">
        <f ca="1">OFFSET(ElementsDB!$AQ$2,SeriesSelection!A531-1,SeriesSelection!B531-1)</f>
        <v>0</v>
      </c>
      <c r="F531">
        <f>_xlfn.XLOOKUP(A531,Table4[Lfd],Table4[Periods],"Err",0)</f>
        <v>13</v>
      </c>
      <c r="G531" t="b">
        <f t="shared" si="24"/>
        <v>0</v>
      </c>
    </row>
    <row r="532" spans="1:7" hidden="1" x14ac:dyDescent="0.25">
      <c r="A532">
        <f t="shared" si="25"/>
        <v>15</v>
      </c>
      <c r="B532">
        <f t="shared" si="26"/>
        <v>27</v>
      </c>
      <c r="C532" t="str">
        <f>_xlfn.XLOOKUP(A532,Table4[Lfd],Table4[idElementValue],"Err",0)</f>
        <v>{842E5A91-313B-45CD-A600-3C04F72F3EC3}</v>
      </c>
      <c r="D532">
        <f t="shared" si="26"/>
        <v>27</v>
      </c>
      <c r="E532">
        <f ca="1">OFFSET(ElementsDB!$AQ$2,SeriesSelection!A532-1,SeriesSelection!B532-1)</f>
        <v>0</v>
      </c>
      <c r="F532">
        <f>_xlfn.XLOOKUP(A532,Table4[Lfd],Table4[Periods],"Err",0)</f>
        <v>13</v>
      </c>
      <c r="G532" t="b">
        <f t="shared" si="24"/>
        <v>0</v>
      </c>
    </row>
    <row r="533" spans="1:7" hidden="1" x14ac:dyDescent="0.25">
      <c r="A533">
        <f t="shared" si="25"/>
        <v>15</v>
      </c>
      <c r="B533">
        <f t="shared" si="26"/>
        <v>28</v>
      </c>
      <c r="C533" t="str">
        <f>_xlfn.XLOOKUP(A533,Table4[Lfd],Table4[idElementValue],"Err",0)</f>
        <v>{842E5A91-313B-45CD-A600-3C04F72F3EC3}</v>
      </c>
      <c r="D533">
        <f t="shared" si="26"/>
        <v>28</v>
      </c>
      <c r="E533">
        <f ca="1">OFFSET(ElementsDB!$AQ$2,SeriesSelection!A533-1,SeriesSelection!B533-1)</f>
        <v>0</v>
      </c>
      <c r="F533">
        <f>_xlfn.XLOOKUP(A533,Table4[Lfd],Table4[Periods],"Err",0)</f>
        <v>13</v>
      </c>
      <c r="G533" t="b">
        <f t="shared" si="24"/>
        <v>0</v>
      </c>
    </row>
    <row r="534" spans="1:7" hidden="1" x14ac:dyDescent="0.25">
      <c r="A534">
        <f t="shared" si="25"/>
        <v>15</v>
      </c>
      <c r="B534">
        <f t="shared" si="26"/>
        <v>29</v>
      </c>
      <c r="C534" t="str">
        <f>_xlfn.XLOOKUP(A534,Table4[Lfd],Table4[idElementValue],"Err",0)</f>
        <v>{842E5A91-313B-45CD-A600-3C04F72F3EC3}</v>
      </c>
      <c r="D534">
        <f t="shared" si="26"/>
        <v>29</v>
      </c>
      <c r="E534">
        <f ca="1">OFFSET(ElementsDB!$AQ$2,SeriesSelection!A534-1,SeriesSelection!B534-1)</f>
        <v>0</v>
      </c>
      <c r="F534">
        <f>_xlfn.XLOOKUP(A534,Table4[Lfd],Table4[Periods],"Err",0)</f>
        <v>13</v>
      </c>
      <c r="G534" t="b">
        <f t="shared" si="24"/>
        <v>0</v>
      </c>
    </row>
    <row r="535" spans="1:7" hidden="1" x14ac:dyDescent="0.25">
      <c r="A535">
        <f t="shared" si="25"/>
        <v>15</v>
      </c>
      <c r="B535">
        <f t="shared" si="26"/>
        <v>30</v>
      </c>
      <c r="C535" t="str">
        <f>_xlfn.XLOOKUP(A535,Table4[Lfd],Table4[idElementValue],"Err",0)</f>
        <v>{842E5A91-313B-45CD-A600-3C04F72F3EC3}</v>
      </c>
      <c r="D535">
        <f t="shared" si="26"/>
        <v>30</v>
      </c>
      <c r="E535">
        <f ca="1">OFFSET(ElementsDB!$AQ$2,SeriesSelection!A535-1,SeriesSelection!B535-1)</f>
        <v>0</v>
      </c>
      <c r="F535">
        <f>_xlfn.XLOOKUP(A535,Table4[Lfd],Table4[Periods],"Err",0)</f>
        <v>13</v>
      </c>
      <c r="G535" t="b">
        <f t="shared" si="24"/>
        <v>0</v>
      </c>
    </row>
    <row r="536" spans="1:7" hidden="1" x14ac:dyDescent="0.25">
      <c r="A536">
        <f t="shared" si="25"/>
        <v>15</v>
      </c>
      <c r="B536">
        <f t="shared" si="26"/>
        <v>31</v>
      </c>
      <c r="C536" t="str">
        <f>_xlfn.XLOOKUP(A536,Table4[Lfd],Table4[idElementValue],"Err",0)</f>
        <v>{842E5A91-313B-45CD-A600-3C04F72F3EC3}</v>
      </c>
      <c r="D536">
        <f t="shared" si="26"/>
        <v>31</v>
      </c>
      <c r="E536">
        <f ca="1">OFFSET(ElementsDB!$AQ$2,SeriesSelection!A536-1,SeriesSelection!B536-1)</f>
        <v>0</v>
      </c>
      <c r="F536">
        <f>_xlfn.XLOOKUP(A536,Table4[Lfd],Table4[Periods],"Err",0)</f>
        <v>13</v>
      </c>
      <c r="G536" t="b">
        <f t="shared" si="24"/>
        <v>0</v>
      </c>
    </row>
    <row r="537" spans="1:7" hidden="1" x14ac:dyDescent="0.25">
      <c r="A537">
        <f t="shared" si="25"/>
        <v>15</v>
      </c>
      <c r="B537">
        <f t="shared" si="26"/>
        <v>32</v>
      </c>
      <c r="C537" t="str">
        <f>_xlfn.XLOOKUP(A537,Table4[Lfd],Table4[idElementValue],"Err",0)</f>
        <v>{842E5A91-313B-45CD-A600-3C04F72F3EC3}</v>
      </c>
      <c r="D537">
        <f t="shared" si="26"/>
        <v>32</v>
      </c>
      <c r="E537">
        <f ca="1">OFFSET(ElementsDB!$AQ$2,SeriesSelection!A537-1,SeriesSelection!B537-1)</f>
        <v>0</v>
      </c>
      <c r="F537">
        <f>_xlfn.XLOOKUP(A537,Table4[Lfd],Table4[Periods],"Err",0)</f>
        <v>13</v>
      </c>
      <c r="G537" t="b">
        <f t="shared" si="24"/>
        <v>0</v>
      </c>
    </row>
    <row r="538" spans="1:7" hidden="1" x14ac:dyDescent="0.25">
      <c r="A538">
        <f t="shared" si="25"/>
        <v>15</v>
      </c>
      <c r="B538">
        <f t="shared" si="26"/>
        <v>33</v>
      </c>
      <c r="C538" t="str">
        <f>_xlfn.XLOOKUP(A538,Table4[Lfd],Table4[idElementValue],"Err",0)</f>
        <v>{842E5A91-313B-45CD-A600-3C04F72F3EC3}</v>
      </c>
      <c r="D538">
        <f t="shared" si="26"/>
        <v>33</v>
      </c>
      <c r="E538">
        <f ca="1">OFFSET(ElementsDB!$AQ$2,SeriesSelection!A538-1,SeriesSelection!B538-1)</f>
        <v>0</v>
      </c>
      <c r="F538">
        <f>_xlfn.XLOOKUP(A538,Table4[Lfd],Table4[Periods],"Err",0)</f>
        <v>13</v>
      </c>
      <c r="G538" t="b">
        <f t="shared" si="24"/>
        <v>0</v>
      </c>
    </row>
    <row r="539" spans="1:7" hidden="1" x14ac:dyDescent="0.25">
      <c r="A539">
        <f t="shared" si="25"/>
        <v>15</v>
      </c>
      <c r="B539">
        <f t="shared" si="26"/>
        <v>34</v>
      </c>
      <c r="C539" t="str">
        <f>_xlfn.XLOOKUP(A539,Table4[Lfd],Table4[idElementValue],"Err",0)</f>
        <v>{842E5A91-313B-45CD-A600-3C04F72F3EC3}</v>
      </c>
      <c r="D539">
        <f t="shared" si="26"/>
        <v>34</v>
      </c>
      <c r="E539">
        <f ca="1">OFFSET(ElementsDB!$AQ$2,SeriesSelection!A539-1,SeriesSelection!B539-1)</f>
        <v>0</v>
      </c>
      <c r="F539">
        <f>_xlfn.XLOOKUP(A539,Table4[Lfd],Table4[Periods],"Err",0)</f>
        <v>13</v>
      </c>
      <c r="G539" t="b">
        <f t="shared" si="24"/>
        <v>0</v>
      </c>
    </row>
    <row r="540" spans="1:7" hidden="1" x14ac:dyDescent="0.25">
      <c r="A540">
        <f t="shared" si="25"/>
        <v>15</v>
      </c>
      <c r="B540">
        <f t="shared" si="26"/>
        <v>35</v>
      </c>
      <c r="C540" t="str">
        <f>_xlfn.XLOOKUP(A540,Table4[Lfd],Table4[idElementValue],"Err",0)</f>
        <v>{842E5A91-313B-45CD-A600-3C04F72F3EC3}</v>
      </c>
      <c r="D540">
        <f t="shared" si="26"/>
        <v>35</v>
      </c>
      <c r="E540">
        <f ca="1">OFFSET(ElementsDB!$AQ$2,SeriesSelection!A540-1,SeriesSelection!B540-1)</f>
        <v>0</v>
      </c>
      <c r="F540">
        <f>_xlfn.XLOOKUP(A540,Table4[Lfd],Table4[Periods],"Err",0)</f>
        <v>13</v>
      </c>
      <c r="G540" t="b">
        <f t="shared" si="24"/>
        <v>0</v>
      </c>
    </row>
    <row r="541" spans="1:7" hidden="1" x14ac:dyDescent="0.25">
      <c r="A541">
        <f t="shared" si="25"/>
        <v>15</v>
      </c>
      <c r="B541">
        <f t="shared" si="26"/>
        <v>36</v>
      </c>
      <c r="C541" t="str">
        <f>_xlfn.XLOOKUP(A541,Table4[Lfd],Table4[idElementValue],"Err",0)</f>
        <v>{842E5A91-313B-45CD-A600-3C04F72F3EC3}</v>
      </c>
      <c r="D541">
        <f t="shared" si="26"/>
        <v>36</v>
      </c>
      <c r="E541">
        <f ca="1">OFFSET(ElementsDB!$AQ$2,SeriesSelection!A541-1,SeriesSelection!B541-1)</f>
        <v>0</v>
      </c>
      <c r="F541">
        <f>_xlfn.XLOOKUP(A541,Table4[Lfd],Table4[Periods],"Err",0)</f>
        <v>13</v>
      </c>
      <c r="G541" t="b">
        <f t="shared" si="24"/>
        <v>0</v>
      </c>
    </row>
    <row r="542" spans="1:7" hidden="1" x14ac:dyDescent="0.25">
      <c r="A542">
        <f t="shared" si="25"/>
        <v>16</v>
      </c>
      <c r="B542">
        <f t="shared" si="26"/>
        <v>1</v>
      </c>
      <c r="C542" t="str">
        <f>_xlfn.XLOOKUP(A542,Table4[Lfd],Table4[idElementValue],"Err",0)</f>
        <v>{ED0FF488-4122-4BCE-B47D-05F95E43F6A4}</v>
      </c>
      <c r="D542">
        <f t="shared" si="26"/>
        <v>1</v>
      </c>
      <c r="E542">
        <f ca="1">OFFSET(ElementsDB!$AQ$2,SeriesSelection!A542-1,SeriesSelection!B542-1)</f>
        <v>0</v>
      </c>
      <c r="F542">
        <f>_xlfn.XLOOKUP(A542,Table4[Lfd],Table4[Periods],"Err",0)</f>
        <v>0</v>
      </c>
      <c r="G542" t="b">
        <f t="shared" si="24"/>
        <v>0</v>
      </c>
    </row>
    <row r="543" spans="1:7" hidden="1" x14ac:dyDescent="0.25">
      <c r="A543">
        <f t="shared" si="25"/>
        <v>16</v>
      </c>
      <c r="B543">
        <f t="shared" si="26"/>
        <v>2</v>
      </c>
      <c r="C543" t="str">
        <f>_xlfn.XLOOKUP(A543,Table4[Lfd],Table4[idElementValue],"Err",0)</f>
        <v>{ED0FF488-4122-4BCE-B47D-05F95E43F6A4}</v>
      </c>
      <c r="D543">
        <f t="shared" si="26"/>
        <v>2</v>
      </c>
      <c r="E543">
        <f ca="1">OFFSET(ElementsDB!$AQ$2,SeriesSelection!A543-1,SeriesSelection!B543-1)</f>
        <v>0</v>
      </c>
      <c r="F543">
        <f>_xlfn.XLOOKUP(A543,Table4[Lfd],Table4[Periods],"Err",0)</f>
        <v>0</v>
      </c>
      <c r="G543" t="b">
        <f t="shared" si="24"/>
        <v>0</v>
      </c>
    </row>
    <row r="544" spans="1:7" hidden="1" x14ac:dyDescent="0.25">
      <c r="A544">
        <f t="shared" si="25"/>
        <v>16</v>
      </c>
      <c r="B544">
        <f t="shared" si="26"/>
        <v>3</v>
      </c>
      <c r="C544" t="str">
        <f>_xlfn.XLOOKUP(A544,Table4[Lfd],Table4[idElementValue],"Err",0)</f>
        <v>{ED0FF488-4122-4BCE-B47D-05F95E43F6A4}</v>
      </c>
      <c r="D544">
        <f t="shared" si="26"/>
        <v>3</v>
      </c>
      <c r="E544">
        <f ca="1">OFFSET(ElementsDB!$AQ$2,SeriesSelection!A544-1,SeriesSelection!B544-1)</f>
        <v>0</v>
      </c>
      <c r="F544">
        <f>_xlfn.XLOOKUP(A544,Table4[Lfd],Table4[Periods],"Err",0)</f>
        <v>0</v>
      </c>
      <c r="G544" t="b">
        <f t="shared" si="24"/>
        <v>0</v>
      </c>
    </row>
    <row r="545" spans="1:7" hidden="1" x14ac:dyDescent="0.25">
      <c r="A545">
        <f t="shared" si="25"/>
        <v>16</v>
      </c>
      <c r="B545">
        <f t="shared" si="26"/>
        <v>4</v>
      </c>
      <c r="C545" t="str">
        <f>_xlfn.XLOOKUP(A545,Table4[Lfd],Table4[idElementValue],"Err",0)</f>
        <v>{ED0FF488-4122-4BCE-B47D-05F95E43F6A4}</v>
      </c>
      <c r="D545">
        <f t="shared" si="26"/>
        <v>4</v>
      </c>
      <c r="E545">
        <f ca="1">OFFSET(ElementsDB!$AQ$2,SeriesSelection!A545-1,SeriesSelection!B545-1)</f>
        <v>0</v>
      </c>
      <c r="F545">
        <f>_xlfn.XLOOKUP(A545,Table4[Lfd],Table4[Periods],"Err",0)</f>
        <v>0</v>
      </c>
      <c r="G545" t="b">
        <f t="shared" si="24"/>
        <v>0</v>
      </c>
    </row>
    <row r="546" spans="1:7" hidden="1" x14ac:dyDescent="0.25">
      <c r="A546">
        <f t="shared" si="25"/>
        <v>16</v>
      </c>
      <c r="B546">
        <f t="shared" si="26"/>
        <v>5</v>
      </c>
      <c r="C546" t="str">
        <f>_xlfn.XLOOKUP(A546,Table4[Lfd],Table4[idElementValue],"Err",0)</f>
        <v>{ED0FF488-4122-4BCE-B47D-05F95E43F6A4}</v>
      </c>
      <c r="D546">
        <f t="shared" si="26"/>
        <v>5</v>
      </c>
      <c r="E546">
        <f ca="1">OFFSET(ElementsDB!$AQ$2,SeriesSelection!A546-1,SeriesSelection!B546-1)</f>
        <v>0</v>
      </c>
      <c r="F546">
        <f>_xlfn.XLOOKUP(A546,Table4[Lfd],Table4[Periods],"Err",0)</f>
        <v>0</v>
      </c>
      <c r="G546" t="b">
        <f t="shared" si="24"/>
        <v>0</v>
      </c>
    </row>
    <row r="547" spans="1:7" hidden="1" x14ac:dyDescent="0.25">
      <c r="A547">
        <f t="shared" si="25"/>
        <v>16</v>
      </c>
      <c r="B547">
        <f t="shared" si="26"/>
        <v>6</v>
      </c>
      <c r="C547" t="str">
        <f>_xlfn.XLOOKUP(A547,Table4[Lfd],Table4[idElementValue],"Err",0)</f>
        <v>{ED0FF488-4122-4BCE-B47D-05F95E43F6A4}</v>
      </c>
      <c r="D547">
        <f t="shared" si="26"/>
        <v>6</v>
      </c>
      <c r="E547">
        <f ca="1">OFFSET(ElementsDB!$AQ$2,SeriesSelection!A547-1,SeriesSelection!B547-1)</f>
        <v>0</v>
      </c>
      <c r="F547">
        <f>_xlfn.XLOOKUP(A547,Table4[Lfd],Table4[Periods],"Err",0)</f>
        <v>0</v>
      </c>
      <c r="G547" t="b">
        <f t="shared" si="24"/>
        <v>0</v>
      </c>
    </row>
    <row r="548" spans="1:7" hidden="1" x14ac:dyDescent="0.25">
      <c r="A548">
        <f t="shared" si="25"/>
        <v>16</v>
      </c>
      <c r="B548">
        <f t="shared" si="26"/>
        <v>7</v>
      </c>
      <c r="C548" t="str">
        <f>_xlfn.XLOOKUP(A548,Table4[Lfd],Table4[idElementValue],"Err",0)</f>
        <v>{ED0FF488-4122-4BCE-B47D-05F95E43F6A4}</v>
      </c>
      <c r="D548">
        <f t="shared" si="26"/>
        <v>7</v>
      </c>
      <c r="E548">
        <f ca="1">OFFSET(ElementsDB!$AQ$2,SeriesSelection!A548-1,SeriesSelection!B548-1)</f>
        <v>0</v>
      </c>
      <c r="F548">
        <f>_xlfn.XLOOKUP(A548,Table4[Lfd],Table4[Periods],"Err",0)</f>
        <v>0</v>
      </c>
      <c r="G548" t="b">
        <f t="shared" si="24"/>
        <v>0</v>
      </c>
    </row>
    <row r="549" spans="1:7" hidden="1" x14ac:dyDescent="0.25">
      <c r="A549">
        <f t="shared" si="25"/>
        <v>16</v>
      </c>
      <c r="B549">
        <f t="shared" si="26"/>
        <v>8</v>
      </c>
      <c r="C549" t="str">
        <f>_xlfn.XLOOKUP(A549,Table4[Lfd],Table4[idElementValue],"Err",0)</f>
        <v>{ED0FF488-4122-4BCE-B47D-05F95E43F6A4}</v>
      </c>
      <c r="D549">
        <f t="shared" si="26"/>
        <v>8</v>
      </c>
      <c r="E549">
        <f ca="1">OFFSET(ElementsDB!$AQ$2,SeriesSelection!A549-1,SeriesSelection!B549-1)</f>
        <v>0</v>
      </c>
      <c r="F549">
        <f>_xlfn.XLOOKUP(A549,Table4[Lfd],Table4[Periods],"Err",0)</f>
        <v>0</v>
      </c>
      <c r="G549" t="b">
        <f t="shared" si="24"/>
        <v>0</v>
      </c>
    </row>
    <row r="550" spans="1:7" hidden="1" x14ac:dyDescent="0.25">
      <c r="A550">
        <f t="shared" si="25"/>
        <v>16</v>
      </c>
      <c r="B550">
        <f t="shared" si="26"/>
        <v>9</v>
      </c>
      <c r="C550" t="str">
        <f>_xlfn.XLOOKUP(A550,Table4[Lfd],Table4[idElementValue],"Err",0)</f>
        <v>{ED0FF488-4122-4BCE-B47D-05F95E43F6A4}</v>
      </c>
      <c r="D550">
        <f t="shared" si="26"/>
        <v>9</v>
      </c>
      <c r="E550">
        <f ca="1">OFFSET(ElementsDB!$AQ$2,SeriesSelection!A550-1,SeriesSelection!B550-1)</f>
        <v>0</v>
      </c>
      <c r="F550">
        <f>_xlfn.XLOOKUP(A550,Table4[Lfd],Table4[Periods],"Err",0)</f>
        <v>0</v>
      </c>
      <c r="G550" t="b">
        <f t="shared" si="24"/>
        <v>0</v>
      </c>
    </row>
    <row r="551" spans="1:7" hidden="1" x14ac:dyDescent="0.25">
      <c r="A551">
        <f t="shared" si="25"/>
        <v>16</v>
      </c>
      <c r="B551">
        <f t="shared" si="26"/>
        <v>10</v>
      </c>
      <c r="C551" t="str">
        <f>_xlfn.XLOOKUP(A551,Table4[Lfd],Table4[idElementValue],"Err",0)</f>
        <v>{ED0FF488-4122-4BCE-B47D-05F95E43F6A4}</v>
      </c>
      <c r="D551">
        <f t="shared" si="26"/>
        <v>10</v>
      </c>
      <c r="E551">
        <f ca="1">OFFSET(ElementsDB!$AQ$2,SeriesSelection!A551-1,SeriesSelection!B551-1)</f>
        <v>0</v>
      </c>
      <c r="F551">
        <f>_xlfn.XLOOKUP(A551,Table4[Lfd],Table4[Periods],"Err",0)</f>
        <v>0</v>
      </c>
      <c r="G551" t="b">
        <f t="shared" si="24"/>
        <v>0</v>
      </c>
    </row>
    <row r="552" spans="1:7" hidden="1" x14ac:dyDescent="0.25">
      <c r="A552">
        <f t="shared" si="25"/>
        <v>16</v>
      </c>
      <c r="B552">
        <f t="shared" si="26"/>
        <v>11</v>
      </c>
      <c r="C552" t="str">
        <f>_xlfn.XLOOKUP(A552,Table4[Lfd],Table4[idElementValue],"Err",0)</f>
        <v>{ED0FF488-4122-4BCE-B47D-05F95E43F6A4}</v>
      </c>
      <c r="D552">
        <f t="shared" si="26"/>
        <v>11</v>
      </c>
      <c r="E552">
        <f ca="1">OFFSET(ElementsDB!$AQ$2,SeriesSelection!A552-1,SeriesSelection!B552-1)</f>
        <v>0</v>
      </c>
      <c r="F552">
        <f>_xlfn.XLOOKUP(A552,Table4[Lfd],Table4[Periods],"Err",0)</f>
        <v>0</v>
      </c>
      <c r="G552" t="b">
        <f t="shared" si="24"/>
        <v>0</v>
      </c>
    </row>
    <row r="553" spans="1:7" hidden="1" x14ac:dyDescent="0.25">
      <c r="A553">
        <f t="shared" si="25"/>
        <v>16</v>
      </c>
      <c r="B553">
        <f t="shared" si="26"/>
        <v>12</v>
      </c>
      <c r="C553" t="str">
        <f>_xlfn.XLOOKUP(A553,Table4[Lfd],Table4[idElementValue],"Err",0)</f>
        <v>{ED0FF488-4122-4BCE-B47D-05F95E43F6A4}</v>
      </c>
      <c r="D553">
        <f t="shared" si="26"/>
        <v>12</v>
      </c>
      <c r="E553">
        <f ca="1">OFFSET(ElementsDB!$AQ$2,SeriesSelection!A553-1,SeriesSelection!B553-1)</f>
        <v>0</v>
      </c>
      <c r="F553">
        <f>_xlfn.XLOOKUP(A553,Table4[Lfd],Table4[Periods],"Err",0)</f>
        <v>0</v>
      </c>
      <c r="G553" t="b">
        <f t="shared" si="24"/>
        <v>0</v>
      </c>
    </row>
    <row r="554" spans="1:7" hidden="1" x14ac:dyDescent="0.25">
      <c r="A554">
        <f t="shared" si="25"/>
        <v>16</v>
      </c>
      <c r="B554">
        <f t="shared" si="26"/>
        <v>13</v>
      </c>
      <c r="C554" t="str">
        <f>_xlfn.XLOOKUP(A554,Table4[Lfd],Table4[idElementValue],"Err",0)</f>
        <v>{ED0FF488-4122-4BCE-B47D-05F95E43F6A4}</v>
      </c>
      <c r="D554">
        <f t="shared" si="26"/>
        <v>13</v>
      </c>
      <c r="E554">
        <f ca="1">OFFSET(ElementsDB!$AQ$2,SeriesSelection!A554-1,SeriesSelection!B554-1)</f>
        <v>0</v>
      </c>
      <c r="F554">
        <f>_xlfn.XLOOKUP(A554,Table4[Lfd],Table4[Periods],"Err",0)</f>
        <v>0</v>
      </c>
      <c r="G554" t="b">
        <f t="shared" si="24"/>
        <v>0</v>
      </c>
    </row>
    <row r="555" spans="1:7" hidden="1" x14ac:dyDescent="0.25">
      <c r="A555">
        <f t="shared" si="25"/>
        <v>16</v>
      </c>
      <c r="B555">
        <f t="shared" si="26"/>
        <v>14</v>
      </c>
      <c r="C555" t="str">
        <f>_xlfn.XLOOKUP(A555,Table4[Lfd],Table4[idElementValue],"Err",0)</f>
        <v>{ED0FF488-4122-4BCE-B47D-05F95E43F6A4}</v>
      </c>
      <c r="D555">
        <f t="shared" si="26"/>
        <v>14</v>
      </c>
      <c r="E555">
        <f ca="1">OFFSET(ElementsDB!$AQ$2,SeriesSelection!A555-1,SeriesSelection!B555-1)</f>
        <v>0</v>
      </c>
      <c r="F555">
        <f>_xlfn.XLOOKUP(A555,Table4[Lfd],Table4[Periods],"Err",0)</f>
        <v>0</v>
      </c>
      <c r="G555" t="b">
        <f t="shared" si="24"/>
        <v>0</v>
      </c>
    </row>
    <row r="556" spans="1:7" hidden="1" x14ac:dyDescent="0.25">
      <c r="A556">
        <f t="shared" si="25"/>
        <v>16</v>
      </c>
      <c r="B556">
        <f t="shared" si="26"/>
        <v>15</v>
      </c>
      <c r="C556" t="str">
        <f>_xlfn.XLOOKUP(A556,Table4[Lfd],Table4[idElementValue],"Err",0)</f>
        <v>{ED0FF488-4122-4BCE-B47D-05F95E43F6A4}</v>
      </c>
      <c r="D556">
        <f t="shared" si="26"/>
        <v>15</v>
      </c>
      <c r="E556">
        <f ca="1">OFFSET(ElementsDB!$AQ$2,SeriesSelection!A556-1,SeriesSelection!B556-1)</f>
        <v>0</v>
      </c>
      <c r="F556">
        <f>_xlfn.XLOOKUP(A556,Table4[Lfd],Table4[Periods],"Err",0)</f>
        <v>0</v>
      </c>
      <c r="G556" t="b">
        <f t="shared" si="24"/>
        <v>0</v>
      </c>
    </row>
    <row r="557" spans="1:7" hidden="1" x14ac:dyDescent="0.25">
      <c r="A557">
        <f t="shared" si="25"/>
        <v>16</v>
      </c>
      <c r="B557">
        <f t="shared" si="26"/>
        <v>16</v>
      </c>
      <c r="C557" t="str">
        <f>_xlfn.XLOOKUP(A557,Table4[Lfd],Table4[idElementValue],"Err",0)</f>
        <v>{ED0FF488-4122-4BCE-B47D-05F95E43F6A4}</v>
      </c>
      <c r="D557">
        <f t="shared" si="26"/>
        <v>16</v>
      </c>
      <c r="E557">
        <f ca="1">OFFSET(ElementsDB!$AQ$2,SeriesSelection!A557-1,SeriesSelection!B557-1)</f>
        <v>0</v>
      </c>
      <c r="F557">
        <f>_xlfn.XLOOKUP(A557,Table4[Lfd],Table4[Periods],"Err",0)</f>
        <v>0</v>
      </c>
      <c r="G557" t="b">
        <f t="shared" si="24"/>
        <v>0</v>
      </c>
    </row>
    <row r="558" spans="1:7" hidden="1" x14ac:dyDescent="0.25">
      <c r="A558">
        <f t="shared" si="25"/>
        <v>16</v>
      </c>
      <c r="B558">
        <f t="shared" si="26"/>
        <v>17</v>
      </c>
      <c r="C558" t="str">
        <f>_xlfn.XLOOKUP(A558,Table4[Lfd],Table4[idElementValue],"Err",0)</f>
        <v>{ED0FF488-4122-4BCE-B47D-05F95E43F6A4}</v>
      </c>
      <c r="D558">
        <f t="shared" si="26"/>
        <v>17</v>
      </c>
      <c r="E558">
        <f ca="1">OFFSET(ElementsDB!$AQ$2,SeriesSelection!A558-1,SeriesSelection!B558-1)</f>
        <v>0</v>
      </c>
      <c r="F558">
        <f>_xlfn.XLOOKUP(A558,Table4[Lfd],Table4[Periods],"Err",0)</f>
        <v>0</v>
      </c>
      <c r="G558" t="b">
        <f t="shared" si="24"/>
        <v>0</v>
      </c>
    </row>
    <row r="559" spans="1:7" hidden="1" x14ac:dyDescent="0.25">
      <c r="A559">
        <f t="shared" si="25"/>
        <v>16</v>
      </c>
      <c r="B559">
        <f t="shared" si="26"/>
        <v>18</v>
      </c>
      <c r="C559" t="str">
        <f>_xlfn.XLOOKUP(A559,Table4[Lfd],Table4[idElementValue],"Err",0)</f>
        <v>{ED0FF488-4122-4BCE-B47D-05F95E43F6A4}</v>
      </c>
      <c r="D559">
        <f t="shared" si="26"/>
        <v>18</v>
      </c>
      <c r="E559">
        <f ca="1">OFFSET(ElementsDB!$AQ$2,SeriesSelection!A559-1,SeriesSelection!B559-1)</f>
        <v>0</v>
      </c>
      <c r="F559">
        <f>_xlfn.XLOOKUP(A559,Table4[Lfd],Table4[Periods],"Err",0)</f>
        <v>0</v>
      </c>
      <c r="G559" t="b">
        <f t="shared" si="24"/>
        <v>0</v>
      </c>
    </row>
    <row r="560" spans="1:7" hidden="1" x14ac:dyDescent="0.25">
      <c r="A560">
        <f t="shared" si="25"/>
        <v>16</v>
      </c>
      <c r="B560">
        <f t="shared" si="26"/>
        <v>19</v>
      </c>
      <c r="C560" t="str">
        <f>_xlfn.XLOOKUP(A560,Table4[Lfd],Table4[idElementValue],"Err",0)</f>
        <v>{ED0FF488-4122-4BCE-B47D-05F95E43F6A4}</v>
      </c>
      <c r="D560">
        <f t="shared" si="26"/>
        <v>19</v>
      </c>
      <c r="E560">
        <f ca="1">OFFSET(ElementsDB!$AQ$2,SeriesSelection!A560-1,SeriesSelection!B560-1)</f>
        <v>0</v>
      </c>
      <c r="F560">
        <f>_xlfn.XLOOKUP(A560,Table4[Lfd],Table4[Periods],"Err",0)</f>
        <v>0</v>
      </c>
      <c r="G560" t="b">
        <f t="shared" si="24"/>
        <v>0</v>
      </c>
    </row>
    <row r="561" spans="1:7" hidden="1" x14ac:dyDescent="0.25">
      <c r="A561">
        <f t="shared" si="25"/>
        <v>16</v>
      </c>
      <c r="B561">
        <f t="shared" si="26"/>
        <v>20</v>
      </c>
      <c r="C561" t="str">
        <f>_xlfn.XLOOKUP(A561,Table4[Lfd],Table4[idElementValue],"Err",0)</f>
        <v>{ED0FF488-4122-4BCE-B47D-05F95E43F6A4}</v>
      </c>
      <c r="D561">
        <f t="shared" si="26"/>
        <v>20</v>
      </c>
      <c r="E561">
        <f ca="1">OFFSET(ElementsDB!$AQ$2,SeriesSelection!A561-1,SeriesSelection!B561-1)</f>
        <v>0</v>
      </c>
      <c r="F561">
        <f>_xlfn.XLOOKUP(A561,Table4[Lfd],Table4[Periods],"Err",0)</f>
        <v>0</v>
      </c>
      <c r="G561" t="b">
        <f t="shared" si="24"/>
        <v>0</v>
      </c>
    </row>
    <row r="562" spans="1:7" hidden="1" x14ac:dyDescent="0.25">
      <c r="A562">
        <f t="shared" si="25"/>
        <v>16</v>
      </c>
      <c r="B562">
        <f t="shared" si="26"/>
        <v>21</v>
      </c>
      <c r="C562" t="str">
        <f>_xlfn.XLOOKUP(A562,Table4[Lfd],Table4[idElementValue],"Err",0)</f>
        <v>{ED0FF488-4122-4BCE-B47D-05F95E43F6A4}</v>
      </c>
      <c r="D562">
        <f t="shared" si="26"/>
        <v>21</v>
      </c>
      <c r="E562">
        <f ca="1">OFFSET(ElementsDB!$AQ$2,SeriesSelection!A562-1,SeriesSelection!B562-1)</f>
        <v>0</v>
      </c>
      <c r="F562">
        <f>_xlfn.XLOOKUP(A562,Table4[Lfd],Table4[Periods],"Err",0)</f>
        <v>0</v>
      </c>
      <c r="G562" t="b">
        <f t="shared" si="24"/>
        <v>0</v>
      </c>
    </row>
    <row r="563" spans="1:7" hidden="1" x14ac:dyDescent="0.25">
      <c r="A563">
        <f t="shared" si="25"/>
        <v>16</v>
      </c>
      <c r="B563">
        <f t="shared" si="26"/>
        <v>22</v>
      </c>
      <c r="C563" t="str">
        <f>_xlfn.XLOOKUP(A563,Table4[Lfd],Table4[idElementValue],"Err",0)</f>
        <v>{ED0FF488-4122-4BCE-B47D-05F95E43F6A4}</v>
      </c>
      <c r="D563">
        <f t="shared" si="26"/>
        <v>22</v>
      </c>
      <c r="E563">
        <f ca="1">OFFSET(ElementsDB!$AQ$2,SeriesSelection!A563-1,SeriesSelection!B563-1)</f>
        <v>0</v>
      </c>
      <c r="F563">
        <f>_xlfn.XLOOKUP(A563,Table4[Lfd],Table4[Periods],"Err",0)</f>
        <v>0</v>
      </c>
      <c r="G563" t="b">
        <f t="shared" si="24"/>
        <v>0</v>
      </c>
    </row>
    <row r="564" spans="1:7" hidden="1" x14ac:dyDescent="0.25">
      <c r="A564">
        <f t="shared" si="25"/>
        <v>16</v>
      </c>
      <c r="B564">
        <f t="shared" si="26"/>
        <v>23</v>
      </c>
      <c r="C564" t="str">
        <f>_xlfn.XLOOKUP(A564,Table4[Lfd],Table4[idElementValue],"Err",0)</f>
        <v>{ED0FF488-4122-4BCE-B47D-05F95E43F6A4}</v>
      </c>
      <c r="D564">
        <f t="shared" si="26"/>
        <v>23</v>
      </c>
      <c r="E564">
        <f ca="1">OFFSET(ElementsDB!$AQ$2,SeriesSelection!A564-1,SeriesSelection!B564-1)</f>
        <v>0</v>
      </c>
      <c r="F564">
        <f>_xlfn.XLOOKUP(A564,Table4[Lfd],Table4[Periods],"Err",0)</f>
        <v>0</v>
      </c>
      <c r="G564" t="b">
        <f t="shared" si="24"/>
        <v>0</v>
      </c>
    </row>
    <row r="565" spans="1:7" hidden="1" x14ac:dyDescent="0.25">
      <c r="A565">
        <f t="shared" si="25"/>
        <v>16</v>
      </c>
      <c r="B565">
        <f t="shared" si="26"/>
        <v>24</v>
      </c>
      <c r="C565" t="str">
        <f>_xlfn.XLOOKUP(A565,Table4[Lfd],Table4[idElementValue],"Err",0)</f>
        <v>{ED0FF488-4122-4BCE-B47D-05F95E43F6A4}</v>
      </c>
      <c r="D565">
        <f t="shared" si="26"/>
        <v>24</v>
      </c>
      <c r="E565">
        <f ca="1">OFFSET(ElementsDB!$AQ$2,SeriesSelection!A565-1,SeriesSelection!B565-1)</f>
        <v>0</v>
      </c>
      <c r="F565">
        <f>_xlfn.XLOOKUP(A565,Table4[Lfd],Table4[Periods],"Err",0)</f>
        <v>0</v>
      </c>
      <c r="G565" t="b">
        <f t="shared" si="24"/>
        <v>0</v>
      </c>
    </row>
    <row r="566" spans="1:7" hidden="1" x14ac:dyDescent="0.25">
      <c r="A566">
        <f t="shared" si="25"/>
        <v>16</v>
      </c>
      <c r="B566">
        <f t="shared" si="26"/>
        <v>25</v>
      </c>
      <c r="C566" t="str">
        <f>_xlfn.XLOOKUP(A566,Table4[Lfd],Table4[idElementValue],"Err",0)</f>
        <v>{ED0FF488-4122-4BCE-B47D-05F95E43F6A4}</v>
      </c>
      <c r="D566">
        <f t="shared" si="26"/>
        <v>25</v>
      </c>
      <c r="E566">
        <f ca="1">OFFSET(ElementsDB!$AQ$2,SeriesSelection!A566-1,SeriesSelection!B566-1)</f>
        <v>0</v>
      </c>
      <c r="F566">
        <f>_xlfn.XLOOKUP(A566,Table4[Lfd],Table4[Periods],"Err",0)</f>
        <v>0</v>
      </c>
      <c r="G566" t="b">
        <f t="shared" si="24"/>
        <v>0</v>
      </c>
    </row>
    <row r="567" spans="1:7" hidden="1" x14ac:dyDescent="0.25">
      <c r="A567">
        <f t="shared" si="25"/>
        <v>16</v>
      </c>
      <c r="B567">
        <f t="shared" si="26"/>
        <v>26</v>
      </c>
      <c r="C567" t="str">
        <f>_xlfn.XLOOKUP(A567,Table4[Lfd],Table4[idElementValue],"Err",0)</f>
        <v>{ED0FF488-4122-4BCE-B47D-05F95E43F6A4}</v>
      </c>
      <c r="D567">
        <f t="shared" si="26"/>
        <v>26</v>
      </c>
      <c r="E567">
        <f ca="1">OFFSET(ElementsDB!$AQ$2,SeriesSelection!A567-1,SeriesSelection!B567-1)</f>
        <v>0</v>
      </c>
      <c r="F567">
        <f>_xlfn.XLOOKUP(A567,Table4[Lfd],Table4[Periods],"Err",0)</f>
        <v>0</v>
      </c>
      <c r="G567" t="b">
        <f t="shared" si="24"/>
        <v>0</v>
      </c>
    </row>
    <row r="568" spans="1:7" hidden="1" x14ac:dyDescent="0.25">
      <c r="A568">
        <f t="shared" si="25"/>
        <v>16</v>
      </c>
      <c r="B568">
        <f t="shared" si="26"/>
        <v>27</v>
      </c>
      <c r="C568" t="str">
        <f>_xlfn.XLOOKUP(A568,Table4[Lfd],Table4[idElementValue],"Err",0)</f>
        <v>{ED0FF488-4122-4BCE-B47D-05F95E43F6A4}</v>
      </c>
      <c r="D568">
        <f t="shared" si="26"/>
        <v>27</v>
      </c>
      <c r="E568">
        <f ca="1">OFFSET(ElementsDB!$AQ$2,SeriesSelection!A568-1,SeriesSelection!B568-1)</f>
        <v>0</v>
      </c>
      <c r="F568">
        <f>_xlfn.XLOOKUP(A568,Table4[Lfd],Table4[Periods],"Err",0)</f>
        <v>0</v>
      </c>
      <c r="G568" t="b">
        <f t="shared" si="24"/>
        <v>0</v>
      </c>
    </row>
    <row r="569" spans="1:7" hidden="1" x14ac:dyDescent="0.25">
      <c r="A569">
        <f t="shared" si="25"/>
        <v>16</v>
      </c>
      <c r="B569">
        <f t="shared" si="26"/>
        <v>28</v>
      </c>
      <c r="C569" t="str">
        <f>_xlfn.XLOOKUP(A569,Table4[Lfd],Table4[idElementValue],"Err",0)</f>
        <v>{ED0FF488-4122-4BCE-B47D-05F95E43F6A4}</v>
      </c>
      <c r="D569">
        <f t="shared" si="26"/>
        <v>28</v>
      </c>
      <c r="E569">
        <f ca="1">OFFSET(ElementsDB!$AQ$2,SeriesSelection!A569-1,SeriesSelection!B569-1)</f>
        <v>0</v>
      </c>
      <c r="F569">
        <f>_xlfn.XLOOKUP(A569,Table4[Lfd],Table4[Periods],"Err",0)</f>
        <v>0</v>
      </c>
      <c r="G569" t="b">
        <f t="shared" si="24"/>
        <v>0</v>
      </c>
    </row>
    <row r="570" spans="1:7" hidden="1" x14ac:dyDescent="0.25">
      <c r="A570">
        <f t="shared" si="25"/>
        <v>16</v>
      </c>
      <c r="B570">
        <f t="shared" si="26"/>
        <v>29</v>
      </c>
      <c r="C570" t="str">
        <f>_xlfn.XLOOKUP(A570,Table4[Lfd],Table4[idElementValue],"Err",0)</f>
        <v>{ED0FF488-4122-4BCE-B47D-05F95E43F6A4}</v>
      </c>
      <c r="D570">
        <f t="shared" si="26"/>
        <v>29</v>
      </c>
      <c r="E570">
        <f ca="1">OFFSET(ElementsDB!$AQ$2,SeriesSelection!A570-1,SeriesSelection!B570-1)</f>
        <v>0</v>
      </c>
      <c r="F570">
        <f>_xlfn.XLOOKUP(A570,Table4[Lfd],Table4[Periods],"Err",0)</f>
        <v>0</v>
      </c>
      <c r="G570" t="b">
        <f t="shared" si="24"/>
        <v>0</v>
      </c>
    </row>
    <row r="571" spans="1:7" hidden="1" x14ac:dyDescent="0.25">
      <c r="A571">
        <f t="shared" si="25"/>
        <v>16</v>
      </c>
      <c r="B571">
        <f t="shared" si="26"/>
        <v>30</v>
      </c>
      <c r="C571" t="str">
        <f>_xlfn.XLOOKUP(A571,Table4[Lfd],Table4[idElementValue],"Err",0)</f>
        <v>{ED0FF488-4122-4BCE-B47D-05F95E43F6A4}</v>
      </c>
      <c r="D571">
        <f t="shared" si="26"/>
        <v>30</v>
      </c>
      <c r="E571">
        <f ca="1">OFFSET(ElementsDB!$AQ$2,SeriesSelection!A571-1,SeriesSelection!B571-1)</f>
        <v>0</v>
      </c>
      <c r="F571">
        <f>_xlfn.XLOOKUP(A571,Table4[Lfd],Table4[Periods],"Err",0)</f>
        <v>0</v>
      </c>
      <c r="G571" t="b">
        <f t="shared" si="24"/>
        <v>0</v>
      </c>
    </row>
    <row r="572" spans="1:7" hidden="1" x14ac:dyDescent="0.25">
      <c r="A572">
        <f t="shared" si="25"/>
        <v>16</v>
      </c>
      <c r="B572">
        <f t="shared" si="26"/>
        <v>31</v>
      </c>
      <c r="C572" t="str">
        <f>_xlfn.XLOOKUP(A572,Table4[Lfd],Table4[idElementValue],"Err",0)</f>
        <v>{ED0FF488-4122-4BCE-B47D-05F95E43F6A4}</v>
      </c>
      <c r="D572">
        <f t="shared" si="26"/>
        <v>31</v>
      </c>
      <c r="E572">
        <f ca="1">OFFSET(ElementsDB!$AQ$2,SeriesSelection!A572-1,SeriesSelection!B572-1)</f>
        <v>0</v>
      </c>
      <c r="F572">
        <f>_xlfn.XLOOKUP(A572,Table4[Lfd],Table4[Periods],"Err",0)</f>
        <v>0</v>
      </c>
      <c r="G572" t="b">
        <f t="shared" si="24"/>
        <v>0</v>
      </c>
    </row>
    <row r="573" spans="1:7" hidden="1" x14ac:dyDescent="0.25">
      <c r="A573">
        <f t="shared" si="25"/>
        <v>16</v>
      </c>
      <c r="B573">
        <f t="shared" si="26"/>
        <v>32</v>
      </c>
      <c r="C573" t="str">
        <f>_xlfn.XLOOKUP(A573,Table4[Lfd],Table4[idElementValue],"Err",0)</f>
        <v>{ED0FF488-4122-4BCE-B47D-05F95E43F6A4}</v>
      </c>
      <c r="D573">
        <f t="shared" si="26"/>
        <v>32</v>
      </c>
      <c r="E573">
        <f ca="1">OFFSET(ElementsDB!$AQ$2,SeriesSelection!A573-1,SeriesSelection!B573-1)</f>
        <v>0</v>
      </c>
      <c r="F573">
        <f>_xlfn.XLOOKUP(A573,Table4[Lfd],Table4[Periods],"Err",0)</f>
        <v>0</v>
      </c>
      <c r="G573" t="b">
        <f t="shared" si="24"/>
        <v>0</v>
      </c>
    </row>
    <row r="574" spans="1:7" hidden="1" x14ac:dyDescent="0.25">
      <c r="A574">
        <f t="shared" si="25"/>
        <v>16</v>
      </c>
      <c r="B574">
        <f t="shared" si="26"/>
        <v>33</v>
      </c>
      <c r="C574" t="str">
        <f>_xlfn.XLOOKUP(A574,Table4[Lfd],Table4[idElementValue],"Err",0)</f>
        <v>{ED0FF488-4122-4BCE-B47D-05F95E43F6A4}</v>
      </c>
      <c r="D574">
        <f t="shared" si="26"/>
        <v>33</v>
      </c>
      <c r="E574">
        <f ca="1">OFFSET(ElementsDB!$AQ$2,SeriesSelection!A574-1,SeriesSelection!B574-1)</f>
        <v>0</v>
      </c>
      <c r="F574">
        <f>_xlfn.XLOOKUP(A574,Table4[Lfd],Table4[Periods],"Err",0)</f>
        <v>0</v>
      </c>
      <c r="G574" t="b">
        <f t="shared" si="24"/>
        <v>0</v>
      </c>
    </row>
    <row r="575" spans="1:7" hidden="1" x14ac:dyDescent="0.25">
      <c r="A575">
        <f t="shared" si="25"/>
        <v>16</v>
      </c>
      <c r="B575">
        <f t="shared" si="26"/>
        <v>34</v>
      </c>
      <c r="C575" t="str">
        <f>_xlfn.XLOOKUP(A575,Table4[Lfd],Table4[idElementValue],"Err",0)</f>
        <v>{ED0FF488-4122-4BCE-B47D-05F95E43F6A4}</v>
      </c>
      <c r="D575">
        <f t="shared" si="26"/>
        <v>34</v>
      </c>
      <c r="E575">
        <f ca="1">OFFSET(ElementsDB!$AQ$2,SeriesSelection!A575-1,SeriesSelection!B575-1)</f>
        <v>0</v>
      </c>
      <c r="F575">
        <f>_xlfn.XLOOKUP(A575,Table4[Lfd],Table4[Periods],"Err",0)</f>
        <v>0</v>
      </c>
      <c r="G575" t="b">
        <f t="shared" si="24"/>
        <v>0</v>
      </c>
    </row>
    <row r="576" spans="1:7" hidden="1" x14ac:dyDescent="0.25">
      <c r="A576">
        <f t="shared" si="25"/>
        <v>16</v>
      </c>
      <c r="B576">
        <f t="shared" si="26"/>
        <v>35</v>
      </c>
      <c r="C576" t="str">
        <f>_xlfn.XLOOKUP(A576,Table4[Lfd],Table4[idElementValue],"Err",0)</f>
        <v>{ED0FF488-4122-4BCE-B47D-05F95E43F6A4}</v>
      </c>
      <c r="D576">
        <f t="shared" si="26"/>
        <v>35</v>
      </c>
      <c r="E576">
        <f ca="1">OFFSET(ElementsDB!$AQ$2,SeriesSelection!A576-1,SeriesSelection!B576-1)</f>
        <v>0</v>
      </c>
      <c r="F576">
        <f>_xlfn.XLOOKUP(A576,Table4[Lfd],Table4[Periods],"Err",0)</f>
        <v>0</v>
      </c>
      <c r="G576" t="b">
        <f t="shared" si="24"/>
        <v>0</v>
      </c>
    </row>
    <row r="577" spans="1:7" hidden="1" x14ac:dyDescent="0.25">
      <c r="A577">
        <f t="shared" si="25"/>
        <v>16</v>
      </c>
      <c r="B577">
        <f t="shared" si="26"/>
        <v>36</v>
      </c>
      <c r="C577" t="str">
        <f>_xlfn.XLOOKUP(A577,Table4[Lfd],Table4[idElementValue],"Err",0)</f>
        <v>{ED0FF488-4122-4BCE-B47D-05F95E43F6A4}</v>
      </c>
      <c r="D577">
        <f t="shared" si="26"/>
        <v>36</v>
      </c>
      <c r="E577">
        <f ca="1">OFFSET(ElementsDB!$AQ$2,SeriesSelection!A577-1,SeriesSelection!B577-1)</f>
        <v>0</v>
      </c>
      <c r="F577">
        <f>_xlfn.XLOOKUP(A577,Table4[Lfd],Table4[Periods],"Err",0)</f>
        <v>0</v>
      </c>
      <c r="G577" t="b">
        <f t="shared" si="24"/>
        <v>0</v>
      </c>
    </row>
    <row r="578" spans="1:7" hidden="1" x14ac:dyDescent="0.25">
      <c r="A578">
        <f t="shared" si="25"/>
        <v>17</v>
      </c>
      <c r="B578">
        <f t="shared" si="26"/>
        <v>1</v>
      </c>
      <c r="C578" t="str">
        <f>_xlfn.XLOOKUP(A578,Table4[Lfd],Table4[idElementValue],"Err",0)</f>
        <v>{000E413A-4CA1-4603-ADE0-3FCD724F28B1}</v>
      </c>
      <c r="D578">
        <f t="shared" si="26"/>
        <v>1</v>
      </c>
      <c r="E578">
        <f ca="1">OFFSET(ElementsDB!$AQ$2,SeriesSelection!A578-1,SeriesSelection!B578-1)</f>
        <v>0</v>
      </c>
      <c r="F578">
        <f>_xlfn.XLOOKUP(A578,Table4[Lfd],Table4[Periods],"Err",0)</f>
        <v>0</v>
      </c>
      <c r="G578" t="b">
        <f t="shared" ref="G578:G641" si="27">(D578&lt;=F578)</f>
        <v>0</v>
      </c>
    </row>
    <row r="579" spans="1:7" hidden="1" x14ac:dyDescent="0.25">
      <c r="A579">
        <f t="shared" si="25"/>
        <v>17</v>
      </c>
      <c r="B579">
        <f t="shared" si="26"/>
        <v>2</v>
      </c>
      <c r="C579" t="str">
        <f>_xlfn.XLOOKUP(A579,Table4[Lfd],Table4[idElementValue],"Err",0)</f>
        <v>{000E413A-4CA1-4603-ADE0-3FCD724F28B1}</v>
      </c>
      <c r="D579">
        <f t="shared" si="26"/>
        <v>2</v>
      </c>
      <c r="E579">
        <f ca="1">OFFSET(ElementsDB!$AQ$2,SeriesSelection!A579-1,SeriesSelection!B579-1)</f>
        <v>0</v>
      </c>
      <c r="F579">
        <f>_xlfn.XLOOKUP(A579,Table4[Lfd],Table4[Periods],"Err",0)</f>
        <v>0</v>
      </c>
      <c r="G579" t="b">
        <f t="shared" si="27"/>
        <v>0</v>
      </c>
    </row>
    <row r="580" spans="1:7" hidden="1" x14ac:dyDescent="0.25">
      <c r="A580">
        <f t="shared" ref="A580:A643" si="28">IF(B580=1,A579+1,A579)</f>
        <v>17</v>
      </c>
      <c r="B580">
        <f t="shared" ref="B580:D643" si="29">IF(B579=36,1,B579+1)</f>
        <v>3</v>
      </c>
      <c r="C580" t="str">
        <f>_xlfn.XLOOKUP(A580,Table4[Lfd],Table4[idElementValue],"Err",0)</f>
        <v>{000E413A-4CA1-4603-ADE0-3FCD724F28B1}</v>
      </c>
      <c r="D580">
        <f t="shared" si="29"/>
        <v>3</v>
      </c>
      <c r="E580">
        <f ca="1">OFFSET(ElementsDB!$AQ$2,SeriesSelection!A580-1,SeriesSelection!B580-1)</f>
        <v>0</v>
      </c>
      <c r="F580">
        <f>_xlfn.XLOOKUP(A580,Table4[Lfd],Table4[Periods],"Err",0)</f>
        <v>0</v>
      </c>
      <c r="G580" t="b">
        <f t="shared" si="27"/>
        <v>0</v>
      </c>
    </row>
    <row r="581" spans="1:7" hidden="1" x14ac:dyDescent="0.25">
      <c r="A581">
        <f t="shared" si="28"/>
        <v>17</v>
      </c>
      <c r="B581">
        <f t="shared" si="29"/>
        <v>4</v>
      </c>
      <c r="C581" t="str">
        <f>_xlfn.XLOOKUP(A581,Table4[Lfd],Table4[idElementValue],"Err",0)</f>
        <v>{000E413A-4CA1-4603-ADE0-3FCD724F28B1}</v>
      </c>
      <c r="D581">
        <f t="shared" si="29"/>
        <v>4</v>
      </c>
      <c r="E581">
        <f ca="1">OFFSET(ElementsDB!$AQ$2,SeriesSelection!A581-1,SeriesSelection!B581-1)</f>
        <v>0</v>
      </c>
      <c r="F581">
        <f>_xlfn.XLOOKUP(A581,Table4[Lfd],Table4[Periods],"Err",0)</f>
        <v>0</v>
      </c>
      <c r="G581" t="b">
        <f t="shared" si="27"/>
        <v>0</v>
      </c>
    </row>
    <row r="582" spans="1:7" hidden="1" x14ac:dyDescent="0.25">
      <c r="A582">
        <f t="shared" si="28"/>
        <v>17</v>
      </c>
      <c r="B582">
        <f t="shared" si="29"/>
        <v>5</v>
      </c>
      <c r="C582" t="str">
        <f>_xlfn.XLOOKUP(A582,Table4[Lfd],Table4[idElementValue],"Err",0)</f>
        <v>{000E413A-4CA1-4603-ADE0-3FCD724F28B1}</v>
      </c>
      <c r="D582">
        <f t="shared" si="29"/>
        <v>5</v>
      </c>
      <c r="E582">
        <f ca="1">OFFSET(ElementsDB!$AQ$2,SeriesSelection!A582-1,SeriesSelection!B582-1)</f>
        <v>0</v>
      </c>
      <c r="F582">
        <f>_xlfn.XLOOKUP(A582,Table4[Lfd],Table4[Periods],"Err",0)</f>
        <v>0</v>
      </c>
      <c r="G582" t="b">
        <f t="shared" si="27"/>
        <v>0</v>
      </c>
    </row>
    <row r="583" spans="1:7" hidden="1" x14ac:dyDescent="0.25">
      <c r="A583">
        <f t="shared" si="28"/>
        <v>17</v>
      </c>
      <c r="B583">
        <f t="shared" si="29"/>
        <v>6</v>
      </c>
      <c r="C583" t="str">
        <f>_xlfn.XLOOKUP(A583,Table4[Lfd],Table4[idElementValue],"Err",0)</f>
        <v>{000E413A-4CA1-4603-ADE0-3FCD724F28B1}</v>
      </c>
      <c r="D583">
        <f t="shared" si="29"/>
        <v>6</v>
      </c>
      <c r="E583">
        <f ca="1">OFFSET(ElementsDB!$AQ$2,SeriesSelection!A583-1,SeriesSelection!B583-1)</f>
        <v>0</v>
      </c>
      <c r="F583">
        <f>_xlfn.XLOOKUP(A583,Table4[Lfd],Table4[Periods],"Err",0)</f>
        <v>0</v>
      </c>
      <c r="G583" t="b">
        <f t="shared" si="27"/>
        <v>0</v>
      </c>
    </row>
    <row r="584" spans="1:7" hidden="1" x14ac:dyDescent="0.25">
      <c r="A584">
        <f t="shared" si="28"/>
        <v>17</v>
      </c>
      <c r="B584">
        <f t="shared" si="29"/>
        <v>7</v>
      </c>
      <c r="C584" t="str">
        <f>_xlfn.XLOOKUP(A584,Table4[Lfd],Table4[idElementValue],"Err",0)</f>
        <v>{000E413A-4CA1-4603-ADE0-3FCD724F28B1}</v>
      </c>
      <c r="D584">
        <f t="shared" si="29"/>
        <v>7</v>
      </c>
      <c r="E584">
        <f ca="1">OFFSET(ElementsDB!$AQ$2,SeriesSelection!A584-1,SeriesSelection!B584-1)</f>
        <v>0</v>
      </c>
      <c r="F584">
        <f>_xlfn.XLOOKUP(A584,Table4[Lfd],Table4[Periods],"Err",0)</f>
        <v>0</v>
      </c>
      <c r="G584" t="b">
        <f t="shared" si="27"/>
        <v>0</v>
      </c>
    </row>
    <row r="585" spans="1:7" hidden="1" x14ac:dyDescent="0.25">
      <c r="A585">
        <f t="shared" si="28"/>
        <v>17</v>
      </c>
      <c r="B585">
        <f t="shared" si="29"/>
        <v>8</v>
      </c>
      <c r="C585" t="str">
        <f>_xlfn.XLOOKUP(A585,Table4[Lfd],Table4[idElementValue],"Err",0)</f>
        <v>{000E413A-4CA1-4603-ADE0-3FCD724F28B1}</v>
      </c>
      <c r="D585">
        <f t="shared" si="29"/>
        <v>8</v>
      </c>
      <c r="E585">
        <f ca="1">OFFSET(ElementsDB!$AQ$2,SeriesSelection!A585-1,SeriesSelection!B585-1)</f>
        <v>0</v>
      </c>
      <c r="F585">
        <f>_xlfn.XLOOKUP(A585,Table4[Lfd],Table4[Periods],"Err",0)</f>
        <v>0</v>
      </c>
      <c r="G585" t="b">
        <f t="shared" si="27"/>
        <v>0</v>
      </c>
    </row>
    <row r="586" spans="1:7" hidden="1" x14ac:dyDescent="0.25">
      <c r="A586">
        <f t="shared" si="28"/>
        <v>17</v>
      </c>
      <c r="B586">
        <f t="shared" si="29"/>
        <v>9</v>
      </c>
      <c r="C586" t="str">
        <f>_xlfn.XLOOKUP(A586,Table4[Lfd],Table4[idElementValue],"Err",0)</f>
        <v>{000E413A-4CA1-4603-ADE0-3FCD724F28B1}</v>
      </c>
      <c r="D586">
        <f t="shared" si="29"/>
        <v>9</v>
      </c>
      <c r="E586">
        <f ca="1">OFFSET(ElementsDB!$AQ$2,SeriesSelection!A586-1,SeriesSelection!B586-1)</f>
        <v>0</v>
      </c>
      <c r="F586">
        <f>_xlfn.XLOOKUP(A586,Table4[Lfd],Table4[Periods],"Err",0)</f>
        <v>0</v>
      </c>
      <c r="G586" t="b">
        <f t="shared" si="27"/>
        <v>0</v>
      </c>
    </row>
    <row r="587" spans="1:7" hidden="1" x14ac:dyDescent="0.25">
      <c r="A587">
        <f t="shared" si="28"/>
        <v>17</v>
      </c>
      <c r="B587">
        <f t="shared" si="29"/>
        <v>10</v>
      </c>
      <c r="C587" t="str">
        <f>_xlfn.XLOOKUP(A587,Table4[Lfd],Table4[idElementValue],"Err",0)</f>
        <v>{000E413A-4CA1-4603-ADE0-3FCD724F28B1}</v>
      </c>
      <c r="D587">
        <f t="shared" si="29"/>
        <v>10</v>
      </c>
      <c r="E587">
        <f ca="1">OFFSET(ElementsDB!$AQ$2,SeriesSelection!A587-1,SeriesSelection!B587-1)</f>
        <v>0</v>
      </c>
      <c r="F587">
        <f>_xlfn.XLOOKUP(A587,Table4[Lfd],Table4[Periods],"Err",0)</f>
        <v>0</v>
      </c>
      <c r="G587" t="b">
        <f t="shared" si="27"/>
        <v>0</v>
      </c>
    </row>
    <row r="588" spans="1:7" hidden="1" x14ac:dyDescent="0.25">
      <c r="A588">
        <f t="shared" si="28"/>
        <v>17</v>
      </c>
      <c r="B588">
        <f t="shared" si="29"/>
        <v>11</v>
      </c>
      <c r="C588" t="str">
        <f>_xlfn.XLOOKUP(A588,Table4[Lfd],Table4[idElementValue],"Err",0)</f>
        <v>{000E413A-4CA1-4603-ADE0-3FCD724F28B1}</v>
      </c>
      <c r="D588">
        <f t="shared" si="29"/>
        <v>11</v>
      </c>
      <c r="E588">
        <f ca="1">OFFSET(ElementsDB!$AQ$2,SeriesSelection!A588-1,SeriesSelection!B588-1)</f>
        <v>0</v>
      </c>
      <c r="F588">
        <f>_xlfn.XLOOKUP(A588,Table4[Lfd],Table4[Periods],"Err",0)</f>
        <v>0</v>
      </c>
      <c r="G588" t="b">
        <f t="shared" si="27"/>
        <v>0</v>
      </c>
    </row>
    <row r="589" spans="1:7" hidden="1" x14ac:dyDescent="0.25">
      <c r="A589">
        <f t="shared" si="28"/>
        <v>17</v>
      </c>
      <c r="B589">
        <f t="shared" si="29"/>
        <v>12</v>
      </c>
      <c r="C589" t="str">
        <f>_xlfn.XLOOKUP(A589,Table4[Lfd],Table4[idElementValue],"Err",0)</f>
        <v>{000E413A-4CA1-4603-ADE0-3FCD724F28B1}</v>
      </c>
      <c r="D589">
        <f t="shared" si="29"/>
        <v>12</v>
      </c>
      <c r="E589">
        <f ca="1">OFFSET(ElementsDB!$AQ$2,SeriesSelection!A589-1,SeriesSelection!B589-1)</f>
        <v>0</v>
      </c>
      <c r="F589">
        <f>_xlfn.XLOOKUP(A589,Table4[Lfd],Table4[Periods],"Err",0)</f>
        <v>0</v>
      </c>
      <c r="G589" t="b">
        <f t="shared" si="27"/>
        <v>0</v>
      </c>
    </row>
    <row r="590" spans="1:7" hidden="1" x14ac:dyDescent="0.25">
      <c r="A590">
        <f t="shared" si="28"/>
        <v>17</v>
      </c>
      <c r="B590">
        <f t="shared" si="29"/>
        <v>13</v>
      </c>
      <c r="C590" t="str">
        <f>_xlfn.XLOOKUP(A590,Table4[Lfd],Table4[idElementValue],"Err",0)</f>
        <v>{000E413A-4CA1-4603-ADE0-3FCD724F28B1}</v>
      </c>
      <c r="D590">
        <f t="shared" si="29"/>
        <v>13</v>
      </c>
      <c r="E590">
        <f ca="1">OFFSET(ElementsDB!$AQ$2,SeriesSelection!A590-1,SeriesSelection!B590-1)</f>
        <v>0</v>
      </c>
      <c r="F590">
        <f>_xlfn.XLOOKUP(A590,Table4[Lfd],Table4[Periods],"Err",0)</f>
        <v>0</v>
      </c>
      <c r="G590" t="b">
        <f t="shared" si="27"/>
        <v>0</v>
      </c>
    </row>
    <row r="591" spans="1:7" hidden="1" x14ac:dyDescent="0.25">
      <c r="A591">
        <f t="shared" si="28"/>
        <v>17</v>
      </c>
      <c r="B591">
        <f t="shared" si="29"/>
        <v>14</v>
      </c>
      <c r="C591" t="str">
        <f>_xlfn.XLOOKUP(A591,Table4[Lfd],Table4[idElementValue],"Err",0)</f>
        <v>{000E413A-4CA1-4603-ADE0-3FCD724F28B1}</v>
      </c>
      <c r="D591">
        <f t="shared" si="29"/>
        <v>14</v>
      </c>
      <c r="E591">
        <f ca="1">OFFSET(ElementsDB!$AQ$2,SeriesSelection!A591-1,SeriesSelection!B591-1)</f>
        <v>0</v>
      </c>
      <c r="F591">
        <f>_xlfn.XLOOKUP(A591,Table4[Lfd],Table4[Periods],"Err",0)</f>
        <v>0</v>
      </c>
      <c r="G591" t="b">
        <f t="shared" si="27"/>
        <v>0</v>
      </c>
    </row>
    <row r="592" spans="1:7" hidden="1" x14ac:dyDescent="0.25">
      <c r="A592">
        <f t="shared" si="28"/>
        <v>17</v>
      </c>
      <c r="B592">
        <f t="shared" si="29"/>
        <v>15</v>
      </c>
      <c r="C592" t="str">
        <f>_xlfn.XLOOKUP(A592,Table4[Lfd],Table4[idElementValue],"Err",0)</f>
        <v>{000E413A-4CA1-4603-ADE0-3FCD724F28B1}</v>
      </c>
      <c r="D592">
        <f t="shared" si="29"/>
        <v>15</v>
      </c>
      <c r="E592">
        <f ca="1">OFFSET(ElementsDB!$AQ$2,SeriesSelection!A592-1,SeriesSelection!B592-1)</f>
        <v>0</v>
      </c>
      <c r="F592">
        <f>_xlfn.XLOOKUP(A592,Table4[Lfd],Table4[Periods],"Err",0)</f>
        <v>0</v>
      </c>
      <c r="G592" t="b">
        <f t="shared" si="27"/>
        <v>0</v>
      </c>
    </row>
    <row r="593" spans="1:7" hidden="1" x14ac:dyDescent="0.25">
      <c r="A593">
        <f t="shared" si="28"/>
        <v>17</v>
      </c>
      <c r="B593">
        <f t="shared" si="29"/>
        <v>16</v>
      </c>
      <c r="C593" t="str">
        <f>_xlfn.XLOOKUP(A593,Table4[Lfd],Table4[idElementValue],"Err",0)</f>
        <v>{000E413A-4CA1-4603-ADE0-3FCD724F28B1}</v>
      </c>
      <c r="D593">
        <f t="shared" si="29"/>
        <v>16</v>
      </c>
      <c r="E593">
        <f ca="1">OFFSET(ElementsDB!$AQ$2,SeriesSelection!A593-1,SeriesSelection!B593-1)</f>
        <v>0</v>
      </c>
      <c r="F593">
        <f>_xlfn.XLOOKUP(A593,Table4[Lfd],Table4[Periods],"Err",0)</f>
        <v>0</v>
      </c>
      <c r="G593" t="b">
        <f t="shared" si="27"/>
        <v>0</v>
      </c>
    </row>
    <row r="594" spans="1:7" hidden="1" x14ac:dyDescent="0.25">
      <c r="A594">
        <f t="shared" si="28"/>
        <v>17</v>
      </c>
      <c r="B594">
        <f t="shared" si="29"/>
        <v>17</v>
      </c>
      <c r="C594" t="str">
        <f>_xlfn.XLOOKUP(A594,Table4[Lfd],Table4[idElementValue],"Err",0)</f>
        <v>{000E413A-4CA1-4603-ADE0-3FCD724F28B1}</v>
      </c>
      <c r="D594">
        <f t="shared" si="29"/>
        <v>17</v>
      </c>
      <c r="E594">
        <f ca="1">OFFSET(ElementsDB!$AQ$2,SeriesSelection!A594-1,SeriesSelection!B594-1)</f>
        <v>0</v>
      </c>
      <c r="F594">
        <f>_xlfn.XLOOKUP(A594,Table4[Lfd],Table4[Periods],"Err",0)</f>
        <v>0</v>
      </c>
      <c r="G594" t="b">
        <f t="shared" si="27"/>
        <v>0</v>
      </c>
    </row>
    <row r="595" spans="1:7" hidden="1" x14ac:dyDescent="0.25">
      <c r="A595">
        <f t="shared" si="28"/>
        <v>17</v>
      </c>
      <c r="B595">
        <f t="shared" si="29"/>
        <v>18</v>
      </c>
      <c r="C595" t="str">
        <f>_xlfn.XLOOKUP(A595,Table4[Lfd],Table4[idElementValue],"Err",0)</f>
        <v>{000E413A-4CA1-4603-ADE0-3FCD724F28B1}</v>
      </c>
      <c r="D595">
        <f t="shared" si="29"/>
        <v>18</v>
      </c>
      <c r="E595">
        <f ca="1">OFFSET(ElementsDB!$AQ$2,SeriesSelection!A595-1,SeriesSelection!B595-1)</f>
        <v>0</v>
      </c>
      <c r="F595">
        <f>_xlfn.XLOOKUP(A595,Table4[Lfd],Table4[Periods],"Err",0)</f>
        <v>0</v>
      </c>
      <c r="G595" t="b">
        <f t="shared" si="27"/>
        <v>0</v>
      </c>
    </row>
    <row r="596" spans="1:7" hidden="1" x14ac:dyDescent="0.25">
      <c r="A596">
        <f t="shared" si="28"/>
        <v>17</v>
      </c>
      <c r="B596">
        <f t="shared" si="29"/>
        <v>19</v>
      </c>
      <c r="C596" t="str">
        <f>_xlfn.XLOOKUP(A596,Table4[Lfd],Table4[idElementValue],"Err",0)</f>
        <v>{000E413A-4CA1-4603-ADE0-3FCD724F28B1}</v>
      </c>
      <c r="D596">
        <f t="shared" si="29"/>
        <v>19</v>
      </c>
      <c r="E596">
        <f ca="1">OFFSET(ElementsDB!$AQ$2,SeriesSelection!A596-1,SeriesSelection!B596-1)</f>
        <v>0</v>
      </c>
      <c r="F596">
        <f>_xlfn.XLOOKUP(A596,Table4[Lfd],Table4[Periods],"Err",0)</f>
        <v>0</v>
      </c>
      <c r="G596" t="b">
        <f t="shared" si="27"/>
        <v>0</v>
      </c>
    </row>
    <row r="597" spans="1:7" hidden="1" x14ac:dyDescent="0.25">
      <c r="A597">
        <f t="shared" si="28"/>
        <v>17</v>
      </c>
      <c r="B597">
        <f t="shared" si="29"/>
        <v>20</v>
      </c>
      <c r="C597" t="str">
        <f>_xlfn.XLOOKUP(A597,Table4[Lfd],Table4[idElementValue],"Err",0)</f>
        <v>{000E413A-4CA1-4603-ADE0-3FCD724F28B1}</v>
      </c>
      <c r="D597">
        <f t="shared" si="29"/>
        <v>20</v>
      </c>
      <c r="E597">
        <f ca="1">OFFSET(ElementsDB!$AQ$2,SeriesSelection!A597-1,SeriesSelection!B597-1)</f>
        <v>0</v>
      </c>
      <c r="F597">
        <f>_xlfn.XLOOKUP(A597,Table4[Lfd],Table4[Periods],"Err",0)</f>
        <v>0</v>
      </c>
      <c r="G597" t="b">
        <f t="shared" si="27"/>
        <v>0</v>
      </c>
    </row>
    <row r="598" spans="1:7" hidden="1" x14ac:dyDescent="0.25">
      <c r="A598">
        <f t="shared" si="28"/>
        <v>17</v>
      </c>
      <c r="B598">
        <f t="shared" si="29"/>
        <v>21</v>
      </c>
      <c r="C598" t="str">
        <f>_xlfn.XLOOKUP(A598,Table4[Lfd],Table4[idElementValue],"Err",0)</f>
        <v>{000E413A-4CA1-4603-ADE0-3FCD724F28B1}</v>
      </c>
      <c r="D598">
        <f t="shared" si="29"/>
        <v>21</v>
      </c>
      <c r="E598">
        <f ca="1">OFFSET(ElementsDB!$AQ$2,SeriesSelection!A598-1,SeriesSelection!B598-1)</f>
        <v>0</v>
      </c>
      <c r="F598">
        <f>_xlfn.XLOOKUP(A598,Table4[Lfd],Table4[Periods],"Err",0)</f>
        <v>0</v>
      </c>
      <c r="G598" t="b">
        <f t="shared" si="27"/>
        <v>0</v>
      </c>
    </row>
    <row r="599" spans="1:7" hidden="1" x14ac:dyDescent="0.25">
      <c r="A599">
        <f t="shared" si="28"/>
        <v>17</v>
      </c>
      <c r="B599">
        <f t="shared" si="29"/>
        <v>22</v>
      </c>
      <c r="C599" t="str">
        <f>_xlfn.XLOOKUP(A599,Table4[Lfd],Table4[idElementValue],"Err",0)</f>
        <v>{000E413A-4CA1-4603-ADE0-3FCD724F28B1}</v>
      </c>
      <c r="D599">
        <f t="shared" si="29"/>
        <v>22</v>
      </c>
      <c r="E599">
        <f ca="1">OFFSET(ElementsDB!$AQ$2,SeriesSelection!A599-1,SeriesSelection!B599-1)</f>
        <v>0</v>
      </c>
      <c r="F599">
        <f>_xlfn.XLOOKUP(A599,Table4[Lfd],Table4[Periods],"Err",0)</f>
        <v>0</v>
      </c>
      <c r="G599" t="b">
        <f t="shared" si="27"/>
        <v>0</v>
      </c>
    </row>
    <row r="600" spans="1:7" hidden="1" x14ac:dyDescent="0.25">
      <c r="A600">
        <f t="shared" si="28"/>
        <v>17</v>
      </c>
      <c r="B600">
        <f t="shared" si="29"/>
        <v>23</v>
      </c>
      <c r="C600" t="str">
        <f>_xlfn.XLOOKUP(A600,Table4[Lfd],Table4[idElementValue],"Err",0)</f>
        <v>{000E413A-4CA1-4603-ADE0-3FCD724F28B1}</v>
      </c>
      <c r="D600">
        <f t="shared" si="29"/>
        <v>23</v>
      </c>
      <c r="E600">
        <f ca="1">OFFSET(ElementsDB!$AQ$2,SeriesSelection!A600-1,SeriesSelection!B600-1)</f>
        <v>0</v>
      </c>
      <c r="F600">
        <f>_xlfn.XLOOKUP(A600,Table4[Lfd],Table4[Periods],"Err",0)</f>
        <v>0</v>
      </c>
      <c r="G600" t="b">
        <f t="shared" si="27"/>
        <v>0</v>
      </c>
    </row>
    <row r="601" spans="1:7" hidden="1" x14ac:dyDescent="0.25">
      <c r="A601">
        <f t="shared" si="28"/>
        <v>17</v>
      </c>
      <c r="B601">
        <f t="shared" si="29"/>
        <v>24</v>
      </c>
      <c r="C601" t="str">
        <f>_xlfn.XLOOKUP(A601,Table4[Lfd],Table4[idElementValue],"Err",0)</f>
        <v>{000E413A-4CA1-4603-ADE0-3FCD724F28B1}</v>
      </c>
      <c r="D601">
        <f t="shared" si="29"/>
        <v>24</v>
      </c>
      <c r="E601">
        <f ca="1">OFFSET(ElementsDB!$AQ$2,SeriesSelection!A601-1,SeriesSelection!B601-1)</f>
        <v>0</v>
      </c>
      <c r="F601">
        <f>_xlfn.XLOOKUP(A601,Table4[Lfd],Table4[Periods],"Err",0)</f>
        <v>0</v>
      </c>
      <c r="G601" t="b">
        <f t="shared" si="27"/>
        <v>0</v>
      </c>
    </row>
    <row r="602" spans="1:7" hidden="1" x14ac:dyDescent="0.25">
      <c r="A602">
        <f t="shared" si="28"/>
        <v>17</v>
      </c>
      <c r="B602">
        <f t="shared" si="29"/>
        <v>25</v>
      </c>
      <c r="C602" t="str">
        <f>_xlfn.XLOOKUP(A602,Table4[Lfd],Table4[idElementValue],"Err",0)</f>
        <v>{000E413A-4CA1-4603-ADE0-3FCD724F28B1}</v>
      </c>
      <c r="D602">
        <f t="shared" si="29"/>
        <v>25</v>
      </c>
      <c r="E602">
        <f ca="1">OFFSET(ElementsDB!$AQ$2,SeriesSelection!A602-1,SeriesSelection!B602-1)</f>
        <v>0</v>
      </c>
      <c r="F602">
        <f>_xlfn.XLOOKUP(A602,Table4[Lfd],Table4[Periods],"Err",0)</f>
        <v>0</v>
      </c>
      <c r="G602" t="b">
        <f t="shared" si="27"/>
        <v>0</v>
      </c>
    </row>
    <row r="603" spans="1:7" hidden="1" x14ac:dyDescent="0.25">
      <c r="A603">
        <f t="shared" si="28"/>
        <v>17</v>
      </c>
      <c r="B603">
        <f t="shared" si="29"/>
        <v>26</v>
      </c>
      <c r="C603" t="str">
        <f>_xlfn.XLOOKUP(A603,Table4[Lfd],Table4[idElementValue],"Err",0)</f>
        <v>{000E413A-4CA1-4603-ADE0-3FCD724F28B1}</v>
      </c>
      <c r="D603">
        <f t="shared" si="29"/>
        <v>26</v>
      </c>
      <c r="E603">
        <f ca="1">OFFSET(ElementsDB!$AQ$2,SeriesSelection!A603-1,SeriesSelection!B603-1)</f>
        <v>0</v>
      </c>
      <c r="F603">
        <f>_xlfn.XLOOKUP(A603,Table4[Lfd],Table4[Periods],"Err",0)</f>
        <v>0</v>
      </c>
      <c r="G603" t="b">
        <f t="shared" si="27"/>
        <v>0</v>
      </c>
    </row>
    <row r="604" spans="1:7" hidden="1" x14ac:dyDescent="0.25">
      <c r="A604">
        <f t="shared" si="28"/>
        <v>17</v>
      </c>
      <c r="B604">
        <f t="shared" si="29"/>
        <v>27</v>
      </c>
      <c r="C604" t="str">
        <f>_xlfn.XLOOKUP(A604,Table4[Lfd],Table4[idElementValue],"Err",0)</f>
        <v>{000E413A-4CA1-4603-ADE0-3FCD724F28B1}</v>
      </c>
      <c r="D604">
        <f t="shared" si="29"/>
        <v>27</v>
      </c>
      <c r="E604">
        <f ca="1">OFFSET(ElementsDB!$AQ$2,SeriesSelection!A604-1,SeriesSelection!B604-1)</f>
        <v>0</v>
      </c>
      <c r="F604">
        <f>_xlfn.XLOOKUP(A604,Table4[Lfd],Table4[Periods],"Err",0)</f>
        <v>0</v>
      </c>
      <c r="G604" t="b">
        <f t="shared" si="27"/>
        <v>0</v>
      </c>
    </row>
    <row r="605" spans="1:7" hidden="1" x14ac:dyDescent="0.25">
      <c r="A605">
        <f t="shared" si="28"/>
        <v>17</v>
      </c>
      <c r="B605">
        <f t="shared" si="29"/>
        <v>28</v>
      </c>
      <c r="C605" t="str">
        <f>_xlfn.XLOOKUP(A605,Table4[Lfd],Table4[idElementValue],"Err",0)</f>
        <v>{000E413A-4CA1-4603-ADE0-3FCD724F28B1}</v>
      </c>
      <c r="D605">
        <f t="shared" si="29"/>
        <v>28</v>
      </c>
      <c r="E605">
        <f ca="1">OFFSET(ElementsDB!$AQ$2,SeriesSelection!A605-1,SeriesSelection!B605-1)</f>
        <v>0</v>
      </c>
      <c r="F605">
        <f>_xlfn.XLOOKUP(A605,Table4[Lfd],Table4[Periods],"Err",0)</f>
        <v>0</v>
      </c>
      <c r="G605" t="b">
        <f t="shared" si="27"/>
        <v>0</v>
      </c>
    </row>
    <row r="606" spans="1:7" hidden="1" x14ac:dyDescent="0.25">
      <c r="A606">
        <f t="shared" si="28"/>
        <v>17</v>
      </c>
      <c r="B606">
        <f t="shared" si="29"/>
        <v>29</v>
      </c>
      <c r="C606" t="str">
        <f>_xlfn.XLOOKUP(A606,Table4[Lfd],Table4[idElementValue],"Err",0)</f>
        <v>{000E413A-4CA1-4603-ADE0-3FCD724F28B1}</v>
      </c>
      <c r="D606">
        <f t="shared" si="29"/>
        <v>29</v>
      </c>
      <c r="E606">
        <f ca="1">OFFSET(ElementsDB!$AQ$2,SeriesSelection!A606-1,SeriesSelection!B606-1)</f>
        <v>0</v>
      </c>
      <c r="F606">
        <f>_xlfn.XLOOKUP(A606,Table4[Lfd],Table4[Periods],"Err",0)</f>
        <v>0</v>
      </c>
      <c r="G606" t="b">
        <f t="shared" si="27"/>
        <v>0</v>
      </c>
    </row>
    <row r="607" spans="1:7" hidden="1" x14ac:dyDescent="0.25">
      <c r="A607">
        <f t="shared" si="28"/>
        <v>17</v>
      </c>
      <c r="B607">
        <f t="shared" si="29"/>
        <v>30</v>
      </c>
      <c r="C607" t="str">
        <f>_xlfn.XLOOKUP(A607,Table4[Lfd],Table4[idElementValue],"Err",0)</f>
        <v>{000E413A-4CA1-4603-ADE0-3FCD724F28B1}</v>
      </c>
      <c r="D607">
        <f t="shared" si="29"/>
        <v>30</v>
      </c>
      <c r="E607">
        <f ca="1">OFFSET(ElementsDB!$AQ$2,SeriesSelection!A607-1,SeriesSelection!B607-1)</f>
        <v>0</v>
      </c>
      <c r="F607">
        <f>_xlfn.XLOOKUP(A607,Table4[Lfd],Table4[Periods],"Err",0)</f>
        <v>0</v>
      </c>
      <c r="G607" t="b">
        <f t="shared" si="27"/>
        <v>0</v>
      </c>
    </row>
    <row r="608" spans="1:7" hidden="1" x14ac:dyDescent="0.25">
      <c r="A608">
        <f t="shared" si="28"/>
        <v>17</v>
      </c>
      <c r="B608">
        <f t="shared" si="29"/>
        <v>31</v>
      </c>
      <c r="C608" t="str">
        <f>_xlfn.XLOOKUP(A608,Table4[Lfd],Table4[idElementValue],"Err",0)</f>
        <v>{000E413A-4CA1-4603-ADE0-3FCD724F28B1}</v>
      </c>
      <c r="D608">
        <f t="shared" si="29"/>
        <v>31</v>
      </c>
      <c r="E608">
        <f ca="1">OFFSET(ElementsDB!$AQ$2,SeriesSelection!A608-1,SeriesSelection!B608-1)</f>
        <v>0</v>
      </c>
      <c r="F608">
        <f>_xlfn.XLOOKUP(A608,Table4[Lfd],Table4[Periods],"Err",0)</f>
        <v>0</v>
      </c>
      <c r="G608" t="b">
        <f t="shared" si="27"/>
        <v>0</v>
      </c>
    </row>
    <row r="609" spans="1:7" hidden="1" x14ac:dyDescent="0.25">
      <c r="A609">
        <f t="shared" si="28"/>
        <v>17</v>
      </c>
      <c r="B609">
        <f t="shared" si="29"/>
        <v>32</v>
      </c>
      <c r="C609" t="str">
        <f>_xlfn.XLOOKUP(A609,Table4[Lfd],Table4[idElementValue],"Err",0)</f>
        <v>{000E413A-4CA1-4603-ADE0-3FCD724F28B1}</v>
      </c>
      <c r="D609">
        <f t="shared" si="29"/>
        <v>32</v>
      </c>
      <c r="E609">
        <f ca="1">OFFSET(ElementsDB!$AQ$2,SeriesSelection!A609-1,SeriesSelection!B609-1)</f>
        <v>0</v>
      </c>
      <c r="F609">
        <f>_xlfn.XLOOKUP(A609,Table4[Lfd],Table4[Periods],"Err",0)</f>
        <v>0</v>
      </c>
      <c r="G609" t="b">
        <f t="shared" si="27"/>
        <v>0</v>
      </c>
    </row>
    <row r="610" spans="1:7" hidden="1" x14ac:dyDescent="0.25">
      <c r="A610">
        <f t="shared" si="28"/>
        <v>17</v>
      </c>
      <c r="B610">
        <f t="shared" si="29"/>
        <v>33</v>
      </c>
      <c r="C610" t="str">
        <f>_xlfn.XLOOKUP(A610,Table4[Lfd],Table4[idElementValue],"Err",0)</f>
        <v>{000E413A-4CA1-4603-ADE0-3FCD724F28B1}</v>
      </c>
      <c r="D610">
        <f t="shared" si="29"/>
        <v>33</v>
      </c>
      <c r="E610">
        <f ca="1">OFFSET(ElementsDB!$AQ$2,SeriesSelection!A610-1,SeriesSelection!B610-1)</f>
        <v>0</v>
      </c>
      <c r="F610">
        <f>_xlfn.XLOOKUP(A610,Table4[Lfd],Table4[Periods],"Err",0)</f>
        <v>0</v>
      </c>
      <c r="G610" t="b">
        <f t="shared" si="27"/>
        <v>0</v>
      </c>
    </row>
    <row r="611" spans="1:7" hidden="1" x14ac:dyDescent="0.25">
      <c r="A611">
        <f t="shared" si="28"/>
        <v>17</v>
      </c>
      <c r="B611">
        <f t="shared" si="29"/>
        <v>34</v>
      </c>
      <c r="C611" t="str">
        <f>_xlfn.XLOOKUP(A611,Table4[Lfd],Table4[idElementValue],"Err",0)</f>
        <v>{000E413A-4CA1-4603-ADE0-3FCD724F28B1}</v>
      </c>
      <c r="D611">
        <f t="shared" si="29"/>
        <v>34</v>
      </c>
      <c r="E611">
        <f ca="1">OFFSET(ElementsDB!$AQ$2,SeriesSelection!A611-1,SeriesSelection!B611-1)</f>
        <v>0</v>
      </c>
      <c r="F611">
        <f>_xlfn.XLOOKUP(A611,Table4[Lfd],Table4[Periods],"Err",0)</f>
        <v>0</v>
      </c>
      <c r="G611" t="b">
        <f t="shared" si="27"/>
        <v>0</v>
      </c>
    </row>
    <row r="612" spans="1:7" hidden="1" x14ac:dyDescent="0.25">
      <c r="A612">
        <f t="shared" si="28"/>
        <v>17</v>
      </c>
      <c r="B612">
        <f t="shared" si="29"/>
        <v>35</v>
      </c>
      <c r="C612" t="str">
        <f>_xlfn.XLOOKUP(A612,Table4[Lfd],Table4[idElementValue],"Err",0)</f>
        <v>{000E413A-4CA1-4603-ADE0-3FCD724F28B1}</v>
      </c>
      <c r="D612">
        <f t="shared" si="29"/>
        <v>35</v>
      </c>
      <c r="E612">
        <f ca="1">OFFSET(ElementsDB!$AQ$2,SeriesSelection!A612-1,SeriesSelection!B612-1)</f>
        <v>0</v>
      </c>
      <c r="F612">
        <f>_xlfn.XLOOKUP(A612,Table4[Lfd],Table4[Periods],"Err",0)</f>
        <v>0</v>
      </c>
      <c r="G612" t="b">
        <f t="shared" si="27"/>
        <v>0</v>
      </c>
    </row>
    <row r="613" spans="1:7" hidden="1" x14ac:dyDescent="0.25">
      <c r="A613">
        <f t="shared" si="28"/>
        <v>17</v>
      </c>
      <c r="B613">
        <f t="shared" si="29"/>
        <v>36</v>
      </c>
      <c r="C613" t="str">
        <f>_xlfn.XLOOKUP(A613,Table4[Lfd],Table4[idElementValue],"Err",0)</f>
        <v>{000E413A-4CA1-4603-ADE0-3FCD724F28B1}</v>
      </c>
      <c r="D613">
        <f t="shared" si="29"/>
        <v>36</v>
      </c>
      <c r="E613">
        <f ca="1">OFFSET(ElementsDB!$AQ$2,SeriesSelection!A613-1,SeriesSelection!B613-1)</f>
        <v>0</v>
      </c>
      <c r="F613">
        <f>_xlfn.XLOOKUP(A613,Table4[Lfd],Table4[Periods],"Err",0)</f>
        <v>0</v>
      </c>
      <c r="G613" t="b">
        <f t="shared" si="27"/>
        <v>0</v>
      </c>
    </row>
    <row r="614" spans="1:7" hidden="1" x14ac:dyDescent="0.25">
      <c r="A614">
        <f t="shared" si="28"/>
        <v>18</v>
      </c>
      <c r="B614">
        <f t="shared" si="29"/>
        <v>1</v>
      </c>
      <c r="C614" t="str">
        <f>_xlfn.XLOOKUP(A614,Table4[Lfd],Table4[idElementValue],"Err",0)</f>
        <v>{D1C8FB47-A88F-47ED-93DD-C742824B84BB}</v>
      </c>
      <c r="D614">
        <f t="shared" si="29"/>
        <v>1</v>
      </c>
      <c r="E614">
        <f ca="1">OFFSET(ElementsDB!$AQ$2,SeriesSelection!A614-1,SeriesSelection!B614-1)</f>
        <v>0</v>
      </c>
      <c r="F614">
        <f>_xlfn.XLOOKUP(A614,Table4[Lfd],Table4[Periods],"Err",0)</f>
        <v>0</v>
      </c>
      <c r="G614" t="b">
        <f t="shared" si="27"/>
        <v>0</v>
      </c>
    </row>
    <row r="615" spans="1:7" hidden="1" x14ac:dyDescent="0.25">
      <c r="A615">
        <f t="shared" si="28"/>
        <v>18</v>
      </c>
      <c r="B615">
        <f t="shared" si="29"/>
        <v>2</v>
      </c>
      <c r="C615" t="str">
        <f>_xlfn.XLOOKUP(A615,Table4[Lfd],Table4[idElementValue],"Err",0)</f>
        <v>{D1C8FB47-A88F-47ED-93DD-C742824B84BB}</v>
      </c>
      <c r="D615">
        <f t="shared" si="29"/>
        <v>2</v>
      </c>
      <c r="E615">
        <f ca="1">OFFSET(ElementsDB!$AQ$2,SeriesSelection!A615-1,SeriesSelection!B615-1)</f>
        <v>0</v>
      </c>
      <c r="F615">
        <f>_xlfn.XLOOKUP(A615,Table4[Lfd],Table4[Periods],"Err",0)</f>
        <v>0</v>
      </c>
      <c r="G615" t="b">
        <f t="shared" si="27"/>
        <v>0</v>
      </c>
    </row>
    <row r="616" spans="1:7" hidden="1" x14ac:dyDescent="0.25">
      <c r="A616">
        <f t="shared" si="28"/>
        <v>18</v>
      </c>
      <c r="B616">
        <f t="shared" si="29"/>
        <v>3</v>
      </c>
      <c r="C616" t="str">
        <f>_xlfn.XLOOKUP(A616,Table4[Lfd],Table4[idElementValue],"Err",0)</f>
        <v>{D1C8FB47-A88F-47ED-93DD-C742824B84BB}</v>
      </c>
      <c r="D616">
        <f t="shared" si="29"/>
        <v>3</v>
      </c>
      <c r="E616">
        <f ca="1">OFFSET(ElementsDB!$AQ$2,SeriesSelection!A616-1,SeriesSelection!B616-1)</f>
        <v>0</v>
      </c>
      <c r="F616">
        <f>_xlfn.XLOOKUP(A616,Table4[Lfd],Table4[Periods],"Err",0)</f>
        <v>0</v>
      </c>
      <c r="G616" t="b">
        <f t="shared" si="27"/>
        <v>0</v>
      </c>
    </row>
    <row r="617" spans="1:7" hidden="1" x14ac:dyDescent="0.25">
      <c r="A617">
        <f t="shared" si="28"/>
        <v>18</v>
      </c>
      <c r="B617">
        <f t="shared" si="29"/>
        <v>4</v>
      </c>
      <c r="C617" t="str">
        <f>_xlfn.XLOOKUP(A617,Table4[Lfd],Table4[idElementValue],"Err",0)</f>
        <v>{D1C8FB47-A88F-47ED-93DD-C742824B84BB}</v>
      </c>
      <c r="D617">
        <f t="shared" si="29"/>
        <v>4</v>
      </c>
      <c r="E617">
        <f ca="1">OFFSET(ElementsDB!$AQ$2,SeriesSelection!A617-1,SeriesSelection!B617-1)</f>
        <v>0</v>
      </c>
      <c r="F617">
        <f>_xlfn.XLOOKUP(A617,Table4[Lfd],Table4[Periods],"Err",0)</f>
        <v>0</v>
      </c>
      <c r="G617" t="b">
        <f t="shared" si="27"/>
        <v>0</v>
      </c>
    </row>
    <row r="618" spans="1:7" hidden="1" x14ac:dyDescent="0.25">
      <c r="A618">
        <f t="shared" si="28"/>
        <v>18</v>
      </c>
      <c r="B618">
        <f t="shared" si="29"/>
        <v>5</v>
      </c>
      <c r="C618" t="str">
        <f>_xlfn.XLOOKUP(A618,Table4[Lfd],Table4[idElementValue],"Err",0)</f>
        <v>{D1C8FB47-A88F-47ED-93DD-C742824B84BB}</v>
      </c>
      <c r="D618">
        <f t="shared" si="29"/>
        <v>5</v>
      </c>
      <c r="E618">
        <f ca="1">OFFSET(ElementsDB!$AQ$2,SeriesSelection!A618-1,SeriesSelection!B618-1)</f>
        <v>0</v>
      </c>
      <c r="F618">
        <f>_xlfn.XLOOKUP(A618,Table4[Lfd],Table4[Periods],"Err",0)</f>
        <v>0</v>
      </c>
      <c r="G618" t="b">
        <f t="shared" si="27"/>
        <v>0</v>
      </c>
    </row>
    <row r="619" spans="1:7" hidden="1" x14ac:dyDescent="0.25">
      <c r="A619">
        <f t="shared" si="28"/>
        <v>18</v>
      </c>
      <c r="B619">
        <f t="shared" si="29"/>
        <v>6</v>
      </c>
      <c r="C619" t="str">
        <f>_xlfn.XLOOKUP(A619,Table4[Lfd],Table4[idElementValue],"Err",0)</f>
        <v>{D1C8FB47-A88F-47ED-93DD-C742824B84BB}</v>
      </c>
      <c r="D619">
        <f t="shared" si="29"/>
        <v>6</v>
      </c>
      <c r="E619">
        <f ca="1">OFFSET(ElementsDB!$AQ$2,SeriesSelection!A619-1,SeriesSelection!B619-1)</f>
        <v>0</v>
      </c>
      <c r="F619">
        <f>_xlfn.XLOOKUP(A619,Table4[Lfd],Table4[Periods],"Err",0)</f>
        <v>0</v>
      </c>
      <c r="G619" t="b">
        <f t="shared" si="27"/>
        <v>0</v>
      </c>
    </row>
    <row r="620" spans="1:7" hidden="1" x14ac:dyDescent="0.25">
      <c r="A620">
        <f t="shared" si="28"/>
        <v>18</v>
      </c>
      <c r="B620">
        <f t="shared" si="29"/>
        <v>7</v>
      </c>
      <c r="C620" t="str">
        <f>_xlfn.XLOOKUP(A620,Table4[Lfd],Table4[idElementValue],"Err",0)</f>
        <v>{D1C8FB47-A88F-47ED-93DD-C742824B84BB}</v>
      </c>
      <c r="D620">
        <f t="shared" si="29"/>
        <v>7</v>
      </c>
      <c r="E620">
        <f ca="1">OFFSET(ElementsDB!$AQ$2,SeriesSelection!A620-1,SeriesSelection!B620-1)</f>
        <v>0</v>
      </c>
      <c r="F620">
        <f>_xlfn.XLOOKUP(A620,Table4[Lfd],Table4[Periods],"Err",0)</f>
        <v>0</v>
      </c>
      <c r="G620" t="b">
        <f t="shared" si="27"/>
        <v>0</v>
      </c>
    </row>
    <row r="621" spans="1:7" hidden="1" x14ac:dyDescent="0.25">
      <c r="A621">
        <f t="shared" si="28"/>
        <v>18</v>
      </c>
      <c r="B621">
        <f t="shared" si="29"/>
        <v>8</v>
      </c>
      <c r="C621" t="str">
        <f>_xlfn.XLOOKUP(A621,Table4[Lfd],Table4[idElementValue],"Err",0)</f>
        <v>{D1C8FB47-A88F-47ED-93DD-C742824B84BB}</v>
      </c>
      <c r="D621">
        <f t="shared" si="29"/>
        <v>8</v>
      </c>
      <c r="E621">
        <f ca="1">OFFSET(ElementsDB!$AQ$2,SeriesSelection!A621-1,SeriesSelection!B621-1)</f>
        <v>0</v>
      </c>
      <c r="F621">
        <f>_xlfn.XLOOKUP(A621,Table4[Lfd],Table4[Periods],"Err",0)</f>
        <v>0</v>
      </c>
      <c r="G621" t="b">
        <f t="shared" si="27"/>
        <v>0</v>
      </c>
    </row>
    <row r="622" spans="1:7" hidden="1" x14ac:dyDescent="0.25">
      <c r="A622">
        <f t="shared" si="28"/>
        <v>18</v>
      </c>
      <c r="B622">
        <f t="shared" si="29"/>
        <v>9</v>
      </c>
      <c r="C622" t="str">
        <f>_xlfn.XLOOKUP(A622,Table4[Lfd],Table4[idElementValue],"Err",0)</f>
        <v>{D1C8FB47-A88F-47ED-93DD-C742824B84BB}</v>
      </c>
      <c r="D622">
        <f t="shared" si="29"/>
        <v>9</v>
      </c>
      <c r="E622">
        <f ca="1">OFFSET(ElementsDB!$AQ$2,SeriesSelection!A622-1,SeriesSelection!B622-1)</f>
        <v>0</v>
      </c>
      <c r="F622">
        <f>_xlfn.XLOOKUP(A622,Table4[Lfd],Table4[Periods],"Err",0)</f>
        <v>0</v>
      </c>
      <c r="G622" t="b">
        <f t="shared" si="27"/>
        <v>0</v>
      </c>
    </row>
    <row r="623" spans="1:7" hidden="1" x14ac:dyDescent="0.25">
      <c r="A623">
        <f t="shared" si="28"/>
        <v>18</v>
      </c>
      <c r="B623">
        <f t="shared" si="29"/>
        <v>10</v>
      </c>
      <c r="C623" t="str">
        <f>_xlfn.XLOOKUP(A623,Table4[Lfd],Table4[idElementValue],"Err",0)</f>
        <v>{D1C8FB47-A88F-47ED-93DD-C742824B84BB}</v>
      </c>
      <c r="D623">
        <f t="shared" si="29"/>
        <v>10</v>
      </c>
      <c r="E623">
        <f ca="1">OFFSET(ElementsDB!$AQ$2,SeriesSelection!A623-1,SeriesSelection!B623-1)</f>
        <v>0</v>
      </c>
      <c r="F623">
        <f>_xlfn.XLOOKUP(A623,Table4[Lfd],Table4[Periods],"Err",0)</f>
        <v>0</v>
      </c>
      <c r="G623" t="b">
        <f t="shared" si="27"/>
        <v>0</v>
      </c>
    </row>
    <row r="624" spans="1:7" hidden="1" x14ac:dyDescent="0.25">
      <c r="A624">
        <f t="shared" si="28"/>
        <v>18</v>
      </c>
      <c r="B624">
        <f t="shared" si="29"/>
        <v>11</v>
      </c>
      <c r="C624" t="str">
        <f>_xlfn.XLOOKUP(A624,Table4[Lfd],Table4[idElementValue],"Err",0)</f>
        <v>{D1C8FB47-A88F-47ED-93DD-C742824B84BB}</v>
      </c>
      <c r="D624">
        <f t="shared" si="29"/>
        <v>11</v>
      </c>
      <c r="E624">
        <f ca="1">OFFSET(ElementsDB!$AQ$2,SeriesSelection!A624-1,SeriesSelection!B624-1)</f>
        <v>0</v>
      </c>
      <c r="F624">
        <f>_xlfn.XLOOKUP(A624,Table4[Lfd],Table4[Periods],"Err",0)</f>
        <v>0</v>
      </c>
      <c r="G624" t="b">
        <f t="shared" si="27"/>
        <v>0</v>
      </c>
    </row>
    <row r="625" spans="1:7" hidden="1" x14ac:dyDescent="0.25">
      <c r="A625">
        <f t="shared" si="28"/>
        <v>18</v>
      </c>
      <c r="B625">
        <f t="shared" si="29"/>
        <v>12</v>
      </c>
      <c r="C625" t="str">
        <f>_xlfn.XLOOKUP(A625,Table4[Lfd],Table4[idElementValue],"Err",0)</f>
        <v>{D1C8FB47-A88F-47ED-93DD-C742824B84BB}</v>
      </c>
      <c r="D625">
        <f t="shared" si="29"/>
        <v>12</v>
      </c>
      <c r="E625">
        <f ca="1">OFFSET(ElementsDB!$AQ$2,SeriesSelection!A625-1,SeriesSelection!B625-1)</f>
        <v>0</v>
      </c>
      <c r="F625">
        <f>_xlfn.XLOOKUP(A625,Table4[Lfd],Table4[Periods],"Err",0)</f>
        <v>0</v>
      </c>
      <c r="G625" t="b">
        <f t="shared" si="27"/>
        <v>0</v>
      </c>
    </row>
    <row r="626" spans="1:7" hidden="1" x14ac:dyDescent="0.25">
      <c r="A626">
        <f t="shared" si="28"/>
        <v>18</v>
      </c>
      <c r="B626">
        <f t="shared" si="29"/>
        <v>13</v>
      </c>
      <c r="C626" t="str">
        <f>_xlfn.XLOOKUP(A626,Table4[Lfd],Table4[idElementValue],"Err",0)</f>
        <v>{D1C8FB47-A88F-47ED-93DD-C742824B84BB}</v>
      </c>
      <c r="D626">
        <f t="shared" si="29"/>
        <v>13</v>
      </c>
      <c r="E626">
        <f ca="1">OFFSET(ElementsDB!$AQ$2,SeriesSelection!A626-1,SeriesSelection!B626-1)</f>
        <v>0</v>
      </c>
      <c r="F626">
        <f>_xlfn.XLOOKUP(A626,Table4[Lfd],Table4[Periods],"Err",0)</f>
        <v>0</v>
      </c>
      <c r="G626" t="b">
        <f t="shared" si="27"/>
        <v>0</v>
      </c>
    </row>
    <row r="627" spans="1:7" hidden="1" x14ac:dyDescent="0.25">
      <c r="A627">
        <f t="shared" si="28"/>
        <v>18</v>
      </c>
      <c r="B627">
        <f t="shared" si="29"/>
        <v>14</v>
      </c>
      <c r="C627" t="str">
        <f>_xlfn.XLOOKUP(A627,Table4[Lfd],Table4[idElementValue],"Err",0)</f>
        <v>{D1C8FB47-A88F-47ED-93DD-C742824B84BB}</v>
      </c>
      <c r="D627">
        <f t="shared" si="29"/>
        <v>14</v>
      </c>
      <c r="E627">
        <f ca="1">OFFSET(ElementsDB!$AQ$2,SeriesSelection!A627-1,SeriesSelection!B627-1)</f>
        <v>0</v>
      </c>
      <c r="F627">
        <f>_xlfn.XLOOKUP(A627,Table4[Lfd],Table4[Periods],"Err",0)</f>
        <v>0</v>
      </c>
      <c r="G627" t="b">
        <f t="shared" si="27"/>
        <v>0</v>
      </c>
    </row>
    <row r="628" spans="1:7" hidden="1" x14ac:dyDescent="0.25">
      <c r="A628">
        <f t="shared" si="28"/>
        <v>18</v>
      </c>
      <c r="B628">
        <f t="shared" si="29"/>
        <v>15</v>
      </c>
      <c r="C628" t="str">
        <f>_xlfn.XLOOKUP(A628,Table4[Lfd],Table4[idElementValue],"Err",0)</f>
        <v>{D1C8FB47-A88F-47ED-93DD-C742824B84BB}</v>
      </c>
      <c r="D628">
        <f t="shared" si="29"/>
        <v>15</v>
      </c>
      <c r="E628">
        <f ca="1">OFFSET(ElementsDB!$AQ$2,SeriesSelection!A628-1,SeriesSelection!B628-1)</f>
        <v>0</v>
      </c>
      <c r="F628">
        <f>_xlfn.XLOOKUP(A628,Table4[Lfd],Table4[Periods],"Err",0)</f>
        <v>0</v>
      </c>
      <c r="G628" t="b">
        <f t="shared" si="27"/>
        <v>0</v>
      </c>
    </row>
    <row r="629" spans="1:7" hidden="1" x14ac:dyDescent="0.25">
      <c r="A629">
        <f t="shared" si="28"/>
        <v>18</v>
      </c>
      <c r="B629">
        <f t="shared" si="29"/>
        <v>16</v>
      </c>
      <c r="C629" t="str">
        <f>_xlfn.XLOOKUP(A629,Table4[Lfd],Table4[idElementValue],"Err",0)</f>
        <v>{D1C8FB47-A88F-47ED-93DD-C742824B84BB}</v>
      </c>
      <c r="D629">
        <f t="shared" si="29"/>
        <v>16</v>
      </c>
      <c r="E629">
        <f ca="1">OFFSET(ElementsDB!$AQ$2,SeriesSelection!A629-1,SeriesSelection!B629-1)</f>
        <v>0</v>
      </c>
      <c r="F629">
        <f>_xlfn.XLOOKUP(A629,Table4[Lfd],Table4[Periods],"Err",0)</f>
        <v>0</v>
      </c>
      <c r="G629" t="b">
        <f t="shared" si="27"/>
        <v>0</v>
      </c>
    </row>
    <row r="630" spans="1:7" hidden="1" x14ac:dyDescent="0.25">
      <c r="A630">
        <f t="shared" si="28"/>
        <v>18</v>
      </c>
      <c r="B630">
        <f t="shared" si="29"/>
        <v>17</v>
      </c>
      <c r="C630" t="str">
        <f>_xlfn.XLOOKUP(A630,Table4[Lfd],Table4[idElementValue],"Err",0)</f>
        <v>{D1C8FB47-A88F-47ED-93DD-C742824B84BB}</v>
      </c>
      <c r="D630">
        <f t="shared" si="29"/>
        <v>17</v>
      </c>
      <c r="E630">
        <f ca="1">OFFSET(ElementsDB!$AQ$2,SeriesSelection!A630-1,SeriesSelection!B630-1)</f>
        <v>0</v>
      </c>
      <c r="F630">
        <f>_xlfn.XLOOKUP(A630,Table4[Lfd],Table4[Periods],"Err",0)</f>
        <v>0</v>
      </c>
      <c r="G630" t="b">
        <f t="shared" si="27"/>
        <v>0</v>
      </c>
    </row>
    <row r="631" spans="1:7" hidden="1" x14ac:dyDescent="0.25">
      <c r="A631">
        <f t="shared" si="28"/>
        <v>18</v>
      </c>
      <c r="B631">
        <f t="shared" si="29"/>
        <v>18</v>
      </c>
      <c r="C631" t="str">
        <f>_xlfn.XLOOKUP(A631,Table4[Lfd],Table4[idElementValue],"Err",0)</f>
        <v>{D1C8FB47-A88F-47ED-93DD-C742824B84BB}</v>
      </c>
      <c r="D631">
        <f t="shared" si="29"/>
        <v>18</v>
      </c>
      <c r="E631">
        <f ca="1">OFFSET(ElementsDB!$AQ$2,SeriesSelection!A631-1,SeriesSelection!B631-1)</f>
        <v>0</v>
      </c>
      <c r="F631">
        <f>_xlfn.XLOOKUP(A631,Table4[Lfd],Table4[Periods],"Err",0)</f>
        <v>0</v>
      </c>
      <c r="G631" t="b">
        <f t="shared" si="27"/>
        <v>0</v>
      </c>
    </row>
    <row r="632" spans="1:7" hidden="1" x14ac:dyDescent="0.25">
      <c r="A632">
        <f t="shared" si="28"/>
        <v>18</v>
      </c>
      <c r="B632">
        <f t="shared" si="29"/>
        <v>19</v>
      </c>
      <c r="C632" t="str">
        <f>_xlfn.XLOOKUP(A632,Table4[Lfd],Table4[idElementValue],"Err",0)</f>
        <v>{D1C8FB47-A88F-47ED-93DD-C742824B84BB}</v>
      </c>
      <c r="D632">
        <f t="shared" si="29"/>
        <v>19</v>
      </c>
      <c r="E632">
        <f ca="1">OFFSET(ElementsDB!$AQ$2,SeriesSelection!A632-1,SeriesSelection!B632-1)</f>
        <v>0</v>
      </c>
      <c r="F632">
        <f>_xlfn.XLOOKUP(A632,Table4[Lfd],Table4[Periods],"Err",0)</f>
        <v>0</v>
      </c>
      <c r="G632" t="b">
        <f t="shared" si="27"/>
        <v>0</v>
      </c>
    </row>
    <row r="633" spans="1:7" hidden="1" x14ac:dyDescent="0.25">
      <c r="A633">
        <f t="shared" si="28"/>
        <v>18</v>
      </c>
      <c r="B633">
        <f t="shared" si="29"/>
        <v>20</v>
      </c>
      <c r="C633" t="str">
        <f>_xlfn.XLOOKUP(A633,Table4[Lfd],Table4[idElementValue],"Err",0)</f>
        <v>{D1C8FB47-A88F-47ED-93DD-C742824B84BB}</v>
      </c>
      <c r="D633">
        <f t="shared" si="29"/>
        <v>20</v>
      </c>
      <c r="E633">
        <f ca="1">OFFSET(ElementsDB!$AQ$2,SeriesSelection!A633-1,SeriesSelection!B633-1)</f>
        <v>0</v>
      </c>
      <c r="F633">
        <f>_xlfn.XLOOKUP(A633,Table4[Lfd],Table4[Periods],"Err",0)</f>
        <v>0</v>
      </c>
      <c r="G633" t="b">
        <f t="shared" si="27"/>
        <v>0</v>
      </c>
    </row>
    <row r="634" spans="1:7" hidden="1" x14ac:dyDescent="0.25">
      <c r="A634">
        <f t="shared" si="28"/>
        <v>18</v>
      </c>
      <c r="B634">
        <f t="shared" si="29"/>
        <v>21</v>
      </c>
      <c r="C634" t="str">
        <f>_xlfn.XLOOKUP(A634,Table4[Lfd],Table4[idElementValue],"Err",0)</f>
        <v>{D1C8FB47-A88F-47ED-93DD-C742824B84BB}</v>
      </c>
      <c r="D634">
        <f t="shared" si="29"/>
        <v>21</v>
      </c>
      <c r="E634">
        <f ca="1">OFFSET(ElementsDB!$AQ$2,SeriesSelection!A634-1,SeriesSelection!B634-1)</f>
        <v>0</v>
      </c>
      <c r="F634">
        <f>_xlfn.XLOOKUP(A634,Table4[Lfd],Table4[Periods],"Err",0)</f>
        <v>0</v>
      </c>
      <c r="G634" t="b">
        <f t="shared" si="27"/>
        <v>0</v>
      </c>
    </row>
    <row r="635" spans="1:7" hidden="1" x14ac:dyDescent="0.25">
      <c r="A635">
        <f t="shared" si="28"/>
        <v>18</v>
      </c>
      <c r="B635">
        <f t="shared" si="29"/>
        <v>22</v>
      </c>
      <c r="C635" t="str">
        <f>_xlfn.XLOOKUP(A635,Table4[Lfd],Table4[idElementValue],"Err",0)</f>
        <v>{D1C8FB47-A88F-47ED-93DD-C742824B84BB}</v>
      </c>
      <c r="D635">
        <f t="shared" si="29"/>
        <v>22</v>
      </c>
      <c r="E635">
        <f ca="1">OFFSET(ElementsDB!$AQ$2,SeriesSelection!A635-1,SeriesSelection!B635-1)</f>
        <v>0</v>
      </c>
      <c r="F635">
        <f>_xlfn.XLOOKUP(A635,Table4[Lfd],Table4[Periods],"Err",0)</f>
        <v>0</v>
      </c>
      <c r="G635" t="b">
        <f t="shared" si="27"/>
        <v>0</v>
      </c>
    </row>
    <row r="636" spans="1:7" hidden="1" x14ac:dyDescent="0.25">
      <c r="A636">
        <f t="shared" si="28"/>
        <v>18</v>
      </c>
      <c r="B636">
        <f t="shared" si="29"/>
        <v>23</v>
      </c>
      <c r="C636" t="str">
        <f>_xlfn.XLOOKUP(A636,Table4[Lfd],Table4[idElementValue],"Err",0)</f>
        <v>{D1C8FB47-A88F-47ED-93DD-C742824B84BB}</v>
      </c>
      <c r="D636">
        <f t="shared" si="29"/>
        <v>23</v>
      </c>
      <c r="E636">
        <f ca="1">OFFSET(ElementsDB!$AQ$2,SeriesSelection!A636-1,SeriesSelection!B636-1)</f>
        <v>0</v>
      </c>
      <c r="F636">
        <f>_xlfn.XLOOKUP(A636,Table4[Lfd],Table4[Periods],"Err",0)</f>
        <v>0</v>
      </c>
      <c r="G636" t="b">
        <f t="shared" si="27"/>
        <v>0</v>
      </c>
    </row>
    <row r="637" spans="1:7" hidden="1" x14ac:dyDescent="0.25">
      <c r="A637">
        <f t="shared" si="28"/>
        <v>18</v>
      </c>
      <c r="B637">
        <f t="shared" si="29"/>
        <v>24</v>
      </c>
      <c r="C637" t="str">
        <f>_xlfn.XLOOKUP(A637,Table4[Lfd],Table4[idElementValue],"Err",0)</f>
        <v>{D1C8FB47-A88F-47ED-93DD-C742824B84BB}</v>
      </c>
      <c r="D637">
        <f t="shared" si="29"/>
        <v>24</v>
      </c>
      <c r="E637">
        <f ca="1">OFFSET(ElementsDB!$AQ$2,SeriesSelection!A637-1,SeriesSelection!B637-1)</f>
        <v>0</v>
      </c>
      <c r="F637">
        <f>_xlfn.XLOOKUP(A637,Table4[Lfd],Table4[Periods],"Err",0)</f>
        <v>0</v>
      </c>
      <c r="G637" t="b">
        <f t="shared" si="27"/>
        <v>0</v>
      </c>
    </row>
    <row r="638" spans="1:7" hidden="1" x14ac:dyDescent="0.25">
      <c r="A638">
        <f t="shared" si="28"/>
        <v>18</v>
      </c>
      <c r="B638">
        <f t="shared" si="29"/>
        <v>25</v>
      </c>
      <c r="C638" t="str">
        <f>_xlfn.XLOOKUP(A638,Table4[Lfd],Table4[idElementValue],"Err",0)</f>
        <v>{D1C8FB47-A88F-47ED-93DD-C742824B84BB}</v>
      </c>
      <c r="D638">
        <f t="shared" si="29"/>
        <v>25</v>
      </c>
      <c r="E638">
        <f ca="1">OFFSET(ElementsDB!$AQ$2,SeriesSelection!A638-1,SeriesSelection!B638-1)</f>
        <v>0</v>
      </c>
      <c r="F638">
        <f>_xlfn.XLOOKUP(A638,Table4[Lfd],Table4[Periods],"Err",0)</f>
        <v>0</v>
      </c>
      <c r="G638" t="b">
        <f t="shared" si="27"/>
        <v>0</v>
      </c>
    </row>
    <row r="639" spans="1:7" hidden="1" x14ac:dyDescent="0.25">
      <c r="A639">
        <f t="shared" si="28"/>
        <v>18</v>
      </c>
      <c r="B639">
        <f t="shared" si="29"/>
        <v>26</v>
      </c>
      <c r="C639" t="str">
        <f>_xlfn.XLOOKUP(A639,Table4[Lfd],Table4[idElementValue],"Err",0)</f>
        <v>{D1C8FB47-A88F-47ED-93DD-C742824B84BB}</v>
      </c>
      <c r="D639">
        <f t="shared" si="29"/>
        <v>26</v>
      </c>
      <c r="E639">
        <f ca="1">OFFSET(ElementsDB!$AQ$2,SeriesSelection!A639-1,SeriesSelection!B639-1)</f>
        <v>0</v>
      </c>
      <c r="F639">
        <f>_xlfn.XLOOKUP(A639,Table4[Lfd],Table4[Periods],"Err",0)</f>
        <v>0</v>
      </c>
      <c r="G639" t="b">
        <f t="shared" si="27"/>
        <v>0</v>
      </c>
    </row>
    <row r="640" spans="1:7" hidden="1" x14ac:dyDescent="0.25">
      <c r="A640">
        <f t="shared" si="28"/>
        <v>18</v>
      </c>
      <c r="B640">
        <f t="shared" si="29"/>
        <v>27</v>
      </c>
      <c r="C640" t="str">
        <f>_xlfn.XLOOKUP(A640,Table4[Lfd],Table4[idElementValue],"Err",0)</f>
        <v>{D1C8FB47-A88F-47ED-93DD-C742824B84BB}</v>
      </c>
      <c r="D640">
        <f t="shared" si="29"/>
        <v>27</v>
      </c>
      <c r="E640">
        <f ca="1">OFFSET(ElementsDB!$AQ$2,SeriesSelection!A640-1,SeriesSelection!B640-1)</f>
        <v>0</v>
      </c>
      <c r="F640">
        <f>_xlfn.XLOOKUP(A640,Table4[Lfd],Table4[Periods],"Err",0)</f>
        <v>0</v>
      </c>
      <c r="G640" t="b">
        <f t="shared" si="27"/>
        <v>0</v>
      </c>
    </row>
    <row r="641" spans="1:7" hidden="1" x14ac:dyDescent="0.25">
      <c r="A641">
        <f t="shared" si="28"/>
        <v>18</v>
      </c>
      <c r="B641">
        <f t="shared" si="29"/>
        <v>28</v>
      </c>
      <c r="C641" t="str">
        <f>_xlfn.XLOOKUP(A641,Table4[Lfd],Table4[idElementValue],"Err",0)</f>
        <v>{D1C8FB47-A88F-47ED-93DD-C742824B84BB}</v>
      </c>
      <c r="D641">
        <f t="shared" si="29"/>
        <v>28</v>
      </c>
      <c r="E641">
        <f ca="1">OFFSET(ElementsDB!$AQ$2,SeriesSelection!A641-1,SeriesSelection!B641-1)</f>
        <v>0</v>
      </c>
      <c r="F641">
        <f>_xlfn.XLOOKUP(A641,Table4[Lfd],Table4[Periods],"Err",0)</f>
        <v>0</v>
      </c>
      <c r="G641" t="b">
        <f t="shared" si="27"/>
        <v>0</v>
      </c>
    </row>
    <row r="642" spans="1:7" hidden="1" x14ac:dyDescent="0.25">
      <c r="A642">
        <f t="shared" si="28"/>
        <v>18</v>
      </c>
      <c r="B642">
        <f t="shared" si="29"/>
        <v>29</v>
      </c>
      <c r="C642" t="str">
        <f>_xlfn.XLOOKUP(A642,Table4[Lfd],Table4[idElementValue],"Err",0)</f>
        <v>{D1C8FB47-A88F-47ED-93DD-C742824B84BB}</v>
      </c>
      <c r="D642">
        <f t="shared" si="29"/>
        <v>29</v>
      </c>
      <c r="E642">
        <f ca="1">OFFSET(ElementsDB!$AQ$2,SeriesSelection!A642-1,SeriesSelection!B642-1)</f>
        <v>0</v>
      </c>
      <c r="F642">
        <f>_xlfn.XLOOKUP(A642,Table4[Lfd],Table4[Periods],"Err",0)</f>
        <v>0</v>
      </c>
      <c r="G642" t="b">
        <f t="shared" ref="G642:G705" si="30">(D642&lt;=F642)</f>
        <v>0</v>
      </c>
    </row>
    <row r="643" spans="1:7" hidden="1" x14ac:dyDescent="0.25">
      <c r="A643">
        <f t="shared" si="28"/>
        <v>18</v>
      </c>
      <c r="B643">
        <f t="shared" si="29"/>
        <v>30</v>
      </c>
      <c r="C643" t="str">
        <f>_xlfn.XLOOKUP(A643,Table4[Lfd],Table4[idElementValue],"Err",0)</f>
        <v>{D1C8FB47-A88F-47ED-93DD-C742824B84BB}</v>
      </c>
      <c r="D643">
        <f t="shared" si="29"/>
        <v>30</v>
      </c>
      <c r="E643">
        <f ca="1">OFFSET(ElementsDB!$AQ$2,SeriesSelection!A643-1,SeriesSelection!B643-1)</f>
        <v>0</v>
      </c>
      <c r="F643">
        <f>_xlfn.XLOOKUP(A643,Table4[Lfd],Table4[Periods],"Err",0)</f>
        <v>0</v>
      </c>
      <c r="G643" t="b">
        <f t="shared" si="30"/>
        <v>0</v>
      </c>
    </row>
    <row r="644" spans="1:7" hidden="1" x14ac:dyDescent="0.25">
      <c r="A644">
        <f t="shared" ref="A644:A707" si="31">IF(B644=1,A643+1,A643)</f>
        <v>18</v>
      </c>
      <c r="B644">
        <f t="shared" ref="B644:D707" si="32">IF(B643=36,1,B643+1)</f>
        <v>31</v>
      </c>
      <c r="C644" t="str">
        <f>_xlfn.XLOOKUP(A644,Table4[Lfd],Table4[idElementValue],"Err",0)</f>
        <v>{D1C8FB47-A88F-47ED-93DD-C742824B84BB}</v>
      </c>
      <c r="D644">
        <f t="shared" si="32"/>
        <v>31</v>
      </c>
      <c r="E644">
        <f ca="1">OFFSET(ElementsDB!$AQ$2,SeriesSelection!A644-1,SeriesSelection!B644-1)</f>
        <v>0</v>
      </c>
      <c r="F644">
        <f>_xlfn.XLOOKUP(A644,Table4[Lfd],Table4[Periods],"Err",0)</f>
        <v>0</v>
      </c>
      <c r="G644" t="b">
        <f t="shared" si="30"/>
        <v>0</v>
      </c>
    </row>
    <row r="645" spans="1:7" hidden="1" x14ac:dyDescent="0.25">
      <c r="A645">
        <f t="shared" si="31"/>
        <v>18</v>
      </c>
      <c r="B645">
        <f t="shared" si="32"/>
        <v>32</v>
      </c>
      <c r="C645" t="str">
        <f>_xlfn.XLOOKUP(A645,Table4[Lfd],Table4[idElementValue],"Err",0)</f>
        <v>{D1C8FB47-A88F-47ED-93DD-C742824B84BB}</v>
      </c>
      <c r="D645">
        <f t="shared" si="32"/>
        <v>32</v>
      </c>
      <c r="E645">
        <f ca="1">OFFSET(ElementsDB!$AQ$2,SeriesSelection!A645-1,SeriesSelection!B645-1)</f>
        <v>0</v>
      </c>
      <c r="F645">
        <f>_xlfn.XLOOKUP(A645,Table4[Lfd],Table4[Periods],"Err",0)</f>
        <v>0</v>
      </c>
      <c r="G645" t="b">
        <f t="shared" si="30"/>
        <v>0</v>
      </c>
    </row>
    <row r="646" spans="1:7" hidden="1" x14ac:dyDescent="0.25">
      <c r="A646">
        <f t="shared" si="31"/>
        <v>18</v>
      </c>
      <c r="B646">
        <f t="shared" si="32"/>
        <v>33</v>
      </c>
      <c r="C646" t="str">
        <f>_xlfn.XLOOKUP(A646,Table4[Lfd],Table4[idElementValue],"Err",0)</f>
        <v>{D1C8FB47-A88F-47ED-93DD-C742824B84BB}</v>
      </c>
      <c r="D646">
        <f t="shared" si="32"/>
        <v>33</v>
      </c>
      <c r="E646">
        <f ca="1">OFFSET(ElementsDB!$AQ$2,SeriesSelection!A646-1,SeriesSelection!B646-1)</f>
        <v>0</v>
      </c>
      <c r="F646">
        <f>_xlfn.XLOOKUP(A646,Table4[Lfd],Table4[Periods],"Err",0)</f>
        <v>0</v>
      </c>
      <c r="G646" t="b">
        <f t="shared" si="30"/>
        <v>0</v>
      </c>
    </row>
    <row r="647" spans="1:7" hidden="1" x14ac:dyDescent="0.25">
      <c r="A647">
        <f t="shared" si="31"/>
        <v>18</v>
      </c>
      <c r="B647">
        <f t="shared" si="32"/>
        <v>34</v>
      </c>
      <c r="C647" t="str">
        <f>_xlfn.XLOOKUP(A647,Table4[Lfd],Table4[idElementValue],"Err",0)</f>
        <v>{D1C8FB47-A88F-47ED-93DD-C742824B84BB}</v>
      </c>
      <c r="D647">
        <f t="shared" si="32"/>
        <v>34</v>
      </c>
      <c r="E647">
        <f ca="1">OFFSET(ElementsDB!$AQ$2,SeriesSelection!A647-1,SeriesSelection!B647-1)</f>
        <v>0</v>
      </c>
      <c r="F647">
        <f>_xlfn.XLOOKUP(A647,Table4[Lfd],Table4[Periods],"Err",0)</f>
        <v>0</v>
      </c>
      <c r="G647" t="b">
        <f t="shared" si="30"/>
        <v>0</v>
      </c>
    </row>
    <row r="648" spans="1:7" hidden="1" x14ac:dyDescent="0.25">
      <c r="A648">
        <f t="shared" si="31"/>
        <v>18</v>
      </c>
      <c r="B648">
        <f t="shared" si="32"/>
        <v>35</v>
      </c>
      <c r="C648" t="str">
        <f>_xlfn.XLOOKUP(A648,Table4[Lfd],Table4[idElementValue],"Err",0)</f>
        <v>{D1C8FB47-A88F-47ED-93DD-C742824B84BB}</v>
      </c>
      <c r="D648">
        <f t="shared" si="32"/>
        <v>35</v>
      </c>
      <c r="E648">
        <f ca="1">OFFSET(ElementsDB!$AQ$2,SeriesSelection!A648-1,SeriesSelection!B648-1)</f>
        <v>0</v>
      </c>
      <c r="F648">
        <f>_xlfn.XLOOKUP(A648,Table4[Lfd],Table4[Periods],"Err",0)</f>
        <v>0</v>
      </c>
      <c r="G648" t="b">
        <f t="shared" si="30"/>
        <v>0</v>
      </c>
    </row>
    <row r="649" spans="1:7" hidden="1" x14ac:dyDescent="0.25">
      <c r="A649">
        <f t="shared" si="31"/>
        <v>18</v>
      </c>
      <c r="B649">
        <f t="shared" si="32"/>
        <v>36</v>
      </c>
      <c r="C649" t="str">
        <f>_xlfn.XLOOKUP(A649,Table4[Lfd],Table4[idElementValue],"Err",0)</f>
        <v>{D1C8FB47-A88F-47ED-93DD-C742824B84BB}</v>
      </c>
      <c r="D649">
        <f t="shared" si="32"/>
        <v>36</v>
      </c>
      <c r="E649">
        <f ca="1">OFFSET(ElementsDB!$AQ$2,SeriesSelection!A649-1,SeriesSelection!B649-1)</f>
        <v>0</v>
      </c>
      <c r="F649">
        <f>_xlfn.XLOOKUP(A649,Table4[Lfd],Table4[Periods],"Err",0)</f>
        <v>0</v>
      </c>
      <c r="G649" t="b">
        <f t="shared" si="30"/>
        <v>0</v>
      </c>
    </row>
    <row r="650" spans="1:7" x14ac:dyDescent="0.25">
      <c r="A650">
        <f t="shared" si="31"/>
        <v>19</v>
      </c>
      <c r="B650">
        <f t="shared" si="32"/>
        <v>1</v>
      </c>
      <c r="C650" t="str">
        <f>_xlfn.XLOOKUP(A650,Table4[Lfd],Table4[idElementValue],"Err",0)</f>
        <v>{B6A73424-7F4A-4078-BE0A-3DF65EFFD3E0}</v>
      </c>
      <c r="D650">
        <f t="shared" si="32"/>
        <v>1</v>
      </c>
      <c r="E650">
        <f ca="1">OFFSET(ElementsDB!$AQ$2,SeriesSelection!A650-1,SeriesSelection!B650-1)</f>
        <v>477194.20230769226</v>
      </c>
      <c r="F650">
        <f>_xlfn.XLOOKUP(A650,Table4[Lfd],Table4[Periods],"Err",0)</f>
        <v>14</v>
      </c>
      <c r="G650" t="b">
        <f t="shared" si="30"/>
        <v>1</v>
      </c>
    </row>
    <row r="651" spans="1:7" x14ac:dyDescent="0.25">
      <c r="A651">
        <f t="shared" si="31"/>
        <v>19</v>
      </c>
      <c r="B651">
        <f t="shared" si="32"/>
        <v>2</v>
      </c>
      <c r="C651" t="str">
        <f>_xlfn.XLOOKUP(A651,Table4[Lfd],Table4[idElementValue],"Err",0)</f>
        <v>{B6A73424-7F4A-4078-BE0A-3DF65EFFD3E0}</v>
      </c>
      <c r="D651">
        <f t="shared" si="32"/>
        <v>2</v>
      </c>
      <c r="E651">
        <f ca="1">OFFSET(ElementsDB!$AQ$2,SeriesSelection!A651-1,SeriesSelection!B651-1)</f>
        <v>1431582.6069230768</v>
      </c>
      <c r="F651">
        <f>_xlfn.XLOOKUP(A651,Table4[Lfd],Table4[Periods],"Err",0)</f>
        <v>14</v>
      </c>
      <c r="G651" t="b">
        <f t="shared" si="30"/>
        <v>1</v>
      </c>
    </row>
    <row r="652" spans="1:7" x14ac:dyDescent="0.25">
      <c r="A652">
        <f t="shared" si="31"/>
        <v>19</v>
      </c>
      <c r="B652">
        <f t="shared" si="32"/>
        <v>3</v>
      </c>
      <c r="C652" t="str">
        <f>_xlfn.XLOOKUP(A652,Table4[Lfd],Table4[idElementValue],"Err",0)</f>
        <v>{B6A73424-7F4A-4078-BE0A-3DF65EFFD3E0}</v>
      </c>
      <c r="D652">
        <f t="shared" si="32"/>
        <v>3</v>
      </c>
      <c r="E652">
        <f ca="1">OFFSET(ElementsDB!$AQ$2,SeriesSelection!A652-1,SeriesSelection!B652-1)</f>
        <v>0</v>
      </c>
      <c r="F652">
        <f>_xlfn.XLOOKUP(A652,Table4[Lfd],Table4[Periods],"Err",0)</f>
        <v>14</v>
      </c>
      <c r="G652" t="b">
        <f t="shared" si="30"/>
        <v>1</v>
      </c>
    </row>
    <row r="653" spans="1:7" x14ac:dyDescent="0.25">
      <c r="A653">
        <f t="shared" si="31"/>
        <v>19</v>
      </c>
      <c r="B653">
        <f t="shared" si="32"/>
        <v>4</v>
      </c>
      <c r="C653" t="str">
        <f>_xlfn.XLOOKUP(A653,Table4[Lfd],Table4[idElementValue],"Err",0)</f>
        <v>{B6A73424-7F4A-4078-BE0A-3DF65EFFD3E0}</v>
      </c>
      <c r="D653">
        <f t="shared" si="32"/>
        <v>4</v>
      </c>
      <c r="E653">
        <f ca="1">OFFSET(ElementsDB!$AQ$2,SeriesSelection!A653-1,SeriesSelection!B653-1)</f>
        <v>0</v>
      </c>
      <c r="F653">
        <f>_xlfn.XLOOKUP(A653,Table4[Lfd],Table4[Periods],"Err",0)</f>
        <v>14</v>
      </c>
      <c r="G653" t="b">
        <f t="shared" si="30"/>
        <v>1</v>
      </c>
    </row>
    <row r="654" spans="1:7" x14ac:dyDescent="0.25">
      <c r="A654">
        <f t="shared" si="31"/>
        <v>19</v>
      </c>
      <c r="B654">
        <f t="shared" si="32"/>
        <v>5</v>
      </c>
      <c r="C654" t="str">
        <f>_xlfn.XLOOKUP(A654,Table4[Lfd],Table4[idElementValue],"Err",0)</f>
        <v>{B6A73424-7F4A-4078-BE0A-3DF65EFFD3E0}</v>
      </c>
      <c r="D654">
        <f t="shared" si="32"/>
        <v>5</v>
      </c>
      <c r="E654">
        <f ca="1">OFFSET(ElementsDB!$AQ$2,SeriesSelection!A654-1,SeriesSelection!B654-1)</f>
        <v>0</v>
      </c>
      <c r="F654">
        <f>_xlfn.XLOOKUP(A654,Table4[Lfd],Table4[Periods],"Err",0)</f>
        <v>14</v>
      </c>
      <c r="G654" t="b">
        <f t="shared" si="30"/>
        <v>1</v>
      </c>
    </row>
    <row r="655" spans="1:7" x14ac:dyDescent="0.25">
      <c r="A655">
        <f t="shared" si="31"/>
        <v>19</v>
      </c>
      <c r="B655">
        <f t="shared" si="32"/>
        <v>6</v>
      </c>
      <c r="C655" t="str">
        <f>_xlfn.XLOOKUP(A655,Table4[Lfd],Table4[idElementValue],"Err",0)</f>
        <v>{B6A73424-7F4A-4078-BE0A-3DF65EFFD3E0}</v>
      </c>
      <c r="D655">
        <f t="shared" si="32"/>
        <v>6</v>
      </c>
      <c r="E655">
        <f ca="1">OFFSET(ElementsDB!$AQ$2,SeriesSelection!A655-1,SeriesSelection!B655-1)</f>
        <v>0</v>
      </c>
      <c r="F655">
        <f>_xlfn.XLOOKUP(A655,Table4[Lfd],Table4[Periods],"Err",0)</f>
        <v>14</v>
      </c>
      <c r="G655" t="b">
        <f t="shared" si="30"/>
        <v>1</v>
      </c>
    </row>
    <row r="656" spans="1:7" x14ac:dyDescent="0.25">
      <c r="A656">
        <f t="shared" si="31"/>
        <v>19</v>
      </c>
      <c r="B656">
        <f t="shared" si="32"/>
        <v>7</v>
      </c>
      <c r="C656" t="str">
        <f>_xlfn.XLOOKUP(A656,Table4[Lfd],Table4[idElementValue],"Err",0)</f>
        <v>{B6A73424-7F4A-4078-BE0A-3DF65EFFD3E0}</v>
      </c>
      <c r="D656">
        <f t="shared" si="32"/>
        <v>7</v>
      </c>
      <c r="E656">
        <f ca="1">OFFSET(ElementsDB!$AQ$2,SeriesSelection!A656-1,SeriesSelection!B656-1)</f>
        <v>0</v>
      </c>
      <c r="F656">
        <f>_xlfn.XLOOKUP(A656,Table4[Lfd],Table4[Periods],"Err",0)</f>
        <v>14</v>
      </c>
      <c r="G656" t="b">
        <f t="shared" si="30"/>
        <v>1</v>
      </c>
    </row>
    <row r="657" spans="1:7" x14ac:dyDescent="0.25">
      <c r="A657">
        <f t="shared" si="31"/>
        <v>19</v>
      </c>
      <c r="B657">
        <f t="shared" si="32"/>
        <v>8</v>
      </c>
      <c r="C657" t="str">
        <f>_xlfn.XLOOKUP(A657,Table4[Lfd],Table4[idElementValue],"Err",0)</f>
        <v>{B6A73424-7F4A-4078-BE0A-3DF65EFFD3E0}</v>
      </c>
      <c r="D657">
        <f t="shared" si="32"/>
        <v>8</v>
      </c>
      <c r="E657">
        <f ca="1">OFFSET(ElementsDB!$AQ$2,SeriesSelection!A657-1,SeriesSelection!B657-1)</f>
        <v>0</v>
      </c>
      <c r="F657">
        <f>_xlfn.XLOOKUP(A657,Table4[Lfd],Table4[Periods],"Err",0)</f>
        <v>14</v>
      </c>
      <c r="G657" t="b">
        <f t="shared" si="30"/>
        <v>1</v>
      </c>
    </row>
    <row r="658" spans="1:7" x14ac:dyDescent="0.25">
      <c r="A658">
        <f t="shared" si="31"/>
        <v>19</v>
      </c>
      <c r="B658">
        <f t="shared" si="32"/>
        <v>9</v>
      </c>
      <c r="C658" t="str">
        <f>_xlfn.XLOOKUP(A658,Table4[Lfd],Table4[idElementValue],"Err",0)</f>
        <v>{B6A73424-7F4A-4078-BE0A-3DF65EFFD3E0}</v>
      </c>
      <c r="D658">
        <f t="shared" si="32"/>
        <v>9</v>
      </c>
      <c r="E658">
        <f ca="1">OFFSET(ElementsDB!$AQ$2,SeriesSelection!A658-1,SeriesSelection!B658-1)</f>
        <v>0</v>
      </c>
      <c r="F658">
        <f>_xlfn.XLOOKUP(A658,Table4[Lfd],Table4[Periods],"Err",0)</f>
        <v>14</v>
      </c>
      <c r="G658" t="b">
        <f t="shared" si="30"/>
        <v>1</v>
      </c>
    </row>
    <row r="659" spans="1:7" x14ac:dyDescent="0.25">
      <c r="A659">
        <f t="shared" si="31"/>
        <v>19</v>
      </c>
      <c r="B659">
        <f t="shared" si="32"/>
        <v>10</v>
      </c>
      <c r="C659" t="str">
        <f>_xlfn.XLOOKUP(A659,Table4[Lfd],Table4[idElementValue],"Err",0)</f>
        <v>{B6A73424-7F4A-4078-BE0A-3DF65EFFD3E0}</v>
      </c>
      <c r="D659">
        <f t="shared" si="32"/>
        <v>10</v>
      </c>
      <c r="E659">
        <f ca="1">OFFSET(ElementsDB!$AQ$2,SeriesSelection!A659-1,SeriesSelection!B659-1)</f>
        <v>0</v>
      </c>
      <c r="F659">
        <f>_xlfn.XLOOKUP(A659,Table4[Lfd],Table4[Periods],"Err",0)</f>
        <v>14</v>
      </c>
      <c r="G659" t="b">
        <f t="shared" si="30"/>
        <v>1</v>
      </c>
    </row>
    <row r="660" spans="1:7" x14ac:dyDescent="0.25">
      <c r="A660">
        <f t="shared" si="31"/>
        <v>19</v>
      </c>
      <c r="B660">
        <f t="shared" si="32"/>
        <v>11</v>
      </c>
      <c r="C660" t="str">
        <f>_xlfn.XLOOKUP(A660,Table4[Lfd],Table4[idElementValue],"Err",0)</f>
        <v>{B6A73424-7F4A-4078-BE0A-3DF65EFFD3E0}</v>
      </c>
      <c r="D660">
        <f t="shared" si="32"/>
        <v>11</v>
      </c>
      <c r="E660">
        <f ca="1">OFFSET(ElementsDB!$AQ$2,SeriesSelection!A660-1,SeriesSelection!B660-1)</f>
        <v>2385971.0115384613</v>
      </c>
      <c r="F660">
        <f>_xlfn.XLOOKUP(A660,Table4[Lfd],Table4[Periods],"Err",0)</f>
        <v>14</v>
      </c>
      <c r="G660" t="b">
        <f t="shared" si="30"/>
        <v>1</v>
      </c>
    </row>
    <row r="661" spans="1:7" x14ac:dyDescent="0.25">
      <c r="A661">
        <f t="shared" si="31"/>
        <v>19</v>
      </c>
      <c r="B661">
        <f t="shared" si="32"/>
        <v>12</v>
      </c>
      <c r="C661" t="str">
        <f>_xlfn.XLOOKUP(A661,Table4[Lfd],Table4[idElementValue],"Err",0)</f>
        <v>{B6A73424-7F4A-4078-BE0A-3DF65EFFD3E0}</v>
      </c>
      <c r="D661">
        <f t="shared" si="32"/>
        <v>12</v>
      </c>
      <c r="E661">
        <f ca="1">OFFSET(ElementsDB!$AQ$2,SeriesSelection!A661-1,SeriesSelection!B661-1)</f>
        <v>0</v>
      </c>
      <c r="F661">
        <f>_xlfn.XLOOKUP(A661,Table4[Lfd],Table4[Periods],"Err",0)</f>
        <v>14</v>
      </c>
      <c r="G661" t="b">
        <f t="shared" si="30"/>
        <v>1</v>
      </c>
    </row>
    <row r="662" spans="1:7" x14ac:dyDescent="0.25">
      <c r="A662">
        <f t="shared" si="31"/>
        <v>19</v>
      </c>
      <c r="B662">
        <f t="shared" si="32"/>
        <v>13</v>
      </c>
      <c r="C662" t="str">
        <f>_xlfn.XLOOKUP(A662,Table4[Lfd],Table4[idElementValue],"Err",0)</f>
        <v>{B6A73424-7F4A-4078-BE0A-3DF65EFFD3E0}</v>
      </c>
      <c r="D662">
        <f t="shared" si="32"/>
        <v>13</v>
      </c>
      <c r="E662">
        <f ca="1">OFFSET(ElementsDB!$AQ$2,SeriesSelection!A662-1,SeriesSelection!B662-1)</f>
        <v>477194.20230769226</v>
      </c>
      <c r="F662">
        <f>_xlfn.XLOOKUP(A662,Table4[Lfd],Table4[Periods],"Err",0)</f>
        <v>14</v>
      </c>
      <c r="G662" t="b">
        <f t="shared" si="30"/>
        <v>1</v>
      </c>
    </row>
    <row r="663" spans="1:7" x14ac:dyDescent="0.25">
      <c r="A663">
        <f t="shared" si="31"/>
        <v>19</v>
      </c>
      <c r="B663">
        <f t="shared" si="32"/>
        <v>14</v>
      </c>
      <c r="C663" t="str">
        <f>_xlfn.XLOOKUP(A663,Table4[Lfd],Table4[idElementValue],"Err",0)</f>
        <v>{B6A73424-7F4A-4078-BE0A-3DF65EFFD3E0}</v>
      </c>
      <c r="D663">
        <f t="shared" si="32"/>
        <v>14</v>
      </c>
      <c r="E663">
        <f ca="1">OFFSET(ElementsDB!$AQ$2,SeriesSelection!A663-1,SeriesSelection!B663-1)</f>
        <v>0</v>
      </c>
      <c r="F663">
        <f>_xlfn.XLOOKUP(A663,Table4[Lfd],Table4[Periods],"Err",0)</f>
        <v>14</v>
      </c>
      <c r="G663" t="b">
        <f t="shared" si="30"/>
        <v>1</v>
      </c>
    </row>
    <row r="664" spans="1:7" hidden="1" x14ac:dyDescent="0.25">
      <c r="A664">
        <f t="shared" si="31"/>
        <v>19</v>
      </c>
      <c r="B664">
        <f t="shared" si="32"/>
        <v>15</v>
      </c>
      <c r="C664" t="str">
        <f>_xlfn.XLOOKUP(A664,Table4[Lfd],Table4[idElementValue],"Err",0)</f>
        <v>{B6A73424-7F4A-4078-BE0A-3DF65EFFD3E0}</v>
      </c>
      <c r="D664">
        <f t="shared" si="32"/>
        <v>15</v>
      </c>
      <c r="E664">
        <f ca="1">OFFSET(ElementsDB!$AQ$2,SeriesSelection!A664-1,SeriesSelection!B664-1)</f>
        <v>0</v>
      </c>
      <c r="F664">
        <f>_xlfn.XLOOKUP(A664,Table4[Lfd],Table4[Periods],"Err",0)</f>
        <v>14</v>
      </c>
      <c r="G664" t="b">
        <f t="shared" si="30"/>
        <v>0</v>
      </c>
    </row>
    <row r="665" spans="1:7" hidden="1" x14ac:dyDescent="0.25">
      <c r="A665">
        <f t="shared" si="31"/>
        <v>19</v>
      </c>
      <c r="B665">
        <f t="shared" si="32"/>
        <v>16</v>
      </c>
      <c r="C665" t="str">
        <f>_xlfn.XLOOKUP(A665,Table4[Lfd],Table4[idElementValue],"Err",0)</f>
        <v>{B6A73424-7F4A-4078-BE0A-3DF65EFFD3E0}</v>
      </c>
      <c r="D665">
        <f t="shared" si="32"/>
        <v>16</v>
      </c>
      <c r="E665">
        <f ca="1">OFFSET(ElementsDB!$AQ$2,SeriesSelection!A665-1,SeriesSelection!B665-1)</f>
        <v>0</v>
      </c>
      <c r="F665">
        <f>_xlfn.XLOOKUP(A665,Table4[Lfd],Table4[Periods],"Err",0)</f>
        <v>14</v>
      </c>
      <c r="G665" t="b">
        <f t="shared" si="30"/>
        <v>0</v>
      </c>
    </row>
    <row r="666" spans="1:7" hidden="1" x14ac:dyDescent="0.25">
      <c r="A666">
        <f t="shared" si="31"/>
        <v>19</v>
      </c>
      <c r="B666">
        <f t="shared" si="32"/>
        <v>17</v>
      </c>
      <c r="C666" t="str">
        <f>_xlfn.XLOOKUP(A666,Table4[Lfd],Table4[idElementValue],"Err",0)</f>
        <v>{B6A73424-7F4A-4078-BE0A-3DF65EFFD3E0}</v>
      </c>
      <c r="D666">
        <f t="shared" si="32"/>
        <v>17</v>
      </c>
      <c r="E666">
        <f ca="1">OFFSET(ElementsDB!$AQ$2,SeriesSelection!A666-1,SeriesSelection!B666-1)</f>
        <v>0</v>
      </c>
      <c r="F666">
        <f>_xlfn.XLOOKUP(A666,Table4[Lfd],Table4[Periods],"Err",0)</f>
        <v>14</v>
      </c>
      <c r="G666" t="b">
        <f t="shared" si="30"/>
        <v>0</v>
      </c>
    </row>
    <row r="667" spans="1:7" hidden="1" x14ac:dyDescent="0.25">
      <c r="A667">
        <f t="shared" si="31"/>
        <v>19</v>
      </c>
      <c r="B667">
        <f t="shared" si="32"/>
        <v>18</v>
      </c>
      <c r="C667" t="str">
        <f>_xlfn.XLOOKUP(A667,Table4[Lfd],Table4[idElementValue],"Err",0)</f>
        <v>{B6A73424-7F4A-4078-BE0A-3DF65EFFD3E0}</v>
      </c>
      <c r="D667">
        <f t="shared" si="32"/>
        <v>18</v>
      </c>
      <c r="E667">
        <f ca="1">OFFSET(ElementsDB!$AQ$2,SeriesSelection!A667-1,SeriesSelection!B667-1)</f>
        <v>0</v>
      </c>
      <c r="F667">
        <f>_xlfn.XLOOKUP(A667,Table4[Lfd],Table4[Periods],"Err",0)</f>
        <v>14</v>
      </c>
      <c r="G667" t="b">
        <f t="shared" si="30"/>
        <v>0</v>
      </c>
    </row>
    <row r="668" spans="1:7" hidden="1" x14ac:dyDescent="0.25">
      <c r="A668">
        <f t="shared" si="31"/>
        <v>19</v>
      </c>
      <c r="B668">
        <f t="shared" si="32"/>
        <v>19</v>
      </c>
      <c r="C668" t="str">
        <f>_xlfn.XLOOKUP(A668,Table4[Lfd],Table4[idElementValue],"Err",0)</f>
        <v>{B6A73424-7F4A-4078-BE0A-3DF65EFFD3E0}</v>
      </c>
      <c r="D668">
        <f t="shared" si="32"/>
        <v>19</v>
      </c>
      <c r="E668">
        <f ca="1">OFFSET(ElementsDB!$AQ$2,SeriesSelection!A668-1,SeriesSelection!B668-1)</f>
        <v>0</v>
      </c>
      <c r="F668">
        <f>_xlfn.XLOOKUP(A668,Table4[Lfd],Table4[Periods],"Err",0)</f>
        <v>14</v>
      </c>
      <c r="G668" t="b">
        <f t="shared" si="30"/>
        <v>0</v>
      </c>
    </row>
    <row r="669" spans="1:7" hidden="1" x14ac:dyDescent="0.25">
      <c r="A669">
        <f t="shared" si="31"/>
        <v>19</v>
      </c>
      <c r="B669">
        <f t="shared" si="32"/>
        <v>20</v>
      </c>
      <c r="C669" t="str">
        <f>_xlfn.XLOOKUP(A669,Table4[Lfd],Table4[idElementValue],"Err",0)</f>
        <v>{B6A73424-7F4A-4078-BE0A-3DF65EFFD3E0}</v>
      </c>
      <c r="D669">
        <f t="shared" si="32"/>
        <v>20</v>
      </c>
      <c r="E669">
        <f ca="1">OFFSET(ElementsDB!$AQ$2,SeriesSelection!A669-1,SeriesSelection!B669-1)</f>
        <v>0</v>
      </c>
      <c r="F669">
        <f>_xlfn.XLOOKUP(A669,Table4[Lfd],Table4[Periods],"Err",0)</f>
        <v>14</v>
      </c>
      <c r="G669" t="b">
        <f t="shared" si="30"/>
        <v>0</v>
      </c>
    </row>
    <row r="670" spans="1:7" hidden="1" x14ac:dyDescent="0.25">
      <c r="A670">
        <f t="shared" si="31"/>
        <v>19</v>
      </c>
      <c r="B670">
        <f t="shared" si="32"/>
        <v>21</v>
      </c>
      <c r="C670" t="str">
        <f>_xlfn.XLOOKUP(A670,Table4[Lfd],Table4[idElementValue],"Err",0)</f>
        <v>{B6A73424-7F4A-4078-BE0A-3DF65EFFD3E0}</v>
      </c>
      <c r="D670">
        <f t="shared" si="32"/>
        <v>21</v>
      </c>
      <c r="E670">
        <f ca="1">OFFSET(ElementsDB!$AQ$2,SeriesSelection!A670-1,SeriesSelection!B670-1)</f>
        <v>0</v>
      </c>
      <c r="F670">
        <f>_xlfn.XLOOKUP(A670,Table4[Lfd],Table4[Periods],"Err",0)</f>
        <v>14</v>
      </c>
      <c r="G670" t="b">
        <f t="shared" si="30"/>
        <v>0</v>
      </c>
    </row>
    <row r="671" spans="1:7" hidden="1" x14ac:dyDescent="0.25">
      <c r="A671">
        <f t="shared" si="31"/>
        <v>19</v>
      </c>
      <c r="B671">
        <f t="shared" si="32"/>
        <v>22</v>
      </c>
      <c r="C671" t="str">
        <f>_xlfn.XLOOKUP(A671,Table4[Lfd],Table4[idElementValue],"Err",0)</f>
        <v>{B6A73424-7F4A-4078-BE0A-3DF65EFFD3E0}</v>
      </c>
      <c r="D671">
        <f t="shared" si="32"/>
        <v>22</v>
      </c>
      <c r="E671">
        <f ca="1">OFFSET(ElementsDB!$AQ$2,SeriesSelection!A671-1,SeriesSelection!B671-1)</f>
        <v>0</v>
      </c>
      <c r="F671">
        <f>_xlfn.XLOOKUP(A671,Table4[Lfd],Table4[Periods],"Err",0)</f>
        <v>14</v>
      </c>
      <c r="G671" t="b">
        <f t="shared" si="30"/>
        <v>0</v>
      </c>
    </row>
    <row r="672" spans="1:7" hidden="1" x14ac:dyDescent="0.25">
      <c r="A672">
        <f t="shared" si="31"/>
        <v>19</v>
      </c>
      <c r="B672">
        <f t="shared" si="32"/>
        <v>23</v>
      </c>
      <c r="C672" t="str">
        <f>_xlfn.XLOOKUP(A672,Table4[Lfd],Table4[idElementValue],"Err",0)</f>
        <v>{B6A73424-7F4A-4078-BE0A-3DF65EFFD3E0}</v>
      </c>
      <c r="D672">
        <f t="shared" si="32"/>
        <v>23</v>
      </c>
      <c r="E672">
        <f ca="1">OFFSET(ElementsDB!$AQ$2,SeriesSelection!A672-1,SeriesSelection!B672-1)</f>
        <v>0</v>
      </c>
      <c r="F672">
        <f>_xlfn.XLOOKUP(A672,Table4[Lfd],Table4[Periods],"Err",0)</f>
        <v>14</v>
      </c>
      <c r="G672" t="b">
        <f t="shared" si="30"/>
        <v>0</v>
      </c>
    </row>
    <row r="673" spans="1:7" hidden="1" x14ac:dyDescent="0.25">
      <c r="A673">
        <f t="shared" si="31"/>
        <v>19</v>
      </c>
      <c r="B673">
        <f t="shared" si="32"/>
        <v>24</v>
      </c>
      <c r="C673" t="str">
        <f>_xlfn.XLOOKUP(A673,Table4[Lfd],Table4[idElementValue],"Err",0)</f>
        <v>{B6A73424-7F4A-4078-BE0A-3DF65EFFD3E0}</v>
      </c>
      <c r="D673">
        <f t="shared" si="32"/>
        <v>24</v>
      </c>
      <c r="E673">
        <f ca="1">OFFSET(ElementsDB!$AQ$2,SeriesSelection!A673-1,SeriesSelection!B673-1)</f>
        <v>0</v>
      </c>
      <c r="F673">
        <f>_xlfn.XLOOKUP(A673,Table4[Lfd],Table4[Periods],"Err",0)</f>
        <v>14</v>
      </c>
      <c r="G673" t="b">
        <f t="shared" si="30"/>
        <v>0</v>
      </c>
    </row>
    <row r="674" spans="1:7" hidden="1" x14ac:dyDescent="0.25">
      <c r="A674">
        <f t="shared" si="31"/>
        <v>19</v>
      </c>
      <c r="B674">
        <f t="shared" si="32"/>
        <v>25</v>
      </c>
      <c r="C674" t="str">
        <f>_xlfn.XLOOKUP(A674,Table4[Lfd],Table4[idElementValue],"Err",0)</f>
        <v>{B6A73424-7F4A-4078-BE0A-3DF65EFFD3E0}</v>
      </c>
      <c r="D674">
        <f t="shared" si="32"/>
        <v>25</v>
      </c>
      <c r="E674">
        <f ca="1">OFFSET(ElementsDB!$AQ$2,SeriesSelection!A674-1,SeriesSelection!B674-1)</f>
        <v>0</v>
      </c>
      <c r="F674">
        <f>_xlfn.XLOOKUP(A674,Table4[Lfd],Table4[Periods],"Err",0)</f>
        <v>14</v>
      </c>
      <c r="G674" t="b">
        <f t="shared" si="30"/>
        <v>0</v>
      </c>
    </row>
    <row r="675" spans="1:7" hidden="1" x14ac:dyDescent="0.25">
      <c r="A675">
        <f t="shared" si="31"/>
        <v>19</v>
      </c>
      <c r="B675">
        <f t="shared" si="32"/>
        <v>26</v>
      </c>
      <c r="C675" t="str">
        <f>_xlfn.XLOOKUP(A675,Table4[Lfd],Table4[idElementValue],"Err",0)</f>
        <v>{B6A73424-7F4A-4078-BE0A-3DF65EFFD3E0}</v>
      </c>
      <c r="D675">
        <f t="shared" si="32"/>
        <v>26</v>
      </c>
      <c r="E675">
        <f ca="1">OFFSET(ElementsDB!$AQ$2,SeriesSelection!A675-1,SeriesSelection!B675-1)</f>
        <v>0</v>
      </c>
      <c r="F675">
        <f>_xlfn.XLOOKUP(A675,Table4[Lfd],Table4[Periods],"Err",0)</f>
        <v>14</v>
      </c>
      <c r="G675" t="b">
        <f t="shared" si="30"/>
        <v>0</v>
      </c>
    </row>
    <row r="676" spans="1:7" hidden="1" x14ac:dyDescent="0.25">
      <c r="A676">
        <f t="shared" si="31"/>
        <v>19</v>
      </c>
      <c r="B676">
        <f t="shared" si="32"/>
        <v>27</v>
      </c>
      <c r="C676" t="str">
        <f>_xlfn.XLOOKUP(A676,Table4[Lfd],Table4[idElementValue],"Err",0)</f>
        <v>{B6A73424-7F4A-4078-BE0A-3DF65EFFD3E0}</v>
      </c>
      <c r="D676">
        <f t="shared" si="32"/>
        <v>27</v>
      </c>
      <c r="E676">
        <f ca="1">OFFSET(ElementsDB!$AQ$2,SeriesSelection!A676-1,SeriesSelection!B676-1)</f>
        <v>0</v>
      </c>
      <c r="F676">
        <f>_xlfn.XLOOKUP(A676,Table4[Lfd],Table4[Periods],"Err",0)</f>
        <v>14</v>
      </c>
      <c r="G676" t="b">
        <f t="shared" si="30"/>
        <v>0</v>
      </c>
    </row>
    <row r="677" spans="1:7" hidden="1" x14ac:dyDescent="0.25">
      <c r="A677">
        <f t="shared" si="31"/>
        <v>19</v>
      </c>
      <c r="B677">
        <f t="shared" si="32"/>
        <v>28</v>
      </c>
      <c r="C677" t="str">
        <f>_xlfn.XLOOKUP(A677,Table4[Lfd],Table4[idElementValue],"Err",0)</f>
        <v>{B6A73424-7F4A-4078-BE0A-3DF65EFFD3E0}</v>
      </c>
      <c r="D677">
        <f t="shared" si="32"/>
        <v>28</v>
      </c>
      <c r="E677">
        <f ca="1">OFFSET(ElementsDB!$AQ$2,SeriesSelection!A677-1,SeriesSelection!B677-1)</f>
        <v>0</v>
      </c>
      <c r="F677">
        <f>_xlfn.XLOOKUP(A677,Table4[Lfd],Table4[Periods],"Err",0)</f>
        <v>14</v>
      </c>
      <c r="G677" t="b">
        <f t="shared" si="30"/>
        <v>0</v>
      </c>
    </row>
    <row r="678" spans="1:7" hidden="1" x14ac:dyDescent="0.25">
      <c r="A678">
        <f t="shared" si="31"/>
        <v>19</v>
      </c>
      <c r="B678">
        <f t="shared" si="32"/>
        <v>29</v>
      </c>
      <c r="C678" t="str">
        <f>_xlfn.XLOOKUP(A678,Table4[Lfd],Table4[idElementValue],"Err",0)</f>
        <v>{B6A73424-7F4A-4078-BE0A-3DF65EFFD3E0}</v>
      </c>
      <c r="D678">
        <f t="shared" si="32"/>
        <v>29</v>
      </c>
      <c r="E678">
        <f ca="1">OFFSET(ElementsDB!$AQ$2,SeriesSelection!A678-1,SeriesSelection!B678-1)</f>
        <v>0</v>
      </c>
      <c r="F678">
        <f>_xlfn.XLOOKUP(A678,Table4[Lfd],Table4[Periods],"Err",0)</f>
        <v>14</v>
      </c>
      <c r="G678" t="b">
        <f t="shared" si="30"/>
        <v>0</v>
      </c>
    </row>
    <row r="679" spans="1:7" hidden="1" x14ac:dyDescent="0.25">
      <c r="A679">
        <f t="shared" si="31"/>
        <v>19</v>
      </c>
      <c r="B679">
        <f t="shared" si="32"/>
        <v>30</v>
      </c>
      <c r="C679" t="str">
        <f>_xlfn.XLOOKUP(A679,Table4[Lfd],Table4[idElementValue],"Err",0)</f>
        <v>{B6A73424-7F4A-4078-BE0A-3DF65EFFD3E0}</v>
      </c>
      <c r="D679">
        <f t="shared" si="32"/>
        <v>30</v>
      </c>
      <c r="E679">
        <f ca="1">OFFSET(ElementsDB!$AQ$2,SeriesSelection!A679-1,SeriesSelection!B679-1)</f>
        <v>0</v>
      </c>
      <c r="F679">
        <f>_xlfn.XLOOKUP(A679,Table4[Lfd],Table4[Periods],"Err",0)</f>
        <v>14</v>
      </c>
      <c r="G679" t="b">
        <f t="shared" si="30"/>
        <v>0</v>
      </c>
    </row>
    <row r="680" spans="1:7" hidden="1" x14ac:dyDescent="0.25">
      <c r="A680">
        <f t="shared" si="31"/>
        <v>19</v>
      </c>
      <c r="B680">
        <f t="shared" si="32"/>
        <v>31</v>
      </c>
      <c r="C680" t="str">
        <f>_xlfn.XLOOKUP(A680,Table4[Lfd],Table4[idElementValue],"Err",0)</f>
        <v>{B6A73424-7F4A-4078-BE0A-3DF65EFFD3E0}</v>
      </c>
      <c r="D680">
        <f t="shared" si="32"/>
        <v>31</v>
      </c>
      <c r="E680">
        <f ca="1">OFFSET(ElementsDB!$AQ$2,SeriesSelection!A680-1,SeriesSelection!B680-1)</f>
        <v>0</v>
      </c>
      <c r="F680">
        <f>_xlfn.XLOOKUP(A680,Table4[Lfd],Table4[Periods],"Err",0)</f>
        <v>14</v>
      </c>
      <c r="G680" t="b">
        <f t="shared" si="30"/>
        <v>0</v>
      </c>
    </row>
    <row r="681" spans="1:7" hidden="1" x14ac:dyDescent="0.25">
      <c r="A681">
        <f t="shared" si="31"/>
        <v>19</v>
      </c>
      <c r="B681">
        <f t="shared" si="32"/>
        <v>32</v>
      </c>
      <c r="C681" t="str">
        <f>_xlfn.XLOOKUP(A681,Table4[Lfd],Table4[idElementValue],"Err",0)</f>
        <v>{B6A73424-7F4A-4078-BE0A-3DF65EFFD3E0}</v>
      </c>
      <c r="D681">
        <f t="shared" si="32"/>
        <v>32</v>
      </c>
      <c r="E681">
        <f ca="1">OFFSET(ElementsDB!$AQ$2,SeriesSelection!A681-1,SeriesSelection!B681-1)</f>
        <v>0</v>
      </c>
      <c r="F681">
        <f>_xlfn.XLOOKUP(A681,Table4[Lfd],Table4[Periods],"Err",0)</f>
        <v>14</v>
      </c>
      <c r="G681" t="b">
        <f t="shared" si="30"/>
        <v>0</v>
      </c>
    </row>
    <row r="682" spans="1:7" hidden="1" x14ac:dyDescent="0.25">
      <c r="A682">
        <f t="shared" si="31"/>
        <v>19</v>
      </c>
      <c r="B682">
        <f t="shared" si="32"/>
        <v>33</v>
      </c>
      <c r="C682" t="str">
        <f>_xlfn.XLOOKUP(A682,Table4[Lfd],Table4[idElementValue],"Err",0)</f>
        <v>{B6A73424-7F4A-4078-BE0A-3DF65EFFD3E0}</v>
      </c>
      <c r="D682">
        <f t="shared" si="32"/>
        <v>33</v>
      </c>
      <c r="E682">
        <f ca="1">OFFSET(ElementsDB!$AQ$2,SeriesSelection!A682-1,SeriesSelection!B682-1)</f>
        <v>0</v>
      </c>
      <c r="F682">
        <f>_xlfn.XLOOKUP(A682,Table4[Lfd],Table4[Periods],"Err",0)</f>
        <v>14</v>
      </c>
      <c r="G682" t="b">
        <f t="shared" si="30"/>
        <v>0</v>
      </c>
    </row>
    <row r="683" spans="1:7" hidden="1" x14ac:dyDescent="0.25">
      <c r="A683">
        <f t="shared" si="31"/>
        <v>19</v>
      </c>
      <c r="B683">
        <f t="shared" si="32"/>
        <v>34</v>
      </c>
      <c r="C683" t="str">
        <f>_xlfn.XLOOKUP(A683,Table4[Lfd],Table4[idElementValue],"Err",0)</f>
        <v>{B6A73424-7F4A-4078-BE0A-3DF65EFFD3E0}</v>
      </c>
      <c r="D683">
        <f t="shared" si="32"/>
        <v>34</v>
      </c>
      <c r="E683">
        <f ca="1">OFFSET(ElementsDB!$AQ$2,SeriesSelection!A683-1,SeriesSelection!B683-1)</f>
        <v>0</v>
      </c>
      <c r="F683">
        <f>_xlfn.XLOOKUP(A683,Table4[Lfd],Table4[Periods],"Err",0)</f>
        <v>14</v>
      </c>
      <c r="G683" t="b">
        <f t="shared" si="30"/>
        <v>0</v>
      </c>
    </row>
    <row r="684" spans="1:7" hidden="1" x14ac:dyDescent="0.25">
      <c r="A684">
        <f t="shared" si="31"/>
        <v>19</v>
      </c>
      <c r="B684">
        <f t="shared" si="32"/>
        <v>35</v>
      </c>
      <c r="C684" t="str">
        <f>_xlfn.XLOOKUP(A684,Table4[Lfd],Table4[idElementValue],"Err",0)</f>
        <v>{B6A73424-7F4A-4078-BE0A-3DF65EFFD3E0}</v>
      </c>
      <c r="D684">
        <f t="shared" si="32"/>
        <v>35</v>
      </c>
      <c r="E684">
        <f ca="1">OFFSET(ElementsDB!$AQ$2,SeriesSelection!A684-1,SeriesSelection!B684-1)</f>
        <v>0</v>
      </c>
      <c r="F684">
        <f>_xlfn.XLOOKUP(A684,Table4[Lfd],Table4[Periods],"Err",0)</f>
        <v>14</v>
      </c>
      <c r="G684" t="b">
        <f t="shared" si="30"/>
        <v>0</v>
      </c>
    </row>
    <row r="685" spans="1:7" hidden="1" x14ac:dyDescent="0.25">
      <c r="A685">
        <f t="shared" si="31"/>
        <v>19</v>
      </c>
      <c r="B685">
        <f t="shared" si="32"/>
        <v>36</v>
      </c>
      <c r="C685" t="str">
        <f>_xlfn.XLOOKUP(A685,Table4[Lfd],Table4[idElementValue],"Err",0)</f>
        <v>{B6A73424-7F4A-4078-BE0A-3DF65EFFD3E0}</v>
      </c>
      <c r="D685">
        <f t="shared" si="32"/>
        <v>36</v>
      </c>
      <c r="E685">
        <f ca="1">OFFSET(ElementsDB!$AQ$2,SeriesSelection!A685-1,SeriesSelection!B685-1)</f>
        <v>0</v>
      </c>
      <c r="F685">
        <f>_xlfn.XLOOKUP(A685,Table4[Lfd],Table4[Periods],"Err",0)</f>
        <v>14</v>
      </c>
      <c r="G685" t="b">
        <f t="shared" si="30"/>
        <v>0</v>
      </c>
    </row>
    <row r="686" spans="1:7" hidden="1" x14ac:dyDescent="0.25">
      <c r="A686">
        <f t="shared" si="31"/>
        <v>20</v>
      </c>
      <c r="B686">
        <f t="shared" si="32"/>
        <v>1</v>
      </c>
      <c r="C686" t="str">
        <f>_xlfn.XLOOKUP(A686,Table4[Lfd],Table4[idElementValue],"Err",0)</f>
        <v>{F7D8181F-A089-4C76-8A87-E580CF27F3F8}</v>
      </c>
      <c r="D686">
        <f t="shared" si="32"/>
        <v>1</v>
      </c>
      <c r="E686">
        <f ca="1">OFFSET(ElementsDB!$AQ$2,SeriesSelection!A686-1,SeriesSelection!B686-1)</f>
        <v>0</v>
      </c>
      <c r="F686">
        <f>_xlfn.XLOOKUP(A686,Table4[Lfd],Table4[Periods],"Err",0)</f>
        <v>0</v>
      </c>
      <c r="G686" t="b">
        <f t="shared" si="30"/>
        <v>0</v>
      </c>
    </row>
    <row r="687" spans="1:7" hidden="1" x14ac:dyDescent="0.25">
      <c r="A687">
        <f t="shared" si="31"/>
        <v>20</v>
      </c>
      <c r="B687">
        <f t="shared" si="32"/>
        <v>2</v>
      </c>
      <c r="C687" t="str">
        <f>_xlfn.XLOOKUP(A687,Table4[Lfd],Table4[idElementValue],"Err",0)</f>
        <v>{F7D8181F-A089-4C76-8A87-E580CF27F3F8}</v>
      </c>
      <c r="D687">
        <f t="shared" si="32"/>
        <v>2</v>
      </c>
      <c r="E687">
        <f ca="1">OFFSET(ElementsDB!$AQ$2,SeriesSelection!A687-1,SeriesSelection!B687-1)</f>
        <v>0</v>
      </c>
      <c r="F687">
        <f>_xlfn.XLOOKUP(A687,Table4[Lfd],Table4[Periods],"Err",0)</f>
        <v>0</v>
      </c>
      <c r="G687" t="b">
        <f t="shared" si="30"/>
        <v>0</v>
      </c>
    </row>
    <row r="688" spans="1:7" hidden="1" x14ac:dyDescent="0.25">
      <c r="A688">
        <f t="shared" si="31"/>
        <v>20</v>
      </c>
      <c r="B688">
        <f t="shared" si="32"/>
        <v>3</v>
      </c>
      <c r="C688" t="str">
        <f>_xlfn.XLOOKUP(A688,Table4[Lfd],Table4[idElementValue],"Err",0)</f>
        <v>{F7D8181F-A089-4C76-8A87-E580CF27F3F8}</v>
      </c>
      <c r="D688">
        <f t="shared" si="32"/>
        <v>3</v>
      </c>
      <c r="E688">
        <f ca="1">OFFSET(ElementsDB!$AQ$2,SeriesSelection!A688-1,SeriesSelection!B688-1)</f>
        <v>0</v>
      </c>
      <c r="F688">
        <f>_xlfn.XLOOKUP(A688,Table4[Lfd],Table4[Periods],"Err",0)</f>
        <v>0</v>
      </c>
      <c r="G688" t="b">
        <f t="shared" si="30"/>
        <v>0</v>
      </c>
    </row>
    <row r="689" spans="1:7" hidden="1" x14ac:dyDescent="0.25">
      <c r="A689">
        <f t="shared" si="31"/>
        <v>20</v>
      </c>
      <c r="B689">
        <f t="shared" si="32"/>
        <v>4</v>
      </c>
      <c r="C689" t="str">
        <f>_xlfn.XLOOKUP(A689,Table4[Lfd],Table4[idElementValue],"Err",0)</f>
        <v>{F7D8181F-A089-4C76-8A87-E580CF27F3F8}</v>
      </c>
      <c r="D689">
        <f t="shared" si="32"/>
        <v>4</v>
      </c>
      <c r="E689">
        <f ca="1">OFFSET(ElementsDB!$AQ$2,SeriesSelection!A689-1,SeriesSelection!B689-1)</f>
        <v>0</v>
      </c>
      <c r="F689">
        <f>_xlfn.XLOOKUP(A689,Table4[Lfd],Table4[Periods],"Err",0)</f>
        <v>0</v>
      </c>
      <c r="G689" t="b">
        <f t="shared" si="30"/>
        <v>0</v>
      </c>
    </row>
    <row r="690" spans="1:7" hidden="1" x14ac:dyDescent="0.25">
      <c r="A690">
        <f t="shared" si="31"/>
        <v>20</v>
      </c>
      <c r="B690">
        <f t="shared" si="32"/>
        <v>5</v>
      </c>
      <c r="C690" t="str">
        <f>_xlfn.XLOOKUP(A690,Table4[Lfd],Table4[idElementValue],"Err",0)</f>
        <v>{F7D8181F-A089-4C76-8A87-E580CF27F3F8}</v>
      </c>
      <c r="D690">
        <f t="shared" si="32"/>
        <v>5</v>
      </c>
      <c r="E690">
        <f ca="1">OFFSET(ElementsDB!$AQ$2,SeriesSelection!A690-1,SeriesSelection!B690-1)</f>
        <v>0</v>
      </c>
      <c r="F690">
        <f>_xlfn.XLOOKUP(A690,Table4[Lfd],Table4[Periods],"Err",0)</f>
        <v>0</v>
      </c>
      <c r="G690" t="b">
        <f t="shared" si="30"/>
        <v>0</v>
      </c>
    </row>
    <row r="691" spans="1:7" hidden="1" x14ac:dyDescent="0.25">
      <c r="A691">
        <f t="shared" si="31"/>
        <v>20</v>
      </c>
      <c r="B691">
        <f t="shared" si="32"/>
        <v>6</v>
      </c>
      <c r="C691" t="str">
        <f>_xlfn.XLOOKUP(A691,Table4[Lfd],Table4[idElementValue],"Err",0)</f>
        <v>{F7D8181F-A089-4C76-8A87-E580CF27F3F8}</v>
      </c>
      <c r="D691">
        <f t="shared" si="32"/>
        <v>6</v>
      </c>
      <c r="E691">
        <f ca="1">OFFSET(ElementsDB!$AQ$2,SeriesSelection!A691-1,SeriesSelection!B691-1)</f>
        <v>0</v>
      </c>
      <c r="F691">
        <f>_xlfn.XLOOKUP(A691,Table4[Lfd],Table4[Periods],"Err",0)</f>
        <v>0</v>
      </c>
      <c r="G691" t="b">
        <f t="shared" si="30"/>
        <v>0</v>
      </c>
    </row>
    <row r="692" spans="1:7" hidden="1" x14ac:dyDescent="0.25">
      <c r="A692">
        <f t="shared" si="31"/>
        <v>20</v>
      </c>
      <c r="B692">
        <f t="shared" si="32"/>
        <v>7</v>
      </c>
      <c r="C692" t="str">
        <f>_xlfn.XLOOKUP(A692,Table4[Lfd],Table4[idElementValue],"Err",0)</f>
        <v>{F7D8181F-A089-4C76-8A87-E580CF27F3F8}</v>
      </c>
      <c r="D692">
        <f t="shared" si="32"/>
        <v>7</v>
      </c>
      <c r="E692">
        <f ca="1">OFFSET(ElementsDB!$AQ$2,SeriesSelection!A692-1,SeriesSelection!B692-1)</f>
        <v>0</v>
      </c>
      <c r="F692">
        <f>_xlfn.XLOOKUP(A692,Table4[Lfd],Table4[Periods],"Err",0)</f>
        <v>0</v>
      </c>
      <c r="G692" t="b">
        <f t="shared" si="30"/>
        <v>0</v>
      </c>
    </row>
    <row r="693" spans="1:7" hidden="1" x14ac:dyDescent="0.25">
      <c r="A693">
        <f t="shared" si="31"/>
        <v>20</v>
      </c>
      <c r="B693">
        <f t="shared" si="32"/>
        <v>8</v>
      </c>
      <c r="C693" t="str">
        <f>_xlfn.XLOOKUP(A693,Table4[Lfd],Table4[idElementValue],"Err",0)</f>
        <v>{F7D8181F-A089-4C76-8A87-E580CF27F3F8}</v>
      </c>
      <c r="D693">
        <f t="shared" si="32"/>
        <v>8</v>
      </c>
      <c r="E693">
        <f ca="1">OFFSET(ElementsDB!$AQ$2,SeriesSelection!A693-1,SeriesSelection!B693-1)</f>
        <v>0</v>
      </c>
      <c r="F693">
        <f>_xlfn.XLOOKUP(A693,Table4[Lfd],Table4[Periods],"Err",0)</f>
        <v>0</v>
      </c>
      <c r="G693" t="b">
        <f t="shared" si="30"/>
        <v>0</v>
      </c>
    </row>
    <row r="694" spans="1:7" hidden="1" x14ac:dyDescent="0.25">
      <c r="A694">
        <f t="shared" si="31"/>
        <v>20</v>
      </c>
      <c r="B694">
        <f t="shared" si="32"/>
        <v>9</v>
      </c>
      <c r="C694" t="str">
        <f>_xlfn.XLOOKUP(A694,Table4[Lfd],Table4[idElementValue],"Err",0)</f>
        <v>{F7D8181F-A089-4C76-8A87-E580CF27F3F8}</v>
      </c>
      <c r="D694">
        <f t="shared" si="32"/>
        <v>9</v>
      </c>
      <c r="E694">
        <f ca="1">OFFSET(ElementsDB!$AQ$2,SeriesSelection!A694-1,SeriesSelection!B694-1)</f>
        <v>0</v>
      </c>
      <c r="F694">
        <f>_xlfn.XLOOKUP(A694,Table4[Lfd],Table4[Periods],"Err",0)</f>
        <v>0</v>
      </c>
      <c r="G694" t="b">
        <f t="shared" si="30"/>
        <v>0</v>
      </c>
    </row>
    <row r="695" spans="1:7" hidden="1" x14ac:dyDescent="0.25">
      <c r="A695">
        <f t="shared" si="31"/>
        <v>20</v>
      </c>
      <c r="B695">
        <f t="shared" si="32"/>
        <v>10</v>
      </c>
      <c r="C695" t="str">
        <f>_xlfn.XLOOKUP(A695,Table4[Lfd],Table4[idElementValue],"Err",0)</f>
        <v>{F7D8181F-A089-4C76-8A87-E580CF27F3F8}</v>
      </c>
      <c r="D695">
        <f t="shared" si="32"/>
        <v>10</v>
      </c>
      <c r="E695">
        <f ca="1">OFFSET(ElementsDB!$AQ$2,SeriesSelection!A695-1,SeriesSelection!B695-1)</f>
        <v>0</v>
      </c>
      <c r="F695">
        <f>_xlfn.XLOOKUP(A695,Table4[Lfd],Table4[Periods],"Err",0)</f>
        <v>0</v>
      </c>
      <c r="G695" t="b">
        <f t="shared" si="30"/>
        <v>0</v>
      </c>
    </row>
    <row r="696" spans="1:7" hidden="1" x14ac:dyDescent="0.25">
      <c r="A696">
        <f t="shared" si="31"/>
        <v>20</v>
      </c>
      <c r="B696">
        <f t="shared" si="32"/>
        <v>11</v>
      </c>
      <c r="C696" t="str">
        <f>_xlfn.XLOOKUP(A696,Table4[Lfd],Table4[idElementValue],"Err",0)</f>
        <v>{F7D8181F-A089-4C76-8A87-E580CF27F3F8}</v>
      </c>
      <c r="D696">
        <f t="shared" si="32"/>
        <v>11</v>
      </c>
      <c r="E696">
        <f ca="1">OFFSET(ElementsDB!$AQ$2,SeriesSelection!A696-1,SeriesSelection!B696-1)</f>
        <v>0</v>
      </c>
      <c r="F696">
        <f>_xlfn.XLOOKUP(A696,Table4[Lfd],Table4[Periods],"Err",0)</f>
        <v>0</v>
      </c>
      <c r="G696" t="b">
        <f t="shared" si="30"/>
        <v>0</v>
      </c>
    </row>
    <row r="697" spans="1:7" hidden="1" x14ac:dyDescent="0.25">
      <c r="A697">
        <f t="shared" si="31"/>
        <v>20</v>
      </c>
      <c r="B697">
        <f t="shared" si="32"/>
        <v>12</v>
      </c>
      <c r="C697" t="str">
        <f>_xlfn.XLOOKUP(A697,Table4[Lfd],Table4[idElementValue],"Err",0)</f>
        <v>{F7D8181F-A089-4C76-8A87-E580CF27F3F8}</v>
      </c>
      <c r="D697">
        <f t="shared" si="32"/>
        <v>12</v>
      </c>
      <c r="E697">
        <f ca="1">OFFSET(ElementsDB!$AQ$2,SeriesSelection!A697-1,SeriesSelection!B697-1)</f>
        <v>0</v>
      </c>
      <c r="F697">
        <f>_xlfn.XLOOKUP(A697,Table4[Lfd],Table4[Periods],"Err",0)</f>
        <v>0</v>
      </c>
      <c r="G697" t="b">
        <f t="shared" si="30"/>
        <v>0</v>
      </c>
    </row>
    <row r="698" spans="1:7" hidden="1" x14ac:dyDescent="0.25">
      <c r="A698">
        <f t="shared" si="31"/>
        <v>20</v>
      </c>
      <c r="B698">
        <f t="shared" si="32"/>
        <v>13</v>
      </c>
      <c r="C698" t="str">
        <f>_xlfn.XLOOKUP(A698,Table4[Lfd],Table4[idElementValue],"Err",0)</f>
        <v>{F7D8181F-A089-4C76-8A87-E580CF27F3F8}</v>
      </c>
      <c r="D698">
        <f t="shared" si="32"/>
        <v>13</v>
      </c>
      <c r="E698">
        <f ca="1">OFFSET(ElementsDB!$AQ$2,SeriesSelection!A698-1,SeriesSelection!B698-1)</f>
        <v>0</v>
      </c>
      <c r="F698">
        <f>_xlfn.XLOOKUP(A698,Table4[Lfd],Table4[Periods],"Err",0)</f>
        <v>0</v>
      </c>
      <c r="G698" t="b">
        <f t="shared" si="30"/>
        <v>0</v>
      </c>
    </row>
    <row r="699" spans="1:7" hidden="1" x14ac:dyDescent="0.25">
      <c r="A699">
        <f t="shared" si="31"/>
        <v>20</v>
      </c>
      <c r="B699">
        <f t="shared" si="32"/>
        <v>14</v>
      </c>
      <c r="C699" t="str">
        <f>_xlfn.XLOOKUP(A699,Table4[Lfd],Table4[idElementValue],"Err",0)</f>
        <v>{F7D8181F-A089-4C76-8A87-E580CF27F3F8}</v>
      </c>
      <c r="D699">
        <f t="shared" si="32"/>
        <v>14</v>
      </c>
      <c r="E699">
        <f ca="1">OFFSET(ElementsDB!$AQ$2,SeriesSelection!A699-1,SeriesSelection!B699-1)</f>
        <v>0</v>
      </c>
      <c r="F699">
        <f>_xlfn.XLOOKUP(A699,Table4[Lfd],Table4[Periods],"Err",0)</f>
        <v>0</v>
      </c>
      <c r="G699" t="b">
        <f t="shared" si="30"/>
        <v>0</v>
      </c>
    </row>
    <row r="700" spans="1:7" hidden="1" x14ac:dyDescent="0.25">
      <c r="A700">
        <f t="shared" si="31"/>
        <v>20</v>
      </c>
      <c r="B700">
        <f t="shared" si="32"/>
        <v>15</v>
      </c>
      <c r="C700" t="str">
        <f>_xlfn.XLOOKUP(A700,Table4[Lfd],Table4[idElementValue],"Err",0)</f>
        <v>{F7D8181F-A089-4C76-8A87-E580CF27F3F8}</v>
      </c>
      <c r="D700">
        <f t="shared" si="32"/>
        <v>15</v>
      </c>
      <c r="E700">
        <f ca="1">OFFSET(ElementsDB!$AQ$2,SeriesSelection!A700-1,SeriesSelection!B700-1)</f>
        <v>0</v>
      </c>
      <c r="F700">
        <f>_xlfn.XLOOKUP(A700,Table4[Lfd],Table4[Periods],"Err",0)</f>
        <v>0</v>
      </c>
      <c r="G700" t="b">
        <f t="shared" si="30"/>
        <v>0</v>
      </c>
    </row>
    <row r="701" spans="1:7" hidden="1" x14ac:dyDescent="0.25">
      <c r="A701">
        <f t="shared" si="31"/>
        <v>20</v>
      </c>
      <c r="B701">
        <f t="shared" si="32"/>
        <v>16</v>
      </c>
      <c r="C701" t="str">
        <f>_xlfn.XLOOKUP(A701,Table4[Lfd],Table4[idElementValue],"Err",0)</f>
        <v>{F7D8181F-A089-4C76-8A87-E580CF27F3F8}</v>
      </c>
      <c r="D701">
        <f t="shared" si="32"/>
        <v>16</v>
      </c>
      <c r="E701">
        <f ca="1">OFFSET(ElementsDB!$AQ$2,SeriesSelection!A701-1,SeriesSelection!B701-1)</f>
        <v>0</v>
      </c>
      <c r="F701">
        <f>_xlfn.XLOOKUP(A701,Table4[Lfd],Table4[Periods],"Err",0)</f>
        <v>0</v>
      </c>
      <c r="G701" t="b">
        <f t="shared" si="30"/>
        <v>0</v>
      </c>
    </row>
    <row r="702" spans="1:7" hidden="1" x14ac:dyDescent="0.25">
      <c r="A702">
        <f t="shared" si="31"/>
        <v>20</v>
      </c>
      <c r="B702">
        <f t="shared" si="32"/>
        <v>17</v>
      </c>
      <c r="C702" t="str">
        <f>_xlfn.XLOOKUP(A702,Table4[Lfd],Table4[idElementValue],"Err",0)</f>
        <v>{F7D8181F-A089-4C76-8A87-E580CF27F3F8}</v>
      </c>
      <c r="D702">
        <f t="shared" si="32"/>
        <v>17</v>
      </c>
      <c r="E702">
        <f ca="1">OFFSET(ElementsDB!$AQ$2,SeriesSelection!A702-1,SeriesSelection!B702-1)</f>
        <v>0</v>
      </c>
      <c r="F702">
        <f>_xlfn.XLOOKUP(A702,Table4[Lfd],Table4[Periods],"Err",0)</f>
        <v>0</v>
      </c>
      <c r="G702" t="b">
        <f t="shared" si="30"/>
        <v>0</v>
      </c>
    </row>
    <row r="703" spans="1:7" hidden="1" x14ac:dyDescent="0.25">
      <c r="A703">
        <f t="shared" si="31"/>
        <v>20</v>
      </c>
      <c r="B703">
        <f t="shared" si="32"/>
        <v>18</v>
      </c>
      <c r="C703" t="str">
        <f>_xlfn.XLOOKUP(A703,Table4[Lfd],Table4[idElementValue],"Err",0)</f>
        <v>{F7D8181F-A089-4C76-8A87-E580CF27F3F8}</v>
      </c>
      <c r="D703">
        <f t="shared" si="32"/>
        <v>18</v>
      </c>
      <c r="E703">
        <f ca="1">OFFSET(ElementsDB!$AQ$2,SeriesSelection!A703-1,SeriesSelection!B703-1)</f>
        <v>0</v>
      </c>
      <c r="F703">
        <f>_xlfn.XLOOKUP(A703,Table4[Lfd],Table4[Periods],"Err",0)</f>
        <v>0</v>
      </c>
      <c r="G703" t="b">
        <f t="shared" si="30"/>
        <v>0</v>
      </c>
    </row>
    <row r="704" spans="1:7" hidden="1" x14ac:dyDescent="0.25">
      <c r="A704">
        <f t="shared" si="31"/>
        <v>20</v>
      </c>
      <c r="B704">
        <f t="shared" si="32"/>
        <v>19</v>
      </c>
      <c r="C704" t="str">
        <f>_xlfn.XLOOKUP(A704,Table4[Lfd],Table4[idElementValue],"Err",0)</f>
        <v>{F7D8181F-A089-4C76-8A87-E580CF27F3F8}</v>
      </c>
      <c r="D704">
        <f t="shared" si="32"/>
        <v>19</v>
      </c>
      <c r="E704">
        <f ca="1">OFFSET(ElementsDB!$AQ$2,SeriesSelection!A704-1,SeriesSelection!B704-1)</f>
        <v>0</v>
      </c>
      <c r="F704">
        <f>_xlfn.XLOOKUP(A704,Table4[Lfd],Table4[Periods],"Err",0)</f>
        <v>0</v>
      </c>
      <c r="G704" t="b">
        <f t="shared" si="30"/>
        <v>0</v>
      </c>
    </row>
    <row r="705" spans="1:7" hidden="1" x14ac:dyDescent="0.25">
      <c r="A705">
        <f t="shared" si="31"/>
        <v>20</v>
      </c>
      <c r="B705">
        <f t="shared" si="32"/>
        <v>20</v>
      </c>
      <c r="C705" t="str">
        <f>_xlfn.XLOOKUP(A705,Table4[Lfd],Table4[idElementValue],"Err",0)</f>
        <v>{F7D8181F-A089-4C76-8A87-E580CF27F3F8}</v>
      </c>
      <c r="D705">
        <f t="shared" si="32"/>
        <v>20</v>
      </c>
      <c r="E705">
        <f ca="1">OFFSET(ElementsDB!$AQ$2,SeriesSelection!A705-1,SeriesSelection!B705-1)</f>
        <v>0</v>
      </c>
      <c r="F705">
        <f>_xlfn.XLOOKUP(A705,Table4[Lfd],Table4[Periods],"Err",0)</f>
        <v>0</v>
      </c>
      <c r="G705" t="b">
        <f t="shared" si="30"/>
        <v>0</v>
      </c>
    </row>
    <row r="706" spans="1:7" hidden="1" x14ac:dyDescent="0.25">
      <c r="A706">
        <f t="shared" si="31"/>
        <v>20</v>
      </c>
      <c r="B706">
        <f t="shared" si="32"/>
        <v>21</v>
      </c>
      <c r="C706" t="str">
        <f>_xlfn.XLOOKUP(A706,Table4[Lfd],Table4[idElementValue],"Err",0)</f>
        <v>{F7D8181F-A089-4C76-8A87-E580CF27F3F8}</v>
      </c>
      <c r="D706">
        <f t="shared" si="32"/>
        <v>21</v>
      </c>
      <c r="E706">
        <f ca="1">OFFSET(ElementsDB!$AQ$2,SeriesSelection!A706-1,SeriesSelection!B706-1)</f>
        <v>0</v>
      </c>
      <c r="F706">
        <f>_xlfn.XLOOKUP(A706,Table4[Lfd],Table4[Periods],"Err",0)</f>
        <v>0</v>
      </c>
      <c r="G706" t="b">
        <f t="shared" ref="G706:G769" si="33">(D706&lt;=F706)</f>
        <v>0</v>
      </c>
    </row>
    <row r="707" spans="1:7" hidden="1" x14ac:dyDescent="0.25">
      <c r="A707">
        <f t="shared" si="31"/>
        <v>20</v>
      </c>
      <c r="B707">
        <f t="shared" si="32"/>
        <v>22</v>
      </c>
      <c r="C707" t="str">
        <f>_xlfn.XLOOKUP(A707,Table4[Lfd],Table4[idElementValue],"Err",0)</f>
        <v>{F7D8181F-A089-4C76-8A87-E580CF27F3F8}</v>
      </c>
      <c r="D707">
        <f t="shared" si="32"/>
        <v>22</v>
      </c>
      <c r="E707">
        <f ca="1">OFFSET(ElementsDB!$AQ$2,SeriesSelection!A707-1,SeriesSelection!B707-1)</f>
        <v>0</v>
      </c>
      <c r="F707">
        <f>_xlfn.XLOOKUP(A707,Table4[Lfd],Table4[Periods],"Err",0)</f>
        <v>0</v>
      </c>
      <c r="G707" t="b">
        <f t="shared" si="33"/>
        <v>0</v>
      </c>
    </row>
    <row r="708" spans="1:7" hidden="1" x14ac:dyDescent="0.25">
      <c r="A708">
        <f t="shared" ref="A708:A771" si="34">IF(B708=1,A707+1,A707)</f>
        <v>20</v>
      </c>
      <c r="B708">
        <f t="shared" ref="B708:D771" si="35">IF(B707=36,1,B707+1)</f>
        <v>23</v>
      </c>
      <c r="C708" t="str">
        <f>_xlfn.XLOOKUP(A708,Table4[Lfd],Table4[idElementValue],"Err",0)</f>
        <v>{F7D8181F-A089-4C76-8A87-E580CF27F3F8}</v>
      </c>
      <c r="D708">
        <f t="shared" si="35"/>
        <v>23</v>
      </c>
      <c r="E708">
        <f ca="1">OFFSET(ElementsDB!$AQ$2,SeriesSelection!A708-1,SeriesSelection!B708-1)</f>
        <v>0</v>
      </c>
      <c r="F708">
        <f>_xlfn.XLOOKUP(A708,Table4[Lfd],Table4[Periods],"Err",0)</f>
        <v>0</v>
      </c>
      <c r="G708" t="b">
        <f t="shared" si="33"/>
        <v>0</v>
      </c>
    </row>
    <row r="709" spans="1:7" hidden="1" x14ac:dyDescent="0.25">
      <c r="A709">
        <f t="shared" si="34"/>
        <v>20</v>
      </c>
      <c r="B709">
        <f t="shared" si="35"/>
        <v>24</v>
      </c>
      <c r="C709" t="str">
        <f>_xlfn.XLOOKUP(A709,Table4[Lfd],Table4[idElementValue],"Err",0)</f>
        <v>{F7D8181F-A089-4C76-8A87-E580CF27F3F8}</v>
      </c>
      <c r="D709">
        <f t="shared" si="35"/>
        <v>24</v>
      </c>
      <c r="E709">
        <f ca="1">OFFSET(ElementsDB!$AQ$2,SeriesSelection!A709-1,SeriesSelection!B709-1)</f>
        <v>0</v>
      </c>
      <c r="F709">
        <f>_xlfn.XLOOKUP(A709,Table4[Lfd],Table4[Periods],"Err",0)</f>
        <v>0</v>
      </c>
      <c r="G709" t="b">
        <f t="shared" si="33"/>
        <v>0</v>
      </c>
    </row>
    <row r="710" spans="1:7" hidden="1" x14ac:dyDescent="0.25">
      <c r="A710">
        <f t="shared" si="34"/>
        <v>20</v>
      </c>
      <c r="B710">
        <f t="shared" si="35"/>
        <v>25</v>
      </c>
      <c r="C710" t="str">
        <f>_xlfn.XLOOKUP(A710,Table4[Lfd],Table4[idElementValue],"Err",0)</f>
        <v>{F7D8181F-A089-4C76-8A87-E580CF27F3F8}</v>
      </c>
      <c r="D710">
        <f t="shared" si="35"/>
        <v>25</v>
      </c>
      <c r="E710">
        <f ca="1">OFFSET(ElementsDB!$AQ$2,SeriesSelection!A710-1,SeriesSelection!B710-1)</f>
        <v>0</v>
      </c>
      <c r="F710">
        <f>_xlfn.XLOOKUP(A710,Table4[Lfd],Table4[Periods],"Err",0)</f>
        <v>0</v>
      </c>
      <c r="G710" t="b">
        <f t="shared" si="33"/>
        <v>0</v>
      </c>
    </row>
    <row r="711" spans="1:7" hidden="1" x14ac:dyDescent="0.25">
      <c r="A711">
        <f t="shared" si="34"/>
        <v>20</v>
      </c>
      <c r="B711">
        <f t="shared" si="35"/>
        <v>26</v>
      </c>
      <c r="C711" t="str">
        <f>_xlfn.XLOOKUP(A711,Table4[Lfd],Table4[idElementValue],"Err",0)</f>
        <v>{F7D8181F-A089-4C76-8A87-E580CF27F3F8}</v>
      </c>
      <c r="D711">
        <f t="shared" si="35"/>
        <v>26</v>
      </c>
      <c r="E711">
        <f ca="1">OFFSET(ElementsDB!$AQ$2,SeriesSelection!A711-1,SeriesSelection!B711-1)</f>
        <v>0</v>
      </c>
      <c r="F711">
        <f>_xlfn.XLOOKUP(A711,Table4[Lfd],Table4[Periods],"Err",0)</f>
        <v>0</v>
      </c>
      <c r="G711" t="b">
        <f t="shared" si="33"/>
        <v>0</v>
      </c>
    </row>
    <row r="712" spans="1:7" hidden="1" x14ac:dyDescent="0.25">
      <c r="A712">
        <f t="shared" si="34"/>
        <v>20</v>
      </c>
      <c r="B712">
        <f t="shared" si="35"/>
        <v>27</v>
      </c>
      <c r="C712" t="str">
        <f>_xlfn.XLOOKUP(A712,Table4[Lfd],Table4[idElementValue],"Err",0)</f>
        <v>{F7D8181F-A089-4C76-8A87-E580CF27F3F8}</v>
      </c>
      <c r="D712">
        <f t="shared" si="35"/>
        <v>27</v>
      </c>
      <c r="E712">
        <f ca="1">OFFSET(ElementsDB!$AQ$2,SeriesSelection!A712-1,SeriesSelection!B712-1)</f>
        <v>0</v>
      </c>
      <c r="F712">
        <f>_xlfn.XLOOKUP(A712,Table4[Lfd],Table4[Periods],"Err",0)</f>
        <v>0</v>
      </c>
      <c r="G712" t="b">
        <f t="shared" si="33"/>
        <v>0</v>
      </c>
    </row>
    <row r="713" spans="1:7" hidden="1" x14ac:dyDescent="0.25">
      <c r="A713">
        <f t="shared" si="34"/>
        <v>20</v>
      </c>
      <c r="B713">
        <f t="shared" si="35"/>
        <v>28</v>
      </c>
      <c r="C713" t="str">
        <f>_xlfn.XLOOKUP(A713,Table4[Lfd],Table4[idElementValue],"Err",0)</f>
        <v>{F7D8181F-A089-4C76-8A87-E580CF27F3F8}</v>
      </c>
      <c r="D713">
        <f t="shared" si="35"/>
        <v>28</v>
      </c>
      <c r="E713">
        <f ca="1">OFFSET(ElementsDB!$AQ$2,SeriesSelection!A713-1,SeriesSelection!B713-1)</f>
        <v>0</v>
      </c>
      <c r="F713">
        <f>_xlfn.XLOOKUP(A713,Table4[Lfd],Table4[Periods],"Err",0)</f>
        <v>0</v>
      </c>
      <c r="G713" t="b">
        <f t="shared" si="33"/>
        <v>0</v>
      </c>
    </row>
    <row r="714" spans="1:7" hidden="1" x14ac:dyDescent="0.25">
      <c r="A714">
        <f t="shared" si="34"/>
        <v>20</v>
      </c>
      <c r="B714">
        <f t="shared" si="35"/>
        <v>29</v>
      </c>
      <c r="C714" t="str">
        <f>_xlfn.XLOOKUP(A714,Table4[Lfd],Table4[idElementValue],"Err",0)</f>
        <v>{F7D8181F-A089-4C76-8A87-E580CF27F3F8}</v>
      </c>
      <c r="D714">
        <f t="shared" si="35"/>
        <v>29</v>
      </c>
      <c r="E714">
        <f ca="1">OFFSET(ElementsDB!$AQ$2,SeriesSelection!A714-1,SeriesSelection!B714-1)</f>
        <v>0</v>
      </c>
      <c r="F714">
        <f>_xlfn.XLOOKUP(A714,Table4[Lfd],Table4[Periods],"Err",0)</f>
        <v>0</v>
      </c>
      <c r="G714" t="b">
        <f t="shared" si="33"/>
        <v>0</v>
      </c>
    </row>
    <row r="715" spans="1:7" hidden="1" x14ac:dyDescent="0.25">
      <c r="A715">
        <f t="shared" si="34"/>
        <v>20</v>
      </c>
      <c r="B715">
        <f t="shared" si="35"/>
        <v>30</v>
      </c>
      <c r="C715" t="str">
        <f>_xlfn.XLOOKUP(A715,Table4[Lfd],Table4[idElementValue],"Err",0)</f>
        <v>{F7D8181F-A089-4C76-8A87-E580CF27F3F8}</v>
      </c>
      <c r="D715">
        <f t="shared" si="35"/>
        <v>30</v>
      </c>
      <c r="E715">
        <f ca="1">OFFSET(ElementsDB!$AQ$2,SeriesSelection!A715-1,SeriesSelection!B715-1)</f>
        <v>0</v>
      </c>
      <c r="F715">
        <f>_xlfn.XLOOKUP(A715,Table4[Lfd],Table4[Periods],"Err",0)</f>
        <v>0</v>
      </c>
      <c r="G715" t="b">
        <f t="shared" si="33"/>
        <v>0</v>
      </c>
    </row>
    <row r="716" spans="1:7" hidden="1" x14ac:dyDescent="0.25">
      <c r="A716">
        <f t="shared" si="34"/>
        <v>20</v>
      </c>
      <c r="B716">
        <f t="shared" si="35"/>
        <v>31</v>
      </c>
      <c r="C716" t="str">
        <f>_xlfn.XLOOKUP(A716,Table4[Lfd],Table4[idElementValue],"Err",0)</f>
        <v>{F7D8181F-A089-4C76-8A87-E580CF27F3F8}</v>
      </c>
      <c r="D716">
        <f t="shared" si="35"/>
        <v>31</v>
      </c>
      <c r="E716">
        <f ca="1">OFFSET(ElementsDB!$AQ$2,SeriesSelection!A716-1,SeriesSelection!B716-1)</f>
        <v>0</v>
      </c>
      <c r="F716">
        <f>_xlfn.XLOOKUP(A716,Table4[Lfd],Table4[Periods],"Err",0)</f>
        <v>0</v>
      </c>
      <c r="G716" t="b">
        <f t="shared" si="33"/>
        <v>0</v>
      </c>
    </row>
    <row r="717" spans="1:7" hidden="1" x14ac:dyDescent="0.25">
      <c r="A717">
        <f t="shared" si="34"/>
        <v>20</v>
      </c>
      <c r="B717">
        <f t="shared" si="35"/>
        <v>32</v>
      </c>
      <c r="C717" t="str">
        <f>_xlfn.XLOOKUP(A717,Table4[Lfd],Table4[idElementValue],"Err",0)</f>
        <v>{F7D8181F-A089-4C76-8A87-E580CF27F3F8}</v>
      </c>
      <c r="D717">
        <f t="shared" si="35"/>
        <v>32</v>
      </c>
      <c r="E717">
        <f ca="1">OFFSET(ElementsDB!$AQ$2,SeriesSelection!A717-1,SeriesSelection!B717-1)</f>
        <v>0</v>
      </c>
      <c r="F717">
        <f>_xlfn.XLOOKUP(A717,Table4[Lfd],Table4[Periods],"Err",0)</f>
        <v>0</v>
      </c>
      <c r="G717" t="b">
        <f t="shared" si="33"/>
        <v>0</v>
      </c>
    </row>
    <row r="718" spans="1:7" hidden="1" x14ac:dyDescent="0.25">
      <c r="A718">
        <f t="shared" si="34"/>
        <v>20</v>
      </c>
      <c r="B718">
        <f t="shared" si="35"/>
        <v>33</v>
      </c>
      <c r="C718" t="str">
        <f>_xlfn.XLOOKUP(A718,Table4[Lfd],Table4[idElementValue],"Err",0)</f>
        <v>{F7D8181F-A089-4C76-8A87-E580CF27F3F8}</v>
      </c>
      <c r="D718">
        <f t="shared" si="35"/>
        <v>33</v>
      </c>
      <c r="E718">
        <f ca="1">OFFSET(ElementsDB!$AQ$2,SeriesSelection!A718-1,SeriesSelection!B718-1)</f>
        <v>0</v>
      </c>
      <c r="F718">
        <f>_xlfn.XLOOKUP(A718,Table4[Lfd],Table4[Periods],"Err",0)</f>
        <v>0</v>
      </c>
      <c r="G718" t="b">
        <f t="shared" si="33"/>
        <v>0</v>
      </c>
    </row>
    <row r="719" spans="1:7" hidden="1" x14ac:dyDescent="0.25">
      <c r="A719">
        <f t="shared" si="34"/>
        <v>20</v>
      </c>
      <c r="B719">
        <f t="shared" si="35"/>
        <v>34</v>
      </c>
      <c r="C719" t="str">
        <f>_xlfn.XLOOKUP(A719,Table4[Lfd],Table4[idElementValue],"Err",0)</f>
        <v>{F7D8181F-A089-4C76-8A87-E580CF27F3F8}</v>
      </c>
      <c r="D719">
        <f t="shared" si="35"/>
        <v>34</v>
      </c>
      <c r="E719">
        <f ca="1">OFFSET(ElementsDB!$AQ$2,SeriesSelection!A719-1,SeriesSelection!B719-1)</f>
        <v>0</v>
      </c>
      <c r="F719">
        <f>_xlfn.XLOOKUP(A719,Table4[Lfd],Table4[Periods],"Err",0)</f>
        <v>0</v>
      </c>
      <c r="G719" t="b">
        <f t="shared" si="33"/>
        <v>0</v>
      </c>
    </row>
    <row r="720" spans="1:7" hidden="1" x14ac:dyDescent="0.25">
      <c r="A720">
        <f t="shared" si="34"/>
        <v>20</v>
      </c>
      <c r="B720">
        <f t="shared" si="35"/>
        <v>35</v>
      </c>
      <c r="C720" t="str">
        <f>_xlfn.XLOOKUP(A720,Table4[Lfd],Table4[idElementValue],"Err",0)</f>
        <v>{F7D8181F-A089-4C76-8A87-E580CF27F3F8}</v>
      </c>
      <c r="D720">
        <f t="shared" si="35"/>
        <v>35</v>
      </c>
      <c r="E720">
        <f ca="1">OFFSET(ElementsDB!$AQ$2,SeriesSelection!A720-1,SeriesSelection!B720-1)</f>
        <v>0</v>
      </c>
      <c r="F720">
        <f>_xlfn.XLOOKUP(A720,Table4[Lfd],Table4[Periods],"Err",0)</f>
        <v>0</v>
      </c>
      <c r="G720" t="b">
        <f t="shared" si="33"/>
        <v>0</v>
      </c>
    </row>
    <row r="721" spans="1:7" hidden="1" x14ac:dyDescent="0.25">
      <c r="A721">
        <f t="shared" si="34"/>
        <v>20</v>
      </c>
      <c r="B721">
        <f t="shared" si="35"/>
        <v>36</v>
      </c>
      <c r="C721" t="str">
        <f>_xlfn.XLOOKUP(A721,Table4[Lfd],Table4[idElementValue],"Err",0)</f>
        <v>{F7D8181F-A089-4C76-8A87-E580CF27F3F8}</v>
      </c>
      <c r="D721">
        <f t="shared" si="35"/>
        <v>36</v>
      </c>
      <c r="E721">
        <f ca="1">OFFSET(ElementsDB!$AQ$2,SeriesSelection!A721-1,SeriesSelection!B721-1)</f>
        <v>0</v>
      </c>
      <c r="F721">
        <f>_xlfn.XLOOKUP(A721,Table4[Lfd],Table4[Periods],"Err",0)</f>
        <v>0</v>
      </c>
      <c r="G721" t="b">
        <f t="shared" si="33"/>
        <v>0</v>
      </c>
    </row>
    <row r="722" spans="1:7" x14ac:dyDescent="0.25">
      <c r="A722">
        <f t="shared" si="34"/>
        <v>21</v>
      </c>
      <c r="B722">
        <f t="shared" si="35"/>
        <v>1</v>
      </c>
      <c r="C722" t="str">
        <f>_xlfn.XLOOKUP(A722,Table4[Lfd],Table4[idElementValue],"Err",0)</f>
        <v>{645AA7A6-D31A-4D68-BAD4-D57E48555F05}</v>
      </c>
      <c r="D722">
        <f t="shared" si="35"/>
        <v>1</v>
      </c>
      <c r="E722">
        <f ca="1">OFFSET(ElementsDB!$AQ$2,SeriesSelection!A722-1,SeriesSelection!B722-1)</f>
        <v>0</v>
      </c>
      <c r="F722">
        <f>_xlfn.XLOOKUP(A722,Table4[Lfd],Table4[Periods],"Err",0)</f>
        <v>14</v>
      </c>
      <c r="G722" t="b">
        <f t="shared" si="33"/>
        <v>1</v>
      </c>
    </row>
    <row r="723" spans="1:7" x14ac:dyDescent="0.25">
      <c r="A723">
        <f t="shared" si="34"/>
        <v>21</v>
      </c>
      <c r="B723">
        <f t="shared" si="35"/>
        <v>2</v>
      </c>
      <c r="C723" t="str">
        <f>_xlfn.XLOOKUP(A723,Table4[Lfd],Table4[idElementValue],"Err",0)</f>
        <v>{645AA7A6-D31A-4D68-BAD4-D57E48555F05}</v>
      </c>
      <c r="D723">
        <f t="shared" si="35"/>
        <v>2</v>
      </c>
      <c r="E723">
        <f ca="1">OFFSET(ElementsDB!$AQ$2,SeriesSelection!A723-1,SeriesSelection!B723-1)</f>
        <v>0</v>
      </c>
      <c r="F723">
        <f>_xlfn.XLOOKUP(A723,Table4[Lfd],Table4[Periods],"Err",0)</f>
        <v>14</v>
      </c>
      <c r="G723" t="b">
        <f t="shared" si="33"/>
        <v>1</v>
      </c>
    </row>
    <row r="724" spans="1:7" x14ac:dyDescent="0.25">
      <c r="A724">
        <f t="shared" si="34"/>
        <v>21</v>
      </c>
      <c r="B724">
        <f t="shared" si="35"/>
        <v>3</v>
      </c>
      <c r="C724" t="str">
        <f>_xlfn.XLOOKUP(A724,Table4[Lfd],Table4[idElementValue],"Err",0)</f>
        <v>{645AA7A6-D31A-4D68-BAD4-D57E48555F05}</v>
      </c>
      <c r="D724">
        <f t="shared" si="35"/>
        <v>3</v>
      </c>
      <c r="E724">
        <f ca="1">OFFSET(ElementsDB!$AQ$2,SeriesSelection!A724-1,SeriesSelection!B724-1)</f>
        <v>0</v>
      </c>
      <c r="F724">
        <f>_xlfn.XLOOKUP(A724,Table4[Lfd],Table4[Periods],"Err",0)</f>
        <v>14</v>
      </c>
      <c r="G724" t="b">
        <f t="shared" si="33"/>
        <v>1</v>
      </c>
    </row>
    <row r="725" spans="1:7" x14ac:dyDescent="0.25">
      <c r="A725">
        <f t="shared" si="34"/>
        <v>21</v>
      </c>
      <c r="B725">
        <f t="shared" si="35"/>
        <v>4</v>
      </c>
      <c r="C725" t="str">
        <f>_xlfn.XLOOKUP(A725,Table4[Lfd],Table4[idElementValue],"Err",0)</f>
        <v>{645AA7A6-D31A-4D68-BAD4-D57E48555F05}</v>
      </c>
      <c r="D725">
        <f t="shared" si="35"/>
        <v>4</v>
      </c>
      <c r="E725">
        <f ca="1">OFFSET(ElementsDB!$AQ$2,SeriesSelection!A725-1,SeriesSelection!B725-1)</f>
        <v>0</v>
      </c>
      <c r="F725">
        <f>_xlfn.XLOOKUP(A725,Table4[Lfd],Table4[Periods],"Err",0)</f>
        <v>14</v>
      </c>
      <c r="G725" t="b">
        <f t="shared" si="33"/>
        <v>1</v>
      </c>
    </row>
    <row r="726" spans="1:7" x14ac:dyDescent="0.25">
      <c r="A726">
        <f t="shared" si="34"/>
        <v>21</v>
      </c>
      <c r="B726">
        <f t="shared" si="35"/>
        <v>5</v>
      </c>
      <c r="C726" t="str">
        <f>_xlfn.XLOOKUP(A726,Table4[Lfd],Table4[idElementValue],"Err",0)</f>
        <v>{645AA7A6-D31A-4D68-BAD4-D57E48555F05}</v>
      </c>
      <c r="D726">
        <f t="shared" si="35"/>
        <v>5</v>
      </c>
      <c r="E726">
        <f ca="1">OFFSET(ElementsDB!$AQ$2,SeriesSelection!A726-1,SeriesSelection!B726-1)</f>
        <v>0</v>
      </c>
      <c r="F726">
        <f>_xlfn.XLOOKUP(A726,Table4[Lfd],Table4[Periods],"Err",0)</f>
        <v>14</v>
      </c>
      <c r="G726" t="b">
        <f t="shared" si="33"/>
        <v>1</v>
      </c>
    </row>
    <row r="727" spans="1:7" x14ac:dyDescent="0.25">
      <c r="A727">
        <f t="shared" si="34"/>
        <v>21</v>
      </c>
      <c r="B727">
        <f t="shared" si="35"/>
        <v>6</v>
      </c>
      <c r="C727" t="str">
        <f>_xlfn.XLOOKUP(A727,Table4[Lfd],Table4[idElementValue],"Err",0)</f>
        <v>{645AA7A6-D31A-4D68-BAD4-D57E48555F05}</v>
      </c>
      <c r="D727">
        <f t="shared" si="35"/>
        <v>6</v>
      </c>
      <c r="E727">
        <f ca="1">OFFSET(ElementsDB!$AQ$2,SeriesSelection!A727-1,SeriesSelection!B727-1)</f>
        <v>0</v>
      </c>
      <c r="F727">
        <f>_xlfn.XLOOKUP(A727,Table4[Lfd],Table4[Periods],"Err",0)</f>
        <v>14</v>
      </c>
      <c r="G727" t="b">
        <f t="shared" si="33"/>
        <v>1</v>
      </c>
    </row>
    <row r="728" spans="1:7" x14ac:dyDescent="0.25">
      <c r="A728">
        <f t="shared" si="34"/>
        <v>21</v>
      </c>
      <c r="B728">
        <f t="shared" si="35"/>
        <v>7</v>
      </c>
      <c r="C728" t="str">
        <f>_xlfn.XLOOKUP(A728,Table4[Lfd],Table4[idElementValue],"Err",0)</f>
        <v>{645AA7A6-D31A-4D68-BAD4-D57E48555F05}</v>
      </c>
      <c r="D728">
        <f t="shared" si="35"/>
        <v>7</v>
      </c>
      <c r="E728">
        <f ca="1">OFFSET(ElementsDB!$AQ$2,SeriesSelection!A728-1,SeriesSelection!B728-1)</f>
        <v>0</v>
      </c>
      <c r="F728">
        <f>_xlfn.XLOOKUP(A728,Table4[Lfd],Table4[Periods],"Err",0)</f>
        <v>14</v>
      </c>
      <c r="G728" t="b">
        <f t="shared" si="33"/>
        <v>1</v>
      </c>
    </row>
    <row r="729" spans="1:7" x14ac:dyDescent="0.25">
      <c r="A729">
        <f t="shared" si="34"/>
        <v>21</v>
      </c>
      <c r="B729">
        <f t="shared" si="35"/>
        <v>8</v>
      </c>
      <c r="C729" t="str">
        <f>_xlfn.XLOOKUP(A729,Table4[Lfd],Table4[idElementValue],"Err",0)</f>
        <v>{645AA7A6-D31A-4D68-BAD4-D57E48555F05}</v>
      </c>
      <c r="D729">
        <f t="shared" si="35"/>
        <v>8</v>
      </c>
      <c r="E729">
        <f ca="1">OFFSET(ElementsDB!$AQ$2,SeriesSelection!A729-1,SeriesSelection!B729-1)</f>
        <v>0</v>
      </c>
      <c r="F729">
        <f>_xlfn.XLOOKUP(A729,Table4[Lfd],Table4[Periods],"Err",0)</f>
        <v>14</v>
      </c>
      <c r="G729" t="b">
        <f t="shared" si="33"/>
        <v>1</v>
      </c>
    </row>
    <row r="730" spans="1:7" x14ac:dyDescent="0.25">
      <c r="A730">
        <f t="shared" si="34"/>
        <v>21</v>
      </c>
      <c r="B730">
        <f t="shared" si="35"/>
        <v>9</v>
      </c>
      <c r="C730" t="str">
        <f>_xlfn.XLOOKUP(A730,Table4[Lfd],Table4[idElementValue],"Err",0)</f>
        <v>{645AA7A6-D31A-4D68-BAD4-D57E48555F05}</v>
      </c>
      <c r="D730">
        <f t="shared" si="35"/>
        <v>9</v>
      </c>
      <c r="E730">
        <f ca="1">OFFSET(ElementsDB!$AQ$2,SeriesSelection!A730-1,SeriesSelection!B730-1)</f>
        <v>0</v>
      </c>
      <c r="F730">
        <f>_xlfn.XLOOKUP(A730,Table4[Lfd],Table4[Periods],"Err",0)</f>
        <v>14</v>
      </c>
      <c r="G730" t="b">
        <f t="shared" si="33"/>
        <v>1</v>
      </c>
    </row>
    <row r="731" spans="1:7" x14ac:dyDescent="0.25">
      <c r="A731">
        <f t="shared" si="34"/>
        <v>21</v>
      </c>
      <c r="B731">
        <f t="shared" si="35"/>
        <v>10</v>
      </c>
      <c r="C731" t="str">
        <f>_xlfn.XLOOKUP(A731,Table4[Lfd],Table4[idElementValue],"Err",0)</f>
        <v>{645AA7A6-D31A-4D68-BAD4-D57E48555F05}</v>
      </c>
      <c r="D731">
        <f t="shared" si="35"/>
        <v>10</v>
      </c>
      <c r="E731">
        <f ca="1">OFFSET(ElementsDB!$AQ$2,SeriesSelection!A731-1,SeriesSelection!B731-1)</f>
        <v>0</v>
      </c>
      <c r="F731">
        <f>_xlfn.XLOOKUP(A731,Table4[Lfd],Table4[Periods],"Err",0)</f>
        <v>14</v>
      </c>
      <c r="G731" t="b">
        <f t="shared" si="33"/>
        <v>1</v>
      </c>
    </row>
    <row r="732" spans="1:7" x14ac:dyDescent="0.25">
      <c r="A732">
        <f t="shared" si="34"/>
        <v>21</v>
      </c>
      <c r="B732">
        <f t="shared" si="35"/>
        <v>11</v>
      </c>
      <c r="C732" t="str">
        <f>_xlfn.XLOOKUP(A732,Table4[Lfd],Table4[idElementValue],"Err",0)</f>
        <v>{645AA7A6-D31A-4D68-BAD4-D57E48555F05}</v>
      </c>
      <c r="D732">
        <f t="shared" si="35"/>
        <v>11</v>
      </c>
      <c r="E732">
        <f ca="1">OFFSET(ElementsDB!$AQ$2,SeriesSelection!A732-1,SeriesSelection!B732-1)</f>
        <v>579500</v>
      </c>
      <c r="F732">
        <f>_xlfn.XLOOKUP(A732,Table4[Lfd],Table4[Periods],"Err",0)</f>
        <v>14</v>
      </c>
      <c r="G732" t="b">
        <f t="shared" si="33"/>
        <v>1</v>
      </c>
    </row>
    <row r="733" spans="1:7" x14ac:dyDescent="0.25">
      <c r="A733">
        <f t="shared" si="34"/>
        <v>21</v>
      </c>
      <c r="B733">
        <f t="shared" si="35"/>
        <v>12</v>
      </c>
      <c r="C733" t="str">
        <f>_xlfn.XLOOKUP(A733,Table4[Lfd],Table4[idElementValue],"Err",0)</f>
        <v>{645AA7A6-D31A-4D68-BAD4-D57E48555F05}</v>
      </c>
      <c r="D733">
        <f t="shared" si="35"/>
        <v>12</v>
      </c>
      <c r="E733">
        <f ca="1">OFFSET(ElementsDB!$AQ$2,SeriesSelection!A733-1,SeriesSelection!B733-1)</f>
        <v>0</v>
      </c>
      <c r="F733">
        <f>_xlfn.XLOOKUP(A733,Table4[Lfd],Table4[Periods],"Err",0)</f>
        <v>14</v>
      </c>
      <c r="G733" t="b">
        <f t="shared" si="33"/>
        <v>1</v>
      </c>
    </row>
    <row r="734" spans="1:7" x14ac:dyDescent="0.25">
      <c r="A734">
        <f t="shared" si="34"/>
        <v>21</v>
      </c>
      <c r="B734">
        <f t="shared" si="35"/>
        <v>13</v>
      </c>
      <c r="C734" t="str">
        <f>_xlfn.XLOOKUP(A734,Table4[Lfd],Table4[idElementValue],"Err",0)</f>
        <v>{645AA7A6-D31A-4D68-BAD4-D57E48555F05}</v>
      </c>
      <c r="D734">
        <f t="shared" si="35"/>
        <v>13</v>
      </c>
      <c r="E734">
        <f ca="1">OFFSET(ElementsDB!$AQ$2,SeriesSelection!A734-1,SeriesSelection!B734-1)</f>
        <v>0</v>
      </c>
      <c r="F734">
        <f>_xlfn.XLOOKUP(A734,Table4[Lfd],Table4[Periods],"Err",0)</f>
        <v>14</v>
      </c>
      <c r="G734" t="b">
        <f t="shared" si="33"/>
        <v>1</v>
      </c>
    </row>
    <row r="735" spans="1:7" x14ac:dyDescent="0.25">
      <c r="A735">
        <f t="shared" si="34"/>
        <v>21</v>
      </c>
      <c r="B735">
        <f t="shared" si="35"/>
        <v>14</v>
      </c>
      <c r="C735" t="str">
        <f>_xlfn.XLOOKUP(A735,Table4[Lfd],Table4[idElementValue],"Err",0)</f>
        <v>{645AA7A6-D31A-4D68-BAD4-D57E48555F05}</v>
      </c>
      <c r="D735">
        <f t="shared" si="35"/>
        <v>14</v>
      </c>
      <c r="E735">
        <f ca="1">OFFSET(ElementsDB!$AQ$2,SeriesSelection!A735-1,SeriesSelection!B735-1)</f>
        <v>0</v>
      </c>
      <c r="F735">
        <f>_xlfn.XLOOKUP(A735,Table4[Lfd],Table4[Periods],"Err",0)</f>
        <v>14</v>
      </c>
      <c r="G735" t="b">
        <f t="shared" si="33"/>
        <v>1</v>
      </c>
    </row>
    <row r="736" spans="1:7" hidden="1" x14ac:dyDescent="0.25">
      <c r="A736">
        <f t="shared" si="34"/>
        <v>21</v>
      </c>
      <c r="B736">
        <f t="shared" si="35"/>
        <v>15</v>
      </c>
      <c r="C736" t="str">
        <f>_xlfn.XLOOKUP(A736,Table4[Lfd],Table4[idElementValue],"Err",0)</f>
        <v>{645AA7A6-D31A-4D68-BAD4-D57E48555F05}</v>
      </c>
      <c r="D736">
        <f t="shared" si="35"/>
        <v>15</v>
      </c>
      <c r="E736">
        <f ca="1">OFFSET(ElementsDB!$AQ$2,SeriesSelection!A736-1,SeriesSelection!B736-1)</f>
        <v>0</v>
      </c>
      <c r="F736">
        <f>_xlfn.XLOOKUP(A736,Table4[Lfd],Table4[Periods],"Err",0)</f>
        <v>14</v>
      </c>
      <c r="G736" t="b">
        <f t="shared" si="33"/>
        <v>0</v>
      </c>
    </row>
    <row r="737" spans="1:7" hidden="1" x14ac:dyDescent="0.25">
      <c r="A737">
        <f t="shared" si="34"/>
        <v>21</v>
      </c>
      <c r="B737">
        <f t="shared" si="35"/>
        <v>16</v>
      </c>
      <c r="C737" t="str">
        <f>_xlfn.XLOOKUP(A737,Table4[Lfd],Table4[idElementValue],"Err",0)</f>
        <v>{645AA7A6-D31A-4D68-BAD4-D57E48555F05}</v>
      </c>
      <c r="D737">
        <f t="shared" si="35"/>
        <v>16</v>
      </c>
      <c r="E737">
        <f ca="1">OFFSET(ElementsDB!$AQ$2,SeriesSelection!A737-1,SeriesSelection!B737-1)</f>
        <v>0</v>
      </c>
      <c r="F737">
        <f>_xlfn.XLOOKUP(A737,Table4[Lfd],Table4[Periods],"Err",0)</f>
        <v>14</v>
      </c>
      <c r="G737" t="b">
        <f t="shared" si="33"/>
        <v>0</v>
      </c>
    </row>
    <row r="738" spans="1:7" hidden="1" x14ac:dyDescent="0.25">
      <c r="A738">
        <f t="shared" si="34"/>
        <v>21</v>
      </c>
      <c r="B738">
        <f t="shared" si="35"/>
        <v>17</v>
      </c>
      <c r="C738" t="str">
        <f>_xlfn.XLOOKUP(A738,Table4[Lfd],Table4[idElementValue],"Err",0)</f>
        <v>{645AA7A6-D31A-4D68-BAD4-D57E48555F05}</v>
      </c>
      <c r="D738">
        <f t="shared" si="35"/>
        <v>17</v>
      </c>
      <c r="E738">
        <f ca="1">OFFSET(ElementsDB!$AQ$2,SeriesSelection!A738-1,SeriesSelection!B738-1)</f>
        <v>0</v>
      </c>
      <c r="F738">
        <f>_xlfn.XLOOKUP(A738,Table4[Lfd],Table4[Periods],"Err",0)</f>
        <v>14</v>
      </c>
      <c r="G738" t="b">
        <f t="shared" si="33"/>
        <v>0</v>
      </c>
    </row>
    <row r="739" spans="1:7" hidden="1" x14ac:dyDescent="0.25">
      <c r="A739">
        <f t="shared" si="34"/>
        <v>21</v>
      </c>
      <c r="B739">
        <f t="shared" si="35"/>
        <v>18</v>
      </c>
      <c r="C739" t="str">
        <f>_xlfn.XLOOKUP(A739,Table4[Lfd],Table4[idElementValue],"Err",0)</f>
        <v>{645AA7A6-D31A-4D68-BAD4-D57E48555F05}</v>
      </c>
      <c r="D739">
        <f t="shared" si="35"/>
        <v>18</v>
      </c>
      <c r="E739">
        <f ca="1">OFFSET(ElementsDB!$AQ$2,SeriesSelection!A739-1,SeriesSelection!B739-1)</f>
        <v>0</v>
      </c>
      <c r="F739">
        <f>_xlfn.XLOOKUP(A739,Table4[Lfd],Table4[Periods],"Err",0)</f>
        <v>14</v>
      </c>
      <c r="G739" t="b">
        <f t="shared" si="33"/>
        <v>0</v>
      </c>
    </row>
    <row r="740" spans="1:7" hidden="1" x14ac:dyDescent="0.25">
      <c r="A740">
        <f t="shared" si="34"/>
        <v>21</v>
      </c>
      <c r="B740">
        <f t="shared" si="35"/>
        <v>19</v>
      </c>
      <c r="C740" t="str">
        <f>_xlfn.XLOOKUP(A740,Table4[Lfd],Table4[idElementValue],"Err",0)</f>
        <v>{645AA7A6-D31A-4D68-BAD4-D57E48555F05}</v>
      </c>
      <c r="D740">
        <f t="shared" si="35"/>
        <v>19</v>
      </c>
      <c r="E740">
        <f ca="1">OFFSET(ElementsDB!$AQ$2,SeriesSelection!A740-1,SeriesSelection!B740-1)</f>
        <v>0</v>
      </c>
      <c r="F740">
        <f>_xlfn.XLOOKUP(A740,Table4[Lfd],Table4[Periods],"Err",0)</f>
        <v>14</v>
      </c>
      <c r="G740" t="b">
        <f t="shared" si="33"/>
        <v>0</v>
      </c>
    </row>
    <row r="741" spans="1:7" hidden="1" x14ac:dyDescent="0.25">
      <c r="A741">
        <f t="shared" si="34"/>
        <v>21</v>
      </c>
      <c r="B741">
        <f t="shared" si="35"/>
        <v>20</v>
      </c>
      <c r="C741" t="str">
        <f>_xlfn.XLOOKUP(A741,Table4[Lfd],Table4[idElementValue],"Err",0)</f>
        <v>{645AA7A6-D31A-4D68-BAD4-D57E48555F05}</v>
      </c>
      <c r="D741">
        <f t="shared" si="35"/>
        <v>20</v>
      </c>
      <c r="E741">
        <f ca="1">OFFSET(ElementsDB!$AQ$2,SeriesSelection!A741-1,SeriesSelection!B741-1)</f>
        <v>0</v>
      </c>
      <c r="F741">
        <f>_xlfn.XLOOKUP(A741,Table4[Lfd],Table4[Periods],"Err",0)</f>
        <v>14</v>
      </c>
      <c r="G741" t="b">
        <f t="shared" si="33"/>
        <v>0</v>
      </c>
    </row>
    <row r="742" spans="1:7" hidden="1" x14ac:dyDescent="0.25">
      <c r="A742">
        <f t="shared" si="34"/>
        <v>21</v>
      </c>
      <c r="B742">
        <f t="shared" si="35"/>
        <v>21</v>
      </c>
      <c r="C742" t="str">
        <f>_xlfn.XLOOKUP(A742,Table4[Lfd],Table4[idElementValue],"Err",0)</f>
        <v>{645AA7A6-D31A-4D68-BAD4-D57E48555F05}</v>
      </c>
      <c r="D742">
        <f t="shared" si="35"/>
        <v>21</v>
      </c>
      <c r="E742">
        <f ca="1">OFFSET(ElementsDB!$AQ$2,SeriesSelection!A742-1,SeriesSelection!B742-1)</f>
        <v>0</v>
      </c>
      <c r="F742">
        <f>_xlfn.XLOOKUP(A742,Table4[Lfd],Table4[Periods],"Err",0)</f>
        <v>14</v>
      </c>
      <c r="G742" t="b">
        <f t="shared" si="33"/>
        <v>0</v>
      </c>
    </row>
    <row r="743" spans="1:7" hidden="1" x14ac:dyDescent="0.25">
      <c r="A743">
        <f t="shared" si="34"/>
        <v>21</v>
      </c>
      <c r="B743">
        <f t="shared" si="35"/>
        <v>22</v>
      </c>
      <c r="C743" t="str">
        <f>_xlfn.XLOOKUP(A743,Table4[Lfd],Table4[idElementValue],"Err",0)</f>
        <v>{645AA7A6-D31A-4D68-BAD4-D57E48555F05}</v>
      </c>
      <c r="D743">
        <f t="shared" si="35"/>
        <v>22</v>
      </c>
      <c r="E743">
        <f ca="1">OFFSET(ElementsDB!$AQ$2,SeriesSelection!A743-1,SeriesSelection!B743-1)</f>
        <v>0</v>
      </c>
      <c r="F743">
        <f>_xlfn.XLOOKUP(A743,Table4[Lfd],Table4[Periods],"Err",0)</f>
        <v>14</v>
      </c>
      <c r="G743" t="b">
        <f t="shared" si="33"/>
        <v>0</v>
      </c>
    </row>
    <row r="744" spans="1:7" hidden="1" x14ac:dyDescent="0.25">
      <c r="A744">
        <f t="shared" si="34"/>
        <v>21</v>
      </c>
      <c r="B744">
        <f t="shared" si="35"/>
        <v>23</v>
      </c>
      <c r="C744" t="str">
        <f>_xlfn.XLOOKUP(A744,Table4[Lfd],Table4[idElementValue],"Err",0)</f>
        <v>{645AA7A6-D31A-4D68-BAD4-D57E48555F05}</v>
      </c>
      <c r="D744">
        <f t="shared" si="35"/>
        <v>23</v>
      </c>
      <c r="E744">
        <f ca="1">OFFSET(ElementsDB!$AQ$2,SeriesSelection!A744-1,SeriesSelection!B744-1)</f>
        <v>0</v>
      </c>
      <c r="F744">
        <f>_xlfn.XLOOKUP(A744,Table4[Lfd],Table4[Periods],"Err",0)</f>
        <v>14</v>
      </c>
      <c r="G744" t="b">
        <f t="shared" si="33"/>
        <v>0</v>
      </c>
    </row>
    <row r="745" spans="1:7" hidden="1" x14ac:dyDescent="0.25">
      <c r="A745">
        <f t="shared" si="34"/>
        <v>21</v>
      </c>
      <c r="B745">
        <f t="shared" si="35"/>
        <v>24</v>
      </c>
      <c r="C745" t="str">
        <f>_xlfn.XLOOKUP(A745,Table4[Lfd],Table4[idElementValue],"Err",0)</f>
        <v>{645AA7A6-D31A-4D68-BAD4-D57E48555F05}</v>
      </c>
      <c r="D745">
        <f t="shared" si="35"/>
        <v>24</v>
      </c>
      <c r="E745">
        <f ca="1">OFFSET(ElementsDB!$AQ$2,SeriesSelection!A745-1,SeriesSelection!B745-1)</f>
        <v>0</v>
      </c>
      <c r="F745">
        <f>_xlfn.XLOOKUP(A745,Table4[Lfd],Table4[Periods],"Err",0)</f>
        <v>14</v>
      </c>
      <c r="G745" t="b">
        <f t="shared" si="33"/>
        <v>0</v>
      </c>
    </row>
    <row r="746" spans="1:7" hidden="1" x14ac:dyDescent="0.25">
      <c r="A746">
        <f t="shared" si="34"/>
        <v>21</v>
      </c>
      <c r="B746">
        <f t="shared" si="35"/>
        <v>25</v>
      </c>
      <c r="C746" t="str">
        <f>_xlfn.XLOOKUP(A746,Table4[Lfd],Table4[idElementValue],"Err",0)</f>
        <v>{645AA7A6-D31A-4D68-BAD4-D57E48555F05}</v>
      </c>
      <c r="D746">
        <f t="shared" si="35"/>
        <v>25</v>
      </c>
      <c r="E746">
        <f ca="1">OFFSET(ElementsDB!$AQ$2,SeriesSelection!A746-1,SeriesSelection!B746-1)</f>
        <v>0</v>
      </c>
      <c r="F746">
        <f>_xlfn.XLOOKUP(A746,Table4[Lfd],Table4[Periods],"Err",0)</f>
        <v>14</v>
      </c>
      <c r="G746" t="b">
        <f t="shared" si="33"/>
        <v>0</v>
      </c>
    </row>
    <row r="747" spans="1:7" hidden="1" x14ac:dyDescent="0.25">
      <c r="A747">
        <f t="shared" si="34"/>
        <v>21</v>
      </c>
      <c r="B747">
        <f t="shared" si="35"/>
        <v>26</v>
      </c>
      <c r="C747" t="str">
        <f>_xlfn.XLOOKUP(A747,Table4[Lfd],Table4[idElementValue],"Err",0)</f>
        <v>{645AA7A6-D31A-4D68-BAD4-D57E48555F05}</v>
      </c>
      <c r="D747">
        <f t="shared" si="35"/>
        <v>26</v>
      </c>
      <c r="E747">
        <f ca="1">OFFSET(ElementsDB!$AQ$2,SeriesSelection!A747-1,SeriesSelection!B747-1)</f>
        <v>0</v>
      </c>
      <c r="F747">
        <f>_xlfn.XLOOKUP(A747,Table4[Lfd],Table4[Periods],"Err",0)</f>
        <v>14</v>
      </c>
      <c r="G747" t="b">
        <f t="shared" si="33"/>
        <v>0</v>
      </c>
    </row>
    <row r="748" spans="1:7" hidden="1" x14ac:dyDescent="0.25">
      <c r="A748">
        <f t="shared" si="34"/>
        <v>21</v>
      </c>
      <c r="B748">
        <f t="shared" si="35"/>
        <v>27</v>
      </c>
      <c r="C748" t="str">
        <f>_xlfn.XLOOKUP(A748,Table4[Lfd],Table4[idElementValue],"Err",0)</f>
        <v>{645AA7A6-D31A-4D68-BAD4-D57E48555F05}</v>
      </c>
      <c r="D748">
        <f t="shared" si="35"/>
        <v>27</v>
      </c>
      <c r="E748">
        <f ca="1">OFFSET(ElementsDB!$AQ$2,SeriesSelection!A748-1,SeriesSelection!B748-1)</f>
        <v>0</v>
      </c>
      <c r="F748">
        <f>_xlfn.XLOOKUP(A748,Table4[Lfd],Table4[Periods],"Err",0)</f>
        <v>14</v>
      </c>
      <c r="G748" t="b">
        <f t="shared" si="33"/>
        <v>0</v>
      </c>
    </row>
    <row r="749" spans="1:7" hidden="1" x14ac:dyDescent="0.25">
      <c r="A749">
        <f t="shared" si="34"/>
        <v>21</v>
      </c>
      <c r="B749">
        <f t="shared" si="35"/>
        <v>28</v>
      </c>
      <c r="C749" t="str">
        <f>_xlfn.XLOOKUP(A749,Table4[Lfd],Table4[idElementValue],"Err",0)</f>
        <v>{645AA7A6-D31A-4D68-BAD4-D57E48555F05}</v>
      </c>
      <c r="D749">
        <f t="shared" si="35"/>
        <v>28</v>
      </c>
      <c r="E749">
        <f ca="1">OFFSET(ElementsDB!$AQ$2,SeriesSelection!A749-1,SeriesSelection!B749-1)</f>
        <v>0</v>
      </c>
      <c r="F749">
        <f>_xlfn.XLOOKUP(A749,Table4[Lfd],Table4[Periods],"Err",0)</f>
        <v>14</v>
      </c>
      <c r="G749" t="b">
        <f t="shared" si="33"/>
        <v>0</v>
      </c>
    </row>
    <row r="750" spans="1:7" hidden="1" x14ac:dyDescent="0.25">
      <c r="A750">
        <f t="shared" si="34"/>
        <v>21</v>
      </c>
      <c r="B750">
        <f t="shared" si="35"/>
        <v>29</v>
      </c>
      <c r="C750" t="str">
        <f>_xlfn.XLOOKUP(A750,Table4[Lfd],Table4[idElementValue],"Err",0)</f>
        <v>{645AA7A6-D31A-4D68-BAD4-D57E48555F05}</v>
      </c>
      <c r="D750">
        <f t="shared" si="35"/>
        <v>29</v>
      </c>
      <c r="E750">
        <f ca="1">OFFSET(ElementsDB!$AQ$2,SeriesSelection!A750-1,SeriesSelection!B750-1)</f>
        <v>0</v>
      </c>
      <c r="F750">
        <f>_xlfn.XLOOKUP(A750,Table4[Lfd],Table4[Periods],"Err",0)</f>
        <v>14</v>
      </c>
      <c r="G750" t="b">
        <f t="shared" si="33"/>
        <v>0</v>
      </c>
    </row>
    <row r="751" spans="1:7" hidden="1" x14ac:dyDescent="0.25">
      <c r="A751">
        <f t="shared" si="34"/>
        <v>21</v>
      </c>
      <c r="B751">
        <f t="shared" si="35"/>
        <v>30</v>
      </c>
      <c r="C751" t="str">
        <f>_xlfn.XLOOKUP(A751,Table4[Lfd],Table4[idElementValue],"Err",0)</f>
        <v>{645AA7A6-D31A-4D68-BAD4-D57E48555F05}</v>
      </c>
      <c r="D751">
        <f t="shared" si="35"/>
        <v>30</v>
      </c>
      <c r="E751">
        <f ca="1">OFFSET(ElementsDB!$AQ$2,SeriesSelection!A751-1,SeriesSelection!B751-1)</f>
        <v>0</v>
      </c>
      <c r="F751">
        <f>_xlfn.XLOOKUP(A751,Table4[Lfd],Table4[Periods],"Err",0)</f>
        <v>14</v>
      </c>
      <c r="G751" t="b">
        <f t="shared" si="33"/>
        <v>0</v>
      </c>
    </row>
    <row r="752" spans="1:7" hidden="1" x14ac:dyDescent="0.25">
      <c r="A752">
        <f t="shared" si="34"/>
        <v>21</v>
      </c>
      <c r="B752">
        <f t="shared" si="35"/>
        <v>31</v>
      </c>
      <c r="C752" t="str">
        <f>_xlfn.XLOOKUP(A752,Table4[Lfd],Table4[idElementValue],"Err",0)</f>
        <v>{645AA7A6-D31A-4D68-BAD4-D57E48555F05}</v>
      </c>
      <c r="D752">
        <f t="shared" si="35"/>
        <v>31</v>
      </c>
      <c r="E752">
        <f ca="1">OFFSET(ElementsDB!$AQ$2,SeriesSelection!A752-1,SeriesSelection!B752-1)</f>
        <v>0</v>
      </c>
      <c r="F752">
        <f>_xlfn.XLOOKUP(A752,Table4[Lfd],Table4[Periods],"Err",0)</f>
        <v>14</v>
      </c>
      <c r="G752" t="b">
        <f t="shared" si="33"/>
        <v>0</v>
      </c>
    </row>
    <row r="753" spans="1:7" hidden="1" x14ac:dyDescent="0.25">
      <c r="A753">
        <f t="shared" si="34"/>
        <v>21</v>
      </c>
      <c r="B753">
        <f t="shared" si="35"/>
        <v>32</v>
      </c>
      <c r="C753" t="str">
        <f>_xlfn.XLOOKUP(A753,Table4[Lfd],Table4[idElementValue],"Err",0)</f>
        <v>{645AA7A6-D31A-4D68-BAD4-D57E48555F05}</v>
      </c>
      <c r="D753">
        <f t="shared" si="35"/>
        <v>32</v>
      </c>
      <c r="E753">
        <f ca="1">OFFSET(ElementsDB!$AQ$2,SeriesSelection!A753-1,SeriesSelection!B753-1)</f>
        <v>0</v>
      </c>
      <c r="F753">
        <f>_xlfn.XLOOKUP(A753,Table4[Lfd],Table4[Periods],"Err",0)</f>
        <v>14</v>
      </c>
      <c r="G753" t="b">
        <f t="shared" si="33"/>
        <v>0</v>
      </c>
    </row>
    <row r="754" spans="1:7" hidden="1" x14ac:dyDescent="0.25">
      <c r="A754">
        <f t="shared" si="34"/>
        <v>21</v>
      </c>
      <c r="B754">
        <f t="shared" si="35"/>
        <v>33</v>
      </c>
      <c r="C754" t="str">
        <f>_xlfn.XLOOKUP(A754,Table4[Lfd],Table4[idElementValue],"Err",0)</f>
        <v>{645AA7A6-D31A-4D68-BAD4-D57E48555F05}</v>
      </c>
      <c r="D754">
        <f t="shared" si="35"/>
        <v>33</v>
      </c>
      <c r="E754">
        <f ca="1">OFFSET(ElementsDB!$AQ$2,SeriesSelection!A754-1,SeriesSelection!B754-1)</f>
        <v>0</v>
      </c>
      <c r="F754">
        <f>_xlfn.XLOOKUP(A754,Table4[Lfd],Table4[Periods],"Err",0)</f>
        <v>14</v>
      </c>
      <c r="G754" t="b">
        <f t="shared" si="33"/>
        <v>0</v>
      </c>
    </row>
    <row r="755" spans="1:7" hidden="1" x14ac:dyDescent="0.25">
      <c r="A755">
        <f t="shared" si="34"/>
        <v>21</v>
      </c>
      <c r="B755">
        <f t="shared" si="35"/>
        <v>34</v>
      </c>
      <c r="C755" t="str">
        <f>_xlfn.XLOOKUP(A755,Table4[Lfd],Table4[idElementValue],"Err",0)</f>
        <v>{645AA7A6-D31A-4D68-BAD4-D57E48555F05}</v>
      </c>
      <c r="D755">
        <f t="shared" si="35"/>
        <v>34</v>
      </c>
      <c r="E755">
        <f ca="1">OFFSET(ElementsDB!$AQ$2,SeriesSelection!A755-1,SeriesSelection!B755-1)</f>
        <v>0</v>
      </c>
      <c r="F755">
        <f>_xlfn.XLOOKUP(A755,Table4[Lfd],Table4[Periods],"Err",0)</f>
        <v>14</v>
      </c>
      <c r="G755" t="b">
        <f t="shared" si="33"/>
        <v>0</v>
      </c>
    </row>
    <row r="756" spans="1:7" hidden="1" x14ac:dyDescent="0.25">
      <c r="A756">
        <f t="shared" si="34"/>
        <v>21</v>
      </c>
      <c r="B756">
        <f t="shared" si="35"/>
        <v>35</v>
      </c>
      <c r="C756" t="str">
        <f>_xlfn.XLOOKUP(A756,Table4[Lfd],Table4[idElementValue],"Err",0)</f>
        <v>{645AA7A6-D31A-4D68-BAD4-D57E48555F05}</v>
      </c>
      <c r="D756">
        <f t="shared" si="35"/>
        <v>35</v>
      </c>
      <c r="E756">
        <f ca="1">OFFSET(ElementsDB!$AQ$2,SeriesSelection!A756-1,SeriesSelection!B756-1)</f>
        <v>0</v>
      </c>
      <c r="F756">
        <f>_xlfn.XLOOKUP(A756,Table4[Lfd],Table4[Periods],"Err",0)</f>
        <v>14</v>
      </c>
      <c r="G756" t="b">
        <f t="shared" si="33"/>
        <v>0</v>
      </c>
    </row>
    <row r="757" spans="1:7" hidden="1" x14ac:dyDescent="0.25">
      <c r="A757">
        <f t="shared" si="34"/>
        <v>21</v>
      </c>
      <c r="B757">
        <f t="shared" si="35"/>
        <v>36</v>
      </c>
      <c r="C757" t="str">
        <f>_xlfn.XLOOKUP(A757,Table4[Lfd],Table4[idElementValue],"Err",0)</f>
        <v>{645AA7A6-D31A-4D68-BAD4-D57E48555F05}</v>
      </c>
      <c r="D757">
        <f t="shared" si="35"/>
        <v>36</v>
      </c>
      <c r="E757">
        <f ca="1">OFFSET(ElementsDB!$AQ$2,SeriesSelection!A757-1,SeriesSelection!B757-1)</f>
        <v>0</v>
      </c>
      <c r="F757">
        <f>_xlfn.XLOOKUP(A757,Table4[Lfd],Table4[Periods],"Err",0)</f>
        <v>14</v>
      </c>
      <c r="G757" t="b">
        <f t="shared" si="33"/>
        <v>0</v>
      </c>
    </row>
    <row r="758" spans="1:7" hidden="1" x14ac:dyDescent="0.25">
      <c r="A758">
        <f t="shared" si="34"/>
        <v>22</v>
      </c>
      <c r="B758">
        <f t="shared" si="35"/>
        <v>1</v>
      </c>
      <c r="C758" t="str">
        <f>_xlfn.XLOOKUP(A758,Table4[Lfd],Table4[idElementValue],"Err",0)</f>
        <v>{4EFECEFA-642D-49D8-88B3-220E34B30516}</v>
      </c>
      <c r="D758">
        <f t="shared" si="35"/>
        <v>1</v>
      </c>
      <c r="E758">
        <f ca="1">OFFSET(ElementsDB!$AQ$2,SeriesSelection!A758-1,SeriesSelection!B758-1)</f>
        <v>0</v>
      </c>
      <c r="F758">
        <f>_xlfn.XLOOKUP(A758,Table4[Lfd],Table4[Periods],"Err",0)</f>
        <v>0</v>
      </c>
      <c r="G758" t="b">
        <f t="shared" si="33"/>
        <v>0</v>
      </c>
    </row>
    <row r="759" spans="1:7" hidden="1" x14ac:dyDescent="0.25">
      <c r="A759">
        <f t="shared" si="34"/>
        <v>22</v>
      </c>
      <c r="B759">
        <f t="shared" si="35"/>
        <v>2</v>
      </c>
      <c r="C759" t="str">
        <f>_xlfn.XLOOKUP(A759,Table4[Lfd],Table4[idElementValue],"Err",0)</f>
        <v>{4EFECEFA-642D-49D8-88B3-220E34B30516}</v>
      </c>
      <c r="D759">
        <f t="shared" si="35"/>
        <v>2</v>
      </c>
      <c r="E759">
        <f ca="1">OFFSET(ElementsDB!$AQ$2,SeriesSelection!A759-1,SeriesSelection!B759-1)</f>
        <v>0</v>
      </c>
      <c r="F759">
        <f>_xlfn.XLOOKUP(A759,Table4[Lfd],Table4[Periods],"Err",0)</f>
        <v>0</v>
      </c>
      <c r="G759" t="b">
        <f t="shared" si="33"/>
        <v>0</v>
      </c>
    </row>
    <row r="760" spans="1:7" hidden="1" x14ac:dyDescent="0.25">
      <c r="A760">
        <f t="shared" si="34"/>
        <v>22</v>
      </c>
      <c r="B760">
        <f t="shared" si="35"/>
        <v>3</v>
      </c>
      <c r="C760" t="str">
        <f>_xlfn.XLOOKUP(A760,Table4[Lfd],Table4[idElementValue],"Err",0)</f>
        <v>{4EFECEFA-642D-49D8-88B3-220E34B30516}</v>
      </c>
      <c r="D760">
        <f t="shared" si="35"/>
        <v>3</v>
      </c>
      <c r="E760">
        <f ca="1">OFFSET(ElementsDB!$AQ$2,SeriesSelection!A760-1,SeriesSelection!B760-1)</f>
        <v>0</v>
      </c>
      <c r="F760">
        <f>_xlfn.XLOOKUP(A760,Table4[Lfd],Table4[Periods],"Err",0)</f>
        <v>0</v>
      </c>
      <c r="G760" t="b">
        <f t="shared" si="33"/>
        <v>0</v>
      </c>
    </row>
    <row r="761" spans="1:7" hidden="1" x14ac:dyDescent="0.25">
      <c r="A761">
        <f t="shared" si="34"/>
        <v>22</v>
      </c>
      <c r="B761">
        <f t="shared" si="35"/>
        <v>4</v>
      </c>
      <c r="C761" t="str">
        <f>_xlfn.XLOOKUP(A761,Table4[Lfd],Table4[idElementValue],"Err",0)</f>
        <v>{4EFECEFA-642D-49D8-88B3-220E34B30516}</v>
      </c>
      <c r="D761">
        <f t="shared" si="35"/>
        <v>4</v>
      </c>
      <c r="E761">
        <f ca="1">OFFSET(ElementsDB!$AQ$2,SeriesSelection!A761-1,SeriesSelection!B761-1)</f>
        <v>0</v>
      </c>
      <c r="F761">
        <f>_xlfn.XLOOKUP(A761,Table4[Lfd],Table4[Periods],"Err",0)</f>
        <v>0</v>
      </c>
      <c r="G761" t="b">
        <f t="shared" si="33"/>
        <v>0</v>
      </c>
    </row>
    <row r="762" spans="1:7" hidden="1" x14ac:dyDescent="0.25">
      <c r="A762">
        <f t="shared" si="34"/>
        <v>22</v>
      </c>
      <c r="B762">
        <f t="shared" si="35"/>
        <v>5</v>
      </c>
      <c r="C762" t="str">
        <f>_xlfn.XLOOKUP(A762,Table4[Lfd],Table4[idElementValue],"Err",0)</f>
        <v>{4EFECEFA-642D-49D8-88B3-220E34B30516}</v>
      </c>
      <c r="D762">
        <f t="shared" si="35"/>
        <v>5</v>
      </c>
      <c r="E762">
        <f ca="1">OFFSET(ElementsDB!$AQ$2,SeriesSelection!A762-1,SeriesSelection!B762-1)</f>
        <v>0</v>
      </c>
      <c r="F762">
        <f>_xlfn.XLOOKUP(A762,Table4[Lfd],Table4[Periods],"Err",0)</f>
        <v>0</v>
      </c>
      <c r="G762" t="b">
        <f t="shared" si="33"/>
        <v>0</v>
      </c>
    </row>
    <row r="763" spans="1:7" hidden="1" x14ac:dyDescent="0.25">
      <c r="A763">
        <f t="shared" si="34"/>
        <v>22</v>
      </c>
      <c r="B763">
        <f t="shared" si="35"/>
        <v>6</v>
      </c>
      <c r="C763" t="str">
        <f>_xlfn.XLOOKUP(A763,Table4[Lfd],Table4[idElementValue],"Err",0)</f>
        <v>{4EFECEFA-642D-49D8-88B3-220E34B30516}</v>
      </c>
      <c r="D763">
        <f t="shared" si="35"/>
        <v>6</v>
      </c>
      <c r="E763">
        <f ca="1">OFFSET(ElementsDB!$AQ$2,SeriesSelection!A763-1,SeriesSelection!B763-1)</f>
        <v>0</v>
      </c>
      <c r="F763">
        <f>_xlfn.XLOOKUP(A763,Table4[Lfd],Table4[Periods],"Err",0)</f>
        <v>0</v>
      </c>
      <c r="G763" t="b">
        <f t="shared" si="33"/>
        <v>0</v>
      </c>
    </row>
    <row r="764" spans="1:7" hidden="1" x14ac:dyDescent="0.25">
      <c r="A764">
        <f t="shared" si="34"/>
        <v>22</v>
      </c>
      <c r="B764">
        <f t="shared" si="35"/>
        <v>7</v>
      </c>
      <c r="C764" t="str">
        <f>_xlfn.XLOOKUP(A764,Table4[Lfd],Table4[idElementValue],"Err",0)</f>
        <v>{4EFECEFA-642D-49D8-88B3-220E34B30516}</v>
      </c>
      <c r="D764">
        <f t="shared" si="35"/>
        <v>7</v>
      </c>
      <c r="E764">
        <f ca="1">OFFSET(ElementsDB!$AQ$2,SeriesSelection!A764-1,SeriesSelection!B764-1)</f>
        <v>0</v>
      </c>
      <c r="F764">
        <f>_xlfn.XLOOKUP(A764,Table4[Lfd],Table4[Periods],"Err",0)</f>
        <v>0</v>
      </c>
      <c r="G764" t="b">
        <f t="shared" si="33"/>
        <v>0</v>
      </c>
    </row>
    <row r="765" spans="1:7" hidden="1" x14ac:dyDescent="0.25">
      <c r="A765">
        <f t="shared" si="34"/>
        <v>22</v>
      </c>
      <c r="B765">
        <f t="shared" si="35"/>
        <v>8</v>
      </c>
      <c r="C765" t="str">
        <f>_xlfn.XLOOKUP(A765,Table4[Lfd],Table4[idElementValue],"Err",0)</f>
        <v>{4EFECEFA-642D-49D8-88B3-220E34B30516}</v>
      </c>
      <c r="D765">
        <f t="shared" si="35"/>
        <v>8</v>
      </c>
      <c r="E765">
        <f ca="1">OFFSET(ElementsDB!$AQ$2,SeriesSelection!A765-1,SeriesSelection!B765-1)</f>
        <v>0</v>
      </c>
      <c r="F765">
        <f>_xlfn.XLOOKUP(A765,Table4[Lfd],Table4[Periods],"Err",0)</f>
        <v>0</v>
      </c>
      <c r="G765" t="b">
        <f t="shared" si="33"/>
        <v>0</v>
      </c>
    </row>
    <row r="766" spans="1:7" hidden="1" x14ac:dyDescent="0.25">
      <c r="A766">
        <f t="shared" si="34"/>
        <v>22</v>
      </c>
      <c r="B766">
        <f t="shared" si="35"/>
        <v>9</v>
      </c>
      <c r="C766" t="str">
        <f>_xlfn.XLOOKUP(A766,Table4[Lfd],Table4[idElementValue],"Err",0)</f>
        <v>{4EFECEFA-642D-49D8-88B3-220E34B30516}</v>
      </c>
      <c r="D766">
        <f t="shared" si="35"/>
        <v>9</v>
      </c>
      <c r="E766">
        <f ca="1">OFFSET(ElementsDB!$AQ$2,SeriesSelection!A766-1,SeriesSelection!B766-1)</f>
        <v>0</v>
      </c>
      <c r="F766">
        <f>_xlfn.XLOOKUP(A766,Table4[Lfd],Table4[Periods],"Err",0)</f>
        <v>0</v>
      </c>
      <c r="G766" t="b">
        <f t="shared" si="33"/>
        <v>0</v>
      </c>
    </row>
    <row r="767" spans="1:7" hidden="1" x14ac:dyDescent="0.25">
      <c r="A767">
        <f t="shared" si="34"/>
        <v>22</v>
      </c>
      <c r="B767">
        <f t="shared" si="35"/>
        <v>10</v>
      </c>
      <c r="C767" t="str">
        <f>_xlfn.XLOOKUP(A767,Table4[Lfd],Table4[idElementValue],"Err",0)</f>
        <v>{4EFECEFA-642D-49D8-88B3-220E34B30516}</v>
      </c>
      <c r="D767">
        <f t="shared" si="35"/>
        <v>10</v>
      </c>
      <c r="E767">
        <f ca="1">OFFSET(ElementsDB!$AQ$2,SeriesSelection!A767-1,SeriesSelection!B767-1)</f>
        <v>0</v>
      </c>
      <c r="F767">
        <f>_xlfn.XLOOKUP(A767,Table4[Lfd],Table4[Periods],"Err",0)</f>
        <v>0</v>
      </c>
      <c r="G767" t="b">
        <f t="shared" si="33"/>
        <v>0</v>
      </c>
    </row>
    <row r="768" spans="1:7" hidden="1" x14ac:dyDescent="0.25">
      <c r="A768">
        <f t="shared" si="34"/>
        <v>22</v>
      </c>
      <c r="B768">
        <f t="shared" si="35"/>
        <v>11</v>
      </c>
      <c r="C768" t="str">
        <f>_xlfn.XLOOKUP(A768,Table4[Lfd],Table4[idElementValue],"Err",0)</f>
        <v>{4EFECEFA-642D-49D8-88B3-220E34B30516}</v>
      </c>
      <c r="D768">
        <f t="shared" si="35"/>
        <v>11</v>
      </c>
      <c r="E768">
        <f ca="1">OFFSET(ElementsDB!$AQ$2,SeriesSelection!A768-1,SeriesSelection!B768-1)</f>
        <v>0</v>
      </c>
      <c r="F768">
        <f>_xlfn.XLOOKUP(A768,Table4[Lfd],Table4[Periods],"Err",0)</f>
        <v>0</v>
      </c>
      <c r="G768" t="b">
        <f t="shared" si="33"/>
        <v>0</v>
      </c>
    </row>
    <row r="769" spans="1:7" hidden="1" x14ac:dyDescent="0.25">
      <c r="A769">
        <f t="shared" si="34"/>
        <v>22</v>
      </c>
      <c r="B769">
        <f t="shared" si="35"/>
        <v>12</v>
      </c>
      <c r="C769" t="str">
        <f>_xlfn.XLOOKUP(A769,Table4[Lfd],Table4[idElementValue],"Err",0)</f>
        <v>{4EFECEFA-642D-49D8-88B3-220E34B30516}</v>
      </c>
      <c r="D769">
        <f t="shared" si="35"/>
        <v>12</v>
      </c>
      <c r="E769">
        <f ca="1">OFFSET(ElementsDB!$AQ$2,SeriesSelection!A769-1,SeriesSelection!B769-1)</f>
        <v>0</v>
      </c>
      <c r="F769">
        <f>_xlfn.XLOOKUP(A769,Table4[Lfd],Table4[Periods],"Err",0)</f>
        <v>0</v>
      </c>
      <c r="G769" t="b">
        <f t="shared" si="33"/>
        <v>0</v>
      </c>
    </row>
    <row r="770" spans="1:7" hidden="1" x14ac:dyDescent="0.25">
      <c r="A770">
        <f t="shared" si="34"/>
        <v>22</v>
      </c>
      <c r="B770">
        <f t="shared" si="35"/>
        <v>13</v>
      </c>
      <c r="C770" t="str">
        <f>_xlfn.XLOOKUP(A770,Table4[Lfd],Table4[idElementValue],"Err",0)</f>
        <v>{4EFECEFA-642D-49D8-88B3-220E34B30516}</v>
      </c>
      <c r="D770">
        <f t="shared" si="35"/>
        <v>13</v>
      </c>
      <c r="E770">
        <f ca="1">OFFSET(ElementsDB!$AQ$2,SeriesSelection!A770-1,SeriesSelection!B770-1)</f>
        <v>0</v>
      </c>
      <c r="F770">
        <f>_xlfn.XLOOKUP(A770,Table4[Lfd],Table4[Periods],"Err",0)</f>
        <v>0</v>
      </c>
      <c r="G770" t="b">
        <f t="shared" ref="G770:G833" si="36">(D770&lt;=F770)</f>
        <v>0</v>
      </c>
    </row>
    <row r="771" spans="1:7" hidden="1" x14ac:dyDescent="0.25">
      <c r="A771">
        <f t="shared" si="34"/>
        <v>22</v>
      </c>
      <c r="B771">
        <f t="shared" si="35"/>
        <v>14</v>
      </c>
      <c r="C771" t="str">
        <f>_xlfn.XLOOKUP(A771,Table4[Lfd],Table4[idElementValue],"Err",0)</f>
        <v>{4EFECEFA-642D-49D8-88B3-220E34B30516}</v>
      </c>
      <c r="D771">
        <f t="shared" si="35"/>
        <v>14</v>
      </c>
      <c r="E771">
        <f ca="1">OFFSET(ElementsDB!$AQ$2,SeriesSelection!A771-1,SeriesSelection!B771-1)</f>
        <v>0</v>
      </c>
      <c r="F771">
        <f>_xlfn.XLOOKUP(A771,Table4[Lfd],Table4[Periods],"Err",0)</f>
        <v>0</v>
      </c>
      <c r="G771" t="b">
        <f t="shared" si="36"/>
        <v>0</v>
      </c>
    </row>
    <row r="772" spans="1:7" hidden="1" x14ac:dyDescent="0.25">
      <c r="A772">
        <f t="shared" ref="A772:A835" si="37">IF(B772=1,A771+1,A771)</f>
        <v>22</v>
      </c>
      <c r="B772">
        <f t="shared" ref="B772:D835" si="38">IF(B771=36,1,B771+1)</f>
        <v>15</v>
      </c>
      <c r="C772" t="str">
        <f>_xlfn.XLOOKUP(A772,Table4[Lfd],Table4[idElementValue],"Err",0)</f>
        <v>{4EFECEFA-642D-49D8-88B3-220E34B30516}</v>
      </c>
      <c r="D772">
        <f t="shared" si="38"/>
        <v>15</v>
      </c>
      <c r="E772">
        <f ca="1">OFFSET(ElementsDB!$AQ$2,SeriesSelection!A772-1,SeriesSelection!B772-1)</f>
        <v>0</v>
      </c>
      <c r="F772">
        <f>_xlfn.XLOOKUP(A772,Table4[Lfd],Table4[Periods],"Err",0)</f>
        <v>0</v>
      </c>
      <c r="G772" t="b">
        <f t="shared" si="36"/>
        <v>0</v>
      </c>
    </row>
    <row r="773" spans="1:7" hidden="1" x14ac:dyDescent="0.25">
      <c r="A773">
        <f t="shared" si="37"/>
        <v>22</v>
      </c>
      <c r="B773">
        <f t="shared" si="38"/>
        <v>16</v>
      </c>
      <c r="C773" t="str">
        <f>_xlfn.XLOOKUP(A773,Table4[Lfd],Table4[idElementValue],"Err",0)</f>
        <v>{4EFECEFA-642D-49D8-88B3-220E34B30516}</v>
      </c>
      <c r="D773">
        <f t="shared" si="38"/>
        <v>16</v>
      </c>
      <c r="E773">
        <f ca="1">OFFSET(ElementsDB!$AQ$2,SeriesSelection!A773-1,SeriesSelection!B773-1)</f>
        <v>0</v>
      </c>
      <c r="F773">
        <f>_xlfn.XLOOKUP(A773,Table4[Lfd],Table4[Periods],"Err",0)</f>
        <v>0</v>
      </c>
      <c r="G773" t="b">
        <f t="shared" si="36"/>
        <v>0</v>
      </c>
    </row>
    <row r="774" spans="1:7" hidden="1" x14ac:dyDescent="0.25">
      <c r="A774">
        <f t="shared" si="37"/>
        <v>22</v>
      </c>
      <c r="B774">
        <f t="shared" si="38"/>
        <v>17</v>
      </c>
      <c r="C774" t="str">
        <f>_xlfn.XLOOKUP(A774,Table4[Lfd],Table4[idElementValue],"Err",0)</f>
        <v>{4EFECEFA-642D-49D8-88B3-220E34B30516}</v>
      </c>
      <c r="D774">
        <f t="shared" si="38"/>
        <v>17</v>
      </c>
      <c r="E774">
        <f ca="1">OFFSET(ElementsDB!$AQ$2,SeriesSelection!A774-1,SeriesSelection!B774-1)</f>
        <v>0</v>
      </c>
      <c r="F774">
        <f>_xlfn.XLOOKUP(A774,Table4[Lfd],Table4[Periods],"Err",0)</f>
        <v>0</v>
      </c>
      <c r="G774" t="b">
        <f t="shared" si="36"/>
        <v>0</v>
      </c>
    </row>
    <row r="775" spans="1:7" hidden="1" x14ac:dyDescent="0.25">
      <c r="A775">
        <f t="shared" si="37"/>
        <v>22</v>
      </c>
      <c r="B775">
        <f t="shared" si="38"/>
        <v>18</v>
      </c>
      <c r="C775" t="str">
        <f>_xlfn.XLOOKUP(A775,Table4[Lfd],Table4[idElementValue],"Err",0)</f>
        <v>{4EFECEFA-642D-49D8-88B3-220E34B30516}</v>
      </c>
      <c r="D775">
        <f t="shared" si="38"/>
        <v>18</v>
      </c>
      <c r="E775">
        <f ca="1">OFFSET(ElementsDB!$AQ$2,SeriesSelection!A775-1,SeriesSelection!B775-1)</f>
        <v>0</v>
      </c>
      <c r="F775">
        <f>_xlfn.XLOOKUP(A775,Table4[Lfd],Table4[Periods],"Err",0)</f>
        <v>0</v>
      </c>
      <c r="G775" t="b">
        <f t="shared" si="36"/>
        <v>0</v>
      </c>
    </row>
    <row r="776" spans="1:7" hidden="1" x14ac:dyDescent="0.25">
      <c r="A776">
        <f t="shared" si="37"/>
        <v>22</v>
      </c>
      <c r="B776">
        <f t="shared" si="38"/>
        <v>19</v>
      </c>
      <c r="C776" t="str">
        <f>_xlfn.XLOOKUP(A776,Table4[Lfd],Table4[idElementValue],"Err",0)</f>
        <v>{4EFECEFA-642D-49D8-88B3-220E34B30516}</v>
      </c>
      <c r="D776">
        <f t="shared" si="38"/>
        <v>19</v>
      </c>
      <c r="E776">
        <f ca="1">OFFSET(ElementsDB!$AQ$2,SeriesSelection!A776-1,SeriesSelection!B776-1)</f>
        <v>0</v>
      </c>
      <c r="F776">
        <f>_xlfn.XLOOKUP(A776,Table4[Lfd],Table4[Periods],"Err",0)</f>
        <v>0</v>
      </c>
      <c r="G776" t="b">
        <f t="shared" si="36"/>
        <v>0</v>
      </c>
    </row>
    <row r="777" spans="1:7" hidden="1" x14ac:dyDescent="0.25">
      <c r="A777">
        <f t="shared" si="37"/>
        <v>22</v>
      </c>
      <c r="B777">
        <f t="shared" si="38"/>
        <v>20</v>
      </c>
      <c r="C777" t="str">
        <f>_xlfn.XLOOKUP(A777,Table4[Lfd],Table4[idElementValue],"Err",0)</f>
        <v>{4EFECEFA-642D-49D8-88B3-220E34B30516}</v>
      </c>
      <c r="D777">
        <f t="shared" si="38"/>
        <v>20</v>
      </c>
      <c r="E777">
        <f ca="1">OFFSET(ElementsDB!$AQ$2,SeriesSelection!A777-1,SeriesSelection!B777-1)</f>
        <v>0</v>
      </c>
      <c r="F777">
        <f>_xlfn.XLOOKUP(A777,Table4[Lfd],Table4[Periods],"Err",0)</f>
        <v>0</v>
      </c>
      <c r="G777" t="b">
        <f t="shared" si="36"/>
        <v>0</v>
      </c>
    </row>
    <row r="778" spans="1:7" hidden="1" x14ac:dyDescent="0.25">
      <c r="A778">
        <f t="shared" si="37"/>
        <v>22</v>
      </c>
      <c r="B778">
        <f t="shared" si="38"/>
        <v>21</v>
      </c>
      <c r="C778" t="str">
        <f>_xlfn.XLOOKUP(A778,Table4[Lfd],Table4[idElementValue],"Err",0)</f>
        <v>{4EFECEFA-642D-49D8-88B3-220E34B30516}</v>
      </c>
      <c r="D778">
        <f t="shared" si="38"/>
        <v>21</v>
      </c>
      <c r="E778">
        <f ca="1">OFFSET(ElementsDB!$AQ$2,SeriesSelection!A778-1,SeriesSelection!B778-1)</f>
        <v>0</v>
      </c>
      <c r="F778">
        <f>_xlfn.XLOOKUP(A778,Table4[Lfd],Table4[Periods],"Err",0)</f>
        <v>0</v>
      </c>
      <c r="G778" t="b">
        <f t="shared" si="36"/>
        <v>0</v>
      </c>
    </row>
    <row r="779" spans="1:7" hidden="1" x14ac:dyDescent="0.25">
      <c r="A779">
        <f t="shared" si="37"/>
        <v>22</v>
      </c>
      <c r="B779">
        <f t="shared" si="38"/>
        <v>22</v>
      </c>
      <c r="C779" t="str">
        <f>_xlfn.XLOOKUP(A779,Table4[Lfd],Table4[idElementValue],"Err",0)</f>
        <v>{4EFECEFA-642D-49D8-88B3-220E34B30516}</v>
      </c>
      <c r="D779">
        <f t="shared" si="38"/>
        <v>22</v>
      </c>
      <c r="E779">
        <f ca="1">OFFSET(ElementsDB!$AQ$2,SeriesSelection!A779-1,SeriesSelection!B779-1)</f>
        <v>0</v>
      </c>
      <c r="F779">
        <f>_xlfn.XLOOKUP(A779,Table4[Lfd],Table4[Periods],"Err",0)</f>
        <v>0</v>
      </c>
      <c r="G779" t="b">
        <f t="shared" si="36"/>
        <v>0</v>
      </c>
    </row>
    <row r="780" spans="1:7" hidden="1" x14ac:dyDescent="0.25">
      <c r="A780">
        <f t="shared" si="37"/>
        <v>22</v>
      </c>
      <c r="B780">
        <f t="shared" si="38"/>
        <v>23</v>
      </c>
      <c r="C780" t="str">
        <f>_xlfn.XLOOKUP(A780,Table4[Lfd],Table4[idElementValue],"Err",0)</f>
        <v>{4EFECEFA-642D-49D8-88B3-220E34B30516}</v>
      </c>
      <c r="D780">
        <f t="shared" si="38"/>
        <v>23</v>
      </c>
      <c r="E780">
        <f ca="1">OFFSET(ElementsDB!$AQ$2,SeriesSelection!A780-1,SeriesSelection!B780-1)</f>
        <v>0</v>
      </c>
      <c r="F780">
        <f>_xlfn.XLOOKUP(A780,Table4[Lfd],Table4[Periods],"Err",0)</f>
        <v>0</v>
      </c>
      <c r="G780" t="b">
        <f t="shared" si="36"/>
        <v>0</v>
      </c>
    </row>
    <row r="781" spans="1:7" hidden="1" x14ac:dyDescent="0.25">
      <c r="A781">
        <f t="shared" si="37"/>
        <v>22</v>
      </c>
      <c r="B781">
        <f t="shared" si="38"/>
        <v>24</v>
      </c>
      <c r="C781" t="str">
        <f>_xlfn.XLOOKUP(A781,Table4[Lfd],Table4[idElementValue],"Err",0)</f>
        <v>{4EFECEFA-642D-49D8-88B3-220E34B30516}</v>
      </c>
      <c r="D781">
        <f t="shared" si="38"/>
        <v>24</v>
      </c>
      <c r="E781">
        <f ca="1">OFFSET(ElementsDB!$AQ$2,SeriesSelection!A781-1,SeriesSelection!B781-1)</f>
        <v>0</v>
      </c>
      <c r="F781">
        <f>_xlfn.XLOOKUP(A781,Table4[Lfd],Table4[Periods],"Err",0)</f>
        <v>0</v>
      </c>
      <c r="G781" t="b">
        <f t="shared" si="36"/>
        <v>0</v>
      </c>
    </row>
    <row r="782" spans="1:7" hidden="1" x14ac:dyDescent="0.25">
      <c r="A782">
        <f t="shared" si="37"/>
        <v>22</v>
      </c>
      <c r="B782">
        <f t="shared" si="38"/>
        <v>25</v>
      </c>
      <c r="C782" t="str">
        <f>_xlfn.XLOOKUP(A782,Table4[Lfd],Table4[idElementValue],"Err",0)</f>
        <v>{4EFECEFA-642D-49D8-88B3-220E34B30516}</v>
      </c>
      <c r="D782">
        <f t="shared" si="38"/>
        <v>25</v>
      </c>
      <c r="E782">
        <f ca="1">OFFSET(ElementsDB!$AQ$2,SeriesSelection!A782-1,SeriesSelection!B782-1)</f>
        <v>0</v>
      </c>
      <c r="F782">
        <f>_xlfn.XLOOKUP(A782,Table4[Lfd],Table4[Periods],"Err",0)</f>
        <v>0</v>
      </c>
      <c r="G782" t="b">
        <f t="shared" si="36"/>
        <v>0</v>
      </c>
    </row>
    <row r="783" spans="1:7" hidden="1" x14ac:dyDescent="0.25">
      <c r="A783">
        <f t="shared" si="37"/>
        <v>22</v>
      </c>
      <c r="B783">
        <f t="shared" si="38"/>
        <v>26</v>
      </c>
      <c r="C783" t="str">
        <f>_xlfn.XLOOKUP(A783,Table4[Lfd],Table4[idElementValue],"Err",0)</f>
        <v>{4EFECEFA-642D-49D8-88B3-220E34B30516}</v>
      </c>
      <c r="D783">
        <f t="shared" si="38"/>
        <v>26</v>
      </c>
      <c r="E783">
        <f ca="1">OFFSET(ElementsDB!$AQ$2,SeriesSelection!A783-1,SeriesSelection!B783-1)</f>
        <v>0</v>
      </c>
      <c r="F783">
        <f>_xlfn.XLOOKUP(A783,Table4[Lfd],Table4[Periods],"Err",0)</f>
        <v>0</v>
      </c>
      <c r="G783" t="b">
        <f t="shared" si="36"/>
        <v>0</v>
      </c>
    </row>
    <row r="784" spans="1:7" hidden="1" x14ac:dyDescent="0.25">
      <c r="A784">
        <f t="shared" si="37"/>
        <v>22</v>
      </c>
      <c r="B784">
        <f t="shared" si="38"/>
        <v>27</v>
      </c>
      <c r="C784" t="str">
        <f>_xlfn.XLOOKUP(A784,Table4[Lfd],Table4[idElementValue],"Err",0)</f>
        <v>{4EFECEFA-642D-49D8-88B3-220E34B30516}</v>
      </c>
      <c r="D784">
        <f t="shared" si="38"/>
        <v>27</v>
      </c>
      <c r="E784">
        <f ca="1">OFFSET(ElementsDB!$AQ$2,SeriesSelection!A784-1,SeriesSelection!B784-1)</f>
        <v>0</v>
      </c>
      <c r="F784">
        <f>_xlfn.XLOOKUP(A784,Table4[Lfd],Table4[Periods],"Err",0)</f>
        <v>0</v>
      </c>
      <c r="G784" t="b">
        <f t="shared" si="36"/>
        <v>0</v>
      </c>
    </row>
    <row r="785" spans="1:7" hidden="1" x14ac:dyDescent="0.25">
      <c r="A785">
        <f t="shared" si="37"/>
        <v>22</v>
      </c>
      <c r="B785">
        <f t="shared" si="38"/>
        <v>28</v>
      </c>
      <c r="C785" t="str">
        <f>_xlfn.XLOOKUP(A785,Table4[Lfd],Table4[idElementValue],"Err",0)</f>
        <v>{4EFECEFA-642D-49D8-88B3-220E34B30516}</v>
      </c>
      <c r="D785">
        <f t="shared" si="38"/>
        <v>28</v>
      </c>
      <c r="E785">
        <f ca="1">OFFSET(ElementsDB!$AQ$2,SeriesSelection!A785-1,SeriesSelection!B785-1)</f>
        <v>0</v>
      </c>
      <c r="F785">
        <f>_xlfn.XLOOKUP(A785,Table4[Lfd],Table4[Periods],"Err",0)</f>
        <v>0</v>
      </c>
      <c r="G785" t="b">
        <f t="shared" si="36"/>
        <v>0</v>
      </c>
    </row>
    <row r="786" spans="1:7" hidden="1" x14ac:dyDescent="0.25">
      <c r="A786">
        <f t="shared" si="37"/>
        <v>22</v>
      </c>
      <c r="B786">
        <f t="shared" si="38"/>
        <v>29</v>
      </c>
      <c r="C786" t="str">
        <f>_xlfn.XLOOKUP(A786,Table4[Lfd],Table4[idElementValue],"Err",0)</f>
        <v>{4EFECEFA-642D-49D8-88B3-220E34B30516}</v>
      </c>
      <c r="D786">
        <f t="shared" si="38"/>
        <v>29</v>
      </c>
      <c r="E786">
        <f ca="1">OFFSET(ElementsDB!$AQ$2,SeriesSelection!A786-1,SeriesSelection!B786-1)</f>
        <v>0</v>
      </c>
      <c r="F786">
        <f>_xlfn.XLOOKUP(A786,Table4[Lfd],Table4[Periods],"Err",0)</f>
        <v>0</v>
      </c>
      <c r="G786" t="b">
        <f t="shared" si="36"/>
        <v>0</v>
      </c>
    </row>
    <row r="787" spans="1:7" hidden="1" x14ac:dyDescent="0.25">
      <c r="A787">
        <f t="shared" si="37"/>
        <v>22</v>
      </c>
      <c r="B787">
        <f t="shared" si="38"/>
        <v>30</v>
      </c>
      <c r="C787" t="str">
        <f>_xlfn.XLOOKUP(A787,Table4[Lfd],Table4[idElementValue],"Err",0)</f>
        <v>{4EFECEFA-642D-49D8-88B3-220E34B30516}</v>
      </c>
      <c r="D787">
        <f t="shared" si="38"/>
        <v>30</v>
      </c>
      <c r="E787">
        <f ca="1">OFFSET(ElementsDB!$AQ$2,SeriesSelection!A787-1,SeriesSelection!B787-1)</f>
        <v>0</v>
      </c>
      <c r="F787">
        <f>_xlfn.XLOOKUP(A787,Table4[Lfd],Table4[Periods],"Err",0)</f>
        <v>0</v>
      </c>
      <c r="G787" t="b">
        <f t="shared" si="36"/>
        <v>0</v>
      </c>
    </row>
    <row r="788" spans="1:7" hidden="1" x14ac:dyDescent="0.25">
      <c r="A788">
        <f t="shared" si="37"/>
        <v>22</v>
      </c>
      <c r="B788">
        <f t="shared" si="38"/>
        <v>31</v>
      </c>
      <c r="C788" t="str">
        <f>_xlfn.XLOOKUP(A788,Table4[Lfd],Table4[idElementValue],"Err",0)</f>
        <v>{4EFECEFA-642D-49D8-88B3-220E34B30516}</v>
      </c>
      <c r="D788">
        <f t="shared" si="38"/>
        <v>31</v>
      </c>
      <c r="E788">
        <f ca="1">OFFSET(ElementsDB!$AQ$2,SeriesSelection!A788-1,SeriesSelection!B788-1)</f>
        <v>0</v>
      </c>
      <c r="F788">
        <f>_xlfn.XLOOKUP(A788,Table4[Lfd],Table4[Periods],"Err",0)</f>
        <v>0</v>
      </c>
      <c r="G788" t="b">
        <f t="shared" si="36"/>
        <v>0</v>
      </c>
    </row>
    <row r="789" spans="1:7" hidden="1" x14ac:dyDescent="0.25">
      <c r="A789">
        <f t="shared" si="37"/>
        <v>22</v>
      </c>
      <c r="B789">
        <f t="shared" si="38"/>
        <v>32</v>
      </c>
      <c r="C789" t="str">
        <f>_xlfn.XLOOKUP(A789,Table4[Lfd],Table4[idElementValue],"Err",0)</f>
        <v>{4EFECEFA-642D-49D8-88B3-220E34B30516}</v>
      </c>
      <c r="D789">
        <f t="shared" si="38"/>
        <v>32</v>
      </c>
      <c r="E789">
        <f ca="1">OFFSET(ElementsDB!$AQ$2,SeriesSelection!A789-1,SeriesSelection!B789-1)</f>
        <v>0</v>
      </c>
      <c r="F789">
        <f>_xlfn.XLOOKUP(A789,Table4[Lfd],Table4[Periods],"Err",0)</f>
        <v>0</v>
      </c>
      <c r="G789" t="b">
        <f t="shared" si="36"/>
        <v>0</v>
      </c>
    </row>
    <row r="790" spans="1:7" hidden="1" x14ac:dyDescent="0.25">
      <c r="A790">
        <f t="shared" si="37"/>
        <v>22</v>
      </c>
      <c r="B790">
        <f t="shared" si="38"/>
        <v>33</v>
      </c>
      <c r="C790" t="str">
        <f>_xlfn.XLOOKUP(A790,Table4[Lfd],Table4[idElementValue],"Err",0)</f>
        <v>{4EFECEFA-642D-49D8-88B3-220E34B30516}</v>
      </c>
      <c r="D790">
        <f t="shared" si="38"/>
        <v>33</v>
      </c>
      <c r="E790">
        <f ca="1">OFFSET(ElementsDB!$AQ$2,SeriesSelection!A790-1,SeriesSelection!B790-1)</f>
        <v>0</v>
      </c>
      <c r="F790">
        <f>_xlfn.XLOOKUP(A790,Table4[Lfd],Table4[Periods],"Err",0)</f>
        <v>0</v>
      </c>
      <c r="G790" t="b">
        <f t="shared" si="36"/>
        <v>0</v>
      </c>
    </row>
    <row r="791" spans="1:7" hidden="1" x14ac:dyDescent="0.25">
      <c r="A791">
        <f t="shared" si="37"/>
        <v>22</v>
      </c>
      <c r="B791">
        <f t="shared" si="38"/>
        <v>34</v>
      </c>
      <c r="C791" t="str">
        <f>_xlfn.XLOOKUP(A791,Table4[Lfd],Table4[idElementValue],"Err",0)</f>
        <v>{4EFECEFA-642D-49D8-88B3-220E34B30516}</v>
      </c>
      <c r="D791">
        <f t="shared" si="38"/>
        <v>34</v>
      </c>
      <c r="E791">
        <f ca="1">OFFSET(ElementsDB!$AQ$2,SeriesSelection!A791-1,SeriesSelection!B791-1)</f>
        <v>0</v>
      </c>
      <c r="F791">
        <f>_xlfn.XLOOKUP(A791,Table4[Lfd],Table4[Periods],"Err",0)</f>
        <v>0</v>
      </c>
      <c r="G791" t="b">
        <f t="shared" si="36"/>
        <v>0</v>
      </c>
    </row>
    <row r="792" spans="1:7" hidden="1" x14ac:dyDescent="0.25">
      <c r="A792">
        <f t="shared" si="37"/>
        <v>22</v>
      </c>
      <c r="B792">
        <f t="shared" si="38"/>
        <v>35</v>
      </c>
      <c r="C792" t="str">
        <f>_xlfn.XLOOKUP(A792,Table4[Lfd],Table4[idElementValue],"Err",0)</f>
        <v>{4EFECEFA-642D-49D8-88B3-220E34B30516}</v>
      </c>
      <c r="D792">
        <f t="shared" si="38"/>
        <v>35</v>
      </c>
      <c r="E792">
        <f ca="1">OFFSET(ElementsDB!$AQ$2,SeriesSelection!A792-1,SeriesSelection!B792-1)</f>
        <v>0</v>
      </c>
      <c r="F792">
        <f>_xlfn.XLOOKUP(A792,Table4[Lfd],Table4[Periods],"Err",0)</f>
        <v>0</v>
      </c>
      <c r="G792" t="b">
        <f t="shared" si="36"/>
        <v>0</v>
      </c>
    </row>
    <row r="793" spans="1:7" hidden="1" x14ac:dyDescent="0.25">
      <c r="A793">
        <f t="shared" si="37"/>
        <v>22</v>
      </c>
      <c r="B793">
        <f t="shared" si="38"/>
        <v>36</v>
      </c>
      <c r="C793" t="str">
        <f>_xlfn.XLOOKUP(A793,Table4[Lfd],Table4[idElementValue],"Err",0)</f>
        <v>{4EFECEFA-642D-49D8-88B3-220E34B30516}</v>
      </c>
      <c r="D793">
        <f t="shared" si="38"/>
        <v>36</v>
      </c>
      <c r="E793">
        <f ca="1">OFFSET(ElementsDB!$AQ$2,SeriesSelection!A793-1,SeriesSelection!B793-1)</f>
        <v>0</v>
      </c>
      <c r="F793">
        <f>_xlfn.XLOOKUP(A793,Table4[Lfd],Table4[Periods],"Err",0)</f>
        <v>0</v>
      </c>
      <c r="G793" t="b">
        <f t="shared" si="36"/>
        <v>0</v>
      </c>
    </row>
    <row r="794" spans="1:7" x14ac:dyDescent="0.25">
      <c r="A794">
        <f t="shared" si="37"/>
        <v>23</v>
      </c>
      <c r="B794">
        <f t="shared" si="38"/>
        <v>1</v>
      </c>
      <c r="C794" t="str">
        <f>_xlfn.XLOOKUP(A794,Table4[Lfd],Table4[idElementValue],"Err",0)</f>
        <v>{5006927D-A406-4B0E-AB10-08EFCBAD6AF3}</v>
      </c>
      <c r="D794">
        <f t="shared" si="38"/>
        <v>1</v>
      </c>
      <c r="E794">
        <f ca="1">OFFSET(ElementsDB!$AQ$2,SeriesSelection!A794-1,SeriesSelection!B794-1)</f>
        <v>222277.4110458974</v>
      </c>
      <c r="F794">
        <f>_xlfn.XLOOKUP(A794,Table4[Lfd],Table4[Periods],"Err",0)</f>
        <v>14</v>
      </c>
      <c r="G794" t="b">
        <f t="shared" si="36"/>
        <v>1</v>
      </c>
    </row>
    <row r="795" spans="1:7" x14ac:dyDescent="0.25">
      <c r="A795">
        <f t="shared" si="37"/>
        <v>23</v>
      </c>
      <c r="B795">
        <f t="shared" si="38"/>
        <v>2</v>
      </c>
      <c r="C795" t="str">
        <f>_xlfn.XLOOKUP(A795,Table4[Lfd],Table4[idElementValue],"Err",0)</f>
        <v>{5006927D-A406-4B0E-AB10-08EFCBAD6AF3}</v>
      </c>
      <c r="D795">
        <f t="shared" si="38"/>
        <v>2</v>
      </c>
      <c r="E795">
        <f ca="1">OFFSET(ElementsDB!$AQ$2,SeriesSelection!A795-1,SeriesSelection!B795-1)</f>
        <v>666832.23313769209</v>
      </c>
      <c r="F795">
        <f>_xlfn.XLOOKUP(A795,Table4[Lfd],Table4[Periods],"Err",0)</f>
        <v>14</v>
      </c>
      <c r="G795" t="b">
        <f t="shared" si="36"/>
        <v>1</v>
      </c>
    </row>
    <row r="796" spans="1:7" x14ac:dyDescent="0.25">
      <c r="A796">
        <f t="shared" si="37"/>
        <v>23</v>
      </c>
      <c r="B796">
        <f t="shared" si="38"/>
        <v>3</v>
      </c>
      <c r="C796" t="str">
        <f>_xlfn.XLOOKUP(A796,Table4[Lfd],Table4[idElementValue],"Err",0)</f>
        <v>{5006927D-A406-4B0E-AB10-08EFCBAD6AF3}</v>
      </c>
      <c r="D796">
        <f t="shared" si="38"/>
        <v>3</v>
      </c>
      <c r="E796">
        <f ca="1">OFFSET(ElementsDB!$AQ$2,SeriesSelection!A796-1,SeriesSelection!B796-1)</f>
        <v>0</v>
      </c>
      <c r="F796">
        <f>_xlfn.XLOOKUP(A796,Table4[Lfd],Table4[Periods],"Err",0)</f>
        <v>14</v>
      </c>
      <c r="G796" t="b">
        <f t="shared" si="36"/>
        <v>1</v>
      </c>
    </row>
    <row r="797" spans="1:7" x14ac:dyDescent="0.25">
      <c r="A797">
        <f t="shared" si="37"/>
        <v>23</v>
      </c>
      <c r="B797">
        <f t="shared" si="38"/>
        <v>4</v>
      </c>
      <c r="C797" t="str">
        <f>_xlfn.XLOOKUP(A797,Table4[Lfd],Table4[idElementValue],"Err",0)</f>
        <v>{5006927D-A406-4B0E-AB10-08EFCBAD6AF3}</v>
      </c>
      <c r="D797">
        <f t="shared" si="38"/>
        <v>4</v>
      </c>
      <c r="E797">
        <f ca="1">OFFSET(ElementsDB!$AQ$2,SeriesSelection!A797-1,SeriesSelection!B797-1)</f>
        <v>0</v>
      </c>
      <c r="F797">
        <f>_xlfn.XLOOKUP(A797,Table4[Lfd],Table4[Periods],"Err",0)</f>
        <v>14</v>
      </c>
      <c r="G797" t="b">
        <f t="shared" si="36"/>
        <v>1</v>
      </c>
    </row>
    <row r="798" spans="1:7" x14ac:dyDescent="0.25">
      <c r="A798">
        <f t="shared" si="37"/>
        <v>23</v>
      </c>
      <c r="B798">
        <f t="shared" si="38"/>
        <v>5</v>
      </c>
      <c r="C798" t="str">
        <f>_xlfn.XLOOKUP(A798,Table4[Lfd],Table4[idElementValue],"Err",0)</f>
        <v>{5006927D-A406-4B0E-AB10-08EFCBAD6AF3}</v>
      </c>
      <c r="D798">
        <f t="shared" si="38"/>
        <v>5</v>
      </c>
      <c r="E798">
        <f ca="1">OFFSET(ElementsDB!$AQ$2,SeriesSelection!A798-1,SeriesSelection!B798-1)</f>
        <v>0</v>
      </c>
      <c r="F798">
        <f>_xlfn.XLOOKUP(A798,Table4[Lfd],Table4[Periods],"Err",0)</f>
        <v>14</v>
      </c>
      <c r="G798" t="b">
        <f t="shared" si="36"/>
        <v>1</v>
      </c>
    </row>
    <row r="799" spans="1:7" x14ac:dyDescent="0.25">
      <c r="A799">
        <f t="shared" si="37"/>
        <v>23</v>
      </c>
      <c r="B799">
        <f t="shared" si="38"/>
        <v>6</v>
      </c>
      <c r="C799" t="str">
        <f>_xlfn.XLOOKUP(A799,Table4[Lfd],Table4[idElementValue],"Err",0)</f>
        <v>{5006927D-A406-4B0E-AB10-08EFCBAD6AF3}</v>
      </c>
      <c r="D799">
        <f t="shared" si="38"/>
        <v>6</v>
      </c>
      <c r="E799">
        <f ca="1">OFFSET(ElementsDB!$AQ$2,SeriesSelection!A799-1,SeriesSelection!B799-1)</f>
        <v>0</v>
      </c>
      <c r="F799">
        <f>_xlfn.XLOOKUP(A799,Table4[Lfd],Table4[Periods],"Err",0)</f>
        <v>14</v>
      </c>
      <c r="G799" t="b">
        <f t="shared" si="36"/>
        <v>1</v>
      </c>
    </row>
    <row r="800" spans="1:7" x14ac:dyDescent="0.25">
      <c r="A800">
        <f t="shared" si="37"/>
        <v>23</v>
      </c>
      <c r="B800">
        <f t="shared" si="38"/>
        <v>7</v>
      </c>
      <c r="C800" t="str">
        <f>_xlfn.XLOOKUP(A800,Table4[Lfd],Table4[idElementValue],"Err",0)</f>
        <v>{5006927D-A406-4B0E-AB10-08EFCBAD6AF3}</v>
      </c>
      <c r="D800">
        <f t="shared" si="38"/>
        <v>7</v>
      </c>
      <c r="E800">
        <f ca="1">OFFSET(ElementsDB!$AQ$2,SeriesSelection!A800-1,SeriesSelection!B800-1)</f>
        <v>0</v>
      </c>
      <c r="F800">
        <f>_xlfn.XLOOKUP(A800,Table4[Lfd],Table4[Periods],"Err",0)</f>
        <v>14</v>
      </c>
      <c r="G800" t="b">
        <f t="shared" si="36"/>
        <v>1</v>
      </c>
    </row>
    <row r="801" spans="1:7" x14ac:dyDescent="0.25">
      <c r="A801">
        <f t="shared" si="37"/>
        <v>23</v>
      </c>
      <c r="B801">
        <f t="shared" si="38"/>
        <v>8</v>
      </c>
      <c r="C801" t="str">
        <f>_xlfn.XLOOKUP(A801,Table4[Lfd],Table4[idElementValue],"Err",0)</f>
        <v>{5006927D-A406-4B0E-AB10-08EFCBAD6AF3}</v>
      </c>
      <c r="D801">
        <f t="shared" si="38"/>
        <v>8</v>
      </c>
      <c r="E801">
        <f ca="1">OFFSET(ElementsDB!$AQ$2,SeriesSelection!A801-1,SeriesSelection!B801-1)</f>
        <v>0</v>
      </c>
      <c r="F801">
        <f>_xlfn.XLOOKUP(A801,Table4[Lfd],Table4[Periods],"Err",0)</f>
        <v>14</v>
      </c>
      <c r="G801" t="b">
        <f t="shared" si="36"/>
        <v>1</v>
      </c>
    </row>
    <row r="802" spans="1:7" x14ac:dyDescent="0.25">
      <c r="A802">
        <f t="shared" si="37"/>
        <v>23</v>
      </c>
      <c r="B802">
        <f t="shared" si="38"/>
        <v>9</v>
      </c>
      <c r="C802" t="str">
        <f>_xlfn.XLOOKUP(A802,Table4[Lfd],Table4[idElementValue],"Err",0)</f>
        <v>{5006927D-A406-4B0E-AB10-08EFCBAD6AF3}</v>
      </c>
      <c r="D802">
        <f t="shared" si="38"/>
        <v>9</v>
      </c>
      <c r="E802">
        <f ca="1">OFFSET(ElementsDB!$AQ$2,SeriesSelection!A802-1,SeriesSelection!B802-1)</f>
        <v>0</v>
      </c>
      <c r="F802">
        <f>_xlfn.XLOOKUP(A802,Table4[Lfd],Table4[Periods],"Err",0)</f>
        <v>14</v>
      </c>
      <c r="G802" t="b">
        <f t="shared" si="36"/>
        <v>1</v>
      </c>
    </row>
    <row r="803" spans="1:7" x14ac:dyDescent="0.25">
      <c r="A803">
        <f t="shared" si="37"/>
        <v>23</v>
      </c>
      <c r="B803">
        <f t="shared" si="38"/>
        <v>10</v>
      </c>
      <c r="C803" t="str">
        <f>_xlfn.XLOOKUP(A803,Table4[Lfd],Table4[idElementValue],"Err",0)</f>
        <v>{5006927D-A406-4B0E-AB10-08EFCBAD6AF3}</v>
      </c>
      <c r="D803">
        <f t="shared" si="38"/>
        <v>10</v>
      </c>
      <c r="E803">
        <f ca="1">OFFSET(ElementsDB!$AQ$2,SeriesSelection!A803-1,SeriesSelection!B803-1)</f>
        <v>0</v>
      </c>
      <c r="F803">
        <f>_xlfn.XLOOKUP(A803,Table4[Lfd],Table4[Periods],"Err",0)</f>
        <v>14</v>
      </c>
      <c r="G803" t="b">
        <f t="shared" si="36"/>
        <v>1</v>
      </c>
    </row>
    <row r="804" spans="1:7" x14ac:dyDescent="0.25">
      <c r="A804">
        <f t="shared" si="37"/>
        <v>23</v>
      </c>
      <c r="B804">
        <f t="shared" si="38"/>
        <v>11</v>
      </c>
      <c r="C804" t="str">
        <f>_xlfn.XLOOKUP(A804,Table4[Lfd],Table4[idElementValue],"Err",0)</f>
        <v>{5006927D-A406-4B0E-AB10-08EFCBAD6AF3}</v>
      </c>
      <c r="D804">
        <f t="shared" si="38"/>
        <v>11</v>
      </c>
      <c r="E804">
        <f ca="1">OFFSET(ElementsDB!$AQ$2,SeriesSelection!A804-1,SeriesSelection!B804-1)</f>
        <v>1111387.0552294869</v>
      </c>
      <c r="F804">
        <f>_xlfn.XLOOKUP(A804,Table4[Lfd],Table4[Periods],"Err",0)</f>
        <v>14</v>
      </c>
      <c r="G804" t="b">
        <f t="shared" si="36"/>
        <v>1</v>
      </c>
    </row>
    <row r="805" spans="1:7" x14ac:dyDescent="0.25">
      <c r="A805">
        <f t="shared" si="37"/>
        <v>23</v>
      </c>
      <c r="B805">
        <f t="shared" si="38"/>
        <v>12</v>
      </c>
      <c r="C805" t="str">
        <f>_xlfn.XLOOKUP(A805,Table4[Lfd],Table4[idElementValue],"Err",0)</f>
        <v>{5006927D-A406-4B0E-AB10-08EFCBAD6AF3}</v>
      </c>
      <c r="D805">
        <f t="shared" si="38"/>
        <v>12</v>
      </c>
      <c r="E805">
        <f ca="1">OFFSET(ElementsDB!$AQ$2,SeriesSelection!A805-1,SeriesSelection!B805-1)</f>
        <v>0</v>
      </c>
      <c r="F805">
        <f>_xlfn.XLOOKUP(A805,Table4[Lfd],Table4[Periods],"Err",0)</f>
        <v>14</v>
      </c>
      <c r="G805" t="b">
        <f t="shared" si="36"/>
        <v>1</v>
      </c>
    </row>
    <row r="806" spans="1:7" x14ac:dyDescent="0.25">
      <c r="A806">
        <f t="shared" si="37"/>
        <v>23</v>
      </c>
      <c r="B806">
        <f t="shared" si="38"/>
        <v>13</v>
      </c>
      <c r="C806" t="str">
        <f>_xlfn.XLOOKUP(A806,Table4[Lfd],Table4[idElementValue],"Err",0)</f>
        <v>{5006927D-A406-4B0E-AB10-08EFCBAD6AF3}</v>
      </c>
      <c r="D806">
        <f t="shared" si="38"/>
        <v>13</v>
      </c>
      <c r="E806">
        <f ca="1">OFFSET(ElementsDB!$AQ$2,SeriesSelection!A806-1,SeriesSelection!B806-1)</f>
        <v>222277.4110458974</v>
      </c>
      <c r="F806">
        <f>_xlfn.XLOOKUP(A806,Table4[Lfd],Table4[Periods],"Err",0)</f>
        <v>14</v>
      </c>
      <c r="G806" t="b">
        <f t="shared" si="36"/>
        <v>1</v>
      </c>
    </row>
    <row r="807" spans="1:7" x14ac:dyDescent="0.25">
      <c r="A807">
        <f t="shared" si="37"/>
        <v>23</v>
      </c>
      <c r="B807">
        <f t="shared" si="38"/>
        <v>14</v>
      </c>
      <c r="C807" t="str">
        <f>_xlfn.XLOOKUP(A807,Table4[Lfd],Table4[idElementValue],"Err",0)</f>
        <v>{5006927D-A406-4B0E-AB10-08EFCBAD6AF3}</v>
      </c>
      <c r="D807">
        <f t="shared" si="38"/>
        <v>14</v>
      </c>
      <c r="E807">
        <f ca="1">OFFSET(ElementsDB!$AQ$2,SeriesSelection!A807-1,SeriesSelection!B807-1)</f>
        <v>0</v>
      </c>
      <c r="F807">
        <f>_xlfn.XLOOKUP(A807,Table4[Lfd],Table4[Periods],"Err",0)</f>
        <v>14</v>
      </c>
      <c r="G807" t="b">
        <f t="shared" si="36"/>
        <v>1</v>
      </c>
    </row>
    <row r="808" spans="1:7" hidden="1" x14ac:dyDescent="0.25">
      <c r="A808">
        <f t="shared" si="37"/>
        <v>23</v>
      </c>
      <c r="B808">
        <f t="shared" si="38"/>
        <v>15</v>
      </c>
      <c r="C808" t="str">
        <f>_xlfn.XLOOKUP(A808,Table4[Lfd],Table4[idElementValue],"Err",0)</f>
        <v>{5006927D-A406-4B0E-AB10-08EFCBAD6AF3}</v>
      </c>
      <c r="D808">
        <f t="shared" si="38"/>
        <v>15</v>
      </c>
      <c r="E808">
        <f ca="1">OFFSET(ElementsDB!$AQ$2,SeriesSelection!A808-1,SeriesSelection!B808-1)</f>
        <v>0</v>
      </c>
      <c r="F808">
        <f>_xlfn.XLOOKUP(A808,Table4[Lfd],Table4[Periods],"Err",0)</f>
        <v>14</v>
      </c>
      <c r="G808" t="b">
        <f t="shared" si="36"/>
        <v>0</v>
      </c>
    </row>
    <row r="809" spans="1:7" hidden="1" x14ac:dyDescent="0.25">
      <c r="A809">
        <f t="shared" si="37"/>
        <v>23</v>
      </c>
      <c r="B809">
        <f t="shared" si="38"/>
        <v>16</v>
      </c>
      <c r="C809" t="str">
        <f>_xlfn.XLOOKUP(A809,Table4[Lfd],Table4[idElementValue],"Err",0)</f>
        <v>{5006927D-A406-4B0E-AB10-08EFCBAD6AF3}</v>
      </c>
      <c r="D809">
        <f t="shared" si="38"/>
        <v>16</v>
      </c>
      <c r="E809">
        <f ca="1">OFFSET(ElementsDB!$AQ$2,SeriesSelection!A809-1,SeriesSelection!B809-1)</f>
        <v>0</v>
      </c>
      <c r="F809">
        <f>_xlfn.XLOOKUP(A809,Table4[Lfd],Table4[Periods],"Err",0)</f>
        <v>14</v>
      </c>
      <c r="G809" t="b">
        <f t="shared" si="36"/>
        <v>0</v>
      </c>
    </row>
    <row r="810" spans="1:7" hidden="1" x14ac:dyDescent="0.25">
      <c r="A810">
        <f t="shared" si="37"/>
        <v>23</v>
      </c>
      <c r="B810">
        <f t="shared" si="38"/>
        <v>17</v>
      </c>
      <c r="C810" t="str">
        <f>_xlfn.XLOOKUP(A810,Table4[Lfd],Table4[idElementValue],"Err",0)</f>
        <v>{5006927D-A406-4B0E-AB10-08EFCBAD6AF3}</v>
      </c>
      <c r="D810">
        <f t="shared" si="38"/>
        <v>17</v>
      </c>
      <c r="E810">
        <f ca="1">OFFSET(ElementsDB!$AQ$2,SeriesSelection!A810-1,SeriesSelection!B810-1)</f>
        <v>0</v>
      </c>
      <c r="F810">
        <f>_xlfn.XLOOKUP(A810,Table4[Lfd],Table4[Periods],"Err",0)</f>
        <v>14</v>
      </c>
      <c r="G810" t="b">
        <f t="shared" si="36"/>
        <v>0</v>
      </c>
    </row>
    <row r="811" spans="1:7" hidden="1" x14ac:dyDescent="0.25">
      <c r="A811">
        <f t="shared" si="37"/>
        <v>23</v>
      </c>
      <c r="B811">
        <f t="shared" si="38"/>
        <v>18</v>
      </c>
      <c r="C811" t="str">
        <f>_xlfn.XLOOKUP(A811,Table4[Lfd],Table4[idElementValue],"Err",0)</f>
        <v>{5006927D-A406-4B0E-AB10-08EFCBAD6AF3}</v>
      </c>
      <c r="D811">
        <f t="shared" si="38"/>
        <v>18</v>
      </c>
      <c r="E811">
        <f ca="1">OFFSET(ElementsDB!$AQ$2,SeriesSelection!A811-1,SeriesSelection!B811-1)</f>
        <v>0</v>
      </c>
      <c r="F811">
        <f>_xlfn.XLOOKUP(A811,Table4[Lfd],Table4[Periods],"Err",0)</f>
        <v>14</v>
      </c>
      <c r="G811" t="b">
        <f t="shared" si="36"/>
        <v>0</v>
      </c>
    </row>
    <row r="812" spans="1:7" hidden="1" x14ac:dyDescent="0.25">
      <c r="A812">
        <f t="shared" si="37"/>
        <v>23</v>
      </c>
      <c r="B812">
        <f t="shared" si="38"/>
        <v>19</v>
      </c>
      <c r="C812" t="str">
        <f>_xlfn.XLOOKUP(A812,Table4[Lfd],Table4[idElementValue],"Err",0)</f>
        <v>{5006927D-A406-4B0E-AB10-08EFCBAD6AF3}</v>
      </c>
      <c r="D812">
        <f t="shared" si="38"/>
        <v>19</v>
      </c>
      <c r="E812">
        <f ca="1">OFFSET(ElementsDB!$AQ$2,SeriesSelection!A812-1,SeriesSelection!B812-1)</f>
        <v>0</v>
      </c>
      <c r="F812">
        <f>_xlfn.XLOOKUP(A812,Table4[Lfd],Table4[Periods],"Err",0)</f>
        <v>14</v>
      </c>
      <c r="G812" t="b">
        <f t="shared" si="36"/>
        <v>0</v>
      </c>
    </row>
    <row r="813" spans="1:7" hidden="1" x14ac:dyDescent="0.25">
      <c r="A813">
        <f t="shared" si="37"/>
        <v>23</v>
      </c>
      <c r="B813">
        <f t="shared" si="38"/>
        <v>20</v>
      </c>
      <c r="C813" t="str">
        <f>_xlfn.XLOOKUP(A813,Table4[Lfd],Table4[idElementValue],"Err",0)</f>
        <v>{5006927D-A406-4B0E-AB10-08EFCBAD6AF3}</v>
      </c>
      <c r="D813">
        <f t="shared" si="38"/>
        <v>20</v>
      </c>
      <c r="E813">
        <f ca="1">OFFSET(ElementsDB!$AQ$2,SeriesSelection!A813-1,SeriesSelection!B813-1)</f>
        <v>0</v>
      </c>
      <c r="F813">
        <f>_xlfn.XLOOKUP(A813,Table4[Lfd],Table4[Periods],"Err",0)</f>
        <v>14</v>
      </c>
      <c r="G813" t="b">
        <f t="shared" si="36"/>
        <v>0</v>
      </c>
    </row>
    <row r="814" spans="1:7" hidden="1" x14ac:dyDescent="0.25">
      <c r="A814">
        <f t="shared" si="37"/>
        <v>23</v>
      </c>
      <c r="B814">
        <f t="shared" si="38"/>
        <v>21</v>
      </c>
      <c r="C814" t="str">
        <f>_xlfn.XLOOKUP(A814,Table4[Lfd],Table4[idElementValue],"Err",0)</f>
        <v>{5006927D-A406-4B0E-AB10-08EFCBAD6AF3}</v>
      </c>
      <c r="D814">
        <f t="shared" si="38"/>
        <v>21</v>
      </c>
      <c r="E814">
        <f ca="1">OFFSET(ElementsDB!$AQ$2,SeriesSelection!A814-1,SeriesSelection!B814-1)</f>
        <v>0</v>
      </c>
      <c r="F814">
        <f>_xlfn.XLOOKUP(A814,Table4[Lfd],Table4[Periods],"Err",0)</f>
        <v>14</v>
      </c>
      <c r="G814" t="b">
        <f t="shared" si="36"/>
        <v>0</v>
      </c>
    </row>
    <row r="815" spans="1:7" hidden="1" x14ac:dyDescent="0.25">
      <c r="A815">
        <f t="shared" si="37"/>
        <v>23</v>
      </c>
      <c r="B815">
        <f t="shared" si="38"/>
        <v>22</v>
      </c>
      <c r="C815" t="str">
        <f>_xlfn.XLOOKUP(A815,Table4[Lfd],Table4[idElementValue],"Err",0)</f>
        <v>{5006927D-A406-4B0E-AB10-08EFCBAD6AF3}</v>
      </c>
      <c r="D815">
        <f t="shared" si="38"/>
        <v>22</v>
      </c>
      <c r="E815">
        <f ca="1">OFFSET(ElementsDB!$AQ$2,SeriesSelection!A815-1,SeriesSelection!B815-1)</f>
        <v>0</v>
      </c>
      <c r="F815">
        <f>_xlfn.XLOOKUP(A815,Table4[Lfd],Table4[Periods],"Err",0)</f>
        <v>14</v>
      </c>
      <c r="G815" t="b">
        <f t="shared" si="36"/>
        <v>0</v>
      </c>
    </row>
    <row r="816" spans="1:7" hidden="1" x14ac:dyDescent="0.25">
      <c r="A816">
        <f t="shared" si="37"/>
        <v>23</v>
      </c>
      <c r="B816">
        <f t="shared" si="38"/>
        <v>23</v>
      </c>
      <c r="C816" t="str">
        <f>_xlfn.XLOOKUP(A816,Table4[Lfd],Table4[idElementValue],"Err",0)</f>
        <v>{5006927D-A406-4B0E-AB10-08EFCBAD6AF3}</v>
      </c>
      <c r="D816">
        <f t="shared" si="38"/>
        <v>23</v>
      </c>
      <c r="E816">
        <f ca="1">OFFSET(ElementsDB!$AQ$2,SeriesSelection!A816-1,SeriesSelection!B816-1)</f>
        <v>0</v>
      </c>
      <c r="F816">
        <f>_xlfn.XLOOKUP(A816,Table4[Lfd],Table4[Periods],"Err",0)</f>
        <v>14</v>
      </c>
      <c r="G816" t="b">
        <f t="shared" si="36"/>
        <v>0</v>
      </c>
    </row>
    <row r="817" spans="1:7" hidden="1" x14ac:dyDescent="0.25">
      <c r="A817">
        <f t="shared" si="37"/>
        <v>23</v>
      </c>
      <c r="B817">
        <f t="shared" si="38"/>
        <v>24</v>
      </c>
      <c r="C817" t="str">
        <f>_xlfn.XLOOKUP(A817,Table4[Lfd],Table4[idElementValue],"Err",0)</f>
        <v>{5006927D-A406-4B0E-AB10-08EFCBAD6AF3}</v>
      </c>
      <c r="D817">
        <f t="shared" si="38"/>
        <v>24</v>
      </c>
      <c r="E817">
        <f ca="1">OFFSET(ElementsDB!$AQ$2,SeriesSelection!A817-1,SeriesSelection!B817-1)</f>
        <v>0</v>
      </c>
      <c r="F817">
        <f>_xlfn.XLOOKUP(A817,Table4[Lfd],Table4[Periods],"Err",0)</f>
        <v>14</v>
      </c>
      <c r="G817" t="b">
        <f t="shared" si="36"/>
        <v>0</v>
      </c>
    </row>
    <row r="818" spans="1:7" hidden="1" x14ac:dyDescent="0.25">
      <c r="A818">
        <f t="shared" si="37"/>
        <v>23</v>
      </c>
      <c r="B818">
        <f t="shared" si="38"/>
        <v>25</v>
      </c>
      <c r="C818" t="str">
        <f>_xlfn.XLOOKUP(A818,Table4[Lfd],Table4[idElementValue],"Err",0)</f>
        <v>{5006927D-A406-4B0E-AB10-08EFCBAD6AF3}</v>
      </c>
      <c r="D818">
        <f t="shared" si="38"/>
        <v>25</v>
      </c>
      <c r="E818">
        <f ca="1">OFFSET(ElementsDB!$AQ$2,SeriesSelection!A818-1,SeriesSelection!B818-1)</f>
        <v>0</v>
      </c>
      <c r="F818">
        <f>_xlfn.XLOOKUP(A818,Table4[Lfd],Table4[Periods],"Err",0)</f>
        <v>14</v>
      </c>
      <c r="G818" t="b">
        <f t="shared" si="36"/>
        <v>0</v>
      </c>
    </row>
    <row r="819" spans="1:7" hidden="1" x14ac:dyDescent="0.25">
      <c r="A819">
        <f t="shared" si="37"/>
        <v>23</v>
      </c>
      <c r="B819">
        <f t="shared" si="38"/>
        <v>26</v>
      </c>
      <c r="C819" t="str">
        <f>_xlfn.XLOOKUP(A819,Table4[Lfd],Table4[idElementValue],"Err",0)</f>
        <v>{5006927D-A406-4B0E-AB10-08EFCBAD6AF3}</v>
      </c>
      <c r="D819">
        <f t="shared" si="38"/>
        <v>26</v>
      </c>
      <c r="E819">
        <f ca="1">OFFSET(ElementsDB!$AQ$2,SeriesSelection!A819-1,SeriesSelection!B819-1)</f>
        <v>0</v>
      </c>
      <c r="F819">
        <f>_xlfn.XLOOKUP(A819,Table4[Lfd],Table4[Periods],"Err",0)</f>
        <v>14</v>
      </c>
      <c r="G819" t="b">
        <f t="shared" si="36"/>
        <v>0</v>
      </c>
    </row>
    <row r="820" spans="1:7" hidden="1" x14ac:dyDescent="0.25">
      <c r="A820">
        <f t="shared" si="37"/>
        <v>23</v>
      </c>
      <c r="B820">
        <f t="shared" si="38"/>
        <v>27</v>
      </c>
      <c r="C820" t="str">
        <f>_xlfn.XLOOKUP(A820,Table4[Lfd],Table4[idElementValue],"Err",0)</f>
        <v>{5006927D-A406-4B0E-AB10-08EFCBAD6AF3}</v>
      </c>
      <c r="D820">
        <f t="shared" si="38"/>
        <v>27</v>
      </c>
      <c r="E820">
        <f ca="1">OFFSET(ElementsDB!$AQ$2,SeriesSelection!A820-1,SeriesSelection!B820-1)</f>
        <v>0</v>
      </c>
      <c r="F820">
        <f>_xlfn.XLOOKUP(A820,Table4[Lfd],Table4[Periods],"Err",0)</f>
        <v>14</v>
      </c>
      <c r="G820" t="b">
        <f t="shared" si="36"/>
        <v>0</v>
      </c>
    </row>
    <row r="821" spans="1:7" hidden="1" x14ac:dyDescent="0.25">
      <c r="A821">
        <f t="shared" si="37"/>
        <v>23</v>
      </c>
      <c r="B821">
        <f t="shared" si="38"/>
        <v>28</v>
      </c>
      <c r="C821" t="str">
        <f>_xlfn.XLOOKUP(A821,Table4[Lfd],Table4[idElementValue],"Err",0)</f>
        <v>{5006927D-A406-4B0E-AB10-08EFCBAD6AF3}</v>
      </c>
      <c r="D821">
        <f t="shared" si="38"/>
        <v>28</v>
      </c>
      <c r="E821">
        <f ca="1">OFFSET(ElementsDB!$AQ$2,SeriesSelection!A821-1,SeriesSelection!B821-1)</f>
        <v>0</v>
      </c>
      <c r="F821">
        <f>_xlfn.XLOOKUP(A821,Table4[Lfd],Table4[Periods],"Err",0)</f>
        <v>14</v>
      </c>
      <c r="G821" t="b">
        <f t="shared" si="36"/>
        <v>0</v>
      </c>
    </row>
    <row r="822" spans="1:7" hidden="1" x14ac:dyDescent="0.25">
      <c r="A822">
        <f t="shared" si="37"/>
        <v>23</v>
      </c>
      <c r="B822">
        <f t="shared" si="38"/>
        <v>29</v>
      </c>
      <c r="C822" t="str">
        <f>_xlfn.XLOOKUP(A822,Table4[Lfd],Table4[idElementValue],"Err",0)</f>
        <v>{5006927D-A406-4B0E-AB10-08EFCBAD6AF3}</v>
      </c>
      <c r="D822">
        <f t="shared" si="38"/>
        <v>29</v>
      </c>
      <c r="E822">
        <f ca="1">OFFSET(ElementsDB!$AQ$2,SeriesSelection!A822-1,SeriesSelection!B822-1)</f>
        <v>0</v>
      </c>
      <c r="F822">
        <f>_xlfn.XLOOKUP(A822,Table4[Lfd],Table4[Periods],"Err",0)</f>
        <v>14</v>
      </c>
      <c r="G822" t="b">
        <f t="shared" si="36"/>
        <v>0</v>
      </c>
    </row>
    <row r="823" spans="1:7" hidden="1" x14ac:dyDescent="0.25">
      <c r="A823">
        <f t="shared" si="37"/>
        <v>23</v>
      </c>
      <c r="B823">
        <f t="shared" si="38"/>
        <v>30</v>
      </c>
      <c r="C823" t="str">
        <f>_xlfn.XLOOKUP(A823,Table4[Lfd],Table4[idElementValue],"Err",0)</f>
        <v>{5006927D-A406-4B0E-AB10-08EFCBAD6AF3}</v>
      </c>
      <c r="D823">
        <f t="shared" si="38"/>
        <v>30</v>
      </c>
      <c r="E823">
        <f ca="1">OFFSET(ElementsDB!$AQ$2,SeriesSelection!A823-1,SeriesSelection!B823-1)</f>
        <v>0</v>
      </c>
      <c r="F823">
        <f>_xlfn.XLOOKUP(A823,Table4[Lfd],Table4[Periods],"Err",0)</f>
        <v>14</v>
      </c>
      <c r="G823" t="b">
        <f t="shared" si="36"/>
        <v>0</v>
      </c>
    </row>
    <row r="824" spans="1:7" hidden="1" x14ac:dyDescent="0.25">
      <c r="A824">
        <f t="shared" si="37"/>
        <v>23</v>
      </c>
      <c r="B824">
        <f t="shared" si="38"/>
        <v>31</v>
      </c>
      <c r="C824" t="str">
        <f>_xlfn.XLOOKUP(A824,Table4[Lfd],Table4[idElementValue],"Err",0)</f>
        <v>{5006927D-A406-4B0E-AB10-08EFCBAD6AF3}</v>
      </c>
      <c r="D824">
        <f t="shared" si="38"/>
        <v>31</v>
      </c>
      <c r="E824">
        <f ca="1">OFFSET(ElementsDB!$AQ$2,SeriesSelection!A824-1,SeriesSelection!B824-1)</f>
        <v>0</v>
      </c>
      <c r="F824">
        <f>_xlfn.XLOOKUP(A824,Table4[Lfd],Table4[Periods],"Err",0)</f>
        <v>14</v>
      </c>
      <c r="G824" t="b">
        <f t="shared" si="36"/>
        <v>0</v>
      </c>
    </row>
    <row r="825" spans="1:7" hidden="1" x14ac:dyDescent="0.25">
      <c r="A825">
        <f t="shared" si="37"/>
        <v>23</v>
      </c>
      <c r="B825">
        <f t="shared" si="38"/>
        <v>32</v>
      </c>
      <c r="C825" t="str">
        <f>_xlfn.XLOOKUP(A825,Table4[Lfd],Table4[idElementValue],"Err",0)</f>
        <v>{5006927D-A406-4B0E-AB10-08EFCBAD6AF3}</v>
      </c>
      <c r="D825">
        <f t="shared" si="38"/>
        <v>32</v>
      </c>
      <c r="E825">
        <f ca="1">OFFSET(ElementsDB!$AQ$2,SeriesSelection!A825-1,SeriesSelection!B825-1)</f>
        <v>0</v>
      </c>
      <c r="F825">
        <f>_xlfn.XLOOKUP(A825,Table4[Lfd],Table4[Periods],"Err",0)</f>
        <v>14</v>
      </c>
      <c r="G825" t="b">
        <f t="shared" si="36"/>
        <v>0</v>
      </c>
    </row>
    <row r="826" spans="1:7" hidden="1" x14ac:dyDescent="0.25">
      <c r="A826">
        <f t="shared" si="37"/>
        <v>23</v>
      </c>
      <c r="B826">
        <f t="shared" si="38"/>
        <v>33</v>
      </c>
      <c r="C826" t="str">
        <f>_xlfn.XLOOKUP(A826,Table4[Lfd],Table4[idElementValue],"Err",0)</f>
        <v>{5006927D-A406-4B0E-AB10-08EFCBAD6AF3}</v>
      </c>
      <c r="D826">
        <f t="shared" si="38"/>
        <v>33</v>
      </c>
      <c r="E826">
        <f ca="1">OFFSET(ElementsDB!$AQ$2,SeriesSelection!A826-1,SeriesSelection!B826-1)</f>
        <v>0</v>
      </c>
      <c r="F826">
        <f>_xlfn.XLOOKUP(A826,Table4[Lfd],Table4[Periods],"Err",0)</f>
        <v>14</v>
      </c>
      <c r="G826" t="b">
        <f t="shared" si="36"/>
        <v>0</v>
      </c>
    </row>
    <row r="827" spans="1:7" hidden="1" x14ac:dyDescent="0.25">
      <c r="A827">
        <f t="shared" si="37"/>
        <v>23</v>
      </c>
      <c r="B827">
        <f t="shared" si="38"/>
        <v>34</v>
      </c>
      <c r="C827" t="str">
        <f>_xlfn.XLOOKUP(A827,Table4[Lfd],Table4[idElementValue],"Err",0)</f>
        <v>{5006927D-A406-4B0E-AB10-08EFCBAD6AF3}</v>
      </c>
      <c r="D827">
        <f t="shared" si="38"/>
        <v>34</v>
      </c>
      <c r="E827">
        <f ca="1">OFFSET(ElementsDB!$AQ$2,SeriesSelection!A827-1,SeriesSelection!B827-1)</f>
        <v>0</v>
      </c>
      <c r="F827">
        <f>_xlfn.XLOOKUP(A827,Table4[Lfd],Table4[Periods],"Err",0)</f>
        <v>14</v>
      </c>
      <c r="G827" t="b">
        <f t="shared" si="36"/>
        <v>0</v>
      </c>
    </row>
    <row r="828" spans="1:7" hidden="1" x14ac:dyDescent="0.25">
      <c r="A828">
        <f t="shared" si="37"/>
        <v>23</v>
      </c>
      <c r="B828">
        <f t="shared" si="38"/>
        <v>35</v>
      </c>
      <c r="C828" t="str">
        <f>_xlfn.XLOOKUP(A828,Table4[Lfd],Table4[idElementValue],"Err",0)</f>
        <v>{5006927D-A406-4B0E-AB10-08EFCBAD6AF3}</v>
      </c>
      <c r="D828">
        <f t="shared" si="38"/>
        <v>35</v>
      </c>
      <c r="E828">
        <f ca="1">OFFSET(ElementsDB!$AQ$2,SeriesSelection!A828-1,SeriesSelection!B828-1)</f>
        <v>0</v>
      </c>
      <c r="F828">
        <f>_xlfn.XLOOKUP(A828,Table4[Lfd],Table4[Periods],"Err",0)</f>
        <v>14</v>
      </c>
      <c r="G828" t="b">
        <f t="shared" si="36"/>
        <v>0</v>
      </c>
    </row>
    <row r="829" spans="1:7" hidden="1" x14ac:dyDescent="0.25">
      <c r="A829">
        <f t="shared" si="37"/>
        <v>23</v>
      </c>
      <c r="B829">
        <f t="shared" si="38"/>
        <v>36</v>
      </c>
      <c r="C829" t="str">
        <f>_xlfn.XLOOKUP(A829,Table4[Lfd],Table4[idElementValue],"Err",0)</f>
        <v>{5006927D-A406-4B0E-AB10-08EFCBAD6AF3}</v>
      </c>
      <c r="D829">
        <f t="shared" si="38"/>
        <v>36</v>
      </c>
      <c r="E829">
        <f ca="1">OFFSET(ElementsDB!$AQ$2,SeriesSelection!A829-1,SeriesSelection!B829-1)</f>
        <v>0</v>
      </c>
      <c r="F829">
        <f>_xlfn.XLOOKUP(A829,Table4[Lfd],Table4[Periods],"Err",0)</f>
        <v>14</v>
      </c>
      <c r="G829" t="b">
        <f t="shared" si="36"/>
        <v>0</v>
      </c>
    </row>
    <row r="830" spans="1:7" hidden="1" x14ac:dyDescent="0.25">
      <c r="A830">
        <f t="shared" si="37"/>
        <v>24</v>
      </c>
      <c r="B830">
        <f t="shared" si="38"/>
        <v>1</v>
      </c>
      <c r="C830" t="str">
        <f>_xlfn.XLOOKUP(A830,Table4[Lfd],Table4[idElementValue],"Err",0)</f>
        <v>{1739B5FE-F8B6-4379-9A35-25D2F83CEAEA}</v>
      </c>
      <c r="D830">
        <f t="shared" si="38"/>
        <v>1</v>
      </c>
      <c r="E830">
        <f ca="1">OFFSET(ElementsDB!$AQ$2,SeriesSelection!A830-1,SeriesSelection!B830-1)</f>
        <v>0</v>
      </c>
      <c r="F830">
        <f>_xlfn.XLOOKUP(A830,Table4[Lfd],Table4[Periods],"Err",0)</f>
        <v>0</v>
      </c>
      <c r="G830" t="b">
        <f t="shared" si="36"/>
        <v>0</v>
      </c>
    </row>
    <row r="831" spans="1:7" hidden="1" x14ac:dyDescent="0.25">
      <c r="A831">
        <f t="shared" si="37"/>
        <v>24</v>
      </c>
      <c r="B831">
        <f t="shared" si="38"/>
        <v>2</v>
      </c>
      <c r="C831" t="str">
        <f>_xlfn.XLOOKUP(A831,Table4[Lfd],Table4[idElementValue],"Err",0)</f>
        <v>{1739B5FE-F8B6-4379-9A35-25D2F83CEAEA}</v>
      </c>
      <c r="D831">
        <f t="shared" si="38"/>
        <v>2</v>
      </c>
      <c r="E831">
        <f ca="1">OFFSET(ElementsDB!$AQ$2,SeriesSelection!A831-1,SeriesSelection!B831-1)</f>
        <v>0</v>
      </c>
      <c r="F831">
        <f>_xlfn.XLOOKUP(A831,Table4[Lfd],Table4[Periods],"Err",0)</f>
        <v>0</v>
      </c>
      <c r="G831" t="b">
        <f t="shared" si="36"/>
        <v>0</v>
      </c>
    </row>
    <row r="832" spans="1:7" hidden="1" x14ac:dyDescent="0.25">
      <c r="A832">
        <f t="shared" si="37"/>
        <v>24</v>
      </c>
      <c r="B832">
        <f t="shared" si="38"/>
        <v>3</v>
      </c>
      <c r="C832" t="str">
        <f>_xlfn.XLOOKUP(A832,Table4[Lfd],Table4[idElementValue],"Err",0)</f>
        <v>{1739B5FE-F8B6-4379-9A35-25D2F83CEAEA}</v>
      </c>
      <c r="D832">
        <f t="shared" si="38"/>
        <v>3</v>
      </c>
      <c r="E832">
        <f ca="1">OFFSET(ElementsDB!$AQ$2,SeriesSelection!A832-1,SeriesSelection!B832-1)</f>
        <v>0</v>
      </c>
      <c r="F832">
        <f>_xlfn.XLOOKUP(A832,Table4[Lfd],Table4[Periods],"Err",0)</f>
        <v>0</v>
      </c>
      <c r="G832" t="b">
        <f t="shared" si="36"/>
        <v>0</v>
      </c>
    </row>
    <row r="833" spans="1:7" hidden="1" x14ac:dyDescent="0.25">
      <c r="A833">
        <f t="shared" si="37"/>
        <v>24</v>
      </c>
      <c r="B833">
        <f t="shared" si="38"/>
        <v>4</v>
      </c>
      <c r="C833" t="str">
        <f>_xlfn.XLOOKUP(A833,Table4[Lfd],Table4[idElementValue],"Err",0)</f>
        <v>{1739B5FE-F8B6-4379-9A35-25D2F83CEAEA}</v>
      </c>
      <c r="D833">
        <f t="shared" si="38"/>
        <v>4</v>
      </c>
      <c r="E833">
        <f ca="1">OFFSET(ElementsDB!$AQ$2,SeriesSelection!A833-1,SeriesSelection!B833-1)</f>
        <v>0</v>
      </c>
      <c r="F833">
        <f>_xlfn.XLOOKUP(A833,Table4[Lfd],Table4[Periods],"Err",0)</f>
        <v>0</v>
      </c>
      <c r="G833" t="b">
        <f t="shared" si="36"/>
        <v>0</v>
      </c>
    </row>
    <row r="834" spans="1:7" hidden="1" x14ac:dyDescent="0.25">
      <c r="A834">
        <f t="shared" si="37"/>
        <v>24</v>
      </c>
      <c r="B834">
        <f t="shared" si="38"/>
        <v>5</v>
      </c>
      <c r="C834" t="str">
        <f>_xlfn.XLOOKUP(A834,Table4[Lfd],Table4[idElementValue],"Err",0)</f>
        <v>{1739B5FE-F8B6-4379-9A35-25D2F83CEAEA}</v>
      </c>
      <c r="D834">
        <f t="shared" si="38"/>
        <v>5</v>
      </c>
      <c r="E834">
        <f ca="1">OFFSET(ElementsDB!$AQ$2,SeriesSelection!A834-1,SeriesSelection!B834-1)</f>
        <v>0</v>
      </c>
      <c r="F834">
        <f>_xlfn.XLOOKUP(A834,Table4[Lfd],Table4[Periods],"Err",0)</f>
        <v>0</v>
      </c>
      <c r="G834" t="b">
        <f t="shared" ref="G834:G897" si="39">(D834&lt;=F834)</f>
        <v>0</v>
      </c>
    </row>
    <row r="835" spans="1:7" hidden="1" x14ac:dyDescent="0.25">
      <c r="A835">
        <f t="shared" si="37"/>
        <v>24</v>
      </c>
      <c r="B835">
        <f t="shared" si="38"/>
        <v>6</v>
      </c>
      <c r="C835" t="str">
        <f>_xlfn.XLOOKUP(A835,Table4[Lfd],Table4[idElementValue],"Err",0)</f>
        <v>{1739B5FE-F8B6-4379-9A35-25D2F83CEAEA}</v>
      </c>
      <c r="D835">
        <f t="shared" si="38"/>
        <v>6</v>
      </c>
      <c r="E835">
        <f ca="1">OFFSET(ElementsDB!$AQ$2,SeriesSelection!A835-1,SeriesSelection!B835-1)</f>
        <v>0</v>
      </c>
      <c r="F835">
        <f>_xlfn.XLOOKUP(A835,Table4[Lfd],Table4[Periods],"Err",0)</f>
        <v>0</v>
      </c>
      <c r="G835" t="b">
        <f t="shared" si="39"/>
        <v>0</v>
      </c>
    </row>
    <row r="836" spans="1:7" hidden="1" x14ac:dyDescent="0.25">
      <c r="A836">
        <f t="shared" ref="A836:A899" si="40">IF(B836=1,A835+1,A835)</f>
        <v>24</v>
      </c>
      <c r="B836">
        <f t="shared" ref="B836:D899" si="41">IF(B835=36,1,B835+1)</f>
        <v>7</v>
      </c>
      <c r="C836" t="str">
        <f>_xlfn.XLOOKUP(A836,Table4[Lfd],Table4[idElementValue],"Err",0)</f>
        <v>{1739B5FE-F8B6-4379-9A35-25D2F83CEAEA}</v>
      </c>
      <c r="D836">
        <f t="shared" si="41"/>
        <v>7</v>
      </c>
      <c r="E836">
        <f ca="1">OFFSET(ElementsDB!$AQ$2,SeriesSelection!A836-1,SeriesSelection!B836-1)</f>
        <v>0</v>
      </c>
      <c r="F836">
        <f>_xlfn.XLOOKUP(A836,Table4[Lfd],Table4[Periods],"Err",0)</f>
        <v>0</v>
      </c>
      <c r="G836" t="b">
        <f t="shared" si="39"/>
        <v>0</v>
      </c>
    </row>
    <row r="837" spans="1:7" hidden="1" x14ac:dyDescent="0.25">
      <c r="A837">
        <f t="shared" si="40"/>
        <v>24</v>
      </c>
      <c r="B837">
        <f t="shared" si="41"/>
        <v>8</v>
      </c>
      <c r="C837" t="str">
        <f>_xlfn.XLOOKUP(A837,Table4[Lfd],Table4[idElementValue],"Err",0)</f>
        <v>{1739B5FE-F8B6-4379-9A35-25D2F83CEAEA}</v>
      </c>
      <c r="D837">
        <f t="shared" si="41"/>
        <v>8</v>
      </c>
      <c r="E837">
        <f ca="1">OFFSET(ElementsDB!$AQ$2,SeriesSelection!A837-1,SeriesSelection!B837-1)</f>
        <v>0</v>
      </c>
      <c r="F837">
        <f>_xlfn.XLOOKUP(A837,Table4[Lfd],Table4[Periods],"Err",0)</f>
        <v>0</v>
      </c>
      <c r="G837" t="b">
        <f t="shared" si="39"/>
        <v>0</v>
      </c>
    </row>
    <row r="838" spans="1:7" hidden="1" x14ac:dyDescent="0.25">
      <c r="A838">
        <f t="shared" si="40"/>
        <v>24</v>
      </c>
      <c r="B838">
        <f t="shared" si="41"/>
        <v>9</v>
      </c>
      <c r="C838" t="str">
        <f>_xlfn.XLOOKUP(A838,Table4[Lfd],Table4[idElementValue],"Err",0)</f>
        <v>{1739B5FE-F8B6-4379-9A35-25D2F83CEAEA}</v>
      </c>
      <c r="D838">
        <f t="shared" si="41"/>
        <v>9</v>
      </c>
      <c r="E838">
        <f ca="1">OFFSET(ElementsDB!$AQ$2,SeriesSelection!A838-1,SeriesSelection!B838-1)</f>
        <v>0</v>
      </c>
      <c r="F838">
        <f>_xlfn.XLOOKUP(A838,Table4[Lfd],Table4[Periods],"Err",0)</f>
        <v>0</v>
      </c>
      <c r="G838" t="b">
        <f t="shared" si="39"/>
        <v>0</v>
      </c>
    </row>
    <row r="839" spans="1:7" hidden="1" x14ac:dyDescent="0.25">
      <c r="A839">
        <f t="shared" si="40"/>
        <v>24</v>
      </c>
      <c r="B839">
        <f t="shared" si="41"/>
        <v>10</v>
      </c>
      <c r="C839" t="str">
        <f>_xlfn.XLOOKUP(A839,Table4[Lfd],Table4[idElementValue],"Err",0)</f>
        <v>{1739B5FE-F8B6-4379-9A35-25D2F83CEAEA}</v>
      </c>
      <c r="D839">
        <f t="shared" si="41"/>
        <v>10</v>
      </c>
      <c r="E839">
        <f ca="1">OFFSET(ElementsDB!$AQ$2,SeriesSelection!A839-1,SeriesSelection!B839-1)</f>
        <v>0</v>
      </c>
      <c r="F839">
        <f>_xlfn.XLOOKUP(A839,Table4[Lfd],Table4[Periods],"Err",0)</f>
        <v>0</v>
      </c>
      <c r="G839" t="b">
        <f t="shared" si="39"/>
        <v>0</v>
      </c>
    </row>
    <row r="840" spans="1:7" hidden="1" x14ac:dyDescent="0.25">
      <c r="A840">
        <f t="shared" si="40"/>
        <v>24</v>
      </c>
      <c r="B840">
        <f t="shared" si="41"/>
        <v>11</v>
      </c>
      <c r="C840" t="str">
        <f>_xlfn.XLOOKUP(A840,Table4[Lfd],Table4[idElementValue],"Err",0)</f>
        <v>{1739B5FE-F8B6-4379-9A35-25D2F83CEAEA}</v>
      </c>
      <c r="D840">
        <f t="shared" si="41"/>
        <v>11</v>
      </c>
      <c r="E840">
        <f ca="1">OFFSET(ElementsDB!$AQ$2,SeriesSelection!A840-1,SeriesSelection!B840-1)</f>
        <v>0</v>
      </c>
      <c r="F840">
        <f>_xlfn.XLOOKUP(A840,Table4[Lfd],Table4[Periods],"Err",0)</f>
        <v>0</v>
      </c>
      <c r="G840" t="b">
        <f t="shared" si="39"/>
        <v>0</v>
      </c>
    </row>
    <row r="841" spans="1:7" hidden="1" x14ac:dyDescent="0.25">
      <c r="A841">
        <f t="shared" si="40"/>
        <v>24</v>
      </c>
      <c r="B841">
        <f t="shared" si="41"/>
        <v>12</v>
      </c>
      <c r="C841" t="str">
        <f>_xlfn.XLOOKUP(A841,Table4[Lfd],Table4[idElementValue],"Err",0)</f>
        <v>{1739B5FE-F8B6-4379-9A35-25D2F83CEAEA}</v>
      </c>
      <c r="D841">
        <f t="shared" si="41"/>
        <v>12</v>
      </c>
      <c r="E841">
        <f ca="1">OFFSET(ElementsDB!$AQ$2,SeriesSelection!A841-1,SeriesSelection!B841-1)</f>
        <v>0</v>
      </c>
      <c r="F841">
        <f>_xlfn.XLOOKUP(A841,Table4[Lfd],Table4[Periods],"Err",0)</f>
        <v>0</v>
      </c>
      <c r="G841" t="b">
        <f t="shared" si="39"/>
        <v>0</v>
      </c>
    </row>
    <row r="842" spans="1:7" hidden="1" x14ac:dyDescent="0.25">
      <c r="A842">
        <f t="shared" si="40"/>
        <v>24</v>
      </c>
      <c r="B842">
        <f t="shared" si="41"/>
        <v>13</v>
      </c>
      <c r="C842" t="str">
        <f>_xlfn.XLOOKUP(A842,Table4[Lfd],Table4[idElementValue],"Err",0)</f>
        <v>{1739B5FE-F8B6-4379-9A35-25D2F83CEAEA}</v>
      </c>
      <c r="D842">
        <f t="shared" si="41"/>
        <v>13</v>
      </c>
      <c r="E842">
        <f ca="1">OFFSET(ElementsDB!$AQ$2,SeriesSelection!A842-1,SeriesSelection!B842-1)</f>
        <v>0</v>
      </c>
      <c r="F842">
        <f>_xlfn.XLOOKUP(A842,Table4[Lfd],Table4[Periods],"Err",0)</f>
        <v>0</v>
      </c>
      <c r="G842" t="b">
        <f t="shared" si="39"/>
        <v>0</v>
      </c>
    </row>
    <row r="843" spans="1:7" hidden="1" x14ac:dyDescent="0.25">
      <c r="A843">
        <f t="shared" si="40"/>
        <v>24</v>
      </c>
      <c r="B843">
        <f t="shared" si="41"/>
        <v>14</v>
      </c>
      <c r="C843" t="str">
        <f>_xlfn.XLOOKUP(A843,Table4[Lfd],Table4[idElementValue],"Err",0)</f>
        <v>{1739B5FE-F8B6-4379-9A35-25D2F83CEAEA}</v>
      </c>
      <c r="D843">
        <f t="shared" si="41"/>
        <v>14</v>
      </c>
      <c r="E843">
        <f ca="1">OFFSET(ElementsDB!$AQ$2,SeriesSelection!A843-1,SeriesSelection!B843-1)</f>
        <v>0</v>
      </c>
      <c r="F843">
        <f>_xlfn.XLOOKUP(A843,Table4[Lfd],Table4[Periods],"Err",0)</f>
        <v>0</v>
      </c>
      <c r="G843" t="b">
        <f t="shared" si="39"/>
        <v>0</v>
      </c>
    </row>
    <row r="844" spans="1:7" hidden="1" x14ac:dyDescent="0.25">
      <c r="A844">
        <f t="shared" si="40"/>
        <v>24</v>
      </c>
      <c r="B844">
        <f t="shared" si="41"/>
        <v>15</v>
      </c>
      <c r="C844" t="str">
        <f>_xlfn.XLOOKUP(A844,Table4[Lfd],Table4[idElementValue],"Err",0)</f>
        <v>{1739B5FE-F8B6-4379-9A35-25D2F83CEAEA}</v>
      </c>
      <c r="D844">
        <f t="shared" si="41"/>
        <v>15</v>
      </c>
      <c r="E844">
        <f ca="1">OFFSET(ElementsDB!$AQ$2,SeriesSelection!A844-1,SeriesSelection!B844-1)</f>
        <v>0</v>
      </c>
      <c r="F844">
        <f>_xlfn.XLOOKUP(A844,Table4[Lfd],Table4[Periods],"Err",0)</f>
        <v>0</v>
      </c>
      <c r="G844" t="b">
        <f t="shared" si="39"/>
        <v>0</v>
      </c>
    </row>
    <row r="845" spans="1:7" hidden="1" x14ac:dyDescent="0.25">
      <c r="A845">
        <f t="shared" si="40"/>
        <v>24</v>
      </c>
      <c r="B845">
        <f t="shared" si="41"/>
        <v>16</v>
      </c>
      <c r="C845" t="str">
        <f>_xlfn.XLOOKUP(A845,Table4[Lfd],Table4[idElementValue],"Err",0)</f>
        <v>{1739B5FE-F8B6-4379-9A35-25D2F83CEAEA}</v>
      </c>
      <c r="D845">
        <f t="shared" si="41"/>
        <v>16</v>
      </c>
      <c r="E845">
        <f ca="1">OFFSET(ElementsDB!$AQ$2,SeriesSelection!A845-1,SeriesSelection!B845-1)</f>
        <v>0</v>
      </c>
      <c r="F845">
        <f>_xlfn.XLOOKUP(A845,Table4[Lfd],Table4[Periods],"Err",0)</f>
        <v>0</v>
      </c>
      <c r="G845" t="b">
        <f t="shared" si="39"/>
        <v>0</v>
      </c>
    </row>
    <row r="846" spans="1:7" hidden="1" x14ac:dyDescent="0.25">
      <c r="A846">
        <f t="shared" si="40"/>
        <v>24</v>
      </c>
      <c r="B846">
        <f t="shared" si="41"/>
        <v>17</v>
      </c>
      <c r="C846" t="str">
        <f>_xlfn.XLOOKUP(A846,Table4[Lfd],Table4[idElementValue],"Err",0)</f>
        <v>{1739B5FE-F8B6-4379-9A35-25D2F83CEAEA}</v>
      </c>
      <c r="D846">
        <f t="shared" si="41"/>
        <v>17</v>
      </c>
      <c r="E846">
        <f ca="1">OFFSET(ElementsDB!$AQ$2,SeriesSelection!A846-1,SeriesSelection!B846-1)</f>
        <v>0</v>
      </c>
      <c r="F846">
        <f>_xlfn.XLOOKUP(A846,Table4[Lfd],Table4[Periods],"Err",0)</f>
        <v>0</v>
      </c>
      <c r="G846" t="b">
        <f t="shared" si="39"/>
        <v>0</v>
      </c>
    </row>
    <row r="847" spans="1:7" hidden="1" x14ac:dyDescent="0.25">
      <c r="A847">
        <f t="shared" si="40"/>
        <v>24</v>
      </c>
      <c r="B847">
        <f t="shared" si="41"/>
        <v>18</v>
      </c>
      <c r="C847" t="str">
        <f>_xlfn.XLOOKUP(A847,Table4[Lfd],Table4[idElementValue],"Err",0)</f>
        <v>{1739B5FE-F8B6-4379-9A35-25D2F83CEAEA}</v>
      </c>
      <c r="D847">
        <f t="shared" si="41"/>
        <v>18</v>
      </c>
      <c r="E847">
        <f ca="1">OFFSET(ElementsDB!$AQ$2,SeriesSelection!A847-1,SeriesSelection!B847-1)</f>
        <v>0</v>
      </c>
      <c r="F847">
        <f>_xlfn.XLOOKUP(A847,Table4[Lfd],Table4[Periods],"Err",0)</f>
        <v>0</v>
      </c>
      <c r="G847" t="b">
        <f t="shared" si="39"/>
        <v>0</v>
      </c>
    </row>
    <row r="848" spans="1:7" hidden="1" x14ac:dyDescent="0.25">
      <c r="A848">
        <f t="shared" si="40"/>
        <v>24</v>
      </c>
      <c r="B848">
        <f t="shared" si="41"/>
        <v>19</v>
      </c>
      <c r="C848" t="str">
        <f>_xlfn.XLOOKUP(A848,Table4[Lfd],Table4[idElementValue],"Err",0)</f>
        <v>{1739B5FE-F8B6-4379-9A35-25D2F83CEAEA}</v>
      </c>
      <c r="D848">
        <f t="shared" si="41"/>
        <v>19</v>
      </c>
      <c r="E848">
        <f ca="1">OFFSET(ElementsDB!$AQ$2,SeriesSelection!A848-1,SeriesSelection!B848-1)</f>
        <v>0</v>
      </c>
      <c r="F848">
        <f>_xlfn.XLOOKUP(A848,Table4[Lfd],Table4[Periods],"Err",0)</f>
        <v>0</v>
      </c>
      <c r="G848" t="b">
        <f t="shared" si="39"/>
        <v>0</v>
      </c>
    </row>
    <row r="849" spans="1:7" hidden="1" x14ac:dyDescent="0.25">
      <c r="A849">
        <f t="shared" si="40"/>
        <v>24</v>
      </c>
      <c r="B849">
        <f t="shared" si="41"/>
        <v>20</v>
      </c>
      <c r="C849" t="str">
        <f>_xlfn.XLOOKUP(A849,Table4[Lfd],Table4[idElementValue],"Err",0)</f>
        <v>{1739B5FE-F8B6-4379-9A35-25D2F83CEAEA}</v>
      </c>
      <c r="D849">
        <f t="shared" si="41"/>
        <v>20</v>
      </c>
      <c r="E849">
        <f ca="1">OFFSET(ElementsDB!$AQ$2,SeriesSelection!A849-1,SeriesSelection!B849-1)</f>
        <v>0</v>
      </c>
      <c r="F849">
        <f>_xlfn.XLOOKUP(A849,Table4[Lfd],Table4[Periods],"Err",0)</f>
        <v>0</v>
      </c>
      <c r="G849" t="b">
        <f t="shared" si="39"/>
        <v>0</v>
      </c>
    </row>
    <row r="850" spans="1:7" hidden="1" x14ac:dyDescent="0.25">
      <c r="A850">
        <f t="shared" si="40"/>
        <v>24</v>
      </c>
      <c r="B850">
        <f t="shared" si="41"/>
        <v>21</v>
      </c>
      <c r="C850" t="str">
        <f>_xlfn.XLOOKUP(A850,Table4[Lfd],Table4[idElementValue],"Err",0)</f>
        <v>{1739B5FE-F8B6-4379-9A35-25D2F83CEAEA}</v>
      </c>
      <c r="D850">
        <f t="shared" si="41"/>
        <v>21</v>
      </c>
      <c r="E850">
        <f ca="1">OFFSET(ElementsDB!$AQ$2,SeriesSelection!A850-1,SeriesSelection!B850-1)</f>
        <v>0</v>
      </c>
      <c r="F850">
        <f>_xlfn.XLOOKUP(A850,Table4[Lfd],Table4[Periods],"Err",0)</f>
        <v>0</v>
      </c>
      <c r="G850" t="b">
        <f t="shared" si="39"/>
        <v>0</v>
      </c>
    </row>
    <row r="851" spans="1:7" hidden="1" x14ac:dyDescent="0.25">
      <c r="A851">
        <f t="shared" si="40"/>
        <v>24</v>
      </c>
      <c r="B851">
        <f t="shared" si="41"/>
        <v>22</v>
      </c>
      <c r="C851" t="str">
        <f>_xlfn.XLOOKUP(A851,Table4[Lfd],Table4[idElementValue],"Err",0)</f>
        <v>{1739B5FE-F8B6-4379-9A35-25D2F83CEAEA}</v>
      </c>
      <c r="D851">
        <f t="shared" si="41"/>
        <v>22</v>
      </c>
      <c r="E851">
        <f ca="1">OFFSET(ElementsDB!$AQ$2,SeriesSelection!A851-1,SeriesSelection!B851-1)</f>
        <v>0</v>
      </c>
      <c r="F851">
        <f>_xlfn.XLOOKUP(A851,Table4[Lfd],Table4[Periods],"Err",0)</f>
        <v>0</v>
      </c>
      <c r="G851" t="b">
        <f t="shared" si="39"/>
        <v>0</v>
      </c>
    </row>
    <row r="852" spans="1:7" hidden="1" x14ac:dyDescent="0.25">
      <c r="A852">
        <f t="shared" si="40"/>
        <v>24</v>
      </c>
      <c r="B852">
        <f t="shared" si="41"/>
        <v>23</v>
      </c>
      <c r="C852" t="str">
        <f>_xlfn.XLOOKUP(A852,Table4[Lfd],Table4[idElementValue],"Err",0)</f>
        <v>{1739B5FE-F8B6-4379-9A35-25D2F83CEAEA}</v>
      </c>
      <c r="D852">
        <f t="shared" si="41"/>
        <v>23</v>
      </c>
      <c r="E852">
        <f ca="1">OFFSET(ElementsDB!$AQ$2,SeriesSelection!A852-1,SeriesSelection!B852-1)</f>
        <v>0</v>
      </c>
      <c r="F852">
        <f>_xlfn.XLOOKUP(A852,Table4[Lfd],Table4[Periods],"Err",0)</f>
        <v>0</v>
      </c>
      <c r="G852" t="b">
        <f t="shared" si="39"/>
        <v>0</v>
      </c>
    </row>
    <row r="853" spans="1:7" hidden="1" x14ac:dyDescent="0.25">
      <c r="A853">
        <f t="shared" si="40"/>
        <v>24</v>
      </c>
      <c r="B853">
        <f t="shared" si="41"/>
        <v>24</v>
      </c>
      <c r="C853" t="str">
        <f>_xlfn.XLOOKUP(A853,Table4[Lfd],Table4[idElementValue],"Err",0)</f>
        <v>{1739B5FE-F8B6-4379-9A35-25D2F83CEAEA}</v>
      </c>
      <c r="D853">
        <f t="shared" si="41"/>
        <v>24</v>
      </c>
      <c r="E853">
        <f ca="1">OFFSET(ElementsDB!$AQ$2,SeriesSelection!A853-1,SeriesSelection!B853-1)</f>
        <v>0</v>
      </c>
      <c r="F853">
        <f>_xlfn.XLOOKUP(A853,Table4[Lfd],Table4[Periods],"Err",0)</f>
        <v>0</v>
      </c>
      <c r="G853" t="b">
        <f t="shared" si="39"/>
        <v>0</v>
      </c>
    </row>
    <row r="854" spans="1:7" hidden="1" x14ac:dyDescent="0.25">
      <c r="A854">
        <f t="shared" si="40"/>
        <v>24</v>
      </c>
      <c r="B854">
        <f t="shared" si="41"/>
        <v>25</v>
      </c>
      <c r="C854" t="str">
        <f>_xlfn.XLOOKUP(A854,Table4[Lfd],Table4[idElementValue],"Err",0)</f>
        <v>{1739B5FE-F8B6-4379-9A35-25D2F83CEAEA}</v>
      </c>
      <c r="D854">
        <f t="shared" si="41"/>
        <v>25</v>
      </c>
      <c r="E854">
        <f ca="1">OFFSET(ElementsDB!$AQ$2,SeriesSelection!A854-1,SeriesSelection!B854-1)</f>
        <v>0</v>
      </c>
      <c r="F854">
        <f>_xlfn.XLOOKUP(A854,Table4[Lfd],Table4[Periods],"Err",0)</f>
        <v>0</v>
      </c>
      <c r="G854" t="b">
        <f t="shared" si="39"/>
        <v>0</v>
      </c>
    </row>
    <row r="855" spans="1:7" hidden="1" x14ac:dyDescent="0.25">
      <c r="A855">
        <f t="shared" si="40"/>
        <v>24</v>
      </c>
      <c r="B855">
        <f t="shared" si="41"/>
        <v>26</v>
      </c>
      <c r="C855" t="str">
        <f>_xlfn.XLOOKUP(A855,Table4[Lfd],Table4[idElementValue],"Err",0)</f>
        <v>{1739B5FE-F8B6-4379-9A35-25D2F83CEAEA}</v>
      </c>
      <c r="D855">
        <f t="shared" si="41"/>
        <v>26</v>
      </c>
      <c r="E855">
        <f ca="1">OFFSET(ElementsDB!$AQ$2,SeriesSelection!A855-1,SeriesSelection!B855-1)</f>
        <v>0</v>
      </c>
      <c r="F855">
        <f>_xlfn.XLOOKUP(A855,Table4[Lfd],Table4[Periods],"Err",0)</f>
        <v>0</v>
      </c>
      <c r="G855" t="b">
        <f t="shared" si="39"/>
        <v>0</v>
      </c>
    </row>
    <row r="856" spans="1:7" hidden="1" x14ac:dyDescent="0.25">
      <c r="A856">
        <f t="shared" si="40"/>
        <v>24</v>
      </c>
      <c r="B856">
        <f t="shared" si="41"/>
        <v>27</v>
      </c>
      <c r="C856" t="str">
        <f>_xlfn.XLOOKUP(A856,Table4[Lfd],Table4[idElementValue],"Err",0)</f>
        <v>{1739B5FE-F8B6-4379-9A35-25D2F83CEAEA}</v>
      </c>
      <c r="D856">
        <f t="shared" si="41"/>
        <v>27</v>
      </c>
      <c r="E856">
        <f ca="1">OFFSET(ElementsDB!$AQ$2,SeriesSelection!A856-1,SeriesSelection!B856-1)</f>
        <v>0</v>
      </c>
      <c r="F856">
        <f>_xlfn.XLOOKUP(A856,Table4[Lfd],Table4[Periods],"Err",0)</f>
        <v>0</v>
      </c>
      <c r="G856" t="b">
        <f t="shared" si="39"/>
        <v>0</v>
      </c>
    </row>
    <row r="857" spans="1:7" hidden="1" x14ac:dyDescent="0.25">
      <c r="A857">
        <f t="shared" si="40"/>
        <v>24</v>
      </c>
      <c r="B857">
        <f t="shared" si="41"/>
        <v>28</v>
      </c>
      <c r="C857" t="str">
        <f>_xlfn.XLOOKUP(A857,Table4[Lfd],Table4[idElementValue],"Err",0)</f>
        <v>{1739B5FE-F8B6-4379-9A35-25D2F83CEAEA}</v>
      </c>
      <c r="D857">
        <f t="shared" si="41"/>
        <v>28</v>
      </c>
      <c r="E857">
        <f ca="1">OFFSET(ElementsDB!$AQ$2,SeriesSelection!A857-1,SeriesSelection!B857-1)</f>
        <v>0</v>
      </c>
      <c r="F857">
        <f>_xlfn.XLOOKUP(A857,Table4[Lfd],Table4[Periods],"Err",0)</f>
        <v>0</v>
      </c>
      <c r="G857" t="b">
        <f t="shared" si="39"/>
        <v>0</v>
      </c>
    </row>
    <row r="858" spans="1:7" hidden="1" x14ac:dyDescent="0.25">
      <c r="A858">
        <f t="shared" si="40"/>
        <v>24</v>
      </c>
      <c r="B858">
        <f t="shared" si="41"/>
        <v>29</v>
      </c>
      <c r="C858" t="str">
        <f>_xlfn.XLOOKUP(A858,Table4[Lfd],Table4[idElementValue],"Err",0)</f>
        <v>{1739B5FE-F8B6-4379-9A35-25D2F83CEAEA}</v>
      </c>
      <c r="D858">
        <f t="shared" si="41"/>
        <v>29</v>
      </c>
      <c r="E858">
        <f ca="1">OFFSET(ElementsDB!$AQ$2,SeriesSelection!A858-1,SeriesSelection!B858-1)</f>
        <v>0</v>
      </c>
      <c r="F858">
        <f>_xlfn.XLOOKUP(A858,Table4[Lfd],Table4[Periods],"Err",0)</f>
        <v>0</v>
      </c>
      <c r="G858" t="b">
        <f t="shared" si="39"/>
        <v>0</v>
      </c>
    </row>
    <row r="859" spans="1:7" hidden="1" x14ac:dyDescent="0.25">
      <c r="A859">
        <f t="shared" si="40"/>
        <v>24</v>
      </c>
      <c r="B859">
        <f t="shared" si="41"/>
        <v>30</v>
      </c>
      <c r="C859" t="str">
        <f>_xlfn.XLOOKUP(A859,Table4[Lfd],Table4[idElementValue],"Err",0)</f>
        <v>{1739B5FE-F8B6-4379-9A35-25D2F83CEAEA}</v>
      </c>
      <c r="D859">
        <f t="shared" si="41"/>
        <v>30</v>
      </c>
      <c r="E859">
        <f ca="1">OFFSET(ElementsDB!$AQ$2,SeriesSelection!A859-1,SeriesSelection!B859-1)</f>
        <v>0</v>
      </c>
      <c r="F859">
        <f>_xlfn.XLOOKUP(A859,Table4[Lfd],Table4[Periods],"Err",0)</f>
        <v>0</v>
      </c>
      <c r="G859" t="b">
        <f t="shared" si="39"/>
        <v>0</v>
      </c>
    </row>
    <row r="860" spans="1:7" hidden="1" x14ac:dyDescent="0.25">
      <c r="A860">
        <f t="shared" si="40"/>
        <v>24</v>
      </c>
      <c r="B860">
        <f t="shared" si="41"/>
        <v>31</v>
      </c>
      <c r="C860" t="str">
        <f>_xlfn.XLOOKUP(A860,Table4[Lfd],Table4[idElementValue],"Err",0)</f>
        <v>{1739B5FE-F8B6-4379-9A35-25D2F83CEAEA}</v>
      </c>
      <c r="D860">
        <f t="shared" si="41"/>
        <v>31</v>
      </c>
      <c r="E860">
        <f ca="1">OFFSET(ElementsDB!$AQ$2,SeriesSelection!A860-1,SeriesSelection!B860-1)</f>
        <v>0</v>
      </c>
      <c r="F860">
        <f>_xlfn.XLOOKUP(A860,Table4[Lfd],Table4[Periods],"Err",0)</f>
        <v>0</v>
      </c>
      <c r="G860" t="b">
        <f t="shared" si="39"/>
        <v>0</v>
      </c>
    </row>
    <row r="861" spans="1:7" hidden="1" x14ac:dyDescent="0.25">
      <c r="A861">
        <f t="shared" si="40"/>
        <v>24</v>
      </c>
      <c r="B861">
        <f t="shared" si="41"/>
        <v>32</v>
      </c>
      <c r="C861" t="str">
        <f>_xlfn.XLOOKUP(A861,Table4[Lfd],Table4[idElementValue],"Err",0)</f>
        <v>{1739B5FE-F8B6-4379-9A35-25D2F83CEAEA}</v>
      </c>
      <c r="D861">
        <f t="shared" si="41"/>
        <v>32</v>
      </c>
      <c r="E861">
        <f ca="1">OFFSET(ElementsDB!$AQ$2,SeriesSelection!A861-1,SeriesSelection!B861-1)</f>
        <v>0</v>
      </c>
      <c r="F861">
        <f>_xlfn.XLOOKUP(A861,Table4[Lfd],Table4[Periods],"Err",0)</f>
        <v>0</v>
      </c>
      <c r="G861" t="b">
        <f t="shared" si="39"/>
        <v>0</v>
      </c>
    </row>
    <row r="862" spans="1:7" hidden="1" x14ac:dyDescent="0.25">
      <c r="A862">
        <f t="shared" si="40"/>
        <v>24</v>
      </c>
      <c r="B862">
        <f t="shared" si="41"/>
        <v>33</v>
      </c>
      <c r="C862" t="str">
        <f>_xlfn.XLOOKUP(A862,Table4[Lfd],Table4[idElementValue],"Err",0)</f>
        <v>{1739B5FE-F8B6-4379-9A35-25D2F83CEAEA}</v>
      </c>
      <c r="D862">
        <f t="shared" si="41"/>
        <v>33</v>
      </c>
      <c r="E862">
        <f ca="1">OFFSET(ElementsDB!$AQ$2,SeriesSelection!A862-1,SeriesSelection!B862-1)</f>
        <v>0</v>
      </c>
      <c r="F862">
        <f>_xlfn.XLOOKUP(A862,Table4[Lfd],Table4[Periods],"Err",0)</f>
        <v>0</v>
      </c>
      <c r="G862" t="b">
        <f t="shared" si="39"/>
        <v>0</v>
      </c>
    </row>
    <row r="863" spans="1:7" hidden="1" x14ac:dyDescent="0.25">
      <c r="A863">
        <f t="shared" si="40"/>
        <v>24</v>
      </c>
      <c r="B863">
        <f t="shared" si="41"/>
        <v>34</v>
      </c>
      <c r="C863" t="str">
        <f>_xlfn.XLOOKUP(A863,Table4[Lfd],Table4[idElementValue],"Err",0)</f>
        <v>{1739B5FE-F8B6-4379-9A35-25D2F83CEAEA}</v>
      </c>
      <c r="D863">
        <f t="shared" si="41"/>
        <v>34</v>
      </c>
      <c r="E863">
        <f ca="1">OFFSET(ElementsDB!$AQ$2,SeriesSelection!A863-1,SeriesSelection!B863-1)</f>
        <v>0</v>
      </c>
      <c r="F863">
        <f>_xlfn.XLOOKUP(A863,Table4[Lfd],Table4[Periods],"Err",0)</f>
        <v>0</v>
      </c>
      <c r="G863" t="b">
        <f t="shared" si="39"/>
        <v>0</v>
      </c>
    </row>
    <row r="864" spans="1:7" hidden="1" x14ac:dyDescent="0.25">
      <c r="A864">
        <f t="shared" si="40"/>
        <v>24</v>
      </c>
      <c r="B864">
        <f t="shared" si="41"/>
        <v>35</v>
      </c>
      <c r="C864" t="str">
        <f>_xlfn.XLOOKUP(A864,Table4[Lfd],Table4[idElementValue],"Err",0)</f>
        <v>{1739B5FE-F8B6-4379-9A35-25D2F83CEAEA}</v>
      </c>
      <c r="D864">
        <f t="shared" si="41"/>
        <v>35</v>
      </c>
      <c r="E864">
        <f ca="1">OFFSET(ElementsDB!$AQ$2,SeriesSelection!A864-1,SeriesSelection!B864-1)</f>
        <v>0</v>
      </c>
      <c r="F864">
        <f>_xlfn.XLOOKUP(A864,Table4[Lfd],Table4[Periods],"Err",0)</f>
        <v>0</v>
      </c>
      <c r="G864" t="b">
        <f t="shared" si="39"/>
        <v>0</v>
      </c>
    </row>
    <row r="865" spans="1:7" hidden="1" x14ac:dyDescent="0.25">
      <c r="A865">
        <f t="shared" si="40"/>
        <v>24</v>
      </c>
      <c r="B865">
        <f t="shared" si="41"/>
        <v>36</v>
      </c>
      <c r="C865" t="str">
        <f>_xlfn.XLOOKUP(A865,Table4[Lfd],Table4[idElementValue],"Err",0)</f>
        <v>{1739B5FE-F8B6-4379-9A35-25D2F83CEAEA}</v>
      </c>
      <c r="D865">
        <f t="shared" si="41"/>
        <v>36</v>
      </c>
      <c r="E865">
        <f ca="1">OFFSET(ElementsDB!$AQ$2,SeriesSelection!A865-1,SeriesSelection!B865-1)</f>
        <v>0</v>
      </c>
      <c r="F865">
        <f>_xlfn.XLOOKUP(A865,Table4[Lfd],Table4[Periods],"Err",0)</f>
        <v>0</v>
      </c>
      <c r="G865" t="b">
        <f t="shared" si="39"/>
        <v>0</v>
      </c>
    </row>
    <row r="866" spans="1:7" hidden="1" x14ac:dyDescent="0.25">
      <c r="A866">
        <f t="shared" si="40"/>
        <v>25</v>
      </c>
      <c r="B866">
        <f t="shared" si="41"/>
        <v>1</v>
      </c>
      <c r="C866" t="str">
        <f>_xlfn.XLOOKUP(A866,Table4[Lfd],Table4[idElementValue],"Err",0)</f>
        <v>{71E3ACBC-681F-4355-BA9B-38D9BED4A86B}</v>
      </c>
      <c r="D866">
        <f t="shared" si="41"/>
        <v>1</v>
      </c>
      <c r="E866">
        <f ca="1">OFFSET(ElementsDB!$AQ$2,SeriesSelection!A866-1,SeriesSelection!B866-1)</f>
        <v>0</v>
      </c>
      <c r="F866">
        <f>_xlfn.XLOOKUP(A866,Table4[Lfd],Table4[Periods],"Err",0)</f>
        <v>0</v>
      </c>
      <c r="G866" t="b">
        <f t="shared" si="39"/>
        <v>0</v>
      </c>
    </row>
    <row r="867" spans="1:7" hidden="1" x14ac:dyDescent="0.25">
      <c r="A867">
        <f t="shared" si="40"/>
        <v>25</v>
      </c>
      <c r="B867">
        <f t="shared" si="41"/>
        <v>2</v>
      </c>
      <c r="C867" t="str">
        <f>_xlfn.XLOOKUP(A867,Table4[Lfd],Table4[idElementValue],"Err",0)</f>
        <v>{71E3ACBC-681F-4355-BA9B-38D9BED4A86B}</v>
      </c>
      <c r="D867">
        <f t="shared" si="41"/>
        <v>2</v>
      </c>
      <c r="E867">
        <f ca="1">OFFSET(ElementsDB!$AQ$2,SeriesSelection!A867-1,SeriesSelection!B867-1)</f>
        <v>0</v>
      </c>
      <c r="F867">
        <f>_xlfn.XLOOKUP(A867,Table4[Lfd],Table4[Periods],"Err",0)</f>
        <v>0</v>
      </c>
      <c r="G867" t="b">
        <f t="shared" si="39"/>
        <v>0</v>
      </c>
    </row>
    <row r="868" spans="1:7" hidden="1" x14ac:dyDescent="0.25">
      <c r="A868">
        <f t="shared" si="40"/>
        <v>25</v>
      </c>
      <c r="B868">
        <f t="shared" si="41"/>
        <v>3</v>
      </c>
      <c r="C868" t="str">
        <f>_xlfn.XLOOKUP(A868,Table4[Lfd],Table4[idElementValue],"Err",0)</f>
        <v>{71E3ACBC-681F-4355-BA9B-38D9BED4A86B}</v>
      </c>
      <c r="D868">
        <f t="shared" si="41"/>
        <v>3</v>
      </c>
      <c r="E868">
        <f ca="1">OFFSET(ElementsDB!$AQ$2,SeriesSelection!A868-1,SeriesSelection!B868-1)</f>
        <v>0</v>
      </c>
      <c r="F868">
        <f>_xlfn.XLOOKUP(A868,Table4[Lfd],Table4[Periods],"Err",0)</f>
        <v>0</v>
      </c>
      <c r="G868" t="b">
        <f t="shared" si="39"/>
        <v>0</v>
      </c>
    </row>
    <row r="869" spans="1:7" hidden="1" x14ac:dyDescent="0.25">
      <c r="A869">
        <f t="shared" si="40"/>
        <v>25</v>
      </c>
      <c r="B869">
        <f t="shared" si="41"/>
        <v>4</v>
      </c>
      <c r="C869" t="str">
        <f>_xlfn.XLOOKUP(A869,Table4[Lfd],Table4[idElementValue],"Err",0)</f>
        <v>{71E3ACBC-681F-4355-BA9B-38D9BED4A86B}</v>
      </c>
      <c r="D869">
        <f t="shared" si="41"/>
        <v>4</v>
      </c>
      <c r="E869">
        <f ca="1">OFFSET(ElementsDB!$AQ$2,SeriesSelection!A869-1,SeriesSelection!B869-1)</f>
        <v>0</v>
      </c>
      <c r="F869">
        <f>_xlfn.XLOOKUP(A869,Table4[Lfd],Table4[Periods],"Err",0)</f>
        <v>0</v>
      </c>
      <c r="G869" t="b">
        <f t="shared" si="39"/>
        <v>0</v>
      </c>
    </row>
    <row r="870" spans="1:7" hidden="1" x14ac:dyDescent="0.25">
      <c r="A870">
        <f t="shared" si="40"/>
        <v>25</v>
      </c>
      <c r="B870">
        <f t="shared" si="41"/>
        <v>5</v>
      </c>
      <c r="C870" t="str">
        <f>_xlfn.XLOOKUP(A870,Table4[Lfd],Table4[idElementValue],"Err",0)</f>
        <v>{71E3ACBC-681F-4355-BA9B-38D9BED4A86B}</v>
      </c>
      <c r="D870">
        <f t="shared" si="41"/>
        <v>5</v>
      </c>
      <c r="E870">
        <f ca="1">OFFSET(ElementsDB!$AQ$2,SeriesSelection!A870-1,SeriesSelection!B870-1)</f>
        <v>0</v>
      </c>
      <c r="F870">
        <f>_xlfn.XLOOKUP(A870,Table4[Lfd],Table4[Periods],"Err",0)</f>
        <v>0</v>
      </c>
      <c r="G870" t="b">
        <f t="shared" si="39"/>
        <v>0</v>
      </c>
    </row>
    <row r="871" spans="1:7" hidden="1" x14ac:dyDescent="0.25">
      <c r="A871">
        <f t="shared" si="40"/>
        <v>25</v>
      </c>
      <c r="B871">
        <f t="shared" si="41"/>
        <v>6</v>
      </c>
      <c r="C871" t="str">
        <f>_xlfn.XLOOKUP(A871,Table4[Lfd],Table4[idElementValue],"Err",0)</f>
        <v>{71E3ACBC-681F-4355-BA9B-38D9BED4A86B}</v>
      </c>
      <c r="D871">
        <f t="shared" si="41"/>
        <v>6</v>
      </c>
      <c r="E871">
        <f ca="1">OFFSET(ElementsDB!$AQ$2,SeriesSelection!A871-1,SeriesSelection!B871-1)</f>
        <v>0</v>
      </c>
      <c r="F871">
        <f>_xlfn.XLOOKUP(A871,Table4[Lfd],Table4[Periods],"Err",0)</f>
        <v>0</v>
      </c>
      <c r="G871" t="b">
        <f t="shared" si="39"/>
        <v>0</v>
      </c>
    </row>
    <row r="872" spans="1:7" hidden="1" x14ac:dyDescent="0.25">
      <c r="A872">
        <f t="shared" si="40"/>
        <v>25</v>
      </c>
      <c r="B872">
        <f t="shared" si="41"/>
        <v>7</v>
      </c>
      <c r="C872" t="str">
        <f>_xlfn.XLOOKUP(A872,Table4[Lfd],Table4[idElementValue],"Err",0)</f>
        <v>{71E3ACBC-681F-4355-BA9B-38D9BED4A86B}</v>
      </c>
      <c r="D872">
        <f t="shared" si="41"/>
        <v>7</v>
      </c>
      <c r="E872">
        <f ca="1">OFFSET(ElementsDB!$AQ$2,SeriesSelection!A872-1,SeriesSelection!B872-1)</f>
        <v>0</v>
      </c>
      <c r="F872">
        <f>_xlfn.XLOOKUP(A872,Table4[Lfd],Table4[Periods],"Err",0)</f>
        <v>0</v>
      </c>
      <c r="G872" t="b">
        <f t="shared" si="39"/>
        <v>0</v>
      </c>
    </row>
    <row r="873" spans="1:7" hidden="1" x14ac:dyDescent="0.25">
      <c r="A873">
        <f t="shared" si="40"/>
        <v>25</v>
      </c>
      <c r="B873">
        <f t="shared" si="41"/>
        <v>8</v>
      </c>
      <c r="C873" t="str">
        <f>_xlfn.XLOOKUP(A873,Table4[Lfd],Table4[idElementValue],"Err",0)</f>
        <v>{71E3ACBC-681F-4355-BA9B-38D9BED4A86B}</v>
      </c>
      <c r="D873">
        <f t="shared" si="41"/>
        <v>8</v>
      </c>
      <c r="E873">
        <f ca="1">OFFSET(ElementsDB!$AQ$2,SeriesSelection!A873-1,SeriesSelection!B873-1)</f>
        <v>0</v>
      </c>
      <c r="F873">
        <f>_xlfn.XLOOKUP(A873,Table4[Lfd],Table4[Periods],"Err",0)</f>
        <v>0</v>
      </c>
      <c r="G873" t="b">
        <f t="shared" si="39"/>
        <v>0</v>
      </c>
    </row>
    <row r="874" spans="1:7" hidden="1" x14ac:dyDescent="0.25">
      <c r="A874">
        <f t="shared" si="40"/>
        <v>25</v>
      </c>
      <c r="B874">
        <f t="shared" si="41"/>
        <v>9</v>
      </c>
      <c r="C874" t="str">
        <f>_xlfn.XLOOKUP(A874,Table4[Lfd],Table4[idElementValue],"Err",0)</f>
        <v>{71E3ACBC-681F-4355-BA9B-38D9BED4A86B}</v>
      </c>
      <c r="D874">
        <f t="shared" si="41"/>
        <v>9</v>
      </c>
      <c r="E874">
        <f ca="1">OFFSET(ElementsDB!$AQ$2,SeriesSelection!A874-1,SeriesSelection!B874-1)</f>
        <v>0</v>
      </c>
      <c r="F874">
        <f>_xlfn.XLOOKUP(A874,Table4[Lfd],Table4[Periods],"Err",0)</f>
        <v>0</v>
      </c>
      <c r="G874" t="b">
        <f t="shared" si="39"/>
        <v>0</v>
      </c>
    </row>
    <row r="875" spans="1:7" hidden="1" x14ac:dyDescent="0.25">
      <c r="A875">
        <f t="shared" si="40"/>
        <v>25</v>
      </c>
      <c r="B875">
        <f t="shared" si="41"/>
        <v>10</v>
      </c>
      <c r="C875" t="str">
        <f>_xlfn.XLOOKUP(A875,Table4[Lfd],Table4[idElementValue],"Err",0)</f>
        <v>{71E3ACBC-681F-4355-BA9B-38D9BED4A86B}</v>
      </c>
      <c r="D875">
        <f t="shared" si="41"/>
        <v>10</v>
      </c>
      <c r="E875">
        <f ca="1">OFFSET(ElementsDB!$AQ$2,SeriesSelection!A875-1,SeriesSelection!B875-1)</f>
        <v>0</v>
      </c>
      <c r="F875">
        <f>_xlfn.XLOOKUP(A875,Table4[Lfd],Table4[Periods],"Err",0)</f>
        <v>0</v>
      </c>
      <c r="G875" t="b">
        <f t="shared" si="39"/>
        <v>0</v>
      </c>
    </row>
    <row r="876" spans="1:7" hidden="1" x14ac:dyDescent="0.25">
      <c r="A876">
        <f t="shared" si="40"/>
        <v>25</v>
      </c>
      <c r="B876">
        <f t="shared" si="41"/>
        <v>11</v>
      </c>
      <c r="C876" t="str">
        <f>_xlfn.XLOOKUP(A876,Table4[Lfd],Table4[idElementValue],"Err",0)</f>
        <v>{71E3ACBC-681F-4355-BA9B-38D9BED4A86B}</v>
      </c>
      <c r="D876">
        <f t="shared" si="41"/>
        <v>11</v>
      </c>
      <c r="E876">
        <f ca="1">OFFSET(ElementsDB!$AQ$2,SeriesSelection!A876-1,SeriesSelection!B876-1)</f>
        <v>0</v>
      </c>
      <c r="F876">
        <f>_xlfn.XLOOKUP(A876,Table4[Lfd],Table4[Periods],"Err",0)</f>
        <v>0</v>
      </c>
      <c r="G876" t="b">
        <f t="shared" si="39"/>
        <v>0</v>
      </c>
    </row>
    <row r="877" spans="1:7" hidden="1" x14ac:dyDescent="0.25">
      <c r="A877">
        <f t="shared" si="40"/>
        <v>25</v>
      </c>
      <c r="B877">
        <f t="shared" si="41"/>
        <v>12</v>
      </c>
      <c r="C877" t="str">
        <f>_xlfn.XLOOKUP(A877,Table4[Lfd],Table4[idElementValue],"Err",0)</f>
        <v>{71E3ACBC-681F-4355-BA9B-38D9BED4A86B}</v>
      </c>
      <c r="D877">
        <f t="shared" si="41"/>
        <v>12</v>
      </c>
      <c r="E877">
        <f ca="1">OFFSET(ElementsDB!$AQ$2,SeriesSelection!A877-1,SeriesSelection!B877-1)</f>
        <v>0</v>
      </c>
      <c r="F877">
        <f>_xlfn.XLOOKUP(A877,Table4[Lfd],Table4[Periods],"Err",0)</f>
        <v>0</v>
      </c>
      <c r="G877" t="b">
        <f t="shared" si="39"/>
        <v>0</v>
      </c>
    </row>
    <row r="878" spans="1:7" hidden="1" x14ac:dyDescent="0.25">
      <c r="A878">
        <f t="shared" si="40"/>
        <v>25</v>
      </c>
      <c r="B878">
        <f t="shared" si="41"/>
        <v>13</v>
      </c>
      <c r="C878" t="str">
        <f>_xlfn.XLOOKUP(A878,Table4[Lfd],Table4[idElementValue],"Err",0)</f>
        <v>{71E3ACBC-681F-4355-BA9B-38D9BED4A86B}</v>
      </c>
      <c r="D878">
        <f t="shared" si="41"/>
        <v>13</v>
      </c>
      <c r="E878">
        <f ca="1">OFFSET(ElementsDB!$AQ$2,SeriesSelection!A878-1,SeriesSelection!B878-1)</f>
        <v>0</v>
      </c>
      <c r="F878">
        <f>_xlfn.XLOOKUP(A878,Table4[Lfd],Table4[Periods],"Err",0)</f>
        <v>0</v>
      </c>
      <c r="G878" t="b">
        <f t="shared" si="39"/>
        <v>0</v>
      </c>
    </row>
    <row r="879" spans="1:7" hidden="1" x14ac:dyDescent="0.25">
      <c r="A879">
        <f t="shared" si="40"/>
        <v>25</v>
      </c>
      <c r="B879">
        <f t="shared" si="41"/>
        <v>14</v>
      </c>
      <c r="C879" t="str">
        <f>_xlfn.XLOOKUP(A879,Table4[Lfd],Table4[idElementValue],"Err",0)</f>
        <v>{71E3ACBC-681F-4355-BA9B-38D9BED4A86B}</v>
      </c>
      <c r="D879">
        <f t="shared" si="41"/>
        <v>14</v>
      </c>
      <c r="E879">
        <f ca="1">OFFSET(ElementsDB!$AQ$2,SeriesSelection!A879-1,SeriesSelection!B879-1)</f>
        <v>0</v>
      </c>
      <c r="F879">
        <f>_xlfn.XLOOKUP(A879,Table4[Lfd],Table4[Periods],"Err",0)</f>
        <v>0</v>
      </c>
      <c r="G879" t="b">
        <f t="shared" si="39"/>
        <v>0</v>
      </c>
    </row>
    <row r="880" spans="1:7" hidden="1" x14ac:dyDescent="0.25">
      <c r="A880">
        <f t="shared" si="40"/>
        <v>25</v>
      </c>
      <c r="B880">
        <f t="shared" si="41"/>
        <v>15</v>
      </c>
      <c r="C880" t="str">
        <f>_xlfn.XLOOKUP(A880,Table4[Lfd],Table4[idElementValue],"Err",0)</f>
        <v>{71E3ACBC-681F-4355-BA9B-38D9BED4A86B}</v>
      </c>
      <c r="D880">
        <f t="shared" si="41"/>
        <v>15</v>
      </c>
      <c r="E880">
        <f ca="1">OFFSET(ElementsDB!$AQ$2,SeriesSelection!A880-1,SeriesSelection!B880-1)</f>
        <v>0</v>
      </c>
      <c r="F880">
        <f>_xlfn.XLOOKUP(A880,Table4[Lfd],Table4[Periods],"Err",0)</f>
        <v>0</v>
      </c>
      <c r="G880" t="b">
        <f t="shared" si="39"/>
        <v>0</v>
      </c>
    </row>
    <row r="881" spans="1:7" hidden="1" x14ac:dyDescent="0.25">
      <c r="A881">
        <f t="shared" si="40"/>
        <v>25</v>
      </c>
      <c r="B881">
        <f t="shared" si="41"/>
        <v>16</v>
      </c>
      <c r="C881" t="str">
        <f>_xlfn.XLOOKUP(A881,Table4[Lfd],Table4[idElementValue],"Err",0)</f>
        <v>{71E3ACBC-681F-4355-BA9B-38D9BED4A86B}</v>
      </c>
      <c r="D881">
        <f t="shared" si="41"/>
        <v>16</v>
      </c>
      <c r="E881">
        <f ca="1">OFFSET(ElementsDB!$AQ$2,SeriesSelection!A881-1,SeriesSelection!B881-1)</f>
        <v>0</v>
      </c>
      <c r="F881">
        <f>_xlfn.XLOOKUP(A881,Table4[Lfd],Table4[Periods],"Err",0)</f>
        <v>0</v>
      </c>
      <c r="G881" t="b">
        <f t="shared" si="39"/>
        <v>0</v>
      </c>
    </row>
    <row r="882" spans="1:7" hidden="1" x14ac:dyDescent="0.25">
      <c r="A882">
        <f t="shared" si="40"/>
        <v>25</v>
      </c>
      <c r="B882">
        <f t="shared" si="41"/>
        <v>17</v>
      </c>
      <c r="C882" t="str">
        <f>_xlfn.XLOOKUP(A882,Table4[Lfd],Table4[idElementValue],"Err",0)</f>
        <v>{71E3ACBC-681F-4355-BA9B-38D9BED4A86B}</v>
      </c>
      <c r="D882">
        <f t="shared" si="41"/>
        <v>17</v>
      </c>
      <c r="E882">
        <f ca="1">OFFSET(ElementsDB!$AQ$2,SeriesSelection!A882-1,SeriesSelection!B882-1)</f>
        <v>0</v>
      </c>
      <c r="F882">
        <f>_xlfn.XLOOKUP(A882,Table4[Lfd],Table4[Periods],"Err",0)</f>
        <v>0</v>
      </c>
      <c r="G882" t="b">
        <f t="shared" si="39"/>
        <v>0</v>
      </c>
    </row>
    <row r="883" spans="1:7" hidden="1" x14ac:dyDescent="0.25">
      <c r="A883">
        <f t="shared" si="40"/>
        <v>25</v>
      </c>
      <c r="B883">
        <f t="shared" si="41"/>
        <v>18</v>
      </c>
      <c r="C883" t="str">
        <f>_xlfn.XLOOKUP(A883,Table4[Lfd],Table4[idElementValue],"Err",0)</f>
        <v>{71E3ACBC-681F-4355-BA9B-38D9BED4A86B}</v>
      </c>
      <c r="D883">
        <f t="shared" si="41"/>
        <v>18</v>
      </c>
      <c r="E883">
        <f ca="1">OFFSET(ElementsDB!$AQ$2,SeriesSelection!A883-1,SeriesSelection!B883-1)</f>
        <v>0</v>
      </c>
      <c r="F883">
        <f>_xlfn.XLOOKUP(A883,Table4[Lfd],Table4[Periods],"Err",0)</f>
        <v>0</v>
      </c>
      <c r="G883" t="b">
        <f t="shared" si="39"/>
        <v>0</v>
      </c>
    </row>
    <row r="884" spans="1:7" hidden="1" x14ac:dyDescent="0.25">
      <c r="A884">
        <f t="shared" si="40"/>
        <v>25</v>
      </c>
      <c r="B884">
        <f t="shared" si="41"/>
        <v>19</v>
      </c>
      <c r="C884" t="str">
        <f>_xlfn.XLOOKUP(A884,Table4[Lfd],Table4[idElementValue],"Err",0)</f>
        <v>{71E3ACBC-681F-4355-BA9B-38D9BED4A86B}</v>
      </c>
      <c r="D884">
        <f t="shared" si="41"/>
        <v>19</v>
      </c>
      <c r="E884">
        <f ca="1">OFFSET(ElementsDB!$AQ$2,SeriesSelection!A884-1,SeriesSelection!B884-1)</f>
        <v>0</v>
      </c>
      <c r="F884">
        <f>_xlfn.XLOOKUP(A884,Table4[Lfd],Table4[Periods],"Err",0)</f>
        <v>0</v>
      </c>
      <c r="G884" t="b">
        <f t="shared" si="39"/>
        <v>0</v>
      </c>
    </row>
    <row r="885" spans="1:7" hidden="1" x14ac:dyDescent="0.25">
      <c r="A885">
        <f t="shared" si="40"/>
        <v>25</v>
      </c>
      <c r="B885">
        <f t="shared" si="41"/>
        <v>20</v>
      </c>
      <c r="C885" t="str">
        <f>_xlfn.XLOOKUP(A885,Table4[Lfd],Table4[idElementValue],"Err",0)</f>
        <v>{71E3ACBC-681F-4355-BA9B-38D9BED4A86B}</v>
      </c>
      <c r="D885">
        <f t="shared" si="41"/>
        <v>20</v>
      </c>
      <c r="E885">
        <f ca="1">OFFSET(ElementsDB!$AQ$2,SeriesSelection!A885-1,SeriesSelection!B885-1)</f>
        <v>0</v>
      </c>
      <c r="F885">
        <f>_xlfn.XLOOKUP(A885,Table4[Lfd],Table4[Periods],"Err",0)</f>
        <v>0</v>
      </c>
      <c r="G885" t="b">
        <f t="shared" si="39"/>
        <v>0</v>
      </c>
    </row>
    <row r="886" spans="1:7" hidden="1" x14ac:dyDescent="0.25">
      <c r="A886">
        <f t="shared" si="40"/>
        <v>25</v>
      </c>
      <c r="B886">
        <f t="shared" si="41"/>
        <v>21</v>
      </c>
      <c r="C886" t="str">
        <f>_xlfn.XLOOKUP(A886,Table4[Lfd],Table4[idElementValue],"Err",0)</f>
        <v>{71E3ACBC-681F-4355-BA9B-38D9BED4A86B}</v>
      </c>
      <c r="D886">
        <f t="shared" si="41"/>
        <v>21</v>
      </c>
      <c r="E886">
        <f ca="1">OFFSET(ElementsDB!$AQ$2,SeriesSelection!A886-1,SeriesSelection!B886-1)</f>
        <v>0</v>
      </c>
      <c r="F886">
        <f>_xlfn.XLOOKUP(A886,Table4[Lfd],Table4[Periods],"Err",0)</f>
        <v>0</v>
      </c>
      <c r="G886" t="b">
        <f t="shared" si="39"/>
        <v>0</v>
      </c>
    </row>
    <row r="887" spans="1:7" hidden="1" x14ac:dyDescent="0.25">
      <c r="A887">
        <f t="shared" si="40"/>
        <v>25</v>
      </c>
      <c r="B887">
        <f t="shared" si="41"/>
        <v>22</v>
      </c>
      <c r="C887" t="str">
        <f>_xlfn.XLOOKUP(A887,Table4[Lfd],Table4[idElementValue],"Err",0)</f>
        <v>{71E3ACBC-681F-4355-BA9B-38D9BED4A86B}</v>
      </c>
      <c r="D887">
        <f t="shared" si="41"/>
        <v>22</v>
      </c>
      <c r="E887">
        <f ca="1">OFFSET(ElementsDB!$AQ$2,SeriesSelection!A887-1,SeriesSelection!B887-1)</f>
        <v>0</v>
      </c>
      <c r="F887">
        <f>_xlfn.XLOOKUP(A887,Table4[Lfd],Table4[Periods],"Err",0)</f>
        <v>0</v>
      </c>
      <c r="G887" t="b">
        <f t="shared" si="39"/>
        <v>0</v>
      </c>
    </row>
    <row r="888" spans="1:7" hidden="1" x14ac:dyDescent="0.25">
      <c r="A888">
        <f t="shared" si="40"/>
        <v>25</v>
      </c>
      <c r="B888">
        <f t="shared" si="41"/>
        <v>23</v>
      </c>
      <c r="C888" t="str">
        <f>_xlfn.XLOOKUP(A888,Table4[Lfd],Table4[idElementValue],"Err",0)</f>
        <v>{71E3ACBC-681F-4355-BA9B-38D9BED4A86B}</v>
      </c>
      <c r="D888">
        <f t="shared" si="41"/>
        <v>23</v>
      </c>
      <c r="E888">
        <f ca="1">OFFSET(ElementsDB!$AQ$2,SeriesSelection!A888-1,SeriesSelection!B888-1)</f>
        <v>0</v>
      </c>
      <c r="F888">
        <f>_xlfn.XLOOKUP(A888,Table4[Lfd],Table4[Periods],"Err",0)</f>
        <v>0</v>
      </c>
      <c r="G888" t="b">
        <f t="shared" si="39"/>
        <v>0</v>
      </c>
    </row>
    <row r="889" spans="1:7" hidden="1" x14ac:dyDescent="0.25">
      <c r="A889">
        <f t="shared" si="40"/>
        <v>25</v>
      </c>
      <c r="B889">
        <f t="shared" si="41"/>
        <v>24</v>
      </c>
      <c r="C889" t="str">
        <f>_xlfn.XLOOKUP(A889,Table4[Lfd],Table4[idElementValue],"Err",0)</f>
        <v>{71E3ACBC-681F-4355-BA9B-38D9BED4A86B}</v>
      </c>
      <c r="D889">
        <f t="shared" si="41"/>
        <v>24</v>
      </c>
      <c r="E889">
        <f ca="1">OFFSET(ElementsDB!$AQ$2,SeriesSelection!A889-1,SeriesSelection!B889-1)</f>
        <v>0</v>
      </c>
      <c r="F889">
        <f>_xlfn.XLOOKUP(A889,Table4[Lfd],Table4[Periods],"Err",0)</f>
        <v>0</v>
      </c>
      <c r="G889" t="b">
        <f t="shared" si="39"/>
        <v>0</v>
      </c>
    </row>
    <row r="890" spans="1:7" hidden="1" x14ac:dyDescent="0.25">
      <c r="A890">
        <f t="shared" si="40"/>
        <v>25</v>
      </c>
      <c r="B890">
        <f t="shared" si="41"/>
        <v>25</v>
      </c>
      <c r="C890" t="str">
        <f>_xlfn.XLOOKUP(A890,Table4[Lfd],Table4[idElementValue],"Err",0)</f>
        <v>{71E3ACBC-681F-4355-BA9B-38D9BED4A86B}</v>
      </c>
      <c r="D890">
        <f t="shared" si="41"/>
        <v>25</v>
      </c>
      <c r="E890">
        <f ca="1">OFFSET(ElementsDB!$AQ$2,SeriesSelection!A890-1,SeriesSelection!B890-1)</f>
        <v>0</v>
      </c>
      <c r="F890">
        <f>_xlfn.XLOOKUP(A890,Table4[Lfd],Table4[Periods],"Err",0)</f>
        <v>0</v>
      </c>
      <c r="G890" t="b">
        <f t="shared" si="39"/>
        <v>0</v>
      </c>
    </row>
    <row r="891" spans="1:7" hidden="1" x14ac:dyDescent="0.25">
      <c r="A891">
        <f t="shared" si="40"/>
        <v>25</v>
      </c>
      <c r="B891">
        <f t="shared" si="41"/>
        <v>26</v>
      </c>
      <c r="C891" t="str">
        <f>_xlfn.XLOOKUP(A891,Table4[Lfd],Table4[idElementValue],"Err",0)</f>
        <v>{71E3ACBC-681F-4355-BA9B-38D9BED4A86B}</v>
      </c>
      <c r="D891">
        <f t="shared" si="41"/>
        <v>26</v>
      </c>
      <c r="E891">
        <f ca="1">OFFSET(ElementsDB!$AQ$2,SeriesSelection!A891-1,SeriesSelection!B891-1)</f>
        <v>0</v>
      </c>
      <c r="F891">
        <f>_xlfn.XLOOKUP(A891,Table4[Lfd],Table4[Periods],"Err",0)</f>
        <v>0</v>
      </c>
      <c r="G891" t="b">
        <f t="shared" si="39"/>
        <v>0</v>
      </c>
    </row>
    <row r="892" spans="1:7" hidden="1" x14ac:dyDescent="0.25">
      <c r="A892">
        <f t="shared" si="40"/>
        <v>25</v>
      </c>
      <c r="B892">
        <f t="shared" si="41"/>
        <v>27</v>
      </c>
      <c r="C892" t="str">
        <f>_xlfn.XLOOKUP(A892,Table4[Lfd],Table4[idElementValue],"Err",0)</f>
        <v>{71E3ACBC-681F-4355-BA9B-38D9BED4A86B}</v>
      </c>
      <c r="D892">
        <f t="shared" si="41"/>
        <v>27</v>
      </c>
      <c r="E892">
        <f ca="1">OFFSET(ElementsDB!$AQ$2,SeriesSelection!A892-1,SeriesSelection!B892-1)</f>
        <v>0</v>
      </c>
      <c r="F892">
        <f>_xlfn.XLOOKUP(A892,Table4[Lfd],Table4[Periods],"Err",0)</f>
        <v>0</v>
      </c>
      <c r="G892" t="b">
        <f t="shared" si="39"/>
        <v>0</v>
      </c>
    </row>
    <row r="893" spans="1:7" hidden="1" x14ac:dyDescent="0.25">
      <c r="A893">
        <f t="shared" si="40"/>
        <v>25</v>
      </c>
      <c r="B893">
        <f t="shared" si="41"/>
        <v>28</v>
      </c>
      <c r="C893" t="str">
        <f>_xlfn.XLOOKUP(A893,Table4[Lfd],Table4[idElementValue],"Err",0)</f>
        <v>{71E3ACBC-681F-4355-BA9B-38D9BED4A86B}</v>
      </c>
      <c r="D893">
        <f t="shared" si="41"/>
        <v>28</v>
      </c>
      <c r="E893">
        <f ca="1">OFFSET(ElementsDB!$AQ$2,SeriesSelection!A893-1,SeriesSelection!B893-1)</f>
        <v>0</v>
      </c>
      <c r="F893">
        <f>_xlfn.XLOOKUP(A893,Table4[Lfd],Table4[Periods],"Err",0)</f>
        <v>0</v>
      </c>
      <c r="G893" t="b">
        <f t="shared" si="39"/>
        <v>0</v>
      </c>
    </row>
    <row r="894" spans="1:7" hidden="1" x14ac:dyDescent="0.25">
      <c r="A894">
        <f t="shared" si="40"/>
        <v>25</v>
      </c>
      <c r="B894">
        <f t="shared" si="41"/>
        <v>29</v>
      </c>
      <c r="C894" t="str">
        <f>_xlfn.XLOOKUP(A894,Table4[Lfd],Table4[idElementValue],"Err",0)</f>
        <v>{71E3ACBC-681F-4355-BA9B-38D9BED4A86B}</v>
      </c>
      <c r="D894">
        <f t="shared" si="41"/>
        <v>29</v>
      </c>
      <c r="E894">
        <f ca="1">OFFSET(ElementsDB!$AQ$2,SeriesSelection!A894-1,SeriesSelection!B894-1)</f>
        <v>0</v>
      </c>
      <c r="F894">
        <f>_xlfn.XLOOKUP(A894,Table4[Lfd],Table4[Periods],"Err",0)</f>
        <v>0</v>
      </c>
      <c r="G894" t="b">
        <f t="shared" si="39"/>
        <v>0</v>
      </c>
    </row>
    <row r="895" spans="1:7" hidden="1" x14ac:dyDescent="0.25">
      <c r="A895">
        <f t="shared" si="40"/>
        <v>25</v>
      </c>
      <c r="B895">
        <f t="shared" si="41"/>
        <v>30</v>
      </c>
      <c r="C895" t="str">
        <f>_xlfn.XLOOKUP(A895,Table4[Lfd],Table4[idElementValue],"Err",0)</f>
        <v>{71E3ACBC-681F-4355-BA9B-38D9BED4A86B}</v>
      </c>
      <c r="D895">
        <f t="shared" si="41"/>
        <v>30</v>
      </c>
      <c r="E895">
        <f ca="1">OFFSET(ElementsDB!$AQ$2,SeriesSelection!A895-1,SeriesSelection!B895-1)</f>
        <v>0</v>
      </c>
      <c r="F895">
        <f>_xlfn.XLOOKUP(A895,Table4[Lfd],Table4[Periods],"Err",0)</f>
        <v>0</v>
      </c>
      <c r="G895" t="b">
        <f t="shared" si="39"/>
        <v>0</v>
      </c>
    </row>
    <row r="896" spans="1:7" hidden="1" x14ac:dyDescent="0.25">
      <c r="A896">
        <f t="shared" si="40"/>
        <v>25</v>
      </c>
      <c r="B896">
        <f t="shared" si="41"/>
        <v>31</v>
      </c>
      <c r="C896" t="str">
        <f>_xlfn.XLOOKUP(A896,Table4[Lfd],Table4[idElementValue],"Err",0)</f>
        <v>{71E3ACBC-681F-4355-BA9B-38D9BED4A86B}</v>
      </c>
      <c r="D896">
        <f t="shared" si="41"/>
        <v>31</v>
      </c>
      <c r="E896">
        <f ca="1">OFFSET(ElementsDB!$AQ$2,SeriesSelection!A896-1,SeriesSelection!B896-1)</f>
        <v>0</v>
      </c>
      <c r="F896">
        <f>_xlfn.XLOOKUP(A896,Table4[Lfd],Table4[Periods],"Err",0)</f>
        <v>0</v>
      </c>
      <c r="G896" t="b">
        <f t="shared" si="39"/>
        <v>0</v>
      </c>
    </row>
    <row r="897" spans="1:7" hidden="1" x14ac:dyDescent="0.25">
      <c r="A897">
        <f t="shared" si="40"/>
        <v>25</v>
      </c>
      <c r="B897">
        <f t="shared" si="41"/>
        <v>32</v>
      </c>
      <c r="C897" t="str">
        <f>_xlfn.XLOOKUP(A897,Table4[Lfd],Table4[idElementValue],"Err",0)</f>
        <v>{71E3ACBC-681F-4355-BA9B-38D9BED4A86B}</v>
      </c>
      <c r="D897">
        <f t="shared" si="41"/>
        <v>32</v>
      </c>
      <c r="E897">
        <f ca="1">OFFSET(ElementsDB!$AQ$2,SeriesSelection!A897-1,SeriesSelection!B897-1)</f>
        <v>0</v>
      </c>
      <c r="F897">
        <f>_xlfn.XLOOKUP(A897,Table4[Lfd],Table4[Periods],"Err",0)</f>
        <v>0</v>
      </c>
      <c r="G897" t="b">
        <f t="shared" si="39"/>
        <v>0</v>
      </c>
    </row>
    <row r="898" spans="1:7" hidden="1" x14ac:dyDescent="0.25">
      <c r="A898">
        <f t="shared" si="40"/>
        <v>25</v>
      </c>
      <c r="B898">
        <f t="shared" si="41"/>
        <v>33</v>
      </c>
      <c r="C898" t="str">
        <f>_xlfn.XLOOKUP(A898,Table4[Lfd],Table4[idElementValue],"Err",0)</f>
        <v>{71E3ACBC-681F-4355-BA9B-38D9BED4A86B}</v>
      </c>
      <c r="D898">
        <f t="shared" si="41"/>
        <v>33</v>
      </c>
      <c r="E898">
        <f ca="1">OFFSET(ElementsDB!$AQ$2,SeriesSelection!A898-1,SeriesSelection!B898-1)</f>
        <v>0</v>
      </c>
      <c r="F898">
        <f>_xlfn.XLOOKUP(A898,Table4[Lfd],Table4[Periods],"Err",0)</f>
        <v>0</v>
      </c>
      <c r="G898" t="b">
        <f t="shared" ref="G898:G961" si="42">(D898&lt;=F898)</f>
        <v>0</v>
      </c>
    </row>
    <row r="899" spans="1:7" hidden="1" x14ac:dyDescent="0.25">
      <c r="A899">
        <f t="shared" si="40"/>
        <v>25</v>
      </c>
      <c r="B899">
        <f t="shared" si="41"/>
        <v>34</v>
      </c>
      <c r="C899" t="str">
        <f>_xlfn.XLOOKUP(A899,Table4[Lfd],Table4[idElementValue],"Err",0)</f>
        <v>{71E3ACBC-681F-4355-BA9B-38D9BED4A86B}</v>
      </c>
      <c r="D899">
        <f t="shared" si="41"/>
        <v>34</v>
      </c>
      <c r="E899">
        <f ca="1">OFFSET(ElementsDB!$AQ$2,SeriesSelection!A899-1,SeriesSelection!B899-1)</f>
        <v>0</v>
      </c>
      <c r="F899">
        <f>_xlfn.XLOOKUP(A899,Table4[Lfd],Table4[Periods],"Err",0)</f>
        <v>0</v>
      </c>
      <c r="G899" t="b">
        <f t="shared" si="42"/>
        <v>0</v>
      </c>
    </row>
    <row r="900" spans="1:7" hidden="1" x14ac:dyDescent="0.25">
      <c r="A900">
        <f t="shared" ref="A900:A963" si="43">IF(B900=1,A899+1,A899)</f>
        <v>25</v>
      </c>
      <c r="B900">
        <f t="shared" ref="B900:D963" si="44">IF(B899=36,1,B899+1)</f>
        <v>35</v>
      </c>
      <c r="C900" t="str">
        <f>_xlfn.XLOOKUP(A900,Table4[Lfd],Table4[idElementValue],"Err",0)</f>
        <v>{71E3ACBC-681F-4355-BA9B-38D9BED4A86B}</v>
      </c>
      <c r="D900">
        <f t="shared" si="44"/>
        <v>35</v>
      </c>
      <c r="E900">
        <f ca="1">OFFSET(ElementsDB!$AQ$2,SeriesSelection!A900-1,SeriesSelection!B900-1)</f>
        <v>0</v>
      </c>
      <c r="F900">
        <f>_xlfn.XLOOKUP(A900,Table4[Lfd],Table4[Periods],"Err",0)</f>
        <v>0</v>
      </c>
      <c r="G900" t="b">
        <f t="shared" si="42"/>
        <v>0</v>
      </c>
    </row>
    <row r="901" spans="1:7" hidden="1" x14ac:dyDescent="0.25">
      <c r="A901">
        <f t="shared" si="43"/>
        <v>25</v>
      </c>
      <c r="B901">
        <f t="shared" si="44"/>
        <v>36</v>
      </c>
      <c r="C901" t="str">
        <f>_xlfn.XLOOKUP(A901,Table4[Lfd],Table4[idElementValue],"Err",0)</f>
        <v>{71E3ACBC-681F-4355-BA9B-38D9BED4A86B}</v>
      </c>
      <c r="D901">
        <f t="shared" si="44"/>
        <v>36</v>
      </c>
      <c r="E901">
        <f ca="1">OFFSET(ElementsDB!$AQ$2,SeriesSelection!A901-1,SeriesSelection!B901-1)</f>
        <v>0</v>
      </c>
      <c r="F901">
        <f>_xlfn.XLOOKUP(A901,Table4[Lfd],Table4[Periods],"Err",0)</f>
        <v>0</v>
      </c>
      <c r="G901" t="b">
        <f t="shared" si="42"/>
        <v>0</v>
      </c>
    </row>
    <row r="902" spans="1:7" x14ac:dyDescent="0.25">
      <c r="A902">
        <f t="shared" si="43"/>
        <v>26</v>
      </c>
      <c r="B902">
        <f t="shared" si="44"/>
        <v>1</v>
      </c>
      <c r="C902" t="str">
        <f>_xlfn.XLOOKUP(A902,Table4[Lfd],Table4[idElementValue],"Err",0)</f>
        <v>{558C4300-D587-4BE3-8058-19D86AE03B56}</v>
      </c>
      <c r="D902">
        <f t="shared" si="44"/>
        <v>1</v>
      </c>
      <c r="E902">
        <f ca="1">OFFSET(ElementsDB!$AQ$2,SeriesSelection!A902-1,SeriesSelection!B902-1)</f>
        <v>0</v>
      </c>
      <c r="F902">
        <f>_xlfn.XLOOKUP(A902,Table4[Lfd],Table4[Periods],"Err",0)</f>
        <v>19</v>
      </c>
      <c r="G902" t="b">
        <f t="shared" si="42"/>
        <v>1</v>
      </c>
    </row>
    <row r="903" spans="1:7" x14ac:dyDescent="0.25">
      <c r="A903">
        <f t="shared" si="43"/>
        <v>26</v>
      </c>
      <c r="B903">
        <f t="shared" si="44"/>
        <v>2</v>
      </c>
      <c r="C903" t="str">
        <f>_xlfn.XLOOKUP(A903,Table4[Lfd],Table4[idElementValue],"Err",0)</f>
        <v>{558C4300-D587-4BE3-8058-19D86AE03B56}</v>
      </c>
      <c r="D903">
        <f t="shared" si="44"/>
        <v>2</v>
      </c>
      <c r="E903">
        <f ca="1">OFFSET(ElementsDB!$AQ$2,SeriesSelection!A903-1,SeriesSelection!B903-1)</f>
        <v>0</v>
      </c>
      <c r="F903">
        <f>_xlfn.XLOOKUP(A903,Table4[Lfd],Table4[Periods],"Err",0)</f>
        <v>19</v>
      </c>
      <c r="G903" t="b">
        <f t="shared" si="42"/>
        <v>1</v>
      </c>
    </row>
    <row r="904" spans="1:7" x14ac:dyDescent="0.25">
      <c r="A904">
        <f t="shared" si="43"/>
        <v>26</v>
      </c>
      <c r="B904">
        <f t="shared" si="44"/>
        <v>3</v>
      </c>
      <c r="C904" t="str">
        <f>_xlfn.XLOOKUP(A904,Table4[Lfd],Table4[idElementValue],"Err",0)</f>
        <v>{558C4300-D587-4BE3-8058-19D86AE03B56}</v>
      </c>
      <c r="D904">
        <f t="shared" si="44"/>
        <v>3</v>
      </c>
      <c r="E904">
        <f ca="1">OFFSET(ElementsDB!$AQ$2,SeriesSelection!A904-1,SeriesSelection!B904-1)</f>
        <v>0</v>
      </c>
      <c r="F904">
        <f>_xlfn.XLOOKUP(A904,Table4[Lfd],Table4[Periods],"Err",0)</f>
        <v>19</v>
      </c>
      <c r="G904" t="b">
        <f t="shared" si="42"/>
        <v>1</v>
      </c>
    </row>
    <row r="905" spans="1:7" x14ac:dyDescent="0.25">
      <c r="A905">
        <f t="shared" si="43"/>
        <v>26</v>
      </c>
      <c r="B905">
        <f t="shared" si="44"/>
        <v>4</v>
      </c>
      <c r="C905" t="str">
        <f>_xlfn.XLOOKUP(A905,Table4[Lfd],Table4[idElementValue],"Err",0)</f>
        <v>{558C4300-D587-4BE3-8058-19D86AE03B56}</v>
      </c>
      <c r="D905">
        <f t="shared" si="44"/>
        <v>4</v>
      </c>
      <c r="E905">
        <f ca="1">OFFSET(ElementsDB!$AQ$2,SeriesSelection!A905-1,SeriesSelection!B905-1)</f>
        <v>0.05</v>
      </c>
      <c r="F905">
        <f>_xlfn.XLOOKUP(A905,Table4[Lfd],Table4[Periods],"Err",0)</f>
        <v>19</v>
      </c>
      <c r="G905" t="b">
        <f t="shared" si="42"/>
        <v>1</v>
      </c>
    </row>
    <row r="906" spans="1:7" x14ac:dyDescent="0.25">
      <c r="A906">
        <f t="shared" si="43"/>
        <v>26</v>
      </c>
      <c r="B906">
        <f t="shared" si="44"/>
        <v>5</v>
      </c>
      <c r="C906" t="str">
        <f>_xlfn.XLOOKUP(A906,Table4[Lfd],Table4[idElementValue],"Err",0)</f>
        <v>{558C4300-D587-4BE3-8058-19D86AE03B56}</v>
      </c>
      <c r="D906">
        <f t="shared" si="44"/>
        <v>5</v>
      </c>
      <c r="E906">
        <f ca="1">OFFSET(ElementsDB!$AQ$2,SeriesSelection!A906-1,SeriesSelection!B906-1)</f>
        <v>0.05</v>
      </c>
      <c r="F906">
        <f>_xlfn.XLOOKUP(A906,Table4[Lfd],Table4[Periods],"Err",0)</f>
        <v>19</v>
      </c>
      <c r="G906" t="b">
        <f t="shared" si="42"/>
        <v>1</v>
      </c>
    </row>
    <row r="907" spans="1:7" x14ac:dyDescent="0.25">
      <c r="A907">
        <f t="shared" si="43"/>
        <v>26</v>
      </c>
      <c r="B907">
        <f t="shared" si="44"/>
        <v>6</v>
      </c>
      <c r="C907" t="str">
        <f>_xlfn.XLOOKUP(A907,Table4[Lfd],Table4[idElementValue],"Err",0)</f>
        <v>{558C4300-D587-4BE3-8058-19D86AE03B56}</v>
      </c>
      <c r="D907">
        <f t="shared" si="44"/>
        <v>6</v>
      </c>
      <c r="E907">
        <f ca="1">OFFSET(ElementsDB!$AQ$2,SeriesSelection!A907-1,SeriesSelection!B907-1)</f>
        <v>0.25</v>
      </c>
      <c r="F907">
        <f>_xlfn.XLOOKUP(A907,Table4[Lfd],Table4[Periods],"Err",0)</f>
        <v>19</v>
      </c>
      <c r="G907" t="b">
        <f t="shared" si="42"/>
        <v>1</v>
      </c>
    </row>
    <row r="908" spans="1:7" x14ac:dyDescent="0.25">
      <c r="A908">
        <f t="shared" si="43"/>
        <v>26</v>
      </c>
      <c r="B908">
        <f t="shared" si="44"/>
        <v>7</v>
      </c>
      <c r="C908" t="str">
        <f>_xlfn.XLOOKUP(A908,Table4[Lfd],Table4[idElementValue],"Err",0)</f>
        <v>{558C4300-D587-4BE3-8058-19D86AE03B56}</v>
      </c>
      <c r="D908">
        <f t="shared" si="44"/>
        <v>7</v>
      </c>
      <c r="E908">
        <f ca="1">OFFSET(ElementsDB!$AQ$2,SeriesSelection!A908-1,SeriesSelection!B908-1)</f>
        <v>0.25</v>
      </c>
      <c r="F908">
        <f>_xlfn.XLOOKUP(A908,Table4[Lfd],Table4[Periods],"Err",0)</f>
        <v>19</v>
      </c>
      <c r="G908" t="b">
        <f t="shared" si="42"/>
        <v>1</v>
      </c>
    </row>
    <row r="909" spans="1:7" x14ac:dyDescent="0.25">
      <c r="A909">
        <f t="shared" si="43"/>
        <v>26</v>
      </c>
      <c r="B909">
        <f t="shared" si="44"/>
        <v>8</v>
      </c>
      <c r="C909" t="str">
        <f>_xlfn.XLOOKUP(A909,Table4[Lfd],Table4[idElementValue],"Err",0)</f>
        <v>{558C4300-D587-4BE3-8058-19D86AE03B56}</v>
      </c>
      <c r="D909">
        <f t="shared" si="44"/>
        <v>8</v>
      </c>
      <c r="E909">
        <f ca="1">OFFSET(ElementsDB!$AQ$2,SeriesSelection!A909-1,SeriesSelection!B909-1)</f>
        <v>0.25</v>
      </c>
      <c r="F909">
        <f>_xlfn.XLOOKUP(A909,Table4[Lfd],Table4[Periods],"Err",0)</f>
        <v>19</v>
      </c>
      <c r="G909" t="b">
        <f t="shared" si="42"/>
        <v>1</v>
      </c>
    </row>
    <row r="910" spans="1:7" x14ac:dyDescent="0.25">
      <c r="A910">
        <f t="shared" si="43"/>
        <v>26</v>
      </c>
      <c r="B910">
        <f t="shared" si="44"/>
        <v>9</v>
      </c>
      <c r="C910" t="str">
        <f>_xlfn.XLOOKUP(A910,Table4[Lfd],Table4[idElementValue],"Err",0)</f>
        <v>{558C4300-D587-4BE3-8058-19D86AE03B56}</v>
      </c>
      <c r="D910">
        <f t="shared" si="44"/>
        <v>9</v>
      </c>
      <c r="E910">
        <f ca="1">OFFSET(ElementsDB!$AQ$2,SeriesSelection!A910-1,SeriesSelection!B910-1)</f>
        <v>0.25</v>
      </c>
      <c r="F910">
        <f>_xlfn.XLOOKUP(A910,Table4[Lfd],Table4[Periods],"Err",0)</f>
        <v>19</v>
      </c>
      <c r="G910" t="b">
        <f t="shared" si="42"/>
        <v>1</v>
      </c>
    </row>
    <row r="911" spans="1:7" x14ac:dyDescent="0.25">
      <c r="A911">
        <f t="shared" si="43"/>
        <v>26</v>
      </c>
      <c r="B911">
        <f t="shared" si="44"/>
        <v>10</v>
      </c>
      <c r="C911" t="str">
        <f>_xlfn.XLOOKUP(A911,Table4[Lfd],Table4[idElementValue],"Err",0)</f>
        <v>{558C4300-D587-4BE3-8058-19D86AE03B56}</v>
      </c>
      <c r="D911">
        <f t="shared" si="44"/>
        <v>10</v>
      </c>
      <c r="E911">
        <f ca="1">OFFSET(ElementsDB!$AQ$2,SeriesSelection!A911-1,SeriesSelection!B911-1)</f>
        <v>0.25</v>
      </c>
      <c r="F911">
        <f>_xlfn.XLOOKUP(A911,Table4[Lfd],Table4[Periods],"Err",0)</f>
        <v>19</v>
      </c>
      <c r="G911" t="b">
        <f t="shared" si="42"/>
        <v>1</v>
      </c>
    </row>
    <row r="912" spans="1:7" x14ac:dyDescent="0.25">
      <c r="A912">
        <f t="shared" si="43"/>
        <v>26</v>
      </c>
      <c r="B912">
        <f t="shared" si="44"/>
        <v>11</v>
      </c>
      <c r="C912" t="str">
        <f>_xlfn.XLOOKUP(A912,Table4[Lfd],Table4[idElementValue],"Err",0)</f>
        <v>{558C4300-D587-4BE3-8058-19D86AE03B56}</v>
      </c>
      <c r="D912">
        <f t="shared" si="44"/>
        <v>11</v>
      </c>
      <c r="E912">
        <f ca="1">OFFSET(ElementsDB!$AQ$2,SeriesSelection!A912-1,SeriesSelection!B912-1)</f>
        <v>0.25</v>
      </c>
      <c r="F912">
        <f>_xlfn.XLOOKUP(A912,Table4[Lfd],Table4[Periods],"Err",0)</f>
        <v>19</v>
      </c>
      <c r="G912" t="b">
        <f t="shared" si="42"/>
        <v>1</v>
      </c>
    </row>
    <row r="913" spans="1:7" x14ac:dyDescent="0.25">
      <c r="A913">
        <f t="shared" si="43"/>
        <v>26</v>
      </c>
      <c r="B913">
        <f t="shared" si="44"/>
        <v>12</v>
      </c>
      <c r="C913" t="str">
        <f>_xlfn.XLOOKUP(A913,Table4[Lfd],Table4[idElementValue],"Err",0)</f>
        <v>{558C4300-D587-4BE3-8058-19D86AE03B56}</v>
      </c>
      <c r="D913">
        <f t="shared" si="44"/>
        <v>12</v>
      </c>
      <c r="E913">
        <f ca="1">OFFSET(ElementsDB!$AQ$2,SeriesSelection!A913-1,SeriesSelection!B913-1)</f>
        <v>0.25</v>
      </c>
      <c r="F913">
        <f>_xlfn.XLOOKUP(A913,Table4[Lfd],Table4[Periods],"Err",0)</f>
        <v>19</v>
      </c>
      <c r="G913" t="b">
        <f t="shared" si="42"/>
        <v>1</v>
      </c>
    </row>
    <row r="914" spans="1:7" x14ac:dyDescent="0.25">
      <c r="A914">
        <f t="shared" si="43"/>
        <v>26</v>
      </c>
      <c r="B914">
        <f t="shared" si="44"/>
        <v>13</v>
      </c>
      <c r="C914" t="str">
        <f>_xlfn.XLOOKUP(A914,Table4[Lfd],Table4[idElementValue],"Err",0)</f>
        <v>{558C4300-D587-4BE3-8058-19D86AE03B56}</v>
      </c>
      <c r="D914">
        <f t="shared" si="44"/>
        <v>13</v>
      </c>
      <c r="E914">
        <f ca="1">OFFSET(ElementsDB!$AQ$2,SeriesSelection!A914-1,SeriesSelection!B914-1)</f>
        <v>0.75</v>
      </c>
      <c r="F914">
        <f>_xlfn.XLOOKUP(A914,Table4[Lfd],Table4[Periods],"Err",0)</f>
        <v>19</v>
      </c>
      <c r="G914" t="b">
        <f t="shared" si="42"/>
        <v>1</v>
      </c>
    </row>
    <row r="915" spans="1:7" x14ac:dyDescent="0.25">
      <c r="A915">
        <f t="shared" si="43"/>
        <v>26</v>
      </c>
      <c r="B915">
        <f t="shared" si="44"/>
        <v>14</v>
      </c>
      <c r="C915" t="str">
        <f>_xlfn.XLOOKUP(A915,Table4[Lfd],Table4[idElementValue],"Err",0)</f>
        <v>{558C4300-D587-4BE3-8058-19D86AE03B56}</v>
      </c>
      <c r="D915">
        <f t="shared" si="44"/>
        <v>14</v>
      </c>
      <c r="E915">
        <f ca="1">OFFSET(ElementsDB!$AQ$2,SeriesSelection!A915-1,SeriesSelection!B915-1)</f>
        <v>0.75</v>
      </c>
      <c r="F915">
        <f>_xlfn.XLOOKUP(A915,Table4[Lfd],Table4[Periods],"Err",0)</f>
        <v>19</v>
      </c>
      <c r="G915" t="b">
        <f t="shared" si="42"/>
        <v>1</v>
      </c>
    </row>
    <row r="916" spans="1:7" x14ac:dyDescent="0.25">
      <c r="A916">
        <f t="shared" si="43"/>
        <v>26</v>
      </c>
      <c r="B916">
        <f t="shared" si="44"/>
        <v>15</v>
      </c>
      <c r="C916" t="str">
        <f>_xlfn.XLOOKUP(A916,Table4[Lfd],Table4[idElementValue],"Err",0)</f>
        <v>{558C4300-D587-4BE3-8058-19D86AE03B56}</v>
      </c>
      <c r="D916">
        <f t="shared" si="44"/>
        <v>15</v>
      </c>
      <c r="E916">
        <f ca="1">OFFSET(ElementsDB!$AQ$2,SeriesSelection!A916-1,SeriesSelection!B916-1)</f>
        <v>0.75</v>
      </c>
      <c r="F916">
        <f>_xlfn.XLOOKUP(A916,Table4[Lfd],Table4[Periods],"Err",0)</f>
        <v>19</v>
      </c>
      <c r="G916" t="b">
        <f t="shared" si="42"/>
        <v>1</v>
      </c>
    </row>
    <row r="917" spans="1:7" x14ac:dyDescent="0.25">
      <c r="A917">
        <f t="shared" si="43"/>
        <v>26</v>
      </c>
      <c r="B917">
        <f t="shared" si="44"/>
        <v>16</v>
      </c>
      <c r="C917" t="str">
        <f>_xlfn.XLOOKUP(A917,Table4[Lfd],Table4[idElementValue],"Err",0)</f>
        <v>{558C4300-D587-4BE3-8058-19D86AE03B56}</v>
      </c>
      <c r="D917">
        <f t="shared" si="44"/>
        <v>16</v>
      </c>
      <c r="E917">
        <f ca="1">OFFSET(ElementsDB!$AQ$2,SeriesSelection!A917-1,SeriesSelection!B917-1)</f>
        <v>0.75</v>
      </c>
      <c r="F917">
        <f>_xlfn.XLOOKUP(A917,Table4[Lfd],Table4[Periods],"Err",0)</f>
        <v>19</v>
      </c>
      <c r="G917" t="b">
        <f t="shared" si="42"/>
        <v>1</v>
      </c>
    </row>
    <row r="918" spans="1:7" x14ac:dyDescent="0.25">
      <c r="A918">
        <f t="shared" si="43"/>
        <v>26</v>
      </c>
      <c r="B918">
        <f t="shared" si="44"/>
        <v>17</v>
      </c>
      <c r="C918" t="str">
        <f>_xlfn.XLOOKUP(A918,Table4[Lfd],Table4[idElementValue],"Err",0)</f>
        <v>{558C4300-D587-4BE3-8058-19D86AE03B56}</v>
      </c>
      <c r="D918">
        <f t="shared" si="44"/>
        <v>17</v>
      </c>
      <c r="E918">
        <f ca="1">OFFSET(ElementsDB!$AQ$2,SeriesSelection!A918-1,SeriesSelection!B918-1)</f>
        <v>1</v>
      </c>
      <c r="F918">
        <f>_xlfn.XLOOKUP(A918,Table4[Lfd],Table4[Periods],"Err",0)</f>
        <v>19</v>
      </c>
      <c r="G918" t="b">
        <f t="shared" si="42"/>
        <v>1</v>
      </c>
    </row>
    <row r="919" spans="1:7" x14ac:dyDescent="0.25">
      <c r="A919">
        <f t="shared" si="43"/>
        <v>26</v>
      </c>
      <c r="B919">
        <f t="shared" si="44"/>
        <v>18</v>
      </c>
      <c r="C919" t="str">
        <f>_xlfn.XLOOKUP(A919,Table4[Lfd],Table4[idElementValue],"Err",0)</f>
        <v>{558C4300-D587-4BE3-8058-19D86AE03B56}</v>
      </c>
      <c r="D919">
        <f t="shared" si="44"/>
        <v>18</v>
      </c>
      <c r="E919">
        <f ca="1">OFFSET(ElementsDB!$AQ$2,SeriesSelection!A919-1,SeriesSelection!B919-1)</f>
        <v>1</v>
      </c>
      <c r="F919">
        <f>_xlfn.XLOOKUP(A919,Table4[Lfd],Table4[Periods],"Err",0)</f>
        <v>19</v>
      </c>
      <c r="G919" t="b">
        <f t="shared" si="42"/>
        <v>1</v>
      </c>
    </row>
    <row r="920" spans="1:7" x14ac:dyDescent="0.25">
      <c r="A920">
        <f t="shared" si="43"/>
        <v>26</v>
      </c>
      <c r="B920">
        <f t="shared" si="44"/>
        <v>19</v>
      </c>
      <c r="C920" t="str">
        <f>_xlfn.XLOOKUP(A920,Table4[Lfd],Table4[idElementValue],"Err",0)</f>
        <v>{558C4300-D587-4BE3-8058-19D86AE03B56}</v>
      </c>
      <c r="D920">
        <f t="shared" si="44"/>
        <v>19</v>
      </c>
      <c r="E920">
        <f ca="1">OFFSET(ElementsDB!$AQ$2,SeriesSelection!A920-1,SeriesSelection!B920-1)</f>
        <v>1</v>
      </c>
      <c r="F920">
        <f>_xlfn.XLOOKUP(A920,Table4[Lfd],Table4[Periods],"Err",0)</f>
        <v>19</v>
      </c>
      <c r="G920" t="b">
        <f t="shared" si="42"/>
        <v>1</v>
      </c>
    </row>
    <row r="921" spans="1:7" hidden="1" x14ac:dyDescent="0.25">
      <c r="A921">
        <f t="shared" si="43"/>
        <v>26</v>
      </c>
      <c r="B921">
        <f t="shared" si="44"/>
        <v>20</v>
      </c>
      <c r="C921" t="str">
        <f>_xlfn.XLOOKUP(A921,Table4[Lfd],Table4[idElementValue],"Err",0)</f>
        <v>{558C4300-D587-4BE3-8058-19D86AE03B56}</v>
      </c>
      <c r="D921">
        <f t="shared" si="44"/>
        <v>20</v>
      </c>
      <c r="E921">
        <f ca="1">OFFSET(ElementsDB!$AQ$2,SeriesSelection!A921-1,SeriesSelection!B921-1)</f>
        <v>0</v>
      </c>
      <c r="F921">
        <f>_xlfn.XLOOKUP(A921,Table4[Lfd],Table4[Periods],"Err",0)</f>
        <v>19</v>
      </c>
      <c r="G921" t="b">
        <f t="shared" si="42"/>
        <v>0</v>
      </c>
    </row>
    <row r="922" spans="1:7" hidden="1" x14ac:dyDescent="0.25">
      <c r="A922">
        <f t="shared" si="43"/>
        <v>26</v>
      </c>
      <c r="B922">
        <f t="shared" si="44"/>
        <v>21</v>
      </c>
      <c r="C922" t="str">
        <f>_xlfn.XLOOKUP(A922,Table4[Lfd],Table4[idElementValue],"Err",0)</f>
        <v>{558C4300-D587-4BE3-8058-19D86AE03B56}</v>
      </c>
      <c r="D922">
        <f t="shared" si="44"/>
        <v>21</v>
      </c>
      <c r="E922">
        <f ca="1">OFFSET(ElementsDB!$AQ$2,SeriesSelection!A922-1,SeriesSelection!B922-1)</f>
        <v>0</v>
      </c>
      <c r="F922">
        <f>_xlfn.XLOOKUP(A922,Table4[Lfd],Table4[Periods],"Err",0)</f>
        <v>19</v>
      </c>
      <c r="G922" t="b">
        <f t="shared" si="42"/>
        <v>0</v>
      </c>
    </row>
    <row r="923" spans="1:7" hidden="1" x14ac:dyDescent="0.25">
      <c r="A923">
        <f t="shared" si="43"/>
        <v>26</v>
      </c>
      <c r="B923">
        <f t="shared" si="44"/>
        <v>22</v>
      </c>
      <c r="C923" t="str">
        <f>_xlfn.XLOOKUP(A923,Table4[Lfd],Table4[idElementValue],"Err",0)</f>
        <v>{558C4300-D587-4BE3-8058-19D86AE03B56}</v>
      </c>
      <c r="D923">
        <f t="shared" si="44"/>
        <v>22</v>
      </c>
      <c r="E923">
        <f ca="1">OFFSET(ElementsDB!$AQ$2,SeriesSelection!A923-1,SeriesSelection!B923-1)</f>
        <v>0</v>
      </c>
      <c r="F923">
        <f>_xlfn.XLOOKUP(A923,Table4[Lfd],Table4[Periods],"Err",0)</f>
        <v>19</v>
      </c>
      <c r="G923" t="b">
        <f t="shared" si="42"/>
        <v>0</v>
      </c>
    </row>
    <row r="924" spans="1:7" hidden="1" x14ac:dyDescent="0.25">
      <c r="A924">
        <f t="shared" si="43"/>
        <v>26</v>
      </c>
      <c r="B924">
        <f t="shared" si="44"/>
        <v>23</v>
      </c>
      <c r="C924" t="str">
        <f>_xlfn.XLOOKUP(A924,Table4[Lfd],Table4[idElementValue],"Err",0)</f>
        <v>{558C4300-D587-4BE3-8058-19D86AE03B56}</v>
      </c>
      <c r="D924">
        <f t="shared" si="44"/>
        <v>23</v>
      </c>
      <c r="E924">
        <f ca="1">OFFSET(ElementsDB!$AQ$2,SeriesSelection!A924-1,SeriesSelection!B924-1)</f>
        <v>0</v>
      </c>
      <c r="F924">
        <f>_xlfn.XLOOKUP(A924,Table4[Lfd],Table4[Periods],"Err",0)</f>
        <v>19</v>
      </c>
      <c r="G924" t="b">
        <f t="shared" si="42"/>
        <v>0</v>
      </c>
    </row>
    <row r="925" spans="1:7" hidden="1" x14ac:dyDescent="0.25">
      <c r="A925">
        <f t="shared" si="43"/>
        <v>26</v>
      </c>
      <c r="B925">
        <f t="shared" si="44"/>
        <v>24</v>
      </c>
      <c r="C925" t="str">
        <f>_xlfn.XLOOKUP(A925,Table4[Lfd],Table4[idElementValue],"Err",0)</f>
        <v>{558C4300-D587-4BE3-8058-19D86AE03B56}</v>
      </c>
      <c r="D925">
        <f t="shared" si="44"/>
        <v>24</v>
      </c>
      <c r="E925">
        <f ca="1">OFFSET(ElementsDB!$AQ$2,SeriesSelection!A925-1,SeriesSelection!B925-1)</f>
        <v>0</v>
      </c>
      <c r="F925">
        <f>_xlfn.XLOOKUP(A925,Table4[Lfd],Table4[Periods],"Err",0)</f>
        <v>19</v>
      </c>
      <c r="G925" t="b">
        <f t="shared" si="42"/>
        <v>0</v>
      </c>
    </row>
    <row r="926" spans="1:7" hidden="1" x14ac:dyDescent="0.25">
      <c r="A926">
        <f t="shared" si="43"/>
        <v>26</v>
      </c>
      <c r="B926">
        <f t="shared" si="44"/>
        <v>25</v>
      </c>
      <c r="C926" t="str">
        <f>_xlfn.XLOOKUP(A926,Table4[Lfd],Table4[idElementValue],"Err",0)</f>
        <v>{558C4300-D587-4BE3-8058-19D86AE03B56}</v>
      </c>
      <c r="D926">
        <f t="shared" si="44"/>
        <v>25</v>
      </c>
      <c r="E926">
        <f ca="1">OFFSET(ElementsDB!$AQ$2,SeriesSelection!A926-1,SeriesSelection!B926-1)</f>
        <v>0</v>
      </c>
      <c r="F926">
        <f>_xlfn.XLOOKUP(A926,Table4[Lfd],Table4[Periods],"Err",0)</f>
        <v>19</v>
      </c>
      <c r="G926" t="b">
        <f t="shared" si="42"/>
        <v>0</v>
      </c>
    </row>
    <row r="927" spans="1:7" hidden="1" x14ac:dyDescent="0.25">
      <c r="A927">
        <f t="shared" si="43"/>
        <v>26</v>
      </c>
      <c r="B927">
        <f t="shared" si="44"/>
        <v>26</v>
      </c>
      <c r="C927" t="str">
        <f>_xlfn.XLOOKUP(A927,Table4[Lfd],Table4[idElementValue],"Err",0)</f>
        <v>{558C4300-D587-4BE3-8058-19D86AE03B56}</v>
      </c>
      <c r="D927">
        <f t="shared" si="44"/>
        <v>26</v>
      </c>
      <c r="E927">
        <f ca="1">OFFSET(ElementsDB!$AQ$2,SeriesSelection!A927-1,SeriesSelection!B927-1)</f>
        <v>0</v>
      </c>
      <c r="F927">
        <f>_xlfn.XLOOKUP(A927,Table4[Lfd],Table4[Periods],"Err",0)</f>
        <v>19</v>
      </c>
      <c r="G927" t="b">
        <f t="shared" si="42"/>
        <v>0</v>
      </c>
    </row>
    <row r="928" spans="1:7" hidden="1" x14ac:dyDescent="0.25">
      <c r="A928">
        <f t="shared" si="43"/>
        <v>26</v>
      </c>
      <c r="B928">
        <f t="shared" si="44"/>
        <v>27</v>
      </c>
      <c r="C928" t="str">
        <f>_xlfn.XLOOKUP(A928,Table4[Lfd],Table4[idElementValue],"Err",0)</f>
        <v>{558C4300-D587-4BE3-8058-19D86AE03B56}</v>
      </c>
      <c r="D928">
        <f t="shared" si="44"/>
        <v>27</v>
      </c>
      <c r="E928">
        <f ca="1">OFFSET(ElementsDB!$AQ$2,SeriesSelection!A928-1,SeriesSelection!B928-1)</f>
        <v>0</v>
      </c>
      <c r="F928">
        <f>_xlfn.XLOOKUP(A928,Table4[Lfd],Table4[Periods],"Err",0)</f>
        <v>19</v>
      </c>
      <c r="G928" t="b">
        <f t="shared" si="42"/>
        <v>0</v>
      </c>
    </row>
    <row r="929" spans="1:7" hidden="1" x14ac:dyDescent="0.25">
      <c r="A929">
        <f t="shared" si="43"/>
        <v>26</v>
      </c>
      <c r="B929">
        <f t="shared" si="44"/>
        <v>28</v>
      </c>
      <c r="C929" t="str">
        <f>_xlfn.XLOOKUP(A929,Table4[Lfd],Table4[idElementValue],"Err",0)</f>
        <v>{558C4300-D587-4BE3-8058-19D86AE03B56}</v>
      </c>
      <c r="D929">
        <f t="shared" si="44"/>
        <v>28</v>
      </c>
      <c r="E929">
        <f ca="1">OFFSET(ElementsDB!$AQ$2,SeriesSelection!A929-1,SeriesSelection!B929-1)</f>
        <v>0</v>
      </c>
      <c r="F929">
        <f>_xlfn.XLOOKUP(A929,Table4[Lfd],Table4[Periods],"Err",0)</f>
        <v>19</v>
      </c>
      <c r="G929" t="b">
        <f t="shared" si="42"/>
        <v>0</v>
      </c>
    </row>
    <row r="930" spans="1:7" hidden="1" x14ac:dyDescent="0.25">
      <c r="A930">
        <f t="shared" si="43"/>
        <v>26</v>
      </c>
      <c r="B930">
        <f t="shared" si="44"/>
        <v>29</v>
      </c>
      <c r="C930" t="str">
        <f>_xlfn.XLOOKUP(A930,Table4[Lfd],Table4[idElementValue],"Err",0)</f>
        <v>{558C4300-D587-4BE3-8058-19D86AE03B56}</v>
      </c>
      <c r="D930">
        <f t="shared" si="44"/>
        <v>29</v>
      </c>
      <c r="E930">
        <f ca="1">OFFSET(ElementsDB!$AQ$2,SeriesSelection!A930-1,SeriesSelection!B930-1)</f>
        <v>0</v>
      </c>
      <c r="F930">
        <f>_xlfn.XLOOKUP(A930,Table4[Lfd],Table4[Periods],"Err",0)</f>
        <v>19</v>
      </c>
      <c r="G930" t="b">
        <f t="shared" si="42"/>
        <v>0</v>
      </c>
    </row>
    <row r="931" spans="1:7" hidden="1" x14ac:dyDescent="0.25">
      <c r="A931">
        <f t="shared" si="43"/>
        <v>26</v>
      </c>
      <c r="B931">
        <f t="shared" si="44"/>
        <v>30</v>
      </c>
      <c r="C931" t="str">
        <f>_xlfn.XLOOKUP(A931,Table4[Lfd],Table4[idElementValue],"Err",0)</f>
        <v>{558C4300-D587-4BE3-8058-19D86AE03B56}</v>
      </c>
      <c r="D931">
        <f t="shared" si="44"/>
        <v>30</v>
      </c>
      <c r="E931">
        <f ca="1">OFFSET(ElementsDB!$AQ$2,SeriesSelection!A931-1,SeriesSelection!B931-1)</f>
        <v>0</v>
      </c>
      <c r="F931">
        <f>_xlfn.XLOOKUP(A931,Table4[Lfd],Table4[Periods],"Err",0)</f>
        <v>19</v>
      </c>
      <c r="G931" t="b">
        <f t="shared" si="42"/>
        <v>0</v>
      </c>
    </row>
    <row r="932" spans="1:7" hidden="1" x14ac:dyDescent="0.25">
      <c r="A932">
        <f t="shared" si="43"/>
        <v>26</v>
      </c>
      <c r="B932">
        <f t="shared" si="44"/>
        <v>31</v>
      </c>
      <c r="C932" t="str">
        <f>_xlfn.XLOOKUP(A932,Table4[Lfd],Table4[idElementValue],"Err",0)</f>
        <v>{558C4300-D587-4BE3-8058-19D86AE03B56}</v>
      </c>
      <c r="D932">
        <f t="shared" si="44"/>
        <v>31</v>
      </c>
      <c r="E932">
        <f ca="1">OFFSET(ElementsDB!$AQ$2,SeriesSelection!A932-1,SeriesSelection!B932-1)</f>
        <v>0</v>
      </c>
      <c r="F932">
        <f>_xlfn.XLOOKUP(A932,Table4[Lfd],Table4[Periods],"Err",0)</f>
        <v>19</v>
      </c>
      <c r="G932" t="b">
        <f t="shared" si="42"/>
        <v>0</v>
      </c>
    </row>
    <row r="933" spans="1:7" hidden="1" x14ac:dyDescent="0.25">
      <c r="A933">
        <f t="shared" si="43"/>
        <v>26</v>
      </c>
      <c r="B933">
        <f t="shared" si="44"/>
        <v>32</v>
      </c>
      <c r="C933" t="str">
        <f>_xlfn.XLOOKUP(A933,Table4[Lfd],Table4[idElementValue],"Err",0)</f>
        <v>{558C4300-D587-4BE3-8058-19D86AE03B56}</v>
      </c>
      <c r="D933">
        <f t="shared" si="44"/>
        <v>32</v>
      </c>
      <c r="E933">
        <f ca="1">OFFSET(ElementsDB!$AQ$2,SeriesSelection!A933-1,SeriesSelection!B933-1)</f>
        <v>0</v>
      </c>
      <c r="F933">
        <f>_xlfn.XLOOKUP(A933,Table4[Lfd],Table4[Periods],"Err",0)</f>
        <v>19</v>
      </c>
      <c r="G933" t="b">
        <f t="shared" si="42"/>
        <v>0</v>
      </c>
    </row>
    <row r="934" spans="1:7" hidden="1" x14ac:dyDescent="0.25">
      <c r="A934">
        <f t="shared" si="43"/>
        <v>26</v>
      </c>
      <c r="B934">
        <f t="shared" si="44"/>
        <v>33</v>
      </c>
      <c r="C934" t="str">
        <f>_xlfn.XLOOKUP(A934,Table4[Lfd],Table4[idElementValue],"Err",0)</f>
        <v>{558C4300-D587-4BE3-8058-19D86AE03B56}</v>
      </c>
      <c r="D934">
        <f t="shared" si="44"/>
        <v>33</v>
      </c>
      <c r="E934">
        <f ca="1">OFFSET(ElementsDB!$AQ$2,SeriesSelection!A934-1,SeriesSelection!B934-1)</f>
        <v>0</v>
      </c>
      <c r="F934">
        <f>_xlfn.XLOOKUP(A934,Table4[Lfd],Table4[Periods],"Err",0)</f>
        <v>19</v>
      </c>
      <c r="G934" t="b">
        <f t="shared" si="42"/>
        <v>0</v>
      </c>
    </row>
    <row r="935" spans="1:7" hidden="1" x14ac:dyDescent="0.25">
      <c r="A935">
        <f t="shared" si="43"/>
        <v>26</v>
      </c>
      <c r="B935">
        <f t="shared" si="44"/>
        <v>34</v>
      </c>
      <c r="C935" t="str">
        <f>_xlfn.XLOOKUP(A935,Table4[Lfd],Table4[idElementValue],"Err",0)</f>
        <v>{558C4300-D587-4BE3-8058-19D86AE03B56}</v>
      </c>
      <c r="D935">
        <f t="shared" si="44"/>
        <v>34</v>
      </c>
      <c r="E935">
        <f ca="1">OFFSET(ElementsDB!$AQ$2,SeriesSelection!A935-1,SeriesSelection!B935-1)</f>
        <v>0</v>
      </c>
      <c r="F935">
        <f>_xlfn.XLOOKUP(A935,Table4[Lfd],Table4[Periods],"Err",0)</f>
        <v>19</v>
      </c>
      <c r="G935" t="b">
        <f t="shared" si="42"/>
        <v>0</v>
      </c>
    </row>
    <row r="936" spans="1:7" hidden="1" x14ac:dyDescent="0.25">
      <c r="A936">
        <f t="shared" si="43"/>
        <v>26</v>
      </c>
      <c r="B936">
        <f t="shared" si="44"/>
        <v>35</v>
      </c>
      <c r="C936" t="str">
        <f>_xlfn.XLOOKUP(A936,Table4[Lfd],Table4[idElementValue],"Err",0)</f>
        <v>{558C4300-D587-4BE3-8058-19D86AE03B56}</v>
      </c>
      <c r="D936">
        <f t="shared" si="44"/>
        <v>35</v>
      </c>
      <c r="E936">
        <f ca="1">OFFSET(ElementsDB!$AQ$2,SeriesSelection!A936-1,SeriesSelection!B936-1)</f>
        <v>0</v>
      </c>
      <c r="F936">
        <f>_xlfn.XLOOKUP(A936,Table4[Lfd],Table4[Periods],"Err",0)</f>
        <v>19</v>
      </c>
      <c r="G936" t="b">
        <f t="shared" si="42"/>
        <v>0</v>
      </c>
    </row>
    <row r="937" spans="1:7" hidden="1" x14ac:dyDescent="0.25">
      <c r="A937">
        <f t="shared" si="43"/>
        <v>26</v>
      </c>
      <c r="B937">
        <f t="shared" si="44"/>
        <v>36</v>
      </c>
      <c r="C937" t="str">
        <f>_xlfn.XLOOKUP(A937,Table4[Lfd],Table4[idElementValue],"Err",0)</f>
        <v>{558C4300-D587-4BE3-8058-19D86AE03B56}</v>
      </c>
      <c r="D937">
        <f t="shared" si="44"/>
        <v>36</v>
      </c>
      <c r="E937">
        <f ca="1">OFFSET(ElementsDB!$AQ$2,SeriesSelection!A937-1,SeriesSelection!B937-1)</f>
        <v>0</v>
      </c>
      <c r="F937">
        <f>_xlfn.XLOOKUP(A937,Table4[Lfd],Table4[Periods],"Err",0)</f>
        <v>19</v>
      </c>
      <c r="G937" t="b">
        <f t="shared" si="42"/>
        <v>0</v>
      </c>
    </row>
    <row r="938" spans="1:7" hidden="1" x14ac:dyDescent="0.25">
      <c r="A938">
        <f t="shared" si="43"/>
        <v>27</v>
      </c>
      <c r="B938">
        <f t="shared" si="44"/>
        <v>1</v>
      </c>
      <c r="C938" t="str">
        <f>_xlfn.XLOOKUP(A938,Table4[Lfd],Table4[idElementValue],"Err",0)</f>
        <v/>
      </c>
      <c r="D938">
        <f t="shared" si="44"/>
        <v>1</v>
      </c>
      <c r="E938">
        <f ca="1">OFFSET(ElementsDB!$AQ$2,SeriesSelection!A938-1,SeriesSelection!B938-1)</f>
        <v>0</v>
      </c>
      <c r="F938">
        <f>_xlfn.XLOOKUP(A938,Table4[Lfd],Table4[Periods],"Err",0)</f>
        <v>0</v>
      </c>
      <c r="G938" t="b">
        <f t="shared" si="42"/>
        <v>0</v>
      </c>
    </row>
    <row r="939" spans="1:7" hidden="1" x14ac:dyDescent="0.25">
      <c r="A939">
        <f t="shared" si="43"/>
        <v>27</v>
      </c>
      <c r="B939">
        <f t="shared" si="44"/>
        <v>2</v>
      </c>
      <c r="C939" t="str">
        <f>_xlfn.XLOOKUP(A939,Table4[Lfd],Table4[idElementValue],"Err",0)</f>
        <v/>
      </c>
      <c r="D939">
        <f t="shared" si="44"/>
        <v>2</v>
      </c>
      <c r="E939">
        <f ca="1">OFFSET(ElementsDB!$AQ$2,SeriesSelection!A939-1,SeriesSelection!B939-1)</f>
        <v>0</v>
      </c>
      <c r="F939">
        <f>_xlfn.XLOOKUP(A939,Table4[Lfd],Table4[Periods],"Err",0)</f>
        <v>0</v>
      </c>
      <c r="G939" t="b">
        <f t="shared" si="42"/>
        <v>0</v>
      </c>
    </row>
    <row r="940" spans="1:7" hidden="1" x14ac:dyDescent="0.25">
      <c r="A940">
        <f t="shared" si="43"/>
        <v>27</v>
      </c>
      <c r="B940">
        <f t="shared" si="44"/>
        <v>3</v>
      </c>
      <c r="C940" t="str">
        <f>_xlfn.XLOOKUP(A940,Table4[Lfd],Table4[idElementValue],"Err",0)</f>
        <v/>
      </c>
      <c r="D940">
        <f t="shared" si="44"/>
        <v>3</v>
      </c>
      <c r="E940">
        <f ca="1">OFFSET(ElementsDB!$AQ$2,SeriesSelection!A940-1,SeriesSelection!B940-1)</f>
        <v>0</v>
      </c>
      <c r="F940">
        <f>_xlfn.XLOOKUP(A940,Table4[Lfd],Table4[Periods],"Err",0)</f>
        <v>0</v>
      </c>
      <c r="G940" t="b">
        <f t="shared" si="42"/>
        <v>0</v>
      </c>
    </row>
    <row r="941" spans="1:7" hidden="1" x14ac:dyDescent="0.25">
      <c r="A941">
        <f t="shared" si="43"/>
        <v>27</v>
      </c>
      <c r="B941">
        <f t="shared" si="44"/>
        <v>4</v>
      </c>
      <c r="C941" t="str">
        <f>_xlfn.XLOOKUP(A941,Table4[Lfd],Table4[idElementValue],"Err",0)</f>
        <v/>
      </c>
      <c r="D941">
        <f t="shared" si="44"/>
        <v>4</v>
      </c>
      <c r="E941">
        <f ca="1">OFFSET(ElementsDB!$AQ$2,SeriesSelection!A941-1,SeriesSelection!B941-1)</f>
        <v>0</v>
      </c>
      <c r="F941">
        <f>_xlfn.XLOOKUP(A941,Table4[Lfd],Table4[Periods],"Err",0)</f>
        <v>0</v>
      </c>
      <c r="G941" t="b">
        <f t="shared" si="42"/>
        <v>0</v>
      </c>
    </row>
    <row r="942" spans="1:7" hidden="1" x14ac:dyDescent="0.25">
      <c r="A942">
        <f t="shared" si="43"/>
        <v>27</v>
      </c>
      <c r="B942">
        <f t="shared" si="44"/>
        <v>5</v>
      </c>
      <c r="C942" t="str">
        <f>_xlfn.XLOOKUP(A942,Table4[Lfd],Table4[idElementValue],"Err",0)</f>
        <v/>
      </c>
      <c r="D942">
        <f t="shared" si="44"/>
        <v>5</v>
      </c>
      <c r="E942">
        <f ca="1">OFFSET(ElementsDB!$AQ$2,SeriesSelection!A942-1,SeriesSelection!B942-1)</f>
        <v>0</v>
      </c>
      <c r="F942">
        <f>_xlfn.XLOOKUP(A942,Table4[Lfd],Table4[Periods],"Err",0)</f>
        <v>0</v>
      </c>
      <c r="G942" t="b">
        <f t="shared" si="42"/>
        <v>0</v>
      </c>
    </row>
    <row r="943" spans="1:7" hidden="1" x14ac:dyDescent="0.25">
      <c r="A943">
        <f t="shared" si="43"/>
        <v>27</v>
      </c>
      <c r="B943">
        <f t="shared" si="44"/>
        <v>6</v>
      </c>
      <c r="C943" t="str">
        <f>_xlfn.XLOOKUP(A943,Table4[Lfd],Table4[idElementValue],"Err",0)</f>
        <v/>
      </c>
      <c r="D943">
        <f t="shared" si="44"/>
        <v>6</v>
      </c>
      <c r="E943">
        <f ca="1">OFFSET(ElementsDB!$AQ$2,SeriesSelection!A943-1,SeriesSelection!B943-1)</f>
        <v>0</v>
      </c>
      <c r="F943">
        <f>_xlfn.XLOOKUP(A943,Table4[Lfd],Table4[Periods],"Err",0)</f>
        <v>0</v>
      </c>
      <c r="G943" t="b">
        <f t="shared" si="42"/>
        <v>0</v>
      </c>
    </row>
    <row r="944" spans="1:7" hidden="1" x14ac:dyDescent="0.25">
      <c r="A944">
        <f t="shared" si="43"/>
        <v>27</v>
      </c>
      <c r="B944">
        <f t="shared" si="44"/>
        <v>7</v>
      </c>
      <c r="C944" t="str">
        <f>_xlfn.XLOOKUP(A944,Table4[Lfd],Table4[idElementValue],"Err",0)</f>
        <v/>
      </c>
      <c r="D944">
        <f t="shared" si="44"/>
        <v>7</v>
      </c>
      <c r="E944">
        <f ca="1">OFFSET(ElementsDB!$AQ$2,SeriesSelection!A944-1,SeriesSelection!B944-1)</f>
        <v>0</v>
      </c>
      <c r="F944">
        <f>_xlfn.XLOOKUP(A944,Table4[Lfd],Table4[Periods],"Err",0)</f>
        <v>0</v>
      </c>
      <c r="G944" t="b">
        <f t="shared" si="42"/>
        <v>0</v>
      </c>
    </row>
    <row r="945" spans="1:7" hidden="1" x14ac:dyDescent="0.25">
      <c r="A945">
        <f t="shared" si="43"/>
        <v>27</v>
      </c>
      <c r="B945">
        <f t="shared" si="44"/>
        <v>8</v>
      </c>
      <c r="C945" t="str">
        <f>_xlfn.XLOOKUP(A945,Table4[Lfd],Table4[idElementValue],"Err",0)</f>
        <v/>
      </c>
      <c r="D945">
        <f t="shared" si="44"/>
        <v>8</v>
      </c>
      <c r="E945">
        <f ca="1">OFFSET(ElementsDB!$AQ$2,SeriesSelection!A945-1,SeriesSelection!B945-1)</f>
        <v>0</v>
      </c>
      <c r="F945">
        <f>_xlfn.XLOOKUP(A945,Table4[Lfd],Table4[Periods],"Err",0)</f>
        <v>0</v>
      </c>
      <c r="G945" t="b">
        <f t="shared" si="42"/>
        <v>0</v>
      </c>
    </row>
    <row r="946" spans="1:7" hidden="1" x14ac:dyDescent="0.25">
      <c r="A946">
        <f t="shared" si="43"/>
        <v>27</v>
      </c>
      <c r="B946">
        <f t="shared" si="44"/>
        <v>9</v>
      </c>
      <c r="C946" t="str">
        <f>_xlfn.XLOOKUP(A946,Table4[Lfd],Table4[idElementValue],"Err",0)</f>
        <v/>
      </c>
      <c r="D946">
        <f t="shared" si="44"/>
        <v>9</v>
      </c>
      <c r="E946">
        <f ca="1">OFFSET(ElementsDB!$AQ$2,SeriesSelection!A946-1,SeriesSelection!B946-1)</f>
        <v>0</v>
      </c>
      <c r="F946">
        <f>_xlfn.XLOOKUP(A946,Table4[Lfd],Table4[Periods],"Err",0)</f>
        <v>0</v>
      </c>
      <c r="G946" t="b">
        <f t="shared" si="42"/>
        <v>0</v>
      </c>
    </row>
    <row r="947" spans="1:7" hidden="1" x14ac:dyDescent="0.25">
      <c r="A947">
        <f t="shared" si="43"/>
        <v>27</v>
      </c>
      <c r="B947">
        <f t="shared" si="44"/>
        <v>10</v>
      </c>
      <c r="C947" t="str">
        <f>_xlfn.XLOOKUP(A947,Table4[Lfd],Table4[idElementValue],"Err",0)</f>
        <v/>
      </c>
      <c r="D947">
        <f t="shared" si="44"/>
        <v>10</v>
      </c>
      <c r="E947">
        <f ca="1">OFFSET(ElementsDB!$AQ$2,SeriesSelection!A947-1,SeriesSelection!B947-1)</f>
        <v>0</v>
      </c>
      <c r="F947">
        <f>_xlfn.XLOOKUP(A947,Table4[Lfd],Table4[Periods],"Err",0)</f>
        <v>0</v>
      </c>
      <c r="G947" t="b">
        <f t="shared" si="42"/>
        <v>0</v>
      </c>
    </row>
    <row r="948" spans="1:7" hidden="1" x14ac:dyDescent="0.25">
      <c r="A948">
        <f t="shared" si="43"/>
        <v>27</v>
      </c>
      <c r="B948">
        <f t="shared" si="44"/>
        <v>11</v>
      </c>
      <c r="C948" t="str">
        <f>_xlfn.XLOOKUP(A948,Table4[Lfd],Table4[idElementValue],"Err",0)</f>
        <v/>
      </c>
      <c r="D948">
        <f t="shared" si="44"/>
        <v>11</v>
      </c>
      <c r="E948">
        <f ca="1">OFFSET(ElementsDB!$AQ$2,SeriesSelection!A948-1,SeriesSelection!B948-1)</f>
        <v>0</v>
      </c>
      <c r="F948">
        <f>_xlfn.XLOOKUP(A948,Table4[Lfd],Table4[Periods],"Err",0)</f>
        <v>0</v>
      </c>
      <c r="G948" t="b">
        <f t="shared" si="42"/>
        <v>0</v>
      </c>
    </row>
    <row r="949" spans="1:7" hidden="1" x14ac:dyDescent="0.25">
      <c r="A949">
        <f t="shared" si="43"/>
        <v>27</v>
      </c>
      <c r="B949">
        <f t="shared" si="44"/>
        <v>12</v>
      </c>
      <c r="C949" t="str">
        <f>_xlfn.XLOOKUP(A949,Table4[Lfd],Table4[idElementValue],"Err",0)</f>
        <v/>
      </c>
      <c r="D949">
        <f t="shared" si="44"/>
        <v>12</v>
      </c>
      <c r="E949">
        <f ca="1">OFFSET(ElementsDB!$AQ$2,SeriesSelection!A949-1,SeriesSelection!B949-1)</f>
        <v>0</v>
      </c>
      <c r="F949">
        <f>_xlfn.XLOOKUP(A949,Table4[Lfd],Table4[Periods],"Err",0)</f>
        <v>0</v>
      </c>
      <c r="G949" t="b">
        <f t="shared" si="42"/>
        <v>0</v>
      </c>
    </row>
    <row r="950" spans="1:7" hidden="1" x14ac:dyDescent="0.25">
      <c r="A950">
        <f t="shared" si="43"/>
        <v>27</v>
      </c>
      <c r="B950">
        <f t="shared" si="44"/>
        <v>13</v>
      </c>
      <c r="C950" t="str">
        <f>_xlfn.XLOOKUP(A950,Table4[Lfd],Table4[idElementValue],"Err",0)</f>
        <v/>
      </c>
      <c r="D950">
        <f t="shared" si="44"/>
        <v>13</v>
      </c>
      <c r="E950">
        <f ca="1">OFFSET(ElementsDB!$AQ$2,SeriesSelection!A950-1,SeriesSelection!B950-1)</f>
        <v>0</v>
      </c>
      <c r="F950">
        <f>_xlfn.XLOOKUP(A950,Table4[Lfd],Table4[Periods],"Err",0)</f>
        <v>0</v>
      </c>
      <c r="G950" t="b">
        <f t="shared" si="42"/>
        <v>0</v>
      </c>
    </row>
    <row r="951" spans="1:7" hidden="1" x14ac:dyDescent="0.25">
      <c r="A951">
        <f t="shared" si="43"/>
        <v>27</v>
      </c>
      <c r="B951">
        <f t="shared" si="44"/>
        <v>14</v>
      </c>
      <c r="C951" t="str">
        <f>_xlfn.XLOOKUP(A951,Table4[Lfd],Table4[idElementValue],"Err",0)</f>
        <v/>
      </c>
      <c r="D951">
        <f t="shared" si="44"/>
        <v>14</v>
      </c>
      <c r="E951">
        <f ca="1">OFFSET(ElementsDB!$AQ$2,SeriesSelection!A951-1,SeriesSelection!B951-1)</f>
        <v>0</v>
      </c>
      <c r="F951">
        <f>_xlfn.XLOOKUP(A951,Table4[Lfd],Table4[Periods],"Err",0)</f>
        <v>0</v>
      </c>
      <c r="G951" t="b">
        <f t="shared" si="42"/>
        <v>0</v>
      </c>
    </row>
    <row r="952" spans="1:7" hidden="1" x14ac:dyDescent="0.25">
      <c r="A952">
        <f t="shared" si="43"/>
        <v>27</v>
      </c>
      <c r="B952">
        <f t="shared" si="44"/>
        <v>15</v>
      </c>
      <c r="C952" t="str">
        <f>_xlfn.XLOOKUP(A952,Table4[Lfd],Table4[idElementValue],"Err",0)</f>
        <v/>
      </c>
      <c r="D952">
        <f t="shared" si="44"/>
        <v>15</v>
      </c>
      <c r="E952">
        <f ca="1">OFFSET(ElementsDB!$AQ$2,SeriesSelection!A952-1,SeriesSelection!B952-1)</f>
        <v>0</v>
      </c>
      <c r="F952">
        <f>_xlfn.XLOOKUP(A952,Table4[Lfd],Table4[Periods],"Err",0)</f>
        <v>0</v>
      </c>
      <c r="G952" t="b">
        <f t="shared" si="42"/>
        <v>0</v>
      </c>
    </row>
    <row r="953" spans="1:7" hidden="1" x14ac:dyDescent="0.25">
      <c r="A953">
        <f t="shared" si="43"/>
        <v>27</v>
      </c>
      <c r="B953">
        <f t="shared" si="44"/>
        <v>16</v>
      </c>
      <c r="C953" t="str">
        <f>_xlfn.XLOOKUP(A953,Table4[Lfd],Table4[idElementValue],"Err",0)</f>
        <v/>
      </c>
      <c r="D953">
        <f t="shared" si="44"/>
        <v>16</v>
      </c>
      <c r="E953">
        <f ca="1">OFFSET(ElementsDB!$AQ$2,SeriesSelection!A953-1,SeriesSelection!B953-1)</f>
        <v>0</v>
      </c>
      <c r="F953">
        <f>_xlfn.XLOOKUP(A953,Table4[Lfd],Table4[Periods],"Err",0)</f>
        <v>0</v>
      </c>
      <c r="G953" t="b">
        <f t="shared" si="42"/>
        <v>0</v>
      </c>
    </row>
    <row r="954" spans="1:7" hidden="1" x14ac:dyDescent="0.25">
      <c r="A954">
        <f t="shared" si="43"/>
        <v>27</v>
      </c>
      <c r="B954">
        <f t="shared" si="44"/>
        <v>17</v>
      </c>
      <c r="C954" t="str">
        <f>_xlfn.XLOOKUP(A954,Table4[Lfd],Table4[idElementValue],"Err",0)</f>
        <v/>
      </c>
      <c r="D954">
        <f t="shared" si="44"/>
        <v>17</v>
      </c>
      <c r="E954">
        <f ca="1">OFFSET(ElementsDB!$AQ$2,SeriesSelection!A954-1,SeriesSelection!B954-1)</f>
        <v>0</v>
      </c>
      <c r="F954">
        <f>_xlfn.XLOOKUP(A954,Table4[Lfd],Table4[Periods],"Err",0)</f>
        <v>0</v>
      </c>
      <c r="G954" t="b">
        <f t="shared" si="42"/>
        <v>0</v>
      </c>
    </row>
    <row r="955" spans="1:7" hidden="1" x14ac:dyDescent="0.25">
      <c r="A955">
        <f t="shared" si="43"/>
        <v>27</v>
      </c>
      <c r="B955">
        <f t="shared" si="44"/>
        <v>18</v>
      </c>
      <c r="C955" t="str">
        <f>_xlfn.XLOOKUP(A955,Table4[Lfd],Table4[idElementValue],"Err",0)</f>
        <v/>
      </c>
      <c r="D955">
        <f t="shared" si="44"/>
        <v>18</v>
      </c>
      <c r="E955">
        <f ca="1">OFFSET(ElementsDB!$AQ$2,SeriesSelection!A955-1,SeriesSelection!B955-1)</f>
        <v>0</v>
      </c>
      <c r="F955">
        <f>_xlfn.XLOOKUP(A955,Table4[Lfd],Table4[Periods],"Err",0)</f>
        <v>0</v>
      </c>
      <c r="G955" t="b">
        <f t="shared" si="42"/>
        <v>0</v>
      </c>
    </row>
    <row r="956" spans="1:7" hidden="1" x14ac:dyDescent="0.25">
      <c r="A956">
        <f t="shared" si="43"/>
        <v>27</v>
      </c>
      <c r="B956">
        <f t="shared" si="44"/>
        <v>19</v>
      </c>
      <c r="C956" t="str">
        <f>_xlfn.XLOOKUP(A956,Table4[Lfd],Table4[idElementValue],"Err",0)</f>
        <v/>
      </c>
      <c r="D956">
        <f t="shared" si="44"/>
        <v>19</v>
      </c>
      <c r="E956">
        <f ca="1">OFFSET(ElementsDB!$AQ$2,SeriesSelection!A956-1,SeriesSelection!B956-1)</f>
        <v>0</v>
      </c>
      <c r="F956">
        <f>_xlfn.XLOOKUP(A956,Table4[Lfd],Table4[Periods],"Err",0)</f>
        <v>0</v>
      </c>
      <c r="G956" t="b">
        <f t="shared" si="42"/>
        <v>0</v>
      </c>
    </row>
    <row r="957" spans="1:7" hidden="1" x14ac:dyDescent="0.25">
      <c r="A957">
        <f t="shared" si="43"/>
        <v>27</v>
      </c>
      <c r="B957">
        <f t="shared" si="44"/>
        <v>20</v>
      </c>
      <c r="C957" t="str">
        <f>_xlfn.XLOOKUP(A957,Table4[Lfd],Table4[idElementValue],"Err",0)</f>
        <v/>
      </c>
      <c r="D957">
        <f t="shared" si="44"/>
        <v>20</v>
      </c>
      <c r="E957">
        <f ca="1">OFFSET(ElementsDB!$AQ$2,SeriesSelection!A957-1,SeriesSelection!B957-1)</f>
        <v>0</v>
      </c>
      <c r="F957">
        <f>_xlfn.XLOOKUP(A957,Table4[Lfd],Table4[Periods],"Err",0)</f>
        <v>0</v>
      </c>
      <c r="G957" t="b">
        <f t="shared" si="42"/>
        <v>0</v>
      </c>
    </row>
    <row r="958" spans="1:7" hidden="1" x14ac:dyDescent="0.25">
      <c r="A958">
        <f t="shared" si="43"/>
        <v>27</v>
      </c>
      <c r="B958">
        <f t="shared" si="44"/>
        <v>21</v>
      </c>
      <c r="C958" t="str">
        <f>_xlfn.XLOOKUP(A958,Table4[Lfd],Table4[idElementValue],"Err",0)</f>
        <v/>
      </c>
      <c r="D958">
        <f t="shared" si="44"/>
        <v>21</v>
      </c>
      <c r="E958">
        <f ca="1">OFFSET(ElementsDB!$AQ$2,SeriesSelection!A958-1,SeriesSelection!B958-1)</f>
        <v>0</v>
      </c>
      <c r="F958">
        <f>_xlfn.XLOOKUP(A958,Table4[Lfd],Table4[Periods],"Err",0)</f>
        <v>0</v>
      </c>
      <c r="G958" t="b">
        <f t="shared" si="42"/>
        <v>0</v>
      </c>
    </row>
    <row r="959" spans="1:7" hidden="1" x14ac:dyDescent="0.25">
      <c r="A959">
        <f t="shared" si="43"/>
        <v>27</v>
      </c>
      <c r="B959">
        <f t="shared" si="44"/>
        <v>22</v>
      </c>
      <c r="C959" t="str">
        <f>_xlfn.XLOOKUP(A959,Table4[Lfd],Table4[idElementValue],"Err",0)</f>
        <v/>
      </c>
      <c r="D959">
        <f t="shared" si="44"/>
        <v>22</v>
      </c>
      <c r="E959">
        <f ca="1">OFFSET(ElementsDB!$AQ$2,SeriesSelection!A959-1,SeriesSelection!B959-1)</f>
        <v>0</v>
      </c>
      <c r="F959">
        <f>_xlfn.XLOOKUP(A959,Table4[Lfd],Table4[Periods],"Err",0)</f>
        <v>0</v>
      </c>
      <c r="G959" t="b">
        <f t="shared" si="42"/>
        <v>0</v>
      </c>
    </row>
    <row r="960" spans="1:7" hidden="1" x14ac:dyDescent="0.25">
      <c r="A960">
        <f t="shared" si="43"/>
        <v>27</v>
      </c>
      <c r="B960">
        <f t="shared" si="44"/>
        <v>23</v>
      </c>
      <c r="C960" t="str">
        <f>_xlfn.XLOOKUP(A960,Table4[Lfd],Table4[idElementValue],"Err",0)</f>
        <v/>
      </c>
      <c r="D960">
        <f t="shared" si="44"/>
        <v>23</v>
      </c>
      <c r="E960">
        <f ca="1">OFFSET(ElementsDB!$AQ$2,SeriesSelection!A960-1,SeriesSelection!B960-1)</f>
        <v>0</v>
      </c>
      <c r="F960">
        <f>_xlfn.XLOOKUP(A960,Table4[Lfd],Table4[Periods],"Err",0)</f>
        <v>0</v>
      </c>
      <c r="G960" t="b">
        <f t="shared" si="42"/>
        <v>0</v>
      </c>
    </row>
    <row r="961" spans="1:7" hidden="1" x14ac:dyDescent="0.25">
      <c r="A961">
        <f t="shared" si="43"/>
        <v>27</v>
      </c>
      <c r="B961">
        <f t="shared" si="44"/>
        <v>24</v>
      </c>
      <c r="C961" t="str">
        <f>_xlfn.XLOOKUP(A961,Table4[Lfd],Table4[idElementValue],"Err",0)</f>
        <v/>
      </c>
      <c r="D961">
        <f t="shared" si="44"/>
        <v>24</v>
      </c>
      <c r="E961">
        <f ca="1">OFFSET(ElementsDB!$AQ$2,SeriesSelection!A961-1,SeriesSelection!B961-1)</f>
        <v>0</v>
      </c>
      <c r="F961">
        <f>_xlfn.XLOOKUP(A961,Table4[Lfd],Table4[Periods],"Err",0)</f>
        <v>0</v>
      </c>
      <c r="G961" t="b">
        <f t="shared" si="42"/>
        <v>0</v>
      </c>
    </row>
    <row r="962" spans="1:7" hidden="1" x14ac:dyDescent="0.25">
      <c r="A962">
        <f t="shared" si="43"/>
        <v>27</v>
      </c>
      <c r="B962">
        <f t="shared" si="44"/>
        <v>25</v>
      </c>
      <c r="C962" t="str">
        <f>_xlfn.XLOOKUP(A962,Table4[Lfd],Table4[idElementValue],"Err",0)</f>
        <v/>
      </c>
      <c r="D962">
        <f t="shared" si="44"/>
        <v>25</v>
      </c>
      <c r="E962">
        <f ca="1">OFFSET(ElementsDB!$AQ$2,SeriesSelection!A962-1,SeriesSelection!B962-1)</f>
        <v>0</v>
      </c>
      <c r="F962">
        <f>_xlfn.XLOOKUP(A962,Table4[Lfd],Table4[Periods],"Err",0)</f>
        <v>0</v>
      </c>
      <c r="G962" t="b">
        <f t="shared" ref="G962:G1025" si="45">(D962&lt;=F962)</f>
        <v>0</v>
      </c>
    </row>
    <row r="963" spans="1:7" hidden="1" x14ac:dyDescent="0.25">
      <c r="A963">
        <f t="shared" si="43"/>
        <v>27</v>
      </c>
      <c r="B963">
        <f t="shared" si="44"/>
        <v>26</v>
      </c>
      <c r="C963" t="str">
        <f>_xlfn.XLOOKUP(A963,Table4[Lfd],Table4[idElementValue],"Err",0)</f>
        <v/>
      </c>
      <c r="D963">
        <f t="shared" si="44"/>
        <v>26</v>
      </c>
      <c r="E963">
        <f ca="1">OFFSET(ElementsDB!$AQ$2,SeriesSelection!A963-1,SeriesSelection!B963-1)</f>
        <v>0</v>
      </c>
      <c r="F963">
        <f>_xlfn.XLOOKUP(A963,Table4[Lfd],Table4[Periods],"Err",0)</f>
        <v>0</v>
      </c>
      <c r="G963" t="b">
        <f t="shared" si="45"/>
        <v>0</v>
      </c>
    </row>
    <row r="964" spans="1:7" hidden="1" x14ac:dyDescent="0.25">
      <c r="A964">
        <f t="shared" ref="A964:A1027" si="46">IF(B964=1,A963+1,A963)</f>
        <v>27</v>
      </c>
      <c r="B964">
        <f t="shared" ref="B964:D1027" si="47">IF(B963=36,1,B963+1)</f>
        <v>27</v>
      </c>
      <c r="C964" t="str">
        <f>_xlfn.XLOOKUP(A964,Table4[Lfd],Table4[idElementValue],"Err",0)</f>
        <v/>
      </c>
      <c r="D964">
        <f t="shared" si="47"/>
        <v>27</v>
      </c>
      <c r="E964">
        <f ca="1">OFFSET(ElementsDB!$AQ$2,SeriesSelection!A964-1,SeriesSelection!B964-1)</f>
        <v>0</v>
      </c>
      <c r="F964">
        <f>_xlfn.XLOOKUP(A964,Table4[Lfd],Table4[Periods],"Err",0)</f>
        <v>0</v>
      </c>
      <c r="G964" t="b">
        <f t="shared" si="45"/>
        <v>0</v>
      </c>
    </row>
    <row r="965" spans="1:7" hidden="1" x14ac:dyDescent="0.25">
      <c r="A965">
        <f t="shared" si="46"/>
        <v>27</v>
      </c>
      <c r="B965">
        <f t="shared" si="47"/>
        <v>28</v>
      </c>
      <c r="C965" t="str">
        <f>_xlfn.XLOOKUP(A965,Table4[Lfd],Table4[idElementValue],"Err",0)</f>
        <v/>
      </c>
      <c r="D965">
        <f t="shared" si="47"/>
        <v>28</v>
      </c>
      <c r="E965">
        <f ca="1">OFFSET(ElementsDB!$AQ$2,SeriesSelection!A965-1,SeriesSelection!B965-1)</f>
        <v>0</v>
      </c>
      <c r="F965">
        <f>_xlfn.XLOOKUP(A965,Table4[Lfd],Table4[Periods],"Err",0)</f>
        <v>0</v>
      </c>
      <c r="G965" t="b">
        <f t="shared" si="45"/>
        <v>0</v>
      </c>
    </row>
    <row r="966" spans="1:7" hidden="1" x14ac:dyDescent="0.25">
      <c r="A966">
        <f t="shared" si="46"/>
        <v>27</v>
      </c>
      <c r="B966">
        <f t="shared" si="47"/>
        <v>29</v>
      </c>
      <c r="C966" t="str">
        <f>_xlfn.XLOOKUP(A966,Table4[Lfd],Table4[idElementValue],"Err",0)</f>
        <v/>
      </c>
      <c r="D966">
        <f t="shared" si="47"/>
        <v>29</v>
      </c>
      <c r="E966">
        <f ca="1">OFFSET(ElementsDB!$AQ$2,SeriesSelection!A966-1,SeriesSelection!B966-1)</f>
        <v>0</v>
      </c>
      <c r="F966">
        <f>_xlfn.XLOOKUP(A966,Table4[Lfd],Table4[Periods],"Err",0)</f>
        <v>0</v>
      </c>
      <c r="G966" t="b">
        <f t="shared" si="45"/>
        <v>0</v>
      </c>
    </row>
    <row r="967" spans="1:7" hidden="1" x14ac:dyDescent="0.25">
      <c r="A967">
        <f t="shared" si="46"/>
        <v>27</v>
      </c>
      <c r="B967">
        <f t="shared" si="47"/>
        <v>30</v>
      </c>
      <c r="C967" t="str">
        <f>_xlfn.XLOOKUP(A967,Table4[Lfd],Table4[idElementValue],"Err",0)</f>
        <v/>
      </c>
      <c r="D967">
        <f t="shared" si="47"/>
        <v>30</v>
      </c>
      <c r="E967">
        <f ca="1">OFFSET(ElementsDB!$AQ$2,SeriesSelection!A967-1,SeriesSelection!B967-1)</f>
        <v>0</v>
      </c>
      <c r="F967">
        <f>_xlfn.XLOOKUP(A967,Table4[Lfd],Table4[Periods],"Err",0)</f>
        <v>0</v>
      </c>
      <c r="G967" t="b">
        <f t="shared" si="45"/>
        <v>0</v>
      </c>
    </row>
    <row r="968" spans="1:7" hidden="1" x14ac:dyDescent="0.25">
      <c r="A968">
        <f t="shared" si="46"/>
        <v>27</v>
      </c>
      <c r="B968">
        <f t="shared" si="47"/>
        <v>31</v>
      </c>
      <c r="C968" t="str">
        <f>_xlfn.XLOOKUP(A968,Table4[Lfd],Table4[idElementValue],"Err",0)</f>
        <v/>
      </c>
      <c r="D968">
        <f t="shared" si="47"/>
        <v>31</v>
      </c>
      <c r="E968">
        <f ca="1">OFFSET(ElementsDB!$AQ$2,SeriesSelection!A968-1,SeriesSelection!B968-1)</f>
        <v>0</v>
      </c>
      <c r="F968">
        <f>_xlfn.XLOOKUP(A968,Table4[Lfd],Table4[Periods],"Err",0)</f>
        <v>0</v>
      </c>
      <c r="G968" t="b">
        <f t="shared" si="45"/>
        <v>0</v>
      </c>
    </row>
    <row r="969" spans="1:7" hidden="1" x14ac:dyDescent="0.25">
      <c r="A969">
        <f t="shared" si="46"/>
        <v>27</v>
      </c>
      <c r="B969">
        <f t="shared" si="47"/>
        <v>32</v>
      </c>
      <c r="C969" t="str">
        <f>_xlfn.XLOOKUP(A969,Table4[Lfd],Table4[idElementValue],"Err",0)</f>
        <v/>
      </c>
      <c r="D969">
        <f t="shared" si="47"/>
        <v>32</v>
      </c>
      <c r="E969">
        <f ca="1">OFFSET(ElementsDB!$AQ$2,SeriesSelection!A969-1,SeriesSelection!B969-1)</f>
        <v>0</v>
      </c>
      <c r="F969">
        <f>_xlfn.XLOOKUP(A969,Table4[Lfd],Table4[Periods],"Err",0)</f>
        <v>0</v>
      </c>
      <c r="G969" t="b">
        <f t="shared" si="45"/>
        <v>0</v>
      </c>
    </row>
    <row r="970" spans="1:7" hidden="1" x14ac:dyDescent="0.25">
      <c r="A970">
        <f t="shared" si="46"/>
        <v>27</v>
      </c>
      <c r="B970">
        <f t="shared" si="47"/>
        <v>33</v>
      </c>
      <c r="C970" t="str">
        <f>_xlfn.XLOOKUP(A970,Table4[Lfd],Table4[idElementValue],"Err",0)</f>
        <v/>
      </c>
      <c r="D970">
        <f t="shared" si="47"/>
        <v>33</v>
      </c>
      <c r="E970">
        <f ca="1">OFFSET(ElementsDB!$AQ$2,SeriesSelection!A970-1,SeriesSelection!B970-1)</f>
        <v>0</v>
      </c>
      <c r="F970">
        <f>_xlfn.XLOOKUP(A970,Table4[Lfd],Table4[Periods],"Err",0)</f>
        <v>0</v>
      </c>
      <c r="G970" t="b">
        <f t="shared" si="45"/>
        <v>0</v>
      </c>
    </row>
    <row r="971" spans="1:7" hidden="1" x14ac:dyDescent="0.25">
      <c r="A971">
        <f t="shared" si="46"/>
        <v>27</v>
      </c>
      <c r="B971">
        <f t="shared" si="47"/>
        <v>34</v>
      </c>
      <c r="C971" t="str">
        <f>_xlfn.XLOOKUP(A971,Table4[Lfd],Table4[idElementValue],"Err",0)</f>
        <v/>
      </c>
      <c r="D971">
        <f t="shared" si="47"/>
        <v>34</v>
      </c>
      <c r="E971">
        <f ca="1">OFFSET(ElementsDB!$AQ$2,SeriesSelection!A971-1,SeriesSelection!B971-1)</f>
        <v>0</v>
      </c>
      <c r="F971">
        <f>_xlfn.XLOOKUP(A971,Table4[Lfd],Table4[Periods],"Err",0)</f>
        <v>0</v>
      </c>
      <c r="G971" t="b">
        <f t="shared" si="45"/>
        <v>0</v>
      </c>
    </row>
    <row r="972" spans="1:7" hidden="1" x14ac:dyDescent="0.25">
      <c r="A972">
        <f t="shared" si="46"/>
        <v>27</v>
      </c>
      <c r="B972">
        <f t="shared" si="47"/>
        <v>35</v>
      </c>
      <c r="C972" t="str">
        <f>_xlfn.XLOOKUP(A972,Table4[Lfd],Table4[idElementValue],"Err",0)</f>
        <v/>
      </c>
      <c r="D972">
        <f t="shared" si="47"/>
        <v>35</v>
      </c>
      <c r="E972">
        <f ca="1">OFFSET(ElementsDB!$AQ$2,SeriesSelection!A972-1,SeriesSelection!B972-1)</f>
        <v>0</v>
      </c>
      <c r="F972">
        <f>_xlfn.XLOOKUP(A972,Table4[Lfd],Table4[Periods],"Err",0)</f>
        <v>0</v>
      </c>
      <c r="G972" t="b">
        <f t="shared" si="45"/>
        <v>0</v>
      </c>
    </row>
    <row r="973" spans="1:7" hidden="1" x14ac:dyDescent="0.25">
      <c r="A973">
        <f t="shared" si="46"/>
        <v>27</v>
      </c>
      <c r="B973">
        <f t="shared" si="47"/>
        <v>36</v>
      </c>
      <c r="C973" t="str">
        <f>_xlfn.XLOOKUP(A973,Table4[Lfd],Table4[idElementValue],"Err",0)</f>
        <v/>
      </c>
      <c r="D973">
        <f t="shared" si="47"/>
        <v>36</v>
      </c>
      <c r="E973">
        <f ca="1">OFFSET(ElementsDB!$AQ$2,SeriesSelection!A973-1,SeriesSelection!B973-1)</f>
        <v>0</v>
      </c>
      <c r="F973">
        <f>_xlfn.XLOOKUP(A973,Table4[Lfd],Table4[Periods],"Err",0)</f>
        <v>0</v>
      </c>
      <c r="G973" t="b">
        <f t="shared" si="45"/>
        <v>0</v>
      </c>
    </row>
    <row r="974" spans="1:7" hidden="1" x14ac:dyDescent="0.25">
      <c r="A974">
        <f t="shared" si="46"/>
        <v>28</v>
      </c>
      <c r="B974">
        <f t="shared" si="47"/>
        <v>1</v>
      </c>
      <c r="C974" t="str">
        <f>_xlfn.XLOOKUP(A974,Table4[Lfd],Table4[idElementValue],"Err",0)</f>
        <v/>
      </c>
      <c r="D974">
        <f t="shared" si="47"/>
        <v>1</v>
      </c>
      <c r="E974">
        <f ca="1">OFFSET(ElementsDB!$AQ$2,SeriesSelection!A974-1,SeriesSelection!B974-1)</f>
        <v>0</v>
      </c>
      <c r="F974">
        <f>_xlfn.XLOOKUP(A974,Table4[Lfd],Table4[Periods],"Err",0)</f>
        <v>0</v>
      </c>
      <c r="G974" t="b">
        <f t="shared" si="45"/>
        <v>0</v>
      </c>
    </row>
    <row r="975" spans="1:7" hidden="1" x14ac:dyDescent="0.25">
      <c r="A975">
        <f t="shared" si="46"/>
        <v>28</v>
      </c>
      <c r="B975">
        <f t="shared" si="47"/>
        <v>2</v>
      </c>
      <c r="C975" t="str">
        <f>_xlfn.XLOOKUP(A975,Table4[Lfd],Table4[idElementValue],"Err",0)</f>
        <v/>
      </c>
      <c r="D975">
        <f t="shared" si="47"/>
        <v>2</v>
      </c>
      <c r="E975">
        <f ca="1">OFFSET(ElementsDB!$AQ$2,SeriesSelection!A975-1,SeriesSelection!B975-1)</f>
        <v>0</v>
      </c>
      <c r="F975">
        <f>_xlfn.XLOOKUP(A975,Table4[Lfd],Table4[Periods],"Err",0)</f>
        <v>0</v>
      </c>
      <c r="G975" t="b">
        <f t="shared" si="45"/>
        <v>0</v>
      </c>
    </row>
    <row r="976" spans="1:7" hidden="1" x14ac:dyDescent="0.25">
      <c r="A976">
        <f t="shared" si="46"/>
        <v>28</v>
      </c>
      <c r="B976">
        <f t="shared" si="47"/>
        <v>3</v>
      </c>
      <c r="C976" t="str">
        <f>_xlfn.XLOOKUP(A976,Table4[Lfd],Table4[idElementValue],"Err",0)</f>
        <v/>
      </c>
      <c r="D976">
        <f t="shared" si="47"/>
        <v>3</v>
      </c>
      <c r="E976">
        <f ca="1">OFFSET(ElementsDB!$AQ$2,SeriesSelection!A976-1,SeriesSelection!B976-1)</f>
        <v>0</v>
      </c>
      <c r="F976">
        <f>_xlfn.XLOOKUP(A976,Table4[Lfd],Table4[Periods],"Err",0)</f>
        <v>0</v>
      </c>
      <c r="G976" t="b">
        <f t="shared" si="45"/>
        <v>0</v>
      </c>
    </row>
    <row r="977" spans="1:7" hidden="1" x14ac:dyDescent="0.25">
      <c r="A977">
        <f t="shared" si="46"/>
        <v>28</v>
      </c>
      <c r="B977">
        <f t="shared" si="47"/>
        <v>4</v>
      </c>
      <c r="C977" t="str">
        <f>_xlfn.XLOOKUP(A977,Table4[Lfd],Table4[idElementValue],"Err",0)</f>
        <v/>
      </c>
      <c r="D977">
        <f t="shared" si="47"/>
        <v>4</v>
      </c>
      <c r="E977">
        <f ca="1">OFFSET(ElementsDB!$AQ$2,SeriesSelection!A977-1,SeriesSelection!B977-1)</f>
        <v>0</v>
      </c>
      <c r="F977">
        <f>_xlfn.XLOOKUP(A977,Table4[Lfd],Table4[Periods],"Err",0)</f>
        <v>0</v>
      </c>
      <c r="G977" t="b">
        <f t="shared" si="45"/>
        <v>0</v>
      </c>
    </row>
    <row r="978" spans="1:7" hidden="1" x14ac:dyDescent="0.25">
      <c r="A978">
        <f t="shared" si="46"/>
        <v>28</v>
      </c>
      <c r="B978">
        <f t="shared" si="47"/>
        <v>5</v>
      </c>
      <c r="C978" t="str">
        <f>_xlfn.XLOOKUP(A978,Table4[Lfd],Table4[idElementValue],"Err",0)</f>
        <v/>
      </c>
      <c r="D978">
        <f t="shared" si="47"/>
        <v>5</v>
      </c>
      <c r="E978">
        <f ca="1">OFFSET(ElementsDB!$AQ$2,SeriesSelection!A978-1,SeriesSelection!B978-1)</f>
        <v>0</v>
      </c>
      <c r="F978">
        <f>_xlfn.XLOOKUP(A978,Table4[Lfd],Table4[Periods],"Err",0)</f>
        <v>0</v>
      </c>
      <c r="G978" t="b">
        <f t="shared" si="45"/>
        <v>0</v>
      </c>
    </row>
    <row r="979" spans="1:7" hidden="1" x14ac:dyDescent="0.25">
      <c r="A979">
        <f t="shared" si="46"/>
        <v>28</v>
      </c>
      <c r="B979">
        <f t="shared" si="47"/>
        <v>6</v>
      </c>
      <c r="C979" t="str">
        <f>_xlfn.XLOOKUP(A979,Table4[Lfd],Table4[idElementValue],"Err",0)</f>
        <v/>
      </c>
      <c r="D979">
        <f t="shared" si="47"/>
        <v>6</v>
      </c>
      <c r="E979">
        <f ca="1">OFFSET(ElementsDB!$AQ$2,SeriesSelection!A979-1,SeriesSelection!B979-1)</f>
        <v>0</v>
      </c>
      <c r="F979">
        <f>_xlfn.XLOOKUP(A979,Table4[Lfd],Table4[Periods],"Err",0)</f>
        <v>0</v>
      </c>
      <c r="G979" t="b">
        <f t="shared" si="45"/>
        <v>0</v>
      </c>
    </row>
    <row r="980" spans="1:7" hidden="1" x14ac:dyDescent="0.25">
      <c r="A980">
        <f t="shared" si="46"/>
        <v>28</v>
      </c>
      <c r="B980">
        <f t="shared" si="47"/>
        <v>7</v>
      </c>
      <c r="C980" t="str">
        <f>_xlfn.XLOOKUP(A980,Table4[Lfd],Table4[idElementValue],"Err",0)</f>
        <v/>
      </c>
      <c r="D980">
        <f t="shared" si="47"/>
        <v>7</v>
      </c>
      <c r="E980">
        <f ca="1">OFFSET(ElementsDB!$AQ$2,SeriesSelection!A980-1,SeriesSelection!B980-1)</f>
        <v>0</v>
      </c>
      <c r="F980">
        <f>_xlfn.XLOOKUP(A980,Table4[Lfd],Table4[Periods],"Err",0)</f>
        <v>0</v>
      </c>
      <c r="G980" t="b">
        <f t="shared" si="45"/>
        <v>0</v>
      </c>
    </row>
    <row r="981" spans="1:7" hidden="1" x14ac:dyDescent="0.25">
      <c r="A981">
        <f t="shared" si="46"/>
        <v>28</v>
      </c>
      <c r="B981">
        <f t="shared" si="47"/>
        <v>8</v>
      </c>
      <c r="C981" t="str">
        <f>_xlfn.XLOOKUP(A981,Table4[Lfd],Table4[idElementValue],"Err",0)</f>
        <v/>
      </c>
      <c r="D981">
        <f t="shared" si="47"/>
        <v>8</v>
      </c>
      <c r="E981">
        <f ca="1">OFFSET(ElementsDB!$AQ$2,SeriesSelection!A981-1,SeriesSelection!B981-1)</f>
        <v>0</v>
      </c>
      <c r="F981">
        <f>_xlfn.XLOOKUP(A981,Table4[Lfd],Table4[Periods],"Err",0)</f>
        <v>0</v>
      </c>
      <c r="G981" t="b">
        <f t="shared" si="45"/>
        <v>0</v>
      </c>
    </row>
    <row r="982" spans="1:7" hidden="1" x14ac:dyDescent="0.25">
      <c r="A982">
        <f t="shared" si="46"/>
        <v>28</v>
      </c>
      <c r="B982">
        <f t="shared" si="47"/>
        <v>9</v>
      </c>
      <c r="C982" t="str">
        <f>_xlfn.XLOOKUP(A982,Table4[Lfd],Table4[idElementValue],"Err",0)</f>
        <v/>
      </c>
      <c r="D982">
        <f t="shared" si="47"/>
        <v>9</v>
      </c>
      <c r="E982">
        <f ca="1">OFFSET(ElementsDB!$AQ$2,SeriesSelection!A982-1,SeriesSelection!B982-1)</f>
        <v>0</v>
      </c>
      <c r="F982">
        <f>_xlfn.XLOOKUP(A982,Table4[Lfd],Table4[Periods],"Err",0)</f>
        <v>0</v>
      </c>
      <c r="G982" t="b">
        <f t="shared" si="45"/>
        <v>0</v>
      </c>
    </row>
    <row r="983" spans="1:7" hidden="1" x14ac:dyDescent="0.25">
      <c r="A983">
        <f t="shared" si="46"/>
        <v>28</v>
      </c>
      <c r="B983">
        <f t="shared" si="47"/>
        <v>10</v>
      </c>
      <c r="C983" t="str">
        <f>_xlfn.XLOOKUP(A983,Table4[Lfd],Table4[idElementValue],"Err",0)</f>
        <v/>
      </c>
      <c r="D983">
        <f t="shared" si="47"/>
        <v>10</v>
      </c>
      <c r="E983">
        <f ca="1">OFFSET(ElementsDB!$AQ$2,SeriesSelection!A983-1,SeriesSelection!B983-1)</f>
        <v>0</v>
      </c>
      <c r="F983">
        <f>_xlfn.XLOOKUP(A983,Table4[Lfd],Table4[Periods],"Err",0)</f>
        <v>0</v>
      </c>
      <c r="G983" t="b">
        <f t="shared" si="45"/>
        <v>0</v>
      </c>
    </row>
    <row r="984" spans="1:7" hidden="1" x14ac:dyDescent="0.25">
      <c r="A984">
        <f t="shared" si="46"/>
        <v>28</v>
      </c>
      <c r="B984">
        <f t="shared" si="47"/>
        <v>11</v>
      </c>
      <c r="C984" t="str">
        <f>_xlfn.XLOOKUP(A984,Table4[Lfd],Table4[idElementValue],"Err",0)</f>
        <v/>
      </c>
      <c r="D984">
        <f t="shared" si="47"/>
        <v>11</v>
      </c>
      <c r="E984">
        <f ca="1">OFFSET(ElementsDB!$AQ$2,SeriesSelection!A984-1,SeriesSelection!B984-1)</f>
        <v>0</v>
      </c>
      <c r="F984">
        <f>_xlfn.XLOOKUP(A984,Table4[Lfd],Table4[Periods],"Err",0)</f>
        <v>0</v>
      </c>
      <c r="G984" t="b">
        <f t="shared" si="45"/>
        <v>0</v>
      </c>
    </row>
    <row r="985" spans="1:7" hidden="1" x14ac:dyDescent="0.25">
      <c r="A985">
        <f t="shared" si="46"/>
        <v>28</v>
      </c>
      <c r="B985">
        <f t="shared" si="47"/>
        <v>12</v>
      </c>
      <c r="C985" t="str">
        <f>_xlfn.XLOOKUP(A985,Table4[Lfd],Table4[idElementValue],"Err",0)</f>
        <v/>
      </c>
      <c r="D985">
        <f t="shared" si="47"/>
        <v>12</v>
      </c>
      <c r="E985">
        <f ca="1">OFFSET(ElementsDB!$AQ$2,SeriesSelection!A985-1,SeriesSelection!B985-1)</f>
        <v>0</v>
      </c>
      <c r="F985">
        <f>_xlfn.XLOOKUP(A985,Table4[Lfd],Table4[Periods],"Err",0)</f>
        <v>0</v>
      </c>
      <c r="G985" t="b">
        <f t="shared" si="45"/>
        <v>0</v>
      </c>
    </row>
    <row r="986" spans="1:7" hidden="1" x14ac:dyDescent="0.25">
      <c r="A986">
        <f t="shared" si="46"/>
        <v>28</v>
      </c>
      <c r="B986">
        <f t="shared" si="47"/>
        <v>13</v>
      </c>
      <c r="C986" t="str">
        <f>_xlfn.XLOOKUP(A986,Table4[Lfd],Table4[idElementValue],"Err",0)</f>
        <v/>
      </c>
      <c r="D986">
        <f t="shared" si="47"/>
        <v>13</v>
      </c>
      <c r="E986">
        <f ca="1">OFFSET(ElementsDB!$AQ$2,SeriesSelection!A986-1,SeriesSelection!B986-1)</f>
        <v>0</v>
      </c>
      <c r="F986">
        <f>_xlfn.XLOOKUP(A986,Table4[Lfd],Table4[Periods],"Err",0)</f>
        <v>0</v>
      </c>
      <c r="G986" t="b">
        <f t="shared" si="45"/>
        <v>0</v>
      </c>
    </row>
    <row r="987" spans="1:7" hidden="1" x14ac:dyDescent="0.25">
      <c r="A987">
        <f t="shared" si="46"/>
        <v>28</v>
      </c>
      <c r="B987">
        <f t="shared" si="47"/>
        <v>14</v>
      </c>
      <c r="C987" t="str">
        <f>_xlfn.XLOOKUP(A987,Table4[Lfd],Table4[idElementValue],"Err",0)</f>
        <v/>
      </c>
      <c r="D987">
        <f t="shared" si="47"/>
        <v>14</v>
      </c>
      <c r="E987">
        <f ca="1">OFFSET(ElementsDB!$AQ$2,SeriesSelection!A987-1,SeriesSelection!B987-1)</f>
        <v>0</v>
      </c>
      <c r="F987">
        <f>_xlfn.XLOOKUP(A987,Table4[Lfd],Table4[Periods],"Err",0)</f>
        <v>0</v>
      </c>
      <c r="G987" t="b">
        <f t="shared" si="45"/>
        <v>0</v>
      </c>
    </row>
    <row r="988" spans="1:7" hidden="1" x14ac:dyDescent="0.25">
      <c r="A988">
        <f t="shared" si="46"/>
        <v>28</v>
      </c>
      <c r="B988">
        <f t="shared" si="47"/>
        <v>15</v>
      </c>
      <c r="C988" t="str">
        <f>_xlfn.XLOOKUP(A988,Table4[Lfd],Table4[idElementValue],"Err",0)</f>
        <v/>
      </c>
      <c r="D988">
        <f t="shared" si="47"/>
        <v>15</v>
      </c>
      <c r="E988">
        <f ca="1">OFFSET(ElementsDB!$AQ$2,SeriesSelection!A988-1,SeriesSelection!B988-1)</f>
        <v>0</v>
      </c>
      <c r="F988">
        <f>_xlfn.XLOOKUP(A988,Table4[Lfd],Table4[Periods],"Err",0)</f>
        <v>0</v>
      </c>
      <c r="G988" t="b">
        <f t="shared" si="45"/>
        <v>0</v>
      </c>
    </row>
    <row r="989" spans="1:7" hidden="1" x14ac:dyDescent="0.25">
      <c r="A989">
        <f t="shared" si="46"/>
        <v>28</v>
      </c>
      <c r="B989">
        <f t="shared" si="47"/>
        <v>16</v>
      </c>
      <c r="C989" t="str">
        <f>_xlfn.XLOOKUP(A989,Table4[Lfd],Table4[idElementValue],"Err",0)</f>
        <v/>
      </c>
      <c r="D989">
        <f t="shared" si="47"/>
        <v>16</v>
      </c>
      <c r="E989">
        <f ca="1">OFFSET(ElementsDB!$AQ$2,SeriesSelection!A989-1,SeriesSelection!B989-1)</f>
        <v>0</v>
      </c>
      <c r="F989">
        <f>_xlfn.XLOOKUP(A989,Table4[Lfd],Table4[Periods],"Err",0)</f>
        <v>0</v>
      </c>
      <c r="G989" t="b">
        <f t="shared" si="45"/>
        <v>0</v>
      </c>
    </row>
    <row r="990" spans="1:7" hidden="1" x14ac:dyDescent="0.25">
      <c r="A990">
        <f t="shared" si="46"/>
        <v>28</v>
      </c>
      <c r="B990">
        <f t="shared" si="47"/>
        <v>17</v>
      </c>
      <c r="C990" t="str">
        <f>_xlfn.XLOOKUP(A990,Table4[Lfd],Table4[idElementValue],"Err",0)</f>
        <v/>
      </c>
      <c r="D990">
        <f t="shared" si="47"/>
        <v>17</v>
      </c>
      <c r="E990">
        <f ca="1">OFFSET(ElementsDB!$AQ$2,SeriesSelection!A990-1,SeriesSelection!B990-1)</f>
        <v>0</v>
      </c>
      <c r="F990">
        <f>_xlfn.XLOOKUP(A990,Table4[Lfd],Table4[Periods],"Err",0)</f>
        <v>0</v>
      </c>
      <c r="G990" t="b">
        <f t="shared" si="45"/>
        <v>0</v>
      </c>
    </row>
    <row r="991" spans="1:7" hidden="1" x14ac:dyDescent="0.25">
      <c r="A991">
        <f t="shared" si="46"/>
        <v>28</v>
      </c>
      <c r="B991">
        <f t="shared" si="47"/>
        <v>18</v>
      </c>
      <c r="C991" t="str">
        <f>_xlfn.XLOOKUP(A991,Table4[Lfd],Table4[idElementValue],"Err",0)</f>
        <v/>
      </c>
      <c r="D991">
        <f t="shared" si="47"/>
        <v>18</v>
      </c>
      <c r="E991">
        <f ca="1">OFFSET(ElementsDB!$AQ$2,SeriesSelection!A991-1,SeriesSelection!B991-1)</f>
        <v>0</v>
      </c>
      <c r="F991">
        <f>_xlfn.XLOOKUP(A991,Table4[Lfd],Table4[Periods],"Err",0)</f>
        <v>0</v>
      </c>
      <c r="G991" t="b">
        <f t="shared" si="45"/>
        <v>0</v>
      </c>
    </row>
    <row r="992" spans="1:7" hidden="1" x14ac:dyDescent="0.25">
      <c r="A992">
        <f t="shared" si="46"/>
        <v>28</v>
      </c>
      <c r="B992">
        <f t="shared" si="47"/>
        <v>19</v>
      </c>
      <c r="C992" t="str">
        <f>_xlfn.XLOOKUP(A992,Table4[Lfd],Table4[idElementValue],"Err",0)</f>
        <v/>
      </c>
      <c r="D992">
        <f t="shared" si="47"/>
        <v>19</v>
      </c>
      <c r="E992">
        <f ca="1">OFFSET(ElementsDB!$AQ$2,SeriesSelection!A992-1,SeriesSelection!B992-1)</f>
        <v>0</v>
      </c>
      <c r="F992">
        <f>_xlfn.XLOOKUP(A992,Table4[Lfd],Table4[Periods],"Err",0)</f>
        <v>0</v>
      </c>
      <c r="G992" t="b">
        <f t="shared" si="45"/>
        <v>0</v>
      </c>
    </row>
    <row r="993" spans="1:7" hidden="1" x14ac:dyDescent="0.25">
      <c r="A993">
        <f t="shared" si="46"/>
        <v>28</v>
      </c>
      <c r="B993">
        <f t="shared" si="47"/>
        <v>20</v>
      </c>
      <c r="C993" t="str">
        <f>_xlfn.XLOOKUP(A993,Table4[Lfd],Table4[idElementValue],"Err",0)</f>
        <v/>
      </c>
      <c r="D993">
        <f t="shared" si="47"/>
        <v>20</v>
      </c>
      <c r="E993">
        <f ca="1">OFFSET(ElementsDB!$AQ$2,SeriesSelection!A993-1,SeriesSelection!B993-1)</f>
        <v>0</v>
      </c>
      <c r="F993">
        <f>_xlfn.XLOOKUP(A993,Table4[Lfd],Table4[Periods],"Err",0)</f>
        <v>0</v>
      </c>
      <c r="G993" t="b">
        <f t="shared" si="45"/>
        <v>0</v>
      </c>
    </row>
    <row r="994" spans="1:7" hidden="1" x14ac:dyDescent="0.25">
      <c r="A994">
        <f t="shared" si="46"/>
        <v>28</v>
      </c>
      <c r="B994">
        <f t="shared" si="47"/>
        <v>21</v>
      </c>
      <c r="C994" t="str">
        <f>_xlfn.XLOOKUP(A994,Table4[Lfd],Table4[idElementValue],"Err",0)</f>
        <v/>
      </c>
      <c r="D994">
        <f t="shared" si="47"/>
        <v>21</v>
      </c>
      <c r="E994">
        <f ca="1">OFFSET(ElementsDB!$AQ$2,SeriesSelection!A994-1,SeriesSelection!B994-1)</f>
        <v>0</v>
      </c>
      <c r="F994">
        <f>_xlfn.XLOOKUP(A994,Table4[Lfd],Table4[Periods],"Err",0)</f>
        <v>0</v>
      </c>
      <c r="G994" t="b">
        <f t="shared" si="45"/>
        <v>0</v>
      </c>
    </row>
    <row r="995" spans="1:7" hidden="1" x14ac:dyDescent="0.25">
      <c r="A995">
        <f t="shared" si="46"/>
        <v>28</v>
      </c>
      <c r="B995">
        <f t="shared" si="47"/>
        <v>22</v>
      </c>
      <c r="C995" t="str">
        <f>_xlfn.XLOOKUP(A995,Table4[Lfd],Table4[idElementValue],"Err",0)</f>
        <v/>
      </c>
      <c r="D995">
        <f t="shared" si="47"/>
        <v>22</v>
      </c>
      <c r="E995">
        <f ca="1">OFFSET(ElementsDB!$AQ$2,SeriesSelection!A995-1,SeriesSelection!B995-1)</f>
        <v>0</v>
      </c>
      <c r="F995">
        <f>_xlfn.XLOOKUP(A995,Table4[Lfd],Table4[Periods],"Err",0)</f>
        <v>0</v>
      </c>
      <c r="G995" t="b">
        <f t="shared" si="45"/>
        <v>0</v>
      </c>
    </row>
    <row r="996" spans="1:7" hidden="1" x14ac:dyDescent="0.25">
      <c r="A996">
        <f t="shared" si="46"/>
        <v>28</v>
      </c>
      <c r="B996">
        <f t="shared" si="47"/>
        <v>23</v>
      </c>
      <c r="C996" t="str">
        <f>_xlfn.XLOOKUP(A996,Table4[Lfd],Table4[idElementValue],"Err",0)</f>
        <v/>
      </c>
      <c r="D996">
        <f t="shared" si="47"/>
        <v>23</v>
      </c>
      <c r="E996">
        <f ca="1">OFFSET(ElementsDB!$AQ$2,SeriesSelection!A996-1,SeriesSelection!B996-1)</f>
        <v>0</v>
      </c>
      <c r="F996">
        <f>_xlfn.XLOOKUP(A996,Table4[Lfd],Table4[Periods],"Err",0)</f>
        <v>0</v>
      </c>
      <c r="G996" t="b">
        <f t="shared" si="45"/>
        <v>0</v>
      </c>
    </row>
    <row r="997" spans="1:7" hidden="1" x14ac:dyDescent="0.25">
      <c r="A997">
        <f t="shared" si="46"/>
        <v>28</v>
      </c>
      <c r="B997">
        <f t="shared" si="47"/>
        <v>24</v>
      </c>
      <c r="C997" t="str">
        <f>_xlfn.XLOOKUP(A997,Table4[Lfd],Table4[idElementValue],"Err",0)</f>
        <v/>
      </c>
      <c r="D997">
        <f t="shared" si="47"/>
        <v>24</v>
      </c>
      <c r="E997">
        <f ca="1">OFFSET(ElementsDB!$AQ$2,SeriesSelection!A997-1,SeriesSelection!B997-1)</f>
        <v>0</v>
      </c>
      <c r="F997">
        <f>_xlfn.XLOOKUP(A997,Table4[Lfd],Table4[Periods],"Err",0)</f>
        <v>0</v>
      </c>
      <c r="G997" t="b">
        <f t="shared" si="45"/>
        <v>0</v>
      </c>
    </row>
    <row r="998" spans="1:7" hidden="1" x14ac:dyDescent="0.25">
      <c r="A998">
        <f t="shared" si="46"/>
        <v>28</v>
      </c>
      <c r="B998">
        <f t="shared" si="47"/>
        <v>25</v>
      </c>
      <c r="C998" t="str">
        <f>_xlfn.XLOOKUP(A998,Table4[Lfd],Table4[idElementValue],"Err",0)</f>
        <v/>
      </c>
      <c r="D998">
        <f t="shared" si="47"/>
        <v>25</v>
      </c>
      <c r="E998">
        <f ca="1">OFFSET(ElementsDB!$AQ$2,SeriesSelection!A998-1,SeriesSelection!B998-1)</f>
        <v>0</v>
      </c>
      <c r="F998">
        <f>_xlfn.XLOOKUP(A998,Table4[Lfd],Table4[Periods],"Err",0)</f>
        <v>0</v>
      </c>
      <c r="G998" t="b">
        <f t="shared" si="45"/>
        <v>0</v>
      </c>
    </row>
    <row r="999" spans="1:7" hidden="1" x14ac:dyDescent="0.25">
      <c r="A999">
        <f t="shared" si="46"/>
        <v>28</v>
      </c>
      <c r="B999">
        <f t="shared" si="47"/>
        <v>26</v>
      </c>
      <c r="C999" t="str">
        <f>_xlfn.XLOOKUP(A999,Table4[Lfd],Table4[idElementValue],"Err",0)</f>
        <v/>
      </c>
      <c r="D999">
        <f t="shared" si="47"/>
        <v>26</v>
      </c>
      <c r="E999">
        <f ca="1">OFFSET(ElementsDB!$AQ$2,SeriesSelection!A999-1,SeriesSelection!B999-1)</f>
        <v>0</v>
      </c>
      <c r="F999">
        <f>_xlfn.XLOOKUP(A999,Table4[Lfd],Table4[Periods],"Err",0)</f>
        <v>0</v>
      </c>
      <c r="G999" t="b">
        <f t="shared" si="45"/>
        <v>0</v>
      </c>
    </row>
    <row r="1000" spans="1:7" hidden="1" x14ac:dyDescent="0.25">
      <c r="A1000">
        <f t="shared" si="46"/>
        <v>28</v>
      </c>
      <c r="B1000">
        <f t="shared" si="47"/>
        <v>27</v>
      </c>
      <c r="C1000" t="str">
        <f>_xlfn.XLOOKUP(A1000,Table4[Lfd],Table4[idElementValue],"Err",0)</f>
        <v/>
      </c>
      <c r="D1000">
        <f t="shared" si="47"/>
        <v>27</v>
      </c>
      <c r="E1000">
        <f ca="1">OFFSET(ElementsDB!$AQ$2,SeriesSelection!A1000-1,SeriesSelection!B1000-1)</f>
        <v>0</v>
      </c>
      <c r="F1000">
        <f>_xlfn.XLOOKUP(A1000,Table4[Lfd],Table4[Periods],"Err",0)</f>
        <v>0</v>
      </c>
      <c r="G1000" t="b">
        <f t="shared" si="45"/>
        <v>0</v>
      </c>
    </row>
    <row r="1001" spans="1:7" hidden="1" x14ac:dyDescent="0.25">
      <c r="A1001">
        <f t="shared" si="46"/>
        <v>28</v>
      </c>
      <c r="B1001">
        <f t="shared" si="47"/>
        <v>28</v>
      </c>
      <c r="C1001" t="str">
        <f>_xlfn.XLOOKUP(A1001,Table4[Lfd],Table4[idElementValue],"Err",0)</f>
        <v/>
      </c>
      <c r="D1001">
        <f t="shared" si="47"/>
        <v>28</v>
      </c>
      <c r="E1001">
        <f ca="1">OFFSET(ElementsDB!$AQ$2,SeriesSelection!A1001-1,SeriesSelection!B1001-1)</f>
        <v>0</v>
      </c>
      <c r="F1001">
        <f>_xlfn.XLOOKUP(A1001,Table4[Lfd],Table4[Periods],"Err",0)</f>
        <v>0</v>
      </c>
      <c r="G1001" t="b">
        <f t="shared" si="45"/>
        <v>0</v>
      </c>
    </row>
    <row r="1002" spans="1:7" hidden="1" x14ac:dyDescent="0.25">
      <c r="A1002">
        <f t="shared" si="46"/>
        <v>28</v>
      </c>
      <c r="B1002">
        <f t="shared" si="47"/>
        <v>29</v>
      </c>
      <c r="C1002" t="str">
        <f>_xlfn.XLOOKUP(A1002,Table4[Lfd],Table4[idElementValue],"Err",0)</f>
        <v/>
      </c>
      <c r="D1002">
        <f t="shared" si="47"/>
        <v>29</v>
      </c>
      <c r="E1002">
        <f ca="1">OFFSET(ElementsDB!$AQ$2,SeriesSelection!A1002-1,SeriesSelection!B1002-1)</f>
        <v>0</v>
      </c>
      <c r="F1002">
        <f>_xlfn.XLOOKUP(A1002,Table4[Lfd],Table4[Periods],"Err",0)</f>
        <v>0</v>
      </c>
      <c r="G1002" t="b">
        <f t="shared" si="45"/>
        <v>0</v>
      </c>
    </row>
    <row r="1003" spans="1:7" hidden="1" x14ac:dyDescent="0.25">
      <c r="A1003">
        <f t="shared" si="46"/>
        <v>28</v>
      </c>
      <c r="B1003">
        <f t="shared" si="47"/>
        <v>30</v>
      </c>
      <c r="C1003" t="str">
        <f>_xlfn.XLOOKUP(A1003,Table4[Lfd],Table4[idElementValue],"Err",0)</f>
        <v/>
      </c>
      <c r="D1003">
        <f t="shared" si="47"/>
        <v>30</v>
      </c>
      <c r="E1003">
        <f ca="1">OFFSET(ElementsDB!$AQ$2,SeriesSelection!A1003-1,SeriesSelection!B1003-1)</f>
        <v>0</v>
      </c>
      <c r="F1003">
        <f>_xlfn.XLOOKUP(A1003,Table4[Lfd],Table4[Periods],"Err",0)</f>
        <v>0</v>
      </c>
      <c r="G1003" t="b">
        <f t="shared" si="45"/>
        <v>0</v>
      </c>
    </row>
    <row r="1004" spans="1:7" hidden="1" x14ac:dyDescent="0.25">
      <c r="A1004">
        <f t="shared" si="46"/>
        <v>28</v>
      </c>
      <c r="B1004">
        <f t="shared" si="47"/>
        <v>31</v>
      </c>
      <c r="C1004" t="str">
        <f>_xlfn.XLOOKUP(A1004,Table4[Lfd],Table4[idElementValue],"Err",0)</f>
        <v/>
      </c>
      <c r="D1004">
        <f t="shared" si="47"/>
        <v>31</v>
      </c>
      <c r="E1004">
        <f ca="1">OFFSET(ElementsDB!$AQ$2,SeriesSelection!A1004-1,SeriesSelection!B1004-1)</f>
        <v>0</v>
      </c>
      <c r="F1004">
        <f>_xlfn.XLOOKUP(A1004,Table4[Lfd],Table4[Periods],"Err",0)</f>
        <v>0</v>
      </c>
      <c r="G1004" t="b">
        <f t="shared" si="45"/>
        <v>0</v>
      </c>
    </row>
    <row r="1005" spans="1:7" hidden="1" x14ac:dyDescent="0.25">
      <c r="A1005">
        <f t="shared" si="46"/>
        <v>28</v>
      </c>
      <c r="B1005">
        <f t="shared" si="47"/>
        <v>32</v>
      </c>
      <c r="C1005" t="str">
        <f>_xlfn.XLOOKUP(A1005,Table4[Lfd],Table4[idElementValue],"Err",0)</f>
        <v/>
      </c>
      <c r="D1005">
        <f t="shared" si="47"/>
        <v>32</v>
      </c>
      <c r="E1005">
        <f ca="1">OFFSET(ElementsDB!$AQ$2,SeriesSelection!A1005-1,SeriesSelection!B1005-1)</f>
        <v>0</v>
      </c>
      <c r="F1005">
        <f>_xlfn.XLOOKUP(A1005,Table4[Lfd],Table4[Periods],"Err",0)</f>
        <v>0</v>
      </c>
      <c r="G1005" t="b">
        <f t="shared" si="45"/>
        <v>0</v>
      </c>
    </row>
    <row r="1006" spans="1:7" hidden="1" x14ac:dyDescent="0.25">
      <c r="A1006">
        <f t="shared" si="46"/>
        <v>28</v>
      </c>
      <c r="B1006">
        <f t="shared" si="47"/>
        <v>33</v>
      </c>
      <c r="C1006" t="str">
        <f>_xlfn.XLOOKUP(A1006,Table4[Lfd],Table4[idElementValue],"Err",0)</f>
        <v/>
      </c>
      <c r="D1006">
        <f t="shared" si="47"/>
        <v>33</v>
      </c>
      <c r="E1006">
        <f ca="1">OFFSET(ElementsDB!$AQ$2,SeriesSelection!A1006-1,SeriesSelection!B1006-1)</f>
        <v>0</v>
      </c>
      <c r="F1006">
        <f>_xlfn.XLOOKUP(A1006,Table4[Lfd],Table4[Periods],"Err",0)</f>
        <v>0</v>
      </c>
      <c r="G1006" t="b">
        <f t="shared" si="45"/>
        <v>0</v>
      </c>
    </row>
    <row r="1007" spans="1:7" hidden="1" x14ac:dyDescent="0.25">
      <c r="A1007">
        <f t="shared" si="46"/>
        <v>28</v>
      </c>
      <c r="B1007">
        <f t="shared" si="47"/>
        <v>34</v>
      </c>
      <c r="C1007" t="str">
        <f>_xlfn.XLOOKUP(A1007,Table4[Lfd],Table4[idElementValue],"Err",0)</f>
        <v/>
      </c>
      <c r="D1007">
        <f t="shared" si="47"/>
        <v>34</v>
      </c>
      <c r="E1007">
        <f ca="1">OFFSET(ElementsDB!$AQ$2,SeriesSelection!A1007-1,SeriesSelection!B1007-1)</f>
        <v>0</v>
      </c>
      <c r="F1007">
        <f>_xlfn.XLOOKUP(A1007,Table4[Lfd],Table4[Periods],"Err",0)</f>
        <v>0</v>
      </c>
      <c r="G1007" t="b">
        <f t="shared" si="45"/>
        <v>0</v>
      </c>
    </row>
    <row r="1008" spans="1:7" hidden="1" x14ac:dyDescent="0.25">
      <c r="A1008">
        <f t="shared" si="46"/>
        <v>28</v>
      </c>
      <c r="B1008">
        <f t="shared" si="47"/>
        <v>35</v>
      </c>
      <c r="C1008" t="str">
        <f>_xlfn.XLOOKUP(A1008,Table4[Lfd],Table4[idElementValue],"Err",0)</f>
        <v/>
      </c>
      <c r="D1008">
        <f t="shared" si="47"/>
        <v>35</v>
      </c>
      <c r="E1008">
        <f ca="1">OFFSET(ElementsDB!$AQ$2,SeriesSelection!A1008-1,SeriesSelection!B1008-1)</f>
        <v>0</v>
      </c>
      <c r="F1008">
        <f>_xlfn.XLOOKUP(A1008,Table4[Lfd],Table4[Periods],"Err",0)</f>
        <v>0</v>
      </c>
      <c r="G1008" t="b">
        <f t="shared" si="45"/>
        <v>0</v>
      </c>
    </row>
    <row r="1009" spans="1:7" hidden="1" x14ac:dyDescent="0.25">
      <c r="A1009">
        <f t="shared" si="46"/>
        <v>28</v>
      </c>
      <c r="B1009">
        <f t="shared" si="47"/>
        <v>36</v>
      </c>
      <c r="C1009" t="str">
        <f>_xlfn.XLOOKUP(A1009,Table4[Lfd],Table4[idElementValue],"Err",0)</f>
        <v/>
      </c>
      <c r="D1009">
        <f t="shared" si="47"/>
        <v>36</v>
      </c>
      <c r="E1009">
        <f ca="1">OFFSET(ElementsDB!$AQ$2,SeriesSelection!A1009-1,SeriesSelection!B1009-1)</f>
        <v>0</v>
      </c>
      <c r="F1009">
        <f>_xlfn.XLOOKUP(A1009,Table4[Lfd],Table4[Periods],"Err",0)</f>
        <v>0</v>
      </c>
      <c r="G1009" t="b">
        <f t="shared" si="45"/>
        <v>0</v>
      </c>
    </row>
    <row r="1010" spans="1:7" hidden="1" x14ac:dyDescent="0.25">
      <c r="A1010">
        <f t="shared" si="46"/>
        <v>29</v>
      </c>
      <c r="B1010">
        <f t="shared" si="47"/>
        <v>1</v>
      </c>
      <c r="C1010" t="str">
        <f>_xlfn.XLOOKUP(A1010,Table4[Lfd],Table4[idElementValue],"Err",0)</f>
        <v/>
      </c>
      <c r="D1010">
        <f t="shared" si="47"/>
        <v>1</v>
      </c>
      <c r="E1010">
        <f ca="1">OFFSET(ElementsDB!$AQ$2,SeriesSelection!A1010-1,SeriesSelection!B1010-1)</f>
        <v>0</v>
      </c>
      <c r="F1010">
        <f>_xlfn.XLOOKUP(A1010,Table4[Lfd],Table4[Periods],"Err",0)</f>
        <v>0</v>
      </c>
      <c r="G1010" t="b">
        <f t="shared" si="45"/>
        <v>0</v>
      </c>
    </row>
    <row r="1011" spans="1:7" hidden="1" x14ac:dyDescent="0.25">
      <c r="A1011">
        <f t="shared" si="46"/>
        <v>29</v>
      </c>
      <c r="B1011">
        <f t="shared" si="47"/>
        <v>2</v>
      </c>
      <c r="C1011" t="str">
        <f>_xlfn.XLOOKUP(A1011,Table4[Lfd],Table4[idElementValue],"Err",0)</f>
        <v/>
      </c>
      <c r="D1011">
        <f t="shared" si="47"/>
        <v>2</v>
      </c>
      <c r="E1011">
        <f ca="1">OFFSET(ElementsDB!$AQ$2,SeriesSelection!A1011-1,SeriesSelection!B1011-1)</f>
        <v>0</v>
      </c>
      <c r="F1011">
        <f>_xlfn.XLOOKUP(A1011,Table4[Lfd],Table4[Periods],"Err",0)</f>
        <v>0</v>
      </c>
      <c r="G1011" t="b">
        <f t="shared" si="45"/>
        <v>0</v>
      </c>
    </row>
    <row r="1012" spans="1:7" hidden="1" x14ac:dyDescent="0.25">
      <c r="A1012">
        <f t="shared" si="46"/>
        <v>29</v>
      </c>
      <c r="B1012">
        <f t="shared" si="47"/>
        <v>3</v>
      </c>
      <c r="C1012" t="str">
        <f>_xlfn.XLOOKUP(A1012,Table4[Lfd],Table4[idElementValue],"Err",0)</f>
        <v/>
      </c>
      <c r="D1012">
        <f t="shared" si="47"/>
        <v>3</v>
      </c>
      <c r="E1012">
        <f ca="1">OFFSET(ElementsDB!$AQ$2,SeriesSelection!A1012-1,SeriesSelection!B1012-1)</f>
        <v>0</v>
      </c>
      <c r="F1012">
        <f>_xlfn.XLOOKUP(A1012,Table4[Lfd],Table4[Periods],"Err",0)</f>
        <v>0</v>
      </c>
      <c r="G1012" t="b">
        <f t="shared" si="45"/>
        <v>0</v>
      </c>
    </row>
    <row r="1013" spans="1:7" hidden="1" x14ac:dyDescent="0.25">
      <c r="A1013">
        <f t="shared" si="46"/>
        <v>29</v>
      </c>
      <c r="B1013">
        <f t="shared" si="47"/>
        <v>4</v>
      </c>
      <c r="C1013" t="str">
        <f>_xlfn.XLOOKUP(A1013,Table4[Lfd],Table4[idElementValue],"Err",0)</f>
        <v/>
      </c>
      <c r="D1013">
        <f t="shared" si="47"/>
        <v>4</v>
      </c>
      <c r="E1013">
        <f ca="1">OFFSET(ElementsDB!$AQ$2,SeriesSelection!A1013-1,SeriesSelection!B1013-1)</f>
        <v>0</v>
      </c>
      <c r="F1013">
        <f>_xlfn.XLOOKUP(A1013,Table4[Lfd],Table4[Periods],"Err",0)</f>
        <v>0</v>
      </c>
      <c r="G1013" t="b">
        <f t="shared" si="45"/>
        <v>0</v>
      </c>
    </row>
    <row r="1014" spans="1:7" hidden="1" x14ac:dyDescent="0.25">
      <c r="A1014">
        <f t="shared" si="46"/>
        <v>29</v>
      </c>
      <c r="B1014">
        <f t="shared" si="47"/>
        <v>5</v>
      </c>
      <c r="C1014" t="str">
        <f>_xlfn.XLOOKUP(A1014,Table4[Lfd],Table4[idElementValue],"Err",0)</f>
        <v/>
      </c>
      <c r="D1014">
        <f t="shared" si="47"/>
        <v>5</v>
      </c>
      <c r="E1014">
        <f ca="1">OFFSET(ElementsDB!$AQ$2,SeriesSelection!A1014-1,SeriesSelection!B1014-1)</f>
        <v>0</v>
      </c>
      <c r="F1014">
        <f>_xlfn.XLOOKUP(A1014,Table4[Lfd],Table4[Periods],"Err",0)</f>
        <v>0</v>
      </c>
      <c r="G1014" t="b">
        <f t="shared" si="45"/>
        <v>0</v>
      </c>
    </row>
    <row r="1015" spans="1:7" hidden="1" x14ac:dyDescent="0.25">
      <c r="A1015">
        <f t="shared" si="46"/>
        <v>29</v>
      </c>
      <c r="B1015">
        <f t="shared" si="47"/>
        <v>6</v>
      </c>
      <c r="C1015" t="str">
        <f>_xlfn.XLOOKUP(A1015,Table4[Lfd],Table4[idElementValue],"Err",0)</f>
        <v/>
      </c>
      <c r="D1015">
        <f t="shared" si="47"/>
        <v>6</v>
      </c>
      <c r="E1015">
        <f ca="1">OFFSET(ElementsDB!$AQ$2,SeriesSelection!A1015-1,SeriesSelection!B1015-1)</f>
        <v>0</v>
      </c>
      <c r="F1015">
        <f>_xlfn.XLOOKUP(A1015,Table4[Lfd],Table4[Periods],"Err",0)</f>
        <v>0</v>
      </c>
      <c r="G1015" t="b">
        <f t="shared" si="45"/>
        <v>0</v>
      </c>
    </row>
    <row r="1016" spans="1:7" hidden="1" x14ac:dyDescent="0.25">
      <c r="A1016">
        <f t="shared" si="46"/>
        <v>29</v>
      </c>
      <c r="B1016">
        <f t="shared" si="47"/>
        <v>7</v>
      </c>
      <c r="C1016" t="str">
        <f>_xlfn.XLOOKUP(A1016,Table4[Lfd],Table4[idElementValue],"Err",0)</f>
        <v/>
      </c>
      <c r="D1016">
        <f t="shared" si="47"/>
        <v>7</v>
      </c>
      <c r="E1016">
        <f ca="1">OFFSET(ElementsDB!$AQ$2,SeriesSelection!A1016-1,SeriesSelection!B1016-1)</f>
        <v>0</v>
      </c>
      <c r="F1016">
        <f>_xlfn.XLOOKUP(A1016,Table4[Lfd],Table4[Periods],"Err",0)</f>
        <v>0</v>
      </c>
      <c r="G1016" t="b">
        <f t="shared" si="45"/>
        <v>0</v>
      </c>
    </row>
    <row r="1017" spans="1:7" hidden="1" x14ac:dyDescent="0.25">
      <c r="A1017">
        <f t="shared" si="46"/>
        <v>29</v>
      </c>
      <c r="B1017">
        <f t="shared" si="47"/>
        <v>8</v>
      </c>
      <c r="C1017" t="str">
        <f>_xlfn.XLOOKUP(A1017,Table4[Lfd],Table4[idElementValue],"Err",0)</f>
        <v/>
      </c>
      <c r="D1017">
        <f t="shared" si="47"/>
        <v>8</v>
      </c>
      <c r="E1017">
        <f ca="1">OFFSET(ElementsDB!$AQ$2,SeriesSelection!A1017-1,SeriesSelection!B1017-1)</f>
        <v>0</v>
      </c>
      <c r="F1017">
        <f>_xlfn.XLOOKUP(A1017,Table4[Lfd],Table4[Periods],"Err",0)</f>
        <v>0</v>
      </c>
      <c r="G1017" t="b">
        <f t="shared" si="45"/>
        <v>0</v>
      </c>
    </row>
    <row r="1018" spans="1:7" hidden="1" x14ac:dyDescent="0.25">
      <c r="A1018">
        <f t="shared" si="46"/>
        <v>29</v>
      </c>
      <c r="B1018">
        <f t="shared" si="47"/>
        <v>9</v>
      </c>
      <c r="C1018" t="str">
        <f>_xlfn.XLOOKUP(A1018,Table4[Lfd],Table4[idElementValue],"Err",0)</f>
        <v/>
      </c>
      <c r="D1018">
        <f t="shared" si="47"/>
        <v>9</v>
      </c>
      <c r="E1018">
        <f ca="1">OFFSET(ElementsDB!$AQ$2,SeriesSelection!A1018-1,SeriesSelection!B1018-1)</f>
        <v>0</v>
      </c>
      <c r="F1018">
        <f>_xlfn.XLOOKUP(A1018,Table4[Lfd],Table4[Periods],"Err",0)</f>
        <v>0</v>
      </c>
      <c r="G1018" t="b">
        <f t="shared" si="45"/>
        <v>0</v>
      </c>
    </row>
    <row r="1019" spans="1:7" hidden="1" x14ac:dyDescent="0.25">
      <c r="A1019">
        <f t="shared" si="46"/>
        <v>29</v>
      </c>
      <c r="B1019">
        <f t="shared" si="47"/>
        <v>10</v>
      </c>
      <c r="C1019" t="str">
        <f>_xlfn.XLOOKUP(A1019,Table4[Lfd],Table4[idElementValue],"Err",0)</f>
        <v/>
      </c>
      <c r="D1019">
        <f t="shared" si="47"/>
        <v>10</v>
      </c>
      <c r="E1019">
        <f ca="1">OFFSET(ElementsDB!$AQ$2,SeriesSelection!A1019-1,SeriesSelection!B1019-1)</f>
        <v>0</v>
      </c>
      <c r="F1019">
        <f>_xlfn.XLOOKUP(A1019,Table4[Lfd],Table4[Periods],"Err",0)</f>
        <v>0</v>
      </c>
      <c r="G1019" t="b">
        <f t="shared" si="45"/>
        <v>0</v>
      </c>
    </row>
    <row r="1020" spans="1:7" hidden="1" x14ac:dyDescent="0.25">
      <c r="A1020">
        <f t="shared" si="46"/>
        <v>29</v>
      </c>
      <c r="B1020">
        <f t="shared" si="47"/>
        <v>11</v>
      </c>
      <c r="C1020" t="str">
        <f>_xlfn.XLOOKUP(A1020,Table4[Lfd],Table4[idElementValue],"Err",0)</f>
        <v/>
      </c>
      <c r="D1020">
        <f t="shared" si="47"/>
        <v>11</v>
      </c>
      <c r="E1020">
        <f ca="1">OFFSET(ElementsDB!$AQ$2,SeriesSelection!A1020-1,SeriesSelection!B1020-1)</f>
        <v>0</v>
      </c>
      <c r="F1020">
        <f>_xlfn.XLOOKUP(A1020,Table4[Lfd],Table4[Periods],"Err",0)</f>
        <v>0</v>
      </c>
      <c r="G1020" t="b">
        <f t="shared" si="45"/>
        <v>0</v>
      </c>
    </row>
    <row r="1021" spans="1:7" hidden="1" x14ac:dyDescent="0.25">
      <c r="A1021">
        <f t="shared" si="46"/>
        <v>29</v>
      </c>
      <c r="B1021">
        <f t="shared" si="47"/>
        <v>12</v>
      </c>
      <c r="C1021" t="str">
        <f>_xlfn.XLOOKUP(A1021,Table4[Lfd],Table4[idElementValue],"Err",0)</f>
        <v/>
      </c>
      <c r="D1021">
        <f t="shared" si="47"/>
        <v>12</v>
      </c>
      <c r="E1021">
        <f ca="1">OFFSET(ElementsDB!$AQ$2,SeriesSelection!A1021-1,SeriesSelection!B1021-1)</f>
        <v>0</v>
      </c>
      <c r="F1021">
        <f>_xlfn.XLOOKUP(A1021,Table4[Lfd],Table4[Periods],"Err",0)</f>
        <v>0</v>
      </c>
      <c r="G1021" t="b">
        <f t="shared" si="45"/>
        <v>0</v>
      </c>
    </row>
    <row r="1022" spans="1:7" hidden="1" x14ac:dyDescent="0.25">
      <c r="A1022">
        <f t="shared" si="46"/>
        <v>29</v>
      </c>
      <c r="B1022">
        <f t="shared" si="47"/>
        <v>13</v>
      </c>
      <c r="C1022" t="str">
        <f>_xlfn.XLOOKUP(A1022,Table4[Lfd],Table4[idElementValue],"Err",0)</f>
        <v/>
      </c>
      <c r="D1022">
        <f t="shared" si="47"/>
        <v>13</v>
      </c>
      <c r="E1022">
        <f ca="1">OFFSET(ElementsDB!$AQ$2,SeriesSelection!A1022-1,SeriesSelection!B1022-1)</f>
        <v>0</v>
      </c>
      <c r="F1022">
        <f>_xlfn.XLOOKUP(A1022,Table4[Lfd],Table4[Periods],"Err",0)</f>
        <v>0</v>
      </c>
      <c r="G1022" t="b">
        <f t="shared" si="45"/>
        <v>0</v>
      </c>
    </row>
    <row r="1023" spans="1:7" hidden="1" x14ac:dyDescent="0.25">
      <c r="A1023">
        <f t="shared" si="46"/>
        <v>29</v>
      </c>
      <c r="B1023">
        <f t="shared" si="47"/>
        <v>14</v>
      </c>
      <c r="C1023" t="str">
        <f>_xlfn.XLOOKUP(A1023,Table4[Lfd],Table4[idElementValue],"Err",0)</f>
        <v/>
      </c>
      <c r="D1023">
        <f t="shared" si="47"/>
        <v>14</v>
      </c>
      <c r="E1023">
        <f ca="1">OFFSET(ElementsDB!$AQ$2,SeriesSelection!A1023-1,SeriesSelection!B1023-1)</f>
        <v>0</v>
      </c>
      <c r="F1023">
        <f>_xlfn.XLOOKUP(A1023,Table4[Lfd],Table4[Periods],"Err",0)</f>
        <v>0</v>
      </c>
      <c r="G1023" t="b">
        <f t="shared" si="45"/>
        <v>0</v>
      </c>
    </row>
    <row r="1024" spans="1:7" hidden="1" x14ac:dyDescent="0.25">
      <c r="A1024">
        <f t="shared" si="46"/>
        <v>29</v>
      </c>
      <c r="B1024">
        <f t="shared" si="47"/>
        <v>15</v>
      </c>
      <c r="C1024" t="str">
        <f>_xlfn.XLOOKUP(A1024,Table4[Lfd],Table4[idElementValue],"Err",0)</f>
        <v/>
      </c>
      <c r="D1024">
        <f t="shared" si="47"/>
        <v>15</v>
      </c>
      <c r="E1024">
        <f ca="1">OFFSET(ElementsDB!$AQ$2,SeriesSelection!A1024-1,SeriesSelection!B1024-1)</f>
        <v>0</v>
      </c>
      <c r="F1024">
        <f>_xlfn.XLOOKUP(A1024,Table4[Lfd],Table4[Periods],"Err",0)</f>
        <v>0</v>
      </c>
      <c r="G1024" t="b">
        <f t="shared" si="45"/>
        <v>0</v>
      </c>
    </row>
    <row r="1025" spans="1:7" hidden="1" x14ac:dyDescent="0.25">
      <c r="A1025">
        <f t="shared" si="46"/>
        <v>29</v>
      </c>
      <c r="B1025">
        <f t="shared" si="47"/>
        <v>16</v>
      </c>
      <c r="C1025" t="str">
        <f>_xlfn.XLOOKUP(A1025,Table4[Lfd],Table4[idElementValue],"Err",0)</f>
        <v/>
      </c>
      <c r="D1025">
        <f t="shared" si="47"/>
        <v>16</v>
      </c>
      <c r="E1025">
        <f ca="1">OFFSET(ElementsDB!$AQ$2,SeriesSelection!A1025-1,SeriesSelection!B1025-1)</f>
        <v>0</v>
      </c>
      <c r="F1025">
        <f>_xlfn.XLOOKUP(A1025,Table4[Lfd],Table4[Periods],"Err",0)</f>
        <v>0</v>
      </c>
      <c r="G1025" t="b">
        <f t="shared" si="45"/>
        <v>0</v>
      </c>
    </row>
    <row r="1026" spans="1:7" hidden="1" x14ac:dyDescent="0.25">
      <c r="A1026">
        <f t="shared" si="46"/>
        <v>29</v>
      </c>
      <c r="B1026">
        <f t="shared" si="47"/>
        <v>17</v>
      </c>
      <c r="C1026" t="str">
        <f>_xlfn.XLOOKUP(A1026,Table4[Lfd],Table4[idElementValue],"Err",0)</f>
        <v/>
      </c>
      <c r="D1026">
        <f t="shared" si="47"/>
        <v>17</v>
      </c>
      <c r="E1026">
        <f ca="1">OFFSET(ElementsDB!$AQ$2,SeriesSelection!A1026-1,SeriesSelection!B1026-1)</f>
        <v>0</v>
      </c>
      <c r="F1026">
        <f>_xlfn.XLOOKUP(A1026,Table4[Lfd],Table4[Periods],"Err",0)</f>
        <v>0</v>
      </c>
      <c r="G1026" t="b">
        <f t="shared" ref="G1026:G1089" si="48">(D1026&lt;=F1026)</f>
        <v>0</v>
      </c>
    </row>
    <row r="1027" spans="1:7" hidden="1" x14ac:dyDescent="0.25">
      <c r="A1027">
        <f t="shared" si="46"/>
        <v>29</v>
      </c>
      <c r="B1027">
        <f t="shared" si="47"/>
        <v>18</v>
      </c>
      <c r="C1027" t="str">
        <f>_xlfn.XLOOKUP(A1027,Table4[Lfd],Table4[idElementValue],"Err",0)</f>
        <v/>
      </c>
      <c r="D1027">
        <f t="shared" si="47"/>
        <v>18</v>
      </c>
      <c r="E1027">
        <f ca="1">OFFSET(ElementsDB!$AQ$2,SeriesSelection!A1027-1,SeriesSelection!B1027-1)</f>
        <v>0</v>
      </c>
      <c r="F1027">
        <f>_xlfn.XLOOKUP(A1027,Table4[Lfd],Table4[Periods],"Err",0)</f>
        <v>0</v>
      </c>
      <c r="G1027" t="b">
        <f t="shared" si="48"/>
        <v>0</v>
      </c>
    </row>
    <row r="1028" spans="1:7" hidden="1" x14ac:dyDescent="0.25">
      <c r="A1028">
        <f t="shared" ref="A1028:A1091" si="49">IF(B1028=1,A1027+1,A1027)</f>
        <v>29</v>
      </c>
      <c r="B1028">
        <f t="shared" ref="B1028:D1091" si="50">IF(B1027=36,1,B1027+1)</f>
        <v>19</v>
      </c>
      <c r="C1028" t="str">
        <f>_xlfn.XLOOKUP(A1028,Table4[Lfd],Table4[idElementValue],"Err",0)</f>
        <v/>
      </c>
      <c r="D1028">
        <f t="shared" si="50"/>
        <v>19</v>
      </c>
      <c r="E1028">
        <f ca="1">OFFSET(ElementsDB!$AQ$2,SeriesSelection!A1028-1,SeriesSelection!B1028-1)</f>
        <v>0</v>
      </c>
      <c r="F1028">
        <f>_xlfn.XLOOKUP(A1028,Table4[Lfd],Table4[Periods],"Err",0)</f>
        <v>0</v>
      </c>
      <c r="G1028" t="b">
        <f t="shared" si="48"/>
        <v>0</v>
      </c>
    </row>
    <row r="1029" spans="1:7" hidden="1" x14ac:dyDescent="0.25">
      <c r="A1029">
        <f t="shared" si="49"/>
        <v>29</v>
      </c>
      <c r="B1029">
        <f t="shared" si="50"/>
        <v>20</v>
      </c>
      <c r="C1029" t="str">
        <f>_xlfn.XLOOKUP(A1029,Table4[Lfd],Table4[idElementValue],"Err",0)</f>
        <v/>
      </c>
      <c r="D1029">
        <f t="shared" si="50"/>
        <v>20</v>
      </c>
      <c r="E1029">
        <f ca="1">OFFSET(ElementsDB!$AQ$2,SeriesSelection!A1029-1,SeriesSelection!B1029-1)</f>
        <v>0</v>
      </c>
      <c r="F1029">
        <f>_xlfn.XLOOKUP(A1029,Table4[Lfd],Table4[Periods],"Err",0)</f>
        <v>0</v>
      </c>
      <c r="G1029" t="b">
        <f t="shared" si="48"/>
        <v>0</v>
      </c>
    </row>
    <row r="1030" spans="1:7" hidden="1" x14ac:dyDescent="0.25">
      <c r="A1030">
        <f t="shared" si="49"/>
        <v>29</v>
      </c>
      <c r="B1030">
        <f t="shared" si="50"/>
        <v>21</v>
      </c>
      <c r="C1030" t="str">
        <f>_xlfn.XLOOKUP(A1030,Table4[Lfd],Table4[idElementValue],"Err",0)</f>
        <v/>
      </c>
      <c r="D1030">
        <f t="shared" si="50"/>
        <v>21</v>
      </c>
      <c r="E1030">
        <f ca="1">OFFSET(ElementsDB!$AQ$2,SeriesSelection!A1030-1,SeriesSelection!B1030-1)</f>
        <v>0</v>
      </c>
      <c r="F1030">
        <f>_xlfn.XLOOKUP(A1030,Table4[Lfd],Table4[Periods],"Err",0)</f>
        <v>0</v>
      </c>
      <c r="G1030" t="b">
        <f t="shared" si="48"/>
        <v>0</v>
      </c>
    </row>
    <row r="1031" spans="1:7" hidden="1" x14ac:dyDescent="0.25">
      <c r="A1031">
        <f t="shared" si="49"/>
        <v>29</v>
      </c>
      <c r="B1031">
        <f t="shared" si="50"/>
        <v>22</v>
      </c>
      <c r="C1031" t="str">
        <f>_xlfn.XLOOKUP(A1031,Table4[Lfd],Table4[idElementValue],"Err",0)</f>
        <v/>
      </c>
      <c r="D1031">
        <f t="shared" si="50"/>
        <v>22</v>
      </c>
      <c r="E1031">
        <f ca="1">OFFSET(ElementsDB!$AQ$2,SeriesSelection!A1031-1,SeriesSelection!B1031-1)</f>
        <v>0</v>
      </c>
      <c r="F1031">
        <f>_xlfn.XLOOKUP(A1031,Table4[Lfd],Table4[Periods],"Err",0)</f>
        <v>0</v>
      </c>
      <c r="G1031" t="b">
        <f t="shared" si="48"/>
        <v>0</v>
      </c>
    </row>
    <row r="1032" spans="1:7" hidden="1" x14ac:dyDescent="0.25">
      <c r="A1032">
        <f t="shared" si="49"/>
        <v>29</v>
      </c>
      <c r="B1032">
        <f t="shared" si="50"/>
        <v>23</v>
      </c>
      <c r="C1032" t="str">
        <f>_xlfn.XLOOKUP(A1032,Table4[Lfd],Table4[idElementValue],"Err",0)</f>
        <v/>
      </c>
      <c r="D1032">
        <f t="shared" si="50"/>
        <v>23</v>
      </c>
      <c r="E1032">
        <f ca="1">OFFSET(ElementsDB!$AQ$2,SeriesSelection!A1032-1,SeriesSelection!B1032-1)</f>
        <v>0</v>
      </c>
      <c r="F1032">
        <f>_xlfn.XLOOKUP(A1032,Table4[Lfd],Table4[Periods],"Err",0)</f>
        <v>0</v>
      </c>
      <c r="G1032" t="b">
        <f t="shared" si="48"/>
        <v>0</v>
      </c>
    </row>
    <row r="1033" spans="1:7" hidden="1" x14ac:dyDescent="0.25">
      <c r="A1033">
        <f t="shared" si="49"/>
        <v>29</v>
      </c>
      <c r="B1033">
        <f t="shared" si="50"/>
        <v>24</v>
      </c>
      <c r="C1033" t="str">
        <f>_xlfn.XLOOKUP(A1033,Table4[Lfd],Table4[idElementValue],"Err",0)</f>
        <v/>
      </c>
      <c r="D1033">
        <f t="shared" si="50"/>
        <v>24</v>
      </c>
      <c r="E1033">
        <f ca="1">OFFSET(ElementsDB!$AQ$2,SeriesSelection!A1033-1,SeriesSelection!B1033-1)</f>
        <v>0</v>
      </c>
      <c r="F1033">
        <f>_xlfn.XLOOKUP(A1033,Table4[Lfd],Table4[Periods],"Err",0)</f>
        <v>0</v>
      </c>
      <c r="G1033" t="b">
        <f t="shared" si="48"/>
        <v>0</v>
      </c>
    </row>
    <row r="1034" spans="1:7" hidden="1" x14ac:dyDescent="0.25">
      <c r="A1034">
        <f t="shared" si="49"/>
        <v>29</v>
      </c>
      <c r="B1034">
        <f t="shared" si="50"/>
        <v>25</v>
      </c>
      <c r="C1034" t="str">
        <f>_xlfn.XLOOKUP(A1034,Table4[Lfd],Table4[idElementValue],"Err",0)</f>
        <v/>
      </c>
      <c r="D1034">
        <f t="shared" si="50"/>
        <v>25</v>
      </c>
      <c r="E1034">
        <f ca="1">OFFSET(ElementsDB!$AQ$2,SeriesSelection!A1034-1,SeriesSelection!B1034-1)</f>
        <v>0</v>
      </c>
      <c r="F1034">
        <f>_xlfn.XLOOKUP(A1034,Table4[Lfd],Table4[Periods],"Err",0)</f>
        <v>0</v>
      </c>
      <c r="G1034" t="b">
        <f t="shared" si="48"/>
        <v>0</v>
      </c>
    </row>
    <row r="1035" spans="1:7" hidden="1" x14ac:dyDescent="0.25">
      <c r="A1035">
        <f t="shared" si="49"/>
        <v>29</v>
      </c>
      <c r="B1035">
        <f t="shared" si="50"/>
        <v>26</v>
      </c>
      <c r="C1035" t="str">
        <f>_xlfn.XLOOKUP(A1035,Table4[Lfd],Table4[idElementValue],"Err",0)</f>
        <v/>
      </c>
      <c r="D1035">
        <f t="shared" si="50"/>
        <v>26</v>
      </c>
      <c r="E1035">
        <f ca="1">OFFSET(ElementsDB!$AQ$2,SeriesSelection!A1035-1,SeriesSelection!B1035-1)</f>
        <v>0</v>
      </c>
      <c r="F1035">
        <f>_xlfn.XLOOKUP(A1035,Table4[Lfd],Table4[Periods],"Err",0)</f>
        <v>0</v>
      </c>
      <c r="G1035" t="b">
        <f t="shared" si="48"/>
        <v>0</v>
      </c>
    </row>
    <row r="1036" spans="1:7" hidden="1" x14ac:dyDescent="0.25">
      <c r="A1036">
        <f t="shared" si="49"/>
        <v>29</v>
      </c>
      <c r="B1036">
        <f t="shared" si="50"/>
        <v>27</v>
      </c>
      <c r="C1036" t="str">
        <f>_xlfn.XLOOKUP(A1036,Table4[Lfd],Table4[idElementValue],"Err",0)</f>
        <v/>
      </c>
      <c r="D1036">
        <f t="shared" si="50"/>
        <v>27</v>
      </c>
      <c r="E1036">
        <f ca="1">OFFSET(ElementsDB!$AQ$2,SeriesSelection!A1036-1,SeriesSelection!B1036-1)</f>
        <v>0</v>
      </c>
      <c r="F1036">
        <f>_xlfn.XLOOKUP(A1036,Table4[Lfd],Table4[Periods],"Err",0)</f>
        <v>0</v>
      </c>
      <c r="G1036" t="b">
        <f t="shared" si="48"/>
        <v>0</v>
      </c>
    </row>
    <row r="1037" spans="1:7" hidden="1" x14ac:dyDescent="0.25">
      <c r="A1037">
        <f t="shared" si="49"/>
        <v>29</v>
      </c>
      <c r="B1037">
        <f t="shared" si="50"/>
        <v>28</v>
      </c>
      <c r="C1037" t="str">
        <f>_xlfn.XLOOKUP(A1037,Table4[Lfd],Table4[idElementValue],"Err",0)</f>
        <v/>
      </c>
      <c r="D1037">
        <f t="shared" si="50"/>
        <v>28</v>
      </c>
      <c r="E1037">
        <f ca="1">OFFSET(ElementsDB!$AQ$2,SeriesSelection!A1037-1,SeriesSelection!B1037-1)</f>
        <v>0</v>
      </c>
      <c r="F1037">
        <f>_xlfn.XLOOKUP(A1037,Table4[Lfd],Table4[Periods],"Err",0)</f>
        <v>0</v>
      </c>
      <c r="G1037" t="b">
        <f t="shared" si="48"/>
        <v>0</v>
      </c>
    </row>
    <row r="1038" spans="1:7" hidden="1" x14ac:dyDescent="0.25">
      <c r="A1038">
        <f t="shared" si="49"/>
        <v>29</v>
      </c>
      <c r="B1038">
        <f t="shared" si="50"/>
        <v>29</v>
      </c>
      <c r="C1038" t="str">
        <f>_xlfn.XLOOKUP(A1038,Table4[Lfd],Table4[idElementValue],"Err",0)</f>
        <v/>
      </c>
      <c r="D1038">
        <f t="shared" si="50"/>
        <v>29</v>
      </c>
      <c r="E1038">
        <f ca="1">OFFSET(ElementsDB!$AQ$2,SeriesSelection!A1038-1,SeriesSelection!B1038-1)</f>
        <v>0</v>
      </c>
      <c r="F1038">
        <f>_xlfn.XLOOKUP(A1038,Table4[Lfd],Table4[Periods],"Err",0)</f>
        <v>0</v>
      </c>
      <c r="G1038" t="b">
        <f t="shared" si="48"/>
        <v>0</v>
      </c>
    </row>
    <row r="1039" spans="1:7" hidden="1" x14ac:dyDescent="0.25">
      <c r="A1039">
        <f t="shared" si="49"/>
        <v>29</v>
      </c>
      <c r="B1039">
        <f t="shared" si="50"/>
        <v>30</v>
      </c>
      <c r="C1039" t="str">
        <f>_xlfn.XLOOKUP(A1039,Table4[Lfd],Table4[idElementValue],"Err",0)</f>
        <v/>
      </c>
      <c r="D1039">
        <f t="shared" si="50"/>
        <v>30</v>
      </c>
      <c r="E1039">
        <f ca="1">OFFSET(ElementsDB!$AQ$2,SeriesSelection!A1039-1,SeriesSelection!B1039-1)</f>
        <v>0</v>
      </c>
      <c r="F1039">
        <f>_xlfn.XLOOKUP(A1039,Table4[Lfd],Table4[Periods],"Err",0)</f>
        <v>0</v>
      </c>
      <c r="G1039" t="b">
        <f t="shared" si="48"/>
        <v>0</v>
      </c>
    </row>
    <row r="1040" spans="1:7" hidden="1" x14ac:dyDescent="0.25">
      <c r="A1040">
        <f t="shared" si="49"/>
        <v>29</v>
      </c>
      <c r="B1040">
        <f t="shared" si="50"/>
        <v>31</v>
      </c>
      <c r="C1040" t="str">
        <f>_xlfn.XLOOKUP(A1040,Table4[Lfd],Table4[idElementValue],"Err",0)</f>
        <v/>
      </c>
      <c r="D1040">
        <f t="shared" si="50"/>
        <v>31</v>
      </c>
      <c r="E1040">
        <f ca="1">OFFSET(ElementsDB!$AQ$2,SeriesSelection!A1040-1,SeriesSelection!B1040-1)</f>
        <v>0</v>
      </c>
      <c r="F1040">
        <f>_xlfn.XLOOKUP(A1040,Table4[Lfd],Table4[Periods],"Err",0)</f>
        <v>0</v>
      </c>
      <c r="G1040" t="b">
        <f t="shared" si="48"/>
        <v>0</v>
      </c>
    </row>
    <row r="1041" spans="1:7" hidden="1" x14ac:dyDescent="0.25">
      <c r="A1041">
        <f t="shared" si="49"/>
        <v>29</v>
      </c>
      <c r="B1041">
        <f t="shared" si="50"/>
        <v>32</v>
      </c>
      <c r="C1041" t="str">
        <f>_xlfn.XLOOKUP(A1041,Table4[Lfd],Table4[idElementValue],"Err",0)</f>
        <v/>
      </c>
      <c r="D1041">
        <f t="shared" si="50"/>
        <v>32</v>
      </c>
      <c r="E1041">
        <f ca="1">OFFSET(ElementsDB!$AQ$2,SeriesSelection!A1041-1,SeriesSelection!B1041-1)</f>
        <v>0</v>
      </c>
      <c r="F1041">
        <f>_xlfn.XLOOKUP(A1041,Table4[Lfd],Table4[Periods],"Err",0)</f>
        <v>0</v>
      </c>
      <c r="G1041" t="b">
        <f t="shared" si="48"/>
        <v>0</v>
      </c>
    </row>
    <row r="1042" spans="1:7" hidden="1" x14ac:dyDescent="0.25">
      <c r="A1042">
        <f t="shared" si="49"/>
        <v>29</v>
      </c>
      <c r="B1042">
        <f t="shared" si="50"/>
        <v>33</v>
      </c>
      <c r="C1042" t="str">
        <f>_xlfn.XLOOKUP(A1042,Table4[Lfd],Table4[idElementValue],"Err",0)</f>
        <v/>
      </c>
      <c r="D1042">
        <f t="shared" si="50"/>
        <v>33</v>
      </c>
      <c r="E1042">
        <f ca="1">OFFSET(ElementsDB!$AQ$2,SeriesSelection!A1042-1,SeriesSelection!B1042-1)</f>
        <v>0</v>
      </c>
      <c r="F1042">
        <f>_xlfn.XLOOKUP(A1042,Table4[Lfd],Table4[Periods],"Err",0)</f>
        <v>0</v>
      </c>
      <c r="G1042" t="b">
        <f t="shared" si="48"/>
        <v>0</v>
      </c>
    </row>
    <row r="1043" spans="1:7" hidden="1" x14ac:dyDescent="0.25">
      <c r="A1043">
        <f t="shared" si="49"/>
        <v>29</v>
      </c>
      <c r="B1043">
        <f t="shared" si="50"/>
        <v>34</v>
      </c>
      <c r="C1043" t="str">
        <f>_xlfn.XLOOKUP(A1043,Table4[Lfd],Table4[idElementValue],"Err",0)</f>
        <v/>
      </c>
      <c r="D1043">
        <f t="shared" si="50"/>
        <v>34</v>
      </c>
      <c r="E1043">
        <f ca="1">OFFSET(ElementsDB!$AQ$2,SeriesSelection!A1043-1,SeriesSelection!B1043-1)</f>
        <v>0</v>
      </c>
      <c r="F1043">
        <f>_xlfn.XLOOKUP(A1043,Table4[Lfd],Table4[Periods],"Err",0)</f>
        <v>0</v>
      </c>
      <c r="G1043" t="b">
        <f t="shared" si="48"/>
        <v>0</v>
      </c>
    </row>
    <row r="1044" spans="1:7" hidden="1" x14ac:dyDescent="0.25">
      <c r="A1044">
        <f t="shared" si="49"/>
        <v>29</v>
      </c>
      <c r="B1044">
        <f t="shared" si="50"/>
        <v>35</v>
      </c>
      <c r="C1044" t="str">
        <f>_xlfn.XLOOKUP(A1044,Table4[Lfd],Table4[idElementValue],"Err",0)</f>
        <v/>
      </c>
      <c r="D1044">
        <f t="shared" si="50"/>
        <v>35</v>
      </c>
      <c r="E1044">
        <f ca="1">OFFSET(ElementsDB!$AQ$2,SeriesSelection!A1044-1,SeriesSelection!B1044-1)</f>
        <v>0</v>
      </c>
      <c r="F1044">
        <f>_xlfn.XLOOKUP(A1044,Table4[Lfd],Table4[Periods],"Err",0)</f>
        <v>0</v>
      </c>
      <c r="G1044" t="b">
        <f t="shared" si="48"/>
        <v>0</v>
      </c>
    </row>
    <row r="1045" spans="1:7" hidden="1" x14ac:dyDescent="0.25">
      <c r="A1045">
        <f t="shared" si="49"/>
        <v>29</v>
      </c>
      <c r="B1045">
        <f t="shared" si="50"/>
        <v>36</v>
      </c>
      <c r="C1045" t="str">
        <f>_xlfn.XLOOKUP(A1045,Table4[Lfd],Table4[idElementValue],"Err",0)</f>
        <v/>
      </c>
      <c r="D1045">
        <f t="shared" si="50"/>
        <v>36</v>
      </c>
      <c r="E1045">
        <f ca="1">OFFSET(ElementsDB!$AQ$2,SeriesSelection!A1045-1,SeriesSelection!B1045-1)</f>
        <v>0</v>
      </c>
      <c r="F1045">
        <f>_xlfn.XLOOKUP(A1045,Table4[Lfd],Table4[Periods],"Err",0)</f>
        <v>0</v>
      </c>
      <c r="G1045" t="b">
        <f t="shared" si="48"/>
        <v>0</v>
      </c>
    </row>
    <row r="1046" spans="1:7" hidden="1" x14ac:dyDescent="0.25">
      <c r="A1046">
        <f t="shared" si="49"/>
        <v>30</v>
      </c>
      <c r="B1046">
        <f t="shared" si="50"/>
        <v>1</v>
      </c>
      <c r="C1046" t="str">
        <f>_xlfn.XLOOKUP(A1046,Table4[Lfd],Table4[idElementValue],"Err",0)</f>
        <v/>
      </c>
      <c r="D1046">
        <f t="shared" si="50"/>
        <v>1</v>
      </c>
      <c r="E1046">
        <f ca="1">OFFSET(ElementsDB!$AQ$2,SeriesSelection!A1046-1,SeriesSelection!B1046-1)</f>
        <v>0</v>
      </c>
      <c r="F1046">
        <f>_xlfn.XLOOKUP(A1046,Table4[Lfd],Table4[Periods],"Err",0)</f>
        <v>0</v>
      </c>
      <c r="G1046" t="b">
        <f t="shared" si="48"/>
        <v>0</v>
      </c>
    </row>
    <row r="1047" spans="1:7" hidden="1" x14ac:dyDescent="0.25">
      <c r="A1047">
        <f t="shared" si="49"/>
        <v>30</v>
      </c>
      <c r="B1047">
        <f t="shared" si="50"/>
        <v>2</v>
      </c>
      <c r="C1047" t="str">
        <f>_xlfn.XLOOKUP(A1047,Table4[Lfd],Table4[idElementValue],"Err",0)</f>
        <v/>
      </c>
      <c r="D1047">
        <f t="shared" si="50"/>
        <v>2</v>
      </c>
      <c r="E1047">
        <f ca="1">OFFSET(ElementsDB!$AQ$2,SeriesSelection!A1047-1,SeriesSelection!B1047-1)</f>
        <v>0</v>
      </c>
      <c r="F1047">
        <f>_xlfn.XLOOKUP(A1047,Table4[Lfd],Table4[Periods],"Err",0)</f>
        <v>0</v>
      </c>
      <c r="G1047" t="b">
        <f t="shared" si="48"/>
        <v>0</v>
      </c>
    </row>
    <row r="1048" spans="1:7" hidden="1" x14ac:dyDescent="0.25">
      <c r="A1048">
        <f t="shared" si="49"/>
        <v>30</v>
      </c>
      <c r="B1048">
        <f t="shared" si="50"/>
        <v>3</v>
      </c>
      <c r="C1048" t="str">
        <f>_xlfn.XLOOKUP(A1048,Table4[Lfd],Table4[idElementValue],"Err",0)</f>
        <v/>
      </c>
      <c r="D1048">
        <f t="shared" si="50"/>
        <v>3</v>
      </c>
      <c r="E1048">
        <f ca="1">OFFSET(ElementsDB!$AQ$2,SeriesSelection!A1048-1,SeriesSelection!B1048-1)</f>
        <v>0</v>
      </c>
      <c r="F1048">
        <f>_xlfn.XLOOKUP(A1048,Table4[Lfd],Table4[Periods],"Err",0)</f>
        <v>0</v>
      </c>
      <c r="G1048" t="b">
        <f t="shared" si="48"/>
        <v>0</v>
      </c>
    </row>
    <row r="1049" spans="1:7" hidden="1" x14ac:dyDescent="0.25">
      <c r="A1049">
        <f t="shared" si="49"/>
        <v>30</v>
      </c>
      <c r="B1049">
        <f t="shared" si="50"/>
        <v>4</v>
      </c>
      <c r="C1049" t="str">
        <f>_xlfn.XLOOKUP(A1049,Table4[Lfd],Table4[idElementValue],"Err",0)</f>
        <v/>
      </c>
      <c r="D1049">
        <f t="shared" si="50"/>
        <v>4</v>
      </c>
      <c r="E1049">
        <f ca="1">OFFSET(ElementsDB!$AQ$2,SeriesSelection!A1049-1,SeriesSelection!B1049-1)</f>
        <v>0</v>
      </c>
      <c r="F1049">
        <f>_xlfn.XLOOKUP(A1049,Table4[Lfd],Table4[Periods],"Err",0)</f>
        <v>0</v>
      </c>
      <c r="G1049" t="b">
        <f t="shared" si="48"/>
        <v>0</v>
      </c>
    </row>
    <row r="1050" spans="1:7" hidden="1" x14ac:dyDescent="0.25">
      <c r="A1050">
        <f t="shared" si="49"/>
        <v>30</v>
      </c>
      <c r="B1050">
        <f t="shared" si="50"/>
        <v>5</v>
      </c>
      <c r="C1050" t="str">
        <f>_xlfn.XLOOKUP(A1050,Table4[Lfd],Table4[idElementValue],"Err",0)</f>
        <v/>
      </c>
      <c r="D1050">
        <f t="shared" si="50"/>
        <v>5</v>
      </c>
      <c r="E1050">
        <f ca="1">OFFSET(ElementsDB!$AQ$2,SeriesSelection!A1050-1,SeriesSelection!B1050-1)</f>
        <v>0</v>
      </c>
      <c r="F1050">
        <f>_xlfn.XLOOKUP(A1050,Table4[Lfd],Table4[Periods],"Err",0)</f>
        <v>0</v>
      </c>
      <c r="G1050" t="b">
        <f t="shared" si="48"/>
        <v>0</v>
      </c>
    </row>
    <row r="1051" spans="1:7" hidden="1" x14ac:dyDescent="0.25">
      <c r="A1051">
        <f t="shared" si="49"/>
        <v>30</v>
      </c>
      <c r="B1051">
        <f t="shared" si="50"/>
        <v>6</v>
      </c>
      <c r="C1051" t="str">
        <f>_xlfn.XLOOKUP(A1051,Table4[Lfd],Table4[idElementValue],"Err",0)</f>
        <v/>
      </c>
      <c r="D1051">
        <f t="shared" si="50"/>
        <v>6</v>
      </c>
      <c r="E1051">
        <f ca="1">OFFSET(ElementsDB!$AQ$2,SeriesSelection!A1051-1,SeriesSelection!B1051-1)</f>
        <v>0</v>
      </c>
      <c r="F1051">
        <f>_xlfn.XLOOKUP(A1051,Table4[Lfd],Table4[Periods],"Err",0)</f>
        <v>0</v>
      </c>
      <c r="G1051" t="b">
        <f t="shared" si="48"/>
        <v>0</v>
      </c>
    </row>
    <row r="1052" spans="1:7" hidden="1" x14ac:dyDescent="0.25">
      <c r="A1052">
        <f t="shared" si="49"/>
        <v>30</v>
      </c>
      <c r="B1052">
        <f t="shared" si="50"/>
        <v>7</v>
      </c>
      <c r="C1052" t="str">
        <f>_xlfn.XLOOKUP(A1052,Table4[Lfd],Table4[idElementValue],"Err",0)</f>
        <v/>
      </c>
      <c r="D1052">
        <f t="shared" si="50"/>
        <v>7</v>
      </c>
      <c r="E1052">
        <f ca="1">OFFSET(ElementsDB!$AQ$2,SeriesSelection!A1052-1,SeriesSelection!B1052-1)</f>
        <v>0</v>
      </c>
      <c r="F1052">
        <f>_xlfn.XLOOKUP(A1052,Table4[Lfd],Table4[Periods],"Err",0)</f>
        <v>0</v>
      </c>
      <c r="G1052" t="b">
        <f t="shared" si="48"/>
        <v>0</v>
      </c>
    </row>
    <row r="1053" spans="1:7" hidden="1" x14ac:dyDescent="0.25">
      <c r="A1053">
        <f t="shared" si="49"/>
        <v>30</v>
      </c>
      <c r="B1053">
        <f t="shared" si="50"/>
        <v>8</v>
      </c>
      <c r="C1053" t="str">
        <f>_xlfn.XLOOKUP(A1053,Table4[Lfd],Table4[idElementValue],"Err",0)</f>
        <v/>
      </c>
      <c r="D1053">
        <f t="shared" si="50"/>
        <v>8</v>
      </c>
      <c r="E1053">
        <f ca="1">OFFSET(ElementsDB!$AQ$2,SeriesSelection!A1053-1,SeriesSelection!B1053-1)</f>
        <v>0</v>
      </c>
      <c r="F1053">
        <f>_xlfn.XLOOKUP(A1053,Table4[Lfd],Table4[Periods],"Err",0)</f>
        <v>0</v>
      </c>
      <c r="G1053" t="b">
        <f t="shared" si="48"/>
        <v>0</v>
      </c>
    </row>
    <row r="1054" spans="1:7" hidden="1" x14ac:dyDescent="0.25">
      <c r="A1054">
        <f t="shared" si="49"/>
        <v>30</v>
      </c>
      <c r="B1054">
        <f t="shared" si="50"/>
        <v>9</v>
      </c>
      <c r="C1054" t="str">
        <f>_xlfn.XLOOKUP(A1054,Table4[Lfd],Table4[idElementValue],"Err",0)</f>
        <v/>
      </c>
      <c r="D1054">
        <f t="shared" si="50"/>
        <v>9</v>
      </c>
      <c r="E1054">
        <f ca="1">OFFSET(ElementsDB!$AQ$2,SeriesSelection!A1054-1,SeriesSelection!B1054-1)</f>
        <v>0</v>
      </c>
      <c r="F1054">
        <f>_xlfn.XLOOKUP(A1054,Table4[Lfd],Table4[Periods],"Err",0)</f>
        <v>0</v>
      </c>
      <c r="G1054" t="b">
        <f t="shared" si="48"/>
        <v>0</v>
      </c>
    </row>
    <row r="1055" spans="1:7" hidden="1" x14ac:dyDescent="0.25">
      <c r="A1055">
        <f t="shared" si="49"/>
        <v>30</v>
      </c>
      <c r="B1055">
        <f t="shared" si="50"/>
        <v>10</v>
      </c>
      <c r="C1055" t="str">
        <f>_xlfn.XLOOKUP(A1055,Table4[Lfd],Table4[idElementValue],"Err",0)</f>
        <v/>
      </c>
      <c r="D1055">
        <f t="shared" si="50"/>
        <v>10</v>
      </c>
      <c r="E1055">
        <f ca="1">OFFSET(ElementsDB!$AQ$2,SeriesSelection!A1055-1,SeriesSelection!B1055-1)</f>
        <v>0</v>
      </c>
      <c r="F1055">
        <f>_xlfn.XLOOKUP(A1055,Table4[Lfd],Table4[Periods],"Err",0)</f>
        <v>0</v>
      </c>
      <c r="G1055" t="b">
        <f t="shared" si="48"/>
        <v>0</v>
      </c>
    </row>
    <row r="1056" spans="1:7" hidden="1" x14ac:dyDescent="0.25">
      <c r="A1056">
        <f t="shared" si="49"/>
        <v>30</v>
      </c>
      <c r="B1056">
        <f t="shared" si="50"/>
        <v>11</v>
      </c>
      <c r="C1056" t="str">
        <f>_xlfn.XLOOKUP(A1056,Table4[Lfd],Table4[idElementValue],"Err",0)</f>
        <v/>
      </c>
      <c r="D1056">
        <f t="shared" si="50"/>
        <v>11</v>
      </c>
      <c r="E1056">
        <f ca="1">OFFSET(ElementsDB!$AQ$2,SeriesSelection!A1056-1,SeriesSelection!B1056-1)</f>
        <v>0</v>
      </c>
      <c r="F1056">
        <f>_xlfn.XLOOKUP(A1056,Table4[Lfd],Table4[Periods],"Err",0)</f>
        <v>0</v>
      </c>
      <c r="G1056" t="b">
        <f t="shared" si="48"/>
        <v>0</v>
      </c>
    </row>
    <row r="1057" spans="1:7" hidden="1" x14ac:dyDescent="0.25">
      <c r="A1057">
        <f t="shared" si="49"/>
        <v>30</v>
      </c>
      <c r="B1057">
        <f t="shared" si="50"/>
        <v>12</v>
      </c>
      <c r="C1057" t="str">
        <f>_xlfn.XLOOKUP(A1057,Table4[Lfd],Table4[idElementValue],"Err",0)</f>
        <v/>
      </c>
      <c r="D1057">
        <f t="shared" si="50"/>
        <v>12</v>
      </c>
      <c r="E1057">
        <f ca="1">OFFSET(ElementsDB!$AQ$2,SeriesSelection!A1057-1,SeriesSelection!B1057-1)</f>
        <v>0</v>
      </c>
      <c r="F1057">
        <f>_xlfn.XLOOKUP(A1057,Table4[Lfd],Table4[Periods],"Err",0)</f>
        <v>0</v>
      </c>
      <c r="G1057" t="b">
        <f t="shared" si="48"/>
        <v>0</v>
      </c>
    </row>
    <row r="1058" spans="1:7" hidden="1" x14ac:dyDescent="0.25">
      <c r="A1058">
        <f t="shared" si="49"/>
        <v>30</v>
      </c>
      <c r="B1058">
        <f t="shared" si="50"/>
        <v>13</v>
      </c>
      <c r="C1058" t="str">
        <f>_xlfn.XLOOKUP(A1058,Table4[Lfd],Table4[idElementValue],"Err",0)</f>
        <v/>
      </c>
      <c r="D1058">
        <f t="shared" si="50"/>
        <v>13</v>
      </c>
      <c r="E1058">
        <f ca="1">OFFSET(ElementsDB!$AQ$2,SeriesSelection!A1058-1,SeriesSelection!B1058-1)</f>
        <v>0</v>
      </c>
      <c r="F1058">
        <f>_xlfn.XLOOKUP(A1058,Table4[Lfd],Table4[Periods],"Err",0)</f>
        <v>0</v>
      </c>
      <c r="G1058" t="b">
        <f t="shared" si="48"/>
        <v>0</v>
      </c>
    </row>
    <row r="1059" spans="1:7" hidden="1" x14ac:dyDescent="0.25">
      <c r="A1059">
        <f t="shared" si="49"/>
        <v>30</v>
      </c>
      <c r="B1059">
        <f t="shared" si="50"/>
        <v>14</v>
      </c>
      <c r="C1059" t="str">
        <f>_xlfn.XLOOKUP(A1059,Table4[Lfd],Table4[idElementValue],"Err",0)</f>
        <v/>
      </c>
      <c r="D1059">
        <f t="shared" si="50"/>
        <v>14</v>
      </c>
      <c r="E1059">
        <f ca="1">OFFSET(ElementsDB!$AQ$2,SeriesSelection!A1059-1,SeriesSelection!B1059-1)</f>
        <v>0</v>
      </c>
      <c r="F1059">
        <f>_xlfn.XLOOKUP(A1059,Table4[Lfd],Table4[Periods],"Err",0)</f>
        <v>0</v>
      </c>
      <c r="G1059" t="b">
        <f t="shared" si="48"/>
        <v>0</v>
      </c>
    </row>
    <row r="1060" spans="1:7" hidden="1" x14ac:dyDescent="0.25">
      <c r="A1060">
        <f t="shared" si="49"/>
        <v>30</v>
      </c>
      <c r="B1060">
        <f t="shared" si="50"/>
        <v>15</v>
      </c>
      <c r="C1060" t="str">
        <f>_xlfn.XLOOKUP(A1060,Table4[Lfd],Table4[idElementValue],"Err",0)</f>
        <v/>
      </c>
      <c r="D1060">
        <f t="shared" si="50"/>
        <v>15</v>
      </c>
      <c r="E1060">
        <f ca="1">OFFSET(ElementsDB!$AQ$2,SeriesSelection!A1060-1,SeriesSelection!B1060-1)</f>
        <v>0</v>
      </c>
      <c r="F1060">
        <f>_xlfn.XLOOKUP(A1060,Table4[Lfd],Table4[Periods],"Err",0)</f>
        <v>0</v>
      </c>
      <c r="G1060" t="b">
        <f t="shared" si="48"/>
        <v>0</v>
      </c>
    </row>
    <row r="1061" spans="1:7" hidden="1" x14ac:dyDescent="0.25">
      <c r="A1061">
        <f t="shared" si="49"/>
        <v>30</v>
      </c>
      <c r="B1061">
        <f t="shared" si="50"/>
        <v>16</v>
      </c>
      <c r="C1061" t="str">
        <f>_xlfn.XLOOKUP(A1061,Table4[Lfd],Table4[idElementValue],"Err",0)</f>
        <v/>
      </c>
      <c r="D1061">
        <f t="shared" si="50"/>
        <v>16</v>
      </c>
      <c r="E1061">
        <f ca="1">OFFSET(ElementsDB!$AQ$2,SeriesSelection!A1061-1,SeriesSelection!B1061-1)</f>
        <v>0</v>
      </c>
      <c r="F1061">
        <f>_xlfn.XLOOKUP(A1061,Table4[Lfd],Table4[Periods],"Err",0)</f>
        <v>0</v>
      </c>
      <c r="G1061" t="b">
        <f t="shared" si="48"/>
        <v>0</v>
      </c>
    </row>
    <row r="1062" spans="1:7" hidden="1" x14ac:dyDescent="0.25">
      <c r="A1062">
        <f t="shared" si="49"/>
        <v>30</v>
      </c>
      <c r="B1062">
        <f t="shared" si="50"/>
        <v>17</v>
      </c>
      <c r="C1062" t="str">
        <f>_xlfn.XLOOKUP(A1062,Table4[Lfd],Table4[idElementValue],"Err",0)</f>
        <v/>
      </c>
      <c r="D1062">
        <f t="shared" si="50"/>
        <v>17</v>
      </c>
      <c r="E1062">
        <f ca="1">OFFSET(ElementsDB!$AQ$2,SeriesSelection!A1062-1,SeriesSelection!B1062-1)</f>
        <v>0</v>
      </c>
      <c r="F1062">
        <f>_xlfn.XLOOKUP(A1062,Table4[Lfd],Table4[Periods],"Err",0)</f>
        <v>0</v>
      </c>
      <c r="G1062" t="b">
        <f t="shared" si="48"/>
        <v>0</v>
      </c>
    </row>
    <row r="1063" spans="1:7" hidden="1" x14ac:dyDescent="0.25">
      <c r="A1063">
        <f t="shared" si="49"/>
        <v>30</v>
      </c>
      <c r="B1063">
        <f t="shared" si="50"/>
        <v>18</v>
      </c>
      <c r="C1063" t="str">
        <f>_xlfn.XLOOKUP(A1063,Table4[Lfd],Table4[idElementValue],"Err",0)</f>
        <v/>
      </c>
      <c r="D1063">
        <f t="shared" si="50"/>
        <v>18</v>
      </c>
      <c r="E1063">
        <f ca="1">OFFSET(ElementsDB!$AQ$2,SeriesSelection!A1063-1,SeriesSelection!B1063-1)</f>
        <v>0</v>
      </c>
      <c r="F1063">
        <f>_xlfn.XLOOKUP(A1063,Table4[Lfd],Table4[Periods],"Err",0)</f>
        <v>0</v>
      </c>
      <c r="G1063" t="b">
        <f t="shared" si="48"/>
        <v>0</v>
      </c>
    </row>
    <row r="1064" spans="1:7" hidden="1" x14ac:dyDescent="0.25">
      <c r="A1064">
        <f t="shared" si="49"/>
        <v>30</v>
      </c>
      <c r="B1064">
        <f t="shared" si="50"/>
        <v>19</v>
      </c>
      <c r="C1064" t="str">
        <f>_xlfn.XLOOKUP(A1064,Table4[Lfd],Table4[idElementValue],"Err",0)</f>
        <v/>
      </c>
      <c r="D1064">
        <f t="shared" si="50"/>
        <v>19</v>
      </c>
      <c r="E1064">
        <f ca="1">OFFSET(ElementsDB!$AQ$2,SeriesSelection!A1064-1,SeriesSelection!B1064-1)</f>
        <v>0</v>
      </c>
      <c r="F1064">
        <f>_xlfn.XLOOKUP(A1064,Table4[Lfd],Table4[Periods],"Err",0)</f>
        <v>0</v>
      </c>
      <c r="G1064" t="b">
        <f t="shared" si="48"/>
        <v>0</v>
      </c>
    </row>
    <row r="1065" spans="1:7" hidden="1" x14ac:dyDescent="0.25">
      <c r="A1065">
        <f t="shared" si="49"/>
        <v>30</v>
      </c>
      <c r="B1065">
        <f t="shared" si="50"/>
        <v>20</v>
      </c>
      <c r="C1065" t="str">
        <f>_xlfn.XLOOKUP(A1065,Table4[Lfd],Table4[idElementValue],"Err",0)</f>
        <v/>
      </c>
      <c r="D1065">
        <f t="shared" si="50"/>
        <v>20</v>
      </c>
      <c r="E1065">
        <f ca="1">OFFSET(ElementsDB!$AQ$2,SeriesSelection!A1065-1,SeriesSelection!B1065-1)</f>
        <v>0</v>
      </c>
      <c r="F1065">
        <f>_xlfn.XLOOKUP(A1065,Table4[Lfd],Table4[Periods],"Err",0)</f>
        <v>0</v>
      </c>
      <c r="G1065" t="b">
        <f t="shared" si="48"/>
        <v>0</v>
      </c>
    </row>
    <row r="1066" spans="1:7" hidden="1" x14ac:dyDescent="0.25">
      <c r="A1066">
        <f t="shared" si="49"/>
        <v>30</v>
      </c>
      <c r="B1066">
        <f t="shared" si="50"/>
        <v>21</v>
      </c>
      <c r="C1066" t="str">
        <f>_xlfn.XLOOKUP(A1066,Table4[Lfd],Table4[idElementValue],"Err",0)</f>
        <v/>
      </c>
      <c r="D1066">
        <f t="shared" si="50"/>
        <v>21</v>
      </c>
      <c r="E1066">
        <f ca="1">OFFSET(ElementsDB!$AQ$2,SeriesSelection!A1066-1,SeriesSelection!B1066-1)</f>
        <v>0</v>
      </c>
      <c r="F1066">
        <f>_xlfn.XLOOKUP(A1066,Table4[Lfd],Table4[Periods],"Err",0)</f>
        <v>0</v>
      </c>
      <c r="G1066" t="b">
        <f t="shared" si="48"/>
        <v>0</v>
      </c>
    </row>
    <row r="1067" spans="1:7" hidden="1" x14ac:dyDescent="0.25">
      <c r="A1067">
        <f t="shared" si="49"/>
        <v>30</v>
      </c>
      <c r="B1067">
        <f t="shared" si="50"/>
        <v>22</v>
      </c>
      <c r="C1067" t="str">
        <f>_xlfn.XLOOKUP(A1067,Table4[Lfd],Table4[idElementValue],"Err",0)</f>
        <v/>
      </c>
      <c r="D1067">
        <f t="shared" si="50"/>
        <v>22</v>
      </c>
      <c r="E1067">
        <f ca="1">OFFSET(ElementsDB!$AQ$2,SeriesSelection!A1067-1,SeriesSelection!B1067-1)</f>
        <v>0</v>
      </c>
      <c r="F1067">
        <f>_xlfn.XLOOKUP(A1067,Table4[Lfd],Table4[Periods],"Err",0)</f>
        <v>0</v>
      </c>
      <c r="G1067" t="b">
        <f t="shared" si="48"/>
        <v>0</v>
      </c>
    </row>
    <row r="1068" spans="1:7" hidden="1" x14ac:dyDescent="0.25">
      <c r="A1068">
        <f t="shared" si="49"/>
        <v>30</v>
      </c>
      <c r="B1068">
        <f t="shared" si="50"/>
        <v>23</v>
      </c>
      <c r="C1068" t="str">
        <f>_xlfn.XLOOKUP(A1068,Table4[Lfd],Table4[idElementValue],"Err",0)</f>
        <v/>
      </c>
      <c r="D1068">
        <f t="shared" si="50"/>
        <v>23</v>
      </c>
      <c r="E1068">
        <f ca="1">OFFSET(ElementsDB!$AQ$2,SeriesSelection!A1068-1,SeriesSelection!B1068-1)</f>
        <v>0</v>
      </c>
      <c r="F1068">
        <f>_xlfn.XLOOKUP(A1068,Table4[Lfd],Table4[Periods],"Err",0)</f>
        <v>0</v>
      </c>
      <c r="G1068" t="b">
        <f t="shared" si="48"/>
        <v>0</v>
      </c>
    </row>
    <row r="1069" spans="1:7" hidden="1" x14ac:dyDescent="0.25">
      <c r="A1069">
        <f t="shared" si="49"/>
        <v>30</v>
      </c>
      <c r="B1069">
        <f t="shared" si="50"/>
        <v>24</v>
      </c>
      <c r="C1069" t="str">
        <f>_xlfn.XLOOKUP(A1069,Table4[Lfd],Table4[idElementValue],"Err",0)</f>
        <v/>
      </c>
      <c r="D1069">
        <f t="shared" si="50"/>
        <v>24</v>
      </c>
      <c r="E1069">
        <f ca="1">OFFSET(ElementsDB!$AQ$2,SeriesSelection!A1069-1,SeriesSelection!B1069-1)</f>
        <v>0</v>
      </c>
      <c r="F1069">
        <f>_xlfn.XLOOKUP(A1069,Table4[Lfd],Table4[Periods],"Err",0)</f>
        <v>0</v>
      </c>
      <c r="G1069" t="b">
        <f t="shared" si="48"/>
        <v>0</v>
      </c>
    </row>
    <row r="1070" spans="1:7" hidden="1" x14ac:dyDescent="0.25">
      <c r="A1070">
        <f t="shared" si="49"/>
        <v>30</v>
      </c>
      <c r="B1070">
        <f t="shared" si="50"/>
        <v>25</v>
      </c>
      <c r="C1070" t="str">
        <f>_xlfn.XLOOKUP(A1070,Table4[Lfd],Table4[idElementValue],"Err",0)</f>
        <v/>
      </c>
      <c r="D1070">
        <f t="shared" si="50"/>
        <v>25</v>
      </c>
      <c r="E1070">
        <f ca="1">OFFSET(ElementsDB!$AQ$2,SeriesSelection!A1070-1,SeriesSelection!B1070-1)</f>
        <v>0</v>
      </c>
      <c r="F1070">
        <f>_xlfn.XLOOKUP(A1070,Table4[Lfd],Table4[Periods],"Err",0)</f>
        <v>0</v>
      </c>
      <c r="G1070" t="b">
        <f t="shared" si="48"/>
        <v>0</v>
      </c>
    </row>
    <row r="1071" spans="1:7" hidden="1" x14ac:dyDescent="0.25">
      <c r="A1071">
        <f t="shared" si="49"/>
        <v>30</v>
      </c>
      <c r="B1071">
        <f t="shared" si="50"/>
        <v>26</v>
      </c>
      <c r="C1071" t="str">
        <f>_xlfn.XLOOKUP(A1071,Table4[Lfd],Table4[idElementValue],"Err",0)</f>
        <v/>
      </c>
      <c r="D1071">
        <f t="shared" si="50"/>
        <v>26</v>
      </c>
      <c r="E1071">
        <f ca="1">OFFSET(ElementsDB!$AQ$2,SeriesSelection!A1071-1,SeriesSelection!B1071-1)</f>
        <v>0</v>
      </c>
      <c r="F1071">
        <f>_xlfn.XLOOKUP(A1071,Table4[Lfd],Table4[Periods],"Err",0)</f>
        <v>0</v>
      </c>
      <c r="G1071" t="b">
        <f t="shared" si="48"/>
        <v>0</v>
      </c>
    </row>
    <row r="1072" spans="1:7" hidden="1" x14ac:dyDescent="0.25">
      <c r="A1072">
        <f t="shared" si="49"/>
        <v>30</v>
      </c>
      <c r="B1072">
        <f t="shared" si="50"/>
        <v>27</v>
      </c>
      <c r="C1072" t="str">
        <f>_xlfn.XLOOKUP(A1072,Table4[Lfd],Table4[idElementValue],"Err",0)</f>
        <v/>
      </c>
      <c r="D1072">
        <f t="shared" si="50"/>
        <v>27</v>
      </c>
      <c r="E1072">
        <f ca="1">OFFSET(ElementsDB!$AQ$2,SeriesSelection!A1072-1,SeriesSelection!B1072-1)</f>
        <v>0</v>
      </c>
      <c r="F1072">
        <f>_xlfn.XLOOKUP(A1072,Table4[Lfd],Table4[Periods],"Err",0)</f>
        <v>0</v>
      </c>
      <c r="G1072" t="b">
        <f t="shared" si="48"/>
        <v>0</v>
      </c>
    </row>
    <row r="1073" spans="1:7" hidden="1" x14ac:dyDescent="0.25">
      <c r="A1073">
        <f t="shared" si="49"/>
        <v>30</v>
      </c>
      <c r="B1073">
        <f t="shared" si="50"/>
        <v>28</v>
      </c>
      <c r="C1073" t="str">
        <f>_xlfn.XLOOKUP(A1073,Table4[Lfd],Table4[idElementValue],"Err",0)</f>
        <v/>
      </c>
      <c r="D1073">
        <f t="shared" si="50"/>
        <v>28</v>
      </c>
      <c r="E1073">
        <f ca="1">OFFSET(ElementsDB!$AQ$2,SeriesSelection!A1073-1,SeriesSelection!B1073-1)</f>
        <v>0</v>
      </c>
      <c r="F1073">
        <f>_xlfn.XLOOKUP(A1073,Table4[Lfd],Table4[Periods],"Err",0)</f>
        <v>0</v>
      </c>
      <c r="G1073" t="b">
        <f t="shared" si="48"/>
        <v>0</v>
      </c>
    </row>
    <row r="1074" spans="1:7" hidden="1" x14ac:dyDescent="0.25">
      <c r="A1074">
        <f t="shared" si="49"/>
        <v>30</v>
      </c>
      <c r="B1074">
        <f t="shared" si="50"/>
        <v>29</v>
      </c>
      <c r="C1074" t="str">
        <f>_xlfn.XLOOKUP(A1074,Table4[Lfd],Table4[idElementValue],"Err",0)</f>
        <v/>
      </c>
      <c r="D1074">
        <f t="shared" si="50"/>
        <v>29</v>
      </c>
      <c r="E1074">
        <f ca="1">OFFSET(ElementsDB!$AQ$2,SeriesSelection!A1074-1,SeriesSelection!B1074-1)</f>
        <v>0</v>
      </c>
      <c r="F1074">
        <f>_xlfn.XLOOKUP(A1074,Table4[Lfd],Table4[Periods],"Err",0)</f>
        <v>0</v>
      </c>
      <c r="G1074" t="b">
        <f t="shared" si="48"/>
        <v>0</v>
      </c>
    </row>
    <row r="1075" spans="1:7" hidden="1" x14ac:dyDescent="0.25">
      <c r="A1075">
        <f t="shared" si="49"/>
        <v>30</v>
      </c>
      <c r="B1075">
        <f t="shared" si="50"/>
        <v>30</v>
      </c>
      <c r="C1075" t="str">
        <f>_xlfn.XLOOKUP(A1075,Table4[Lfd],Table4[idElementValue],"Err",0)</f>
        <v/>
      </c>
      <c r="D1075">
        <f t="shared" si="50"/>
        <v>30</v>
      </c>
      <c r="E1075">
        <f ca="1">OFFSET(ElementsDB!$AQ$2,SeriesSelection!A1075-1,SeriesSelection!B1075-1)</f>
        <v>0</v>
      </c>
      <c r="F1075">
        <f>_xlfn.XLOOKUP(A1075,Table4[Lfd],Table4[Periods],"Err",0)</f>
        <v>0</v>
      </c>
      <c r="G1075" t="b">
        <f t="shared" si="48"/>
        <v>0</v>
      </c>
    </row>
    <row r="1076" spans="1:7" hidden="1" x14ac:dyDescent="0.25">
      <c r="A1076">
        <f t="shared" si="49"/>
        <v>30</v>
      </c>
      <c r="B1076">
        <f t="shared" si="50"/>
        <v>31</v>
      </c>
      <c r="C1076" t="str">
        <f>_xlfn.XLOOKUP(A1076,Table4[Lfd],Table4[idElementValue],"Err",0)</f>
        <v/>
      </c>
      <c r="D1076">
        <f t="shared" si="50"/>
        <v>31</v>
      </c>
      <c r="E1076">
        <f ca="1">OFFSET(ElementsDB!$AQ$2,SeriesSelection!A1076-1,SeriesSelection!B1076-1)</f>
        <v>0</v>
      </c>
      <c r="F1076">
        <f>_xlfn.XLOOKUP(A1076,Table4[Lfd],Table4[Periods],"Err",0)</f>
        <v>0</v>
      </c>
      <c r="G1076" t="b">
        <f t="shared" si="48"/>
        <v>0</v>
      </c>
    </row>
    <row r="1077" spans="1:7" hidden="1" x14ac:dyDescent="0.25">
      <c r="A1077">
        <f t="shared" si="49"/>
        <v>30</v>
      </c>
      <c r="B1077">
        <f t="shared" si="50"/>
        <v>32</v>
      </c>
      <c r="C1077" t="str">
        <f>_xlfn.XLOOKUP(A1077,Table4[Lfd],Table4[idElementValue],"Err",0)</f>
        <v/>
      </c>
      <c r="D1077">
        <f t="shared" si="50"/>
        <v>32</v>
      </c>
      <c r="E1077">
        <f ca="1">OFFSET(ElementsDB!$AQ$2,SeriesSelection!A1077-1,SeriesSelection!B1077-1)</f>
        <v>0</v>
      </c>
      <c r="F1077">
        <f>_xlfn.XLOOKUP(A1077,Table4[Lfd],Table4[Periods],"Err",0)</f>
        <v>0</v>
      </c>
      <c r="G1077" t="b">
        <f t="shared" si="48"/>
        <v>0</v>
      </c>
    </row>
    <row r="1078" spans="1:7" hidden="1" x14ac:dyDescent="0.25">
      <c r="A1078">
        <f t="shared" si="49"/>
        <v>30</v>
      </c>
      <c r="B1078">
        <f t="shared" si="50"/>
        <v>33</v>
      </c>
      <c r="C1078" t="str">
        <f>_xlfn.XLOOKUP(A1078,Table4[Lfd],Table4[idElementValue],"Err",0)</f>
        <v/>
      </c>
      <c r="D1078">
        <f t="shared" si="50"/>
        <v>33</v>
      </c>
      <c r="E1078">
        <f ca="1">OFFSET(ElementsDB!$AQ$2,SeriesSelection!A1078-1,SeriesSelection!B1078-1)</f>
        <v>0</v>
      </c>
      <c r="F1078">
        <f>_xlfn.XLOOKUP(A1078,Table4[Lfd],Table4[Periods],"Err",0)</f>
        <v>0</v>
      </c>
      <c r="G1078" t="b">
        <f t="shared" si="48"/>
        <v>0</v>
      </c>
    </row>
    <row r="1079" spans="1:7" hidden="1" x14ac:dyDescent="0.25">
      <c r="A1079">
        <f t="shared" si="49"/>
        <v>30</v>
      </c>
      <c r="B1079">
        <f t="shared" si="50"/>
        <v>34</v>
      </c>
      <c r="C1079" t="str">
        <f>_xlfn.XLOOKUP(A1079,Table4[Lfd],Table4[idElementValue],"Err",0)</f>
        <v/>
      </c>
      <c r="D1079">
        <f t="shared" si="50"/>
        <v>34</v>
      </c>
      <c r="E1079">
        <f ca="1">OFFSET(ElementsDB!$AQ$2,SeriesSelection!A1079-1,SeriesSelection!B1079-1)</f>
        <v>0</v>
      </c>
      <c r="F1079">
        <f>_xlfn.XLOOKUP(A1079,Table4[Lfd],Table4[Periods],"Err",0)</f>
        <v>0</v>
      </c>
      <c r="G1079" t="b">
        <f t="shared" si="48"/>
        <v>0</v>
      </c>
    </row>
    <row r="1080" spans="1:7" hidden="1" x14ac:dyDescent="0.25">
      <c r="A1080">
        <f t="shared" si="49"/>
        <v>30</v>
      </c>
      <c r="B1080">
        <f t="shared" si="50"/>
        <v>35</v>
      </c>
      <c r="C1080" t="str">
        <f>_xlfn.XLOOKUP(A1080,Table4[Lfd],Table4[idElementValue],"Err",0)</f>
        <v/>
      </c>
      <c r="D1080">
        <f t="shared" si="50"/>
        <v>35</v>
      </c>
      <c r="E1080">
        <f ca="1">OFFSET(ElementsDB!$AQ$2,SeriesSelection!A1080-1,SeriesSelection!B1080-1)</f>
        <v>0</v>
      </c>
      <c r="F1080">
        <f>_xlfn.XLOOKUP(A1080,Table4[Lfd],Table4[Periods],"Err",0)</f>
        <v>0</v>
      </c>
      <c r="G1080" t="b">
        <f t="shared" si="48"/>
        <v>0</v>
      </c>
    </row>
    <row r="1081" spans="1:7" hidden="1" x14ac:dyDescent="0.25">
      <c r="A1081">
        <f t="shared" si="49"/>
        <v>30</v>
      </c>
      <c r="B1081">
        <f t="shared" si="50"/>
        <v>36</v>
      </c>
      <c r="C1081" t="str">
        <f>_xlfn.XLOOKUP(A1081,Table4[Lfd],Table4[idElementValue],"Err",0)</f>
        <v/>
      </c>
      <c r="D1081">
        <f t="shared" si="50"/>
        <v>36</v>
      </c>
      <c r="E1081">
        <f ca="1">OFFSET(ElementsDB!$AQ$2,SeriesSelection!A1081-1,SeriesSelection!B1081-1)</f>
        <v>0</v>
      </c>
      <c r="F1081">
        <f>_xlfn.XLOOKUP(A1081,Table4[Lfd],Table4[Periods],"Err",0)</f>
        <v>0</v>
      </c>
      <c r="G1081" t="b">
        <f t="shared" si="48"/>
        <v>0</v>
      </c>
    </row>
    <row r="1082" spans="1:7" hidden="1" x14ac:dyDescent="0.25">
      <c r="A1082">
        <f t="shared" si="49"/>
        <v>31</v>
      </c>
      <c r="B1082">
        <f t="shared" si="50"/>
        <v>1</v>
      </c>
      <c r="C1082" t="str">
        <f>_xlfn.XLOOKUP(A1082,Table4[Lfd],Table4[idElementValue],"Err",0)</f>
        <v/>
      </c>
      <c r="D1082">
        <f t="shared" si="50"/>
        <v>1</v>
      </c>
      <c r="E1082">
        <f ca="1">OFFSET(ElementsDB!$AQ$2,SeriesSelection!A1082-1,SeriesSelection!B1082-1)</f>
        <v>0</v>
      </c>
      <c r="F1082">
        <f>_xlfn.XLOOKUP(A1082,Table4[Lfd],Table4[Periods],"Err",0)</f>
        <v>0</v>
      </c>
      <c r="G1082" t="b">
        <f t="shared" si="48"/>
        <v>0</v>
      </c>
    </row>
    <row r="1083" spans="1:7" hidden="1" x14ac:dyDescent="0.25">
      <c r="A1083">
        <f t="shared" si="49"/>
        <v>31</v>
      </c>
      <c r="B1083">
        <f t="shared" si="50"/>
        <v>2</v>
      </c>
      <c r="C1083" t="str">
        <f>_xlfn.XLOOKUP(A1083,Table4[Lfd],Table4[idElementValue],"Err",0)</f>
        <v/>
      </c>
      <c r="D1083">
        <f t="shared" si="50"/>
        <v>2</v>
      </c>
      <c r="E1083">
        <f ca="1">OFFSET(ElementsDB!$AQ$2,SeriesSelection!A1083-1,SeriesSelection!B1083-1)</f>
        <v>0</v>
      </c>
      <c r="F1083">
        <f>_xlfn.XLOOKUP(A1083,Table4[Lfd],Table4[Periods],"Err",0)</f>
        <v>0</v>
      </c>
      <c r="G1083" t="b">
        <f t="shared" si="48"/>
        <v>0</v>
      </c>
    </row>
    <row r="1084" spans="1:7" hidden="1" x14ac:dyDescent="0.25">
      <c r="A1084">
        <f t="shared" si="49"/>
        <v>31</v>
      </c>
      <c r="B1084">
        <f t="shared" si="50"/>
        <v>3</v>
      </c>
      <c r="C1084" t="str">
        <f>_xlfn.XLOOKUP(A1084,Table4[Lfd],Table4[idElementValue],"Err",0)</f>
        <v/>
      </c>
      <c r="D1084">
        <f t="shared" si="50"/>
        <v>3</v>
      </c>
      <c r="E1084">
        <f ca="1">OFFSET(ElementsDB!$AQ$2,SeriesSelection!A1084-1,SeriesSelection!B1084-1)</f>
        <v>0</v>
      </c>
      <c r="F1084">
        <f>_xlfn.XLOOKUP(A1084,Table4[Lfd],Table4[Periods],"Err",0)</f>
        <v>0</v>
      </c>
      <c r="G1084" t="b">
        <f t="shared" si="48"/>
        <v>0</v>
      </c>
    </row>
    <row r="1085" spans="1:7" hidden="1" x14ac:dyDescent="0.25">
      <c r="A1085">
        <f t="shared" si="49"/>
        <v>31</v>
      </c>
      <c r="B1085">
        <f t="shared" si="50"/>
        <v>4</v>
      </c>
      <c r="C1085" t="str">
        <f>_xlfn.XLOOKUP(A1085,Table4[Lfd],Table4[idElementValue],"Err",0)</f>
        <v/>
      </c>
      <c r="D1085">
        <f t="shared" si="50"/>
        <v>4</v>
      </c>
      <c r="E1085">
        <f ca="1">OFFSET(ElementsDB!$AQ$2,SeriesSelection!A1085-1,SeriesSelection!B1085-1)</f>
        <v>0</v>
      </c>
      <c r="F1085">
        <f>_xlfn.XLOOKUP(A1085,Table4[Lfd],Table4[Periods],"Err",0)</f>
        <v>0</v>
      </c>
      <c r="G1085" t="b">
        <f t="shared" si="48"/>
        <v>0</v>
      </c>
    </row>
    <row r="1086" spans="1:7" hidden="1" x14ac:dyDescent="0.25">
      <c r="A1086">
        <f t="shared" si="49"/>
        <v>31</v>
      </c>
      <c r="B1086">
        <f t="shared" si="50"/>
        <v>5</v>
      </c>
      <c r="C1086" t="str">
        <f>_xlfn.XLOOKUP(A1086,Table4[Lfd],Table4[idElementValue],"Err",0)</f>
        <v/>
      </c>
      <c r="D1086">
        <f t="shared" si="50"/>
        <v>5</v>
      </c>
      <c r="E1086">
        <f ca="1">OFFSET(ElementsDB!$AQ$2,SeriesSelection!A1086-1,SeriesSelection!B1086-1)</f>
        <v>0</v>
      </c>
      <c r="F1086">
        <f>_xlfn.XLOOKUP(A1086,Table4[Lfd],Table4[Periods],"Err",0)</f>
        <v>0</v>
      </c>
      <c r="G1086" t="b">
        <f t="shared" si="48"/>
        <v>0</v>
      </c>
    </row>
    <row r="1087" spans="1:7" hidden="1" x14ac:dyDescent="0.25">
      <c r="A1087">
        <f t="shared" si="49"/>
        <v>31</v>
      </c>
      <c r="B1087">
        <f t="shared" si="50"/>
        <v>6</v>
      </c>
      <c r="C1087" t="str">
        <f>_xlfn.XLOOKUP(A1087,Table4[Lfd],Table4[idElementValue],"Err",0)</f>
        <v/>
      </c>
      <c r="D1087">
        <f t="shared" si="50"/>
        <v>6</v>
      </c>
      <c r="E1087">
        <f ca="1">OFFSET(ElementsDB!$AQ$2,SeriesSelection!A1087-1,SeriesSelection!B1087-1)</f>
        <v>0</v>
      </c>
      <c r="F1087">
        <f>_xlfn.XLOOKUP(A1087,Table4[Lfd],Table4[Periods],"Err",0)</f>
        <v>0</v>
      </c>
      <c r="G1087" t="b">
        <f t="shared" si="48"/>
        <v>0</v>
      </c>
    </row>
    <row r="1088" spans="1:7" hidden="1" x14ac:dyDescent="0.25">
      <c r="A1088">
        <f t="shared" si="49"/>
        <v>31</v>
      </c>
      <c r="B1088">
        <f t="shared" si="50"/>
        <v>7</v>
      </c>
      <c r="C1088" t="str">
        <f>_xlfn.XLOOKUP(A1088,Table4[Lfd],Table4[idElementValue],"Err",0)</f>
        <v/>
      </c>
      <c r="D1088">
        <f t="shared" si="50"/>
        <v>7</v>
      </c>
      <c r="E1088">
        <f ca="1">OFFSET(ElementsDB!$AQ$2,SeriesSelection!A1088-1,SeriesSelection!B1088-1)</f>
        <v>0</v>
      </c>
      <c r="F1088">
        <f>_xlfn.XLOOKUP(A1088,Table4[Lfd],Table4[Periods],"Err",0)</f>
        <v>0</v>
      </c>
      <c r="G1088" t="b">
        <f t="shared" si="48"/>
        <v>0</v>
      </c>
    </row>
    <row r="1089" spans="1:7" hidden="1" x14ac:dyDescent="0.25">
      <c r="A1089">
        <f t="shared" si="49"/>
        <v>31</v>
      </c>
      <c r="B1089">
        <f t="shared" si="50"/>
        <v>8</v>
      </c>
      <c r="C1089" t="str">
        <f>_xlfn.XLOOKUP(A1089,Table4[Lfd],Table4[idElementValue],"Err",0)</f>
        <v/>
      </c>
      <c r="D1089">
        <f t="shared" si="50"/>
        <v>8</v>
      </c>
      <c r="E1089">
        <f ca="1">OFFSET(ElementsDB!$AQ$2,SeriesSelection!A1089-1,SeriesSelection!B1089-1)</f>
        <v>0</v>
      </c>
      <c r="F1089">
        <f>_xlfn.XLOOKUP(A1089,Table4[Lfd],Table4[Periods],"Err",0)</f>
        <v>0</v>
      </c>
      <c r="G1089" t="b">
        <f t="shared" si="48"/>
        <v>0</v>
      </c>
    </row>
    <row r="1090" spans="1:7" hidden="1" x14ac:dyDescent="0.25">
      <c r="A1090">
        <f t="shared" si="49"/>
        <v>31</v>
      </c>
      <c r="B1090">
        <f t="shared" si="50"/>
        <v>9</v>
      </c>
      <c r="C1090" t="str">
        <f>_xlfn.XLOOKUP(A1090,Table4[Lfd],Table4[idElementValue],"Err",0)</f>
        <v/>
      </c>
      <c r="D1090">
        <f t="shared" si="50"/>
        <v>9</v>
      </c>
      <c r="E1090">
        <f ca="1">OFFSET(ElementsDB!$AQ$2,SeriesSelection!A1090-1,SeriesSelection!B1090-1)</f>
        <v>0</v>
      </c>
      <c r="F1090">
        <f>_xlfn.XLOOKUP(A1090,Table4[Lfd],Table4[Periods],"Err",0)</f>
        <v>0</v>
      </c>
      <c r="G1090" t="b">
        <f t="shared" ref="G1090:G1153" si="51">(D1090&lt;=F1090)</f>
        <v>0</v>
      </c>
    </row>
    <row r="1091" spans="1:7" hidden="1" x14ac:dyDescent="0.25">
      <c r="A1091">
        <f t="shared" si="49"/>
        <v>31</v>
      </c>
      <c r="B1091">
        <f t="shared" si="50"/>
        <v>10</v>
      </c>
      <c r="C1091" t="str">
        <f>_xlfn.XLOOKUP(A1091,Table4[Lfd],Table4[idElementValue],"Err",0)</f>
        <v/>
      </c>
      <c r="D1091">
        <f t="shared" si="50"/>
        <v>10</v>
      </c>
      <c r="E1091">
        <f ca="1">OFFSET(ElementsDB!$AQ$2,SeriesSelection!A1091-1,SeriesSelection!B1091-1)</f>
        <v>0</v>
      </c>
      <c r="F1091">
        <f>_xlfn.XLOOKUP(A1091,Table4[Lfd],Table4[Periods],"Err",0)</f>
        <v>0</v>
      </c>
      <c r="G1091" t="b">
        <f t="shared" si="51"/>
        <v>0</v>
      </c>
    </row>
    <row r="1092" spans="1:7" hidden="1" x14ac:dyDescent="0.25">
      <c r="A1092">
        <f t="shared" ref="A1092:A1155" si="52">IF(B1092=1,A1091+1,A1091)</f>
        <v>31</v>
      </c>
      <c r="B1092">
        <f t="shared" ref="B1092:D1155" si="53">IF(B1091=36,1,B1091+1)</f>
        <v>11</v>
      </c>
      <c r="C1092" t="str">
        <f>_xlfn.XLOOKUP(A1092,Table4[Lfd],Table4[idElementValue],"Err",0)</f>
        <v/>
      </c>
      <c r="D1092">
        <f t="shared" si="53"/>
        <v>11</v>
      </c>
      <c r="E1092">
        <f ca="1">OFFSET(ElementsDB!$AQ$2,SeriesSelection!A1092-1,SeriesSelection!B1092-1)</f>
        <v>0</v>
      </c>
      <c r="F1092">
        <f>_xlfn.XLOOKUP(A1092,Table4[Lfd],Table4[Periods],"Err",0)</f>
        <v>0</v>
      </c>
      <c r="G1092" t="b">
        <f t="shared" si="51"/>
        <v>0</v>
      </c>
    </row>
    <row r="1093" spans="1:7" hidden="1" x14ac:dyDescent="0.25">
      <c r="A1093">
        <f t="shared" si="52"/>
        <v>31</v>
      </c>
      <c r="B1093">
        <f t="shared" si="53"/>
        <v>12</v>
      </c>
      <c r="C1093" t="str">
        <f>_xlfn.XLOOKUP(A1093,Table4[Lfd],Table4[idElementValue],"Err",0)</f>
        <v/>
      </c>
      <c r="D1093">
        <f t="shared" si="53"/>
        <v>12</v>
      </c>
      <c r="E1093">
        <f ca="1">OFFSET(ElementsDB!$AQ$2,SeriesSelection!A1093-1,SeriesSelection!B1093-1)</f>
        <v>0</v>
      </c>
      <c r="F1093">
        <f>_xlfn.XLOOKUP(A1093,Table4[Lfd],Table4[Periods],"Err",0)</f>
        <v>0</v>
      </c>
      <c r="G1093" t="b">
        <f t="shared" si="51"/>
        <v>0</v>
      </c>
    </row>
    <row r="1094" spans="1:7" hidden="1" x14ac:dyDescent="0.25">
      <c r="A1094">
        <f t="shared" si="52"/>
        <v>31</v>
      </c>
      <c r="B1094">
        <f t="shared" si="53"/>
        <v>13</v>
      </c>
      <c r="C1094" t="str">
        <f>_xlfn.XLOOKUP(A1094,Table4[Lfd],Table4[idElementValue],"Err",0)</f>
        <v/>
      </c>
      <c r="D1094">
        <f t="shared" si="53"/>
        <v>13</v>
      </c>
      <c r="E1094">
        <f ca="1">OFFSET(ElementsDB!$AQ$2,SeriesSelection!A1094-1,SeriesSelection!B1094-1)</f>
        <v>0</v>
      </c>
      <c r="F1094">
        <f>_xlfn.XLOOKUP(A1094,Table4[Lfd],Table4[Periods],"Err",0)</f>
        <v>0</v>
      </c>
      <c r="G1094" t="b">
        <f t="shared" si="51"/>
        <v>0</v>
      </c>
    </row>
    <row r="1095" spans="1:7" hidden="1" x14ac:dyDescent="0.25">
      <c r="A1095">
        <f t="shared" si="52"/>
        <v>31</v>
      </c>
      <c r="B1095">
        <f t="shared" si="53"/>
        <v>14</v>
      </c>
      <c r="C1095" t="str">
        <f>_xlfn.XLOOKUP(A1095,Table4[Lfd],Table4[idElementValue],"Err",0)</f>
        <v/>
      </c>
      <c r="D1095">
        <f t="shared" si="53"/>
        <v>14</v>
      </c>
      <c r="E1095">
        <f ca="1">OFFSET(ElementsDB!$AQ$2,SeriesSelection!A1095-1,SeriesSelection!B1095-1)</f>
        <v>0</v>
      </c>
      <c r="F1095">
        <f>_xlfn.XLOOKUP(A1095,Table4[Lfd],Table4[Periods],"Err",0)</f>
        <v>0</v>
      </c>
      <c r="G1095" t="b">
        <f t="shared" si="51"/>
        <v>0</v>
      </c>
    </row>
    <row r="1096" spans="1:7" hidden="1" x14ac:dyDescent="0.25">
      <c r="A1096">
        <f t="shared" si="52"/>
        <v>31</v>
      </c>
      <c r="B1096">
        <f t="shared" si="53"/>
        <v>15</v>
      </c>
      <c r="C1096" t="str">
        <f>_xlfn.XLOOKUP(A1096,Table4[Lfd],Table4[idElementValue],"Err",0)</f>
        <v/>
      </c>
      <c r="D1096">
        <f t="shared" si="53"/>
        <v>15</v>
      </c>
      <c r="E1096">
        <f ca="1">OFFSET(ElementsDB!$AQ$2,SeriesSelection!A1096-1,SeriesSelection!B1096-1)</f>
        <v>0</v>
      </c>
      <c r="F1096">
        <f>_xlfn.XLOOKUP(A1096,Table4[Lfd],Table4[Periods],"Err",0)</f>
        <v>0</v>
      </c>
      <c r="G1096" t="b">
        <f t="shared" si="51"/>
        <v>0</v>
      </c>
    </row>
    <row r="1097" spans="1:7" hidden="1" x14ac:dyDescent="0.25">
      <c r="A1097">
        <f t="shared" si="52"/>
        <v>31</v>
      </c>
      <c r="B1097">
        <f t="shared" si="53"/>
        <v>16</v>
      </c>
      <c r="C1097" t="str">
        <f>_xlfn.XLOOKUP(A1097,Table4[Lfd],Table4[idElementValue],"Err",0)</f>
        <v/>
      </c>
      <c r="D1097">
        <f t="shared" si="53"/>
        <v>16</v>
      </c>
      <c r="E1097">
        <f ca="1">OFFSET(ElementsDB!$AQ$2,SeriesSelection!A1097-1,SeriesSelection!B1097-1)</f>
        <v>0</v>
      </c>
      <c r="F1097">
        <f>_xlfn.XLOOKUP(A1097,Table4[Lfd],Table4[Periods],"Err",0)</f>
        <v>0</v>
      </c>
      <c r="G1097" t="b">
        <f t="shared" si="51"/>
        <v>0</v>
      </c>
    </row>
    <row r="1098" spans="1:7" hidden="1" x14ac:dyDescent="0.25">
      <c r="A1098">
        <f t="shared" si="52"/>
        <v>31</v>
      </c>
      <c r="B1098">
        <f t="shared" si="53"/>
        <v>17</v>
      </c>
      <c r="C1098" t="str">
        <f>_xlfn.XLOOKUP(A1098,Table4[Lfd],Table4[idElementValue],"Err",0)</f>
        <v/>
      </c>
      <c r="D1098">
        <f t="shared" si="53"/>
        <v>17</v>
      </c>
      <c r="E1098">
        <f ca="1">OFFSET(ElementsDB!$AQ$2,SeriesSelection!A1098-1,SeriesSelection!B1098-1)</f>
        <v>0</v>
      </c>
      <c r="F1098">
        <f>_xlfn.XLOOKUP(A1098,Table4[Lfd],Table4[Periods],"Err",0)</f>
        <v>0</v>
      </c>
      <c r="G1098" t="b">
        <f t="shared" si="51"/>
        <v>0</v>
      </c>
    </row>
    <row r="1099" spans="1:7" hidden="1" x14ac:dyDescent="0.25">
      <c r="A1099">
        <f t="shared" si="52"/>
        <v>31</v>
      </c>
      <c r="B1099">
        <f t="shared" si="53"/>
        <v>18</v>
      </c>
      <c r="C1099" t="str">
        <f>_xlfn.XLOOKUP(A1099,Table4[Lfd],Table4[idElementValue],"Err",0)</f>
        <v/>
      </c>
      <c r="D1099">
        <f t="shared" si="53"/>
        <v>18</v>
      </c>
      <c r="E1099">
        <f ca="1">OFFSET(ElementsDB!$AQ$2,SeriesSelection!A1099-1,SeriesSelection!B1099-1)</f>
        <v>0</v>
      </c>
      <c r="F1099">
        <f>_xlfn.XLOOKUP(A1099,Table4[Lfd],Table4[Periods],"Err",0)</f>
        <v>0</v>
      </c>
      <c r="G1099" t="b">
        <f t="shared" si="51"/>
        <v>0</v>
      </c>
    </row>
    <row r="1100" spans="1:7" hidden="1" x14ac:dyDescent="0.25">
      <c r="A1100">
        <f t="shared" si="52"/>
        <v>31</v>
      </c>
      <c r="B1100">
        <f t="shared" si="53"/>
        <v>19</v>
      </c>
      <c r="C1100" t="str">
        <f>_xlfn.XLOOKUP(A1100,Table4[Lfd],Table4[idElementValue],"Err",0)</f>
        <v/>
      </c>
      <c r="D1100">
        <f t="shared" si="53"/>
        <v>19</v>
      </c>
      <c r="E1100">
        <f ca="1">OFFSET(ElementsDB!$AQ$2,SeriesSelection!A1100-1,SeriesSelection!B1100-1)</f>
        <v>0</v>
      </c>
      <c r="F1100">
        <f>_xlfn.XLOOKUP(A1100,Table4[Lfd],Table4[Periods],"Err",0)</f>
        <v>0</v>
      </c>
      <c r="G1100" t="b">
        <f t="shared" si="51"/>
        <v>0</v>
      </c>
    </row>
    <row r="1101" spans="1:7" hidden="1" x14ac:dyDescent="0.25">
      <c r="A1101">
        <f t="shared" si="52"/>
        <v>31</v>
      </c>
      <c r="B1101">
        <f t="shared" si="53"/>
        <v>20</v>
      </c>
      <c r="C1101" t="str">
        <f>_xlfn.XLOOKUP(A1101,Table4[Lfd],Table4[idElementValue],"Err",0)</f>
        <v/>
      </c>
      <c r="D1101">
        <f t="shared" si="53"/>
        <v>20</v>
      </c>
      <c r="E1101">
        <f ca="1">OFFSET(ElementsDB!$AQ$2,SeriesSelection!A1101-1,SeriesSelection!B1101-1)</f>
        <v>0</v>
      </c>
      <c r="F1101">
        <f>_xlfn.XLOOKUP(A1101,Table4[Lfd],Table4[Periods],"Err",0)</f>
        <v>0</v>
      </c>
      <c r="G1101" t="b">
        <f t="shared" si="51"/>
        <v>0</v>
      </c>
    </row>
    <row r="1102" spans="1:7" hidden="1" x14ac:dyDescent="0.25">
      <c r="A1102">
        <f t="shared" si="52"/>
        <v>31</v>
      </c>
      <c r="B1102">
        <f t="shared" si="53"/>
        <v>21</v>
      </c>
      <c r="C1102" t="str">
        <f>_xlfn.XLOOKUP(A1102,Table4[Lfd],Table4[idElementValue],"Err",0)</f>
        <v/>
      </c>
      <c r="D1102">
        <f t="shared" si="53"/>
        <v>21</v>
      </c>
      <c r="E1102">
        <f ca="1">OFFSET(ElementsDB!$AQ$2,SeriesSelection!A1102-1,SeriesSelection!B1102-1)</f>
        <v>0</v>
      </c>
      <c r="F1102">
        <f>_xlfn.XLOOKUP(A1102,Table4[Lfd],Table4[Periods],"Err",0)</f>
        <v>0</v>
      </c>
      <c r="G1102" t="b">
        <f t="shared" si="51"/>
        <v>0</v>
      </c>
    </row>
    <row r="1103" spans="1:7" hidden="1" x14ac:dyDescent="0.25">
      <c r="A1103">
        <f t="shared" si="52"/>
        <v>31</v>
      </c>
      <c r="B1103">
        <f t="shared" si="53"/>
        <v>22</v>
      </c>
      <c r="C1103" t="str">
        <f>_xlfn.XLOOKUP(A1103,Table4[Lfd],Table4[idElementValue],"Err",0)</f>
        <v/>
      </c>
      <c r="D1103">
        <f t="shared" si="53"/>
        <v>22</v>
      </c>
      <c r="E1103">
        <f ca="1">OFFSET(ElementsDB!$AQ$2,SeriesSelection!A1103-1,SeriesSelection!B1103-1)</f>
        <v>0</v>
      </c>
      <c r="F1103">
        <f>_xlfn.XLOOKUP(A1103,Table4[Lfd],Table4[Periods],"Err",0)</f>
        <v>0</v>
      </c>
      <c r="G1103" t="b">
        <f t="shared" si="51"/>
        <v>0</v>
      </c>
    </row>
    <row r="1104" spans="1:7" hidden="1" x14ac:dyDescent="0.25">
      <c r="A1104">
        <f t="shared" si="52"/>
        <v>31</v>
      </c>
      <c r="B1104">
        <f t="shared" si="53"/>
        <v>23</v>
      </c>
      <c r="C1104" t="str">
        <f>_xlfn.XLOOKUP(A1104,Table4[Lfd],Table4[idElementValue],"Err",0)</f>
        <v/>
      </c>
      <c r="D1104">
        <f t="shared" si="53"/>
        <v>23</v>
      </c>
      <c r="E1104">
        <f ca="1">OFFSET(ElementsDB!$AQ$2,SeriesSelection!A1104-1,SeriesSelection!B1104-1)</f>
        <v>0</v>
      </c>
      <c r="F1104">
        <f>_xlfn.XLOOKUP(A1104,Table4[Lfd],Table4[Periods],"Err",0)</f>
        <v>0</v>
      </c>
      <c r="G1104" t="b">
        <f t="shared" si="51"/>
        <v>0</v>
      </c>
    </row>
    <row r="1105" spans="1:7" hidden="1" x14ac:dyDescent="0.25">
      <c r="A1105">
        <f t="shared" si="52"/>
        <v>31</v>
      </c>
      <c r="B1105">
        <f t="shared" si="53"/>
        <v>24</v>
      </c>
      <c r="C1105" t="str">
        <f>_xlfn.XLOOKUP(A1105,Table4[Lfd],Table4[idElementValue],"Err",0)</f>
        <v/>
      </c>
      <c r="D1105">
        <f t="shared" si="53"/>
        <v>24</v>
      </c>
      <c r="E1105">
        <f ca="1">OFFSET(ElementsDB!$AQ$2,SeriesSelection!A1105-1,SeriesSelection!B1105-1)</f>
        <v>0</v>
      </c>
      <c r="F1105">
        <f>_xlfn.XLOOKUP(A1105,Table4[Lfd],Table4[Periods],"Err",0)</f>
        <v>0</v>
      </c>
      <c r="G1105" t="b">
        <f t="shared" si="51"/>
        <v>0</v>
      </c>
    </row>
    <row r="1106" spans="1:7" hidden="1" x14ac:dyDescent="0.25">
      <c r="A1106">
        <f t="shared" si="52"/>
        <v>31</v>
      </c>
      <c r="B1106">
        <f t="shared" si="53"/>
        <v>25</v>
      </c>
      <c r="C1106" t="str">
        <f>_xlfn.XLOOKUP(A1106,Table4[Lfd],Table4[idElementValue],"Err",0)</f>
        <v/>
      </c>
      <c r="D1106">
        <f t="shared" si="53"/>
        <v>25</v>
      </c>
      <c r="E1106">
        <f ca="1">OFFSET(ElementsDB!$AQ$2,SeriesSelection!A1106-1,SeriesSelection!B1106-1)</f>
        <v>0</v>
      </c>
      <c r="F1106">
        <f>_xlfn.XLOOKUP(A1106,Table4[Lfd],Table4[Periods],"Err",0)</f>
        <v>0</v>
      </c>
      <c r="G1106" t="b">
        <f t="shared" si="51"/>
        <v>0</v>
      </c>
    </row>
    <row r="1107" spans="1:7" hidden="1" x14ac:dyDescent="0.25">
      <c r="A1107">
        <f t="shared" si="52"/>
        <v>31</v>
      </c>
      <c r="B1107">
        <f t="shared" si="53"/>
        <v>26</v>
      </c>
      <c r="C1107" t="str">
        <f>_xlfn.XLOOKUP(A1107,Table4[Lfd],Table4[idElementValue],"Err",0)</f>
        <v/>
      </c>
      <c r="D1107">
        <f t="shared" si="53"/>
        <v>26</v>
      </c>
      <c r="E1107">
        <f ca="1">OFFSET(ElementsDB!$AQ$2,SeriesSelection!A1107-1,SeriesSelection!B1107-1)</f>
        <v>0</v>
      </c>
      <c r="F1107">
        <f>_xlfn.XLOOKUP(A1107,Table4[Lfd],Table4[Periods],"Err",0)</f>
        <v>0</v>
      </c>
      <c r="G1107" t="b">
        <f t="shared" si="51"/>
        <v>0</v>
      </c>
    </row>
    <row r="1108" spans="1:7" hidden="1" x14ac:dyDescent="0.25">
      <c r="A1108">
        <f t="shared" si="52"/>
        <v>31</v>
      </c>
      <c r="B1108">
        <f t="shared" si="53"/>
        <v>27</v>
      </c>
      <c r="C1108" t="str">
        <f>_xlfn.XLOOKUP(A1108,Table4[Lfd],Table4[idElementValue],"Err",0)</f>
        <v/>
      </c>
      <c r="D1108">
        <f t="shared" si="53"/>
        <v>27</v>
      </c>
      <c r="E1108">
        <f ca="1">OFFSET(ElementsDB!$AQ$2,SeriesSelection!A1108-1,SeriesSelection!B1108-1)</f>
        <v>0</v>
      </c>
      <c r="F1108">
        <f>_xlfn.XLOOKUP(A1108,Table4[Lfd],Table4[Periods],"Err",0)</f>
        <v>0</v>
      </c>
      <c r="G1108" t="b">
        <f t="shared" si="51"/>
        <v>0</v>
      </c>
    </row>
    <row r="1109" spans="1:7" hidden="1" x14ac:dyDescent="0.25">
      <c r="A1109">
        <f t="shared" si="52"/>
        <v>31</v>
      </c>
      <c r="B1109">
        <f t="shared" si="53"/>
        <v>28</v>
      </c>
      <c r="C1109" t="str">
        <f>_xlfn.XLOOKUP(A1109,Table4[Lfd],Table4[idElementValue],"Err",0)</f>
        <v/>
      </c>
      <c r="D1109">
        <f t="shared" si="53"/>
        <v>28</v>
      </c>
      <c r="E1109">
        <f ca="1">OFFSET(ElementsDB!$AQ$2,SeriesSelection!A1109-1,SeriesSelection!B1109-1)</f>
        <v>0</v>
      </c>
      <c r="F1109">
        <f>_xlfn.XLOOKUP(A1109,Table4[Lfd],Table4[Periods],"Err",0)</f>
        <v>0</v>
      </c>
      <c r="G1109" t="b">
        <f t="shared" si="51"/>
        <v>0</v>
      </c>
    </row>
    <row r="1110" spans="1:7" hidden="1" x14ac:dyDescent="0.25">
      <c r="A1110">
        <f t="shared" si="52"/>
        <v>31</v>
      </c>
      <c r="B1110">
        <f t="shared" si="53"/>
        <v>29</v>
      </c>
      <c r="C1110" t="str">
        <f>_xlfn.XLOOKUP(A1110,Table4[Lfd],Table4[idElementValue],"Err",0)</f>
        <v/>
      </c>
      <c r="D1110">
        <f t="shared" si="53"/>
        <v>29</v>
      </c>
      <c r="E1110">
        <f ca="1">OFFSET(ElementsDB!$AQ$2,SeriesSelection!A1110-1,SeriesSelection!B1110-1)</f>
        <v>0</v>
      </c>
      <c r="F1110">
        <f>_xlfn.XLOOKUP(A1110,Table4[Lfd],Table4[Periods],"Err",0)</f>
        <v>0</v>
      </c>
      <c r="G1110" t="b">
        <f t="shared" si="51"/>
        <v>0</v>
      </c>
    </row>
    <row r="1111" spans="1:7" hidden="1" x14ac:dyDescent="0.25">
      <c r="A1111">
        <f t="shared" si="52"/>
        <v>31</v>
      </c>
      <c r="B1111">
        <f t="shared" si="53"/>
        <v>30</v>
      </c>
      <c r="C1111" t="str">
        <f>_xlfn.XLOOKUP(A1111,Table4[Lfd],Table4[idElementValue],"Err",0)</f>
        <v/>
      </c>
      <c r="D1111">
        <f t="shared" si="53"/>
        <v>30</v>
      </c>
      <c r="E1111">
        <f ca="1">OFFSET(ElementsDB!$AQ$2,SeriesSelection!A1111-1,SeriesSelection!B1111-1)</f>
        <v>0</v>
      </c>
      <c r="F1111">
        <f>_xlfn.XLOOKUP(A1111,Table4[Lfd],Table4[Periods],"Err",0)</f>
        <v>0</v>
      </c>
      <c r="G1111" t="b">
        <f t="shared" si="51"/>
        <v>0</v>
      </c>
    </row>
    <row r="1112" spans="1:7" hidden="1" x14ac:dyDescent="0.25">
      <c r="A1112">
        <f t="shared" si="52"/>
        <v>31</v>
      </c>
      <c r="B1112">
        <f t="shared" si="53"/>
        <v>31</v>
      </c>
      <c r="C1112" t="str">
        <f>_xlfn.XLOOKUP(A1112,Table4[Lfd],Table4[idElementValue],"Err",0)</f>
        <v/>
      </c>
      <c r="D1112">
        <f t="shared" si="53"/>
        <v>31</v>
      </c>
      <c r="E1112">
        <f ca="1">OFFSET(ElementsDB!$AQ$2,SeriesSelection!A1112-1,SeriesSelection!B1112-1)</f>
        <v>0</v>
      </c>
      <c r="F1112">
        <f>_xlfn.XLOOKUP(A1112,Table4[Lfd],Table4[Periods],"Err",0)</f>
        <v>0</v>
      </c>
      <c r="G1112" t="b">
        <f t="shared" si="51"/>
        <v>0</v>
      </c>
    </row>
    <row r="1113" spans="1:7" hidden="1" x14ac:dyDescent="0.25">
      <c r="A1113">
        <f t="shared" si="52"/>
        <v>31</v>
      </c>
      <c r="B1113">
        <f t="shared" si="53"/>
        <v>32</v>
      </c>
      <c r="C1113" t="str">
        <f>_xlfn.XLOOKUP(A1113,Table4[Lfd],Table4[idElementValue],"Err",0)</f>
        <v/>
      </c>
      <c r="D1113">
        <f t="shared" si="53"/>
        <v>32</v>
      </c>
      <c r="E1113">
        <f ca="1">OFFSET(ElementsDB!$AQ$2,SeriesSelection!A1113-1,SeriesSelection!B1113-1)</f>
        <v>0</v>
      </c>
      <c r="F1113">
        <f>_xlfn.XLOOKUP(A1113,Table4[Lfd],Table4[Periods],"Err",0)</f>
        <v>0</v>
      </c>
      <c r="G1113" t="b">
        <f t="shared" si="51"/>
        <v>0</v>
      </c>
    </row>
    <row r="1114" spans="1:7" hidden="1" x14ac:dyDescent="0.25">
      <c r="A1114">
        <f t="shared" si="52"/>
        <v>31</v>
      </c>
      <c r="B1114">
        <f t="shared" si="53"/>
        <v>33</v>
      </c>
      <c r="C1114" t="str">
        <f>_xlfn.XLOOKUP(A1114,Table4[Lfd],Table4[idElementValue],"Err",0)</f>
        <v/>
      </c>
      <c r="D1114">
        <f t="shared" si="53"/>
        <v>33</v>
      </c>
      <c r="E1114">
        <f ca="1">OFFSET(ElementsDB!$AQ$2,SeriesSelection!A1114-1,SeriesSelection!B1114-1)</f>
        <v>0</v>
      </c>
      <c r="F1114">
        <f>_xlfn.XLOOKUP(A1114,Table4[Lfd],Table4[Periods],"Err",0)</f>
        <v>0</v>
      </c>
      <c r="G1114" t="b">
        <f t="shared" si="51"/>
        <v>0</v>
      </c>
    </row>
    <row r="1115" spans="1:7" hidden="1" x14ac:dyDescent="0.25">
      <c r="A1115">
        <f t="shared" si="52"/>
        <v>31</v>
      </c>
      <c r="B1115">
        <f t="shared" si="53"/>
        <v>34</v>
      </c>
      <c r="C1115" t="str">
        <f>_xlfn.XLOOKUP(A1115,Table4[Lfd],Table4[idElementValue],"Err",0)</f>
        <v/>
      </c>
      <c r="D1115">
        <f t="shared" si="53"/>
        <v>34</v>
      </c>
      <c r="E1115">
        <f ca="1">OFFSET(ElementsDB!$AQ$2,SeriesSelection!A1115-1,SeriesSelection!B1115-1)</f>
        <v>0</v>
      </c>
      <c r="F1115">
        <f>_xlfn.XLOOKUP(A1115,Table4[Lfd],Table4[Periods],"Err",0)</f>
        <v>0</v>
      </c>
      <c r="G1115" t="b">
        <f t="shared" si="51"/>
        <v>0</v>
      </c>
    </row>
    <row r="1116" spans="1:7" hidden="1" x14ac:dyDescent="0.25">
      <c r="A1116">
        <f t="shared" si="52"/>
        <v>31</v>
      </c>
      <c r="B1116">
        <f t="shared" si="53"/>
        <v>35</v>
      </c>
      <c r="C1116" t="str">
        <f>_xlfn.XLOOKUP(A1116,Table4[Lfd],Table4[idElementValue],"Err",0)</f>
        <v/>
      </c>
      <c r="D1116">
        <f t="shared" si="53"/>
        <v>35</v>
      </c>
      <c r="E1116">
        <f ca="1">OFFSET(ElementsDB!$AQ$2,SeriesSelection!A1116-1,SeriesSelection!B1116-1)</f>
        <v>0</v>
      </c>
      <c r="F1116">
        <f>_xlfn.XLOOKUP(A1116,Table4[Lfd],Table4[Periods],"Err",0)</f>
        <v>0</v>
      </c>
      <c r="G1116" t="b">
        <f t="shared" si="51"/>
        <v>0</v>
      </c>
    </row>
    <row r="1117" spans="1:7" hidden="1" x14ac:dyDescent="0.25">
      <c r="A1117">
        <f t="shared" si="52"/>
        <v>31</v>
      </c>
      <c r="B1117">
        <f t="shared" si="53"/>
        <v>36</v>
      </c>
      <c r="C1117" t="str">
        <f>_xlfn.XLOOKUP(A1117,Table4[Lfd],Table4[idElementValue],"Err",0)</f>
        <v/>
      </c>
      <c r="D1117">
        <f t="shared" si="53"/>
        <v>36</v>
      </c>
      <c r="E1117">
        <f ca="1">OFFSET(ElementsDB!$AQ$2,SeriesSelection!A1117-1,SeriesSelection!B1117-1)</f>
        <v>0</v>
      </c>
      <c r="F1117">
        <f>_xlfn.XLOOKUP(A1117,Table4[Lfd],Table4[Periods],"Err",0)</f>
        <v>0</v>
      </c>
      <c r="G1117" t="b">
        <f t="shared" si="51"/>
        <v>0</v>
      </c>
    </row>
    <row r="1118" spans="1:7" hidden="1" x14ac:dyDescent="0.25">
      <c r="A1118">
        <f t="shared" si="52"/>
        <v>32</v>
      </c>
      <c r="B1118">
        <f t="shared" si="53"/>
        <v>1</v>
      </c>
      <c r="C1118" t="str">
        <f>_xlfn.XLOOKUP(A1118,Table4[Lfd],Table4[idElementValue],"Err",0)</f>
        <v/>
      </c>
      <c r="D1118">
        <f t="shared" si="53"/>
        <v>1</v>
      </c>
      <c r="E1118">
        <f ca="1">OFFSET(ElementsDB!$AQ$2,SeriesSelection!A1118-1,SeriesSelection!B1118-1)</f>
        <v>0</v>
      </c>
      <c r="F1118">
        <f>_xlfn.XLOOKUP(A1118,Table4[Lfd],Table4[Periods],"Err",0)</f>
        <v>0</v>
      </c>
      <c r="G1118" t="b">
        <f t="shared" si="51"/>
        <v>0</v>
      </c>
    </row>
    <row r="1119" spans="1:7" hidden="1" x14ac:dyDescent="0.25">
      <c r="A1119">
        <f t="shared" si="52"/>
        <v>32</v>
      </c>
      <c r="B1119">
        <f t="shared" si="53"/>
        <v>2</v>
      </c>
      <c r="C1119" t="str">
        <f>_xlfn.XLOOKUP(A1119,Table4[Lfd],Table4[idElementValue],"Err",0)</f>
        <v/>
      </c>
      <c r="D1119">
        <f t="shared" si="53"/>
        <v>2</v>
      </c>
      <c r="E1119">
        <f ca="1">OFFSET(ElementsDB!$AQ$2,SeriesSelection!A1119-1,SeriesSelection!B1119-1)</f>
        <v>0</v>
      </c>
      <c r="F1119">
        <f>_xlfn.XLOOKUP(A1119,Table4[Lfd],Table4[Periods],"Err",0)</f>
        <v>0</v>
      </c>
      <c r="G1119" t="b">
        <f t="shared" si="51"/>
        <v>0</v>
      </c>
    </row>
    <row r="1120" spans="1:7" hidden="1" x14ac:dyDescent="0.25">
      <c r="A1120">
        <f t="shared" si="52"/>
        <v>32</v>
      </c>
      <c r="B1120">
        <f t="shared" si="53"/>
        <v>3</v>
      </c>
      <c r="C1120" t="str">
        <f>_xlfn.XLOOKUP(A1120,Table4[Lfd],Table4[idElementValue],"Err",0)</f>
        <v/>
      </c>
      <c r="D1120">
        <f t="shared" si="53"/>
        <v>3</v>
      </c>
      <c r="E1120">
        <f ca="1">OFFSET(ElementsDB!$AQ$2,SeriesSelection!A1120-1,SeriesSelection!B1120-1)</f>
        <v>0</v>
      </c>
      <c r="F1120">
        <f>_xlfn.XLOOKUP(A1120,Table4[Lfd],Table4[Periods],"Err",0)</f>
        <v>0</v>
      </c>
      <c r="G1120" t="b">
        <f t="shared" si="51"/>
        <v>0</v>
      </c>
    </row>
    <row r="1121" spans="1:7" hidden="1" x14ac:dyDescent="0.25">
      <c r="A1121">
        <f t="shared" si="52"/>
        <v>32</v>
      </c>
      <c r="B1121">
        <f t="shared" si="53"/>
        <v>4</v>
      </c>
      <c r="C1121" t="str">
        <f>_xlfn.XLOOKUP(A1121,Table4[Lfd],Table4[idElementValue],"Err",0)</f>
        <v/>
      </c>
      <c r="D1121">
        <f t="shared" si="53"/>
        <v>4</v>
      </c>
      <c r="E1121">
        <f ca="1">OFFSET(ElementsDB!$AQ$2,SeriesSelection!A1121-1,SeriesSelection!B1121-1)</f>
        <v>0</v>
      </c>
      <c r="F1121">
        <f>_xlfn.XLOOKUP(A1121,Table4[Lfd],Table4[Periods],"Err",0)</f>
        <v>0</v>
      </c>
      <c r="G1121" t="b">
        <f t="shared" si="51"/>
        <v>0</v>
      </c>
    </row>
    <row r="1122" spans="1:7" hidden="1" x14ac:dyDescent="0.25">
      <c r="A1122">
        <f t="shared" si="52"/>
        <v>32</v>
      </c>
      <c r="B1122">
        <f t="shared" si="53"/>
        <v>5</v>
      </c>
      <c r="C1122" t="str">
        <f>_xlfn.XLOOKUP(A1122,Table4[Lfd],Table4[idElementValue],"Err",0)</f>
        <v/>
      </c>
      <c r="D1122">
        <f t="shared" si="53"/>
        <v>5</v>
      </c>
      <c r="E1122">
        <f ca="1">OFFSET(ElementsDB!$AQ$2,SeriesSelection!A1122-1,SeriesSelection!B1122-1)</f>
        <v>0</v>
      </c>
      <c r="F1122">
        <f>_xlfn.XLOOKUP(A1122,Table4[Lfd],Table4[Periods],"Err",0)</f>
        <v>0</v>
      </c>
      <c r="G1122" t="b">
        <f t="shared" si="51"/>
        <v>0</v>
      </c>
    </row>
    <row r="1123" spans="1:7" hidden="1" x14ac:dyDescent="0.25">
      <c r="A1123">
        <f t="shared" si="52"/>
        <v>32</v>
      </c>
      <c r="B1123">
        <f t="shared" si="53"/>
        <v>6</v>
      </c>
      <c r="C1123" t="str">
        <f>_xlfn.XLOOKUP(A1123,Table4[Lfd],Table4[idElementValue],"Err",0)</f>
        <v/>
      </c>
      <c r="D1123">
        <f t="shared" si="53"/>
        <v>6</v>
      </c>
      <c r="E1123">
        <f ca="1">OFFSET(ElementsDB!$AQ$2,SeriesSelection!A1123-1,SeriesSelection!B1123-1)</f>
        <v>0</v>
      </c>
      <c r="F1123">
        <f>_xlfn.XLOOKUP(A1123,Table4[Lfd],Table4[Periods],"Err",0)</f>
        <v>0</v>
      </c>
      <c r="G1123" t="b">
        <f t="shared" si="51"/>
        <v>0</v>
      </c>
    </row>
    <row r="1124" spans="1:7" hidden="1" x14ac:dyDescent="0.25">
      <c r="A1124">
        <f t="shared" si="52"/>
        <v>32</v>
      </c>
      <c r="B1124">
        <f t="shared" si="53"/>
        <v>7</v>
      </c>
      <c r="C1124" t="str">
        <f>_xlfn.XLOOKUP(A1124,Table4[Lfd],Table4[idElementValue],"Err",0)</f>
        <v/>
      </c>
      <c r="D1124">
        <f t="shared" si="53"/>
        <v>7</v>
      </c>
      <c r="E1124">
        <f ca="1">OFFSET(ElementsDB!$AQ$2,SeriesSelection!A1124-1,SeriesSelection!B1124-1)</f>
        <v>0</v>
      </c>
      <c r="F1124">
        <f>_xlfn.XLOOKUP(A1124,Table4[Lfd],Table4[Periods],"Err",0)</f>
        <v>0</v>
      </c>
      <c r="G1124" t="b">
        <f t="shared" si="51"/>
        <v>0</v>
      </c>
    </row>
    <row r="1125" spans="1:7" hidden="1" x14ac:dyDescent="0.25">
      <c r="A1125">
        <f t="shared" si="52"/>
        <v>32</v>
      </c>
      <c r="B1125">
        <f t="shared" si="53"/>
        <v>8</v>
      </c>
      <c r="C1125" t="str">
        <f>_xlfn.XLOOKUP(A1125,Table4[Lfd],Table4[idElementValue],"Err",0)</f>
        <v/>
      </c>
      <c r="D1125">
        <f t="shared" si="53"/>
        <v>8</v>
      </c>
      <c r="E1125">
        <f ca="1">OFFSET(ElementsDB!$AQ$2,SeriesSelection!A1125-1,SeriesSelection!B1125-1)</f>
        <v>0</v>
      </c>
      <c r="F1125">
        <f>_xlfn.XLOOKUP(A1125,Table4[Lfd],Table4[Periods],"Err",0)</f>
        <v>0</v>
      </c>
      <c r="G1125" t="b">
        <f t="shared" si="51"/>
        <v>0</v>
      </c>
    </row>
    <row r="1126" spans="1:7" hidden="1" x14ac:dyDescent="0.25">
      <c r="A1126">
        <f t="shared" si="52"/>
        <v>32</v>
      </c>
      <c r="B1126">
        <f t="shared" si="53"/>
        <v>9</v>
      </c>
      <c r="C1126" t="str">
        <f>_xlfn.XLOOKUP(A1126,Table4[Lfd],Table4[idElementValue],"Err",0)</f>
        <v/>
      </c>
      <c r="D1126">
        <f t="shared" si="53"/>
        <v>9</v>
      </c>
      <c r="E1126">
        <f ca="1">OFFSET(ElementsDB!$AQ$2,SeriesSelection!A1126-1,SeriesSelection!B1126-1)</f>
        <v>0</v>
      </c>
      <c r="F1126">
        <f>_xlfn.XLOOKUP(A1126,Table4[Lfd],Table4[Periods],"Err",0)</f>
        <v>0</v>
      </c>
      <c r="G1126" t="b">
        <f t="shared" si="51"/>
        <v>0</v>
      </c>
    </row>
    <row r="1127" spans="1:7" hidden="1" x14ac:dyDescent="0.25">
      <c r="A1127">
        <f t="shared" si="52"/>
        <v>32</v>
      </c>
      <c r="B1127">
        <f t="shared" si="53"/>
        <v>10</v>
      </c>
      <c r="C1127" t="str">
        <f>_xlfn.XLOOKUP(A1127,Table4[Lfd],Table4[idElementValue],"Err",0)</f>
        <v/>
      </c>
      <c r="D1127">
        <f t="shared" si="53"/>
        <v>10</v>
      </c>
      <c r="E1127">
        <f ca="1">OFFSET(ElementsDB!$AQ$2,SeriesSelection!A1127-1,SeriesSelection!B1127-1)</f>
        <v>0</v>
      </c>
      <c r="F1127">
        <f>_xlfn.XLOOKUP(A1127,Table4[Lfd],Table4[Periods],"Err",0)</f>
        <v>0</v>
      </c>
      <c r="G1127" t="b">
        <f t="shared" si="51"/>
        <v>0</v>
      </c>
    </row>
    <row r="1128" spans="1:7" hidden="1" x14ac:dyDescent="0.25">
      <c r="A1128">
        <f t="shared" si="52"/>
        <v>32</v>
      </c>
      <c r="B1128">
        <f t="shared" si="53"/>
        <v>11</v>
      </c>
      <c r="C1128" t="str">
        <f>_xlfn.XLOOKUP(A1128,Table4[Lfd],Table4[idElementValue],"Err",0)</f>
        <v/>
      </c>
      <c r="D1128">
        <f t="shared" si="53"/>
        <v>11</v>
      </c>
      <c r="E1128">
        <f ca="1">OFFSET(ElementsDB!$AQ$2,SeriesSelection!A1128-1,SeriesSelection!B1128-1)</f>
        <v>0</v>
      </c>
      <c r="F1128">
        <f>_xlfn.XLOOKUP(A1128,Table4[Lfd],Table4[Periods],"Err",0)</f>
        <v>0</v>
      </c>
      <c r="G1128" t="b">
        <f t="shared" si="51"/>
        <v>0</v>
      </c>
    </row>
    <row r="1129" spans="1:7" hidden="1" x14ac:dyDescent="0.25">
      <c r="A1129">
        <f t="shared" si="52"/>
        <v>32</v>
      </c>
      <c r="B1129">
        <f t="shared" si="53"/>
        <v>12</v>
      </c>
      <c r="C1129" t="str">
        <f>_xlfn.XLOOKUP(A1129,Table4[Lfd],Table4[idElementValue],"Err",0)</f>
        <v/>
      </c>
      <c r="D1129">
        <f t="shared" si="53"/>
        <v>12</v>
      </c>
      <c r="E1129">
        <f ca="1">OFFSET(ElementsDB!$AQ$2,SeriesSelection!A1129-1,SeriesSelection!B1129-1)</f>
        <v>0</v>
      </c>
      <c r="F1129">
        <f>_xlfn.XLOOKUP(A1129,Table4[Lfd],Table4[Periods],"Err",0)</f>
        <v>0</v>
      </c>
      <c r="G1129" t="b">
        <f t="shared" si="51"/>
        <v>0</v>
      </c>
    </row>
    <row r="1130" spans="1:7" hidden="1" x14ac:dyDescent="0.25">
      <c r="A1130">
        <f t="shared" si="52"/>
        <v>32</v>
      </c>
      <c r="B1130">
        <f t="shared" si="53"/>
        <v>13</v>
      </c>
      <c r="C1130" t="str">
        <f>_xlfn.XLOOKUP(A1130,Table4[Lfd],Table4[idElementValue],"Err",0)</f>
        <v/>
      </c>
      <c r="D1130">
        <f t="shared" si="53"/>
        <v>13</v>
      </c>
      <c r="E1130">
        <f ca="1">OFFSET(ElementsDB!$AQ$2,SeriesSelection!A1130-1,SeriesSelection!B1130-1)</f>
        <v>0</v>
      </c>
      <c r="F1130">
        <f>_xlfn.XLOOKUP(A1130,Table4[Lfd],Table4[Periods],"Err",0)</f>
        <v>0</v>
      </c>
      <c r="G1130" t="b">
        <f t="shared" si="51"/>
        <v>0</v>
      </c>
    </row>
    <row r="1131" spans="1:7" hidden="1" x14ac:dyDescent="0.25">
      <c r="A1131">
        <f t="shared" si="52"/>
        <v>32</v>
      </c>
      <c r="B1131">
        <f t="shared" si="53"/>
        <v>14</v>
      </c>
      <c r="C1131" t="str">
        <f>_xlfn.XLOOKUP(A1131,Table4[Lfd],Table4[idElementValue],"Err",0)</f>
        <v/>
      </c>
      <c r="D1131">
        <f t="shared" si="53"/>
        <v>14</v>
      </c>
      <c r="E1131">
        <f ca="1">OFFSET(ElementsDB!$AQ$2,SeriesSelection!A1131-1,SeriesSelection!B1131-1)</f>
        <v>0</v>
      </c>
      <c r="F1131">
        <f>_xlfn.XLOOKUP(A1131,Table4[Lfd],Table4[Periods],"Err",0)</f>
        <v>0</v>
      </c>
      <c r="G1131" t="b">
        <f t="shared" si="51"/>
        <v>0</v>
      </c>
    </row>
    <row r="1132" spans="1:7" hidden="1" x14ac:dyDescent="0.25">
      <c r="A1132">
        <f t="shared" si="52"/>
        <v>32</v>
      </c>
      <c r="B1132">
        <f t="shared" si="53"/>
        <v>15</v>
      </c>
      <c r="C1132" t="str">
        <f>_xlfn.XLOOKUP(A1132,Table4[Lfd],Table4[idElementValue],"Err",0)</f>
        <v/>
      </c>
      <c r="D1132">
        <f t="shared" si="53"/>
        <v>15</v>
      </c>
      <c r="E1132">
        <f ca="1">OFFSET(ElementsDB!$AQ$2,SeriesSelection!A1132-1,SeriesSelection!B1132-1)</f>
        <v>0</v>
      </c>
      <c r="F1132">
        <f>_xlfn.XLOOKUP(A1132,Table4[Lfd],Table4[Periods],"Err",0)</f>
        <v>0</v>
      </c>
      <c r="G1132" t="b">
        <f t="shared" si="51"/>
        <v>0</v>
      </c>
    </row>
    <row r="1133" spans="1:7" hidden="1" x14ac:dyDescent="0.25">
      <c r="A1133">
        <f t="shared" si="52"/>
        <v>32</v>
      </c>
      <c r="B1133">
        <f t="shared" si="53"/>
        <v>16</v>
      </c>
      <c r="C1133" t="str">
        <f>_xlfn.XLOOKUP(A1133,Table4[Lfd],Table4[idElementValue],"Err",0)</f>
        <v/>
      </c>
      <c r="D1133">
        <f t="shared" si="53"/>
        <v>16</v>
      </c>
      <c r="E1133">
        <f ca="1">OFFSET(ElementsDB!$AQ$2,SeriesSelection!A1133-1,SeriesSelection!B1133-1)</f>
        <v>0</v>
      </c>
      <c r="F1133">
        <f>_xlfn.XLOOKUP(A1133,Table4[Lfd],Table4[Periods],"Err",0)</f>
        <v>0</v>
      </c>
      <c r="G1133" t="b">
        <f t="shared" si="51"/>
        <v>0</v>
      </c>
    </row>
    <row r="1134" spans="1:7" hidden="1" x14ac:dyDescent="0.25">
      <c r="A1134">
        <f t="shared" si="52"/>
        <v>32</v>
      </c>
      <c r="B1134">
        <f t="shared" si="53"/>
        <v>17</v>
      </c>
      <c r="C1134" t="str">
        <f>_xlfn.XLOOKUP(A1134,Table4[Lfd],Table4[idElementValue],"Err",0)</f>
        <v/>
      </c>
      <c r="D1134">
        <f t="shared" si="53"/>
        <v>17</v>
      </c>
      <c r="E1134">
        <f ca="1">OFFSET(ElementsDB!$AQ$2,SeriesSelection!A1134-1,SeriesSelection!B1134-1)</f>
        <v>0</v>
      </c>
      <c r="F1134">
        <f>_xlfn.XLOOKUP(A1134,Table4[Lfd],Table4[Periods],"Err",0)</f>
        <v>0</v>
      </c>
      <c r="G1134" t="b">
        <f t="shared" si="51"/>
        <v>0</v>
      </c>
    </row>
    <row r="1135" spans="1:7" hidden="1" x14ac:dyDescent="0.25">
      <c r="A1135">
        <f t="shared" si="52"/>
        <v>32</v>
      </c>
      <c r="B1135">
        <f t="shared" si="53"/>
        <v>18</v>
      </c>
      <c r="C1135" t="str">
        <f>_xlfn.XLOOKUP(A1135,Table4[Lfd],Table4[idElementValue],"Err",0)</f>
        <v/>
      </c>
      <c r="D1135">
        <f t="shared" si="53"/>
        <v>18</v>
      </c>
      <c r="E1135">
        <f ca="1">OFFSET(ElementsDB!$AQ$2,SeriesSelection!A1135-1,SeriesSelection!B1135-1)</f>
        <v>0</v>
      </c>
      <c r="F1135">
        <f>_xlfn.XLOOKUP(A1135,Table4[Lfd],Table4[Periods],"Err",0)</f>
        <v>0</v>
      </c>
      <c r="G1135" t="b">
        <f t="shared" si="51"/>
        <v>0</v>
      </c>
    </row>
    <row r="1136" spans="1:7" hidden="1" x14ac:dyDescent="0.25">
      <c r="A1136">
        <f t="shared" si="52"/>
        <v>32</v>
      </c>
      <c r="B1136">
        <f t="shared" si="53"/>
        <v>19</v>
      </c>
      <c r="C1136" t="str">
        <f>_xlfn.XLOOKUP(A1136,Table4[Lfd],Table4[idElementValue],"Err",0)</f>
        <v/>
      </c>
      <c r="D1136">
        <f t="shared" si="53"/>
        <v>19</v>
      </c>
      <c r="E1136">
        <f ca="1">OFFSET(ElementsDB!$AQ$2,SeriesSelection!A1136-1,SeriesSelection!B1136-1)</f>
        <v>0</v>
      </c>
      <c r="F1136">
        <f>_xlfn.XLOOKUP(A1136,Table4[Lfd],Table4[Periods],"Err",0)</f>
        <v>0</v>
      </c>
      <c r="G1136" t="b">
        <f t="shared" si="51"/>
        <v>0</v>
      </c>
    </row>
    <row r="1137" spans="1:7" hidden="1" x14ac:dyDescent="0.25">
      <c r="A1137">
        <f t="shared" si="52"/>
        <v>32</v>
      </c>
      <c r="B1137">
        <f t="shared" si="53"/>
        <v>20</v>
      </c>
      <c r="C1137" t="str">
        <f>_xlfn.XLOOKUP(A1137,Table4[Lfd],Table4[idElementValue],"Err",0)</f>
        <v/>
      </c>
      <c r="D1137">
        <f t="shared" si="53"/>
        <v>20</v>
      </c>
      <c r="E1137">
        <f ca="1">OFFSET(ElementsDB!$AQ$2,SeriesSelection!A1137-1,SeriesSelection!B1137-1)</f>
        <v>0</v>
      </c>
      <c r="F1137">
        <f>_xlfn.XLOOKUP(A1137,Table4[Lfd],Table4[Periods],"Err",0)</f>
        <v>0</v>
      </c>
      <c r="G1137" t="b">
        <f t="shared" si="51"/>
        <v>0</v>
      </c>
    </row>
    <row r="1138" spans="1:7" hidden="1" x14ac:dyDescent="0.25">
      <c r="A1138">
        <f t="shared" si="52"/>
        <v>32</v>
      </c>
      <c r="B1138">
        <f t="shared" si="53"/>
        <v>21</v>
      </c>
      <c r="C1138" t="str">
        <f>_xlfn.XLOOKUP(A1138,Table4[Lfd],Table4[idElementValue],"Err",0)</f>
        <v/>
      </c>
      <c r="D1138">
        <f t="shared" si="53"/>
        <v>21</v>
      </c>
      <c r="E1138">
        <f ca="1">OFFSET(ElementsDB!$AQ$2,SeriesSelection!A1138-1,SeriesSelection!B1138-1)</f>
        <v>0</v>
      </c>
      <c r="F1138">
        <f>_xlfn.XLOOKUP(A1138,Table4[Lfd],Table4[Periods],"Err",0)</f>
        <v>0</v>
      </c>
      <c r="G1138" t="b">
        <f t="shared" si="51"/>
        <v>0</v>
      </c>
    </row>
    <row r="1139" spans="1:7" hidden="1" x14ac:dyDescent="0.25">
      <c r="A1139">
        <f t="shared" si="52"/>
        <v>32</v>
      </c>
      <c r="B1139">
        <f t="shared" si="53"/>
        <v>22</v>
      </c>
      <c r="C1139" t="str">
        <f>_xlfn.XLOOKUP(A1139,Table4[Lfd],Table4[idElementValue],"Err",0)</f>
        <v/>
      </c>
      <c r="D1139">
        <f t="shared" si="53"/>
        <v>22</v>
      </c>
      <c r="E1139">
        <f ca="1">OFFSET(ElementsDB!$AQ$2,SeriesSelection!A1139-1,SeriesSelection!B1139-1)</f>
        <v>0</v>
      </c>
      <c r="F1139">
        <f>_xlfn.XLOOKUP(A1139,Table4[Lfd],Table4[Periods],"Err",0)</f>
        <v>0</v>
      </c>
      <c r="G1139" t="b">
        <f t="shared" si="51"/>
        <v>0</v>
      </c>
    </row>
    <row r="1140" spans="1:7" hidden="1" x14ac:dyDescent="0.25">
      <c r="A1140">
        <f t="shared" si="52"/>
        <v>32</v>
      </c>
      <c r="B1140">
        <f t="shared" si="53"/>
        <v>23</v>
      </c>
      <c r="C1140" t="str">
        <f>_xlfn.XLOOKUP(A1140,Table4[Lfd],Table4[idElementValue],"Err",0)</f>
        <v/>
      </c>
      <c r="D1140">
        <f t="shared" si="53"/>
        <v>23</v>
      </c>
      <c r="E1140">
        <f ca="1">OFFSET(ElementsDB!$AQ$2,SeriesSelection!A1140-1,SeriesSelection!B1140-1)</f>
        <v>0</v>
      </c>
      <c r="F1140">
        <f>_xlfn.XLOOKUP(A1140,Table4[Lfd],Table4[Periods],"Err",0)</f>
        <v>0</v>
      </c>
      <c r="G1140" t="b">
        <f t="shared" si="51"/>
        <v>0</v>
      </c>
    </row>
    <row r="1141" spans="1:7" hidden="1" x14ac:dyDescent="0.25">
      <c r="A1141">
        <f t="shared" si="52"/>
        <v>32</v>
      </c>
      <c r="B1141">
        <f t="shared" si="53"/>
        <v>24</v>
      </c>
      <c r="C1141" t="str">
        <f>_xlfn.XLOOKUP(A1141,Table4[Lfd],Table4[idElementValue],"Err",0)</f>
        <v/>
      </c>
      <c r="D1141">
        <f t="shared" si="53"/>
        <v>24</v>
      </c>
      <c r="E1141">
        <f ca="1">OFFSET(ElementsDB!$AQ$2,SeriesSelection!A1141-1,SeriesSelection!B1141-1)</f>
        <v>0</v>
      </c>
      <c r="F1141">
        <f>_xlfn.XLOOKUP(A1141,Table4[Lfd],Table4[Periods],"Err",0)</f>
        <v>0</v>
      </c>
      <c r="G1141" t="b">
        <f t="shared" si="51"/>
        <v>0</v>
      </c>
    </row>
    <row r="1142" spans="1:7" hidden="1" x14ac:dyDescent="0.25">
      <c r="A1142">
        <f t="shared" si="52"/>
        <v>32</v>
      </c>
      <c r="B1142">
        <f t="shared" si="53"/>
        <v>25</v>
      </c>
      <c r="C1142" t="str">
        <f>_xlfn.XLOOKUP(A1142,Table4[Lfd],Table4[idElementValue],"Err",0)</f>
        <v/>
      </c>
      <c r="D1142">
        <f t="shared" si="53"/>
        <v>25</v>
      </c>
      <c r="E1142">
        <f ca="1">OFFSET(ElementsDB!$AQ$2,SeriesSelection!A1142-1,SeriesSelection!B1142-1)</f>
        <v>0</v>
      </c>
      <c r="F1142">
        <f>_xlfn.XLOOKUP(A1142,Table4[Lfd],Table4[Periods],"Err",0)</f>
        <v>0</v>
      </c>
      <c r="G1142" t="b">
        <f t="shared" si="51"/>
        <v>0</v>
      </c>
    </row>
    <row r="1143" spans="1:7" hidden="1" x14ac:dyDescent="0.25">
      <c r="A1143">
        <f t="shared" si="52"/>
        <v>32</v>
      </c>
      <c r="B1143">
        <f t="shared" si="53"/>
        <v>26</v>
      </c>
      <c r="C1143" t="str">
        <f>_xlfn.XLOOKUP(A1143,Table4[Lfd],Table4[idElementValue],"Err",0)</f>
        <v/>
      </c>
      <c r="D1143">
        <f t="shared" si="53"/>
        <v>26</v>
      </c>
      <c r="E1143">
        <f ca="1">OFFSET(ElementsDB!$AQ$2,SeriesSelection!A1143-1,SeriesSelection!B1143-1)</f>
        <v>0</v>
      </c>
      <c r="F1143">
        <f>_xlfn.XLOOKUP(A1143,Table4[Lfd],Table4[Periods],"Err",0)</f>
        <v>0</v>
      </c>
      <c r="G1143" t="b">
        <f t="shared" si="51"/>
        <v>0</v>
      </c>
    </row>
    <row r="1144" spans="1:7" hidden="1" x14ac:dyDescent="0.25">
      <c r="A1144">
        <f t="shared" si="52"/>
        <v>32</v>
      </c>
      <c r="B1144">
        <f t="shared" si="53"/>
        <v>27</v>
      </c>
      <c r="C1144" t="str">
        <f>_xlfn.XLOOKUP(A1144,Table4[Lfd],Table4[idElementValue],"Err",0)</f>
        <v/>
      </c>
      <c r="D1144">
        <f t="shared" si="53"/>
        <v>27</v>
      </c>
      <c r="E1144">
        <f ca="1">OFFSET(ElementsDB!$AQ$2,SeriesSelection!A1144-1,SeriesSelection!B1144-1)</f>
        <v>0</v>
      </c>
      <c r="F1144">
        <f>_xlfn.XLOOKUP(A1144,Table4[Lfd],Table4[Periods],"Err",0)</f>
        <v>0</v>
      </c>
      <c r="G1144" t="b">
        <f t="shared" si="51"/>
        <v>0</v>
      </c>
    </row>
    <row r="1145" spans="1:7" hidden="1" x14ac:dyDescent="0.25">
      <c r="A1145">
        <f t="shared" si="52"/>
        <v>32</v>
      </c>
      <c r="B1145">
        <f t="shared" si="53"/>
        <v>28</v>
      </c>
      <c r="C1145" t="str">
        <f>_xlfn.XLOOKUP(A1145,Table4[Lfd],Table4[idElementValue],"Err",0)</f>
        <v/>
      </c>
      <c r="D1145">
        <f t="shared" si="53"/>
        <v>28</v>
      </c>
      <c r="E1145">
        <f ca="1">OFFSET(ElementsDB!$AQ$2,SeriesSelection!A1145-1,SeriesSelection!B1145-1)</f>
        <v>0</v>
      </c>
      <c r="F1145">
        <f>_xlfn.XLOOKUP(A1145,Table4[Lfd],Table4[Periods],"Err",0)</f>
        <v>0</v>
      </c>
      <c r="G1145" t="b">
        <f t="shared" si="51"/>
        <v>0</v>
      </c>
    </row>
    <row r="1146" spans="1:7" hidden="1" x14ac:dyDescent="0.25">
      <c r="A1146">
        <f t="shared" si="52"/>
        <v>32</v>
      </c>
      <c r="B1146">
        <f t="shared" si="53"/>
        <v>29</v>
      </c>
      <c r="C1146" t="str">
        <f>_xlfn.XLOOKUP(A1146,Table4[Lfd],Table4[idElementValue],"Err",0)</f>
        <v/>
      </c>
      <c r="D1146">
        <f t="shared" si="53"/>
        <v>29</v>
      </c>
      <c r="E1146">
        <f ca="1">OFFSET(ElementsDB!$AQ$2,SeriesSelection!A1146-1,SeriesSelection!B1146-1)</f>
        <v>0</v>
      </c>
      <c r="F1146">
        <f>_xlfn.XLOOKUP(A1146,Table4[Lfd],Table4[Periods],"Err",0)</f>
        <v>0</v>
      </c>
      <c r="G1146" t="b">
        <f t="shared" si="51"/>
        <v>0</v>
      </c>
    </row>
    <row r="1147" spans="1:7" hidden="1" x14ac:dyDescent="0.25">
      <c r="A1147">
        <f t="shared" si="52"/>
        <v>32</v>
      </c>
      <c r="B1147">
        <f t="shared" si="53"/>
        <v>30</v>
      </c>
      <c r="C1147" t="str">
        <f>_xlfn.XLOOKUP(A1147,Table4[Lfd],Table4[idElementValue],"Err",0)</f>
        <v/>
      </c>
      <c r="D1147">
        <f t="shared" si="53"/>
        <v>30</v>
      </c>
      <c r="E1147">
        <f ca="1">OFFSET(ElementsDB!$AQ$2,SeriesSelection!A1147-1,SeriesSelection!B1147-1)</f>
        <v>0</v>
      </c>
      <c r="F1147">
        <f>_xlfn.XLOOKUP(A1147,Table4[Lfd],Table4[Periods],"Err",0)</f>
        <v>0</v>
      </c>
      <c r="G1147" t="b">
        <f t="shared" si="51"/>
        <v>0</v>
      </c>
    </row>
    <row r="1148" spans="1:7" hidden="1" x14ac:dyDescent="0.25">
      <c r="A1148">
        <f t="shared" si="52"/>
        <v>32</v>
      </c>
      <c r="B1148">
        <f t="shared" si="53"/>
        <v>31</v>
      </c>
      <c r="C1148" t="str">
        <f>_xlfn.XLOOKUP(A1148,Table4[Lfd],Table4[idElementValue],"Err",0)</f>
        <v/>
      </c>
      <c r="D1148">
        <f t="shared" si="53"/>
        <v>31</v>
      </c>
      <c r="E1148">
        <f ca="1">OFFSET(ElementsDB!$AQ$2,SeriesSelection!A1148-1,SeriesSelection!B1148-1)</f>
        <v>0</v>
      </c>
      <c r="F1148">
        <f>_xlfn.XLOOKUP(A1148,Table4[Lfd],Table4[Periods],"Err",0)</f>
        <v>0</v>
      </c>
      <c r="G1148" t="b">
        <f t="shared" si="51"/>
        <v>0</v>
      </c>
    </row>
    <row r="1149" spans="1:7" hidden="1" x14ac:dyDescent="0.25">
      <c r="A1149">
        <f t="shared" si="52"/>
        <v>32</v>
      </c>
      <c r="B1149">
        <f t="shared" si="53"/>
        <v>32</v>
      </c>
      <c r="C1149" t="str">
        <f>_xlfn.XLOOKUP(A1149,Table4[Lfd],Table4[idElementValue],"Err",0)</f>
        <v/>
      </c>
      <c r="D1149">
        <f t="shared" si="53"/>
        <v>32</v>
      </c>
      <c r="E1149">
        <f ca="1">OFFSET(ElementsDB!$AQ$2,SeriesSelection!A1149-1,SeriesSelection!B1149-1)</f>
        <v>0</v>
      </c>
      <c r="F1149">
        <f>_xlfn.XLOOKUP(A1149,Table4[Lfd],Table4[Periods],"Err",0)</f>
        <v>0</v>
      </c>
      <c r="G1149" t="b">
        <f t="shared" si="51"/>
        <v>0</v>
      </c>
    </row>
    <row r="1150" spans="1:7" hidden="1" x14ac:dyDescent="0.25">
      <c r="A1150">
        <f t="shared" si="52"/>
        <v>32</v>
      </c>
      <c r="B1150">
        <f t="shared" si="53"/>
        <v>33</v>
      </c>
      <c r="C1150" t="str">
        <f>_xlfn.XLOOKUP(A1150,Table4[Lfd],Table4[idElementValue],"Err",0)</f>
        <v/>
      </c>
      <c r="D1150">
        <f t="shared" si="53"/>
        <v>33</v>
      </c>
      <c r="E1150">
        <f ca="1">OFFSET(ElementsDB!$AQ$2,SeriesSelection!A1150-1,SeriesSelection!B1150-1)</f>
        <v>0</v>
      </c>
      <c r="F1150">
        <f>_xlfn.XLOOKUP(A1150,Table4[Lfd],Table4[Periods],"Err",0)</f>
        <v>0</v>
      </c>
      <c r="G1150" t="b">
        <f t="shared" si="51"/>
        <v>0</v>
      </c>
    </row>
    <row r="1151" spans="1:7" hidden="1" x14ac:dyDescent="0.25">
      <c r="A1151">
        <f t="shared" si="52"/>
        <v>32</v>
      </c>
      <c r="B1151">
        <f t="shared" si="53"/>
        <v>34</v>
      </c>
      <c r="C1151" t="str">
        <f>_xlfn.XLOOKUP(A1151,Table4[Lfd],Table4[idElementValue],"Err",0)</f>
        <v/>
      </c>
      <c r="D1151">
        <f t="shared" si="53"/>
        <v>34</v>
      </c>
      <c r="E1151">
        <f ca="1">OFFSET(ElementsDB!$AQ$2,SeriesSelection!A1151-1,SeriesSelection!B1151-1)</f>
        <v>0</v>
      </c>
      <c r="F1151">
        <f>_xlfn.XLOOKUP(A1151,Table4[Lfd],Table4[Periods],"Err",0)</f>
        <v>0</v>
      </c>
      <c r="G1151" t="b">
        <f t="shared" si="51"/>
        <v>0</v>
      </c>
    </row>
    <row r="1152" spans="1:7" hidden="1" x14ac:dyDescent="0.25">
      <c r="A1152">
        <f t="shared" si="52"/>
        <v>32</v>
      </c>
      <c r="B1152">
        <f t="shared" si="53"/>
        <v>35</v>
      </c>
      <c r="C1152" t="str">
        <f>_xlfn.XLOOKUP(A1152,Table4[Lfd],Table4[idElementValue],"Err",0)</f>
        <v/>
      </c>
      <c r="D1152">
        <f t="shared" si="53"/>
        <v>35</v>
      </c>
      <c r="E1152">
        <f ca="1">OFFSET(ElementsDB!$AQ$2,SeriesSelection!A1152-1,SeriesSelection!B1152-1)</f>
        <v>0</v>
      </c>
      <c r="F1152">
        <f>_xlfn.XLOOKUP(A1152,Table4[Lfd],Table4[Periods],"Err",0)</f>
        <v>0</v>
      </c>
      <c r="G1152" t="b">
        <f t="shared" si="51"/>
        <v>0</v>
      </c>
    </row>
    <row r="1153" spans="1:7" hidden="1" x14ac:dyDescent="0.25">
      <c r="A1153">
        <f t="shared" si="52"/>
        <v>32</v>
      </c>
      <c r="B1153">
        <f t="shared" si="53"/>
        <v>36</v>
      </c>
      <c r="C1153" t="str">
        <f>_xlfn.XLOOKUP(A1153,Table4[Lfd],Table4[idElementValue],"Err",0)</f>
        <v/>
      </c>
      <c r="D1153">
        <f t="shared" si="53"/>
        <v>36</v>
      </c>
      <c r="E1153">
        <f ca="1">OFFSET(ElementsDB!$AQ$2,SeriesSelection!A1153-1,SeriesSelection!B1153-1)</f>
        <v>0</v>
      </c>
      <c r="F1153">
        <f>_xlfn.XLOOKUP(A1153,Table4[Lfd],Table4[Periods],"Err",0)</f>
        <v>0</v>
      </c>
      <c r="G1153" t="b">
        <f t="shared" si="51"/>
        <v>0</v>
      </c>
    </row>
    <row r="1154" spans="1:7" hidden="1" x14ac:dyDescent="0.25">
      <c r="A1154">
        <f t="shared" si="52"/>
        <v>33</v>
      </c>
      <c r="B1154">
        <f t="shared" si="53"/>
        <v>1</v>
      </c>
      <c r="C1154" t="str">
        <f>_xlfn.XLOOKUP(A1154,Table4[Lfd],Table4[idElementValue],"Err",0)</f>
        <v/>
      </c>
      <c r="D1154">
        <f t="shared" si="53"/>
        <v>1</v>
      </c>
      <c r="E1154">
        <f ca="1">OFFSET(ElementsDB!$AQ$2,SeriesSelection!A1154-1,SeriesSelection!B1154-1)</f>
        <v>0</v>
      </c>
      <c r="F1154">
        <f>_xlfn.XLOOKUP(A1154,Table4[Lfd],Table4[Periods],"Err",0)</f>
        <v>0</v>
      </c>
      <c r="G1154" t="b">
        <f t="shared" ref="G1154:G1217" si="54">(D1154&lt;=F1154)</f>
        <v>0</v>
      </c>
    </row>
    <row r="1155" spans="1:7" hidden="1" x14ac:dyDescent="0.25">
      <c r="A1155">
        <f t="shared" si="52"/>
        <v>33</v>
      </c>
      <c r="B1155">
        <f t="shared" si="53"/>
        <v>2</v>
      </c>
      <c r="C1155" t="str">
        <f>_xlfn.XLOOKUP(A1155,Table4[Lfd],Table4[idElementValue],"Err",0)</f>
        <v/>
      </c>
      <c r="D1155">
        <f t="shared" si="53"/>
        <v>2</v>
      </c>
      <c r="E1155">
        <f ca="1">OFFSET(ElementsDB!$AQ$2,SeriesSelection!A1155-1,SeriesSelection!B1155-1)</f>
        <v>0</v>
      </c>
      <c r="F1155">
        <f>_xlfn.XLOOKUP(A1155,Table4[Lfd],Table4[Periods],"Err",0)</f>
        <v>0</v>
      </c>
      <c r="G1155" t="b">
        <f t="shared" si="54"/>
        <v>0</v>
      </c>
    </row>
    <row r="1156" spans="1:7" hidden="1" x14ac:dyDescent="0.25">
      <c r="A1156">
        <f t="shared" ref="A1156:A1219" si="55">IF(B1156=1,A1155+1,A1155)</f>
        <v>33</v>
      </c>
      <c r="B1156">
        <f t="shared" ref="B1156:D1219" si="56">IF(B1155=36,1,B1155+1)</f>
        <v>3</v>
      </c>
      <c r="C1156" t="str">
        <f>_xlfn.XLOOKUP(A1156,Table4[Lfd],Table4[idElementValue],"Err",0)</f>
        <v/>
      </c>
      <c r="D1156">
        <f t="shared" si="56"/>
        <v>3</v>
      </c>
      <c r="E1156">
        <f ca="1">OFFSET(ElementsDB!$AQ$2,SeriesSelection!A1156-1,SeriesSelection!B1156-1)</f>
        <v>0</v>
      </c>
      <c r="F1156">
        <f>_xlfn.XLOOKUP(A1156,Table4[Lfd],Table4[Periods],"Err",0)</f>
        <v>0</v>
      </c>
      <c r="G1156" t="b">
        <f t="shared" si="54"/>
        <v>0</v>
      </c>
    </row>
    <row r="1157" spans="1:7" hidden="1" x14ac:dyDescent="0.25">
      <c r="A1157">
        <f t="shared" si="55"/>
        <v>33</v>
      </c>
      <c r="B1157">
        <f t="shared" si="56"/>
        <v>4</v>
      </c>
      <c r="C1157" t="str">
        <f>_xlfn.XLOOKUP(A1157,Table4[Lfd],Table4[idElementValue],"Err",0)</f>
        <v/>
      </c>
      <c r="D1157">
        <f t="shared" si="56"/>
        <v>4</v>
      </c>
      <c r="E1157">
        <f ca="1">OFFSET(ElementsDB!$AQ$2,SeriesSelection!A1157-1,SeriesSelection!B1157-1)</f>
        <v>0</v>
      </c>
      <c r="F1157">
        <f>_xlfn.XLOOKUP(A1157,Table4[Lfd],Table4[Periods],"Err",0)</f>
        <v>0</v>
      </c>
      <c r="G1157" t="b">
        <f t="shared" si="54"/>
        <v>0</v>
      </c>
    </row>
    <row r="1158" spans="1:7" hidden="1" x14ac:dyDescent="0.25">
      <c r="A1158">
        <f t="shared" si="55"/>
        <v>33</v>
      </c>
      <c r="B1158">
        <f t="shared" si="56"/>
        <v>5</v>
      </c>
      <c r="C1158" t="str">
        <f>_xlfn.XLOOKUP(A1158,Table4[Lfd],Table4[idElementValue],"Err",0)</f>
        <v/>
      </c>
      <c r="D1158">
        <f t="shared" si="56"/>
        <v>5</v>
      </c>
      <c r="E1158">
        <f ca="1">OFFSET(ElementsDB!$AQ$2,SeriesSelection!A1158-1,SeriesSelection!B1158-1)</f>
        <v>0</v>
      </c>
      <c r="F1158">
        <f>_xlfn.XLOOKUP(A1158,Table4[Lfd],Table4[Periods],"Err",0)</f>
        <v>0</v>
      </c>
      <c r="G1158" t="b">
        <f t="shared" si="54"/>
        <v>0</v>
      </c>
    </row>
    <row r="1159" spans="1:7" hidden="1" x14ac:dyDescent="0.25">
      <c r="A1159">
        <f t="shared" si="55"/>
        <v>33</v>
      </c>
      <c r="B1159">
        <f t="shared" si="56"/>
        <v>6</v>
      </c>
      <c r="C1159" t="str">
        <f>_xlfn.XLOOKUP(A1159,Table4[Lfd],Table4[idElementValue],"Err",0)</f>
        <v/>
      </c>
      <c r="D1159">
        <f t="shared" si="56"/>
        <v>6</v>
      </c>
      <c r="E1159">
        <f ca="1">OFFSET(ElementsDB!$AQ$2,SeriesSelection!A1159-1,SeriesSelection!B1159-1)</f>
        <v>0</v>
      </c>
      <c r="F1159">
        <f>_xlfn.XLOOKUP(A1159,Table4[Lfd],Table4[Periods],"Err",0)</f>
        <v>0</v>
      </c>
      <c r="G1159" t="b">
        <f t="shared" si="54"/>
        <v>0</v>
      </c>
    </row>
    <row r="1160" spans="1:7" hidden="1" x14ac:dyDescent="0.25">
      <c r="A1160">
        <f t="shared" si="55"/>
        <v>33</v>
      </c>
      <c r="B1160">
        <f t="shared" si="56"/>
        <v>7</v>
      </c>
      <c r="C1160" t="str">
        <f>_xlfn.XLOOKUP(A1160,Table4[Lfd],Table4[idElementValue],"Err",0)</f>
        <v/>
      </c>
      <c r="D1160">
        <f t="shared" si="56"/>
        <v>7</v>
      </c>
      <c r="E1160">
        <f ca="1">OFFSET(ElementsDB!$AQ$2,SeriesSelection!A1160-1,SeriesSelection!B1160-1)</f>
        <v>0</v>
      </c>
      <c r="F1160">
        <f>_xlfn.XLOOKUP(A1160,Table4[Lfd],Table4[Periods],"Err",0)</f>
        <v>0</v>
      </c>
      <c r="G1160" t="b">
        <f t="shared" si="54"/>
        <v>0</v>
      </c>
    </row>
    <row r="1161" spans="1:7" hidden="1" x14ac:dyDescent="0.25">
      <c r="A1161">
        <f t="shared" si="55"/>
        <v>33</v>
      </c>
      <c r="B1161">
        <f t="shared" si="56"/>
        <v>8</v>
      </c>
      <c r="C1161" t="str">
        <f>_xlfn.XLOOKUP(A1161,Table4[Lfd],Table4[idElementValue],"Err",0)</f>
        <v/>
      </c>
      <c r="D1161">
        <f t="shared" si="56"/>
        <v>8</v>
      </c>
      <c r="E1161">
        <f ca="1">OFFSET(ElementsDB!$AQ$2,SeriesSelection!A1161-1,SeriesSelection!B1161-1)</f>
        <v>0</v>
      </c>
      <c r="F1161">
        <f>_xlfn.XLOOKUP(A1161,Table4[Lfd],Table4[Periods],"Err",0)</f>
        <v>0</v>
      </c>
      <c r="G1161" t="b">
        <f t="shared" si="54"/>
        <v>0</v>
      </c>
    </row>
    <row r="1162" spans="1:7" hidden="1" x14ac:dyDescent="0.25">
      <c r="A1162">
        <f t="shared" si="55"/>
        <v>33</v>
      </c>
      <c r="B1162">
        <f t="shared" si="56"/>
        <v>9</v>
      </c>
      <c r="C1162" t="str">
        <f>_xlfn.XLOOKUP(A1162,Table4[Lfd],Table4[idElementValue],"Err",0)</f>
        <v/>
      </c>
      <c r="D1162">
        <f t="shared" si="56"/>
        <v>9</v>
      </c>
      <c r="E1162">
        <f ca="1">OFFSET(ElementsDB!$AQ$2,SeriesSelection!A1162-1,SeriesSelection!B1162-1)</f>
        <v>0</v>
      </c>
      <c r="F1162">
        <f>_xlfn.XLOOKUP(A1162,Table4[Lfd],Table4[Periods],"Err",0)</f>
        <v>0</v>
      </c>
      <c r="G1162" t="b">
        <f t="shared" si="54"/>
        <v>0</v>
      </c>
    </row>
    <row r="1163" spans="1:7" hidden="1" x14ac:dyDescent="0.25">
      <c r="A1163">
        <f t="shared" si="55"/>
        <v>33</v>
      </c>
      <c r="B1163">
        <f t="shared" si="56"/>
        <v>10</v>
      </c>
      <c r="C1163" t="str">
        <f>_xlfn.XLOOKUP(A1163,Table4[Lfd],Table4[idElementValue],"Err",0)</f>
        <v/>
      </c>
      <c r="D1163">
        <f t="shared" si="56"/>
        <v>10</v>
      </c>
      <c r="E1163">
        <f ca="1">OFFSET(ElementsDB!$AQ$2,SeriesSelection!A1163-1,SeriesSelection!B1163-1)</f>
        <v>0</v>
      </c>
      <c r="F1163">
        <f>_xlfn.XLOOKUP(A1163,Table4[Lfd],Table4[Periods],"Err",0)</f>
        <v>0</v>
      </c>
      <c r="G1163" t="b">
        <f t="shared" si="54"/>
        <v>0</v>
      </c>
    </row>
    <row r="1164" spans="1:7" hidden="1" x14ac:dyDescent="0.25">
      <c r="A1164">
        <f t="shared" si="55"/>
        <v>33</v>
      </c>
      <c r="B1164">
        <f t="shared" si="56"/>
        <v>11</v>
      </c>
      <c r="C1164" t="str">
        <f>_xlfn.XLOOKUP(A1164,Table4[Lfd],Table4[idElementValue],"Err",0)</f>
        <v/>
      </c>
      <c r="D1164">
        <f t="shared" si="56"/>
        <v>11</v>
      </c>
      <c r="E1164">
        <f ca="1">OFFSET(ElementsDB!$AQ$2,SeriesSelection!A1164-1,SeriesSelection!B1164-1)</f>
        <v>0</v>
      </c>
      <c r="F1164">
        <f>_xlfn.XLOOKUP(A1164,Table4[Lfd],Table4[Periods],"Err",0)</f>
        <v>0</v>
      </c>
      <c r="G1164" t="b">
        <f t="shared" si="54"/>
        <v>0</v>
      </c>
    </row>
    <row r="1165" spans="1:7" hidden="1" x14ac:dyDescent="0.25">
      <c r="A1165">
        <f t="shared" si="55"/>
        <v>33</v>
      </c>
      <c r="B1165">
        <f t="shared" si="56"/>
        <v>12</v>
      </c>
      <c r="C1165" t="str">
        <f>_xlfn.XLOOKUP(A1165,Table4[Lfd],Table4[idElementValue],"Err",0)</f>
        <v/>
      </c>
      <c r="D1165">
        <f t="shared" si="56"/>
        <v>12</v>
      </c>
      <c r="E1165">
        <f ca="1">OFFSET(ElementsDB!$AQ$2,SeriesSelection!A1165-1,SeriesSelection!B1165-1)</f>
        <v>0</v>
      </c>
      <c r="F1165">
        <f>_xlfn.XLOOKUP(A1165,Table4[Lfd],Table4[Periods],"Err",0)</f>
        <v>0</v>
      </c>
      <c r="G1165" t="b">
        <f t="shared" si="54"/>
        <v>0</v>
      </c>
    </row>
    <row r="1166" spans="1:7" hidden="1" x14ac:dyDescent="0.25">
      <c r="A1166">
        <f t="shared" si="55"/>
        <v>33</v>
      </c>
      <c r="B1166">
        <f t="shared" si="56"/>
        <v>13</v>
      </c>
      <c r="C1166" t="str">
        <f>_xlfn.XLOOKUP(A1166,Table4[Lfd],Table4[idElementValue],"Err",0)</f>
        <v/>
      </c>
      <c r="D1166">
        <f t="shared" si="56"/>
        <v>13</v>
      </c>
      <c r="E1166">
        <f ca="1">OFFSET(ElementsDB!$AQ$2,SeriesSelection!A1166-1,SeriesSelection!B1166-1)</f>
        <v>0</v>
      </c>
      <c r="F1166">
        <f>_xlfn.XLOOKUP(A1166,Table4[Lfd],Table4[Periods],"Err",0)</f>
        <v>0</v>
      </c>
      <c r="G1166" t="b">
        <f t="shared" si="54"/>
        <v>0</v>
      </c>
    </row>
    <row r="1167" spans="1:7" hidden="1" x14ac:dyDescent="0.25">
      <c r="A1167">
        <f t="shared" si="55"/>
        <v>33</v>
      </c>
      <c r="B1167">
        <f t="shared" si="56"/>
        <v>14</v>
      </c>
      <c r="C1167" t="str">
        <f>_xlfn.XLOOKUP(A1167,Table4[Lfd],Table4[idElementValue],"Err",0)</f>
        <v/>
      </c>
      <c r="D1167">
        <f t="shared" si="56"/>
        <v>14</v>
      </c>
      <c r="E1167">
        <f ca="1">OFFSET(ElementsDB!$AQ$2,SeriesSelection!A1167-1,SeriesSelection!B1167-1)</f>
        <v>0</v>
      </c>
      <c r="F1167">
        <f>_xlfn.XLOOKUP(A1167,Table4[Lfd],Table4[Periods],"Err",0)</f>
        <v>0</v>
      </c>
      <c r="G1167" t="b">
        <f t="shared" si="54"/>
        <v>0</v>
      </c>
    </row>
    <row r="1168" spans="1:7" hidden="1" x14ac:dyDescent="0.25">
      <c r="A1168">
        <f t="shared" si="55"/>
        <v>33</v>
      </c>
      <c r="B1168">
        <f t="shared" si="56"/>
        <v>15</v>
      </c>
      <c r="C1168" t="str">
        <f>_xlfn.XLOOKUP(A1168,Table4[Lfd],Table4[idElementValue],"Err",0)</f>
        <v/>
      </c>
      <c r="D1168">
        <f t="shared" si="56"/>
        <v>15</v>
      </c>
      <c r="E1168">
        <f ca="1">OFFSET(ElementsDB!$AQ$2,SeriesSelection!A1168-1,SeriesSelection!B1168-1)</f>
        <v>0</v>
      </c>
      <c r="F1168">
        <f>_xlfn.XLOOKUP(A1168,Table4[Lfd],Table4[Periods],"Err",0)</f>
        <v>0</v>
      </c>
      <c r="G1168" t="b">
        <f t="shared" si="54"/>
        <v>0</v>
      </c>
    </row>
    <row r="1169" spans="1:7" hidden="1" x14ac:dyDescent="0.25">
      <c r="A1169">
        <f t="shared" si="55"/>
        <v>33</v>
      </c>
      <c r="B1169">
        <f t="shared" si="56"/>
        <v>16</v>
      </c>
      <c r="C1169" t="str">
        <f>_xlfn.XLOOKUP(A1169,Table4[Lfd],Table4[idElementValue],"Err",0)</f>
        <v/>
      </c>
      <c r="D1169">
        <f t="shared" si="56"/>
        <v>16</v>
      </c>
      <c r="E1169">
        <f ca="1">OFFSET(ElementsDB!$AQ$2,SeriesSelection!A1169-1,SeriesSelection!B1169-1)</f>
        <v>0</v>
      </c>
      <c r="F1169">
        <f>_xlfn.XLOOKUP(A1169,Table4[Lfd],Table4[Periods],"Err",0)</f>
        <v>0</v>
      </c>
      <c r="G1169" t="b">
        <f t="shared" si="54"/>
        <v>0</v>
      </c>
    </row>
    <row r="1170" spans="1:7" hidden="1" x14ac:dyDescent="0.25">
      <c r="A1170">
        <f t="shared" si="55"/>
        <v>33</v>
      </c>
      <c r="B1170">
        <f t="shared" si="56"/>
        <v>17</v>
      </c>
      <c r="C1170" t="str">
        <f>_xlfn.XLOOKUP(A1170,Table4[Lfd],Table4[idElementValue],"Err",0)</f>
        <v/>
      </c>
      <c r="D1170">
        <f t="shared" si="56"/>
        <v>17</v>
      </c>
      <c r="E1170">
        <f ca="1">OFFSET(ElementsDB!$AQ$2,SeriesSelection!A1170-1,SeriesSelection!B1170-1)</f>
        <v>0</v>
      </c>
      <c r="F1170">
        <f>_xlfn.XLOOKUP(A1170,Table4[Lfd],Table4[Periods],"Err",0)</f>
        <v>0</v>
      </c>
      <c r="G1170" t="b">
        <f t="shared" si="54"/>
        <v>0</v>
      </c>
    </row>
    <row r="1171" spans="1:7" hidden="1" x14ac:dyDescent="0.25">
      <c r="A1171">
        <f t="shared" si="55"/>
        <v>33</v>
      </c>
      <c r="B1171">
        <f t="shared" si="56"/>
        <v>18</v>
      </c>
      <c r="C1171" t="str">
        <f>_xlfn.XLOOKUP(A1171,Table4[Lfd],Table4[idElementValue],"Err",0)</f>
        <v/>
      </c>
      <c r="D1171">
        <f t="shared" si="56"/>
        <v>18</v>
      </c>
      <c r="E1171">
        <f ca="1">OFFSET(ElementsDB!$AQ$2,SeriesSelection!A1171-1,SeriesSelection!B1171-1)</f>
        <v>0</v>
      </c>
      <c r="F1171">
        <f>_xlfn.XLOOKUP(A1171,Table4[Lfd],Table4[Periods],"Err",0)</f>
        <v>0</v>
      </c>
      <c r="G1171" t="b">
        <f t="shared" si="54"/>
        <v>0</v>
      </c>
    </row>
    <row r="1172" spans="1:7" hidden="1" x14ac:dyDescent="0.25">
      <c r="A1172">
        <f t="shared" si="55"/>
        <v>33</v>
      </c>
      <c r="B1172">
        <f t="shared" si="56"/>
        <v>19</v>
      </c>
      <c r="C1172" t="str">
        <f>_xlfn.XLOOKUP(A1172,Table4[Lfd],Table4[idElementValue],"Err",0)</f>
        <v/>
      </c>
      <c r="D1172">
        <f t="shared" si="56"/>
        <v>19</v>
      </c>
      <c r="E1172">
        <f ca="1">OFFSET(ElementsDB!$AQ$2,SeriesSelection!A1172-1,SeriesSelection!B1172-1)</f>
        <v>0</v>
      </c>
      <c r="F1172">
        <f>_xlfn.XLOOKUP(A1172,Table4[Lfd],Table4[Periods],"Err",0)</f>
        <v>0</v>
      </c>
      <c r="G1172" t="b">
        <f t="shared" si="54"/>
        <v>0</v>
      </c>
    </row>
    <row r="1173" spans="1:7" hidden="1" x14ac:dyDescent="0.25">
      <c r="A1173">
        <f t="shared" si="55"/>
        <v>33</v>
      </c>
      <c r="B1173">
        <f t="shared" si="56"/>
        <v>20</v>
      </c>
      <c r="C1173" t="str">
        <f>_xlfn.XLOOKUP(A1173,Table4[Lfd],Table4[idElementValue],"Err",0)</f>
        <v/>
      </c>
      <c r="D1173">
        <f t="shared" si="56"/>
        <v>20</v>
      </c>
      <c r="E1173">
        <f ca="1">OFFSET(ElementsDB!$AQ$2,SeriesSelection!A1173-1,SeriesSelection!B1173-1)</f>
        <v>0</v>
      </c>
      <c r="F1173">
        <f>_xlfn.XLOOKUP(A1173,Table4[Lfd],Table4[Periods],"Err",0)</f>
        <v>0</v>
      </c>
      <c r="G1173" t="b">
        <f t="shared" si="54"/>
        <v>0</v>
      </c>
    </row>
    <row r="1174" spans="1:7" hidden="1" x14ac:dyDescent="0.25">
      <c r="A1174">
        <f t="shared" si="55"/>
        <v>33</v>
      </c>
      <c r="B1174">
        <f t="shared" si="56"/>
        <v>21</v>
      </c>
      <c r="C1174" t="str">
        <f>_xlfn.XLOOKUP(A1174,Table4[Lfd],Table4[idElementValue],"Err",0)</f>
        <v/>
      </c>
      <c r="D1174">
        <f t="shared" si="56"/>
        <v>21</v>
      </c>
      <c r="E1174">
        <f ca="1">OFFSET(ElementsDB!$AQ$2,SeriesSelection!A1174-1,SeriesSelection!B1174-1)</f>
        <v>0</v>
      </c>
      <c r="F1174">
        <f>_xlfn.XLOOKUP(A1174,Table4[Lfd],Table4[Periods],"Err",0)</f>
        <v>0</v>
      </c>
      <c r="G1174" t="b">
        <f t="shared" si="54"/>
        <v>0</v>
      </c>
    </row>
    <row r="1175" spans="1:7" hidden="1" x14ac:dyDescent="0.25">
      <c r="A1175">
        <f t="shared" si="55"/>
        <v>33</v>
      </c>
      <c r="B1175">
        <f t="shared" si="56"/>
        <v>22</v>
      </c>
      <c r="C1175" t="str">
        <f>_xlfn.XLOOKUP(A1175,Table4[Lfd],Table4[idElementValue],"Err",0)</f>
        <v/>
      </c>
      <c r="D1175">
        <f t="shared" si="56"/>
        <v>22</v>
      </c>
      <c r="E1175">
        <f ca="1">OFFSET(ElementsDB!$AQ$2,SeriesSelection!A1175-1,SeriesSelection!B1175-1)</f>
        <v>0</v>
      </c>
      <c r="F1175">
        <f>_xlfn.XLOOKUP(A1175,Table4[Lfd],Table4[Periods],"Err",0)</f>
        <v>0</v>
      </c>
      <c r="G1175" t="b">
        <f t="shared" si="54"/>
        <v>0</v>
      </c>
    </row>
    <row r="1176" spans="1:7" hidden="1" x14ac:dyDescent="0.25">
      <c r="A1176">
        <f t="shared" si="55"/>
        <v>33</v>
      </c>
      <c r="B1176">
        <f t="shared" si="56"/>
        <v>23</v>
      </c>
      <c r="C1176" t="str">
        <f>_xlfn.XLOOKUP(A1176,Table4[Lfd],Table4[idElementValue],"Err",0)</f>
        <v/>
      </c>
      <c r="D1176">
        <f t="shared" si="56"/>
        <v>23</v>
      </c>
      <c r="E1176">
        <f ca="1">OFFSET(ElementsDB!$AQ$2,SeriesSelection!A1176-1,SeriesSelection!B1176-1)</f>
        <v>0</v>
      </c>
      <c r="F1176">
        <f>_xlfn.XLOOKUP(A1176,Table4[Lfd],Table4[Periods],"Err",0)</f>
        <v>0</v>
      </c>
      <c r="G1176" t="b">
        <f t="shared" si="54"/>
        <v>0</v>
      </c>
    </row>
    <row r="1177" spans="1:7" hidden="1" x14ac:dyDescent="0.25">
      <c r="A1177">
        <f t="shared" si="55"/>
        <v>33</v>
      </c>
      <c r="B1177">
        <f t="shared" si="56"/>
        <v>24</v>
      </c>
      <c r="C1177" t="str">
        <f>_xlfn.XLOOKUP(A1177,Table4[Lfd],Table4[idElementValue],"Err",0)</f>
        <v/>
      </c>
      <c r="D1177">
        <f t="shared" si="56"/>
        <v>24</v>
      </c>
      <c r="E1177">
        <f ca="1">OFFSET(ElementsDB!$AQ$2,SeriesSelection!A1177-1,SeriesSelection!B1177-1)</f>
        <v>0</v>
      </c>
      <c r="F1177">
        <f>_xlfn.XLOOKUP(A1177,Table4[Lfd],Table4[Periods],"Err",0)</f>
        <v>0</v>
      </c>
      <c r="G1177" t="b">
        <f t="shared" si="54"/>
        <v>0</v>
      </c>
    </row>
    <row r="1178" spans="1:7" hidden="1" x14ac:dyDescent="0.25">
      <c r="A1178">
        <f t="shared" si="55"/>
        <v>33</v>
      </c>
      <c r="B1178">
        <f t="shared" si="56"/>
        <v>25</v>
      </c>
      <c r="C1178" t="str">
        <f>_xlfn.XLOOKUP(A1178,Table4[Lfd],Table4[idElementValue],"Err",0)</f>
        <v/>
      </c>
      <c r="D1178">
        <f t="shared" si="56"/>
        <v>25</v>
      </c>
      <c r="E1178">
        <f ca="1">OFFSET(ElementsDB!$AQ$2,SeriesSelection!A1178-1,SeriesSelection!B1178-1)</f>
        <v>0</v>
      </c>
      <c r="F1178">
        <f>_xlfn.XLOOKUP(A1178,Table4[Lfd],Table4[Periods],"Err",0)</f>
        <v>0</v>
      </c>
      <c r="G1178" t="b">
        <f t="shared" si="54"/>
        <v>0</v>
      </c>
    </row>
    <row r="1179" spans="1:7" hidden="1" x14ac:dyDescent="0.25">
      <c r="A1179">
        <f t="shared" si="55"/>
        <v>33</v>
      </c>
      <c r="B1179">
        <f t="shared" si="56"/>
        <v>26</v>
      </c>
      <c r="C1179" t="str">
        <f>_xlfn.XLOOKUP(A1179,Table4[Lfd],Table4[idElementValue],"Err",0)</f>
        <v/>
      </c>
      <c r="D1179">
        <f t="shared" si="56"/>
        <v>26</v>
      </c>
      <c r="E1179">
        <f ca="1">OFFSET(ElementsDB!$AQ$2,SeriesSelection!A1179-1,SeriesSelection!B1179-1)</f>
        <v>0</v>
      </c>
      <c r="F1179">
        <f>_xlfn.XLOOKUP(A1179,Table4[Lfd],Table4[Periods],"Err",0)</f>
        <v>0</v>
      </c>
      <c r="G1179" t="b">
        <f t="shared" si="54"/>
        <v>0</v>
      </c>
    </row>
    <row r="1180" spans="1:7" hidden="1" x14ac:dyDescent="0.25">
      <c r="A1180">
        <f t="shared" si="55"/>
        <v>33</v>
      </c>
      <c r="B1180">
        <f t="shared" si="56"/>
        <v>27</v>
      </c>
      <c r="C1180" t="str">
        <f>_xlfn.XLOOKUP(A1180,Table4[Lfd],Table4[idElementValue],"Err",0)</f>
        <v/>
      </c>
      <c r="D1180">
        <f t="shared" si="56"/>
        <v>27</v>
      </c>
      <c r="E1180">
        <f ca="1">OFFSET(ElementsDB!$AQ$2,SeriesSelection!A1180-1,SeriesSelection!B1180-1)</f>
        <v>0</v>
      </c>
      <c r="F1180">
        <f>_xlfn.XLOOKUP(A1180,Table4[Lfd],Table4[Periods],"Err",0)</f>
        <v>0</v>
      </c>
      <c r="G1180" t="b">
        <f t="shared" si="54"/>
        <v>0</v>
      </c>
    </row>
    <row r="1181" spans="1:7" hidden="1" x14ac:dyDescent="0.25">
      <c r="A1181">
        <f t="shared" si="55"/>
        <v>33</v>
      </c>
      <c r="B1181">
        <f t="shared" si="56"/>
        <v>28</v>
      </c>
      <c r="C1181" t="str">
        <f>_xlfn.XLOOKUP(A1181,Table4[Lfd],Table4[idElementValue],"Err",0)</f>
        <v/>
      </c>
      <c r="D1181">
        <f t="shared" si="56"/>
        <v>28</v>
      </c>
      <c r="E1181">
        <f ca="1">OFFSET(ElementsDB!$AQ$2,SeriesSelection!A1181-1,SeriesSelection!B1181-1)</f>
        <v>0</v>
      </c>
      <c r="F1181">
        <f>_xlfn.XLOOKUP(A1181,Table4[Lfd],Table4[Periods],"Err",0)</f>
        <v>0</v>
      </c>
      <c r="G1181" t="b">
        <f t="shared" si="54"/>
        <v>0</v>
      </c>
    </row>
    <row r="1182" spans="1:7" hidden="1" x14ac:dyDescent="0.25">
      <c r="A1182">
        <f t="shared" si="55"/>
        <v>33</v>
      </c>
      <c r="B1182">
        <f t="shared" si="56"/>
        <v>29</v>
      </c>
      <c r="C1182" t="str">
        <f>_xlfn.XLOOKUP(A1182,Table4[Lfd],Table4[idElementValue],"Err",0)</f>
        <v/>
      </c>
      <c r="D1182">
        <f t="shared" si="56"/>
        <v>29</v>
      </c>
      <c r="E1182">
        <f ca="1">OFFSET(ElementsDB!$AQ$2,SeriesSelection!A1182-1,SeriesSelection!B1182-1)</f>
        <v>0</v>
      </c>
      <c r="F1182">
        <f>_xlfn.XLOOKUP(A1182,Table4[Lfd],Table4[Periods],"Err",0)</f>
        <v>0</v>
      </c>
      <c r="G1182" t="b">
        <f t="shared" si="54"/>
        <v>0</v>
      </c>
    </row>
    <row r="1183" spans="1:7" hidden="1" x14ac:dyDescent="0.25">
      <c r="A1183">
        <f t="shared" si="55"/>
        <v>33</v>
      </c>
      <c r="B1183">
        <f t="shared" si="56"/>
        <v>30</v>
      </c>
      <c r="C1183" t="str">
        <f>_xlfn.XLOOKUP(A1183,Table4[Lfd],Table4[idElementValue],"Err",0)</f>
        <v/>
      </c>
      <c r="D1183">
        <f t="shared" si="56"/>
        <v>30</v>
      </c>
      <c r="E1183">
        <f ca="1">OFFSET(ElementsDB!$AQ$2,SeriesSelection!A1183-1,SeriesSelection!B1183-1)</f>
        <v>0</v>
      </c>
      <c r="F1183">
        <f>_xlfn.XLOOKUP(A1183,Table4[Lfd],Table4[Periods],"Err",0)</f>
        <v>0</v>
      </c>
      <c r="G1183" t="b">
        <f t="shared" si="54"/>
        <v>0</v>
      </c>
    </row>
    <row r="1184" spans="1:7" hidden="1" x14ac:dyDescent="0.25">
      <c r="A1184">
        <f t="shared" si="55"/>
        <v>33</v>
      </c>
      <c r="B1184">
        <f t="shared" si="56"/>
        <v>31</v>
      </c>
      <c r="C1184" t="str">
        <f>_xlfn.XLOOKUP(A1184,Table4[Lfd],Table4[idElementValue],"Err",0)</f>
        <v/>
      </c>
      <c r="D1184">
        <f t="shared" si="56"/>
        <v>31</v>
      </c>
      <c r="E1184">
        <f ca="1">OFFSET(ElementsDB!$AQ$2,SeriesSelection!A1184-1,SeriesSelection!B1184-1)</f>
        <v>0</v>
      </c>
      <c r="F1184">
        <f>_xlfn.XLOOKUP(A1184,Table4[Lfd],Table4[Periods],"Err",0)</f>
        <v>0</v>
      </c>
      <c r="G1184" t="b">
        <f t="shared" si="54"/>
        <v>0</v>
      </c>
    </row>
    <row r="1185" spans="1:7" hidden="1" x14ac:dyDescent="0.25">
      <c r="A1185">
        <f t="shared" si="55"/>
        <v>33</v>
      </c>
      <c r="B1185">
        <f t="shared" si="56"/>
        <v>32</v>
      </c>
      <c r="C1185" t="str">
        <f>_xlfn.XLOOKUP(A1185,Table4[Lfd],Table4[idElementValue],"Err",0)</f>
        <v/>
      </c>
      <c r="D1185">
        <f t="shared" si="56"/>
        <v>32</v>
      </c>
      <c r="E1185">
        <f ca="1">OFFSET(ElementsDB!$AQ$2,SeriesSelection!A1185-1,SeriesSelection!B1185-1)</f>
        <v>0</v>
      </c>
      <c r="F1185">
        <f>_xlfn.XLOOKUP(A1185,Table4[Lfd],Table4[Periods],"Err",0)</f>
        <v>0</v>
      </c>
      <c r="G1185" t="b">
        <f t="shared" si="54"/>
        <v>0</v>
      </c>
    </row>
    <row r="1186" spans="1:7" hidden="1" x14ac:dyDescent="0.25">
      <c r="A1186">
        <f t="shared" si="55"/>
        <v>33</v>
      </c>
      <c r="B1186">
        <f t="shared" si="56"/>
        <v>33</v>
      </c>
      <c r="C1186" t="str">
        <f>_xlfn.XLOOKUP(A1186,Table4[Lfd],Table4[idElementValue],"Err",0)</f>
        <v/>
      </c>
      <c r="D1186">
        <f t="shared" si="56"/>
        <v>33</v>
      </c>
      <c r="E1186">
        <f ca="1">OFFSET(ElementsDB!$AQ$2,SeriesSelection!A1186-1,SeriesSelection!B1186-1)</f>
        <v>0</v>
      </c>
      <c r="F1186">
        <f>_xlfn.XLOOKUP(A1186,Table4[Lfd],Table4[Periods],"Err",0)</f>
        <v>0</v>
      </c>
      <c r="G1186" t="b">
        <f t="shared" si="54"/>
        <v>0</v>
      </c>
    </row>
    <row r="1187" spans="1:7" hidden="1" x14ac:dyDescent="0.25">
      <c r="A1187">
        <f t="shared" si="55"/>
        <v>33</v>
      </c>
      <c r="B1187">
        <f t="shared" si="56"/>
        <v>34</v>
      </c>
      <c r="C1187" t="str">
        <f>_xlfn.XLOOKUP(A1187,Table4[Lfd],Table4[idElementValue],"Err",0)</f>
        <v/>
      </c>
      <c r="D1187">
        <f t="shared" si="56"/>
        <v>34</v>
      </c>
      <c r="E1187">
        <f ca="1">OFFSET(ElementsDB!$AQ$2,SeriesSelection!A1187-1,SeriesSelection!B1187-1)</f>
        <v>0</v>
      </c>
      <c r="F1187">
        <f>_xlfn.XLOOKUP(A1187,Table4[Lfd],Table4[Periods],"Err",0)</f>
        <v>0</v>
      </c>
      <c r="G1187" t="b">
        <f t="shared" si="54"/>
        <v>0</v>
      </c>
    </row>
    <row r="1188" spans="1:7" hidden="1" x14ac:dyDescent="0.25">
      <c r="A1188">
        <f t="shared" si="55"/>
        <v>33</v>
      </c>
      <c r="B1188">
        <f t="shared" si="56"/>
        <v>35</v>
      </c>
      <c r="C1188" t="str">
        <f>_xlfn.XLOOKUP(A1188,Table4[Lfd],Table4[idElementValue],"Err",0)</f>
        <v/>
      </c>
      <c r="D1188">
        <f t="shared" si="56"/>
        <v>35</v>
      </c>
      <c r="E1188">
        <f ca="1">OFFSET(ElementsDB!$AQ$2,SeriesSelection!A1188-1,SeriesSelection!B1188-1)</f>
        <v>0</v>
      </c>
      <c r="F1188">
        <f>_xlfn.XLOOKUP(A1188,Table4[Lfd],Table4[Periods],"Err",0)</f>
        <v>0</v>
      </c>
      <c r="G1188" t="b">
        <f t="shared" si="54"/>
        <v>0</v>
      </c>
    </row>
    <row r="1189" spans="1:7" hidden="1" x14ac:dyDescent="0.25">
      <c r="A1189">
        <f t="shared" si="55"/>
        <v>33</v>
      </c>
      <c r="B1189">
        <f t="shared" si="56"/>
        <v>36</v>
      </c>
      <c r="C1189" t="str">
        <f>_xlfn.XLOOKUP(A1189,Table4[Lfd],Table4[idElementValue],"Err",0)</f>
        <v/>
      </c>
      <c r="D1189">
        <f t="shared" si="56"/>
        <v>36</v>
      </c>
      <c r="E1189">
        <f ca="1">OFFSET(ElementsDB!$AQ$2,SeriesSelection!A1189-1,SeriesSelection!B1189-1)</f>
        <v>0</v>
      </c>
      <c r="F1189">
        <f>_xlfn.XLOOKUP(A1189,Table4[Lfd],Table4[Periods],"Err",0)</f>
        <v>0</v>
      </c>
      <c r="G1189" t="b">
        <f t="shared" si="54"/>
        <v>0</v>
      </c>
    </row>
    <row r="1190" spans="1:7" hidden="1" x14ac:dyDescent="0.25">
      <c r="A1190">
        <f t="shared" si="55"/>
        <v>34</v>
      </c>
      <c r="B1190">
        <f t="shared" si="56"/>
        <v>1</v>
      </c>
      <c r="C1190" t="str">
        <f>_xlfn.XLOOKUP(A1190,Table4[Lfd],Table4[idElementValue],"Err",0)</f>
        <v/>
      </c>
      <c r="D1190">
        <f t="shared" si="56"/>
        <v>1</v>
      </c>
      <c r="E1190">
        <f ca="1">OFFSET(ElementsDB!$AQ$2,SeriesSelection!A1190-1,SeriesSelection!B1190-1)</f>
        <v>0</v>
      </c>
      <c r="F1190">
        <f>_xlfn.XLOOKUP(A1190,Table4[Lfd],Table4[Periods],"Err",0)</f>
        <v>0</v>
      </c>
      <c r="G1190" t="b">
        <f t="shared" si="54"/>
        <v>0</v>
      </c>
    </row>
    <row r="1191" spans="1:7" hidden="1" x14ac:dyDescent="0.25">
      <c r="A1191">
        <f t="shared" si="55"/>
        <v>34</v>
      </c>
      <c r="B1191">
        <f t="shared" si="56"/>
        <v>2</v>
      </c>
      <c r="C1191" t="str">
        <f>_xlfn.XLOOKUP(A1191,Table4[Lfd],Table4[idElementValue],"Err",0)</f>
        <v/>
      </c>
      <c r="D1191">
        <f t="shared" si="56"/>
        <v>2</v>
      </c>
      <c r="E1191">
        <f ca="1">OFFSET(ElementsDB!$AQ$2,SeriesSelection!A1191-1,SeriesSelection!B1191-1)</f>
        <v>0</v>
      </c>
      <c r="F1191">
        <f>_xlfn.XLOOKUP(A1191,Table4[Lfd],Table4[Periods],"Err",0)</f>
        <v>0</v>
      </c>
      <c r="G1191" t="b">
        <f t="shared" si="54"/>
        <v>0</v>
      </c>
    </row>
    <row r="1192" spans="1:7" hidden="1" x14ac:dyDescent="0.25">
      <c r="A1192">
        <f t="shared" si="55"/>
        <v>34</v>
      </c>
      <c r="B1192">
        <f t="shared" si="56"/>
        <v>3</v>
      </c>
      <c r="C1192" t="str">
        <f>_xlfn.XLOOKUP(A1192,Table4[Lfd],Table4[idElementValue],"Err",0)</f>
        <v/>
      </c>
      <c r="D1192">
        <f t="shared" si="56"/>
        <v>3</v>
      </c>
      <c r="E1192">
        <f ca="1">OFFSET(ElementsDB!$AQ$2,SeriesSelection!A1192-1,SeriesSelection!B1192-1)</f>
        <v>0</v>
      </c>
      <c r="F1192">
        <f>_xlfn.XLOOKUP(A1192,Table4[Lfd],Table4[Periods],"Err",0)</f>
        <v>0</v>
      </c>
      <c r="G1192" t="b">
        <f t="shared" si="54"/>
        <v>0</v>
      </c>
    </row>
    <row r="1193" spans="1:7" hidden="1" x14ac:dyDescent="0.25">
      <c r="A1193">
        <f t="shared" si="55"/>
        <v>34</v>
      </c>
      <c r="B1193">
        <f t="shared" si="56"/>
        <v>4</v>
      </c>
      <c r="C1193" t="str">
        <f>_xlfn.XLOOKUP(A1193,Table4[Lfd],Table4[idElementValue],"Err",0)</f>
        <v/>
      </c>
      <c r="D1193">
        <f t="shared" si="56"/>
        <v>4</v>
      </c>
      <c r="E1193">
        <f ca="1">OFFSET(ElementsDB!$AQ$2,SeriesSelection!A1193-1,SeriesSelection!B1193-1)</f>
        <v>0</v>
      </c>
      <c r="F1193">
        <f>_xlfn.XLOOKUP(A1193,Table4[Lfd],Table4[Periods],"Err",0)</f>
        <v>0</v>
      </c>
      <c r="G1193" t="b">
        <f t="shared" si="54"/>
        <v>0</v>
      </c>
    </row>
    <row r="1194" spans="1:7" hidden="1" x14ac:dyDescent="0.25">
      <c r="A1194">
        <f t="shared" si="55"/>
        <v>34</v>
      </c>
      <c r="B1194">
        <f t="shared" si="56"/>
        <v>5</v>
      </c>
      <c r="C1194" t="str">
        <f>_xlfn.XLOOKUP(A1194,Table4[Lfd],Table4[idElementValue],"Err",0)</f>
        <v/>
      </c>
      <c r="D1194">
        <f t="shared" si="56"/>
        <v>5</v>
      </c>
      <c r="E1194">
        <f ca="1">OFFSET(ElementsDB!$AQ$2,SeriesSelection!A1194-1,SeriesSelection!B1194-1)</f>
        <v>0</v>
      </c>
      <c r="F1194">
        <f>_xlfn.XLOOKUP(A1194,Table4[Lfd],Table4[Periods],"Err",0)</f>
        <v>0</v>
      </c>
      <c r="G1194" t="b">
        <f t="shared" si="54"/>
        <v>0</v>
      </c>
    </row>
    <row r="1195" spans="1:7" hidden="1" x14ac:dyDescent="0.25">
      <c r="A1195">
        <f t="shared" si="55"/>
        <v>34</v>
      </c>
      <c r="B1195">
        <f t="shared" si="56"/>
        <v>6</v>
      </c>
      <c r="C1195" t="str">
        <f>_xlfn.XLOOKUP(A1195,Table4[Lfd],Table4[idElementValue],"Err",0)</f>
        <v/>
      </c>
      <c r="D1195">
        <f t="shared" si="56"/>
        <v>6</v>
      </c>
      <c r="E1195">
        <f ca="1">OFFSET(ElementsDB!$AQ$2,SeriesSelection!A1195-1,SeriesSelection!B1195-1)</f>
        <v>0</v>
      </c>
      <c r="F1195">
        <f>_xlfn.XLOOKUP(A1195,Table4[Lfd],Table4[Periods],"Err",0)</f>
        <v>0</v>
      </c>
      <c r="G1195" t="b">
        <f t="shared" si="54"/>
        <v>0</v>
      </c>
    </row>
    <row r="1196" spans="1:7" hidden="1" x14ac:dyDescent="0.25">
      <c r="A1196">
        <f t="shared" si="55"/>
        <v>34</v>
      </c>
      <c r="B1196">
        <f t="shared" si="56"/>
        <v>7</v>
      </c>
      <c r="C1196" t="str">
        <f>_xlfn.XLOOKUP(A1196,Table4[Lfd],Table4[idElementValue],"Err",0)</f>
        <v/>
      </c>
      <c r="D1196">
        <f t="shared" si="56"/>
        <v>7</v>
      </c>
      <c r="E1196">
        <f ca="1">OFFSET(ElementsDB!$AQ$2,SeriesSelection!A1196-1,SeriesSelection!B1196-1)</f>
        <v>0</v>
      </c>
      <c r="F1196">
        <f>_xlfn.XLOOKUP(A1196,Table4[Lfd],Table4[Periods],"Err",0)</f>
        <v>0</v>
      </c>
      <c r="G1196" t="b">
        <f t="shared" si="54"/>
        <v>0</v>
      </c>
    </row>
    <row r="1197" spans="1:7" hidden="1" x14ac:dyDescent="0.25">
      <c r="A1197">
        <f t="shared" si="55"/>
        <v>34</v>
      </c>
      <c r="B1197">
        <f t="shared" si="56"/>
        <v>8</v>
      </c>
      <c r="C1197" t="str">
        <f>_xlfn.XLOOKUP(A1197,Table4[Lfd],Table4[idElementValue],"Err",0)</f>
        <v/>
      </c>
      <c r="D1197">
        <f t="shared" si="56"/>
        <v>8</v>
      </c>
      <c r="E1197">
        <f ca="1">OFFSET(ElementsDB!$AQ$2,SeriesSelection!A1197-1,SeriesSelection!B1197-1)</f>
        <v>0</v>
      </c>
      <c r="F1197">
        <f>_xlfn.XLOOKUP(A1197,Table4[Lfd],Table4[Periods],"Err",0)</f>
        <v>0</v>
      </c>
      <c r="G1197" t="b">
        <f t="shared" si="54"/>
        <v>0</v>
      </c>
    </row>
    <row r="1198" spans="1:7" hidden="1" x14ac:dyDescent="0.25">
      <c r="A1198">
        <f t="shared" si="55"/>
        <v>34</v>
      </c>
      <c r="B1198">
        <f t="shared" si="56"/>
        <v>9</v>
      </c>
      <c r="C1198" t="str">
        <f>_xlfn.XLOOKUP(A1198,Table4[Lfd],Table4[idElementValue],"Err",0)</f>
        <v/>
      </c>
      <c r="D1198">
        <f t="shared" si="56"/>
        <v>9</v>
      </c>
      <c r="E1198">
        <f ca="1">OFFSET(ElementsDB!$AQ$2,SeriesSelection!A1198-1,SeriesSelection!B1198-1)</f>
        <v>0</v>
      </c>
      <c r="F1198">
        <f>_xlfn.XLOOKUP(A1198,Table4[Lfd],Table4[Periods],"Err",0)</f>
        <v>0</v>
      </c>
      <c r="G1198" t="b">
        <f t="shared" si="54"/>
        <v>0</v>
      </c>
    </row>
    <row r="1199" spans="1:7" hidden="1" x14ac:dyDescent="0.25">
      <c r="A1199">
        <f t="shared" si="55"/>
        <v>34</v>
      </c>
      <c r="B1199">
        <f t="shared" si="56"/>
        <v>10</v>
      </c>
      <c r="C1199" t="str">
        <f>_xlfn.XLOOKUP(A1199,Table4[Lfd],Table4[idElementValue],"Err",0)</f>
        <v/>
      </c>
      <c r="D1199">
        <f t="shared" si="56"/>
        <v>10</v>
      </c>
      <c r="E1199">
        <f ca="1">OFFSET(ElementsDB!$AQ$2,SeriesSelection!A1199-1,SeriesSelection!B1199-1)</f>
        <v>0</v>
      </c>
      <c r="F1199">
        <f>_xlfn.XLOOKUP(A1199,Table4[Lfd],Table4[Periods],"Err",0)</f>
        <v>0</v>
      </c>
      <c r="G1199" t="b">
        <f t="shared" si="54"/>
        <v>0</v>
      </c>
    </row>
    <row r="1200" spans="1:7" hidden="1" x14ac:dyDescent="0.25">
      <c r="A1200">
        <f t="shared" si="55"/>
        <v>34</v>
      </c>
      <c r="B1200">
        <f t="shared" si="56"/>
        <v>11</v>
      </c>
      <c r="C1200" t="str">
        <f>_xlfn.XLOOKUP(A1200,Table4[Lfd],Table4[idElementValue],"Err",0)</f>
        <v/>
      </c>
      <c r="D1200">
        <f t="shared" si="56"/>
        <v>11</v>
      </c>
      <c r="E1200">
        <f ca="1">OFFSET(ElementsDB!$AQ$2,SeriesSelection!A1200-1,SeriesSelection!B1200-1)</f>
        <v>0</v>
      </c>
      <c r="F1200">
        <f>_xlfn.XLOOKUP(A1200,Table4[Lfd],Table4[Periods],"Err",0)</f>
        <v>0</v>
      </c>
      <c r="G1200" t="b">
        <f t="shared" si="54"/>
        <v>0</v>
      </c>
    </row>
    <row r="1201" spans="1:7" hidden="1" x14ac:dyDescent="0.25">
      <c r="A1201">
        <f t="shared" si="55"/>
        <v>34</v>
      </c>
      <c r="B1201">
        <f t="shared" si="56"/>
        <v>12</v>
      </c>
      <c r="C1201" t="str">
        <f>_xlfn.XLOOKUP(A1201,Table4[Lfd],Table4[idElementValue],"Err",0)</f>
        <v/>
      </c>
      <c r="D1201">
        <f t="shared" si="56"/>
        <v>12</v>
      </c>
      <c r="E1201">
        <f ca="1">OFFSET(ElementsDB!$AQ$2,SeriesSelection!A1201-1,SeriesSelection!B1201-1)</f>
        <v>0</v>
      </c>
      <c r="F1201">
        <f>_xlfn.XLOOKUP(A1201,Table4[Lfd],Table4[Periods],"Err",0)</f>
        <v>0</v>
      </c>
      <c r="G1201" t="b">
        <f t="shared" si="54"/>
        <v>0</v>
      </c>
    </row>
    <row r="1202" spans="1:7" hidden="1" x14ac:dyDescent="0.25">
      <c r="A1202">
        <f t="shared" si="55"/>
        <v>34</v>
      </c>
      <c r="B1202">
        <f t="shared" si="56"/>
        <v>13</v>
      </c>
      <c r="C1202" t="str">
        <f>_xlfn.XLOOKUP(A1202,Table4[Lfd],Table4[idElementValue],"Err",0)</f>
        <v/>
      </c>
      <c r="D1202">
        <f t="shared" si="56"/>
        <v>13</v>
      </c>
      <c r="E1202">
        <f ca="1">OFFSET(ElementsDB!$AQ$2,SeriesSelection!A1202-1,SeriesSelection!B1202-1)</f>
        <v>0</v>
      </c>
      <c r="F1202">
        <f>_xlfn.XLOOKUP(A1202,Table4[Lfd],Table4[Periods],"Err",0)</f>
        <v>0</v>
      </c>
      <c r="G1202" t="b">
        <f t="shared" si="54"/>
        <v>0</v>
      </c>
    </row>
    <row r="1203" spans="1:7" hidden="1" x14ac:dyDescent="0.25">
      <c r="A1203">
        <f t="shared" si="55"/>
        <v>34</v>
      </c>
      <c r="B1203">
        <f t="shared" si="56"/>
        <v>14</v>
      </c>
      <c r="C1203" t="str">
        <f>_xlfn.XLOOKUP(A1203,Table4[Lfd],Table4[idElementValue],"Err",0)</f>
        <v/>
      </c>
      <c r="D1203">
        <f t="shared" si="56"/>
        <v>14</v>
      </c>
      <c r="E1203">
        <f ca="1">OFFSET(ElementsDB!$AQ$2,SeriesSelection!A1203-1,SeriesSelection!B1203-1)</f>
        <v>0</v>
      </c>
      <c r="F1203">
        <f>_xlfn.XLOOKUP(A1203,Table4[Lfd],Table4[Periods],"Err",0)</f>
        <v>0</v>
      </c>
      <c r="G1203" t="b">
        <f t="shared" si="54"/>
        <v>0</v>
      </c>
    </row>
    <row r="1204" spans="1:7" hidden="1" x14ac:dyDescent="0.25">
      <c r="A1204">
        <f t="shared" si="55"/>
        <v>34</v>
      </c>
      <c r="B1204">
        <f t="shared" si="56"/>
        <v>15</v>
      </c>
      <c r="C1204" t="str">
        <f>_xlfn.XLOOKUP(A1204,Table4[Lfd],Table4[idElementValue],"Err",0)</f>
        <v/>
      </c>
      <c r="D1204">
        <f t="shared" si="56"/>
        <v>15</v>
      </c>
      <c r="E1204">
        <f ca="1">OFFSET(ElementsDB!$AQ$2,SeriesSelection!A1204-1,SeriesSelection!B1204-1)</f>
        <v>0</v>
      </c>
      <c r="F1204">
        <f>_xlfn.XLOOKUP(A1204,Table4[Lfd],Table4[Periods],"Err",0)</f>
        <v>0</v>
      </c>
      <c r="G1204" t="b">
        <f t="shared" si="54"/>
        <v>0</v>
      </c>
    </row>
    <row r="1205" spans="1:7" hidden="1" x14ac:dyDescent="0.25">
      <c r="A1205">
        <f t="shared" si="55"/>
        <v>34</v>
      </c>
      <c r="B1205">
        <f t="shared" si="56"/>
        <v>16</v>
      </c>
      <c r="C1205" t="str">
        <f>_xlfn.XLOOKUP(A1205,Table4[Lfd],Table4[idElementValue],"Err",0)</f>
        <v/>
      </c>
      <c r="D1205">
        <f t="shared" si="56"/>
        <v>16</v>
      </c>
      <c r="E1205">
        <f ca="1">OFFSET(ElementsDB!$AQ$2,SeriesSelection!A1205-1,SeriesSelection!B1205-1)</f>
        <v>0</v>
      </c>
      <c r="F1205">
        <f>_xlfn.XLOOKUP(A1205,Table4[Lfd],Table4[Periods],"Err",0)</f>
        <v>0</v>
      </c>
      <c r="G1205" t="b">
        <f t="shared" si="54"/>
        <v>0</v>
      </c>
    </row>
    <row r="1206" spans="1:7" hidden="1" x14ac:dyDescent="0.25">
      <c r="A1206">
        <f t="shared" si="55"/>
        <v>34</v>
      </c>
      <c r="B1206">
        <f t="shared" si="56"/>
        <v>17</v>
      </c>
      <c r="C1206" t="str">
        <f>_xlfn.XLOOKUP(A1206,Table4[Lfd],Table4[idElementValue],"Err",0)</f>
        <v/>
      </c>
      <c r="D1206">
        <f t="shared" si="56"/>
        <v>17</v>
      </c>
      <c r="E1206">
        <f ca="1">OFFSET(ElementsDB!$AQ$2,SeriesSelection!A1206-1,SeriesSelection!B1206-1)</f>
        <v>0</v>
      </c>
      <c r="F1206">
        <f>_xlfn.XLOOKUP(A1206,Table4[Lfd],Table4[Periods],"Err",0)</f>
        <v>0</v>
      </c>
      <c r="G1206" t="b">
        <f t="shared" si="54"/>
        <v>0</v>
      </c>
    </row>
    <row r="1207" spans="1:7" hidden="1" x14ac:dyDescent="0.25">
      <c r="A1207">
        <f t="shared" si="55"/>
        <v>34</v>
      </c>
      <c r="B1207">
        <f t="shared" si="56"/>
        <v>18</v>
      </c>
      <c r="C1207" t="str">
        <f>_xlfn.XLOOKUP(A1207,Table4[Lfd],Table4[idElementValue],"Err",0)</f>
        <v/>
      </c>
      <c r="D1207">
        <f t="shared" si="56"/>
        <v>18</v>
      </c>
      <c r="E1207">
        <f ca="1">OFFSET(ElementsDB!$AQ$2,SeriesSelection!A1207-1,SeriesSelection!B1207-1)</f>
        <v>0</v>
      </c>
      <c r="F1207">
        <f>_xlfn.XLOOKUP(A1207,Table4[Lfd],Table4[Periods],"Err",0)</f>
        <v>0</v>
      </c>
      <c r="G1207" t="b">
        <f t="shared" si="54"/>
        <v>0</v>
      </c>
    </row>
    <row r="1208" spans="1:7" hidden="1" x14ac:dyDescent="0.25">
      <c r="A1208">
        <f t="shared" si="55"/>
        <v>34</v>
      </c>
      <c r="B1208">
        <f t="shared" si="56"/>
        <v>19</v>
      </c>
      <c r="C1208" t="str">
        <f>_xlfn.XLOOKUP(A1208,Table4[Lfd],Table4[idElementValue],"Err",0)</f>
        <v/>
      </c>
      <c r="D1208">
        <f t="shared" si="56"/>
        <v>19</v>
      </c>
      <c r="E1208">
        <f ca="1">OFFSET(ElementsDB!$AQ$2,SeriesSelection!A1208-1,SeriesSelection!B1208-1)</f>
        <v>0</v>
      </c>
      <c r="F1208">
        <f>_xlfn.XLOOKUP(A1208,Table4[Lfd],Table4[Periods],"Err",0)</f>
        <v>0</v>
      </c>
      <c r="G1208" t="b">
        <f t="shared" si="54"/>
        <v>0</v>
      </c>
    </row>
    <row r="1209" spans="1:7" hidden="1" x14ac:dyDescent="0.25">
      <c r="A1209">
        <f t="shared" si="55"/>
        <v>34</v>
      </c>
      <c r="B1209">
        <f t="shared" si="56"/>
        <v>20</v>
      </c>
      <c r="C1209" t="str">
        <f>_xlfn.XLOOKUP(A1209,Table4[Lfd],Table4[idElementValue],"Err",0)</f>
        <v/>
      </c>
      <c r="D1209">
        <f t="shared" si="56"/>
        <v>20</v>
      </c>
      <c r="E1209">
        <f ca="1">OFFSET(ElementsDB!$AQ$2,SeriesSelection!A1209-1,SeriesSelection!B1209-1)</f>
        <v>0</v>
      </c>
      <c r="F1209">
        <f>_xlfn.XLOOKUP(A1209,Table4[Lfd],Table4[Periods],"Err",0)</f>
        <v>0</v>
      </c>
      <c r="G1209" t="b">
        <f t="shared" si="54"/>
        <v>0</v>
      </c>
    </row>
    <row r="1210" spans="1:7" hidden="1" x14ac:dyDescent="0.25">
      <c r="A1210">
        <f t="shared" si="55"/>
        <v>34</v>
      </c>
      <c r="B1210">
        <f t="shared" si="56"/>
        <v>21</v>
      </c>
      <c r="C1210" t="str">
        <f>_xlfn.XLOOKUP(A1210,Table4[Lfd],Table4[idElementValue],"Err",0)</f>
        <v/>
      </c>
      <c r="D1210">
        <f t="shared" si="56"/>
        <v>21</v>
      </c>
      <c r="E1210">
        <f ca="1">OFFSET(ElementsDB!$AQ$2,SeriesSelection!A1210-1,SeriesSelection!B1210-1)</f>
        <v>0</v>
      </c>
      <c r="F1210">
        <f>_xlfn.XLOOKUP(A1210,Table4[Lfd],Table4[Periods],"Err",0)</f>
        <v>0</v>
      </c>
      <c r="G1210" t="b">
        <f t="shared" si="54"/>
        <v>0</v>
      </c>
    </row>
    <row r="1211" spans="1:7" hidden="1" x14ac:dyDescent="0.25">
      <c r="A1211">
        <f t="shared" si="55"/>
        <v>34</v>
      </c>
      <c r="B1211">
        <f t="shared" si="56"/>
        <v>22</v>
      </c>
      <c r="C1211" t="str">
        <f>_xlfn.XLOOKUP(A1211,Table4[Lfd],Table4[idElementValue],"Err",0)</f>
        <v/>
      </c>
      <c r="D1211">
        <f t="shared" si="56"/>
        <v>22</v>
      </c>
      <c r="E1211">
        <f ca="1">OFFSET(ElementsDB!$AQ$2,SeriesSelection!A1211-1,SeriesSelection!B1211-1)</f>
        <v>0</v>
      </c>
      <c r="F1211">
        <f>_xlfn.XLOOKUP(A1211,Table4[Lfd],Table4[Periods],"Err",0)</f>
        <v>0</v>
      </c>
      <c r="G1211" t="b">
        <f t="shared" si="54"/>
        <v>0</v>
      </c>
    </row>
    <row r="1212" spans="1:7" hidden="1" x14ac:dyDescent="0.25">
      <c r="A1212">
        <f t="shared" si="55"/>
        <v>34</v>
      </c>
      <c r="B1212">
        <f t="shared" si="56"/>
        <v>23</v>
      </c>
      <c r="C1212" t="str">
        <f>_xlfn.XLOOKUP(A1212,Table4[Lfd],Table4[idElementValue],"Err",0)</f>
        <v/>
      </c>
      <c r="D1212">
        <f t="shared" si="56"/>
        <v>23</v>
      </c>
      <c r="E1212">
        <f ca="1">OFFSET(ElementsDB!$AQ$2,SeriesSelection!A1212-1,SeriesSelection!B1212-1)</f>
        <v>0</v>
      </c>
      <c r="F1212">
        <f>_xlfn.XLOOKUP(A1212,Table4[Lfd],Table4[Periods],"Err",0)</f>
        <v>0</v>
      </c>
      <c r="G1212" t="b">
        <f t="shared" si="54"/>
        <v>0</v>
      </c>
    </row>
    <row r="1213" spans="1:7" hidden="1" x14ac:dyDescent="0.25">
      <c r="A1213">
        <f t="shared" si="55"/>
        <v>34</v>
      </c>
      <c r="B1213">
        <f t="shared" si="56"/>
        <v>24</v>
      </c>
      <c r="C1213" t="str">
        <f>_xlfn.XLOOKUP(A1213,Table4[Lfd],Table4[idElementValue],"Err",0)</f>
        <v/>
      </c>
      <c r="D1213">
        <f t="shared" si="56"/>
        <v>24</v>
      </c>
      <c r="E1213">
        <f ca="1">OFFSET(ElementsDB!$AQ$2,SeriesSelection!A1213-1,SeriesSelection!B1213-1)</f>
        <v>0</v>
      </c>
      <c r="F1213">
        <f>_xlfn.XLOOKUP(A1213,Table4[Lfd],Table4[Periods],"Err",0)</f>
        <v>0</v>
      </c>
      <c r="G1213" t="b">
        <f t="shared" si="54"/>
        <v>0</v>
      </c>
    </row>
    <row r="1214" spans="1:7" hidden="1" x14ac:dyDescent="0.25">
      <c r="A1214">
        <f t="shared" si="55"/>
        <v>34</v>
      </c>
      <c r="B1214">
        <f t="shared" si="56"/>
        <v>25</v>
      </c>
      <c r="C1214" t="str">
        <f>_xlfn.XLOOKUP(A1214,Table4[Lfd],Table4[idElementValue],"Err",0)</f>
        <v/>
      </c>
      <c r="D1214">
        <f t="shared" si="56"/>
        <v>25</v>
      </c>
      <c r="E1214">
        <f ca="1">OFFSET(ElementsDB!$AQ$2,SeriesSelection!A1214-1,SeriesSelection!B1214-1)</f>
        <v>0</v>
      </c>
      <c r="F1214">
        <f>_xlfn.XLOOKUP(A1214,Table4[Lfd],Table4[Periods],"Err",0)</f>
        <v>0</v>
      </c>
      <c r="G1214" t="b">
        <f t="shared" si="54"/>
        <v>0</v>
      </c>
    </row>
    <row r="1215" spans="1:7" hidden="1" x14ac:dyDescent="0.25">
      <c r="A1215">
        <f t="shared" si="55"/>
        <v>34</v>
      </c>
      <c r="B1215">
        <f t="shared" si="56"/>
        <v>26</v>
      </c>
      <c r="C1215" t="str">
        <f>_xlfn.XLOOKUP(A1215,Table4[Lfd],Table4[idElementValue],"Err",0)</f>
        <v/>
      </c>
      <c r="D1215">
        <f t="shared" si="56"/>
        <v>26</v>
      </c>
      <c r="E1215">
        <f ca="1">OFFSET(ElementsDB!$AQ$2,SeriesSelection!A1215-1,SeriesSelection!B1215-1)</f>
        <v>0</v>
      </c>
      <c r="F1215">
        <f>_xlfn.XLOOKUP(A1215,Table4[Lfd],Table4[Periods],"Err",0)</f>
        <v>0</v>
      </c>
      <c r="G1215" t="b">
        <f t="shared" si="54"/>
        <v>0</v>
      </c>
    </row>
    <row r="1216" spans="1:7" hidden="1" x14ac:dyDescent="0.25">
      <c r="A1216">
        <f t="shared" si="55"/>
        <v>34</v>
      </c>
      <c r="B1216">
        <f t="shared" si="56"/>
        <v>27</v>
      </c>
      <c r="C1216" t="str">
        <f>_xlfn.XLOOKUP(A1216,Table4[Lfd],Table4[idElementValue],"Err",0)</f>
        <v/>
      </c>
      <c r="D1216">
        <f t="shared" si="56"/>
        <v>27</v>
      </c>
      <c r="E1216">
        <f ca="1">OFFSET(ElementsDB!$AQ$2,SeriesSelection!A1216-1,SeriesSelection!B1216-1)</f>
        <v>0</v>
      </c>
      <c r="F1216">
        <f>_xlfn.XLOOKUP(A1216,Table4[Lfd],Table4[Periods],"Err",0)</f>
        <v>0</v>
      </c>
      <c r="G1216" t="b">
        <f t="shared" si="54"/>
        <v>0</v>
      </c>
    </row>
    <row r="1217" spans="1:7" hidden="1" x14ac:dyDescent="0.25">
      <c r="A1217">
        <f t="shared" si="55"/>
        <v>34</v>
      </c>
      <c r="B1217">
        <f t="shared" si="56"/>
        <v>28</v>
      </c>
      <c r="C1217" t="str">
        <f>_xlfn.XLOOKUP(A1217,Table4[Lfd],Table4[idElementValue],"Err",0)</f>
        <v/>
      </c>
      <c r="D1217">
        <f t="shared" si="56"/>
        <v>28</v>
      </c>
      <c r="E1217">
        <f ca="1">OFFSET(ElementsDB!$AQ$2,SeriesSelection!A1217-1,SeriesSelection!B1217-1)</f>
        <v>0</v>
      </c>
      <c r="F1217">
        <f>_xlfn.XLOOKUP(A1217,Table4[Lfd],Table4[Periods],"Err",0)</f>
        <v>0</v>
      </c>
      <c r="G1217" t="b">
        <f t="shared" si="54"/>
        <v>0</v>
      </c>
    </row>
    <row r="1218" spans="1:7" hidden="1" x14ac:dyDescent="0.25">
      <c r="A1218">
        <f t="shared" si="55"/>
        <v>34</v>
      </c>
      <c r="B1218">
        <f t="shared" si="56"/>
        <v>29</v>
      </c>
      <c r="C1218" t="str">
        <f>_xlfn.XLOOKUP(A1218,Table4[Lfd],Table4[idElementValue],"Err",0)</f>
        <v/>
      </c>
      <c r="D1218">
        <f t="shared" si="56"/>
        <v>29</v>
      </c>
      <c r="E1218">
        <f ca="1">OFFSET(ElementsDB!$AQ$2,SeriesSelection!A1218-1,SeriesSelection!B1218-1)</f>
        <v>0</v>
      </c>
      <c r="F1218">
        <f>_xlfn.XLOOKUP(A1218,Table4[Lfd],Table4[Periods],"Err",0)</f>
        <v>0</v>
      </c>
      <c r="G1218" t="b">
        <f t="shared" ref="G1218:G1281" si="57">(D1218&lt;=F1218)</f>
        <v>0</v>
      </c>
    </row>
    <row r="1219" spans="1:7" hidden="1" x14ac:dyDescent="0.25">
      <c r="A1219">
        <f t="shared" si="55"/>
        <v>34</v>
      </c>
      <c r="B1219">
        <f t="shared" si="56"/>
        <v>30</v>
      </c>
      <c r="C1219" t="str">
        <f>_xlfn.XLOOKUP(A1219,Table4[Lfd],Table4[idElementValue],"Err",0)</f>
        <v/>
      </c>
      <c r="D1219">
        <f t="shared" si="56"/>
        <v>30</v>
      </c>
      <c r="E1219">
        <f ca="1">OFFSET(ElementsDB!$AQ$2,SeriesSelection!A1219-1,SeriesSelection!B1219-1)</f>
        <v>0</v>
      </c>
      <c r="F1219">
        <f>_xlfn.XLOOKUP(A1219,Table4[Lfd],Table4[Periods],"Err",0)</f>
        <v>0</v>
      </c>
      <c r="G1219" t="b">
        <f t="shared" si="57"/>
        <v>0</v>
      </c>
    </row>
    <row r="1220" spans="1:7" hidden="1" x14ac:dyDescent="0.25">
      <c r="A1220">
        <f t="shared" ref="A1220:A1283" si="58">IF(B1220=1,A1219+1,A1219)</f>
        <v>34</v>
      </c>
      <c r="B1220">
        <f t="shared" ref="B1220:D1283" si="59">IF(B1219=36,1,B1219+1)</f>
        <v>31</v>
      </c>
      <c r="C1220" t="str">
        <f>_xlfn.XLOOKUP(A1220,Table4[Lfd],Table4[idElementValue],"Err",0)</f>
        <v/>
      </c>
      <c r="D1220">
        <f t="shared" si="59"/>
        <v>31</v>
      </c>
      <c r="E1220">
        <f ca="1">OFFSET(ElementsDB!$AQ$2,SeriesSelection!A1220-1,SeriesSelection!B1220-1)</f>
        <v>0</v>
      </c>
      <c r="F1220">
        <f>_xlfn.XLOOKUP(A1220,Table4[Lfd],Table4[Periods],"Err",0)</f>
        <v>0</v>
      </c>
      <c r="G1220" t="b">
        <f t="shared" si="57"/>
        <v>0</v>
      </c>
    </row>
    <row r="1221" spans="1:7" hidden="1" x14ac:dyDescent="0.25">
      <c r="A1221">
        <f t="shared" si="58"/>
        <v>34</v>
      </c>
      <c r="B1221">
        <f t="shared" si="59"/>
        <v>32</v>
      </c>
      <c r="C1221" t="str">
        <f>_xlfn.XLOOKUP(A1221,Table4[Lfd],Table4[idElementValue],"Err",0)</f>
        <v/>
      </c>
      <c r="D1221">
        <f t="shared" si="59"/>
        <v>32</v>
      </c>
      <c r="E1221">
        <f ca="1">OFFSET(ElementsDB!$AQ$2,SeriesSelection!A1221-1,SeriesSelection!B1221-1)</f>
        <v>0</v>
      </c>
      <c r="F1221">
        <f>_xlfn.XLOOKUP(A1221,Table4[Lfd],Table4[Periods],"Err",0)</f>
        <v>0</v>
      </c>
      <c r="G1221" t="b">
        <f t="shared" si="57"/>
        <v>0</v>
      </c>
    </row>
    <row r="1222" spans="1:7" hidden="1" x14ac:dyDescent="0.25">
      <c r="A1222">
        <f t="shared" si="58"/>
        <v>34</v>
      </c>
      <c r="B1222">
        <f t="shared" si="59"/>
        <v>33</v>
      </c>
      <c r="C1222" t="str">
        <f>_xlfn.XLOOKUP(A1222,Table4[Lfd],Table4[idElementValue],"Err",0)</f>
        <v/>
      </c>
      <c r="D1222">
        <f t="shared" si="59"/>
        <v>33</v>
      </c>
      <c r="E1222">
        <f ca="1">OFFSET(ElementsDB!$AQ$2,SeriesSelection!A1222-1,SeriesSelection!B1222-1)</f>
        <v>0</v>
      </c>
      <c r="F1222">
        <f>_xlfn.XLOOKUP(A1222,Table4[Lfd],Table4[Periods],"Err",0)</f>
        <v>0</v>
      </c>
      <c r="G1222" t="b">
        <f t="shared" si="57"/>
        <v>0</v>
      </c>
    </row>
    <row r="1223" spans="1:7" hidden="1" x14ac:dyDescent="0.25">
      <c r="A1223">
        <f t="shared" si="58"/>
        <v>34</v>
      </c>
      <c r="B1223">
        <f t="shared" si="59"/>
        <v>34</v>
      </c>
      <c r="C1223" t="str">
        <f>_xlfn.XLOOKUP(A1223,Table4[Lfd],Table4[idElementValue],"Err",0)</f>
        <v/>
      </c>
      <c r="D1223">
        <f t="shared" si="59"/>
        <v>34</v>
      </c>
      <c r="E1223">
        <f ca="1">OFFSET(ElementsDB!$AQ$2,SeriesSelection!A1223-1,SeriesSelection!B1223-1)</f>
        <v>0</v>
      </c>
      <c r="F1223">
        <f>_xlfn.XLOOKUP(A1223,Table4[Lfd],Table4[Periods],"Err",0)</f>
        <v>0</v>
      </c>
      <c r="G1223" t="b">
        <f t="shared" si="57"/>
        <v>0</v>
      </c>
    </row>
    <row r="1224" spans="1:7" hidden="1" x14ac:dyDescent="0.25">
      <c r="A1224">
        <f t="shared" si="58"/>
        <v>34</v>
      </c>
      <c r="B1224">
        <f t="shared" si="59"/>
        <v>35</v>
      </c>
      <c r="C1224" t="str">
        <f>_xlfn.XLOOKUP(A1224,Table4[Lfd],Table4[idElementValue],"Err",0)</f>
        <v/>
      </c>
      <c r="D1224">
        <f t="shared" si="59"/>
        <v>35</v>
      </c>
      <c r="E1224">
        <f ca="1">OFFSET(ElementsDB!$AQ$2,SeriesSelection!A1224-1,SeriesSelection!B1224-1)</f>
        <v>0</v>
      </c>
      <c r="F1224">
        <f>_xlfn.XLOOKUP(A1224,Table4[Lfd],Table4[Periods],"Err",0)</f>
        <v>0</v>
      </c>
      <c r="G1224" t="b">
        <f t="shared" si="57"/>
        <v>0</v>
      </c>
    </row>
    <row r="1225" spans="1:7" hidden="1" x14ac:dyDescent="0.25">
      <c r="A1225">
        <f t="shared" si="58"/>
        <v>34</v>
      </c>
      <c r="B1225">
        <f t="shared" si="59"/>
        <v>36</v>
      </c>
      <c r="C1225" t="str">
        <f>_xlfn.XLOOKUP(A1225,Table4[Lfd],Table4[idElementValue],"Err",0)</f>
        <v/>
      </c>
      <c r="D1225">
        <f t="shared" si="59"/>
        <v>36</v>
      </c>
      <c r="E1225">
        <f ca="1">OFFSET(ElementsDB!$AQ$2,SeriesSelection!A1225-1,SeriesSelection!B1225-1)</f>
        <v>0</v>
      </c>
      <c r="F1225">
        <f>_xlfn.XLOOKUP(A1225,Table4[Lfd],Table4[Periods],"Err",0)</f>
        <v>0</v>
      </c>
      <c r="G1225" t="b">
        <f t="shared" si="57"/>
        <v>0</v>
      </c>
    </row>
    <row r="1226" spans="1:7" hidden="1" x14ac:dyDescent="0.25">
      <c r="A1226">
        <f t="shared" si="58"/>
        <v>35</v>
      </c>
      <c r="B1226">
        <f t="shared" si="59"/>
        <v>1</v>
      </c>
      <c r="C1226" t="str">
        <f>_xlfn.XLOOKUP(A1226,Table4[Lfd],Table4[idElementValue],"Err",0)</f>
        <v/>
      </c>
      <c r="D1226">
        <f t="shared" si="59"/>
        <v>1</v>
      </c>
      <c r="E1226">
        <f ca="1">OFFSET(ElementsDB!$AQ$2,SeriesSelection!A1226-1,SeriesSelection!B1226-1)</f>
        <v>0</v>
      </c>
      <c r="F1226">
        <f>_xlfn.XLOOKUP(A1226,Table4[Lfd],Table4[Periods],"Err",0)</f>
        <v>0</v>
      </c>
      <c r="G1226" t="b">
        <f t="shared" si="57"/>
        <v>0</v>
      </c>
    </row>
    <row r="1227" spans="1:7" hidden="1" x14ac:dyDescent="0.25">
      <c r="A1227">
        <f t="shared" si="58"/>
        <v>35</v>
      </c>
      <c r="B1227">
        <f t="shared" si="59"/>
        <v>2</v>
      </c>
      <c r="C1227" t="str">
        <f>_xlfn.XLOOKUP(A1227,Table4[Lfd],Table4[idElementValue],"Err",0)</f>
        <v/>
      </c>
      <c r="D1227">
        <f t="shared" si="59"/>
        <v>2</v>
      </c>
      <c r="E1227">
        <f ca="1">OFFSET(ElementsDB!$AQ$2,SeriesSelection!A1227-1,SeriesSelection!B1227-1)</f>
        <v>0</v>
      </c>
      <c r="F1227">
        <f>_xlfn.XLOOKUP(A1227,Table4[Lfd],Table4[Periods],"Err",0)</f>
        <v>0</v>
      </c>
      <c r="G1227" t="b">
        <f t="shared" si="57"/>
        <v>0</v>
      </c>
    </row>
    <row r="1228" spans="1:7" hidden="1" x14ac:dyDescent="0.25">
      <c r="A1228">
        <f t="shared" si="58"/>
        <v>35</v>
      </c>
      <c r="B1228">
        <f t="shared" si="59"/>
        <v>3</v>
      </c>
      <c r="C1228" t="str">
        <f>_xlfn.XLOOKUP(A1228,Table4[Lfd],Table4[idElementValue],"Err",0)</f>
        <v/>
      </c>
      <c r="D1228">
        <f t="shared" si="59"/>
        <v>3</v>
      </c>
      <c r="E1228">
        <f ca="1">OFFSET(ElementsDB!$AQ$2,SeriesSelection!A1228-1,SeriesSelection!B1228-1)</f>
        <v>0</v>
      </c>
      <c r="F1228">
        <f>_xlfn.XLOOKUP(A1228,Table4[Lfd],Table4[Periods],"Err",0)</f>
        <v>0</v>
      </c>
      <c r="G1228" t="b">
        <f t="shared" si="57"/>
        <v>0</v>
      </c>
    </row>
    <row r="1229" spans="1:7" hidden="1" x14ac:dyDescent="0.25">
      <c r="A1229">
        <f t="shared" si="58"/>
        <v>35</v>
      </c>
      <c r="B1229">
        <f t="shared" si="59"/>
        <v>4</v>
      </c>
      <c r="C1229" t="str">
        <f>_xlfn.XLOOKUP(A1229,Table4[Lfd],Table4[idElementValue],"Err",0)</f>
        <v/>
      </c>
      <c r="D1229">
        <f t="shared" si="59"/>
        <v>4</v>
      </c>
      <c r="E1229">
        <f ca="1">OFFSET(ElementsDB!$AQ$2,SeriesSelection!A1229-1,SeriesSelection!B1229-1)</f>
        <v>0</v>
      </c>
      <c r="F1229">
        <f>_xlfn.XLOOKUP(A1229,Table4[Lfd],Table4[Periods],"Err",0)</f>
        <v>0</v>
      </c>
      <c r="G1229" t="b">
        <f t="shared" si="57"/>
        <v>0</v>
      </c>
    </row>
    <row r="1230" spans="1:7" hidden="1" x14ac:dyDescent="0.25">
      <c r="A1230">
        <f t="shared" si="58"/>
        <v>35</v>
      </c>
      <c r="B1230">
        <f t="shared" si="59"/>
        <v>5</v>
      </c>
      <c r="C1230" t="str">
        <f>_xlfn.XLOOKUP(A1230,Table4[Lfd],Table4[idElementValue],"Err",0)</f>
        <v/>
      </c>
      <c r="D1230">
        <f t="shared" si="59"/>
        <v>5</v>
      </c>
      <c r="E1230">
        <f ca="1">OFFSET(ElementsDB!$AQ$2,SeriesSelection!A1230-1,SeriesSelection!B1230-1)</f>
        <v>0</v>
      </c>
      <c r="F1230">
        <f>_xlfn.XLOOKUP(A1230,Table4[Lfd],Table4[Periods],"Err",0)</f>
        <v>0</v>
      </c>
      <c r="G1230" t="b">
        <f t="shared" si="57"/>
        <v>0</v>
      </c>
    </row>
    <row r="1231" spans="1:7" hidden="1" x14ac:dyDescent="0.25">
      <c r="A1231">
        <f t="shared" si="58"/>
        <v>35</v>
      </c>
      <c r="B1231">
        <f t="shared" si="59"/>
        <v>6</v>
      </c>
      <c r="C1231" t="str">
        <f>_xlfn.XLOOKUP(A1231,Table4[Lfd],Table4[idElementValue],"Err",0)</f>
        <v/>
      </c>
      <c r="D1231">
        <f t="shared" si="59"/>
        <v>6</v>
      </c>
      <c r="E1231">
        <f ca="1">OFFSET(ElementsDB!$AQ$2,SeriesSelection!A1231-1,SeriesSelection!B1231-1)</f>
        <v>0</v>
      </c>
      <c r="F1231">
        <f>_xlfn.XLOOKUP(A1231,Table4[Lfd],Table4[Periods],"Err",0)</f>
        <v>0</v>
      </c>
      <c r="G1231" t="b">
        <f t="shared" si="57"/>
        <v>0</v>
      </c>
    </row>
    <row r="1232" spans="1:7" hidden="1" x14ac:dyDescent="0.25">
      <c r="A1232">
        <f t="shared" si="58"/>
        <v>35</v>
      </c>
      <c r="B1232">
        <f t="shared" si="59"/>
        <v>7</v>
      </c>
      <c r="C1232" t="str">
        <f>_xlfn.XLOOKUP(A1232,Table4[Lfd],Table4[idElementValue],"Err",0)</f>
        <v/>
      </c>
      <c r="D1232">
        <f t="shared" si="59"/>
        <v>7</v>
      </c>
      <c r="E1232">
        <f ca="1">OFFSET(ElementsDB!$AQ$2,SeriesSelection!A1232-1,SeriesSelection!B1232-1)</f>
        <v>0</v>
      </c>
      <c r="F1232">
        <f>_xlfn.XLOOKUP(A1232,Table4[Lfd],Table4[Periods],"Err",0)</f>
        <v>0</v>
      </c>
      <c r="G1232" t="b">
        <f t="shared" si="57"/>
        <v>0</v>
      </c>
    </row>
    <row r="1233" spans="1:7" hidden="1" x14ac:dyDescent="0.25">
      <c r="A1233">
        <f t="shared" si="58"/>
        <v>35</v>
      </c>
      <c r="B1233">
        <f t="shared" si="59"/>
        <v>8</v>
      </c>
      <c r="C1233" t="str">
        <f>_xlfn.XLOOKUP(A1233,Table4[Lfd],Table4[idElementValue],"Err",0)</f>
        <v/>
      </c>
      <c r="D1233">
        <f t="shared" si="59"/>
        <v>8</v>
      </c>
      <c r="E1233">
        <f ca="1">OFFSET(ElementsDB!$AQ$2,SeriesSelection!A1233-1,SeriesSelection!B1233-1)</f>
        <v>0</v>
      </c>
      <c r="F1233">
        <f>_xlfn.XLOOKUP(A1233,Table4[Lfd],Table4[Periods],"Err",0)</f>
        <v>0</v>
      </c>
      <c r="G1233" t="b">
        <f t="shared" si="57"/>
        <v>0</v>
      </c>
    </row>
    <row r="1234" spans="1:7" hidden="1" x14ac:dyDescent="0.25">
      <c r="A1234">
        <f t="shared" si="58"/>
        <v>35</v>
      </c>
      <c r="B1234">
        <f t="shared" si="59"/>
        <v>9</v>
      </c>
      <c r="C1234" t="str">
        <f>_xlfn.XLOOKUP(A1234,Table4[Lfd],Table4[idElementValue],"Err",0)</f>
        <v/>
      </c>
      <c r="D1234">
        <f t="shared" si="59"/>
        <v>9</v>
      </c>
      <c r="E1234">
        <f ca="1">OFFSET(ElementsDB!$AQ$2,SeriesSelection!A1234-1,SeriesSelection!B1234-1)</f>
        <v>0</v>
      </c>
      <c r="F1234">
        <f>_xlfn.XLOOKUP(A1234,Table4[Lfd],Table4[Periods],"Err",0)</f>
        <v>0</v>
      </c>
      <c r="G1234" t="b">
        <f t="shared" si="57"/>
        <v>0</v>
      </c>
    </row>
    <row r="1235" spans="1:7" hidden="1" x14ac:dyDescent="0.25">
      <c r="A1235">
        <f t="shared" si="58"/>
        <v>35</v>
      </c>
      <c r="B1235">
        <f t="shared" si="59"/>
        <v>10</v>
      </c>
      <c r="C1235" t="str">
        <f>_xlfn.XLOOKUP(A1235,Table4[Lfd],Table4[idElementValue],"Err",0)</f>
        <v/>
      </c>
      <c r="D1235">
        <f t="shared" si="59"/>
        <v>10</v>
      </c>
      <c r="E1235">
        <f ca="1">OFFSET(ElementsDB!$AQ$2,SeriesSelection!A1235-1,SeriesSelection!B1235-1)</f>
        <v>0</v>
      </c>
      <c r="F1235">
        <f>_xlfn.XLOOKUP(A1235,Table4[Lfd],Table4[Periods],"Err",0)</f>
        <v>0</v>
      </c>
      <c r="G1235" t="b">
        <f t="shared" si="57"/>
        <v>0</v>
      </c>
    </row>
    <row r="1236" spans="1:7" hidden="1" x14ac:dyDescent="0.25">
      <c r="A1236">
        <f t="shared" si="58"/>
        <v>35</v>
      </c>
      <c r="B1236">
        <f t="shared" si="59"/>
        <v>11</v>
      </c>
      <c r="C1236" t="str">
        <f>_xlfn.XLOOKUP(A1236,Table4[Lfd],Table4[idElementValue],"Err",0)</f>
        <v/>
      </c>
      <c r="D1236">
        <f t="shared" si="59"/>
        <v>11</v>
      </c>
      <c r="E1236">
        <f ca="1">OFFSET(ElementsDB!$AQ$2,SeriesSelection!A1236-1,SeriesSelection!B1236-1)</f>
        <v>0</v>
      </c>
      <c r="F1236">
        <f>_xlfn.XLOOKUP(A1236,Table4[Lfd],Table4[Periods],"Err",0)</f>
        <v>0</v>
      </c>
      <c r="G1236" t="b">
        <f t="shared" si="57"/>
        <v>0</v>
      </c>
    </row>
    <row r="1237" spans="1:7" hidden="1" x14ac:dyDescent="0.25">
      <c r="A1237">
        <f t="shared" si="58"/>
        <v>35</v>
      </c>
      <c r="B1237">
        <f t="shared" si="59"/>
        <v>12</v>
      </c>
      <c r="C1237" t="str">
        <f>_xlfn.XLOOKUP(A1237,Table4[Lfd],Table4[idElementValue],"Err",0)</f>
        <v/>
      </c>
      <c r="D1237">
        <f t="shared" si="59"/>
        <v>12</v>
      </c>
      <c r="E1237">
        <f ca="1">OFFSET(ElementsDB!$AQ$2,SeriesSelection!A1237-1,SeriesSelection!B1237-1)</f>
        <v>0</v>
      </c>
      <c r="F1237">
        <f>_xlfn.XLOOKUP(A1237,Table4[Lfd],Table4[Periods],"Err",0)</f>
        <v>0</v>
      </c>
      <c r="G1237" t="b">
        <f t="shared" si="57"/>
        <v>0</v>
      </c>
    </row>
    <row r="1238" spans="1:7" hidden="1" x14ac:dyDescent="0.25">
      <c r="A1238">
        <f t="shared" si="58"/>
        <v>35</v>
      </c>
      <c r="B1238">
        <f t="shared" si="59"/>
        <v>13</v>
      </c>
      <c r="C1238" t="str">
        <f>_xlfn.XLOOKUP(A1238,Table4[Lfd],Table4[idElementValue],"Err",0)</f>
        <v/>
      </c>
      <c r="D1238">
        <f t="shared" si="59"/>
        <v>13</v>
      </c>
      <c r="E1238">
        <f ca="1">OFFSET(ElementsDB!$AQ$2,SeriesSelection!A1238-1,SeriesSelection!B1238-1)</f>
        <v>0</v>
      </c>
      <c r="F1238">
        <f>_xlfn.XLOOKUP(A1238,Table4[Lfd],Table4[Periods],"Err",0)</f>
        <v>0</v>
      </c>
      <c r="G1238" t="b">
        <f t="shared" si="57"/>
        <v>0</v>
      </c>
    </row>
    <row r="1239" spans="1:7" hidden="1" x14ac:dyDescent="0.25">
      <c r="A1239">
        <f t="shared" si="58"/>
        <v>35</v>
      </c>
      <c r="B1239">
        <f t="shared" si="59"/>
        <v>14</v>
      </c>
      <c r="C1239" t="str">
        <f>_xlfn.XLOOKUP(A1239,Table4[Lfd],Table4[idElementValue],"Err",0)</f>
        <v/>
      </c>
      <c r="D1239">
        <f t="shared" si="59"/>
        <v>14</v>
      </c>
      <c r="E1239">
        <f ca="1">OFFSET(ElementsDB!$AQ$2,SeriesSelection!A1239-1,SeriesSelection!B1239-1)</f>
        <v>0</v>
      </c>
      <c r="F1239">
        <f>_xlfn.XLOOKUP(A1239,Table4[Lfd],Table4[Periods],"Err",0)</f>
        <v>0</v>
      </c>
      <c r="G1239" t="b">
        <f t="shared" si="57"/>
        <v>0</v>
      </c>
    </row>
    <row r="1240" spans="1:7" hidden="1" x14ac:dyDescent="0.25">
      <c r="A1240">
        <f t="shared" si="58"/>
        <v>35</v>
      </c>
      <c r="B1240">
        <f t="shared" si="59"/>
        <v>15</v>
      </c>
      <c r="C1240" t="str">
        <f>_xlfn.XLOOKUP(A1240,Table4[Lfd],Table4[idElementValue],"Err",0)</f>
        <v/>
      </c>
      <c r="D1240">
        <f t="shared" si="59"/>
        <v>15</v>
      </c>
      <c r="E1240">
        <f ca="1">OFFSET(ElementsDB!$AQ$2,SeriesSelection!A1240-1,SeriesSelection!B1240-1)</f>
        <v>0</v>
      </c>
      <c r="F1240">
        <f>_xlfn.XLOOKUP(A1240,Table4[Lfd],Table4[Periods],"Err",0)</f>
        <v>0</v>
      </c>
      <c r="G1240" t="b">
        <f t="shared" si="57"/>
        <v>0</v>
      </c>
    </row>
    <row r="1241" spans="1:7" hidden="1" x14ac:dyDescent="0.25">
      <c r="A1241">
        <f t="shared" si="58"/>
        <v>35</v>
      </c>
      <c r="B1241">
        <f t="shared" si="59"/>
        <v>16</v>
      </c>
      <c r="C1241" t="str">
        <f>_xlfn.XLOOKUP(A1241,Table4[Lfd],Table4[idElementValue],"Err",0)</f>
        <v/>
      </c>
      <c r="D1241">
        <f t="shared" si="59"/>
        <v>16</v>
      </c>
      <c r="E1241">
        <f ca="1">OFFSET(ElementsDB!$AQ$2,SeriesSelection!A1241-1,SeriesSelection!B1241-1)</f>
        <v>0</v>
      </c>
      <c r="F1241">
        <f>_xlfn.XLOOKUP(A1241,Table4[Lfd],Table4[Periods],"Err",0)</f>
        <v>0</v>
      </c>
      <c r="G1241" t="b">
        <f t="shared" si="57"/>
        <v>0</v>
      </c>
    </row>
    <row r="1242" spans="1:7" hidden="1" x14ac:dyDescent="0.25">
      <c r="A1242">
        <f t="shared" si="58"/>
        <v>35</v>
      </c>
      <c r="B1242">
        <f t="shared" si="59"/>
        <v>17</v>
      </c>
      <c r="C1242" t="str">
        <f>_xlfn.XLOOKUP(A1242,Table4[Lfd],Table4[idElementValue],"Err",0)</f>
        <v/>
      </c>
      <c r="D1242">
        <f t="shared" si="59"/>
        <v>17</v>
      </c>
      <c r="E1242">
        <f ca="1">OFFSET(ElementsDB!$AQ$2,SeriesSelection!A1242-1,SeriesSelection!B1242-1)</f>
        <v>0</v>
      </c>
      <c r="F1242">
        <f>_xlfn.XLOOKUP(A1242,Table4[Lfd],Table4[Periods],"Err",0)</f>
        <v>0</v>
      </c>
      <c r="G1242" t="b">
        <f t="shared" si="57"/>
        <v>0</v>
      </c>
    </row>
    <row r="1243" spans="1:7" hidden="1" x14ac:dyDescent="0.25">
      <c r="A1243">
        <f t="shared" si="58"/>
        <v>35</v>
      </c>
      <c r="B1243">
        <f t="shared" si="59"/>
        <v>18</v>
      </c>
      <c r="C1243" t="str">
        <f>_xlfn.XLOOKUP(A1243,Table4[Lfd],Table4[idElementValue],"Err",0)</f>
        <v/>
      </c>
      <c r="D1243">
        <f t="shared" si="59"/>
        <v>18</v>
      </c>
      <c r="E1243">
        <f ca="1">OFFSET(ElementsDB!$AQ$2,SeriesSelection!A1243-1,SeriesSelection!B1243-1)</f>
        <v>0</v>
      </c>
      <c r="F1243">
        <f>_xlfn.XLOOKUP(A1243,Table4[Lfd],Table4[Periods],"Err",0)</f>
        <v>0</v>
      </c>
      <c r="G1243" t="b">
        <f t="shared" si="57"/>
        <v>0</v>
      </c>
    </row>
    <row r="1244" spans="1:7" hidden="1" x14ac:dyDescent="0.25">
      <c r="A1244">
        <f t="shared" si="58"/>
        <v>35</v>
      </c>
      <c r="B1244">
        <f t="shared" si="59"/>
        <v>19</v>
      </c>
      <c r="C1244" t="str">
        <f>_xlfn.XLOOKUP(A1244,Table4[Lfd],Table4[idElementValue],"Err",0)</f>
        <v/>
      </c>
      <c r="D1244">
        <f t="shared" si="59"/>
        <v>19</v>
      </c>
      <c r="E1244">
        <f ca="1">OFFSET(ElementsDB!$AQ$2,SeriesSelection!A1244-1,SeriesSelection!B1244-1)</f>
        <v>0</v>
      </c>
      <c r="F1244">
        <f>_xlfn.XLOOKUP(A1244,Table4[Lfd],Table4[Periods],"Err",0)</f>
        <v>0</v>
      </c>
      <c r="G1244" t="b">
        <f t="shared" si="57"/>
        <v>0</v>
      </c>
    </row>
    <row r="1245" spans="1:7" hidden="1" x14ac:dyDescent="0.25">
      <c r="A1245">
        <f t="shared" si="58"/>
        <v>35</v>
      </c>
      <c r="B1245">
        <f t="shared" si="59"/>
        <v>20</v>
      </c>
      <c r="C1245" t="str">
        <f>_xlfn.XLOOKUP(A1245,Table4[Lfd],Table4[idElementValue],"Err",0)</f>
        <v/>
      </c>
      <c r="D1245">
        <f t="shared" si="59"/>
        <v>20</v>
      </c>
      <c r="E1245">
        <f ca="1">OFFSET(ElementsDB!$AQ$2,SeriesSelection!A1245-1,SeriesSelection!B1245-1)</f>
        <v>0</v>
      </c>
      <c r="F1245">
        <f>_xlfn.XLOOKUP(A1245,Table4[Lfd],Table4[Periods],"Err",0)</f>
        <v>0</v>
      </c>
      <c r="G1245" t="b">
        <f t="shared" si="57"/>
        <v>0</v>
      </c>
    </row>
    <row r="1246" spans="1:7" hidden="1" x14ac:dyDescent="0.25">
      <c r="A1246">
        <f t="shared" si="58"/>
        <v>35</v>
      </c>
      <c r="B1246">
        <f t="shared" si="59"/>
        <v>21</v>
      </c>
      <c r="C1246" t="str">
        <f>_xlfn.XLOOKUP(A1246,Table4[Lfd],Table4[idElementValue],"Err",0)</f>
        <v/>
      </c>
      <c r="D1246">
        <f t="shared" si="59"/>
        <v>21</v>
      </c>
      <c r="E1246">
        <f ca="1">OFFSET(ElementsDB!$AQ$2,SeriesSelection!A1246-1,SeriesSelection!B1246-1)</f>
        <v>0</v>
      </c>
      <c r="F1246">
        <f>_xlfn.XLOOKUP(A1246,Table4[Lfd],Table4[Periods],"Err",0)</f>
        <v>0</v>
      </c>
      <c r="G1246" t="b">
        <f t="shared" si="57"/>
        <v>0</v>
      </c>
    </row>
    <row r="1247" spans="1:7" hidden="1" x14ac:dyDescent="0.25">
      <c r="A1247">
        <f t="shared" si="58"/>
        <v>35</v>
      </c>
      <c r="B1247">
        <f t="shared" si="59"/>
        <v>22</v>
      </c>
      <c r="C1247" t="str">
        <f>_xlfn.XLOOKUP(A1247,Table4[Lfd],Table4[idElementValue],"Err",0)</f>
        <v/>
      </c>
      <c r="D1247">
        <f t="shared" si="59"/>
        <v>22</v>
      </c>
      <c r="E1247">
        <f ca="1">OFFSET(ElementsDB!$AQ$2,SeriesSelection!A1247-1,SeriesSelection!B1247-1)</f>
        <v>0</v>
      </c>
      <c r="F1247">
        <f>_xlfn.XLOOKUP(A1247,Table4[Lfd],Table4[Periods],"Err",0)</f>
        <v>0</v>
      </c>
      <c r="G1247" t="b">
        <f t="shared" si="57"/>
        <v>0</v>
      </c>
    </row>
    <row r="1248" spans="1:7" hidden="1" x14ac:dyDescent="0.25">
      <c r="A1248">
        <f t="shared" si="58"/>
        <v>35</v>
      </c>
      <c r="B1248">
        <f t="shared" si="59"/>
        <v>23</v>
      </c>
      <c r="C1248" t="str">
        <f>_xlfn.XLOOKUP(A1248,Table4[Lfd],Table4[idElementValue],"Err",0)</f>
        <v/>
      </c>
      <c r="D1248">
        <f t="shared" si="59"/>
        <v>23</v>
      </c>
      <c r="E1248">
        <f ca="1">OFFSET(ElementsDB!$AQ$2,SeriesSelection!A1248-1,SeriesSelection!B1248-1)</f>
        <v>0</v>
      </c>
      <c r="F1248">
        <f>_xlfn.XLOOKUP(A1248,Table4[Lfd],Table4[Periods],"Err",0)</f>
        <v>0</v>
      </c>
      <c r="G1248" t="b">
        <f t="shared" si="57"/>
        <v>0</v>
      </c>
    </row>
    <row r="1249" spans="1:7" hidden="1" x14ac:dyDescent="0.25">
      <c r="A1249">
        <f t="shared" si="58"/>
        <v>35</v>
      </c>
      <c r="B1249">
        <f t="shared" si="59"/>
        <v>24</v>
      </c>
      <c r="C1249" t="str">
        <f>_xlfn.XLOOKUP(A1249,Table4[Lfd],Table4[idElementValue],"Err",0)</f>
        <v/>
      </c>
      <c r="D1249">
        <f t="shared" si="59"/>
        <v>24</v>
      </c>
      <c r="E1249">
        <f ca="1">OFFSET(ElementsDB!$AQ$2,SeriesSelection!A1249-1,SeriesSelection!B1249-1)</f>
        <v>0</v>
      </c>
      <c r="F1249">
        <f>_xlfn.XLOOKUP(A1249,Table4[Lfd],Table4[Periods],"Err",0)</f>
        <v>0</v>
      </c>
      <c r="G1249" t="b">
        <f t="shared" si="57"/>
        <v>0</v>
      </c>
    </row>
    <row r="1250" spans="1:7" hidden="1" x14ac:dyDescent="0.25">
      <c r="A1250">
        <f t="shared" si="58"/>
        <v>35</v>
      </c>
      <c r="B1250">
        <f t="shared" si="59"/>
        <v>25</v>
      </c>
      <c r="C1250" t="str">
        <f>_xlfn.XLOOKUP(A1250,Table4[Lfd],Table4[idElementValue],"Err",0)</f>
        <v/>
      </c>
      <c r="D1250">
        <f t="shared" si="59"/>
        <v>25</v>
      </c>
      <c r="E1250">
        <f ca="1">OFFSET(ElementsDB!$AQ$2,SeriesSelection!A1250-1,SeriesSelection!B1250-1)</f>
        <v>0</v>
      </c>
      <c r="F1250">
        <f>_xlfn.XLOOKUP(A1250,Table4[Lfd],Table4[Periods],"Err",0)</f>
        <v>0</v>
      </c>
      <c r="G1250" t="b">
        <f t="shared" si="57"/>
        <v>0</v>
      </c>
    </row>
    <row r="1251" spans="1:7" hidden="1" x14ac:dyDescent="0.25">
      <c r="A1251">
        <f t="shared" si="58"/>
        <v>35</v>
      </c>
      <c r="B1251">
        <f t="shared" si="59"/>
        <v>26</v>
      </c>
      <c r="C1251" t="str">
        <f>_xlfn.XLOOKUP(A1251,Table4[Lfd],Table4[idElementValue],"Err",0)</f>
        <v/>
      </c>
      <c r="D1251">
        <f t="shared" si="59"/>
        <v>26</v>
      </c>
      <c r="E1251">
        <f ca="1">OFFSET(ElementsDB!$AQ$2,SeriesSelection!A1251-1,SeriesSelection!B1251-1)</f>
        <v>0</v>
      </c>
      <c r="F1251">
        <f>_xlfn.XLOOKUP(A1251,Table4[Lfd],Table4[Periods],"Err",0)</f>
        <v>0</v>
      </c>
      <c r="G1251" t="b">
        <f t="shared" si="57"/>
        <v>0</v>
      </c>
    </row>
    <row r="1252" spans="1:7" hidden="1" x14ac:dyDescent="0.25">
      <c r="A1252">
        <f t="shared" si="58"/>
        <v>35</v>
      </c>
      <c r="B1252">
        <f t="shared" si="59"/>
        <v>27</v>
      </c>
      <c r="C1252" t="str">
        <f>_xlfn.XLOOKUP(A1252,Table4[Lfd],Table4[idElementValue],"Err",0)</f>
        <v/>
      </c>
      <c r="D1252">
        <f t="shared" si="59"/>
        <v>27</v>
      </c>
      <c r="E1252">
        <f ca="1">OFFSET(ElementsDB!$AQ$2,SeriesSelection!A1252-1,SeriesSelection!B1252-1)</f>
        <v>0</v>
      </c>
      <c r="F1252">
        <f>_xlfn.XLOOKUP(A1252,Table4[Lfd],Table4[Periods],"Err",0)</f>
        <v>0</v>
      </c>
      <c r="G1252" t="b">
        <f t="shared" si="57"/>
        <v>0</v>
      </c>
    </row>
    <row r="1253" spans="1:7" hidden="1" x14ac:dyDescent="0.25">
      <c r="A1253">
        <f t="shared" si="58"/>
        <v>35</v>
      </c>
      <c r="B1253">
        <f t="shared" si="59"/>
        <v>28</v>
      </c>
      <c r="C1253" t="str">
        <f>_xlfn.XLOOKUP(A1253,Table4[Lfd],Table4[idElementValue],"Err",0)</f>
        <v/>
      </c>
      <c r="D1253">
        <f t="shared" si="59"/>
        <v>28</v>
      </c>
      <c r="E1253">
        <f ca="1">OFFSET(ElementsDB!$AQ$2,SeriesSelection!A1253-1,SeriesSelection!B1253-1)</f>
        <v>0</v>
      </c>
      <c r="F1253">
        <f>_xlfn.XLOOKUP(A1253,Table4[Lfd],Table4[Periods],"Err",0)</f>
        <v>0</v>
      </c>
      <c r="G1253" t="b">
        <f t="shared" si="57"/>
        <v>0</v>
      </c>
    </row>
    <row r="1254" spans="1:7" hidden="1" x14ac:dyDescent="0.25">
      <c r="A1254">
        <f t="shared" si="58"/>
        <v>35</v>
      </c>
      <c r="B1254">
        <f t="shared" si="59"/>
        <v>29</v>
      </c>
      <c r="C1254" t="str">
        <f>_xlfn.XLOOKUP(A1254,Table4[Lfd],Table4[idElementValue],"Err",0)</f>
        <v/>
      </c>
      <c r="D1254">
        <f t="shared" si="59"/>
        <v>29</v>
      </c>
      <c r="E1254">
        <f ca="1">OFFSET(ElementsDB!$AQ$2,SeriesSelection!A1254-1,SeriesSelection!B1254-1)</f>
        <v>0</v>
      </c>
      <c r="F1254">
        <f>_xlfn.XLOOKUP(A1254,Table4[Lfd],Table4[Periods],"Err",0)</f>
        <v>0</v>
      </c>
      <c r="G1254" t="b">
        <f t="shared" si="57"/>
        <v>0</v>
      </c>
    </row>
    <row r="1255" spans="1:7" hidden="1" x14ac:dyDescent="0.25">
      <c r="A1255">
        <f t="shared" si="58"/>
        <v>35</v>
      </c>
      <c r="B1255">
        <f t="shared" si="59"/>
        <v>30</v>
      </c>
      <c r="C1255" t="str">
        <f>_xlfn.XLOOKUP(A1255,Table4[Lfd],Table4[idElementValue],"Err",0)</f>
        <v/>
      </c>
      <c r="D1255">
        <f t="shared" si="59"/>
        <v>30</v>
      </c>
      <c r="E1255">
        <f ca="1">OFFSET(ElementsDB!$AQ$2,SeriesSelection!A1255-1,SeriesSelection!B1255-1)</f>
        <v>0</v>
      </c>
      <c r="F1255">
        <f>_xlfn.XLOOKUP(A1255,Table4[Lfd],Table4[Periods],"Err",0)</f>
        <v>0</v>
      </c>
      <c r="G1255" t="b">
        <f t="shared" si="57"/>
        <v>0</v>
      </c>
    </row>
    <row r="1256" spans="1:7" hidden="1" x14ac:dyDescent="0.25">
      <c r="A1256">
        <f t="shared" si="58"/>
        <v>35</v>
      </c>
      <c r="B1256">
        <f t="shared" si="59"/>
        <v>31</v>
      </c>
      <c r="C1256" t="str">
        <f>_xlfn.XLOOKUP(A1256,Table4[Lfd],Table4[idElementValue],"Err",0)</f>
        <v/>
      </c>
      <c r="D1256">
        <f t="shared" si="59"/>
        <v>31</v>
      </c>
      <c r="E1256">
        <f ca="1">OFFSET(ElementsDB!$AQ$2,SeriesSelection!A1256-1,SeriesSelection!B1256-1)</f>
        <v>0</v>
      </c>
      <c r="F1256">
        <f>_xlfn.XLOOKUP(A1256,Table4[Lfd],Table4[Periods],"Err",0)</f>
        <v>0</v>
      </c>
      <c r="G1256" t="b">
        <f t="shared" si="57"/>
        <v>0</v>
      </c>
    </row>
    <row r="1257" spans="1:7" hidden="1" x14ac:dyDescent="0.25">
      <c r="A1257">
        <f t="shared" si="58"/>
        <v>35</v>
      </c>
      <c r="B1257">
        <f t="shared" si="59"/>
        <v>32</v>
      </c>
      <c r="C1257" t="str">
        <f>_xlfn.XLOOKUP(A1257,Table4[Lfd],Table4[idElementValue],"Err",0)</f>
        <v/>
      </c>
      <c r="D1257">
        <f t="shared" si="59"/>
        <v>32</v>
      </c>
      <c r="E1257">
        <f ca="1">OFFSET(ElementsDB!$AQ$2,SeriesSelection!A1257-1,SeriesSelection!B1257-1)</f>
        <v>0</v>
      </c>
      <c r="F1257">
        <f>_xlfn.XLOOKUP(A1257,Table4[Lfd],Table4[Periods],"Err",0)</f>
        <v>0</v>
      </c>
      <c r="G1257" t="b">
        <f t="shared" si="57"/>
        <v>0</v>
      </c>
    </row>
    <row r="1258" spans="1:7" hidden="1" x14ac:dyDescent="0.25">
      <c r="A1258">
        <f t="shared" si="58"/>
        <v>35</v>
      </c>
      <c r="B1258">
        <f t="shared" si="59"/>
        <v>33</v>
      </c>
      <c r="C1258" t="str">
        <f>_xlfn.XLOOKUP(A1258,Table4[Lfd],Table4[idElementValue],"Err",0)</f>
        <v/>
      </c>
      <c r="D1258">
        <f t="shared" si="59"/>
        <v>33</v>
      </c>
      <c r="E1258">
        <f ca="1">OFFSET(ElementsDB!$AQ$2,SeriesSelection!A1258-1,SeriesSelection!B1258-1)</f>
        <v>0</v>
      </c>
      <c r="F1258">
        <f>_xlfn.XLOOKUP(A1258,Table4[Lfd],Table4[Periods],"Err",0)</f>
        <v>0</v>
      </c>
      <c r="G1258" t="b">
        <f t="shared" si="57"/>
        <v>0</v>
      </c>
    </row>
    <row r="1259" spans="1:7" hidden="1" x14ac:dyDescent="0.25">
      <c r="A1259">
        <f t="shared" si="58"/>
        <v>35</v>
      </c>
      <c r="B1259">
        <f t="shared" si="59"/>
        <v>34</v>
      </c>
      <c r="C1259" t="str">
        <f>_xlfn.XLOOKUP(A1259,Table4[Lfd],Table4[idElementValue],"Err",0)</f>
        <v/>
      </c>
      <c r="D1259">
        <f t="shared" si="59"/>
        <v>34</v>
      </c>
      <c r="E1259">
        <f ca="1">OFFSET(ElementsDB!$AQ$2,SeriesSelection!A1259-1,SeriesSelection!B1259-1)</f>
        <v>0</v>
      </c>
      <c r="F1259">
        <f>_xlfn.XLOOKUP(A1259,Table4[Lfd],Table4[Periods],"Err",0)</f>
        <v>0</v>
      </c>
      <c r="G1259" t="b">
        <f t="shared" si="57"/>
        <v>0</v>
      </c>
    </row>
    <row r="1260" spans="1:7" hidden="1" x14ac:dyDescent="0.25">
      <c r="A1260">
        <f t="shared" si="58"/>
        <v>35</v>
      </c>
      <c r="B1260">
        <f t="shared" si="59"/>
        <v>35</v>
      </c>
      <c r="C1260" t="str">
        <f>_xlfn.XLOOKUP(A1260,Table4[Lfd],Table4[idElementValue],"Err",0)</f>
        <v/>
      </c>
      <c r="D1260">
        <f t="shared" si="59"/>
        <v>35</v>
      </c>
      <c r="E1260">
        <f ca="1">OFFSET(ElementsDB!$AQ$2,SeriesSelection!A1260-1,SeriesSelection!B1260-1)</f>
        <v>0</v>
      </c>
      <c r="F1260">
        <f>_xlfn.XLOOKUP(A1260,Table4[Lfd],Table4[Periods],"Err",0)</f>
        <v>0</v>
      </c>
      <c r="G1260" t="b">
        <f t="shared" si="57"/>
        <v>0</v>
      </c>
    </row>
    <row r="1261" spans="1:7" hidden="1" x14ac:dyDescent="0.25">
      <c r="A1261">
        <f t="shared" si="58"/>
        <v>35</v>
      </c>
      <c r="B1261">
        <f t="shared" si="59"/>
        <v>36</v>
      </c>
      <c r="C1261" t="str">
        <f>_xlfn.XLOOKUP(A1261,Table4[Lfd],Table4[idElementValue],"Err",0)</f>
        <v/>
      </c>
      <c r="D1261">
        <f t="shared" si="59"/>
        <v>36</v>
      </c>
      <c r="E1261">
        <f ca="1">OFFSET(ElementsDB!$AQ$2,SeriesSelection!A1261-1,SeriesSelection!B1261-1)</f>
        <v>0</v>
      </c>
      <c r="F1261">
        <f>_xlfn.XLOOKUP(A1261,Table4[Lfd],Table4[Periods],"Err",0)</f>
        <v>0</v>
      </c>
      <c r="G1261" t="b">
        <f t="shared" si="57"/>
        <v>0</v>
      </c>
    </row>
    <row r="1262" spans="1:7" hidden="1" x14ac:dyDescent="0.25">
      <c r="A1262">
        <f t="shared" si="58"/>
        <v>36</v>
      </c>
      <c r="B1262">
        <f t="shared" si="59"/>
        <v>1</v>
      </c>
      <c r="C1262" t="str">
        <f>_xlfn.XLOOKUP(A1262,Table4[Lfd],Table4[idElementValue],"Err",0)</f>
        <v/>
      </c>
      <c r="D1262">
        <f t="shared" si="59"/>
        <v>1</v>
      </c>
      <c r="E1262">
        <f ca="1">OFFSET(ElementsDB!$AQ$2,SeriesSelection!A1262-1,SeriesSelection!B1262-1)</f>
        <v>0</v>
      </c>
      <c r="F1262">
        <f>_xlfn.XLOOKUP(A1262,Table4[Lfd],Table4[Periods],"Err",0)</f>
        <v>0</v>
      </c>
      <c r="G1262" t="b">
        <f t="shared" si="57"/>
        <v>0</v>
      </c>
    </row>
    <row r="1263" spans="1:7" hidden="1" x14ac:dyDescent="0.25">
      <c r="A1263">
        <f t="shared" si="58"/>
        <v>36</v>
      </c>
      <c r="B1263">
        <f t="shared" si="59"/>
        <v>2</v>
      </c>
      <c r="C1263" t="str">
        <f>_xlfn.XLOOKUP(A1263,Table4[Lfd],Table4[idElementValue],"Err",0)</f>
        <v/>
      </c>
      <c r="D1263">
        <f t="shared" si="59"/>
        <v>2</v>
      </c>
      <c r="E1263">
        <f ca="1">OFFSET(ElementsDB!$AQ$2,SeriesSelection!A1263-1,SeriesSelection!B1263-1)</f>
        <v>0</v>
      </c>
      <c r="F1263">
        <f>_xlfn.XLOOKUP(A1263,Table4[Lfd],Table4[Periods],"Err",0)</f>
        <v>0</v>
      </c>
      <c r="G1263" t="b">
        <f t="shared" si="57"/>
        <v>0</v>
      </c>
    </row>
    <row r="1264" spans="1:7" hidden="1" x14ac:dyDescent="0.25">
      <c r="A1264">
        <f t="shared" si="58"/>
        <v>36</v>
      </c>
      <c r="B1264">
        <f t="shared" si="59"/>
        <v>3</v>
      </c>
      <c r="C1264" t="str">
        <f>_xlfn.XLOOKUP(A1264,Table4[Lfd],Table4[idElementValue],"Err",0)</f>
        <v/>
      </c>
      <c r="D1264">
        <f t="shared" si="59"/>
        <v>3</v>
      </c>
      <c r="E1264">
        <f ca="1">OFFSET(ElementsDB!$AQ$2,SeriesSelection!A1264-1,SeriesSelection!B1264-1)</f>
        <v>0</v>
      </c>
      <c r="F1264">
        <f>_xlfn.XLOOKUP(A1264,Table4[Lfd],Table4[Periods],"Err",0)</f>
        <v>0</v>
      </c>
      <c r="G1264" t="b">
        <f t="shared" si="57"/>
        <v>0</v>
      </c>
    </row>
    <row r="1265" spans="1:7" hidden="1" x14ac:dyDescent="0.25">
      <c r="A1265">
        <f t="shared" si="58"/>
        <v>36</v>
      </c>
      <c r="B1265">
        <f t="shared" si="59"/>
        <v>4</v>
      </c>
      <c r="C1265" t="str">
        <f>_xlfn.XLOOKUP(A1265,Table4[Lfd],Table4[idElementValue],"Err",0)</f>
        <v/>
      </c>
      <c r="D1265">
        <f t="shared" si="59"/>
        <v>4</v>
      </c>
      <c r="E1265">
        <f ca="1">OFFSET(ElementsDB!$AQ$2,SeriesSelection!A1265-1,SeriesSelection!B1265-1)</f>
        <v>0</v>
      </c>
      <c r="F1265">
        <f>_xlfn.XLOOKUP(A1265,Table4[Lfd],Table4[Periods],"Err",0)</f>
        <v>0</v>
      </c>
      <c r="G1265" t="b">
        <f t="shared" si="57"/>
        <v>0</v>
      </c>
    </row>
    <row r="1266" spans="1:7" hidden="1" x14ac:dyDescent="0.25">
      <c r="A1266">
        <f t="shared" si="58"/>
        <v>36</v>
      </c>
      <c r="B1266">
        <f t="shared" si="59"/>
        <v>5</v>
      </c>
      <c r="C1266" t="str">
        <f>_xlfn.XLOOKUP(A1266,Table4[Lfd],Table4[idElementValue],"Err",0)</f>
        <v/>
      </c>
      <c r="D1266">
        <f t="shared" si="59"/>
        <v>5</v>
      </c>
      <c r="E1266">
        <f ca="1">OFFSET(ElementsDB!$AQ$2,SeriesSelection!A1266-1,SeriesSelection!B1266-1)</f>
        <v>0</v>
      </c>
      <c r="F1266">
        <f>_xlfn.XLOOKUP(A1266,Table4[Lfd],Table4[Periods],"Err",0)</f>
        <v>0</v>
      </c>
      <c r="G1266" t="b">
        <f t="shared" si="57"/>
        <v>0</v>
      </c>
    </row>
    <row r="1267" spans="1:7" hidden="1" x14ac:dyDescent="0.25">
      <c r="A1267">
        <f t="shared" si="58"/>
        <v>36</v>
      </c>
      <c r="B1267">
        <f t="shared" si="59"/>
        <v>6</v>
      </c>
      <c r="C1267" t="str">
        <f>_xlfn.XLOOKUP(A1267,Table4[Lfd],Table4[idElementValue],"Err",0)</f>
        <v/>
      </c>
      <c r="D1267">
        <f t="shared" si="59"/>
        <v>6</v>
      </c>
      <c r="E1267">
        <f ca="1">OFFSET(ElementsDB!$AQ$2,SeriesSelection!A1267-1,SeriesSelection!B1267-1)</f>
        <v>0</v>
      </c>
      <c r="F1267">
        <f>_xlfn.XLOOKUP(A1267,Table4[Lfd],Table4[Periods],"Err",0)</f>
        <v>0</v>
      </c>
      <c r="G1267" t="b">
        <f t="shared" si="57"/>
        <v>0</v>
      </c>
    </row>
    <row r="1268" spans="1:7" hidden="1" x14ac:dyDescent="0.25">
      <c r="A1268">
        <f t="shared" si="58"/>
        <v>36</v>
      </c>
      <c r="B1268">
        <f t="shared" si="59"/>
        <v>7</v>
      </c>
      <c r="C1268" t="str">
        <f>_xlfn.XLOOKUP(A1268,Table4[Lfd],Table4[idElementValue],"Err",0)</f>
        <v/>
      </c>
      <c r="D1268">
        <f t="shared" si="59"/>
        <v>7</v>
      </c>
      <c r="E1268">
        <f ca="1">OFFSET(ElementsDB!$AQ$2,SeriesSelection!A1268-1,SeriesSelection!B1268-1)</f>
        <v>0</v>
      </c>
      <c r="F1268">
        <f>_xlfn.XLOOKUP(A1268,Table4[Lfd],Table4[Periods],"Err",0)</f>
        <v>0</v>
      </c>
      <c r="G1268" t="b">
        <f t="shared" si="57"/>
        <v>0</v>
      </c>
    </row>
    <row r="1269" spans="1:7" hidden="1" x14ac:dyDescent="0.25">
      <c r="A1269">
        <f t="shared" si="58"/>
        <v>36</v>
      </c>
      <c r="B1269">
        <f t="shared" si="59"/>
        <v>8</v>
      </c>
      <c r="C1269" t="str">
        <f>_xlfn.XLOOKUP(A1269,Table4[Lfd],Table4[idElementValue],"Err",0)</f>
        <v/>
      </c>
      <c r="D1269">
        <f t="shared" si="59"/>
        <v>8</v>
      </c>
      <c r="E1269">
        <f ca="1">OFFSET(ElementsDB!$AQ$2,SeriesSelection!A1269-1,SeriesSelection!B1269-1)</f>
        <v>0</v>
      </c>
      <c r="F1269">
        <f>_xlfn.XLOOKUP(A1269,Table4[Lfd],Table4[Periods],"Err",0)</f>
        <v>0</v>
      </c>
      <c r="G1269" t="b">
        <f t="shared" si="57"/>
        <v>0</v>
      </c>
    </row>
    <row r="1270" spans="1:7" hidden="1" x14ac:dyDescent="0.25">
      <c r="A1270">
        <f t="shared" si="58"/>
        <v>36</v>
      </c>
      <c r="B1270">
        <f t="shared" si="59"/>
        <v>9</v>
      </c>
      <c r="C1270" t="str">
        <f>_xlfn.XLOOKUP(A1270,Table4[Lfd],Table4[idElementValue],"Err",0)</f>
        <v/>
      </c>
      <c r="D1270">
        <f t="shared" si="59"/>
        <v>9</v>
      </c>
      <c r="E1270">
        <f ca="1">OFFSET(ElementsDB!$AQ$2,SeriesSelection!A1270-1,SeriesSelection!B1270-1)</f>
        <v>0</v>
      </c>
      <c r="F1270">
        <f>_xlfn.XLOOKUP(A1270,Table4[Lfd],Table4[Periods],"Err",0)</f>
        <v>0</v>
      </c>
      <c r="G1270" t="b">
        <f t="shared" si="57"/>
        <v>0</v>
      </c>
    </row>
    <row r="1271" spans="1:7" hidden="1" x14ac:dyDescent="0.25">
      <c r="A1271">
        <f t="shared" si="58"/>
        <v>36</v>
      </c>
      <c r="B1271">
        <f t="shared" si="59"/>
        <v>10</v>
      </c>
      <c r="C1271" t="str">
        <f>_xlfn.XLOOKUP(A1271,Table4[Lfd],Table4[idElementValue],"Err",0)</f>
        <v/>
      </c>
      <c r="D1271">
        <f t="shared" si="59"/>
        <v>10</v>
      </c>
      <c r="E1271">
        <f ca="1">OFFSET(ElementsDB!$AQ$2,SeriesSelection!A1271-1,SeriesSelection!B1271-1)</f>
        <v>0</v>
      </c>
      <c r="F1271">
        <f>_xlfn.XLOOKUP(A1271,Table4[Lfd],Table4[Periods],"Err",0)</f>
        <v>0</v>
      </c>
      <c r="G1271" t="b">
        <f t="shared" si="57"/>
        <v>0</v>
      </c>
    </row>
    <row r="1272" spans="1:7" hidden="1" x14ac:dyDescent="0.25">
      <c r="A1272">
        <f t="shared" si="58"/>
        <v>36</v>
      </c>
      <c r="B1272">
        <f t="shared" si="59"/>
        <v>11</v>
      </c>
      <c r="C1272" t="str">
        <f>_xlfn.XLOOKUP(A1272,Table4[Lfd],Table4[idElementValue],"Err",0)</f>
        <v/>
      </c>
      <c r="D1272">
        <f t="shared" si="59"/>
        <v>11</v>
      </c>
      <c r="E1272">
        <f ca="1">OFFSET(ElementsDB!$AQ$2,SeriesSelection!A1272-1,SeriesSelection!B1272-1)</f>
        <v>0</v>
      </c>
      <c r="F1272">
        <f>_xlfn.XLOOKUP(A1272,Table4[Lfd],Table4[Periods],"Err",0)</f>
        <v>0</v>
      </c>
      <c r="G1272" t="b">
        <f t="shared" si="57"/>
        <v>0</v>
      </c>
    </row>
    <row r="1273" spans="1:7" hidden="1" x14ac:dyDescent="0.25">
      <c r="A1273">
        <f t="shared" si="58"/>
        <v>36</v>
      </c>
      <c r="B1273">
        <f t="shared" si="59"/>
        <v>12</v>
      </c>
      <c r="C1273" t="str">
        <f>_xlfn.XLOOKUP(A1273,Table4[Lfd],Table4[idElementValue],"Err",0)</f>
        <v/>
      </c>
      <c r="D1273">
        <f t="shared" si="59"/>
        <v>12</v>
      </c>
      <c r="E1273">
        <f ca="1">OFFSET(ElementsDB!$AQ$2,SeriesSelection!A1273-1,SeriesSelection!B1273-1)</f>
        <v>0</v>
      </c>
      <c r="F1273">
        <f>_xlfn.XLOOKUP(A1273,Table4[Lfd],Table4[Periods],"Err",0)</f>
        <v>0</v>
      </c>
      <c r="G1273" t="b">
        <f t="shared" si="57"/>
        <v>0</v>
      </c>
    </row>
    <row r="1274" spans="1:7" hidden="1" x14ac:dyDescent="0.25">
      <c r="A1274">
        <f t="shared" si="58"/>
        <v>36</v>
      </c>
      <c r="B1274">
        <f t="shared" si="59"/>
        <v>13</v>
      </c>
      <c r="C1274" t="str">
        <f>_xlfn.XLOOKUP(A1274,Table4[Lfd],Table4[idElementValue],"Err",0)</f>
        <v/>
      </c>
      <c r="D1274">
        <f t="shared" si="59"/>
        <v>13</v>
      </c>
      <c r="E1274">
        <f ca="1">OFFSET(ElementsDB!$AQ$2,SeriesSelection!A1274-1,SeriesSelection!B1274-1)</f>
        <v>0</v>
      </c>
      <c r="F1274">
        <f>_xlfn.XLOOKUP(A1274,Table4[Lfd],Table4[Periods],"Err",0)</f>
        <v>0</v>
      </c>
      <c r="G1274" t="b">
        <f t="shared" si="57"/>
        <v>0</v>
      </c>
    </row>
    <row r="1275" spans="1:7" hidden="1" x14ac:dyDescent="0.25">
      <c r="A1275">
        <f t="shared" si="58"/>
        <v>36</v>
      </c>
      <c r="B1275">
        <f t="shared" si="59"/>
        <v>14</v>
      </c>
      <c r="C1275" t="str">
        <f>_xlfn.XLOOKUP(A1275,Table4[Lfd],Table4[idElementValue],"Err",0)</f>
        <v/>
      </c>
      <c r="D1275">
        <f t="shared" si="59"/>
        <v>14</v>
      </c>
      <c r="E1275">
        <f ca="1">OFFSET(ElementsDB!$AQ$2,SeriesSelection!A1275-1,SeriesSelection!B1275-1)</f>
        <v>0</v>
      </c>
      <c r="F1275">
        <f>_xlfn.XLOOKUP(A1275,Table4[Lfd],Table4[Periods],"Err",0)</f>
        <v>0</v>
      </c>
      <c r="G1275" t="b">
        <f t="shared" si="57"/>
        <v>0</v>
      </c>
    </row>
    <row r="1276" spans="1:7" hidden="1" x14ac:dyDescent="0.25">
      <c r="A1276">
        <f t="shared" si="58"/>
        <v>36</v>
      </c>
      <c r="B1276">
        <f t="shared" si="59"/>
        <v>15</v>
      </c>
      <c r="C1276" t="str">
        <f>_xlfn.XLOOKUP(A1276,Table4[Lfd],Table4[idElementValue],"Err",0)</f>
        <v/>
      </c>
      <c r="D1276">
        <f t="shared" si="59"/>
        <v>15</v>
      </c>
      <c r="E1276">
        <f ca="1">OFFSET(ElementsDB!$AQ$2,SeriesSelection!A1276-1,SeriesSelection!B1276-1)</f>
        <v>0</v>
      </c>
      <c r="F1276">
        <f>_xlfn.XLOOKUP(A1276,Table4[Lfd],Table4[Periods],"Err",0)</f>
        <v>0</v>
      </c>
      <c r="G1276" t="b">
        <f t="shared" si="57"/>
        <v>0</v>
      </c>
    </row>
    <row r="1277" spans="1:7" hidden="1" x14ac:dyDescent="0.25">
      <c r="A1277">
        <f t="shared" si="58"/>
        <v>36</v>
      </c>
      <c r="B1277">
        <f t="shared" si="59"/>
        <v>16</v>
      </c>
      <c r="C1277" t="str">
        <f>_xlfn.XLOOKUP(A1277,Table4[Lfd],Table4[idElementValue],"Err",0)</f>
        <v/>
      </c>
      <c r="D1277">
        <f t="shared" si="59"/>
        <v>16</v>
      </c>
      <c r="E1277">
        <f ca="1">OFFSET(ElementsDB!$AQ$2,SeriesSelection!A1277-1,SeriesSelection!B1277-1)</f>
        <v>0</v>
      </c>
      <c r="F1277">
        <f>_xlfn.XLOOKUP(A1277,Table4[Lfd],Table4[Periods],"Err",0)</f>
        <v>0</v>
      </c>
      <c r="G1277" t="b">
        <f t="shared" si="57"/>
        <v>0</v>
      </c>
    </row>
    <row r="1278" spans="1:7" hidden="1" x14ac:dyDescent="0.25">
      <c r="A1278">
        <f t="shared" si="58"/>
        <v>36</v>
      </c>
      <c r="B1278">
        <f t="shared" si="59"/>
        <v>17</v>
      </c>
      <c r="C1278" t="str">
        <f>_xlfn.XLOOKUP(A1278,Table4[Lfd],Table4[idElementValue],"Err",0)</f>
        <v/>
      </c>
      <c r="D1278">
        <f t="shared" si="59"/>
        <v>17</v>
      </c>
      <c r="E1278">
        <f ca="1">OFFSET(ElementsDB!$AQ$2,SeriesSelection!A1278-1,SeriesSelection!B1278-1)</f>
        <v>0</v>
      </c>
      <c r="F1278">
        <f>_xlfn.XLOOKUP(A1278,Table4[Lfd],Table4[Periods],"Err",0)</f>
        <v>0</v>
      </c>
      <c r="G1278" t="b">
        <f t="shared" si="57"/>
        <v>0</v>
      </c>
    </row>
    <row r="1279" spans="1:7" hidden="1" x14ac:dyDescent="0.25">
      <c r="A1279">
        <f t="shared" si="58"/>
        <v>36</v>
      </c>
      <c r="B1279">
        <f t="shared" si="59"/>
        <v>18</v>
      </c>
      <c r="C1279" t="str">
        <f>_xlfn.XLOOKUP(A1279,Table4[Lfd],Table4[idElementValue],"Err",0)</f>
        <v/>
      </c>
      <c r="D1279">
        <f t="shared" si="59"/>
        <v>18</v>
      </c>
      <c r="E1279">
        <f ca="1">OFFSET(ElementsDB!$AQ$2,SeriesSelection!A1279-1,SeriesSelection!B1279-1)</f>
        <v>0</v>
      </c>
      <c r="F1279">
        <f>_xlfn.XLOOKUP(A1279,Table4[Lfd],Table4[Periods],"Err",0)</f>
        <v>0</v>
      </c>
      <c r="G1279" t="b">
        <f t="shared" si="57"/>
        <v>0</v>
      </c>
    </row>
    <row r="1280" spans="1:7" hidden="1" x14ac:dyDescent="0.25">
      <c r="A1280">
        <f t="shared" si="58"/>
        <v>36</v>
      </c>
      <c r="B1280">
        <f t="shared" si="59"/>
        <v>19</v>
      </c>
      <c r="C1280" t="str">
        <f>_xlfn.XLOOKUP(A1280,Table4[Lfd],Table4[idElementValue],"Err",0)</f>
        <v/>
      </c>
      <c r="D1280">
        <f t="shared" si="59"/>
        <v>19</v>
      </c>
      <c r="E1280">
        <f ca="1">OFFSET(ElementsDB!$AQ$2,SeriesSelection!A1280-1,SeriesSelection!B1280-1)</f>
        <v>0</v>
      </c>
      <c r="F1280">
        <f>_xlfn.XLOOKUP(A1280,Table4[Lfd],Table4[Periods],"Err",0)</f>
        <v>0</v>
      </c>
      <c r="G1280" t="b">
        <f t="shared" si="57"/>
        <v>0</v>
      </c>
    </row>
    <row r="1281" spans="1:7" hidden="1" x14ac:dyDescent="0.25">
      <c r="A1281">
        <f t="shared" si="58"/>
        <v>36</v>
      </c>
      <c r="B1281">
        <f t="shared" si="59"/>
        <v>20</v>
      </c>
      <c r="C1281" t="str">
        <f>_xlfn.XLOOKUP(A1281,Table4[Lfd],Table4[idElementValue],"Err",0)</f>
        <v/>
      </c>
      <c r="D1281">
        <f t="shared" si="59"/>
        <v>20</v>
      </c>
      <c r="E1281">
        <f ca="1">OFFSET(ElementsDB!$AQ$2,SeriesSelection!A1281-1,SeriesSelection!B1281-1)</f>
        <v>0</v>
      </c>
      <c r="F1281">
        <f>_xlfn.XLOOKUP(A1281,Table4[Lfd],Table4[Periods],"Err",0)</f>
        <v>0</v>
      </c>
      <c r="G1281" t="b">
        <f t="shared" si="57"/>
        <v>0</v>
      </c>
    </row>
    <row r="1282" spans="1:7" hidden="1" x14ac:dyDescent="0.25">
      <c r="A1282">
        <f t="shared" si="58"/>
        <v>36</v>
      </c>
      <c r="B1282">
        <f t="shared" si="59"/>
        <v>21</v>
      </c>
      <c r="C1282" t="str">
        <f>_xlfn.XLOOKUP(A1282,Table4[Lfd],Table4[idElementValue],"Err",0)</f>
        <v/>
      </c>
      <c r="D1282">
        <f t="shared" si="59"/>
        <v>21</v>
      </c>
      <c r="E1282">
        <f ca="1">OFFSET(ElementsDB!$AQ$2,SeriesSelection!A1282-1,SeriesSelection!B1282-1)</f>
        <v>0</v>
      </c>
      <c r="F1282">
        <f>_xlfn.XLOOKUP(A1282,Table4[Lfd],Table4[Periods],"Err",0)</f>
        <v>0</v>
      </c>
      <c r="G1282" t="b">
        <f t="shared" ref="G1282:G1345" si="60">(D1282&lt;=F1282)</f>
        <v>0</v>
      </c>
    </row>
    <row r="1283" spans="1:7" hidden="1" x14ac:dyDescent="0.25">
      <c r="A1283">
        <f t="shared" si="58"/>
        <v>36</v>
      </c>
      <c r="B1283">
        <f t="shared" si="59"/>
        <v>22</v>
      </c>
      <c r="C1283" t="str">
        <f>_xlfn.XLOOKUP(A1283,Table4[Lfd],Table4[idElementValue],"Err",0)</f>
        <v/>
      </c>
      <c r="D1283">
        <f t="shared" si="59"/>
        <v>22</v>
      </c>
      <c r="E1283">
        <f ca="1">OFFSET(ElementsDB!$AQ$2,SeriesSelection!A1283-1,SeriesSelection!B1283-1)</f>
        <v>0</v>
      </c>
      <c r="F1283">
        <f>_xlfn.XLOOKUP(A1283,Table4[Lfd],Table4[Periods],"Err",0)</f>
        <v>0</v>
      </c>
      <c r="G1283" t="b">
        <f t="shared" si="60"/>
        <v>0</v>
      </c>
    </row>
    <row r="1284" spans="1:7" hidden="1" x14ac:dyDescent="0.25">
      <c r="A1284">
        <f t="shared" ref="A1284:A1347" si="61">IF(B1284=1,A1283+1,A1283)</f>
        <v>36</v>
      </c>
      <c r="B1284">
        <f t="shared" ref="B1284:D1347" si="62">IF(B1283=36,1,B1283+1)</f>
        <v>23</v>
      </c>
      <c r="C1284" t="str">
        <f>_xlfn.XLOOKUP(A1284,Table4[Lfd],Table4[idElementValue],"Err",0)</f>
        <v/>
      </c>
      <c r="D1284">
        <f t="shared" si="62"/>
        <v>23</v>
      </c>
      <c r="E1284">
        <f ca="1">OFFSET(ElementsDB!$AQ$2,SeriesSelection!A1284-1,SeriesSelection!B1284-1)</f>
        <v>0</v>
      </c>
      <c r="F1284">
        <f>_xlfn.XLOOKUP(A1284,Table4[Lfd],Table4[Periods],"Err",0)</f>
        <v>0</v>
      </c>
      <c r="G1284" t="b">
        <f t="shared" si="60"/>
        <v>0</v>
      </c>
    </row>
    <row r="1285" spans="1:7" hidden="1" x14ac:dyDescent="0.25">
      <c r="A1285">
        <f t="shared" si="61"/>
        <v>36</v>
      </c>
      <c r="B1285">
        <f t="shared" si="62"/>
        <v>24</v>
      </c>
      <c r="C1285" t="str">
        <f>_xlfn.XLOOKUP(A1285,Table4[Lfd],Table4[idElementValue],"Err",0)</f>
        <v/>
      </c>
      <c r="D1285">
        <f t="shared" si="62"/>
        <v>24</v>
      </c>
      <c r="E1285">
        <f ca="1">OFFSET(ElementsDB!$AQ$2,SeriesSelection!A1285-1,SeriesSelection!B1285-1)</f>
        <v>0</v>
      </c>
      <c r="F1285">
        <f>_xlfn.XLOOKUP(A1285,Table4[Lfd],Table4[Periods],"Err",0)</f>
        <v>0</v>
      </c>
      <c r="G1285" t="b">
        <f t="shared" si="60"/>
        <v>0</v>
      </c>
    </row>
    <row r="1286" spans="1:7" hidden="1" x14ac:dyDescent="0.25">
      <c r="A1286">
        <f t="shared" si="61"/>
        <v>36</v>
      </c>
      <c r="B1286">
        <f t="shared" si="62"/>
        <v>25</v>
      </c>
      <c r="C1286" t="str">
        <f>_xlfn.XLOOKUP(A1286,Table4[Lfd],Table4[idElementValue],"Err",0)</f>
        <v/>
      </c>
      <c r="D1286">
        <f t="shared" si="62"/>
        <v>25</v>
      </c>
      <c r="E1286">
        <f ca="1">OFFSET(ElementsDB!$AQ$2,SeriesSelection!A1286-1,SeriesSelection!B1286-1)</f>
        <v>0</v>
      </c>
      <c r="F1286">
        <f>_xlfn.XLOOKUP(A1286,Table4[Lfd],Table4[Periods],"Err",0)</f>
        <v>0</v>
      </c>
      <c r="G1286" t="b">
        <f t="shared" si="60"/>
        <v>0</v>
      </c>
    </row>
    <row r="1287" spans="1:7" hidden="1" x14ac:dyDescent="0.25">
      <c r="A1287">
        <f t="shared" si="61"/>
        <v>36</v>
      </c>
      <c r="B1287">
        <f t="shared" si="62"/>
        <v>26</v>
      </c>
      <c r="C1287" t="str">
        <f>_xlfn.XLOOKUP(A1287,Table4[Lfd],Table4[idElementValue],"Err",0)</f>
        <v/>
      </c>
      <c r="D1287">
        <f t="shared" si="62"/>
        <v>26</v>
      </c>
      <c r="E1287">
        <f ca="1">OFFSET(ElementsDB!$AQ$2,SeriesSelection!A1287-1,SeriesSelection!B1287-1)</f>
        <v>0</v>
      </c>
      <c r="F1287">
        <f>_xlfn.XLOOKUP(A1287,Table4[Lfd],Table4[Periods],"Err",0)</f>
        <v>0</v>
      </c>
      <c r="G1287" t="b">
        <f t="shared" si="60"/>
        <v>0</v>
      </c>
    </row>
    <row r="1288" spans="1:7" hidden="1" x14ac:dyDescent="0.25">
      <c r="A1288">
        <f t="shared" si="61"/>
        <v>36</v>
      </c>
      <c r="B1288">
        <f t="shared" si="62"/>
        <v>27</v>
      </c>
      <c r="C1288" t="str">
        <f>_xlfn.XLOOKUP(A1288,Table4[Lfd],Table4[idElementValue],"Err",0)</f>
        <v/>
      </c>
      <c r="D1288">
        <f t="shared" si="62"/>
        <v>27</v>
      </c>
      <c r="E1288">
        <f ca="1">OFFSET(ElementsDB!$AQ$2,SeriesSelection!A1288-1,SeriesSelection!B1288-1)</f>
        <v>0</v>
      </c>
      <c r="F1288">
        <f>_xlfn.XLOOKUP(A1288,Table4[Lfd],Table4[Periods],"Err",0)</f>
        <v>0</v>
      </c>
      <c r="G1288" t="b">
        <f t="shared" si="60"/>
        <v>0</v>
      </c>
    </row>
    <row r="1289" spans="1:7" hidden="1" x14ac:dyDescent="0.25">
      <c r="A1289">
        <f t="shared" si="61"/>
        <v>36</v>
      </c>
      <c r="B1289">
        <f t="shared" si="62"/>
        <v>28</v>
      </c>
      <c r="C1289" t="str">
        <f>_xlfn.XLOOKUP(A1289,Table4[Lfd],Table4[idElementValue],"Err",0)</f>
        <v/>
      </c>
      <c r="D1289">
        <f t="shared" si="62"/>
        <v>28</v>
      </c>
      <c r="E1289">
        <f ca="1">OFFSET(ElementsDB!$AQ$2,SeriesSelection!A1289-1,SeriesSelection!B1289-1)</f>
        <v>0</v>
      </c>
      <c r="F1289">
        <f>_xlfn.XLOOKUP(A1289,Table4[Lfd],Table4[Periods],"Err",0)</f>
        <v>0</v>
      </c>
      <c r="G1289" t="b">
        <f t="shared" si="60"/>
        <v>0</v>
      </c>
    </row>
    <row r="1290" spans="1:7" hidden="1" x14ac:dyDescent="0.25">
      <c r="A1290">
        <f t="shared" si="61"/>
        <v>36</v>
      </c>
      <c r="B1290">
        <f t="shared" si="62"/>
        <v>29</v>
      </c>
      <c r="C1290" t="str">
        <f>_xlfn.XLOOKUP(A1290,Table4[Lfd],Table4[idElementValue],"Err",0)</f>
        <v/>
      </c>
      <c r="D1290">
        <f t="shared" si="62"/>
        <v>29</v>
      </c>
      <c r="E1290">
        <f ca="1">OFFSET(ElementsDB!$AQ$2,SeriesSelection!A1290-1,SeriesSelection!B1290-1)</f>
        <v>0</v>
      </c>
      <c r="F1290">
        <f>_xlfn.XLOOKUP(A1290,Table4[Lfd],Table4[Periods],"Err",0)</f>
        <v>0</v>
      </c>
      <c r="G1290" t="b">
        <f t="shared" si="60"/>
        <v>0</v>
      </c>
    </row>
    <row r="1291" spans="1:7" hidden="1" x14ac:dyDescent="0.25">
      <c r="A1291">
        <f t="shared" si="61"/>
        <v>36</v>
      </c>
      <c r="B1291">
        <f t="shared" si="62"/>
        <v>30</v>
      </c>
      <c r="C1291" t="str">
        <f>_xlfn.XLOOKUP(A1291,Table4[Lfd],Table4[idElementValue],"Err",0)</f>
        <v/>
      </c>
      <c r="D1291">
        <f t="shared" si="62"/>
        <v>30</v>
      </c>
      <c r="E1291">
        <f ca="1">OFFSET(ElementsDB!$AQ$2,SeriesSelection!A1291-1,SeriesSelection!B1291-1)</f>
        <v>0</v>
      </c>
      <c r="F1291">
        <f>_xlfn.XLOOKUP(A1291,Table4[Lfd],Table4[Periods],"Err",0)</f>
        <v>0</v>
      </c>
      <c r="G1291" t="b">
        <f t="shared" si="60"/>
        <v>0</v>
      </c>
    </row>
    <row r="1292" spans="1:7" hidden="1" x14ac:dyDescent="0.25">
      <c r="A1292">
        <f t="shared" si="61"/>
        <v>36</v>
      </c>
      <c r="B1292">
        <f t="shared" si="62"/>
        <v>31</v>
      </c>
      <c r="C1292" t="str">
        <f>_xlfn.XLOOKUP(A1292,Table4[Lfd],Table4[idElementValue],"Err",0)</f>
        <v/>
      </c>
      <c r="D1292">
        <f t="shared" si="62"/>
        <v>31</v>
      </c>
      <c r="E1292">
        <f ca="1">OFFSET(ElementsDB!$AQ$2,SeriesSelection!A1292-1,SeriesSelection!B1292-1)</f>
        <v>0</v>
      </c>
      <c r="F1292">
        <f>_xlfn.XLOOKUP(A1292,Table4[Lfd],Table4[Periods],"Err",0)</f>
        <v>0</v>
      </c>
      <c r="G1292" t="b">
        <f t="shared" si="60"/>
        <v>0</v>
      </c>
    </row>
    <row r="1293" spans="1:7" hidden="1" x14ac:dyDescent="0.25">
      <c r="A1293">
        <f t="shared" si="61"/>
        <v>36</v>
      </c>
      <c r="B1293">
        <f t="shared" si="62"/>
        <v>32</v>
      </c>
      <c r="C1293" t="str">
        <f>_xlfn.XLOOKUP(A1293,Table4[Lfd],Table4[idElementValue],"Err",0)</f>
        <v/>
      </c>
      <c r="D1293">
        <f t="shared" si="62"/>
        <v>32</v>
      </c>
      <c r="E1293">
        <f ca="1">OFFSET(ElementsDB!$AQ$2,SeriesSelection!A1293-1,SeriesSelection!B1293-1)</f>
        <v>0</v>
      </c>
      <c r="F1293">
        <f>_xlfn.XLOOKUP(A1293,Table4[Lfd],Table4[Periods],"Err",0)</f>
        <v>0</v>
      </c>
      <c r="G1293" t="b">
        <f t="shared" si="60"/>
        <v>0</v>
      </c>
    </row>
    <row r="1294" spans="1:7" hidden="1" x14ac:dyDescent="0.25">
      <c r="A1294">
        <f t="shared" si="61"/>
        <v>36</v>
      </c>
      <c r="B1294">
        <f t="shared" si="62"/>
        <v>33</v>
      </c>
      <c r="C1294" t="str">
        <f>_xlfn.XLOOKUP(A1294,Table4[Lfd],Table4[idElementValue],"Err",0)</f>
        <v/>
      </c>
      <c r="D1294">
        <f t="shared" si="62"/>
        <v>33</v>
      </c>
      <c r="E1294">
        <f ca="1">OFFSET(ElementsDB!$AQ$2,SeriesSelection!A1294-1,SeriesSelection!B1294-1)</f>
        <v>0</v>
      </c>
      <c r="F1294">
        <f>_xlfn.XLOOKUP(A1294,Table4[Lfd],Table4[Periods],"Err",0)</f>
        <v>0</v>
      </c>
      <c r="G1294" t="b">
        <f t="shared" si="60"/>
        <v>0</v>
      </c>
    </row>
    <row r="1295" spans="1:7" hidden="1" x14ac:dyDescent="0.25">
      <c r="A1295">
        <f t="shared" si="61"/>
        <v>36</v>
      </c>
      <c r="B1295">
        <f t="shared" si="62"/>
        <v>34</v>
      </c>
      <c r="C1295" t="str">
        <f>_xlfn.XLOOKUP(A1295,Table4[Lfd],Table4[idElementValue],"Err",0)</f>
        <v/>
      </c>
      <c r="D1295">
        <f t="shared" si="62"/>
        <v>34</v>
      </c>
      <c r="E1295">
        <f ca="1">OFFSET(ElementsDB!$AQ$2,SeriesSelection!A1295-1,SeriesSelection!B1295-1)</f>
        <v>0</v>
      </c>
      <c r="F1295">
        <f>_xlfn.XLOOKUP(A1295,Table4[Lfd],Table4[Periods],"Err",0)</f>
        <v>0</v>
      </c>
      <c r="G1295" t="b">
        <f t="shared" si="60"/>
        <v>0</v>
      </c>
    </row>
    <row r="1296" spans="1:7" hidden="1" x14ac:dyDescent="0.25">
      <c r="A1296">
        <f t="shared" si="61"/>
        <v>36</v>
      </c>
      <c r="B1296">
        <f t="shared" si="62"/>
        <v>35</v>
      </c>
      <c r="C1296" t="str">
        <f>_xlfn.XLOOKUP(A1296,Table4[Lfd],Table4[idElementValue],"Err",0)</f>
        <v/>
      </c>
      <c r="D1296">
        <f t="shared" si="62"/>
        <v>35</v>
      </c>
      <c r="E1296">
        <f ca="1">OFFSET(ElementsDB!$AQ$2,SeriesSelection!A1296-1,SeriesSelection!B1296-1)</f>
        <v>0</v>
      </c>
      <c r="F1296">
        <f>_xlfn.XLOOKUP(A1296,Table4[Lfd],Table4[Periods],"Err",0)</f>
        <v>0</v>
      </c>
      <c r="G1296" t="b">
        <f t="shared" si="60"/>
        <v>0</v>
      </c>
    </row>
    <row r="1297" spans="1:7" hidden="1" x14ac:dyDescent="0.25">
      <c r="A1297">
        <f t="shared" si="61"/>
        <v>36</v>
      </c>
      <c r="B1297">
        <f t="shared" si="62"/>
        <v>36</v>
      </c>
      <c r="C1297" t="str">
        <f>_xlfn.XLOOKUP(A1297,Table4[Lfd],Table4[idElementValue],"Err",0)</f>
        <v/>
      </c>
      <c r="D1297">
        <f t="shared" si="62"/>
        <v>36</v>
      </c>
      <c r="E1297">
        <f ca="1">OFFSET(ElementsDB!$AQ$2,SeriesSelection!A1297-1,SeriesSelection!B1297-1)</f>
        <v>0</v>
      </c>
      <c r="F1297">
        <f>_xlfn.XLOOKUP(A1297,Table4[Lfd],Table4[Periods],"Err",0)</f>
        <v>0</v>
      </c>
      <c r="G1297" t="b">
        <f t="shared" si="60"/>
        <v>0</v>
      </c>
    </row>
    <row r="1298" spans="1:7" hidden="1" x14ac:dyDescent="0.25">
      <c r="A1298">
        <f t="shared" si="61"/>
        <v>37</v>
      </c>
      <c r="B1298">
        <f t="shared" si="62"/>
        <v>1</v>
      </c>
      <c r="C1298" t="str">
        <f>_xlfn.XLOOKUP(A1298,Table4[Lfd],Table4[idElementValue],"Err",0)</f>
        <v/>
      </c>
      <c r="D1298">
        <f t="shared" si="62"/>
        <v>1</v>
      </c>
      <c r="E1298">
        <f ca="1">OFFSET(ElementsDB!$AQ$2,SeriesSelection!A1298-1,SeriesSelection!B1298-1)</f>
        <v>0</v>
      </c>
      <c r="F1298">
        <f>_xlfn.XLOOKUP(A1298,Table4[Lfd],Table4[Periods],"Err",0)</f>
        <v>0</v>
      </c>
      <c r="G1298" t="b">
        <f t="shared" si="60"/>
        <v>0</v>
      </c>
    </row>
    <row r="1299" spans="1:7" hidden="1" x14ac:dyDescent="0.25">
      <c r="A1299">
        <f t="shared" si="61"/>
        <v>37</v>
      </c>
      <c r="B1299">
        <f t="shared" si="62"/>
        <v>2</v>
      </c>
      <c r="C1299" t="str">
        <f>_xlfn.XLOOKUP(A1299,Table4[Lfd],Table4[idElementValue],"Err",0)</f>
        <v/>
      </c>
      <c r="D1299">
        <f t="shared" si="62"/>
        <v>2</v>
      </c>
      <c r="E1299">
        <f ca="1">OFFSET(ElementsDB!$AQ$2,SeriesSelection!A1299-1,SeriesSelection!B1299-1)</f>
        <v>0</v>
      </c>
      <c r="F1299">
        <f>_xlfn.XLOOKUP(A1299,Table4[Lfd],Table4[Periods],"Err",0)</f>
        <v>0</v>
      </c>
      <c r="G1299" t="b">
        <f t="shared" si="60"/>
        <v>0</v>
      </c>
    </row>
    <row r="1300" spans="1:7" hidden="1" x14ac:dyDescent="0.25">
      <c r="A1300">
        <f t="shared" si="61"/>
        <v>37</v>
      </c>
      <c r="B1300">
        <f t="shared" si="62"/>
        <v>3</v>
      </c>
      <c r="C1300" t="str">
        <f>_xlfn.XLOOKUP(A1300,Table4[Lfd],Table4[idElementValue],"Err",0)</f>
        <v/>
      </c>
      <c r="D1300">
        <f t="shared" si="62"/>
        <v>3</v>
      </c>
      <c r="E1300">
        <f ca="1">OFFSET(ElementsDB!$AQ$2,SeriesSelection!A1300-1,SeriesSelection!B1300-1)</f>
        <v>0</v>
      </c>
      <c r="F1300">
        <f>_xlfn.XLOOKUP(A1300,Table4[Lfd],Table4[Periods],"Err",0)</f>
        <v>0</v>
      </c>
      <c r="G1300" t="b">
        <f t="shared" si="60"/>
        <v>0</v>
      </c>
    </row>
    <row r="1301" spans="1:7" hidden="1" x14ac:dyDescent="0.25">
      <c r="A1301">
        <f t="shared" si="61"/>
        <v>37</v>
      </c>
      <c r="B1301">
        <f t="shared" si="62"/>
        <v>4</v>
      </c>
      <c r="C1301" t="str">
        <f>_xlfn.XLOOKUP(A1301,Table4[Lfd],Table4[idElementValue],"Err",0)</f>
        <v/>
      </c>
      <c r="D1301">
        <f t="shared" si="62"/>
        <v>4</v>
      </c>
      <c r="E1301">
        <f ca="1">OFFSET(ElementsDB!$AQ$2,SeriesSelection!A1301-1,SeriesSelection!B1301-1)</f>
        <v>0</v>
      </c>
      <c r="F1301">
        <f>_xlfn.XLOOKUP(A1301,Table4[Lfd],Table4[Periods],"Err",0)</f>
        <v>0</v>
      </c>
      <c r="G1301" t="b">
        <f t="shared" si="60"/>
        <v>0</v>
      </c>
    </row>
    <row r="1302" spans="1:7" hidden="1" x14ac:dyDescent="0.25">
      <c r="A1302">
        <f t="shared" si="61"/>
        <v>37</v>
      </c>
      <c r="B1302">
        <f t="shared" si="62"/>
        <v>5</v>
      </c>
      <c r="C1302" t="str">
        <f>_xlfn.XLOOKUP(A1302,Table4[Lfd],Table4[idElementValue],"Err",0)</f>
        <v/>
      </c>
      <c r="D1302">
        <f t="shared" si="62"/>
        <v>5</v>
      </c>
      <c r="E1302">
        <f ca="1">OFFSET(ElementsDB!$AQ$2,SeriesSelection!A1302-1,SeriesSelection!B1302-1)</f>
        <v>0</v>
      </c>
      <c r="F1302">
        <f>_xlfn.XLOOKUP(A1302,Table4[Lfd],Table4[Periods],"Err",0)</f>
        <v>0</v>
      </c>
      <c r="G1302" t="b">
        <f t="shared" si="60"/>
        <v>0</v>
      </c>
    </row>
    <row r="1303" spans="1:7" hidden="1" x14ac:dyDescent="0.25">
      <c r="A1303">
        <f t="shared" si="61"/>
        <v>37</v>
      </c>
      <c r="B1303">
        <f t="shared" si="62"/>
        <v>6</v>
      </c>
      <c r="C1303" t="str">
        <f>_xlfn.XLOOKUP(A1303,Table4[Lfd],Table4[idElementValue],"Err",0)</f>
        <v/>
      </c>
      <c r="D1303">
        <f t="shared" si="62"/>
        <v>6</v>
      </c>
      <c r="E1303">
        <f ca="1">OFFSET(ElementsDB!$AQ$2,SeriesSelection!A1303-1,SeriesSelection!B1303-1)</f>
        <v>0</v>
      </c>
      <c r="F1303">
        <f>_xlfn.XLOOKUP(A1303,Table4[Lfd],Table4[Periods],"Err",0)</f>
        <v>0</v>
      </c>
      <c r="G1303" t="b">
        <f t="shared" si="60"/>
        <v>0</v>
      </c>
    </row>
    <row r="1304" spans="1:7" hidden="1" x14ac:dyDescent="0.25">
      <c r="A1304">
        <f t="shared" si="61"/>
        <v>37</v>
      </c>
      <c r="B1304">
        <f t="shared" si="62"/>
        <v>7</v>
      </c>
      <c r="C1304" t="str">
        <f>_xlfn.XLOOKUP(A1304,Table4[Lfd],Table4[idElementValue],"Err",0)</f>
        <v/>
      </c>
      <c r="D1304">
        <f t="shared" si="62"/>
        <v>7</v>
      </c>
      <c r="E1304">
        <f ca="1">OFFSET(ElementsDB!$AQ$2,SeriesSelection!A1304-1,SeriesSelection!B1304-1)</f>
        <v>0</v>
      </c>
      <c r="F1304">
        <f>_xlfn.XLOOKUP(A1304,Table4[Lfd],Table4[Periods],"Err",0)</f>
        <v>0</v>
      </c>
      <c r="G1304" t="b">
        <f t="shared" si="60"/>
        <v>0</v>
      </c>
    </row>
    <row r="1305" spans="1:7" hidden="1" x14ac:dyDescent="0.25">
      <c r="A1305">
        <f t="shared" si="61"/>
        <v>37</v>
      </c>
      <c r="B1305">
        <f t="shared" si="62"/>
        <v>8</v>
      </c>
      <c r="C1305" t="str">
        <f>_xlfn.XLOOKUP(A1305,Table4[Lfd],Table4[idElementValue],"Err",0)</f>
        <v/>
      </c>
      <c r="D1305">
        <f t="shared" si="62"/>
        <v>8</v>
      </c>
      <c r="E1305">
        <f ca="1">OFFSET(ElementsDB!$AQ$2,SeriesSelection!A1305-1,SeriesSelection!B1305-1)</f>
        <v>0</v>
      </c>
      <c r="F1305">
        <f>_xlfn.XLOOKUP(A1305,Table4[Lfd],Table4[Periods],"Err",0)</f>
        <v>0</v>
      </c>
      <c r="G1305" t="b">
        <f t="shared" si="60"/>
        <v>0</v>
      </c>
    </row>
    <row r="1306" spans="1:7" hidden="1" x14ac:dyDescent="0.25">
      <c r="A1306">
        <f t="shared" si="61"/>
        <v>37</v>
      </c>
      <c r="B1306">
        <f t="shared" si="62"/>
        <v>9</v>
      </c>
      <c r="C1306" t="str">
        <f>_xlfn.XLOOKUP(A1306,Table4[Lfd],Table4[idElementValue],"Err",0)</f>
        <v/>
      </c>
      <c r="D1306">
        <f t="shared" si="62"/>
        <v>9</v>
      </c>
      <c r="E1306">
        <f ca="1">OFFSET(ElementsDB!$AQ$2,SeriesSelection!A1306-1,SeriesSelection!B1306-1)</f>
        <v>0</v>
      </c>
      <c r="F1306">
        <f>_xlfn.XLOOKUP(A1306,Table4[Lfd],Table4[Periods],"Err",0)</f>
        <v>0</v>
      </c>
      <c r="G1306" t="b">
        <f t="shared" si="60"/>
        <v>0</v>
      </c>
    </row>
    <row r="1307" spans="1:7" hidden="1" x14ac:dyDescent="0.25">
      <c r="A1307">
        <f t="shared" si="61"/>
        <v>37</v>
      </c>
      <c r="B1307">
        <f t="shared" si="62"/>
        <v>10</v>
      </c>
      <c r="C1307" t="str">
        <f>_xlfn.XLOOKUP(A1307,Table4[Lfd],Table4[idElementValue],"Err",0)</f>
        <v/>
      </c>
      <c r="D1307">
        <f t="shared" si="62"/>
        <v>10</v>
      </c>
      <c r="E1307">
        <f ca="1">OFFSET(ElementsDB!$AQ$2,SeriesSelection!A1307-1,SeriesSelection!B1307-1)</f>
        <v>0</v>
      </c>
      <c r="F1307">
        <f>_xlfn.XLOOKUP(A1307,Table4[Lfd],Table4[Periods],"Err",0)</f>
        <v>0</v>
      </c>
      <c r="G1307" t="b">
        <f t="shared" si="60"/>
        <v>0</v>
      </c>
    </row>
    <row r="1308" spans="1:7" hidden="1" x14ac:dyDescent="0.25">
      <c r="A1308">
        <f t="shared" si="61"/>
        <v>37</v>
      </c>
      <c r="B1308">
        <f t="shared" si="62"/>
        <v>11</v>
      </c>
      <c r="C1308" t="str">
        <f>_xlfn.XLOOKUP(A1308,Table4[Lfd],Table4[idElementValue],"Err",0)</f>
        <v/>
      </c>
      <c r="D1308">
        <f t="shared" si="62"/>
        <v>11</v>
      </c>
      <c r="E1308">
        <f ca="1">OFFSET(ElementsDB!$AQ$2,SeriesSelection!A1308-1,SeriesSelection!B1308-1)</f>
        <v>0</v>
      </c>
      <c r="F1308">
        <f>_xlfn.XLOOKUP(A1308,Table4[Lfd],Table4[Periods],"Err",0)</f>
        <v>0</v>
      </c>
      <c r="G1308" t="b">
        <f t="shared" si="60"/>
        <v>0</v>
      </c>
    </row>
    <row r="1309" spans="1:7" hidden="1" x14ac:dyDescent="0.25">
      <c r="A1309">
        <f t="shared" si="61"/>
        <v>37</v>
      </c>
      <c r="B1309">
        <f t="shared" si="62"/>
        <v>12</v>
      </c>
      <c r="C1309" t="str">
        <f>_xlfn.XLOOKUP(A1309,Table4[Lfd],Table4[idElementValue],"Err",0)</f>
        <v/>
      </c>
      <c r="D1309">
        <f t="shared" si="62"/>
        <v>12</v>
      </c>
      <c r="E1309">
        <f ca="1">OFFSET(ElementsDB!$AQ$2,SeriesSelection!A1309-1,SeriesSelection!B1309-1)</f>
        <v>0</v>
      </c>
      <c r="F1309">
        <f>_xlfn.XLOOKUP(A1309,Table4[Lfd],Table4[Periods],"Err",0)</f>
        <v>0</v>
      </c>
      <c r="G1309" t="b">
        <f t="shared" si="60"/>
        <v>0</v>
      </c>
    </row>
    <row r="1310" spans="1:7" hidden="1" x14ac:dyDescent="0.25">
      <c r="A1310">
        <f t="shared" si="61"/>
        <v>37</v>
      </c>
      <c r="B1310">
        <f t="shared" si="62"/>
        <v>13</v>
      </c>
      <c r="C1310" t="str">
        <f>_xlfn.XLOOKUP(A1310,Table4[Lfd],Table4[idElementValue],"Err",0)</f>
        <v/>
      </c>
      <c r="D1310">
        <f t="shared" si="62"/>
        <v>13</v>
      </c>
      <c r="E1310">
        <f ca="1">OFFSET(ElementsDB!$AQ$2,SeriesSelection!A1310-1,SeriesSelection!B1310-1)</f>
        <v>0</v>
      </c>
      <c r="F1310">
        <f>_xlfn.XLOOKUP(A1310,Table4[Lfd],Table4[Periods],"Err",0)</f>
        <v>0</v>
      </c>
      <c r="G1310" t="b">
        <f t="shared" si="60"/>
        <v>0</v>
      </c>
    </row>
    <row r="1311" spans="1:7" hidden="1" x14ac:dyDescent="0.25">
      <c r="A1311">
        <f t="shared" si="61"/>
        <v>37</v>
      </c>
      <c r="B1311">
        <f t="shared" si="62"/>
        <v>14</v>
      </c>
      <c r="C1311" t="str">
        <f>_xlfn.XLOOKUP(A1311,Table4[Lfd],Table4[idElementValue],"Err",0)</f>
        <v/>
      </c>
      <c r="D1311">
        <f t="shared" si="62"/>
        <v>14</v>
      </c>
      <c r="E1311">
        <f ca="1">OFFSET(ElementsDB!$AQ$2,SeriesSelection!A1311-1,SeriesSelection!B1311-1)</f>
        <v>0</v>
      </c>
      <c r="F1311">
        <f>_xlfn.XLOOKUP(A1311,Table4[Lfd],Table4[Periods],"Err",0)</f>
        <v>0</v>
      </c>
      <c r="G1311" t="b">
        <f t="shared" si="60"/>
        <v>0</v>
      </c>
    </row>
    <row r="1312" spans="1:7" hidden="1" x14ac:dyDescent="0.25">
      <c r="A1312">
        <f t="shared" si="61"/>
        <v>37</v>
      </c>
      <c r="B1312">
        <f t="shared" si="62"/>
        <v>15</v>
      </c>
      <c r="C1312" t="str">
        <f>_xlfn.XLOOKUP(A1312,Table4[Lfd],Table4[idElementValue],"Err",0)</f>
        <v/>
      </c>
      <c r="D1312">
        <f t="shared" si="62"/>
        <v>15</v>
      </c>
      <c r="E1312">
        <f ca="1">OFFSET(ElementsDB!$AQ$2,SeriesSelection!A1312-1,SeriesSelection!B1312-1)</f>
        <v>0</v>
      </c>
      <c r="F1312">
        <f>_xlfn.XLOOKUP(A1312,Table4[Lfd],Table4[Periods],"Err",0)</f>
        <v>0</v>
      </c>
      <c r="G1312" t="b">
        <f t="shared" si="60"/>
        <v>0</v>
      </c>
    </row>
    <row r="1313" spans="1:7" hidden="1" x14ac:dyDescent="0.25">
      <c r="A1313">
        <f t="shared" si="61"/>
        <v>37</v>
      </c>
      <c r="B1313">
        <f t="shared" si="62"/>
        <v>16</v>
      </c>
      <c r="C1313" t="str">
        <f>_xlfn.XLOOKUP(A1313,Table4[Lfd],Table4[idElementValue],"Err",0)</f>
        <v/>
      </c>
      <c r="D1313">
        <f t="shared" si="62"/>
        <v>16</v>
      </c>
      <c r="E1313">
        <f ca="1">OFFSET(ElementsDB!$AQ$2,SeriesSelection!A1313-1,SeriesSelection!B1313-1)</f>
        <v>0</v>
      </c>
      <c r="F1313">
        <f>_xlfn.XLOOKUP(A1313,Table4[Lfd],Table4[Periods],"Err",0)</f>
        <v>0</v>
      </c>
      <c r="G1313" t="b">
        <f t="shared" si="60"/>
        <v>0</v>
      </c>
    </row>
    <row r="1314" spans="1:7" hidden="1" x14ac:dyDescent="0.25">
      <c r="A1314">
        <f t="shared" si="61"/>
        <v>37</v>
      </c>
      <c r="B1314">
        <f t="shared" si="62"/>
        <v>17</v>
      </c>
      <c r="C1314" t="str">
        <f>_xlfn.XLOOKUP(A1314,Table4[Lfd],Table4[idElementValue],"Err",0)</f>
        <v/>
      </c>
      <c r="D1314">
        <f t="shared" si="62"/>
        <v>17</v>
      </c>
      <c r="E1314">
        <f ca="1">OFFSET(ElementsDB!$AQ$2,SeriesSelection!A1314-1,SeriesSelection!B1314-1)</f>
        <v>0</v>
      </c>
      <c r="F1314">
        <f>_xlfn.XLOOKUP(A1314,Table4[Lfd],Table4[Periods],"Err",0)</f>
        <v>0</v>
      </c>
      <c r="G1314" t="b">
        <f t="shared" si="60"/>
        <v>0</v>
      </c>
    </row>
    <row r="1315" spans="1:7" hidden="1" x14ac:dyDescent="0.25">
      <c r="A1315">
        <f t="shared" si="61"/>
        <v>37</v>
      </c>
      <c r="B1315">
        <f t="shared" si="62"/>
        <v>18</v>
      </c>
      <c r="C1315" t="str">
        <f>_xlfn.XLOOKUP(A1315,Table4[Lfd],Table4[idElementValue],"Err",0)</f>
        <v/>
      </c>
      <c r="D1315">
        <f t="shared" si="62"/>
        <v>18</v>
      </c>
      <c r="E1315">
        <f ca="1">OFFSET(ElementsDB!$AQ$2,SeriesSelection!A1315-1,SeriesSelection!B1315-1)</f>
        <v>0</v>
      </c>
      <c r="F1315">
        <f>_xlfn.XLOOKUP(A1315,Table4[Lfd],Table4[Periods],"Err",0)</f>
        <v>0</v>
      </c>
      <c r="G1315" t="b">
        <f t="shared" si="60"/>
        <v>0</v>
      </c>
    </row>
    <row r="1316" spans="1:7" hidden="1" x14ac:dyDescent="0.25">
      <c r="A1316">
        <f t="shared" si="61"/>
        <v>37</v>
      </c>
      <c r="B1316">
        <f t="shared" si="62"/>
        <v>19</v>
      </c>
      <c r="C1316" t="str">
        <f>_xlfn.XLOOKUP(A1316,Table4[Lfd],Table4[idElementValue],"Err",0)</f>
        <v/>
      </c>
      <c r="D1316">
        <f t="shared" si="62"/>
        <v>19</v>
      </c>
      <c r="E1316">
        <f ca="1">OFFSET(ElementsDB!$AQ$2,SeriesSelection!A1316-1,SeriesSelection!B1316-1)</f>
        <v>0</v>
      </c>
      <c r="F1316">
        <f>_xlfn.XLOOKUP(A1316,Table4[Lfd],Table4[Periods],"Err",0)</f>
        <v>0</v>
      </c>
      <c r="G1316" t="b">
        <f t="shared" si="60"/>
        <v>0</v>
      </c>
    </row>
    <row r="1317" spans="1:7" hidden="1" x14ac:dyDescent="0.25">
      <c r="A1317">
        <f t="shared" si="61"/>
        <v>37</v>
      </c>
      <c r="B1317">
        <f t="shared" si="62"/>
        <v>20</v>
      </c>
      <c r="C1317" t="str">
        <f>_xlfn.XLOOKUP(A1317,Table4[Lfd],Table4[idElementValue],"Err",0)</f>
        <v/>
      </c>
      <c r="D1317">
        <f t="shared" si="62"/>
        <v>20</v>
      </c>
      <c r="E1317">
        <f ca="1">OFFSET(ElementsDB!$AQ$2,SeriesSelection!A1317-1,SeriesSelection!B1317-1)</f>
        <v>0</v>
      </c>
      <c r="F1317">
        <f>_xlfn.XLOOKUP(A1317,Table4[Lfd],Table4[Periods],"Err",0)</f>
        <v>0</v>
      </c>
      <c r="G1317" t="b">
        <f t="shared" si="60"/>
        <v>0</v>
      </c>
    </row>
    <row r="1318" spans="1:7" hidden="1" x14ac:dyDescent="0.25">
      <c r="A1318">
        <f t="shared" si="61"/>
        <v>37</v>
      </c>
      <c r="B1318">
        <f t="shared" si="62"/>
        <v>21</v>
      </c>
      <c r="C1318" t="str">
        <f>_xlfn.XLOOKUP(A1318,Table4[Lfd],Table4[idElementValue],"Err",0)</f>
        <v/>
      </c>
      <c r="D1318">
        <f t="shared" si="62"/>
        <v>21</v>
      </c>
      <c r="E1318">
        <f ca="1">OFFSET(ElementsDB!$AQ$2,SeriesSelection!A1318-1,SeriesSelection!B1318-1)</f>
        <v>0</v>
      </c>
      <c r="F1318">
        <f>_xlfn.XLOOKUP(A1318,Table4[Lfd],Table4[Periods],"Err",0)</f>
        <v>0</v>
      </c>
      <c r="G1318" t="b">
        <f t="shared" si="60"/>
        <v>0</v>
      </c>
    </row>
    <row r="1319" spans="1:7" hidden="1" x14ac:dyDescent="0.25">
      <c r="A1319">
        <f t="shared" si="61"/>
        <v>37</v>
      </c>
      <c r="B1319">
        <f t="shared" si="62"/>
        <v>22</v>
      </c>
      <c r="C1319" t="str">
        <f>_xlfn.XLOOKUP(A1319,Table4[Lfd],Table4[idElementValue],"Err",0)</f>
        <v/>
      </c>
      <c r="D1319">
        <f t="shared" si="62"/>
        <v>22</v>
      </c>
      <c r="E1319">
        <f ca="1">OFFSET(ElementsDB!$AQ$2,SeriesSelection!A1319-1,SeriesSelection!B1319-1)</f>
        <v>0</v>
      </c>
      <c r="F1319">
        <f>_xlfn.XLOOKUP(A1319,Table4[Lfd],Table4[Periods],"Err",0)</f>
        <v>0</v>
      </c>
      <c r="G1319" t="b">
        <f t="shared" si="60"/>
        <v>0</v>
      </c>
    </row>
    <row r="1320" spans="1:7" hidden="1" x14ac:dyDescent="0.25">
      <c r="A1320">
        <f t="shared" si="61"/>
        <v>37</v>
      </c>
      <c r="B1320">
        <f t="shared" si="62"/>
        <v>23</v>
      </c>
      <c r="C1320" t="str">
        <f>_xlfn.XLOOKUP(A1320,Table4[Lfd],Table4[idElementValue],"Err",0)</f>
        <v/>
      </c>
      <c r="D1320">
        <f t="shared" si="62"/>
        <v>23</v>
      </c>
      <c r="E1320">
        <f ca="1">OFFSET(ElementsDB!$AQ$2,SeriesSelection!A1320-1,SeriesSelection!B1320-1)</f>
        <v>0</v>
      </c>
      <c r="F1320">
        <f>_xlfn.XLOOKUP(A1320,Table4[Lfd],Table4[Periods],"Err",0)</f>
        <v>0</v>
      </c>
      <c r="G1320" t="b">
        <f t="shared" si="60"/>
        <v>0</v>
      </c>
    </row>
    <row r="1321" spans="1:7" hidden="1" x14ac:dyDescent="0.25">
      <c r="A1321">
        <f t="shared" si="61"/>
        <v>37</v>
      </c>
      <c r="B1321">
        <f t="shared" si="62"/>
        <v>24</v>
      </c>
      <c r="C1321" t="str">
        <f>_xlfn.XLOOKUP(A1321,Table4[Lfd],Table4[idElementValue],"Err",0)</f>
        <v/>
      </c>
      <c r="D1321">
        <f t="shared" si="62"/>
        <v>24</v>
      </c>
      <c r="E1321">
        <f ca="1">OFFSET(ElementsDB!$AQ$2,SeriesSelection!A1321-1,SeriesSelection!B1321-1)</f>
        <v>0</v>
      </c>
      <c r="F1321">
        <f>_xlfn.XLOOKUP(A1321,Table4[Lfd],Table4[Periods],"Err",0)</f>
        <v>0</v>
      </c>
      <c r="G1321" t="b">
        <f t="shared" si="60"/>
        <v>0</v>
      </c>
    </row>
    <row r="1322" spans="1:7" hidden="1" x14ac:dyDescent="0.25">
      <c r="A1322">
        <f t="shared" si="61"/>
        <v>37</v>
      </c>
      <c r="B1322">
        <f t="shared" si="62"/>
        <v>25</v>
      </c>
      <c r="C1322" t="str">
        <f>_xlfn.XLOOKUP(A1322,Table4[Lfd],Table4[idElementValue],"Err",0)</f>
        <v/>
      </c>
      <c r="D1322">
        <f t="shared" si="62"/>
        <v>25</v>
      </c>
      <c r="E1322">
        <f ca="1">OFFSET(ElementsDB!$AQ$2,SeriesSelection!A1322-1,SeriesSelection!B1322-1)</f>
        <v>0</v>
      </c>
      <c r="F1322">
        <f>_xlfn.XLOOKUP(A1322,Table4[Lfd],Table4[Periods],"Err",0)</f>
        <v>0</v>
      </c>
      <c r="G1322" t="b">
        <f t="shared" si="60"/>
        <v>0</v>
      </c>
    </row>
    <row r="1323" spans="1:7" hidden="1" x14ac:dyDescent="0.25">
      <c r="A1323">
        <f t="shared" si="61"/>
        <v>37</v>
      </c>
      <c r="B1323">
        <f t="shared" si="62"/>
        <v>26</v>
      </c>
      <c r="C1323" t="str">
        <f>_xlfn.XLOOKUP(A1323,Table4[Lfd],Table4[idElementValue],"Err",0)</f>
        <v/>
      </c>
      <c r="D1323">
        <f t="shared" si="62"/>
        <v>26</v>
      </c>
      <c r="E1323">
        <f ca="1">OFFSET(ElementsDB!$AQ$2,SeriesSelection!A1323-1,SeriesSelection!B1323-1)</f>
        <v>0</v>
      </c>
      <c r="F1323">
        <f>_xlfn.XLOOKUP(A1323,Table4[Lfd],Table4[Periods],"Err",0)</f>
        <v>0</v>
      </c>
      <c r="G1323" t="b">
        <f t="shared" si="60"/>
        <v>0</v>
      </c>
    </row>
    <row r="1324" spans="1:7" hidden="1" x14ac:dyDescent="0.25">
      <c r="A1324">
        <f t="shared" si="61"/>
        <v>37</v>
      </c>
      <c r="B1324">
        <f t="shared" si="62"/>
        <v>27</v>
      </c>
      <c r="C1324" t="str">
        <f>_xlfn.XLOOKUP(A1324,Table4[Lfd],Table4[idElementValue],"Err",0)</f>
        <v/>
      </c>
      <c r="D1324">
        <f t="shared" si="62"/>
        <v>27</v>
      </c>
      <c r="E1324">
        <f ca="1">OFFSET(ElementsDB!$AQ$2,SeriesSelection!A1324-1,SeriesSelection!B1324-1)</f>
        <v>0</v>
      </c>
      <c r="F1324">
        <f>_xlfn.XLOOKUP(A1324,Table4[Lfd],Table4[Periods],"Err",0)</f>
        <v>0</v>
      </c>
      <c r="G1324" t="b">
        <f t="shared" si="60"/>
        <v>0</v>
      </c>
    </row>
    <row r="1325" spans="1:7" hidden="1" x14ac:dyDescent="0.25">
      <c r="A1325">
        <f t="shared" si="61"/>
        <v>37</v>
      </c>
      <c r="B1325">
        <f t="shared" si="62"/>
        <v>28</v>
      </c>
      <c r="C1325" t="str">
        <f>_xlfn.XLOOKUP(A1325,Table4[Lfd],Table4[idElementValue],"Err",0)</f>
        <v/>
      </c>
      <c r="D1325">
        <f t="shared" si="62"/>
        <v>28</v>
      </c>
      <c r="E1325">
        <f ca="1">OFFSET(ElementsDB!$AQ$2,SeriesSelection!A1325-1,SeriesSelection!B1325-1)</f>
        <v>0</v>
      </c>
      <c r="F1325">
        <f>_xlfn.XLOOKUP(A1325,Table4[Lfd],Table4[Periods],"Err",0)</f>
        <v>0</v>
      </c>
      <c r="G1325" t="b">
        <f t="shared" si="60"/>
        <v>0</v>
      </c>
    </row>
    <row r="1326" spans="1:7" hidden="1" x14ac:dyDescent="0.25">
      <c r="A1326">
        <f t="shared" si="61"/>
        <v>37</v>
      </c>
      <c r="B1326">
        <f t="shared" si="62"/>
        <v>29</v>
      </c>
      <c r="C1326" t="str">
        <f>_xlfn.XLOOKUP(A1326,Table4[Lfd],Table4[idElementValue],"Err",0)</f>
        <v/>
      </c>
      <c r="D1326">
        <f t="shared" si="62"/>
        <v>29</v>
      </c>
      <c r="E1326">
        <f ca="1">OFFSET(ElementsDB!$AQ$2,SeriesSelection!A1326-1,SeriesSelection!B1326-1)</f>
        <v>0</v>
      </c>
      <c r="F1326">
        <f>_xlfn.XLOOKUP(A1326,Table4[Lfd],Table4[Periods],"Err",0)</f>
        <v>0</v>
      </c>
      <c r="G1326" t="b">
        <f t="shared" si="60"/>
        <v>0</v>
      </c>
    </row>
    <row r="1327" spans="1:7" hidden="1" x14ac:dyDescent="0.25">
      <c r="A1327">
        <f t="shared" si="61"/>
        <v>37</v>
      </c>
      <c r="B1327">
        <f t="shared" si="62"/>
        <v>30</v>
      </c>
      <c r="C1327" t="str">
        <f>_xlfn.XLOOKUP(A1327,Table4[Lfd],Table4[idElementValue],"Err",0)</f>
        <v/>
      </c>
      <c r="D1327">
        <f t="shared" si="62"/>
        <v>30</v>
      </c>
      <c r="E1327">
        <f ca="1">OFFSET(ElementsDB!$AQ$2,SeriesSelection!A1327-1,SeriesSelection!B1327-1)</f>
        <v>0</v>
      </c>
      <c r="F1327">
        <f>_xlfn.XLOOKUP(A1327,Table4[Lfd],Table4[Periods],"Err",0)</f>
        <v>0</v>
      </c>
      <c r="G1327" t="b">
        <f t="shared" si="60"/>
        <v>0</v>
      </c>
    </row>
    <row r="1328" spans="1:7" hidden="1" x14ac:dyDescent="0.25">
      <c r="A1328">
        <f t="shared" si="61"/>
        <v>37</v>
      </c>
      <c r="B1328">
        <f t="shared" si="62"/>
        <v>31</v>
      </c>
      <c r="C1328" t="str">
        <f>_xlfn.XLOOKUP(A1328,Table4[Lfd],Table4[idElementValue],"Err",0)</f>
        <v/>
      </c>
      <c r="D1328">
        <f t="shared" si="62"/>
        <v>31</v>
      </c>
      <c r="E1328">
        <f ca="1">OFFSET(ElementsDB!$AQ$2,SeriesSelection!A1328-1,SeriesSelection!B1328-1)</f>
        <v>0</v>
      </c>
      <c r="F1328">
        <f>_xlfn.XLOOKUP(A1328,Table4[Lfd],Table4[Periods],"Err",0)</f>
        <v>0</v>
      </c>
      <c r="G1328" t="b">
        <f t="shared" si="60"/>
        <v>0</v>
      </c>
    </row>
    <row r="1329" spans="1:7" hidden="1" x14ac:dyDescent="0.25">
      <c r="A1329">
        <f t="shared" si="61"/>
        <v>37</v>
      </c>
      <c r="B1329">
        <f t="shared" si="62"/>
        <v>32</v>
      </c>
      <c r="C1329" t="str">
        <f>_xlfn.XLOOKUP(A1329,Table4[Lfd],Table4[idElementValue],"Err",0)</f>
        <v/>
      </c>
      <c r="D1329">
        <f t="shared" si="62"/>
        <v>32</v>
      </c>
      <c r="E1329">
        <f ca="1">OFFSET(ElementsDB!$AQ$2,SeriesSelection!A1329-1,SeriesSelection!B1329-1)</f>
        <v>0</v>
      </c>
      <c r="F1329">
        <f>_xlfn.XLOOKUP(A1329,Table4[Lfd],Table4[Periods],"Err",0)</f>
        <v>0</v>
      </c>
      <c r="G1329" t="b">
        <f t="shared" si="60"/>
        <v>0</v>
      </c>
    </row>
    <row r="1330" spans="1:7" hidden="1" x14ac:dyDescent="0.25">
      <c r="A1330">
        <f t="shared" si="61"/>
        <v>37</v>
      </c>
      <c r="B1330">
        <f t="shared" si="62"/>
        <v>33</v>
      </c>
      <c r="C1330" t="str">
        <f>_xlfn.XLOOKUP(A1330,Table4[Lfd],Table4[idElementValue],"Err",0)</f>
        <v/>
      </c>
      <c r="D1330">
        <f t="shared" si="62"/>
        <v>33</v>
      </c>
      <c r="E1330">
        <f ca="1">OFFSET(ElementsDB!$AQ$2,SeriesSelection!A1330-1,SeriesSelection!B1330-1)</f>
        <v>0</v>
      </c>
      <c r="F1330">
        <f>_xlfn.XLOOKUP(A1330,Table4[Lfd],Table4[Periods],"Err",0)</f>
        <v>0</v>
      </c>
      <c r="G1330" t="b">
        <f t="shared" si="60"/>
        <v>0</v>
      </c>
    </row>
    <row r="1331" spans="1:7" hidden="1" x14ac:dyDescent="0.25">
      <c r="A1331">
        <f t="shared" si="61"/>
        <v>37</v>
      </c>
      <c r="B1331">
        <f t="shared" si="62"/>
        <v>34</v>
      </c>
      <c r="C1331" t="str">
        <f>_xlfn.XLOOKUP(A1331,Table4[Lfd],Table4[idElementValue],"Err",0)</f>
        <v/>
      </c>
      <c r="D1331">
        <f t="shared" si="62"/>
        <v>34</v>
      </c>
      <c r="E1331">
        <f ca="1">OFFSET(ElementsDB!$AQ$2,SeriesSelection!A1331-1,SeriesSelection!B1331-1)</f>
        <v>0</v>
      </c>
      <c r="F1331">
        <f>_xlfn.XLOOKUP(A1331,Table4[Lfd],Table4[Periods],"Err",0)</f>
        <v>0</v>
      </c>
      <c r="G1331" t="b">
        <f t="shared" si="60"/>
        <v>0</v>
      </c>
    </row>
    <row r="1332" spans="1:7" hidden="1" x14ac:dyDescent="0.25">
      <c r="A1332">
        <f t="shared" si="61"/>
        <v>37</v>
      </c>
      <c r="B1332">
        <f t="shared" si="62"/>
        <v>35</v>
      </c>
      <c r="C1332" t="str">
        <f>_xlfn.XLOOKUP(A1332,Table4[Lfd],Table4[idElementValue],"Err",0)</f>
        <v/>
      </c>
      <c r="D1332">
        <f t="shared" si="62"/>
        <v>35</v>
      </c>
      <c r="E1332">
        <f ca="1">OFFSET(ElementsDB!$AQ$2,SeriesSelection!A1332-1,SeriesSelection!B1332-1)</f>
        <v>0</v>
      </c>
      <c r="F1332">
        <f>_xlfn.XLOOKUP(A1332,Table4[Lfd],Table4[Periods],"Err",0)</f>
        <v>0</v>
      </c>
      <c r="G1332" t="b">
        <f t="shared" si="60"/>
        <v>0</v>
      </c>
    </row>
    <row r="1333" spans="1:7" hidden="1" x14ac:dyDescent="0.25">
      <c r="A1333">
        <f t="shared" si="61"/>
        <v>37</v>
      </c>
      <c r="B1333">
        <f t="shared" si="62"/>
        <v>36</v>
      </c>
      <c r="C1333" t="str">
        <f>_xlfn.XLOOKUP(A1333,Table4[Lfd],Table4[idElementValue],"Err",0)</f>
        <v/>
      </c>
      <c r="D1333">
        <f t="shared" si="62"/>
        <v>36</v>
      </c>
      <c r="E1333">
        <f ca="1">OFFSET(ElementsDB!$AQ$2,SeriesSelection!A1333-1,SeriesSelection!B1333-1)</f>
        <v>0</v>
      </c>
      <c r="F1333">
        <f>_xlfn.XLOOKUP(A1333,Table4[Lfd],Table4[Periods],"Err",0)</f>
        <v>0</v>
      </c>
      <c r="G1333" t="b">
        <f t="shared" si="60"/>
        <v>0</v>
      </c>
    </row>
    <row r="1334" spans="1:7" hidden="1" x14ac:dyDescent="0.25">
      <c r="A1334">
        <f t="shared" si="61"/>
        <v>38</v>
      </c>
      <c r="B1334">
        <f t="shared" si="62"/>
        <v>1</v>
      </c>
      <c r="C1334" t="str">
        <f>_xlfn.XLOOKUP(A1334,Table4[Lfd],Table4[idElementValue],"Err",0)</f>
        <v/>
      </c>
      <c r="D1334">
        <f t="shared" si="62"/>
        <v>1</v>
      </c>
      <c r="E1334">
        <f ca="1">OFFSET(ElementsDB!$AQ$2,SeriesSelection!A1334-1,SeriesSelection!B1334-1)</f>
        <v>0</v>
      </c>
      <c r="F1334">
        <f>_xlfn.XLOOKUP(A1334,Table4[Lfd],Table4[Periods],"Err",0)</f>
        <v>0</v>
      </c>
      <c r="G1334" t="b">
        <f t="shared" si="60"/>
        <v>0</v>
      </c>
    </row>
    <row r="1335" spans="1:7" hidden="1" x14ac:dyDescent="0.25">
      <c r="A1335">
        <f t="shared" si="61"/>
        <v>38</v>
      </c>
      <c r="B1335">
        <f t="shared" si="62"/>
        <v>2</v>
      </c>
      <c r="C1335" t="str">
        <f>_xlfn.XLOOKUP(A1335,Table4[Lfd],Table4[idElementValue],"Err",0)</f>
        <v/>
      </c>
      <c r="D1335">
        <f t="shared" si="62"/>
        <v>2</v>
      </c>
      <c r="E1335">
        <f ca="1">OFFSET(ElementsDB!$AQ$2,SeriesSelection!A1335-1,SeriesSelection!B1335-1)</f>
        <v>0</v>
      </c>
      <c r="F1335">
        <f>_xlfn.XLOOKUP(A1335,Table4[Lfd],Table4[Periods],"Err",0)</f>
        <v>0</v>
      </c>
      <c r="G1335" t="b">
        <f t="shared" si="60"/>
        <v>0</v>
      </c>
    </row>
    <row r="1336" spans="1:7" hidden="1" x14ac:dyDescent="0.25">
      <c r="A1336">
        <f t="shared" si="61"/>
        <v>38</v>
      </c>
      <c r="B1336">
        <f t="shared" si="62"/>
        <v>3</v>
      </c>
      <c r="C1336" t="str">
        <f>_xlfn.XLOOKUP(A1336,Table4[Lfd],Table4[idElementValue],"Err",0)</f>
        <v/>
      </c>
      <c r="D1336">
        <f t="shared" si="62"/>
        <v>3</v>
      </c>
      <c r="E1336">
        <f ca="1">OFFSET(ElementsDB!$AQ$2,SeriesSelection!A1336-1,SeriesSelection!B1336-1)</f>
        <v>0</v>
      </c>
      <c r="F1336">
        <f>_xlfn.XLOOKUP(A1336,Table4[Lfd],Table4[Periods],"Err",0)</f>
        <v>0</v>
      </c>
      <c r="G1336" t="b">
        <f t="shared" si="60"/>
        <v>0</v>
      </c>
    </row>
    <row r="1337" spans="1:7" hidden="1" x14ac:dyDescent="0.25">
      <c r="A1337">
        <f t="shared" si="61"/>
        <v>38</v>
      </c>
      <c r="B1337">
        <f t="shared" si="62"/>
        <v>4</v>
      </c>
      <c r="C1337" t="str">
        <f>_xlfn.XLOOKUP(A1337,Table4[Lfd],Table4[idElementValue],"Err",0)</f>
        <v/>
      </c>
      <c r="D1337">
        <f t="shared" si="62"/>
        <v>4</v>
      </c>
      <c r="E1337">
        <f ca="1">OFFSET(ElementsDB!$AQ$2,SeriesSelection!A1337-1,SeriesSelection!B1337-1)</f>
        <v>0</v>
      </c>
      <c r="F1337">
        <f>_xlfn.XLOOKUP(A1337,Table4[Lfd],Table4[Periods],"Err",0)</f>
        <v>0</v>
      </c>
      <c r="G1337" t="b">
        <f t="shared" si="60"/>
        <v>0</v>
      </c>
    </row>
    <row r="1338" spans="1:7" hidden="1" x14ac:dyDescent="0.25">
      <c r="A1338">
        <f t="shared" si="61"/>
        <v>38</v>
      </c>
      <c r="B1338">
        <f t="shared" si="62"/>
        <v>5</v>
      </c>
      <c r="C1338" t="str">
        <f>_xlfn.XLOOKUP(A1338,Table4[Lfd],Table4[idElementValue],"Err",0)</f>
        <v/>
      </c>
      <c r="D1338">
        <f t="shared" si="62"/>
        <v>5</v>
      </c>
      <c r="E1338">
        <f ca="1">OFFSET(ElementsDB!$AQ$2,SeriesSelection!A1338-1,SeriesSelection!B1338-1)</f>
        <v>0</v>
      </c>
      <c r="F1338">
        <f>_xlfn.XLOOKUP(A1338,Table4[Lfd],Table4[Periods],"Err",0)</f>
        <v>0</v>
      </c>
      <c r="G1338" t="b">
        <f t="shared" si="60"/>
        <v>0</v>
      </c>
    </row>
    <row r="1339" spans="1:7" hidden="1" x14ac:dyDescent="0.25">
      <c r="A1339">
        <f t="shared" si="61"/>
        <v>38</v>
      </c>
      <c r="B1339">
        <f t="shared" si="62"/>
        <v>6</v>
      </c>
      <c r="C1339" t="str">
        <f>_xlfn.XLOOKUP(A1339,Table4[Lfd],Table4[idElementValue],"Err",0)</f>
        <v/>
      </c>
      <c r="D1339">
        <f t="shared" si="62"/>
        <v>6</v>
      </c>
      <c r="E1339">
        <f ca="1">OFFSET(ElementsDB!$AQ$2,SeriesSelection!A1339-1,SeriesSelection!B1339-1)</f>
        <v>0</v>
      </c>
      <c r="F1339">
        <f>_xlfn.XLOOKUP(A1339,Table4[Lfd],Table4[Periods],"Err",0)</f>
        <v>0</v>
      </c>
      <c r="G1339" t="b">
        <f t="shared" si="60"/>
        <v>0</v>
      </c>
    </row>
    <row r="1340" spans="1:7" hidden="1" x14ac:dyDescent="0.25">
      <c r="A1340">
        <f t="shared" si="61"/>
        <v>38</v>
      </c>
      <c r="B1340">
        <f t="shared" si="62"/>
        <v>7</v>
      </c>
      <c r="C1340" t="str">
        <f>_xlfn.XLOOKUP(A1340,Table4[Lfd],Table4[idElementValue],"Err",0)</f>
        <v/>
      </c>
      <c r="D1340">
        <f t="shared" si="62"/>
        <v>7</v>
      </c>
      <c r="E1340">
        <f ca="1">OFFSET(ElementsDB!$AQ$2,SeriesSelection!A1340-1,SeriesSelection!B1340-1)</f>
        <v>0</v>
      </c>
      <c r="F1340">
        <f>_xlfn.XLOOKUP(A1340,Table4[Lfd],Table4[Periods],"Err",0)</f>
        <v>0</v>
      </c>
      <c r="G1340" t="b">
        <f t="shared" si="60"/>
        <v>0</v>
      </c>
    </row>
    <row r="1341" spans="1:7" hidden="1" x14ac:dyDescent="0.25">
      <c r="A1341">
        <f t="shared" si="61"/>
        <v>38</v>
      </c>
      <c r="B1341">
        <f t="shared" si="62"/>
        <v>8</v>
      </c>
      <c r="C1341" t="str">
        <f>_xlfn.XLOOKUP(A1341,Table4[Lfd],Table4[idElementValue],"Err",0)</f>
        <v/>
      </c>
      <c r="D1341">
        <f t="shared" si="62"/>
        <v>8</v>
      </c>
      <c r="E1341">
        <f ca="1">OFFSET(ElementsDB!$AQ$2,SeriesSelection!A1341-1,SeriesSelection!B1341-1)</f>
        <v>0</v>
      </c>
      <c r="F1341">
        <f>_xlfn.XLOOKUP(A1341,Table4[Lfd],Table4[Periods],"Err",0)</f>
        <v>0</v>
      </c>
      <c r="G1341" t="b">
        <f t="shared" si="60"/>
        <v>0</v>
      </c>
    </row>
    <row r="1342" spans="1:7" hidden="1" x14ac:dyDescent="0.25">
      <c r="A1342">
        <f t="shared" si="61"/>
        <v>38</v>
      </c>
      <c r="B1342">
        <f t="shared" si="62"/>
        <v>9</v>
      </c>
      <c r="C1342" t="str">
        <f>_xlfn.XLOOKUP(A1342,Table4[Lfd],Table4[idElementValue],"Err",0)</f>
        <v/>
      </c>
      <c r="D1342">
        <f t="shared" si="62"/>
        <v>9</v>
      </c>
      <c r="E1342">
        <f ca="1">OFFSET(ElementsDB!$AQ$2,SeriesSelection!A1342-1,SeriesSelection!B1342-1)</f>
        <v>0</v>
      </c>
      <c r="F1342">
        <f>_xlfn.XLOOKUP(A1342,Table4[Lfd],Table4[Periods],"Err",0)</f>
        <v>0</v>
      </c>
      <c r="G1342" t="b">
        <f t="shared" si="60"/>
        <v>0</v>
      </c>
    </row>
    <row r="1343" spans="1:7" hidden="1" x14ac:dyDescent="0.25">
      <c r="A1343">
        <f t="shared" si="61"/>
        <v>38</v>
      </c>
      <c r="B1343">
        <f t="shared" si="62"/>
        <v>10</v>
      </c>
      <c r="C1343" t="str">
        <f>_xlfn.XLOOKUP(A1343,Table4[Lfd],Table4[idElementValue],"Err",0)</f>
        <v/>
      </c>
      <c r="D1343">
        <f t="shared" si="62"/>
        <v>10</v>
      </c>
      <c r="E1343">
        <f ca="1">OFFSET(ElementsDB!$AQ$2,SeriesSelection!A1343-1,SeriesSelection!B1343-1)</f>
        <v>0</v>
      </c>
      <c r="F1343">
        <f>_xlfn.XLOOKUP(A1343,Table4[Lfd],Table4[Periods],"Err",0)</f>
        <v>0</v>
      </c>
      <c r="G1343" t="b">
        <f t="shared" si="60"/>
        <v>0</v>
      </c>
    </row>
    <row r="1344" spans="1:7" hidden="1" x14ac:dyDescent="0.25">
      <c r="A1344">
        <f t="shared" si="61"/>
        <v>38</v>
      </c>
      <c r="B1344">
        <f t="shared" si="62"/>
        <v>11</v>
      </c>
      <c r="C1344" t="str">
        <f>_xlfn.XLOOKUP(A1344,Table4[Lfd],Table4[idElementValue],"Err",0)</f>
        <v/>
      </c>
      <c r="D1344">
        <f t="shared" si="62"/>
        <v>11</v>
      </c>
      <c r="E1344">
        <f ca="1">OFFSET(ElementsDB!$AQ$2,SeriesSelection!A1344-1,SeriesSelection!B1344-1)</f>
        <v>0</v>
      </c>
      <c r="F1344">
        <f>_xlfn.XLOOKUP(A1344,Table4[Lfd],Table4[Periods],"Err",0)</f>
        <v>0</v>
      </c>
      <c r="G1344" t="b">
        <f t="shared" si="60"/>
        <v>0</v>
      </c>
    </row>
    <row r="1345" spans="1:7" hidden="1" x14ac:dyDescent="0.25">
      <c r="A1345">
        <f t="shared" si="61"/>
        <v>38</v>
      </c>
      <c r="B1345">
        <f t="shared" si="62"/>
        <v>12</v>
      </c>
      <c r="C1345" t="str">
        <f>_xlfn.XLOOKUP(A1345,Table4[Lfd],Table4[idElementValue],"Err",0)</f>
        <v/>
      </c>
      <c r="D1345">
        <f t="shared" si="62"/>
        <v>12</v>
      </c>
      <c r="E1345">
        <f ca="1">OFFSET(ElementsDB!$AQ$2,SeriesSelection!A1345-1,SeriesSelection!B1345-1)</f>
        <v>0</v>
      </c>
      <c r="F1345">
        <f>_xlfn.XLOOKUP(A1345,Table4[Lfd],Table4[Periods],"Err",0)</f>
        <v>0</v>
      </c>
      <c r="G1345" t="b">
        <f t="shared" si="60"/>
        <v>0</v>
      </c>
    </row>
    <row r="1346" spans="1:7" hidden="1" x14ac:dyDescent="0.25">
      <c r="A1346">
        <f t="shared" si="61"/>
        <v>38</v>
      </c>
      <c r="B1346">
        <f t="shared" si="62"/>
        <v>13</v>
      </c>
      <c r="C1346" t="str">
        <f>_xlfn.XLOOKUP(A1346,Table4[Lfd],Table4[idElementValue],"Err",0)</f>
        <v/>
      </c>
      <c r="D1346">
        <f t="shared" si="62"/>
        <v>13</v>
      </c>
      <c r="E1346">
        <f ca="1">OFFSET(ElementsDB!$AQ$2,SeriesSelection!A1346-1,SeriesSelection!B1346-1)</f>
        <v>0</v>
      </c>
      <c r="F1346">
        <f>_xlfn.XLOOKUP(A1346,Table4[Lfd],Table4[Periods],"Err",0)</f>
        <v>0</v>
      </c>
      <c r="G1346" t="b">
        <f t="shared" ref="G1346:G1409" si="63">(D1346&lt;=F1346)</f>
        <v>0</v>
      </c>
    </row>
    <row r="1347" spans="1:7" hidden="1" x14ac:dyDescent="0.25">
      <c r="A1347">
        <f t="shared" si="61"/>
        <v>38</v>
      </c>
      <c r="B1347">
        <f t="shared" si="62"/>
        <v>14</v>
      </c>
      <c r="C1347" t="str">
        <f>_xlfn.XLOOKUP(A1347,Table4[Lfd],Table4[idElementValue],"Err",0)</f>
        <v/>
      </c>
      <c r="D1347">
        <f t="shared" si="62"/>
        <v>14</v>
      </c>
      <c r="E1347">
        <f ca="1">OFFSET(ElementsDB!$AQ$2,SeriesSelection!A1347-1,SeriesSelection!B1347-1)</f>
        <v>0</v>
      </c>
      <c r="F1347">
        <f>_xlfn.XLOOKUP(A1347,Table4[Lfd],Table4[Periods],"Err",0)</f>
        <v>0</v>
      </c>
      <c r="G1347" t="b">
        <f t="shared" si="63"/>
        <v>0</v>
      </c>
    </row>
    <row r="1348" spans="1:7" hidden="1" x14ac:dyDescent="0.25">
      <c r="A1348">
        <f t="shared" ref="A1348:A1411" si="64">IF(B1348=1,A1347+1,A1347)</f>
        <v>38</v>
      </c>
      <c r="B1348">
        <f t="shared" ref="B1348:D1411" si="65">IF(B1347=36,1,B1347+1)</f>
        <v>15</v>
      </c>
      <c r="C1348" t="str">
        <f>_xlfn.XLOOKUP(A1348,Table4[Lfd],Table4[idElementValue],"Err",0)</f>
        <v/>
      </c>
      <c r="D1348">
        <f t="shared" si="65"/>
        <v>15</v>
      </c>
      <c r="E1348">
        <f ca="1">OFFSET(ElementsDB!$AQ$2,SeriesSelection!A1348-1,SeriesSelection!B1348-1)</f>
        <v>0</v>
      </c>
      <c r="F1348">
        <f>_xlfn.XLOOKUP(A1348,Table4[Lfd],Table4[Periods],"Err",0)</f>
        <v>0</v>
      </c>
      <c r="G1348" t="b">
        <f t="shared" si="63"/>
        <v>0</v>
      </c>
    </row>
    <row r="1349" spans="1:7" hidden="1" x14ac:dyDescent="0.25">
      <c r="A1349">
        <f t="shared" si="64"/>
        <v>38</v>
      </c>
      <c r="B1349">
        <f t="shared" si="65"/>
        <v>16</v>
      </c>
      <c r="C1349" t="str">
        <f>_xlfn.XLOOKUP(A1349,Table4[Lfd],Table4[idElementValue],"Err",0)</f>
        <v/>
      </c>
      <c r="D1349">
        <f t="shared" si="65"/>
        <v>16</v>
      </c>
      <c r="E1349">
        <f ca="1">OFFSET(ElementsDB!$AQ$2,SeriesSelection!A1349-1,SeriesSelection!B1349-1)</f>
        <v>0</v>
      </c>
      <c r="F1349">
        <f>_xlfn.XLOOKUP(A1349,Table4[Lfd],Table4[Periods],"Err",0)</f>
        <v>0</v>
      </c>
      <c r="G1349" t="b">
        <f t="shared" si="63"/>
        <v>0</v>
      </c>
    </row>
    <row r="1350" spans="1:7" hidden="1" x14ac:dyDescent="0.25">
      <c r="A1350">
        <f t="shared" si="64"/>
        <v>38</v>
      </c>
      <c r="B1350">
        <f t="shared" si="65"/>
        <v>17</v>
      </c>
      <c r="C1350" t="str">
        <f>_xlfn.XLOOKUP(A1350,Table4[Lfd],Table4[idElementValue],"Err",0)</f>
        <v/>
      </c>
      <c r="D1350">
        <f t="shared" si="65"/>
        <v>17</v>
      </c>
      <c r="E1350">
        <f ca="1">OFFSET(ElementsDB!$AQ$2,SeriesSelection!A1350-1,SeriesSelection!B1350-1)</f>
        <v>0</v>
      </c>
      <c r="F1350">
        <f>_xlfn.XLOOKUP(A1350,Table4[Lfd],Table4[Periods],"Err",0)</f>
        <v>0</v>
      </c>
      <c r="G1350" t="b">
        <f t="shared" si="63"/>
        <v>0</v>
      </c>
    </row>
    <row r="1351" spans="1:7" hidden="1" x14ac:dyDescent="0.25">
      <c r="A1351">
        <f t="shared" si="64"/>
        <v>38</v>
      </c>
      <c r="B1351">
        <f t="shared" si="65"/>
        <v>18</v>
      </c>
      <c r="C1351" t="str">
        <f>_xlfn.XLOOKUP(A1351,Table4[Lfd],Table4[idElementValue],"Err",0)</f>
        <v/>
      </c>
      <c r="D1351">
        <f t="shared" si="65"/>
        <v>18</v>
      </c>
      <c r="E1351">
        <f ca="1">OFFSET(ElementsDB!$AQ$2,SeriesSelection!A1351-1,SeriesSelection!B1351-1)</f>
        <v>0</v>
      </c>
      <c r="F1351">
        <f>_xlfn.XLOOKUP(A1351,Table4[Lfd],Table4[Periods],"Err",0)</f>
        <v>0</v>
      </c>
      <c r="G1351" t="b">
        <f t="shared" si="63"/>
        <v>0</v>
      </c>
    </row>
    <row r="1352" spans="1:7" hidden="1" x14ac:dyDescent="0.25">
      <c r="A1352">
        <f t="shared" si="64"/>
        <v>38</v>
      </c>
      <c r="B1352">
        <f t="shared" si="65"/>
        <v>19</v>
      </c>
      <c r="C1352" t="str">
        <f>_xlfn.XLOOKUP(A1352,Table4[Lfd],Table4[idElementValue],"Err",0)</f>
        <v/>
      </c>
      <c r="D1352">
        <f t="shared" si="65"/>
        <v>19</v>
      </c>
      <c r="E1352">
        <f ca="1">OFFSET(ElementsDB!$AQ$2,SeriesSelection!A1352-1,SeriesSelection!B1352-1)</f>
        <v>0</v>
      </c>
      <c r="F1352">
        <f>_xlfn.XLOOKUP(A1352,Table4[Lfd],Table4[Periods],"Err",0)</f>
        <v>0</v>
      </c>
      <c r="G1352" t="b">
        <f t="shared" si="63"/>
        <v>0</v>
      </c>
    </row>
    <row r="1353" spans="1:7" hidden="1" x14ac:dyDescent="0.25">
      <c r="A1353">
        <f t="shared" si="64"/>
        <v>38</v>
      </c>
      <c r="B1353">
        <f t="shared" si="65"/>
        <v>20</v>
      </c>
      <c r="C1353" t="str">
        <f>_xlfn.XLOOKUP(A1353,Table4[Lfd],Table4[idElementValue],"Err",0)</f>
        <v/>
      </c>
      <c r="D1353">
        <f t="shared" si="65"/>
        <v>20</v>
      </c>
      <c r="E1353">
        <f ca="1">OFFSET(ElementsDB!$AQ$2,SeriesSelection!A1353-1,SeriesSelection!B1353-1)</f>
        <v>0</v>
      </c>
      <c r="F1353">
        <f>_xlfn.XLOOKUP(A1353,Table4[Lfd],Table4[Periods],"Err",0)</f>
        <v>0</v>
      </c>
      <c r="G1353" t="b">
        <f t="shared" si="63"/>
        <v>0</v>
      </c>
    </row>
    <row r="1354" spans="1:7" hidden="1" x14ac:dyDescent="0.25">
      <c r="A1354">
        <f t="shared" si="64"/>
        <v>38</v>
      </c>
      <c r="B1354">
        <f t="shared" si="65"/>
        <v>21</v>
      </c>
      <c r="C1354" t="str">
        <f>_xlfn.XLOOKUP(A1354,Table4[Lfd],Table4[idElementValue],"Err",0)</f>
        <v/>
      </c>
      <c r="D1354">
        <f t="shared" si="65"/>
        <v>21</v>
      </c>
      <c r="E1354">
        <f ca="1">OFFSET(ElementsDB!$AQ$2,SeriesSelection!A1354-1,SeriesSelection!B1354-1)</f>
        <v>0</v>
      </c>
      <c r="F1354">
        <f>_xlfn.XLOOKUP(A1354,Table4[Lfd],Table4[Periods],"Err",0)</f>
        <v>0</v>
      </c>
      <c r="G1354" t="b">
        <f t="shared" si="63"/>
        <v>0</v>
      </c>
    </row>
    <row r="1355" spans="1:7" hidden="1" x14ac:dyDescent="0.25">
      <c r="A1355">
        <f t="shared" si="64"/>
        <v>38</v>
      </c>
      <c r="B1355">
        <f t="shared" si="65"/>
        <v>22</v>
      </c>
      <c r="C1355" t="str">
        <f>_xlfn.XLOOKUP(A1355,Table4[Lfd],Table4[idElementValue],"Err",0)</f>
        <v/>
      </c>
      <c r="D1355">
        <f t="shared" si="65"/>
        <v>22</v>
      </c>
      <c r="E1355">
        <f ca="1">OFFSET(ElementsDB!$AQ$2,SeriesSelection!A1355-1,SeriesSelection!B1355-1)</f>
        <v>0</v>
      </c>
      <c r="F1355">
        <f>_xlfn.XLOOKUP(A1355,Table4[Lfd],Table4[Periods],"Err",0)</f>
        <v>0</v>
      </c>
      <c r="G1355" t="b">
        <f t="shared" si="63"/>
        <v>0</v>
      </c>
    </row>
    <row r="1356" spans="1:7" hidden="1" x14ac:dyDescent="0.25">
      <c r="A1356">
        <f t="shared" si="64"/>
        <v>38</v>
      </c>
      <c r="B1356">
        <f t="shared" si="65"/>
        <v>23</v>
      </c>
      <c r="C1356" t="str">
        <f>_xlfn.XLOOKUP(A1356,Table4[Lfd],Table4[idElementValue],"Err",0)</f>
        <v/>
      </c>
      <c r="D1356">
        <f t="shared" si="65"/>
        <v>23</v>
      </c>
      <c r="E1356">
        <f ca="1">OFFSET(ElementsDB!$AQ$2,SeriesSelection!A1356-1,SeriesSelection!B1356-1)</f>
        <v>0</v>
      </c>
      <c r="F1356">
        <f>_xlfn.XLOOKUP(A1356,Table4[Lfd],Table4[Periods],"Err",0)</f>
        <v>0</v>
      </c>
      <c r="G1356" t="b">
        <f t="shared" si="63"/>
        <v>0</v>
      </c>
    </row>
    <row r="1357" spans="1:7" hidden="1" x14ac:dyDescent="0.25">
      <c r="A1357">
        <f t="shared" si="64"/>
        <v>38</v>
      </c>
      <c r="B1357">
        <f t="shared" si="65"/>
        <v>24</v>
      </c>
      <c r="C1357" t="str">
        <f>_xlfn.XLOOKUP(A1357,Table4[Lfd],Table4[idElementValue],"Err",0)</f>
        <v/>
      </c>
      <c r="D1357">
        <f t="shared" si="65"/>
        <v>24</v>
      </c>
      <c r="E1357">
        <f ca="1">OFFSET(ElementsDB!$AQ$2,SeriesSelection!A1357-1,SeriesSelection!B1357-1)</f>
        <v>0</v>
      </c>
      <c r="F1357">
        <f>_xlfn.XLOOKUP(A1357,Table4[Lfd],Table4[Periods],"Err",0)</f>
        <v>0</v>
      </c>
      <c r="G1357" t="b">
        <f t="shared" si="63"/>
        <v>0</v>
      </c>
    </row>
    <row r="1358" spans="1:7" hidden="1" x14ac:dyDescent="0.25">
      <c r="A1358">
        <f t="shared" si="64"/>
        <v>38</v>
      </c>
      <c r="B1358">
        <f t="shared" si="65"/>
        <v>25</v>
      </c>
      <c r="C1358" t="str">
        <f>_xlfn.XLOOKUP(A1358,Table4[Lfd],Table4[idElementValue],"Err",0)</f>
        <v/>
      </c>
      <c r="D1358">
        <f t="shared" si="65"/>
        <v>25</v>
      </c>
      <c r="E1358">
        <f ca="1">OFFSET(ElementsDB!$AQ$2,SeriesSelection!A1358-1,SeriesSelection!B1358-1)</f>
        <v>0</v>
      </c>
      <c r="F1358">
        <f>_xlfn.XLOOKUP(A1358,Table4[Lfd],Table4[Periods],"Err",0)</f>
        <v>0</v>
      </c>
      <c r="G1358" t="b">
        <f t="shared" si="63"/>
        <v>0</v>
      </c>
    </row>
    <row r="1359" spans="1:7" hidden="1" x14ac:dyDescent="0.25">
      <c r="A1359">
        <f t="shared" si="64"/>
        <v>38</v>
      </c>
      <c r="B1359">
        <f t="shared" si="65"/>
        <v>26</v>
      </c>
      <c r="C1359" t="str">
        <f>_xlfn.XLOOKUP(A1359,Table4[Lfd],Table4[idElementValue],"Err",0)</f>
        <v/>
      </c>
      <c r="D1359">
        <f t="shared" si="65"/>
        <v>26</v>
      </c>
      <c r="E1359">
        <f ca="1">OFFSET(ElementsDB!$AQ$2,SeriesSelection!A1359-1,SeriesSelection!B1359-1)</f>
        <v>0</v>
      </c>
      <c r="F1359">
        <f>_xlfn.XLOOKUP(A1359,Table4[Lfd],Table4[Periods],"Err",0)</f>
        <v>0</v>
      </c>
      <c r="G1359" t="b">
        <f t="shared" si="63"/>
        <v>0</v>
      </c>
    </row>
    <row r="1360" spans="1:7" hidden="1" x14ac:dyDescent="0.25">
      <c r="A1360">
        <f t="shared" si="64"/>
        <v>38</v>
      </c>
      <c r="B1360">
        <f t="shared" si="65"/>
        <v>27</v>
      </c>
      <c r="C1360" t="str">
        <f>_xlfn.XLOOKUP(A1360,Table4[Lfd],Table4[idElementValue],"Err",0)</f>
        <v/>
      </c>
      <c r="D1360">
        <f t="shared" si="65"/>
        <v>27</v>
      </c>
      <c r="E1360">
        <f ca="1">OFFSET(ElementsDB!$AQ$2,SeriesSelection!A1360-1,SeriesSelection!B1360-1)</f>
        <v>0</v>
      </c>
      <c r="F1360">
        <f>_xlfn.XLOOKUP(A1360,Table4[Lfd],Table4[Periods],"Err",0)</f>
        <v>0</v>
      </c>
      <c r="G1360" t="b">
        <f t="shared" si="63"/>
        <v>0</v>
      </c>
    </row>
    <row r="1361" spans="1:7" hidden="1" x14ac:dyDescent="0.25">
      <c r="A1361">
        <f t="shared" si="64"/>
        <v>38</v>
      </c>
      <c r="B1361">
        <f t="shared" si="65"/>
        <v>28</v>
      </c>
      <c r="C1361" t="str">
        <f>_xlfn.XLOOKUP(A1361,Table4[Lfd],Table4[idElementValue],"Err",0)</f>
        <v/>
      </c>
      <c r="D1361">
        <f t="shared" si="65"/>
        <v>28</v>
      </c>
      <c r="E1361">
        <f ca="1">OFFSET(ElementsDB!$AQ$2,SeriesSelection!A1361-1,SeriesSelection!B1361-1)</f>
        <v>0</v>
      </c>
      <c r="F1361">
        <f>_xlfn.XLOOKUP(A1361,Table4[Lfd],Table4[Periods],"Err",0)</f>
        <v>0</v>
      </c>
      <c r="G1361" t="b">
        <f t="shared" si="63"/>
        <v>0</v>
      </c>
    </row>
    <row r="1362" spans="1:7" hidden="1" x14ac:dyDescent="0.25">
      <c r="A1362">
        <f t="shared" si="64"/>
        <v>38</v>
      </c>
      <c r="B1362">
        <f t="shared" si="65"/>
        <v>29</v>
      </c>
      <c r="C1362" t="str">
        <f>_xlfn.XLOOKUP(A1362,Table4[Lfd],Table4[idElementValue],"Err",0)</f>
        <v/>
      </c>
      <c r="D1362">
        <f t="shared" si="65"/>
        <v>29</v>
      </c>
      <c r="E1362">
        <f ca="1">OFFSET(ElementsDB!$AQ$2,SeriesSelection!A1362-1,SeriesSelection!B1362-1)</f>
        <v>0</v>
      </c>
      <c r="F1362">
        <f>_xlfn.XLOOKUP(A1362,Table4[Lfd],Table4[Periods],"Err",0)</f>
        <v>0</v>
      </c>
      <c r="G1362" t="b">
        <f t="shared" si="63"/>
        <v>0</v>
      </c>
    </row>
    <row r="1363" spans="1:7" hidden="1" x14ac:dyDescent="0.25">
      <c r="A1363">
        <f t="shared" si="64"/>
        <v>38</v>
      </c>
      <c r="B1363">
        <f t="shared" si="65"/>
        <v>30</v>
      </c>
      <c r="C1363" t="str">
        <f>_xlfn.XLOOKUP(A1363,Table4[Lfd],Table4[idElementValue],"Err",0)</f>
        <v/>
      </c>
      <c r="D1363">
        <f t="shared" si="65"/>
        <v>30</v>
      </c>
      <c r="E1363">
        <f ca="1">OFFSET(ElementsDB!$AQ$2,SeriesSelection!A1363-1,SeriesSelection!B1363-1)</f>
        <v>0</v>
      </c>
      <c r="F1363">
        <f>_xlfn.XLOOKUP(A1363,Table4[Lfd],Table4[Periods],"Err",0)</f>
        <v>0</v>
      </c>
      <c r="G1363" t="b">
        <f t="shared" si="63"/>
        <v>0</v>
      </c>
    </row>
    <row r="1364" spans="1:7" hidden="1" x14ac:dyDescent="0.25">
      <c r="A1364">
        <f t="shared" si="64"/>
        <v>38</v>
      </c>
      <c r="B1364">
        <f t="shared" si="65"/>
        <v>31</v>
      </c>
      <c r="C1364" t="str">
        <f>_xlfn.XLOOKUP(A1364,Table4[Lfd],Table4[idElementValue],"Err",0)</f>
        <v/>
      </c>
      <c r="D1364">
        <f t="shared" si="65"/>
        <v>31</v>
      </c>
      <c r="E1364">
        <f ca="1">OFFSET(ElementsDB!$AQ$2,SeriesSelection!A1364-1,SeriesSelection!B1364-1)</f>
        <v>0</v>
      </c>
      <c r="F1364">
        <f>_xlfn.XLOOKUP(A1364,Table4[Lfd],Table4[Periods],"Err",0)</f>
        <v>0</v>
      </c>
      <c r="G1364" t="b">
        <f t="shared" si="63"/>
        <v>0</v>
      </c>
    </row>
    <row r="1365" spans="1:7" hidden="1" x14ac:dyDescent="0.25">
      <c r="A1365">
        <f t="shared" si="64"/>
        <v>38</v>
      </c>
      <c r="B1365">
        <f t="shared" si="65"/>
        <v>32</v>
      </c>
      <c r="C1365" t="str">
        <f>_xlfn.XLOOKUP(A1365,Table4[Lfd],Table4[idElementValue],"Err",0)</f>
        <v/>
      </c>
      <c r="D1365">
        <f t="shared" si="65"/>
        <v>32</v>
      </c>
      <c r="E1365">
        <f ca="1">OFFSET(ElementsDB!$AQ$2,SeriesSelection!A1365-1,SeriesSelection!B1365-1)</f>
        <v>0</v>
      </c>
      <c r="F1365">
        <f>_xlfn.XLOOKUP(A1365,Table4[Lfd],Table4[Periods],"Err",0)</f>
        <v>0</v>
      </c>
      <c r="G1365" t="b">
        <f t="shared" si="63"/>
        <v>0</v>
      </c>
    </row>
    <row r="1366" spans="1:7" hidden="1" x14ac:dyDescent="0.25">
      <c r="A1366">
        <f t="shared" si="64"/>
        <v>38</v>
      </c>
      <c r="B1366">
        <f t="shared" si="65"/>
        <v>33</v>
      </c>
      <c r="C1366" t="str">
        <f>_xlfn.XLOOKUP(A1366,Table4[Lfd],Table4[idElementValue],"Err",0)</f>
        <v/>
      </c>
      <c r="D1366">
        <f t="shared" si="65"/>
        <v>33</v>
      </c>
      <c r="E1366">
        <f ca="1">OFFSET(ElementsDB!$AQ$2,SeriesSelection!A1366-1,SeriesSelection!B1366-1)</f>
        <v>0</v>
      </c>
      <c r="F1366">
        <f>_xlfn.XLOOKUP(A1366,Table4[Lfd],Table4[Periods],"Err",0)</f>
        <v>0</v>
      </c>
      <c r="G1366" t="b">
        <f t="shared" si="63"/>
        <v>0</v>
      </c>
    </row>
    <row r="1367" spans="1:7" hidden="1" x14ac:dyDescent="0.25">
      <c r="A1367">
        <f t="shared" si="64"/>
        <v>38</v>
      </c>
      <c r="B1367">
        <f t="shared" si="65"/>
        <v>34</v>
      </c>
      <c r="C1367" t="str">
        <f>_xlfn.XLOOKUP(A1367,Table4[Lfd],Table4[idElementValue],"Err",0)</f>
        <v/>
      </c>
      <c r="D1367">
        <f t="shared" si="65"/>
        <v>34</v>
      </c>
      <c r="E1367">
        <f ca="1">OFFSET(ElementsDB!$AQ$2,SeriesSelection!A1367-1,SeriesSelection!B1367-1)</f>
        <v>0</v>
      </c>
      <c r="F1367">
        <f>_xlfn.XLOOKUP(A1367,Table4[Lfd],Table4[Periods],"Err",0)</f>
        <v>0</v>
      </c>
      <c r="G1367" t="b">
        <f t="shared" si="63"/>
        <v>0</v>
      </c>
    </row>
    <row r="1368" spans="1:7" hidden="1" x14ac:dyDescent="0.25">
      <c r="A1368">
        <f t="shared" si="64"/>
        <v>38</v>
      </c>
      <c r="B1368">
        <f t="shared" si="65"/>
        <v>35</v>
      </c>
      <c r="C1368" t="str">
        <f>_xlfn.XLOOKUP(A1368,Table4[Lfd],Table4[idElementValue],"Err",0)</f>
        <v/>
      </c>
      <c r="D1368">
        <f t="shared" si="65"/>
        <v>35</v>
      </c>
      <c r="E1368">
        <f ca="1">OFFSET(ElementsDB!$AQ$2,SeriesSelection!A1368-1,SeriesSelection!B1368-1)</f>
        <v>0</v>
      </c>
      <c r="F1368">
        <f>_xlfn.XLOOKUP(A1368,Table4[Lfd],Table4[Periods],"Err",0)</f>
        <v>0</v>
      </c>
      <c r="G1368" t="b">
        <f t="shared" si="63"/>
        <v>0</v>
      </c>
    </row>
    <row r="1369" spans="1:7" hidden="1" x14ac:dyDescent="0.25">
      <c r="A1369">
        <f t="shared" si="64"/>
        <v>38</v>
      </c>
      <c r="B1369">
        <f t="shared" si="65"/>
        <v>36</v>
      </c>
      <c r="C1369" t="str">
        <f>_xlfn.XLOOKUP(A1369,Table4[Lfd],Table4[idElementValue],"Err",0)</f>
        <v/>
      </c>
      <c r="D1369">
        <f t="shared" si="65"/>
        <v>36</v>
      </c>
      <c r="E1369">
        <f ca="1">OFFSET(ElementsDB!$AQ$2,SeriesSelection!A1369-1,SeriesSelection!B1369-1)</f>
        <v>0</v>
      </c>
      <c r="F1369">
        <f>_xlfn.XLOOKUP(A1369,Table4[Lfd],Table4[Periods],"Err",0)</f>
        <v>0</v>
      </c>
      <c r="G1369" t="b">
        <f t="shared" si="63"/>
        <v>0</v>
      </c>
    </row>
    <row r="1370" spans="1:7" hidden="1" x14ac:dyDescent="0.25">
      <c r="A1370">
        <f t="shared" si="64"/>
        <v>39</v>
      </c>
      <c r="B1370">
        <f t="shared" si="65"/>
        <v>1</v>
      </c>
      <c r="C1370" t="str">
        <f>_xlfn.XLOOKUP(A1370,Table4[Lfd],Table4[idElementValue],"Err",0)</f>
        <v/>
      </c>
      <c r="D1370">
        <f t="shared" si="65"/>
        <v>1</v>
      </c>
      <c r="E1370">
        <f ca="1">OFFSET(ElementsDB!$AQ$2,SeriesSelection!A1370-1,SeriesSelection!B1370-1)</f>
        <v>0</v>
      </c>
      <c r="F1370">
        <f>_xlfn.XLOOKUP(A1370,Table4[Lfd],Table4[Periods],"Err",0)</f>
        <v>0</v>
      </c>
      <c r="G1370" t="b">
        <f t="shared" si="63"/>
        <v>0</v>
      </c>
    </row>
    <row r="1371" spans="1:7" hidden="1" x14ac:dyDescent="0.25">
      <c r="A1371">
        <f t="shared" si="64"/>
        <v>39</v>
      </c>
      <c r="B1371">
        <f t="shared" si="65"/>
        <v>2</v>
      </c>
      <c r="C1371" t="str">
        <f>_xlfn.XLOOKUP(A1371,Table4[Lfd],Table4[idElementValue],"Err",0)</f>
        <v/>
      </c>
      <c r="D1371">
        <f t="shared" si="65"/>
        <v>2</v>
      </c>
      <c r="E1371">
        <f ca="1">OFFSET(ElementsDB!$AQ$2,SeriesSelection!A1371-1,SeriesSelection!B1371-1)</f>
        <v>0</v>
      </c>
      <c r="F1371">
        <f>_xlfn.XLOOKUP(A1371,Table4[Lfd],Table4[Periods],"Err",0)</f>
        <v>0</v>
      </c>
      <c r="G1371" t="b">
        <f t="shared" si="63"/>
        <v>0</v>
      </c>
    </row>
    <row r="1372" spans="1:7" hidden="1" x14ac:dyDescent="0.25">
      <c r="A1372">
        <f t="shared" si="64"/>
        <v>39</v>
      </c>
      <c r="B1372">
        <f t="shared" si="65"/>
        <v>3</v>
      </c>
      <c r="C1372" t="str">
        <f>_xlfn.XLOOKUP(A1372,Table4[Lfd],Table4[idElementValue],"Err",0)</f>
        <v/>
      </c>
      <c r="D1372">
        <f t="shared" si="65"/>
        <v>3</v>
      </c>
      <c r="E1372">
        <f ca="1">OFFSET(ElementsDB!$AQ$2,SeriesSelection!A1372-1,SeriesSelection!B1372-1)</f>
        <v>0</v>
      </c>
      <c r="F1372">
        <f>_xlfn.XLOOKUP(A1372,Table4[Lfd],Table4[Periods],"Err",0)</f>
        <v>0</v>
      </c>
      <c r="G1372" t="b">
        <f t="shared" si="63"/>
        <v>0</v>
      </c>
    </row>
    <row r="1373" spans="1:7" hidden="1" x14ac:dyDescent="0.25">
      <c r="A1373">
        <f t="shared" si="64"/>
        <v>39</v>
      </c>
      <c r="B1373">
        <f t="shared" si="65"/>
        <v>4</v>
      </c>
      <c r="C1373" t="str">
        <f>_xlfn.XLOOKUP(A1373,Table4[Lfd],Table4[idElementValue],"Err",0)</f>
        <v/>
      </c>
      <c r="D1373">
        <f t="shared" si="65"/>
        <v>4</v>
      </c>
      <c r="E1373">
        <f ca="1">OFFSET(ElementsDB!$AQ$2,SeriesSelection!A1373-1,SeriesSelection!B1373-1)</f>
        <v>0</v>
      </c>
      <c r="F1373">
        <f>_xlfn.XLOOKUP(A1373,Table4[Lfd],Table4[Periods],"Err",0)</f>
        <v>0</v>
      </c>
      <c r="G1373" t="b">
        <f t="shared" si="63"/>
        <v>0</v>
      </c>
    </row>
    <row r="1374" spans="1:7" hidden="1" x14ac:dyDescent="0.25">
      <c r="A1374">
        <f t="shared" si="64"/>
        <v>39</v>
      </c>
      <c r="B1374">
        <f t="shared" si="65"/>
        <v>5</v>
      </c>
      <c r="C1374" t="str">
        <f>_xlfn.XLOOKUP(A1374,Table4[Lfd],Table4[idElementValue],"Err",0)</f>
        <v/>
      </c>
      <c r="D1374">
        <f t="shared" si="65"/>
        <v>5</v>
      </c>
      <c r="E1374">
        <f ca="1">OFFSET(ElementsDB!$AQ$2,SeriesSelection!A1374-1,SeriesSelection!B1374-1)</f>
        <v>0</v>
      </c>
      <c r="F1374">
        <f>_xlfn.XLOOKUP(A1374,Table4[Lfd],Table4[Periods],"Err",0)</f>
        <v>0</v>
      </c>
      <c r="G1374" t="b">
        <f t="shared" si="63"/>
        <v>0</v>
      </c>
    </row>
    <row r="1375" spans="1:7" hidden="1" x14ac:dyDescent="0.25">
      <c r="A1375">
        <f t="shared" si="64"/>
        <v>39</v>
      </c>
      <c r="B1375">
        <f t="shared" si="65"/>
        <v>6</v>
      </c>
      <c r="C1375" t="str">
        <f>_xlfn.XLOOKUP(A1375,Table4[Lfd],Table4[idElementValue],"Err",0)</f>
        <v/>
      </c>
      <c r="D1375">
        <f t="shared" si="65"/>
        <v>6</v>
      </c>
      <c r="E1375">
        <f ca="1">OFFSET(ElementsDB!$AQ$2,SeriesSelection!A1375-1,SeriesSelection!B1375-1)</f>
        <v>0</v>
      </c>
      <c r="F1375">
        <f>_xlfn.XLOOKUP(A1375,Table4[Lfd],Table4[Periods],"Err",0)</f>
        <v>0</v>
      </c>
      <c r="G1375" t="b">
        <f t="shared" si="63"/>
        <v>0</v>
      </c>
    </row>
    <row r="1376" spans="1:7" hidden="1" x14ac:dyDescent="0.25">
      <c r="A1376">
        <f t="shared" si="64"/>
        <v>39</v>
      </c>
      <c r="B1376">
        <f t="shared" si="65"/>
        <v>7</v>
      </c>
      <c r="C1376" t="str">
        <f>_xlfn.XLOOKUP(A1376,Table4[Lfd],Table4[idElementValue],"Err",0)</f>
        <v/>
      </c>
      <c r="D1376">
        <f t="shared" si="65"/>
        <v>7</v>
      </c>
      <c r="E1376">
        <f ca="1">OFFSET(ElementsDB!$AQ$2,SeriesSelection!A1376-1,SeriesSelection!B1376-1)</f>
        <v>0</v>
      </c>
      <c r="F1376">
        <f>_xlfn.XLOOKUP(A1376,Table4[Lfd],Table4[Periods],"Err",0)</f>
        <v>0</v>
      </c>
      <c r="G1376" t="b">
        <f t="shared" si="63"/>
        <v>0</v>
      </c>
    </row>
    <row r="1377" spans="1:7" hidden="1" x14ac:dyDescent="0.25">
      <c r="A1377">
        <f t="shared" si="64"/>
        <v>39</v>
      </c>
      <c r="B1377">
        <f t="shared" si="65"/>
        <v>8</v>
      </c>
      <c r="C1377" t="str">
        <f>_xlfn.XLOOKUP(A1377,Table4[Lfd],Table4[idElementValue],"Err",0)</f>
        <v/>
      </c>
      <c r="D1377">
        <f t="shared" si="65"/>
        <v>8</v>
      </c>
      <c r="E1377">
        <f ca="1">OFFSET(ElementsDB!$AQ$2,SeriesSelection!A1377-1,SeriesSelection!B1377-1)</f>
        <v>0</v>
      </c>
      <c r="F1377">
        <f>_xlfn.XLOOKUP(A1377,Table4[Lfd],Table4[Periods],"Err",0)</f>
        <v>0</v>
      </c>
      <c r="G1377" t="b">
        <f t="shared" si="63"/>
        <v>0</v>
      </c>
    </row>
    <row r="1378" spans="1:7" hidden="1" x14ac:dyDescent="0.25">
      <c r="A1378">
        <f t="shared" si="64"/>
        <v>39</v>
      </c>
      <c r="B1378">
        <f t="shared" si="65"/>
        <v>9</v>
      </c>
      <c r="C1378" t="str">
        <f>_xlfn.XLOOKUP(A1378,Table4[Lfd],Table4[idElementValue],"Err",0)</f>
        <v/>
      </c>
      <c r="D1378">
        <f t="shared" si="65"/>
        <v>9</v>
      </c>
      <c r="E1378">
        <f ca="1">OFFSET(ElementsDB!$AQ$2,SeriesSelection!A1378-1,SeriesSelection!B1378-1)</f>
        <v>0</v>
      </c>
      <c r="F1378">
        <f>_xlfn.XLOOKUP(A1378,Table4[Lfd],Table4[Periods],"Err",0)</f>
        <v>0</v>
      </c>
      <c r="G1378" t="b">
        <f t="shared" si="63"/>
        <v>0</v>
      </c>
    </row>
    <row r="1379" spans="1:7" hidden="1" x14ac:dyDescent="0.25">
      <c r="A1379">
        <f t="shared" si="64"/>
        <v>39</v>
      </c>
      <c r="B1379">
        <f t="shared" si="65"/>
        <v>10</v>
      </c>
      <c r="C1379" t="str">
        <f>_xlfn.XLOOKUP(A1379,Table4[Lfd],Table4[idElementValue],"Err",0)</f>
        <v/>
      </c>
      <c r="D1379">
        <f t="shared" si="65"/>
        <v>10</v>
      </c>
      <c r="E1379">
        <f ca="1">OFFSET(ElementsDB!$AQ$2,SeriesSelection!A1379-1,SeriesSelection!B1379-1)</f>
        <v>0</v>
      </c>
      <c r="F1379">
        <f>_xlfn.XLOOKUP(A1379,Table4[Lfd],Table4[Periods],"Err",0)</f>
        <v>0</v>
      </c>
      <c r="G1379" t="b">
        <f t="shared" si="63"/>
        <v>0</v>
      </c>
    </row>
    <row r="1380" spans="1:7" hidden="1" x14ac:dyDescent="0.25">
      <c r="A1380">
        <f t="shared" si="64"/>
        <v>39</v>
      </c>
      <c r="B1380">
        <f t="shared" si="65"/>
        <v>11</v>
      </c>
      <c r="C1380" t="str">
        <f>_xlfn.XLOOKUP(A1380,Table4[Lfd],Table4[idElementValue],"Err",0)</f>
        <v/>
      </c>
      <c r="D1380">
        <f t="shared" si="65"/>
        <v>11</v>
      </c>
      <c r="E1380">
        <f ca="1">OFFSET(ElementsDB!$AQ$2,SeriesSelection!A1380-1,SeriesSelection!B1380-1)</f>
        <v>0</v>
      </c>
      <c r="F1380">
        <f>_xlfn.XLOOKUP(A1380,Table4[Lfd],Table4[Periods],"Err",0)</f>
        <v>0</v>
      </c>
      <c r="G1380" t="b">
        <f t="shared" si="63"/>
        <v>0</v>
      </c>
    </row>
    <row r="1381" spans="1:7" hidden="1" x14ac:dyDescent="0.25">
      <c r="A1381">
        <f t="shared" si="64"/>
        <v>39</v>
      </c>
      <c r="B1381">
        <f t="shared" si="65"/>
        <v>12</v>
      </c>
      <c r="C1381" t="str">
        <f>_xlfn.XLOOKUP(A1381,Table4[Lfd],Table4[idElementValue],"Err",0)</f>
        <v/>
      </c>
      <c r="D1381">
        <f t="shared" si="65"/>
        <v>12</v>
      </c>
      <c r="E1381">
        <f ca="1">OFFSET(ElementsDB!$AQ$2,SeriesSelection!A1381-1,SeriesSelection!B1381-1)</f>
        <v>0</v>
      </c>
      <c r="F1381">
        <f>_xlfn.XLOOKUP(A1381,Table4[Lfd],Table4[Periods],"Err",0)</f>
        <v>0</v>
      </c>
      <c r="G1381" t="b">
        <f t="shared" si="63"/>
        <v>0</v>
      </c>
    </row>
    <row r="1382" spans="1:7" hidden="1" x14ac:dyDescent="0.25">
      <c r="A1382">
        <f t="shared" si="64"/>
        <v>39</v>
      </c>
      <c r="B1382">
        <f t="shared" si="65"/>
        <v>13</v>
      </c>
      <c r="C1382" t="str">
        <f>_xlfn.XLOOKUP(A1382,Table4[Lfd],Table4[idElementValue],"Err",0)</f>
        <v/>
      </c>
      <c r="D1382">
        <f t="shared" si="65"/>
        <v>13</v>
      </c>
      <c r="E1382">
        <f ca="1">OFFSET(ElementsDB!$AQ$2,SeriesSelection!A1382-1,SeriesSelection!B1382-1)</f>
        <v>0</v>
      </c>
      <c r="F1382">
        <f>_xlfn.XLOOKUP(A1382,Table4[Lfd],Table4[Periods],"Err",0)</f>
        <v>0</v>
      </c>
      <c r="G1382" t="b">
        <f t="shared" si="63"/>
        <v>0</v>
      </c>
    </row>
    <row r="1383" spans="1:7" hidden="1" x14ac:dyDescent="0.25">
      <c r="A1383">
        <f t="shared" si="64"/>
        <v>39</v>
      </c>
      <c r="B1383">
        <f t="shared" si="65"/>
        <v>14</v>
      </c>
      <c r="C1383" t="str">
        <f>_xlfn.XLOOKUP(A1383,Table4[Lfd],Table4[idElementValue],"Err",0)</f>
        <v/>
      </c>
      <c r="D1383">
        <f t="shared" si="65"/>
        <v>14</v>
      </c>
      <c r="E1383">
        <f ca="1">OFFSET(ElementsDB!$AQ$2,SeriesSelection!A1383-1,SeriesSelection!B1383-1)</f>
        <v>0</v>
      </c>
      <c r="F1383">
        <f>_xlfn.XLOOKUP(A1383,Table4[Lfd],Table4[Periods],"Err",0)</f>
        <v>0</v>
      </c>
      <c r="G1383" t="b">
        <f t="shared" si="63"/>
        <v>0</v>
      </c>
    </row>
    <row r="1384" spans="1:7" hidden="1" x14ac:dyDescent="0.25">
      <c r="A1384">
        <f t="shared" si="64"/>
        <v>39</v>
      </c>
      <c r="B1384">
        <f t="shared" si="65"/>
        <v>15</v>
      </c>
      <c r="C1384" t="str">
        <f>_xlfn.XLOOKUP(A1384,Table4[Lfd],Table4[idElementValue],"Err",0)</f>
        <v/>
      </c>
      <c r="D1384">
        <f t="shared" si="65"/>
        <v>15</v>
      </c>
      <c r="E1384">
        <f ca="1">OFFSET(ElementsDB!$AQ$2,SeriesSelection!A1384-1,SeriesSelection!B1384-1)</f>
        <v>0</v>
      </c>
      <c r="F1384">
        <f>_xlfn.XLOOKUP(A1384,Table4[Lfd],Table4[Periods],"Err",0)</f>
        <v>0</v>
      </c>
      <c r="G1384" t="b">
        <f t="shared" si="63"/>
        <v>0</v>
      </c>
    </row>
    <row r="1385" spans="1:7" hidden="1" x14ac:dyDescent="0.25">
      <c r="A1385">
        <f t="shared" si="64"/>
        <v>39</v>
      </c>
      <c r="B1385">
        <f t="shared" si="65"/>
        <v>16</v>
      </c>
      <c r="C1385" t="str">
        <f>_xlfn.XLOOKUP(A1385,Table4[Lfd],Table4[idElementValue],"Err",0)</f>
        <v/>
      </c>
      <c r="D1385">
        <f t="shared" si="65"/>
        <v>16</v>
      </c>
      <c r="E1385">
        <f ca="1">OFFSET(ElementsDB!$AQ$2,SeriesSelection!A1385-1,SeriesSelection!B1385-1)</f>
        <v>0</v>
      </c>
      <c r="F1385">
        <f>_xlfn.XLOOKUP(A1385,Table4[Lfd],Table4[Periods],"Err",0)</f>
        <v>0</v>
      </c>
      <c r="G1385" t="b">
        <f t="shared" si="63"/>
        <v>0</v>
      </c>
    </row>
    <row r="1386" spans="1:7" hidden="1" x14ac:dyDescent="0.25">
      <c r="A1386">
        <f t="shared" si="64"/>
        <v>39</v>
      </c>
      <c r="B1386">
        <f t="shared" si="65"/>
        <v>17</v>
      </c>
      <c r="C1386" t="str">
        <f>_xlfn.XLOOKUP(A1386,Table4[Lfd],Table4[idElementValue],"Err",0)</f>
        <v/>
      </c>
      <c r="D1386">
        <f t="shared" si="65"/>
        <v>17</v>
      </c>
      <c r="E1386">
        <f ca="1">OFFSET(ElementsDB!$AQ$2,SeriesSelection!A1386-1,SeriesSelection!B1386-1)</f>
        <v>0</v>
      </c>
      <c r="F1386">
        <f>_xlfn.XLOOKUP(A1386,Table4[Lfd],Table4[Periods],"Err",0)</f>
        <v>0</v>
      </c>
      <c r="G1386" t="b">
        <f t="shared" si="63"/>
        <v>0</v>
      </c>
    </row>
    <row r="1387" spans="1:7" hidden="1" x14ac:dyDescent="0.25">
      <c r="A1387">
        <f t="shared" si="64"/>
        <v>39</v>
      </c>
      <c r="B1387">
        <f t="shared" si="65"/>
        <v>18</v>
      </c>
      <c r="C1387" t="str">
        <f>_xlfn.XLOOKUP(A1387,Table4[Lfd],Table4[idElementValue],"Err",0)</f>
        <v/>
      </c>
      <c r="D1387">
        <f t="shared" si="65"/>
        <v>18</v>
      </c>
      <c r="E1387">
        <f ca="1">OFFSET(ElementsDB!$AQ$2,SeriesSelection!A1387-1,SeriesSelection!B1387-1)</f>
        <v>0</v>
      </c>
      <c r="F1387">
        <f>_xlfn.XLOOKUP(A1387,Table4[Lfd],Table4[Periods],"Err",0)</f>
        <v>0</v>
      </c>
      <c r="G1387" t="b">
        <f t="shared" si="63"/>
        <v>0</v>
      </c>
    </row>
    <row r="1388" spans="1:7" hidden="1" x14ac:dyDescent="0.25">
      <c r="A1388">
        <f t="shared" si="64"/>
        <v>39</v>
      </c>
      <c r="B1388">
        <f t="shared" si="65"/>
        <v>19</v>
      </c>
      <c r="C1388" t="str">
        <f>_xlfn.XLOOKUP(A1388,Table4[Lfd],Table4[idElementValue],"Err",0)</f>
        <v/>
      </c>
      <c r="D1388">
        <f t="shared" si="65"/>
        <v>19</v>
      </c>
      <c r="E1388">
        <f ca="1">OFFSET(ElementsDB!$AQ$2,SeriesSelection!A1388-1,SeriesSelection!B1388-1)</f>
        <v>0</v>
      </c>
      <c r="F1388">
        <f>_xlfn.XLOOKUP(A1388,Table4[Lfd],Table4[Periods],"Err",0)</f>
        <v>0</v>
      </c>
      <c r="G1388" t="b">
        <f t="shared" si="63"/>
        <v>0</v>
      </c>
    </row>
    <row r="1389" spans="1:7" hidden="1" x14ac:dyDescent="0.25">
      <c r="A1389">
        <f t="shared" si="64"/>
        <v>39</v>
      </c>
      <c r="B1389">
        <f t="shared" si="65"/>
        <v>20</v>
      </c>
      <c r="C1389" t="str">
        <f>_xlfn.XLOOKUP(A1389,Table4[Lfd],Table4[idElementValue],"Err",0)</f>
        <v/>
      </c>
      <c r="D1389">
        <f t="shared" si="65"/>
        <v>20</v>
      </c>
      <c r="E1389">
        <f ca="1">OFFSET(ElementsDB!$AQ$2,SeriesSelection!A1389-1,SeriesSelection!B1389-1)</f>
        <v>0</v>
      </c>
      <c r="F1389">
        <f>_xlfn.XLOOKUP(A1389,Table4[Lfd],Table4[Periods],"Err",0)</f>
        <v>0</v>
      </c>
      <c r="G1389" t="b">
        <f t="shared" si="63"/>
        <v>0</v>
      </c>
    </row>
    <row r="1390" spans="1:7" hidden="1" x14ac:dyDescent="0.25">
      <c r="A1390">
        <f t="shared" si="64"/>
        <v>39</v>
      </c>
      <c r="B1390">
        <f t="shared" si="65"/>
        <v>21</v>
      </c>
      <c r="C1390" t="str">
        <f>_xlfn.XLOOKUP(A1390,Table4[Lfd],Table4[idElementValue],"Err",0)</f>
        <v/>
      </c>
      <c r="D1390">
        <f t="shared" si="65"/>
        <v>21</v>
      </c>
      <c r="E1390">
        <f ca="1">OFFSET(ElementsDB!$AQ$2,SeriesSelection!A1390-1,SeriesSelection!B1390-1)</f>
        <v>0</v>
      </c>
      <c r="F1390">
        <f>_xlfn.XLOOKUP(A1390,Table4[Lfd],Table4[Periods],"Err",0)</f>
        <v>0</v>
      </c>
      <c r="G1390" t="b">
        <f t="shared" si="63"/>
        <v>0</v>
      </c>
    </row>
    <row r="1391" spans="1:7" hidden="1" x14ac:dyDescent="0.25">
      <c r="A1391">
        <f t="shared" si="64"/>
        <v>39</v>
      </c>
      <c r="B1391">
        <f t="shared" si="65"/>
        <v>22</v>
      </c>
      <c r="C1391" t="str">
        <f>_xlfn.XLOOKUP(A1391,Table4[Lfd],Table4[idElementValue],"Err",0)</f>
        <v/>
      </c>
      <c r="D1391">
        <f t="shared" si="65"/>
        <v>22</v>
      </c>
      <c r="E1391">
        <f ca="1">OFFSET(ElementsDB!$AQ$2,SeriesSelection!A1391-1,SeriesSelection!B1391-1)</f>
        <v>0</v>
      </c>
      <c r="F1391">
        <f>_xlfn.XLOOKUP(A1391,Table4[Lfd],Table4[Periods],"Err",0)</f>
        <v>0</v>
      </c>
      <c r="G1391" t="b">
        <f t="shared" si="63"/>
        <v>0</v>
      </c>
    </row>
    <row r="1392" spans="1:7" hidden="1" x14ac:dyDescent="0.25">
      <c r="A1392">
        <f t="shared" si="64"/>
        <v>39</v>
      </c>
      <c r="B1392">
        <f t="shared" si="65"/>
        <v>23</v>
      </c>
      <c r="C1392" t="str">
        <f>_xlfn.XLOOKUP(A1392,Table4[Lfd],Table4[idElementValue],"Err",0)</f>
        <v/>
      </c>
      <c r="D1392">
        <f t="shared" si="65"/>
        <v>23</v>
      </c>
      <c r="E1392">
        <f ca="1">OFFSET(ElementsDB!$AQ$2,SeriesSelection!A1392-1,SeriesSelection!B1392-1)</f>
        <v>0</v>
      </c>
      <c r="F1392">
        <f>_xlfn.XLOOKUP(A1392,Table4[Lfd],Table4[Periods],"Err",0)</f>
        <v>0</v>
      </c>
      <c r="G1392" t="b">
        <f t="shared" si="63"/>
        <v>0</v>
      </c>
    </row>
    <row r="1393" spans="1:7" hidden="1" x14ac:dyDescent="0.25">
      <c r="A1393">
        <f t="shared" si="64"/>
        <v>39</v>
      </c>
      <c r="B1393">
        <f t="shared" si="65"/>
        <v>24</v>
      </c>
      <c r="C1393" t="str">
        <f>_xlfn.XLOOKUP(A1393,Table4[Lfd],Table4[idElementValue],"Err",0)</f>
        <v/>
      </c>
      <c r="D1393">
        <f t="shared" si="65"/>
        <v>24</v>
      </c>
      <c r="E1393">
        <f ca="1">OFFSET(ElementsDB!$AQ$2,SeriesSelection!A1393-1,SeriesSelection!B1393-1)</f>
        <v>0</v>
      </c>
      <c r="F1393">
        <f>_xlfn.XLOOKUP(A1393,Table4[Lfd],Table4[Periods],"Err",0)</f>
        <v>0</v>
      </c>
      <c r="G1393" t="b">
        <f t="shared" si="63"/>
        <v>0</v>
      </c>
    </row>
    <row r="1394" spans="1:7" hidden="1" x14ac:dyDescent="0.25">
      <c r="A1394">
        <f t="shared" si="64"/>
        <v>39</v>
      </c>
      <c r="B1394">
        <f t="shared" si="65"/>
        <v>25</v>
      </c>
      <c r="C1394" t="str">
        <f>_xlfn.XLOOKUP(A1394,Table4[Lfd],Table4[idElementValue],"Err",0)</f>
        <v/>
      </c>
      <c r="D1394">
        <f t="shared" si="65"/>
        <v>25</v>
      </c>
      <c r="E1394">
        <f ca="1">OFFSET(ElementsDB!$AQ$2,SeriesSelection!A1394-1,SeriesSelection!B1394-1)</f>
        <v>0</v>
      </c>
      <c r="F1394">
        <f>_xlfn.XLOOKUP(A1394,Table4[Lfd],Table4[Periods],"Err",0)</f>
        <v>0</v>
      </c>
      <c r="G1394" t="b">
        <f t="shared" si="63"/>
        <v>0</v>
      </c>
    </row>
    <row r="1395" spans="1:7" hidden="1" x14ac:dyDescent="0.25">
      <c r="A1395">
        <f t="shared" si="64"/>
        <v>39</v>
      </c>
      <c r="B1395">
        <f t="shared" si="65"/>
        <v>26</v>
      </c>
      <c r="C1395" t="str">
        <f>_xlfn.XLOOKUP(A1395,Table4[Lfd],Table4[idElementValue],"Err",0)</f>
        <v/>
      </c>
      <c r="D1395">
        <f t="shared" si="65"/>
        <v>26</v>
      </c>
      <c r="E1395">
        <f ca="1">OFFSET(ElementsDB!$AQ$2,SeriesSelection!A1395-1,SeriesSelection!B1395-1)</f>
        <v>0</v>
      </c>
      <c r="F1395">
        <f>_xlfn.XLOOKUP(A1395,Table4[Lfd],Table4[Periods],"Err",0)</f>
        <v>0</v>
      </c>
      <c r="G1395" t="b">
        <f t="shared" si="63"/>
        <v>0</v>
      </c>
    </row>
    <row r="1396" spans="1:7" hidden="1" x14ac:dyDescent="0.25">
      <c r="A1396">
        <f t="shared" si="64"/>
        <v>39</v>
      </c>
      <c r="B1396">
        <f t="shared" si="65"/>
        <v>27</v>
      </c>
      <c r="C1396" t="str">
        <f>_xlfn.XLOOKUP(A1396,Table4[Lfd],Table4[idElementValue],"Err",0)</f>
        <v/>
      </c>
      <c r="D1396">
        <f t="shared" si="65"/>
        <v>27</v>
      </c>
      <c r="E1396">
        <f ca="1">OFFSET(ElementsDB!$AQ$2,SeriesSelection!A1396-1,SeriesSelection!B1396-1)</f>
        <v>0</v>
      </c>
      <c r="F1396">
        <f>_xlfn.XLOOKUP(A1396,Table4[Lfd],Table4[Periods],"Err",0)</f>
        <v>0</v>
      </c>
      <c r="G1396" t="b">
        <f t="shared" si="63"/>
        <v>0</v>
      </c>
    </row>
    <row r="1397" spans="1:7" hidden="1" x14ac:dyDescent="0.25">
      <c r="A1397">
        <f t="shared" si="64"/>
        <v>39</v>
      </c>
      <c r="B1397">
        <f t="shared" si="65"/>
        <v>28</v>
      </c>
      <c r="C1397" t="str">
        <f>_xlfn.XLOOKUP(A1397,Table4[Lfd],Table4[idElementValue],"Err",0)</f>
        <v/>
      </c>
      <c r="D1397">
        <f t="shared" si="65"/>
        <v>28</v>
      </c>
      <c r="E1397">
        <f ca="1">OFFSET(ElementsDB!$AQ$2,SeriesSelection!A1397-1,SeriesSelection!B1397-1)</f>
        <v>0</v>
      </c>
      <c r="F1397">
        <f>_xlfn.XLOOKUP(A1397,Table4[Lfd],Table4[Periods],"Err",0)</f>
        <v>0</v>
      </c>
      <c r="G1397" t="b">
        <f t="shared" si="63"/>
        <v>0</v>
      </c>
    </row>
    <row r="1398" spans="1:7" hidden="1" x14ac:dyDescent="0.25">
      <c r="A1398">
        <f t="shared" si="64"/>
        <v>39</v>
      </c>
      <c r="B1398">
        <f t="shared" si="65"/>
        <v>29</v>
      </c>
      <c r="C1398" t="str">
        <f>_xlfn.XLOOKUP(A1398,Table4[Lfd],Table4[idElementValue],"Err",0)</f>
        <v/>
      </c>
      <c r="D1398">
        <f t="shared" si="65"/>
        <v>29</v>
      </c>
      <c r="E1398">
        <f ca="1">OFFSET(ElementsDB!$AQ$2,SeriesSelection!A1398-1,SeriesSelection!B1398-1)</f>
        <v>0</v>
      </c>
      <c r="F1398">
        <f>_xlfn.XLOOKUP(A1398,Table4[Lfd],Table4[Periods],"Err",0)</f>
        <v>0</v>
      </c>
      <c r="G1398" t="b">
        <f t="shared" si="63"/>
        <v>0</v>
      </c>
    </row>
    <row r="1399" spans="1:7" hidden="1" x14ac:dyDescent="0.25">
      <c r="A1399">
        <f t="shared" si="64"/>
        <v>39</v>
      </c>
      <c r="B1399">
        <f t="shared" si="65"/>
        <v>30</v>
      </c>
      <c r="C1399" t="str">
        <f>_xlfn.XLOOKUP(A1399,Table4[Lfd],Table4[idElementValue],"Err",0)</f>
        <v/>
      </c>
      <c r="D1399">
        <f t="shared" si="65"/>
        <v>30</v>
      </c>
      <c r="E1399">
        <f ca="1">OFFSET(ElementsDB!$AQ$2,SeriesSelection!A1399-1,SeriesSelection!B1399-1)</f>
        <v>0</v>
      </c>
      <c r="F1399">
        <f>_xlfn.XLOOKUP(A1399,Table4[Lfd],Table4[Periods],"Err",0)</f>
        <v>0</v>
      </c>
      <c r="G1399" t="b">
        <f t="shared" si="63"/>
        <v>0</v>
      </c>
    </row>
    <row r="1400" spans="1:7" hidden="1" x14ac:dyDescent="0.25">
      <c r="A1400">
        <f t="shared" si="64"/>
        <v>39</v>
      </c>
      <c r="B1400">
        <f t="shared" si="65"/>
        <v>31</v>
      </c>
      <c r="C1400" t="str">
        <f>_xlfn.XLOOKUP(A1400,Table4[Lfd],Table4[idElementValue],"Err",0)</f>
        <v/>
      </c>
      <c r="D1400">
        <f t="shared" si="65"/>
        <v>31</v>
      </c>
      <c r="E1400">
        <f ca="1">OFFSET(ElementsDB!$AQ$2,SeriesSelection!A1400-1,SeriesSelection!B1400-1)</f>
        <v>0</v>
      </c>
      <c r="F1400">
        <f>_xlfn.XLOOKUP(A1400,Table4[Lfd],Table4[Periods],"Err",0)</f>
        <v>0</v>
      </c>
      <c r="G1400" t="b">
        <f t="shared" si="63"/>
        <v>0</v>
      </c>
    </row>
    <row r="1401" spans="1:7" hidden="1" x14ac:dyDescent="0.25">
      <c r="A1401">
        <f t="shared" si="64"/>
        <v>39</v>
      </c>
      <c r="B1401">
        <f t="shared" si="65"/>
        <v>32</v>
      </c>
      <c r="C1401" t="str">
        <f>_xlfn.XLOOKUP(A1401,Table4[Lfd],Table4[idElementValue],"Err",0)</f>
        <v/>
      </c>
      <c r="D1401">
        <f t="shared" si="65"/>
        <v>32</v>
      </c>
      <c r="E1401">
        <f ca="1">OFFSET(ElementsDB!$AQ$2,SeriesSelection!A1401-1,SeriesSelection!B1401-1)</f>
        <v>0</v>
      </c>
      <c r="F1401">
        <f>_xlfn.XLOOKUP(A1401,Table4[Lfd],Table4[Periods],"Err",0)</f>
        <v>0</v>
      </c>
      <c r="G1401" t="b">
        <f t="shared" si="63"/>
        <v>0</v>
      </c>
    </row>
    <row r="1402" spans="1:7" hidden="1" x14ac:dyDescent="0.25">
      <c r="A1402">
        <f t="shared" si="64"/>
        <v>39</v>
      </c>
      <c r="B1402">
        <f t="shared" si="65"/>
        <v>33</v>
      </c>
      <c r="C1402" t="str">
        <f>_xlfn.XLOOKUP(A1402,Table4[Lfd],Table4[idElementValue],"Err",0)</f>
        <v/>
      </c>
      <c r="D1402">
        <f t="shared" si="65"/>
        <v>33</v>
      </c>
      <c r="E1402">
        <f ca="1">OFFSET(ElementsDB!$AQ$2,SeriesSelection!A1402-1,SeriesSelection!B1402-1)</f>
        <v>0</v>
      </c>
      <c r="F1402">
        <f>_xlfn.XLOOKUP(A1402,Table4[Lfd],Table4[Periods],"Err",0)</f>
        <v>0</v>
      </c>
      <c r="G1402" t="b">
        <f t="shared" si="63"/>
        <v>0</v>
      </c>
    </row>
    <row r="1403" spans="1:7" hidden="1" x14ac:dyDescent="0.25">
      <c r="A1403">
        <f t="shared" si="64"/>
        <v>39</v>
      </c>
      <c r="B1403">
        <f t="shared" si="65"/>
        <v>34</v>
      </c>
      <c r="C1403" t="str">
        <f>_xlfn.XLOOKUP(A1403,Table4[Lfd],Table4[idElementValue],"Err",0)</f>
        <v/>
      </c>
      <c r="D1403">
        <f t="shared" si="65"/>
        <v>34</v>
      </c>
      <c r="E1403">
        <f ca="1">OFFSET(ElementsDB!$AQ$2,SeriesSelection!A1403-1,SeriesSelection!B1403-1)</f>
        <v>0</v>
      </c>
      <c r="F1403">
        <f>_xlfn.XLOOKUP(A1403,Table4[Lfd],Table4[Periods],"Err",0)</f>
        <v>0</v>
      </c>
      <c r="G1403" t="b">
        <f t="shared" si="63"/>
        <v>0</v>
      </c>
    </row>
    <row r="1404" spans="1:7" hidden="1" x14ac:dyDescent="0.25">
      <c r="A1404">
        <f t="shared" si="64"/>
        <v>39</v>
      </c>
      <c r="B1404">
        <f t="shared" si="65"/>
        <v>35</v>
      </c>
      <c r="C1404" t="str">
        <f>_xlfn.XLOOKUP(A1404,Table4[Lfd],Table4[idElementValue],"Err",0)</f>
        <v/>
      </c>
      <c r="D1404">
        <f t="shared" si="65"/>
        <v>35</v>
      </c>
      <c r="E1404">
        <f ca="1">OFFSET(ElementsDB!$AQ$2,SeriesSelection!A1404-1,SeriesSelection!B1404-1)</f>
        <v>0</v>
      </c>
      <c r="F1404">
        <f>_xlfn.XLOOKUP(A1404,Table4[Lfd],Table4[Periods],"Err",0)</f>
        <v>0</v>
      </c>
      <c r="G1404" t="b">
        <f t="shared" si="63"/>
        <v>0</v>
      </c>
    </row>
    <row r="1405" spans="1:7" hidden="1" x14ac:dyDescent="0.25">
      <c r="A1405">
        <f t="shared" si="64"/>
        <v>39</v>
      </c>
      <c r="B1405">
        <f t="shared" si="65"/>
        <v>36</v>
      </c>
      <c r="C1405" t="str">
        <f>_xlfn.XLOOKUP(A1405,Table4[Lfd],Table4[idElementValue],"Err",0)</f>
        <v/>
      </c>
      <c r="D1405">
        <f t="shared" si="65"/>
        <v>36</v>
      </c>
      <c r="E1405">
        <f ca="1">OFFSET(ElementsDB!$AQ$2,SeriesSelection!A1405-1,SeriesSelection!B1405-1)</f>
        <v>0</v>
      </c>
      <c r="F1405">
        <f>_xlfn.XLOOKUP(A1405,Table4[Lfd],Table4[Periods],"Err",0)</f>
        <v>0</v>
      </c>
      <c r="G1405" t="b">
        <f t="shared" si="63"/>
        <v>0</v>
      </c>
    </row>
    <row r="1406" spans="1:7" hidden="1" x14ac:dyDescent="0.25">
      <c r="A1406">
        <f t="shared" si="64"/>
        <v>40</v>
      </c>
      <c r="B1406">
        <f t="shared" si="65"/>
        <v>1</v>
      </c>
      <c r="C1406" t="str">
        <f>_xlfn.XLOOKUP(A1406,Table4[Lfd],Table4[idElementValue],"Err",0)</f>
        <v/>
      </c>
      <c r="D1406">
        <f t="shared" si="65"/>
        <v>1</v>
      </c>
      <c r="E1406">
        <f ca="1">OFFSET(ElementsDB!$AQ$2,SeriesSelection!A1406-1,SeriesSelection!B1406-1)</f>
        <v>0</v>
      </c>
      <c r="F1406">
        <f>_xlfn.XLOOKUP(A1406,Table4[Lfd],Table4[Periods],"Err",0)</f>
        <v>0</v>
      </c>
      <c r="G1406" t="b">
        <f t="shared" si="63"/>
        <v>0</v>
      </c>
    </row>
    <row r="1407" spans="1:7" hidden="1" x14ac:dyDescent="0.25">
      <c r="A1407">
        <f t="shared" si="64"/>
        <v>40</v>
      </c>
      <c r="B1407">
        <f t="shared" si="65"/>
        <v>2</v>
      </c>
      <c r="C1407" t="str">
        <f>_xlfn.XLOOKUP(A1407,Table4[Lfd],Table4[idElementValue],"Err",0)</f>
        <v/>
      </c>
      <c r="D1407">
        <f t="shared" si="65"/>
        <v>2</v>
      </c>
      <c r="E1407">
        <f ca="1">OFFSET(ElementsDB!$AQ$2,SeriesSelection!A1407-1,SeriesSelection!B1407-1)</f>
        <v>0</v>
      </c>
      <c r="F1407">
        <f>_xlfn.XLOOKUP(A1407,Table4[Lfd],Table4[Periods],"Err",0)</f>
        <v>0</v>
      </c>
      <c r="G1407" t="b">
        <f t="shared" si="63"/>
        <v>0</v>
      </c>
    </row>
    <row r="1408" spans="1:7" hidden="1" x14ac:dyDescent="0.25">
      <c r="A1408">
        <f t="shared" si="64"/>
        <v>40</v>
      </c>
      <c r="B1408">
        <f t="shared" si="65"/>
        <v>3</v>
      </c>
      <c r="C1408" t="str">
        <f>_xlfn.XLOOKUP(A1408,Table4[Lfd],Table4[idElementValue],"Err",0)</f>
        <v/>
      </c>
      <c r="D1408">
        <f t="shared" si="65"/>
        <v>3</v>
      </c>
      <c r="E1408">
        <f ca="1">OFFSET(ElementsDB!$AQ$2,SeriesSelection!A1408-1,SeriesSelection!B1408-1)</f>
        <v>0</v>
      </c>
      <c r="F1408">
        <f>_xlfn.XLOOKUP(A1408,Table4[Lfd],Table4[Periods],"Err",0)</f>
        <v>0</v>
      </c>
      <c r="G1408" t="b">
        <f t="shared" si="63"/>
        <v>0</v>
      </c>
    </row>
    <row r="1409" spans="1:7" hidden="1" x14ac:dyDescent="0.25">
      <c r="A1409">
        <f t="shared" si="64"/>
        <v>40</v>
      </c>
      <c r="B1409">
        <f t="shared" si="65"/>
        <v>4</v>
      </c>
      <c r="C1409" t="str">
        <f>_xlfn.XLOOKUP(A1409,Table4[Lfd],Table4[idElementValue],"Err",0)</f>
        <v/>
      </c>
      <c r="D1409">
        <f t="shared" si="65"/>
        <v>4</v>
      </c>
      <c r="E1409">
        <f ca="1">OFFSET(ElementsDB!$AQ$2,SeriesSelection!A1409-1,SeriesSelection!B1409-1)</f>
        <v>0</v>
      </c>
      <c r="F1409">
        <f>_xlfn.XLOOKUP(A1409,Table4[Lfd],Table4[Periods],"Err",0)</f>
        <v>0</v>
      </c>
      <c r="G1409" t="b">
        <f t="shared" si="63"/>
        <v>0</v>
      </c>
    </row>
    <row r="1410" spans="1:7" hidden="1" x14ac:dyDescent="0.25">
      <c r="A1410">
        <f t="shared" si="64"/>
        <v>40</v>
      </c>
      <c r="B1410">
        <f t="shared" si="65"/>
        <v>5</v>
      </c>
      <c r="C1410" t="str">
        <f>_xlfn.XLOOKUP(A1410,Table4[Lfd],Table4[idElementValue],"Err",0)</f>
        <v/>
      </c>
      <c r="D1410">
        <f t="shared" si="65"/>
        <v>5</v>
      </c>
      <c r="E1410">
        <f ca="1">OFFSET(ElementsDB!$AQ$2,SeriesSelection!A1410-1,SeriesSelection!B1410-1)</f>
        <v>0</v>
      </c>
      <c r="F1410">
        <f>_xlfn.XLOOKUP(A1410,Table4[Lfd],Table4[Periods],"Err",0)</f>
        <v>0</v>
      </c>
      <c r="G1410" t="b">
        <f t="shared" ref="G1410:G1473" si="66">(D1410&lt;=F1410)</f>
        <v>0</v>
      </c>
    </row>
    <row r="1411" spans="1:7" hidden="1" x14ac:dyDescent="0.25">
      <c r="A1411">
        <f t="shared" si="64"/>
        <v>40</v>
      </c>
      <c r="B1411">
        <f t="shared" si="65"/>
        <v>6</v>
      </c>
      <c r="C1411" t="str">
        <f>_xlfn.XLOOKUP(A1411,Table4[Lfd],Table4[idElementValue],"Err",0)</f>
        <v/>
      </c>
      <c r="D1411">
        <f t="shared" si="65"/>
        <v>6</v>
      </c>
      <c r="E1411">
        <f ca="1">OFFSET(ElementsDB!$AQ$2,SeriesSelection!A1411-1,SeriesSelection!B1411-1)</f>
        <v>0</v>
      </c>
      <c r="F1411">
        <f>_xlfn.XLOOKUP(A1411,Table4[Lfd],Table4[Periods],"Err",0)</f>
        <v>0</v>
      </c>
      <c r="G1411" t="b">
        <f t="shared" si="66"/>
        <v>0</v>
      </c>
    </row>
    <row r="1412" spans="1:7" hidden="1" x14ac:dyDescent="0.25">
      <c r="A1412">
        <f t="shared" ref="A1412:A1475" si="67">IF(B1412=1,A1411+1,A1411)</f>
        <v>40</v>
      </c>
      <c r="B1412">
        <f t="shared" ref="B1412:D1475" si="68">IF(B1411=36,1,B1411+1)</f>
        <v>7</v>
      </c>
      <c r="C1412" t="str">
        <f>_xlfn.XLOOKUP(A1412,Table4[Lfd],Table4[idElementValue],"Err",0)</f>
        <v/>
      </c>
      <c r="D1412">
        <f t="shared" si="68"/>
        <v>7</v>
      </c>
      <c r="E1412">
        <f ca="1">OFFSET(ElementsDB!$AQ$2,SeriesSelection!A1412-1,SeriesSelection!B1412-1)</f>
        <v>0</v>
      </c>
      <c r="F1412">
        <f>_xlfn.XLOOKUP(A1412,Table4[Lfd],Table4[Periods],"Err",0)</f>
        <v>0</v>
      </c>
      <c r="G1412" t="b">
        <f t="shared" si="66"/>
        <v>0</v>
      </c>
    </row>
    <row r="1413" spans="1:7" hidden="1" x14ac:dyDescent="0.25">
      <c r="A1413">
        <f t="shared" si="67"/>
        <v>40</v>
      </c>
      <c r="B1413">
        <f t="shared" si="68"/>
        <v>8</v>
      </c>
      <c r="C1413" t="str">
        <f>_xlfn.XLOOKUP(A1413,Table4[Lfd],Table4[idElementValue],"Err",0)</f>
        <v/>
      </c>
      <c r="D1413">
        <f t="shared" si="68"/>
        <v>8</v>
      </c>
      <c r="E1413">
        <f ca="1">OFFSET(ElementsDB!$AQ$2,SeriesSelection!A1413-1,SeriesSelection!B1413-1)</f>
        <v>0</v>
      </c>
      <c r="F1413">
        <f>_xlfn.XLOOKUP(A1413,Table4[Lfd],Table4[Periods],"Err",0)</f>
        <v>0</v>
      </c>
      <c r="G1413" t="b">
        <f t="shared" si="66"/>
        <v>0</v>
      </c>
    </row>
    <row r="1414" spans="1:7" hidden="1" x14ac:dyDescent="0.25">
      <c r="A1414">
        <f t="shared" si="67"/>
        <v>40</v>
      </c>
      <c r="B1414">
        <f t="shared" si="68"/>
        <v>9</v>
      </c>
      <c r="C1414" t="str">
        <f>_xlfn.XLOOKUP(A1414,Table4[Lfd],Table4[idElementValue],"Err",0)</f>
        <v/>
      </c>
      <c r="D1414">
        <f t="shared" si="68"/>
        <v>9</v>
      </c>
      <c r="E1414">
        <f ca="1">OFFSET(ElementsDB!$AQ$2,SeriesSelection!A1414-1,SeriesSelection!B1414-1)</f>
        <v>0</v>
      </c>
      <c r="F1414">
        <f>_xlfn.XLOOKUP(A1414,Table4[Lfd],Table4[Periods],"Err",0)</f>
        <v>0</v>
      </c>
      <c r="G1414" t="b">
        <f t="shared" si="66"/>
        <v>0</v>
      </c>
    </row>
    <row r="1415" spans="1:7" hidden="1" x14ac:dyDescent="0.25">
      <c r="A1415">
        <f t="shared" si="67"/>
        <v>40</v>
      </c>
      <c r="B1415">
        <f t="shared" si="68"/>
        <v>10</v>
      </c>
      <c r="C1415" t="str">
        <f>_xlfn.XLOOKUP(A1415,Table4[Lfd],Table4[idElementValue],"Err",0)</f>
        <v/>
      </c>
      <c r="D1415">
        <f t="shared" si="68"/>
        <v>10</v>
      </c>
      <c r="E1415">
        <f ca="1">OFFSET(ElementsDB!$AQ$2,SeriesSelection!A1415-1,SeriesSelection!B1415-1)</f>
        <v>0</v>
      </c>
      <c r="F1415">
        <f>_xlfn.XLOOKUP(A1415,Table4[Lfd],Table4[Periods],"Err",0)</f>
        <v>0</v>
      </c>
      <c r="G1415" t="b">
        <f t="shared" si="66"/>
        <v>0</v>
      </c>
    </row>
    <row r="1416" spans="1:7" hidden="1" x14ac:dyDescent="0.25">
      <c r="A1416">
        <f t="shared" si="67"/>
        <v>40</v>
      </c>
      <c r="B1416">
        <f t="shared" si="68"/>
        <v>11</v>
      </c>
      <c r="C1416" t="str">
        <f>_xlfn.XLOOKUP(A1416,Table4[Lfd],Table4[idElementValue],"Err",0)</f>
        <v/>
      </c>
      <c r="D1416">
        <f t="shared" si="68"/>
        <v>11</v>
      </c>
      <c r="E1416">
        <f ca="1">OFFSET(ElementsDB!$AQ$2,SeriesSelection!A1416-1,SeriesSelection!B1416-1)</f>
        <v>0</v>
      </c>
      <c r="F1416">
        <f>_xlfn.XLOOKUP(A1416,Table4[Lfd],Table4[Periods],"Err",0)</f>
        <v>0</v>
      </c>
      <c r="G1416" t="b">
        <f t="shared" si="66"/>
        <v>0</v>
      </c>
    </row>
    <row r="1417" spans="1:7" hidden="1" x14ac:dyDescent="0.25">
      <c r="A1417">
        <f t="shared" si="67"/>
        <v>40</v>
      </c>
      <c r="B1417">
        <f t="shared" si="68"/>
        <v>12</v>
      </c>
      <c r="C1417" t="str">
        <f>_xlfn.XLOOKUP(A1417,Table4[Lfd],Table4[idElementValue],"Err",0)</f>
        <v/>
      </c>
      <c r="D1417">
        <f t="shared" si="68"/>
        <v>12</v>
      </c>
      <c r="E1417">
        <f ca="1">OFFSET(ElementsDB!$AQ$2,SeriesSelection!A1417-1,SeriesSelection!B1417-1)</f>
        <v>0</v>
      </c>
      <c r="F1417">
        <f>_xlfn.XLOOKUP(A1417,Table4[Lfd],Table4[Periods],"Err",0)</f>
        <v>0</v>
      </c>
      <c r="G1417" t="b">
        <f t="shared" si="66"/>
        <v>0</v>
      </c>
    </row>
    <row r="1418" spans="1:7" hidden="1" x14ac:dyDescent="0.25">
      <c r="A1418">
        <f t="shared" si="67"/>
        <v>40</v>
      </c>
      <c r="B1418">
        <f t="shared" si="68"/>
        <v>13</v>
      </c>
      <c r="C1418" t="str">
        <f>_xlfn.XLOOKUP(A1418,Table4[Lfd],Table4[idElementValue],"Err",0)</f>
        <v/>
      </c>
      <c r="D1418">
        <f t="shared" si="68"/>
        <v>13</v>
      </c>
      <c r="E1418">
        <f ca="1">OFFSET(ElementsDB!$AQ$2,SeriesSelection!A1418-1,SeriesSelection!B1418-1)</f>
        <v>0</v>
      </c>
      <c r="F1418">
        <f>_xlfn.XLOOKUP(A1418,Table4[Lfd],Table4[Periods],"Err",0)</f>
        <v>0</v>
      </c>
      <c r="G1418" t="b">
        <f t="shared" si="66"/>
        <v>0</v>
      </c>
    </row>
    <row r="1419" spans="1:7" hidden="1" x14ac:dyDescent="0.25">
      <c r="A1419">
        <f t="shared" si="67"/>
        <v>40</v>
      </c>
      <c r="B1419">
        <f t="shared" si="68"/>
        <v>14</v>
      </c>
      <c r="C1419" t="str">
        <f>_xlfn.XLOOKUP(A1419,Table4[Lfd],Table4[idElementValue],"Err",0)</f>
        <v/>
      </c>
      <c r="D1419">
        <f t="shared" si="68"/>
        <v>14</v>
      </c>
      <c r="E1419">
        <f ca="1">OFFSET(ElementsDB!$AQ$2,SeriesSelection!A1419-1,SeriesSelection!B1419-1)</f>
        <v>0</v>
      </c>
      <c r="F1419">
        <f>_xlfn.XLOOKUP(A1419,Table4[Lfd],Table4[Periods],"Err",0)</f>
        <v>0</v>
      </c>
      <c r="G1419" t="b">
        <f t="shared" si="66"/>
        <v>0</v>
      </c>
    </row>
    <row r="1420" spans="1:7" hidden="1" x14ac:dyDescent="0.25">
      <c r="A1420">
        <f t="shared" si="67"/>
        <v>40</v>
      </c>
      <c r="B1420">
        <f t="shared" si="68"/>
        <v>15</v>
      </c>
      <c r="C1420" t="str">
        <f>_xlfn.XLOOKUP(A1420,Table4[Lfd],Table4[idElementValue],"Err",0)</f>
        <v/>
      </c>
      <c r="D1420">
        <f t="shared" si="68"/>
        <v>15</v>
      </c>
      <c r="E1420">
        <f ca="1">OFFSET(ElementsDB!$AQ$2,SeriesSelection!A1420-1,SeriesSelection!B1420-1)</f>
        <v>0</v>
      </c>
      <c r="F1420">
        <f>_xlfn.XLOOKUP(A1420,Table4[Lfd],Table4[Periods],"Err",0)</f>
        <v>0</v>
      </c>
      <c r="G1420" t="b">
        <f t="shared" si="66"/>
        <v>0</v>
      </c>
    </row>
    <row r="1421" spans="1:7" hidden="1" x14ac:dyDescent="0.25">
      <c r="A1421">
        <f t="shared" si="67"/>
        <v>40</v>
      </c>
      <c r="B1421">
        <f t="shared" si="68"/>
        <v>16</v>
      </c>
      <c r="C1421" t="str">
        <f>_xlfn.XLOOKUP(A1421,Table4[Lfd],Table4[idElementValue],"Err",0)</f>
        <v/>
      </c>
      <c r="D1421">
        <f t="shared" si="68"/>
        <v>16</v>
      </c>
      <c r="E1421">
        <f ca="1">OFFSET(ElementsDB!$AQ$2,SeriesSelection!A1421-1,SeriesSelection!B1421-1)</f>
        <v>0</v>
      </c>
      <c r="F1421">
        <f>_xlfn.XLOOKUP(A1421,Table4[Lfd],Table4[Periods],"Err",0)</f>
        <v>0</v>
      </c>
      <c r="G1421" t="b">
        <f t="shared" si="66"/>
        <v>0</v>
      </c>
    </row>
    <row r="1422" spans="1:7" hidden="1" x14ac:dyDescent="0.25">
      <c r="A1422">
        <f t="shared" si="67"/>
        <v>40</v>
      </c>
      <c r="B1422">
        <f t="shared" si="68"/>
        <v>17</v>
      </c>
      <c r="C1422" t="str">
        <f>_xlfn.XLOOKUP(A1422,Table4[Lfd],Table4[idElementValue],"Err",0)</f>
        <v/>
      </c>
      <c r="D1422">
        <f t="shared" si="68"/>
        <v>17</v>
      </c>
      <c r="E1422">
        <f ca="1">OFFSET(ElementsDB!$AQ$2,SeriesSelection!A1422-1,SeriesSelection!B1422-1)</f>
        <v>0</v>
      </c>
      <c r="F1422">
        <f>_xlfn.XLOOKUP(A1422,Table4[Lfd],Table4[Periods],"Err",0)</f>
        <v>0</v>
      </c>
      <c r="G1422" t="b">
        <f t="shared" si="66"/>
        <v>0</v>
      </c>
    </row>
    <row r="1423" spans="1:7" hidden="1" x14ac:dyDescent="0.25">
      <c r="A1423">
        <f t="shared" si="67"/>
        <v>40</v>
      </c>
      <c r="B1423">
        <f t="shared" si="68"/>
        <v>18</v>
      </c>
      <c r="C1423" t="str">
        <f>_xlfn.XLOOKUP(A1423,Table4[Lfd],Table4[idElementValue],"Err",0)</f>
        <v/>
      </c>
      <c r="D1423">
        <f t="shared" si="68"/>
        <v>18</v>
      </c>
      <c r="E1423">
        <f ca="1">OFFSET(ElementsDB!$AQ$2,SeriesSelection!A1423-1,SeriesSelection!B1423-1)</f>
        <v>0</v>
      </c>
      <c r="F1423">
        <f>_xlfn.XLOOKUP(A1423,Table4[Lfd],Table4[Periods],"Err",0)</f>
        <v>0</v>
      </c>
      <c r="G1423" t="b">
        <f t="shared" si="66"/>
        <v>0</v>
      </c>
    </row>
    <row r="1424" spans="1:7" hidden="1" x14ac:dyDescent="0.25">
      <c r="A1424">
        <f t="shared" si="67"/>
        <v>40</v>
      </c>
      <c r="B1424">
        <f t="shared" si="68"/>
        <v>19</v>
      </c>
      <c r="C1424" t="str">
        <f>_xlfn.XLOOKUP(A1424,Table4[Lfd],Table4[idElementValue],"Err",0)</f>
        <v/>
      </c>
      <c r="D1424">
        <f t="shared" si="68"/>
        <v>19</v>
      </c>
      <c r="E1424">
        <f ca="1">OFFSET(ElementsDB!$AQ$2,SeriesSelection!A1424-1,SeriesSelection!B1424-1)</f>
        <v>0</v>
      </c>
      <c r="F1424">
        <f>_xlfn.XLOOKUP(A1424,Table4[Lfd],Table4[Periods],"Err",0)</f>
        <v>0</v>
      </c>
      <c r="G1424" t="b">
        <f t="shared" si="66"/>
        <v>0</v>
      </c>
    </row>
    <row r="1425" spans="1:7" hidden="1" x14ac:dyDescent="0.25">
      <c r="A1425">
        <f t="shared" si="67"/>
        <v>40</v>
      </c>
      <c r="B1425">
        <f t="shared" si="68"/>
        <v>20</v>
      </c>
      <c r="C1425" t="str">
        <f>_xlfn.XLOOKUP(A1425,Table4[Lfd],Table4[idElementValue],"Err",0)</f>
        <v/>
      </c>
      <c r="D1425">
        <f t="shared" si="68"/>
        <v>20</v>
      </c>
      <c r="E1425">
        <f ca="1">OFFSET(ElementsDB!$AQ$2,SeriesSelection!A1425-1,SeriesSelection!B1425-1)</f>
        <v>0</v>
      </c>
      <c r="F1425">
        <f>_xlfn.XLOOKUP(A1425,Table4[Lfd],Table4[Periods],"Err",0)</f>
        <v>0</v>
      </c>
      <c r="G1425" t="b">
        <f t="shared" si="66"/>
        <v>0</v>
      </c>
    </row>
    <row r="1426" spans="1:7" hidden="1" x14ac:dyDescent="0.25">
      <c r="A1426">
        <f t="shared" si="67"/>
        <v>40</v>
      </c>
      <c r="B1426">
        <f t="shared" si="68"/>
        <v>21</v>
      </c>
      <c r="C1426" t="str">
        <f>_xlfn.XLOOKUP(A1426,Table4[Lfd],Table4[idElementValue],"Err",0)</f>
        <v/>
      </c>
      <c r="D1426">
        <f t="shared" si="68"/>
        <v>21</v>
      </c>
      <c r="E1426">
        <f ca="1">OFFSET(ElementsDB!$AQ$2,SeriesSelection!A1426-1,SeriesSelection!B1426-1)</f>
        <v>0</v>
      </c>
      <c r="F1426">
        <f>_xlfn.XLOOKUP(A1426,Table4[Lfd],Table4[Periods],"Err",0)</f>
        <v>0</v>
      </c>
      <c r="G1426" t="b">
        <f t="shared" si="66"/>
        <v>0</v>
      </c>
    </row>
    <row r="1427" spans="1:7" hidden="1" x14ac:dyDescent="0.25">
      <c r="A1427">
        <f t="shared" si="67"/>
        <v>40</v>
      </c>
      <c r="B1427">
        <f t="shared" si="68"/>
        <v>22</v>
      </c>
      <c r="C1427" t="str">
        <f>_xlfn.XLOOKUP(A1427,Table4[Lfd],Table4[idElementValue],"Err",0)</f>
        <v/>
      </c>
      <c r="D1427">
        <f t="shared" si="68"/>
        <v>22</v>
      </c>
      <c r="E1427">
        <f ca="1">OFFSET(ElementsDB!$AQ$2,SeriesSelection!A1427-1,SeriesSelection!B1427-1)</f>
        <v>0</v>
      </c>
      <c r="F1427">
        <f>_xlfn.XLOOKUP(A1427,Table4[Lfd],Table4[Periods],"Err",0)</f>
        <v>0</v>
      </c>
      <c r="G1427" t="b">
        <f t="shared" si="66"/>
        <v>0</v>
      </c>
    </row>
    <row r="1428" spans="1:7" hidden="1" x14ac:dyDescent="0.25">
      <c r="A1428">
        <f t="shared" si="67"/>
        <v>40</v>
      </c>
      <c r="B1428">
        <f t="shared" si="68"/>
        <v>23</v>
      </c>
      <c r="C1428" t="str">
        <f>_xlfn.XLOOKUP(A1428,Table4[Lfd],Table4[idElementValue],"Err",0)</f>
        <v/>
      </c>
      <c r="D1428">
        <f t="shared" si="68"/>
        <v>23</v>
      </c>
      <c r="E1428">
        <f ca="1">OFFSET(ElementsDB!$AQ$2,SeriesSelection!A1428-1,SeriesSelection!B1428-1)</f>
        <v>0</v>
      </c>
      <c r="F1428">
        <f>_xlfn.XLOOKUP(A1428,Table4[Lfd],Table4[Periods],"Err",0)</f>
        <v>0</v>
      </c>
      <c r="G1428" t="b">
        <f t="shared" si="66"/>
        <v>0</v>
      </c>
    </row>
    <row r="1429" spans="1:7" hidden="1" x14ac:dyDescent="0.25">
      <c r="A1429">
        <f t="shared" si="67"/>
        <v>40</v>
      </c>
      <c r="B1429">
        <f t="shared" si="68"/>
        <v>24</v>
      </c>
      <c r="C1429" t="str">
        <f>_xlfn.XLOOKUP(A1429,Table4[Lfd],Table4[idElementValue],"Err",0)</f>
        <v/>
      </c>
      <c r="D1429">
        <f t="shared" si="68"/>
        <v>24</v>
      </c>
      <c r="E1429">
        <f ca="1">OFFSET(ElementsDB!$AQ$2,SeriesSelection!A1429-1,SeriesSelection!B1429-1)</f>
        <v>0</v>
      </c>
      <c r="F1429">
        <f>_xlfn.XLOOKUP(A1429,Table4[Lfd],Table4[Periods],"Err",0)</f>
        <v>0</v>
      </c>
      <c r="G1429" t="b">
        <f t="shared" si="66"/>
        <v>0</v>
      </c>
    </row>
    <row r="1430" spans="1:7" hidden="1" x14ac:dyDescent="0.25">
      <c r="A1430">
        <f t="shared" si="67"/>
        <v>40</v>
      </c>
      <c r="B1430">
        <f t="shared" si="68"/>
        <v>25</v>
      </c>
      <c r="C1430" t="str">
        <f>_xlfn.XLOOKUP(A1430,Table4[Lfd],Table4[idElementValue],"Err",0)</f>
        <v/>
      </c>
      <c r="D1430">
        <f t="shared" si="68"/>
        <v>25</v>
      </c>
      <c r="E1430">
        <f ca="1">OFFSET(ElementsDB!$AQ$2,SeriesSelection!A1430-1,SeriesSelection!B1430-1)</f>
        <v>0</v>
      </c>
      <c r="F1430">
        <f>_xlfn.XLOOKUP(A1430,Table4[Lfd],Table4[Periods],"Err",0)</f>
        <v>0</v>
      </c>
      <c r="G1430" t="b">
        <f t="shared" si="66"/>
        <v>0</v>
      </c>
    </row>
    <row r="1431" spans="1:7" hidden="1" x14ac:dyDescent="0.25">
      <c r="A1431">
        <f t="shared" si="67"/>
        <v>40</v>
      </c>
      <c r="B1431">
        <f t="shared" si="68"/>
        <v>26</v>
      </c>
      <c r="C1431" t="str">
        <f>_xlfn.XLOOKUP(A1431,Table4[Lfd],Table4[idElementValue],"Err",0)</f>
        <v/>
      </c>
      <c r="D1431">
        <f t="shared" si="68"/>
        <v>26</v>
      </c>
      <c r="E1431">
        <f ca="1">OFFSET(ElementsDB!$AQ$2,SeriesSelection!A1431-1,SeriesSelection!B1431-1)</f>
        <v>0</v>
      </c>
      <c r="F1431">
        <f>_xlfn.XLOOKUP(A1431,Table4[Lfd],Table4[Periods],"Err",0)</f>
        <v>0</v>
      </c>
      <c r="G1431" t="b">
        <f t="shared" si="66"/>
        <v>0</v>
      </c>
    </row>
    <row r="1432" spans="1:7" hidden="1" x14ac:dyDescent="0.25">
      <c r="A1432">
        <f t="shared" si="67"/>
        <v>40</v>
      </c>
      <c r="B1432">
        <f t="shared" si="68"/>
        <v>27</v>
      </c>
      <c r="C1432" t="str">
        <f>_xlfn.XLOOKUP(A1432,Table4[Lfd],Table4[idElementValue],"Err",0)</f>
        <v/>
      </c>
      <c r="D1432">
        <f t="shared" si="68"/>
        <v>27</v>
      </c>
      <c r="E1432">
        <f ca="1">OFFSET(ElementsDB!$AQ$2,SeriesSelection!A1432-1,SeriesSelection!B1432-1)</f>
        <v>0</v>
      </c>
      <c r="F1432">
        <f>_xlfn.XLOOKUP(A1432,Table4[Lfd],Table4[Periods],"Err",0)</f>
        <v>0</v>
      </c>
      <c r="G1432" t="b">
        <f t="shared" si="66"/>
        <v>0</v>
      </c>
    </row>
    <row r="1433" spans="1:7" hidden="1" x14ac:dyDescent="0.25">
      <c r="A1433">
        <f t="shared" si="67"/>
        <v>40</v>
      </c>
      <c r="B1433">
        <f t="shared" si="68"/>
        <v>28</v>
      </c>
      <c r="C1433" t="str">
        <f>_xlfn.XLOOKUP(A1433,Table4[Lfd],Table4[idElementValue],"Err",0)</f>
        <v/>
      </c>
      <c r="D1433">
        <f t="shared" si="68"/>
        <v>28</v>
      </c>
      <c r="E1433">
        <f ca="1">OFFSET(ElementsDB!$AQ$2,SeriesSelection!A1433-1,SeriesSelection!B1433-1)</f>
        <v>0</v>
      </c>
      <c r="F1433">
        <f>_xlfn.XLOOKUP(A1433,Table4[Lfd],Table4[Periods],"Err",0)</f>
        <v>0</v>
      </c>
      <c r="G1433" t="b">
        <f t="shared" si="66"/>
        <v>0</v>
      </c>
    </row>
    <row r="1434" spans="1:7" hidden="1" x14ac:dyDescent="0.25">
      <c r="A1434">
        <f t="shared" si="67"/>
        <v>40</v>
      </c>
      <c r="B1434">
        <f t="shared" si="68"/>
        <v>29</v>
      </c>
      <c r="C1434" t="str">
        <f>_xlfn.XLOOKUP(A1434,Table4[Lfd],Table4[idElementValue],"Err",0)</f>
        <v/>
      </c>
      <c r="D1434">
        <f t="shared" si="68"/>
        <v>29</v>
      </c>
      <c r="E1434">
        <f ca="1">OFFSET(ElementsDB!$AQ$2,SeriesSelection!A1434-1,SeriesSelection!B1434-1)</f>
        <v>0</v>
      </c>
      <c r="F1434">
        <f>_xlfn.XLOOKUP(A1434,Table4[Lfd],Table4[Periods],"Err",0)</f>
        <v>0</v>
      </c>
      <c r="G1434" t="b">
        <f t="shared" si="66"/>
        <v>0</v>
      </c>
    </row>
    <row r="1435" spans="1:7" hidden="1" x14ac:dyDescent="0.25">
      <c r="A1435">
        <f t="shared" si="67"/>
        <v>40</v>
      </c>
      <c r="B1435">
        <f t="shared" si="68"/>
        <v>30</v>
      </c>
      <c r="C1435" t="str">
        <f>_xlfn.XLOOKUP(A1435,Table4[Lfd],Table4[idElementValue],"Err",0)</f>
        <v/>
      </c>
      <c r="D1435">
        <f t="shared" si="68"/>
        <v>30</v>
      </c>
      <c r="E1435">
        <f ca="1">OFFSET(ElementsDB!$AQ$2,SeriesSelection!A1435-1,SeriesSelection!B1435-1)</f>
        <v>0</v>
      </c>
      <c r="F1435">
        <f>_xlfn.XLOOKUP(A1435,Table4[Lfd],Table4[Periods],"Err",0)</f>
        <v>0</v>
      </c>
      <c r="G1435" t="b">
        <f t="shared" si="66"/>
        <v>0</v>
      </c>
    </row>
    <row r="1436" spans="1:7" hidden="1" x14ac:dyDescent="0.25">
      <c r="A1436">
        <f t="shared" si="67"/>
        <v>40</v>
      </c>
      <c r="B1436">
        <f t="shared" si="68"/>
        <v>31</v>
      </c>
      <c r="C1436" t="str">
        <f>_xlfn.XLOOKUP(A1436,Table4[Lfd],Table4[idElementValue],"Err",0)</f>
        <v/>
      </c>
      <c r="D1436">
        <f t="shared" si="68"/>
        <v>31</v>
      </c>
      <c r="E1436">
        <f ca="1">OFFSET(ElementsDB!$AQ$2,SeriesSelection!A1436-1,SeriesSelection!B1436-1)</f>
        <v>0</v>
      </c>
      <c r="F1436">
        <f>_xlfn.XLOOKUP(A1436,Table4[Lfd],Table4[Periods],"Err",0)</f>
        <v>0</v>
      </c>
      <c r="G1436" t="b">
        <f t="shared" si="66"/>
        <v>0</v>
      </c>
    </row>
    <row r="1437" spans="1:7" hidden="1" x14ac:dyDescent="0.25">
      <c r="A1437">
        <f t="shared" si="67"/>
        <v>40</v>
      </c>
      <c r="B1437">
        <f t="shared" si="68"/>
        <v>32</v>
      </c>
      <c r="C1437" t="str">
        <f>_xlfn.XLOOKUP(A1437,Table4[Lfd],Table4[idElementValue],"Err",0)</f>
        <v/>
      </c>
      <c r="D1437">
        <f t="shared" si="68"/>
        <v>32</v>
      </c>
      <c r="E1437">
        <f ca="1">OFFSET(ElementsDB!$AQ$2,SeriesSelection!A1437-1,SeriesSelection!B1437-1)</f>
        <v>0</v>
      </c>
      <c r="F1437">
        <f>_xlfn.XLOOKUP(A1437,Table4[Lfd],Table4[Periods],"Err",0)</f>
        <v>0</v>
      </c>
      <c r="G1437" t="b">
        <f t="shared" si="66"/>
        <v>0</v>
      </c>
    </row>
    <row r="1438" spans="1:7" hidden="1" x14ac:dyDescent="0.25">
      <c r="A1438">
        <f t="shared" si="67"/>
        <v>40</v>
      </c>
      <c r="B1438">
        <f t="shared" si="68"/>
        <v>33</v>
      </c>
      <c r="C1438" t="str">
        <f>_xlfn.XLOOKUP(A1438,Table4[Lfd],Table4[idElementValue],"Err",0)</f>
        <v/>
      </c>
      <c r="D1438">
        <f t="shared" si="68"/>
        <v>33</v>
      </c>
      <c r="E1438">
        <f ca="1">OFFSET(ElementsDB!$AQ$2,SeriesSelection!A1438-1,SeriesSelection!B1438-1)</f>
        <v>0</v>
      </c>
      <c r="F1438">
        <f>_xlfn.XLOOKUP(A1438,Table4[Lfd],Table4[Periods],"Err",0)</f>
        <v>0</v>
      </c>
      <c r="G1438" t="b">
        <f t="shared" si="66"/>
        <v>0</v>
      </c>
    </row>
    <row r="1439" spans="1:7" hidden="1" x14ac:dyDescent="0.25">
      <c r="A1439">
        <f t="shared" si="67"/>
        <v>40</v>
      </c>
      <c r="B1439">
        <f t="shared" si="68"/>
        <v>34</v>
      </c>
      <c r="C1439" t="str">
        <f>_xlfn.XLOOKUP(A1439,Table4[Lfd],Table4[idElementValue],"Err",0)</f>
        <v/>
      </c>
      <c r="D1439">
        <f t="shared" si="68"/>
        <v>34</v>
      </c>
      <c r="E1439">
        <f ca="1">OFFSET(ElementsDB!$AQ$2,SeriesSelection!A1439-1,SeriesSelection!B1439-1)</f>
        <v>0</v>
      </c>
      <c r="F1439">
        <f>_xlfn.XLOOKUP(A1439,Table4[Lfd],Table4[Periods],"Err",0)</f>
        <v>0</v>
      </c>
      <c r="G1439" t="b">
        <f t="shared" si="66"/>
        <v>0</v>
      </c>
    </row>
    <row r="1440" spans="1:7" hidden="1" x14ac:dyDescent="0.25">
      <c r="A1440">
        <f t="shared" si="67"/>
        <v>40</v>
      </c>
      <c r="B1440">
        <f t="shared" si="68"/>
        <v>35</v>
      </c>
      <c r="C1440" t="str">
        <f>_xlfn.XLOOKUP(A1440,Table4[Lfd],Table4[idElementValue],"Err",0)</f>
        <v/>
      </c>
      <c r="D1440">
        <f t="shared" si="68"/>
        <v>35</v>
      </c>
      <c r="E1440">
        <f ca="1">OFFSET(ElementsDB!$AQ$2,SeriesSelection!A1440-1,SeriesSelection!B1440-1)</f>
        <v>0</v>
      </c>
      <c r="F1440">
        <f>_xlfn.XLOOKUP(A1440,Table4[Lfd],Table4[Periods],"Err",0)</f>
        <v>0</v>
      </c>
      <c r="G1440" t="b">
        <f t="shared" si="66"/>
        <v>0</v>
      </c>
    </row>
    <row r="1441" spans="1:7" hidden="1" x14ac:dyDescent="0.25">
      <c r="A1441">
        <f t="shared" si="67"/>
        <v>40</v>
      </c>
      <c r="B1441">
        <f t="shared" si="68"/>
        <v>36</v>
      </c>
      <c r="C1441" t="str">
        <f>_xlfn.XLOOKUP(A1441,Table4[Lfd],Table4[idElementValue],"Err",0)</f>
        <v/>
      </c>
      <c r="D1441">
        <f t="shared" si="68"/>
        <v>36</v>
      </c>
      <c r="E1441">
        <f ca="1">OFFSET(ElementsDB!$AQ$2,SeriesSelection!A1441-1,SeriesSelection!B1441-1)</f>
        <v>0</v>
      </c>
      <c r="F1441">
        <f>_xlfn.XLOOKUP(A1441,Table4[Lfd],Table4[Periods],"Err",0)</f>
        <v>0</v>
      </c>
      <c r="G1441" t="b">
        <f t="shared" si="66"/>
        <v>0</v>
      </c>
    </row>
    <row r="1442" spans="1:7" hidden="1" x14ac:dyDescent="0.25">
      <c r="A1442">
        <f t="shared" si="67"/>
        <v>41</v>
      </c>
      <c r="B1442">
        <f t="shared" si="68"/>
        <v>1</v>
      </c>
      <c r="C1442" t="str">
        <f>_xlfn.XLOOKUP(A1442,Table4[Lfd],Table4[idElementValue],"Err",0)</f>
        <v/>
      </c>
      <c r="D1442">
        <f t="shared" si="68"/>
        <v>1</v>
      </c>
      <c r="E1442">
        <f ca="1">OFFSET(ElementsDB!$AQ$2,SeriesSelection!A1442-1,SeriesSelection!B1442-1)</f>
        <v>0</v>
      </c>
      <c r="F1442">
        <f>_xlfn.XLOOKUP(A1442,Table4[Lfd],Table4[Periods],"Err",0)</f>
        <v>0</v>
      </c>
      <c r="G1442" t="b">
        <f t="shared" si="66"/>
        <v>0</v>
      </c>
    </row>
    <row r="1443" spans="1:7" hidden="1" x14ac:dyDescent="0.25">
      <c r="A1443">
        <f t="shared" si="67"/>
        <v>41</v>
      </c>
      <c r="B1443">
        <f t="shared" si="68"/>
        <v>2</v>
      </c>
      <c r="C1443" t="str">
        <f>_xlfn.XLOOKUP(A1443,Table4[Lfd],Table4[idElementValue],"Err",0)</f>
        <v/>
      </c>
      <c r="D1443">
        <f t="shared" si="68"/>
        <v>2</v>
      </c>
      <c r="E1443">
        <f ca="1">OFFSET(ElementsDB!$AQ$2,SeriesSelection!A1443-1,SeriesSelection!B1443-1)</f>
        <v>0</v>
      </c>
      <c r="F1443">
        <f>_xlfn.XLOOKUP(A1443,Table4[Lfd],Table4[Periods],"Err",0)</f>
        <v>0</v>
      </c>
      <c r="G1443" t="b">
        <f t="shared" si="66"/>
        <v>0</v>
      </c>
    </row>
    <row r="1444" spans="1:7" hidden="1" x14ac:dyDescent="0.25">
      <c r="A1444">
        <f t="shared" si="67"/>
        <v>41</v>
      </c>
      <c r="B1444">
        <f t="shared" si="68"/>
        <v>3</v>
      </c>
      <c r="C1444" t="str">
        <f>_xlfn.XLOOKUP(A1444,Table4[Lfd],Table4[idElementValue],"Err",0)</f>
        <v/>
      </c>
      <c r="D1444">
        <f t="shared" si="68"/>
        <v>3</v>
      </c>
      <c r="E1444">
        <f ca="1">OFFSET(ElementsDB!$AQ$2,SeriesSelection!A1444-1,SeriesSelection!B1444-1)</f>
        <v>0</v>
      </c>
      <c r="F1444">
        <f>_xlfn.XLOOKUP(A1444,Table4[Lfd],Table4[Periods],"Err",0)</f>
        <v>0</v>
      </c>
      <c r="G1444" t="b">
        <f t="shared" si="66"/>
        <v>0</v>
      </c>
    </row>
    <row r="1445" spans="1:7" hidden="1" x14ac:dyDescent="0.25">
      <c r="A1445">
        <f t="shared" si="67"/>
        <v>41</v>
      </c>
      <c r="B1445">
        <f t="shared" si="68"/>
        <v>4</v>
      </c>
      <c r="C1445" t="str">
        <f>_xlfn.XLOOKUP(A1445,Table4[Lfd],Table4[idElementValue],"Err",0)</f>
        <v/>
      </c>
      <c r="D1445">
        <f t="shared" si="68"/>
        <v>4</v>
      </c>
      <c r="E1445">
        <f ca="1">OFFSET(ElementsDB!$AQ$2,SeriesSelection!A1445-1,SeriesSelection!B1445-1)</f>
        <v>0</v>
      </c>
      <c r="F1445">
        <f>_xlfn.XLOOKUP(A1445,Table4[Lfd],Table4[Periods],"Err",0)</f>
        <v>0</v>
      </c>
      <c r="G1445" t="b">
        <f t="shared" si="66"/>
        <v>0</v>
      </c>
    </row>
    <row r="1446" spans="1:7" hidden="1" x14ac:dyDescent="0.25">
      <c r="A1446">
        <f t="shared" si="67"/>
        <v>41</v>
      </c>
      <c r="B1446">
        <f t="shared" si="68"/>
        <v>5</v>
      </c>
      <c r="C1446" t="str">
        <f>_xlfn.XLOOKUP(A1446,Table4[Lfd],Table4[idElementValue],"Err",0)</f>
        <v/>
      </c>
      <c r="D1446">
        <f t="shared" si="68"/>
        <v>5</v>
      </c>
      <c r="E1446">
        <f ca="1">OFFSET(ElementsDB!$AQ$2,SeriesSelection!A1446-1,SeriesSelection!B1446-1)</f>
        <v>0</v>
      </c>
      <c r="F1446">
        <f>_xlfn.XLOOKUP(A1446,Table4[Lfd],Table4[Periods],"Err",0)</f>
        <v>0</v>
      </c>
      <c r="G1446" t="b">
        <f t="shared" si="66"/>
        <v>0</v>
      </c>
    </row>
    <row r="1447" spans="1:7" hidden="1" x14ac:dyDescent="0.25">
      <c r="A1447">
        <f t="shared" si="67"/>
        <v>41</v>
      </c>
      <c r="B1447">
        <f t="shared" si="68"/>
        <v>6</v>
      </c>
      <c r="C1447" t="str">
        <f>_xlfn.XLOOKUP(A1447,Table4[Lfd],Table4[idElementValue],"Err",0)</f>
        <v/>
      </c>
      <c r="D1447">
        <f t="shared" si="68"/>
        <v>6</v>
      </c>
      <c r="E1447">
        <f ca="1">OFFSET(ElementsDB!$AQ$2,SeriesSelection!A1447-1,SeriesSelection!B1447-1)</f>
        <v>0</v>
      </c>
      <c r="F1447">
        <f>_xlfn.XLOOKUP(A1447,Table4[Lfd],Table4[Periods],"Err",0)</f>
        <v>0</v>
      </c>
      <c r="G1447" t="b">
        <f t="shared" si="66"/>
        <v>0</v>
      </c>
    </row>
    <row r="1448" spans="1:7" hidden="1" x14ac:dyDescent="0.25">
      <c r="A1448">
        <f t="shared" si="67"/>
        <v>41</v>
      </c>
      <c r="B1448">
        <f t="shared" si="68"/>
        <v>7</v>
      </c>
      <c r="C1448" t="str">
        <f>_xlfn.XLOOKUP(A1448,Table4[Lfd],Table4[idElementValue],"Err",0)</f>
        <v/>
      </c>
      <c r="D1448">
        <f t="shared" si="68"/>
        <v>7</v>
      </c>
      <c r="E1448">
        <f ca="1">OFFSET(ElementsDB!$AQ$2,SeriesSelection!A1448-1,SeriesSelection!B1448-1)</f>
        <v>0</v>
      </c>
      <c r="F1448">
        <f>_xlfn.XLOOKUP(A1448,Table4[Lfd],Table4[Periods],"Err",0)</f>
        <v>0</v>
      </c>
      <c r="G1448" t="b">
        <f t="shared" si="66"/>
        <v>0</v>
      </c>
    </row>
    <row r="1449" spans="1:7" hidden="1" x14ac:dyDescent="0.25">
      <c r="A1449">
        <f t="shared" si="67"/>
        <v>41</v>
      </c>
      <c r="B1449">
        <f t="shared" si="68"/>
        <v>8</v>
      </c>
      <c r="C1449" t="str">
        <f>_xlfn.XLOOKUP(A1449,Table4[Lfd],Table4[idElementValue],"Err",0)</f>
        <v/>
      </c>
      <c r="D1449">
        <f t="shared" si="68"/>
        <v>8</v>
      </c>
      <c r="E1449">
        <f ca="1">OFFSET(ElementsDB!$AQ$2,SeriesSelection!A1449-1,SeriesSelection!B1449-1)</f>
        <v>0</v>
      </c>
      <c r="F1449">
        <f>_xlfn.XLOOKUP(A1449,Table4[Lfd],Table4[Periods],"Err",0)</f>
        <v>0</v>
      </c>
      <c r="G1449" t="b">
        <f t="shared" si="66"/>
        <v>0</v>
      </c>
    </row>
    <row r="1450" spans="1:7" hidden="1" x14ac:dyDescent="0.25">
      <c r="A1450">
        <f t="shared" si="67"/>
        <v>41</v>
      </c>
      <c r="B1450">
        <f t="shared" si="68"/>
        <v>9</v>
      </c>
      <c r="C1450" t="str">
        <f>_xlfn.XLOOKUP(A1450,Table4[Lfd],Table4[idElementValue],"Err",0)</f>
        <v/>
      </c>
      <c r="D1450">
        <f t="shared" si="68"/>
        <v>9</v>
      </c>
      <c r="E1450">
        <f ca="1">OFFSET(ElementsDB!$AQ$2,SeriesSelection!A1450-1,SeriesSelection!B1450-1)</f>
        <v>0</v>
      </c>
      <c r="F1450">
        <f>_xlfn.XLOOKUP(A1450,Table4[Lfd],Table4[Periods],"Err",0)</f>
        <v>0</v>
      </c>
      <c r="G1450" t="b">
        <f t="shared" si="66"/>
        <v>0</v>
      </c>
    </row>
    <row r="1451" spans="1:7" hidden="1" x14ac:dyDescent="0.25">
      <c r="A1451">
        <f t="shared" si="67"/>
        <v>41</v>
      </c>
      <c r="B1451">
        <f t="shared" si="68"/>
        <v>10</v>
      </c>
      <c r="C1451" t="str">
        <f>_xlfn.XLOOKUP(A1451,Table4[Lfd],Table4[idElementValue],"Err",0)</f>
        <v/>
      </c>
      <c r="D1451">
        <f t="shared" si="68"/>
        <v>10</v>
      </c>
      <c r="E1451">
        <f ca="1">OFFSET(ElementsDB!$AQ$2,SeriesSelection!A1451-1,SeriesSelection!B1451-1)</f>
        <v>0</v>
      </c>
      <c r="F1451">
        <f>_xlfn.XLOOKUP(A1451,Table4[Lfd],Table4[Periods],"Err",0)</f>
        <v>0</v>
      </c>
      <c r="G1451" t="b">
        <f t="shared" si="66"/>
        <v>0</v>
      </c>
    </row>
    <row r="1452" spans="1:7" hidden="1" x14ac:dyDescent="0.25">
      <c r="A1452">
        <f t="shared" si="67"/>
        <v>41</v>
      </c>
      <c r="B1452">
        <f t="shared" si="68"/>
        <v>11</v>
      </c>
      <c r="C1452" t="str">
        <f>_xlfn.XLOOKUP(A1452,Table4[Lfd],Table4[idElementValue],"Err",0)</f>
        <v/>
      </c>
      <c r="D1452">
        <f t="shared" si="68"/>
        <v>11</v>
      </c>
      <c r="E1452">
        <f ca="1">OFFSET(ElementsDB!$AQ$2,SeriesSelection!A1452-1,SeriesSelection!B1452-1)</f>
        <v>0</v>
      </c>
      <c r="F1452">
        <f>_xlfn.XLOOKUP(A1452,Table4[Lfd],Table4[Periods],"Err",0)</f>
        <v>0</v>
      </c>
      <c r="G1452" t="b">
        <f t="shared" si="66"/>
        <v>0</v>
      </c>
    </row>
    <row r="1453" spans="1:7" hidden="1" x14ac:dyDescent="0.25">
      <c r="A1453">
        <f t="shared" si="67"/>
        <v>41</v>
      </c>
      <c r="B1453">
        <f t="shared" si="68"/>
        <v>12</v>
      </c>
      <c r="C1453" t="str">
        <f>_xlfn.XLOOKUP(A1453,Table4[Lfd],Table4[idElementValue],"Err",0)</f>
        <v/>
      </c>
      <c r="D1453">
        <f t="shared" si="68"/>
        <v>12</v>
      </c>
      <c r="E1453">
        <f ca="1">OFFSET(ElementsDB!$AQ$2,SeriesSelection!A1453-1,SeriesSelection!B1453-1)</f>
        <v>0</v>
      </c>
      <c r="F1453">
        <f>_xlfn.XLOOKUP(A1453,Table4[Lfd],Table4[Periods],"Err",0)</f>
        <v>0</v>
      </c>
      <c r="G1453" t="b">
        <f t="shared" si="66"/>
        <v>0</v>
      </c>
    </row>
    <row r="1454" spans="1:7" hidden="1" x14ac:dyDescent="0.25">
      <c r="A1454">
        <f t="shared" si="67"/>
        <v>41</v>
      </c>
      <c r="B1454">
        <f t="shared" si="68"/>
        <v>13</v>
      </c>
      <c r="C1454" t="str">
        <f>_xlfn.XLOOKUP(A1454,Table4[Lfd],Table4[idElementValue],"Err",0)</f>
        <v/>
      </c>
      <c r="D1454">
        <f t="shared" si="68"/>
        <v>13</v>
      </c>
      <c r="E1454">
        <f ca="1">OFFSET(ElementsDB!$AQ$2,SeriesSelection!A1454-1,SeriesSelection!B1454-1)</f>
        <v>0</v>
      </c>
      <c r="F1454">
        <f>_xlfn.XLOOKUP(A1454,Table4[Lfd],Table4[Periods],"Err",0)</f>
        <v>0</v>
      </c>
      <c r="G1454" t="b">
        <f t="shared" si="66"/>
        <v>0</v>
      </c>
    </row>
    <row r="1455" spans="1:7" hidden="1" x14ac:dyDescent="0.25">
      <c r="A1455">
        <f t="shared" si="67"/>
        <v>41</v>
      </c>
      <c r="B1455">
        <f t="shared" si="68"/>
        <v>14</v>
      </c>
      <c r="C1455" t="str">
        <f>_xlfn.XLOOKUP(A1455,Table4[Lfd],Table4[idElementValue],"Err",0)</f>
        <v/>
      </c>
      <c r="D1455">
        <f t="shared" si="68"/>
        <v>14</v>
      </c>
      <c r="E1455">
        <f ca="1">OFFSET(ElementsDB!$AQ$2,SeriesSelection!A1455-1,SeriesSelection!B1455-1)</f>
        <v>0</v>
      </c>
      <c r="F1455">
        <f>_xlfn.XLOOKUP(A1455,Table4[Lfd],Table4[Periods],"Err",0)</f>
        <v>0</v>
      </c>
      <c r="G1455" t="b">
        <f t="shared" si="66"/>
        <v>0</v>
      </c>
    </row>
    <row r="1456" spans="1:7" hidden="1" x14ac:dyDescent="0.25">
      <c r="A1456">
        <f t="shared" si="67"/>
        <v>41</v>
      </c>
      <c r="B1456">
        <f t="shared" si="68"/>
        <v>15</v>
      </c>
      <c r="C1456" t="str">
        <f>_xlfn.XLOOKUP(A1456,Table4[Lfd],Table4[idElementValue],"Err",0)</f>
        <v/>
      </c>
      <c r="D1456">
        <f t="shared" si="68"/>
        <v>15</v>
      </c>
      <c r="E1456">
        <f ca="1">OFFSET(ElementsDB!$AQ$2,SeriesSelection!A1456-1,SeriesSelection!B1456-1)</f>
        <v>0</v>
      </c>
      <c r="F1456">
        <f>_xlfn.XLOOKUP(A1456,Table4[Lfd],Table4[Periods],"Err",0)</f>
        <v>0</v>
      </c>
      <c r="G1456" t="b">
        <f t="shared" si="66"/>
        <v>0</v>
      </c>
    </row>
    <row r="1457" spans="1:7" hidden="1" x14ac:dyDescent="0.25">
      <c r="A1457">
        <f t="shared" si="67"/>
        <v>41</v>
      </c>
      <c r="B1457">
        <f t="shared" si="68"/>
        <v>16</v>
      </c>
      <c r="C1457" t="str">
        <f>_xlfn.XLOOKUP(A1457,Table4[Lfd],Table4[idElementValue],"Err",0)</f>
        <v/>
      </c>
      <c r="D1457">
        <f t="shared" si="68"/>
        <v>16</v>
      </c>
      <c r="E1457">
        <f ca="1">OFFSET(ElementsDB!$AQ$2,SeriesSelection!A1457-1,SeriesSelection!B1457-1)</f>
        <v>0</v>
      </c>
      <c r="F1457">
        <f>_xlfn.XLOOKUP(A1457,Table4[Lfd],Table4[Periods],"Err",0)</f>
        <v>0</v>
      </c>
      <c r="G1457" t="b">
        <f t="shared" si="66"/>
        <v>0</v>
      </c>
    </row>
    <row r="1458" spans="1:7" hidden="1" x14ac:dyDescent="0.25">
      <c r="A1458">
        <f t="shared" si="67"/>
        <v>41</v>
      </c>
      <c r="B1458">
        <f t="shared" si="68"/>
        <v>17</v>
      </c>
      <c r="C1458" t="str">
        <f>_xlfn.XLOOKUP(A1458,Table4[Lfd],Table4[idElementValue],"Err",0)</f>
        <v/>
      </c>
      <c r="D1458">
        <f t="shared" si="68"/>
        <v>17</v>
      </c>
      <c r="E1458">
        <f ca="1">OFFSET(ElementsDB!$AQ$2,SeriesSelection!A1458-1,SeriesSelection!B1458-1)</f>
        <v>0</v>
      </c>
      <c r="F1458">
        <f>_xlfn.XLOOKUP(A1458,Table4[Lfd],Table4[Periods],"Err",0)</f>
        <v>0</v>
      </c>
      <c r="G1458" t="b">
        <f t="shared" si="66"/>
        <v>0</v>
      </c>
    </row>
    <row r="1459" spans="1:7" hidden="1" x14ac:dyDescent="0.25">
      <c r="A1459">
        <f t="shared" si="67"/>
        <v>41</v>
      </c>
      <c r="B1459">
        <f t="shared" si="68"/>
        <v>18</v>
      </c>
      <c r="C1459" t="str">
        <f>_xlfn.XLOOKUP(A1459,Table4[Lfd],Table4[idElementValue],"Err",0)</f>
        <v/>
      </c>
      <c r="D1459">
        <f t="shared" si="68"/>
        <v>18</v>
      </c>
      <c r="E1459">
        <f ca="1">OFFSET(ElementsDB!$AQ$2,SeriesSelection!A1459-1,SeriesSelection!B1459-1)</f>
        <v>0</v>
      </c>
      <c r="F1459">
        <f>_xlfn.XLOOKUP(A1459,Table4[Lfd],Table4[Periods],"Err",0)</f>
        <v>0</v>
      </c>
      <c r="G1459" t="b">
        <f t="shared" si="66"/>
        <v>0</v>
      </c>
    </row>
    <row r="1460" spans="1:7" hidden="1" x14ac:dyDescent="0.25">
      <c r="A1460">
        <f t="shared" si="67"/>
        <v>41</v>
      </c>
      <c r="B1460">
        <f t="shared" si="68"/>
        <v>19</v>
      </c>
      <c r="C1460" t="str">
        <f>_xlfn.XLOOKUP(A1460,Table4[Lfd],Table4[idElementValue],"Err",0)</f>
        <v/>
      </c>
      <c r="D1460">
        <f t="shared" si="68"/>
        <v>19</v>
      </c>
      <c r="E1460">
        <f ca="1">OFFSET(ElementsDB!$AQ$2,SeriesSelection!A1460-1,SeriesSelection!B1460-1)</f>
        <v>0</v>
      </c>
      <c r="F1460">
        <f>_xlfn.XLOOKUP(A1460,Table4[Lfd],Table4[Periods],"Err",0)</f>
        <v>0</v>
      </c>
      <c r="G1460" t="b">
        <f t="shared" si="66"/>
        <v>0</v>
      </c>
    </row>
    <row r="1461" spans="1:7" hidden="1" x14ac:dyDescent="0.25">
      <c r="A1461">
        <f t="shared" si="67"/>
        <v>41</v>
      </c>
      <c r="B1461">
        <f t="shared" si="68"/>
        <v>20</v>
      </c>
      <c r="C1461" t="str">
        <f>_xlfn.XLOOKUP(A1461,Table4[Lfd],Table4[idElementValue],"Err",0)</f>
        <v/>
      </c>
      <c r="D1461">
        <f t="shared" si="68"/>
        <v>20</v>
      </c>
      <c r="E1461">
        <f ca="1">OFFSET(ElementsDB!$AQ$2,SeriesSelection!A1461-1,SeriesSelection!B1461-1)</f>
        <v>0</v>
      </c>
      <c r="F1461">
        <f>_xlfn.XLOOKUP(A1461,Table4[Lfd],Table4[Periods],"Err",0)</f>
        <v>0</v>
      </c>
      <c r="G1461" t="b">
        <f t="shared" si="66"/>
        <v>0</v>
      </c>
    </row>
    <row r="1462" spans="1:7" hidden="1" x14ac:dyDescent="0.25">
      <c r="A1462">
        <f t="shared" si="67"/>
        <v>41</v>
      </c>
      <c r="B1462">
        <f t="shared" si="68"/>
        <v>21</v>
      </c>
      <c r="C1462" t="str">
        <f>_xlfn.XLOOKUP(A1462,Table4[Lfd],Table4[idElementValue],"Err",0)</f>
        <v/>
      </c>
      <c r="D1462">
        <f t="shared" si="68"/>
        <v>21</v>
      </c>
      <c r="E1462">
        <f ca="1">OFFSET(ElementsDB!$AQ$2,SeriesSelection!A1462-1,SeriesSelection!B1462-1)</f>
        <v>0</v>
      </c>
      <c r="F1462">
        <f>_xlfn.XLOOKUP(A1462,Table4[Lfd],Table4[Periods],"Err",0)</f>
        <v>0</v>
      </c>
      <c r="G1462" t="b">
        <f t="shared" si="66"/>
        <v>0</v>
      </c>
    </row>
    <row r="1463" spans="1:7" hidden="1" x14ac:dyDescent="0.25">
      <c r="A1463">
        <f t="shared" si="67"/>
        <v>41</v>
      </c>
      <c r="B1463">
        <f t="shared" si="68"/>
        <v>22</v>
      </c>
      <c r="C1463" t="str">
        <f>_xlfn.XLOOKUP(A1463,Table4[Lfd],Table4[idElementValue],"Err",0)</f>
        <v/>
      </c>
      <c r="D1463">
        <f t="shared" si="68"/>
        <v>22</v>
      </c>
      <c r="E1463">
        <f ca="1">OFFSET(ElementsDB!$AQ$2,SeriesSelection!A1463-1,SeriesSelection!B1463-1)</f>
        <v>0</v>
      </c>
      <c r="F1463">
        <f>_xlfn.XLOOKUP(A1463,Table4[Lfd],Table4[Periods],"Err",0)</f>
        <v>0</v>
      </c>
      <c r="G1463" t="b">
        <f t="shared" si="66"/>
        <v>0</v>
      </c>
    </row>
    <row r="1464" spans="1:7" hidden="1" x14ac:dyDescent="0.25">
      <c r="A1464">
        <f t="shared" si="67"/>
        <v>41</v>
      </c>
      <c r="B1464">
        <f t="shared" si="68"/>
        <v>23</v>
      </c>
      <c r="C1464" t="str">
        <f>_xlfn.XLOOKUP(A1464,Table4[Lfd],Table4[idElementValue],"Err",0)</f>
        <v/>
      </c>
      <c r="D1464">
        <f t="shared" si="68"/>
        <v>23</v>
      </c>
      <c r="E1464">
        <f ca="1">OFFSET(ElementsDB!$AQ$2,SeriesSelection!A1464-1,SeriesSelection!B1464-1)</f>
        <v>0</v>
      </c>
      <c r="F1464">
        <f>_xlfn.XLOOKUP(A1464,Table4[Lfd],Table4[Periods],"Err",0)</f>
        <v>0</v>
      </c>
      <c r="G1464" t="b">
        <f t="shared" si="66"/>
        <v>0</v>
      </c>
    </row>
    <row r="1465" spans="1:7" hidden="1" x14ac:dyDescent="0.25">
      <c r="A1465">
        <f t="shared" si="67"/>
        <v>41</v>
      </c>
      <c r="B1465">
        <f t="shared" si="68"/>
        <v>24</v>
      </c>
      <c r="C1465" t="str">
        <f>_xlfn.XLOOKUP(A1465,Table4[Lfd],Table4[idElementValue],"Err",0)</f>
        <v/>
      </c>
      <c r="D1465">
        <f t="shared" si="68"/>
        <v>24</v>
      </c>
      <c r="E1465">
        <f ca="1">OFFSET(ElementsDB!$AQ$2,SeriesSelection!A1465-1,SeriesSelection!B1465-1)</f>
        <v>0</v>
      </c>
      <c r="F1465">
        <f>_xlfn.XLOOKUP(A1465,Table4[Lfd],Table4[Periods],"Err",0)</f>
        <v>0</v>
      </c>
      <c r="G1465" t="b">
        <f t="shared" si="66"/>
        <v>0</v>
      </c>
    </row>
    <row r="1466" spans="1:7" hidden="1" x14ac:dyDescent="0.25">
      <c r="A1466">
        <f t="shared" si="67"/>
        <v>41</v>
      </c>
      <c r="B1466">
        <f t="shared" si="68"/>
        <v>25</v>
      </c>
      <c r="C1466" t="str">
        <f>_xlfn.XLOOKUP(A1466,Table4[Lfd],Table4[idElementValue],"Err",0)</f>
        <v/>
      </c>
      <c r="D1466">
        <f t="shared" si="68"/>
        <v>25</v>
      </c>
      <c r="E1466">
        <f ca="1">OFFSET(ElementsDB!$AQ$2,SeriesSelection!A1466-1,SeriesSelection!B1466-1)</f>
        <v>0</v>
      </c>
      <c r="F1466">
        <f>_xlfn.XLOOKUP(A1466,Table4[Lfd],Table4[Periods],"Err",0)</f>
        <v>0</v>
      </c>
      <c r="G1466" t="b">
        <f t="shared" si="66"/>
        <v>0</v>
      </c>
    </row>
    <row r="1467" spans="1:7" hidden="1" x14ac:dyDescent="0.25">
      <c r="A1467">
        <f t="shared" si="67"/>
        <v>41</v>
      </c>
      <c r="B1467">
        <f t="shared" si="68"/>
        <v>26</v>
      </c>
      <c r="C1467" t="str">
        <f>_xlfn.XLOOKUP(A1467,Table4[Lfd],Table4[idElementValue],"Err",0)</f>
        <v/>
      </c>
      <c r="D1467">
        <f t="shared" si="68"/>
        <v>26</v>
      </c>
      <c r="E1467">
        <f ca="1">OFFSET(ElementsDB!$AQ$2,SeriesSelection!A1467-1,SeriesSelection!B1467-1)</f>
        <v>0</v>
      </c>
      <c r="F1467">
        <f>_xlfn.XLOOKUP(A1467,Table4[Lfd],Table4[Periods],"Err",0)</f>
        <v>0</v>
      </c>
      <c r="G1467" t="b">
        <f t="shared" si="66"/>
        <v>0</v>
      </c>
    </row>
    <row r="1468" spans="1:7" hidden="1" x14ac:dyDescent="0.25">
      <c r="A1468">
        <f t="shared" si="67"/>
        <v>41</v>
      </c>
      <c r="B1468">
        <f t="shared" si="68"/>
        <v>27</v>
      </c>
      <c r="C1468" t="str">
        <f>_xlfn.XLOOKUP(A1468,Table4[Lfd],Table4[idElementValue],"Err",0)</f>
        <v/>
      </c>
      <c r="D1468">
        <f t="shared" si="68"/>
        <v>27</v>
      </c>
      <c r="E1468">
        <f ca="1">OFFSET(ElementsDB!$AQ$2,SeriesSelection!A1468-1,SeriesSelection!B1468-1)</f>
        <v>0</v>
      </c>
      <c r="F1468">
        <f>_xlfn.XLOOKUP(A1468,Table4[Lfd],Table4[Periods],"Err",0)</f>
        <v>0</v>
      </c>
      <c r="G1468" t="b">
        <f t="shared" si="66"/>
        <v>0</v>
      </c>
    </row>
    <row r="1469" spans="1:7" hidden="1" x14ac:dyDescent="0.25">
      <c r="A1469">
        <f t="shared" si="67"/>
        <v>41</v>
      </c>
      <c r="B1469">
        <f t="shared" si="68"/>
        <v>28</v>
      </c>
      <c r="C1469" t="str">
        <f>_xlfn.XLOOKUP(A1469,Table4[Lfd],Table4[idElementValue],"Err",0)</f>
        <v/>
      </c>
      <c r="D1469">
        <f t="shared" si="68"/>
        <v>28</v>
      </c>
      <c r="E1469">
        <f ca="1">OFFSET(ElementsDB!$AQ$2,SeriesSelection!A1469-1,SeriesSelection!B1469-1)</f>
        <v>0</v>
      </c>
      <c r="F1469">
        <f>_xlfn.XLOOKUP(A1469,Table4[Lfd],Table4[Periods],"Err",0)</f>
        <v>0</v>
      </c>
      <c r="G1469" t="b">
        <f t="shared" si="66"/>
        <v>0</v>
      </c>
    </row>
    <row r="1470" spans="1:7" hidden="1" x14ac:dyDescent="0.25">
      <c r="A1470">
        <f t="shared" si="67"/>
        <v>41</v>
      </c>
      <c r="B1470">
        <f t="shared" si="68"/>
        <v>29</v>
      </c>
      <c r="C1470" t="str">
        <f>_xlfn.XLOOKUP(A1470,Table4[Lfd],Table4[idElementValue],"Err",0)</f>
        <v/>
      </c>
      <c r="D1470">
        <f t="shared" si="68"/>
        <v>29</v>
      </c>
      <c r="E1470">
        <f ca="1">OFFSET(ElementsDB!$AQ$2,SeriesSelection!A1470-1,SeriesSelection!B1470-1)</f>
        <v>0</v>
      </c>
      <c r="F1470">
        <f>_xlfn.XLOOKUP(A1470,Table4[Lfd],Table4[Periods],"Err",0)</f>
        <v>0</v>
      </c>
      <c r="G1470" t="b">
        <f t="shared" si="66"/>
        <v>0</v>
      </c>
    </row>
    <row r="1471" spans="1:7" hidden="1" x14ac:dyDescent="0.25">
      <c r="A1471">
        <f t="shared" si="67"/>
        <v>41</v>
      </c>
      <c r="B1471">
        <f t="shared" si="68"/>
        <v>30</v>
      </c>
      <c r="C1471" t="str">
        <f>_xlfn.XLOOKUP(A1471,Table4[Lfd],Table4[idElementValue],"Err",0)</f>
        <v/>
      </c>
      <c r="D1471">
        <f t="shared" si="68"/>
        <v>30</v>
      </c>
      <c r="E1471">
        <f ca="1">OFFSET(ElementsDB!$AQ$2,SeriesSelection!A1471-1,SeriesSelection!B1471-1)</f>
        <v>0</v>
      </c>
      <c r="F1471">
        <f>_xlfn.XLOOKUP(A1471,Table4[Lfd],Table4[Periods],"Err",0)</f>
        <v>0</v>
      </c>
      <c r="G1471" t="b">
        <f t="shared" si="66"/>
        <v>0</v>
      </c>
    </row>
    <row r="1472" spans="1:7" hidden="1" x14ac:dyDescent="0.25">
      <c r="A1472">
        <f t="shared" si="67"/>
        <v>41</v>
      </c>
      <c r="B1472">
        <f t="shared" si="68"/>
        <v>31</v>
      </c>
      <c r="C1472" t="str">
        <f>_xlfn.XLOOKUP(A1472,Table4[Lfd],Table4[idElementValue],"Err",0)</f>
        <v/>
      </c>
      <c r="D1472">
        <f t="shared" si="68"/>
        <v>31</v>
      </c>
      <c r="E1472">
        <f ca="1">OFFSET(ElementsDB!$AQ$2,SeriesSelection!A1472-1,SeriesSelection!B1472-1)</f>
        <v>0</v>
      </c>
      <c r="F1472">
        <f>_xlfn.XLOOKUP(A1472,Table4[Lfd],Table4[Periods],"Err",0)</f>
        <v>0</v>
      </c>
      <c r="G1472" t="b">
        <f t="shared" si="66"/>
        <v>0</v>
      </c>
    </row>
    <row r="1473" spans="1:7" hidden="1" x14ac:dyDescent="0.25">
      <c r="A1473">
        <f t="shared" si="67"/>
        <v>41</v>
      </c>
      <c r="B1473">
        <f t="shared" si="68"/>
        <v>32</v>
      </c>
      <c r="C1473" t="str">
        <f>_xlfn.XLOOKUP(A1473,Table4[Lfd],Table4[idElementValue],"Err",0)</f>
        <v/>
      </c>
      <c r="D1473">
        <f t="shared" si="68"/>
        <v>32</v>
      </c>
      <c r="E1473">
        <f ca="1">OFFSET(ElementsDB!$AQ$2,SeriesSelection!A1473-1,SeriesSelection!B1473-1)</f>
        <v>0</v>
      </c>
      <c r="F1473">
        <f>_xlfn.XLOOKUP(A1473,Table4[Lfd],Table4[Periods],"Err",0)</f>
        <v>0</v>
      </c>
      <c r="G1473" t="b">
        <f t="shared" si="66"/>
        <v>0</v>
      </c>
    </row>
    <row r="1474" spans="1:7" hidden="1" x14ac:dyDescent="0.25">
      <c r="A1474">
        <f t="shared" si="67"/>
        <v>41</v>
      </c>
      <c r="B1474">
        <f t="shared" si="68"/>
        <v>33</v>
      </c>
      <c r="C1474" t="str">
        <f>_xlfn.XLOOKUP(A1474,Table4[Lfd],Table4[idElementValue],"Err",0)</f>
        <v/>
      </c>
      <c r="D1474">
        <f t="shared" si="68"/>
        <v>33</v>
      </c>
      <c r="E1474">
        <f ca="1">OFFSET(ElementsDB!$AQ$2,SeriesSelection!A1474-1,SeriesSelection!B1474-1)</f>
        <v>0</v>
      </c>
      <c r="F1474">
        <f>_xlfn.XLOOKUP(A1474,Table4[Lfd],Table4[Periods],"Err",0)</f>
        <v>0</v>
      </c>
      <c r="G1474" t="b">
        <f t="shared" ref="G1474:G1537" si="69">(D1474&lt;=F1474)</f>
        <v>0</v>
      </c>
    </row>
    <row r="1475" spans="1:7" hidden="1" x14ac:dyDescent="0.25">
      <c r="A1475">
        <f t="shared" si="67"/>
        <v>41</v>
      </c>
      <c r="B1475">
        <f t="shared" si="68"/>
        <v>34</v>
      </c>
      <c r="C1475" t="str">
        <f>_xlfn.XLOOKUP(A1475,Table4[Lfd],Table4[idElementValue],"Err",0)</f>
        <v/>
      </c>
      <c r="D1475">
        <f t="shared" si="68"/>
        <v>34</v>
      </c>
      <c r="E1475">
        <f ca="1">OFFSET(ElementsDB!$AQ$2,SeriesSelection!A1475-1,SeriesSelection!B1475-1)</f>
        <v>0</v>
      </c>
      <c r="F1475">
        <f>_xlfn.XLOOKUP(A1475,Table4[Lfd],Table4[Periods],"Err",0)</f>
        <v>0</v>
      </c>
      <c r="G1475" t="b">
        <f t="shared" si="69"/>
        <v>0</v>
      </c>
    </row>
    <row r="1476" spans="1:7" hidden="1" x14ac:dyDescent="0.25">
      <c r="A1476">
        <f t="shared" ref="A1476:A1539" si="70">IF(B1476=1,A1475+1,A1475)</f>
        <v>41</v>
      </c>
      <c r="B1476">
        <f t="shared" ref="B1476:D1539" si="71">IF(B1475=36,1,B1475+1)</f>
        <v>35</v>
      </c>
      <c r="C1476" t="str">
        <f>_xlfn.XLOOKUP(A1476,Table4[Lfd],Table4[idElementValue],"Err",0)</f>
        <v/>
      </c>
      <c r="D1476">
        <f t="shared" si="71"/>
        <v>35</v>
      </c>
      <c r="E1476">
        <f ca="1">OFFSET(ElementsDB!$AQ$2,SeriesSelection!A1476-1,SeriesSelection!B1476-1)</f>
        <v>0</v>
      </c>
      <c r="F1476">
        <f>_xlfn.XLOOKUP(A1476,Table4[Lfd],Table4[Periods],"Err",0)</f>
        <v>0</v>
      </c>
      <c r="G1476" t="b">
        <f t="shared" si="69"/>
        <v>0</v>
      </c>
    </row>
    <row r="1477" spans="1:7" hidden="1" x14ac:dyDescent="0.25">
      <c r="A1477">
        <f t="shared" si="70"/>
        <v>41</v>
      </c>
      <c r="B1477">
        <f t="shared" si="71"/>
        <v>36</v>
      </c>
      <c r="C1477" t="str">
        <f>_xlfn.XLOOKUP(A1477,Table4[Lfd],Table4[idElementValue],"Err",0)</f>
        <v/>
      </c>
      <c r="D1477">
        <f t="shared" si="71"/>
        <v>36</v>
      </c>
      <c r="E1477">
        <f ca="1">OFFSET(ElementsDB!$AQ$2,SeriesSelection!A1477-1,SeriesSelection!B1477-1)</f>
        <v>0</v>
      </c>
      <c r="F1477">
        <f>_xlfn.XLOOKUP(A1477,Table4[Lfd],Table4[Periods],"Err",0)</f>
        <v>0</v>
      </c>
      <c r="G1477" t="b">
        <f t="shared" si="69"/>
        <v>0</v>
      </c>
    </row>
    <row r="1478" spans="1:7" hidden="1" x14ac:dyDescent="0.25">
      <c r="A1478">
        <f t="shared" si="70"/>
        <v>42</v>
      </c>
      <c r="B1478">
        <f t="shared" si="71"/>
        <v>1</v>
      </c>
      <c r="C1478" t="str">
        <f>_xlfn.XLOOKUP(A1478,Table4[Lfd],Table4[idElementValue],"Err",0)</f>
        <v/>
      </c>
      <c r="D1478">
        <f t="shared" si="71"/>
        <v>1</v>
      </c>
      <c r="E1478">
        <f ca="1">OFFSET(ElementsDB!$AQ$2,SeriesSelection!A1478-1,SeriesSelection!B1478-1)</f>
        <v>0</v>
      </c>
      <c r="F1478">
        <f>_xlfn.XLOOKUP(A1478,Table4[Lfd],Table4[Periods],"Err",0)</f>
        <v>0</v>
      </c>
      <c r="G1478" t="b">
        <f t="shared" si="69"/>
        <v>0</v>
      </c>
    </row>
    <row r="1479" spans="1:7" hidden="1" x14ac:dyDescent="0.25">
      <c r="A1479">
        <f t="shared" si="70"/>
        <v>42</v>
      </c>
      <c r="B1479">
        <f t="shared" si="71"/>
        <v>2</v>
      </c>
      <c r="C1479" t="str">
        <f>_xlfn.XLOOKUP(A1479,Table4[Lfd],Table4[idElementValue],"Err",0)</f>
        <v/>
      </c>
      <c r="D1479">
        <f t="shared" si="71"/>
        <v>2</v>
      </c>
      <c r="E1479">
        <f ca="1">OFFSET(ElementsDB!$AQ$2,SeriesSelection!A1479-1,SeriesSelection!B1479-1)</f>
        <v>0</v>
      </c>
      <c r="F1479">
        <f>_xlfn.XLOOKUP(A1479,Table4[Lfd],Table4[Periods],"Err",0)</f>
        <v>0</v>
      </c>
      <c r="G1479" t="b">
        <f t="shared" si="69"/>
        <v>0</v>
      </c>
    </row>
    <row r="1480" spans="1:7" hidden="1" x14ac:dyDescent="0.25">
      <c r="A1480">
        <f t="shared" si="70"/>
        <v>42</v>
      </c>
      <c r="B1480">
        <f t="shared" si="71"/>
        <v>3</v>
      </c>
      <c r="C1480" t="str">
        <f>_xlfn.XLOOKUP(A1480,Table4[Lfd],Table4[idElementValue],"Err",0)</f>
        <v/>
      </c>
      <c r="D1480">
        <f t="shared" si="71"/>
        <v>3</v>
      </c>
      <c r="E1480">
        <f ca="1">OFFSET(ElementsDB!$AQ$2,SeriesSelection!A1480-1,SeriesSelection!B1480-1)</f>
        <v>0</v>
      </c>
      <c r="F1480">
        <f>_xlfn.XLOOKUP(A1480,Table4[Lfd],Table4[Periods],"Err",0)</f>
        <v>0</v>
      </c>
      <c r="G1480" t="b">
        <f t="shared" si="69"/>
        <v>0</v>
      </c>
    </row>
    <row r="1481" spans="1:7" hidden="1" x14ac:dyDescent="0.25">
      <c r="A1481">
        <f t="shared" si="70"/>
        <v>42</v>
      </c>
      <c r="B1481">
        <f t="shared" si="71"/>
        <v>4</v>
      </c>
      <c r="C1481" t="str">
        <f>_xlfn.XLOOKUP(A1481,Table4[Lfd],Table4[idElementValue],"Err",0)</f>
        <v/>
      </c>
      <c r="D1481">
        <f t="shared" si="71"/>
        <v>4</v>
      </c>
      <c r="E1481">
        <f ca="1">OFFSET(ElementsDB!$AQ$2,SeriesSelection!A1481-1,SeriesSelection!B1481-1)</f>
        <v>0</v>
      </c>
      <c r="F1481">
        <f>_xlfn.XLOOKUP(A1481,Table4[Lfd],Table4[Periods],"Err",0)</f>
        <v>0</v>
      </c>
      <c r="G1481" t="b">
        <f t="shared" si="69"/>
        <v>0</v>
      </c>
    </row>
    <row r="1482" spans="1:7" hidden="1" x14ac:dyDescent="0.25">
      <c r="A1482">
        <f t="shared" si="70"/>
        <v>42</v>
      </c>
      <c r="B1482">
        <f t="shared" si="71"/>
        <v>5</v>
      </c>
      <c r="C1482" t="str">
        <f>_xlfn.XLOOKUP(A1482,Table4[Lfd],Table4[idElementValue],"Err",0)</f>
        <v/>
      </c>
      <c r="D1482">
        <f t="shared" si="71"/>
        <v>5</v>
      </c>
      <c r="E1482">
        <f ca="1">OFFSET(ElementsDB!$AQ$2,SeriesSelection!A1482-1,SeriesSelection!B1482-1)</f>
        <v>0</v>
      </c>
      <c r="F1482">
        <f>_xlfn.XLOOKUP(A1482,Table4[Lfd],Table4[Periods],"Err",0)</f>
        <v>0</v>
      </c>
      <c r="G1482" t="b">
        <f t="shared" si="69"/>
        <v>0</v>
      </c>
    </row>
    <row r="1483" spans="1:7" hidden="1" x14ac:dyDescent="0.25">
      <c r="A1483">
        <f t="shared" si="70"/>
        <v>42</v>
      </c>
      <c r="B1483">
        <f t="shared" si="71"/>
        <v>6</v>
      </c>
      <c r="C1483" t="str">
        <f>_xlfn.XLOOKUP(A1483,Table4[Lfd],Table4[idElementValue],"Err",0)</f>
        <v/>
      </c>
      <c r="D1483">
        <f t="shared" si="71"/>
        <v>6</v>
      </c>
      <c r="E1483">
        <f ca="1">OFFSET(ElementsDB!$AQ$2,SeriesSelection!A1483-1,SeriesSelection!B1483-1)</f>
        <v>0</v>
      </c>
      <c r="F1483">
        <f>_xlfn.XLOOKUP(A1483,Table4[Lfd],Table4[Periods],"Err",0)</f>
        <v>0</v>
      </c>
      <c r="G1483" t="b">
        <f t="shared" si="69"/>
        <v>0</v>
      </c>
    </row>
    <row r="1484" spans="1:7" hidden="1" x14ac:dyDescent="0.25">
      <c r="A1484">
        <f t="shared" si="70"/>
        <v>42</v>
      </c>
      <c r="B1484">
        <f t="shared" si="71"/>
        <v>7</v>
      </c>
      <c r="C1484" t="str">
        <f>_xlfn.XLOOKUP(A1484,Table4[Lfd],Table4[idElementValue],"Err",0)</f>
        <v/>
      </c>
      <c r="D1484">
        <f t="shared" si="71"/>
        <v>7</v>
      </c>
      <c r="E1484">
        <f ca="1">OFFSET(ElementsDB!$AQ$2,SeriesSelection!A1484-1,SeriesSelection!B1484-1)</f>
        <v>0</v>
      </c>
      <c r="F1484">
        <f>_xlfn.XLOOKUP(A1484,Table4[Lfd],Table4[Periods],"Err",0)</f>
        <v>0</v>
      </c>
      <c r="G1484" t="b">
        <f t="shared" si="69"/>
        <v>0</v>
      </c>
    </row>
    <row r="1485" spans="1:7" hidden="1" x14ac:dyDescent="0.25">
      <c r="A1485">
        <f t="shared" si="70"/>
        <v>42</v>
      </c>
      <c r="B1485">
        <f t="shared" si="71"/>
        <v>8</v>
      </c>
      <c r="C1485" t="str">
        <f>_xlfn.XLOOKUP(A1485,Table4[Lfd],Table4[idElementValue],"Err",0)</f>
        <v/>
      </c>
      <c r="D1485">
        <f t="shared" si="71"/>
        <v>8</v>
      </c>
      <c r="E1485">
        <f ca="1">OFFSET(ElementsDB!$AQ$2,SeriesSelection!A1485-1,SeriesSelection!B1485-1)</f>
        <v>0</v>
      </c>
      <c r="F1485">
        <f>_xlfn.XLOOKUP(A1485,Table4[Lfd],Table4[Periods],"Err",0)</f>
        <v>0</v>
      </c>
      <c r="G1485" t="b">
        <f t="shared" si="69"/>
        <v>0</v>
      </c>
    </row>
    <row r="1486" spans="1:7" hidden="1" x14ac:dyDescent="0.25">
      <c r="A1486">
        <f t="shared" si="70"/>
        <v>42</v>
      </c>
      <c r="B1486">
        <f t="shared" si="71"/>
        <v>9</v>
      </c>
      <c r="C1486" t="str">
        <f>_xlfn.XLOOKUP(A1486,Table4[Lfd],Table4[idElementValue],"Err",0)</f>
        <v/>
      </c>
      <c r="D1486">
        <f t="shared" si="71"/>
        <v>9</v>
      </c>
      <c r="E1486">
        <f ca="1">OFFSET(ElementsDB!$AQ$2,SeriesSelection!A1486-1,SeriesSelection!B1486-1)</f>
        <v>0</v>
      </c>
      <c r="F1486">
        <f>_xlfn.XLOOKUP(A1486,Table4[Lfd],Table4[Periods],"Err",0)</f>
        <v>0</v>
      </c>
      <c r="G1486" t="b">
        <f t="shared" si="69"/>
        <v>0</v>
      </c>
    </row>
    <row r="1487" spans="1:7" hidden="1" x14ac:dyDescent="0.25">
      <c r="A1487">
        <f t="shared" si="70"/>
        <v>42</v>
      </c>
      <c r="B1487">
        <f t="shared" si="71"/>
        <v>10</v>
      </c>
      <c r="C1487" t="str">
        <f>_xlfn.XLOOKUP(A1487,Table4[Lfd],Table4[idElementValue],"Err",0)</f>
        <v/>
      </c>
      <c r="D1487">
        <f t="shared" si="71"/>
        <v>10</v>
      </c>
      <c r="E1487">
        <f ca="1">OFFSET(ElementsDB!$AQ$2,SeriesSelection!A1487-1,SeriesSelection!B1487-1)</f>
        <v>0</v>
      </c>
      <c r="F1487">
        <f>_xlfn.XLOOKUP(A1487,Table4[Lfd],Table4[Periods],"Err",0)</f>
        <v>0</v>
      </c>
      <c r="G1487" t="b">
        <f t="shared" si="69"/>
        <v>0</v>
      </c>
    </row>
    <row r="1488" spans="1:7" hidden="1" x14ac:dyDescent="0.25">
      <c r="A1488">
        <f t="shared" si="70"/>
        <v>42</v>
      </c>
      <c r="B1488">
        <f t="shared" si="71"/>
        <v>11</v>
      </c>
      <c r="C1488" t="str">
        <f>_xlfn.XLOOKUP(A1488,Table4[Lfd],Table4[idElementValue],"Err",0)</f>
        <v/>
      </c>
      <c r="D1488">
        <f t="shared" si="71"/>
        <v>11</v>
      </c>
      <c r="E1488">
        <f ca="1">OFFSET(ElementsDB!$AQ$2,SeriesSelection!A1488-1,SeriesSelection!B1488-1)</f>
        <v>0</v>
      </c>
      <c r="F1488">
        <f>_xlfn.XLOOKUP(A1488,Table4[Lfd],Table4[Periods],"Err",0)</f>
        <v>0</v>
      </c>
      <c r="G1488" t="b">
        <f t="shared" si="69"/>
        <v>0</v>
      </c>
    </row>
    <row r="1489" spans="1:7" hidden="1" x14ac:dyDescent="0.25">
      <c r="A1489">
        <f t="shared" si="70"/>
        <v>42</v>
      </c>
      <c r="B1489">
        <f t="shared" si="71"/>
        <v>12</v>
      </c>
      <c r="C1489" t="str">
        <f>_xlfn.XLOOKUP(A1489,Table4[Lfd],Table4[idElementValue],"Err",0)</f>
        <v/>
      </c>
      <c r="D1489">
        <f t="shared" si="71"/>
        <v>12</v>
      </c>
      <c r="E1489">
        <f ca="1">OFFSET(ElementsDB!$AQ$2,SeriesSelection!A1489-1,SeriesSelection!B1489-1)</f>
        <v>0</v>
      </c>
      <c r="F1489">
        <f>_xlfn.XLOOKUP(A1489,Table4[Lfd],Table4[Periods],"Err",0)</f>
        <v>0</v>
      </c>
      <c r="G1489" t="b">
        <f t="shared" si="69"/>
        <v>0</v>
      </c>
    </row>
    <row r="1490" spans="1:7" hidden="1" x14ac:dyDescent="0.25">
      <c r="A1490">
        <f t="shared" si="70"/>
        <v>42</v>
      </c>
      <c r="B1490">
        <f t="shared" si="71"/>
        <v>13</v>
      </c>
      <c r="C1490" t="str">
        <f>_xlfn.XLOOKUP(A1490,Table4[Lfd],Table4[idElementValue],"Err",0)</f>
        <v/>
      </c>
      <c r="D1490">
        <f t="shared" si="71"/>
        <v>13</v>
      </c>
      <c r="E1490">
        <f ca="1">OFFSET(ElementsDB!$AQ$2,SeriesSelection!A1490-1,SeriesSelection!B1490-1)</f>
        <v>0</v>
      </c>
      <c r="F1490">
        <f>_xlfn.XLOOKUP(A1490,Table4[Lfd],Table4[Periods],"Err",0)</f>
        <v>0</v>
      </c>
      <c r="G1490" t="b">
        <f t="shared" si="69"/>
        <v>0</v>
      </c>
    </row>
    <row r="1491" spans="1:7" hidden="1" x14ac:dyDescent="0.25">
      <c r="A1491">
        <f t="shared" si="70"/>
        <v>42</v>
      </c>
      <c r="B1491">
        <f t="shared" si="71"/>
        <v>14</v>
      </c>
      <c r="C1491" t="str">
        <f>_xlfn.XLOOKUP(A1491,Table4[Lfd],Table4[idElementValue],"Err",0)</f>
        <v/>
      </c>
      <c r="D1491">
        <f t="shared" si="71"/>
        <v>14</v>
      </c>
      <c r="E1491">
        <f ca="1">OFFSET(ElementsDB!$AQ$2,SeriesSelection!A1491-1,SeriesSelection!B1491-1)</f>
        <v>0</v>
      </c>
      <c r="F1491">
        <f>_xlfn.XLOOKUP(A1491,Table4[Lfd],Table4[Periods],"Err",0)</f>
        <v>0</v>
      </c>
      <c r="G1491" t="b">
        <f t="shared" si="69"/>
        <v>0</v>
      </c>
    </row>
    <row r="1492" spans="1:7" hidden="1" x14ac:dyDescent="0.25">
      <c r="A1492">
        <f t="shared" si="70"/>
        <v>42</v>
      </c>
      <c r="B1492">
        <f t="shared" si="71"/>
        <v>15</v>
      </c>
      <c r="C1492" t="str">
        <f>_xlfn.XLOOKUP(A1492,Table4[Lfd],Table4[idElementValue],"Err",0)</f>
        <v/>
      </c>
      <c r="D1492">
        <f t="shared" si="71"/>
        <v>15</v>
      </c>
      <c r="E1492">
        <f ca="1">OFFSET(ElementsDB!$AQ$2,SeriesSelection!A1492-1,SeriesSelection!B1492-1)</f>
        <v>0</v>
      </c>
      <c r="F1492">
        <f>_xlfn.XLOOKUP(A1492,Table4[Lfd],Table4[Periods],"Err",0)</f>
        <v>0</v>
      </c>
      <c r="G1492" t="b">
        <f t="shared" si="69"/>
        <v>0</v>
      </c>
    </row>
    <row r="1493" spans="1:7" hidden="1" x14ac:dyDescent="0.25">
      <c r="A1493">
        <f t="shared" si="70"/>
        <v>42</v>
      </c>
      <c r="B1493">
        <f t="shared" si="71"/>
        <v>16</v>
      </c>
      <c r="C1493" t="str">
        <f>_xlfn.XLOOKUP(A1493,Table4[Lfd],Table4[idElementValue],"Err",0)</f>
        <v/>
      </c>
      <c r="D1493">
        <f t="shared" si="71"/>
        <v>16</v>
      </c>
      <c r="E1493">
        <f ca="1">OFFSET(ElementsDB!$AQ$2,SeriesSelection!A1493-1,SeriesSelection!B1493-1)</f>
        <v>0</v>
      </c>
      <c r="F1493">
        <f>_xlfn.XLOOKUP(A1493,Table4[Lfd],Table4[Periods],"Err",0)</f>
        <v>0</v>
      </c>
      <c r="G1493" t="b">
        <f t="shared" si="69"/>
        <v>0</v>
      </c>
    </row>
    <row r="1494" spans="1:7" hidden="1" x14ac:dyDescent="0.25">
      <c r="A1494">
        <f t="shared" si="70"/>
        <v>42</v>
      </c>
      <c r="B1494">
        <f t="shared" si="71"/>
        <v>17</v>
      </c>
      <c r="C1494" t="str">
        <f>_xlfn.XLOOKUP(A1494,Table4[Lfd],Table4[idElementValue],"Err",0)</f>
        <v/>
      </c>
      <c r="D1494">
        <f t="shared" si="71"/>
        <v>17</v>
      </c>
      <c r="E1494">
        <f ca="1">OFFSET(ElementsDB!$AQ$2,SeriesSelection!A1494-1,SeriesSelection!B1494-1)</f>
        <v>0</v>
      </c>
      <c r="F1494">
        <f>_xlfn.XLOOKUP(A1494,Table4[Lfd],Table4[Periods],"Err",0)</f>
        <v>0</v>
      </c>
      <c r="G1494" t="b">
        <f t="shared" si="69"/>
        <v>0</v>
      </c>
    </row>
    <row r="1495" spans="1:7" hidden="1" x14ac:dyDescent="0.25">
      <c r="A1495">
        <f t="shared" si="70"/>
        <v>42</v>
      </c>
      <c r="B1495">
        <f t="shared" si="71"/>
        <v>18</v>
      </c>
      <c r="C1495" t="str">
        <f>_xlfn.XLOOKUP(A1495,Table4[Lfd],Table4[idElementValue],"Err",0)</f>
        <v/>
      </c>
      <c r="D1495">
        <f t="shared" si="71"/>
        <v>18</v>
      </c>
      <c r="E1495">
        <f ca="1">OFFSET(ElementsDB!$AQ$2,SeriesSelection!A1495-1,SeriesSelection!B1495-1)</f>
        <v>0</v>
      </c>
      <c r="F1495">
        <f>_xlfn.XLOOKUP(A1495,Table4[Lfd],Table4[Periods],"Err",0)</f>
        <v>0</v>
      </c>
      <c r="G1495" t="b">
        <f t="shared" si="69"/>
        <v>0</v>
      </c>
    </row>
    <row r="1496" spans="1:7" hidden="1" x14ac:dyDescent="0.25">
      <c r="A1496">
        <f t="shared" si="70"/>
        <v>42</v>
      </c>
      <c r="B1496">
        <f t="shared" si="71"/>
        <v>19</v>
      </c>
      <c r="C1496" t="str">
        <f>_xlfn.XLOOKUP(A1496,Table4[Lfd],Table4[idElementValue],"Err",0)</f>
        <v/>
      </c>
      <c r="D1496">
        <f t="shared" si="71"/>
        <v>19</v>
      </c>
      <c r="E1496">
        <f ca="1">OFFSET(ElementsDB!$AQ$2,SeriesSelection!A1496-1,SeriesSelection!B1496-1)</f>
        <v>0</v>
      </c>
      <c r="F1496">
        <f>_xlfn.XLOOKUP(A1496,Table4[Lfd],Table4[Periods],"Err",0)</f>
        <v>0</v>
      </c>
      <c r="G1496" t="b">
        <f t="shared" si="69"/>
        <v>0</v>
      </c>
    </row>
    <row r="1497" spans="1:7" hidden="1" x14ac:dyDescent="0.25">
      <c r="A1497">
        <f t="shared" si="70"/>
        <v>42</v>
      </c>
      <c r="B1497">
        <f t="shared" si="71"/>
        <v>20</v>
      </c>
      <c r="C1497" t="str">
        <f>_xlfn.XLOOKUP(A1497,Table4[Lfd],Table4[idElementValue],"Err",0)</f>
        <v/>
      </c>
      <c r="D1497">
        <f t="shared" si="71"/>
        <v>20</v>
      </c>
      <c r="E1497">
        <f ca="1">OFFSET(ElementsDB!$AQ$2,SeriesSelection!A1497-1,SeriesSelection!B1497-1)</f>
        <v>0</v>
      </c>
      <c r="F1497">
        <f>_xlfn.XLOOKUP(A1497,Table4[Lfd],Table4[Periods],"Err",0)</f>
        <v>0</v>
      </c>
      <c r="G1497" t="b">
        <f t="shared" si="69"/>
        <v>0</v>
      </c>
    </row>
    <row r="1498" spans="1:7" hidden="1" x14ac:dyDescent="0.25">
      <c r="A1498">
        <f t="shared" si="70"/>
        <v>42</v>
      </c>
      <c r="B1498">
        <f t="shared" si="71"/>
        <v>21</v>
      </c>
      <c r="C1498" t="str">
        <f>_xlfn.XLOOKUP(A1498,Table4[Lfd],Table4[idElementValue],"Err",0)</f>
        <v/>
      </c>
      <c r="D1498">
        <f t="shared" si="71"/>
        <v>21</v>
      </c>
      <c r="E1498">
        <f ca="1">OFFSET(ElementsDB!$AQ$2,SeriesSelection!A1498-1,SeriesSelection!B1498-1)</f>
        <v>0</v>
      </c>
      <c r="F1498">
        <f>_xlfn.XLOOKUP(A1498,Table4[Lfd],Table4[Periods],"Err",0)</f>
        <v>0</v>
      </c>
      <c r="G1498" t="b">
        <f t="shared" si="69"/>
        <v>0</v>
      </c>
    </row>
    <row r="1499" spans="1:7" hidden="1" x14ac:dyDescent="0.25">
      <c r="A1499">
        <f t="shared" si="70"/>
        <v>42</v>
      </c>
      <c r="B1499">
        <f t="shared" si="71"/>
        <v>22</v>
      </c>
      <c r="C1499" t="str">
        <f>_xlfn.XLOOKUP(A1499,Table4[Lfd],Table4[idElementValue],"Err",0)</f>
        <v/>
      </c>
      <c r="D1499">
        <f t="shared" si="71"/>
        <v>22</v>
      </c>
      <c r="E1499">
        <f ca="1">OFFSET(ElementsDB!$AQ$2,SeriesSelection!A1499-1,SeriesSelection!B1499-1)</f>
        <v>0</v>
      </c>
      <c r="F1499">
        <f>_xlfn.XLOOKUP(A1499,Table4[Lfd],Table4[Periods],"Err",0)</f>
        <v>0</v>
      </c>
      <c r="G1499" t="b">
        <f t="shared" si="69"/>
        <v>0</v>
      </c>
    </row>
    <row r="1500" spans="1:7" hidden="1" x14ac:dyDescent="0.25">
      <c r="A1500">
        <f t="shared" si="70"/>
        <v>42</v>
      </c>
      <c r="B1500">
        <f t="shared" si="71"/>
        <v>23</v>
      </c>
      <c r="C1500" t="str">
        <f>_xlfn.XLOOKUP(A1500,Table4[Lfd],Table4[idElementValue],"Err",0)</f>
        <v/>
      </c>
      <c r="D1500">
        <f t="shared" si="71"/>
        <v>23</v>
      </c>
      <c r="E1500">
        <f ca="1">OFFSET(ElementsDB!$AQ$2,SeriesSelection!A1500-1,SeriesSelection!B1500-1)</f>
        <v>0</v>
      </c>
      <c r="F1500">
        <f>_xlfn.XLOOKUP(A1500,Table4[Lfd],Table4[Periods],"Err",0)</f>
        <v>0</v>
      </c>
      <c r="G1500" t="b">
        <f t="shared" si="69"/>
        <v>0</v>
      </c>
    </row>
    <row r="1501" spans="1:7" hidden="1" x14ac:dyDescent="0.25">
      <c r="A1501">
        <f t="shared" si="70"/>
        <v>42</v>
      </c>
      <c r="B1501">
        <f t="shared" si="71"/>
        <v>24</v>
      </c>
      <c r="C1501" t="str">
        <f>_xlfn.XLOOKUP(A1501,Table4[Lfd],Table4[idElementValue],"Err",0)</f>
        <v/>
      </c>
      <c r="D1501">
        <f t="shared" si="71"/>
        <v>24</v>
      </c>
      <c r="E1501">
        <f ca="1">OFFSET(ElementsDB!$AQ$2,SeriesSelection!A1501-1,SeriesSelection!B1501-1)</f>
        <v>0</v>
      </c>
      <c r="F1501">
        <f>_xlfn.XLOOKUP(A1501,Table4[Lfd],Table4[Periods],"Err",0)</f>
        <v>0</v>
      </c>
      <c r="G1501" t="b">
        <f t="shared" si="69"/>
        <v>0</v>
      </c>
    </row>
    <row r="1502" spans="1:7" hidden="1" x14ac:dyDescent="0.25">
      <c r="A1502">
        <f t="shared" si="70"/>
        <v>42</v>
      </c>
      <c r="B1502">
        <f t="shared" si="71"/>
        <v>25</v>
      </c>
      <c r="C1502" t="str">
        <f>_xlfn.XLOOKUP(A1502,Table4[Lfd],Table4[idElementValue],"Err",0)</f>
        <v/>
      </c>
      <c r="D1502">
        <f t="shared" si="71"/>
        <v>25</v>
      </c>
      <c r="E1502">
        <f ca="1">OFFSET(ElementsDB!$AQ$2,SeriesSelection!A1502-1,SeriesSelection!B1502-1)</f>
        <v>0</v>
      </c>
      <c r="F1502">
        <f>_xlfn.XLOOKUP(A1502,Table4[Lfd],Table4[Periods],"Err",0)</f>
        <v>0</v>
      </c>
      <c r="G1502" t="b">
        <f t="shared" si="69"/>
        <v>0</v>
      </c>
    </row>
    <row r="1503" spans="1:7" hidden="1" x14ac:dyDescent="0.25">
      <c r="A1503">
        <f t="shared" si="70"/>
        <v>42</v>
      </c>
      <c r="B1503">
        <f t="shared" si="71"/>
        <v>26</v>
      </c>
      <c r="C1503" t="str">
        <f>_xlfn.XLOOKUP(A1503,Table4[Lfd],Table4[idElementValue],"Err",0)</f>
        <v/>
      </c>
      <c r="D1503">
        <f t="shared" si="71"/>
        <v>26</v>
      </c>
      <c r="E1503">
        <f ca="1">OFFSET(ElementsDB!$AQ$2,SeriesSelection!A1503-1,SeriesSelection!B1503-1)</f>
        <v>0</v>
      </c>
      <c r="F1503">
        <f>_xlfn.XLOOKUP(A1503,Table4[Lfd],Table4[Periods],"Err",0)</f>
        <v>0</v>
      </c>
      <c r="G1503" t="b">
        <f t="shared" si="69"/>
        <v>0</v>
      </c>
    </row>
    <row r="1504" spans="1:7" hidden="1" x14ac:dyDescent="0.25">
      <c r="A1504">
        <f t="shared" si="70"/>
        <v>42</v>
      </c>
      <c r="B1504">
        <f t="shared" si="71"/>
        <v>27</v>
      </c>
      <c r="C1504" t="str">
        <f>_xlfn.XLOOKUP(A1504,Table4[Lfd],Table4[idElementValue],"Err",0)</f>
        <v/>
      </c>
      <c r="D1504">
        <f t="shared" si="71"/>
        <v>27</v>
      </c>
      <c r="E1504">
        <f ca="1">OFFSET(ElementsDB!$AQ$2,SeriesSelection!A1504-1,SeriesSelection!B1504-1)</f>
        <v>0</v>
      </c>
      <c r="F1504">
        <f>_xlfn.XLOOKUP(A1504,Table4[Lfd],Table4[Periods],"Err",0)</f>
        <v>0</v>
      </c>
      <c r="G1504" t="b">
        <f t="shared" si="69"/>
        <v>0</v>
      </c>
    </row>
    <row r="1505" spans="1:7" hidden="1" x14ac:dyDescent="0.25">
      <c r="A1505">
        <f t="shared" si="70"/>
        <v>42</v>
      </c>
      <c r="B1505">
        <f t="shared" si="71"/>
        <v>28</v>
      </c>
      <c r="C1505" t="str">
        <f>_xlfn.XLOOKUP(A1505,Table4[Lfd],Table4[idElementValue],"Err",0)</f>
        <v/>
      </c>
      <c r="D1505">
        <f t="shared" si="71"/>
        <v>28</v>
      </c>
      <c r="E1505">
        <f ca="1">OFFSET(ElementsDB!$AQ$2,SeriesSelection!A1505-1,SeriesSelection!B1505-1)</f>
        <v>0</v>
      </c>
      <c r="F1505">
        <f>_xlfn.XLOOKUP(A1505,Table4[Lfd],Table4[Periods],"Err",0)</f>
        <v>0</v>
      </c>
      <c r="G1505" t="b">
        <f t="shared" si="69"/>
        <v>0</v>
      </c>
    </row>
    <row r="1506" spans="1:7" hidden="1" x14ac:dyDescent="0.25">
      <c r="A1506">
        <f t="shared" si="70"/>
        <v>42</v>
      </c>
      <c r="B1506">
        <f t="shared" si="71"/>
        <v>29</v>
      </c>
      <c r="C1506" t="str">
        <f>_xlfn.XLOOKUP(A1506,Table4[Lfd],Table4[idElementValue],"Err",0)</f>
        <v/>
      </c>
      <c r="D1506">
        <f t="shared" si="71"/>
        <v>29</v>
      </c>
      <c r="E1506">
        <f ca="1">OFFSET(ElementsDB!$AQ$2,SeriesSelection!A1506-1,SeriesSelection!B1506-1)</f>
        <v>0</v>
      </c>
      <c r="F1506">
        <f>_xlfn.XLOOKUP(A1506,Table4[Lfd],Table4[Periods],"Err",0)</f>
        <v>0</v>
      </c>
      <c r="G1506" t="b">
        <f t="shared" si="69"/>
        <v>0</v>
      </c>
    </row>
    <row r="1507" spans="1:7" hidden="1" x14ac:dyDescent="0.25">
      <c r="A1507">
        <f t="shared" si="70"/>
        <v>42</v>
      </c>
      <c r="B1507">
        <f t="shared" si="71"/>
        <v>30</v>
      </c>
      <c r="C1507" t="str">
        <f>_xlfn.XLOOKUP(A1507,Table4[Lfd],Table4[idElementValue],"Err",0)</f>
        <v/>
      </c>
      <c r="D1507">
        <f t="shared" si="71"/>
        <v>30</v>
      </c>
      <c r="E1507">
        <f ca="1">OFFSET(ElementsDB!$AQ$2,SeriesSelection!A1507-1,SeriesSelection!B1507-1)</f>
        <v>0</v>
      </c>
      <c r="F1507">
        <f>_xlfn.XLOOKUP(A1507,Table4[Lfd],Table4[Periods],"Err",0)</f>
        <v>0</v>
      </c>
      <c r="G1507" t="b">
        <f t="shared" si="69"/>
        <v>0</v>
      </c>
    </row>
    <row r="1508" spans="1:7" hidden="1" x14ac:dyDescent="0.25">
      <c r="A1508">
        <f t="shared" si="70"/>
        <v>42</v>
      </c>
      <c r="B1508">
        <f t="shared" si="71"/>
        <v>31</v>
      </c>
      <c r="C1508" t="str">
        <f>_xlfn.XLOOKUP(A1508,Table4[Lfd],Table4[idElementValue],"Err",0)</f>
        <v/>
      </c>
      <c r="D1508">
        <f t="shared" si="71"/>
        <v>31</v>
      </c>
      <c r="E1508">
        <f ca="1">OFFSET(ElementsDB!$AQ$2,SeriesSelection!A1508-1,SeriesSelection!B1508-1)</f>
        <v>0</v>
      </c>
      <c r="F1508">
        <f>_xlfn.XLOOKUP(A1508,Table4[Lfd],Table4[Periods],"Err",0)</f>
        <v>0</v>
      </c>
      <c r="G1508" t="b">
        <f t="shared" si="69"/>
        <v>0</v>
      </c>
    </row>
    <row r="1509" spans="1:7" hidden="1" x14ac:dyDescent="0.25">
      <c r="A1509">
        <f t="shared" si="70"/>
        <v>42</v>
      </c>
      <c r="B1509">
        <f t="shared" si="71"/>
        <v>32</v>
      </c>
      <c r="C1509" t="str">
        <f>_xlfn.XLOOKUP(A1509,Table4[Lfd],Table4[idElementValue],"Err",0)</f>
        <v/>
      </c>
      <c r="D1509">
        <f t="shared" si="71"/>
        <v>32</v>
      </c>
      <c r="E1509">
        <f ca="1">OFFSET(ElementsDB!$AQ$2,SeriesSelection!A1509-1,SeriesSelection!B1509-1)</f>
        <v>0</v>
      </c>
      <c r="F1509">
        <f>_xlfn.XLOOKUP(A1509,Table4[Lfd],Table4[Periods],"Err",0)</f>
        <v>0</v>
      </c>
      <c r="G1509" t="b">
        <f t="shared" si="69"/>
        <v>0</v>
      </c>
    </row>
    <row r="1510" spans="1:7" hidden="1" x14ac:dyDescent="0.25">
      <c r="A1510">
        <f t="shared" si="70"/>
        <v>42</v>
      </c>
      <c r="B1510">
        <f t="shared" si="71"/>
        <v>33</v>
      </c>
      <c r="C1510" t="str">
        <f>_xlfn.XLOOKUP(A1510,Table4[Lfd],Table4[idElementValue],"Err",0)</f>
        <v/>
      </c>
      <c r="D1510">
        <f t="shared" si="71"/>
        <v>33</v>
      </c>
      <c r="E1510">
        <f ca="1">OFFSET(ElementsDB!$AQ$2,SeriesSelection!A1510-1,SeriesSelection!B1510-1)</f>
        <v>0</v>
      </c>
      <c r="F1510">
        <f>_xlfn.XLOOKUP(A1510,Table4[Lfd],Table4[Periods],"Err",0)</f>
        <v>0</v>
      </c>
      <c r="G1510" t="b">
        <f t="shared" si="69"/>
        <v>0</v>
      </c>
    </row>
    <row r="1511" spans="1:7" hidden="1" x14ac:dyDescent="0.25">
      <c r="A1511">
        <f t="shared" si="70"/>
        <v>42</v>
      </c>
      <c r="B1511">
        <f t="shared" si="71"/>
        <v>34</v>
      </c>
      <c r="C1511" t="str">
        <f>_xlfn.XLOOKUP(A1511,Table4[Lfd],Table4[idElementValue],"Err",0)</f>
        <v/>
      </c>
      <c r="D1511">
        <f t="shared" si="71"/>
        <v>34</v>
      </c>
      <c r="E1511">
        <f ca="1">OFFSET(ElementsDB!$AQ$2,SeriesSelection!A1511-1,SeriesSelection!B1511-1)</f>
        <v>0</v>
      </c>
      <c r="F1511">
        <f>_xlfn.XLOOKUP(A1511,Table4[Lfd],Table4[Periods],"Err",0)</f>
        <v>0</v>
      </c>
      <c r="G1511" t="b">
        <f t="shared" si="69"/>
        <v>0</v>
      </c>
    </row>
    <row r="1512" spans="1:7" hidden="1" x14ac:dyDescent="0.25">
      <c r="A1512">
        <f t="shared" si="70"/>
        <v>42</v>
      </c>
      <c r="B1512">
        <f t="shared" si="71"/>
        <v>35</v>
      </c>
      <c r="C1512" t="str">
        <f>_xlfn.XLOOKUP(A1512,Table4[Lfd],Table4[idElementValue],"Err",0)</f>
        <v/>
      </c>
      <c r="D1512">
        <f t="shared" si="71"/>
        <v>35</v>
      </c>
      <c r="E1512">
        <f ca="1">OFFSET(ElementsDB!$AQ$2,SeriesSelection!A1512-1,SeriesSelection!B1512-1)</f>
        <v>0</v>
      </c>
      <c r="F1512">
        <f>_xlfn.XLOOKUP(A1512,Table4[Lfd],Table4[Periods],"Err",0)</f>
        <v>0</v>
      </c>
      <c r="G1512" t="b">
        <f t="shared" si="69"/>
        <v>0</v>
      </c>
    </row>
    <row r="1513" spans="1:7" hidden="1" x14ac:dyDescent="0.25">
      <c r="A1513">
        <f t="shared" si="70"/>
        <v>42</v>
      </c>
      <c r="B1513">
        <f t="shared" si="71"/>
        <v>36</v>
      </c>
      <c r="C1513" t="str">
        <f>_xlfn.XLOOKUP(A1513,Table4[Lfd],Table4[idElementValue],"Err",0)</f>
        <v/>
      </c>
      <c r="D1513">
        <f t="shared" si="71"/>
        <v>36</v>
      </c>
      <c r="E1513">
        <f ca="1">OFFSET(ElementsDB!$AQ$2,SeriesSelection!A1513-1,SeriesSelection!B1513-1)</f>
        <v>0</v>
      </c>
      <c r="F1513">
        <f>_xlfn.XLOOKUP(A1513,Table4[Lfd],Table4[Periods],"Err",0)</f>
        <v>0</v>
      </c>
      <c r="G1513" t="b">
        <f t="shared" si="69"/>
        <v>0</v>
      </c>
    </row>
    <row r="1514" spans="1:7" hidden="1" x14ac:dyDescent="0.25">
      <c r="A1514">
        <f t="shared" si="70"/>
        <v>43</v>
      </c>
      <c r="B1514">
        <f t="shared" si="71"/>
        <v>1</v>
      </c>
      <c r="C1514" t="str">
        <f>_xlfn.XLOOKUP(A1514,Table4[Lfd],Table4[idElementValue],"Err",0)</f>
        <v/>
      </c>
      <c r="D1514">
        <f t="shared" si="71"/>
        <v>1</v>
      </c>
      <c r="E1514">
        <f ca="1">OFFSET(ElementsDB!$AQ$2,SeriesSelection!A1514-1,SeriesSelection!B1514-1)</f>
        <v>0</v>
      </c>
      <c r="F1514">
        <f>_xlfn.XLOOKUP(A1514,Table4[Lfd],Table4[Periods],"Err",0)</f>
        <v>0</v>
      </c>
      <c r="G1514" t="b">
        <f t="shared" si="69"/>
        <v>0</v>
      </c>
    </row>
    <row r="1515" spans="1:7" hidden="1" x14ac:dyDescent="0.25">
      <c r="A1515">
        <f t="shared" si="70"/>
        <v>43</v>
      </c>
      <c r="B1515">
        <f t="shared" si="71"/>
        <v>2</v>
      </c>
      <c r="C1515" t="str">
        <f>_xlfn.XLOOKUP(A1515,Table4[Lfd],Table4[idElementValue],"Err",0)</f>
        <v/>
      </c>
      <c r="D1515">
        <f t="shared" si="71"/>
        <v>2</v>
      </c>
      <c r="E1515">
        <f ca="1">OFFSET(ElementsDB!$AQ$2,SeriesSelection!A1515-1,SeriesSelection!B1515-1)</f>
        <v>0</v>
      </c>
      <c r="F1515">
        <f>_xlfn.XLOOKUP(A1515,Table4[Lfd],Table4[Periods],"Err",0)</f>
        <v>0</v>
      </c>
      <c r="G1515" t="b">
        <f t="shared" si="69"/>
        <v>0</v>
      </c>
    </row>
    <row r="1516" spans="1:7" hidden="1" x14ac:dyDescent="0.25">
      <c r="A1516">
        <f t="shared" si="70"/>
        <v>43</v>
      </c>
      <c r="B1516">
        <f t="shared" si="71"/>
        <v>3</v>
      </c>
      <c r="C1516" t="str">
        <f>_xlfn.XLOOKUP(A1516,Table4[Lfd],Table4[idElementValue],"Err",0)</f>
        <v/>
      </c>
      <c r="D1516">
        <f t="shared" si="71"/>
        <v>3</v>
      </c>
      <c r="E1516">
        <f ca="1">OFFSET(ElementsDB!$AQ$2,SeriesSelection!A1516-1,SeriesSelection!B1516-1)</f>
        <v>0</v>
      </c>
      <c r="F1516">
        <f>_xlfn.XLOOKUP(A1516,Table4[Lfd],Table4[Periods],"Err",0)</f>
        <v>0</v>
      </c>
      <c r="G1516" t="b">
        <f t="shared" si="69"/>
        <v>0</v>
      </c>
    </row>
    <row r="1517" spans="1:7" hidden="1" x14ac:dyDescent="0.25">
      <c r="A1517">
        <f t="shared" si="70"/>
        <v>43</v>
      </c>
      <c r="B1517">
        <f t="shared" si="71"/>
        <v>4</v>
      </c>
      <c r="C1517" t="str">
        <f>_xlfn.XLOOKUP(A1517,Table4[Lfd],Table4[idElementValue],"Err",0)</f>
        <v/>
      </c>
      <c r="D1517">
        <f t="shared" si="71"/>
        <v>4</v>
      </c>
      <c r="E1517">
        <f ca="1">OFFSET(ElementsDB!$AQ$2,SeriesSelection!A1517-1,SeriesSelection!B1517-1)</f>
        <v>0</v>
      </c>
      <c r="F1517">
        <f>_xlfn.XLOOKUP(A1517,Table4[Lfd],Table4[Periods],"Err",0)</f>
        <v>0</v>
      </c>
      <c r="G1517" t="b">
        <f t="shared" si="69"/>
        <v>0</v>
      </c>
    </row>
    <row r="1518" spans="1:7" hidden="1" x14ac:dyDescent="0.25">
      <c r="A1518">
        <f t="shared" si="70"/>
        <v>43</v>
      </c>
      <c r="B1518">
        <f t="shared" si="71"/>
        <v>5</v>
      </c>
      <c r="C1518" t="str">
        <f>_xlfn.XLOOKUP(A1518,Table4[Lfd],Table4[idElementValue],"Err",0)</f>
        <v/>
      </c>
      <c r="D1518">
        <f t="shared" si="71"/>
        <v>5</v>
      </c>
      <c r="E1518">
        <f ca="1">OFFSET(ElementsDB!$AQ$2,SeriesSelection!A1518-1,SeriesSelection!B1518-1)</f>
        <v>0</v>
      </c>
      <c r="F1518">
        <f>_xlfn.XLOOKUP(A1518,Table4[Lfd],Table4[Periods],"Err",0)</f>
        <v>0</v>
      </c>
      <c r="G1518" t="b">
        <f t="shared" si="69"/>
        <v>0</v>
      </c>
    </row>
    <row r="1519" spans="1:7" hidden="1" x14ac:dyDescent="0.25">
      <c r="A1519">
        <f t="shared" si="70"/>
        <v>43</v>
      </c>
      <c r="B1519">
        <f t="shared" si="71"/>
        <v>6</v>
      </c>
      <c r="C1519" t="str">
        <f>_xlfn.XLOOKUP(A1519,Table4[Lfd],Table4[idElementValue],"Err",0)</f>
        <v/>
      </c>
      <c r="D1519">
        <f t="shared" si="71"/>
        <v>6</v>
      </c>
      <c r="E1519">
        <f ca="1">OFFSET(ElementsDB!$AQ$2,SeriesSelection!A1519-1,SeriesSelection!B1519-1)</f>
        <v>0</v>
      </c>
      <c r="F1519">
        <f>_xlfn.XLOOKUP(A1519,Table4[Lfd],Table4[Periods],"Err",0)</f>
        <v>0</v>
      </c>
      <c r="G1519" t="b">
        <f t="shared" si="69"/>
        <v>0</v>
      </c>
    </row>
    <row r="1520" spans="1:7" hidden="1" x14ac:dyDescent="0.25">
      <c r="A1520">
        <f t="shared" si="70"/>
        <v>43</v>
      </c>
      <c r="B1520">
        <f t="shared" si="71"/>
        <v>7</v>
      </c>
      <c r="C1520" t="str">
        <f>_xlfn.XLOOKUP(A1520,Table4[Lfd],Table4[idElementValue],"Err",0)</f>
        <v/>
      </c>
      <c r="D1520">
        <f t="shared" si="71"/>
        <v>7</v>
      </c>
      <c r="E1520">
        <f ca="1">OFFSET(ElementsDB!$AQ$2,SeriesSelection!A1520-1,SeriesSelection!B1520-1)</f>
        <v>0</v>
      </c>
      <c r="F1520">
        <f>_xlfn.XLOOKUP(A1520,Table4[Lfd],Table4[Periods],"Err",0)</f>
        <v>0</v>
      </c>
      <c r="G1520" t="b">
        <f t="shared" si="69"/>
        <v>0</v>
      </c>
    </row>
    <row r="1521" spans="1:7" hidden="1" x14ac:dyDescent="0.25">
      <c r="A1521">
        <f t="shared" si="70"/>
        <v>43</v>
      </c>
      <c r="B1521">
        <f t="shared" si="71"/>
        <v>8</v>
      </c>
      <c r="C1521" t="str">
        <f>_xlfn.XLOOKUP(A1521,Table4[Lfd],Table4[idElementValue],"Err",0)</f>
        <v/>
      </c>
      <c r="D1521">
        <f t="shared" si="71"/>
        <v>8</v>
      </c>
      <c r="E1521">
        <f ca="1">OFFSET(ElementsDB!$AQ$2,SeriesSelection!A1521-1,SeriesSelection!B1521-1)</f>
        <v>0</v>
      </c>
      <c r="F1521">
        <f>_xlfn.XLOOKUP(A1521,Table4[Lfd],Table4[Periods],"Err",0)</f>
        <v>0</v>
      </c>
      <c r="G1521" t="b">
        <f t="shared" si="69"/>
        <v>0</v>
      </c>
    </row>
    <row r="1522" spans="1:7" hidden="1" x14ac:dyDescent="0.25">
      <c r="A1522">
        <f t="shared" si="70"/>
        <v>43</v>
      </c>
      <c r="B1522">
        <f t="shared" si="71"/>
        <v>9</v>
      </c>
      <c r="C1522" t="str">
        <f>_xlfn.XLOOKUP(A1522,Table4[Lfd],Table4[idElementValue],"Err",0)</f>
        <v/>
      </c>
      <c r="D1522">
        <f t="shared" si="71"/>
        <v>9</v>
      </c>
      <c r="E1522">
        <f ca="1">OFFSET(ElementsDB!$AQ$2,SeriesSelection!A1522-1,SeriesSelection!B1522-1)</f>
        <v>0</v>
      </c>
      <c r="F1522">
        <f>_xlfn.XLOOKUP(A1522,Table4[Lfd],Table4[Periods],"Err",0)</f>
        <v>0</v>
      </c>
      <c r="G1522" t="b">
        <f t="shared" si="69"/>
        <v>0</v>
      </c>
    </row>
    <row r="1523" spans="1:7" hidden="1" x14ac:dyDescent="0.25">
      <c r="A1523">
        <f t="shared" si="70"/>
        <v>43</v>
      </c>
      <c r="B1523">
        <f t="shared" si="71"/>
        <v>10</v>
      </c>
      <c r="C1523" t="str">
        <f>_xlfn.XLOOKUP(A1523,Table4[Lfd],Table4[idElementValue],"Err",0)</f>
        <v/>
      </c>
      <c r="D1523">
        <f t="shared" si="71"/>
        <v>10</v>
      </c>
      <c r="E1523">
        <f ca="1">OFFSET(ElementsDB!$AQ$2,SeriesSelection!A1523-1,SeriesSelection!B1523-1)</f>
        <v>0</v>
      </c>
      <c r="F1523">
        <f>_xlfn.XLOOKUP(A1523,Table4[Lfd],Table4[Periods],"Err",0)</f>
        <v>0</v>
      </c>
      <c r="G1523" t="b">
        <f t="shared" si="69"/>
        <v>0</v>
      </c>
    </row>
    <row r="1524" spans="1:7" hidden="1" x14ac:dyDescent="0.25">
      <c r="A1524">
        <f t="shared" si="70"/>
        <v>43</v>
      </c>
      <c r="B1524">
        <f t="shared" si="71"/>
        <v>11</v>
      </c>
      <c r="C1524" t="str">
        <f>_xlfn.XLOOKUP(A1524,Table4[Lfd],Table4[idElementValue],"Err",0)</f>
        <v/>
      </c>
      <c r="D1524">
        <f t="shared" si="71"/>
        <v>11</v>
      </c>
      <c r="E1524">
        <f ca="1">OFFSET(ElementsDB!$AQ$2,SeriesSelection!A1524-1,SeriesSelection!B1524-1)</f>
        <v>0</v>
      </c>
      <c r="F1524">
        <f>_xlfn.XLOOKUP(A1524,Table4[Lfd],Table4[Periods],"Err",0)</f>
        <v>0</v>
      </c>
      <c r="G1524" t="b">
        <f t="shared" si="69"/>
        <v>0</v>
      </c>
    </row>
    <row r="1525" spans="1:7" hidden="1" x14ac:dyDescent="0.25">
      <c r="A1525">
        <f t="shared" si="70"/>
        <v>43</v>
      </c>
      <c r="B1525">
        <f t="shared" si="71"/>
        <v>12</v>
      </c>
      <c r="C1525" t="str">
        <f>_xlfn.XLOOKUP(A1525,Table4[Lfd],Table4[idElementValue],"Err",0)</f>
        <v/>
      </c>
      <c r="D1525">
        <f t="shared" si="71"/>
        <v>12</v>
      </c>
      <c r="E1525">
        <f ca="1">OFFSET(ElementsDB!$AQ$2,SeriesSelection!A1525-1,SeriesSelection!B1525-1)</f>
        <v>0</v>
      </c>
      <c r="F1525">
        <f>_xlfn.XLOOKUP(A1525,Table4[Lfd],Table4[Periods],"Err",0)</f>
        <v>0</v>
      </c>
      <c r="G1525" t="b">
        <f t="shared" si="69"/>
        <v>0</v>
      </c>
    </row>
    <row r="1526" spans="1:7" hidden="1" x14ac:dyDescent="0.25">
      <c r="A1526">
        <f t="shared" si="70"/>
        <v>43</v>
      </c>
      <c r="B1526">
        <f t="shared" si="71"/>
        <v>13</v>
      </c>
      <c r="C1526" t="str">
        <f>_xlfn.XLOOKUP(A1526,Table4[Lfd],Table4[idElementValue],"Err",0)</f>
        <v/>
      </c>
      <c r="D1526">
        <f t="shared" si="71"/>
        <v>13</v>
      </c>
      <c r="E1526">
        <f ca="1">OFFSET(ElementsDB!$AQ$2,SeriesSelection!A1526-1,SeriesSelection!B1526-1)</f>
        <v>0</v>
      </c>
      <c r="F1526">
        <f>_xlfn.XLOOKUP(A1526,Table4[Lfd],Table4[Periods],"Err",0)</f>
        <v>0</v>
      </c>
      <c r="G1526" t="b">
        <f t="shared" si="69"/>
        <v>0</v>
      </c>
    </row>
    <row r="1527" spans="1:7" hidden="1" x14ac:dyDescent="0.25">
      <c r="A1527">
        <f t="shared" si="70"/>
        <v>43</v>
      </c>
      <c r="B1527">
        <f t="shared" si="71"/>
        <v>14</v>
      </c>
      <c r="C1527" t="str">
        <f>_xlfn.XLOOKUP(A1527,Table4[Lfd],Table4[idElementValue],"Err",0)</f>
        <v/>
      </c>
      <c r="D1527">
        <f t="shared" si="71"/>
        <v>14</v>
      </c>
      <c r="E1527">
        <f ca="1">OFFSET(ElementsDB!$AQ$2,SeriesSelection!A1527-1,SeriesSelection!B1527-1)</f>
        <v>0</v>
      </c>
      <c r="F1527">
        <f>_xlfn.XLOOKUP(A1527,Table4[Lfd],Table4[Periods],"Err",0)</f>
        <v>0</v>
      </c>
      <c r="G1527" t="b">
        <f t="shared" si="69"/>
        <v>0</v>
      </c>
    </row>
    <row r="1528" spans="1:7" hidden="1" x14ac:dyDescent="0.25">
      <c r="A1528">
        <f t="shared" si="70"/>
        <v>43</v>
      </c>
      <c r="B1528">
        <f t="shared" si="71"/>
        <v>15</v>
      </c>
      <c r="C1528" t="str">
        <f>_xlfn.XLOOKUP(A1528,Table4[Lfd],Table4[idElementValue],"Err",0)</f>
        <v/>
      </c>
      <c r="D1528">
        <f t="shared" si="71"/>
        <v>15</v>
      </c>
      <c r="E1528">
        <f ca="1">OFFSET(ElementsDB!$AQ$2,SeriesSelection!A1528-1,SeriesSelection!B1528-1)</f>
        <v>0</v>
      </c>
      <c r="F1528">
        <f>_xlfn.XLOOKUP(A1528,Table4[Lfd],Table4[Periods],"Err",0)</f>
        <v>0</v>
      </c>
      <c r="G1528" t="b">
        <f t="shared" si="69"/>
        <v>0</v>
      </c>
    </row>
    <row r="1529" spans="1:7" hidden="1" x14ac:dyDescent="0.25">
      <c r="A1529">
        <f t="shared" si="70"/>
        <v>43</v>
      </c>
      <c r="B1529">
        <f t="shared" si="71"/>
        <v>16</v>
      </c>
      <c r="C1529" t="str">
        <f>_xlfn.XLOOKUP(A1529,Table4[Lfd],Table4[idElementValue],"Err",0)</f>
        <v/>
      </c>
      <c r="D1529">
        <f t="shared" si="71"/>
        <v>16</v>
      </c>
      <c r="E1529">
        <f ca="1">OFFSET(ElementsDB!$AQ$2,SeriesSelection!A1529-1,SeriesSelection!B1529-1)</f>
        <v>0</v>
      </c>
      <c r="F1529">
        <f>_xlfn.XLOOKUP(A1529,Table4[Lfd],Table4[Periods],"Err",0)</f>
        <v>0</v>
      </c>
      <c r="G1529" t="b">
        <f t="shared" si="69"/>
        <v>0</v>
      </c>
    </row>
    <row r="1530" spans="1:7" hidden="1" x14ac:dyDescent="0.25">
      <c r="A1530">
        <f t="shared" si="70"/>
        <v>43</v>
      </c>
      <c r="B1530">
        <f t="shared" si="71"/>
        <v>17</v>
      </c>
      <c r="C1530" t="str">
        <f>_xlfn.XLOOKUP(A1530,Table4[Lfd],Table4[idElementValue],"Err",0)</f>
        <v/>
      </c>
      <c r="D1530">
        <f t="shared" si="71"/>
        <v>17</v>
      </c>
      <c r="E1530">
        <f ca="1">OFFSET(ElementsDB!$AQ$2,SeriesSelection!A1530-1,SeriesSelection!B1530-1)</f>
        <v>0</v>
      </c>
      <c r="F1530">
        <f>_xlfn.XLOOKUP(A1530,Table4[Lfd],Table4[Periods],"Err",0)</f>
        <v>0</v>
      </c>
      <c r="G1530" t="b">
        <f t="shared" si="69"/>
        <v>0</v>
      </c>
    </row>
    <row r="1531" spans="1:7" hidden="1" x14ac:dyDescent="0.25">
      <c r="A1531">
        <f t="shared" si="70"/>
        <v>43</v>
      </c>
      <c r="B1531">
        <f t="shared" si="71"/>
        <v>18</v>
      </c>
      <c r="C1531" t="str">
        <f>_xlfn.XLOOKUP(A1531,Table4[Lfd],Table4[idElementValue],"Err",0)</f>
        <v/>
      </c>
      <c r="D1531">
        <f t="shared" si="71"/>
        <v>18</v>
      </c>
      <c r="E1531">
        <f ca="1">OFFSET(ElementsDB!$AQ$2,SeriesSelection!A1531-1,SeriesSelection!B1531-1)</f>
        <v>0</v>
      </c>
      <c r="F1531">
        <f>_xlfn.XLOOKUP(A1531,Table4[Lfd],Table4[Periods],"Err",0)</f>
        <v>0</v>
      </c>
      <c r="G1531" t="b">
        <f t="shared" si="69"/>
        <v>0</v>
      </c>
    </row>
    <row r="1532" spans="1:7" hidden="1" x14ac:dyDescent="0.25">
      <c r="A1532">
        <f t="shared" si="70"/>
        <v>43</v>
      </c>
      <c r="B1532">
        <f t="shared" si="71"/>
        <v>19</v>
      </c>
      <c r="C1532" t="str">
        <f>_xlfn.XLOOKUP(A1532,Table4[Lfd],Table4[idElementValue],"Err",0)</f>
        <v/>
      </c>
      <c r="D1532">
        <f t="shared" si="71"/>
        <v>19</v>
      </c>
      <c r="E1532">
        <f ca="1">OFFSET(ElementsDB!$AQ$2,SeriesSelection!A1532-1,SeriesSelection!B1532-1)</f>
        <v>0</v>
      </c>
      <c r="F1532">
        <f>_xlfn.XLOOKUP(A1532,Table4[Lfd],Table4[Periods],"Err",0)</f>
        <v>0</v>
      </c>
      <c r="G1532" t="b">
        <f t="shared" si="69"/>
        <v>0</v>
      </c>
    </row>
    <row r="1533" spans="1:7" hidden="1" x14ac:dyDescent="0.25">
      <c r="A1533">
        <f t="shared" si="70"/>
        <v>43</v>
      </c>
      <c r="B1533">
        <f t="shared" si="71"/>
        <v>20</v>
      </c>
      <c r="C1533" t="str">
        <f>_xlfn.XLOOKUP(A1533,Table4[Lfd],Table4[idElementValue],"Err",0)</f>
        <v/>
      </c>
      <c r="D1533">
        <f t="shared" si="71"/>
        <v>20</v>
      </c>
      <c r="E1533">
        <f ca="1">OFFSET(ElementsDB!$AQ$2,SeriesSelection!A1533-1,SeriesSelection!B1533-1)</f>
        <v>0</v>
      </c>
      <c r="F1533">
        <f>_xlfn.XLOOKUP(A1533,Table4[Lfd],Table4[Periods],"Err",0)</f>
        <v>0</v>
      </c>
      <c r="G1533" t="b">
        <f t="shared" si="69"/>
        <v>0</v>
      </c>
    </row>
    <row r="1534" spans="1:7" hidden="1" x14ac:dyDescent="0.25">
      <c r="A1534">
        <f t="shared" si="70"/>
        <v>43</v>
      </c>
      <c r="B1534">
        <f t="shared" si="71"/>
        <v>21</v>
      </c>
      <c r="C1534" t="str">
        <f>_xlfn.XLOOKUP(A1534,Table4[Lfd],Table4[idElementValue],"Err",0)</f>
        <v/>
      </c>
      <c r="D1534">
        <f t="shared" si="71"/>
        <v>21</v>
      </c>
      <c r="E1534">
        <f ca="1">OFFSET(ElementsDB!$AQ$2,SeriesSelection!A1534-1,SeriesSelection!B1534-1)</f>
        <v>0</v>
      </c>
      <c r="F1534">
        <f>_xlfn.XLOOKUP(A1534,Table4[Lfd],Table4[Periods],"Err",0)</f>
        <v>0</v>
      </c>
      <c r="G1534" t="b">
        <f t="shared" si="69"/>
        <v>0</v>
      </c>
    </row>
    <row r="1535" spans="1:7" hidden="1" x14ac:dyDescent="0.25">
      <c r="A1535">
        <f t="shared" si="70"/>
        <v>43</v>
      </c>
      <c r="B1535">
        <f t="shared" si="71"/>
        <v>22</v>
      </c>
      <c r="C1535" t="str">
        <f>_xlfn.XLOOKUP(A1535,Table4[Lfd],Table4[idElementValue],"Err",0)</f>
        <v/>
      </c>
      <c r="D1535">
        <f t="shared" si="71"/>
        <v>22</v>
      </c>
      <c r="E1535">
        <f ca="1">OFFSET(ElementsDB!$AQ$2,SeriesSelection!A1535-1,SeriesSelection!B1535-1)</f>
        <v>0</v>
      </c>
      <c r="F1535">
        <f>_xlfn.XLOOKUP(A1535,Table4[Lfd],Table4[Periods],"Err",0)</f>
        <v>0</v>
      </c>
      <c r="G1535" t="b">
        <f t="shared" si="69"/>
        <v>0</v>
      </c>
    </row>
    <row r="1536" spans="1:7" hidden="1" x14ac:dyDescent="0.25">
      <c r="A1536">
        <f t="shared" si="70"/>
        <v>43</v>
      </c>
      <c r="B1536">
        <f t="shared" si="71"/>
        <v>23</v>
      </c>
      <c r="C1536" t="str">
        <f>_xlfn.XLOOKUP(A1536,Table4[Lfd],Table4[idElementValue],"Err",0)</f>
        <v/>
      </c>
      <c r="D1536">
        <f t="shared" si="71"/>
        <v>23</v>
      </c>
      <c r="E1536">
        <f ca="1">OFFSET(ElementsDB!$AQ$2,SeriesSelection!A1536-1,SeriesSelection!B1536-1)</f>
        <v>0</v>
      </c>
      <c r="F1536">
        <f>_xlfn.XLOOKUP(A1536,Table4[Lfd],Table4[Periods],"Err",0)</f>
        <v>0</v>
      </c>
      <c r="G1536" t="b">
        <f t="shared" si="69"/>
        <v>0</v>
      </c>
    </row>
    <row r="1537" spans="1:7" hidden="1" x14ac:dyDescent="0.25">
      <c r="A1537">
        <f t="shared" si="70"/>
        <v>43</v>
      </c>
      <c r="B1537">
        <f t="shared" si="71"/>
        <v>24</v>
      </c>
      <c r="C1537" t="str">
        <f>_xlfn.XLOOKUP(A1537,Table4[Lfd],Table4[idElementValue],"Err",0)</f>
        <v/>
      </c>
      <c r="D1537">
        <f t="shared" si="71"/>
        <v>24</v>
      </c>
      <c r="E1537">
        <f ca="1">OFFSET(ElementsDB!$AQ$2,SeriesSelection!A1537-1,SeriesSelection!B1537-1)</f>
        <v>0</v>
      </c>
      <c r="F1537">
        <f>_xlfn.XLOOKUP(A1537,Table4[Lfd],Table4[Periods],"Err",0)</f>
        <v>0</v>
      </c>
      <c r="G1537" t="b">
        <f t="shared" si="69"/>
        <v>0</v>
      </c>
    </row>
    <row r="1538" spans="1:7" hidden="1" x14ac:dyDescent="0.25">
      <c r="A1538">
        <f t="shared" si="70"/>
        <v>43</v>
      </c>
      <c r="B1538">
        <f t="shared" si="71"/>
        <v>25</v>
      </c>
      <c r="C1538" t="str">
        <f>_xlfn.XLOOKUP(A1538,Table4[Lfd],Table4[idElementValue],"Err",0)</f>
        <v/>
      </c>
      <c r="D1538">
        <f t="shared" si="71"/>
        <v>25</v>
      </c>
      <c r="E1538">
        <f ca="1">OFFSET(ElementsDB!$AQ$2,SeriesSelection!A1538-1,SeriesSelection!B1538-1)</f>
        <v>0</v>
      </c>
      <c r="F1538">
        <f>_xlfn.XLOOKUP(A1538,Table4[Lfd],Table4[Periods],"Err",0)</f>
        <v>0</v>
      </c>
      <c r="G1538" t="b">
        <f t="shared" ref="G1538:G1601" si="72">(D1538&lt;=F1538)</f>
        <v>0</v>
      </c>
    </row>
    <row r="1539" spans="1:7" hidden="1" x14ac:dyDescent="0.25">
      <c r="A1539">
        <f t="shared" si="70"/>
        <v>43</v>
      </c>
      <c r="B1539">
        <f t="shared" si="71"/>
        <v>26</v>
      </c>
      <c r="C1539" t="str">
        <f>_xlfn.XLOOKUP(A1539,Table4[Lfd],Table4[idElementValue],"Err",0)</f>
        <v/>
      </c>
      <c r="D1539">
        <f t="shared" si="71"/>
        <v>26</v>
      </c>
      <c r="E1539">
        <f ca="1">OFFSET(ElementsDB!$AQ$2,SeriesSelection!A1539-1,SeriesSelection!B1539-1)</f>
        <v>0</v>
      </c>
      <c r="F1539">
        <f>_xlfn.XLOOKUP(A1539,Table4[Lfd],Table4[Periods],"Err",0)</f>
        <v>0</v>
      </c>
      <c r="G1539" t="b">
        <f t="shared" si="72"/>
        <v>0</v>
      </c>
    </row>
    <row r="1540" spans="1:7" hidden="1" x14ac:dyDescent="0.25">
      <c r="A1540">
        <f t="shared" ref="A1540:A1603" si="73">IF(B1540=1,A1539+1,A1539)</f>
        <v>43</v>
      </c>
      <c r="B1540">
        <f t="shared" ref="B1540:D1603" si="74">IF(B1539=36,1,B1539+1)</f>
        <v>27</v>
      </c>
      <c r="C1540" t="str">
        <f>_xlfn.XLOOKUP(A1540,Table4[Lfd],Table4[idElementValue],"Err",0)</f>
        <v/>
      </c>
      <c r="D1540">
        <f t="shared" si="74"/>
        <v>27</v>
      </c>
      <c r="E1540">
        <f ca="1">OFFSET(ElementsDB!$AQ$2,SeriesSelection!A1540-1,SeriesSelection!B1540-1)</f>
        <v>0</v>
      </c>
      <c r="F1540">
        <f>_xlfn.XLOOKUP(A1540,Table4[Lfd],Table4[Periods],"Err",0)</f>
        <v>0</v>
      </c>
      <c r="G1540" t="b">
        <f t="shared" si="72"/>
        <v>0</v>
      </c>
    </row>
    <row r="1541" spans="1:7" hidden="1" x14ac:dyDescent="0.25">
      <c r="A1541">
        <f t="shared" si="73"/>
        <v>43</v>
      </c>
      <c r="B1541">
        <f t="shared" si="74"/>
        <v>28</v>
      </c>
      <c r="C1541" t="str">
        <f>_xlfn.XLOOKUP(A1541,Table4[Lfd],Table4[idElementValue],"Err",0)</f>
        <v/>
      </c>
      <c r="D1541">
        <f t="shared" si="74"/>
        <v>28</v>
      </c>
      <c r="E1541">
        <f ca="1">OFFSET(ElementsDB!$AQ$2,SeriesSelection!A1541-1,SeriesSelection!B1541-1)</f>
        <v>0</v>
      </c>
      <c r="F1541">
        <f>_xlfn.XLOOKUP(A1541,Table4[Lfd],Table4[Periods],"Err",0)</f>
        <v>0</v>
      </c>
      <c r="G1541" t="b">
        <f t="shared" si="72"/>
        <v>0</v>
      </c>
    </row>
    <row r="1542" spans="1:7" hidden="1" x14ac:dyDescent="0.25">
      <c r="A1542">
        <f t="shared" si="73"/>
        <v>43</v>
      </c>
      <c r="B1542">
        <f t="shared" si="74"/>
        <v>29</v>
      </c>
      <c r="C1542" t="str">
        <f>_xlfn.XLOOKUP(A1542,Table4[Lfd],Table4[idElementValue],"Err",0)</f>
        <v/>
      </c>
      <c r="D1542">
        <f t="shared" si="74"/>
        <v>29</v>
      </c>
      <c r="E1542">
        <f ca="1">OFFSET(ElementsDB!$AQ$2,SeriesSelection!A1542-1,SeriesSelection!B1542-1)</f>
        <v>0</v>
      </c>
      <c r="F1542">
        <f>_xlfn.XLOOKUP(A1542,Table4[Lfd],Table4[Periods],"Err",0)</f>
        <v>0</v>
      </c>
      <c r="G1542" t="b">
        <f t="shared" si="72"/>
        <v>0</v>
      </c>
    </row>
    <row r="1543" spans="1:7" hidden="1" x14ac:dyDescent="0.25">
      <c r="A1543">
        <f t="shared" si="73"/>
        <v>43</v>
      </c>
      <c r="B1543">
        <f t="shared" si="74"/>
        <v>30</v>
      </c>
      <c r="C1543" t="str">
        <f>_xlfn.XLOOKUP(A1543,Table4[Lfd],Table4[idElementValue],"Err",0)</f>
        <v/>
      </c>
      <c r="D1543">
        <f t="shared" si="74"/>
        <v>30</v>
      </c>
      <c r="E1543">
        <f ca="1">OFFSET(ElementsDB!$AQ$2,SeriesSelection!A1543-1,SeriesSelection!B1543-1)</f>
        <v>0</v>
      </c>
      <c r="F1543">
        <f>_xlfn.XLOOKUP(A1543,Table4[Lfd],Table4[Periods],"Err",0)</f>
        <v>0</v>
      </c>
      <c r="G1543" t="b">
        <f t="shared" si="72"/>
        <v>0</v>
      </c>
    </row>
    <row r="1544" spans="1:7" hidden="1" x14ac:dyDescent="0.25">
      <c r="A1544">
        <f t="shared" si="73"/>
        <v>43</v>
      </c>
      <c r="B1544">
        <f t="shared" si="74"/>
        <v>31</v>
      </c>
      <c r="C1544" t="str">
        <f>_xlfn.XLOOKUP(A1544,Table4[Lfd],Table4[idElementValue],"Err",0)</f>
        <v/>
      </c>
      <c r="D1544">
        <f t="shared" si="74"/>
        <v>31</v>
      </c>
      <c r="E1544">
        <f ca="1">OFFSET(ElementsDB!$AQ$2,SeriesSelection!A1544-1,SeriesSelection!B1544-1)</f>
        <v>0</v>
      </c>
      <c r="F1544">
        <f>_xlfn.XLOOKUP(A1544,Table4[Lfd],Table4[Periods],"Err",0)</f>
        <v>0</v>
      </c>
      <c r="G1544" t="b">
        <f t="shared" si="72"/>
        <v>0</v>
      </c>
    </row>
    <row r="1545" spans="1:7" hidden="1" x14ac:dyDescent="0.25">
      <c r="A1545">
        <f t="shared" si="73"/>
        <v>43</v>
      </c>
      <c r="B1545">
        <f t="shared" si="74"/>
        <v>32</v>
      </c>
      <c r="C1545" t="str">
        <f>_xlfn.XLOOKUP(A1545,Table4[Lfd],Table4[idElementValue],"Err",0)</f>
        <v/>
      </c>
      <c r="D1545">
        <f t="shared" si="74"/>
        <v>32</v>
      </c>
      <c r="E1545">
        <f ca="1">OFFSET(ElementsDB!$AQ$2,SeriesSelection!A1545-1,SeriesSelection!B1545-1)</f>
        <v>0</v>
      </c>
      <c r="F1545">
        <f>_xlfn.XLOOKUP(A1545,Table4[Lfd],Table4[Periods],"Err",0)</f>
        <v>0</v>
      </c>
      <c r="G1545" t="b">
        <f t="shared" si="72"/>
        <v>0</v>
      </c>
    </row>
    <row r="1546" spans="1:7" hidden="1" x14ac:dyDescent="0.25">
      <c r="A1546">
        <f t="shared" si="73"/>
        <v>43</v>
      </c>
      <c r="B1546">
        <f t="shared" si="74"/>
        <v>33</v>
      </c>
      <c r="C1546" t="str">
        <f>_xlfn.XLOOKUP(A1546,Table4[Lfd],Table4[idElementValue],"Err",0)</f>
        <v/>
      </c>
      <c r="D1546">
        <f t="shared" si="74"/>
        <v>33</v>
      </c>
      <c r="E1546">
        <f ca="1">OFFSET(ElementsDB!$AQ$2,SeriesSelection!A1546-1,SeriesSelection!B1546-1)</f>
        <v>0</v>
      </c>
      <c r="F1546">
        <f>_xlfn.XLOOKUP(A1546,Table4[Lfd],Table4[Periods],"Err",0)</f>
        <v>0</v>
      </c>
      <c r="G1546" t="b">
        <f t="shared" si="72"/>
        <v>0</v>
      </c>
    </row>
    <row r="1547" spans="1:7" hidden="1" x14ac:dyDescent="0.25">
      <c r="A1547">
        <f t="shared" si="73"/>
        <v>43</v>
      </c>
      <c r="B1547">
        <f t="shared" si="74"/>
        <v>34</v>
      </c>
      <c r="C1547" t="str">
        <f>_xlfn.XLOOKUP(A1547,Table4[Lfd],Table4[idElementValue],"Err",0)</f>
        <v/>
      </c>
      <c r="D1547">
        <f t="shared" si="74"/>
        <v>34</v>
      </c>
      <c r="E1547">
        <f ca="1">OFFSET(ElementsDB!$AQ$2,SeriesSelection!A1547-1,SeriesSelection!B1547-1)</f>
        <v>0</v>
      </c>
      <c r="F1547">
        <f>_xlfn.XLOOKUP(A1547,Table4[Lfd],Table4[Periods],"Err",0)</f>
        <v>0</v>
      </c>
      <c r="G1547" t="b">
        <f t="shared" si="72"/>
        <v>0</v>
      </c>
    </row>
    <row r="1548" spans="1:7" hidden="1" x14ac:dyDescent="0.25">
      <c r="A1548">
        <f t="shared" si="73"/>
        <v>43</v>
      </c>
      <c r="B1548">
        <f t="shared" si="74"/>
        <v>35</v>
      </c>
      <c r="C1548" t="str">
        <f>_xlfn.XLOOKUP(A1548,Table4[Lfd],Table4[idElementValue],"Err",0)</f>
        <v/>
      </c>
      <c r="D1548">
        <f t="shared" si="74"/>
        <v>35</v>
      </c>
      <c r="E1548">
        <f ca="1">OFFSET(ElementsDB!$AQ$2,SeriesSelection!A1548-1,SeriesSelection!B1548-1)</f>
        <v>0</v>
      </c>
      <c r="F1548">
        <f>_xlfn.XLOOKUP(A1548,Table4[Lfd],Table4[Periods],"Err",0)</f>
        <v>0</v>
      </c>
      <c r="G1548" t="b">
        <f t="shared" si="72"/>
        <v>0</v>
      </c>
    </row>
    <row r="1549" spans="1:7" hidden="1" x14ac:dyDescent="0.25">
      <c r="A1549">
        <f t="shared" si="73"/>
        <v>43</v>
      </c>
      <c r="B1549">
        <f t="shared" si="74"/>
        <v>36</v>
      </c>
      <c r="C1549" t="str">
        <f>_xlfn.XLOOKUP(A1549,Table4[Lfd],Table4[idElementValue],"Err",0)</f>
        <v/>
      </c>
      <c r="D1549">
        <f t="shared" si="74"/>
        <v>36</v>
      </c>
      <c r="E1549">
        <f ca="1">OFFSET(ElementsDB!$AQ$2,SeriesSelection!A1549-1,SeriesSelection!B1549-1)</f>
        <v>0</v>
      </c>
      <c r="F1549">
        <f>_xlfn.XLOOKUP(A1549,Table4[Lfd],Table4[Periods],"Err",0)</f>
        <v>0</v>
      </c>
      <c r="G1549" t="b">
        <f t="shared" si="72"/>
        <v>0</v>
      </c>
    </row>
    <row r="1550" spans="1:7" hidden="1" x14ac:dyDescent="0.25">
      <c r="A1550">
        <f t="shared" si="73"/>
        <v>44</v>
      </c>
      <c r="B1550">
        <f t="shared" si="74"/>
        <v>1</v>
      </c>
      <c r="C1550" t="str">
        <f>_xlfn.XLOOKUP(A1550,Table4[Lfd],Table4[idElementValue],"Err",0)</f>
        <v/>
      </c>
      <c r="D1550">
        <f t="shared" si="74"/>
        <v>1</v>
      </c>
      <c r="E1550">
        <f ca="1">OFFSET(ElementsDB!$AQ$2,SeriesSelection!A1550-1,SeriesSelection!B1550-1)</f>
        <v>0</v>
      </c>
      <c r="F1550">
        <f>_xlfn.XLOOKUP(A1550,Table4[Lfd],Table4[Periods],"Err",0)</f>
        <v>0</v>
      </c>
      <c r="G1550" t="b">
        <f t="shared" si="72"/>
        <v>0</v>
      </c>
    </row>
    <row r="1551" spans="1:7" hidden="1" x14ac:dyDescent="0.25">
      <c r="A1551">
        <f t="shared" si="73"/>
        <v>44</v>
      </c>
      <c r="B1551">
        <f t="shared" si="74"/>
        <v>2</v>
      </c>
      <c r="C1551" t="str">
        <f>_xlfn.XLOOKUP(A1551,Table4[Lfd],Table4[idElementValue],"Err",0)</f>
        <v/>
      </c>
      <c r="D1551">
        <f t="shared" si="74"/>
        <v>2</v>
      </c>
      <c r="E1551">
        <f ca="1">OFFSET(ElementsDB!$AQ$2,SeriesSelection!A1551-1,SeriesSelection!B1551-1)</f>
        <v>0</v>
      </c>
      <c r="F1551">
        <f>_xlfn.XLOOKUP(A1551,Table4[Lfd],Table4[Periods],"Err",0)</f>
        <v>0</v>
      </c>
      <c r="G1551" t="b">
        <f t="shared" si="72"/>
        <v>0</v>
      </c>
    </row>
    <row r="1552" spans="1:7" hidden="1" x14ac:dyDescent="0.25">
      <c r="A1552">
        <f t="shared" si="73"/>
        <v>44</v>
      </c>
      <c r="B1552">
        <f t="shared" si="74"/>
        <v>3</v>
      </c>
      <c r="C1552" t="str">
        <f>_xlfn.XLOOKUP(A1552,Table4[Lfd],Table4[idElementValue],"Err",0)</f>
        <v/>
      </c>
      <c r="D1552">
        <f t="shared" si="74"/>
        <v>3</v>
      </c>
      <c r="E1552">
        <f ca="1">OFFSET(ElementsDB!$AQ$2,SeriesSelection!A1552-1,SeriesSelection!B1552-1)</f>
        <v>0</v>
      </c>
      <c r="F1552">
        <f>_xlfn.XLOOKUP(A1552,Table4[Lfd],Table4[Periods],"Err",0)</f>
        <v>0</v>
      </c>
      <c r="G1552" t="b">
        <f t="shared" si="72"/>
        <v>0</v>
      </c>
    </row>
    <row r="1553" spans="1:7" hidden="1" x14ac:dyDescent="0.25">
      <c r="A1553">
        <f t="shared" si="73"/>
        <v>44</v>
      </c>
      <c r="B1553">
        <f t="shared" si="74"/>
        <v>4</v>
      </c>
      <c r="C1553" t="str">
        <f>_xlfn.XLOOKUP(A1553,Table4[Lfd],Table4[idElementValue],"Err",0)</f>
        <v/>
      </c>
      <c r="D1553">
        <f t="shared" si="74"/>
        <v>4</v>
      </c>
      <c r="E1553">
        <f ca="1">OFFSET(ElementsDB!$AQ$2,SeriesSelection!A1553-1,SeriesSelection!B1553-1)</f>
        <v>0</v>
      </c>
      <c r="F1553">
        <f>_xlfn.XLOOKUP(A1553,Table4[Lfd],Table4[Periods],"Err",0)</f>
        <v>0</v>
      </c>
      <c r="G1553" t="b">
        <f t="shared" si="72"/>
        <v>0</v>
      </c>
    </row>
    <row r="1554" spans="1:7" hidden="1" x14ac:dyDescent="0.25">
      <c r="A1554">
        <f t="shared" si="73"/>
        <v>44</v>
      </c>
      <c r="B1554">
        <f t="shared" si="74"/>
        <v>5</v>
      </c>
      <c r="C1554" t="str">
        <f>_xlfn.XLOOKUP(A1554,Table4[Lfd],Table4[idElementValue],"Err",0)</f>
        <v/>
      </c>
      <c r="D1554">
        <f t="shared" si="74"/>
        <v>5</v>
      </c>
      <c r="E1554">
        <f ca="1">OFFSET(ElementsDB!$AQ$2,SeriesSelection!A1554-1,SeriesSelection!B1554-1)</f>
        <v>0</v>
      </c>
      <c r="F1554">
        <f>_xlfn.XLOOKUP(A1554,Table4[Lfd],Table4[Periods],"Err",0)</f>
        <v>0</v>
      </c>
      <c r="G1554" t="b">
        <f t="shared" si="72"/>
        <v>0</v>
      </c>
    </row>
    <row r="1555" spans="1:7" hidden="1" x14ac:dyDescent="0.25">
      <c r="A1555">
        <f t="shared" si="73"/>
        <v>44</v>
      </c>
      <c r="B1555">
        <f t="shared" si="74"/>
        <v>6</v>
      </c>
      <c r="C1555" t="str">
        <f>_xlfn.XLOOKUP(A1555,Table4[Lfd],Table4[idElementValue],"Err",0)</f>
        <v/>
      </c>
      <c r="D1555">
        <f t="shared" si="74"/>
        <v>6</v>
      </c>
      <c r="E1555">
        <f ca="1">OFFSET(ElementsDB!$AQ$2,SeriesSelection!A1555-1,SeriesSelection!B1555-1)</f>
        <v>0</v>
      </c>
      <c r="F1555">
        <f>_xlfn.XLOOKUP(A1555,Table4[Lfd],Table4[Periods],"Err",0)</f>
        <v>0</v>
      </c>
      <c r="G1555" t="b">
        <f t="shared" si="72"/>
        <v>0</v>
      </c>
    </row>
    <row r="1556" spans="1:7" hidden="1" x14ac:dyDescent="0.25">
      <c r="A1556">
        <f t="shared" si="73"/>
        <v>44</v>
      </c>
      <c r="B1556">
        <f t="shared" si="74"/>
        <v>7</v>
      </c>
      <c r="C1556" t="str">
        <f>_xlfn.XLOOKUP(A1556,Table4[Lfd],Table4[idElementValue],"Err",0)</f>
        <v/>
      </c>
      <c r="D1556">
        <f t="shared" si="74"/>
        <v>7</v>
      </c>
      <c r="E1556">
        <f ca="1">OFFSET(ElementsDB!$AQ$2,SeriesSelection!A1556-1,SeriesSelection!B1556-1)</f>
        <v>0</v>
      </c>
      <c r="F1556">
        <f>_xlfn.XLOOKUP(A1556,Table4[Lfd],Table4[Periods],"Err",0)</f>
        <v>0</v>
      </c>
      <c r="G1556" t="b">
        <f t="shared" si="72"/>
        <v>0</v>
      </c>
    </row>
    <row r="1557" spans="1:7" hidden="1" x14ac:dyDescent="0.25">
      <c r="A1557">
        <f t="shared" si="73"/>
        <v>44</v>
      </c>
      <c r="B1557">
        <f t="shared" si="74"/>
        <v>8</v>
      </c>
      <c r="C1557" t="str">
        <f>_xlfn.XLOOKUP(A1557,Table4[Lfd],Table4[idElementValue],"Err",0)</f>
        <v/>
      </c>
      <c r="D1557">
        <f t="shared" si="74"/>
        <v>8</v>
      </c>
      <c r="E1557">
        <f ca="1">OFFSET(ElementsDB!$AQ$2,SeriesSelection!A1557-1,SeriesSelection!B1557-1)</f>
        <v>0</v>
      </c>
      <c r="F1557">
        <f>_xlfn.XLOOKUP(A1557,Table4[Lfd],Table4[Periods],"Err",0)</f>
        <v>0</v>
      </c>
      <c r="G1557" t="b">
        <f t="shared" si="72"/>
        <v>0</v>
      </c>
    </row>
    <row r="1558" spans="1:7" hidden="1" x14ac:dyDescent="0.25">
      <c r="A1558">
        <f t="shared" si="73"/>
        <v>44</v>
      </c>
      <c r="B1558">
        <f t="shared" si="74"/>
        <v>9</v>
      </c>
      <c r="C1558" t="str">
        <f>_xlfn.XLOOKUP(A1558,Table4[Lfd],Table4[idElementValue],"Err",0)</f>
        <v/>
      </c>
      <c r="D1558">
        <f t="shared" si="74"/>
        <v>9</v>
      </c>
      <c r="E1558">
        <f ca="1">OFFSET(ElementsDB!$AQ$2,SeriesSelection!A1558-1,SeriesSelection!B1558-1)</f>
        <v>0</v>
      </c>
      <c r="F1558">
        <f>_xlfn.XLOOKUP(A1558,Table4[Lfd],Table4[Periods],"Err",0)</f>
        <v>0</v>
      </c>
      <c r="G1558" t="b">
        <f t="shared" si="72"/>
        <v>0</v>
      </c>
    </row>
    <row r="1559" spans="1:7" hidden="1" x14ac:dyDescent="0.25">
      <c r="A1559">
        <f t="shared" si="73"/>
        <v>44</v>
      </c>
      <c r="B1559">
        <f t="shared" si="74"/>
        <v>10</v>
      </c>
      <c r="C1559" t="str">
        <f>_xlfn.XLOOKUP(A1559,Table4[Lfd],Table4[idElementValue],"Err",0)</f>
        <v/>
      </c>
      <c r="D1559">
        <f t="shared" si="74"/>
        <v>10</v>
      </c>
      <c r="E1559">
        <f ca="1">OFFSET(ElementsDB!$AQ$2,SeriesSelection!A1559-1,SeriesSelection!B1559-1)</f>
        <v>0</v>
      </c>
      <c r="F1559">
        <f>_xlfn.XLOOKUP(A1559,Table4[Lfd],Table4[Periods],"Err",0)</f>
        <v>0</v>
      </c>
      <c r="G1559" t="b">
        <f t="shared" si="72"/>
        <v>0</v>
      </c>
    </row>
    <row r="1560" spans="1:7" hidden="1" x14ac:dyDescent="0.25">
      <c r="A1560">
        <f t="shared" si="73"/>
        <v>44</v>
      </c>
      <c r="B1560">
        <f t="shared" si="74"/>
        <v>11</v>
      </c>
      <c r="C1560" t="str">
        <f>_xlfn.XLOOKUP(A1560,Table4[Lfd],Table4[idElementValue],"Err",0)</f>
        <v/>
      </c>
      <c r="D1560">
        <f t="shared" si="74"/>
        <v>11</v>
      </c>
      <c r="E1560">
        <f ca="1">OFFSET(ElementsDB!$AQ$2,SeriesSelection!A1560-1,SeriesSelection!B1560-1)</f>
        <v>0</v>
      </c>
      <c r="F1560">
        <f>_xlfn.XLOOKUP(A1560,Table4[Lfd],Table4[Periods],"Err",0)</f>
        <v>0</v>
      </c>
      <c r="G1560" t="b">
        <f t="shared" si="72"/>
        <v>0</v>
      </c>
    </row>
    <row r="1561" spans="1:7" hidden="1" x14ac:dyDescent="0.25">
      <c r="A1561">
        <f t="shared" si="73"/>
        <v>44</v>
      </c>
      <c r="B1561">
        <f t="shared" si="74"/>
        <v>12</v>
      </c>
      <c r="C1561" t="str">
        <f>_xlfn.XLOOKUP(A1561,Table4[Lfd],Table4[idElementValue],"Err",0)</f>
        <v/>
      </c>
      <c r="D1561">
        <f t="shared" si="74"/>
        <v>12</v>
      </c>
      <c r="E1561">
        <f ca="1">OFFSET(ElementsDB!$AQ$2,SeriesSelection!A1561-1,SeriesSelection!B1561-1)</f>
        <v>0</v>
      </c>
      <c r="F1561">
        <f>_xlfn.XLOOKUP(A1561,Table4[Lfd],Table4[Periods],"Err",0)</f>
        <v>0</v>
      </c>
      <c r="G1561" t="b">
        <f t="shared" si="72"/>
        <v>0</v>
      </c>
    </row>
    <row r="1562" spans="1:7" hidden="1" x14ac:dyDescent="0.25">
      <c r="A1562">
        <f t="shared" si="73"/>
        <v>44</v>
      </c>
      <c r="B1562">
        <f t="shared" si="74"/>
        <v>13</v>
      </c>
      <c r="C1562" t="str">
        <f>_xlfn.XLOOKUP(A1562,Table4[Lfd],Table4[idElementValue],"Err",0)</f>
        <v/>
      </c>
      <c r="D1562">
        <f t="shared" si="74"/>
        <v>13</v>
      </c>
      <c r="E1562">
        <f ca="1">OFFSET(ElementsDB!$AQ$2,SeriesSelection!A1562-1,SeriesSelection!B1562-1)</f>
        <v>0</v>
      </c>
      <c r="F1562">
        <f>_xlfn.XLOOKUP(A1562,Table4[Lfd],Table4[Periods],"Err",0)</f>
        <v>0</v>
      </c>
      <c r="G1562" t="b">
        <f t="shared" si="72"/>
        <v>0</v>
      </c>
    </row>
    <row r="1563" spans="1:7" hidden="1" x14ac:dyDescent="0.25">
      <c r="A1563">
        <f t="shared" si="73"/>
        <v>44</v>
      </c>
      <c r="B1563">
        <f t="shared" si="74"/>
        <v>14</v>
      </c>
      <c r="C1563" t="str">
        <f>_xlfn.XLOOKUP(A1563,Table4[Lfd],Table4[idElementValue],"Err",0)</f>
        <v/>
      </c>
      <c r="D1563">
        <f t="shared" si="74"/>
        <v>14</v>
      </c>
      <c r="E1563">
        <f ca="1">OFFSET(ElementsDB!$AQ$2,SeriesSelection!A1563-1,SeriesSelection!B1563-1)</f>
        <v>0</v>
      </c>
      <c r="F1563">
        <f>_xlfn.XLOOKUP(A1563,Table4[Lfd],Table4[Periods],"Err",0)</f>
        <v>0</v>
      </c>
      <c r="G1563" t="b">
        <f t="shared" si="72"/>
        <v>0</v>
      </c>
    </row>
    <row r="1564" spans="1:7" hidden="1" x14ac:dyDescent="0.25">
      <c r="A1564">
        <f t="shared" si="73"/>
        <v>44</v>
      </c>
      <c r="B1564">
        <f t="shared" si="74"/>
        <v>15</v>
      </c>
      <c r="C1564" t="str">
        <f>_xlfn.XLOOKUP(A1564,Table4[Lfd],Table4[idElementValue],"Err",0)</f>
        <v/>
      </c>
      <c r="D1564">
        <f t="shared" si="74"/>
        <v>15</v>
      </c>
      <c r="E1564">
        <f ca="1">OFFSET(ElementsDB!$AQ$2,SeriesSelection!A1564-1,SeriesSelection!B1564-1)</f>
        <v>0</v>
      </c>
      <c r="F1564">
        <f>_xlfn.XLOOKUP(A1564,Table4[Lfd],Table4[Periods],"Err",0)</f>
        <v>0</v>
      </c>
      <c r="G1564" t="b">
        <f t="shared" si="72"/>
        <v>0</v>
      </c>
    </row>
    <row r="1565" spans="1:7" hidden="1" x14ac:dyDescent="0.25">
      <c r="A1565">
        <f t="shared" si="73"/>
        <v>44</v>
      </c>
      <c r="B1565">
        <f t="shared" si="74"/>
        <v>16</v>
      </c>
      <c r="C1565" t="str">
        <f>_xlfn.XLOOKUP(A1565,Table4[Lfd],Table4[idElementValue],"Err",0)</f>
        <v/>
      </c>
      <c r="D1565">
        <f t="shared" si="74"/>
        <v>16</v>
      </c>
      <c r="E1565">
        <f ca="1">OFFSET(ElementsDB!$AQ$2,SeriesSelection!A1565-1,SeriesSelection!B1565-1)</f>
        <v>0</v>
      </c>
      <c r="F1565">
        <f>_xlfn.XLOOKUP(A1565,Table4[Lfd],Table4[Periods],"Err",0)</f>
        <v>0</v>
      </c>
      <c r="G1565" t="b">
        <f t="shared" si="72"/>
        <v>0</v>
      </c>
    </row>
    <row r="1566" spans="1:7" hidden="1" x14ac:dyDescent="0.25">
      <c r="A1566">
        <f t="shared" si="73"/>
        <v>44</v>
      </c>
      <c r="B1566">
        <f t="shared" si="74"/>
        <v>17</v>
      </c>
      <c r="C1566" t="str">
        <f>_xlfn.XLOOKUP(A1566,Table4[Lfd],Table4[idElementValue],"Err",0)</f>
        <v/>
      </c>
      <c r="D1566">
        <f t="shared" si="74"/>
        <v>17</v>
      </c>
      <c r="E1566">
        <f ca="1">OFFSET(ElementsDB!$AQ$2,SeriesSelection!A1566-1,SeriesSelection!B1566-1)</f>
        <v>0</v>
      </c>
      <c r="F1566">
        <f>_xlfn.XLOOKUP(A1566,Table4[Lfd],Table4[Periods],"Err",0)</f>
        <v>0</v>
      </c>
      <c r="G1566" t="b">
        <f t="shared" si="72"/>
        <v>0</v>
      </c>
    </row>
    <row r="1567" spans="1:7" hidden="1" x14ac:dyDescent="0.25">
      <c r="A1567">
        <f t="shared" si="73"/>
        <v>44</v>
      </c>
      <c r="B1567">
        <f t="shared" si="74"/>
        <v>18</v>
      </c>
      <c r="C1567" t="str">
        <f>_xlfn.XLOOKUP(A1567,Table4[Lfd],Table4[idElementValue],"Err",0)</f>
        <v/>
      </c>
      <c r="D1567">
        <f t="shared" si="74"/>
        <v>18</v>
      </c>
      <c r="E1567">
        <f ca="1">OFFSET(ElementsDB!$AQ$2,SeriesSelection!A1567-1,SeriesSelection!B1567-1)</f>
        <v>0</v>
      </c>
      <c r="F1567">
        <f>_xlfn.XLOOKUP(A1567,Table4[Lfd],Table4[Periods],"Err",0)</f>
        <v>0</v>
      </c>
      <c r="G1567" t="b">
        <f t="shared" si="72"/>
        <v>0</v>
      </c>
    </row>
    <row r="1568" spans="1:7" hidden="1" x14ac:dyDescent="0.25">
      <c r="A1568">
        <f t="shared" si="73"/>
        <v>44</v>
      </c>
      <c r="B1568">
        <f t="shared" si="74"/>
        <v>19</v>
      </c>
      <c r="C1568" t="str">
        <f>_xlfn.XLOOKUP(A1568,Table4[Lfd],Table4[idElementValue],"Err",0)</f>
        <v/>
      </c>
      <c r="D1568">
        <f t="shared" si="74"/>
        <v>19</v>
      </c>
      <c r="E1568">
        <f ca="1">OFFSET(ElementsDB!$AQ$2,SeriesSelection!A1568-1,SeriesSelection!B1568-1)</f>
        <v>0</v>
      </c>
      <c r="F1568">
        <f>_xlfn.XLOOKUP(A1568,Table4[Lfd],Table4[Periods],"Err",0)</f>
        <v>0</v>
      </c>
      <c r="G1568" t="b">
        <f t="shared" si="72"/>
        <v>0</v>
      </c>
    </row>
    <row r="1569" spans="1:7" hidden="1" x14ac:dyDescent="0.25">
      <c r="A1569">
        <f t="shared" si="73"/>
        <v>44</v>
      </c>
      <c r="B1569">
        <f t="shared" si="74"/>
        <v>20</v>
      </c>
      <c r="C1569" t="str">
        <f>_xlfn.XLOOKUP(A1569,Table4[Lfd],Table4[idElementValue],"Err",0)</f>
        <v/>
      </c>
      <c r="D1569">
        <f t="shared" si="74"/>
        <v>20</v>
      </c>
      <c r="E1569">
        <f ca="1">OFFSET(ElementsDB!$AQ$2,SeriesSelection!A1569-1,SeriesSelection!B1569-1)</f>
        <v>0</v>
      </c>
      <c r="F1569">
        <f>_xlfn.XLOOKUP(A1569,Table4[Lfd],Table4[Periods],"Err",0)</f>
        <v>0</v>
      </c>
      <c r="G1569" t="b">
        <f t="shared" si="72"/>
        <v>0</v>
      </c>
    </row>
    <row r="1570" spans="1:7" hidden="1" x14ac:dyDescent="0.25">
      <c r="A1570">
        <f t="shared" si="73"/>
        <v>44</v>
      </c>
      <c r="B1570">
        <f t="shared" si="74"/>
        <v>21</v>
      </c>
      <c r="C1570" t="str">
        <f>_xlfn.XLOOKUP(A1570,Table4[Lfd],Table4[idElementValue],"Err",0)</f>
        <v/>
      </c>
      <c r="D1570">
        <f t="shared" si="74"/>
        <v>21</v>
      </c>
      <c r="E1570">
        <f ca="1">OFFSET(ElementsDB!$AQ$2,SeriesSelection!A1570-1,SeriesSelection!B1570-1)</f>
        <v>0</v>
      </c>
      <c r="F1570">
        <f>_xlfn.XLOOKUP(A1570,Table4[Lfd],Table4[Periods],"Err",0)</f>
        <v>0</v>
      </c>
      <c r="G1570" t="b">
        <f t="shared" si="72"/>
        <v>0</v>
      </c>
    </row>
    <row r="1571" spans="1:7" hidden="1" x14ac:dyDescent="0.25">
      <c r="A1571">
        <f t="shared" si="73"/>
        <v>44</v>
      </c>
      <c r="B1571">
        <f t="shared" si="74"/>
        <v>22</v>
      </c>
      <c r="C1571" t="str">
        <f>_xlfn.XLOOKUP(A1571,Table4[Lfd],Table4[idElementValue],"Err",0)</f>
        <v/>
      </c>
      <c r="D1571">
        <f t="shared" si="74"/>
        <v>22</v>
      </c>
      <c r="E1571">
        <f ca="1">OFFSET(ElementsDB!$AQ$2,SeriesSelection!A1571-1,SeriesSelection!B1571-1)</f>
        <v>0</v>
      </c>
      <c r="F1571">
        <f>_xlfn.XLOOKUP(A1571,Table4[Lfd],Table4[Periods],"Err",0)</f>
        <v>0</v>
      </c>
      <c r="G1571" t="b">
        <f t="shared" si="72"/>
        <v>0</v>
      </c>
    </row>
    <row r="1572" spans="1:7" hidden="1" x14ac:dyDescent="0.25">
      <c r="A1572">
        <f t="shared" si="73"/>
        <v>44</v>
      </c>
      <c r="B1572">
        <f t="shared" si="74"/>
        <v>23</v>
      </c>
      <c r="C1572" t="str">
        <f>_xlfn.XLOOKUP(A1572,Table4[Lfd],Table4[idElementValue],"Err",0)</f>
        <v/>
      </c>
      <c r="D1572">
        <f t="shared" si="74"/>
        <v>23</v>
      </c>
      <c r="E1572">
        <f ca="1">OFFSET(ElementsDB!$AQ$2,SeriesSelection!A1572-1,SeriesSelection!B1572-1)</f>
        <v>0</v>
      </c>
      <c r="F1572">
        <f>_xlfn.XLOOKUP(A1572,Table4[Lfd],Table4[Periods],"Err",0)</f>
        <v>0</v>
      </c>
      <c r="G1572" t="b">
        <f t="shared" si="72"/>
        <v>0</v>
      </c>
    </row>
    <row r="1573" spans="1:7" hidden="1" x14ac:dyDescent="0.25">
      <c r="A1573">
        <f t="shared" si="73"/>
        <v>44</v>
      </c>
      <c r="B1573">
        <f t="shared" si="74"/>
        <v>24</v>
      </c>
      <c r="C1573" t="str">
        <f>_xlfn.XLOOKUP(A1573,Table4[Lfd],Table4[idElementValue],"Err",0)</f>
        <v/>
      </c>
      <c r="D1573">
        <f t="shared" si="74"/>
        <v>24</v>
      </c>
      <c r="E1573">
        <f ca="1">OFFSET(ElementsDB!$AQ$2,SeriesSelection!A1573-1,SeriesSelection!B1573-1)</f>
        <v>0</v>
      </c>
      <c r="F1573">
        <f>_xlfn.XLOOKUP(A1573,Table4[Lfd],Table4[Periods],"Err",0)</f>
        <v>0</v>
      </c>
      <c r="G1573" t="b">
        <f t="shared" si="72"/>
        <v>0</v>
      </c>
    </row>
    <row r="1574" spans="1:7" hidden="1" x14ac:dyDescent="0.25">
      <c r="A1574">
        <f t="shared" si="73"/>
        <v>44</v>
      </c>
      <c r="B1574">
        <f t="shared" si="74"/>
        <v>25</v>
      </c>
      <c r="C1574" t="str">
        <f>_xlfn.XLOOKUP(A1574,Table4[Lfd],Table4[idElementValue],"Err",0)</f>
        <v/>
      </c>
      <c r="D1574">
        <f t="shared" si="74"/>
        <v>25</v>
      </c>
      <c r="E1574">
        <f ca="1">OFFSET(ElementsDB!$AQ$2,SeriesSelection!A1574-1,SeriesSelection!B1574-1)</f>
        <v>0</v>
      </c>
      <c r="F1574">
        <f>_xlfn.XLOOKUP(A1574,Table4[Lfd],Table4[Periods],"Err",0)</f>
        <v>0</v>
      </c>
      <c r="G1574" t="b">
        <f t="shared" si="72"/>
        <v>0</v>
      </c>
    </row>
    <row r="1575" spans="1:7" hidden="1" x14ac:dyDescent="0.25">
      <c r="A1575">
        <f t="shared" si="73"/>
        <v>44</v>
      </c>
      <c r="B1575">
        <f t="shared" si="74"/>
        <v>26</v>
      </c>
      <c r="C1575" t="str">
        <f>_xlfn.XLOOKUP(A1575,Table4[Lfd],Table4[idElementValue],"Err",0)</f>
        <v/>
      </c>
      <c r="D1575">
        <f t="shared" si="74"/>
        <v>26</v>
      </c>
      <c r="E1575">
        <f ca="1">OFFSET(ElementsDB!$AQ$2,SeriesSelection!A1575-1,SeriesSelection!B1575-1)</f>
        <v>0</v>
      </c>
      <c r="F1575">
        <f>_xlfn.XLOOKUP(A1575,Table4[Lfd],Table4[Periods],"Err",0)</f>
        <v>0</v>
      </c>
      <c r="G1575" t="b">
        <f t="shared" si="72"/>
        <v>0</v>
      </c>
    </row>
    <row r="1576" spans="1:7" hidden="1" x14ac:dyDescent="0.25">
      <c r="A1576">
        <f t="shared" si="73"/>
        <v>44</v>
      </c>
      <c r="B1576">
        <f t="shared" si="74"/>
        <v>27</v>
      </c>
      <c r="C1576" t="str">
        <f>_xlfn.XLOOKUP(A1576,Table4[Lfd],Table4[idElementValue],"Err",0)</f>
        <v/>
      </c>
      <c r="D1576">
        <f t="shared" si="74"/>
        <v>27</v>
      </c>
      <c r="E1576">
        <f ca="1">OFFSET(ElementsDB!$AQ$2,SeriesSelection!A1576-1,SeriesSelection!B1576-1)</f>
        <v>0</v>
      </c>
      <c r="F1576">
        <f>_xlfn.XLOOKUP(A1576,Table4[Lfd],Table4[Periods],"Err",0)</f>
        <v>0</v>
      </c>
      <c r="G1576" t="b">
        <f t="shared" si="72"/>
        <v>0</v>
      </c>
    </row>
    <row r="1577" spans="1:7" hidden="1" x14ac:dyDescent="0.25">
      <c r="A1577">
        <f t="shared" si="73"/>
        <v>44</v>
      </c>
      <c r="B1577">
        <f t="shared" si="74"/>
        <v>28</v>
      </c>
      <c r="C1577" t="str">
        <f>_xlfn.XLOOKUP(A1577,Table4[Lfd],Table4[idElementValue],"Err",0)</f>
        <v/>
      </c>
      <c r="D1577">
        <f t="shared" si="74"/>
        <v>28</v>
      </c>
      <c r="E1577">
        <f ca="1">OFFSET(ElementsDB!$AQ$2,SeriesSelection!A1577-1,SeriesSelection!B1577-1)</f>
        <v>0</v>
      </c>
      <c r="F1577">
        <f>_xlfn.XLOOKUP(A1577,Table4[Lfd],Table4[Periods],"Err",0)</f>
        <v>0</v>
      </c>
      <c r="G1577" t="b">
        <f t="shared" si="72"/>
        <v>0</v>
      </c>
    </row>
    <row r="1578" spans="1:7" hidden="1" x14ac:dyDescent="0.25">
      <c r="A1578">
        <f t="shared" si="73"/>
        <v>44</v>
      </c>
      <c r="B1578">
        <f t="shared" si="74"/>
        <v>29</v>
      </c>
      <c r="C1578" t="str">
        <f>_xlfn.XLOOKUP(A1578,Table4[Lfd],Table4[idElementValue],"Err",0)</f>
        <v/>
      </c>
      <c r="D1578">
        <f t="shared" si="74"/>
        <v>29</v>
      </c>
      <c r="E1578">
        <f ca="1">OFFSET(ElementsDB!$AQ$2,SeriesSelection!A1578-1,SeriesSelection!B1578-1)</f>
        <v>0</v>
      </c>
      <c r="F1578">
        <f>_xlfn.XLOOKUP(A1578,Table4[Lfd],Table4[Periods],"Err",0)</f>
        <v>0</v>
      </c>
      <c r="G1578" t="b">
        <f t="shared" si="72"/>
        <v>0</v>
      </c>
    </row>
    <row r="1579" spans="1:7" hidden="1" x14ac:dyDescent="0.25">
      <c r="A1579">
        <f t="shared" si="73"/>
        <v>44</v>
      </c>
      <c r="B1579">
        <f t="shared" si="74"/>
        <v>30</v>
      </c>
      <c r="C1579" t="str">
        <f>_xlfn.XLOOKUP(A1579,Table4[Lfd],Table4[idElementValue],"Err",0)</f>
        <v/>
      </c>
      <c r="D1579">
        <f t="shared" si="74"/>
        <v>30</v>
      </c>
      <c r="E1579">
        <f ca="1">OFFSET(ElementsDB!$AQ$2,SeriesSelection!A1579-1,SeriesSelection!B1579-1)</f>
        <v>0</v>
      </c>
      <c r="F1579">
        <f>_xlfn.XLOOKUP(A1579,Table4[Lfd],Table4[Periods],"Err",0)</f>
        <v>0</v>
      </c>
      <c r="G1579" t="b">
        <f t="shared" si="72"/>
        <v>0</v>
      </c>
    </row>
    <row r="1580" spans="1:7" hidden="1" x14ac:dyDescent="0.25">
      <c r="A1580">
        <f t="shared" si="73"/>
        <v>44</v>
      </c>
      <c r="B1580">
        <f t="shared" si="74"/>
        <v>31</v>
      </c>
      <c r="C1580" t="str">
        <f>_xlfn.XLOOKUP(A1580,Table4[Lfd],Table4[idElementValue],"Err",0)</f>
        <v/>
      </c>
      <c r="D1580">
        <f t="shared" si="74"/>
        <v>31</v>
      </c>
      <c r="E1580">
        <f ca="1">OFFSET(ElementsDB!$AQ$2,SeriesSelection!A1580-1,SeriesSelection!B1580-1)</f>
        <v>0</v>
      </c>
      <c r="F1580">
        <f>_xlfn.XLOOKUP(A1580,Table4[Lfd],Table4[Periods],"Err",0)</f>
        <v>0</v>
      </c>
      <c r="G1580" t="b">
        <f t="shared" si="72"/>
        <v>0</v>
      </c>
    </row>
    <row r="1581" spans="1:7" hidden="1" x14ac:dyDescent="0.25">
      <c r="A1581">
        <f t="shared" si="73"/>
        <v>44</v>
      </c>
      <c r="B1581">
        <f t="shared" si="74"/>
        <v>32</v>
      </c>
      <c r="C1581" t="str">
        <f>_xlfn.XLOOKUP(A1581,Table4[Lfd],Table4[idElementValue],"Err",0)</f>
        <v/>
      </c>
      <c r="D1581">
        <f t="shared" si="74"/>
        <v>32</v>
      </c>
      <c r="E1581">
        <f ca="1">OFFSET(ElementsDB!$AQ$2,SeriesSelection!A1581-1,SeriesSelection!B1581-1)</f>
        <v>0</v>
      </c>
      <c r="F1581">
        <f>_xlfn.XLOOKUP(A1581,Table4[Lfd],Table4[Periods],"Err",0)</f>
        <v>0</v>
      </c>
      <c r="G1581" t="b">
        <f t="shared" si="72"/>
        <v>0</v>
      </c>
    </row>
    <row r="1582" spans="1:7" hidden="1" x14ac:dyDescent="0.25">
      <c r="A1582">
        <f t="shared" si="73"/>
        <v>44</v>
      </c>
      <c r="B1582">
        <f t="shared" si="74"/>
        <v>33</v>
      </c>
      <c r="C1582" t="str">
        <f>_xlfn.XLOOKUP(A1582,Table4[Lfd],Table4[idElementValue],"Err",0)</f>
        <v/>
      </c>
      <c r="D1582">
        <f t="shared" si="74"/>
        <v>33</v>
      </c>
      <c r="E1582">
        <f ca="1">OFFSET(ElementsDB!$AQ$2,SeriesSelection!A1582-1,SeriesSelection!B1582-1)</f>
        <v>0</v>
      </c>
      <c r="F1582">
        <f>_xlfn.XLOOKUP(A1582,Table4[Lfd],Table4[Periods],"Err",0)</f>
        <v>0</v>
      </c>
      <c r="G1582" t="b">
        <f t="shared" si="72"/>
        <v>0</v>
      </c>
    </row>
    <row r="1583" spans="1:7" hidden="1" x14ac:dyDescent="0.25">
      <c r="A1583">
        <f t="shared" si="73"/>
        <v>44</v>
      </c>
      <c r="B1583">
        <f t="shared" si="74"/>
        <v>34</v>
      </c>
      <c r="C1583" t="str">
        <f>_xlfn.XLOOKUP(A1583,Table4[Lfd],Table4[idElementValue],"Err",0)</f>
        <v/>
      </c>
      <c r="D1583">
        <f t="shared" si="74"/>
        <v>34</v>
      </c>
      <c r="E1583">
        <f ca="1">OFFSET(ElementsDB!$AQ$2,SeriesSelection!A1583-1,SeriesSelection!B1583-1)</f>
        <v>0</v>
      </c>
      <c r="F1583">
        <f>_xlfn.XLOOKUP(A1583,Table4[Lfd],Table4[Periods],"Err",0)</f>
        <v>0</v>
      </c>
      <c r="G1583" t="b">
        <f t="shared" si="72"/>
        <v>0</v>
      </c>
    </row>
    <row r="1584" spans="1:7" hidden="1" x14ac:dyDescent="0.25">
      <c r="A1584">
        <f t="shared" si="73"/>
        <v>44</v>
      </c>
      <c r="B1584">
        <f t="shared" si="74"/>
        <v>35</v>
      </c>
      <c r="C1584" t="str">
        <f>_xlfn.XLOOKUP(A1584,Table4[Lfd],Table4[idElementValue],"Err",0)</f>
        <v/>
      </c>
      <c r="D1584">
        <f t="shared" si="74"/>
        <v>35</v>
      </c>
      <c r="E1584">
        <f ca="1">OFFSET(ElementsDB!$AQ$2,SeriesSelection!A1584-1,SeriesSelection!B1584-1)</f>
        <v>0</v>
      </c>
      <c r="F1584">
        <f>_xlfn.XLOOKUP(A1584,Table4[Lfd],Table4[Periods],"Err",0)</f>
        <v>0</v>
      </c>
      <c r="G1584" t="b">
        <f t="shared" si="72"/>
        <v>0</v>
      </c>
    </row>
    <row r="1585" spans="1:7" hidden="1" x14ac:dyDescent="0.25">
      <c r="A1585">
        <f t="shared" si="73"/>
        <v>44</v>
      </c>
      <c r="B1585">
        <f t="shared" si="74"/>
        <v>36</v>
      </c>
      <c r="C1585" t="str">
        <f>_xlfn.XLOOKUP(A1585,Table4[Lfd],Table4[idElementValue],"Err",0)</f>
        <v/>
      </c>
      <c r="D1585">
        <f t="shared" si="74"/>
        <v>36</v>
      </c>
      <c r="E1585">
        <f ca="1">OFFSET(ElementsDB!$AQ$2,SeriesSelection!A1585-1,SeriesSelection!B1585-1)</f>
        <v>0</v>
      </c>
      <c r="F1585">
        <f>_xlfn.XLOOKUP(A1585,Table4[Lfd],Table4[Periods],"Err",0)</f>
        <v>0</v>
      </c>
      <c r="G1585" t="b">
        <f t="shared" si="72"/>
        <v>0</v>
      </c>
    </row>
    <row r="1586" spans="1:7" hidden="1" x14ac:dyDescent="0.25">
      <c r="A1586">
        <f t="shared" si="73"/>
        <v>45</v>
      </c>
      <c r="B1586">
        <f t="shared" si="74"/>
        <v>1</v>
      </c>
      <c r="C1586" t="str">
        <f>_xlfn.XLOOKUP(A1586,Table4[Lfd],Table4[idElementValue],"Err",0)</f>
        <v/>
      </c>
      <c r="D1586">
        <f t="shared" si="74"/>
        <v>1</v>
      </c>
      <c r="E1586">
        <f ca="1">OFFSET(ElementsDB!$AQ$2,SeriesSelection!A1586-1,SeriesSelection!B1586-1)</f>
        <v>0</v>
      </c>
      <c r="F1586">
        <f>_xlfn.XLOOKUP(A1586,Table4[Lfd],Table4[Periods],"Err",0)</f>
        <v>0</v>
      </c>
      <c r="G1586" t="b">
        <f t="shared" si="72"/>
        <v>0</v>
      </c>
    </row>
    <row r="1587" spans="1:7" hidden="1" x14ac:dyDescent="0.25">
      <c r="A1587">
        <f t="shared" si="73"/>
        <v>45</v>
      </c>
      <c r="B1587">
        <f t="shared" si="74"/>
        <v>2</v>
      </c>
      <c r="C1587" t="str">
        <f>_xlfn.XLOOKUP(A1587,Table4[Lfd],Table4[idElementValue],"Err",0)</f>
        <v/>
      </c>
      <c r="D1587">
        <f t="shared" si="74"/>
        <v>2</v>
      </c>
      <c r="E1587">
        <f ca="1">OFFSET(ElementsDB!$AQ$2,SeriesSelection!A1587-1,SeriesSelection!B1587-1)</f>
        <v>0</v>
      </c>
      <c r="F1587">
        <f>_xlfn.XLOOKUP(A1587,Table4[Lfd],Table4[Periods],"Err",0)</f>
        <v>0</v>
      </c>
      <c r="G1587" t="b">
        <f t="shared" si="72"/>
        <v>0</v>
      </c>
    </row>
    <row r="1588" spans="1:7" hidden="1" x14ac:dyDescent="0.25">
      <c r="A1588">
        <f t="shared" si="73"/>
        <v>45</v>
      </c>
      <c r="B1588">
        <f t="shared" si="74"/>
        <v>3</v>
      </c>
      <c r="C1588" t="str">
        <f>_xlfn.XLOOKUP(A1588,Table4[Lfd],Table4[idElementValue],"Err",0)</f>
        <v/>
      </c>
      <c r="D1588">
        <f t="shared" si="74"/>
        <v>3</v>
      </c>
      <c r="E1588">
        <f ca="1">OFFSET(ElementsDB!$AQ$2,SeriesSelection!A1588-1,SeriesSelection!B1588-1)</f>
        <v>0</v>
      </c>
      <c r="F1588">
        <f>_xlfn.XLOOKUP(A1588,Table4[Lfd],Table4[Periods],"Err",0)</f>
        <v>0</v>
      </c>
      <c r="G1588" t="b">
        <f t="shared" si="72"/>
        <v>0</v>
      </c>
    </row>
    <row r="1589" spans="1:7" hidden="1" x14ac:dyDescent="0.25">
      <c r="A1589">
        <f t="shared" si="73"/>
        <v>45</v>
      </c>
      <c r="B1589">
        <f t="shared" si="74"/>
        <v>4</v>
      </c>
      <c r="C1589" t="str">
        <f>_xlfn.XLOOKUP(A1589,Table4[Lfd],Table4[idElementValue],"Err",0)</f>
        <v/>
      </c>
      <c r="D1589">
        <f t="shared" si="74"/>
        <v>4</v>
      </c>
      <c r="E1589">
        <f ca="1">OFFSET(ElementsDB!$AQ$2,SeriesSelection!A1589-1,SeriesSelection!B1589-1)</f>
        <v>0</v>
      </c>
      <c r="F1589">
        <f>_xlfn.XLOOKUP(A1589,Table4[Lfd],Table4[Periods],"Err",0)</f>
        <v>0</v>
      </c>
      <c r="G1589" t="b">
        <f t="shared" si="72"/>
        <v>0</v>
      </c>
    </row>
    <row r="1590" spans="1:7" hidden="1" x14ac:dyDescent="0.25">
      <c r="A1590">
        <f t="shared" si="73"/>
        <v>45</v>
      </c>
      <c r="B1590">
        <f t="shared" si="74"/>
        <v>5</v>
      </c>
      <c r="C1590" t="str">
        <f>_xlfn.XLOOKUP(A1590,Table4[Lfd],Table4[idElementValue],"Err",0)</f>
        <v/>
      </c>
      <c r="D1590">
        <f t="shared" si="74"/>
        <v>5</v>
      </c>
      <c r="E1590">
        <f ca="1">OFFSET(ElementsDB!$AQ$2,SeriesSelection!A1590-1,SeriesSelection!B1590-1)</f>
        <v>0</v>
      </c>
      <c r="F1590">
        <f>_xlfn.XLOOKUP(A1590,Table4[Lfd],Table4[Periods],"Err",0)</f>
        <v>0</v>
      </c>
      <c r="G1590" t="b">
        <f t="shared" si="72"/>
        <v>0</v>
      </c>
    </row>
    <row r="1591" spans="1:7" hidden="1" x14ac:dyDescent="0.25">
      <c r="A1591">
        <f t="shared" si="73"/>
        <v>45</v>
      </c>
      <c r="B1591">
        <f t="shared" si="74"/>
        <v>6</v>
      </c>
      <c r="C1591" t="str">
        <f>_xlfn.XLOOKUP(A1591,Table4[Lfd],Table4[idElementValue],"Err",0)</f>
        <v/>
      </c>
      <c r="D1591">
        <f t="shared" si="74"/>
        <v>6</v>
      </c>
      <c r="E1591">
        <f ca="1">OFFSET(ElementsDB!$AQ$2,SeriesSelection!A1591-1,SeriesSelection!B1591-1)</f>
        <v>0</v>
      </c>
      <c r="F1591">
        <f>_xlfn.XLOOKUP(A1591,Table4[Lfd],Table4[Periods],"Err",0)</f>
        <v>0</v>
      </c>
      <c r="G1591" t="b">
        <f t="shared" si="72"/>
        <v>0</v>
      </c>
    </row>
    <row r="1592" spans="1:7" hidden="1" x14ac:dyDescent="0.25">
      <c r="A1592">
        <f t="shared" si="73"/>
        <v>45</v>
      </c>
      <c r="B1592">
        <f t="shared" si="74"/>
        <v>7</v>
      </c>
      <c r="C1592" t="str">
        <f>_xlfn.XLOOKUP(A1592,Table4[Lfd],Table4[idElementValue],"Err",0)</f>
        <v/>
      </c>
      <c r="D1592">
        <f t="shared" si="74"/>
        <v>7</v>
      </c>
      <c r="E1592">
        <f ca="1">OFFSET(ElementsDB!$AQ$2,SeriesSelection!A1592-1,SeriesSelection!B1592-1)</f>
        <v>0</v>
      </c>
      <c r="F1592">
        <f>_xlfn.XLOOKUP(A1592,Table4[Lfd],Table4[Periods],"Err",0)</f>
        <v>0</v>
      </c>
      <c r="G1592" t="b">
        <f t="shared" si="72"/>
        <v>0</v>
      </c>
    </row>
    <row r="1593" spans="1:7" hidden="1" x14ac:dyDescent="0.25">
      <c r="A1593">
        <f t="shared" si="73"/>
        <v>45</v>
      </c>
      <c r="B1593">
        <f t="shared" si="74"/>
        <v>8</v>
      </c>
      <c r="C1593" t="str">
        <f>_xlfn.XLOOKUP(A1593,Table4[Lfd],Table4[idElementValue],"Err",0)</f>
        <v/>
      </c>
      <c r="D1593">
        <f t="shared" si="74"/>
        <v>8</v>
      </c>
      <c r="E1593">
        <f ca="1">OFFSET(ElementsDB!$AQ$2,SeriesSelection!A1593-1,SeriesSelection!B1593-1)</f>
        <v>0</v>
      </c>
      <c r="F1593">
        <f>_xlfn.XLOOKUP(A1593,Table4[Lfd],Table4[Periods],"Err",0)</f>
        <v>0</v>
      </c>
      <c r="G1593" t="b">
        <f t="shared" si="72"/>
        <v>0</v>
      </c>
    </row>
    <row r="1594" spans="1:7" hidden="1" x14ac:dyDescent="0.25">
      <c r="A1594">
        <f t="shared" si="73"/>
        <v>45</v>
      </c>
      <c r="B1594">
        <f t="shared" si="74"/>
        <v>9</v>
      </c>
      <c r="C1594" t="str">
        <f>_xlfn.XLOOKUP(A1594,Table4[Lfd],Table4[idElementValue],"Err",0)</f>
        <v/>
      </c>
      <c r="D1594">
        <f t="shared" si="74"/>
        <v>9</v>
      </c>
      <c r="E1594">
        <f ca="1">OFFSET(ElementsDB!$AQ$2,SeriesSelection!A1594-1,SeriesSelection!B1594-1)</f>
        <v>0</v>
      </c>
      <c r="F1594">
        <f>_xlfn.XLOOKUP(A1594,Table4[Lfd],Table4[Periods],"Err",0)</f>
        <v>0</v>
      </c>
      <c r="G1594" t="b">
        <f t="shared" si="72"/>
        <v>0</v>
      </c>
    </row>
    <row r="1595" spans="1:7" hidden="1" x14ac:dyDescent="0.25">
      <c r="A1595">
        <f t="shared" si="73"/>
        <v>45</v>
      </c>
      <c r="B1595">
        <f t="shared" si="74"/>
        <v>10</v>
      </c>
      <c r="C1595" t="str">
        <f>_xlfn.XLOOKUP(A1595,Table4[Lfd],Table4[idElementValue],"Err",0)</f>
        <v/>
      </c>
      <c r="D1595">
        <f t="shared" si="74"/>
        <v>10</v>
      </c>
      <c r="E1595">
        <f ca="1">OFFSET(ElementsDB!$AQ$2,SeriesSelection!A1595-1,SeriesSelection!B1595-1)</f>
        <v>0</v>
      </c>
      <c r="F1595">
        <f>_xlfn.XLOOKUP(A1595,Table4[Lfd],Table4[Periods],"Err",0)</f>
        <v>0</v>
      </c>
      <c r="G1595" t="b">
        <f t="shared" si="72"/>
        <v>0</v>
      </c>
    </row>
    <row r="1596" spans="1:7" hidden="1" x14ac:dyDescent="0.25">
      <c r="A1596">
        <f t="shared" si="73"/>
        <v>45</v>
      </c>
      <c r="B1596">
        <f t="shared" si="74"/>
        <v>11</v>
      </c>
      <c r="C1596" t="str">
        <f>_xlfn.XLOOKUP(A1596,Table4[Lfd],Table4[idElementValue],"Err",0)</f>
        <v/>
      </c>
      <c r="D1596">
        <f t="shared" si="74"/>
        <v>11</v>
      </c>
      <c r="E1596">
        <f ca="1">OFFSET(ElementsDB!$AQ$2,SeriesSelection!A1596-1,SeriesSelection!B1596-1)</f>
        <v>0</v>
      </c>
      <c r="F1596">
        <f>_xlfn.XLOOKUP(A1596,Table4[Lfd],Table4[Periods],"Err",0)</f>
        <v>0</v>
      </c>
      <c r="G1596" t="b">
        <f t="shared" si="72"/>
        <v>0</v>
      </c>
    </row>
    <row r="1597" spans="1:7" hidden="1" x14ac:dyDescent="0.25">
      <c r="A1597">
        <f t="shared" si="73"/>
        <v>45</v>
      </c>
      <c r="B1597">
        <f t="shared" si="74"/>
        <v>12</v>
      </c>
      <c r="C1597" t="str">
        <f>_xlfn.XLOOKUP(A1597,Table4[Lfd],Table4[idElementValue],"Err",0)</f>
        <v/>
      </c>
      <c r="D1597">
        <f t="shared" si="74"/>
        <v>12</v>
      </c>
      <c r="E1597">
        <f ca="1">OFFSET(ElementsDB!$AQ$2,SeriesSelection!A1597-1,SeriesSelection!B1597-1)</f>
        <v>0</v>
      </c>
      <c r="F1597">
        <f>_xlfn.XLOOKUP(A1597,Table4[Lfd],Table4[Periods],"Err",0)</f>
        <v>0</v>
      </c>
      <c r="G1597" t="b">
        <f t="shared" si="72"/>
        <v>0</v>
      </c>
    </row>
    <row r="1598" spans="1:7" hidden="1" x14ac:dyDescent="0.25">
      <c r="A1598">
        <f t="shared" si="73"/>
        <v>45</v>
      </c>
      <c r="B1598">
        <f t="shared" si="74"/>
        <v>13</v>
      </c>
      <c r="C1598" t="str">
        <f>_xlfn.XLOOKUP(A1598,Table4[Lfd],Table4[idElementValue],"Err",0)</f>
        <v/>
      </c>
      <c r="D1598">
        <f t="shared" si="74"/>
        <v>13</v>
      </c>
      <c r="E1598">
        <f ca="1">OFFSET(ElementsDB!$AQ$2,SeriesSelection!A1598-1,SeriesSelection!B1598-1)</f>
        <v>0</v>
      </c>
      <c r="F1598">
        <f>_xlfn.XLOOKUP(A1598,Table4[Lfd],Table4[Periods],"Err",0)</f>
        <v>0</v>
      </c>
      <c r="G1598" t="b">
        <f t="shared" si="72"/>
        <v>0</v>
      </c>
    </row>
    <row r="1599" spans="1:7" hidden="1" x14ac:dyDescent="0.25">
      <c r="A1599">
        <f t="shared" si="73"/>
        <v>45</v>
      </c>
      <c r="B1599">
        <f t="shared" si="74"/>
        <v>14</v>
      </c>
      <c r="C1599" t="str">
        <f>_xlfn.XLOOKUP(A1599,Table4[Lfd],Table4[idElementValue],"Err",0)</f>
        <v/>
      </c>
      <c r="D1599">
        <f t="shared" si="74"/>
        <v>14</v>
      </c>
      <c r="E1599">
        <f ca="1">OFFSET(ElementsDB!$AQ$2,SeriesSelection!A1599-1,SeriesSelection!B1599-1)</f>
        <v>0</v>
      </c>
      <c r="F1599">
        <f>_xlfn.XLOOKUP(A1599,Table4[Lfd],Table4[Periods],"Err",0)</f>
        <v>0</v>
      </c>
      <c r="G1599" t="b">
        <f t="shared" si="72"/>
        <v>0</v>
      </c>
    </row>
    <row r="1600" spans="1:7" hidden="1" x14ac:dyDescent="0.25">
      <c r="A1600">
        <f t="shared" si="73"/>
        <v>45</v>
      </c>
      <c r="B1600">
        <f t="shared" si="74"/>
        <v>15</v>
      </c>
      <c r="C1600" t="str">
        <f>_xlfn.XLOOKUP(A1600,Table4[Lfd],Table4[idElementValue],"Err",0)</f>
        <v/>
      </c>
      <c r="D1600">
        <f t="shared" si="74"/>
        <v>15</v>
      </c>
      <c r="E1600">
        <f ca="1">OFFSET(ElementsDB!$AQ$2,SeriesSelection!A1600-1,SeriesSelection!B1600-1)</f>
        <v>0</v>
      </c>
      <c r="F1600">
        <f>_xlfn.XLOOKUP(A1600,Table4[Lfd],Table4[Periods],"Err",0)</f>
        <v>0</v>
      </c>
      <c r="G1600" t="b">
        <f t="shared" si="72"/>
        <v>0</v>
      </c>
    </row>
    <row r="1601" spans="1:7" hidden="1" x14ac:dyDescent="0.25">
      <c r="A1601">
        <f t="shared" si="73"/>
        <v>45</v>
      </c>
      <c r="B1601">
        <f t="shared" si="74"/>
        <v>16</v>
      </c>
      <c r="C1601" t="str">
        <f>_xlfn.XLOOKUP(A1601,Table4[Lfd],Table4[idElementValue],"Err",0)</f>
        <v/>
      </c>
      <c r="D1601">
        <f t="shared" si="74"/>
        <v>16</v>
      </c>
      <c r="E1601">
        <f ca="1">OFFSET(ElementsDB!$AQ$2,SeriesSelection!A1601-1,SeriesSelection!B1601-1)</f>
        <v>0</v>
      </c>
      <c r="F1601">
        <f>_xlfn.XLOOKUP(A1601,Table4[Lfd],Table4[Periods],"Err",0)</f>
        <v>0</v>
      </c>
      <c r="G1601" t="b">
        <f t="shared" si="72"/>
        <v>0</v>
      </c>
    </row>
    <row r="1602" spans="1:7" hidden="1" x14ac:dyDescent="0.25">
      <c r="A1602">
        <f t="shared" si="73"/>
        <v>45</v>
      </c>
      <c r="B1602">
        <f t="shared" si="74"/>
        <v>17</v>
      </c>
      <c r="C1602" t="str">
        <f>_xlfn.XLOOKUP(A1602,Table4[Lfd],Table4[idElementValue],"Err",0)</f>
        <v/>
      </c>
      <c r="D1602">
        <f t="shared" si="74"/>
        <v>17</v>
      </c>
      <c r="E1602">
        <f ca="1">OFFSET(ElementsDB!$AQ$2,SeriesSelection!A1602-1,SeriesSelection!B1602-1)</f>
        <v>0</v>
      </c>
      <c r="F1602">
        <f>_xlfn.XLOOKUP(A1602,Table4[Lfd],Table4[Periods],"Err",0)</f>
        <v>0</v>
      </c>
      <c r="G1602" t="b">
        <f t="shared" ref="G1602:G1665" si="75">(D1602&lt;=F1602)</f>
        <v>0</v>
      </c>
    </row>
    <row r="1603" spans="1:7" hidden="1" x14ac:dyDescent="0.25">
      <c r="A1603">
        <f t="shared" si="73"/>
        <v>45</v>
      </c>
      <c r="B1603">
        <f t="shared" si="74"/>
        <v>18</v>
      </c>
      <c r="C1603" t="str">
        <f>_xlfn.XLOOKUP(A1603,Table4[Lfd],Table4[idElementValue],"Err",0)</f>
        <v/>
      </c>
      <c r="D1603">
        <f t="shared" si="74"/>
        <v>18</v>
      </c>
      <c r="E1603">
        <f ca="1">OFFSET(ElementsDB!$AQ$2,SeriesSelection!A1603-1,SeriesSelection!B1603-1)</f>
        <v>0</v>
      </c>
      <c r="F1603">
        <f>_xlfn.XLOOKUP(A1603,Table4[Lfd],Table4[Periods],"Err",0)</f>
        <v>0</v>
      </c>
      <c r="G1603" t="b">
        <f t="shared" si="75"/>
        <v>0</v>
      </c>
    </row>
    <row r="1604" spans="1:7" hidden="1" x14ac:dyDescent="0.25">
      <c r="A1604">
        <f t="shared" ref="A1604:A1667" si="76">IF(B1604=1,A1603+1,A1603)</f>
        <v>45</v>
      </c>
      <c r="B1604">
        <f t="shared" ref="B1604:D1667" si="77">IF(B1603=36,1,B1603+1)</f>
        <v>19</v>
      </c>
      <c r="C1604" t="str">
        <f>_xlfn.XLOOKUP(A1604,Table4[Lfd],Table4[idElementValue],"Err",0)</f>
        <v/>
      </c>
      <c r="D1604">
        <f t="shared" si="77"/>
        <v>19</v>
      </c>
      <c r="E1604">
        <f ca="1">OFFSET(ElementsDB!$AQ$2,SeriesSelection!A1604-1,SeriesSelection!B1604-1)</f>
        <v>0</v>
      </c>
      <c r="F1604">
        <f>_xlfn.XLOOKUP(A1604,Table4[Lfd],Table4[Periods],"Err",0)</f>
        <v>0</v>
      </c>
      <c r="G1604" t="b">
        <f t="shared" si="75"/>
        <v>0</v>
      </c>
    </row>
    <row r="1605" spans="1:7" hidden="1" x14ac:dyDescent="0.25">
      <c r="A1605">
        <f t="shared" si="76"/>
        <v>45</v>
      </c>
      <c r="B1605">
        <f t="shared" si="77"/>
        <v>20</v>
      </c>
      <c r="C1605" t="str">
        <f>_xlfn.XLOOKUP(A1605,Table4[Lfd],Table4[idElementValue],"Err",0)</f>
        <v/>
      </c>
      <c r="D1605">
        <f t="shared" si="77"/>
        <v>20</v>
      </c>
      <c r="E1605">
        <f ca="1">OFFSET(ElementsDB!$AQ$2,SeriesSelection!A1605-1,SeriesSelection!B1605-1)</f>
        <v>0</v>
      </c>
      <c r="F1605">
        <f>_xlfn.XLOOKUP(A1605,Table4[Lfd],Table4[Periods],"Err",0)</f>
        <v>0</v>
      </c>
      <c r="G1605" t="b">
        <f t="shared" si="75"/>
        <v>0</v>
      </c>
    </row>
    <row r="1606" spans="1:7" hidden="1" x14ac:dyDescent="0.25">
      <c r="A1606">
        <f t="shared" si="76"/>
        <v>45</v>
      </c>
      <c r="B1606">
        <f t="shared" si="77"/>
        <v>21</v>
      </c>
      <c r="C1606" t="str">
        <f>_xlfn.XLOOKUP(A1606,Table4[Lfd],Table4[idElementValue],"Err",0)</f>
        <v/>
      </c>
      <c r="D1606">
        <f t="shared" si="77"/>
        <v>21</v>
      </c>
      <c r="E1606">
        <f ca="1">OFFSET(ElementsDB!$AQ$2,SeriesSelection!A1606-1,SeriesSelection!B1606-1)</f>
        <v>0</v>
      </c>
      <c r="F1606">
        <f>_xlfn.XLOOKUP(A1606,Table4[Lfd],Table4[Periods],"Err",0)</f>
        <v>0</v>
      </c>
      <c r="G1606" t="b">
        <f t="shared" si="75"/>
        <v>0</v>
      </c>
    </row>
    <row r="1607" spans="1:7" hidden="1" x14ac:dyDescent="0.25">
      <c r="A1607">
        <f t="shared" si="76"/>
        <v>45</v>
      </c>
      <c r="B1607">
        <f t="shared" si="77"/>
        <v>22</v>
      </c>
      <c r="C1607" t="str">
        <f>_xlfn.XLOOKUP(A1607,Table4[Lfd],Table4[idElementValue],"Err",0)</f>
        <v/>
      </c>
      <c r="D1607">
        <f t="shared" si="77"/>
        <v>22</v>
      </c>
      <c r="E1607">
        <f ca="1">OFFSET(ElementsDB!$AQ$2,SeriesSelection!A1607-1,SeriesSelection!B1607-1)</f>
        <v>0</v>
      </c>
      <c r="F1607">
        <f>_xlfn.XLOOKUP(A1607,Table4[Lfd],Table4[Periods],"Err",0)</f>
        <v>0</v>
      </c>
      <c r="G1607" t="b">
        <f t="shared" si="75"/>
        <v>0</v>
      </c>
    </row>
    <row r="1608" spans="1:7" hidden="1" x14ac:dyDescent="0.25">
      <c r="A1608">
        <f t="shared" si="76"/>
        <v>45</v>
      </c>
      <c r="B1608">
        <f t="shared" si="77"/>
        <v>23</v>
      </c>
      <c r="C1608" t="str">
        <f>_xlfn.XLOOKUP(A1608,Table4[Lfd],Table4[idElementValue],"Err",0)</f>
        <v/>
      </c>
      <c r="D1608">
        <f t="shared" si="77"/>
        <v>23</v>
      </c>
      <c r="E1608">
        <f ca="1">OFFSET(ElementsDB!$AQ$2,SeriesSelection!A1608-1,SeriesSelection!B1608-1)</f>
        <v>0</v>
      </c>
      <c r="F1608">
        <f>_xlfn.XLOOKUP(A1608,Table4[Lfd],Table4[Periods],"Err",0)</f>
        <v>0</v>
      </c>
      <c r="G1608" t="b">
        <f t="shared" si="75"/>
        <v>0</v>
      </c>
    </row>
    <row r="1609" spans="1:7" hidden="1" x14ac:dyDescent="0.25">
      <c r="A1609">
        <f t="shared" si="76"/>
        <v>45</v>
      </c>
      <c r="B1609">
        <f t="shared" si="77"/>
        <v>24</v>
      </c>
      <c r="C1609" t="str">
        <f>_xlfn.XLOOKUP(A1609,Table4[Lfd],Table4[idElementValue],"Err",0)</f>
        <v/>
      </c>
      <c r="D1609">
        <f t="shared" si="77"/>
        <v>24</v>
      </c>
      <c r="E1609">
        <f ca="1">OFFSET(ElementsDB!$AQ$2,SeriesSelection!A1609-1,SeriesSelection!B1609-1)</f>
        <v>0</v>
      </c>
      <c r="F1609">
        <f>_xlfn.XLOOKUP(A1609,Table4[Lfd],Table4[Periods],"Err",0)</f>
        <v>0</v>
      </c>
      <c r="G1609" t="b">
        <f t="shared" si="75"/>
        <v>0</v>
      </c>
    </row>
    <row r="1610" spans="1:7" hidden="1" x14ac:dyDescent="0.25">
      <c r="A1610">
        <f t="shared" si="76"/>
        <v>45</v>
      </c>
      <c r="B1610">
        <f t="shared" si="77"/>
        <v>25</v>
      </c>
      <c r="C1610" t="str">
        <f>_xlfn.XLOOKUP(A1610,Table4[Lfd],Table4[idElementValue],"Err",0)</f>
        <v/>
      </c>
      <c r="D1610">
        <f t="shared" si="77"/>
        <v>25</v>
      </c>
      <c r="E1610">
        <f ca="1">OFFSET(ElementsDB!$AQ$2,SeriesSelection!A1610-1,SeriesSelection!B1610-1)</f>
        <v>0</v>
      </c>
      <c r="F1610">
        <f>_xlfn.XLOOKUP(A1610,Table4[Lfd],Table4[Periods],"Err",0)</f>
        <v>0</v>
      </c>
      <c r="G1610" t="b">
        <f t="shared" si="75"/>
        <v>0</v>
      </c>
    </row>
    <row r="1611" spans="1:7" hidden="1" x14ac:dyDescent="0.25">
      <c r="A1611">
        <f t="shared" si="76"/>
        <v>45</v>
      </c>
      <c r="B1611">
        <f t="shared" si="77"/>
        <v>26</v>
      </c>
      <c r="C1611" t="str">
        <f>_xlfn.XLOOKUP(A1611,Table4[Lfd],Table4[idElementValue],"Err",0)</f>
        <v/>
      </c>
      <c r="D1611">
        <f t="shared" si="77"/>
        <v>26</v>
      </c>
      <c r="E1611">
        <f ca="1">OFFSET(ElementsDB!$AQ$2,SeriesSelection!A1611-1,SeriesSelection!B1611-1)</f>
        <v>0</v>
      </c>
      <c r="F1611">
        <f>_xlfn.XLOOKUP(A1611,Table4[Lfd],Table4[Periods],"Err",0)</f>
        <v>0</v>
      </c>
      <c r="G1611" t="b">
        <f t="shared" si="75"/>
        <v>0</v>
      </c>
    </row>
    <row r="1612" spans="1:7" hidden="1" x14ac:dyDescent="0.25">
      <c r="A1612">
        <f t="shared" si="76"/>
        <v>45</v>
      </c>
      <c r="B1612">
        <f t="shared" si="77"/>
        <v>27</v>
      </c>
      <c r="C1612" t="str">
        <f>_xlfn.XLOOKUP(A1612,Table4[Lfd],Table4[idElementValue],"Err",0)</f>
        <v/>
      </c>
      <c r="D1612">
        <f t="shared" si="77"/>
        <v>27</v>
      </c>
      <c r="E1612">
        <f ca="1">OFFSET(ElementsDB!$AQ$2,SeriesSelection!A1612-1,SeriesSelection!B1612-1)</f>
        <v>0</v>
      </c>
      <c r="F1612">
        <f>_xlfn.XLOOKUP(A1612,Table4[Lfd],Table4[Periods],"Err",0)</f>
        <v>0</v>
      </c>
      <c r="G1612" t="b">
        <f t="shared" si="75"/>
        <v>0</v>
      </c>
    </row>
    <row r="1613" spans="1:7" hidden="1" x14ac:dyDescent="0.25">
      <c r="A1613">
        <f t="shared" si="76"/>
        <v>45</v>
      </c>
      <c r="B1613">
        <f t="shared" si="77"/>
        <v>28</v>
      </c>
      <c r="C1613" t="str">
        <f>_xlfn.XLOOKUP(A1613,Table4[Lfd],Table4[idElementValue],"Err",0)</f>
        <v/>
      </c>
      <c r="D1613">
        <f t="shared" si="77"/>
        <v>28</v>
      </c>
      <c r="E1613">
        <f ca="1">OFFSET(ElementsDB!$AQ$2,SeriesSelection!A1613-1,SeriesSelection!B1613-1)</f>
        <v>0</v>
      </c>
      <c r="F1613">
        <f>_xlfn.XLOOKUP(A1613,Table4[Lfd],Table4[Periods],"Err",0)</f>
        <v>0</v>
      </c>
      <c r="G1613" t="b">
        <f t="shared" si="75"/>
        <v>0</v>
      </c>
    </row>
    <row r="1614" spans="1:7" hidden="1" x14ac:dyDescent="0.25">
      <c r="A1614">
        <f t="shared" si="76"/>
        <v>45</v>
      </c>
      <c r="B1614">
        <f t="shared" si="77"/>
        <v>29</v>
      </c>
      <c r="C1614" t="str">
        <f>_xlfn.XLOOKUP(A1614,Table4[Lfd],Table4[idElementValue],"Err",0)</f>
        <v/>
      </c>
      <c r="D1614">
        <f t="shared" si="77"/>
        <v>29</v>
      </c>
      <c r="E1614">
        <f ca="1">OFFSET(ElementsDB!$AQ$2,SeriesSelection!A1614-1,SeriesSelection!B1614-1)</f>
        <v>0</v>
      </c>
      <c r="F1614">
        <f>_xlfn.XLOOKUP(A1614,Table4[Lfd],Table4[Periods],"Err",0)</f>
        <v>0</v>
      </c>
      <c r="G1614" t="b">
        <f t="shared" si="75"/>
        <v>0</v>
      </c>
    </row>
    <row r="1615" spans="1:7" hidden="1" x14ac:dyDescent="0.25">
      <c r="A1615">
        <f t="shared" si="76"/>
        <v>45</v>
      </c>
      <c r="B1615">
        <f t="shared" si="77"/>
        <v>30</v>
      </c>
      <c r="C1615" t="str">
        <f>_xlfn.XLOOKUP(A1615,Table4[Lfd],Table4[idElementValue],"Err",0)</f>
        <v/>
      </c>
      <c r="D1615">
        <f t="shared" si="77"/>
        <v>30</v>
      </c>
      <c r="E1615">
        <f ca="1">OFFSET(ElementsDB!$AQ$2,SeriesSelection!A1615-1,SeriesSelection!B1615-1)</f>
        <v>0</v>
      </c>
      <c r="F1615">
        <f>_xlfn.XLOOKUP(A1615,Table4[Lfd],Table4[Periods],"Err",0)</f>
        <v>0</v>
      </c>
      <c r="G1615" t="b">
        <f t="shared" si="75"/>
        <v>0</v>
      </c>
    </row>
    <row r="1616" spans="1:7" hidden="1" x14ac:dyDescent="0.25">
      <c r="A1616">
        <f t="shared" si="76"/>
        <v>45</v>
      </c>
      <c r="B1616">
        <f t="shared" si="77"/>
        <v>31</v>
      </c>
      <c r="C1616" t="str">
        <f>_xlfn.XLOOKUP(A1616,Table4[Lfd],Table4[idElementValue],"Err",0)</f>
        <v/>
      </c>
      <c r="D1616">
        <f t="shared" si="77"/>
        <v>31</v>
      </c>
      <c r="E1616">
        <f ca="1">OFFSET(ElementsDB!$AQ$2,SeriesSelection!A1616-1,SeriesSelection!B1616-1)</f>
        <v>0</v>
      </c>
      <c r="F1616">
        <f>_xlfn.XLOOKUP(A1616,Table4[Lfd],Table4[Periods],"Err",0)</f>
        <v>0</v>
      </c>
      <c r="G1616" t="b">
        <f t="shared" si="75"/>
        <v>0</v>
      </c>
    </row>
    <row r="1617" spans="1:7" hidden="1" x14ac:dyDescent="0.25">
      <c r="A1617">
        <f t="shared" si="76"/>
        <v>45</v>
      </c>
      <c r="B1617">
        <f t="shared" si="77"/>
        <v>32</v>
      </c>
      <c r="C1617" t="str">
        <f>_xlfn.XLOOKUP(A1617,Table4[Lfd],Table4[idElementValue],"Err",0)</f>
        <v/>
      </c>
      <c r="D1617">
        <f t="shared" si="77"/>
        <v>32</v>
      </c>
      <c r="E1617">
        <f ca="1">OFFSET(ElementsDB!$AQ$2,SeriesSelection!A1617-1,SeriesSelection!B1617-1)</f>
        <v>0</v>
      </c>
      <c r="F1617">
        <f>_xlfn.XLOOKUP(A1617,Table4[Lfd],Table4[Periods],"Err",0)</f>
        <v>0</v>
      </c>
      <c r="G1617" t="b">
        <f t="shared" si="75"/>
        <v>0</v>
      </c>
    </row>
    <row r="1618" spans="1:7" hidden="1" x14ac:dyDescent="0.25">
      <c r="A1618">
        <f t="shared" si="76"/>
        <v>45</v>
      </c>
      <c r="B1618">
        <f t="shared" si="77"/>
        <v>33</v>
      </c>
      <c r="C1618" t="str">
        <f>_xlfn.XLOOKUP(A1618,Table4[Lfd],Table4[idElementValue],"Err",0)</f>
        <v/>
      </c>
      <c r="D1618">
        <f t="shared" si="77"/>
        <v>33</v>
      </c>
      <c r="E1618">
        <f ca="1">OFFSET(ElementsDB!$AQ$2,SeriesSelection!A1618-1,SeriesSelection!B1618-1)</f>
        <v>0</v>
      </c>
      <c r="F1618">
        <f>_xlfn.XLOOKUP(A1618,Table4[Lfd],Table4[Periods],"Err",0)</f>
        <v>0</v>
      </c>
      <c r="G1618" t="b">
        <f t="shared" si="75"/>
        <v>0</v>
      </c>
    </row>
    <row r="1619" spans="1:7" hidden="1" x14ac:dyDescent="0.25">
      <c r="A1619">
        <f t="shared" si="76"/>
        <v>45</v>
      </c>
      <c r="B1619">
        <f t="shared" si="77"/>
        <v>34</v>
      </c>
      <c r="C1619" t="str">
        <f>_xlfn.XLOOKUP(A1619,Table4[Lfd],Table4[idElementValue],"Err",0)</f>
        <v/>
      </c>
      <c r="D1619">
        <f t="shared" si="77"/>
        <v>34</v>
      </c>
      <c r="E1619">
        <f ca="1">OFFSET(ElementsDB!$AQ$2,SeriesSelection!A1619-1,SeriesSelection!B1619-1)</f>
        <v>0</v>
      </c>
      <c r="F1619">
        <f>_xlfn.XLOOKUP(A1619,Table4[Lfd],Table4[Periods],"Err",0)</f>
        <v>0</v>
      </c>
      <c r="G1619" t="b">
        <f t="shared" si="75"/>
        <v>0</v>
      </c>
    </row>
    <row r="1620" spans="1:7" hidden="1" x14ac:dyDescent="0.25">
      <c r="A1620">
        <f t="shared" si="76"/>
        <v>45</v>
      </c>
      <c r="B1620">
        <f t="shared" si="77"/>
        <v>35</v>
      </c>
      <c r="C1620" t="str">
        <f>_xlfn.XLOOKUP(A1620,Table4[Lfd],Table4[idElementValue],"Err",0)</f>
        <v/>
      </c>
      <c r="D1620">
        <f t="shared" si="77"/>
        <v>35</v>
      </c>
      <c r="E1620">
        <f ca="1">OFFSET(ElementsDB!$AQ$2,SeriesSelection!A1620-1,SeriesSelection!B1620-1)</f>
        <v>0</v>
      </c>
      <c r="F1620">
        <f>_xlfn.XLOOKUP(A1620,Table4[Lfd],Table4[Periods],"Err",0)</f>
        <v>0</v>
      </c>
      <c r="G1620" t="b">
        <f t="shared" si="75"/>
        <v>0</v>
      </c>
    </row>
    <row r="1621" spans="1:7" hidden="1" x14ac:dyDescent="0.25">
      <c r="A1621">
        <f t="shared" si="76"/>
        <v>45</v>
      </c>
      <c r="B1621">
        <f t="shared" si="77"/>
        <v>36</v>
      </c>
      <c r="C1621" t="str">
        <f>_xlfn.XLOOKUP(A1621,Table4[Lfd],Table4[idElementValue],"Err",0)</f>
        <v/>
      </c>
      <c r="D1621">
        <f t="shared" si="77"/>
        <v>36</v>
      </c>
      <c r="E1621">
        <f ca="1">OFFSET(ElementsDB!$AQ$2,SeriesSelection!A1621-1,SeriesSelection!B1621-1)</f>
        <v>0</v>
      </c>
      <c r="F1621">
        <f>_xlfn.XLOOKUP(A1621,Table4[Lfd],Table4[Periods],"Err",0)</f>
        <v>0</v>
      </c>
      <c r="G1621" t="b">
        <f t="shared" si="75"/>
        <v>0</v>
      </c>
    </row>
    <row r="1622" spans="1:7" hidden="1" x14ac:dyDescent="0.25">
      <c r="A1622">
        <f t="shared" si="76"/>
        <v>46</v>
      </c>
      <c r="B1622">
        <f t="shared" si="77"/>
        <v>1</v>
      </c>
      <c r="C1622" t="str">
        <f>_xlfn.XLOOKUP(A1622,Table4[Lfd],Table4[idElementValue],"Err",0)</f>
        <v/>
      </c>
      <c r="D1622">
        <f t="shared" si="77"/>
        <v>1</v>
      </c>
      <c r="E1622">
        <f ca="1">OFFSET(ElementsDB!$AQ$2,SeriesSelection!A1622-1,SeriesSelection!B1622-1)</f>
        <v>0</v>
      </c>
      <c r="F1622">
        <f>_xlfn.XLOOKUP(A1622,Table4[Lfd],Table4[Periods],"Err",0)</f>
        <v>0</v>
      </c>
      <c r="G1622" t="b">
        <f t="shared" si="75"/>
        <v>0</v>
      </c>
    </row>
    <row r="1623" spans="1:7" hidden="1" x14ac:dyDescent="0.25">
      <c r="A1623">
        <f t="shared" si="76"/>
        <v>46</v>
      </c>
      <c r="B1623">
        <f t="shared" si="77"/>
        <v>2</v>
      </c>
      <c r="C1623" t="str">
        <f>_xlfn.XLOOKUP(A1623,Table4[Lfd],Table4[idElementValue],"Err",0)</f>
        <v/>
      </c>
      <c r="D1623">
        <f t="shared" si="77"/>
        <v>2</v>
      </c>
      <c r="E1623">
        <f ca="1">OFFSET(ElementsDB!$AQ$2,SeriesSelection!A1623-1,SeriesSelection!B1623-1)</f>
        <v>0</v>
      </c>
      <c r="F1623">
        <f>_xlfn.XLOOKUP(A1623,Table4[Lfd],Table4[Periods],"Err",0)</f>
        <v>0</v>
      </c>
      <c r="G1623" t="b">
        <f t="shared" si="75"/>
        <v>0</v>
      </c>
    </row>
    <row r="1624" spans="1:7" hidden="1" x14ac:dyDescent="0.25">
      <c r="A1624">
        <f t="shared" si="76"/>
        <v>46</v>
      </c>
      <c r="B1624">
        <f t="shared" si="77"/>
        <v>3</v>
      </c>
      <c r="C1624" t="str">
        <f>_xlfn.XLOOKUP(A1624,Table4[Lfd],Table4[idElementValue],"Err",0)</f>
        <v/>
      </c>
      <c r="D1624">
        <f t="shared" si="77"/>
        <v>3</v>
      </c>
      <c r="E1624">
        <f ca="1">OFFSET(ElementsDB!$AQ$2,SeriesSelection!A1624-1,SeriesSelection!B1624-1)</f>
        <v>0</v>
      </c>
      <c r="F1624">
        <f>_xlfn.XLOOKUP(A1624,Table4[Lfd],Table4[Periods],"Err",0)</f>
        <v>0</v>
      </c>
      <c r="G1624" t="b">
        <f t="shared" si="75"/>
        <v>0</v>
      </c>
    </row>
    <row r="1625" spans="1:7" hidden="1" x14ac:dyDescent="0.25">
      <c r="A1625">
        <f t="shared" si="76"/>
        <v>46</v>
      </c>
      <c r="B1625">
        <f t="shared" si="77"/>
        <v>4</v>
      </c>
      <c r="C1625" t="str">
        <f>_xlfn.XLOOKUP(A1625,Table4[Lfd],Table4[idElementValue],"Err",0)</f>
        <v/>
      </c>
      <c r="D1625">
        <f t="shared" si="77"/>
        <v>4</v>
      </c>
      <c r="E1625">
        <f ca="1">OFFSET(ElementsDB!$AQ$2,SeriesSelection!A1625-1,SeriesSelection!B1625-1)</f>
        <v>0</v>
      </c>
      <c r="F1625">
        <f>_xlfn.XLOOKUP(A1625,Table4[Lfd],Table4[Periods],"Err",0)</f>
        <v>0</v>
      </c>
      <c r="G1625" t="b">
        <f t="shared" si="75"/>
        <v>0</v>
      </c>
    </row>
    <row r="1626" spans="1:7" hidden="1" x14ac:dyDescent="0.25">
      <c r="A1626">
        <f t="shared" si="76"/>
        <v>46</v>
      </c>
      <c r="B1626">
        <f t="shared" si="77"/>
        <v>5</v>
      </c>
      <c r="C1626" t="str">
        <f>_xlfn.XLOOKUP(A1626,Table4[Lfd],Table4[idElementValue],"Err",0)</f>
        <v/>
      </c>
      <c r="D1626">
        <f t="shared" si="77"/>
        <v>5</v>
      </c>
      <c r="E1626">
        <f ca="1">OFFSET(ElementsDB!$AQ$2,SeriesSelection!A1626-1,SeriesSelection!B1626-1)</f>
        <v>0</v>
      </c>
      <c r="F1626">
        <f>_xlfn.XLOOKUP(A1626,Table4[Lfd],Table4[Periods],"Err",0)</f>
        <v>0</v>
      </c>
      <c r="G1626" t="b">
        <f t="shared" si="75"/>
        <v>0</v>
      </c>
    </row>
    <row r="1627" spans="1:7" hidden="1" x14ac:dyDescent="0.25">
      <c r="A1627">
        <f t="shared" si="76"/>
        <v>46</v>
      </c>
      <c r="B1627">
        <f t="shared" si="77"/>
        <v>6</v>
      </c>
      <c r="C1627" t="str">
        <f>_xlfn.XLOOKUP(A1627,Table4[Lfd],Table4[idElementValue],"Err",0)</f>
        <v/>
      </c>
      <c r="D1627">
        <f t="shared" si="77"/>
        <v>6</v>
      </c>
      <c r="E1627">
        <f ca="1">OFFSET(ElementsDB!$AQ$2,SeriesSelection!A1627-1,SeriesSelection!B1627-1)</f>
        <v>0</v>
      </c>
      <c r="F1627">
        <f>_xlfn.XLOOKUP(A1627,Table4[Lfd],Table4[Periods],"Err",0)</f>
        <v>0</v>
      </c>
      <c r="G1627" t="b">
        <f t="shared" si="75"/>
        <v>0</v>
      </c>
    </row>
    <row r="1628" spans="1:7" hidden="1" x14ac:dyDescent="0.25">
      <c r="A1628">
        <f t="shared" si="76"/>
        <v>46</v>
      </c>
      <c r="B1628">
        <f t="shared" si="77"/>
        <v>7</v>
      </c>
      <c r="C1628" t="str">
        <f>_xlfn.XLOOKUP(A1628,Table4[Lfd],Table4[idElementValue],"Err",0)</f>
        <v/>
      </c>
      <c r="D1628">
        <f t="shared" si="77"/>
        <v>7</v>
      </c>
      <c r="E1628">
        <f ca="1">OFFSET(ElementsDB!$AQ$2,SeriesSelection!A1628-1,SeriesSelection!B1628-1)</f>
        <v>0</v>
      </c>
      <c r="F1628">
        <f>_xlfn.XLOOKUP(A1628,Table4[Lfd],Table4[Periods],"Err",0)</f>
        <v>0</v>
      </c>
      <c r="G1628" t="b">
        <f t="shared" si="75"/>
        <v>0</v>
      </c>
    </row>
    <row r="1629" spans="1:7" hidden="1" x14ac:dyDescent="0.25">
      <c r="A1629">
        <f t="shared" si="76"/>
        <v>46</v>
      </c>
      <c r="B1629">
        <f t="shared" si="77"/>
        <v>8</v>
      </c>
      <c r="C1629" t="str">
        <f>_xlfn.XLOOKUP(A1629,Table4[Lfd],Table4[idElementValue],"Err",0)</f>
        <v/>
      </c>
      <c r="D1629">
        <f t="shared" si="77"/>
        <v>8</v>
      </c>
      <c r="E1629">
        <f ca="1">OFFSET(ElementsDB!$AQ$2,SeriesSelection!A1629-1,SeriesSelection!B1629-1)</f>
        <v>0</v>
      </c>
      <c r="F1629">
        <f>_xlfn.XLOOKUP(A1629,Table4[Lfd],Table4[Periods],"Err",0)</f>
        <v>0</v>
      </c>
      <c r="G1629" t="b">
        <f t="shared" si="75"/>
        <v>0</v>
      </c>
    </row>
    <row r="1630" spans="1:7" hidden="1" x14ac:dyDescent="0.25">
      <c r="A1630">
        <f t="shared" si="76"/>
        <v>46</v>
      </c>
      <c r="B1630">
        <f t="shared" si="77"/>
        <v>9</v>
      </c>
      <c r="C1630" t="str">
        <f>_xlfn.XLOOKUP(A1630,Table4[Lfd],Table4[idElementValue],"Err",0)</f>
        <v/>
      </c>
      <c r="D1630">
        <f t="shared" si="77"/>
        <v>9</v>
      </c>
      <c r="E1630">
        <f ca="1">OFFSET(ElementsDB!$AQ$2,SeriesSelection!A1630-1,SeriesSelection!B1630-1)</f>
        <v>0</v>
      </c>
      <c r="F1630">
        <f>_xlfn.XLOOKUP(A1630,Table4[Lfd],Table4[Periods],"Err",0)</f>
        <v>0</v>
      </c>
      <c r="G1630" t="b">
        <f t="shared" si="75"/>
        <v>0</v>
      </c>
    </row>
    <row r="1631" spans="1:7" hidden="1" x14ac:dyDescent="0.25">
      <c r="A1631">
        <f t="shared" si="76"/>
        <v>46</v>
      </c>
      <c r="B1631">
        <f t="shared" si="77"/>
        <v>10</v>
      </c>
      <c r="C1631" t="str">
        <f>_xlfn.XLOOKUP(A1631,Table4[Lfd],Table4[idElementValue],"Err",0)</f>
        <v/>
      </c>
      <c r="D1631">
        <f t="shared" si="77"/>
        <v>10</v>
      </c>
      <c r="E1631">
        <f ca="1">OFFSET(ElementsDB!$AQ$2,SeriesSelection!A1631-1,SeriesSelection!B1631-1)</f>
        <v>0</v>
      </c>
      <c r="F1631">
        <f>_xlfn.XLOOKUP(A1631,Table4[Lfd],Table4[Periods],"Err",0)</f>
        <v>0</v>
      </c>
      <c r="G1631" t="b">
        <f t="shared" si="75"/>
        <v>0</v>
      </c>
    </row>
    <row r="1632" spans="1:7" hidden="1" x14ac:dyDescent="0.25">
      <c r="A1632">
        <f t="shared" si="76"/>
        <v>46</v>
      </c>
      <c r="B1632">
        <f t="shared" si="77"/>
        <v>11</v>
      </c>
      <c r="C1632" t="str">
        <f>_xlfn.XLOOKUP(A1632,Table4[Lfd],Table4[idElementValue],"Err",0)</f>
        <v/>
      </c>
      <c r="D1632">
        <f t="shared" si="77"/>
        <v>11</v>
      </c>
      <c r="E1632">
        <f ca="1">OFFSET(ElementsDB!$AQ$2,SeriesSelection!A1632-1,SeriesSelection!B1632-1)</f>
        <v>0</v>
      </c>
      <c r="F1632">
        <f>_xlfn.XLOOKUP(A1632,Table4[Lfd],Table4[Periods],"Err",0)</f>
        <v>0</v>
      </c>
      <c r="G1632" t="b">
        <f t="shared" si="75"/>
        <v>0</v>
      </c>
    </row>
    <row r="1633" spans="1:7" hidden="1" x14ac:dyDescent="0.25">
      <c r="A1633">
        <f t="shared" si="76"/>
        <v>46</v>
      </c>
      <c r="B1633">
        <f t="shared" si="77"/>
        <v>12</v>
      </c>
      <c r="C1633" t="str">
        <f>_xlfn.XLOOKUP(A1633,Table4[Lfd],Table4[idElementValue],"Err",0)</f>
        <v/>
      </c>
      <c r="D1633">
        <f t="shared" si="77"/>
        <v>12</v>
      </c>
      <c r="E1633">
        <f ca="1">OFFSET(ElementsDB!$AQ$2,SeriesSelection!A1633-1,SeriesSelection!B1633-1)</f>
        <v>0</v>
      </c>
      <c r="F1633">
        <f>_xlfn.XLOOKUP(A1633,Table4[Lfd],Table4[Periods],"Err",0)</f>
        <v>0</v>
      </c>
      <c r="G1633" t="b">
        <f t="shared" si="75"/>
        <v>0</v>
      </c>
    </row>
    <row r="1634" spans="1:7" hidden="1" x14ac:dyDescent="0.25">
      <c r="A1634">
        <f t="shared" si="76"/>
        <v>46</v>
      </c>
      <c r="B1634">
        <f t="shared" si="77"/>
        <v>13</v>
      </c>
      <c r="C1634" t="str">
        <f>_xlfn.XLOOKUP(A1634,Table4[Lfd],Table4[idElementValue],"Err",0)</f>
        <v/>
      </c>
      <c r="D1634">
        <f t="shared" si="77"/>
        <v>13</v>
      </c>
      <c r="E1634">
        <f ca="1">OFFSET(ElementsDB!$AQ$2,SeriesSelection!A1634-1,SeriesSelection!B1634-1)</f>
        <v>0</v>
      </c>
      <c r="F1634">
        <f>_xlfn.XLOOKUP(A1634,Table4[Lfd],Table4[Periods],"Err",0)</f>
        <v>0</v>
      </c>
      <c r="G1634" t="b">
        <f t="shared" si="75"/>
        <v>0</v>
      </c>
    </row>
    <row r="1635" spans="1:7" hidden="1" x14ac:dyDescent="0.25">
      <c r="A1635">
        <f t="shared" si="76"/>
        <v>46</v>
      </c>
      <c r="B1635">
        <f t="shared" si="77"/>
        <v>14</v>
      </c>
      <c r="C1635" t="str">
        <f>_xlfn.XLOOKUP(A1635,Table4[Lfd],Table4[idElementValue],"Err",0)</f>
        <v/>
      </c>
      <c r="D1635">
        <f t="shared" si="77"/>
        <v>14</v>
      </c>
      <c r="E1635">
        <f ca="1">OFFSET(ElementsDB!$AQ$2,SeriesSelection!A1635-1,SeriesSelection!B1635-1)</f>
        <v>0</v>
      </c>
      <c r="F1635">
        <f>_xlfn.XLOOKUP(A1635,Table4[Lfd],Table4[Periods],"Err",0)</f>
        <v>0</v>
      </c>
      <c r="G1635" t="b">
        <f t="shared" si="75"/>
        <v>0</v>
      </c>
    </row>
    <row r="1636" spans="1:7" hidden="1" x14ac:dyDescent="0.25">
      <c r="A1636">
        <f t="shared" si="76"/>
        <v>46</v>
      </c>
      <c r="B1636">
        <f t="shared" si="77"/>
        <v>15</v>
      </c>
      <c r="C1636" t="str">
        <f>_xlfn.XLOOKUP(A1636,Table4[Lfd],Table4[idElementValue],"Err",0)</f>
        <v/>
      </c>
      <c r="D1636">
        <f t="shared" si="77"/>
        <v>15</v>
      </c>
      <c r="E1636">
        <f ca="1">OFFSET(ElementsDB!$AQ$2,SeriesSelection!A1636-1,SeriesSelection!B1636-1)</f>
        <v>0</v>
      </c>
      <c r="F1636">
        <f>_xlfn.XLOOKUP(A1636,Table4[Lfd],Table4[Periods],"Err",0)</f>
        <v>0</v>
      </c>
      <c r="G1636" t="b">
        <f t="shared" si="75"/>
        <v>0</v>
      </c>
    </row>
    <row r="1637" spans="1:7" hidden="1" x14ac:dyDescent="0.25">
      <c r="A1637">
        <f t="shared" si="76"/>
        <v>46</v>
      </c>
      <c r="B1637">
        <f t="shared" si="77"/>
        <v>16</v>
      </c>
      <c r="C1637" t="str">
        <f>_xlfn.XLOOKUP(A1637,Table4[Lfd],Table4[idElementValue],"Err",0)</f>
        <v/>
      </c>
      <c r="D1637">
        <f t="shared" si="77"/>
        <v>16</v>
      </c>
      <c r="E1637">
        <f ca="1">OFFSET(ElementsDB!$AQ$2,SeriesSelection!A1637-1,SeriesSelection!B1637-1)</f>
        <v>0</v>
      </c>
      <c r="F1637">
        <f>_xlfn.XLOOKUP(A1637,Table4[Lfd],Table4[Periods],"Err",0)</f>
        <v>0</v>
      </c>
      <c r="G1637" t="b">
        <f t="shared" si="75"/>
        <v>0</v>
      </c>
    </row>
    <row r="1638" spans="1:7" hidden="1" x14ac:dyDescent="0.25">
      <c r="A1638">
        <f t="shared" si="76"/>
        <v>46</v>
      </c>
      <c r="B1638">
        <f t="shared" si="77"/>
        <v>17</v>
      </c>
      <c r="C1638" t="str">
        <f>_xlfn.XLOOKUP(A1638,Table4[Lfd],Table4[idElementValue],"Err",0)</f>
        <v/>
      </c>
      <c r="D1638">
        <f t="shared" si="77"/>
        <v>17</v>
      </c>
      <c r="E1638">
        <f ca="1">OFFSET(ElementsDB!$AQ$2,SeriesSelection!A1638-1,SeriesSelection!B1638-1)</f>
        <v>0</v>
      </c>
      <c r="F1638">
        <f>_xlfn.XLOOKUP(A1638,Table4[Lfd],Table4[Periods],"Err",0)</f>
        <v>0</v>
      </c>
      <c r="G1638" t="b">
        <f t="shared" si="75"/>
        <v>0</v>
      </c>
    </row>
    <row r="1639" spans="1:7" hidden="1" x14ac:dyDescent="0.25">
      <c r="A1639">
        <f t="shared" si="76"/>
        <v>46</v>
      </c>
      <c r="B1639">
        <f t="shared" si="77"/>
        <v>18</v>
      </c>
      <c r="C1639" t="str">
        <f>_xlfn.XLOOKUP(A1639,Table4[Lfd],Table4[idElementValue],"Err",0)</f>
        <v/>
      </c>
      <c r="D1639">
        <f t="shared" si="77"/>
        <v>18</v>
      </c>
      <c r="E1639">
        <f ca="1">OFFSET(ElementsDB!$AQ$2,SeriesSelection!A1639-1,SeriesSelection!B1639-1)</f>
        <v>0</v>
      </c>
      <c r="F1639">
        <f>_xlfn.XLOOKUP(A1639,Table4[Lfd],Table4[Periods],"Err",0)</f>
        <v>0</v>
      </c>
      <c r="G1639" t="b">
        <f t="shared" si="75"/>
        <v>0</v>
      </c>
    </row>
    <row r="1640" spans="1:7" hidden="1" x14ac:dyDescent="0.25">
      <c r="A1640">
        <f t="shared" si="76"/>
        <v>46</v>
      </c>
      <c r="B1640">
        <f t="shared" si="77"/>
        <v>19</v>
      </c>
      <c r="C1640" t="str">
        <f>_xlfn.XLOOKUP(A1640,Table4[Lfd],Table4[idElementValue],"Err",0)</f>
        <v/>
      </c>
      <c r="D1640">
        <f t="shared" si="77"/>
        <v>19</v>
      </c>
      <c r="E1640">
        <f ca="1">OFFSET(ElementsDB!$AQ$2,SeriesSelection!A1640-1,SeriesSelection!B1640-1)</f>
        <v>0</v>
      </c>
      <c r="F1640">
        <f>_xlfn.XLOOKUP(A1640,Table4[Lfd],Table4[Periods],"Err",0)</f>
        <v>0</v>
      </c>
      <c r="G1640" t="b">
        <f t="shared" si="75"/>
        <v>0</v>
      </c>
    </row>
    <row r="1641" spans="1:7" hidden="1" x14ac:dyDescent="0.25">
      <c r="A1641">
        <f t="shared" si="76"/>
        <v>46</v>
      </c>
      <c r="B1641">
        <f t="shared" si="77"/>
        <v>20</v>
      </c>
      <c r="C1641" t="str">
        <f>_xlfn.XLOOKUP(A1641,Table4[Lfd],Table4[idElementValue],"Err",0)</f>
        <v/>
      </c>
      <c r="D1641">
        <f t="shared" si="77"/>
        <v>20</v>
      </c>
      <c r="E1641">
        <f ca="1">OFFSET(ElementsDB!$AQ$2,SeriesSelection!A1641-1,SeriesSelection!B1641-1)</f>
        <v>0</v>
      </c>
      <c r="F1641">
        <f>_xlfn.XLOOKUP(A1641,Table4[Lfd],Table4[Periods],"Err",0)</f>
        <v>0</v>
      </c>
      <c r="G1641" t="b">
        <f t="shared" si="75"/>
        <v>0</v>
      </c>
    </row>
    <row r="1642" spans="1:7" hidden="1" x14ac:dyDescent="0.25">
      <c r="A1642">
        <f t="shared" si="76"/>
        <v>46</v>
      </c>
      <c r="B1642">
        <f t="shared" si="77"/>
        <v>21</v>
      </c>
      <c r="C1642" t="str">
        <f>_xlfn.XLOOKUP(A1642,Table4[Lfd],Table4[idElementValue],"Err",0)</f>
        <v/>
      </c>
      <c r="D1642">
        <f t="shared" si="77"/>
        <v>21</v>
      </c>
      <c r="E1642">
        <f ca="1">OFFSET(ElementsDB!$AQ$2,SeriesSelection!A1642-1,SeriesSelection!B1642-1)</f>
        <v>0</v>
      </c>
      <c r="F1642">
        <f>_xlfn.XLOOKUP(A1642,Table4[Lfd],Table4[Periods],"Err",0)</f>
        <v>0</v>
      </c>
      <c r="G1642" t="b">
        <f t="shared" si="75"/>
        <v>0</v>
      </c>
    </row>
    <row r="1643" spans="1:7" hidden="1" x14ac:dyDescent="0.25">
      <c r="A1643">
        <f t="shared" si="76"/>
        <v>46</v>
      </c>
      <c r="B1643">
        <f t="shared" si="77"/>
        <v>22</v>
      </c>
      <c r="C1643" t="str">
        <f>_xlfn.XLOOKUP(A1643,Table4[Lfd],Table4[idElementValue],"Err",0)</f>
        <v/>
      </c>
      <c r="D1643">
        <f t="shared" si="77"/>
        <v>22</v>
      </c>
      <c r="E1643">
        <f ca="1">OFFSET(ElementsDB!$AQ$2,SeriesSelection!A1643-1,SeriesSelection!B1643-1)</f>
        <v>0</v>
      </c>
      <c r="F1643">
        <f>_xlfn.XLOOKUP(A1643,Table4[Lfd],Table4[Periods],"Err",0)</f>
        <v>0</v>
      </c>
      <c r="G1643" t="b">
        <f t="shared" si="75"/>
        <v>0</v>
      </c>
    </row>
    <row r="1644" spans="1:7" hidden="1" x14ac:dyDescent="0.25">
      <c r="A1644">
        <f t="shared" si="76"/>
        <v>46</v>
      </c>
      <c r="B1644">
        <f t="shared" si="77"/>
        <v>23</v>
      </c>
      <c r="C1644" t="str">
        <f>_xlfn.XLOOKUP(A1644,Table4[Lfd],Table4[idElementValue],"Err",0)</f>
        <v/>
      </c>
      <c r="D1644">
        <f t="shared" si="77"/>
        <v>23</v>
      </c>
      <c r="E1644">
        <f ca="1">OFFSET(ElementsDB!$AQ$2,SeriesSelection!A1644-1,SeriesSelection!B1644-1)</f>
        <v>0</v>
      </c>
      <c r="F1644">
        <f>_xlfn.XLOOKUP(A1644,Table4[Lfd],Table4[Periods],"Err",0)</f>
        <v>0</v>
      </c>
      <c r="G1644" t="b">
        <f t="shared" si="75"/>
        <v>0</v>
      </c>
    </row>
    <row r="1645" spans="1:7" hidden="1" x14ac:dyDescent="0.25">
      <c r="A1645">
        <f t="shared" si="76"/>
        <v>46</v>
      </c>
      <c r="B1645">
        <f t="shared" si="77"/>
        <v>24</v>
      </c>
      <c r="C1645" t="str">
        <f>_xlfn.XLOOKUP(A1645,Table4[Lfd],Table4[idElementValue],"Err",0)</f>
        <v/>
      </c>
      <c r="D1645">
        <f t="shared" si="77"/>
        <v>24</v>
      </c>
      <c r="E1645">
        <f ca="1">OFFSET(ElementsDB!$AQ$2,SeriesSelection!A1645-1,SeriesSelection!B1645-1)</f>
        <v>0</v>
      </c>
      <c r="F1645">
        <f>_xlfn.XLOOKUP(A1645,Table4[Lfd],Table4[Periods],"Err",0)</f>
        <v>0</v>
      </c>
      <c r="G1645" t="b">
        <f t="shared" si="75"/>
        <v>0</v>
      </c>
    </row>
    <row r="1646" spans="1:7" hidden="1" x14ac:dyDescent="0.25">
      <c r="A1646">
        <f t="shared" si="76"/>
        <v>46</v>
      </c>
      <c r="B1646">
        <f t="shared" si="77"/>
        <v>25</v>
      </c>
      <c r="C1646" t="str">
        <f>_xlfn.XLOOKUP(A1646,Table4[Lfd],Table4[idElementValue],"Err",0)</f>
        <v/>
      </c>
      <c r="D1646">
        <f t="shared" si="77"/>
        <v>25</v>
      </c>
      <c r="E1646">
        <f ca="1">OFFSET(ElementsDB!$AQ$2,SeriesSelection!A1646-1,SeriesSelection!B1646-1)</f>
        <v>0</v>
      </c>
      <c r="F1646">
        <f>_xlfn.XLOOKUP(A1646,Table4[Lfd],Table4[Periods],"Err",0)</f>
        <v>0</v>
      </c>
      <c r="G1646" t="b">
        <f t="shared" si="75"/>
        <v>0</v>
      </c>
    </row>
    <row r="1647" spans="1:7" hidden="1" x14ac:dyDescent="0.25">
      <c r="A1647">
        <f t="shared" si="76"/>
        <v>46</v>
      </c>
      <c r="B1647">
        <f t="shared" si="77"/>
        <v>26</v>
      </c>
      <c r="C1647" t="str">
        <f>_xlfn.XLOOKUP(A1647,Table4[Lfd],Table4[idElementValue],"Err",0)</f>
        <v/>
      </c>
      <c r="D1647">
        <f t="shared" si="77"/>
        <v>26</v>
      </c>
      <c r="E1647">
        <f ca="1">OFFSET(ElementsDB!$AQ$2,SeriesSelection!A1647-1,SeriesSelection!B1647-1)</f>
        <v>0</v>
      </c>
      <c r="F1647">
        <f>_xlfn.XLOOKUP(A1647,Table4[Lfd],Table4[Periods],"Err",0)</f>
        <v>0</v>
      </c>
      <c r="G1647" t="b">
        <f t="shared" si="75"/>
        <v>0</v>
      </c>
    </row>
    <row r="1648" spans="1:7" hidden="1" x14ac:dyDescent="0.25">
      <c r="A1648">
        <f t="shared" si="76"/>
        <v>46</v>
      </c>
      <c r="B1648">
        <f t="shared" si="77"/>
        <v>27</v>
      </c>
      <c r="C1648" t="str">
        <f>_xlfn.XLOOKUP(A1648,Table4[Lfd],Table4[idElementValue],"Err",0)</f>
        <v/>
      </c>
      <c r="D1648">
        <f t="shared" si="77"/>
        <v>27</v>
      </c>
      <c r="E1648">
        <f ca="1">OFFSET(ElementsDB!$AQ$2,SeriesSelection!A1648-1,SeriesSelection!B1648-1)</f>
        <v>0</v>
      </c>
      <c r="F1648">
        <f>_xlfn.XLOOKUP(A1648,Table4[Lfd],Table4[Periods],"Err",0)</f>
        <v>0</v>
      </c>
      <c r="G1648" t="b">
        <f t="shared" si="75"/>
        <v>0</v>
      </c>
    </row>
    <row r="1649" spans="1:7" hidden="1" x14ac:dyDescent="0.25">
      <c r="A1649">
        <f t="shared" si="76"/>
        <v>46</v>
      </c>
      <c r="B1649">
        <f t="shared" si="77"/>
        <v>28</v>
      </c>
      <c r="C1649" t="str">
        <f>_xlfn.XLOOKUP(A1649,Table4[Lfd],Table4[idElementValue],"Err",0)</f>
        <v/>
      </c>
      <c r="D1649">
        <f t="shared" si="77"/>
        <v>28</v>
      </c>
      <c r="E1649">
        <f ca="1">OFFSET(ElementsDB!$AQ$2,SeriesSelection!A1649-1,SeriesSelection!B1649-1)</f>
        <v>0</v>
      </c>
      <c r="F1649">
        <f>_xlfn.XLOOKUP(A1649,Table4[Lfd],Table4[Periods],"Err",0)</f>
        <v>0</v>
      </c>
      <c r="G1649" t="b">
        <f t="shared" si="75"/>
        <v>0</v>
      </c>
    </row>
    <row r="1650" spans="1:7" hidden="1" x14ac:dyDescent="0.25">
      <c r="A1650">
        <f t="shared" si="76"/>
        <v>46</v>
      </c>
      <c r="B1650">
        <f t="shared" si="77"/>
        <v>29</v>
      </c>
      <c r="C1650" t="str">
        <f>_xlfn.XLOOKUP(A1650,Table4[Lfd],Table4[idElementValue],"Err",0)</f>
        <v/>
      </c>
      <c r="D1650">
        <f t="shared" si="77"/>
        <v>29</v>
      </c>
      <c r="E1650">
        <f ca="1">OFFSET(ElementsDB!$AQ$2,SeriesSelection!A1650-1,SeriesSelection!B1650-1)</f>
        <v>0</v>
      </c>
      <c r="F1650">
        <f>_xlfn.XLOOKUP(A1650,Table4[Lfd],Table4[Periods],"Err",0)</f>
        <v>0</v>
      </c>
      <c r="G1650" t="b">
        <f t="shared" si="75"/>
        <v>0</v>
      </c>
    </row>
    <row r="1651" spans="1:7" hidden="1" x14ac:dyDescent="0.25">
      <c r="A1651">
        <f t="shared" si="76"/>
        <v>46</v>
      </c>
      <c r="B1651">
        <f t="shared" si="77"/>
        <v>30</v>
      </c>
      <c r="C1651" t="str">
        <f>_xlfn.XLOOKUP(A1651,Table4[Lfd],Table4[idElementValue],"Err",0)</f>
        <v/>
      </c>
      <c r="D1651">
        <f t="shared" si="77"/>
        <v>30</v>
      </c>
      <c r="E1651">
        <f ca="1">OFFSET(ElementsDB!$AQ$2,SeriesSelection!A1651-1,SeriesSelection!B1651-1)</f>
        <v>0</v>
      </c>
      <c r="F1651">
        <f>_xlfn.XLOOKUP(A1651,Table4[Lfd],Table4[Periods],"Err",0)</f>
        <v>0</v>
      </c>
      <c r="G1651" t="b">
        <f t="shared" si="75"/>
        <v>0</v>
      </c>
    </row>
    <row r="1652" spans="1:7" hidden="1" x14ac:dyDescent="0.25">
      <c r="A1652">
        <f t="shared" si="76"/>
        <v>46</v>
      </c>
      <c r="B1652">
        <f t="shared" si="77"/>
        <v>31</v>
      </c>
      <c r="C1652" t="str">
        <f>_xlfn.XLOOKUP(A1652,Table4[Lfd],Table4[idElementValue],"Err",0)</f>
        <v/>
      </c>
      <c r="D1652">
        <f t="shared" si="77"/>
        <v>31</v>
      </c>
      <c r="E1652">
        <f ca="1">OFFSET(ElementsDB!$AQ$2,SeriesSelection!A1652-1,SeriesSelection!B1652-1)</f>
        <v>0</v>
      </c>
      <c r="F1652">
        <f>_xlfn.XLOOKUP(A1652,Table4[Lfd],Table4[Periods],"Err",0)</f>
        <v>0</v>
      </c>
      <c r="G1652" t="b">
        <f t="shared" si="75"/>
        <v>0</v>
      </c>
    </row>
    <row r="1653" spans="1:7" hidden="1" x14ac:dyDescent="0.25">
      <c r="A1653">
        <f t="shared" si="76"/>
        <v>46</v>
      </c>
      <c r="B1653">
        <f t="shared" si="77"/>
        <v>32</v>
      </c>
      <c r="C1653" t="str">
        <f>_xlfn.XLOOKUP(A1653,Table4[Lfd],Table4[idElementValue],"Err",0)</f>
        <v/>
      </c>
      <c r="D1653">
        <f t="shared" si="77"/>
        <v>32</v>
      </c>
      <c r="E1653">
        <f ca="1">OFFSET(ElementsDB!$AQ$2,SeriesSelection!A1653-1,SeriesSelection!B1653-1)</f>
        <v>0</v>
      </c>
      <c r="F1653">
        <f>_xlfn.XLOOKUP(A1653,Table4[Lfd],Table4[Periods],"Err",0)</f>
        <v>0</v>
      </c>
      <c r="G1653" t="b">
        <f t="shared" si="75"/>
        <v>0</v>
      </c>
    </row>
    <row r="1654" spans="1:7" hidden="1" x14ac:dyDescent="0.25">
      <c r="A1654">
        <f t="shared" si="76"/>
        <v>46</v>
      </c>
      <c r="B1654">
        <f t="shared" si="77"/>
        <v>33</v>
      </c>
      <c r="C1654" t="str">
        <f>_xlfn.XLOOKUP(A1654,Table4[Lfd],Table4[idElementValue],"Err",0)</f>
        <v/>
      </c>
      <c r="D1654">
        <f t="shared" si="77"/>
        <v>33</v>
      </c>
      <c r="E1654">
        <f ca="1">OFFSET(ElementsDB!$AQ$2,SeriesSelection!A1654-1,SeriesSelection!B1654-1)</f>
        <v>0</v>
      </c>
      <c r="F1654">
        <f>_xlfn.XLOOKUP(A1654,Table4[Lfd],Table4[Periods],"Err",0)</f>
        <v>0</v>
      </c>
      <c r="G1654" t="b">
        <f t="shared" si="75"/>
        <v>0</v>
      </c>
    </row>
    <row r="1655" spans="1:7" hidden="1" x14ac:dyDescent="0.25">
      <c r="A1655">
        <f t="shared" si="76"/>
        <v>46</v>
      </c>
      <c r="B1655">
        <f t="shared" si="77"/>
        <v>34</v>
      </c>
      <c r="C1655" t="str">
        <f>_xlfn.XLOOKUP(A1655,Table4[Lfd],Table4[idElementValue],"Err",0)</f>
        <v/>
      </c>
      <c r="D1655">
        <f t="shared" si="77"/>
        <v>34</v>
      </c>
      <c r="E1655">
        <f ca="1">OFFSET(ElementsDB!$AQ$2,SeriesSelection!A1655-1,SeriesSelection!B1655-1)</f>
        <v>0</v>
      </c>
      <c r="F1655">
        <f>_xlfn.XLOOKUP(A1655,Table4[Lfd],Table4[Periods],"Err",0)</f>
        <v>0</v>
      </c>
      <c r="G1655" t="b">
        <f t="shared" si="75"/>
        <v>0</v>
      </c>
    </row>
    <row r="1656" spans="1:7" hidden="1" x14ac:dyDescent="0.25">
      <c r="A1656">
        <f t="shared" si="76"/>
        <v>46</v>
      </c>
      <c r="B1656">
        <f t="shared" si="77"/>
        <v>35</v>
      </c>
      <c r="C1656" t="str">
        <f>_xlfn.XLOOKUP(A1656,Table4[Lfd],Table4[idElementValue],"Err",0)</f>
        <v/>
      </c>
      <c r="D1656">
        <f t="shared" si="77"/>
        <v>35</v>
      </c>
      <c r="E1656">
        <f ca="1">OFFSET(ElementsDB!$AQ$2,SeriesSelection!A1656-1,SeriesSelection!B1656-1)</f>
        <v>0</v>
      </c>
      <c r="F1656">
        <f>_xlfn.XLOOKUP(A1656,Table4[Lfd],Table4[Periods],"Err",0)</f>
        <v>0</v>
      </c>
      <c r="G1656" t="b">
        <f t="shared" si="75"/>
        <v>0</v>
      </c>
    </row>
    <row r="1657" spans="1:7" hidden="1" x14ac:dyDescent="0.25">
      <c r="A1657">
        <f t="shared" si="76"/>
        <v>46</v>
      </c>
      <c r="B1657">
        <f t="shared" si="77"/>
        <v>36</v>
      </c>
      <c r="C1657" t="str">
        <f>_xlfn.XLOOKUP(A1657,Table4[Lfd],Table4[idElementValue],"Err",0)</f>
        <v/>
      </c>
      <c r="D1657">
        <f t="shared" si="77"/>
        <v>36</v>
      </c>
      <c r="E1657">
        <f ca="1">OFFSET(ElementsDB!$AQ$2,SeriesSelection!A1657-1,SeriesSelection!B1657-1)</f>
        <v>0</v>
      </c>
      <c r="F1657">
        <f>_xlfn.XLOOKUP(A1657,Table4[Lfd],Table4[Periods],"Err",0)</f>
        <v>0</v>
      </c>
      <c r="G1657" t="b">
        <f t="shared" si="75"/>
        <v>0</v>
      </c>
    </row>
    <row r="1658" spans="1:7" hidden="1" x14ac:dyDescent="0.25">
      <c r="A1658">
        <f t="shared" si="76"/>
        <v>47</v>
      </c>
      <c r="B1658">
        <f t="shared" si="77"/>
        <v>1</v>
      </c>
      <c r="C1658" t="str">
        <f>_xlfn.XLOOKUP(A1658,Table4[Lfd],Table4[idElementValue],"Err",0)</f>
        <v/>
      </c>
      <c r="D1658">
        <f t="shared" si="77"/>
        <v>1</v>
      </c>
      <c r="E1658">
        <f ca="1">OFFSET(ElementsDB!$AQ$2,SeriesSelection!A1658-1,SeriesSelection!B1658-1)</f>
        <v>0</v>
      </c>
      <c r="F1658">
        <f>_xlfn.XLOOKUP(A1658,Table4[Lfd],Table4[Periods],"Err",0)</f>
        <v>0</v>
      </c>
      <c r="G1658" t="b">
        <f t="shared" si="75"/>
        <v>0</v>
      </c>
    </row>
    <row r="1659" spans="1:7" hidden="1" x14ac:dyDescent="0.25">
      <c r="A1659">
        <f t="shared" si="76"/>
        <v>47</v>
      </c>
      <c r="B1659">
        <f t="shared" si="77"/>
        <v>2</v>
      </c>
      <c r="C1659" t="str">
        <f>_xlfn.XLOOKUP(A1659,Table4[Lfd],Table4[idElementValue],"Err",0)</f>
        <v/>
      </c>
      <c r="D1659">
        <f t="shared" si="77"/>
        <v>2</v>
      </c>
      <c r="E1659">
        <f ca="1">OFFSET(ElementsDB!$AQ$2,SeriesSelection!A1659-1,SeriesSelection!B1659-1)</f>
        <v>0</v>
      </c>
      <c r="F1659">
        <f>_xlfn.XLOOKUP(A1659,Table4[Lfd],Table4[Periods],"Err",0)</f>
        <v>0</v>
      </c>
      <c r="G1659" t="b">
        <f t="shared" si="75"/>
        <v>0</v>
      </c>
    </row>
    <row r="1660" spans="1:7" hidden="1" x14ac:dyDescent="0.25">
      <c r="A1660">
        <f t="shared" si="76"/>
        <v>47</v>
      </c>
      <c r="B1660">
        <f t="shared" si="77"/>
        <v>3</v>
      </c>
      <c r="C1660" t="str">
        <f>_xlfn.XLOOKUP(A1660,Table4[Lfd],Table4[idElementValue],"Err",0)</f>
        <v/>
      </c>
      <c r="D1660">
        <f t="shared" si="77"/>
        <v>3</v>
      </c>
      <c r="E1660">
        <f ca="1">OFFSET(ElementsDB!$AQ$2,SeriesSelection!A1660-1,SeriesSelection!B1660-1)</f>
        <v>0</v>
      </c>
      <c r="F1660">
        <f>_xlfn.XLOOKUP(A1660,Table4[Lfd],Table4[Periods],"Err",0)</f>
        <v>0</v>
      </c>
      <c r="G1660" t="b">
        <f t="shared" si="75"/>
        <v>0</v>
      </c>
    </row>
    <row r="1661" spans="1:7" hidden="1" x14ac:dyDescent="0.25">
      <c r="A1661">
        <f t="shared" si="76"/>
        <v>47</v>
      </c>
      <c r="B1661">
        <f t="shared" si="77"/>
        <v>4</v>
      </c>
      <c r="C1661" t="str">
        <f>_xlfn.XLOOKUP(A1661,Table4[Lfd],Table4[idElementValue],"Err",0)</f>
        <v/>
      </c>
      <c r="D1661">
        <f t="shared" si="77"/>
        <v>4</v>
      </c>
      <c r="E1661">
        <f ca="1">OFFSET(ElementsDB!$AQ$2,SeriesSelection!A1661-1,SeriesSelection!B1661-1)</f>
        <v>0</v>
      </c>
      <c r="F1661">
        <f>_xlfn.XLOOKUP(A1661,Table4[Lfd],Table4[Periods],"Err",0)</f>
        <v>0</v>
      </c>
      <c r="G1661" t="b">
        <f t="shared" si="75"/>
        <v>0</v>
      </c>
    </row>
    <row r="1662" spans="1:7" hidden="1" x14ac:dyDescent="0.25">
      <c r="A1662">
        <f t="shared" si="76"/>
        <v>47</v>
      </c>
      <c r="B1662">
        <f t="shared" si="77"/>
        <v>5</v>
      </c>
      <c r="C1662" t="str">
        <f>_xlfn.XLOOKUP(A1662,Table4[Lfd],Table4[idElementValue],"Err",0)</f>
        <v/>
      </c>
      <c r="D1662">
        <f t="shared" si="77"/>
        <v>5</v>
      </c>
      <c r="E1662">
        <f ca="1">OFFSET(ElementsDB!$AQ$2,SeriesSelection!A1662-1,SeriesSelection!B1662-1)</f>
        <v>0</v>
      </c>
      <c r="F1662">
        <f>_xlfn.XLOOKUP(A1662,Table4[Lfd],Table4[Periods],"Err",0)</f>
        <v>0</v>
      </c>
      <c r="G1662" t="b">
        <f t="shared" si="75"/>
        <v>0</v>
      </c>
    </row>
    <row r="1663" spans="1:7" hidden="1" x14ac:dyDescent="0.25">
      <c r="A1663">
        <f t="shared" si="76"/>
        <v>47</v>
      </c>
      <c r="B1663">
        <f t="shared" si="77"/>
        <v>6</v>
      </c>
      <c r="C1663" t="str">
        <f>_xlfn.XLOOKUP(A1663,Table4[Lfd],Table4[idElementValue],"Err",0)</f>
        <v/>
      </c>
      <c r="D1663">
        <f t="shared" si="77"/>
        <v>6</v>
      </c>
      <c r="E1663">
        <f ca="1">OFFSET(ElementsDB!$AQ$2,SeriesSelection!A1663-1,SeriesSelection!B1663-1)</f>
        <v>0</v>
      </c>
      <c r="F1663">
        <f>_xlfn.XLOOKUP(A1663,Table4[Lfd],Table4[Periods],"Err",0)</f>
        <v>0</v>
      </c>
      <c r="G1663" t="b">
        <f t="shared" si="75"/>
        <v>0</v>
      </c>
    </row>
    <row r="1664" spans="1:7" hidden="1" x14ac:dyDescent="0.25">
      <c r="A1664">
        <f t="shared" si="76"/>
        <v>47</v>
      </c>
      <c r="B1664">
        <f t="shared" si="77"/>
        <v>7</v>
      </c>
      <c r="C1664" t="str">
        <f>_xlfn.XLOOKUP(A1664,Table4[Lfd],Table4[idElementValue],"Err",0)</f>
        <v/>
      </c>
      <c r="D1664">
        <f t="shared" si="77"/>
        <v>7</v>
      </c>
      <c r="E1664">
        <f ca="1">OFFSET(ElementsDB!$AQ$2,SeriesSelection!A1664-1,SeriesSelection!B1664-1)</f>
        <v>0</v>
      </c>
      <c r="F1664">
        <f>_xlfn.XLOOKUP(A1664,Table4[Lfd],Table4[Periods],"Err",0)</f>
        <v>0</v>
      </c>
      <c r="G1664" t="b">
        <f t="shared" si="75"/>
        <v>0</v>
      </c>
    </row>
    <row r="1665" spans="1:7" hidden="1" x14ac:dyDescent="0.25">
      <c r="A1665">
        <f t="shared" si="76"/>
        <v>47</v>
      </c>
      <c r="B1665">
        <f t="shared" si="77"/>
        <v>8</v>
      </c>
      <c r="C1665" t="str">
        <f>_xlfn.XLOOKUP(A1665,Table4[Lfd],Table4[idElementValue],"Err",0)</f>
        <v/>
      </c>
      <c r="D1665">
        <f t="shared" si="77"/>
        <v>8</v>
      </c>
      <c r="E1665">
        <f ca="1">OFFSET(ElementsDB!$AQ$2,SeriesSelection!A1665-1,SeriesSelection!B1665-1)</f>
        <v>0</v>
      </c>
      <c r="F1665">
        <f>_xlfn.XLOOKUP(A1665,Table4[Lfd],Table4[Periods],"Err",0)</f>
        <v>0</v>
      </c>
      <c r="G1665" t="b">
        <f t="shared" si="75"/>
        <v>0</v>
      </c>
    </row>
    <row r="1666" spans="1:7" hidden="1" x14ac:dyDescent="0.25">
      <c r="A1666">
        <f t="shared" si="76"/>
        <v>47</v>
      </c>
      <c r="B1666">
        <f t="shared" si="77"/>
        <v>9</v>
      </c>
      <c r="C1666" t="str">
        <f>_xlfn.XLOOKUP(A1666,Table4[Lfd],Table4[idElementValue],"Err",0)</f>
        <v/>
      </c>
      <c r="D1666">
        <f t="shared" si="77"/>
        <v>9</v>
      </c>
      <c r="E1666">
        <f ca="1">OFFSET(ElementsDB!$AQ$2,SeriesSelection!A1666-1,SeriesSelection!B1666-1)</f>
        <v>0</v>
      </c>
      <c r="F1666">
        <f>_xlfn.XLOOKUP(A1666,Table4[Lfd],Table4[Periods],"Err",0)</f>
        <v>0</v>
      </c>
      <c r="G1666" t="b">
        <f t="shared" ref="G1666:G1729" si="78">(D1666&lt;=F1666)</f>
        <v>0</v>
      </c>
    </row>
    <row r="1667" spans="1:7" hidden="1" x14ac:dyDescent="0.25">
      <c r="A1667">
        <f t="shared" si="76"/>
        <v>47</v>
      </c>
      <c r="B1667">
        <f t="shared" si="77"/>
        <v>10</v>
      </c>
      <c r="C1667" t="str">
        <f>_xlfn.XLOOKUP(A1667,Table4[Lfd],Table4[idElementValue],"Err",0)</f>
        <v/>
      </c>
      <c r="D1667">
        <f t="shared" si="77"/>
        <v>10</v>
      </c>
      <c r="E1667">
        <f ca="1">OFFSET(ElementsDB!$AQ$2,SeriesSelection!A1667-1,SeriesSelection!B1667-1)</f>
        <v>0</v>
      </c>
      <c r="F1667">
        <f>_xlfn.XLOOKUP(A1667,Table4[Lfd],Table4[Periods],"Err",0)</f>
        <v>0</v>
      </c>
      <c r="G1667" t="b">
        <f t="shared" si="78"/>
        <v>0</v>
      </c>
    </row>
    <row r="1668" spans="1:7" hidden="1" x14ac:dyDescent="0.25">
      <c r="A1668">
        <f t="shared" ref="A1668:A1731" si="79">IF(B1668=1,A1667+1,A1667)</f>
        <v>47</v>
      </c>
      <c r="B1668">
        <f t="shared" ref="B1668:D1731" si="80">IF(B1667=36,1,B1667+1)</f>
        <v>11</v>
      </c>
      <c r="C1668" t="str">
        <f>_xlfn.XLOOKUP(A1668,Table4[Lfd],Table4[idElementValue],"Err",0)</f>
        <v/>
      </c>
      <c r="D1668">
        <f t="shared" si="80"/>
        <v>11</v>
      </c>
      <c r="E1668">
        <f ca="1">OFFSET(ElementsDB!$AQ$2,SeriesSelection!A1668-1,SeriesSelection!B1668-1)</f>
        <v>0</v>
      </c>
      <c r="F1668">
        <f>_xlfn.XLOOKUP(A1668,Table4[Lfd],Table4[Periods],"Err",0)</f>
        <v>0</v>
      </c>
      <c r="G1668" t="b">
        <f t="shared" si="78"/>
        <v>0</v>
      </c>
    </row>
    <row r="1669" spans="1:7" hidden="1" x14ac:dyDescent="0.25">
      <c r="A1669">
        <f t="shared" si="79"/>
        <v>47</v>
      </c>
      <c r="B1669">
        <f t="shared" si="80"/>
        <v>12</v>
      </c>
      <c r="C1669" t="str">
        <f>_xlfn.XLOOKUP(A1669,Table4[Lfd],Table4[idElementValue],"Err",0)</f>
        <v/>
      </c>
      <c r="D1669">
        <f t="shared" si="80"/>
        <v>12</v>
      </c>
      <c r="E1669">
        <f ca="1">OFFSET(ElementsDB!$AQ$2,SeriesSelection!A1669-1,SeriesSelection!B1669-1)</f>
        <v>0</v>
      </c>
      <c r="F1669">
        <f>_xlfn.XLOOKUP(A1669,Table4[Lfd],Table4[Periods],"Err",0)</f>
        <v>0</v>
      </c>
      <c r="G1669" t="b">
        <f t="shared" si="78"/>
        <v>0</v>
      </c>
    </row>
    <row r="1670" spans="1:7" hidden="1" x14ac:dyDescent="0.25">
      <c r="A1670">
        <f t="shared" si="79"/>
        <v>47</v>
      </c>
      <c r="B1670">
        <f t="shared" si="80"/>
        <v>13</v>
      </c>
      <c r="C1670" t="str">
        <f>_xlfn.XLOOKUP(A1670,Table4[Lfd],Table4[idElementValue],"Err",0)</f>
        <v/>
      </c>
      <c r="D1670">
        <f t="shared" si="80"/>
        <v>13</v>
      </c>
      <c r="E1670">
        <f ca="1">OFFSET(ElementsDB!$AQ$2,SeriesSelection!A1670-1,SeriesSelection!B1670-1)</f>
        <v>0</v>
      </c>
      <c r="F1670">
        <f>_xlfn.XLOOKUP(A1670,Table4[Lfd],Table4[Periods],"Err",0)</f>
        <v>0</v>
      </c>
      <c r="G1670" t="b">
        <f t="shared" si="78"/>
        <v>0</v>
      </c>
    </row>
    <row r="1671" spans="1:7" hidden="1" x14ac:dyDescent="0.25">
      <c r="A1671">
        <f t="shared" si="79"/>
        <v>47</v>
      </c>
      <c r="B1671">
        <f t="shared" si="80"/>
        <v>14</v>
      </c>
      <c r="C1671" t="str">
        <f>_xlfn.XLOOKUP(A1671,Table4[Lfd],Table4[idElementValue],"Err",0)</f>
        <v/>
      </c>
      <c r="D1671">
        <f t="shared" si="80"/>
        <v>14</v>
      </c>
      <c r="E1671">
        <f ca="1">OFFSET(ElementsDB!$AQ$2,SeriesSelection!A1671-1,SeriesSelection!B1671-1)</f>
        <v>0</v>
      </c>
      <c r="F1671">
        <f>_xlfn.XLOOKUP(A1671,Table4[Lfd],Table4[Periods],"Err",0)</f>
        <v>0</v>
      </c>
      <c r="G1671" t="b">
        <f t="shared" si="78"/>
        <v>0</v>
      </c>
    </row>
    <row r="1672" spans="1:7" hidden="1" x14ac:dyDescent="0.25">
      <c r="A1672">
        <f t="shared" si="79"/>
        <v>47</v>
      </c>
      <c r="B1672">
        <f t="shared" si="80"/>
        <v>15</v>
      </c>
      <c r="C1672" t="str">
        <f>_xlfn.XLOOKUP(A1672,Table4[Lfd],Table4[idElementValue],"Err",0)</f>
        <v/>
      </c>
      <c r="D1672">
        <f t="shared" si="80"/>
        <v>15</v>
      </c>
      <c r="E1672">
        <f ca="1">OFFSET(ElementsDB!$AQ$2,SeriesSelection!A1672-1,SeriesSelection!B1672-1)</f>
        <v>0</v>
      </c>
      <c r="F1672">
        <f>_xlfn.XLOOKUP(A1672,Table4[Lfd],Table4[Periods],"Err",0)</f>
        <v>0</v>
      </c>
      <c r="G1672" t="b">
        <f t="shared" si="78"/>
        <v>0</v>
      </c>
    </row>
    <row r="1673" spans="1:7" hidden="1" x14ac:dyDescent="0.25">
      <c r="A1673">
        <f t="shared" si="79"/>
        <v>47</v>
      </c>
      <c r="B1673">
        <f t="shared" si="80"/>
        <v>16</v>
      </c>
      <c r="C1673" t="str">
        <f>_xlfn.XLOOKUP(A1673,Table4[Lfd],Table4[idElementValue],"Err",0)</f>
        <v/>
      </c>
      <c r="D1673">
        <f t="shared" si="80"/>
        <v>16</v>
      </c>
      <c r="E1673">
        <f ca="1">OFFSET(ElementsDB!$AQ$2,SeriesSelection!A1673-1,SeriesSelection!B1673-1)</f>
        <v>0</v>
      </c>
      <c r="F1673">
        <f>_xlfn.XLOOKUP(A1673,Table4[Lfd],Table4[Periods],"Err",0)</f>
        <v>0</v>
      </c>
      <c r="G1673" t="b">
        <f t="shared" si="78"/>
        <v>0</v>
      </c>
    </row>
    <row r="1674" spans="1:7" hidden="1" x14ac:dyDescent="0.25">
      <c r="A1674">
        <f t="shared" si="79"/>
        <v>47</v>
      </c>
      <c r="B1674">
        <f t="shared" si="80"/>
        <v>17</v>
      </c>
      <c r="C1674" t="str">
        <f>_xlfn.XLOOKUP(A1674,Table4[Lfd],Table4[idElementValue],"Err",0)</f>
        <v/>
      </c>
      <c r="D1674">
        <f t="shared" si="80"/>
        <v>17</v>
      </c>
      <c r="E1674">
        <f ca="1">OFFSET(ElementsDB!$AQ$2,SeriesSelection!A1674-1,SeriesSelection!B1674-1)</f>
        <v>0</v>
      </c>
      <c r="F1674">
        <f>_xlfn.XLOOKUP(A1674,Table4[Lfd],Table4[Periods],"Err",0)</f>
        <v>0</v>
      </c>
      <c r="G1674" t="b">
        <f t="shared" si="78"/>
        <v>0</v>
      </c>
    </row>
    <row r="1675" spans="1:7" hidden="1" x14ac:dyDescent="0.25">
      <c r="A1675">
        <f t="shared" si="79"/>
        <v>47</v>
      </c>
      <c r="B1675">
        <f t="shared" si="80"/>
        <v>18</v>
      </c>
      <c r="C1675" t="str">
        <f>_xlfn.XLOOKUP(A1675,Table4[Lfd],Table4[idElementValue],"Err",0)</f>
        <v/>
      </c>
      <c r="D1675">
        <f t="shared" si="80"/>
        <v>18</v>
      </c>
      <c r="E1675">
        <f ca="1">OFFSET(ElementsDB!$AQ$2,SeriesSelection!A1675-1,SeriesSelection!B1675-1)</f>
        <v>0</v>
      </c>
      <c r="F1675">
        <f>_xlfn.XLOOKUP(A1675,Table4[Lfd],Table4[Periods],"Err",0)</f>
        <v>0</v>
      </c>
      <c r="G1675" t="b">
        <f t="shared" si="78"/>
        <v>0</v>
      </c>
    </row>
    <row r="1676" spans="1:7" hidden="1" x14ac:dyDescent="0.25">
      <c r="A1676">
        <f t="shared" si="79"/>
        <v>47</v>
      </c>
      <c r="B1676">
        <f t="shared" si="80"/>
        <v>19</v>
      </c>
      <c r="C1676" t="str">
        <f>_xlfn.XLOOKUP(A1676,Table4[Lfd],Table4[idElementValue],"Err",0)</f>
        <v/>
      </c>
      <c r="D1676">
        <f t="shared" si="80"/>
        <v>19</v>
      </c>
      <c r="E1676">
        <f ca="1">OFFSET(ElementsDB!$AQ$2,SeriesSelection!A1676-1,SeriesSelection!B1676-1)</f>
        <v>0</v>
      </c>
      <c r="F1676">
        <f>_xlfn.XLOOKUP(A1676,Table4[Lfd],Table4[Periods],"Err",0)</f>
        <v>0</v>
      </c>
      <c r="G1676" t="b">
        <f t="shared" si="78"/>
        <v>0</v>
      </c>
    </row>
    <row r="1677" spans="1:7" hidden="1" x14ac:dyDescent="0.25">
      <c r="A1677">
        <f t="shared" si="79"/>
        <v>47</v>
      </c>
      <c r="B1677">
        <f t="shared" si="80"/>
        <v>20</v>
      </c>
      <c r="C1677" t="str">
        <f>_xlfn.XLOOKUP(A1677,Table4[Lfd],Table4[idElementValue],"Err",0)</f>
        <v/>
      </c>
      <c r="D1677">
        <f t="shared" si="80"/>
        <v>20</v>
      </c>
      <c r="E1677">
        <f ca="1">OFFSET(ElementsDB!$AQ$2,SeriesSelection!A1677-1,SeriesSelection!B1677-1)</f>
        <v>0</v>
      </c>
      <c r="F1677">
        <f>_xlfn.XLOOKUP(A1677,Table4[Lfd],Table4[Periods],"Err",0)</f>
        <v>0</v>
      </c>
      <c r="G1677" t="b">
        <f t="shared" si="78"/>
        <v>0</v>
      </c>
    </row>
    <row r="1678" spans="1:7" hidden="1" x14ac:dyDescent="0.25">
      <c r="A1678">
        <f t="shared" si="79"/>
        <v>47</v>
      </c>
      <c r="B1678">
        <f t="shared" si="80"/>
        <v>21</v>
      </c>
      <c r="C1678" t="str">
        <f>_xlfn.XLOOKUP(A1678,Table4[Lfd],Table4[idElementValue],"Err",0)</f>
        <v/>
      </c>
      <c r="D1678">
        <f t="shared" si="80"/>
        <v>21</v>
      </c>
      <c r="E1678">
        <f ca="1">OFFSET(ElementsDB!$AQ$2,SeriesSelection!A1678-1,SeriesSelection!B1678-1)</f>
        <v>0</v>
      </c>
      <c r="F1678">
        <f>_xlfn.XLOOKUP(A1678,Table4[Lfd],Table4[Periods],"Err",0)</f>
        <v>0</v>
      </c>
      <c r="G1678" t="b">
        <f t="shared" si="78"/>
        <v>0</v>
      </c>
    </row>
    <row r="1679" spans="1:7" hidden="1" x14ac:dyDescent="0.25">
      <c r="A1679">
        <f t="shared" si="79"/>
        <v>47</v>
      </c>
      <c r="B1679">
        <f t="shared" si="80"/>
        <v>22</v>
      </c>
      <c r="C1679" t="str">
        <f>_xlfn.XLOOKUP(A1679,Table4[Lfd],Table4[idElementValue],"Err",0)</f>
        <v/>
      </c>
      <c r="D1679">
        <f t="shared" si="80"/>
        <v>22</v>
      </c>
      <c r="E1679">
        <f ca="1">OFFSET(ElementsDB!$AQ$2,SeriesSelection!A1679-1,SeriesSelection!B1679-1)</f>
        <v>0</v>
      </c>
      <c r="F1679">
        <f>_xlfn.XLOOKUP(A1679,Table4[Lfd],Table4[Periods],"Err",0)</f>
        <v>0</v>
      </c>
      <c r="G1679" t="b">
        <f t="shared" si="78"/>
        <v>0</v>
      </c>
    </row>
    <row r="1680" spans="1:7" hidden="1" x14ac:dyDescent="0.25">
      <c r="A1680">
        <f t="shared" si="79"/>
        <v>47</v>
      </c>
      <c r="B1680">
        <f t="shared" si="80"/>
        <v>23</v>
      </c>
      <c r="C1680" t="str">
        <f>_xlfn.XLOOKUP(A1680,Table4[Lfd],Table4[idElementValue],"Err",0)</f>
        <v/>
      </c>
      <c r="D1680">
        <f t="shared" si="80"/>
        <v>23</v>
      </c>
      <c r="E1680">
        <f ca="1">OFFSET(ElementsDB!$AQ$2,SeriesSelection!A1680-1,SeriesSelection!B1680-1)</f>
        <v>0</v>
      </c>
      <c r="F1680">
        <f>_xlfn.XLOOKUP(A1680,Table4[Lfd],Table4[Periods],"Err",0)</f>
        <v>0</v>
      </c>
      <c r="G1680" t="b">
        <f t="shared" si="78"/>
        <v>0</v>
      </c>
    </row>
    <row r="1681" spans="1:7" hidden="1" x14ac:dyDescent="0.25">
      <c r="A1681">
        <f t="shared" si="79"/>
        <v>47</v>
      </c>
      <c r="B1681">
        <f t="shared" si="80"/>
        <v>24</v>
      </c>
      <c r="C1681" t="str">
        <f>_xlfn.XLOOKUP(A1681,Table4[Lfd],Table4[idElementValue],"Err",0)</f>
        <v/>
      </c>
      <c r="D1681">
        <f t="shared" si="80"/>
        <v>24</v>
      </c>
      <c r="E1681">
        <f ca="1">OFFSET(ElementsDB!$AQ$2,SeriesSelection!A1681-1,SeriesSelection!B1681-1)</f>
        <v>0</v>
      </c>
      <c r="F1681">
        <f>_xlfn.XLOOKUP(A1681,Table4[Lfd],Table4[Periods],"Err",0)</f>
        <v>0</v>
      </c>
      <c r="G1681" t="b">
        <f t="shared" si="78"/>
        <v>0</v>
      </c>
    </row>
    <row r="1682" spans="1:7" hidden="1" x14ac:dyDescent="0.25">
      <c r="A1682">
        <f t="shared" si="79"/>
        <v>47</v>
      </c>
      <c r="B1682">
        <f t="shared" si="80"/>
        <v>25</v>
      </c>
      <c r="C1682" t="str">
        <f>_xlfn.XLOOKUP(A1682,Table4[Lfd],Table4[idElementValue],"Err",0)</f>
        <v/>
      </c>
      <c r="D1682">
        <f t="shared" si="80"/>
        <v>25</v>
      </c>
      <c r="E1682">
        <f ca="1">OFFSET(ElementsDB!$AQ$2,SeriesSelection!A1682-1,SeriesSelection!B1682-1)</f>
        <v>0</v>
      </c>
      <c r="F1682">
        <f>_xlfn.XLOOKUP(A1682,Table4[Lfd],Table4[Periods],"Err",0)</f>
        <v>0</v>
      </c>
      <c r="G1682" t="b">
        <f t="shared" si="78"/>
        <v>0</v>
      </c>
    </row>
    <row r="1683" spans="1:7" hidden="1" x14ac:dyDescent="0.25">
      <c r="A1683">
        <f t="shared" si="79"/>
        <v>47</v>
      </c>
      <c r="B1683">
        <f t="shared" si="80"/>
        <v>26</v>
      </c>
      <c r="C1683" t="str">
        <f>_xlfn.XLOOKUP(A1683,Table4[Lfd],Table4[idElementValue],"Err",0)</f>
        <v/>
      </c>
      <c r="D1683">
        <f t="shared" si="80"/>
        <v>26</v>
      </c>
      <c r="E1683">
        <f ca="1">OFFSET(ElementsDB!$AQ$2,SeriesSelection!A1683-1,SeriesSelection!B1683-1)</f>
        <v>0</v>
      </c>
      <c r="F1683">
        <f>_xlfn.XLOOKUP(A1683,Table4[Lfd],Table4[Periods],"Err",0)</f>
        <v>0</v>
      </c>
      <c r="G1683" t="b">
        <f t="shared" si="78"/>
        <v>0</v>
      </c>
    </row>
    <row r="1684" spans="1:7" hidden="1" x14ac:dyDescent="0.25">
      <c r="A1684">
        <f t="shared" si="79"/>
        <v>47</v>
      </c>
      <c r="B1684">
        <f t="shared" si="80"/>
        <v>27</v>
      </c>
      <c r="C1684" t="str">
        <f>_xlfn.XLOOKUP(A1684,Table4[Lfd],Table4[idElementValue],"Err",0)</f>
        <v/>
      </c>
      <c r="D1684">
        <f t="shared" si="80"/>
        <v>27</v>
      </c>
      <c r="E1684">
        <f ca="1">OFFSET(ElementsDB!$AQ$2,SeriesSelection!A1684-1,SeriesSelection!B1684-1)</f>
        <v>0</v>
      </c>
      <c r="F1684">
        <f>_xlfn.XLOOKUP(A1684,Table4[Lfd],Table4[Periods],"Err",0)</f>
        <v>0</v>
      </c>
      <c r="G1684" t="b">
        <f t="shared" si="78"/>
        <v>0</v>
      </c>
    </row>
    <row r="1685" spans="1:7" hidden="1" x14ac:dyDescent="0.25">
      <c r="A1685">
        <f t="shared" si="79"/>
        <v>47</v>
      </c>
      <c r="B1685">
        <f t="shared" si="80"/>
        <v>28</v>
      </c>
      <c r="C1685" t="str">
        <f>_xlfn.XLOOKUP(A1685,Table4[Lfd],Table4[idElementValue],"Err",0)</f>
        <v/>
      </c>
      <c r="D1685">
        <f t="shared" si="80"/>
        <v>28</v>
      </c>
      <c r="E1685">
        <f ca="1">OFFSET(ElementsDB!$AQ$2,SeriesSelection!A1685-1,SeriesSelection!B1685-1)</f>
        <v>0</v>
      </c>
      <c r="F1685">
        <f>_xlfn.XLOOKUP(A1685,Table4[Lfd],Table4[Periods],"Err",0)</f>
        <v>0</v>
      </c>
      <c r="G1685" t="b">
        <f t="shared" si="78"/>
        <v>0</v>
      </c>
    </row>
    <row r="1686" spans="1:7" hidden="1" x14ac:dyDescent="0.25">
      <c r="A1686">
        <f t="shared" si="79"/>
        <v>47</v>
      </c>
      <c r="B1686">
        <f t="shared" si="80"/>
        <v>29</v>
      </c>
      <c r="C1686" t="str">
        <f>_xlfn.XLOOKUP(A1686,Table4[Lfd],Table4[idElementValue],"Err",0)</f>
        <v/>
      </c>
      <c r="D1686">
        <f t="shared" si="80"/>
        <v>29</v>
      </c>
      <c r="E1686">
        <f ca="1">OFFSET(ElementsDB!$AQ$2,SeriesSelection!A1686-1,SeriesSelection!B1686-1)</f>
        <v>0</v>
      </c>
      <c r="F1686">
        <f>_xlfn.XLOOKUP(A1686,Table4[Lfd],Table4[Periods],"Err",0)</f>
        <v>0</v>
      </c>
      <c r="G1686" t="b">
        <f t="shared" si="78"/>
        <v>0</v>
      </c>
    </row>
    <row r="1687" spans="1:7" hidden="1" x14ac:dyDescent="0.25">
      <c r="A1687">
        <f t="shared" si="79"/>
        <v>47</v>
      </c>
      <c r="B1687">
        <f t="shared" si="80"/>
        <v>30</v>
      </c>
      <c r="C1687" t="str">
        <f>_xlfn.XLOOKUP(A1687,Table4[Lfd],Table4[idElementValue],"Err",0)</f>
        <v/>
      </c>
      <c r="D1687">
        <f t="shared" si="80"/>
        <v>30</v>
      </c>
      <c r="E1687">
        <f ca="1">OFFSET(ElementsDB!$AQ$2,SeriesSelection!A1687-1,SeriesSelection!B1687-1)</f>
        <v>0</v>
      </c>
      <c r="F1687">
        <f>_xlfn.XLOOKUP(A1687,Table4[Lfd],Table4[Periods],"Err",0)</f>
        <v>0</v>
      </c>
      <c r="G1687" t="b">
        <f t="shared" si="78"/>
        <v>0</v>
      </c>
    </row>
    <row r="1688" spans="1:7" hidden="1" x14ac:dyDescent="0.25">
      <c r="A1688">
        <f t="shared" si="79"/>
        <v>47</v>
      </c>
      <c r="B1688">
        <f t="shared" si="80"/>
        <v>31</v>
      </c>
      <c r="C1688" t="str">
        <f>_xlfn.XLOOKUP(A1688,Table4[Lfd],Table4[idElementValue],"Err",0)</f>
        <v/>
      </c>
      <c r="D1688">
        <f t="shared" si="80"/>
        <v>31</v>
      </c>
      <c r="E1688">
        <f ca="1">OFFSET(ElementsDB!$AQ$2,SeriesSelection!A1688-1,SeriesSelection!B1688-1)</f>
        <v>0</v>
      </c>
      <c r="F1688">
        <f>_xlfn.XLOOKUP(A1688,Table4[Lfd],Table4[Periods],"Err",0)</f>
        <v>0</v>
      </c>
      <c r="G1688" t="b">
        <f t="shared" si="78"/>
        <v>0</v>
      </c>
    </row>
    <row r="1689" spans="1:7" hidden="1" x14ac:dyDescent="0.25">
      <c r="A1689">
        <f t="shared" si="79"/>
        <v>47</v>
      </c>
      <c r="B1689">
        <f t="shared" si="80"/>
        <v>32</v>
      </c>
      <c r="C1689" t="str">
        <f>_xlfn.XLOOKUP(A1689,Table4[Lfd],Table4[idElementValue],"Err",0)</f>
        <v/>
      </c>
      <c r="D1689">
        <f t="shared" si="80"/>
        <v>32</v>
      </c>
      <c r="E1689">
        <f ca="1">OFFSET(ElementsDB!$AQ$2,SeriesSelection!A1689-1,SeriesSelection!B1689-1)</f>
        <v>0</v>
      </c>
      <c r="F1689">
        <f>_xlfn.XLOOKUP(A1689,Table4[Lfd],Table4[Periods],"Err",0)</f>
        <v>0</v>
      </c>
      <c r="G1689" t="b">
        <f t="shared" si="78"/>
        <v>0</v>
      </c>
    </row>
    <row r="1690" spans="1:7" hidden="1" x14ac:dyDescent="0.25">
      <c r="A1690">
        <f t="shared" si="79"/>
        <v>47</v>
      </c>
      <c r="B1690">
        <f t="shared" si="80"/>
        <v>33</v>
      </c>
      <c r="C1690" t="str">
        <f>_xlfn.XLOOKUP(A1690,Table4[Lfd],Table4[idElementValue],"Err",0)</f>
        <v/>
      </c>
      <c r="D1690">
        <f t="shared" si="80"/>
        <v>33</v>
      </c>
      <c r="E1690">
        <f ca="1">OFFSET(ElementsDB!$AQ$2,SeriesSelection!A1690-1,SeriesSelection!B1690-1)</f>
        <v>0</v>
      </c>
      <c r="F1690">
        <f>_xlfn.XLOOKUP(A1690,Table4[Lfd],Table4[Periods],"Err",0)</f>
        <v>0</v>
      </c>
      <c r="G1690" t="b">
        <f t="shared" si="78"/>
        <v>0</v>
      </c>
    </row>
    <row r="1691" spans="1:7" hidden="1" x14ac:dyDescent="0.25">
      <c r="A1691">
        <f t="shared" si="79"/>
        <v>47</v>
      </c>
      <c r="B1691">
        <f t="shared" si="80"/>
        <v>34</v>
      </c>
      <c r="C1691" t="str">
        <f>_xlfn.XLOOKUP(A1691,Table4[Lfd],Table4[idElementValue],"Err",0)</f>
        <v/>
      </c>
      <c r="D1691">
        <f t="shared" si="80"/>
        <v>34</v>
      </c>
      <c r="E1691">
        <f ca="1">OFFSET(ElementsDB!$AQ$2,SeriesSelection!A1691-1,SeriesSelection!B1691-1)</f>
        <v>0</v>
      </c>
      <c r="F1691">
        <f>_xlfn.XLOOKUP(A1691,Table4[Lfd],Table4[Periods],"Err",0)</f>
        <v>0</v>
      </c>
      <c r="G1691" t="b">
        <f t="shared" si="78"/>
        <v>0</v>
      </c>
    </row>
    <row r="1692" spans="1:7" hidden="1" x14ac:dyDescent="0.25">
      <c r="A1692">
        <f t="shared" si="79"/>
        <v>47</v>
      </c>
      <c r="B1692">
        <f t="shared" si="80"/>
        <v>35</v>
      </c>
      <c r="C1692" t="str">
        <f>_xlfn.XLOOKUP(A1692,Table4[Lfd],Table4[idElementValue],"Err",0)</f>
        <v/>
      </c>
      <c r="D1692">
        <f t="shared" si="80"/>
        <v>35</v>
      </c>
      <c r="E1692">
        <f ca="1">OFFSET(ElementsDB!$AQ$2,SeriesSelection!A1692-1,SeriesSelection!B1692-1)</f>
        <v>0</v>
      </c>
      <c r="F1692">
        <f>_xlfn.XLOOKUP(A1692,Table4[Lfd],Table4[Periods],"Err",0)</f>
        <v>0</v>
      </c>
      <c r="G1692" t="b">
        <f t="shared" si="78"/>
        <v>0</v>
      </c>
    </row>
    <row r="1693" spans="1:7" hidden="1" x14ac:dyDescent="0.25">
      <c r="A1693">
        <f t="shared" si="79"/>
        <v>47</v>
      </c>
      <c r="B1693">
        <f t="shared" si="80"/>
        <v>36</v>
      </c>
      <c r="C1693" t="str">
        <f>_xlfn.XLOOKUP(A1693,Table4[Lfd],Table4[idElementValue],"Err",0)</f>
        <v/>
      </c>
      <c r="D1693">
        <f t="shared" si="80"/>
        <v>36</v>
      </c>
      <c r="E1693">
        <f ca="1">OFFSET(ElementsDB!$AQ$2,SeriesSelection!A1693-1,SeriesSelection!B1693-1)</f>
        <v>0</v>
      </c>
      <c r="F1693">
        <f>_xlfn.XLOOKUP(A1693,Table4[Lfd],Table4[Periods],"Err",0)</f>
        <v>0</v>
      </c>
      <c r="G1693" t="b">
        <f t="shared" si="78"/>
        <v>0</v>
      </c>
    </row>
    <row r="1694" spans="1:7" hidden="1" x14ac:dyDescent="0.25">
      <c r="A1694">
        <f t="shared" si="79"/>
        <v>48</v>
      </c>
      <c r="B1694">
        <f t="shared" si="80"/>
        <v>1</v>
      </c>
      <c r="C1694" t="str">
        <f>_xlfn.XLOOKUP(A1694,Table4[Lfd],Table4[idElementValue],"Err",0)</f>
        <v/>
      </c>
      <c r="D1694">
        <f t="shared" si="80"/>
        <v>1</v>
      </c>
      <c r="E1694">
        <f ca="1">OFFSET(ElementsDB!$AQ$2,SeriesSelection!A1694-1,SeriesSelection!B1694-1)</f>
        <v>0</v>
      </c>
      <c r="F1694">
        <f>_xlfn.XLOOKUP(A1694,Table4[Lfd],Table4[Periods],"Err",0)</f>
        <v>0</v>
      </c>
      <c r="G1694" t="b">
        <f t="shared" si="78"/>
        <v>0</v>
      </c>
    </row>
    <row r="1695" spans="1:7" hidden="1" x14ac:dyDescent="0.25">
      <c r="A1695">
        <f t="shared" si="79"/>
        <v>48</v>
      </c>
      <c r="B1695">
        <f t="shared" si="80"/>
        <v>2</v>
      </c>
      <c r="C1695" t="str">
        <f>_xlfn.XLOOKUP(A1695,Table4[Lfd],Table4[idElementValue],"Err",0)</f>
        <v/>
      </c>
      <c r="D1695">
        <f t="shared" si="80"/>
        <v>2</v>
      </c>
      <c r="E1695">
        <f ca="1">OFFSET(ElementsDB!$AQ$2,SeriesSelection!A1695-1,SeriesSelection!B1695-1)</f>
        <v>0</v>
      </c>
      <c r="F1695">
        <f>_xlfn.XLOOKUP(A1695,Table4[Lfd],Table4[Periods],"Err",0)</f>
        <v>0</v>
      </c>
      <c r="G1695" t="b">
        <f t="shared" si="78"/>
        <v>0</v>
      </c>
    </row>
    <row r="1696" spans="1:7" hidden="1" x14ac:dyDescent="0.25">
      <c r="A1696">
        <f t="shared" si="79"/>
        <v>48</v>
      </c>
      <c r="B1696">
        <f t="shared" si="80"/>
        <v>3</v>
      </c>
      <c r="C1696" t="str">
        <f>_xlfn.XLOOKUP(A1696,Table4[Lfd],Table4[idElementValue],"Err",0)</f>
        <v/>
      </c>
      <c r="D1696">
        <f t="shared" si="80"/>
        <v>3</v>
      </c>
      <c r="E1696">
        <f ca="1">OFFSET(ElementsDB!$AQ$2,SeriesSelection!A1696-1,SeriesSelection!B1696-1)</f>
        <v>0</v>
      </c>
      <c r="F1696">
        <f>_xlfn.XLOOKUP(A1696,Table4[Lfd],Table4[Periods],"Err",0)</f>
        <v>0</v>
      </c>
      <c r="G1696" t="b">
        <f t="shared" si="78"/>
        <v>0</v>
      </c>
    </row>
    <row r="1697" spans="1:7" hidden="1" x14ac:dyDescent="0.25">
      <c r="A1697">
        <f t="shared" si="79"/>
        <v>48</v>
      </c>
      <c r="B1697">
        <f t="shared" si="80"/>
        <v>4</v>
      </c>
      <c r="C1697" t="str">
        <f>_xlfn.XLOOKUP(A1697,Table4[Lfd],Table4[idElementValue],"Err",0)</f>
        <v/>
      </c>
      <c r="D1697">
        <f t="shared" si="80"/>
        <v>4</v>
      </c>
      <c r="E1697">
        <f ca="1">OFFSET(ElementsDB!$AQ$2,SeriesSelection!A1697-1,SeriesSelection!B1697-1)</f>
        <v>0</v>
      </c>
      <c r="F1697">
        <f>_xlfn.XLOOKUP(A1697,Table4[Lfd],Table4[Periods],"Err",0)</f>
        <v>0</v>
      </c>
      <c r="G1697" t="b">
        <f t="shared" si="78"/>
        <v>0</v>
      </c>
    </row>
    <row r="1698" spans="1:7" hidden="1" x14ac:dyDescent="0.25">
      <c r="A1698">
        <f t="shared" si="79"/>
        <v>48</v>
      </c>
      <c r="B1698">
        <f t="shared" si="80"/>
        <v>5</v>
      </c>
      <c r="C1698" t="str">
        <f>_xlfn.XLOOKUP(A1698,Table4[Lfd],Table4[idElementValue],"Err",0)</f>
        <v/>
      </c>
      <c r="D1698">
        <f t="shared" si="80"/>
        <v>5</v>
      </c>
      <c r="E1698">
        <f ca="1">OFFSET(ElementsDB!$AQ$2,SeriesSelection!A1698-1,SeriesSelection!B1698-1)</f>
        <v>0</v>
      </c>
      <c r="F1698">
        <f>_xlfn.XLOOKUP(A1698,Table4[Lfd],Table4[Periods],"Err",0)</f>
        <v>0</v>
      </c>
      <c r="G1698" t="b">
        <f t="shared" si="78"/>
        <v>0</v>
      </c>
    </row>
    <row r="1699" spans="1:7" hidden="1" x14ac:dyDescent="0.25">
      <c r="A1699">
        <f t="shared" si="79"/>
        <v>48</v>
      </c>
      <c r="B1699">
        <f t="shared" si="80"/>
        <v>6</v>
      </c>
      <c r="C1699" t="str">
        <f>_xlfn.XLOOKUP(A1699,Table4[Lfd],Table4[idElementValue],"Err",0)</f>
        <v/>
      </c>
      <c r="D1699">
        <f t="shared" si="80"/>
        <v>6</v>
      </c>
      <c r="E1699">
        <f ca="1">OFFSET(ElementsDB!$AQ$2,SeriesSelection!A1699-1,SeriesSelection!B1699-1)</f>
        <v>0</v>
      </c>
      <c r="F1699">
        <f>_xlfn.XLOOKUP(A1699,Table4[Lfd],Table4[Periods],"Err",0)</f>
        <v>0</v>
      </c>
      <c r="G1699" t="b">
        <f t="shared" si="78"/>
        <v>0</v>
      </c>
    </row>
    <row r="1700" spans="1:7" hidden="1" x14ac:dyDescent="0.25">
      <c r="A1700">
        <f t="shared" si="79"/>
        <v>48</v>
      </c>
      <c r="B1700">
        <f t="shared" si="80"/>
        <v>7</v>
      </c>
      <c r="C1700" t="str">
        <f>_xlfn.XLOOKUP(A1700,Table4[Lfd],Table4[idElementValue],"Err",0)</f>
        <v/>
      </c>
      <c r="D1700">
        <f t="shared" si="80"/>
        <v>7</v>
      </c>
      <c r="E1700">
        <f ca="1">OFFSET(ElementsDB!$AQ$2,SeriesSelection!A1700-1,SeriesSelection!B1700-1)</f>
        <v>0</v>
      </c>
      <c r="F1700">
        <f>_xlfn.XLOOKUP(A1700,Table4[Lfd],Table4[Periods],"Err",0)</f>
        <v>0</v>
      </c>
      <c r="G1700" t="b">
        <f t="shared" si="78"/>
        <v>0</v>
      </c>
    </row>
    <row r="1701" spans="1:7" hidden="1" x14ac:dyDescent="0.25">
      <c r="A1701">
        <f t="shared" si="79"/>
        <v>48</v>
      </c>
      <c r="B1701">
        <f t="shared" si="80"/>
        <v>8</v>
      </c>
      <c r="C1701" t="str">
        <f>_xlfn.XLOOKUP(A1701,Table4[Lfd],Table4[idElementValue],"Err",0)</f>
        <v/>
      </c>
      <c r="D1701">
        <f t="shared" si="80"/>
        <v>8</v>
      </c>
      <c r="E1701">
        <f ca="1">OFFSET(ElementsDB!$AQ$2,SeriesSelection!A1701-1,SeriesSelection!B1701-1)</f>
        <v>0</v>
      </c>
      <c r="F1701">
        <f>_xlfn.XLOOKUP(A1701,Table4[Lfd],Table4[Periods],"Err",0)</f>
        <v>0</v>
      </c>
      <c r="G1701" t="b">
        <f t="shared" si="78"/>
        <v>0</v>
      </c>
    </row>
    <row r="1702" spans="1:7" hidden="1" x14ac:dyDescent="0.25">
      <c r="A1702">
        <f t="shared" si="79"/>
        <v>48</v>
      </c>
      <c r="B1702">
        <f t="shared" si="80"/>
        <v>9</v>
      </c>
      <c r="C1702" t="str">
        <f>_xlfn.XLOOKUP(A1702,Table4[Lfd],Table4[idElementValue],"Err",0)</f>
        <v/>
      </c>
      <c r="D1702">
        <f t="shared" si="80"/>
        <v>9</v>
      </c>
      <c r="E1702">
        <f ca="1">OFFSET(ElementsDB!$AQ$2,SeriesSelection!A1702-1,SeriesSelection!B1702-1)</f>
        <v>0</v>
      </c>
      <c r="F1702">
        <f>_xlfn.XLOOKUP(A1702,Table4[Lfd],Table4[Periods],"Err",0)</f>
        <v>0</v>
      </c>
      <c r="G1702" t="b">
        <f t="shared" si="78"/>
        <v>0</v>
      </c>
    </row>
    <row r="1703" spans="1:7" hidden="1" x14ac:dyDescent="0.25">
      <c r="A1703">
        <f t="shared" si="79"/>
        <v>48</v>
      </c>
      <c r="B1703">
        <f t="shared" si="80"/>
        <v>10</v>
      </c>
      <c r="C1703" t="str">
        <f>_xlfn.XLOOKUP(A1703,Table4[Lfd],Table4[idElementValue],"Err",0)</f>
        <v/>
      </c>
      <c r="D1703">
        <f t="shared" si="80"/>
        <v>10</v>
      </c>
      <c r="E1703">
        <f ca="1">OFFSET(ElementsDB!$AQ$2,SeriesSelection!A1703-1,SeriesSelection!B1703-1)</f>
        <v>0</v>
      </c>
      <c r="F1703">
        <f>_xlfn.XLOOKUP(A1703,Table4[Lfd],Table4[Periods],"Err",0)</f>
        <v>0</v>
      </c>
      <c r="G1703" t="b">
        <f t="shared" si="78"/>
        <v>0</v>
      </c>
    </row>
    <row r="1704" spans="1:7" hidden="1" x14ac:dyDescent="0.25">
      <c r="A1704">
        <f t="shared" si="79"/>
        <v>48</v>
      </c>
      <c r="B1704">
        <f t="shared" si="80"/>
        <v>11</v>
      </c>
      <c r="C1704" t="str">
        <f>_xlfn.XLOOKUP(A1704,Table4[Lfd],Table4[idElementValue],"Err",0)</f>
        <v/>
      </c>
      <c r="D1704">
        <f t="shared" si="80"/>
        <v>11</v>
      </c>
      <c r="E1704">
        <f ca="1">OFFSET(ElementsDB!$AQ$2,SeriesSelection!A1704-1,SeriesSelection!B1704-1)</f>
        <v>0</v>
      </c>
      <c r="F1704">
        <f>_xlfn.XLOOKUP(A1704,Table4[Lfd],Table4[Periods],"Err",0)</f>
        <v>0</v>
      </c>
      <c r="G1704" t="b">
        <f t="shared" si="78"/>
        <v>0</v>
      </c>
    </row>
    <row r="1705" spans="1:7" hidden="1" x14ac:dyDescent="0.25">
      <c r="A1705">
        <f t="shared" si="79"/>
        <v>48</v>
      </c>
      <c r="B1705">
        <f t="shared" si="80"/>
        <v>12</v>
      </c>
      <c r="C1705" t="str">
        <f>_xlfn.XLOOKUP(A1705,Table4[Lfd],Table4[idElementValue],"Err",0)</f>
        <v/>
      </c>
      <c r="D1705">
        <f t="shared" si="80"/>
        <v>12</v>
      </c>
      <c r="E1705">
        <f ca="1">OFFSET(ElementsDB!$AQ$2,SeriesSelection!A1705-1,SeriesSelection!B1705-1)</f>
        <v>0</v>
      </c>
      <c r="F1705">
        <f>_xlfn.XLOOKUP(A1705,Table4[Lfd],Table4[Periods],"Err",0)</f>
        <v>0</v>
      </c>
      <c r="G1705" t="b">
        <f t="shared" si="78"/>
        <v>0</v>
      </c>
    </row>
    <row r="1706" spans="1:7" hidden="1" x14ac:dyDescent="0.25">
      <c r="A1706">
        <f t="shared" si="79"/>
        <v>48</v>
      </c>
      <c r="B1706">
        <f t="shared" si="80"/>
        <v>13</v>
      </c>
      <c r="C1706" t="str">
        <f>_xlfn.XLOOKUP(A1706,Table4[Lfd],Table4[idElementValue],"Err",0)</f>
        <v/>
      </c>
      <c r="D1706">
        <f t="shared" si="80"/>
        <v>13</v>
      </c>
      <c r="E1706">
        <f ca="1">OFFSET(ElementsDB!$AQ$2,SeriesSelection!A1706-1,SeriesSelection!B1706-1)</f>
        <v>0</v>
      </c>
      <c r="F1706">
        <f>_xlfn.XLOOKUP(A1706,Table4[Lfd],Table4[Periods],"Err",0)</f>
        <v>0</v>
      </c>
      <c r="G1706" t="b">
        <f t="shared" si="78"/>
        <v>0</v>
      </c>
    </row>
    <row r="1707" spans="1:7" hidden="1" x14ac:dyDescent="0.25">
      <c r="A1707">
        <f t="shared" si="79"/>
        <v>48</v>
      </c>
      <c r="B1707">
        <f t="shared" si="80"/>
        <v>14</v>
      </c>
      <c r="C1707" t="str">
        <f>_xlfn.XLOOKUP(A1707,Table4[Lfd],Table4[idElementValue],"Err",0)</f>
        <v/>
      </c>
      <c r="D1707">
        <f t="shared" si="80"/>
        <v>14</v>
      </c>
      <c r="E1707">
        <f ca="1">OFFSET(ElementsDB!$AQ$2,SeriesSelection!A1707-1,SeriesSelection!B1707-1)</f>
        <v>0</v>
      </c>
      <c r="F1707">
        <f>_xlfn.XLOOKUP(A1707,Table4[Lfd],Table4[Periods],"Err",0)</f>
        <v>0</v>
      </c>
      <c r="G1707" t="b">
        <f t="shared" si="78"/>
        <v>0</v>
      </c>
    </row>
    <row r="1708" spans="1:7" hidden="1" x14ac:dyDescent="0.25">
      <c r="A1708">
        <f t="shared" si="79"/>
        <v>48</v>
      </c>
      <c r="B1708">
        <f t="shared" si="80"/>
        <v>15</v>
      </c>
      <c r="C1708" t="str">
        <f>_xlfn.XLOOKUP(A1708,Table4[Lfd],Table4[idElementValue],"Err",0)</f>
        <v/>
      </c>
      <c r="D1708">
        <f t="shared" si="80"/>
        <v>15</v>
      </c>
      <c r="E1708">
        <f ca="1">OFFSET(ElementsDB!$AQ$2,SeriesSelection!A1708-1,SeriesSelection!B1708-1)</f>
        <v>0</v>
      </c>
      <c r="F1708">
        <f>_xlfn.XLOOKUP(A1708,Table4[Lfd],Table4[Periods],"Err",0)</f>
        <v>0</v>
      </c>
      <c r="G1708" t="b">
        <f t="shared" si="78"/>
        <v>0</v>
      </c>
    </row>
    <row r="1709" spans="1:7" hidden="1" x14ac:dyDescent="0.25">
      <c r="A1709">
        <f t="shared" si="79"/>
        <v>48</v>
      </c>
      <c r="B1709">
        <f t="shared" si="80"/>
        <v>16</v>
      </c>
      <c r="C1709" t="str">
        <f>_xlfn.XLOOKUP(A1709,Table4[Lfd],Table4[idElementValue],"Err",0)</f>
        <v/>
      </c>
      <c r="D1709">
        <f t="shared" si="80"/>
        <v>16</v>
      </c>
      <c r="E1709">
        <f ca="1">OFFSET(ElementsDB!$AQ$2,SeriesSelection!A1709-1,SeriesSelection!B1709-1)</f>
        <v>0</v>
      </c>
      <c r="F1709">
        <f>_xlfn.XLOOKUP(A1709,Table4[Lfd],Table4[Periods],"Err",0)</f>
        <v>0</v>
      </c>
      <c r="G1709" t="b">
        <f t="shared" si="78"/>
        <v>0</v>
      </c>
    </row>
    <row r="1710" spans="1:7" hidden="1" x14ac:dyDescent="0.25">
      <c r="A1710">
        <f t="shared" si="79"/>
        <v>48</v>
      </c>
      <c r="B1710">
        <f t="shared" si="80"/>
        <v>17</v>
      </c>
      <c r="C1710" t="str">
        <f>_xlfn.XLOOKUP(A1710,Table4[Lfd],Table4[idElementValue],"Err",0)</f>
        <v/>
      </c>
      <c r="D1710">
        <f t="shared" si="80"/>
        <v>17</v>
      </c>
      <c r="E1710">
        <f ca="1">OFFSET(ElementsDB!$AQ$2,SeriesSelection!A1710-1,SeriesSelection!B1710-1)</f>
        <v>0</v>
      </c>
      <c r="F1710">
        <f>_xlfn.XLOOKUP(A1710,Table4[Lfd],Table4[Periods],"Err",0)</f>
        <v>0</v>
      </c>
      <c r="G1710" t="b">
        <f t="shared" si="78"/>
        <v>0</v>
      </c>
    </row>
    <row r="1711" spans="1:7" hidden="1" x14ac:dyDescent="0.25">
      <c r="A1711">
        <f t="shared" si="79"/>
        <v>48</v>
      </c>
      <c r="B1711">
        <f t="shared" si="80"/>
        <v>18</v>
      </c>
      <c r="C1711" t="str">
        <f>_xlfn.XLOOKUP(A1711,Table4[Lfd],Table4[idElementValue],"Err",0)</f>
        <v/>
      </c>
      <c r="D1711">
        <f t="shared" si="80"/>
        <v>18</v>
      </c>
      <c r="E1711">
        <f ca="1">OFFSET(ElementsDB!$AQ$2,SeriesSelection!A1711-1,SeriesSelection!B1711-1)</f>
        <v>0</v>
      </c>
      <c r="F1711">
        <f>_xlfn.XLOOKUP(A1711,Table4[Lfd],Table4[Periods],"Err",0)</f>
        <v>0</v>
      </c>
      <c r="G1711" t="b">
        <f t="shared" si="78"/>
        <v>0</v>
      </c>
    </row>
    <row r="1712" spans="1:7" hidden="1" x14ac:dyDescent="0.25">
      <c r="A1712">
        <f t="shared" si="79"/>
        <v>48</v>
      </c>
      <c r="B1712">
        <f t="shared" si="80"/>
        <v>19</v>
      </c>
      <c r="C1712" t="str">
        <f>_xlfn.XLOOKUP(A1712,Table4[Lfd],Table4[idElementValue],"Err",0)</f>
        <v/>
      </c>
      <c r="D1712">
        <f t="shared" si="80"/>
        <v>19</v>
      </c>
      <c r="E1712">
        <f ca="1">OFFSET(ElementsDB!$AQ$2,SeriesSelection!A1712-1,SeriesSelection!B1712-1)</f>
        <v>0</v>
      </c>
      <c r="F1712">
        <f>_xlfn.XLOOKUP(A1712,Table4[Lfd],Table4[Periods],"Err",0)</f>
        <v>0</v>
      </c>
      <c r="G1712" t="b">
        <f t="shared" si="78"/>
        <v>0</v>
      </c>
    </row>
    <row r="1713" spans="1:7" hidden="1" x14ac:dyDescent="0.25">
      <c r="A1713">
        <f t="shared" si="79"/>
        <v>48</v>
      </c>
      <c r="B1713">
        <f t="shared" si="80"/>
        <v>20</v>
      </c>
      <c r="C1713" t="str">
        <f>_xlfn.XLOOKUP(A1713,Table4[Lfd],Table4[idElementValue],"Err",0)</f>
        <v/>
      </c>
      <c r="D1713">
        <f t="shared" si="80"/>
        <v>20</v>
      </c>
      <c r="E1713">
        <f ca="1">OFFSET(ElementsDB!$AQ$2,SeriesSelection!A1713-1,SeriesSelection!B1713-1)</f>
        <v>0</v>
      </c>
      <c r="F1713">
        <f>_xlfn.XLOOKUP(A1713,Table4[Lfd],Table4[Periods],"Err",0)</f>
        <v>0</v>
      </c>
      <c r="G1713" t="b">
        <f t="shared" si="78"/>
        <v>0</v>
      </c>
    </row>
    <row r="1714" spans="1:7" hidden="1" x14ac:dyDescent="0.25">
      <c r="A1714">
        <f t="shared" si="79"/>
        <v>48</v>
      </c>
      <c r="B1714">
        <f t="shared" si="80"/>
        <v>21</v>
      </c>
      <c r="C1714" t="str">
        <f>_xlfn.XLOOKUP(A1714,Table4[Lfd],Table4[idElementValue],"Err",0)</f>
        <v/>
      </c>
      <c r="D1714">
        <f t="shared" si="80"/>
        <v>21</v>
      </c>
      <c r="E1714">
        <f ca="1">OFFSET(ElementsDB!$AQ$2,SeriesSelection!A1714-1,SeriesSelection!B1714-1)</f>
        <v>0</v>
      </c>
      <c r="F1714">
        <f>_xlfn.XLOOKUP(A1714,Table4[Lfd],Table4[Periods],"Err",0)</f>
        <v>0</v>
      </c>
      <c r="G1714" t="b">
        <f t="shared" si="78"/>
        <v>0</v>
      </c>
    </row>
    <row r="1715" spans="1:7" hidden="1" x14ac:dyDescent="0.25">
      <c r="A1715">
        <f t="shared" si="79"/>
        <v>48</v>
      </c>
      <c r="B1715">
        <f t="shared" si="80"/>
        <v>22</v>
      </c>
      <c r="C1715" t="str">
        <f>_xlfn.XLOOKUP(A1715,Table4[Lfd],Table4[idElementValue],"Err",0)</f>
        <v/>
      </c>
      <c r="D1715">
        <f t="shared" si="80"/>
        <v>22</v>
      </c>
      <c r="E1715">
        <f ca="1">OFFSET(ElementsDB!$AQ$2,SeriesSelection!A1715-1,SeriesSelection!B1715-1)</f>
        <v>0</v>
      </c>
      <c r="F1715">
        <f>_xlfn.XLOOKUP(A1715,Table4[Lfd],Table4[Periods],"Err",0)</f>
        <v>0</v>
      </c>
      <c r="G1715" t="b">
        <f t="shared" si="78"/>
        <v>0</v>
      </c>
    </row>
    <row r="1716" spans="1:7" hidden="1" x14ac:dyDescent="0.25">
      <c r="A1716">
        <f t="shared" si="79"/>
        <v>48</v>
      </c>
      <c r="B1716">
        <f t="shared" si="80"/>
        <v>23</v>
      </c>
      <c r="C1716" t="str">
        <f>_xlfn.XLOOKUP(A1716,Table4[Lfd],Table4[idElementValue],"Err",0)</f>
        <v/>
      </c>
      <c r="D1716">
        <f t="shared" si="80"/>
        <v>23</v>
      </c>
      <c r="E1716">
        <f ca="1">OFFSET(ElementsDB!$AQ$2,SeriesSelection!A1716-1,SeriesSelection!B1716-1)</f>
        <v>0</v>
      </c>
      <c r="F1716">
        <f>_xlfn.XLOOKUP(A1716,Table4[Lfd],Table4[Periods],"Err",0)</f>
        <v>0</v>
      </c>
      <c r="G1716" t="b">
        <f t="shared" si="78"/>
        <v>0</v>
      </c>
    </row>
    <row r="1717" spans="1:7" hidden="1" x14ac:dyDescent="0.25">
      <c r="A1717">
        <f t="shared" si="79"/>
        <v>48</v>
      </c>
      <c r="B1717">
        <f t="shared" si="80"/>
        <v>24</v>
      </c>
      <c r="C1717" t="str">
        <f>_xlfn.XLOOKUP(A1717,Table4[Lfd],Table4[idElementValue],"Err",0)</f>
        <v/>
      </c>
      <c r="D1717">
        <f t="shared" si="80"/>
        <v>24</v>
      </c>
      <c r="E1717">
        <f ca="1">OFFSET(ElementsDB!$AQ$2,SeriesSelection!A1717-1,SeriesSelection!B1717-1)</f>
        <v>0</v>
      </c>
      <c r="F1717">
        <f>_xlfn.XLOOKUP(A1717,Table4[Lfd],Table4[Periods],"Err",0)</f>
        <v>0</v>
      </c>
      <c r="G1717" t="b">
        <f t="shared" si="78"/>
        <v>0</v>
      </c>
    </row>
    <row r="1718" spans="1:7" hidden="1" x14ac:dyDescent="0.25">
      <c r="A1718">
        <f t="shared" si="79"/>
        <v>48</v>
      </c>
      <c r="B1718">
        <f t="shared" si="80"/>
        <v>25</v>
      </c>
      <c r="C1718" t="str">
        <f>_xlfn.XLOOKUP(A1718,Table4[Lfd],Table4[idElementValue],"Err",0)</f>
        <v/>
      </c>
      <c r="D1718">
        <f t="shared" si="80"/>
        <v>25</v>
      </c>
      <c r="E1718">
        <f ca="1">OFFSET(ElementsDB!$AQ$2,SeriesSelection!A1718-1,SeriesSelection!B1718-1)</f>
        <v>0</v>
      </c>
      <c r="F1718">
        <f>_xlfn.XLOOKUP(A1718,Table4[Lfd],Table4[Periods],"Err",0)</f>
        <v>0</v>
      </c>
      <c r="G1718" t="b">
        <f t="shared" si="78"/>
        <v>0</v>
      </c>
    </row>
    <row r="1719" spans="1:7" hidden="1" x14ac:dyDescent="0.25">
      <c r="A1719">
        <f t="shared" si="79"/>
        <v>48</v>
      </c>
      <c r="B1719">
        <f t="shared" si="80"/>
        <v>26</v>
      </c>
      <c r="C1719" t="str">
        <f>_xlfn.XLOOKUP(A1719,Table4[Lfd],Table4[idElementValue],"Err",0)</f>
        <v/>
      </c>
      <c r="D1719">
        <f t="shared" si="80"/>
        <v>26</v>
      </c>
      <c r="E1719">
        <f ca="1">OFFSET(ElementsDB!$AQ$2,SeriesSelection!A1719-1,SeriesSelection!B1719-1)</f>
        <v>0</v>
      </c>
      <c r="F1719">
        <f>_xlfn.XLOOKUP(A1719,Table4[Lfd],Table4[Periods],"Err",0)</f>
        <v>0</v>
      </c>
      <c r="G1719" t="b">
        <f t="shared" si="78"/>
        <v>0</v>
      </c>
    </row>
    <row r="1720" spans="1:7" hidden="1" x14ac:dyDescent="0.25">
      <c r="A1720">
        <f t="shared" si="79"/>
        <v>48</v>
      </c>
      <c r="B1720">
        <f t="shared" si="80"/>
        <v>27</v>
      </c>
      <c r="C1720" t="str">
        <f>_xlfn.XLOOKUP(A1720,Table4[Lfd],Table4[idElementValue],"Err",0)</f>
        <v/>
      </c>
      <c r="D1720">
        <f t="shared" si="80"/>
        <v>27</v>
      </c>
      <c r="E1720">
        <f ca="1">OFFSET(ElementsDB!$AQ$2,SeriesSelection!A1720-1,SeriesSelection!B1720-1)</f>
        <v>0</v>
      </c>
      <c r="F1720">
        <f>_xlfn.XLOOKUP(A1720,Table4[Lfd],Table4[Periods],"Err",0)</f>
        <v>0</v>
      </c>
      <c r="G1720" t="b">
        <f t="shared" si="78"/>
        <v>0</v>
      </c>
    </row>
    <row r="1721" spans="1:7" hidden="1" x14ac:dyDescent="0.25">
      <c r="A1721">
        <f t="shared" si="79"/>
        <v>48</v>
      </c>
      <c r="B1721">
        <f t="shared" si="80"/>
        <v>28</v>
      </c>
      <c r="C1721" t="str">
        <f>_xlfn.XLOOKUP(A1721,Table4[Lfd],Table4[idElementValue],"Err",0)</f>
        <v/>
      </c>
      <c r="D1721">
        <f t="shared" si="80"/>
        <v>28</v>
      </c>
      <c r="E1721">
        <f ca="1">OFFSET(ElementsDB!$AQ$2,SeriesSelection!A1721-1,SeriesSelection!B1721-1)</f>
        <v>0</v>
      </c>
      <c r="F1721">
        <f>_xlfn.XLOOKUP(A1721,Table4[Lfd],Table4[Periods],"Err",0)</f>
        <v>0</v>
      </c>
      <c r="G1721" t="b">
        <f t="shared" si="78"/>
        <v>0</v>
      </c>
    </row>
    <row r="1722" spans="1:7" hidden="1" x14ac:dyDescent="0.25">
      <c r="A1722">
        <f t="shared" si="79"/>
        <v>48</v>
      </c>
      <c r="B1722">
        <f t="shared" si="80"/>
        <v>29</v>
      </c>
      <c r="C1722" t="str">
        <f>_xlfn.XLOOKUP(A1722,Table4[Lfd],Table4[idElementValue],"Err",0)</f>
        <v/>
      </c>
      <c r="D1722">
        <f t="shared" si="80"/>
        <v>29</v>
      </c>
      <c r="E1722">
        <f ca="1">OFFSET(ElementsDB!$AQ$2,SeriesSelection!A1722-1,SeriesSelection!B1722-1)</f>
        <v>0</v>
      </c>
      <c r="F1722">
        <f>_xlfn.XLOOKUP(A1722,Table4[Lfd],Table4[Periods],"Err",0)</f>
        <v>0</v>
      </c>
      <c r="G1722" t="b">
        <f t="shared" si="78"/>
        <v>0</v>
      </c>
    </row>
    <row r="1723" spans="1:7" hidden="1" x14ac:dyDescent="0.25">
      <c r="A1723">
        <f t="shared" si="79"/>
        <v>48</v>
      </c>
      <c r="B1723">
        <f t="shared" si="80"/>
        <v>30</v>
      </c>
      <c r="C1723" t="str">
        <f>_xlfn.XLOOKUP(A1723,Table4[Lfd],Table4[idElementValue],"Err",0)</f>
        <v/>
      </c>
      <c r="D1723">
        <f t="shared" si="80"/>
        <v>30</v>
      </c>
      <c r="E1723">
        <f ca="1">OFFSET(ElementsDB!$AQ$2,SeriesSelection!A1723-1,SeriesSelection!B1723-1)</f>
        <v>0</v>
      </c>
      <c r="F1723">
        <f>_xlfn.XLOOKUP(A1723,Table4[Lfd],Table4[Periods],"Err",0)</f>
        <v>0</v>
      </c>
      <c r="G1723" t="b">
        <f t="shared" si="78"/>
        <v>0</v>
      </c>
    </row>
    <row r="1724" spans="1:7" hidden="1" x14ac:dyDescent="0.25">
      <c r="A1724">
        <f t="shared" si="79"/>
        <v>48</v>
      </c>
      <c r="B1724">
        <f t="shared" si="80"/>
        <v>31</v>
      </c>
      <c r="C1724" t="str">
        <f>_xlfn.XLOOKUP(A1724,Table4[Lfd],Table4[idElementValue],"Err",0)</f>
        <v/>
      </c>
      <c r="D1724">
        <f t="shared" si="80"/>
        <v>31</v>
      </c>
      <c r="E1724">
        <f ca="1">OFFSET(ElementsDB!$AQ$2,SeriesSelection!A1724-1,SeriesSelection!B1724-1)</f>
        <v>0</v>
      </c>
      <c r="F1724">
        <f>_xlfn.XLOOKUP(A1724,Table4[Lfd],Table4[Periods],"Err",0)</f>
        <v>0</v>
      </c>
      <c r="G1724" t="b">
        <f t="shared" si="78"/>
        <v>0</v>
      </c>
    </row>
    <row r="1725" spans="1:7" hidden="1" x14ac:dyDescent="0.25">
      <c r="A1725">
        <f t="shared" si="79"/>
        <v>48</v>
      </c>
      <c r="B1725">
        <f t="shared" si="80"/>
        <v>32</v>
      </c>
      <c r="C1725" t="str">
        <f>_xlfn.XLOOKUP(A1725,Table4[Lfd],Table4[idElementValue],"Err",0)</f>
        <v/>
      </c>
      <c r="D1725">
        <f t="shared" si="80"/>
        <v>32</v>
      </c>
      <c r="E1725">
        <f ca="1">OFFSET(ElementsDB!$AQ$2,SeriesSelection!A1725-1,SeriesSelection!B1725-1)</f>
        <v>0</v>
      </c>
      <c r="F1725">
        <f>_xlfn.XLOOKUP(A1725,Table4[Lfd],Table4[Periods],"Err",0)</f>
        <v>0</v>
      </c>
      <c r="G1725" t="b">
        <f t="shared" si="78"/>
        <v>0</v>
      </c>
    </row>
    <row r="1726" spans="1:7" hidden="1" x14ac:dyDescent="0.25">
      <c r="A1726">
        <f t="shared" si="79"/>
        <v>48</v>
      </c>
      <c r="B1726">
        <f t="shared" si="80"/>
        <v>33</v>
      </c>
      <c r="C1726" t="str">
        <f>_xlfn.XLOOKUP(A1726,Table4[Lfd],Table4[idElementValue],"Err",0)</f>
        <v/>
      </c>
      <c r="D1726">
        <f t="shared" si="80"/>
        <v>33</v>
      </c>
      <c r="E1726">
        <f ca="1">OFFSET(ElementsDB!$AQ$2,SeriesSelection!A1726-1,SeriesSelection!B1726-1)</f>
        <v>0</v>
      </c>
      <c r="F1726">
        <f>_xlfn.XLOOKUP(A1726,Table4[Lfd],Table4[Periods],"Err",0)</f>
        <v>0</v>
      </c>
      <c r="G1726" t="b">
        <f t="shared" si="78"/>
        <v>0</v>
      </c>
    </row>
    <row r="1727" spans="1:7" hidden="1" x14ac:dyDescent="0.25">
      <c r="A1727">
        <f t="shared" si="79"/>
        <v>48</v>
      </c>
      <c r="B1727">
        <f t="shared" si="80"/>
        <v>34</v>
      </c>
      <c r="C1727" t="str">
        <f>_xlfn.XLOOKUP(A1727,Table4[Lfd],Table4[idElementValue],"Err",0)</f>
        <v/>
      </c>
      <c r="D1727">
        <f t="shared" si="80"/>
        <v>34</v>
      </c>
      <c r="E1727">
        <f ca="1">OFFSET(ElementsDB!$AQ$2,SeriesSelection!A1727-1,SeriesSelection!B1727-1)</f>
        <v>0</v>
      </c>
      <c r="F1727">
        <f>_xlfn.XLOOKUP(A1727,Table4[Lfd],Table4[Periods],"Err",0)</f>
        <v>0</v>
      </c>
      <c r="G1727" t="b">
        <f t="shared" si="78"/>
        <v>0</v>
      </c>
    </row>
    <row r="1728" spans="1:7" hidden="1" x14ac:dyDescent="0.25">
      <c r="A1728">
        <f t="shared" si="79"/>
        <v>48</v>
      </c>
      <c r="B1728">
        <f t="shared" si="80"/>
        <v>35</v>
      </c>
      <c r="C1728" t="str">
        <f>_xlfn.XLOOKUP(A1728,Table4[Lfd],Table4[idElementValue],"Err",0)</f>
        <v/>
      </c>
      <c r="D1728">
        <f t="shared" si="80"/>
        <v>35</v>
      </c>
      <c r="E1728">
        <f ca="1">OFFSET(ElementsDB!$AQ$2,SeriesSelection!A1728-1,SeriesSelection!B1728-1)</f>
        <v>0</v>
      </c>
      <c r="F1728">
        <f>_xlfn.XLOOKUP(A1728,Table4[Lfd],Table4[Periods],"Err",0)</f>
        <v>0</v>
      </c>
      <c r="G1728" t="b">
        <f t="shared" si="78"/>
        <v>0</v>
      </c>
    </row>
    <row r="1729" spans="1:7" hidden="1" x14ac:dyDescent="0.25">
      <c r="A1729">
        <f t="shared" si="79"/>
        <v>48</v>
      </c>
      <c r="B1729">
        <f t="shared" si="80"/>
        <v>36</v>
      </c>
      <c r="C1729" t="str">
        <f>_xlfn.XLOOKUP(A1729,Table4[Lfd],Table4[idElementValue],"Err",0)</f>
        <v/>
      </c>
      <c r="D1729">
        <f t="shared" si="80"/>
        <v>36</v>
      </c>
      <c r="E1729">
        <f ca="1">OFFSET(ElementsDB!$AQ$2,SeriesSelection!A1729-1,SeriesSelection!B1729-1)</f>
        <v>0</v>
      </c>
      <c r="F1729">
        <f>_xlfn.XLOOKUP(A1729,Table4[Lfd],Table4[Periods],"Err",0)</f>
        <v>0</v>
      </c>
      <c r="G1729" t="b">
        <f t="shared" si="78"/>
        <v>0</v>
      </c>
    </row>
    <row r="1730" spans="1:7" hidden="1" x14ac:dyDescent="0.25">
      <c r="A1730">
        <f t="shared" si="79"/>
        <v>49</v>
      </c>
      <c r="B1730">
        <f t="shared" si="80"/>
        <v>1</v>
      </c>
      <c r="C1730" t="str">
        <f>_xlfn.XLOOKUP(A1730,Table4[Lfd],Table4[idElementValue],"Err",0)</f>
        <v/>
      </c>
      <c r="D1730">
        <f t="shared" si="80"/>
        <v>1</v>
      </c>
      <c r="E1730">
        <f ca="1">OFFSET(ElementsDB!$AQ$2,SeriesSelection!A1730-1,SeriesSelection!B1730-1)</f>
        <v>0</v>
      </c>
      <c r="F1730">
        <f>_xlfn.XLOOKUP(A1730,Table4[Lfd],Table4[Periods],"Err",0)</f>
        <v>0</v>
      </c>
      <c r="G1730" t="b">
        <f t="shared" ref="G1730:G1793" si="81">(D1730&lt;=F1730)</f>
        <v>0</v>
      </c>
    </row>
    <row r="1731" spans="1:7" hidden="1" x14ac:dyDescent="0.25">
      <c r="A1731">
        <f t="shared" si="79"/>
        <v>49</v>
      </c>
      <c r="B1731">
        <f t="shared" si="80"/>
        <v>2</v>
      </c>
      <c r="C1731" t="str">
        <f>_xlfn.XLOOKUP(A1731,Table4[Lfd],Table4[idElementValue],"Err",0)</f>
        <v/>
      </c>
      <c r="D1731">
        <f t="shared" si="80"/>
        <v>2</v>
      </c>
      <c r="E1731">
        <f ca="1">OFFSET(ElementsDB!$AQ$2,SeriesSelection!A1731-1,SeriesSelection!B1731-1)</f>
        <v>0</v>
      </c>
      <c r="F1731">
        <f>_xlfn.XLOOKUP(A1731,Table4[Lfd],Table4[Periods],"Err",0)</f>
        <v>0</v>
      </c>
      <c r="G1731" t="b">
        <f t="shared" si="81"/>
        <v>0</v>
      </c>
    </row>
    <row r="1732" spans="1:7" hidden="1" x14ac:dyDescent="0.25">
      <c r="A1732">
        <f t="shared" ref="A1732:A1795" si="82">IF(B1732=1,A1731+1,A1731)</f>
        <v>49</v>
      </c>
      <c r="B1732">
        <f t="shared" ref="B1732:D1795" si="83">IF(B1731=36,1,B1731+1)</f>
        <v>3</v>
      </c>
      <c r="C1732" t="str">
        <f>_xlfn.XLOOKUP(A1732,Table4[Lfd],Table4[idElementValue],"Err",0)</f>
        <v/>
      </c>
      <c r="D1732">
        <f t="shared" si="83"/>
        <v>3</v>
      </c>
      <c r="E1732">
        <f ca="1">OFFSET(ElementsDB!$AQ$2,SeriesSelection!A1732-1,SeriesSelection!B1732-1)</f>
        <v>0</v>
      </c>
      <c r="F1732">
        <f>_xlfn.XLOOKUP(A1732,Table4[Lfd],Table4[Periods],"Err",0)</f>
        <v>0</v>
      </c>
      <c r="G1732" t="b">
        <f t="shared" si="81"/>
        <v>0</v>
      </c>
    </row>
    <row r="1733" spans="1:7" hidden="1" x14ac:dyDescent="0.25">
      <c r="A1733">
        <f t="shared" si="82"/>
        <v>49</v>
      </c>
      <c r="B1733">
        <f t="shared" si="83"/>
        <v>4</v>
      </c>
      <c r="C1733" t="str">
        <f>_xlfn.XLOOKUP(A1733,Table4[Lfd],Table4[idElementValue],"Err",0)</f>
        <v/>
      </c>
      <c r="D1733">
        <f t="shared" si="83"/>
        <v>4</v>
      </c>
      <c r="E1733">
        <f ca="1">OFFSET(ElementsDB!$AQ$2,SeriesSelection!A1733-1,SeriesSelection!B1733-1)</f>
        <v>0</v>
      </c>
      <c r="F1733">
        <f>_xlfn.XLOOKUP(A1733,Table4[Lfd],Table4[Periods],"Err",0)</f>
        <v>0</v>
      </c>
      <c r="G1733" t="b">
        <f t="shared" si="81"/>
        <v>0</v>
      </c>
    </row>
    <row r="1734" spans="1:7" hidden="1" x14ac:dyDescent="0.25">
      <c r="A1734">
        <f t="shared" si="82"/>
        <v>49</v>
      </c>
      <c r="B1734">
        <f t="shared" si="83"/>
        <v>5</v>
      </c>
      <c r="C1734" t="str">
        <f>_xlfn.XLOOKUP(A1734,Table4[Lfd],Table4[idElementValue],"Err",0)</f>
        <v/>
      </c>
      <c r="D1734">
        <f t="shared" si="83"/>
        <v>5</v>
      </c>
      <c r="E1734">
        <f ca="1">OFFSET(ElementsDB!$AQ$2,SeriesSelection!A1734-1,SeriesSelection!B1734-1)</f>
        <v>0</v>
      </c>
      <c r="F1734">
        <f>_xlfn.XLOOKUP(A1734,Table4[Lfd],Table4[Periods],"Err",0)</f>
        <v>0</v>
      </c>
      <c r="G1734" t="b">
        <f t="shared" si="81"/>
        <v>0</v>
      </c>
    </row>
    <row r="1735" spans="1:7" hidden="1" x14ac:dyDescent="0.25">
      <c r="A1735">
        <f t="shared" si="82"/>
        <v>49</v>
      </c>
      <c r="B1735">
        <f t="shared" si="83"/>
        <v>6</v>
      </c>
      <c r="C1735" t="str">
        <f>_xlfn.XLOOKUP(A1735,Table4[Lfd],Table4[idElementValue],"Err",0)</f>
        <v/>
      </c>
      <c r="D1735">
        <f t="shared" si="83"/>
        <v>6</v>
      </c>
      <c r="E1735">
        <f ca="1">OFFSET(ElementsDB!$AQ$2,SeriesSelection!A1735-1,SeriesSelection!B1735-1)</f>
        <v>0</v>
      </c>
      <c r="F1735">
        <f>_xlfn.XLOOKUP(A1735,Table4[Lfd],Table4[Periods],"Err",0)</f>
        <v>0</v>
      </c>
      <c r="G1735" t="b">
        <f t="shared" si="81"/>
        <v>0</v>
      </c>
    </row>
    <row r="1736" spans="1:7" hidden="1" x14ac:dyDescent="0.25">
      <c r="A1736">
        <f t="shared" si="82"/>
        <v>49</v>
      </c>
      <c r="B1736">
        <f t="shared" si="83"/>
        <v>7</v>
      </c>
      <c r="C1736" t="str">
        <f>_xlfn.XLOOKUP(A1736,Table4[Lfd],Table4[idElementValue],"Err",0)</f>
        <v/>
      </c>
      <c r="D1736">
        <f t="shared" si="83"/>
        <v>7</v>
      </c>
      <c r="E1736">
        <f ca="1">OFFSET(ElementsDB!$AQ$2,SeriesSelection!A1736-1,SeriesSelection!B1736-1)</f>
        <v>0</v>
      </c>
      <c r="F1736">
        <f>_xlfn.XLOOKUP(A1736,Table4[Lfd],Table4[Periods],"Err",0)</f>
        <v>0</v>
      </c>
      <c r="G1736" t="b">
        <f t="shared" si="81"/>
        <v>0</v>
      </c>
    </row>
    <row r="1737" spans="1:7" hidden="1" x14ac:dyDescent="0.25">
      <c r="A1737">
        <f t="shared" si="82"/>
        <v>49</v>
      </c>
      <c r="B1737">
        <f t="shared" si="83"/>
        <v>8</v>
      </c>
      <c r="C1737" t="str">
        <f>_xlfn.XLOOKUP(A1737,Table4[Lfd],Table4[idElementValue],"Err",0)</f>
        <v/>
      </c>
      <c r="D1737">
        <f t="shared" si="83"/>
        <v>8</v>
      </c>
      <c r="E1737">
        <f ca="1">OFFSET(ElementsDB!$AQ$2,SeriesSelection!A1737-1,SeriesSelection!B1737-1)</f>
        <v>0</v>
      </c>
      <c r="F1737">
        <f>_xlfn.XLOOKUP(A1737,Table4[Lfd],Table4[Periods],"Err",0)</f>
        <v>0</v>
      </c>
      <c r="G1737" t="b">
        <f t="shared" si="81"/>
        <v>0</v>
      </c>
    </row>
    <row r="1738" spans="1:7" hidden="1" x14ac:dyDescent="0.25">
      <c r="A1738">
        <f t="shared" si="82"/>
        <v>49</v>
      </c>
      <c r="B1738">
        <f t="shared" si="83"/>
        <v>9</v>
      </c>
      <c r="C1738" t="str">
        <f>_xlfn.XLOOKUP(A1738,Table4[Lfd],Table4[idElementValue],"Err",0)</f>
        <v/>
      </c>
      <c r="D1738">
        <f t="shared" si="83"/>
        <v>9</v>
      </c>
      <c r="E1738">
        <f ca="1">OFFSET(ElementsDB!$AQ$2,SeriesSelection!A1738-1,SeriesSelection!B1738-1)</f>
        <v>0</v>
      </c>
      <c r="F1738">
        <f>_xlfn.XLOOKUP(A1738,Table4[Lfd],Table4[Periods],"Err",0)</f>
        <v>0</v>
      </c>
      <c r="G1738" t="b">
        <f t="shared" si="81"/>
        <v>0</v>
      </c>
    </row>
    <row r="1739" spans="1:7" hidden="1" x14ac:dyDescent="0.25">
      <c r="A1739">
        <f t="shared" si="82"/>
        <v>49</v>
      </c>
      <c r="B1739">
        <f t="shared" si="83"/>
        <v>10</v>
      </c>
      <c r="C1739" t="str">
        <f>_xlfn.XLOOKUP(A1739,Table4[Lfd],Table4[idElementValue],"Err",0)</f>
        <v/>
      </c>
      <c r="D1739">
        <f t="shared" si="83"/>
        <v>10</v>
      </c>
      <c r="E1739">
        <f ca="1">OFFSET(ElementsDB!$AQ$2,SeriesSelection!A1739-1,SeriesSelection!B1739-1)</f>
        <v>0</v>
      </c>
      <c r="F1739">
        <f>_xlfn.XLOOKUP(A1739,Table4[Lfd],Table4[Periods],"Err",0)</f>
        <v>0</v>
      </c>
      <c r="G1739" t="b">
        <f t="shared" si="81"/>
        <v>0</v>
      </c>
    </row>
    <row r="1740" spans="1:7" hidden="1" x14ac:dyDescent="0.25">
      <c r="A1740">
        <f t="shared" si="82"/>
        <v>49</v>
      </c>
      <c r="B1740">
        <f t="shared" si="83"/>
        <v>11</v>
      </c>
      <c r="C1740" t="str">
        <f>_xlfn.XLOOKUP(A1740,Table4[Lfd],Table4[idElementValue],"Err",0)</f>
        <v/>
      </c>
      <c r="D1740">
        <f t="shared" si="83"/>
        <v>11</v>
      </c>
      <c r="E1740">
        <f ca="1">OFFSET(ElementsDB!$AQ$2,SeriesSelection!A1740-1,SeriesSelection!B1740-1)</f>
        <v>0</v>
      </c>
      <c r="F1740">
        <f>_xlfn.XLOOKUP(A1740,Table4[Lfd],Table4[Periods],"Err",0)</f>
        <v>0</v>
      </c>
      <c r="G1740" t="b">
        <f t="shared" si="81"/>
        <v>0</v>
      </c>
    </row>
    <row r="1741" spans="1:7" hidden="1" x14ac:dyDescent="0.25">
      <c r="A1741">
        <f t="shared" si="82"/>
        <v>49</v>
      </c>
      <c r="B1741">
        <f t="shared" si="83"/>
        <v>12</v>
      </c>
      <c r="C1741" t="str">
        <f>_xlfn.XLOOKUP(A1741,Table4[Lfd],Table4[idElementValue],"Err",0)</f>
        <v/>
      </c>
      <c r="D1741">
        <f t="shared" si="83"/>
        <v>12</v>
      </c>
      <c r="E1741">
        <f ca="1">OFFSET(ElementsDB!$AQ$2,SeriesSelection!A1741-1,SeriesSelection!B1741-1)</f>
        <v>0</v>
      </c>
      <c r="F1741">
        <f>_xlfn.XLOOKUP(A1741,Table4[Lfd],Table4[Periods],"Err",0)</f>
        <v>0</v>
      </c>
      <c r="G1741" t="b">
        <f t="shared" si="81"/>
        <v>0</v>
      </c>
    </row>
    <row r="1742" spans="1:7" hidden="1" x14ac:dyDescent="0.25">
      <c r="A1742">
        <f t="shared" si="82"/>
        <v>49</v>
      </c>
      <c r="B1742">
        <f t="shared" si="83"/>
        <v>13</v>
      </c>
      <c r="C1742" t="str">
        <f>_xlfn.XLOOKUP(A1742,Table4[Lfd],Table4[idElementValue],"Err",0)</f>
        <v/>
      </c>
      <c r="D1742">
        <f t="shared" si="83"/>
        <v>13</v>
      </c>
      <c r="E1742">
        <f ca="1">OFFSET(ElementsDB!$AQ$2,SeriesSelection!A1742-1,SeriesSelection!B1742-1)</f>
        <v>0</v>
      </c>
      <c r="F1742">
        <f>_xlfn.XLOOKUP(A1742,Table4[Lfd],Table4[Periods],"Err",0)</f>
        <v>0</v>
      </c>
      <c r="G1742" t="b">
        <f t="shared" si="81"/>
        <v>0</v>
      </c>
    </row>
    <row r="1743" spans="1:7" hidden="1" x14ac:dyDescent="0.25">
      <c r="A1743">
        <f t="shared" si="82"/>
        <v>49</v>
      </c>
      <c r="B1743">
        <f t="shared" si="83"/>
        <v>14</v>
      </c>
      <c r="C1743" t="str">
        <f>_xlfn.XLOOKUP(A1743,Table4[Lfd],Table4[idElementValue],"Err",0)</f>
        <v/>
      </c>
      <c r="D1743">
        <f t="shared" si="83"/>
        <v>14</v>
      </c>
      <c r="E1743">
        <f ca="1">OFFSET(ElementsDB!$AQ$2,SeriesSelection!A1743-1,SeriesSelection!B1743-1)</f>
        <v>0</v>
      </c>
      <c r="F1743">
        <f>_xlfn.XLOOKUP(A1743,Table4[Lfd],Table4[Periods],"Err",0)</f>
        <v>0</v>
      </c>
      <c r="G1743" t="b">
        <f t="shared" si="81"/>
        <v>0</v>
      </c>
    </row>
    <row r="1744" spans="1:7" hidden="1" x14ac:dyDescent="0.25">
      <c r="A1744">
        <f t="shared" si="82"/>
        <v>49</v>
      </c>
      <c r="B1744">
        <f t="shared" si="83"/>
        <v>15</v>
      </c>
      <c r="C1744" t="str">
        <f>_xlfn.XLOOKUP(A1744,Table4[Lfd],Table4[idElementValue],"Err",0)</f>
        <v/>
      </c>
      <c r="D1744">
        <f t="shared" si="83"/>
        <v>15</v>
      </c>
      <c r="E1744">
        <f ca="1">OFFSET(ElementsDB!$AQ$2,SeriesSelection!A1744-1,SeriesSelection!B1744-1)</f>
        <v>0</v>
      </c>
      <c r="F1744">
        <f>_xlfn.XLOOKUP(A1744,Table4[Lfd],Table4[Periods],"Err",0)</f>
        <v>0</v>
      </c>
      <c r="G1744" t="b">
        <f t="shared" si="81"/>
        <v>0</v>
      </c>
    </row>
    <row r="1745" spans="1:7" hidden="1" x14ac:dyDescent="0.25">
      <c r="A1745">
        <f t="shared" si="82"/>
        <v>49</v>
      </c>
      <c r="B1745">
        <f t="shared" si="83"/>
        <v>16</v>
      </c>
      <c r="C1745" t="str">
        <f>_xlfn.XLOOKUP(A1745,Table4[Lfd],Table4[idElementValue],"Err",0)</f>
        <v/>
      </c>
      <c r="D1745">
        <f t="shared" si="83"/>
        <v>16</v>
      </c>
      <c r="E1745">
        <f ca="1">OFFSET(ElementsDB!$AQ$2,SeriesSelection!A1745-1,SeriesSelection!B1745-1)</f>
        <v>0</v>
      </c>
      <c r="F1745">
        <f>_xlfn.XLOOKUP(A1745,Table4[Lfd],Table4[Periods],"Err",0)</f>
        <v>0</v>
      </c>
      <c r="G1745" t="b">
        <f t="shared" si="81"/>
        <v>0</v>
      </c>
    </row>
    <row r="1746" spans="1:7" hidden="1" x14ac:dyDescent="0.25">
      <c r="A1746">
        <f t="shared" si="82"/>
        <v>49</v>
      </c>
      <c r="B1746">
        <f t="shared" si="83"/>
        <v>17</v>
      </c>
      <c r="C1746" t="str">
        <f>_xlfn.XLOOKUP(A1746,Table4[Lfd],Table4[idElementValue],"Err",0)</f>
        <v/>
      </c>
      <c r="D1746">
        <f t="shared" si="83"/>
        <v>17</v>
      </c>
      <c r="E1746">
        <f ca="1">OFFSET(ElementsDB!$AQ$2,SeriesSelection!A1746-1,SeriesSelection!B1746-1)</f>
        <v>0</v>
      </c>
      <c r="F1746">
        <f>_xlfn.XLOOKUP(A1746,Table4[Lfd],Table4[Periods],"Err",0)</f>
        <v>0</v>
      </c>
      <c r="G1746" t="b">
        <f t="shared" si="81"/>
        <v>0</v>
      </c>
    </row>
    <row r="1747" spans="1:7" hidden="1" x14ac:dyDescent="0.25">
      <c r="A1747">
        <f t="shared" si="82"/>
        <v>49</v>
      </c>
      <c r="B1747">
        <f t="shared" si="83"/>
        <v>18</v>
      </c>
      <c r="C1747" t="str">
        <f>_xlfn.XLOOKUP(A1747,Table4[Lfd],Table4[idElementValue],"Err",0)</f>
        <v/>
      </c>
      <c r="D1747">
        <f t="shared" si="83"/>
        <v>18</v>
      </c>
      <c r="E1747">
        <f ca="1">OFFSET(ElementsDB!$AQ$2,SeriesSelection!A1747-1,SeriesSelection!B1747-1)</f>
        <v>0</v>
      </c>
      <c r="F1747">
        <f>_xlfn.XLOOKUP(A1747,Table4[Lfd],Table4[Periods],"Err",0)</f>
        <v>0</v>
      </c>
      <c r="G1747" t="b">
        <f t="shared" si="81"/>
        <v>0</v>
      </c>
    </row>
    <row r="1748" spans="1:7" hidden="1" x14ac:dyDescent="0.25">
      <c r="A1748">
        <f t="shared" si="82"/>
        <v>49</v>
      </c>
      <c r="B1748">
        <f t="shared" si="83"/>
        <v>19</v>
      </c>
      <c r="C1748" t="str">
        <f>_xlfn.XLOOKUP(A1748,Table4[Lfd],Table4[idElementValue],"Err",0)</f>
        <v/>
      </c>
      <c r="D1748">
        <f t="shared" si="83"/>
        <v>19</v>
      </c>
      <c r="E1748">
        <f ca="1">OFFSET(ElementsDB!$AQ$2,SeriesSelection!A1748-1,SeriesSelection!B1748-1)</f>
        <v>0</v>
      </c>
      <c r="F1748">
        <f>_xlfn.XLOOKUP(A1748,Table4[Lfd],Table4[Periods],"Err",0)</f>
        <v>0</v>
      </c>
      <c r="G1748" t="b">
        <f t="shared" si="81"/>
        <v>0</v>
      </c>
    </row>
    <row r="1749" spans="1:7" hidden="1" x14ac:dyDescent="0.25">
      <c r="A1749">
        <f t="shared" si="82"/>
        <v>49</v>
      </c>
      <c r="B1749">
        <f t="shared" si="83"/>
        <v>20</v>
      </c>
      <c r="C1749" t="str">
        <f>_xlfn.XLOOKUP(A1749,Table4[Lfd],Table4[idElementValue],"Err",0)</f>
        <v/>
      </c>
      <c r="D1749">
        <f t="shared" si="83"/>
        <v>20</v>
      </c>
      <c r="E1749">
        <f ca="1">OFFSET(ElementsDB!$AQ$2,SeriesSelection!A1749-1,SeriesSelection!B1749-1)</f>
        <v>0</v>
      </c>
      <c r="F1749">
        <f>_xlfn.XLOOKUP(A1749,Table4[Lfd],Table4[Periods],"Err",0)</f>
        <v>0</v>
      </c>
      <c r="G1749" t="b">
        <f t="shared" si="81"/>
        <v>0</v>
      </c>
    </row>
    <row r="1750" spans="1:7" hidden="1" x14ac:dyDescent="0.25">
      <c r="A1750">
        <f t="shared" si="82"/>
        <v>49</v>
      </c>
      <c r="B1750">
        <f t="shared" si="83"/>
        <v>21</v>
      </c>
      <c r="C1750" t="str">
        <f>_xlfn.XLOOKUP(A1750,Table4[Lfd],Table4[idElementValue],"Err",0)</f>
        <v/>
      </c>
      <c r="D1750">
        <f t="shared" si="83"/>
        <v>21</v>
      </c>
      <c r="E1750">
        <f ca="1">OFFSET(ElementsDB!$AQ$2,SeriesSelection!A1750-1,SeriesSelection!B1750-1)</f>
        <v>0</v>
      </c>
      <c r="F1750">
        <f>_xlfn.XLOOKUP(A1750,Table4[Lfd],Table4[Periods],"Err",0)</f>
        <v>0</v>
      </c>
      <c r="G1750" t="b">
        <f t="shared" si="81"/>
        <v>0</v>
      </c>
    </row>
    <row r="1751" spans="1:7" hidden="1" x14ac:dyDescent="0.25">
      <c r="A1751">
        <f t="shared" si="82"/>
        <v>49</v>
      </c>
      <c r="B1751">
        <f t="shared" si="83"/>
        <v>22</v>
      </c>
      <c r="C1751" t="str">
        <f>_xlfn.XLOOKUP(A1751,Table4[Lfd],Table4[idElementValue],"Err",0)</f>
        <v/>
      </c>
      <c r="D1751">
        <f t="shared" si="83"/>
        <v>22</v>
      </c>
      <c r="E1751">
        <f ca="1">OFFSET(ElementsDB!$AQ$2,SeriesSelection!A1751-1,SeriesSelection!B1751-1)</f>
        <v>0</v>
      </c>
      <c r="F1751">
        <f>_xlfn.XLOOKUP(A1751,Table4[Lfd],Table4[Periods],"Err",0)</f>
        <v>0</v>
      </c>
      <c r="G1751" t="b">
        <f t="shared" si="81"/>
        <v>0</v>
      </c>
    </row>
    <row r="1752" spans="1:7" hidden="1" x14ac:dyDescent="0.25">
      <c r="A1752">
        <f t="shared" si="82"/>
        <v>49</v>
      </c>
      <c r="B1752">
        <f t="shared" si="83"/>
        <v>23</v>
      </c>
      <c r="C1752" t="str">
        <f>_xlfn.XLOOKUP(A1752,Table4[Lfd],Table4[idElementValue],"Err",0)</f>
        <v/>
      </c>
      <c r="D1752">
        <f t="shared" si="83"/>
        <v>23</v>
      </c>
      <c r="E1752">
        <f ca="1">OFFSET(ElementsDB!$AQ$2,SeriesSelection!A1752-1,SeriesSelection!B1752-1)</f>
        <v>0</v>
      </c>
      <c r="F1752">
        <f>_xlfn.XLOOKUP(A1752,Table4[Lfd],Table4[Periods],"Err",0)</f>
        <v>0</v>
      </c>
      <c r="G1752" t="b">
        <f t="shared" si="81"/>
        <v>0</v>
      </c>
    </row>
    <row r="1753" spans="1:7" hidden="1" x14ac:dyDescent="0.25">
      <c r="A1753">
        <f t="shared" si="82"/>
        <v>49</v>
      </c>
      <c r="B1753">
        <f t="shared" si="83"/>
        <v>24</v>
      </c>
      <c r="C1753" t="str">
        <f>_xlfn.XLOOKUP(A1753,Table4[Lfd],Table4[idElementValue],"Err",0)</f>
        <v/>
      </c>
      <c r="D1753">
        <f t="shared" si="83"/>
        <v>24</v>
      </c>
      <c r="E1753">
        <f ca="1">OFFSET(ElementsDB!$AQ$2,SeriesSelection!A1753-1,SeriesSelection!B1753-1)</f>
        <v>0</v>
      </c>
      <c r="F1753">
        <f>_xlfn.XLOOKUP(A1753,Table4[Lfd],Table4[Periods],"Err",0)</f>
        <v>0</v>
      </c>
      <c r="G1753" t="b">
        <f t="shared" si="81"/>
        <v>0</v>
      </c>
    </row>
    <row r="1754" spans="1:7" hidden="1" x14ac:dyDescent="0.25">
      <c r="A1754">
        <f t="shared" si="82"/>
        <v>49</v>
      </c>
      <c r="B1754">
        <f t="shared" si="83"/>
        <v>25</v>
      </c>
      <c r="C1754" t="str">
        <f>_xlfn.XLOOKUP(A1754,Table4[Lfd],Table4[idElementValue],"Err",0)</f>
        <v/>
      </c>
      <c r="D1754">
        <f t="shared" si="83"/>
        <v>25</v>
      </c>
      <c r="E1754">
        <f ca="1">OFFSET(ElementsDB!$AQ$2,SeriesSelection!A1754-1,SeriesSelection!B1754-1)</f>
        <v>0</v>
      </c>
      <c r="F1754">
        <f>_xlfn.XLOOKUP(A1754,Table4[Lfd],Table4[Periods],"Err",0)</f>
        <v>0</v>
      </c>
      <c r="G1754" t="b">
        <f t="shared" si="81"/>
        <v>0</v>
      </c>
    </row>
    <row r="1755" spans="1:7" hidden="1" x14ac:dyDescent="0.25">
      <c r="A1755">
        <f t="shared" si="82"/>
        <v>49</v>
      </c>
      <c r="B1755">
        <f t="shared" si="83"/>
        <v>26</v>
      </c>
      <c r="C1755" t="str">
        <f>_xlfn.XLOOKUP(A1755,Table4[Lfd],Table4[idElementValue],"Err",0)</f>
        <v/>
      </c>
      <c r="D1755">
        <f t="shared" si="83"/>
        <v>26</v>
      </c>
      <c r="E1755">
        <f ca="1">OFFSET(ElementsDB!$AQ$2,SeriesSelection!A1755-1,SeriesSelection!B1755-1)</f>
        <v>0</v>
      </c>
      <c r="F1755">
        <f>_xlfn.XLOOKUP(A1755,Table4[Lfd],Table4[Periods],"Err",0)</f>
        <v>0</v>
      </c>
      <c r="G1755" t="b">
        <f t="shared" si="81"/>
        <v>0</v>
      </c>
    </row>
    <row r="1756" spans="1:7" hidden="1" x14ac:dyDescent="0.25">
      <c r="A1756">
        <f t="shared" si="82"/>
        <v>49</v>
      </c>
      <c r="B1756">
        <f t="shared" si="83"/>
        <v>27</v>
      </c>
      <c r="C1756" t="str">
        <f>_xlfn.XLOOKUP(A1756,Table4[Lfd],Table4[idElementValue],"Err",0)</f>
        <v/>
      </c>
      <c r="D1756">
        <f t="shared" si="83"/>
        <v>27</v>
      </c>
      <c r="E1756">
        <f ca="1">OFFSET(ElementsDB!$AQ$2,SeriesSelection!A1756-1,SeriesSelection!B1756-1)</f>
        <v>0</v>
      </c>
      <c r="F1756">
        <f>_xlfn.XLOOKUP(A1756,Table4[Lfd],Table4[Periods],"Err",0)</f>
        <v>0</v>
      </c>
      <c r="G1756" t="b">
        <f t="shared" si="81"/>
        <v>0</v>
      </c>
    </row>
    <row r="1757" spans="1:7" hidden="1" x14ac:dyDescent="0.25">
      <c r="A1757">
        <f t="shared" si="82"/>
        <v>49</v>
      </c>
      <c r="B1757">
        <f t="shared" si="83"/>
        <v>28</v>
      </c>
      <c r="C1757" t="str">
        <f>_xlfn.XLOOKUP(A1757,Table4[Lfd],Table4[idElementValue],"Err",0)</f>
        <v/>
      </c>
      <c r="D1757">
        <f t="shared" si="83"/>
        <v>28</v>
      </c>
      <c r="E1757">
        <f ca="1">OFFSET(ElementsDB!$AQ$2,SeriesSelection!A1757-1,SeriesSelection!B1757-1)</f>
        <v>0</v>
      </c>
      <c r="F1757">
        <f>_xlfn.XLOOKUP(A1757,Table4[Lfd],Table4[Periods],"Err",0)</f>
        <v>0</v>
      </c>
      <c r="G1757" t="b">
        <f t="shared" si="81"/>
        <v>0</v>
      </c>
    </row>
    <row r="1758" spans="1:7" hidden="1" x14ac:dyDescent="0.25">
      <c r="A1758">
        <f t="shared" si="82"/>
        <v>49</v>
      </c>
      <c r="B1758">
        <f t="shared" si="83"/>
        <v>29</v>
      </c>
      <c r="C1758" t="str">
        <f>_xlfn.XLOOKUP(A1758,Table4[Lfd],Table4[idElementValue],"Err",0)</f>
        <v/>
      </c>
      <c r="D1758">
        <f t="shared" si="83"/>
        <v>29</v>
      </c>
      <c r="E1758">
        <f ca="1">OFFSET(ElementsDB!$AQ$2,SeriesSelection!A1758-1,SeriesSelection!B1758-1)</f>
        <v>0</v>
      </c>
      <c r="F1758">
        <f>_xlfn.XLOOKUP(A1758,Table4[Lfd],Table4[Periods],"Err",0)</f>
        <v>0</v>
      </c>
      <c r="G1758" t="b">
        <f t="shared" si="81"/>
        <v>0</v>
      </c>
    </row>
    <row r="1759" spans="1:7" hidden="1" x14ac:dyDescent="0.25">
      <c r="A1759">
        <f t="shared" si="82"/>
        <v>49</v>
      </c>
      <c r="B1759">
        <f t="shared" si="83"/>
        <v>30</v>
      </c>
      <c r="C1759" t="str">
        <f>_xlfn.XLOOKUP(A1759,Table4[Lfd],Table4[idElementValue],"Err",0)</f>
        <v/>
      </c>
      <c r="D1759">
        <f t="shared" si="83"/>
        <v>30</v>
      </c>
      <c r="E1759">
        <f ca="1">OFFSET(ElementsDB!$AQ$2,SeriesSelection!A1759-1,SeriesSelection!B1759-1)</f>
        <v>0</v>
      </c>
      <c r="F1759">
        <f>_xlfn.XLOOKUP(A1759,Table4[Lfd],Table4[Periods],"Err",0)</f>
        <v>0</v>
      </c>
      <c r="G1759" t="b">
        <f t="shared" si="81"/>
        <v>0</v>
      </c>
    </row>
    <row r="1760" spans="1:7" hidden="1" x14ac:dyDescent="0.25">
      <c r="A1760">
        <f t="shared" si="82"/>
        <v>49</v>
      </c>
      <c r="B1760">
        <f t="shared" si="83"/>
        <v>31</v>
      </c>
      <c r="C1760" t="str">
        <f>_xlfn.XLOOKUP(A1760,Table4[Lfd],Table4[idElementValue],"Err",0)</f>
        <v/>
      </c>
      <c r="D1760">
        <f t="shared" si="83"/>
        <v>31</v>
      </c>
      <c r="E1760">
        <f ca="1">OFFSET(ElementsDB!$AQ$2,SeriesSelection!A1760-1,SeriesSelection!B1760-1)</f>
        <v>0</v>
      </c>
      <c r="F1760">
        <f>_xlfn.XLOOKUP(A1760,Table4[Lfd],Table4[Periods],"Err",0)</f>
        <v>0</v>
      </c>
      <c r="G1760" t="b">
        <f t="shared" si="81"/>
        <v>0</v>
      </c>
    </row>
    <row r="1761" spans="1:7" hidden="1" x14ac:dyDescent="0.25">
      <c r="A1761">
        <f t="shared" si="82"/>
        <v>49</v>
      </c>
      <c r="B1761">
        <f t="shared" si="83"/>
        <v>32</v>
      </c>
      <c r="C1761" t="str">
        <f>_xlfn.XLOOKUP(A1761,Table4[Lfd],Table4[idElementValue],"Err",0)</f>
        <v/>
      </c>
      <c r="D1761">
        <f t="shared" si="83"/>
        <v>32</v>
      </c>
      <c r="E1761">
        <f ca="1">OFFSET(ElementsDB!$AQ$2,SeriesSelection!A1761-1,SeriesSelection!B1761-1)</f>
        <v>0</v>
      </c>
      <c r="F1761">
        <f>_xlfn.XLOOKUP(A1761,Table4[Lfd],Table4[Periods],"Err",0)</f>
        <v>0</v>
      </c>
      <c r="G1761" t="b">
        <f t="shared" si="81"/>
        <v>0</v>
      </c>
    </row>
    <row r="1762" spans="1:7" hidden="1" x14ac:dyDescent="0.25">
      <c r="A1762">
        <f t="shared" si="82"/>
        <v>49</v>
      </c>
      <c r="B1762">
        <f t="shared" si="83"/>
        <v>33</v>
      </c>
      <c r="C1762" t="str">
        <f>_xlfn.XLOOKUP(A1762,Table4[Lfd],Table4[idElementValue],"Err",0)</f>
        <v/>
      </c>
      <c r="D1762">
        <f t="shared" si="83"/>
        <v>33</v>
      </c>
      <c r="E1762">
        <f ca="1">OFFSET(ElementsDB!$AQ$2,SeriesSelection!A1762-1,SeriesSelection!B1762-1)</f>
        <v>0</v>
      </c>
      <c r="F1762">
        <f>_xlfn.XLOOKUP(A1762,Table4[Lfd],Table4[Periods],"Err",0)</f>
        <v>0</v>
      </c>
      <c r="G1762" t="b">
        <f t="shared" si="81"/>
        <v>0</v>
      </c>
    </row>
    <row r="1763" spans="1:7" hidden="1" x14ac:dyDescent="0.25">
      <c r="A1763">
        <f t="shared" si="82"/>
        <v>49</v>
      </c>
      <c r="B1763">
        <f t="shared" si="83"/>
        <v>34</v>
      </c>
      <c r="C1763" t="str">
        <f>_xlfn.XLOOKUP(A1763,Table4[Lfd],Table4[idElementValue],"Err",0)</f>
        <v/>
      </c>
      <c r="D1763">
        <f t="shared" si="83"/>
        <v>34</v>
      </c>
      <c r="E1763">
        <f ca="1">OFFSET(ElementsDB!$AQ$2,SeriesSelection!A1763-1,SeriesSelection!B1763-1)</f>
        <v>0</v>
      </c>
      <c r="F1763">
        <f>_xlfn.XLOOKUP(A1763,Table4[Lfd],Table4[Periods],"Err",0)</f>
        <v>0</v>
      </c>
      <c r="G1763" t="b">
        <f t="shared" si="81"/>
        <v>0</v>
      </c>
    </row>
    <row r="1764" spans="1:7" hidden="1" x14ac:dyDescent="0.25">
      <c r="A1764">
        <f t="shared" si="82"/>
        <v>49</v>
      </c>
      <c r="B1764">
        <f t="shared" si="83"/>
        <v>35</v>
      </c>
      <c r="C1764" t="str">
        <f>_xlfn.XLOOKUP(A1764,Table4[Lfd],Table4[idElementValue],"Err",0)</f>
        <v/>
      </c>
      <c r="D1764">
        <f t="shared" si="83"/>
        <v>35</v>
      </c>
      <c r="E1764">
        <f ca="1">OFFSET(ElementsDB!$AQ$2,SeriesSelection!A1764-1,SeriesSelection!B1764-1)</f>
        <v>0</v>
      </c>
      <c r="F1764">
        <f>_xlfn.XLOOKUP(A1764,Table4[Lfd],Table4[Periods],"Err",0)</f>
        <v>0</v>
      </c>
      <c r="G1764" t="b">
        <f t="shared" si="81"/>
        <v>0</v>
      </c>
    </row>
    <row r="1765" spans="1:7" hidden="1" x14ac:dyDescent="0.25">
      <c r="A1765">
        <f t="shared" si="82"/>
        <v>49</v>
      </c>
      <c r="B1765">
        <f t="shared" si="83"/>
        <v>36</v>
      </c>
      <c r="C1765" t="str">
        <f>_xlfn.XLOOKUP(A1765,Table4[Lfd],Table4[idElementValue],"Err",0)</f>
        <v/>
      </c>
      <c r="D1765">
        <f t="shared" si="83"/>
        <v>36</v>
      </c>
      <c r="E1765">
        <f ca="1">OFFSET(ElementsDB!$AQ$2,SeriesSelection!A1765-1,SeriesSelection!B1765-1)</f>
        <v>0</v>
      </c>
      <c r="F1765">
        <f>_xlfn.XLOOKUP(A1765,Table4[Lfd],Table4[Periods],"Err",0)</f>
        <v>0</v>
      </c>
      <c r="G1765" t="b">
        <f t="shared" si="81"/>
        <v>0</v>
      </c>
    </row>
    <row r="1766" spans="1:7" hidden="1" x14ac:dyDescent="0.25">
      <c r="A1766">
        <f t="shared" si="82"/>
        <v>50</v>
      </c>
      <c r="B1766">
        <f t="shared" si="83"/>
        <v>1</v>
      </c>
      <c r="C1766" t="str">
        <f>_xlfn.XLOOKUP(A1766,Table4[Lfd],Table4[idElementValue],"Err",0)</f>
        <v/>
      </c>
      <c r="D1766">
        <f t="shared" si="83"/>
        <v>1</v>
      </c>
      <c r="E1766">
        <f ca="1">OFFSET(ElementsDB!$AQ$2,SeriesSelection!A1766-1,SeriesSelection!B1766-1)</f>
        <v>0</v>
      </c>
      <c r="F1766">
        <f>_xlfn.XLOOKUP(A1766,Table4[Lfd],Table4[Periods],"Err",0)</f>
        <v>0</v>
      </c>
      <c r="G1766" t="b">
        <f t="shared" si="81"/>
        <v>0</v>
      </c>
    </row>
    <row r="1767" spans="1:7" hidden="1" x14ac:dyDescent="0.25">
      <c r="A1767">
        <f t="shared" si="82"/>
        <v>50</v>
      </c>
      <c r="B1767">
        <f t="shared" si="83"/>
        <v>2</v>
      </c>
      <c r="C1767" t="str">
        <f>_xlfn.XLOOKUP(A1767,Table4[Lfd],Table4[idElementValue],"Err",0)</f>
        <v/>
      </c>
      <c r="D1767">
        <f t="shared" si="83"/>
        <v>2</v>
      </c>
      <c r="E1767">
        <f ca="1">OFFSET(ElementsDB!$AQ$2,SeriesSelection!A1767-1,SeriesSelection!B1767-1)</f>
        <v>0</v>
      </c>
      <c r="F1767">
        <f>_xlfn.XLOOKUP(A1767,Table4[Lfd],Table4[Periods],"Err",0)</f>
        <v>0</v>
      </c>
      <c r="G1767" t="b">
        <f t="shared" si="81"/>
        <v>0</v>
      </c>
    </row>
    <row r="1768" spans="1:7" hidden="1" x14ac:dyDescent="0.25">
      <c r="A1768">
        <f t="shared" si="82"/>
        <v>50</v>
      </c>
      <c r="B1768">
        <f t="shared" si="83"/>
        <v>3</v>
      </c>
      <c r="C1768" t="str">
        <f>_xlfn.XLOOKUP(A1768,Table4[Lfd],Table4[idElementValue],"Err",0)</f>
        <v/>
      </c>
      <c r="D1768">
        <f t="shared" si="83"/>
        <v>3</v>
      </c>
      <c r="E1768">
        <f ca="1">OFFSET(ElementsDB!$AQ$2,SeriesSelection!A1768-1,SeriesSelection!B1768-1)</f>
        <v>0</v>
      </c>
      <c r="F1768">
        <f>_xlfn.XLOOKUP(A1768,Table4[Lfd],Table4[Periods],"Err",0)</f>
        <v>0</v>
      </c>
      <c r="G1768" t="b">
        <f t="shared" si="81"/>
        <v>0</v>
      </c>
    </row>
    <row r="1769" spans="1:7" hidden="1" x14ac:dyDescent="0.25">
      <c r="A1769">
        <f t="shared" si="82"/>
        <v>50</v>
      </c>
      <c r="B1769">
        <f t="shared" si="83"/>
        <v>4</v>
      </c>
      <c r="C1769" t="str">
        <f>_xlfn.XLOOKUP(A1769,Table4[Lfd],Table4[idElementValue],"Err",0)</f>
        <v/>
      </c>
      <c r="D1769">
        <f t="shared" si="83"/>
        <v>4</v>
      </c>
      <c r="E1769">
        <f ca="1">OFFSET(ElementsDB!$AQ$2,SeriesSelection!A1769-1,SeriesSelection!B1769-1)</f>
        <v>0</v>
      </c>
      <c r="F1769">
        <f>_xlfn.XLOOKUP(A1769,Table4[Lfd],Table4[Periods],"Err",0)</f>
        <v>0</v>
      </c>
      <c r="G1769" t="b">
        <f t="shared" si="81"/>
        <v>0</v>
      </c>
    </row>
    <row r="1770" spans="1:7" hidden="1" x14ac:dyDescent="0.25">
      <c r="A1770">
        <f t="shared" si="82"/>
        <v>50</v>
      </c>
      <c r="B1770">
        <f t="shared" si="83"/>
        <v>5</v>
      </c>
      <c r="C1770" t="str">
        <f>_xlfn.XLOOKUP(A1770,Table4[Lfd],Table4[idElementValue],"Err",0)</f>
        <v/>
      </c>
      <c r="D1770">
        <f t="shared" si="83"/>
        <v>5</v>
      </c>
      <c r="E1770">
        <f ca="1">OFFSET(ElementsDB!$AQ$2,SeriesSelection!A1770-1,SeriesSelection!B1770-1)</f>
        <v>0</v>
      </c>
      <c r="F1770">
        <f>_xlfn.XLOOKUP(A1770,Table4[Lfd],Table4[Periods],"Err",0)</f>
        <v>0</v>
      </c>
      <c r="G1770" t="b">
        <f t="shared" si="81"/>
        <v>0</v>
      </c>
    </row>
    <row r="1771" spans="1:7" hidden="1" x14ac:dyDescent="0.25">
      <c r="A1771">
        <f t="shared" si="82"/>
        <v>50</v>
      </c>
      <c r="B1771">
        <f t="shared" si="83"/>
        <v>6</v>
      </c>
      <c r="C1771" t="str">
        <f>_xlfn.XLOOKUP(A1771,Table4[Lfd],Table4[idElementValue],"Err",0)</f>
        <v/>
      </c>
      <c r="D1771">
        <f t="shared" si="83"/>
        <v>6</v>
      </c>
      <c r="E1771">
        <f ca="1">OFFSET(ElementsDB!$AQ$2,SeriesSelection!A1771-1,SeriesSelection!B1771-1)</f>
        <v>0</v>
      </c>
      <c r="F1771">
        <f>_xlfn.XLOOKUP(A1771,Table4[Lfd],Table4[Periods],"Err",0)</f>
        <v>0</v>
      </c>
      <c r="G1771" t="b">
        <f t="shared" si="81"/>
        <v>0</v>
      </c>
    </row>
    <row r="1772" spans="1:7" hidden="1" x14ac:dyDescent="0.25">
      <c r="A1772">
        <f t="shared" si="82"/>
        <v>50</v>
      </c>
      <c r="B1772">
        <f t="shared" si="83"/>
        <v>7</v>
      </c>
      <c r="C1772" t="str">
        <f>_xlfn.XLOOKUP(A1772,Table4[Lfd],Table4[idElementValue],"Err",0)</f>
        <v/>
      </c>
      <c r="D1772">
        <f t="shared" si="83"/>
        <v>7</v>
      </c>
      <c r="E1772">
        <f ca="1">OFFSET(ElementsDB!$AQ$2,SeriesSelection!A1772-1,SeriesSelection!B1772-1)</f>
        <v>0</v>
      </c>
      <c r="F1772">
        <f>_xlfn.XLOOKUP(A1772,Table4[Lfd],Table4[Periods],"Err",0)</f>
        <v>0</v>
      </c>
      <c r="G1772" t="b">
        <f t="shared" si="81"/>
        <v>0</v>
      </c>
    </row>
    <row r="1773" spans="1:7" hidden="1" x14ac:dyDescent="0.25">
      <c r="A1773">
        <f t="shared" si="82"/>
        <v>50</v>
      </c>
      <c r="B1773">
        <f t="shared" si="83"/>
        <v>8</v>
      </c>
      <c r="C1773" t="str">
        <f>_xlfn.XLOOKUP(A1773,Table4[Lfd],Table4[idElementValue],"Err",0)</f>
        <v/>
      </c>
      <c r="D1773">
        <f t="shared" si="83"/>
        <v>8</v>
      </c>
      <c r="E1773">
        <f ca="1">OFFSET(ElementsDB!$AQ$2,SeriesSelection!A1773-1,SeriesSelection!B1773-1)</f>
        <v>0</v>
      </c>
      <c r="F1773">
        <f>_xlfn.XLOOKUP(A1773,Table4[Lfd],Table4[Periods],"Err",0)</f>
        <v>0</v>
      </c>
      <c r="G1773" t="b">
        <f t="shared" si="81"/>
        <v>0</v>
      </c>
    </row>
    <row r="1774" spans="1:7" hidden="1" x14ac:dyDescent="0.25">
      <c r="A1774">
        <f t="shared" si="82"/>
        <v>50</v>
      </c>
      <c r="B1774">
        <f t="shared" si="83"/>
        <v>9</v>
      </c>
      <c r="C1774" t="str">
        <f>_xlfn.XLOOKUP(A1774,Table4[Lfd],Table4[idElementValue],"Err",0)</f>
        <v/>
      </c>
      <c r="D1774">
        <f t="shared" si="83"/>
        <v>9</v>
      </c>
      <c r="E1774">
        <f ca="1">OFFSET(ElementsDB!$AQ$2,SeriesSelection!A1774-1,SeriesSelection!B1774-1)</f>
        <v>0</v>
      </c>
      <c r="F1774">
        <f>_xlfn.XLOOKUP(A1774,Table4[Lfd],Table4[Periods],"Err",0)</f>
        <v>0</v>
      </c>
      <c r="G1774" t="b">
        <f t="shared" si="81"/>
        <v>0</v>
      </c>
    </row>
    <row r="1775" spans="1:7" hidden="1" x14ac:dyDescent="0.25">
      <c r="A1775">
        <f t="shared" si="82"/>
        <v>50</v>
      </c>
      <c r="B1775">
        <f t="shared" si="83"/>
        <v>10</v>
      </c>
      <c r="C1775" t="str">
        <f>_xlfn.XLOOKUP(A1775,Table4[Lfd],Table4[idElementValue],"Err",0)</f>
        <v/>
      </c>
      <c r="D1775">
        <f t="shared" si="83"/>
        <v>10</v>
      </c>
      <c r="E1775">
        <f ca="1">OFFSET(ElementsDB!$AQ$2,SeriesSelection!A1775-1,SeriesSelection!B1775-1)</f>
        <v>0</v>
      </c>
      <c r="F1775">
        <f>_xlfn.XLOOKUP(A1775,Table4[Lfd],Table4[Periods],"Err",0)</f>
        <v>0</v>
      </c>
      <c r="G1775" t="b">
        <f t="shared" si="81"/>
        <v>0</v>
      </c>
    </row>
    <row r="1776" spans="1:7" hidden="1" x14ac:dyDescent="0.25">
      <c r="A1776">
        <f t="shared" si="82"/>
        <v>50</v>
      </c>
      <c r="B1776">
        <f t="shared" si="83"/>
        <v>11</v>
      </c>
      <c r="C1776" t="str">
        <f>_xlfn.XLOOKUP(A1776,Table4[Lfd],Table4[idElementValue],"Err",0)</f>
        <v/>
      </c>
      <c r="D1776">
        <f t="shared" si="83"/>
        <v>11</v>
      </c>
      <c r="E1776">
        <f ca="1">OFFSET(ElementsDB!$AQ$2,SeriesSelection!A1776-1,SeriesSelection!B1776-1)</f>
        <v>0</v>
      </c>
      <c r="F1776">
        <f>_xlfn.XLOOKUP(A1776,Table4[Lfd],Table4[Periods],"Err",0)</f>
        <v>0</v>
      </c>
      <c r="G1776" t="b">
        <f t="shared" si="81"/>
        <v>0</v>
      </c>
    </row>
    <row r="1777" spans="1:7" hidden="1" x14ac:dyDescent="0.25">
      <c r="A1777">
        <f t="shared" si="82"/>
        <v>50</v>
      </c>
      <c r="B1777">
        <f t="shared" si="83"/>
        <v>12</v>
      </c>
      <c r="C1777" t="str">
        <f>_xlfn.XLOOKUP(A1777,Table4[Lfd],Table4[idElementValue],"Err",0)</f>
        <v/>
      </c>
      <c r="D1777">
        <f t="shared" si="83"/>
        <v>12</v>
      </c>
      <c r="E1777">
        <f ca="1">OFFSET(ElementsDB!$AQ$2,SeriesSelection!A1777-1,SeriesSelection!B1777-1)</f>
        <v>0</v>
      </c>
      <c r="F1777">
        <f>_xlfn.XLOOKUP(A1777,Table4[Lfd],Table4[Periods],"Err",0)</f>
        <v>0</v>
      </c>
      <c r="G1777" t="b">
        <f t="shared" si="81"/>
        <v>0</v>
      </c>
    </row>
    <row r="1778" spans="1:7" hidden="1" x14ac:dyDescent="0.25">
      <c r="A1778">
        <f t="shared" si="82"/>
        <v>50</v>
      </c>
      <c r="B1778">
        <f t="shared" si="83"/>
        <v>13</v>
      </c>
      <c r="C1778" t="str">
        <f>_xlfn.XLOOKUP(A1778,Table4[Lfd],Table4[idElementValue],"Err",0)</f>
        <v/>
      </c>
      <c r="D1778">
        <f t="shared" si="83"/>
        <v>13</v>
      </c>
      <c r="E1778">
        <f ca="1">OFFSET(ElementsDB!$AQ$2,SeriesSelection!A1778-1,SeriesSelection!B1778-1)</f>
        <v>0</v>
      </c>
      <c r="F1778">
        <f>_xlfn.XLOOKUP(A1778,Table4[Lfd],Table4[Periods],"Err",0)</f>
        <v>0</v>
      </c>
      <c r="G1778" t="b">
        <f t="shared" si="81"/>
        <v>0</v>
      </c>
    </row>
    <row r="1779" spans="1:7" hidden="1" x14ac:dyDescent="0.25">
      <c r="A1779">
        <f t="shared" si="82"/>
        <v>50</v>
      </c>
      <c r="B1779">
        <f t="shared" si="83"/>
        <v>14</v>
      </c>
      <c r="C1779" t="str">
        <f>_xlfn.XLOOKUP(A1779,Table4[Lfd],Table4[idElementValue],"Err",0)</f>
        <v/>
      </c>
      <c r="D1779">
        <f t="shared" si="83"/>
        <v>14</v>
      </c>
      <c r="E1779">
        <f ca="1">OFFSET(ElementsDB!$AQ$2,SeriesSelection!A1779-1,SeriesSelection!B1779-1)</f>
        <v>0</v>
      </c>
      <c r="F1779">
        <f>_xlfn.XLOOKUP(A1779,Table4[Lfd],Table4[Periods],"Err",0)</f>
        <v>0</v>
      </c>
      <c r="G1779" t="b">
        <f t="shared" si="81"/>
        <v>0</v>
      </c>
    </row>
    <row r="1780" spans="1:7" hidden="1" x14ac:dyDescent="0.25">
      <c r="A1780">
        <f t="shared" si="82"/>
        <v>50</v>
      </c>
      <c r="B1780">
        <f t="shared" si="83"/>
        <v>15</v>
      </c>
      <c r="C1780" t="str">
        <f>_xlfn.XLOOKUP(A1780,Table4[Lfd],Table4[idElementValue],"Err",0)</f>
        <v/>
      </c>
      <c r="D1780">
        <f t="shared" si="83"/>
        <v>15</v>
      </c>
      <c r="E1780">
        <f ca="1">OFFSET(ElementsDB!$AQ$2,SeriesSelection!A1780-1,SeriesSelection!B1780-1)</f>
        <v>0</v>
      </c>
      <c r="F1780">
        <f>_xlfn.XLOOKUP(A1780,Table4[Lfd],Table4[Periods],"Err",0)</f>
        <v>0</v>
      </c>
      <c r="G1780" t="b">
        <f t="shared" si="81"/>
        <v>0</v>
      </c>
    </row>
    <row r="1781" spans="1:7" hidden="1" x14ac:dyDescent="0.25">
      <c r="A1781">
        <f t="shared" si="82"/>
        <v>50</v>
      </c>
      <c r="B1781">
        <f t="shared" si="83"/>
        <v>16</v>
      </c>
      <c r="C1781" t="str">
        <f>_xlfn.XLOOKUP(A1781,Table4[Lfd],Table4[idElementValue],"Err",0)</f>
        <v/>
      </c>
      <c r="D1781">
        <f t="shared" si="83"/>
        <v>16</v>
      </c>
      <c r="E1781">
        <f ca="1">OFFSET(ElementsDB!$AQ$2,SeriesSelection!A1781-1,SeriesSelection!B1781-1)</f>
        <v>0</v>
      </c>
      <c r="F1781">
        <f>_xlfn.XLOOKUP(A1781,Table4[Lfd],Table4[Periods],"Err",0)</f>
        <v>0</v>
      </c>
      <c r="G1781" t="b">
        <f t="shared" si="81"/>
        <v>0</v>
      </c>
    </row>
    <row r="1782" spans="1:7" hidden="1" x14ac:dyDescent="0.25">
      <c r="A1782">
        <f t="shared" si="82"/>
        <v>50</v>
      </c>
      <c r="B1782">
        <f t="shared" si="83"/>
        <v>17</v>
      </c>
      <c r="C1782" t="str">
        <f>_xlfn.XLOOKUP(A1782,Table4[Lfd],Table4[idElementValue],"Err",0)</f>
        <v/>
      </c>
      <c r="D1782">
        <f t="shared" si="83"/>
        <v>17</v>
      </c>
      <c r="E1782">
        <f ca="1">OFFSET(ElementsDB!$AQ$2,SeriesSelection!A1782-1,SeriesSelection!B1782-1)</f>
        <v>0</v>
      </c>
      <c r="F1782">
        <f>_xlfn.XLOOKUP(A1782,Table4[Lfd],Table4[Periods],"Err",0)</f>
        <v>0</v>
      </c>
      <c r="G1782" t="b">
        <f t="shared" si="81"/>
        <v>0</v>
      </c>
    </row>
    <row r="1783" spans="1:7" hidden="1" x14ac:dyDescent="0.25">
      <c r="A1783">
        <f t="shared" si="82"/>
        <v>50</v>
      </c>
      <c r="B1783">
        <f t="shared" si="83"/>
        <v>18</v>
      </c>
      <c r="C1783" t="str">
        <f>_xlfn.XLOOKUP(A1783,Table4[Lfd],Table4[idElementValue],"Err",0)</f>
        <v/>
      </c>
      <c r="D1783">
        <f t="shared" si="83"/>
        <v>18</v>
      </c>
      <c r="E1783">
        <f ca="1">OFFSET(ElementsDB!$AQ$2,SeriesSelection!A1783-1,SeriesSelection!B1783-1)</f>
        <v>0</v>
      </c>
      <c r="F1783">
        <f>_xlfn.XLOOKUP(A1783,Table4[Lfd],Table4[Periods],"Err",0)</f>
        <v>0</v>
      </c>
      <c r="G1783" t="b">
        <f t="shared" si="81"/>
        <v>0</v>
      </c>
    </row>
    <row r="1784" spans="1:7" hidden="1" x14ac:dyDescent="0.25">
      <c r="A1784">
        <f t="shared" si="82"/>
        <v>50</v>
      </c>
      <c r="B1784">
        <f t="shared" si="83"/>
        <v>19</v>
      </c>
      <c r="C1784" t="str">
        <f>_xlfn.XLOOKUP(A1784,Table4[Lfd],Table4[idElementValue],"Err",0)</f>
        <v/>
      </c>
      <c r="D1784">
        <f t="shared" si="83"/>
        <v>19</v>
      </c>
      <c r="E1784">
        <f ca="1">OFFSET(ElementsDB!$AQ$2,SeriesSelection!A1784-1,SeriesSelection!B1784-1)</f>
        <v>0</v>
      </c>
      <c r="F1784">
        <f>_xlfn.XLOOKUP(A1784,Table4[Lfd],Table4[Periods],"Err",0)</f>
        <v>0</v>
      </c>
      <c r="G1784" t="b">
        <f t="shared" si="81"/>
        <v>0</v>
      </c>
    </row>
    <row r="1785" spans="1:7" hidden="1" x14ac:dyDescent="0.25">
      <c r="A1785">
        <f t="shared" si="82"/>
        <v>50</v>
      </c>
      <c r="B1785">
        <f t="shared" si="83"/>
        <v>20</v>
      </c>
      <c r="C1785" t="str">
        <f>_xlfn.XLOOKUP(A1785,Table4[Lfd],Table4[idElementValue],"Err",0)</f>
        <v/>
      </c>
      <c r="D1785">
        <f t="shared" si="83"/>
        <v>20</v>
      </c>
      <c r="E1785">
        <f ca="1">OFFSET(ElementsDB!$AQ$2,SeriesSelection!A1785-1,SeriesSelection!B1785-1)</f>
        <v>0</v>
      </c>
      <c r="F1785">
        <f>_xlfn.XLOOKUP(A1785,Table4[Lfd],Table4[Periods],"Err",0)</f>
        <v>0</v>
      </c>
      <c r="G1785" t="b">
        <f t="shared" si="81"/>
        <v>0</v>
      </c>
    </row>
    <row r="1786" spans="1:7" hidden="1" x14ac:dyDescent="0.25">
      <c r="A1786">
        <f t="shared" si="82"/>
        <v>50</v>
      </c>
      <c r="B1786">
        <f t="shared" si="83"/>
        <v>21</v>
      </c>
      <c r="C1786" t="str">
        <f>_xlfn.XLOOKUP(A1786,Table4[Lfd],Table4[idElementValue],"Err",0)</f>
        <v/>
      </c>
      <c r="D1786">
        <f t="shared" si="83"/>
        <v>21</v>
      </c>
      <c r="E1786">
        <f ca="1">OFFSET(ElementsDB!$AQ$2,SeriesSelection!A1786-1,SeriesSelection!B1786-1)</f>
        <v>0</v>
      </c>
      <c r="F1786">
        <f>_xlfn.XLOOKUP(A1786,Table4[Lfd],Table4[Periods],"Err",0)</f>
        <v>0</v>
      </c>
      <c r="G1786" t="b">
        <f t="shared" si="81"/>
        <v>0</v>
      </c>
    </row>
    <row r="1787" spans="1:7" hidden="1" x14ac:dyDescent="0.25">
      <c r="A1787">
        <f t="shared" si="82"/>
        <v>50</v>
      </c>
      <c r="B1787">
        <f t="shared" si="83"/>
        <v>22</v>
      </c>
      <c r="C1787" t="str">
        <f>_xlfn.XLOOKUP(A1787,Table4[Lfd],Table4[idElementValue],"Err",0)</f>
        <v/>
      </c>
      <c r="D1787">
        <f t="shared" si="83"/>
        <v>22</v>
      </c>
      <c r="E1787">
        <f ca="1">OFFSET(ElementsDB!$AQ$2,SeriesSelection!A1787-1,SeriesSelection!B1787-1)</f>
        <v>0</v>
      </c>
      <c r="F1787">
        <f>_xlfn.XLOOKUP(A1787,Table4[Lfd],Table4[Periods],"Err",0)</f>
        <v>0</v>
      </c>
      <c r="G1787" t="b">
        <f t="shared" si="81"/>
        <v>0</v>
      </c>
    </row>
    <row r="1788" spans="1:7" hidden="1" x14ac:dyDescent="0.25">
      <c r="A1788">
        <f t="shared" si="82"/>
        <v>50</v>
      </c>
      <c r="B1788">
        <f t="shared" si="83"/>
        <v>23</v>
      </c>
      <c r="C1788" t="str">
        <f>_xlfn.XLOOKUP(A1788,Table4[Lfd],Table4[idElementValue],"Err",0)</f>
        <v/>
      </c>
      <c r="D1788">
        <f t="shared" si="83"/>
        <v>23</v>
      </c>
      <c r="E1788">
        <f ca="1">OFFSET(ElementsDB!$AQ$2,SeriesSelection!A1788-1,SeriesSelection!B1788-1)</f>
        <v>0</v>
      </c>
      <c r="F1788">
        <f>_xlfn.XLOOKUP(A1788,Table4[Lfd],Table4[Periods],"Err",0)</f>
        <v>0</v>
      </c>
      <c r="G1788" t="b">
        <f t="shared" si="81"/>
        <v>0</v>
      </c>
    </row>
    <row r="1789" spans="1:7" hidden="1" x14ac:dyDescent="0.25">
      <c r="A1789">
        <f t="shared" si="82"/>
        <v>50</v>
      </c>
      <c r="B1789">
        <f t="shared" si="83"/>
        <v>24</v>
      </c>
      <c r="C1789" t="str">
        <f>_xlfn.XLOOKUP(A1789,Table4[Lfd],Table4[idElementValue],"Err",0)</f>
        <v/>
      </c>
      <c r="D1789">
        <f t="shared" si="83"/>
        <v>24</v>
      </c>
      <c r="E1789">
        <f ca="1">OFFSET(ElementsDB!$AQ$2,SeriesSelection!A1789-1,SeriesSelection!B1789-1)</f>
        <v>0</v>
      </c>
      <c r="F1789">
        <f>_xlfn.XLOOKUP(A1789,Table4[Lfd],Table4[Periods],"Err",0)</f>
        <v>0</v>
      </c>
      <c r="G1789" t="b">
        <f t="shared" si="81"/>
        <v>0</v>
      </c>
    </row>
    <row r="1790" spans="1:7" hidden="1" x14ac:dyDescent="0.25">
      <c r="A1790">
        <f t="shared" si="82"/>
        <v>50</v>
      </c>
      <c r="B1790">
        <f t="shared" si="83"/>
        <v>25</v>
      </c>
      <c r="C1790" t="str">
        <f>_xlfn.XLOOKUP(A1790,Table4[Lfd],Table4[idElementValue],"Err",0)</f>
        <v/>
      </c>
      <c r="D1790">
        <f t="shared" si="83"/>
        <v>25</v>
      </c>
      <c r="E1790">
        <f ca="1">OFFSET(ElementsDB!$AQ$2,SeriesSelection!A1790-1,SeriesSelection!B1790-1)</f>
        <v>0</v>
      </c>
      <c r="F1790">
        <f>_xlfn.XLOOKUP(A1790,Table4[Lfd],Table4[Periods],"Err",0)</f>
        <v>0</v>
      </c>
      <c r="G1790" t="b">
        <f t="shared" si="81"/>
        <v>0</v>
      </c>
    </row>
    <row r="1791" spans="1:7" hidden="1" x14ac:dyDescent="0.25">
      <c r="A1791">
        <f t="shared" si="82"/>
        <v>50</v>
      </c>
      <c r="B1791">
        <f t="shared" si="83"/>
        <v>26</v>
      </c>
      <c r="C1791" t="str">
        <f>_xlfn.XLOOKUP(A1791,Table4[Lfd],Table4[idElementValue],"Err",0)</f>
        <v/>
      </c>
      <c r="D1791">
        <f t="shared" si="83"/>
        <v>26</v>
      </c>
      <c r="E1791">
        <f ca="1">OFFSET(ElementsDB!$AQ$2,SeriesSelection!A1791-1,SeriesSelection!B1791-1)</f>
        <v>0</v>
      </c>
      <c r="F1791">
        <f>_xlfn.XLOOKUP(A1791,Table4[Lfd],Table4[Periods],"Err",0)</f>
        <v>0</v>
      </c>
      <c r="G1791" t="b">
        <f t="shared" si="81"/>
        <v>0</v>
      </c>
    </row>
    <row r="1792" spans="1:7" hidden="1" x14ac:dyDescent="0.25">
      <c r="A1792">
        <f t="shared" si="82"/>
        <v>50</v>
      </c>
      <c r="B1792">
        <f t="shared" si="83"/>
        <v>27</v>
      </c>
      <c r="C1792" t="str">
        <f>_xlfn.XLOOKUP(A1792,Table4[Lfd],Table4[idElementValue],"Err",0)</f>
        <v/>
      </c>
      <c r="D1792">
        <f t="shared" si="83"/>
        <v>27</v>
      </c>
      <c r="E1792">
        <f ca="1">OFFSET(ElementsDB!$AQ$2,SeriesSelection!A1792-1,SeriesSelection!B1792-1)</f>
        <v>0</v>
      </c>
      <c r="F1792">
        <f>_xlfn.XLOOKUP(A1792,Table4[Lfd],Table4[Periods],"Err",0)</f>
        <v>0</v>
      </c>
      <c r="G1792" t="b">
        <f t="shared" si="81"/>
        <v>0</v>
      </c>
    </row>
    <row r="1793" spans="1:7" hidden="1" x14ac:dyDescent="0.25">
      <c r="A1793">
        <f t="shared" si="82"/>
        <v>50</v>
      </c>
      <c r="B1793">
        <f t="shared" si="83"/>
        <v>28</v>
      </c>
      <c r="C1793" t="str">
        <f>_xlfn.XLOOKUP(A1793,Table4[Lfd],Table4[idElementValue],"Err",0)</f>
        <v/>
      </c>
      <c r="D1793">
        <f t="shared" si="83"/>
        <v>28</v>
      </c>
      <c r="E1793">
        <f ca="1">OFFSET(ElementsDB!$AQ$2,SeriesSelection!A1793-1,SeriesSelection!B1793-1)</f>
        <v>0</v>
      </c>
      <c r="F1793">
        <f>_xlfn.XLOOKUP(A1793,Table4[Lfd],Table4[Periods],"Err",0)</f>
        <v>0</v>
      </c>
      <c r="G1793" t="b">
        <f t="shared" si="81"/>
        <v>0</v>
      </c>
    </row>
    <row r="1794" spans="1:7" hidden="1" x14ac:dyDescent="0.25">
      <c r="A1794">
        <f t="shared" si="82"/>
        <v>50</v>
      </c>
      <c r="B1794">
        <f t="shared" si="83"/>
        <v>29</v>
      </c>
      <c r="C1794" t="str">
        <f>_xlfn.XLOOKUP(A1794,Table4[Lfd],Table4[idElementValue],"Err",0)</f>
        <v/>
      </c>
      <c r="D1794">
        <f t="shared" si="83"/>
        <v>29</v>
      </c>
      <c r="E1794">
        <f ca="1">OFFSET(ElementsDB!$AQ$2,SeriesSelection!A1794-1,SeriesSelection!B1794-1)</f>
        <v>0</v>
      </c>
      <c r="F1794">
        <f>_xlfn.XLOOKUP(A1794,Table4[Lfd],Table4[Periods],"Err",0)</f>
        <v>0</v>
      </c>
      <c r="G1794" t="b">
        <f t="shared" ref="G1794:G1857" si="84">(D1794&lt;=F1794)</f>
        <v>0</v>
      </c>
    </row>
    <row r="1795" spans="1:7" hidden="1" x14ac:dyDescent="0.25">
      <c r="A1795">
        <f t="shared" si="82"/>
        <v>50</v>
      </c>
      <c r="B1795">
        <f t="shared" si="83"/>
        <v>30</v>
      </c>
      <c r="C1795" t="str">
        <f>_xlfn.XLOOKUP(A1795,Table4[Lfd],Table4[idElementValue],"Err",0)</f>
        <v/>
      </c>
      <c r="D1795">
        <f t="shared" si="83"/>
        <v>30</v>
      </c>
      <c r="E1795">
        <f ca="1">OFFSET(ElementsDB!$AQ$2,SeriesSelection!A1795-1,SeriesSelection!B1795-1)</f>
        <v>0</v>
      </c>
      <c r="F1795">
        <f>_xlfn.XLOOKUP(A1795,Table4[Lfd],Table4[Periods],"Err",0)</f>
        <v>0</v>
      </c>
      <c r="G1795" t="b">
        <f t="shared" si="84"/>
        <v>0</v>
      </c>
    </row>
    <row r="1796" spans="1:7" hidden="1" x14ac:dyDescent="0.25">
      <c r="A1796">
        <f t="shared" ref="A1796:A1859" si="85">IF(B1796=1,A1795+1,A1795)</f>
        <v>50</v>
      </c>
      <c r="B1796">
        <f t="shared" ref="B1796:D1859" si="86">IF(B1795=36,1,B1795+1)</f>
        <v>31</v>
      </c>
      <c r="C1796" t="str">
        <f>_xlfn.XLOOKUP(A1796,Table4[Lfd],Table4[idElementValue],"Err",0)</f>
        <v/>
      </c>
      <c r="D1796">
        <f t="shared" si="86"/>
        <v>31</v>
      </c>
      <c r="E1796">
        <f ca="1">OFFSET(ElementsDB!$AQ$2,SeriesSelection!A1796-1,SeriesSelection!B1796-1)</f>
        <v>0</v>
      </c>
      <c r="F1796">
        <f>_xlfn.XLOOKUP(A1796,Table4[Lfd],Table4[Periods],"Err",0)</f>
        <v>0</v>
      </c>
      <c r="G1796" t="b">
        <f t="shared" si="84"/>
        <v>0</v>
      </c>
    </row>
    <row r="1797" spans="1:7" hidden="1" x14ac:dyDescent="0.25">
      <c r="A1797">
        <f t="shared" si="85"/>
        <v>50</v>
      </c>
      <c r="B1797">
        <f t="shared" si="86"/>
        <v>32</v>
      </c>
      <c r="C1797" t="str">
        <f>_xlfn.XLOOKUP(A1797,Table4[Lfd],Table4[idElementValue],"Err",0)</f>
        <v/>
      </c>
      <c r="D1797">
        <f t="shared" si="86"/>
        <v>32</v>
      </c>
      <c r="E1797">
        <f ca="1">OFFSET(ElementsDB!$AQ$2,SeriesSelection!A1797-1,SeriesSelection!B1797-1)</f>
        <v>0</v>
      </c>
      <c r="F1797">
        <f>_xlfn.XLOOKUP(A1797,Table4[Lfd],Table4[Periods],"Err",0)</f>
        <v>0</v>
      </c>
      <c r="G1797" t="b">
        <f t="shared" si="84"/>
        <v>0</v>
      </c>
    </row>
    <row r="1798" spans="1:7" hidden="1" x14ac:dyDescent="0.25">
      <c r="A1798">
        <f t="shared" si="85"/>
        <v>50</v>
      </c>
      <c r="B1798">
        <f t="shared" si="86"/>
        <v>33</v>
      </c>
      <c r="C1798" t="str">
        <f>_xlfn.XLOOKUP(A1798,Table4[Lfd],Table4[idElementValue],"Err",0)</f>
        <v/>
      </c>
      <c r="D1798">
        <f t="shared" si="86"/>
        <v>33</v>
      </c>
      <c r="E1798">
        <f ca="1">OFFSET(ElementsDB!$AQ$2,SeriesSelection!A1798-1,SeriesSelection!B1798-1)</f>
        <v>0</v>
      </c>
      <c r="F1798">
        <f>_xlfn.XLOOKUP(A1798,Table4[Lfd],Table4[Periods],"Err",0)</f>
        <v>0</v>
      </c>
      <c r="G1798" t="b">
        <f t="shared" si="84"/>
        <v>0</v>
      </c>
    </row>
    <row r="1799" spans="1:7" hidden="1" x14ac:dyDescent="0.25">
      <c r="A1799">
        <f t="shared" si="85"/>
        <v>50</v>
      </c>
      <c r="B1799">
        <f t="shared" si="86"/>
        <v>34</v>
      </c>
      <c r="C1799" t="str">
        <f>_xlfn.XLOOKUP(A1799,Table4[Lfd],Table4[idElementValue],"Err",0)</f>
        <v/>
      </c>
      <c r="D1799">
        <f t="shared" si="86"/>
        <v>34</v>
      </c>
      <c r="E1799">
        <f ca="1">OFFSET(ElementsDB!$AQ$2,SeriesSelection!A1799-1,SeriesSelection!B1799-1)</f>
        <v>0</v>
      </c>
      <c r="F1799">
        <f>_xlfn.XLOOKUP(A1799,Table4[Lfd],Table4[Periods],"Err",0)</f>
        <v>0</v>
      </c>
      <c r="G1799" t="b">
        <f t="shared" si="84"/>
        <v>0</v>
      </c>
    </row>
    <row r="1800" spans="1:7" hidden="1" x14ac:dyDescent="0.25">
      <c r="A1800">
        <f t="shared" si="85"/>
        <v>50</v>
      </c>
      <c r="B1800">
        <f t="shared" si="86"/>
        <v>35</v>
      </c>
      <c r="C1800" t="str">
        <f>_xlfn.XLOOKUP(A1800,Table4[Lfd],Table4[idElementValue],"Err",0)</f>
        <v/>
      </c>
      <c r="D1800">
        <f t="shared" si="86"/>
        <v>35</v>
      </c>
      <c r="E1800">
        <f ca="1">OFFSET(ElementsDB!$AQ$2,SeriesSelection!A1800-1,SeriesSelection!B1800-1)</f>
        <v>0</v>
      </c>
      <c r="F1800">
        <f>_xlfn.XLOOKUP(A1800,Table4[Lfd],Table4[Periods],"Err",0)</f>
        <v>0</v>
      </c>
      <c r="G1800" t="b">
        <f t="shared" si="84"/>
        <v>0</v>
      </c>
    </row>
    <row r="1801" spans="1:7" hidden="1" x14ac:dyDescent="0.25">
      <c r="A1801">
        <f t="shared" si="85"/>
        <v>50</v>
      </c>
      <c r="B1801">
        <f t="shared" si="86"/>
        <v>36</v>
      </c>
      <c r="C1801" t="str">
        <f>_xlfn.XLOOKUP(A1801,Table4[Lfd],Table4[idElementValue],"Err",0)</f>
        <v/>
      </c>
      <c r="D1801">
        <f t="shared" si="86"/>
        <v>36</v>
      </c>
      <c r="E1801">
        <f ca="1">OFFSET(ElementsDB!$AQ$2,SeriesSelection!A1801-1,SeriesSelection!B1801-1)</f>
        <v>0</v>
      </c>
      <c r="F1801">
        <f>_xlfn.XLOOKUP(A1801,Table4[Lfd],Table4[Periods],"Err",0)</f>
        <v>0</v>
      </c>
      <c r="G1801" t="b">
        <f t="shared" si="84"/>
        <v>0</v>
      </c>
    </row>
    <row r="1802" spans="1:7" hidden="1" x14ac:dyDescent="0.25">
      <c r="A1802">
        <f t="shared" si="85"/>
        <v>51</v>
      </c>
      <c r="B1802">
        <f t="shared" si="86"/>
        <v>1</v>
      </c>
      <c r="C1802" t="str">
        <f>_xlfn.XLOOKUP(A1802,Table4[Lfd],Table4[idElementValue],"Err",0)</f>
        <v>{C4820B9B-0D18-4A81-9690-3C2ABD835FB1}</v>
      </c>
      <c r="D1802">
        <f t="shared" si="86"/>
        <v>1</v>
      </c>
      <c r="E1802">
        <f ca="1">OFFSET(ElementsDB!$AQ$2,SeriesSelection!A1802-1,SeriesSelection!B1802-1)</f>
        <v>0</v>
      </c>
      <c r="F1802">
        <f>_xlfn.XLOOKUP(A1802,Table4[Lfd],Table4[Periods],"Err",0)</f>
        <v>0</v>
      </c>
      <c r="G1802" t="b">
        <f t="shared" si="84"/>
        <v>0</v>
      </c>
    </row>
    <row r="1803" spans="1:7" hidden="1" x14ac:dyDescent="0.25">
      <c r="A1803">
        <f t="shared" si="85"/>
        <v>51</v>
      </c>
      <c r="B1803">
        <f t="shared" si="86"/>
        <v>2</v>
      </c>
      <c r="C1803" t="str">
        <f>_xlfn.XLOOKUP(A1803,Table4[Lfd],Table4[idElementValue],"Err",0)</f>
        <v>{C4820B9B-0D18-4A81-9690-3C2ABD835FB1}</v>
      </c>
      <c r="D1803">
        <f t="shared" si="86"/>
        <v>2</v>
      </c>
      <c r="E1803">
        <f ca="1">OFFSET(ElementsDB!$AQ$2,SeriesSelection!A1803-1,SeriesSelection!B1803-1)</f>
        <v>0</v>
      </c>
      <c r="F1803">
        <f>_xlfn.XLOOKUP(A1803,Table4[Lfd],Table4[Periods],"Err",0)</f>
        <v>0</v>
      </c>
      <c r="G1803" t="b">
        <f t="shared" si="84"/>
        <v>0</v>
      </c>
    </row>
    <row r="1804" spans="1:7" hidden="1" x14ac:dyDescent="0.25">
      <c r="A1804">
        <f t="shared" si="85"/>
        <v>51</v>
      </c>
      <c r="B1804">
        <f t="shared" si="86"/>
        <v>3</v>
      </c>
      <c r="C1804" t="str">
        <f>_xlfn.XLOOKUP(A1804,Table4[Lfd],Table4[idElementValue],"Err",0)</f>
        <v>{C4820B9B-0D18-4A81-9690-3C2ABD835FB1}</v>
      </c>
      <c r="D1804">
        <f t="shared" si="86"/>
        <v>3</v>
      </c>
      <c r="E1804">
        <f ca="1">OFFSET(ElementsDB!$AQ$2,SeriesSelection!A1804-1,SeriesSelection!B1804-1)</f>
        <v>0</v>
      </c>
      <c r="F1804">
        <f>_xlfn.XLOOKUP(A1804,Table4[Lfd],Table4[Periods],"Err",0)</f>
        <v>0</v>
      </c>
      <c r="G1804" t="b">
        <f t="shared" si="84"/>
        <v>0</v>
      </c>
    </row>
    <row r="1805" spans="1:7" hidden="1" x14ac:dyDescent="0.25">
      <c r="A1805">
        <f t="shared" si="85"/>
        <v>51</v>
      </c>
      <c r="B1805">
        <f t="shared" si="86"/>
        <v>4</v>
      </c>
      <c r="C1805" t="str">
        <f>_xlfn.XLOOKUP(A1805,Table4[Lfd],Table4[idElementValue],"Err",0)</f>
        <v>{C4820B9B-0D18-4A81-9690-3C2ABD835FB1}</v>
      </c>
      <c r="D1805">
        <f t="shared" si="86"/>
        <v>4</v>
      </c>
      <c r="E1805">
        <f ca="1">OFFSET(ElementsDB!$AQ$2,SeriesSelection!A1805-1,SeriesSelection!B1805-1)</f>
        <v>0</v>
      </c>
      <c r="F1805">
        <f>_xlfn.XLOOKUP(A1805,Table4[Lfd],Table4[Periods],"Err",0)</f>
        <v>0</v>
      </c>
      <c r="G1805" t="b">
        <f t="shared" si="84"/>
        <v>0</v>
      </c>
    </row>
    <row r="1806" spans="1:7" hidden="1" x14ac:dyDescent="0.25">
      <c r="A1806">
        <f t="shared" si="85"/>
        <v>51</v>
      </c>
      <c r="B1806">
        <f t="shared" si="86"/>
        <v>5</v>
      </c>
      <c r="C1806" t="str">
        <f>_xlfn.XLOOKUP(A1806,Table4[Lfd],Table4[idElementValue],"Err",0)</f>
        <v>{C4820B9B-0D18-4A81-9690-3C2ABD835FB1}</v>
      </c>
      <c r="D1806">
        <f t="shared" si="86"/>
        <v>5</v>
      </c>
      <c r="E1806">
        <f ca="1">OFFSET(ElementsDB!$AQ$2,SeriesSelection!A1806-1,SeriesSelection!B1806-1)</f>
        <v>0</v>
      </c>
      <c r="F1806">
        <f>_xlfn.XLOOKUP(A1806,Table4[Lfd],Table4[Periods],"Err",0)</f>
        <v>0</v>
      </c>
      <c r="G1806" t="b">
        <f t="shared" si="84"/>
        <v>0</v>
      </c>
    </row>
    <row r="1807" spans="1:7" hidden="1" x14ac:dyDescent="0.25">
      <c r="A1807">
        <f t="shared" si="85"/>
        <v>51</v>
      </c>
      <c r="B1807">
        <f t="shared" si="86"/>
        <v>6</v>
      </c>
      <c r="C1807" t="str">
        <f>_xlfn.XLOOKUP(A1807,Table4[Lfd],Table4[idElementValue],"Err",0)</f>
        <v>{C4820B9B-0D18-4A81-9690-3C2ABD835FB1}</v>
      </c>
      <c r="D1807">
        <f t="shared" si="86"/>
        <v>6</v>
      </c>
      <c r="E1807">
        <f ca="1">OFFSET(ElementsDB!$AQ$2,SeriesSelection!A1807-1,SeriesSelection!B1807-1)</f>
        <v>0</v>
      </c>
      <c r="F1807">
        <f>_xlfn.XLOOKUP(A1807,Table4[Lfd],Table4[Periods],"Err",0)</f>
        <v>0</v>
      </c>
      <c r="G1807" t="b">
        <f t="shared" si="84"/>
        <v>0</v>
      </c>
    </row>
    <row r="1808" spans="1:7" hidden="1" x14ac:dyDescent="0.25">
      <c r="A1808">
        <f t="shared" si="85"/>
        <v>51</v>
      </c>
      <c r="B1808">
        <f t="shared" si="86"/>
        <v>7</v>
      </c>
      <c r="C1808" t="str">
        <f>_xlfn.XLOOKUP(A1808,Table4[Lfd],Table4[idElementValue],"Err",0)</f>
        <v>{C4820B9B-0D18-4A81-9690-3C2ABD835FB1}</v>
      </c>
      <c r="D1808">
        <f t="shared" si="86"/>
        <v>7</v>
      </c>
      <c r="E1808">
        <f ca="1">OFFSET(ElementsDB!$AQ$2,SeriesSelection!A1808-1,SeriesSelection!B1808-1)</f>
        <v>0</v>
      </c>
      <c r="F1808">
        <f>_xlfn.XLOOKUP(A1808,Table4[Lfd],Table4[Periods],"Err",0)</f>
        <v>0</v>
      </c>
      <c r="G1808" t="b">
        <f t="shared" si="84"/>
        <v>0</v>
      </c>
    </row>
    <row r="1809" spans="1:7" hidden="1" x14ac:dyDescent="0.25">
      <c r="A1809">
        <f t="shared" si="85"/>
        <v>51</v>
      </c>
      <c r="B1809">
        <f t="shared" si="86"/>
        <v>8</v>
      </c>
      <c r="C1809" t="str">
        <f>_xlfn.XLOOKUP(A1809,Table4[Lfd],Table4[idElementValue],"Err",0)</f>
        <v>{C4820B9B-0D18-4A81-9690-3C2ABD835FB1}</v>
      </c>
      <c r="D1809">
        <f t="shared" si="86"/>
        <v>8</v>
      </c>
      <c r="E1809">
        <f ca="1">OFFSET(ElementsDB!$AQ$2,SeriesSelection!A1809-1,SeriesSelection!B1809-1)</f>
        <v>0</v>
      </c>
      <c r="F1809">
        <f>_xlfn.XLOOKUP(A1809,Table4[Lfd],Table4[Periods],"Err",0)</f>
        <v>0</v>
      </c>
      <c r="G1809" t="b">
        <f t="shared" si="84"/>
        <v>0</v>
      </c>
    </row>
    <row r="1810" spans="1:7" hidden="1" x14ac:dyDescent="0.25">
      <c r="A1810">
        <f t="shared" si="85"/>
        <v>51</v>
      </c>
      <c r="B1810">
        <f t="shared" si="86"/>
        <v>9</v>
      </c>
      <c r="C1810" t="str">
        <f>_xlfn.XLOOKUP(A1810,Table4[Lfd],Table4[idElementValue],"Err",0)</f>
        <v>{C4820B9B-0D18-4A81-9690-3C2ABD835FB1}</v>
      </c>
      <c r="D1810">
        <f t="shared" si="86"/>
        <v>9</v>
      </c>
      <c r="E1810">
        <f ca="1">OFFSET(ElementsDB!$AQ$2,SeriesSelection!A1810-1,SeriesSelection!B1810-1)</f>
        <v>0</v>
      </c>
      <c r="F1810">
        <f>_xlfn.XLOOKUP(A1810,Table4[Lfd],Table4[Periods],"Err",0)</f>
        <v>0</v>
      </c>
      <c r="G1810" t="b">
        <f t="shared" si="84"/>
        <v>0</v>
      </c>
    </row>
    <row r="1811" spans="1:7" hidden="1" x14ac:dyDescent="0.25">
      <c r="A1811">
        <f t="shared" si="85"/>
        <v>51</v>
      </c>
      <c r="B1811">
        <f t="shared" si="86"/>
        <v>10</v>
      </c>
      <c r="C1811" t="str">
        <f>_xlfn.XLOOKUP(A1811,Table4[Lfd],Table4[idElementValue],"Err",0)</f>
        <v>{C4820B9B-0D18-4A81-9690-3C2ABD835FB1}</v>
      </c>
      <c r="D1811">
        <f t="shared" si="86"/>
        <v>10</v>
      </c>
      <c r="E1811">
        <f ca="1">OFFSET(ElementsDB!$AQ$2,SeriesSelection!A1811-1,SeriesSelection!B1811-1)</f>
        <v>0</v>
      </c>
      <c r="F1811">
        <f>_xlfn.XLOOKUP(A1811,Table4[Lfd],Table4[Periods],"Err",0)</f>
        <v>0</v>
      </c>
      <c r="G1811" t="b">
        <f t="shared" si="84"/>
        <v>0</v>
      </c>
    </row>
    <row r="1812" spans="1:7" hidden="1" x14ac:dyDescent="0.25">
      <c r="A1812">
        <f t="shared" si="85"/>
        <v>51</v>
      </c>
      <c r="B1812">
        <f t="shared" si="86"/>
        <v>11</v>
      </c>
      <c r="C1812" t="str">
        <f>_xlfn.XLOOKUP(A1812,Table4[Lfd],Table4[idElementValue],"Err",0)</f>
        <v>{C4820B9B-0D18-4A81-9690-3C2ABD835FB1}</v>
      </c>
      <c r="D1812">
        <f t="shared" si="86"/>
        <v>11</v>
      </c>
      <c r="E1812">
        <f ca="1">OFFSET(ElementsDB!$AQ$2,SeriesSelection!A1812-1,SeriesSelection!B1812-1)</f>
        <v>0</v>
      </c>
      <c r="F1812">
        <f>_xlfn.XLOOKUP(A1812,Table4[Lfd],Table4[Periods],"Err",0)</f>
        <v>0</v>
      </c>
      <c r="G1812" t="b">
        <f t="shared" si="84"/>
        <v>0</v>
      </c>
    </row>
    <row r="1813" spans="1:7" hidden="1" x14ac:dyDescent="0.25">
      <c r="A1813">
        <f t="shared" si="85"/>
        <v>51</v>
      </c>
      <c r="B1813">
        <f t="shared" si="86"/>
        <v>12</v>
      </c>
      <c r="C1813" t="str">
        <f>_xlfn.XLOOKUP(A1813,Table4[Lfd],Table4[idElementValue],"Err",0)</f>
        <v>{C4820B9B-0D18-4A81-9690-3C2ABD835FB1}</v>
      </c>
      <c r="D1813">
        <f t="shared" si="86"/>
        <v>12</v>
      </c>
      <c r="E1813">
        <f ca="1">OFFSET(ElementsDB!$AQ$2,SeriesSelection!A1813-1,SeriesSelection!B1813-1)</f>
        <v>0</v>
      </c>
      <c r="F1813">
        <f>_xlfn.XLOOKUP(A1813,Table4[Lfd],Table4[Periods],"Err",0)</f>
        <v>0</v>
      </c>
      <c r="G1813" t="b">
        <f t="shared" si="84"/>
        <v>0</v>
      </c>
    </row>
    <row r="1814" spans="1:7" hidden="1" x14ac:dyDescent="0.25">
      <c r="A1814">
        <f t="shared" si="85"/>
        <v>51</v>
      </c>
      <c r="B1814">
        <f t="shared" si="86"/>
        <v>13</v>
      </c>
      <c r="C1814" t="str">
        <f>_xlfn.XLOOKUP(A1814,Table4[Lfd],Table4[idElementValue],"Err",0)</f>
        <v>{C4820B9B-0D18-4A81-9690-3C2ABD835FB1}</v>
      </c>
      <c r="D1814">
        <f t="shared" si="86"/>
        <v>13</v>
      </c>
      <c r="E1814">
        <f ca="1">OFFSET(ElementsDB!$AQ$2,SeriesSelection!A1814-1,SeriesSelection!B1814-1)</f>
        <v>0</v>
      </c>
      <c r="F1814">
        <f>_xlfn.XLOOKUP(A1814,Table4[Lfd],Table4[Periods],"Err",0)</f>
        <v>0</v>
      </c>
      <c r="G1814" t="b">
        <f t="shared" si="84"/>
        <v>0</v>
      </c>
    </row>
    <row r="1815" spans="1:7" hidden="1" x14ac:dyDescent="0.25">
      <c r="A1815">
        <f t="shared" si="85"/>
        <v>51</v>
      </c>
      <c r="B1815">
        <f t="shared" si="86"/>
        <v>14</v>
      </c>
      <c r="C1815" t="str">
        <f>_xlfn.XLOOKUP(A1815,Table4[Lfd],Table4[idElementValue],"Err",0)</f>
        <v>{C4820B9B-0D18-4A81-9690-3C2ABD835FB1}</v>
      </c>
      <c r="D1815">
        <f t="shared" si="86"/>
        <v>14</v>
      </c>
      <c r="E1815">
        <f ca="1">OFFSET(ElementsDB!$AQ$2,SeriesSelection!A1815-1,SeriesSelection!B1815-1)</f>
        <v>0</v>
      </c>
      <c r="F1815">
        <f>_xlfn.XLOOKUP(A1815,Table4[Lfd],Table4[Periods],"Err",0)</f>
        <v>0</v>
      </c>
      <c r="G1815" t="b">
        <f t="shared" si="84"/>
        <v>0</v>
      </c>
    </row>
    <row r="1816" spans="1:7" hidden="1" x14ac:dyDescent="0.25">
      <c r="A1816">
        <f t="shared" si="85"/>
        <v>51</v>
      </c>
      <c r="B1816">
        <f t="shared" si="86"/>
        <v>15</v>
      </c>
      <c r="C1816" t="str">
        <f>_xlfn.XLOOKUP(A1816,Table4[Lfd],Table4[idElementValue],"Err",0)</f>
        <v>{C4820B9B-0D18-4A81-9690-3C2ABD835FB1}</v>
      </c>
      <c r="D1816">
        <f t="shared" si="86"/>
        <v>15</v>
      </c>
      <c r="E1816">
        <f ca="1">OFFSET(ElementsDB!$AQ$2,SeriesSelection!A1816-1,SeriesSelection!B1816-1)</f>
        <v>0</v>
      </c>
      <c r="F1816">
        <f>_xlfn.XLOOKUP(A1816,Table4[Lfd],Table4[Periods],"Err",0)</f>
        <v>0</v>
      </c>
      <c r="G1816" t="b">
        <f t="shared" si="84"/>
        <v>0</v>
      </c>
    </row>
    <row r="1817" spans="1:7" hidden="1" x14ac:dyDescent="0.25">
      <c r="A1817">
        <f t="shared" si="85"/>
        <v>51</v>
      </c>
      <c r="B1817">
        <f t="shared" si="86"/>
        <v>16</v>
      </c>
      <c r="C1817" t="str">
        <f>_xlfn.XLOOKUP(A1817,Table4[Lfd],Table4[idElementValue],"Err",0)</f>
        <v>{C4820B9B-0D18-4A81-9690-3C2ABD835FB1}</v>
      </c>
      <c r="D1817">
        <f t="shared" si="86"/>
        <v>16</v>
      </c>
      <c r="E1817">
        <f ca="1">OFFSET(ElementsDB!$AQ$2,SeriesSelection!A1817-1,SeriesSelection!B1817-1)</f>
        <v>0</v>
      </c>
      <c r="F1817">
        <f>_xlfn.XLOOKUP(A1817,Table4[Lfd],Table4[Periods],"Err",0)</f>
        <v>0</v>
      </c>
      <c r="G1817" t="b">
        <f t="shared" si="84"/>
        <v>0</v>
      </c>
    </row>
    <row r="1818" spans="1:7" hidden="1" x14ac:dyDescent="0.25">
      <c r="A1818">
        <f t="shared" si="85"/>
        <v>51</v>
      </c>
      <c r="B1818">
        <f t="shared" si="86"/>
        <v>17</v>
      </c>
      <c r="C1818" t="str">
        <f>_xlfn.XLOOKUP(A1818,Table4[Lfd],Table4[idElementValue],"Err",0)</f>
        <v>{C4820B9B-0D18-4A81-9690-3C2ABD835FB1}</v>
      </c>
      <c r="D1818">
        <f t="shared" si="86"/>
        <v>17</v>
      </c>
      <c r="E1818">
        <f ca="1">OFFSET(ElementsDB!$AQ$2,SeriesSelection!A1818-1,SeriesSelection!B1818-1)</f>
        <v>0</v>
      </c>
      <c r="F1818">
        <f>_xlfn.XLOOKUP(A1818,Table4[Lfd],Table4[Periods],"Err",0)</f>
        <v>0</v>
      </c>
      <c r="G1818" t="b">
        <f t="shared" si="84"/>
        <v>0</v>
      </c>
    </row>
    <row r="1819" spans="1:7" hidden="1" x14ac:dyDescent="0.25">
      <c r="A1819">
        <f t="shared" si="85"/>
        <v>51</v>
      </c>
      <c r="B1819">
        <f t="shared" si="86"/>
        <v>18</v>
      </c>
      <c r="C1819" t="str">
        <f>_xlfn.XLOOKUP(A1819,Table4[Lfd],Table4[idElementValue],"Err",0)</f>
        <v>{C4820B9B-0D18-4A81-9690-3C2ABD835FB1}</v>
      </c>
      <c r="D1819">
        <f t="shared" si="86"/>
        <v>18</v>
      </c>
      <c r="E1819">
        <f ca="1">OFFSET(ElementsDB!$AQ$2,SeriesSelection!A1819-1,SeriesSelection!B1819-1)</f>
        <v>0</v>
      </c>
      <c r="F1819">
        <f>_xlfn.XLOOKUP(A1819,Table4[Lfd],Table4[Periods],"Err",0)</f>
        <v>0</v>
      </c>
      <c r="G1819" t="b">
        <f t="shared" si="84"/>
        <v>0</v>
      </c>
    </row>
    <row r="1820" spans="1:7" hidden="1" x14ac:dyDescent="0.25">
      <c r="A1820">
        <f t="shared" si="85"/>
        <v>51</v>
      </c>
      <c r="B1820">
        <f t="shared" si="86"/>
        <v>19</v>
      </c>
      <c r="C1820" t="str">
        <f>_xlfn.XLOOKUP(A1820,Table4[Lfd],Table4[idElementValue],"Err",0)</f>
        <v>{C4820B9B-0D18-4A81-9690-3C2ABD835FB1}</v>
      </c>
      <c r="D1820">
        <f t="shared" si="86"/>
        <v>19</v>
      </c>
      <c r="E1820">
        <f ca="1">OFFSET(ElementsDB!$AQ$2,SeriesSelection!A1820-1,SeriesSelection!B1820-1)</f>
        <v>0</v>
      </c>
      <c r="F1820">
        <f>_xlfn.XLOOKUP(A1820,Table4[Lfd],Table4[Periods],"Err",0)</f>
        <v>0</v>
      </c>
      <c r="G1820" t="b">
        <f t="shared" si="84"/>
        <v>0</v>
      </c>
    </row>
    <row r="1821" spans="1:7" hidden="1" x14ac:dyDescent="0.25">
      <c r="A1821">
        <f t="shared" si="85"/>
        <v>51</v>
      </c>
      <c r="B1821">
        <f t="shared" si="86"/>
        <v>20</v>
      </c>
      <c r="C1821" t="str">
        <f>_xlfn.XLOOKUP(A1821,Table4[Lfd],Table4[idElementValue],"Err",0)</f>
        <v>{C4820B9B-0D18-4A81-9690-3C2ABD835FB1}</v>
      </c>
      <c r="D1821">
        <f t="shared" si="86"/>
        <v>20</v>
      </c>
      <c r="E1821">
        <f ca="1">OFFSET(ElementsDB!$AQ$2,SeriesSelection!A1821-1,SeriesSelection!B1821-1)</f>
        <v>0</v>
      </c>
      <c r="F1821">
        <f>_xlfn.XLOOKUP(A1821,Table4[Lfd],Table4[Periods],"Err",0)</f>
        <v>0</v>
      </c>
      <c r="G1821" t="b">
        <f t="shared" si="84"/>
        <v>0</v>
      </c>
    </row>
    <row r="1822" spans="1:7" hidden="1" x14ac:dyDescent="0.25">
      <c r="A1822">
        <f t="shared" si="85"/>
        <v>51</v>
      </c>
      <c r="B1822">
        <f t="shared" si="86"/>
        <v>21</v>
      </c>
      <c r="C1822" t="str">
        <f>_xlfn.XLOOKUP(A1822,Table4[Lfd],Table4[idElementValue],"Err",0)</f>
        <v>{C4820B9B-0D18-4A81-9690-3C2ABD835FB1}</v>
      </c>
      <c r="D1822">
        <f t="shared" si="86"/>
        <v>21</v>
      </c>
      <c r="E1822">
        <f ca="1">OFFSET(ElementsDB!$AQ$2,SeriesSelection!A1822-1,SeriesSelection!B1822-1)</f>
        <v>0</v>
      </c>
      <c r="F1822">
        <f>_xlfn.XLOOKUP(A1822,Table4[Lfd],Table4[Periods],"Err",0)</f>
        <v>0</v>
      </c>
      <c r="G1822" t="b">
        <f t="shared" si="84"/>
        <v>0</v>
      </c>
    </row>
    <row r="1823" spans="1:7" hidden="1" x14ac:dyDescent="0.25">
      <c r="A1823">
        <f t="shared" si="85"/>
        <v>51</v>
      </c>
      <c r="B1823">
        <f t="shared" si="86"/>
        <v>22</v>
      </c>
      <c r="C1823" t="str">
        <f>_xlfn.XLOOKUP(A1823,Table4[Lfd],Table4[idElementValue],"Err",0)</f>
        <v>{C4820B9B-0D18-4A81-9690-3C2ABD835FB1}</v>
      </c>
      <c r="D1823">
        <f t="shared" si="86"/>
        <v>22</v>
      </c>
      <c r="E1823">
        <f ca="1">OFFSET(ElementsDB!$AQ$2,SeriesSelection!A1823-1,SeriesSelection!B1823-1)</f>
        <v>0</v>
      </c>
      <c r="F1823">
        <f>_xlfn.XLOOKUP(A1823,Table4[Lfd],Table4[Periods],"Err",0)</f>
        <v>0</v>
      </c>
      <c r="G1823" t="b">
        <f t="shared" si="84"/>
        <v>0</v>
      </c>
    </row>
    <row r="1824" spans="1:7" hidden="1" x14ac:dyDescent="0.25">
      <c r="A1824">
        <f t="shared" si="85"/>
        <v>51</v>
      </c>
      <c r="B1824">
        <f t="shared" si="86"/>
        <v>23</v>
      </c>
      <c r="C1824" t="str">
        <f>_xlfn.XLOOKUP(A1824,Table4[Lfd],Table4[idElementValue],"Err",0)</f>
        <v>{C4820B9B-0D18-4A81-9690-3C2ABD835FB1}</v>
      </c>
      <c r="D1824">
        <f t="shared" si="86"/>
        <v>23</v>
      </c>
      <c r="E1824">
        <f ca="1">OFFSET(ElementsDB!$AQ$2,SeriesSelection!A1824-1,SeriesSelection!B1824-1)</f>
        <v>0</v>
      </c>
      <c r="F1824">
        <f>_xlfn.XLOOKUP(A1824,Table4[Lfd],Table4[Periods],"Err",0)</f>
        <v>0</v>
      </c>
      <c r="G1824" t="b">
        <f t="shared" si="84"/>
        <v>0</v>
      </c>
    </row>
    <row r="1825" spans="1:7" hidden="1" x14ac:dyDescent="0.25">
      <c r="A1825">
        <f t="shared" si="85"/>
        <v>51</v>
      </c>
      <c r="B1825">
        <f t="shared" si="86"/>
        <v>24</v>
      </c>
      <c r="C1825" t="str">
        <f>_xlfn.XLOOKUP(A1825,Table4[Lfd],Table4[idElementValue],"Err",0)</f>
        <v>{C4820B9B-0D18-4A81-9690-3C2ABD835FB1}</v>
      </c>
      <c r="D1825">
        <f t="shared" si="86"/>
        <v>24</v>
      </c>
      <c r="E1825">
        <f ca="1">OFFSET(ElementsDB!$AQ$2,SeriesSelection!A1825-1,SeriesSelection!B1825-1)</f>
        <v>0</v>
      </c>
      <c r="F1825">
        <f>_xlfn.XLOOKUP(A1825,Table4[Lfd],Table4[Periods],"Err",0)</f>
        <v>0</v>
      </c>
      <c r="G1825" t="b">
        <f t="shared" si="84"/>
        <v>0</v>
      </c>
    </row>
    <row r="1826" spans="1:7" hidden="1" x14ac:dyDescent="0.25">
      <c r="A1826">
        <f t="shared" si="85"/>
        <v>51</v>
      </c>
      <c r="B1826">
        <f t="shared" si="86"/>
        <v>25</v>
      </c>
      <c r="C1826" t="str">
        <f>_xlfn.XLOOKUP(A1826,Table4[Lfd],Table4[idElementValue],"Err",0)</f>
        <v>{C4820B9B-0D18-4A81-9690-3C2ABD835FB1}</v>
      </c>
      <c r="D1826">
        <f t="shared" si="86"/>
        <v>25</v>
      </c>
      <c r="E1826">
        <f ca="1">OFFSET(ElementsDB!$AQ$2,SeriesSelection!A1826-1,SeriesSelection!B1826-1)</f>
        <v>0</v>
      </c>
      <c r="F1826">
        <f>_xlfn.XLOOKUP(A1826,Table4[Lfd],Table4[Periods],"Err",0)</f>
        <v>0</v>
      </c>
      <c r="G1826" t="b">
        <f t="shared" si="84"/>
        <v>0</v>
      </c>
    </row>
    <row r="1827" spans="1:7" hidden="1" x14ac:dyDescent="0.25">
      <c r="A1827">
        <f t="shared" si="85"/>
        <v>51</v>
      </c>
      <c r="B1827">
        <f t="shared" si="86"/>
        <v>26</v>
      </c>
      <c r="C1827" t="str">
        <f>_xlfn.XLOOKUP(A1827,Table4[Lfd],Table4[idElementValue],"Err",0)</f>
        <v>{C4820B9B-0D18-4A81-9690-3C2ABD835FB1}</v>
      </c>
      <c r="D1827">
        <f t="shared" si="86"/>
        <v>26</v>
      </c>
      <c r="E1827">
        <f ca="1">OFFSET(ElementsDB!$AQ$2,SeriesSelection!A1827-1,SeriesSelection!B1827-1)</f>
        <v>0</v>
      </c>
      <c r="F1827">
        <f>_xlfn.XLOOKUP(A1827,Table4[Lfd],Table4[Periods],"Err",0)</f>
        <v>0</v>
      </c>
      <c r="G1827" t="b">
        <f t="shared" si="84"/>
        <v>0</v>
      </c>
    </row>
    <row r="1828" spans="1:7" hidden="1" x14ac:dyDescent="0.25">
      <c r="A1828">
        <f t="shared" si="85"/>
        <v>51</v>
      </c>
      <c r="B1828">
        <f t="shared" si="86"/>
        <v>27</v>
      </c>
      <c r="C1828" t="str">
        <f>_xlfn.XLOOKUP(A1828,Table4[Lfd],Table4[idElementValue],"Err",0)</f>
        <v>{C4820B9B-0D18-4A81-9690-3C2ABD835FB1}</v>
      </c>
      <c r="D1828">
        <f t="shared" si="86"/>
        <v>27</v>
      </c>
      <c r="E1828">
        <f ca="1">OFFSET(ElementsDB!$AQ$2,SeriesSelection!A1828-1,SeriesSelection!B1828-1)</f>
        <v>0</v>
      </c>
      <c r="F1828">
        <f>_xlfn.XLOOKUP(A1828,Table4[Lfd],Table4[Periods],"Err",0)</f>
        <v>0</v>
      </c>
      <c r="G1828" t="b">
        <f t="shared" si="84"/>
        <v>0</v>
      </c>
    </row>
    <row r="1829" spans="1:7" hidden="1" x14ac:dyDescent="0.25">
      <c r="A1829">
        <f t="shared" si="85"/>
        <v>51</v>
      </c>
      <c r="B1829">
        <f t="shared" si="86"/>
        <v>28</v>
      </c>
      <c r="C1829" t="str">
        <f>_xlfn.XLOOKUP(A1829,Table4[Lfd],Table4[idElementValue],"Err",0)</f>
        <v>{C4820B9B-0D18-4A81-9690-3C2ABD835FB1}</v>
      </c>
      <c r="D1829">
        <f t="shared" si="86"/>
        <v>28</v>
      </c>
      <c r="E1829">
        <f ca="1">OFFSET(ElementsDB!$AQ$2,SeriesSelection!A1829-1,SeriesSelection!B1829-1)</f>
        <v>0</v>
      </c>
      <c r="F1829">
        <f>_xlfn.XLOOKUP(A1829,Table4[Lfd],Table4[Periods],"Err",0)</f>
        <v>0</v>
      </c>
      <c r="G1829" t="b">
        <f t="shared" si="84"/>
        <v>0</v>
      </c>
    </row>
    <row r="1830" spans="1:7" hidden="1" x14ac:dyDescent="0.25">
      <c r="A1830">
        <f t="shared" si="85"/>
        <v>51</v>
      </c>
      <c r="B1830">
        <f t="shared" si="86"/>
        <v>29</v>
      </c>
      <c r="C1830" t="str">
        <f>_xlfn.XLOOKUP(A1830,Table4[Lfd],Table4[idElementValue],"Err",0)</f>
        <v>{C4820B9B-0D18-4A81-9690-3C2ABD835FB1}</v>
      </c>
      <c r="D1830">
        <f t="shared" si="86"/>
        <v>29</v>
      </c>
      <c r="E1830">
        <f ca="1">OFFSET(ElementsDB!$AQ$2,SeriesSelection!A1830-1,SeriesSelection!B1830-1)</f>
        <v>0</v>
      </c>
      <c r="F1830">
        <f>_xlfn.XLOOKUP(A1830,Table4[Lfd],Table4[Periods],"Err",0)</f>
        <v>0</v>
      </c>
      <c r="G1830" t="b">
        <f t="shared" si="84"/>
        <v>0</v>
      </c>
    </row>
    <row r="1831" spans="1:7" hidden="1" x14ac:dyDescent="0.25">
      <c r="A1831">
        <f t="shared" si="85"/>
        <v>51</v>
      </c>
      <c r="B1831">
        <f t="shared" si="86"/>
        <v>30</v>
      </c>
      <c r="C1831" t="str">
        <f>_xlfn.XLOOKUP(A1831,Table4[Lfd],Table4[idElementValue],"Err",0)</f>
        <v>{C4820B9B-0D18-4A81-9690-3C2ABD835FB1}</v>
      </c>
      <c r="D1831">
        <f t="shared" si="86"/>
        <v>30</v>
      </c>
      <c r="E1831">
        <f ca="1">OFFSET(ElementsDB!$AQ$2,SeriesSelection!A1831-1,SeriesSelection!B1831-1)</f>
        <v>0</v>
      </c>
      <c r="F1831">
        <f>_xlfn.XLOOKUP(A1831,Table4[Lfd],Table4[Periods],"Err",0)</f>
        <v>0</v>
      </c>
      <c r="G1831" t="b">
        <f t="shared" si="84"/>
        <v>0</v>
      </c>
    </row>
    <row r="1832" spans="1:7" hidden="1" x14ac:dyDescent="0.25">
      <c r="A1832">
        <f t="shared" si="85"/>
        <v>51</v>
      </c>
      <c r="B1832">
        <f t="shared" si="86"/>
        <v>31</v>
      </c>
      <c r="C1832" t="str">
        <f>_xlfn.XLOOKUP(A1832,Table4[Lfd],Table4[idElementValue],"Err",0)</f>
        <v>{C4820B9B-0D18-4A81-9690-3C2ABD835FB1}</v>
      </c>
      <c r="D1832">
        <f t="shared" si="86"/>
        <v>31</v>
      </c>
      <c r="E1832">
        <f ca="1">OFFSET(ElementsDB!$AQ$2,SeriesSelection!A1832-1,SeriesSelection!B1832-1)</f>
        <v>0</v>
      </c>
      <c r="F1832">
        <f>_xlfn.XLOOKUP(A1832,Table4[Lfd],Table4[Periods],"Err",0)</f>
        <v>0</v>
      </c>
      <c r="G1832" t="b">
        <f t="shared" si="84"/>
        <v>0</v>
      </c>
    </row>
    <row r="1833" spans="1:7" hidden="1" x14ac:dyDescent="0.25">
      <c r="A1833">
        <f t="shared" si="85"/>
        <v>51</v>
      </c>
      <c r="B1833">
        <f t="shared" si="86"/>
        <v>32</v>
      </c>
      <c r="C1833" t="str">
        <f>_xlfn.XLOOKUP(A1833,Table4[Lfd],Table4[idElementValue],"Err",0)</f>
        <v>{C4820B9B-0D18-4A81-9690-3C2ABD835FB1}</v>
      </c>
      <c r="D1833">
        <f t="shared" si="86"/>
        <v>32</v>
      </c>
      <c r="E1833">
        <f ca="1">OFFSET(ElementsDB!$AQ$2,SeriesSelection!A1833-1,SeriesSelection!B1833-1)</f>
        <v>0</v>
      </c>
      <c r="F1833">
        <f>_xlfn.XLOOKUP(A1833,Table4[Lfd],Table4[Periods],"Err",0)</f>
        <v>0</v>
      </c>
      <c r="G1833" t="b">
        <f t="shared" si="84"/>
        <v>0</v>
      </c>
    </row>
    <row r="1834" spans="1:7" hidden="1" x14ac:dyDescent="0.25">
      <c r="A1834">
        <f t="shared" si="85"/>
        <v>51</v>
      </c>
      <c r="B1834">
        <f t="shared" si="86"/>
        <v>33</v>
      </c>
      <c r="C1834" t="str">
        <f>_xlfn.XLOOKUP(A1834,Table4[Lfd],Table4[idElementValue],"Err",0)</f>
        <v>{C4820B9B-0D18-4A81-9690-3C2ABD835FB1}</v>
      </c>
      <c r="D1834">
        <f t="shared" si="86"/>
        <v>33</v>
      </c>
      <c r="E1834">
        <f ca="1">OFFSET(ElementsDB!$AQ$2,SeriesSelection!A1834-1,SeriesSelection!B1834-1)</f>
        <v>0</v>
      </c>
      <c r="F1834">
        <f>_xlfn.XLOOKUP(A1834,Table4[Lfd],Table4[Periods],"Err",0)</f>
        <v>0</v>
      </c>
      <c r="G1834" t="b">
        <f t="shared" si="84"/>
        <v>0</v>
      </c>
    </row>
    <row r="1835" spans="1:7" hidden="1" x14ac:dyDescent="0.25">
      <c r="A1835">
        <f t="shared" si="85"/>
        <v>51</v>
      </c>
      <c r="B1835">
        <f t="shared" si="86"/>
        <v>34</v>
      </c>
      <c r="C1835" t="str">
        <f>_xlfn.XLOOKUP(A1835,Table4[Lfd],Table4[idElementValue],"Err",0)</f>
        <v>{C4820B9B-0D18-4A81-9690-3C2ABD835FB1}</v>
      </c>
      <c r="D1835">
        <f t="shared" si="86"/>
        <v>34</v>
      </c>
      <c r="E1835">
        <f ca="1">OFFSET(ElementsDB!$AQ$2,SeriesSelection!A1835-1,SeriesSelection!B1835-1)</f>
        <v>0</v>
      </c>
      <c r="F1835">
        <f>_xlfn.XLOOKUP(A1835,Table4[Lfd],Table4[Periods],"Err",0)</f>
        <v>0</v>
      </c>
      <c r="G1835" t="b">
        <f t="shared" si="84"/>
        <v>0</v>
      </c>
    </row>
    <row r="1836" spans="1:7" hidden="1" x14ac:dyDescent="0.25">
      <c r="A1836">
        <f t="shared" si="85"/>
        <v>51</v>
      </c>
      <c r="B1836">
        <f t="shared" si="86"/>
        <v>35</v>
      </c>
      <c r="C1836" t="str">
        <f>_xlfn.XLOOKUP(A1836,Table4[Lfd],Table4[idElementValue],"Err",0)</f>
        <v>{C4820B9B-0D18-4A81-9690-3C2ABD835FB1}</v>
      </c>
      <c r="D1836">
        <f t="shared" si="86"/>
        <v>35</v>
      </c>
      <c r="E1836">
        <f ca="1">OFFSET(ElementsDB!$AQ$2,SeriesSelection!A1836-1,SeriesSelection!B1836-1)</f>
        <v>0</v>
      </c>
      <c r="F1836">
        <f>_xlfn.XLOOKUP(A1836,Table4[Lfd],Table4[Periods],"Err",0)</f>
        <v>0</v>
      </c>
      <c r="G1836" t="b">
        <f t="shared" si="84"/>
        <v>0</v>
      </c>
    </row>
    <row r="1837" spans="1:7" hidden="1" x14ac:dyDescent="0.25">
      <c r="A1837">
        <f t="shared" si="85"/>
        <v>51</v>
      </c>
      <c r="B1837">
        <f t="shared" si="86"/>
        <v>36</v>
      </c>
      <c r="C1837" t="str">
        <f>_xlfn.XLOOKUP(A1837,Table4[Lfd],Table4[idElementValue],"Err",0)</f>
        <v>{C4820B9B-0D18-4A81-9690-3C2ABD835FB1}</v>
      </c>
      <c r="D1837">
        <f t="shared" si="86"/>
        <v>36</v>
      </c>
      <c r="E1837">
        <f ca="1">OFFSET(ElementsDB!$AQ$2,SeriesSelection!A1837-1,SeriesSelection!B1837-1)</f>
        <v>0</v>
      </c>
      <c r="F1837">
        <f>_xlfn.XLOOKUP(A1837,Table4[Lfd],Table4[Periods],"Err",0)</f>
        <v>0</v>
      </c>
      <c r="G1837" t="b">
        <f t="shared" si="84"/>
        <v>0</v>
      </c>
    </row>
    <row r="1838" spans="1:7" hidden="1" x14ac:dyDescent="0.25">
      <c r="A1838">
        <f t="shared" si="85"/>
        <v>52</v>
      </c>
      <c r="B1838">
        <f t="shared" si="86"/>
        <v>1</v>
      </c>
      <c r="C1838" t="str">
        <f>_xlfn.XLOOKUP(A1838,Table4[Lfd],Table4[idElementValue],"Err",0)</f>
        <v/>
      </c>
      <c r="D1838">
        <f t="shared" si="86"/>
        <v>1</v>
      </c>
      <c r="E1838">
        <f ca="1">OFFSET(ElementsDB!$AQ$2,SeriesSelection!A1838-1,SeriesSelection!B1838-1)</f>
        <v>0</v>
      </c>
      <c r="F1838">
        <f>_xlfn.XLOOKUP(A1838,Table4[Lfd],Table4[Periods],"Err",0)</f>
        <v>0</v>
      </c>
      <c r="G1838" t="b">
        <f t="shared" si="84"/>
        <v>0</v>
      </c>
    </row>
    <row r="1839" spans="1:7" hidden="1" x14ac:dyDescent="0.25">
      <c r="A1839">
        <f t="shared" si="85"/>
        <v>52</v>
      </c>
      <c r="B1839">
        <f t="shared" si="86"/>
        <v>2</v>
      </c>
      <c r="C1839" t="str">
        <f>_xlfn.XLOOKUP(A1839,Table4[Lfd],Table4[idElementValue],"Err",0)</f>
        <v/>
      </c>
      <c r="D1839">
        <f t="shared" si="86"/>
        <v>2</v>
      </c>
      <c r="E1839">
        <f ca="1">OFFSET(ElementsDB!$AQ$2,SeriesSelection!A1839-1,SeriesSelection!B1839-1)</f>
        <v>0</v>
      </c>
      <c r="F1839">
        <f>_xlfn.XLOOKUP(A1839,Table4[Lfd],Table4[Periods],"Err",0)</f>
        <v>0</v>
      </c>
      <c r="G1839" t="b">
        <f t="shared" si="84"/>
        <v>0</v>
      </c>
    </row>
    <row r="1840" spans="1:7" hidden="1" x14ac:dyDescent="0.25">
      <c r="A1840">
        <f t="shared" si="85"/>
        <v>52</v>
      </c>
      <c r="B1840">
        <f t="shared" si="86"/>
        <v>3</v>
      </c>
      <c r="C1840" t="str">
        <f>_xlfn.XLOOKUP(A1840,Table4[Lfd],Table4[idElementValue],"Err",0)</f>
        <v/>
      </c>
      <c r="D1840">
        <f t="shared" si="86"/>
        <v>3</v>
      </c>
      <c r="E1840">
        <f ca="1">OFFSET(ElementsDB!$AQ$2,SeriesSelection!A1840-1,SeriesSelection!B1840-1)</f>
        <v>0</v>
      </c>
      <c r="F1840">
        <f>_xlfn.XLOOKUP(A1840,Table4[Lfd],Table4[Periods],"Err",0)</f>
        <v>0</v>
      </c>
      <c r="G1840" t="b">
        <f t="shared" si="84"/>
        <v>0</v>
      </c>
    </row>
    <row r="1841" spans="1:7" hidden="1" x14ac:dyDescent="0.25">
      <c r="A1841">
        <f t="shared" si="85"/>
        <v>52</v>
      </c>
      <c r="B1841">
        <f t="shared" si="86"/>
        <v>4</v>
      </c>
      <c r="C1841" t="str">
        <f>_xlfn.XLOOKUP(A1841,Table4[Lfd],Table4[idElementValue],"Err",0)</f>
        <v/>
      </c>
      <c r="D1841">
        <f t="shared" si="86"/>
        <v>4</v>
      </c>
      <c r="E1841">
        <f ca="1">OFFSET(ElementsDB!$AQ$2,SeriesSelection!A1841-1,SeriesSelection!B1841-1)</f>
        <v>0</v>
      </c>
      <c r="F1841">
        <f>_xlfn.XLOOKUP(A1841,Table4[Lfd],Table4[Periods],"Err",0)</f>
        <v>0</v>
      </c>
      <c r="G1841" t="b">
        <f t="shared" si="84"/>
        <v>0</v>
      </c>
    </row>
    <row r="1842" spans="1:7" hidden="1" x14ac:dyDescent="0.25">
      <c r="A1842">
        <f t="shared" si="85"/>
        <v>52</v>
      </c>
      <c r="B1842">
        <f t="shared" si="86"/>
        <v>5</v>
      </c>
      <c r="C1842" t="str">
        <f>_xlfn.XLOOKUP(A1842,Table4[Lfd],Table4[idElementValue],"Err",0)</f>
        <v/>
      </c>
      <c r="D1842">
        <f t="shared" si="86"/>
        <v>5</v>
      </c>
      <c r="E1842">
        <f ca="1">OFFSET(ElementsDB!$AQ$2,SeriesSelection!A1842-1,SeriesSelection!B1842-1)</f>
        <v>0</v>
      </c>
      <c r="F1842">
        <f>_xlfn.XLOOKUP(A1842,Table4[Lfd],Table4[Periods],"Err",0)</f>
        <v>0</v>
      </c>
      <c r="G1842" t="b">
        <f t="shared" si="84"/>
        <v>0</v>
      </c>
    </row>
    <row r="1843" spans="1:7" hidden="1" x14ac:dyDescent="0.25">
      <c r="A1843">
        <f t="shared" si="85"/>
        <v>52</v>
      </c>
      <c r="B1843">
        <f t="shared" si="86"/>
        <v>6</v>
      </c>
      <c r="C1843" t="str">
        <f>_xlfn.XLOOKUP(A1843,Table4[Lfd],Table4[idElementValue],"Err",0)</f>
        <v/>
      </c>
      <c r="D1843">
        <f t="shared" si="86"/>
        <v>6</v>
      </c>
      <c r="E1843">
        <f ca="1">OFFSET(ElementsDB!$AQ$2,SeriesSelection!A1843-1,SeriesSelection!B1843-1)</f>
        <v>0</v>
      </c>
      <c r="F1843">
        <f>_xlfn.XLOOKUP(A1843,Table4[Lfd],Table4[Periods],"Err",0)</f>
        <v>0</v>
      </c>
      <c r="G1843" t="b">
        <f t="shared" si="84"/>
        <v>0</v>
      </c>
    </row>
    <row r="1844" spans="1:7" hidden="1" x14ac:dyDescent="0.25">
      <c r="A1844">
        <f t="shared" si="85"/>
        <v>52</v>
      </c>
      <c r="B1844">
        <f t="shared" si="86"/>
        <v>7</v>
      </c>
      <c r="C1844" t="str">
        <f>_xlfn.XLOOKUP(A1844,Table4[Lfd],Table4[idElementValue],"Err",0)</f>
        <v/>
      </c>
      <c r="D1844">
        <f t="shared" si="86"/>
        <v>7</v>
      </c>
      <c r="E1844">
        <f ca="1">OFFSET(ElementsDB!$AQ$2,SeriesSelection!A1844-1,SeriesSelection!B1844-1)</f>
        <v>0</v>
      </c>
      <c r="F1844">
        <f>_xlfn.XLOOKUP(A1844,Table4[Lfd],Table4[Periods],"Err",0)</f>
        <v>0</v>
      </c>
      <c r="G1844" t="b">
        <f t="shared" si="84"/>
        <v>0</v>
      </c>
    </row>
    <row r="1845" spans="1:7" hidden="1" x14ac:dyDescent="0.25">
      <c r="A1845">
        <f t="shared" si="85"/>
        <v>52</v>
      </c>
      <c r="B1845">
        <f t="shared" si="86"/>
        <v>8</v>
      </c>
      <c r="C1845" t="str">
        <f>_xlfn.XLOOKUP(A1845,Table4[Lfd],Table4[idElementValue],"Err",0)</f>
        <v/>
      </c>
      <c r="D1845">
        <f t="shared" si="86"/>
        <v>8</v>
      </c>
      <c r="E1845">
        <f ca="1">OFFSET(ElementsDB!$AQ$2,SeriesSelection!A1845-1,SeriesSelection!B1845-1)</f>
        <v>0</v>
      </c>
      <c r="F1845">
        <f>_xlfn.XLOOKUP(A1845,Table4[Lfd],Table4[Periods],"Err",0)</f>
        <v>0</v>
      </c>
      <c r="G1845" t="b">
        <f t="shared" si="84"/>
        <v>0</v>
      </c>
    </row>
    <row r="1846" spans="1:7" hidden="1" x14ac:dyDescent="0.25">
      <c r="A1846">
        <f t="shared" si="85"/>
        <v>52</v>
      </c>
      <c r="B1846">
        <f t="shared" si="86"/>
        <v>9</v>
      </c>
      <c r="C1846" t="str">
        <f>_xlfn.XLOOKUP(A1846,Table4[Lfd],Table4[idElementValue],"Err",0)</f>
        <v/>
      </c>
      <c r="D1846">
        <f t="shared" si="86"/>
        <v>9</v>
      </c>
      <c r="E1846">
        <f ca="1">OFFSET(ElementsDB!$AQ$2,SeriesSelection!A1846-1,SeriesSelection!B1846-1)</f>
        <v>0</v>
      </c>
      <c r="F1846">
        <f>_xlfn.XLOOKUP(A1846,Table4[Lfd],Table4[Periods],"Err",0)</f>
        <v>0</v>
      </c>
      <c r="G1846" t="b">
        <f t="shared" si="84"/>
        <v>0</v>
      </c>
    </row>
    <row r="1847" spans="1:7" hidden="1" x14ac:dyDescent="0.25">
      <c r="A1847">
        <f t="shared" si="85"/>
        <v>52</v>
      </c>
      <c r="B1847">
        <f t="shared" si="86"/>
        <v>10</v>
      </c>
      <c r="C1847" t="str">
        <f>_xlfn.XLOOKUP(A1847,Table4[Lfd],Table4[idElementValue],"Err",0)</f>
        <v/>
      </c>
      <c r="D1847">
        <f t="shared" si="86"/>
        <v>10</v>
      </c>
      <c r="E1847">
        <f ca="1">OFFSET(ElementsDB!$AQ$2,SeriesSelection!A1847-1,SeriesSelection!B1847-1)</f>
        <v>0</v>
      </c>
      <c r="F1847">
        <f>_xlfn.XLOOKUP(A1847,Table4[Lfd],Table4[Periods],"Err",0)</f>
        <v>0</v>
      </c>
      <c r="G1847" t="b">
        <f t="shared" si="84"/>
        <v>0</v>
      </c>
    </row>
    <row r="1848" spans="1:7" hidden="1" x14ac:dyDescent="0.25">
      <c r="A1848">
        <f t="shared" si="85"/>
        <v>52</v>
      </c>
      <c r="B1848">
        <f t="shared" si="86"/>
        <v>11</v>
      </c>
      <c r="C1848" t="str">
        <f>_xlfn.XLOOKUP(A1848,Table4[Lfd],Table4[idElementValue],"Err",0)</f>
        <v/>
      </c>
      <c r="D1848">
        <f t="shared" si="86"/>
        <v>11</v>
      </c>
      <c r="E1848">
        <f ca="1">OFFSET(ElementsDB!$AQ$2,SeriesSelection!A1848-1,SeriesSelection!B1848-1)</f>
        <v>0</v>
      </c>
      <c r="F1848">
        <f>_xlfn.XLOOKUP(A1848,Table4[Lfd],Table4[Periods],"Err",0)</f>
        <v>0</v>
      </c>
      <c r="G1848" t="b">
        <f t="shared" si="84"/>
        <v>0</v>
      </c>
    </row>
    <row r="1849" spans="1:7" hidden="1" x14ac:dyDescent="0.25">
      <c r="A1849">
        <f t="shared" si="85"/>
        <v>52</v>
      </c>
      <c r="B1849">
        <f t="shared" si="86"/>
        <v>12</v>
      </c>
      <c r="C1849" t="str">
        <f>_xlfn.XLOOKUP(A1849,Table4[Lfd],Table4[idElementValue],"Err",0)</f>
        <v/>
      </c>
      <c r="D1849">
        <f t="shared" si="86"/>
        <v>12</v>
      </c>
      <c r="E1849">
        <f ca="1">OFFSET(ElementsDB!$AQ$2,SeriesSelection!A1849-1,SeriesSelection!B1849-1)</f>
        <v>0</v>
      </c>
      <c r="F1849">
        <f>_xlfn.XLOOKUP(A1849,Table4[Lfd],Table4[Periods],"Err",0)</f>
        <v>0</v>
      </c>
      <c r="G1849" t="b">
        <f t="shared" si="84"/>
        <v>0</v>
      </c>
    </row>
    <row r="1850" spans="1:7" hidden="1" x14ac:dyDescent="0.25">
      <c r="A1850">
        <f t="shared" si="85"/>
        <v>52</v>
      </c>
      <c r="B1850">
        <f t="shared" si="86"/>
        <v>13</v>
      </c>
      <c r="C1850" t="str">
        <f>_xlfn.XLOOKUP(A1850,Table4[Lfd],Table4[idElementValue],"Err",0)</f>
        <v/>
      </c>
      <c r="D1850">
        <f t="shared" si="86"/>
        <v>13</v>
      </c>
      <c r="E1850">
        <f ca="1">OFFSET(ElementsDB!$AQ$2,SeriesSelection!A1850-1,SeriesSelection!B1850-1)</f>
        <v>0</v>
      </c>
      <c r="F1850">
        <f>_xlfn.XLOOKUP(A1850,Table4[Lfd],Table4[Periods],"Err",0)</f>
        <v>0</v>
      </c>
      <c r="G1850" t="b">
        <f t="shared" si="84"/>
        <v>0</v>
      </c>
    </row>
    <row r="1851" spans="1:7" hidden="1" x14ac:dyDescent="0.25">
      <c r="A1851">
        <f t="shared" si="85"/>
        <v>52</v>
      </c>
      <c r="B1851">
        <f t="shared" si="86"/>
        <v>14</v>
      </c>
      <c r="C1851" t="str">
        <f>_xlfn.XLOOKUP(A1851,Table4[Lfd],Table4[idElementValue],"Err",0)</f>
        <v/>
      </c>
      <c r="D1851">
        <f t="shared" si="86"/>
        <v>14</v>
      </c>
      <c r="E1851">
        <f ca="1">OFFSET(ElementsDB!$AQ$2,SeriesSelection!A1851-1,SeriesSelection!B1851-1)</f>
        <v>0</v>
      </c>
      <c r="F1851">
        <f>_xlfn.XLOOKUP(A1851,Table4[Lfd],Table4[Periods],"Err",0)</f>
        <v>0</v>
      </c>
      <c r="G1851" t="b">
        <f t="shared" si="84"/>
        <v>0</v>
      </c>
    </row>
    <row r="1852" spans="1:7" hidden="1" x14ac:dyDescent="0.25">
      <c r="A1852">
        <f t="shared" si="85"/>
        <v>52</v>
      </c>
      <c r="B1852">
        <f t="shared" si="86"/>
        <v>15</v>
      </c>
      <c r="C1852" t="str">
        <f>_xlfn.XLOOKUP(A1852,Table4[Lfd],Table4[idElementValue],"Err",0)</f>
        <v/>
      </c>
      <c r="D1852">
        <f t="shared" si="86"/>
        <v>15</v>
      </c>
      <c r="E1852">
        <f ca="1">OFFSET(ElementsDB!$AQ$2,SeriesSelection!A1852-1,SeriesSelection!B1852-1)</f>
        <v>0</v>
      </c>
      <c r="F1852">
        <f>_xlfn.XLOOKUP(A1852,Table4[Lfd],Table4[Periods],"Err",0)</f>
        <v>0</v>
      </c>
      <c r="G1852" t="b">
        <f t="shared" si="84"/>
        <v>0</v>
      </c>
    </row>
    <row r="1853" spans="1:7" hidden="1" x14ac:dyDescent="0.25">
      <c r="A1853">
        <f t="shared" si="85"/>
        <v>52</v>
      </c>
      <c r="B1853">
        <f t="shared" si="86"/>
        <v>16</v>
      </c>
      <c r="C1853" t="str">
        <f>_xlfn.XLOOKUP(A1853,Table4[Lfd],Table4[idElementValue],"Err",0)</f>
        <v/>
      </c>
      <c r="D1853">
        <f t="shared" si="86"/>
        <v>16</v>
      </c>
      <c r="E1853">
        <f ca="1">OFFSET(ElementsDB!$AQ$2,SeriesSelection!A1853-1,SeriesSelection!B1853-1)</f>
        <v>0</v>
      </c>
      <c r="F1853">
        <f>_xlfn.XLOOKUP(A1853,Table4[Lfd],Table4[Periods],"Err",0)</f>
        <v>0</v>
      </c>
      <c r="G1853" t="b">
        <f t="shared" si="84"/>
        <v>0</v>
      </c>
    </row>
    <row r="1854" spans="1:7" hidden="1" x14ac:dyDescent="0.25">
      <c r="A1854">
        <f t="shared" si="85"/>
        <v>52</v>
      </c>
      <c r="B1854">
        <f t="shared" si="86"/>
        <v>17</v>
      </c>
      <c r="C1854" t="str">
        <f>_xlfn.XLOOKUP(A1854,Table4[Lfd],Table4[idElementValue],"Err",0)</f>
        <v/>
      </c>
      <c r="D1854">
        <f t="shared" si="86"/>
        <v>17</v>
      </c>
      <c r="E1854">
        <f ca="1">OFFSET(ElementsDB!$AQ$2,SeriesSelection!A1854-1,SeriesSelection!B1854-1)</f>
        <v>0</v>
      </c>
      <c r="F1854">
        <f>_xlfn.XLOOKUP(A1854,Table4[Lfd],Table4[Periods],"Err",0)</f>
        <v>0</v>
      </c>
      <c r="G1854" t="b">
        <f t="shared" si="84"/>
        <v>0</v>
      </c>
    </row>
    <row r="1855" spans="1:7" hidden="1" x14ac:dyDescent="0.25">
      <c r="A1855">
        <f t="shared" si="85"/>
        <v>52</v>
      </c>
      <c r="B1855">
        <f t="shared" si="86"/>
        <v>18</v>
      </c>
      <c r="C1855" t="str">
        <f>_xlfn.XLOOKUP(A1855,Table4[Lfd],Table4[idElementValue],"Err",0)</f>
        <v/>
      </c>
      <c r="D1855">
        <f t="shared" si="86"/>
        <v>18</v>
      </c>
      <c r="E1855">
        <f ca="1">OFFSET(ElementsDB!$AQ$2,SeriesSelection!A1855-1,SeriesSelection!B1855-1)</f>
        <v>0</v>
      </c>
      <c r="F1855">
        <f>_xlfn.XLOOKUP(A1855,Table4[Lfd],Table4[Periods],"Err",0)</f>
        <v>0</v>
      </c>
      <c r="G1855" t="b">
        <f t="shared" si="84"/>
        <v>0</v>
      </c>
    </row>
    <row r="1856" spans="1:7" hidden="1" x14ac:dyDescent="0.25">
      <c r="A1856">
        <f t="shared" si="85"/>
        <v>52</v>
      </c>
      <c r="B1856">
        <f t="shared" si="86"/>
        <v>19</v>
      </c>
      <c r="C1856" t="str">
        <f>_xlfn.XLOOKUP(A1856,Table4[Lfd],Table4[idElementValue],"Err",0)</f>
        <v/>
      </c>
      <c r="D1856">
        <f t="shared" si="86"/>
        <v>19</v>
      </c>
      <c r="E1856">
        <f ca="1">OFFSET(ElementsDB!$AQ$2,SeriesSelection!A1856-1,SeriesSelection!B1856-1)</f>
        <v>0</v>
      </c>
      <c r="F1856">
        <f>_xlfn.XLOOKUP(A1856,Table4[Lfd],Table4[Periods],"Err",0)</f>
        <v>0</v>
      </c>
      <c r="G1856" t="b">
        <f t="shared" si="84"/>
        <v>0</v>
      </c>
    </row>
    <row r="1857" spans="1:7" hidden="1" x14ac:dyDescent="0.25">
      <c r="A1857">
        <f t="shared" si="85"/>
        <v>52</v>
      </c>
      <c r="B1857">
        <f t="shared" si="86"/>
        <v>20</v>
      </c>
      <c r="C1857" t="str">
        <f>_xlfn.XLOOKUP(A1857,Table4[Lfd],Table4[idElementValue],"Err",0)</f>
        <v/>
      </c>
      <c r="D1857">
        <f t="shared" si="86"/>
        <v>20</v>
      </c>
      <c r="E1857">
        <f ca="1">OFFSET(ElementsDB!$AQ$2,SeriesSelection!A1857-1,SeriesSelection!B1857-1)</f>
        <v>0</v>
      </c>
      <c r="F1857">
        <f>_xlfn.XLOOKUP(A1857,Table4[Lfd],Table4[Periods],"Err",0)</f>
        <v>0</v>
      </c>
      <c r="G1857" t="b">
        <f t="shared" si="84"/>
        <v>0</v>
      </c>
    </row>
    <row r="1858" spans="1:7" hidden="1" x14ac:dyDescent="0.25">
      <c r="A1858">
        <f t="shared" si="85"/>
        <v>52</v>
      </c>
      <c r="B1858">
        <f t="shared" si="86"/>
        <v>21</v>
      </c>
      <c r="C1858" t="str">
        <f>_xlfn.XLOOKUP(A1858,Table4[Lfd],Table4[idElementValue],"Err",0)</f>
        <v/>
      </c>
      <c r="D1858">
        <f t="shared" si="86"/>
        <v>21</v>
      </c>
      <c r="E1858">
        <f ca="1">OFFSET(ElementsDB!$AQ$2,SeriesSelection!A1858-1,SeriesSelection!B1858-1)</f>
        <v>0</v>
      </c>
      <c r="F1858">
        <f>_xlfn.XLOOKUP(A1858,Table4[Lfd],Table4[Periods],"Err",0)</f>
        <v>0</v>
      </c>
      <c r="G1858" t="b">
        <f t="shared" ref="G1858:G1921" si="87">(D1858&lt;=F1858)</f>
        <v>0</v>
      </c>
    </row>
    <row r="1859" spans="1:7" hidden="1" x14ac:dyDescent="0.25">
      <c r="A1859">
        <f t="shared" si="85"/>
        <v>52</v>
      </c>
      <c r="B1859">
        <f t="shared" si="86"/>
        <v>22</v>
      </c>
      <c r="C1859" t="str">
        <f>_xlfn.XLOOKUP(A1859,Table4[Lfd],Table4[idElementValue],"Err",0)</f>
        <v/>
      </c>
      <c r="D1859">
        <f t="shared" si="86"/>
        <v>22</v>
      </c>
      <c r="E1859">
        <f ca="1">OFFSET(ElementsDB!$AQ$2,SeriesSelection!A1859-1,SeriesSelection!B1859-1)</f>
        <v>0</v>
      </c>
      <c r="F1859">
        <f>_xlfn.XLOOKUP(A1859,Table4[Lfd],Table4[Periods],"Err",0)</f>
        <v>0</v>
      </c>
      <c r="G1859" t="b">
        <f t="shared" si="87"/>
        <v>0</v>
      </c>
    </row>
    <row r="1860" spans="1:7" hidden="1" x14ac:dyDescent="0.25">
      <c r="A1860">
        <f t="shared" ref="A1860:A1923" si="88">IF(B1860=1,A1859+1,A1859)</f>
        <v>52</v>
      </c>
      <c r="B1860">
        <f t="shared" ref="B1860:D1923" si="89">IF(B1859=36,1,B1859+1)</f>
        <v>23</v>
      </c>
      <c r="C1860" t="str">
        <f>_xlfn.XLOOKUP(A1860,Table4[Lfd],Table4[idElementValue],"Err",0)</f>
        <v/>
      </c>
      <c r="D1860">
        <f t="shared" si="89"/>
        <v>23</v>
      </c>
      <c r="E1860">
        <f ca="1">OFFSET(ElementsDB!$AQ$2,SeriesSelection!A1860-1,SeriesSelection!B1860-1)</f>
        <v>0</v>
      </c>
      <c r="F1860">
        <f>_xlfn.XLOOKUP(A1860,Table4[Lfd],Table4[Periods],"Err",0)</f>
        <v>0</v>
      </c>
      <c r="G1860" t="b">
        <f t="shared" si="87"/>
        <v>0</v>
      </c>
    </row>
    <row r="1861" spans="1:7" hidden="1" x14ac:dyDescent="0.25">
      <c r="A1861">
        <f t="shared" si="88"/>
        <v>52</v>
      </c>
      <c r="B1861">
        <f t="shared" si="89"/>
        <v>24</v>
      </c>
      <c r="C1861" t="str">
        <f>_xlfn.XLOOKUP(A1861,Table4[Lfd],Table4[idElementValue],"Err",0)</f>
        <v/>
      </c>
      <c r="D1861">
        <f t="shared" si="89"/>
        <v>24</v>
      </c>
      <c r="E1861">
        <f ca="1">OFFSET(ElementsDB!$AQ$2,SeriesSelection!A1861-1,SeriesSelection!B1861-1)</f>
        <v>0</v>
      </c>
      <c r="F1861">
        <f>_xlfn.XLOOKUP(A1861,Table4[Lfd],Table4[Periods],"Err",0)</f>
        <v>0</v>
      </c>
      <c r="G1861" t="b">
        <f t="shared" si="87"/>
        <v>0</v>
      </c>
    </row>
    <row r="1862" spans="1:7" hidden="1" x14ac:dyDescent="0.25">
      <c r="A1862">
        <f t="shared" si="88"/>
        <v>52</v>
      </c>
      <c r="B1862">
        <f t="shared" si="89"/>
        <v>25</v>
      </c>
      <c r="C1862" t="str">
        <f>_xlfn.XLOOKUP(A1862,Table4[Lfd],Table4[idElementValue],"Err",0)</f>
        <v/>
      </c>
      <c r="D1862">
        <f t="shared" si="89"/>
        <v>25</v>
      </c>
      <c r="E1862">
        <f ca="1">OFFSET(ElementsDB!$AQ$2,SeriesSelection!A1862-1,SeriesSelection!B1862-1)</f>
        <v>0</v>
      </c>
      <c r="F1862">
        <f>_xlfn.XLOOKUP(A1862,Table4[Lfd],Table4[Periods],"Err",0)</f>
        <v>0</v>
      </c>
      <c r="G1862" t="b">
        <f t="shared" si="87"/>
        <v>0</v>
      </c>
    </row>
    <row r="1863" spans="1:7" hidden="1" x14ac:dyDescent="0.25">
      <c r="A1863">
        <f t="shared" si="88"/>
        <v>52</v>
      </c>
      <c r="B1863">
        <f t="shared" si="89"/>
        <v>26</v>
      </c>
      <c r="C1863" t="str">
        <f>_xlfn.XLOOKUP(A1863,Table4[Lfd],Table4[idElementValue],"Err",0)</f>
        <v/>
      </c>
      <c r="D1863">
        <f t="shared" si="89"/>
        <v>26</v>
      </c>
      <c r="E1863">
        <f ca="1">OFFSET(ElementsDB!$AQ$2,SeriesSelection!A1863-1,SeriesSelection!B1863-1)</f>
        <v>0</v>
      </c>
      <c r="F1863">
        <f>_xlfn.XLOOKUP(A1863,Table4[Lfd],Table4[Periods],"Err",0)</f>
        <v>0</v>
      </c>
      <c r="G1863" t="b">
        <f t="shared" si="87"/>
        <v>0</v>
      </c>
    </row>
    <row r="1864" spans="1:7" hidden="1" x14ac:dyDescent="0.25">
      <c r="A1864">
        <f t="shared" si="88"/>
        <v>52</v>
      </c>
      <c r="B1864">
        <f t="shared" si="89"/>
        <v>27</v>
      </c>
      <c r="C1864" t="str">
        <f>_xlfn.XLOOKUP(A1864,Table4[Lfd],Table4[idElementValue],"Err",0)</f>
        <v/>
      </c>
      <c r="D1864">
        <f t="shared" si="89"/>
        <v>27</v>
      </c>
      <c r="E1864">
        <f ca="1">OFFSET(ElementsDB!$AQ$2,SeriesSelection!A1864-1,SeriesSelection!B1864-1)</f>
        <v>0</v>
      </c>
      <c r="F1864">
        <f>_xlfn.XLOOKUP(A1864,Table4[Lfd],Table4[Periods],"Err",0)</f>
        <v>0</v>
      </c>
      <c r="G1864" t="b">
        <f t="shared" si="87"/>
        <v>0</v>
      </c>
    </row>
    <row r="1865" spans="1:7" hidden="1" x14ac:dyDescent="0.25">
      <c r="A1865">
        <f t="shared" si="88"/>
        <v>52</v>
      </c>
      <c r="B1865">
        <f t="shared" si="89"/>
        <v>28</v>
      </c>
      <c r="C1865" t="str">
        <f>_xlfn.XLOOKUP(A1865,Table4[Lfd],Table4[idElementValue],"Err",0)</f>
        <v/>
      </c>
      <c r="D1865">
        <f t="shared" si="89"/>
        <v>28</v>
      </c>
      <c r="E1865">
        <f ca="1">OFFSET(ElementsDB!$AQ$2,SeriesSelection!A1865-1,SeriesSelection!B1865-1)</f>
        <v>0</v>
      </c>
      <c r="F1865">
        <f>_xlfn.XLOOKUP(A1865,Table4[Lfd],Table4[Periods],"Err",0)</f>
        <v>0</v>
      </c>
      <c r="G1865" t="b">
        <f t="shared" si="87"/>
        <v>0</v>
      </c>
    </row>
    <row r="1866" spans="1:7" hidden="1" x14ac:dyDescent="0.25">
      <c r="A1866">
        <f t="shared" si="88"/>
        <v>52</v>
      </c>
      <c r="B1866">
        <f t="shared" si="89"/>
        <v>29</v>
      </c>
      <c r="C1866" t="str">
        <f>_xlfn.XLOOKUP(A1866,Table4[Lfd],Table4[idElementValue],"Err",0)</f>
        <v/>
      </c>
      <c r="D1866">
        <f t="shared" si="89"/>
        <v>29</v>
      </c>
      <c r="E1866">
        <f ca="1">OFFSET(ElementsDB!$AQ$2,SeriesSelection!A1866-1,SeriesSelection!B1866-1)</f>
        <v>0</v>
      </c>
      <c r="F1866">
        <f>_xlfn.XLOOKUP(A1866,Table4[Lfd],Table4[Periods],"Err",0)</f>
        <v>0</v>
      </c>
      <c r="G1866" t="b">
        <f t="shared" si="87"/>
        <v>0</v>
      </c>
    </row>
    <row r="1867" spans="1:7" hidden="1" x14ac:dyDescent="0.25">
      <c r="A1867">
        <f t="shared" si="88"/>
        <v>52</v>
      </c>
      <c r="B1867">
        <f t="shared" si="89"/>
        <v>30</v>
      </c>
      <c r="C1867" t="str">
        <f>_xlfn.XLOOKUP(A1867,Table4[Lfd],Table4[idElementValue],"Err",0)</f>
        <v/>
      </c>
      <c r="D1867">
        <f t="shared" si="89"/>
        <v>30</v>
      </c>
      <c r="E1867">
        <f ca="1">OFFSET(ElementsDB!$AQ$2,SeriesSelection!A1867-1,SeriesSelection!B1867-1)</f>
        <v>0</v>
      </c>
      <c r="F1867">
        <f>_xlfn.XLOOKUP(A1867,Table4[Lfd],Table4[Periods],"Err",0)</f>
        <v>0</v>
      </c>
      <c r="G1867" t="b">
        <f t="shared" si="87"/>
        <v>0</v>
      </c>
    </row>
    <row r="1868" spans="1:7" hidden="1" x14ac:dyDescent="0.25">
      <c r="A1868">
        <f t="shared" si="88"/>
        <v>52</v>
      </c>
      <c r="B1868">
        <f t="shared" si="89"/>
        <v>31</v>
      </c>
      <c r="C1868" t="str">
        <f>_xlfn.XLOOKUP(A1868,Table4[Lfd],Table4[idElementValue],"Err",0)</f>
        <v/>
      </c>
      <c r="D1868">
        <f t="shared" si="89"/>
        <v>31</v>
      </c>
      <c r="E1868">
        <f ca="1">OFFSET(ElementsDB!$AQ$2,SeriesSelection!A1868-1,SeriesSelection!B1868-1)</f>
        <v>0</v>
      </c>
      <c r="F1868">
        <f>_xlfn.XLOOKUP(A1868,Table4[Lfd],Table4[Periods],"Err",0)</f>
        <v>0</v>
      </c>
      <c r="G1868" t="b">
        <f t="shared" si="87"/>
        <v>0</v>
      </c>
    </row>
    <row r="1869" spans="1:7" hidden="1" x14ac:dyDescent="0.25">
      <c r="A1869">
        <f t="shared" si="88"/>
        <v>52</v>
      </c>
      <c r="B1869">
        <f t="shared" si="89"/>
        <v>32</v>
      </c>
      <c r="C1869" t="str">
        <f>_xlfn.XLOOKUP(A1869,Table4[Lfd],Table4[idElementValue],"Err",0)</f>
        <v/>
      </c>
      <c r="D1869">
        <f t="shared" si="89"/>
        <v>32</v>
      </c>
      <c r="E1869">
        <f ca="1">OFFSET(ElementsDB!$AQ$2,SeriesSelection!A1869-1,SeriesSelection!B1869-1)</f>
        <v>0</v>
      </c>
      <c r="F1869">
        <f>_xlfn.XLOOKUP(A1869,Table4[Lfd],Table4[Periods],"Err",0)</f>
        <v>0</v>
      </c>
      <c r="G1869" t="b">
        <f t="shared" si="87"/>
        <v>0</v>
      </c>
    </row>
    <row r="1870" spans="1:7" hidden="1" x14ac:dyDescent="0.25">
      <c r="A1870">
        <f t="shared" si="88"/>
        <v>52</v>
      </c>
      <c r="B1870">
        <f t="shared" si="89"/>
        <v>33</v>
      </c>
      <c r="C1870" t="str">
        <f>_xlfn.XLOOKUP(A1870,Table4[Lfd],Table4[idElementValue],"Err",0)</f>
        <v/>
      </c>
      <c r="D1870">
        <f t="shared" si="89"/>
        <v>33</v>
      </c>
      <c r="E1870">
        <f ca="1">OFFSET(ElementsDB!$AQ$2,SeriesSelection!A1870-1,SeriesSelection!B1870-1)</f>
        <v>0</v>
      </c>
      <c r="F1870">
        <f>_xlfn.XLOOKUP(A1870,Table4[Lfd],Table4[Periods],"Err",0)</f>
        <v>0</v>
      </c>
      <c r="G1870" t="b">
        <f t="shared" si="87"/>
        <v>0</v>
      </c>
    </row>
    <row r="1871" spans="1:7" hidden="1" x14ac:dyDescent="0.25">
      <c r="A1871">
        <f t="shared" si="88"/>
        <v>52</v>
      </c>
      <c r="B1871">
        <f t="shared" si="89"/>
        <v>34</v>
      </c>
      <c r="C1871" t="str">
        <f>_xlfn.XLOOKUP(A1871,Table4[Lfd],Table4[idElementValue],"Err",0)</f>
        <v/>
      </c>
      <c r="D1871">
        <f t="shared" si="89"/>
        <v>34</v>
      </c>
      <c r="E1871">
        <f ca="1">OFFSET(ElementsDB!$AQ$2,SeriesSelection!A1871-1,SeriesSelection!B1871-1)</f>
        <v>0</v>
      </c>
      <c r="F1871">
        <f>_xlfn.XLOOKUP(A1871,Table4[Lfd],Table4[Periods],"Err",0)</f>
        <v>0</v>
      </c>
      <c r="G1871" t="b">
        <f t="shared" si="87"/>
        <v>0</v>
      </c>
    </row>
    <row r="1872" spans="1:7" hidden="1" x14ac:dyDescent="0.25">
      <c r="A1872">
        <f t="shared" si="88"/>
        <v>52</v>
      </c>
      <c r="B1872">
        <f t="shared" si="89"/>
        <v>35</v>
      </c>
      <c r="C1872" t="str">
        <f>_xlfn.XLOOKUP(A1872,Table4[Lfd],Table4[idElementValue],"Err",0)</f>
        <v/>
      </c>
      <c r="D1872">
        <f t="shared" si="89"/>
        <v>35</v>
      </c>
      <c r="E1872">
        <f ca="1">OFFSET(ElementsDB!$AQ$2,SeriesSelection!A1872-1,SeriesSelection!B1872-1)</f>
        <v>0</v>
      </c>
      <c r="F1872">
        <f>_xlfn.XLOOKUP(A1872,Table4[Lfd],Table4[Periods],"Err",0)</f>
        <v>0</v>
      </c>
      <c r="G1872" t="b">
        <f t="shared" si="87"/>
        <v>0</v>
      </c>
    </row>
    <row r="1873" spans="1:7" hidden="1" x14ac:dyDescent="0.25">
      <c r="A1873">
        <f t="shared" si="88"/>
        <v>52</v>
      </c>
      <c r="B1873">
        <f t="shared" si="89"/>
        <v>36</v>
      </c>
      <c r="C1873" t="str">
        <f>_xlfn.XLOOKUP(A1873,Table4[Lfd],Table4[idElementValue],"Err",0)</f>
        <v/>
      </c>
      <c r="D1873">
        <f t="shared" si="89"/>
        <v>36</v>
      </c>
      <c r="E1873">
        <f ca="1">OFFSET(ElementsDB!$AQ$2,SeriesSelection!A1873-1,SeriesSelection!B1873-1)</f>
        <v>0</v>
      </c>
      <c r="F1873">
        <f>_xlfn.XLOOKUP(A1873,Table4[Lfd],Table4[Periods],"Err",0)</f>
        <v>0</v>
      </c>
      <c r="G1873" t="b">
        <f t="shared" si="87"/>
        <v>0</v>
      </c>
    </row>
    <row r="1874" spans="1:7" hidden="1" x14ac:dyDescent="0.25">
      <c r="A1874">
        <f t="shared" si="88"/>
        <v>53</v>
      </c>
      <c r="B1874">
        <f t="shared" si="89"/>
        <v>1</v>
      </c>
      <c r="C1874" t="str">
        <f>_xlfn.XLOOKUP(A1874,Table4[Lfd],Table4[idElementValue],"Err",0)</f>
        <v>{23FD4620-AB1E-49C8-A59D-F8D206E636A6}</v>
      </c>
      <c r="D1874">
        <f t="shared" si="89"/>
        <v>1</v>
      </c>
      <c r="E1874">
        <f ca="1">OFFSET(ElementsDB!$AQ$2,SeriesSelection!A1874-1,SeriesSelection!B1874-1)</f>
        <v>0</v>
      </c>
      <c r="F1874">
        <f>_xlfn.XLOOKUP(A1874,Table4[Lfd],Table4[Periods],"Err",0)</f>
        <v>0</v>
      </c>
      <c r="G1874" t="b">
        <f t="shared" si="87"/>
        <v>0</v>
      </c>
    </row>
    <row r="1875" spans="1:7" hidden="1" x14ac:dyDescent="0.25">
      <c r="A1875">
        <f t="shared" si="88"/>
        <v>53</v>
      </c>
      <c r="B1875">
        <f t="shared" si="89"/>
        <v>2</v>
      </c>
      <c r="C1875" t="str">
        <f>_xlfn.XLOOKUP(A1875,Table4[Lfd],Table4[idElementValue],"Err",0)</f>
        <v>{23FD4620-AB1E-49C8-A59D-F8D206E636A6}</v>
      </c>
      <c r="D1875">
        <f t="shared" si="89"/>
        <v>2</v>
      </c>
      <c r="E1875">
        <f ca="1">OFFSET(ElementsDB!$AQ$2,SeriesSelection!A1875-1,SeriesSelection!B1875-1)</f>
        <v>0</v>
      </c>
      <c r="F1875">
        <f>_xlfn.XLOOKUP(A1875,Table4[Lfd],Table4[Periods],"Err",0)</f>
        <v>0</v>
      </c>
      <c r="G1875" t="b">
        <f t="shared" si="87"/>
        <v>0</v>
      </c>
    </row>
    <row r="1876" spans="1:7" hidden="1" x14ac:dyDescent="0.25">
      <c r="A1876">
        <f t="shared" si="88"/>
        <v>53</v>
      </c>
      <c r="B1876">
        <f t="shared" si="89"/>
        <v>3</v>
      </c>
      <c r="C1876" t="str">
        <f>_xlfn.XLOOKUP(A1876,Table4[Lfd],Table4[idElementValue],"Err",0)</f>
        <v>{23FD4620-AB1E-49C8-A59D-F8D206E636A6}</v>
      </c>
      <c r="D1876">
        <f t="shared" si="89"/>
        <v>3</v>
      </c>
      <c r="E1876">
        <f ca="1">OFFSET(ElementsDB!$AQ$2,SeriesSelection!A1876-1,SeriesSelection!B1876-1)</f>
        <v>0</v>
      </c>
      <c r="F1876">
        <f>_xlfn.XLOOKUP(A1876,Table4[Lfd],Table4[Periods],"Err",0)</f>
        <v>0</v>
      </c>
      <c r="G1876" t="b">
        <f t="shared" si="87"/>
        <v>0</v>
      </c>
    </row>
    <row r="1877" spans="1:7" hidden="1" x14ac:dyDescent="0.25">
      <c r="A1877">
        <f t="shared" si="88"/>
        <v>53</v>
      </c>
      <c r="B1877">
        <f t="shared" si="89"/>
        <v>4</v>
      </c>
      <c r="C1877" t="str">
        <f>_xlfn.XLOOKUP(A1877,Table4[Lfd],Table4[idElementValue],"Err",0)</f>
        <v>{23FD4620-AB1E-49C8-A59D-F8D206E636A6}</v>
      </c>
      <c r="D1877">
        <f t="shared" si="89"/>
        <v>4</v>
      </c>
      <c r="E1877">
        <f ca="1">OFFSET(ElementsDB!$AQ$2,SeriesSelection!A1877-1,SeriesSelection!B1877-1)</f>
        <v>0</v>
      </c>
      <c r="F1877">
        <f>_xlfn.XLOOKUP(A1877,Table4[Lfd],Table4[Periods],"Err",0)</f>
        <v>0</v>
      </c>
      <c r="G1877" t="b">
        <f t="shared" si="87"/>
        <v>0</v>
      </c>
    </row>
    <row r="1878" spans="1:7" hidden="1" x14ac:dyDescent="0.25">
      <c r="A1878">
        <f t="shared" si="88"/>
        <v>53</v>
      </c>
      <c r="B1878">
        <f t="shared" si="89"/>
        <v>5</v>
      </c>
      <c r="C1878" t="str">
        <f>_xlfn.XLOOKUP(A1878,Table4[Lfd],Table4[idElementValue],"Err",0)</f>
        <v>{23FD4620-AB1E-49C8-A59D-F8D206E636A6}</v>
      </c>
      <c r="D1878">
        <f t="shared" si="89"/>
        <v>5</v>
      </c>
      <c r="E1878">
        <f ca="1">OFFSET(ElementsDB!$AQ$2,SeriesSelection!A1878-1,SeriesSelection!B1878-1)</f>
        <v>0</v>
      </c>
      <c r="F1878">
        <f>_xlfn.XLOOKUP(A1878,Table4[Lfd],Table4[Periods],"Err",0)</f>
        <v>0</v>
      </c>
      <c r="G1878" t="b">
        <f t="shared" si="87"/>
        <v>0</v>
      </c>
    </row>
    <row r="1879" spans="1:7" hidden="1" x14ac:dyDescent="0.25">
      <c r="A1879">
        <f t="shared" si="88"/>
        <v>53</v>
      </c>
      <c r="B1879">
        <f t="shared" si="89"/>
        <v>6</v>
      </c>
      <c r="C1879" t="str">
        <f>_xlfn.XLOOKUP(A1879,Table4[Lfd],Table4[idElementValue],"Err",0)</f>
        <v>{23FD4620-AB1E-49C8-A59D-F8D206E636A6}</v>
      </c>
      <c r="D1879">
        <f t="shared" si="89"/>
        <v>6</v>
      </c>
      <c r="E1879">
        <f ca="1">OFFSET(ElementsDB!$AQ$2,SeriesSelection!A1879-1,SeriesSelection!B1879-1)</f>
        <v>0</v>
      </c>
      <c r="F1879">
        <f>_xlfn.XLOOKUP(A1879,Table4[Lfd],Table4[Periods],"Err",0)</f>
        <v>0</v>
      </c>
      <c r="G1879" t="b">
        <f t="shared" si="87"/>
        <v>0</v>
      </c>
    </row>
    <row r="1880" spans="1:7" hidden="1" x14ac:dyDescent="0.25">
      <c r="A1880">
        <f t="shared" si="88"/>
        <v>53</v>
      </c>
      <c r="B1880">
        <f t="shared" si="89"/>
        <v>7</v>
      </c>
      <c r="C1880" t="str">
        <f>_xlfn.XLOOKUP(A1880,Table4[Lfd],Table4[idElementValue],"Err",0)</f>
        <v>{23FD4620-AB1E-49C8-A59D-F8D206E636A6}</v>
      </c>
      <c r="D1880">
        <f t="shared" si="89"/>
        <v>7</v>
      </c>
      <c r="E1880">
        <f ca="1">OFFSET(ElementsDB!$AQ$2,SeriesSelection!A1880-1,SeriesSelection!B1880-1)</f>
        <v>0</v>
      </c>
      <c r="F1880">
        <f>_xlfn.XLOOKUP(A1880,Table4[Lfd],Table4[Periods],"Err",0)</f>
        <v>0</v>
      </c>
      <c r="G1880" t="b">
        <f t="shared" si="87"/>
        <v>0</v>
      </c>
    </row>
    <row r="1881" spans="1:7" hidden="1" x14ac:dyDescent="0.25">
      <c r="A1881">
        <f t="shared" si="88"/>
        <v>53</v>
      </c>
      <c r="B1881">
        <f t="shared" si="89"/>
        <v>8</v>
      </c>
      <c r="C1881" t="str">
        <f>_xlfn.XLOOKUP(A1881,Table4[Lfd],Table4[idElementValue],"Err",0)</f>
        <v>{23FD4620-AB1E-49C8-A59D-F8D206E636A6}</v>
      </c>
      <c r="D1881">
        <f t="shared" si="89"/>
        <v>8</v>
      </c>
      <c r="E1881">
        <f ca="1">OFFSET(ElementsDB!$AQ$2,SeriesSelection!A1881-1,SeriesSelection!B1881-1)</f>
        <v>0</v>
      </c>
      <c r="F1881">
        <f>_xlfn.XLOOKUP(A1881,Table4[Lfd],Table4[Periods],"Err",0)</f>
        <v>0</v>
      </c>
      <c r="G1881" t="b">
        <f t="shared" si="87"/>
        <v>0</v>
      </c>
    </row>
    <row r="1882" spans="1:7" hidden="1" x14ac:dyDescent="0.25">
      <c r="A1882">
        <f t="shared" si="88"/>
        <v>53</v>
      </c>
      <c r="B1882">
        <f t="shared" si="89"/>
        <v>9</v>
      </c>
      <c r="C1882" t="str">
        <f>_xlfn.XLOOKUP(A1882,Table4[Lfd],Table4[idElementValue],"Err",0)</f>
        <v>{23FD4620-AB1E-49C8-A59D-F8D206E636A6}</v>
      </c>
      <c r="D1882">
        <f t="shared" si="89"/>
        <v>9</v>
      </c>
      <c r="E1882">
        <f ca="1">OFFSET(ElementsDB!$AQ$2,SeriesSelection!A1882-1,SeriesSelection!B1882-1)</f>
        <v>0</v>
      </c>
      <c r="F1882">
        <f>_xlfn.XLOOKUP(A1882,Table4[Lfd],Table4[Periods],"Err",0)</f>
        <v>0</v>
      </c>
      <c r="G1882" t="b">
        <f t="shared" si="87"/>
        <v>0</v>
      </c>
    </row>
    <row r="1883" spans="1:7" hidden="1" x14ac:dyDescent="0.25">
      <c r="A1883">
        <f t="shared" si="88"/>
        <v>53</v>
      </c>
      <c r="B1883">
        <f t="shared" si="89"/>
        <v>10</v>
      </c>
      <c r="C1883" t="str">
        <f>_xlfn.XLOOKUP(A1883,Table4[Lfd],Table4[idElementValue],"Err",0)</f>
        <v>{23FD4620-AB1E-49C8-A59D-F8D206E636A6}</v>
      </c>
      <c r="D1883">
        <f t="shared" si="89"/>
        <v>10</v>
      </c>
      <c r="E1883">
        <f ca="1">OFFSET(ElementsDB!$AQ$2,SeriesSelection!A1883-1,SeriesSelection!B1883-1)</f>
        <v>0</v>
      </c>
      <c r="F1883">
        <f>_xlfn.XLOOKUP(A1883,Table4[Lfd],Table4[Periods],"Err",0)</f>
        <v>0</v>
      </c>
      <c r="G1883" t="b">
        <f t="shared" si="87"/>
        <v>0</v>
      </c>
    </row>
    <row r="1884" spans="1:7" hidden="1" x14ac:dyDescent="0.25">
      <c r="A1884">
        <f t="shared" si="88"/>
        <v>53</v>
      </c>
      <c r="B1884">
        <f t="shared" si="89"/>
        <v>11</v>
      </c>
      <c r="C1884" t="str">
        <f>_xlfn.XLOOKUP(A1884,Table4[Lfd],Table4[idElementValue],"Err",0)</f>
        <v>{23FD4620-AB1E-49C8-A59D-F8D206E636A6}</v>
      </c>
      <c r="D1884">
        <f t="shared" si="89"/>
        <v>11</v>
      </c>
      <c r="E1884">
        <f ca="1">OFFSET(ElementsDB!$AQ$2,SeriesSelection!A1884-1,SeriesSelection!B1884-1)</f>
        <v>0</v>
      </c>
      <c r="F1884">
        <f>_xlfn.XLOOKUP(A1884,Table4[Lfd],Table4[Periods],"Err",0)</f>
        <v>0</v>
      </c>
      <c r="G1884" t="b">
        <f t="shared" si="87"/>
        <v>0</v>
      </c>
    </row>
    <row r="1885" spans="1:7" hidden="1" x14ac:dyDescent="0.25">
      <c r="A1885">
        <f t="shared" si="88"/>
        <v>53</v>
      </c>
      <c r="B1885">
        <f t="shared" si="89"/>
        <v>12</v>
      </c>
      <c r="C1885" t="str">
        <f>_xlfn.XLOOKUP(A1885,Table4[Lfd],Table4[idElementValue],"Err",0)</f>
        <v>{23FD4620-AB1E-49C8-A59D-F8D206E636A6}</v>
      </c>
      <c r="D1885">
        <f t="shared" si="89"/>
        <v>12</v>
      </c>
      <c r="E1885">
        <f ca="1">OFFSET(ElementsDB!$AQ$2,SeriesSelection!A1885-1,SeriesSelection!B1885-1)</f>
        <v>0</v>
      </c>
      <c r="F1885">
        <f>_xlfn.XLOOKUP(A1885,Table4[Lfd],Table4[Periods],"Err",0)</f>
        <v>0</v>
      </c>
      <c r="G1885" t="b">
        <f t="shared" si="87"/>
        <v>0</v>
      </c>
    </row>
    <row r="1886" spans="1:7" hidden="1" x14ac:dyDescent="0.25">
      <c r="A1886">
        <f t="shared" si="88"/>
        <v>53</v>
      </c>
      <c r="B1886">
        <f t="shared" si="89"/>
        <v>13</v>
      </c>
      <c r="C1886" t="str">
        <f>_xlfn.XLOOKUP(A1886,Table4[Lfd],Table4[idElementValue],"Err",0)</f>
        <v>{23FD4620-AB1E-49C8-A59D-F8D206E636A6}</v>
      </c>
      <c r="D1886">
        <f t="shared" si="89"/>
        <v>13</v>
      </c>
      <c r="E1886">
        <f ca="1">OFFSET(ElementsDB!$AQ$2,SeriesSelection!A1886-1,SeriesSelection!B1886-1)</f>
        <v>0</v>
      </c>
      <c r="F1886">
        <f>_xlfn.XLOOKUP(A1886,Table4[Lfd],Table4[Periods],"Err",0)</f>
        <v>0</v>
      </c>
      <c r="G1886" t="b">
        <f t="shared" si="87"/>
        <v>0</v>
      </c>
    </row>
    <row r="1887" spans="1:7" hidden="1" x14ac:dyDescent="0.25">
      <c r="A1887">
        <f t="shared" si="88"/>
        <v>53</v>
      </c>
      <c r="B1887">
        <f t="shared" si="89"/>
        <v>14</v>
      </c>
      <c r="C1887" t="str">
        <f>_xlfn.XLOOKUP(A1887,Table4[Lfd],Table4[idElementValue],"Err",0)</f>
        <v>{23FD4620-AB1E-49C8-A59D-F8D206E636A6}</v>
      </c>
      <c r="D1887">
        <f t="shared" si="89"/>
        <v>14</v>
      </c>
      <c r="E1887">
        <f ca="1">OFFSET(ElementsDB!$AQ$2,SeriesSelection!A1887-1,SeriesSelection!B1887-1)</f>
        <v>0</v>
      </c>
      <c r="F1887">
        <f>_xlfn.XLOOKUP(A1887,Table4[Lfd],Table4[Periods],"Err",0)</f>
        <v>0</v>
      </c>
      <c r="G1887" t="b">
        <f t="shared" si="87"/>
        <v>0</v>
      </c>
    </row>
    <row r="1888" spans="1:7" hidden="1" x14ac:dyDescent="0.25">
      <c r="A1888">
        <f t="shared" si="88"/>
        <v>53</v>
      </c>
      <c r="B1888">
        <f t="shared" si="89"/>
        <v>15</v>
      </c>
      <c r="C1888" t="str">
        <f>_xlfn.XLOOKUP(A1888,Table4[Lfd],Table4[idElementValue],"Err",0)</f>
        <v>{23FD4620-AB1E-49C8-A59D-F8D206E636A6}</v>
      </c>
      <c r="D1888">
        <f t="shared" si="89"/>
        <v>15</v>
      </c>
      <c r="E1888">
        <f ca="1">OFFSET(ElementsDB!$AQ$2,SeriesSelection!A1888-1,SeriesSelection!B1888-1)</f>
        <v>0</v>
      </c>
      <c r="F1888">
        <f>_xlfn.XLOOKUP(A1888,Table4[Lfd],Table4[Periods],"Err",0)</f>
        <v>0</v>
      </c>
      <c r="G1888" t="b">
        <f t="shared" si="87"/>
        <v>0</v>
      </c>
    </row>
    <row r="1889" spans="1:7" hidden="1" x14ac:dyDescent="0.25">
      <c r="A1889">
        <f t="shared" si="88"/>
        <v>53</v>
      </c>
      <c r="B1889">
        <f t="shared" si="89"/>
        <v>16</v>
      </c>
      <c r="C1889" t="str">
        <f>_xlfn.XLOOKUP(A1889,Table4[Lfd],Table4[idElementValue],"Err",0)</f>
        <v>{23FD4620-AB1E-49C8-A59D-F8D206E636A6}</v>
      </c>
      <c r="D1889">
        <f t="shared" si="89"/>
        <v>16</v>
      </c>
      <c r="E1889">
        <f ca="1">OFFSET(ElementsDB!$AQ$2,SeriesSelection!A1889-1,SeriesSelection!B1889-1)</f>
        <v>0</v>
      </c>
      <c r="F1889">
        <f>_xlfn.XLOOKUP(A1889,Table4[Lfd],Table4[Periods],"Err",0)</f>
        <v>0</v>
      </c>
      <c r="G1889" t="b">
        <f t="shared" si="87"/>
        <v>0</v>
      </c>
    </row>
    <row r="1890" spans="1:7" hidden="1" x14ac:dyDescent="0.25">
      <c r="A1890">
        <f t="shared" si="88"/>
        <v>53</v>
      </c>
      <c r="B1890">
        <f t="shared" si="89"/>
        <v>17</v>
      </c>
      <c r="C1890" t="str">
        <f>_xlfn.XLOOKUP(A1890,Table4[Lfd],Table4[idElementValue],"Err",0)</f>
        <v>{23FD4620-AB1E-49C8-A59D-F8D206E636A6}</v>
      </c>
      <c r="D1890">
        <f t="shared" si="89"/>
        <v>17</v>
      </c>
      <c r="E1890">
        <f ca="1">OFFSET(ElementsDB!$AQ$2,SeriesSelection!A1890-1,SeriesSelection!B1890-1)</f>
        <v>0</v>
      </c>
      <c r="F1890">
        <f>_xlfn.XLOOKUP(A1890,Table4[Lfd],Table4[Periods],"Err",0)</f>
        <v>0</v>
      </c>
      <c r="G1890" t="b">
        <f t="shared" si="87"/>
        <v>0</v>
      </c>
    </row>
    <row r="1891" spans="1:7" hidden="1" x14ac:dyDescent="0.25">
      <c r="A1891">
        <f t="shared" si="88"/>
        <v>53</v>
      </c>
      <c r="B1891">
        <f t="shared" si="89"/>
        <v>18</v>
      </c>
      <c r="C1891" t="str">
        <f>_xlfn.XLOOKUP(A1891,Table4[Lfd],Table4[idElementValue],"Err",0)</f>
        <v>{23FD4620-AB1E-49C8-A59D-F8D206E636A6}</v>
      </c>
      <c r="D1891">
        <f t="shared" si="89"/>
        <v>18</v>
      </c>
      <c r="E1891">
        <f ca="1">OFFSET(ElementsDB!$AQ$2,SeriesSelection!A1891-1,SeriesSelection!B1891-1)</f>
        <v>0</v>
      </c>
      <c r="F1891">
        <f>_xlfn.XLOOKUP(A1891,Table4[Lfd],Table4[Periods],"Err",0)</f>
        <v>0</v>
      </c>
      <c r="G1891" t="b">
        <f t="shared" si="87"/>
        <v>0</v>
      </c>
    </row>
    <row r="1892" spans="1:7" hidden="1" x14ac:dyDescent="0.25">
      <c r="A1892">
        <f t="shared" si="88"/>
        <v>53</v>
      </c>
      <c r="B1892">
        <f t="shared" si="89"/>
        <v>19</v>
      </c>
      <c r="C1892" t="str">
        <f>_xlfn.XLOOKUP(A1892,Table4[Lfd],Table4[idElementValue],"Err",0)</f>
        <v>{23FD4620-AB1E-49C8-A59D-F8D206E636A6}</v>
      </c>
      <c r="D1892">
        <f t="shared" si="89"/>
        <v>19</v>
      </c>
      <c r="E1892">
        <f ca="1">OFFSET(ElementsDB!$AQ$2,SeriesSelection!A1892-1,SeriesSelection!B1892-1)</f>
        <v>0</v>
      </c>
      <c r="F1892">
        <f>_xlfn.XLOOKUP(A1892,Table4[Lfd],Table4[Periods],"Err",0)</f>
        <v>0</v>
      </c>
      <c r="G1892" t="b">
        <f t="shared" si="87"/>
        <v>0</v>
      </c>
    </row>
    <row r="1893" spans="1:7" hidden="1" x14ac:dyDescent="0.25">
      <c r="A1893">
        <f t="shared" si="88"/>
        <v>53</v>
      </c>
      <c r="B1893">
        <f t="shared" si="89"/>
        <v>20</v>
      </c>
      <c r="C1893" t="str">
        <f>_xlfn.XLOOKUP(A1893,Table4[Lfd],Table4[idElementValue],"Err",0)</f>
        <v>{23FD4620-AB1E-49C8-A59D-F8D206E636A6}</v>
      </c>
      <c r="D1893">
        <f t="shared" si="89"/>
        <v>20</v>
      </c>
      <c r="E1893">
        <f ca="1">OFFSET(ElementsDB!$AQ$2,SeriesSelection!A1893-1,SeriesSelection!B1893-1)</f>
        <v>0</v>
      </c>
      <c r="F1893">
        <f>_xlfn.XLOOKUP(A1893,Table4[Lfd],Table4[Periods],"Err",0)</f>
        <v>0</v>
      </c>
      <c r="G1893" t="b">
        <f t="shared" si="87"/>
        <v>0</v>
      </c>
    </row>
    <row r="1894" spans="1:7" hidden="1" x14ac:dyDescent="0.25">
      <c r="A1894">
        <f t="shared" si="88"/>
        <v>53</v>
      </c>
      <c r="B1894">
        <f t="shared" si="89"/>
        <v>21</v>
      </c>
      <c r="C1894" t="str">
        <f>_xlfn.XLOOKUP(A1894,Table4[Lfd],Table4[idElementValue],"Err",0)</f>
        <v>{23FD4620-AB1E-49C8-A59D-F8D206E636A6}</v>
      </c>
      <c r="D1894">
        <f t="shared" si="89"/>
        <v>21</v>
      </c>
      <c r="E1894">
        <f ca="1">OFFSET(ElementsDB!$AQ$2,SeriesSelection!A1894-1,SeriesSelection!B1894-1)</f>
        <v>0</v>
      </c>
      <c r="F1894">
        <f>_xlfn.XLOOKUP(A1894,Table4[Lfd],Table4[Periods],"Err",0)</f>
        <v>0</v>
      </c>
      <c r="G1894" t="b">
        <f t="shared" si="87"/>
        <v>0</v>
      </c>
    </row>
    <row r="1895" spans="1:7" hidden="1" x14ac:dyDescent="0.25">
      <c r="A1895">
        <f t="shared" si="88"/>
        <v>53</v>
      </c>
      <c r="B1895">
        <f t="shared" si="89"/>
        <v>22</v>
      </c>
      <c r="C1895" t="str">
        <f>_xlfn.XLOOKUP(A1895,Table4[Lfd],Table4[idElementValue],"Err",0)</f>
        <v>{23FD4620-AB1E-49C8-A59D-F8D206E636A6}</v>
      </c>
      <c r="D1895">
        <f t="shared" si="89"/>
        <v>22</v>
      </c>
      <c r="E1895">
        <f ca="1">OFFSET(ElementsDB!$AQ$2,SeriesSelection!A1895-1,SeriesSelection!B1895-1)</f>
        <v>0</v>
      </c>
      <c r="F1895">
        <f>_xlfn.XLOOKUP(A1895,Table4[Lfd],Table4[Periods],"Err",0)</f>
        <v>0</v>
      </c>
      <c r="G1895" t="b">
        <f t="shared" si="87"/>
        <v>0</v>
      </c>
    </row>
    <row r="1896" spans="1:7" hidden="1" x14ac:dyDescent="0.25">
      <c r="A1896">
        <f t="shared" si="88"/>
        <v>53</v>
      </c>
      <c r="B1896">
        <f t="shared" si="89"/>
        <v>23</v>
      </c>
      <c r="C1896" t="str">
        <f>_xlfn.XLOOKUP(A1896,Table4[Lfd],Table4[idElementValue],"Err",0)</f>
        <v>{23FD4620-AB1E-49C8-A59D-F8D206E636A6}</v>
      </c>
      <c r="D1896">
        <f t="shared" si="89"/>
        <v>23</v>
      </c>
      <c r="E1896">
        <f ca="1">OFFSET(ElementsDB!$AQ$2,SeriesSelection!A1896-1,SeriesSelection!B1896-1)</f>
        <v>0</v>
      </c>
      <c r="F1896">
        <f>_xlfn.XLOOKUP(A1896,Table4[Lfd],Table4[Periods],"Err",0)</f>
        <v>0</v>
      </c>
      <c r="G1896" t="b">
        <f t="shared" si="87"/>
        <v>0</v>
      </c>
    </row>
    <row r="1897" spans="1:7" hidden="1" x14ac:dyDescent="0.25">
      <c r="A1897">
        <f t="shared" si="88"/>
        <v>53</v>
      </c>
      <c r="B1897">
        <f t="shared" si="89"/>
        <v>24</v>
      </c>
      <c r="C1897" t="str">
        <f>_xlfn.XLOOKUP(A1897,Table4[Lfd],Table4[idElementValue],"Err",0)</f>
        <v>{23FD4620-AB1E-49C8-A59D-F8D206E636A6}</v>
      </c>
      <c r="D1897">
        <f t="shared" si="89"/>
        <v>24</v>
      </c>
      <c r="E1897">
        <f ca="1">OFFSET(ElementsDB!$AQ$2,SeriesSelection!A1897-1,SeriesSelection!B1897-1)</f>
        <v>0</v>
      </c>
      <c r="F1897">
        <f>_xlfn.XLOOKUP(A1897,Table4[Lfd],Table4[Periods],"Err",0)</f>
        <v>0</v>
      </c>
      <c r="G1897" t="b">
        <f t="shared" si="87"/>
        <v>0</v>
      </c>
    </row>
    <row r="1898" spans="1:7" hidden="1" x14ac:dyDescent="0.25">
      <c r="A1898">
        <f t="shared" si="88"/>
        <v>53</v>
      </c>
      <c r="B1898">
        <f t="shared" si="89"/>
        <v>25</v>
      </c>
      <c r="C1898" t="str">
        <f>_xlfn.XLOOKUP(A1898,Table4[Lfd],Table4[idElementValue],"Err",0)</f>
        <v>{23FD4620-AB1E-49C8-A59D-F8D206E636A6}</v>
      </c>
      <c r="D1898">
        <f t="shared" si="89"/>
        <v>25</v>
      </c>
      <c r="E1898">
        <f ca="1">OFFSET(ElementsDB!$AQ$2,SeriesSelection!A1898-1,SeriesSelection!B1898-1)</f>
        <v>0</v>
      </c>
      <c r="F1898">
        <f>_xlfn.XLOOKUP(A1898,Table4[Lfd],Table4[Periods],"Err",0)</f>
        <v>0</v>
      </c>
      <c r="G1898" t="b">
        <f t="shared" si="87"/>
        <v>0</v>
      </c>
    </row>
    <row r="1899" spans="1:7" hidden="1" x14ac:dyDescent="0.25">
      <c r="A1899">
        <f t="shared" si="88"/>
        <v>53</v>
      </c>
      <c r="B1899">
        <f t="shared" si="89"/>
        <v>26</v>
      </c>
      <c r="C1899" t="str">
        <f>_xlfn.XLOOKUP(A1899,Table4[Lfd],Table4[idElementValue],"Err",0)</f>
        <v>{23FD4620-AB1E-49C8-A59D-F8D206E636A6}</v>
      </c>
      <c r="D1899">
        <f t="shared" si="89"/>
        <v>26</v>
      </c>
      <c r="E1899">
        <f ca="1">OFFSET(ElementsDB!$AQ$2,SeriesSelection!A1899-1,SeriesSelection!B1899-1)</f>
        <v>0</v>
      </c>
      <c r="F1899">
        <f>_xlfn.XLOOKUP(A1899,Table4[Lfd],Table4[Periods],"Err",0)</f>
        <v>0</v>
      </c>
      <c r="G1899" t="b">
        <f t="shared" si="87"/>
        <v>0</v>
      </c>
    </row>
    <row r="1900" spans="1:7" hidden="1" x14ac:dyDescent="0.25">
      <c r="A1900">
        <f t="shared" si="88"/>
        <v>53</v>
      </c>
      <c r="B1900">
        <f t="shared" si="89"/>
        <v>27</v>
      </c>
      <c r="C1900" t="str">
        <f>_xlfn.XLOOKUP(A1900,Table4[Lfd],Table4[idElementValue],"Err",0)</f>
        <v>{23FD4620-AB1E-49C8-A59D-F8D206E636A6}</v>
      </c>
      <c r="D1900">
        <f t="shared" si="89"/>
        <v>27</v>
      </c>
      <c r="E1900">
        <f ca="1">OFFSET(ElementsDB!$AQ$2,SeriesSelection!A1900-1,SeriesSelection!B1900-1)</f>
        <v>0</v>
      </c>
      <c r="F1900">
        <f>_xlfn.XLOOKUP(A1900,Table4[Lfd],Table4[Periods],"Err",0)</f>
        <v>0</v>
      </c>
      <c r="G1900" t="b">
        <f t="shared" si="87"/>
        <v>0</v>
      </c>
    </row>
    <row r="1901" spans="1:7" hidden="1" x14ac:dyDescent="0.25">
      <c r="A1901">
        <f t="shared" si="88"/>
        <v>53</v>
      </c>
      <c r="B1901">
        <f t="shared" si="89"/>
        <v>28</v>
      </c>
      <c r="C1901" t="str">
        <f>_xlfn.XLOOKUP(A1901,Table4[Lfd],Table4[idElementValue],"Err",0)</f>
        <v>{23FD4620-AB1E-49C8-A59D-F8D206E636A6}</v>
      </c>
      <c r="D1901">
        <f t="shared" si="89"/>
        <v>28</v>
      </c>
      <c r="E1901">
        <f ca="1">OFFSET(ElementsDB!$AQ$2,SeriesSelection!A1901-1,SeriesSelection!B1901-1)</f>
        <v>0</v>
      </c>
      <c r="F1901">
        <f>_xlfn.XLOOKUP(A1901,Table4[Lfd],Table4[Periods],"Err",0)</f>
        <v>0</v>
      </c>
      <c r="G1901" t="b">
        <f t="shared" si="87"/>
        <v>0</v>
      </c>
    </row>
    <row r="1902" spans="1:7" hidden="1" x14ac:dyDescent="0.25">
      <c r="A1902">
        <f t="shared" si="88"/>
        <v>53</v>
      </c>
      <c r="B1902">
        <f t="shared" si="89"/>
        <v>29</v>
      </c>
      <c r="C1902" t="str">
        <f>_xlfn.XLOOKUP(A1902,Table4[Lfd],Table4[idElementValue],"Err",0)</f>
        <v>{23FD4620-AB1E-49C8-A59D-F8D206E636A6}</v>
      </c>
      <c r="D1902">
        <f t="shared" si="89"/>
        <v>29</v>
      </c>
      <c r="E1902">
        <f ca="1">OFFSET(ElementsDB!$AQ$2,SeriesSelection!A1902-1,SeriesSelection!B1902-1)</f>
        <v>0</v>
      </c>
      <c r="F1902">
        <f>_xlfn.XLOOKUP(A1902,Table4[Lfd],Table4[Periods],"Err",0)</f>
        <v>0</v>
      </c>
      <c r="G1902" t="b">
        <f t="shared" si="87"/>
        <v>0</v>
      </c>
    </row>
    <row r="1903" spans="1:7" hidden="1" x14ac:dyDescent="0.25">
      <c r="A1903">
        <f t="shared" si="88"/>
        <v>53</v>
      </c>
      <c r="B1903">
        <f t="shared" si="89"/>
        <v>30</v>
      </c>
      <c r="C1903" t="str">
        <f>_xlfn.XLOOKUP(A1903,Table4[Lfd],Table4[idElementValue],"Err",0)</f>
        <v>{23FD4620-AB1E-49C8-A59D-F8D206E636A6}</v>
      </c>
      <c r="D1903">
        <f t="shared" si="89"/>
        <v>30</v>
      </c>
      <c r="E1903">
        <f ca="1">OFFSET(ElementsDB!$AQ$2,SeriesSelection!A1903-1,SeriesSelection!B1903-1)</f>
        <v>0</v>
      </c>
      <c r="F1903">
        <f>_xlfn.XLOOKUP(A1903,Table4[Lfd],Table4[Periods],"Err",0)</f>
        <v>0</v>
      </c>
      <c r="G1903" t="b">
        <f t="shared" si="87"/>
        <v>0</v>
      </c>
    </row>
    <row r="1904" spans="1:7" hidden="1" x14ac:dyDescent="0.25">
      <c r="A1904">
        <f t="shared" si="88"/>
        <v>53</v>
      </c>
      <c r="B1904">
        <f t="shared" si="89"/>
        <v>31</v>
      </c>
      <c r="C1904" t="str">
        <f>_xlfn.XLOOKUP(A1904,Table4[Lfd],Table4[idElementValue],"Err",0)</f>
        <v>{23FD4620-AB1E-49C8-A59D-F8D206E636A6}</v>
      </c>
      <c r="D1904">
        <f t="shared" si="89"/>
        <v>31</v>
      </c>
      <c r="E1904">
        <f ca="1">OFFSET(ElementsDB!$AQ$2,SeriesSelection!A1904-1,SeriesSelection!B1904-1)</f>
        <v>0</v>
      </c>
      <c r="F1904">
        <f>_xlfn.XLOOKUP(A1904,Table4[Lfd],Table4[Periods],"Err",0)</f>
        <v>0</v>
      </c>
      <c r="G1904" t="b">
        <f t="shared" si="87"/>
        <v>0</v>
      </c>
    </row>
    <row r="1905" spans="1:7" hidden="1" x14ac:dyDescent="0.25">
      <c r="A1905">
        <f t="shared" si="88"/>
        <v>53</v>
      </c>
      <c r="B1905">
        <f t="shared" si="89"/>
        <v>32</v>
      </c>
      <c r="C1905" t="str">
        <f>_xlfn.XLOOKUP(A1905,Table4[Lfd],Table4[idElementValue],"Err",0)</f>
        <v>{23FD4620-AB1E-49C8-A59D-F8D206E636A6}</v>
      </c>
      <c r="D1905">
        <f t="shared" si="89"/>
        <v>32</v>
      </c>
      <c r="E1905">
        <f ca="1">OFFSET(ElementsDB!$AQ$2,SeriesSelection!A1905-1,SeriesSelection!B1905-1)</f>
        <v>0</v>
      </c>
      <c r="F1905">
        <f>_xlfn.XLOOKUP(A1905,Table4[Lfd],Table4[Periods],"Err",0)</f>
        <v>0</v>
      </c>
      <c r="G1905" t="b">
        <f t="shared" si="87"/>
        <v>0</v>
      </c>
    </row>
    <row r="1906" spans="1:7" hidden="1" x14ac:dyDescent="0.25">
      <c r="A1906">
        <f t="shared" si="88"/>
        <v>53</v>
      </c>
      <c r="B1906">
        <f t="shared" si="89"/>
        <v>33</v>
      </c>
      <c r="C1906" t="str">
        <f>_xlfn.XLOOKUP(A1906,Table4[Lfd],Table4[idElementValue],"Err",0)</f>
        <v>{23FD4620-AB1E-49C8-A59D-F8D206E636A6}</v>
      </c>
      <c r="D1906">
        <f t="shared" si="89"/>
        <v>33</v>
      </c>
      <c r="E1906">
        <f ca="1">OFFSET(ElementsDB!$AQ$2,SeriesSelection!A1906-1,SeriesSelection!B1906-1)</f>
        <v>0</v>
      </c>
      <c r="F1906">
        <f>_xlfn.XLOOKUP(A1906,Table4[Lfd],Table4[Periods],"Err",0)</f>
        <v>0</v>
      </c>
      <c r="G1906" t="b">
        <f t="shared" si="87"/>
        <v>0</v>
      </c>
    </row>
    <row r="1907" spans="1:7" hidden="1" x14ac:dyDescent="0.25">
      <c r="A1907">
        <f t="shared" si="88"/>
        <v>53</v>
      </c>
      <c r="B1907">
        <f t="shared" si="89"/>
        <v>34</v>
      </c>
      <c r="C1907" t="str">
        <f>_xlfn.XLOOKUP(A1907,Table4[Lfd],Table4[idElementValue],"Err",0)</f>
        <v>{23FD4620-AB1E-49C8-A59D-F8D206E636A6}</v>
      </c>
      <c r="D1907">
        <f t="shared" si="89"/>
        <v>34</v>
      </c>
      <c r="E1907">
        <f ca="1">OFFSET(ElementsDB!$AQ$2,SeriesSelection!A1907-1,SeriesSelection!B1907-1)</f>
        <v>0</v>
      </c>
      <c r="F1907">
        <f>_xlfn.XLOOKUP(A1907,Table4[Lfd],Table4[Periods],"Err",0)</f>
        <v>0</v>
      </c>
      <c r="G1907" t="b">
        <f t="shared" si="87"/>
        <v>0</v>
      </c>
    </row>
    <row r="1908" spans="1:7" hidden="1" x14ac:dyDescent="0.25">
      <c r="A1908">
        <f t="shared" si="88"/>
        <v>53</v>
      </c>
      <c r="B1908">
        <f t="shared" si="89"/>
        <v>35</v>
      </c>
      <c r="C1908" t="str">
        <f>_xlfn.XLOOKUP(A1908,Table4[Lfd],Table4[idElementValue],"Err",0)</f>
        <v>{23FD4620-AB1E-49C8-A59D-F8D206E636A6}</v>
      </c>
      <c r="D1908">
        <f t="shared" si="89"/>
        <v>35</v>
      </c>
      <c r="E1908">
        <f ca="1">OFFSET(ElementsDB!$AQ$2,SeriesSelection!A1908-1,SeriesSelection!B1908-1)</f>
        <v>0</v>
      </c>
      <c r="F1908">
        <f>_xlfn.XLOOKUP(A1908,Table4[Lfd],Table4[Periods],"Err",0)</f>
        <v>0</v>
      </c>
      <c r="G1908" t="b">
        <f t="shared" si="87"/>
        <v>0</v>
      </c>
    </row>
    <row r="1909" spans="1:7" hidden="1" x14ac:dyDescent="0.25">
      <c r="A1909">
        <f t="shared" si="88"/>
        <v>53</v>
      </c>
      <c r="B1909">
        <f t="shared" si="89"/>
        <v>36</v>
      </c>
      <c r="C1909" t="str">
        <f>_xlfn.XLOOKUP(A1909,Table4[Lfd],Table4[idElementValue],"Err",0)</f>
        <v>{23FD4620-AB1E-49C8-A59D-F8D206E636A6}</v>
      </c>
      <c r="D1909">
        <f t="shared" si="89"/>
        <v>36</v>
      </c>
      <c r="E1909">
        <f ca="1">OFFSET(ElementsDB!$AQ$2,SeriesSelection!A1909-1,SeriesSelection!B1909-1)</f>
        <v>0</v>
      </c>
      <c r="F1909">
        <f>_xlfn.XLOOKUP(A1909,Table4[Lfd],Table4[Periods],"Err",0)</f>
        <v>0</v>
      </c>
      <c r="G1909" t="b">
        <f t="shared" si="87"/>
        <v>0</v>
      </c>
    </row>
    <row r="1910" spans="1:7" hidden="1" x14ac:dyDescent="0.25">
      <c r="A1910">
        <f t="shared" si="88"/>
        <v>54</v>
      </c>
      <c r="B1910">
        <f t="shared" si="89"/>
        <v>1</v>
      </c>
      <c r="C1910" t="str">
        <f>_xlfn.XLOOKUP(A1910,Table4[Lfd],Table4[idElementValue],"Err",0)</f>
        <v/>
      </c>
      <c r="D1910">
        <f t="shared" si="89"/>
        <v>1</v>
      </c>
      <c r="E1910">
        <f ca="1">OFFSET(ElementsDB!$AQ$2,SeriesSelection!A1910-1,SeriesSelection!B1910-1)</f>
        <v>0</v>
      </c>
      <c r="F1910">
        <f>_xlfn.XLOOKUP(A1910,Table4[Lfd],Table4[Periods],"Err",0)</f>
        <v>0</v>
      </c>
      <c r="G1910" t="b">
        <f t="shared" si="87"/>
        <v>0</v>
      </c>
    </row>
    <row r="1911" spans="1:7" hidden="1" x14ac:dyDescent="0.25">
      <c r="A1911">
        <f t="shared" si="88"/>
        <v>54</v>
      </c>
      <c r="B1911">
        <f t="shared" si="89"/>
        <v>2</v>
      </c>
      <c r="C1911" t="str">
        <f>_xlfn.XLOOKUP(A1911,Table4[Lfd],Table4[idElementValue],"Err",0)</f>
        <v/>
      </c>
      <c r="D1911">
        <f t="shared" si="89"/>
        <v>2</v>
      </c>
      <c r="E1911">
        <f ca="1">OFFSET(ElementsDB!$AQ$2,SeriesSelection!A1911-1,SeriesSelection!B1911-1)</f>
        <v>0</v>
      </c>
      <c r="F1911">
        <f>_xlfn.XLOOKUP(A1911,Table4[Lfd],Table4[Periods],"Err",0)</f>
        <v>0</v>
      </c>
      <c r="G1911" t="b">
        <f t="shared" si="87"/>
        <v>0</v>
      </c>
    </row>
    <row r="1912" spans="1:7" hidden="1" x14ac:dyDescent="0.25">
      <c r="A1912">
        <f t="shared" si="88"/>
        <v>54</v>
      </c>
      <c r="B1912">
        <f t="shared" si="89"/>
        <v>3</v>
      </c>
      <c r="C1912" t="str">
        <f>_xlfn.XLOOKUP(A1912,Table4[Lfd],Table4[idElementValue],"Err",0)</f>
        <v/>
      </c>
      <c r="D1912">
        <f t="shared" si="89"/>
        <v>3</v>
      </c>
      <c r="E1912">
        <f ca="1">OFFSET(ElementsDB!$AQ$2,SeriesSelection!A1912-1,SeriesSelection!B1912-1)</f>
        <v>0</v>
      </c>
      <c r="F1912">
        <f>_xlfn.XLOOKUP(A1912,Table4[Lfd],Table4[Periods],"Err",0)</f>
        <v>0</v>
      </c>
      <c r="G1912" t="b">
        <f t="shared" si="87"/>
        <v>0</v>
      </c>
    </row>
    <row r="1913" spans="1:7" hidden="1" x14ac:dyDescent="0.25">
      <c r="A1913">
        <f t="shared" si="88"/>
        <v>54</v>
      </c>
      <c r="B1913">
        <f t="shared" si="89"/>
        <v>4</v>
      </c>
      <c r="C1913" t="str">
        <f>_xlfn.XLOOKUP(A1913,Table4[Lfd],Table4[idElementValue],"Err",0)</f>
        <v/>
      </c>
      <c r="D1913">
        <f t="shared" si="89"/>
        <v>4</v>
      </c>
      <c r="E1913">
        <f ca="1">OFFSET(ElementsDB!$AQ$2,SeriesSelection!A1913-1,SeriesSelection!B1913-1)</f>
        <v>0</v>
      </c>
      <c r="F1913">
        <f>_xlfn.XLOOKUP(A1913,Table4[Lfd],Table4[Periods],"Err",0)</f>
        <v>0</v>
      </c>
      <c r="G1913" t="b">
        <f t="shared" si="87"/>
        <v>0</v>
      </c>
    </row>
    <row r="1914" spans="1:7" hidden="1" x14ac:dyDescent="0.25">
      <c r="A1914">
        <f t="shared" si="88"/>
        <v>54</v>
      </c>
      <c r="B1914">
        <f t="shared" si="89"/>
        <v>5</v>
      </c>
      <c r="C1914" t="str">
        <f>_xlfn.XLOOKUP(A1914,Table4[Lfd],Table4[idElementValue],"Err",0)</f>
        <v/>
      </c>
      <c r="D1914">
        <f t="shared" si="89"/>
        <v>5</v>
      </c>
      <c r="E1914">
        <f ca="1">OFFSET(ElementsDB!$AQ$2,SeriesSelection!A1914-1,SeriesSelection!B1914-1)</f>
        <v>0</v>
      </c>
      <c r="F1914">
        <f>_xlfn.XLOOKUP(A1914,Table4[Lfd],Table4[Periods],"Err",0)</f>
        <v>0</v>
      </c>
      <c r="G1914" t="b">
        <f t="shared" si="87"/>
        <v>0</v>
      </c>
    </row>
    <row r="1915" spans="1:7" hidden="1" x14ac:dyDescent="0.25">
      <c r="A1915">
        <f t="shared" si="88"/>
        <v>54</v>
      </c>
      <c r="B1915">
        <f t="shared" si="89"/>
        <v>6</v>
      </c>
      <c r="C1915" t="str">
        <f>_xlfn.XLOOKUP(A1915,Table4[Lfd],Table4[idElementValue],"Err",0)</f>
        <v/>
      </c>
      <c r="D1915">
        <f t="shared" si="89"/>
        <v>6</v>
      </c>
      <c r="E1915">
        <f ca="1">OFFSET(ElementsDB!$AQ$2,SeriesSelection!A1915-1,SeriesSelection!B1915-1)</f>
        <v>0</v>
      </c>
      <c r="F1915">
        <f>_xlfn.XLOOKUP(A1915,Table4[Lfd],Table4[Periods],"Err",0)</f>
        <v>0</v>
      </c>
      <c r="G1915" t="b">
        <f t="shared" si="87"/>
        <v>0</v>
      </c>
    </row>
    <row r="1916" spans="1:7" hidden="1" x14ac:dyDescent="0.25">
      <c r="A1916">
        <f t="shared" si="88"/>
        <v>54</v>
      </c>
      <c r="B1916">
        <f t="shared" si="89"/>
        <v>7</v>
      </c>
      <c r="C1916" t="str">
        <f>_xlfn.XLOOKUP(A1916,Table4[Lfd],Table4[idElementValue],"Err",0)</f>
        <v/>
      </c>
      <c r="D1916">
        <f t="shared" si="89"/>
        <v>7</v>
      </c>
      <c r="E1916">
        <f ca="1">OFFSET(ElementsDB!$AQ$2,SeriesSelection!A1916-1,SeriesSelection!B1916-1)</f>
        <v>0</v>
      </c>
      <c r="F1916">
        <f>_xlfn.XLOOKUP(A1916,Table4[Lfd],Table4[Periods],"Err",0)</f>
        <v>0</v>
      </c>
      <c r="G1916" t="b">
        <f t="shared" si="87"/>
        <v>0</v>
      </c>
    </row>
    <row r="1917" spans="1:7" hidden="1" x14ac:dyDescent="0.25">
      <c r="A1917">
        <f t="shared" si="88"/>
        <v>54</v>
      </c>
      <c r="B1917">
        <f t="shared" si="89"/>
        <v>8</v>
      </c>
      <c r="C1917" t="str">
        <f>_xlfn.XLOOKUP(A1917,Table4[Lfd],Table4[idElementValue],"Err",0)</f>
        <v/>
      </c>
      <c r="D1917">
        <f t="shared" si="89"/>
        <v>8</v>
      </c>
      <c r="E1917">
        <f ca="1">OFFSET(ElementsDB!$AQ$2,SeriesSelection!A1917-1,SeriesSelection!B1917-1)</f>
        <v>0</v>
      </c>
      <c r="F1917">
        <f>_xlfn.XLOOKUP(A1917,Table4[Lfd],Table4[Periods],"Err",0)</f>
        <v>0</v>
      </c>
      <c r="G1917" t="b">
        <f t="shared" si="87"/>
        <v>0</v>
      </c>
    </row>
    <row r="1918" spans="1:7" hidden="1" x14ac:dyDescent="0.25">
      <c r="A1918">
        <f t="shared" si="88"/>
        <v>54</v>
      </c>
      <c r="B1918">
        <f t="shared" si="89"/>
        <v>9</v>
      </c>
      <c r="C1918" t="str">
        <f>_xlfn.XLOOKUP(A1918,Table4[Lfd],Table4[idElementValue],"Err",0)</f>
        <v/>
      </c>
      <c r="D1918">
        <f t="shared" si="89"/>
        <v>9</v>
      </c>
      <c r="E1918">
        <f ca="1">OFFSET(ElementsDB!$AQ$2,SeriesSelection!A1918-1,SeriesSelection!B1918-1)</f>
        <v>0</v>
      </c>
      <c r="F1918">
        <f>_xlfn.XLOOKUP(A1918,Table4[Lfd],Table4[Periods],"Err",0)</f>
        <v>0</v>
      </c>
      <c r="G1918" t="b">
        <f t="shared" si="87"/>
        <v>0</v>
      </c>
    </row>
    <row r="1919" spans="1:7" hidden="1" x14ac:dyDescent="0.25">
      <c r="A1919">
        <f t="shared" si="88"/>
        <v>54</v>
      </c>
      <c r="B1919">
        <f t="shared" si="89"/>
        <v>10</v>
      </c>
      <c r="C1919" t="str">
        <f>_xlfn.XLOOKUP(A1919,Table4[Lfd],Table4[idElementValue],"Err",0)</f>
        <v/>
      </c>
      <c r="D1919">
        <f t="shared" si="89"/>
        <v>10</v>
      </c>
      <c r="E1919">
        <f ca="1">OFFSET(ElementsDB!$AQ$2,SeriesSelection!A1919-1,SeriesSelection!B1919-1)</f>
        <v>0</v>
      </c>
      <c r="F1919">
        <f>_xlfn.XLOOKUP(A1919,Table4[Lfd],Table4[Periods],"Err",0)</f>
        <v>0</v>
      </c>
      <c r="G1919" t="b">
        <f t="shared" si="87"/>
        <v>0</v>
      </c>
    </row>
    <row r="1920" spans="1:7" hidden="1" x14ac:dyDescent="0.25">
      <c r="A1920">
        <f t="shared" si="88"/>
        <v>54</v>
      </c>
      <c r="B1920">
        <f t="shared" si="89"/>
        <v>11</v>
      </c>
      <c r="C1920" t="str">
        <f>_xlfn.XLOOKUP(A1920,Table4[Lfd],Table4[idElementValue],"Err",0)</f>
        <v/>
      </c>
      <c r="D1920">
        <f t="shared" si="89"/>
        <v>11</v>
      </c>
      <c r="E1920">
        <f ca="1">OFFSET(ElementsDB!$AQ$2,SeriesSelection!A1920-1,SeriesSelection!B1920-1)</f>
        <v>0</v>
      </c>
      <c r="F1920">
        <f>_xlfn.XLOOKUP(A1920,Table4[Lfd],Table4[Periods],"Err",0)</f>
        <v>0</v>
      </c>
      <c r="G1920" t="b">
        <f t="shared" si="87"/>
        <v>0</v>
      </c>
    </row>
    <row r="1921" spans="1:7" hidden="1" x14ac:dyDescent="0.25">
      <c r="A1921">
        <f t="shared" si="88"/>
        <v>54</v>
      </c>
      <c r="B1921">
        <f t="shared" si="89"/>
        <v>12</v>
      </c>
      <c r="C1921" t="str">
        <f>_xlfn.XLOOKUP(A1921,Table4[Lfd],Table4[idElementValue],"Err",0)</f>
        <v/>
      </c>
      <c r="D1921">
        <f t="shared" si="89"/>
        <v>12</v>
      </c>
      <c r="E1921">
        <f ca="1">OFFSET(ElementsDB!$AQ$2,SeriesSelection!A1921-1,SeriesSelection!B1921-1)</f>
        <v>0</v>
      </c>
      <c r="F1921">
        <f>_xlfn.XLOOKUP(A1921,Table4[Lfd],Table4[Periods],"Err",0)</f>
        <v>0</v>
      </c>
      <c r="G1921" t="b">
        <f t="shared" si="87"/>
        <v>0</v>
      </c>
    </row>
    <row r="1922" spans="1:7" hidden="1" x14ac:dyDescent="0.25">
      <c r="A1922">
        <f t="shared" si="88"/>
        <v>54</v>
      </c>
      <c r="B1922">
        <f t="shared" si="89"/>
        <v>13</v>
      </c>
      <c r="C1922" t="str">
        <f>_xlfn.XLOOKUP(A1922,Table4[Lfd],Table4[idElementValue],"Err",0)</f>
        <v/>
      </c>
      <c r="D1922">
        <f t="shared" si="89"/>
        <v>13</v>
      </c>
      <c r="E1922">
        <f ca="1">OFFSET(ElementsDB!$AQ$2,SeriesSelection!A1922-1,SeriesSelection!B1922-1)</f>
        <v>0</v>
      </c>
      <c r="F1922">
        <f>_xlfn.XLOOKUP(A1922,Table4[Lfd],Table4[Periods],"Err",0)</f>
        <v>0</v>
      </c>
      <c r="G1922" t="b">
        <f t="shared" ref="G1922:G1985" si="90">(D1922&lt;=F1922)</f>
        <v>0</v>
      </c>
    </row>
    <row r="1923" spans="1:7" hidden="1" x14ac:dyDescent="0.25">
      <c r="A1923">
        <f t="shared" si="88"/>
        <v>54</v>
      </c>
      <c r="B1923">
        <f t="shared" si="89"/>
        <v>14</v>
      </c>
      <c r="C1923" t="str">
        <f>_xlfn.XLOOKUP(A1923,Table4[Lfd],Table4[idElementValue],"Err",0)</f>
        <v/>
      </c>
      <c r="D1923">
        <f t="shared" si="89"/>
        <v>14</v>
      </c>
      <c r="E1923">
        <f ca="1">OFFSET(ElementsDB!$AQ$2,SeriesSelection!A1923-1,SeriesSelection!B1923-1)</f>
        <v>0</v>
      </c>
      <c r="F1923">
        <f>_xlfn.XLOOKUP(A1923,Table4[Lfd],Table4[Periods],"Err",0)</f>
        <v>0</v>
      </c>
      <c r="G1923" t="b">
        <f t="shared" si="90"/>
        <v>0</v>
      </c>
    </row>
    <row r="1924" spans="1:7" hidden="1" x14ac:dyDescent="0.25">
      <c r="A1924">
        <f t="shared" ref="A1924:A1987" si="91">IF(B1924=1,A1923+1,A1923)</f>
        <v>54</v>
      </c>
      <c r="B1924">
        <f t="shared" ref="B1924:D1987" si="92">IF(B1923=36,1,B1923+1)</f>
        <v>15</v>
      </c>
      <c r="C1924" t="str">
        <f>_xlfn.XLOOKUP(A1924,Table4[Lfd],Table4[idElementValue],"Err",0)</f>
        <v/>
      </c>
      <c r="D1924">
        <f t="shared" si="92"/>
        <v>15</v>
      </c>
      <c r="E1924">
        <f ca="1">OFFSET(ElementsDB!$AQ$2,SeriesSelection!A1924-1,SeriesSelection!B1924-1)</f>
        <v>0</v>
      </c>
      <c r="F1924">
        <f>_xlfn.XLOOKUP(A1924,Table4[Lfd],Table4[Periods],"Err",0)</f>
        <v>0</v>
      </c>
      <c r="G1924" t="b">
        <f t="shared" si="90"/>
        <v>0</v>
      </c>
    </row>
    <row r="1925" spans="1:7" hidden="1" x14ac:dyDescent="0.25">
      <c r="A1925">
        <f t="shared" si="91"/>
        <v>54</v>
      </c>
      <c r="B1925">
        <f t="shared" si="92"/>
        <v>16</v>
      </c>
      <c r="C1925" t="str">
        <f>_xlfn.XLOOKUP(A1925,Table4[Lfd],Table4[idElementValue],"Err",0)</f>
        <v/>
      </c>
      <c r="D1925">
        <f t="shared" si="92"/>
        <v>16</v>
      </c>
      <c r="E1925">
        <f ca="1">OFFSET(ElementsDB!$AQ$2,SeriesSelection!A1925-1,SeriesSelection!B1925-1)</f>
        <v>0</v>
      </c>
      <c r="F1925">
        <f>_xlfn.XLOOKUP(A1925,Table4[Lfd],Table4[Periods],"Err",0)</f>
        <v>0</v>
      </c>
      <c r="G1925" t="b">
        <f t="shared" si="90"/>
        <v>0</v>
      </c>
    </row>
    <row r="1926" spans="1:7" hidden="1" x14ac:dyDescent="0.25">
      <c r="A1926">
        <f t="shared" si="91"/>
        <v>54</v>
      </c>
      <c r="B1926">
        <f t="shared" si="92"/>
        <v>17</v>
      </c>
      <c r="C1926" t="str">
        <f>_xlfn.XLOOKUP(A1926,Table4[Lfd],Table4[idElementValue],"Err",0)</f>
        <v/>
      </c>
      <c r="D1926">
        <f t="shared" si="92"/>
        <v>17</v>
      </c>
      <c r="E1926">
        <f ca="1">OFFSET(ElementsDB!$AQ$2,SeriesSelection!A1926-1,SeriesSelection!B1926-1)</f>
        <v>0</v>
      </c>
      <c r="F1926">
        <f>_xlfn.XLOOKUP(A1926,Table4[Lfd],Table4[Periods],"Err",0)</f>
        <v>0</v>
      </c>
      <c r="G1926" t="b">
        <f t="shared" si="90"/>
        <v>0</v>
      </c>
    </row>
    <row r="1927" spans="1:7" hidden="1" x14ac:dyDescent="0.25">
      <c r="A1927">
        <f t="shared" si="91"/>
        <v>54</v>
      </c>
      <c r="B1927">
        <f t="shared" si="92"/>
        <v>18</v>
      </c>
      <c r="C1927" t="str">
        <f>_xlfn.XLOOKUP(A1927,Table4[Lfd],Table4[idElementValue],"Err",0)</f>
        <v/>
      </c>
      <c r="D1927">
        <f t="shared" si="92"/>
        <v>18</v>
      </c>
      <c r="E1927">
        <f ca="1">OFFSET(ElementsDB!$AQ$2,SeriesSelection!A1927-1,SeriesSelection!B1927-1)</f>
        <v>0</v>
      </c>
      <c r="F1927">
        <f>_xlfn.XLOOKUP(A1927,Table4[Lfd],Table4[Periods],"Err",0)</f>
        <v>0</v>
      </c>
      <c r="G1927" t="b">
        <f t="shared" si="90"/>
        <v>0</v>
      </c>
    </row>
    <row r="1928" spans="1:7" hidden="1" x14ac:dyDescent="0.25">
      <c r="A1928">
        <f t="shared" si="91"/>
        <v>54</v>
      </c>
      <c r="B1928">
        <f t="shared" si="92"/>
        <v>19</v>
      </c>
      <c r="C1928" t="str">
        <f>_xlfn.XLOOKUP(A1928,Table4[Lfd],Table4[idElementValue],"Err",0)</f>
        <v/>
      </c>
      <c r="D1928">
        <f t="shared" si="92"/>
        <v>19</v>
      </c>
      <c r="E1928">
        <f ca="1">OFFSET(ElementsDB!$AQ$2,SeriesSelection!A1928-1,SeriesSelection!B1928-1)</f>
        <v>0</v>
      </c>
      <c r="F1928">
        <f>_xlfn.XLOOKUP(A1928,Table4[Lfd],Table4[Periods],"Err",0)</f>
        <v>0</v>
      </c>
      <c r="G1928" t="b">
        <f t="shared" si="90"/>
        <v>0</v>
      </c>
    </row>
    <row r="1929" spans="1:7" hidden="1" x14ac:dyDescent="0.25">
      <c r="A1929">
        <f t="shared" si="91"/>
        <v>54</v>
      </c>
      <c r="B1929">
        <f t="shared" si="92"/>
        <v>20</v>
      </c>
      <c r="C1929" t="str">
        <f>_xlfn.XLOOKUP(A1929,Table4[Lfd],Table4[idElementValue],"Err",0)</f>
        <v/>
      </c>
      <c r="D1929">
        <f t="shared" si="92"/>
        <v>20</v>
      </c>
      <c r="E1929">
        <f ca="1">OFFSET(ElementsDB!$AQ$2,SeriesSelection!A1929-1,SeriesSelection!B1929-1)</f>
        <v>0</v>
      </c>
      <c r="F1929">
        <f>_xlfn.XLOOKUP(A1929,Table4[Lfd],Table4[Periods],"Err",0)</f>
        <v>0</v>
      </c>
      <c r="G1929" t="b">
        <f t="shared" si="90"/>
        <v>0</v>
      </c>
    </row>
    <row r="1930" spans="1:7" hidden="1" x14ac:dyDescent="0.25">
      <c r="A1930">
        <f t="shared" si="91"/>
        <v>54</v>
      </c>
      <c r="B1930">
        <f t="shared" si="92"/>
        <v>21</v>
      </c>
      <c r="C1930" t="str">
        <f>_xlfn.XLOOKUP(A1930,Table4[Lfd],Table4[idElementValue],"Err",0)</f>
        <v/>
      </c>
      <c r="D1930">
        <f t="shared" si="92"/>
        <v>21</v>
      </c>
      <c r="E1930">
        <f ca="1">OFFSET(ElementsDB!$AQ$2,SeriesSelection!A1930-1,SeriesSelection!B1930-1)</f>
        <v>0</v>
      </c>
      <c r="F1930">
        <f>_xlfn.XLOOKUP(A1930,Table4[Lfd],Table4[Periods],"Err",0)</f>
        <v>0</v>
      </c>
      <c r="G1930" t="b">
        <f t="shared" si="90"/>
        <v>0</v>
      </c>
    </row>
    <row r="1931" spans="1:7" hidden="1" x14ac:dyDescent="0.25">
      <c r="A1931">
        <f t="shared" si="91"/>
        <v>54</v>
      </c>
      <c r="B1931">
        <f t="shared" si="92"/>
        <v>22</v>
      </c>
      <c r="C1931" t="str">
        <f>_xlfn.XLOOKUP(A1931,Table4[Lfd],Table4[idElementValue],"Err",0)</f>
        <v/>
      </c>
      <c r="D1931">
        <f t="shared" si="92"/>
        <v>22</v>
      </c>
      <c r="E1931">
        <f ca="1">OFFSET(ElementsDB!$AQ$2,SeriesSelection!A1931-1,SeriesSelection!B1931-1)</f>
        <v>0</v>
      </c>
      <c r="F1931">
        <f>_xlfn.XLOOKUP(A1931,Table4[Lfd],Table4[Periods],"Err",0)</f>
        <v>0</v>
      </c>
      <c r="G1931" t="b">
        <f t="shared" si="90"/>
        <v>0</v>
      </c>
    </row>
    <row r="1932" spans="1:7" hidden="1" x14ac:dyDescent="0.25">
      <c r="A1932">
        <f t="shared" si="91"/>
        <v>54</v>
      </c>
      <c r="B1932">
        <f t="shared" si="92"/>
        <v>23</v>
      </c>
      <c r="C1932" t="str">
        <f>_xlfn.XLOOKUP(A1932,Table4[Lfd],Table4[idElementValue],"Err",0)</f>
        <v/>
      </c>
      <c r="D1932">
        <f t="shared" si="92"/>
        <v>23</v>
      </c>
      <c r="E1932">
        <f ca="1">OFFSET(ElementsDB!$AQ$2,SeriesSelection!A1932-1,SeriesSelection!B1932-1)</f>
        <v>0</v>
      </c>
      <c r="F1932">
        <f>_xlfn.XLOOKUP(A1932,Table4[Lfd],Table4[Periods],"Err",0)</f>
        <v>0</v>
      </c>
      <c r="G1932" t="b">
        <f t="shared" si="90"/>
        <v>0</v>
      </c>
    </row>
    <row r="1933" spans="1:7" hidden="1" x14ac:dyDescent="0.25">
      <c r="A1933">
        <f t="shared" si="91"/>
        <v>54</v>
      </c>
      <c r="B1933">
        <f t="shared" si="92"/>
        <v>24</v>
      </c>
      <c r="C1933" t="str">
        <f>_xlfn.XLOOKUP(A1933,Table4[Lfd],Table4[idElementValue],"Err",0)</f>
        <v/>
      </c>
      <c r="D1933">
        <f t="shared" si="92"/>
        <v>24</v>
      </c>
      <c r="E1933">
        <f ca="1">OFFSET(ElementsDB!$AQ$2,SeriesSelection!A1933-1,SeriesSelection!B1933-1)</f>
        <v>0</v>
      </c>
      <c r="F1933">
        <f>_xlfn.XLOOKUP(A1933,Table4[Lfd],Table4[Periods],"Err",0)</f>
        <v>0</v>
      </c>
      <c r="G1933" t="b">
        <f t="shared" si="90"/>
        <v>0</v>
      </c>
    </row>
    <row r="1934" spans="1:7" hidden="1" x14ac:dyDescent="0.25">
      <c r="A1934">
        <f t="shared" si="91"/>
        <v>54</v>
      </c>
      <c r="B1934">
        <f t="shared" si="92"/>
        <v>25</v>
      </c>
      <c r="C1934" t="str">
        <f>_xlfn.XLOOKUP(A1934,Table4[Lfd],Table4[idElementValue],"Err",0)</f>
        <v/>
      </c>
      <c r="D1934">
        <f t="shared" si="92"/>
        <v>25</v>
      </c>
      <c r="E1934">
        <f ca="1">OFFSET(ElementsDB!$AQ$2,SeriesSelection!A1934-1,SeriesSelection!B1934-1)</f>
        <v>0</v>
      </c>
      <c r="F1934">
        <f>_xlfn.XLOOKUP(A1934,Table4[Lfd],Table4[Periods],"Err",0)</f>
        <v>0</v>
      </c>
      <c r="G1934" t="b">
        <f t="shared" si="90"/>
        <v>0</v>
      </c>
    </row>
    <row r="1935" spans="1:7" hidden="1" x14ac:dyDescent="0.25">
      <c r="A1935">
        <f t="shared" si="91"/>
        <v>54</v>
      </c>
      <c r="B1935">
        <f t="shared" si="92"/>
        <v>26</v>
      </c>
      <c r="C1935" t="str">
        <f>_xlfn.XLOOKUP(A1935,Table4[Lfd],Table4[idElementValue],"Err",0)</f>
        <v/>
      </c>
      <c r="D1935">
        <f t="shared" si="92"/>
        <v>26</v>
      </c>
      <c r="E1935">
        <f ca="1">OFFSET(ElementsDB!$AQ$2,SeriesSelection!A1935-1,SeriesSelection!B1935-1)</f>
        <v>0</v>
      </c>
      <c r="F1935">
        <f>_xlfn.XLOOKUP(A1935,Table4[Lfd],Table4[Periods],"Err",0)</f>
        <v>0</v>
      </c>
      <c r="G1935" t="b">
        <f t="shared" si="90"/>
        <v>0</v>
      </c>
    </row>
    <row r="1936" spans="1:7" hidden="1" x14ac:dyDescent="0.25">
      <c r="A1936">
        <f t="shared" si="91"/>
        <v>54</v>
      </c>
      <c r="B1936">
        <f t="shared" si="92"/>
        <v>27</v>
      </c>
      <c r="C1936" t="str">
        <f>_xlfn.XLOOKUP(A1936,Table4[Lfd],Table4[idElementValue],"Err",0)</f>
        <v/>
      </c>
      <c r="D1936">
        <f t="shared" si="92"/>
        <v>27</v>
      </c>
      <c r="E1936">
        <f ca="1">OFFSET(ElementsDB!$AQ$2,SeriesSelection!A1936-1,SeriesSelection!B1936-1)</f>
        <v>0</v>
      </c>
      <c r="F1936">
        <f>_xlfn.XLOOKUP(A1936,Table4[Lfd],Table4[Periods],"Err",0)</f>
        <v>0</v>
      </c>
      <c r="G1936" t="b">
        <f t="shared" si="90"/>
        <v>0</v>
      </c>
    </row>
    <row r="1937" spans="1:7" hidden="1" x14ac:dyDescent="0.25">
      <c r="A1937">
        <f t="shared" si="91"/>
        <v>54</v>
      </c>
      <c r="B1937">
        <f t="shared" si="92"/>
        <v>28</v>
      </c>
      <c r="C1937" t="str">
        <f>_xlfn.XLOOKUP(A1937,Table4[Lfd],Table4[idElementValue],"Err",0)</f>
        <v/>
      </c>
      <c r="D1937">
        <f t="shared" si="92"/>
        <v>28</v>
      </c>
      <c r="E1937">
        <f ca="1">OFFSET(ElementsDB!$AQ$2,SeriesSelection!A1937-1,SeriesSelection!B1937-1)</f>
        <v>0</v>
      </c>
      <c r="F1937">
        <f>_xlfn.XLOOKUP(A1937,Table4[Lfd],Table4[Periods],"Err",0)</f>
        <v>0</v>
      </c>
      <c r="G1937" t="b">
        <f t="shared" si="90"/>
        <v>0</v>
      </c>
    </row>
    <row r="1938" spans="1:7" hidden="1" x14ac:dyDescent="0.25">
      <c r="A1938">
        <f t="shared" si="91"/>
        <v>54</v>
      </c>
      <c r="B1938">
        <f t="shared" si="92"/>
        <v>29</v>
      </c>
      <c r="C1938" t="str">
        <f>_xlfn.XLOOKUP(A1938,Table4[Lfd],Table4[idElementValue],"Err",0)</f>
        <v/>
      </c>
      <c r="D1938">
        <f t="shared" si="92"/>
        <v>29</v>
      </c>
      <c r="E1938">
        <f ca="1">OFFSET(ElementsDB!$AQ$2,SeriesSelection!A1938-1,SeriesSelection!B1938-1)</f>
        <v>0</v>
      </c>
      <c r="F1938">
        <f>_xlfn.XLOOKUP(A1938,Table4[Lfd],Table4[Periods],"Err",0)</f>
        <v>0</v>
      </c>
      <c r="G1938" t="b">
        <f t="shared" si="90"/>
        <v>0</v>
      </c>
    </row>
    <row r="1939" spans="1:7" hidden="1" x14ac:dyDescent="0.25">
      <c r="A1939">
        <f t="shared" si="91"/>
        <v>54</v>
      </c>
      <c r="B1939">
        <f t="shared" si="92"/>
        <v>30</v>
      </c>
      <c r="C1939" t="str">
        <f>_xlfn.XLOOKUP(A1939,Table4[Lfd],Table4[idElementValue],"Err",0)</f>
        <v/>
      </c>
      <c r="D1939">
        <f t="shared" si="92"/>
        <v>30</v>
      </c>
      <c r="E1939">
        <f ca="1">OFFSET(ElementsDB!$AQ$2,SeriesSelection!A1939-1,SeriesSelection!B1939-1)</f>
        <v>0</v>
      </c>
      <c r="F1939">
        <f>_xlfn.XLOOKUP(A1939,Table4[Lfd],Table4[Periods],"Err",0)</f>
        <v>0</v>
      </c>
      <c r="G1939" t="b">
        <f t="shared" si="90"/>
        <v>0</v>
      </c>
    </row>
    <row r="1940" spans="1:7" hidden="1" x14ac:dyDescent="0.25">
      <c r="A1940">
        <f t="shared" si="91"/>
        <v>54</v>
      </c>
      <c r="B1940">
        <f t="shared" si="92"/>
        <v>31</v>
      </c>
      <c r="C1940" t="str">
        <f>_xlfn.XLOOKUP(A1940,Table4[Lfd],Table4[idElementValue],"Err",0)</f>
        <v/>
      </c>
      <c r="D1940">
        <f t="shared" si="92"/>
        <v>31</v>
      </c>
      <c r="E1940">
        <f ca="1">OFFSET(ElementsDB!$AQ$2,SeriesSelection!A1940-1,SeriesSelection!B1940-1)</f>
        <v>0</v>
      </c>
      <c r="F1940">
        <f>_xlfn.XLOOKUP(A1940,Table4[Lfd],Table4[Periods],"Err",0)</f>
        <v>0</v>
      </c>
      <c r="G1940" t="b">
        <f t="shared" si="90"/>
        <v>0</v>
      </c>
    </row>
    <row r="1941" spans="1:7" hidden="1" x14ac:dyDescent="0.25">
      <c r="A1941">
        <f t="shared" si="91"/>
        <v>54</v>
      </c>
      <c r="B1941">
        <f t="shared" si="92"/>
        <v>32</v>
      </c>
      <c r="C1941" t="str">
        <f>_xlfn.XLOOKUP(A1941,Table4[Lfd],Table4[idElementValue],"Err",0)</f>
        <v/>
      </c>
      <c r="D1941">
        <f t="shared" si="92"/>
        <v>32</v>
      </c>
      <c r="E1941">
        <f ca="1">OFFSET(ElementsDB!$AQ$2,SeriesSelection!A1941-1,SeriesSelection!B1941-1)</f>
        <v>0</v>
      </c>
      <c r="F1941">
        <f>_xlfn.XLOOKUP(A1941,Table4[Lfd],Table4[Periods],"Err",0)</f>
        <v>0</v>
      </c>
      <c r="G1941" t="b">
        <f t="shared" si="90"/>
        <v>0</v>
      </c>
    </row>
    <row r="1942" spans="1:7" hidden="1" x14ac:dyDescent="0.25">
      <c r="A1942">
        <f t="shared" si="91"/>
        <v>54</v>
      </c>
      <c r="B1942">
        <f t="shared" si="92"/>
        <v>33</v>
      </c>
      <c r="C1942" t="str">
        <f>_xlfn.XLOOKUP(A1942,Table4[Lfd],Table4[idElementValue],"Err",0)</f>
        <v/>
      </c>
      <c r="D1942">
        <f t="shared" si="92"/>
        <v>33</v>
      </c>
      <c r="E1942">
        <f ca="1">OFFSET(ElementsDB!$AQ$2,SeriesSelection!A1942-1,SeriesSelection!B1942-1)</f>
        <v>0</v>
      </c>
      <c r="F1942">
        <f>_xlfn.XLOOKUP(A1942,Table4[Lfd],Table4[Periods],"Err",0)</f>
        <v>0</v>
      </c>
      <c r="G1942" t="b">
        <f t="shared" si="90"/>
        <v>0</v>
      </c>
    </row>
    <row r="1943" spans="1:7" hidden="1" x14ac:dyDescent="0.25">
      <c r="A1943">
        <f t="shared" si="91"/>
        <v>54</v>
      </c>
      <c r="B1943">
        <f t="shared" si="92"/>
        <v>34</v>
      </c>
      <c r="C1943" t="str">
        <f>_xlfn.XLOOKUP(A1943,Table4[Lfd],Table4[idElementValue],"Err",0)</f>
        <v/>
      </c>
      <c r="D1943">
        <f t="shared" si="92"/>
        <v>34</v>
      </c>
      <c r="E1943">
        <f ca="1">OFFSET(ElementsDB!$AQ$2,SeriesSelection!A1943-1,SeriesSelection!B1943-1)</f>
        <v>0</v>
      </c>
      <c r="F1943">
        <f>_xlfn.XLOOKUP(A1943,Table4[Lfd],Table4[Periods],"Err",0)</f>
        <v>0</v>
      </c>
      <c r="G1943" t="b">
        <f t="shared" si="90"/>
        <v>0</v>
      </c>
    </row>
    <row r="1944" spans="1:7" hidden="1" x14ac:dyDescent="0.25">
      <c r="A1944">
        <f t="shared" si="91"/>
        <v>54</v>
      </c>
      <c r="B1944">
        <f t="shared" si="92"/>
        <v>35</v>
      </c>
      <c r="C1944" t="str">
        <f>_xlfn.XLOOKUP(A1944,Table4[Lfd],Table4[idElementValue],"Err",0)</f>
        <v/>
      </c>
      <c r="D1944">
        <f t="shared" si="92"/>
        <v>35</v>
      </c>
      <c r="E1944">
        <f ca="1">OFFSET(ElementsDB!$AQ$2,SeriesSelection!A1944-1,SeriesSelection!B1944-1)</f>
        <v>0</v>
      </c>
      <c r="F1944">
        <f>_xlfn.XLOOKUP(A1944,Table4[Lfd],Table4[Periods],"Err",0)</f>
        <v>0</v>
      </c>
      <c r="G1944" t="b">
        <f t="shared" si="90"/>
        <v>0</v>
      </c>
    </row>
    <row r="1945" spans="1:7" hidden="1" x14ac:dyDescent="0.25">
      <c r="A1945">
        <f t="shared" si="91"/>
        <v>54</v>
      </c>
      <c r="B1945">
        <f t="shared" si="92"/>
        <v>36</v>
      </c>
      <c r="C1945" t="str">
        <f>_xlfn.XLOOKUP(A1945,Table4[Lfd],Table4[idElementValue],"Err",0)</f>
        <v/>
      </c>
      <c r="D1945">
        <f t="shared" si="92"/>
        <v>36</v>
      </c>
      <c r="E1945">
        <f ca="1">OFFSET(ElementsDB!$AQ$2,SeriesSelection!A1945-1,SeriesSelection!B1945-1)</f>
        <v>0</v>
      </c>
      <c r="F1945">
        <f>_xlfn.XLOOKUP(A1945,Table4[Lfd],Table4[Periods],"Err",0)</f>
        <v>0</v>
      </c>
      <c r="G1945" t="b">
        <f t="shared" si="90"/>
        <v>0</v>
      </c>
    </row>
    <row r="1946" spans="1:7" hidden="1" x14ac:dyDescent="0.25">
      <c r="A1946">
        <f t="shared" si="91"/>
        <v>55</v>
      </c>
      <c r="B1946">
        <f t="shared" si="92"/>
        <v>1</v>
      </c>
      <c r="C1946" t="str">
        <f>_xlfn.XLOOKUP(A1946,Table4[Lfd],Table4[idElementValue],"Err",0)</f>
        <v/>
      </c>
      <c r="D1946">
        <f t="shared" si="92"/>
        <v>1</v>
      </c>
      <c r="E1946">
        <f ca="1">OFFSET(ElementsDB!$AQ$2,SeriesSelection!A1946-1,SeriesSelection!B1946-1)</f>
        <v>0</v>
      </c>
      <c r="F1946">
        <f>_xlfn.XLOOKUP(A1946,Table4[Lfd],Table4[Periods],"Err",0)</f>
        <v>0</v>
      </c>
      <c r="G1946" t="b">
        <f t="shared" si="90"/>
        <v>0</v>
      </c>
    </row>
    <row r="1947" spans="1:7" hidden="1" x14ac:dyDescent="0.25">
      <c r="A1947">
        <f t="shared" si="91"/>
        <v>55</v>
      </c>
      <c r="B1947">
        <f t="shared" si="92"/>
        <v>2</v>
      </c>
      <c r="C1947" t="str">
        <f>_xlfn.XLOOKUP(A1947,Table4[Lfd],Table4[idElementValue],"Err",0)</f>
        <v/>
      </c>
      <c r="D1947">
        <f t="shared" si="92"/>
        <v>2</v>
      </c>
      <c r="E1947">
        <f ca="1">OFFSET(ElementsDB!$AQ$2,SeriesSelection!A1947-1,SeriesSelection!B1947-1)</f>
        <v>0</v>
      </c>
      <c r="F1947">
        <f>_xlfn.XLOOKUP(A1947,Table4[Lfd],Table4[Periods],"Err",0)</f>
        <v>0</v>
      </c>
      <c r="G1947" t="b">
        <f t="shared" si="90"/>
        <v>0</v>
      </c>
    </row>
    <row r="1948" spans="1:7" hidden="1" x14ac:dyDescent="0.25">
      <c r="A1948">
        <f t="shared" si="91"/>
        <v>55</v>
      </c>
      <c r="B1948">
        <f t="shared" si="92"/>
        <v>3</v>
      </c>
      <c r="C1948" t="str">
        <f>_xlfn.XLOOKUP(A1948,Table4[Lfd],Table4[idElementValue],"Err",0)</f>
        <v/>
      </c>
      <c r="D1948">
        <f t="shared" si="92"/>
        <v>3</v>
      </c>
      <c r="E1948">
        <f ca="1">OFFSET(ElementsDB!$AQ$2,SeriesSelection!A1948-1,SeriesSelection!B1948-1)</f>
        <v>0</v>
      </c>
      <c r="F1948">
        <f>_xlfn.XLOOKUP(A1948,Table4[Lfd],Table4[Periods],"Err",0)</f>
        <v>0</v>
      </c>
      <c r="G1948" t="b">
        <f t="shared" si="90"/>
        <v>0</v>
      </c>
    </row>
    <row r="1949" spans="1:7" hidden="1" x14ac:dyDescent="0.25">
      <c r="A1949">
        <f t="shared" si="91"/>
        <v>55</v>
      </c>
      <c r="B1949">
        <f t="shared" si="92"/>
        <v>4</v>
      </c>
      <c r="C1949" t="str">
        <f>_xlfn.XLOOKUP(A1949,Table4[Lfd],Table4[idElementValue],"Err",0)</f>
        <v/>
      </c>
      <c r="D1949">
        <f t="shared" si="92"/>
        <v>4</v>
      </c>
      <c r="E1949">
        <f ca="1">OFFSET(ElementsDB!$AQ$2,SeriesSelection!A1949-1,SeriesSelection!B1949-1)</f>
        <v>0</v>
      </c>
      <c r="F1949">
        <f>_xlfn.XLOOKUP(A1949,Table4[Lfd],Table4[Periods],"Err",0)</f>
        <v>0</v>
      </c>
      <c r="G1949" t="b">
        <f t="shared" si="90"/>
        <v>0</v>
      </c>
    </row>
    <row r="1950" spans="1:7" hidden="1" x14ac:dyDescent="0.25">
      <c r="A1950">
        <f t="shared" si="91"/>
        <v>55</v>
      </c>
      <c r="B1950">
        <f t="shared" si="92"/>
        <v>5</v>
      </c>
      <c r="C1950" t="str">
        <f>_xlfn.XLOOKUP(A1950,Table4[Lfd],Table4[idElementValue],"Err",0)</f>
        <v/>
      </c>
      <c r="D1950">
        <f t="shared" si="92"/>
        <v>5</v>
      </c>
      <c r="E1950">
        <f ca="1">OFFSET(ElementsDB!$AQ$2,SeriesSelection!A1950-1,SeriesSelection!B1950-1)</f>
        <v>0</v>
      </c>
      <c r="F1950">
        <f>_xlfn.XLOOKUP(A1950,Table4[Lfd],Table4[Periods],"Err",0)</f>
        <v>0</v>
      </c>
      <c r="G1950" t="b">
        <f t="shared" si="90"/>
        <v>0</v>
      </c>
    </row>
    <row r="1951" spans="1:7" hidden="1" x14ac:dyDescent="0.25">
      <c r="A1951">
        <f t="shared" si="91"/>
        <v>55</v>
      </c>
      <c r="B1951">
        <f t="shared" si="92"/>
        <v>6</v>
      </c>
      <c r="C1951" t="str">
        <f>_xlfn.XLOOKUP(A1951,Table4[Lfd],Table4[idElementValue],"Err",0)</f>
        <v/>
      </c>
      <c r="D1951">
        <f t="shared" si="92"/>
        <v>6</v>
      </c>
      <c r="E1951">
        <f ca="1">OFFSET(ElementsDB!$AQ$2,SeriesSelection!A1951-1,SeriesSelection!B1951-1)</f>
        <v>0</v>
      </c>
      <c r="F1951">
        <f>_xlfn.XLOOKUP(A1951,Table4[Lfd],Table4[Periods],"Err",0)</f>
        <v>0</v>
      </c>
      <c r="G1951" t="b">
        <f t="shared" si="90"/>
        <v>0</v>
      </c>
    </row>
    <row r="1952" spans="1:7" hidden="1" x14ac:dyDescent="0.25">
      <c r="A1952">
        <f t="shared" si="91"/>
        <v>55</v>
      </c>
      <c r="B1952">
        <f t="shared" si="92"/>
        <v>7</v>
      </c>
      <c r="C1952" t="str">
        <f>_xlfn.XLOOKUP(A1952,Table4[Lfd],Table4[idElementValue],"Err",0)</f>
        <v/>
      </c>
      <c r="D1952">
        <f t="shared" si="92"/>
        <v>7</v>
      </c>
      <c r="E1952">
        <f ca="1">OFFSET(ElementsDB!$AQ$2,SeriesSelection!A1952-1,SeriesSelection!B1952-1)</f>
        <v>0</v>
      </c>
      <c r="F1952">
        <f>_xlfn.XLOOKUP(A1952,Table4[Lfd],Table4[Periods],"Err",0)</f>
        <v>0</v>
      </c>
      <c r="G1952" t="b">
        <f t="shared" si="90"/>
        <v>0</v>
      </c>
    </row>
    <row r="1953" spans="1:7" hidden="1" x14ac:dyDescent="0.25">
      <c r="A1953">
        <f t="shared" si="91"/>
        <v>55</v>
      </c>
      <c r="B1953">
        <f t="shared" si="92"/>
        <v>8</v>
      </c>
      <c r="C1953" t="str">
        <f>_xlfn.XLOOKUP(A1953,Table4[Lfd],Table4[idElementValue],"Err",0)</f>
        <v/>
      </c>
      <c r="D1953">
        <f t="shared" si="92"/>
        <v>8</v>
      </c>
      <c r="E1953">
        <f ca="1">OFFSET(ElementsDB!$AQ$2,SeriesSelection!A1953-1,SeriesSelection!B1953-1)</f>
        <v>0</v>
      </c>
      <c r="F1953">
        <f>_xlfn.XLOOKUP(A1953,Table4[Lfd],Table4[Periods],"Err",0)</f>
        <v>0</v>
      </c>
      <c r="G1953" t="b">
        <f t="shared" si="90"/>
        <v>0</v>
      </c>
    </row>
    <row r="1954" spans="1:7" hidden="1" x14ac:dyDescent="0.25">
      <c r="A1954">
        <f t="shared" si="91"/>
        <v>55</v>
      </c>
      <c r="B1954">
        <f t="shared" si="92"/>
        <v>9</v>
      </c>
      <c r="C1954" t="str">
        <f>_xlfn.XLOOKUP(A1954,Table4[Lfd],Table4[idElementValue],"Err",0)</f>
        <v/>
      </c>
      <c r="D1954">
        <f t="shared" si="92"/>
        <v>9</v>
      </c>
      <c r="E1954">
        <f ca="1">OFFSET(ElementsDB!$AQ$2,SeriesSelection!A1954-1,SeriesSelection!B1954-1)</f>
        <v>0</v>
      </c>
      <c r="F1954">
        <f>_xlfn.XLOOKUP(A1954,Table4[Lfd],Table4[Periods],"Err",0)</f>
        <v>0</v>
      </c>
      <c r="G1954" t="b">
        <f t="shared" si="90"/>
        <v>0</v>
      </c>
    </row>
    <row r="1955" spans="1:7" hidden="1" x14ac:dyDescent="0.25">
      <c r="A1955">
        <f t="shared" si="91"/>
        <v>55</v>
      </c>
      <c r="B1955">
        <f t="shared" si="92"/>
        <v>10</v>
      </c>
      <c r="C1955" t="str">
        <f>_xlfn.XLOOKUP(A1955,Table4[Lfd],Table4[idElementValue],"Err",0)</f>
        <v/>
      </c>
      <c r="D1955">
        <f t="shared" si="92"/>
        <v>10</v>
      </c>
      <c r="E1955">
        <f ca="1">OFFSET(ElementsDB!$AQ$2,SeriesSelection!A1955-1,SeriesSelection!B1955-1)</f>
        <v>0</v>
      </c>
      <c r="F1955">
        <f>_xlfn.XLOOKUP(A1955,Table4[Lfd],Table4[Periods],"Err",0)</f>
        <v>0</v>
      </c>
      <c r="G1955" t="b">
        <f t="shared" si="90"/>
        <v>0</v>
      </c>
    </row>
    <row r="1956" spans="1:7" hidden="1" x14ac:dyDescent="0.25">
      <c r="A1956">
        <f t="shared" si="91"/>
        <v>55</v>
      </c>
      <c r="B1956">
        <f t="shared" si="92"/>
        <v>11</v>
      </c>
      <c r="C1956" t="str">
        <f>_xlfn.XLOOKUP(A1956,Table4[Lfd],Table4[idElementValue],"Err",0)</f>
        <v/>
      </c>
      <c r="D1956">
        <f t="shared" si="92"/>
        <v>11</v>
      </c>
      <c r="E1956">
        <f ca="1">OFFSET(ElementsDB!$AQ$2,SeriesSelection!A1956-1,SeriesSelection!B1956-1)</f>
        <v>0</v>
      </c>
      <c r="F1956">
        <f>_xlfn.XLOOKUP(A1956,Table4[Lfd],Table4[Periods],"Err",0)</f>
        <v>0</v>
      </c>
      <c r="G1956" t="b">
        <f t="shared" si="90"/>
        <v>0</v>
      </c>
    </row>
    <row r="1957" spans="1:7" hidden="1" x14ac:dyDescent="0.25">
      <c r="A1957">
        <f t="shared" si="91"/>
        <v>55</v>
      </c>
      <c r="B1957">
        <f t="shared" si="92"/>
        <v>12</v>
      </c>
      <c r="C1957" t="str">
        <f>_xlfn.XLOOKUP(A1957,Table4[Lfd],Table4[idElementValue],"Err",0)</f>
        <v/>
      </c>
      <c r="D1957">
        <f t="shared" si="92"/>
        <v>12</v>
      </c>
      <c r="E1957">
        <f ca="1">OFFSET(ElementsDB!$AQ$2,SeriesSelection!A1957-1,SeriesSelection!B1957-1)</f>
        <v>0</v>
      </c>
      <c r="F1957">
        <f>_xlfn.XLOOKUP(A1957,Table4[Lfd],Table4[Periods],"Err",0)</f>
        <v>0</v>
      </c>
      <c r="G1957" t="b">
        <f t="shared" si="90"/>
        <v>0</v>
      </c>
    </row>
    <row r="1958" spans="1:7" hidden="1" x14ac:dyDescent="0.25">
      <c r="A1958">
        <f t="shared" si="91"/>
        <v>55</v>
      </c>
      <c r="B1958">
        <f t="shared" si="92"/>
        <v>13</v>
      </c>
      <c r="C1958" t="str">
        <f>_xlfn.XLOOKUP(A1958,Table4[Lfd],Table4[idElementValue],"Err",0)</f>
        <v/>
      </c>
      <c r="D1958">
        <f t="shared" si="92"/>
        <v>13</v>
      </c>
      <c r="E1958">
        <f ca="1">OFFSET(ElementsDB!$AQ$2,SeriesSelection!A1958-1,SeriesSelection!B1958-1)</f>
        <v>0</v>
      </c>
      <c r="F1958">
        <f>_xlfn.XLOOKUP(A1958,Table4[Lfd],Table4[Periods],"Err",0)</f>
        <v>0</v>
      </c>
      <c r="G1958" t="b">
        <f t="shared" si="90"/>
        <v>0</v>
      </c>
    </row>
    <row r="1959" spans="1:7" hidden="1" x14ac:dyDescent="0.25">
      <c r="A1959">
        <f t="shared" si="91"/>
        <v>55</v>
      </c>
      <c r="B1959">
        <f t="shared" si="92"/>
        <v>14</v>
      </c>
      <c r="C1959" t="str">
        <f>_xlfn.XLOOKUP(A1959,Table4[Lfd],Table4[idElementValue],"Err",0)</f>
        <v/>
      </c>
      <c r="D1959">
        <f t="shared" si="92"/>
        <v>14</v>
      </c>
      <c r="E1959">
        <f ca="1">OFFSET(ElementsDB!$AQ$2,SeriesSelection!A1959-1,SeriesSelection!B1959-1)</f>
        <v>0</v>
      </c>
      <c r="F1959">
        <f>_xlfn.XLOOKUP(A1959,Table4[Lfd],Table4[Periods],"Err",0)</f>
        <v>0</v>
      </c>
      <c r="G1959" t="b">
        <f t="shared" si="90"/>
        <v>0</v>
      </c>
    </row>
    <row r="1960" spans="1:7" hidden="1" x14ac:dyDescent="0.25">
      <c r="A1960">
        <f t="shared" si="91"/>
        <v>55</v>
      </c>
      <c r="B1960">
        <f t="shared" si="92"/>
        <v>15</v>
      </c>
      <c r="C1960" t="str">
        <f>_xlfn.XLOOKUP(A1960,Table4[Lfd],Table4[idElementValue],"Err",0)</f>
        <v/>
      </c>
      <c r="D1960">
        <f t="shared" si="92"/>
        <v>15</v>
      </c>
      <c r="E1960">
        <f ca="1">OFFSET(ElementsDB!$AQ$2,SeriesSelection!A1960-1,SeriesSelection!B1960-1)</f>
        <v>0</v>
      </c>
      <c r="F1960">
        <f>_xlfn.XLOOKUP(A1960,Table4[Lfd],Table4[Periods],"Err",0)</f>
        <v>0</v>
      </c>
      <c r="G1960" t="b">
        <f t="shared" si="90"/>
        <v>0</v>
      </c>
    </row>
    <row r="1961" spans="1:7" hidden="1" x14ac:dyDescent="0.25">
      <c r="A1961">
        <f t="shared" si="91"/>
        <v>55</v>
      </c>
      <c r="B1961">
        <f t="shared" si="92"/>
        <v>16</v>
      </c>
      <c r="C1961" t="str">
        <f>_xlfn.XLOOKUP(A1961,Table4[Lfd],Table4[idElementValue],"Err",0)</f>
        <v/>
      </c>
      <c r="D1961">
        <f t="shared" si="92"/>
        <v>16</v>
      </c>
      <c r="E1961">
        <f ca="1">OFFSET(ElementsDB!$AQ$2,SeriesSelection!A1961-1,SeriesSelection!B1961-1)</f>
        <v>0</v>
      </c>
      <c r="F1961">
        <f>_xlfn.XLOOKUP(A1961,Table4[Lfd],Table4[Periods],"Err",0)</f>
        <v>0</v>
      </c>
      <c r="G1961" t="b">
        <f t="shared" si="90"/>
        <v>0</v>
      </c>
    </row>
    <row r="1962" spans="1:7" hidden="1" x14ac:dyDescent="0.25">
      <c r="A1962">
        <f t="shared" si="91"/>
        <v>55</v>
      </c>
      <c r="B1962">
        <f t="shared" si="92"/>
        <v>17</v>
      </c>
      <c r="C1962" t="str">
        <f>_xlfn.XLOOKUP(A1962,Table4[Lfd],Table4[idElementValue],"Err",0)</f>
        <v/>
      </c>
      <c r="D1962">
        <f t="shared" si="92"/>
        <v>17</v>
      </c>
      <c r="E1962">
        <f ca="1">OFFSET(ElementsDB!$AQ$2,SeriesSelection!A1962-1,SeriesSelection!B1962-1)</f>
        <v>0</v>
      </c>
      <c r="F1962">
        <f>_xlfn.XLOOKUP(A1962,Table4[Lfd],Table4[Periods],"Err",0)</f>
        <v>0</v>
      </c>
      <c r="G1962" t="b">
        <f t="shared" si="90"/>
        <v>0</v>
      </c>
    </row>
    <row r="1963" spans="1:7" hidden="1" x14ac:dyDescent="0.25">
      <c r="A1963">
        <f t="shared" si="91"/>
        <v>55</v>
      </c>
      <c r="B1963">
        <f t="shared" si="92"/>
        <v>18</v>
      </c>
      <c r="C1963" t="str">
        <f>_xlfn.XLOOKUP(A1963,Table4[Lfd],Table4[idElementValue],"Err",0)</f>
        <v/>
      </c>
      <c r="D1963">
        <f t="shared" si="92"/>
        <v>18</v>
      </c>
      <c r="E1963">
        <f ca="1">OFFSET(ElementsDB!$AQ$2,SeriesSelection!A1963-1,SeriesSelection!B1963-1)</f>
        <v>0</v>
      </c>
      <c r="F1963">
        <f>_xlfn.XLOOKUP(A1963,Table4[Lfd],Table4[Periods],"Err",0)</f>
        <v>0</v>
      </c>
      <c r="G1963" t="b">
        <f t="shared" si="90"/>
        <v>0</v>
      </c>
    </row>
    <row r="1964" spans="1:7" hidden="1" x14ac:dyDescent="0.25">
      <c r="A1964">
        <f t="shared" si="91"/>
        <v>55</v>
      </c>
      <c r="B1964">
        <f t="shared" si="92"/>
        <v>19</v>
      </c>
      <c r="C1964" t="str">
        <f>_xlfn.XLOOKUP(A1964,Table4[Lfd],Table4[idElementValue],"Err",0)</f>
        <v/>
      </c>
      <c r="D1964">
        <f t="shared" si="92"/>
        <v>19</v>
      </c>
      <c r="E1964">
        <f ca="1">OFFSET(ElementsDB!$AQ$2,SeriesSelection!A1964-1,SeriesSelection!B1964-1)</f>
        <v>0</v>
      </c>
      <c r="F1964">
        <f>_xlfn.XLOOKUP(A1964,Table4[Lfd],Table4[Periods],"Err",0)</f>
        <v>0</v>
      </c>
      <c r="G1964" t="b">
        <f t="shared" si="90"/>
        <v>0</v>
      </c>
    </row>
    <row r="1965" spans="1:7" hidden="1" x14ac:dyDescent="0.25">
      <c r="A1965">
        <f t="shared" si="91"/>
        <v>55</v>
      </c>
      <c r="B1965">
        <f t="shared" si="92"/>
        <v>20</v>
      </c>
      <c r="C1965" t="str">
        <f>_xlfn.XLOOKUP(A1965,Table4[Lfd],Table4[idElementValue],"Err",0)</f>
        <v/>
      </c>
      <c r="D1965">
        <f t="shared" si="92"/>
        <v>20</v>
      </c>
      <c r="E1965">
        <f ca="1">OFFSET(ElementsDB!$AQ$2,SeriesSelection!A1965-1,SeriesSelection!B1965-1)</f>
        <v>0</v>
      </c>
      <c r="F1965">
        <f>_xlfn.XLOOKUP(A1965,Table4[Lfd],Table4[Periods],"Err",0)</f>
        <v>0</v>
      </c>
      <c r="G1965" t="b">
        <f t="shared" si="90"/>
        <v>0</v>
      </c>
    </row>
    <row r="1966" spans="1:7" hidden="1" x14ac:dyDescent="0.25">
      <c r="A1966">
        <f t="shared" si="91"/>
        <v>55</v>
      </c>
      <c r="B1966">
        <f t="shared" si="92"/>
        <v>21</v>
      </c>
      <c r="C1966" t="str">
        <f>_xlfn.XLOOKUP(A1966,Table4[Lfd],Table4[idElementValue],"Err",0)</f>
        <v/>
      </c>
      <c r="D1966">
        <f t="shared" si="92"/>
        <v>21</v>
      </c>
      <c r="E1966">
        <f ca="1">OFFSET(ElementsDB!$AQ$2,SeriesSelection!A1966-1,SeriesSelection!B1966-1)</f>
        <v>0</v>
      </c>
      <c r="F1966">
        <f>_xlfn.XLOOKUP(A1966,Table4[Lfd],Table4[Periods],"Err",0)</f>
        <v>0</v>
      </c>
      <c r="G1966" t="b">
        <f t="shared" si="90"/>
        <v>0</v>
      </c>
    </row>
    <row r="1967" spans="1:7" hidden="1" x14ac:dyDescent="0.25">
      <c r="A1967">
        <f t="shared" si="91"/>
        <v>55</v>
      </c>
      <c r="B1967">
        <f t="shared" si="92"/>
        <v>22</v>
      </c>
      <c r="C1967" t="str">
        <f>_xlfn.XLOOKUP(A1967,Table4[Lfd],Table4[idElementValue],"Err",0)</f>
        <v/>
      </c>
      <c r="D1967">
        <f t="shared" si="92"/>
        <v>22</v>
      </c>
      <c r="E1967">
        <f ca="1">OFFSET(ElementsDB!$AQ$2,SeriesSelection!A1967-1,SeriesSelection!B1967-1)</f>
        <v>0</v>
      </c>
      <c r="F1967">
        <f>_xlfn.XLOOKUP(A1967,Table4[Lfd],Table4[Periods],"Err",0)</f>
        <v>0</v>
      </c>
      <c r="G1967" t="b">
        <f t="shared" si="90"/>
        <v>0</v>
      </c>
    </row>
    <row r="1968" spans="1:7" hidden="1" x14ac:dyDescent="0.25">
      <c r="A1968">
        <f t="shared" si="91"/>
        <v>55</v>
      </c>
      <c r="B1968">
        <f t="shared" si="92"/>
        <v>23</v>
      </c>
      <c r="C1968" t="str">
        <f>_xlfn.XLOOKUP(A1968,Table4[Lfd],Table4[idElementValue],"Err",0)</f>
        <v/>
      </c>
      <c r="D1968">
        <f t="shared" si="92"/>
        <v>23</v>
      </c>
      <c r="E1968">
        <f ca="1">OFFSET(ElementsDB!$AQ$2,SeriesSelection!A1968-1,SeriesSelection!B1968-1)</f>
        <v>0</v>
      </c>
      <c r="F1968">
        <f>_xlfn.XLOOKUP(A1968,Table4[Lfd],Table4[Periods],"Err",0)</f>
        <v>0</v>
      </c>
      <c r="G1968" t="b">
        <f t="shared" si="90"/>
        <v>0</v>
      </c>
    </row>
    <row r="1969" spans="1:7" hidden="1" x14ac:dyDescent="0.25">
      <c r="A1969">
        <f t="shared" si="91"/>
        <v>55</v>
      </c>
      <c r="B1969">
        <f t="shared" si="92"/>
        <v>24</v>
      </c>
      <c r="C1969" t="str">
        <f>_xlfn.XLOOKUP(A1969,Table4[Lfd],Table4[idElementValue],"Err",0)</f>
        <v/>
      </c>
      <c r="D1969">
        <f t="shared" si="92"/>
        <v>24</v>
      </c>
      <c r="E1969">
        <f ca="1">OFFSET(ElementsDB!$AQ$2,SeriesSelection!A1969-1,SeriesSelection!B1969-1)</f>
        <v>0</v>
      </c>
      <c r="F1969">
        <f>_xlfn.XLOOKUP(A1969,Table4[Lfd],Table4[Periods],"Err",0)</f>
        <v>0</v>
      </c>
      <c r="G1969" t="b">
        <f t="shared" si="90"/>
        <v>0</v>
      </c>
    </row>
    <row r="1970" spans="1:7" hidden="1" x14ac:dyDescent="0.25">
      <c r="A1970">
        <f t="shared" si="91"/>
        <v>55</v>
      </c>
      <c r="B1970">
        <f t="shared" si="92"/>
        <v>25</v>
      </c>
      <c r="C1970" t="str">
        <f>_xlfn.XLOOKUP(A1970,Table4[Lfd],Table4[idElementValue],"Err",0)</f>
        <v/>
      </c>
      <c r="D1970">
        <f t="shared" si="92"/>
        <v>25</v>
      </c>
      <c r="E1970">
        <f ca="1">OFFSET(ElementsDB!$AQ$2,SeriesSelection!A1970-1,SeriesSelection!B1970-1)</f>
        <v>0</v>
      </c>
      <c r="F1970">
        <f>_xlfn.XLOOKUP(A1970,Table4[Lfd],Table4[Periods],"Err",0)</f>
        <v>0</v>
      </c>
      <c r="G1970" t="b">
        <f t="shared" si="90"/>
        <v>0</v>
      </c>
    </row>
    <row r="1971" spans="1:7" hidden="1" x14ac:dyDescent="0.25">
      <c r="A1971">
        <f t="shared" si="91"/>
        <v>55</v>
      </c>
      <c r="B1971">
        <f t="shared" si="92"/>
        <v>26</v>
      </c>
      <c r="C1971" t="str">
        <f>_xlfn.XLOOKUP(A1971,Table4[Lfd],Table4[idElementValue],"Err",0)</f>
        <v/>
      </c>
      <c r="D1971">
        <f t="shared" si="92"/>
        <v>26</v>
      </c>
      <c r="E1971">
        <f ca="1">OFFSET(ElementsDB!$AQ$2,SeriesSelection!A1971-1,SeriesSelection!B1971-1)</f>
        <v>0</v>
      </c>
      <c r="F1971">
        <f>_xlfn.XLOOKUP(A1971,Table4[Lfd],Table4[Periods],"Err",0)</f>
        <v>0</v>
      </c>
      <c r="G1971" t="b">
        <f t="shared" si="90"/>
        <v>0</v>
      </c>
    </row>
    <row r="1972" spans="1:7" hidden="1" x14ac:dyDescent="0.25">
      <c r="A1972">
        <f t="shared" si="91"/>
        <v>55</v>
      </c>
      <c r="B1972">
        <f t="shared" si="92"/>
        <v>27</v>
      </c>
      <c r="C1972" t="str">
        <f>_xlfn.XLOOKUP(A1972,Table4[Lfd],Table4[idElementValue],"Err",0)</f>
        <v/>
      </c>
      <c r="D1972">
        <f t="shared" si="92"/>
        <v>27</v>
      </c>
      <c r="E1972">
        <f ca="1">OFFSET(ElementsDB!$AQ$2,SeriesSelection!A1972-1,SeriesSelection!B1972-1)</f>
        <v>0</v>
      </c>
      <c r="F1972">
        <f>_xlfn.XLOOKUP(A1972,Table4[Lfd],Table4[Periods],"Err",0)</f>
        <v>0</v>
      </c>
      <c r="G1972" t="b">
        <f t="shared" si="90"/>
        <v>0</v>
      </c>
    </row>
    <row r="1973" spans="1:7" hidden="1" x14ac:dyDescent="0.25">
      <c r="A1973">
        <f t="shared" si="91"/>
        <v>55</v>
      </c>
      <c r="B1973">
        <f t="shared" si="92"/>
        <v>28</v>
      </c>
      <c r="C1973" t="str">
        <f>_xlfn.XLOOKUP(A1973,Table4[Lfd],Table4[idElementValue],"Err",0)</f>
        <v/>
      </c>
      <c r="D1973">
        <f t="shared" si="92"/>
        <v>28</v>
      </c>
      <c r="E1973">
        <f ca="1">OFFSET(ElementsDB!$AQ$2,SeriesSelection!A1973-1,SeriesSelection!B1973-1)</f>
        <v>0</v>
      </c>
      <c r="F1973">
        <f>_xlfn.XLOOKUP(A1973,Table4[Lfd],Table4[Periods],"Err",0)</f>
        <v>0</v>
      </c>
      <c r="G1973" t="b">
        <f t="shared" si="90"/>
        <v>0</v>
      </c>
    </row>
    <row r="1974" spans="1:7" hidden="1" x14ac:dyDescent="0.25">
      <c r="A1974">
        <f t="shared" si="91"/>
        <v>55</v>
      </c>
      <c r="B1974">
        <f t="shared" si="92"/>
        <v>29</v>
      </c>
      <c r="C1974" t="str">
        <f>_xlfn.XLOOKUP(A1974,Table4[Lfd],Table4[idElementValue],"Err",0)</f>
        <v/>
      </c>
      <c r="D1974">
        <f t="shared" si="92"/>
        <v>29</v>
      </c>
      <c r="E1974">
        <f ca="1">OFFSET(ElementsDB!$AQ$2,SeriesSelection!A1974-1,SeriesSelection!B1974-1)</f>
        <v>0</v>
      </c>
      <c r="F1974">
        <f>_xlfn.XLOOKUP(A1974,Table4[Lfd],Table4[Periods],"Err",0)</f>
        <v>0</v>
      </c>
      <c r="G1974" t="b">
        <f t="shared" si="90"/>
        <v>0</v>
      </c>
    </row>
    <row r="1975" spans="1:7" hidden="1" x14ac:dyDescent="0.25">
      <c r="A1975">
        <f t="shared" si="91"/>
        <v>55</v>
      </c>
      <c r="B1975">
        <f t="shared" si="92"/>
        <v>30</v>
      </c>
      <c r="C1975" t="str">
        <f>_xlfn.XLOOKUP(A1975,Table4[Lfd],Table4[idElementValue],"Err",0)</f>
        <v/>
      </c>
      <c r="D1975">
        <f t="shared" si="92"/>
        <v>30</v>
      </c>
      <c r="E1975">
        <f ca="1">OFFSET(ElementsDB!$AQ$2,SeriesSelection!A1975-1,SeriesSelection!B1975-1)</f>
        <v>0</v>
      </c>
      <c r="F1975">
        <f>_xlfn.XLOOKUP(A1975,Table4[Lfd],Table4[Periods],"Err",0)</f>
        <v>0</v>
      </c>
      <c r="G1975" t="b">
        <f t="shared" si="90"/>
        <v>0</v>
      </c>
    </row>
    <row r="1976" spans="1:7" hidden="1" x14ac:dyDescent="0.25">
      <c r="A1976">
        <f t="shared" si="91"/>
        <v>55</v>
      </c>
      <c r="B1976">
        <f t="shared" si="92"/>
        <v>31</v>
      </c>
      <c r="C1976" t="str">
        <f>_xlfn.XLOOKUP(A1976,Table4[Lfd],Table4[idElementValue],"Err",0)</f>
        <v/>
      </c>
      <c r="D1976">
        <f t="shared" si="92"/>
        <v>31</v>
      </c>
      <c r="E1976">
        <f ca="1">OFFSET(ElementsDB!$AQ$2,SeriesSelection!A1976-1,SeriesSelection!B1976-1)</f>
        <v>0</v>
      </c>
      <c r="F1976">
        <f>_xlfn.XLOOKUP(A1976,Table4[Lfd],Table4[Periods],"Err",0)</f>
        <v>0</v>
      </c>
      <c r="G1976" t="b">
        <f t="shared" si="90"/>
        <v>0</v>
      </c>
    </row>
    <row r="1977" spans="1:7" hidden="1" x14ac:dyDescent="0.25">
      <c r="A1977">
        <f t="shared" si="91"/>
        <v>55</v>
      </c>
      <c r="B1977">
        <f t="shared" si="92"/>
        <v>32</v>
      </c>
      <c r="C1977" t="str">
        <f>_xlfn.XLOOKUP(A1977,Table4[Lfd],Table4[idElementValue],"Err",0)</f>
        <v/>
      </c>
      <c r="D1977">
        <f t="shared" si="92"/>
        <v>32</v>
      </c>
      <c r="E1977">
        <f ca="1">OFFSET(ElementsDB!$AQ$2,SeriesSelection!A1977-1,SeriesSelection!B1977-1)</f>
        <v>0</v>
      </c>
      <c r="F1977">
        <f>_xlfn.XLOOKUP(A1977,Table4[Lfd],Table4[Periods],"Err",0)</f>
        <v>0</v>
      </c>
      <c r="G1977" t="b">
        <f t="shared" si="90"/>
        <v>0</v>
      </c>
    </row>
    <row r="1978" spans="1:7" hidden="1" x14ac:dyDescent="0.25">
      <c r="A1978">
        <f t="shared" si="91"/>
        <v>55</v>
      </c>
      <c r="B1978">
        <f t="shared" si="92"/>
        <v>33</v>
      </c>
      <c r="C1978" t="str">
        <f>_xlfn.XLOOKUP(A1978,Table4[Lfd],Table4[idElementValue],"Err",0)</f>
        <v/>
      </c>
      <c r="D1978">
        <f t="shared" si="92"/>
        <v>33</v>
      </c>
      <c r="E1978">
        <f ca="1">OFFSET(ElementsDB!$AQ$2,SeriesSelection!A1978-1,SeriesSelection!B1978-1)</f>
        <v>0</v>
      </c>
      <c r="F1978">
        <f>_xlfn.XLOOKUP(A1978,Table4[Lfd],Table4[Periods],"Err",0)</f>
        <v>0</v>
      </c>
      <c r="G1978" t="b">
        <f t="shared" si="90"/>
        <v>0</v>
      </c>
    </row>
    <row r="1979" spans="1:7" hidden="1" x14ac:dyDescent="0.25">
      <c r="A1979">
        <f t="shared" si="91"/>
        <v>55</v>
      </c>
      <c r="B1979">
        <f t="shared" si="92"/>
        <v>34</v>
      </c>
      <c r="C1979" t="str">
        <f>_xlfn.XLOOKUP(A1979,Table4[Lfd],Table4[idElementValue],"Err",0)</f>
        <v/>
      </c>
      <c r="D1979">
        <f t="shared" si="92"/>
        <v>34</v>
      </c>
      <c r="E1979">
        <f ca="1">OFFSET(ElementsDB!$AQ$2,SeriesSelection!A1979-1,SeriesSelection!B1979-1)</f>
        <v>0</v>
      </c>
      <c r="F1979">
        <f>_xlfn.XLOOKUP(A1979,Table4[Lfd],Table4[Periods],"Err",0)</f>
        <v>0</v>
      </c>
      <c r="G1979" t="b">
        <f t="shared" si="90"/>
        <v>0</v>
      </c>
    </row>
    <row r="1980" spans="1:7" hidden="1" x14ac:dyDescent="0.25">
      <c r="A1980">
        <f t="shared" si="91"/>
        <v>55</v>
      </c>
      <c r="B1980">
        <f t="shared" si="92"/>
        <v>35</v>
      </c>
      <c r="C1980" t="str">
        <f>_xlfn.XLOOKUP(A1980,Table4[Lfd],Table4[idElementValue],"Err",0)</f>
        <v/>
      </c>
      <c r="D1980">
        <f t="shared" si="92"/>
        <v>35</v>
      </c>
      <c r="E1980">
        <f ca="1">OFFSET(ElementsDB!$AQ$2,SeriesSelection!A1980-1,SeriesSelection!B1980-1)</f>
        <v>0</v>
      </c>
      <c r="F1980">
        <f>_xlfn.XLOOKUP(A1980,Table4[Lfd],Table4[Periods],"Err",0)</f>
        <v>0</v>
      </c>
      <c r="G1980" t="b">
        <f t="shared" si="90"/>
        <v>0</v>
      </c>
    </row>
    <row r="1981" spans="1:7" hidden="1" x14ac:dyDescent="0.25">
      <c r="A1981">
        <f t="shared" si="91"/>
        <v>55</v>
      </c>
      <c r="B1981">
        <f t="shared" si="92"/>
        <v>36</v>
      </c>
      <c r="C1981" t="str">
        <f>_xlfn.XLOOKUP(A1981,Table4[Lfd],Table4[idElementValue],"Err",0)</f>
        <v/>
      </c>
      <c r="D1981">
        <f t="shared" si="92"/>
        <v>36</v>
      </c>
      <c r="E1981">
        <f ca="1">OFFSET(ElementsDB!$AQ$2,SeriesSelection!A1981-1,SeriesSelection!B1981-1)</f>
        <v>0</v>
      </c>
      <c r="F1981">
        <f>_xlfn.XLOOKUP(A1981,Table4[Lfd],Table4[Periods],"Err",0)</f>
        <v>0</v>
      </c>
      <c r="G1981" t="b">
        <f t="shared" si="90"/>
        <v>0</v>
      </c>
    </row>
    <row r="1982" spans="1:7" hidden="1" x14ac:dyDescent="0.25">
      <c r="A1982">
        <f t="shared" si="91"/>
        <v>56</v>
      </c>
      <c r="B1982">
        <f t="shared" si="92"/>
        <v>1</v>
      </c>
      <c r="C1982" t="str">
        <f>_xlfn.XLOOKUP(A1982,Table4[Lfd],Table4[idElementValue],"Err",0)</f>
        <v>{EA2DD8DD-4A30-4427-B143-4C13BF935EDD}</v>
      </c>
      <c r="D1982">
        <f t="shared" si="92"/>
        <v>1</v>
      </c>
      <c r="E1982">
        <f ca="1">OFFSET(ElementsDB!$AQ$2,SeriesSelection!A1982-1,SeriesSelection!B1982-1)</f>
        <v>0</v>
      </c>
      <c r="F1982">
        <f>_xlfn.XLOOKUP(A1982,Table4[Lfd],Table4[Periods],"Err",0)</f>
        <v>0</v>
      </c>
      <c r="G1982" t="b">
        <f t="shared" si="90"/>
        <v>0</v>
      </c>
    </row>
    <row r="1983" spans="1:7" hidden="1" x14ac:dyDescent="0.25">
      <c r="A1983">
        <f t="shared" si="91"/>
        <v>56</v>
      </c>
      <c r="B1983">
        <f t="shared" si="92"/>
        <v>2</v>
      </c>
      <c r="C1983" t="str">
        <f>_xlfn.XLOOKUP(A1983,Table4[Lfd],Table4[idElementValue],"Err",0)</f>
        <v>{EA2DD8DD-4A30-4427-B143-4C13BF935EDD}</v>
      </c>
      <c r="D1983">
        <f t="shared" si="92"/>
        <v>2</v>
      </c>
      <c r="E1983">
        <f ca="1">OFFSET(ElementsDB!$AQ$2,SeriesSelection!A1983-1,SeriesSelection!B1983-1)</f>
        <v>0</v>
      </c>
      <c r="F1983">
        <f>_xlfn.XLOOKUP(A1983,Table4[Lfd],Table4[Periods],"Err",0)</f>
        <v>0</v>
      </c>
      <c r="G1983" t="b">
        <f t="shared" si="90"/>
        <v>0</v>
      </c>
    </row>
    <row r="1984" spans="1:7" hidden="1" x14ac:dyDescent="0.25">
      <c r="A1984">
        <f t="shared" si="91"/>
        <v>56</v>
      </c>
      <c r="B1984">
        <f t="shared" si="92"/>
        <v>3</v>
      </c>
      <c r="C1984" t="str">
        <f>_xlfn.XLOOKUP(A1984,Table4[Lfd],Table4[idElementValue],"Err",0)</f>
        <v>{EA2DD8DD-4A30-4427-B143-4C13BF935EDD}</v>
      </c>
      <c r="D1984">
        <f t="shared" si="92"/>
        <v>3</v>
      </c>
      <c r="E1984">
        <f ca="1">OFFSET(ElementsDB!$AQ$2,SeriesSelection!A1984-1,SeriesSelection!B1984-1)</f>
        <v>0</v>
      </c>
      <c r="F1984">
        <f>_xlfn.XLOOKUP(A1984,Table4[Lfd],Table4[Periods],"Err",0)</f>
        <v>0</v>
      </c>
      <c r="G1984" t="b">
        <f t="shared" si="90"/>
        <v>0</v>
      </c>
    </row>
    <row r="1985" spans="1:7" hidden="1" x14ac:dyDescent="0.25">
      <c r="A1985">
        <f t="shared" si="91"/>
        <v>56</v>
      </c>
      <c r="B1985">
        <f t="shared" si="92"/>
        <v>4</v>
      </c>
      <c r="C1985" t="str">
        <f>_xlfn.XLOOKUP(A1985,Table4[Lfd],Table4[idElementValue],"Err",0)</f>
        <v>{EA2DD8DD-4A30-4427-B143-4C13BF935EDD}</v>
      </c>
      <c r="D1985">
        <f t="shared" si="92"/>
        <v>4</v>
      </c>
      <c r="E1985">
        <f ca="1">OFFSET(ElementsDB!$AQ$2,SeriesSelection!A1985-1,SeriesSelection!B1985-1)</f>
        <v>0</v>
      </c>
      <c r="F1985">
        <f>_xlfn.XLOOKUP(A1985,Table4[Lfd],Table4[Periods],"Err",0)</f>
        <v>0</v>
      </c>
      <c r="G1985" t="b">
        <f t="shared" si="90"/>
        <v>0</v>
      </c>
    </row>
    <row r="1986" spans="1:7" hidden="1" x14ac:dyDescent="0.25">
      <c r="A1986">
        <f t="shared" si="91"/>
        <v>56</v>
      </c>
      <c r="B1986">
        <f t="shared" si="92"/>
        <v>5</v>
      </c>
      <c r="C1986" t="str">
        <f>_xlfn.XLOOKUP(A1986,Table4[Lfd],Table4[idElementValue],"Err",0)</f>
        <v>{EA2DD8DD-4A30-4427-B143-4C13BF935EDD}</v>
      </c>
      <c r="D1986">
        <f t="shared" si="92"/>
        <v>5</v>
      </c>
      <c r="E1986">
        <f ca="1">OFFSET(ElementsDB!$AQ$2,SeriesSelection!A1986-1,SeriesSelection!B1986-1)</f>
        <v>0</v>
      </c>
      <c r="F1986">
        <f>_xlfn.XLOOKUP(A1986,Table4[Lfd],Table4[Periods],"Err",0)</f>
        <v>0</v>
      </c>
      <c r="G1986" t="b">
        <f t="shared" ref="G1986:G2049" si="93">(D1986&lt;=F1986)</f>
        <v>0</v>
      </c>
    </row>
    <row r="1987" spans="1:7" hidden="1" x14ac:dyDescent="0.25">
      <c r="A1987">
        <f t="shared" si="91"/>
        <v>56</v>
      </c>
      <c r="B1987">
        <f t="shared" si="92"/>
        <v>6</v>
      </c>
      <c r="C1987" t="str">
        <f>_xlfn.XLOOKUP(A1987,Table4[Lfd],Table4[idElementValue],"Err",0)</f>
        <v>{EA2DD8DD-4A30-4427-B143-4C13BF935EDD}</v>
      </c>
      <c r="D1987">
        <f t="shared" si="92"/>
        <v>6</v>
      </c>
      <c r="E1987">
        <f ca="1">OFFSET(ElementsDB!$AQ$2,SeriesSelection!A1987-1,SeriesSelection!B1987-1)</f>
        <v>0</v>
      </c>
      <c r="F1987">
        <f>_xlfn.XLOOKUP(A1987,Table4[Lfd],Table4[Periods],"Err",0)</f>
        <v>0</v>
      </c>
      <c r="G1987" t="b">
        <f t="shared" si="93"/>
        <v>0</v>
      </c>
    </row>
    <row r="1988" spans="1:7" hidden="1" x14ac:dyDescent="0.25">
      <c r="A1988">
        <f t="shared" ref="A1988:A2051" si="94">IF(B1988=1,A1987+1,A1987)</f>
        <v>56</v>
      </c>
      <c r="B1988">
        <f t="shared" ref="B1988:D2051" si="95">IF(B1987=36,1,B1987+1)</f>
        <v>7</v>
      </c>
      <c r="C1988" t="str">
        <f>_xlfn.XLOOKUP(A1988,Table4[Lfd],Table4[idElementValue],"Err",0)</f>
        <v>{EA2DD8DD-4A30-4427-B143-4C13BF935EDD}</v>
      </c>
      <c r="D1988">
        <f t="shared" si="95"/>
        <v>7</v>
      </c>
      <c r="E1988">
        <f ca="1">OFFSET(ElementsDB!$AQ$2,SeriesSelection!A1988-1,SeriesSelection!B1988-1)</f>
        <v>0</v>
      </c>
      <c r="F1988">
        <f>_xlfn.XLOOKUP(A1988,Table4[Lfd],Table4[Periods],"Err",0)</f>
        <v>0</v>
      </c>
      <c r="G1988" t="b">
        <f t="shared" si="93"/>
        <v>0</v>
      </c>
    </row>
    <row r="1989" spans="1:7" hidden="1" x14ac:dyDescent="0.25">
      <c r="A1989">
        <f t="shared" si="94"/>
        <v>56</v>
      </c>
      <c r="B1989">
        <f t="shared" si="95"/>
        <v>8</v>
      </c>
      <c r="C1989" t="str">
        <f>_xlfn.XLOOKUP(A1989,Table4[Lfd],Table4[idElementValue],"Err",0)</f>
        <v>{EA2DD8DD-4A30-4427-B143-4C13BF935EDD}</v>
      </c>
      <c r="D1989">
        <f t="shared" si="95"/>
        <v>8</v>
      </c>
      <c r="E1989">
        <f ca="1">OFFSET(ElementsDB!$AQ$2,SeriesSelection!A1989-1,SeriesSelection!B1989-1)</f>
        <v>0</v>
      </c>
      <c r="F1989">
        <f>_xlfn.XLOOKUP(A1989,Table4[Lfd],Table4[Periods],"Err",0)</f>
        <v>0</v>
      </c>
      <c r="G1989" t="b">
        <f t="shared" si="93"/>
        <v>0</v>
      </c>
    </row>
    <row r="1990" spans="1:7" hidden="1" x14ac:dyDescent="0.25">
      <c r="A1990">
        <f t="shared" si="94"/>
        <v>56</v>
      </c>
      <c r="B1990">
        <f t="shared" si="95"/>
        <v>9</v>
      </c>
      <c r="C1990" t="str">
        <f>_xlfn.XLOOKUP(A1990,Table4[Lfd],Table4[idElementValue],"Err",0)</f>
        <v>{EA2DD8DD-4A30-4427-B143-4C13BF935EDD}</v>
      </c>
      <c r="D1990">
        <f t="shared" si="95"/>
        <v>9</v>
      </c>
      <c r="E1990">
        <f ca="1">OFFSET(ElementsDB!$AQ$2,SeriesSelection!A1990-1,SeriesSelection!B1990-1)</f>
        <v>0</v>
      </c>
      <c r="F1990">
        <f>_xlfn.XLOOKUP(A1990,Table4[Lfd],Table4[Periods],"Err",0)</f>
        <v>0</v>
      </c>
      <c r="G1990" t="b">
        <f t="shared" si="93"/>
        <v>0</v>
      </c>
    </row>
    <row r="1991" spans="1:7" hidden="1" x14ac:dyDescent="0.25">
      <c r="A1991">
        <f t="shared" si="94"/>
        <v>56</v>
      </c>
      <c r="B1991">
        <f t="shared" si="95"/>
        <v>10</v>
      </c>
      <c r="C1991" t="str">
        <f>_xlfn.XLOOKUP(A1991,Table4[Lfd],Table4[idElementValue],"Err",0)</f>
        <v>{EA2DD8DD-4A30-4427-B143-4C13BF935EDD}</v>
      </c>
      <c r="D1991">
        <f t="shared" si="95"/>
        <v>10</v>
      </c>
      <c r="E1991">
        <f ca="1">OFFSET(ElementsDB!$AQ$2,SeriesSelection!A1991-1,SeriesSelection!B1991-1)</f>
        <v>0</v>
      </c>
      <c r="F1991">
        <f>_xlfn.XLOOKUP(A1991,Table4[Lfd],Table4[Periods],"Err",0)</f>
        <v>0</v>
      </c>
      <c r="G1991" t="b">
        <f t="shared" si="93"/>
        <v>0</v>
      </c>
    </row>
    <row r="1992" spans="1:7" hidden="1" x14ac:dyDescent="0.25">
      <c r="A1992">
        <f t="shared" si="94"/>
        <v>56</v>
      </c>
      <c r="B1992">
        <f t="shared" si="95"/>
        <v>11</v>
      </c>
      <c r="C1992" t="str">
        <f>_xlfn.XLOOKUP(A1992,Table4[Lfd],Table4[idElementValue],"Err",0)</f>
        <v>{EA2DD8DD-4A30-4427-B143-4C13BF935EDD}</v>
      </c>
      <c r="D1992">
        <f t="shared" si="95"/>
        <v>11</v>
      </c>
      <c r="E1992">
        <f ca="1">OFFSET(ElementsDB!$AQ$2,SeriesSelection!A1992-1,SeriesSelection!B1992-1)</f>
        <v>0</v>
      </c>
      <c r="F1992">
        <f>_xlfn.XLOOKUP(A1992,Table4[Lfd],Table4[Periods],"Err",0)</f>
        <v>0</v>
      </c>
      <c r="G1992" t="b">
        <f t="shared" si="93"/>
        <v>0</v>
      </c>
    </row>
    <row r="1993" spans="1:7" hidden="1" x14ac:dyDescent="0.25">
      <c r="A1993">
        <f t="shared" si="94"/>
        <v>56</v>
      </c>
      <c r="B1993">
        <f t="shared" si="95"/>
        <v>12</v>
      </c>
      <c r="C1993" t="str">
        <f>_xlfn.XLOOKUP(A1993,Table4[Lfd],Table4[idElementValue],"Err",0)</f>
        <v>{EA2DD8DD-4A30-4427-B143-4C13BF935EDD}</v>
      </c>
      <c r="D1993">
        <f t="shared" si="95"/>
        <v>12</v>
      </c>
      <c r="E1993">
        <f ca="1">OFFSET(ElementsDB!$AQ$2,SeriesSelection!A1993-1,SeriesSelection!B1993-1)</f>
        <v>0</v>
      </c>
      <c r="F1993">
        <f>_xlfn.XLOOKUP(A1993,Table4[Lfd],Table4[Periods],"Err",0)</f>
        <v>0</v>
      </c>
      <c r="G1993" t="b">
        <f t="shared" si="93"/>
        <v>0</v>
      </c>
    </row>
    <row r="1994" spans="1:7" hidden="1" x14ac:dyDescent="0.25">
      <c r="A1994">
        <f t="shared" si="94"/>
        <v>56</v>
      </c>
      <c r="B1994">
        <f t="shared" si="95"/>
        <v>13</v>
      </c>
      <c r="C1994" t="str">
        <f>_xlfn.XLOOKUP(A1994,Table4[Lfd],Table4[idElementValue],"Err",0)</f>
        <v>{EA2DD8DD-4A30-4427-B143-4C13BF935EDD}</v>
      </c>
      <c r="D1994">
        <f t="shared" si="95"/>
        <v>13</v>
      </c>
      <c r="E1994">
        <f ca="1">OFFSET(ElementsDB!$AQ$2,SeriesSelection!A1994-1,SeriesSelection!B1994-1)</f>
        <v>0</v>
      </c>
      <c r="F1994">
        <f>_xlfn.XLOOKUP(A1994,Table4[Lfd],Table4[Periods],"Err",0)</f>
        <v>0</v>
      </c>
      <c r="G1994" t="b">
        <f t="shared" si="93"/>
        <v>0</v>
      </c>
    </row>
    <row r="1995" spans="1:7" hidden="1" x14ac:dyDescent="0.25">
      <c r="A1995">
        <f t="shared" si="94"/>
        <v>56</v>
      </c>
      <c r="B1995">
        <f t="shared" si="95"/>
        <v>14</v>
      </c>
      <c r="C1995" t="str">
        <f>_xlfn.XLOOKUP(A1995,Table4[Lfd],Table4[idElementValue],"Err",0)</f>
        <v>{EA2DD8DD-4A30-4427-B143-4C13BF935EDD}</v>
      </c>
      <c r="D1995">
        <f t="shared" si="95"/>
        <v>14</v>
      </c>
      <c r="E1995">
        <f ca="1">OFFSET(ElementsDB!$AQ$2,SeriesSelection!A1995-1,SeriesSelection!B1995-1)</f>
        <v>0</v>
      </c>
      <c r="F1995">
        <f>_xlfn.XLOOKUP(A1995,Table4[Lfd],Table4[Periods],"Err",0)</f>
        <v>0</v>
      </c>
      <c r="G1995" t="b">
        <f t="shared" si="93"/>
        <v>0</v>
      </c>
    </row>
    <row r="1996" spans="1:7" hidden="1" x14ac:dyDescent="0.25">
      <c r="A1996">
        <f t="shared" si="94"/>
        <v>56</v>
      </c>
      <c r="B1996">
        <f t="shared" si="95"/>
        <v>15</v>
      </c>
      <c r="C1996" t="str">
        <f>_xlfn.XLOOKUP(A1996,Table4[Lfd],Table4[idElementValue],"Err",0)</f>
        <v>{EA2DD8DD-4A30-4427-B143-4C13BF935EDD}</v>
      </c>
      <c r="D1996">
        <f t="shared" si="95"/>
        <v>15</v>
      </c>
      <c r="E1996">
        <f ca="1">OFFSET(ElementsDB!$AQ$2,SeriesSelection!A1996-1,SeriesSelection!B1996-1)</f>
        <v>0</v>
      </c>
      <c r="F1996">
        <f>_xlfn.XLOOKUP(A1996,Table4[Lfd],Table4[Periods],"Err",0)</f>
        <v>0</v>
      </c>
      <c r="G1996" t="b">
        <f t="shared" si="93"/>
        <v>0</v>
      </c>
    </row>
    <row r="1997" spans="1:7" hidden="1" x14ac:dyDescent="0.25">
      <c r="A1997">
        <f t="shared" si="94"/>
        <v>56</v>
      </c>
      <c r="B1997">
        <f t="shared" si="95"/>
        <v>16</v>
      </c>
      <c r="C1997" t="str">
        <f>_xlfn.XLOOKUP(A1997,Table4[Lfd],Table4[idElementValue],"Err",0)</f>
        <v>{EA2DD8DD-4A30-4427-B143-4C13BF935EDD}</v>
      </c>
      <c r="D1997">
        <f t="shared" si="95"/>
        <v>16</v>
      </c>
      <c r="E1997">
        <f ca="1">OFFSET(ElementsDB!$AQ$2,SeriesSelection!A1997-1,SeriesSelection!B1997-1)</f>
        <v>0</v>
      </c>
      <c r="F1997">
        <f>_xlfn.XLOOKUP(A1997,Table4[Lfd],Table4[Periods],"Err",0)</f>
        <v>0</v>
      </c>
      <c r="G1997" t="b">
        <f t="shared" si="93"/>
        <v>0</v>
      </c>
    </row>
    <row r="1998" spans="1:7" hidden="1" x14ac:dyDescent="0.25">
      <c r="A1998">
        <f t="shared" si="94"/>
        <v>56</v>
      </c>
      <c r="B1998">
        <f t="shared" si="95"/>
        <v>17</v>
      </c>
      <c r="C1998" t="str">
        <f>_xlfn.XLOOKUP(A1998,Table4[Lfd],Table4[idElementValue],"Err",0)</f>
        <v>{EA2DD8DD-4A30-4427-B143-4C13BF935EDD}</v>
      </c>
      <c r="D1998">
        <f t="shared" si="95"/>
        <v>17</v>
      </c>
      <c r="E1998">
        <f ca="1">OFFSET(ElementsDB!$AQ$2,SeriesSelection!A1998-1,SeriesSelection!B1998-1)</f>
        <v>0</v>
      </c>
      <c r="F1998">
        <f>_xlfn.XLOOKUP(A1998,Table4[Lfd],Table4[Periods],"Err",0)</f>
        <v>0</v>
      </c>
      <c r="G1998" t="b">
        <f t="shared" si="93"/>
        <v>0</v>
      </c>
    </row>
    <row r="1999" spans="1:7" hidden="1" x14ac:dyDescent="0.25">
      <c r="A1999">
        <f t="shared" si="94"/>
        <v>56</v>
      </c>
      <c r="B1999">
        <f t="shared" si="95"/>
        <v>18</v>
      </c>
      <c r="C1999" t="str">
        <f>_xlfn.XLOOKUP(A1999,Table4[Lfd],Table4[idElementValue],"Err",0)</f>
        <v>{EA2DD8DD-4A30-4427-B143-4C13BF935EDD}</v>
      </c>
      <c r="D1999">
        <f t="shared" si="95"/>
        <v>18</v>
      </c>
      <c r="E1999">
        <f ca="1">OFFSET(ElementsDB!$AQ$2,SeriesSelection!A1999-1,SeriesSelection!B1999-1)</f>
        <v>0</v>
      </c>
      <c r="F1999">
        <f>_xlfn.XLOOKUP(A1999,Table4[Lfd],Table4[Periods],"Err",0)</f>
        <v>0</v>
      </c>
      <c r="G1999" t="b">
        <f t="shared" si="93"/>
        <v>0</v>
      </c>
    </row>
    <row r="2000" spans="1:7" hidden="1" x14ac:dyDescent="0.25">
      <c r="A2000">
        <f t="shared" si="94"/>
        <v>56</v>
      </c>
      <c r="B2000">
        <f t="shared" si="95"/>
        <v>19</v>
      </c>
      <c r="C2000" t="str">
        <f>_xlfn.XLOOKUP(A2000,Table4[Lfd],Table4[idElementValue],"Err",0)</f>
        <v>{EA2DD8DD-4A30-4427-B143-4C13BF935EDD}</v>
      </c>
      <c r="D2000">
        <f t="shared" si="95"/>
        <v>19</v>
      </c>
      <c r="E2000">
        <f ca="1">OFFSET(ElementsDB!$AQ$2,SeriesSelection!A2000-1,SeriesSelection!B2000-1)</f>
        <v>0</v>
      </c>
      <c r="F2000">
        <f>_xlfn.XLOOKUP(A2000,Table4[Lfd],Table4[Periods],"Err",0)</f>
        <v>0</v>
      </c>
      <c r="G2000" t="b">
        <f t="shared" si="93"/>
        <v>0</v>
      </c>
    </row>
    <row r="2001" spans="1:7" hidden="1" x14ac:dyDescent="0.25">
      <c r="A2001">
        <f t="shared" si="94"/>
        <v>56</v>
      </c>
      <c r="B2001">
        <f t="shared" si="95"/>
        <v>20</v>
      </c>
      <c r="C2001" t="str">
        <f>_xlfn.XLOOKUP(A2001,Table4[Lfd],Table4[idElementValue],"Err",0)</f>
        <v>{EA2DD8DD-4A30-4427-B143-4C13BF935EDD}</v>
      </c>
      <c r="D2001">
        <f t="shared" si="95"/>
        <v>20</v>
      </c>
      <c r="E2001">
        <f ca="1">OFFSET(ElementsDB!$AQ$2,SeriesSelection!A2001-1,SeriesSelection!B2001-1)</f>
        <v>0</v>
      </c>
      <c r="F2001">
        <f>_xlfn.XLOOKUP(A2001,Table4[Lfd],Table4[Periods],"Err",0)</f>
        <v>0</v>
      </c>
      <c r="G2001" t="b">
        <f t="shared" si="93"/>
        <v>0</v>
      </c>
    </row>
    <row r="2002" spans="1:7" hidden="1" x14ac:dyDescent="0.25">
      <c r="A2002">
        <f t="shared" si="94"/>
        <v>56</v>
      </c>
      <c r="B2002">
        <f t="shared" si="95"/>
        <v>21</v>
      </c>
      <c r="C2002" t="str">
        <f>_xlfn.XLOOKUP(A2002,Table4[Lfd],Table4[idElementValue],"Err",0)</f>
        <v>{EA2DD8DD-4A30-4427-B143-4C13BF935EDD}</v>
      </c>
      <c r="D2002">
        <f t="shared" si="95"/>
        <v>21</v>
      </c>
      <c r="E2002">
        <f ca="1">OFFSET(ElementsDB!$AQ$2,SeriesSelection!A2002-1,SeriesSelection!B2002-1)</f>
        <v>0</v>
      </c>
      <c r="F2002">
        <f>_xlfn.XLOOKUP(A2002,Table4[Lfd],Table4[Periods],"Err",0)</f>
        <v>0</v>
      </c>
      <c r="G2002" t="b">
        <f t="shared" si="93"/>
        <v>0</v>
      </c>
    </row>
    <row r="2003" spans="1:7" hidden="1" x14ac:dyDescent="0.25">
      <c r="A2003">
        <f t="shared" si="94"/>
        <v>56</v>
      </c>
      <c r="B2003">
        <f t="shared" si="95"/>
        <v>22</v>
      </c>
      <c r="C2003" t="str">
        <f>_xlfn.XLOOKUP(A2003,Table4[Lfd],Table4[idElementValue],"Err",0)</f>
        <v>{EA2DD8DD-4A30-4427-B143-4C13BF935EDD}</v>
      </c>
      <c r="D2003">
        <f t="shared" si="95"/>
        <v>22</v>
      </c>
      <c r="E2003">
        <f ca="1">OFFSET(ElementsDB!$AQ$2,SeriesSelection!A2003-1,SeriesSelection!B2003-1)</f>
        <v>0</v>
      </c>
      <c r="F2003">
        <f>_xlfn.XLOOKUP(A2003,Table4[Lfd],Table4[Periods],"Err",0)</f>
        <v>0</v>
      </c>
      <c r="G2003" t="b">
        <f t="shared" si="93"/>
        <v>0</v>
      </c>
    </row>
    <row r="2004" spans="1:7" hidden="1" x14ac:dyDescent="0.25">
      <c r="A2004">
        <f t="shared" si="94"/>
        <v>56</v>
      </c>
      <c r="B2004">
        <f t="shared" si="95"/>
        <v>23</v>
      </c>
      <c r="C2004" t="str">
        <f>_xlfn.XLOOKUP(A2004,Table4[Lfd],Table4[idElementValue],"Err",0)</f>
        <v>{EA2DD8DD-4A30-4427-B143-4C13BF935EDD}</v>
      </c>
      <c r="D2004">
        <f t="shared" si="95"/>
        <v>23</v>
      </c>
      <c r="E2004">
        <f ca="1">OFFSET(ElementsDB!$AQ$2,SeriesSelection!A2004-1,SeriesSelection!B2004-1)</f>
        <v>0</v>
      </c>
      <c r="F2004">
        <f>_xlfn.XLOOKUP(A2004,Table4[Lfd],Table4[Periods],"Err",0)</f>
        <v>0</v>
      </c>
      <c r="G2004" t="b">
        <f t="shared" si="93"/>
        <v>0</v>
      </c>
    </row>
    <row r="2005" spans="1:7" hidden="1" x14ac:dyDescent="0.25">
      <c r="A2005">
        <f t="shared" si="94"/>
        <v>56</v>
      </c>
      <c r="B2005">
        <f t="shared" si="95"/>
        <v>24</v>
      </c>
      <c r="C2005" t="str">
        <f>_xlfn.XLOOKUP(A2005,Table4[Lfd],Table4[idElementValue],"Err",0)</f>
        <v>{EA2DD8DD-4A30-4427-B143-4C13BF935EDD}</v>
      </c>
      <c r="D2005">
        <f t="shared" si="95"/>
        <v>24</v>
      </c>
      <c r="E2005">
        <f ca="1">OFFSET(ElementsDB!$AQ$2,SeriesSelection!A2005-1,SeriesSelection!B2005-1)</f>
        <v>0</v>
      </c>
      <c r="F2005">
        <f>_xlfn.XLOOKUP(A2005,Table4[Lfd],Table4[Periods],"Err",0)</f>
        <v>0</v>
      </c>
      <c r="G2005" t="b">
        <f t="shared" si="93"/>
        <v>0</v>
      </c>
    </row>
    <row r="2006" spans="1:7" hidden="1" x14ac:dyDescent="0.25">
      <c r="A2006">
        <f t="shared" si="94"/>
        <v>56</v>
      </c>
      <c r="B2006">
        <f t="shared" si="95"/>
        <v>25</v>
      </c>
      <c r="C2006" t="str">
        <f>_xlfn.XLOOKUP(A2006,Table4[Lfd],Table4[idElementValue],"Err",0)</f>
        <v>{EA2DD8DD-4A30-4427-B143-4C13BF935EDD}</v>
      </c>
      <c r="D2006">
        <f t="shared" si="95"/>
        <v>25</v>
      </c>
      <c r="E2006">
        <f ca="1">OFFSET(ElementsDB!$AQ$2,SeriesSelection!A2006-1,SeriesSelection!B2006-1)</f>
        <v>0</v>
      </c>
      <c r="F2006">
        <f>_xlfn.XLOOKUP(A2006,Table4[Lfd],Table4[Periods],"Err",0)</f>
        <v>0</v>
      </c>
      <c r="G2006" t="b">
        <f t="shared" si="93"/>
        <v>0</v>
      </c>
    </row>
    <row r="2007" spans="1:7" hidden="1" x14ac:dyDescent="0.25">
      <c r="A2007">
        <f t="shared" si="94"/>
        <v>56</v>
      </c>
      <c r="B2007">
        <f t="shared" si="95"/>
        <v>26</v>
      </c>
      <c r="C2007" t="str">
        <f>_xlfn.XLOOKUP(A2007,Table4[Lfd],Table4[idElementValue],"Err",0)</f>
        <v>{EA2DD8DD-4A30-4427-B143-4C13BF935EDD}</v>
      </c>
      <c r="D2007">
        <f t="shared" si="95"/>
        <v>26</v>
      </c>
      <c r="E2007">
        <f ca="1">OFFSET(ElementsDB!$AQ$2,SeriesSelection!A2007-1,SeriesSelection!B2007-1)</f>
        <v>0</v>
      </c>
      <c r="F2007">
        <f>_xlfn.XLOOKUP(A2007,Table4[Lfd],Table4[Periods],"Err",0)</f>
        <v>0</v>
      </c>
      <c r="G2007" t="b">
        <f t="shared" si="93"/>
        <v>0</v>
      </c>
    </row>
    <row r="2008" spans="1:7" hidden="1" x14ac:dyDescent="0.25">
      <c r="A2008">
        <f t="shared" si="94"/>
        <v>56</v>
      </c>
      <c r="B2008">
        <f t="shared" si="95"/>
        <v>27</v>
      </c>
      <c r="C2008" t="str">
        <f>_xlfn.XLOOKUP(A2008,Table4[Lfd],Table4[idElementValue],"Err",0)</f>
        <v>{EA2DD8DD-4A30-4427-B143-4C13BF935EDD}</v>
      </c>
      <c r="D2008">
        <f t="shared" si="95"/>
        <v>27</v>
      </c>
      <c r="E2008">
        <f ca="1">OFFSET(ElementsDB!$AQ$2,SeriesSelection!A2008-1,SeriesSelection!B2008-1)</f>
        <v>0</v>
      </c>
      <c r="F2008">
        <f>_xlfn.XLOOKUP(A2008,Table4[Lfd],Table4[Periods],"Err",0)</f>
        <v>0</v>
      </c>
      <c r="G2008" t="b">
        <f t="shared" si="93"/>
        <v>0</v>
      </c>
    </row>
    <row r="2009" spans="1:7" hidden="1" x14ac:dyDescent="0.25">
      <c r="A2009">
        <f t="shared" si="94"/>
        <v>56</v>
      </c>
      <c r="B2009">
        <f t="shared" si="95"/>
        <v>28</v>
      </c>
      <c r="C2009" t="str">
        <f>_xlfn.XLOOKUP(A2009,Table4[Lfd],Table4[idElementValue],"Err",0)</f>
        <v>{EA2DD8DD-4A30-4427-B143-4C13BF935EDD}</v>
      </c>
      <c r="D2009">
        <f t="shared" si="95"/>
        <v>28</v>
      </c>
      <c r="E2009">
        <f ca="1">OFFSET(ElementsDB!$AQ$2,SeriesSelection!A2009-1,SeriesSelection!B2009-1)</f>
        <v>0</v>
      </c>
      <c r="F2009">
        <f>_xlfn.XLOOKUP(A2009,Table4[Lfd],Table4[Periods],"Err",0)</f>
        <v>0</v>
      </c>
      <c r="G2009" t="b">
        <f t="shared" si="93"/>
        <v>0</v>
      </c>
    </row>
    <row r="2010" spans="1:7" hidden="1" x14ac:dyDescent="0.25">
      <c r="A2010">
        <f t="shared" si="94"/>
        <v>56</v>
      </c>
      <c r="B2010">
        <f t="shared" si="95"/>
        <v>29</v>
      </c>
      <c r="C2010" t="str">
        <f>_xlfn.XLOOKUP(A2010,Table4[Lfd],Table4[idElementValue],"Err",0)</f>
        <v>{EA2DD8DD-4A30-4427-B143-4C13BF935EDD}</v>
      </c>
      <c r="D2010">
        <f t="shared" si="95"/>
        <v>29</v>
      </c>
      <c r="E2010">
        <f ca="1">OFFSET(ElementsDB!$AQ$2,SeriesSelection!A2010-1,SeriesSelection!B2010-1)</f>
        <v>0</v>
      </c>
      <c r="F2010">
        <f>_xlfn.XLOOKUP(A2010,Table4[Lfd],Table4[Periods],"Err",0)</f>
        <v>0</v>
      </c>
      <c r="G2010" t="b">
        <f t="shared" si="93"/>
        <v>0</v>
      </c>
    </row>
    <row r="2011" spans="1:7" hidden="1" x14ac:dyDescent="0.25">
      <c r="A2011">
        <f t="shared" si="94"/>
        <v>56</v>
      </c>
      <c r="B2011">
        <f t="shared" si="95"/>
        <v>30</v>
      </c>
      <c r="C2011" t="str">
        <f>_xlfn.XLOOKUP(A2011,Table4[Lfd],Table4[idElementValue],"Err",0)</f>
        <v>{EA2DD8DD-4A30-4427-B143-4C13BF935EDD}</v>
      </c>
      <c r="D2011">
        <f t="shared" si="95"/>
        <v>30</v>
      </c>
      <c r="E2011">
        <f ca="1">OFFSET(ElementsDB!$AQ$2,SeriesSelection!A2011-1,SeriesSelection!B2011-1)</f>
        <v>0</v>
      </c>
      <c r="F2011">
        <f>_xlfn.XLOOKUP(A2011,Table4[Lfd],Table4[Periods],"Err",0)</f>
        <v>0</v>
      </c>
      <c r="G2011" t="b">
        <f t="shared" si="93"/>
        <v>0</v>
      </c>
    </row>
    <row r="2012" spans="1:7" hidden="1" x14ac:dyDescent="0.25">
      <c r="A2012">
        <f t="shared" si="94"/>
        <v>56</v>
      </c>
      <c r="B2012">
        <f t="shared" si="95"/>
        <v>31</v>
      </c>
      <c r="C2012" t="str">
        <f>_xlfn.XLOOKUP(A2012,Table4[Lfd],Table4[idElementValue],"Err",0)</f>
        <v>{EA2DD8DD-4A30-4427-B143-4C13BF935EDD}</v>
      </c>
      <c r="D2012">
        <f t="shared" si="95"/>
        <v>31</v>
      </c>
      <c r="E2012">
        <f ca="1">OFFSET(ElementsDB!$AQ$2,SeriesSelection!A2012-1,SeriesSelection!B2012-1)</f>
        <v>0</v>
      </c>
      <c r="F2012">
        <f>_xlfn.XLOOKUP(A2012,Table4[Lfd],Table4[Periods],"Err",0)</f>
        <v>0</v>
      </c>
      <c r="G2012" t="b">
        <f t="shared" si="93"/>
        <v>0</v>
      </c>
    </row>
    <row r="2013" spans="1:7" hidden="1" x14ac:dyDescent="0.25">
      <c r="A2013">
        <f t="shared" si="94"/>
        <v>56</v>
      </c>
      <c r="B2013">
        <f t="shared" si="95"/>
        <v>32</v>
      </c>
      <c r="C2013" t="str">
        <f>_xlfn.XLOOKUP(A2013,Table4[Lfd],Table4[idElementValue],"Err",0)</f>
        <v>{EA2DD8DD-4A30-4427-B143-4C13BF935EDD}</v>
      </c>
      <c r="D2013">
        <f t="shared" si="95"/>
        <v>32</v>
      </c>
      <c r="E2013">
        <f ca="1">OFFSET(ElementsDB!$AQ$2,SeriesSelection!A2013-1,SeriesSelection!B2013-1)</f>
        <v>0</v>
      </c>
      <c r="F2013">
        <f>_xlfn.XLOOKUP(A2013,Table4[Lfd],Table4[Periods],"Err",0)</f>
        <v>0</v>
      </c>
      <c r="G2013" t="b">
        <f t="shared" si="93"/>
        <v>0</v>
      </c>
    </row>
    <row r="2014" spans="1:7" hidden="1" x14ac:dyDescent="0.25">
      <c r="A2014">
        <f t="shared" si="94"/>
        <v>56</v>
      </c>
      <c r="B2014">
        <f t="shared" si="95"/>
        <v>33</v>
      </c>
      <c r="C2014" t="str">
        <f>_xlfn.XLOOKUP(A2014,Table4[Lfd],Table4[idElementValue],"Err",0)</f>
        <v>{EA2DD8DD-4A30-4427-B143-4C13BF935EDD}</v>
      </c>
      <c r="D2014">
        <f t="shared" si="95"/>
        <v>33</v>
      </c>
      <c r="E2014">
        <f ca="1">OFFSET(ElementsDB!$AQ$2,SeriesSelection!A2014-1,SeriesSelection!B2014-1)</f>
        <v>0</v>
      </c>
      <c r="F2014">
        <f>_xlfn.XLOOKUP(A2014,Table4[Lfd],Table4[Periods],"Err",0)</f>
        <v>0</v>
      </c>
      <c r="G2014" t="b">
        <f t="shared" si="93"/>
        <v>0</v>
      </c>
    </row>
    <row r="2015" spans="1:7" hidden="1" x14ac:dyDescent="0.25">
      <c r="A2015">
        <f t="shared" si="94"/>
        <v>56</v>
      </c>
      <c r="B2015">
        <f t="shared" si="95"/>
        <v>34</v>
      </c>
      <c r="C2015" t="str">
        <f>_xlfn.XLOOKUP(A2015,Table4[Lfd],Table4[idElementValue],"Err",0)</f>
        <v>{EA2DD8DD-4A30-4427-B143-4C13BF935EDD}</v>
      </c>
      <c r="D2015">
        <f t="shared" si="95"/>
        <v>34</v>
      </c>
      <c r="E2015">
        <f ca="1">OFFSET(ElementsDB!$AQ$2,SeriesSelection!A2015-1,SeriesSelection!B2015-1)</f>
        <v>0</v>
      </c>
      <c r="F2015">
        <f>_xlfn.XLOOKUP(A2015,Table4[Lfd],Table4[Periods],"Err",0)</f>
        <v>0</v>
      </c>
      <c r="G2015" t="b">
        <f t="shared" si="93"/>
        <v>0</v>
      </c>
    </row>
    <row r="2016" spans="1:7" hidden="1" x14ac:dyDescent="0.25">
      <c r="A2016">
        <f t="shared" si="94"/>
        <v>56</v>
      </c>
      <c r="B2016">
        <f t="shared" si="95"/>
        <v>35</v>
      </c>
      <c r="C2016" t="str">
        <f>_xlfn.XLOOKUP(A2016,Table4[Lfd],Table4[idElementValue],"Err",0)</f>
        <v>{EA2DD8DD-4A30-4427-B143-4C13BF935EDD}</v>
      </c>
      <c r="D2016">
        <f t="shared" si="95"/>
        <v>35</v>
      </c>
      <c r="E2016">
        <f ca="1">OFFSET(ElementsDB!$AQ$2,SeriesSelection!A2016-1,SeriesSelection!B2016-1)</f>
        <v>0</v>
      </c>
      <c r="F2016">
        <f>_xlfn.XLOOKUP(A2016,Table4[Lfd],Table4[Periods],"Err",0)</f>
        <v>0</v>
      </c>
      <c r="G2016" t="b">
        <f t="shared" si="93"/>
        <v>0</v>
      </c>
    </row>
    <row r="2017" spans="1:7" hidden="1" x14ac:dyDescent="0.25">
      <c r="A2017">
        <f t="shared" si="94"/>
        <v>56</v>
      </c>
      <c r="B2017">
        <f t="shared" si="95"/>
        <v>36</v>
      </c>
      <c r="C2017" t="str">
        <f>_xlfn.XLOOKUP(A2017,Table4[Lfd],Table4[idElementValue],"Err",0)</f>
        <v>{EA2DD8DD-4A30-4427-B143-4C13BF935EDD}</v>
      </c>
      <c r="D2017">
        <f t="shared" si="95"/>
        <v>36</v>
      </c>
      <c r="E2017">
        <f ca="1">OFFSET(ElementsDB!$AQ$2,SeriesSelection!A2017-1,SeriesSelection!B2017-1)</f>
        <v>0</v>
      </c>
      <c r="F2017">
        <f>_xlfn.XLOOKUP(A2017,Table4[Lfd],Table4[Periods],"Err",0)</f>
        <v>0</v>
      </c>
      <c r="G2017" t="b">
        <f t="shared" si="93"/>
        <v>0</v>
      </c>
    </row>
    <row r="2018" spans="1:7" hidden="1" x14ac:dyDescent="0.25">
      <c r="A2018">
        <f t="shared" si="94"/>
        <v>57</v>
      </c>
      <c r="B2018">
        <f t="shared" si="95"/>
        <v>1</v>
      </c>
      <c r="C2018" t="str">
        <f>_xlfn.XLOOKUP(A2018,Table4[Lfd],Table4[idElementValue],"Err",0)</f>
        <v/>
      </c>
      <c r="D2018">
        <f t="shared" si="95"/>
        <v>1</v>
      </c>
      <c r="E2018">
        <f ca="1">OFFSET(ElementsDB!$AQ$2,SeriesSelection!A2018-1,SeriesSelection!B2018-1)</f>
        <v>0</v>
      </c>
      <c r="F2018">
        <f>_xlfn.XLOOKUP(A2018,Table4[Lfd],Table4[Periods],"Err",0)</f>
        <v>0</v>
      </c>
      <c r="G2018" t="b">
        <f t="shared" si="93"/>
        <v>0</v>
      </c>
    </row>
    <row r="2019" spans="1:7" hidden="1" x14ac:dyDescent="0.25">
      <c r="A2019">
        <f t="shared" si="94"/>
        <v>57</v>
      </c>
      <c r="B2019">
        <f t="shared" si="95"/>
        <v>2</v>
      </c>
      <c r="C2019" t="str">
        <f>_xlfn.XLOOKUP(A2019,Table4[Lfd],Table4[idElementValue],"Err",0)</f>
        <v/>
      </c>
      <c r="D2019">
        <f t="shared" si="95"/>
        <v>2</v>
      </c>
      <c r="E2019">
        <f ca="1">OFFSET(ElementsDB!$AQ$2,SeriesSelection!A2019-1,SeriesSelection!B2019-1)</f>
        <v>0</v>
      </c>
      <c r="F2019">
        <f>_xlfn.XLOOKUP(A2019,Table4[Lfd],Table4[Periods],"Err",0)</f>
        <v>0</v>
      </c>
      <c r="G2019" t="b">
        <f t="shared" si="93"/>
        <v>0</v>
      </c>
    </row>
    <row r="2020" spans="1:7" hidden="1" x14ac:dyDescent="0.25">
      <c r="A2020">
        <f t="shared" si="94"/>
        <v>57</v>
      </c>
      <c r="B2020">
        <f t="shared" si="95"/>
        <v>3</v>
      </c>
      <c r="C2020" t="str">
        <f>_xlfn.XLOOKUP(A2020,Table4[Lfd],Table4[idElementValue],"Err",0)</f>
        <v/>
      </c>
      <c r="D2020">
        <f t="shared" si="95"/>
        <v>3</v>
      </c>
      <c r="E2020">
        <f ca="1">OFFSET(ElementsDB!$AQ$2,SeriesSelection!A2020-1,SeriesSelection!B2020-1)</f>
        <v>0</v>
      </c>
      <c r="F2020">
        <f>_xlfn.XLOOKUP(A2020,Table4[Lfd],Table4[Periods],"Err",0)</f>
        <v>0</v>
      </c>
      <c r="G2020" t="b">
        <f t="shared" si="93"/>
        <v>0</v>
      </c>
    </row>
    <row r="2021" spans="1:7" hidden="1" x14ac:dyDescent="0.25">
      <c r="A2021">
        <f t="shared" si="94"/>
        <v>57</v>
      </c>
      <c r="B2021">
        <f t="shared" si="95"/>
        <v>4</v>
      </c>
      <c r="C2021" t="str">
        <f>_xlfn.XLOOKUP(A2021,Table4[Lfd],Table4[idElementValue],"Err",0)</f>
        <v/>
      </c>
      <c r="D2021">
        <f t="shared" si="95"/>
        <v>4</v>
      </c>
      <c r="E2021">
        <f ca="1">OFFSET(ElementsDB!$AQ$2,SeriesSelection!A2021-1,SeriesSelection!B2021-1)</f>
        <v>0</v>
      </c>
      <c r="F2021">
        <f>_xlfn.XLOOKUP(A2021,Table4[Lfd],Table4[Periods],"Err",0)</f>
        <v>0</v>
      </c>
      <c r="G2021" t="b">
        <f t="shared" si="93"/>
        <v>0</v>
      </c>
    </row>
    <row r="2022" spans="1:7" hidden="1" x14ac:dyDescent="0.25">
      <c r="A2022">
        <f t="shared" si="94"/>
        <v>57</v>
      </c>
      <c r="B2022">
        <f t="shared" si="95"/>
        <v>5</v>
      </c>
      <c r="C2022" t="str">
        <f>_xlfn.XLOOKUP(A2022,Table4[Lfd],Table4[idElementValue],"Err",0)</f>
        <v/>
      </c>
      <c r="D2022">
        <f t="shared" si="95"/>
        <v>5</v>
      </c>
      <c r="E2022">
        <f ca="1">OFFSET(ElementsDB!$AQ$2,SeriesSelection!A2022-1,SeriesSelection!B2022-1)</f>
        <v>0</v>
      </c>
      <c r="F2022">
        <f>_xlfn.XLOOKUP(A2022,Table4[Lfd],Table4[Periods],"Err",0)</f>
        <v>0</v>
      </c>
      <c r="G2022" t="b">
        <f t="shared" si="93"/>
        <v>0</v>
      </c>
    </row>
    <row r="2023" spans="1:7" hidden="1" x14ac:dyDescent="0.25">
      <c r="A2023">
        <f t="shared" si="94"/>
        <v>57</v>
      </c>
      <c r="B2023">
        <f t="shared" si="95"/>
        <v>6</v>
      </c>
      <c r="C2023" t="str">
        <f>_xlfn.XLOOKUP(A2023,Table4[Lfd],Table4[idElementValue],"Err",0)</f>
        <v/>
      </c>
      <c r="D2023">
        <f t="shared" si="95"/>
        <v>6</v>
      </c>
      <c r="E2023">
        <f ca="1">OFFSET(ElementsDB!$AQ$2,SeriesSelection!A2023-1,SeriesSelection!B2023-1)</f>
        <v>0</v>
      </c>
      <c r="F2023">
        <f>_xlfn.XLOOKUP(A2023,Table4[Lfd],Table4[Periods],"Err",0)</f>
        <v>0</v>
      </c>
      <c r="G2023" t="b">
        <f t="shared" si="93"/>
        <v>0</v>
      </c>
    </row>
    <row r="2024" spans="1:7" hidden="1" x14ac:dyDescent="0.25">
      <c r="A2024">
        <f t="shared" si="94"/>
        <v>57</v>
      </c>
      <c r="B2024">
        <f t="shared" si="95"/>
        <v>7</v>
      </c>
      <c r="C2024" t="str">
        <f>_xlfn.XLOOKUP(A2024,Table4[Lfd],Table4[idElementValue],"Err",0)</f>
        <v/>
      </c>
      <c r="D2024">
        <f t="shared" si="95"/>
        <v>7</v>
      </c>
      <c r="E2024">
        <f ca="1">OFFSET(ElementsDB!$AQ$2,SeriesSelection!A2024-1,SeriesSelection!B2024-1)</f>
        <v>0</v>
      </c>
      <c r="F2024">
        <f>_xlfn.XLOOKUP(A2024,Table4[Lfd],Table4[Periods],"Err",0)</f>
        <v>0</v>
      </c>
      <c r="G2024" t="b">
        <f t="shared" si="93"/>
        <v>0</v>
      </c>
    </row>
    <row r="2025" spans="1:7" hidden="1" x14ac:dyDescent="0.25">
      <c r="A2025">
        <f t="shared" si="94"/>
        <v>57</v>
      </c>
      <c r="B2025">
        <f t="shared" si="95"/>
        <v>8</v>
      </c>
      <c r="C2025" t="str">
        <f>_xlfn.XLOOKUP(A2025,Table4[Lfd],Table4[idElementValue],"Err",0)</f>
        <v/>
      </c>
      <c r="D2025">
        <f t="shared" si="95"/>
        <v>8</v>
      </c>
      <c r="E2025">
        <f ca="1">OFFSET(ElementsDB!$AQ$2,SeriesSelection!A2025-1,SeriesSelection!B2025-1)</f>
        <v>0</v>
      </c>
      <c r="F2025">
        <f>_xlfn.XLOOKUP(A2025,Table4[Lfd],Table4[Periods],"Err",0)</f>
        <v>0</v>
      </c>
      <c r="G2025" t="b">
        <f t="shared" si="93"/>
        <v>0</v>
      </c>
    </row>
    <row r="2026" spans="1:7" hidden="1" x14ac:dyDescent="0.25">
      <c r="A2026">
        <f t="shared" si="94"/>
        <v>57</v>
      </c>
      <c r="B2026">
        <f t="shared" si="95"/>
        <v>9</v>
      </c>
      <c r="C2026" t="str">
        <f>_xlfn.XLOOKUP(A2026,Table4[Lfd],Table4[idElementValue],"Err",0)</f>
        <v/>
      </c>
      <c r="D2026">
        <f t="shared" si="95"/>
        <v>9</v>
      </c>
      <c r="E2026">
        <f ca="1">OFFSET(ElementsDB!$AQ$2,SeriesSelection!A2026-1,SeriesSelection!B2026-1)</f>
        <v>0</v>
      </c>
      <c r="F2026">
        <f>_xlfn.XLOOKUP(A2026,Table4[Lfd],Table4[Periods],"Err",0)</f>
        <v>0</v>
      </c>
      <c r="G2026" t="b">
        <f t="shared" si="93"/>
        <v>0</v>
      </c>
    </row>
    <row r="2027" spans="1:7" hidden="1" x14ac:dyDescent="0.25">
      <c r="A2027">
        <f t="shared" si="94"/>
        <v>57</v>
      </c>
      <c r="B2027">
        <f t="shared" si="95"/>
        <v>10</v>
      </c>
      <c r="C2027" t="str">
        <f>_xlfn.XLOOKUP(A2027,Table4[Lfd],Table4[idElementValue],"Err",0)</f>
        <v/>
      </c>
      <c r="D2027">
        <f t="shared" si="95"/>
        <v>10</v>
      </c>
      <c r="E2027">
        <f ca="1">OFFSET(ElementsDB!$AQ$2,SeriesSelection!A2027-1,SeriesSelection!B2027-1)</f>
        <v>0</v>
      </c>
      <c r="F2027">
        <f>_xlfn.XLOOKUP(A2027,Table4[Lfd],Table4[Periods],"Err",0)</f>
        <v>0</v>
      </c>
      <c r="G2027" t="b">
        <f t="shared" si="93"/>
        <v>0</v>
      </c>
    </row>
    <row r="2028" spans="1:7" hidden="1" x14ac:dyDescent="0.25">
      <c r="A2028">
        <f t="shared" si="94"/>
        <v>57</v>
      </c>
      <c r="B2028">
        <f t="shared" si="95"/>
        <v>11</v>
      </c>
      <c r="C2028" t="str">
        <f>_xlfn.XLOOKUP(A2028,Table4[Lfd],Table4[idElementValue],"Err",0)</f>
        <v/>
      </c>
      <c r="D2028">
        <f t="shared" si="95"/>
        <v>11</v>
      </c>
      <c r="E2028">
        <f ca="1">OFFSET(ElementsDB!$AQ$2,SeriesSelection!A2028-1,SeriesSelection!B2028-1)</f>
        <v>0</v>
      </c>
      <c r="F2028">
        <f>_xlfn.XLOOKUP(A2028,Table4[Lfd],Table4[Periods],"Err",0)</f>
        <v>0</v>
      </c>
      <c r="G2028" t="b">
        <f t="shared" si="93"/>
        <v>0</v>
      </c>
    </row>
    <row r="2029" spans="1:7" hidden="1" x14ac:dyDescent="0.25">
      <c r="A2029">
        <f t="shared" si="94"/>
        <v>57</v>
      </c>
      <c r="B2029">
        <f t="shared" si="95"/>
        <v>12</v>
      </c>
      <c r="C2029" t="str">
        <f>_xlfn.XLOOKUP(A2029,Table4[Lfd],Table4[idElementValue],"Err",0)</f>
        <v/>
      </c>
      <c r="D2029">
        <f t="shared" si="95"/>
        <v>12</v>
      </c>
      <c r="E2029">
        <f ca="1">OFFSET(ElementsDB!$AQ$2,SeriesSelection!A2029-1,SeriesSelection!B2029-1)</f>
        <v>0</v>
      </c>
      <c r="F2029">
        <f>_xlfn.XLOOKUP(A2029,Table4[Lfd],Table4[Periods],"Err",0)</f>
        <v>0</v>
      </c>
      <c r="G2029" t="b">
        <f t="shared" si="93"/>
        <v>0</v>
      </c>
    </row>
    <row r="2030" spans="1:7" hidden="1" x14ac:dyDescent="0.25">
      <c r="A2030">
        <f t="shared" si="94"/>
        <v>57</v>
      </c>
      <c r="B2030">
        <f t="shared" si="95"/>
        <v>13</v>
      </c>
      <c r="C2030" t="str">
        <f>_xlfn.XLOOKUP(A2030,Table4[Lfd],Table4[idElementValue],"Err",0)</f>
        <v/>
      </c>
      <c r="D2030">
        <f t="shared" si="95"/>
        <v>13</v>
      </c>
      <c r="E2030">
        <f ca="1">OFFSET(ElementsDB!$AQ$2,SeriesSelection!A2030-1,SeriesSelection!B2030-1)</f>
        <v>0</v>
      </c>
      <c r="F2030">
        <f>_xlfn.XLOOKUP(A2030,Table4[Lfd],Table4[Periods],"Err",0)</f>
        <v>0</v>
      </c>
      <c r="G2030" t="b">
        <f t="shared" si="93"/>
        <v>0</v>
      </c>
    </row>
    <row r="2031" spans="1:7" hidden="1" x14ac:dyDescent="0.25">
      <c r="A2031">
        <f t="shared" si="94"/>
        <v>57</v>
      </c>
      <c r="B2031">
        <f t="shared" si="95"/>
        <v>14</v>
      </c>
      <c r="C2031" t="str">
        <f>_xlfn.XLOOKUP(A2031,Table4[Lfd],Table4[idElementValue],"Err",0)</f>
        <v/>
      </c>
      <c r="D2031">
        <f t="shared" si="95"/>
        <v>14</v>
      </c>
      <c r="E2031">
        <f ca="1">OFFSET(ElementsDB!$AQ$2,SeriesSelection!A2031-1,SeriesSelection!B2031-1)</f>
        <v>0</v>
      </c>
      <c r="F2031">
        <f>_xlfn.XLOOKUP(A2031,Table4[Lfd],Table4[Periods],"Err",0)</f>
        <v>0</v>
      </c>
      <c r="G2031" t="b">
        <f t="shared" si="93"/>
        <v>0</v>
      </c>
    </row>
    <row r="2032" spans="1:7" hidden="1" x14ac:dyDescent="0.25">
      <c r="A2032">
        <f t="shared" si="94"/>
        <v>57</v>
      </c>
      <c r="B2032">
        <f t="shared" si="95"/>
        <v>15</v>
      </c>
      <c r="C2032" t="str">
        <f>_xlfn.XLOOKUP(A2032,Table4[Lfd],Table4[idElementValue],"Err",0)</f>
        <v/>
      </c>
      <c r="D2032">
        <f t="shared" si="95"/>
        <v>15</v>
      </c>
      <c r="E2032">
        <f ca="1">OFFSET(ElementsDB!$AQ$2,SeriesSelection!A2032-1,SeriesSelection!B2032-1)</f>
        <v>0</v>
      </c>
      <c r="F2032">
        <f>_xlfn.XLOOKUP(A2032,Table4[Lfd],Table4[Periods],"Err",0)</f>
        <v>0</v>
      </c>
      <c r="G2032" t="b">
        <f t="shared" si="93"/>
        <v>0</v>
      </c>
    </row>
    <row r="2033" spans="1:7" hidden="1" x14ac:dyDescent="0.25">
      <c r="A2033">
        <f t="shared" si="94"/>
        <v>57</v>
      </c>
      <c r="B2033">
        <f t="shared" si="95"/>
        <v>16</v>
      </c>
      <c r="C2033" t="str">
        <f>_xlfn.XLOOKUP(A2033,Table4[Lfd],Table4[idElementValue],"Err",0)</f>
        <v/>
      </c>
      <c r="D2033">
        <f t="shared" si="95"/>
        <v>16</v>
      </c>
      <c r="E2033">
        <f ca="1">OFFSET(ElementsDB!$AQ$2,SeriesSelection!A2033-1,SeriesSelection!B2033-1)</f>
        <v>0</v>
      </c>
      <c r="F2033">
        <f>_xlfn.XLOOKUP(A2033,Table4[Lfd],Table4[Periods],"Err",0)</f>
        <v>0</v>
      </c>
      <c r="G2033" t="b">
        <f t="shared" si="93"/>
        <v>0</v>
      </c>
    </row>
    <row r="2034" spans="1:7" hidden="1" x14ac:dyDescent="0.25">
      <c r="A2034">
        <f t="shared" si="94"/>
        <v>57</v>
      </c>
      <c r="B2034">
        <f t="shared" si="95"/>
        <v>17</v>
      </c>
      <c r="C2034" t="str">
        <f>_xlfn.XLOOKUP(A2034,Table4[Lfd],Table4[idElementValue],"Err",0)</f>
        <v/>
      </c>
      <c r="D2034">
        <f t="shared" si="95"/>
        <v>17</v>
      </c>
      <c r="E2034">
        <f ca="1">OFFSET(ElementsDB!$AQ$2,SeriesSelection!A2034-1,SeriesSelection!B2034-1)</f>
        <v>0</v>
      </c>
      <c r="F2034">
        <f>_xlfn.XLOOKUP(A2034,Table4[Lfd],Table4[Periods],"Err",0)</f>
        <v>0</v>
      </c>
      <c r="G2034" t="b">
        <f t="shared" si="93"/>
        <v>0</v>
      </c>
    </row>
    <row r="2035" spans="1:7" hidden="1" x14ac:dyDescent="0.25">
      <c r="A2035">
        <f t="shared" si="94"/>
        <v>57</v>
      </c>
      <c r="B2035">
        <f t="shared" si="95"/>
        <v>18</v>
      </c>
      <c r="C2035" t="str">
        <f>_xlfn.XLOOKUP(A2035,Table4[Lfd],Table4[idElementValue],"Err",0)</f>
        <v/>
      </c>
      <c r="D2035">
        <f t="shared" si="95"/>
        <v>18</v>
      </c>
      <c r="E2035">
        <f ca="1">OFFSET(ElementsDB!$AQ$2,SeriesSelection!A2035-1,SeriesSelection!B2035-1)</f>
        <v>0</v>
      </c>
      <c r="F2035">
        <f>_xlfn.XLOOKUP(A2035,Table4[Lfd],Table4[Periods],"Err",0)</f>
        <v>0</v>
      </c>
      <c r="G2035" t="b">
        <f t="shared" si="93"/>
        <v>0</v>
      </c>
    </row>
    <row r="2036" spans="1:7" hidden="1" x14ac:dyDescent="0.25">
      <c r="A2036">
        <f t="shared" si="94"/>
        <v>57</v>
      </c>
      <c r="B2036">
        <f t="shared" si="95"/>
        <v>19</v>
      </c>
      <c r="C2036" t="str">
        <f>_xlfn.XLOOKUP(A2036,Table4[Lfd],Table4[idElementValue],"Err",0)</f>
        <v/>
      </c>
      <c r="D2036">
        <f t="shared" si="95"/>
        <v>19</v>
      </c>
      <c r="E2036">
        <f ca="1">OFFSET(ElementsDB!$AQ$2,SeriesSelection!A2036-1,SeriesSelection!B2036-1)</f>
        <v>0</v>
      </c>
      <c r="F2036">
        <f>_xlfn.XLOOKUP(A2036,Table4[Lfd],Table4[Periods],"Err",0)</f>
        <v>0</v>
      </c>
      <c r="G2036" t="b">
        <f t="shared" si="93"/>
        <v>0</v>
      </c>
    </row>
    <row r="2037" spans="1:7" hidden="1" x14ac:dyDescent="0.25">
      <c r="A2037">
        <f t="shared" si="94"/>
        <v>57</v>
      </c>
      <c r="B2037">
        <f t="shared" si="95"/>
        <v>20</v>
      </c>
      <c r="C2037" t="str">
        <f>_xlfn.XLOOKUP(A2037,Table4[Lfd],Table4[idElementValue],"Err",0)</f>
        <v/>
      </c>
      <c r="D2037">
        <f t="shared" si="95"/>
        <v>20</v>
      </c>
      <c r="E2037">
        <f ca="1">OFFSET(ElementsDB!$AQ$2,SeriesSelection!A2037-1,SeriesSelection!B2037-1)</f>
        <v>0</v>
      </c>
      <c r="F2037">
        <f>_xlfn.XLOOKUP(A2037,Table4[Lfd],Table4[Periods],"Err",0)</f>
        <v>0</v>
      </c>
      <c r="G2037" t="b">
        <f t="shared" si="93"/>
        <v>0</v>
      </c>
    </row>
    <row r="2038" spans="1:7" hidden="1" x14ac:dyDescent="0.25">
      <c r="A2038">
        <f t="shared" si="94"/>
        <v>57</v>
      </c>
      <c r="B2038">
        <f t="shared" si="95"/>
        <v>21</v>
      </c>
      <c r="C2038" t="str">
        <f>_xlfn.XLOOKUP(A2038,Table4[Lfd],Table4[idElementValue],"Err",0)</f>
        <v/>
      </c>
      <c r="D2038">
        <f t="shared" si="95"/>
        <v>21</v>
      </c>
      <c r="E2038">
        <f ca="1">OFFSET(ElementsDB!$AQ$2,SeriesSelection!A2038-1,SeriesSelection!B2038-1)</f>
        <v>0</v>
      </c>
      <c r="F2038">
        <f>_xlfn.XLOOKUP(A2038,Table4[Lfd],Table4[Periods],"Err",0)</f>
        <v>0</v>
      </c>
      <c r="G2038" t="b">
        <f t="shared" si="93"/>
        <v>0</v>
      </c>
    </row>
    <row r="2039" spans="1:7" hidden="1" x14ac:dyDescent="0.25">
      <c r="A2039">
        <f t="shared" si="94"/>
        <v>57</v>
      </c>
      <c r="B2039">
        <f t="shared" si="95"/>
        <v>22</v>
      </c>
      <c r="C2039" t="str">
        <f>_xlfn.XLOOKUP(A2039,Table4[Lfd],Table4[idElementValue],"Err",0)</f>
        <v/>
      </c>
      <c r="D2039">
        <f t="shared" si="95"/>
        <v>22</v>
      </c>
      <c r="E2039">
        <f ca="1">OFFSET(ElementsDB!$AQ$2,SeriesSelection!A2039-1,SeriesSelection!B2039-1)</f>
        <v>0</v>
      </c>
      <c r="F2039">
        <f>_xlfn.XLOOKUP(A2039,Table4[Lfd],Table4[Periods],"Err",0)</f>
        <v>0</v>
      </c>
      <c r="G2039" t="b">
        <f t="shared" si="93"/>
        <v>0</v>
      </c>
    </row>
    <row r="2040" spans="1:7" hidden="1" x14ac:dyDescent="0.25">
      <c r="A2040">
        <f t="shared" si="94"/>
        <v>57</v>
      </c>
      <c r="B2040">
        <f t="shared" si="95"/>
        <v>23</v>
      </c>
      <c r="C2040" t="str">
        <f>_xlfn.XLOOKUP(A2040,Table4[Lfd],Table4[idElementValue],"Err",0)</f>
        <v/>
      </c>
      <c r="D2040">
        <f t="shared" si="95"/>
        <v>23</v>
      </c>
      <c r="E2040">
        <f ca="1">OFFSET(ElementsDB!$AQ$2,SeriesSelection!A2040-1,SeriesSelection!B2040-1)</f>
        <v>0</v>
      </c>
      <c r="F2040">
        <f>_xlfn.XLOOKUP(A2040,Table4[Lfd],Table4[Periods],"Err",0)</f>
        <v>0</v>
      </c>
      <c r="G2040" t="b">
        <f t="shared" si="93"/>
        <v>0</v>
      </c>
    </row>
    <row r="2041" spans="1:7" hidden="1" x14ac:dyDescent="0.25">
      <c r="A2041">
        <f t="shared" si="94"/>
        <v>57</v>
      </c>
      <c r="B2041">
        <f t="shared" si="95"/>
        <v>24</v>
      </c>
      <c r="C2041" t="str">
        <f>_xlfn.XLOOKUP(A2041,Table4[Lfd],Table4[idElementValue],"Err",0)</f>
        <v/>
      </c>
      <c r="D2041">
        <f t="shared" si="95"/>
        <v>24</v>
      </c>
      <c r="E2041">
        <f ca="1">OFFSET(ElementsDB!$AQ$2,SeriesSelection!A2041-1,SeriesSelection!B2041-1)</f>
        <v>0</v>
      </c>
      <c r="F2041">
        <f>_xlfn.XLOOKUP(A2041,Table4[Lfd],Table4[Periods],"Err",0)</f>
        <v>0</v>
      </c>
      <c r="G2041" t="b">
        <f t="shared" si="93"/>
        <v>0</v>
      </c>
    </row>
    <row r="2042" spans="1:7" hidden="1" x14ac:dyDescent="0.25">
      <c r="A2042">
        <f t="shared" si="94"/>
        <v>57</v>
      </c>
      <c r="B2042">
        <f t="shared" si="95"/>
        <v>25</v>
      </c>
      <c r="C2042" t="str">
        <f>_xlfn.XLOOKUP(A2042,Table4[Lfd],Table4[idElementValue],"Err",0)</f>
        <v/>
      </c>
      <c r="D2042">
        <f t="shared" si="95"/>
        <v>25</v>
      </c>
      <c r="E2042">
        <f ca="1">OFFSET(ElementsDB!$AQ$2,SeriesSelection!A2042-1,SeriesSelection!B2042-1)</f>
        <v>0</v>
      </c>
      <c r="F2042">
        <f>_xlfn.XLOOKUP(A2042,Table4[Lfd],Table4[Periods],"Err",0)</f>
        <v>0</v>
      </c>
      <c r="G2042" t="b">
        <f t="shared" si="93"/>
        <v>0</v>
      </c>
    </row>
    <row r="2043" spans="1:7" hidden="1" x14ac:dyDescent="0.25">
      <c r="A2043">
        <f t="shared" si="94"/>
        <v>57</v>
      </c>
      <c r="B2043">
        <f t="shared" si="95"/>
        <v>26</v>
      </c>
      <c r="C2043" t="str">
        <f>_xlfn.XLOOKUP(A2043,Table4[Lfd],Table4[idElementValue],"Err",0)</f>
        <v/>
      </c>
      <c r="D2043">
        <f t="shared" si="95"/>
        <v>26</v>
      </c>
      <c r="E2043">
        <f ca="1">OFFSET(ElementsDB!$AQ$2,SeriesSelection!A2043-1,SeriesSelection!B2043-1)</f>
        <v>0</v>
      </c>
      <c r="F2043">
        <f>_xlfn.XLOOKUP(A2043,Table4[Lfd],Table4[Periods],"Err",0)</f>
        <v>0</v>
      </c>
      <c r="G2043" t="b">
        <f t="shared" si="93"/>
        <v>0</v>
      </c>
    </row>
    <row r="2044" spans="1:7" hidden="1" x14ac:dyDescent="0.25">
      <c r="A2044">
        <f t="shared" si="94"/>
        <v>57</v>
      </c>
      <c r="B2044">
        <f t="shared" si="95"/>
        <v>27</v>
      </c>
      <c r="C2044" t="str">
        <f>_xlfn.XLOOKUP(A2044,Table4[Lfd],Table4[idElementValue],"Err",0)</f>
        <v/>
      </c>
      <c r="D2044">
        <f t="shared" si="95"/>
        <v>27</v>
      </c>
      <c r="E2044">
        <f ca="1">OFFSET(ElementsDB!$AQ$2,SeriesSelection!A2044-1,SeriesSelection!B2044-1)</f>
        <v>0</v>
      </c>
      <c r="F2044">
        <f>_xlfn.XLOOKUP(A2044,Table4[Lfd],Table4[Periods],"Err",0)</f>
        <v>0</v>
      </c>
      <c r="G2044" t="b">
        <f t="shared" si="93"/>
        <v>0</v>
      </c>
    </row>
    <row r="2045" spans="1:7" hidden="1" x14ac:dyDescent="0.25">
      <c r="A2045">
        <f t="shared" si="94"/>
        <v>57</v>
      </c>
      <c r="B2045">
        <f t="shared" si="95"/>
        <v>28</v>
      </c>
      <c r="C2045" t="str">
        <f>_xlfn.XLOOKUP(A2045,Table4[Lfd],Table4[idElementValue],"Err",0)</f>
        <v/>
      </c>
      <c r="D2045">
        <f t="shared" si="95"/>
        <v>28</v>
      </c>
      <c r="E2045">
        <f ca="1">OFFSET(ElementsDB!$AQ$2,SeriesSelection!A2045-1,SeriesSelection!B2045-1)</f>
        <v>0</v>
      </c>
      <c r="F2045">
        <f>_xlfn.XLOOKUP(A2045,Table4[Lfd],Table4[Periods],"Err",0)</f>
        <v>0</v>
      </c>
      <c r="G2045" t="b">
        <f t="shared" si="93"/>
        <v>0</v>
      </c>
    </row>
    <row r="2046" spans="1:7" hidden="1" x14ac:dyDescent="0.25">
      <c r="A2046">
        <f t="shared" si="94"/>
        <v>57</v>
      </c>
      <c r="B2046">
        <f t="shared" si="95"/>
        <v>29</v>
      </c>
      <c r="C2046" t="str">
        <f>_xlfn.XLOOKUP(A2046,Table4[Lfd],Table4[idElementValue],"Err",0)</f>
        <v/>
      </c>
      <c r="D2046">
        <f t="shared" si="95"/>
        <v>29</v>
      </c>
      <c r="E2046">
        <f ca="1">OFFSET(ElementsDB!$AQ$2,SeriesSelection!A2046-1,SeriesSelection!B2046-1)</f>
        <v>0</v>
      </c>
      <c r="F2046">
        <f>_xlfn.XLOOKUP(A2046,Table4[Lfd],Table4[Periods],"Err",0)</f>
        <v>0</v>
      </c>
      <c r="G2046" t="b">
        <f t="shared" si="93"/>
        <v>0</v>
      </c>
    </row>
    <row r="2047" spans="1:7" hidden="1" x14ac:dyDescent="0.25">
      <c r="A2047">
        <f t="shared" si="94"/>
        <v>57</v>
      </c>
      <c r="B2047">
        <f t="shared" si="95"/>
        <v>30</v>
      </c>
      <c r="C2047" t="str">
        <f>_xlfn.XLOOKUP(A2047,Table4[Lfd],Table4[idElementValue],"Err",0)</f>
        <v/>
      </c>
      <c r="D2047">
        <f t="shared" si="95"/>
        <v>30</v>
      </c>
      <c r="E2047">
        <f ca="1">OFFSET(ElementsDB!$AQ$2,SeriesSelection!A2047-1,SeriesSelection!B2047-1)</f>
        <v>0</v>
      </c>
      <c r="F2047">
        <f>_xlfn.XLOOKUP(A2047,Table4[Lfd],Table4[Periods],"Err",0)</f>
        <v>0</v>
      </c>
      <c r="G2047" t="b">
        <f t="shared" si="93"/>
        <v>0</v>
      </c>
    </row>
    <row r="2048" spans="1:7" hidden="1" x14ac:dyDescent="0.25">
      <c r="A2048">
        <f t="shared" si="94"/>
        <v>57</v>
      </c>
      <c r="B2048">
        <f t="shared" si="95"/>
        <v>31</v>
      </c>
      <c r="C2048" t="str">
        <f>_xlfn.XLOOKUP(A2048,Table4[Lfd],Table4[idElementValue],"Err",0)</f>
        <v/>
      </c>
      <c r="D2048">
        <f t="shared" si="95"/>
        <v>31</v>
      </c>
      <c r="E2048">
        <f ca="1">OFFSET(ElementsDB!$AQ$2,SeriesSelection!A2048-1,SeriesSelection!B2048-1)</f>
        <v>0</v>
      </c>
      <c r="F2048">
        <f>_xlfn.XLOOKUP(A2048,Table4[Lfd],Table4[Periods],"Err",0)</f>
        <v>0</v>
      </c>
      <c r="G2048" t="b">
        <f t="shared" si="93"/>
        <v>0</v>
      </c>
    </row>
    <row r="2049" spans="1:7" hidden="1" x14ac:dyDescent="0.25">
      <c r="A2049">
        <f t="shared" si="94"/>
        <v>57</v>
      </c>
      <c r="B2049">
        <f t="shared" si="95"/>
        <v>32</v>
      </c>
      <c r="C2049" t="str">
        <f>_xlfn.XLOOKUP(A2049,Table4[Lfd],Table4[idElementValue],"Err",0)</f>
        <v/>
      </c>
      <c r="D2049">
        <f t="shared" si="95"/>
        <v>32</v>
      </c>
      <c r="E2049">
        <f ca="1">OFFSET(ElementsDB!$AQ$2,SeriesSelection!A2049-1,SeriesSelection!B2049-1)</f>
        <v>0</v>
      </c>
      <c r="F2049">
        <f>_xlfn.XLOOKUP(A2049,Table4[Lfd],Table4[Periods],"Err",0)</f>
        <v>0</v>
      </c>
      <c r="G2049" t="b">
        <f t="shared" si="93"/>
        <v>0</v>
      </c>
    </row>
    <row r="2050" spans="1:7" hidden="1" x14ac:dyDescent="0.25">
      <c r="A2050">
        <f t="shared" si="94"/>
        <v>57</v>
      </c>
      <c r="B2050">
        <f t="shared" si="95"/>
        <v>33</v>
      </c>
      <c r="C2050" t="str">
        <f>_xlfn.XLOOKUP(A2050,Table4[Lfd],Table4[idElementValue],"Err",0)</f>
        <v/>
      </c>
      <c r="D2050">
        <f t="shared" si="95"/>
        <v>33</v>
      </c>
      <c r="E2050">
        <f ca="1">OFFSET(ElementsDB!$AQ$2,SeriesSelection!A2050-1,SeriesSelection!B2050-1)</f>
        <v>0</v>
      </c>
      <c r="F2050">
        <f>_xlfn.XLOOKUP(A2050,Table4[Lfd],Table4[Periods],"Err",0)</f>
        <v>0</v>
      </c>
      <c r="G2050" t="b">
        <f t="shared" ref="G2050:G2113" si="96">(D2050&lt;=F2050)</f>
        <v>0</v>
      </c>
    </row>
    <row r="2051" spans="1:7" hidden="1" x14ac:dyDescent="0.25">
      <c r="A2051">
        <f t="shared" si="94"/>
        <v>57</v>
      </c>
      <c r="B2051">
        <f t="shared" si="95"/>
        <v>34</v>
      </c>
      <c r="C2051" t="str">
        <f>_xlfn.XLOOKUP(A2051,Table4[Lfd],Table4[idElementValue],"Err",0)</f>
        <v/>
      </c>
      <c r="D2051">
        <f t="shared" si="95"/>
        <v>34</v>
      </c>
      <c r="E2051">
        <f ca="1">OFFSET(ElementsDB!$AQ$2,SeriesSelection!A2051-1,SeriesSelection!B2051-1)</f>
        <v>0</v>
      </c>
      <c r="F2051">
        <f>_xlfn.XLOOKUP(A2051,Table4[Lfd],Table4[Periods],"Err",0)</f>
        <v>0</v>
      </c>
      <c r="G2051" t="b">
        <f t="shared" si="96"/>
        <v>0</v>
      </c>
    </row>
    <row r="2052" spans="1:7" hidden="1" x14ac:dyDescent="0.25">
      <c r="A2052">
        <f t="shared" ref="A2052:A2115" si="97">IF(B2052=1,A2051+1,A2051)</f>
        <v>57</v>
      </c>
      <c r="B2052">
        <f t="shared" ref="B2052:D2115" si="98">IF(B2051=36,1,B2051+1)</f>
        <v>35</v>
      </c>
      <c r="C2052" t="str">
        <f>_xlfn.XLOOKUP(A2052,Table4[Lfd],Table4[idElementValue],"Err",0)</f>
        <v/>
      </c>
      <c r="D2052">
        <f t="shared" si="98"/>
        <v>35</v>
      </c>
      <c r="E2052">
        <f ca="1">OFFSET(ElementsDB!$AQ$2,SeriesSelection!A2052-1,SeriesSelection!B2052-1)</f>
        <v>0</v>
      </c>
      <c r="F2052">
        <f>_xlfn.XLOOKUP(A2052,Table4[Lfd],Table4[Periods],"Err",0)</f>
        <v>0</v>
      </c>
      <c r="G2052" t="b">
        <f t="shared" si="96"/>
        <v>0</v>
      </c>
    </row>
    <row r="2053" spans="1:7" hidden="1" x14ac:dyDescent="0.25">
      <c r="A2053">
        <f t="shared" si="97"/>
        <v>57</v>
      </c>
      <c r="B2053">
        <f t="shared" si="98"/>
        <v>36</v>
      </c>
      <c r="C2053" t="str">
        <f>_xlfn.XLOOKUP(A2053,Table4[Lfd],Table4[idElementValue],"Err",0)</f>
        <v/>
      </c>
      <c r="D2053">
        <f t="shared" si="98"/>
        <v>36</v>
      </c>
      <c r="E2053">
        <f ca="1">OFFSET(ElementsDB!$AQ$2,SeriesSelection!A2053-1,SeriesSelection!B2053-1)</f>
        <v>0</v>
      </c>
      <c r="F2053">
        <f>_xlfn.XLOOKUP(A2053,Table4[Lfd],Table4[Periods],"Err",0)</f>
        <v>0</v>
      </c>
      <c r="G2053" t="b">
        <f t="shared" si="96"/>
        <v>0</v>
      </c>
    </row>
    <row r="2054" spans="1:7" hidden="1" x14ac:dyDescent="0.25">
      <c r="A2054">
        <f t="shared" si="97"/>
        <v>58</v>
      </c>
      <c r="B2054">
        <f t="shared" si="98"/>
        <v>1</v>
      </c>
      <c r="C2054" t="str">
        <f>_xlfn.XLOOKUP(A2054,Table4[Lfd],Table4[idElementValue],"Err",0)</f>
        <v/>
      </c>
      <c r="D2054">
        <f t="shared" si="98"/>
        <v>1</v>
      </c>
      <c r="E2054">
        <f ca="1">OFFSET(ElementsDB!$AQ$2,SeriesSelection!A2054-1,SeriesSelection!B2054-1)</f>
        <v>0</v>
      </c>
      <c r="F2054">
        <f>_xlfn.XLOOKUP(A2054,Table4[Lfd],Table4[Periods],"Err",0)</f>
        <v>0</v>
      </c>
      <c r="G2054" t="b">
        <f t="shared" si="96"/>
        <v>0</v>
      </c>
    </row>
    <row r="2055" spans="1:7" hidden="1" x14ac:dyDescent="0.25">
      <c r="A2055">
        <f t="shared" si="97"/>
        <v>58</v>
      </c>
      <c r="B2055">
        <f t="shared" si="98"/>
        <v>2</v>
      </c>
      <c r="C2055" t="str">
        <f>_xlfn.XLOOKUP(A2055,Table4[Lfd],Table4[idElementValue],"Err",0)</f>
        <v/>
      </c>
      <c r="D2055">
        <f t="shared" si="98"/>
        <v>2</v>
      </c>
      <c r="E2055">
        <f ca="1">OFFSET(ElementsDB!$AQ$2,SeriesSelection!A2055-1,SeriesSelection!B2055-1)</f>
        <v>0</v>
      </c>
      <c r="F2055">
        <f>_xlfn.XLOOKUP(A2055,Table4[Lfd],Table4[Periods],"Err",0)</f>
        <v>0</v>
      </c>
      <c r="G2055" t="b">
        <f t="shared" si="96"/>
        <v>0</v>
      </c>
    </row>
    <row r="2056" spans="1:7" hidden="1" x14ac:dyDescent="0.25">
      <c r="A2056">
        <f t="shared" si="97"/>
        <v>58</v>
      </c>
      <c r="B2056">
        <f t="shared" si="98"/>
        <v>3</v>
      </c>
      <c r="C2056" t="str">
        <f>_xlfn.XLOOKUP(A2056,Table4[Lfd],Table4[idElementValue],"Err",0)</f>
        <v/>
      </c>
      <c r="D2056">
        <f t="shared" si="98"/>
        <v>3</v>
      </c>
      <c r="E2056">
        <f ca="1">OFFSET(ElementsDB!$AQ$2,SeriesSelection!A2056-1,SeriesSelection!B2056-1)</f>
        <v>0</v>
      </c>
      <c r="F2056">
        <f>_xlfn.XLOOKUP(A2056,Table4[Lfd],Table4[Periods],"Err",0)</f>
        <v>0</v>
      </c>
      <c r="G2056" t="b">
        <f t="shared" si="96"/>
        <v>0</v>
      </c>
    </row>
    <row r="2057" spans="1:7" hidden="1" x14ac:dyDescent="0.25">
      <c r="A2057">
        <f t="shared" si="97"/>
        <v>58</v>
      </c>
      <c r="B2057">
        <f t="shared" si="98"/>
        <v>4</v>
      </c>
      <c r="C2057" t="str">
        <f>_xlfn.XLOOKUP(A2057,Table4[Lfd],Table4[idElementValue],"Err",0)</f>
        <v/>
      </c>
      <c r="D2057">
        <f t="shared" si="98"/>
        <v>4</v>
      </c>
      <c r="E2057">
        <f ca="1">OFFSET(ElementsDB!$AQ$2,SeriesSelection!A2057-1,SeriesSelection!B2057-1)</f>
        <v>0</v>
      </c>
      <c r="F2057">
        <f>_xlfn.XLOOKUP(A2057,Table4[Lfd],Table4[Periods],"Err",0)</f>
        <v>0</v>
      </c>
      <c r="G2057" t="b">
        <f t="shared" si="96"/>
        <v>0</v>
      </c>
    </row>
    <row r="2058" spans="1:7" hidden="1" x14ac:dyDescent="0.25">
      <c r="A2058">
        <f t="shared" si="97"/>
        <v>58</v>
      </c>
      <c r="B2058">
        <f t="shared" si="98"/>
        <v>5</v>
      </c>
      <c r="C2058" t="str">
        <f>_xlfn.XLOOKUP(A2058,Table4[Lfd],Table4[idElementValue],"Err",0)</f>
        <v/>
      </c>
      <c r="D2058">
        <f t="shared" si="98"/>
        <v>5</v>
      </c>
      <c r="E2058">
        <f ca="1">OFFSET(ElementsDB!$AQ$2,SeriesSelection!A2058-1,SeriesSelection!B2058-1)</f>
        <v>0</v>
      </c>
      <c r="F2058">
        <f>_xlfn.XLOOKUP(A2058,Table4[Lfd],Table4[Periods],"Err",0)</f>
        <v>0</v>
      </c>
      <c r="G2058" t="b">
        <f t="shared" si="96"/>
        <v>0</v>
      </c>
    </row>
    <row r="2059" spans="1:7" hidden="1" x14ac:dyDescent="0.25">
      <c r="A2059">
        <f t="shared" si="97"/>
        <v>58</v>
      </c>
      <c r="B2059">
        <f t="shared" si="98"/>
        <v>6</v>
      </c>
      <c r="C2059" t="str">
        <f>_xlfn.XLOOKUP(A2059,Table4[Lfd],Table4[idElementValue],"Err",0)</f>
        <v/>
      </c>
      <c r="D2059">
        <f t="shared" si="98"/>
        <v>6</v>
      </c>
      <c r="E2059">
        <f ca="1">OFFSET(ElementsDB!$AQ$2,SeriesSelection!A2059-1,SeriesSelection!B2059-1)</f>
        <v>0</v>
      </c>
      <c r="F2059">
        <f>_xlfn.XLOOKUP(A2059,Table4[Lfd],Table4[Periods],"Err",0)</f>
        <v>0</v>
      </c>
      <c r="G2059" t="b">
        <f t="shared" si="96"/>
        <v>0</v>
      </c>
    </row>
    <row r="2060" spans="1:7" hidden="1" x14ac:dyDescent="0.25">
      <c r="A2060">
        <f t="shared" si="97"/>
        <v>58</v>
      </c>
      <c r="B2060">
        <f t="shared" si="98"/>
        <v>7</v>
      </c>
      <c r="C2060" t="str">
        <f>_xlfn.XLOOKUP(A2060,Table4[Lfd],Table4[idElementValue],"Err",0)</f>
        <v/>
      </c>
      <c r="D2060">
        <f t="shared" si="98"/>
        <v>7</v>
      </c>
      <c r="E2060">
        <f ca="1">OFFSET(ElementsDB!$AQ$2,SeriesSelection!A2060-1,SeriesSelection!B2060-1)</f>
        <v>0</v>
      </c>
      <c r="F2060">
        <f>_xlfn.XLOOKUP(A2060,Table4[Lfd],Table4[Periods],"Err",0)</f>
        <v>0</v>
      </c>
      <c r="G2060" t="b">
        <f t="shared" si="96"/>
        <v>0</v>
      </c>
    </row>
    <row r="2061" spans="1:7" hidden="1" x14ac:dyDescent="0.25">
      <c r="A2061">
        <f t="shared" si="97"/>
        <v>58</v>
      </c>
      <c r="B2061">
        <f t="shared" si="98"/>
        <v>8</v>
      </c>
      <c r="C2061" t="str">
        <f>_xlfn.XLOOKUP(A2061,Table4[Lfd],Table4[idElementValue],"Err",0)</f>
        <v/>
      </c>
      <c r="D2061">
        <f t="shared" si="98"/>
        <v>8</v>
      </c>
      <c r="E2061">
        <f ca="1">OFFSET(ElementsDB!$AQ$2,SeriesSelection!A2061-1,SeriesSelection!B2061-1)</f>
        <v>0</v>
      </c>
      <c r="F2061">
        <f>_xlfn.XLOOKUP(A2061,Table4[Lfd],Table4[Periods],"Err",0)</f>
        <v>0</v>
      </c>
      <c r="G2061" t="b">
        <f t="shared" si="96"/>
        <v>0</v>
      </c>
    </row>
    <row r="2062" spans="1:7" hidden="1" x14ac:dyDescent="0.25">
      <c r="A2062">
        <f t="shared" si="97"/>
        <v>58</v>
      </c>
      <c r="B2062">
        <f t="shared" si="98"/>
        <v>9</v>
      </c>
      <c r="C2062" t="str">
        <f>_xlfn.XLOOKUP(A2062,Table4[Lfd],Table4[idElementValue],"Err",0)</f>
        <v/>
      </c>
      <c r="D2062">
        <f t="shared" si="98"/>
        <v>9</v>
      </c>
      <c r="E2062">
        <f ca="1">OFFSET(ElementsDB!$AQ$2,SeriesSelection!A2062-1,SeriesSelection!B2062-1)</f>
        <v>0</v>
      </c>
      <c r="F2062">
        <f>_xlfn.XLOOKUP(A2062,Table4[Lfd],Table4[Periods],"Err",0)</f>
        <v>0</v>
      </c>
      <c r="G2062" t="b">
        <f t="shared" si="96"/>
        <v>0</v>
      </c>
    </row>
    <row r="2063" spans="1:7" hidden="1" x14ac:dyDescent="0.25">
      <c r="A2063">
        <f t="shared" si="97"/>
        <v>58</v>
      </c>
      <c r="B2063">
        <f t="shared" si="98"/>
        <v>10</v>
      </c>
      <c r="C2063" t="str">
        <f>_xlfn.XLOOKUP(A2063,Table4[Lfd],Table4[idElementValue],"Err",0)</f>
        <v/>
      </c>
      <c r="D2063">
        <f t="shared" si="98"/>
        <v>10</v>
      </c>
      <c r="E2063">
        <f ca="1">OFFSET(ElementsDB!$AQ$2,SeriesSelection!A2063-1,SeriesSelection!B2063-1)</f>
        <v>0</v>
      </c>
      <c r="F2063">
        <f>_xlfn.XLOOKUP(A2063,Table4[Lfd],Table4[Periods],"Err",0)</f>
        <v>0</v>
      </c>
      <c r="G2063" t="b">
        <f t="shared" si="96"/>
        <v>0</v>
      </c>
    </row>
    <row r="2064" spans="1:7" hidden="1" x14ac:dyDescent="0.25">
      <c r="A2064">
        <f t="shared" si="97"/>
        <v>58</v>
      </c>
      <c r="B2064">
        <f t="shared" si="98"/>
        <v>11</v>
      </c>
      <c r="C2064" t="str">
        <f>_xlfn.XLOOKUP(A2064,Table4[Lfd],Table4[idElementValue],"Err",0)</f>
        <v/>
      </c>
      <c r="D2064">
        <f t="shared" si="98"/>
        <v>11</v>
      </c>
      <c r="E2064">
        <f ca="1">OFFSET(ElementsDB!$AQ$2,SeriesSelection!A2064-1,SeriesSelection!B2064-1)</f>
        <v>0</v>
      </c>
      <c r="F2064">
        <f>_xlfn.XLOOKUP(A2064,Table4[Lfd],Table4[Periods],"Err",0)</f>
        <v>0</v>
      </c>
      <c r="G2064" t="b">
        <f t="shared" si="96"/>
        <v>0</v>
      </c>
    </row>
    <row r="2065" spans="1:7" hidden="1" x14ac:dyDescent="0.25">
      <c r="A2065">
        <f t="shared" si="97"/>
        <v>58</v>
      </c>
      <c r="B2065">
        <f t="shared" si="98"/>
        <v>12</v>
      </c>
      <c r="C2065" t="str">
        <f>_xlfn.XLOOKUP(A2065,Table4[Lfd],Table4[idElementValue],"Err",0)</f>
        <v/>
      </c>
      <c r="D2065">
        <f t="shared" si="98"/>
        <v>12</v>
      </c>
      <c r="E2065">
        <f ca="1">OFFSET(ElementsDB!$AQ$2,SeriesSelection!A2065-1,SeriesSelection!B2065-1)</f>
        <v>0</v>
      </c>
      <c r="F2065">
        <f>_xlfn.XLOOKUP(A2065,Table4[Lfd],Table4[Periods],"Err",0)</f>
        <v>0</v>
      </c>
      <c r="G2065" t="b">
        <f t="shared" si="96"/>
        <v>0</v>
      </c>
    </row>
    <row r="2066" spans="1:7" hidden="1" x14ac:dyDescent="0.25">
      <c r="A2066">
        <f t="shared" si="97"/>
        <v>58</v>
      </c>
      <c r="B2066">
        <f t="shared" si="98"/>
        <v>13</v>
      </c>
      <c r="C2066" t="str">
        <f>_xlfn.XLOOKUP(A2066,Table4[Lfd],Table4[idElementValue],"Err",0)</f>
        <v/>
      </c>
      <c r="D2066">
        <f t="shared" si="98"/>
        <v>13</v>
      </c>
      <c r="E2066">
        <f ca="1">OFFSET(ElementsDB!$AQ$2,SeriesSelection!A2066-1,SeriesSelection!B2066-1)</f>
        <v>0</v>
      </c>
      <c r="F2066">
        <f>_xlfn.XLOOKUP(A2066,Table4[Lfd],Table4[Periods],"Err",0)</f>
        <v>0</v>
      </c>
      <c r="G2066" t="b">
        <f t="shared" si="96"/>
        <v>0</v>
      </c>
    </row>
    <row r="2067" spans="1:7" hidden="1" x14ac:dyDescent="0.25">
      <c r="A2067">
        <f t="shared" si="97"/>
        <v>58</v>
      </c>
      <c r="B2067">
        <f t="shared" si="98"/>
        <v>14</v>
      </c>
      <c r="C2067" t="str">
        <f>_xlfn.XLOOKUP(A2067,Table4[Lfd],Table4[idElementValue],"Err",0)</f>
        <v/>
      </c>
      <c r="D2067">
        <f t="shared" si="98"/>
        <v>14</v>
      </c>
      <c r="E2067">
        <f ca="1">OFFSET(ElementsDB!$AQ$2,SeriesSelection!A2067-1,SeriesSelection!B2067-1)</f>
        <v>0</v>
      </c>
      <c r="F2067">
        <f>_xlfn.XLOOKUP(A2067,Table4[Lfd],Table4[Periods],"Err",0)</f>
        <v>0</v>
      </c>
      <c r="G2067" t="b">
        <f t="shared" si="96"/>
        <v>0</v>
      </c>
    </row>
    <row r="2068" spans="1:7" hidden="1" x14ac:dyDescent="0.25">
      <c r="A2068">
        <f t="shared" si="97"/>
        <v>58</v>
      </c>
      <c r="B2068">
        <f t="shared" si="98"/>
        <v>15</v>
      </c>
      <c r="C2068" t="str">
        <f>_xlfn.XLOOKUP(A2068,Table4[Lfd],Table4[idElementValue],"Err",0)</f>
        <v/>
      </c>
      <c r="D2068">
        <f t="shared" si="98"/>
        <v>15</v>
      </c>
      <c r="E2068">
        <f ca="1">OFFSET(ElementsDB!$AQ$2,SeriesSelection!A2068-1,SeriesSelection!B2068-1)</f>
        <v>0</v>
      </c>
      <c r="F2068">
        <f>_xlfn.XLOOKUP(A2068,Table4[Lfd],Table4[Periods],"Err",0)</f>
        <v>0</v>
      </c>
      <c r="G2068" t="b">
        <f t="shared" si="96"/>
        <v>0</v>
      </c>
    </row>
    <row r="2069" spans="1:7" hidden="1" x14ac:dyDescent="0.25">
      <c r="A2069">
        <f t="shared" si="97"/>
        <v>58</v>
      </c>
      <c r="B2069">
        <f t="shared" si="98"/>
        <v>16</v>
      </c>
      <c r="C2069" t="str">
        <f>_xlfn.XLOOKUP(A2069,Table4[Lfd],Table4[idElementValue],"Err",0)</f>
        <v/>
      </c>
      <c r="D2069">
        <f t="shared" si="98"/>
        <v>16</v>
      </c>
      <c r="E2069">
        <f ca="1">OFFSET(ElementsDB!$AQ$2,SeriesSelection!A2069-1,SeriesSelection!B2069-1)</f>
        <v>0</v>
      </c>
      <c r="F2069">
        <f>_xlfn.XLOOKUP(A2069,Table4[Lfd],Table4[Periods],"Err",0)</f>
        <v>0</v>
      </c>
      <c r="G2069" t="b">
        <f t="shared" si="96"/>
        <v>0</v>
      </c>
    </row>
    <row r="2070" spans="1:7" hidden="1" x14ac:dyDescent="0.25">
      <c r="A2070">
        <f t="shared" si="97"/>
        <v>58</v>
      </c>
      <c r="B2070">
        <f t="shared" si="98"/>
        <v>17</v>
      </c>
      <c r="C2070" t="str">
        <f>_xlfn.XLOOKUP(A2070,Table4[Lfd],Table4[idElementValue],"Err",0)</f>
        <v/>
      </c>
      <c r="D2070">
        <f t="shared" si="98"/>
        <v>17</v>
      </c>
      <c r="E2070">
        <f ca="1">OFFSET(ElementsDB!$AQ$2,SeriesSelection!A2070-1,SeriesSelection!B2070-1)</f>
        <v>0</v>
      </c>
      <c r="F2070">
        <f>_xlfn.XLOOKUP(A2070,Table4[Lfd],Table4[Periods],"Err",0)</f>
        <v>0</v>
      </c>
      <c r="G2070" t="b">
        <f t="shared" si="96"/>
        <v>0</v>
      </c>
    </row>
    <row r="2071" spans="1:7" hidden="1" x14ac:dyDescent="0.25">
      <c r="A2071">
        <f t="shared" si="97"/>
        <v>58</v>
      </c>
      <c r="B2071">
        <f t="shared" si="98"/>
        <v>18</v>
      </c>
      <c r="C2071" t="str">
        <f>_xlfn.XLOOKUP(A2071,Table4[Lfd],Table4[idElementValue],"Err",0)</f>
        <v/>
      </c>
      <c r="D2071">
        <f t="shared" si="98"/>
        <v>18</v>
      </c>
      <c r="E2071">
        <f ca="1">OFFSET(ElementsDB!$AQ$2,SeriesSelection!A2071-1,SeriesSelection!B2071-1)</f>
        <v>0</v>
      </c>
      <c r="F2071">
        <f>_xlfn.XLOOKUP(A2071,Table4[Lfd],Table4[Periods],"Err",0)</f>
        <v>0</v>
      </c>
      <c r="G2071" t="b">
        <f t="shared" si="96"/>
        <v>0</v>
      </c>
    </row>
    <row r="2072" spans="1:7" hidden="1" x14ac:dyDescent="0.25">
      <c r="A2072">
        <f t="shared" si="97"/>
        <v>58</v>
      </c>
      <c r="B2072">
        <f t="shared" si="98"/>
        <v>19</v>
      </c>
      <c r="C2072" t="str">
        <f>_xlfn.XLOOKUP(A2072,Table4[Lfd],Table4[idElementValue],"Err",0)</f>
        <v/>
      </c>
      <c r="D2072">
        <f t="shared" si="98"/>
        <v>19</v>
      </c>
      <c r="E2072">
        <f ca="1">OFFSET(ElementsDB!$AQ$2,SeriesSelection!A2072-1,SeriesSelection!B2072-1)</f>
        <v>0</v>
      </c>
      <c r="F2072">
        <f>_xlfn.XLOOKUP(A2072,Table4[Lfd],Table4[Periods],"Err",0)</f>
        <v>0</v>
      </c>
      <c r="G2072" t="b">
        <f t="shared" si="96"/>
        <v>0</v>
      </c>
    </row>
    <row r="2073" spans="1:7" hidden="1" x14ac:dyDescent="0.25">
      <c r="A2073">
        <f t="shared" si="97"/>
        <v>58</v>
      </c>
      <c r="B2073">
        <f t="shared" si="98"/>
        <v>20</v>
      </c>
      <c r="C2073" t="str">
        <f>_xlfn.XLOOKUP(A2073,Table4[Lfd],Table4[idElementValue],"Err",0)</f>
        <v/>
      </c>
      <c r="D2073">
        <f t="shared" si="98"/>
        <v>20</v>
      </c>
      <c r="E2073">
        <f ca="1">OFFSET(ElementsDB!$AQ$2,SeriesSelection!A2073-1,SeriesSelection!B2073-1)</f>
        <v>0</v>
      </c>
      <c r="F2073">
        <f>_xlfn.XLOOKUP(A2073,Table4[Lfd],Table4[Periods],"Err",0)</f>
        <v>0</v>
      </c>
      <c r="G2073" t="b">
        <f t="shared" si="96"/>
        <v>0</v>
      </c>
    </row>
    <row r="2074" spans="1:7" hidden="1" x14ac:dyDescent="0.25">
      <c r="A2074">
        <f t="shared" si="97"/>
        <v>58</v>
      </c>
      <c r="B2074">
        <f t="shared" si="98"/>
        <v>21</v>
      </c>
      <c r="C2074" t="str">
        <f>_xlfn.XLOOKUP(A2074,Table4[Lfd],Table4[idElementValue],"Err",0)</f>
        <v/>
      </c>
      <c r="D2074">
        <f t="shared" si="98"/>
        <v>21</v>
      </c>
      <c r="E2074">
        <f ca="1">OFFSET(ElementsDB!$AQ$2,SeriesSelection!A2074-1,SeriesSelection!B2074-1)</f>
        <v>0</v>
      </c>
      <c r="F2074">
        <f>_xlfn.XLOOKUP(A2074,Table4[Lfd],Table4[Periods],"Err",0)</f>
        <v>0</v>
      </c>
      <c r="G2074" t="b">
        <f t="shared" si="96"/>
        <v>0</v>
      </c>
    </row>
    <row r="2075" spans="1:7" hidden="1" x14ac:dyDescent="0.25">
      <c r="A2075">
        <f t="shared" si="97"/>
        <v>58</v>
      </c>
      <c r="B2075">
        <f t="shared" si="98"/>
        <v>22</v>
      </c>
      <c r="C2075" t="str">
        <f>_xlfn.XLOOKUP(A2075,Table4[Lfd],Table4[idElementValue],"Err",0)</f>
        <v/>
      </c>
      <c r="D2075">
        <f t="shared" si="98"/>
        <v>22</v>
      </c>
      <c r="E2075">
        <f ca="1">OFFSET(ElementsDB!$AQ$2,SeriesSelection!A2075-1,SeriesSelection!B2075-1)</f>
        <v>0</v>
      </c>
      <c r="F2075">
        <f>_xlfn.XLOOKUP(A2075,Table4[Lfd],Table4[Periods],"Err",0)</f>
        <v>0</v>
      </c>
      <c r="G2075" t="b">
        <f t="shared" si="96"/>
        <v>0</v>
      </c>
    </row>
    <row r="2076" spans="1:7" hidden="1" x14ac:dyDescent="0.25">
      <c r="A2076">
        <f t="shared" si="97"/>
        <v>58</v>
      </c>
      <c r="B2076">
        <f t="shared" si="98"/>
        <v>23</v>
      </c>
      <c r="C2076" t="str">
        <f>_xlfn.XLOOKUP(A2076,Table4[Lfd],Table4[idElementValue],"Err",0)</f>
        <v/>
      </c>
      <c r="D2076">
        <f t="shared" si="98"/>
        <v>23</v>
      </c>
      <c r="E2076">
        <f ca="1">OFFSET(ElementsDB!$AQ$2,SeriesSelection!A2076-1,SeriesSelection!B2076-1)</f>
        <v>0</v>
      </c>
      <c r="F2076">
        <f>_xlfn.XLOOKUP(A2076,Table4[Lfd],Table4[Periods],"Err",0)</f>
        <v>0</v>
      </c>
      <c r="G2076" t="b">
        <f t="shared" si="96"/>
        <v>0</v>
      </c>
    </row>
    <row r="2077" spans="1:7" hidden="1" x14ac:dyDescent="0.25">
      <c r="A2077">
        <f t="shared" si="97"/>
        <v>58</v>
      </c>
      <c r="B2077">
        <f t="shared" si="98"/>
        <v>24</v>
      </c>
      <c r="C2077" t="str">
        <f>_xlfn.XLOOKUP(A2077,Table4[Lfd],Table4[idElementValue],"Err",0)</f>
        <v/>
      </c>
      <c r="D2077">
        <f t="shared" si="98"/>
        <v>24</v>
      </c>
      <c r="E2077">
        <f ca="1">OFFSET(ElementsDB!$AQ$2,SeriesSelection!A2077-1,SeriesSelection!B2077-1)</f>
        <v>0</v>
      </c>
      <c r="F2077">
        <f>_xlfn.XLOOKUP(A2077,Table4[Lfd],Table4[Periods],"Err",0)</f>
        <v>0</v>
      </c>
      <c r="G2077" t="b">
        <f t="shared" si="96"/>
        <v>0</v>
      </c>
    </row>
    <row r="2078" spans="1:7" hidden="1" x14ac:dyDescent="0.25">
      <c r="A2078">
        <f t="shared" si="97"/>
        <v>58</v>
      </c>
      <c r="B2078">
        <f t="shared" si="98"/>
        <v>25</v>
      </c>
      <c r="C2078" t="str">
        <f>_xlfn.XLOOKUP(A2078,Table4[Lfd],Table4[idElementValue],"Err",0)</f>
        <v/>
      </c>
      <c r="D2078">
        <f t="shared" si="98"/>
        <v>25</v>
      </c>
      <c r="E2078">
        <f ca="1">OFFSET(ElementsDB!$AQ$2,SeriesSelection!A2078-1,SeriesSelection!B2078-1)</f>
        <v>0</v>
      </c>
      <c r="F2078">
        <f>_xlfn.XLOOKUP(A2078,Table4[Lfd],Table4[Periods],"Err",0)</f>
        <v>0</v>
      </c>
      <c r="G2078" t="b">
        <f t="shared" si="96"/>
        <v>0</v>
      </c>
    </row>
    <row r="2079" spans="1:7" hidden="1" x14ac:dyDescent="0.25">
      <c r="A2079">
        <f t="shared" si="97"/>
        <v>58</v>
      </c>
      <c r="B2079">
        <f t="shared" si="98"/>
        <v>26</v>
      </c>
      <c r="C2079" t="str">
        <f>_xlfn.XLOOKUP(A2079,Table4[Lfd],Table4[idElementValue],"Err",0)</f>
        <v/>
      </c>
      <c r="D2079">
        <f t="shared" si="98"/>
        <v>26</v>
      </c>
      <c r="E2079">
        <f ca="1">OFFSET(ElementsDB!$AQ$2,SeriesSelection!A2079-1,SeriesSelection!B2079-1)</f>
        <v>0</v>
      </c>
      <c r="F2079">
        <f>_xlfn.XLOOKUP(A2079,Table4[Lfd],Table4[Periods],"Err",0)</f>
        <v>0</v>
      </c>
      <c r="G2079" t="b">
        <f t="shared" si="96"/>
        <v>0</v>
      </c>
    </row>
    <row r="2080" spans="1:7" hidden="1" x14ac:dyDescent="0.25">
      <c r="A2080">
        <f t="shared" si="97"/>
        <v>58</v>
      </c>
      <c r="B2080">
        <f t="shared" si="98"/>
        <v>27</v>
      </c>
      <c r="C2080" t="str">
        <f>_xlfn.XLOOKUP(A2080,Table4[Lfd],Table4[idElementValue],"Err",0)</f>
        <v/>
      </c>
      <c r="D2080">
        <f t="shared" si="98"/>
        <v>27</v>
      </c>
      <c r="E2080">
        <f ca="1">OFFSET(ElementsDB!$AQ$2,SeriesSelection!A2080-1,SeriesSelection!B2080-1)</f>
        <v>0</v>
      </c>
      <c r="F2080">
        <f>_xlfn.XLOOKUP(A2080,Table4[Lfd],Table4[Periods],"Err",0)</f>
        <v>0</v>
      </c>
      <c r="G2080" t="b">
        <f t="shared" si="96"/>
        <v>0</v>
      </c>
    </row>
    <row r="2081" spans="1:7" hidden="1" x14ac:dyDescent="0.25">
      <c r="A2081">
        <f t="shared" si="97"/>
        <v>58</v>
      </c>
      <c r="B2081">
        <f t="shared" si="98"/>
        <v>28</v>
      </c>
      <c r="C2081" t="str">
        <f>_xlfn.XLOOKUP(A2081,Table4[Lfd],Table4[idElementValue],"Err",0)</f>
        <v/>
      </c>
      <c r="D2081">
        <f t="shared" si="98"/>
        <v>28</v>
      </c>
      <c r="E2081">
        <f ca="1">OFFSET(ElementsDB!$AQ$2,SeriesSelection!A2081-1,SeriesSelection!B2081-1)</f>
        <v>0</v>
      </c>
      <c r="F2081">
        <f>_xlfn.XLOOKUP(A2081,Table4[Lfd],Table4[Periods],"Err",0)</f>
        <v>0</v>
      </c>
      <c r="G2081" t="b">
        <f t="shared" si="96"/>
        <v>0</v>
      </c>
    </row>
    <row r="2082" spans="1:7" hidden="1" x14ac:dyDescent="0.25">
      <c r="A2082">
        <f t="shared" si="97"/>
        <v>58</v>
      </c>
      <c r="B2082">
        <f t="shared" si="98"/>
        <v>29</v>
      </c>
      <c r="C2082" t="str">
        <f>_xlfn.XLOOKUP(A2082,Table4[Lfd],Table4[idElementValue],"Err",0)</f>
        <v/>
      </c>
      <c r="D2082">
        <f t="shared" si="98"/>
        <v>29</v>
      </c>
      <c r="E2082">
        <f ca="1">OFFSET(ElementsDB!$AQ$2,SeriesSelection!A2082-1,SeriesSelection!B2082-1)</f>
        <v>0</v>
      </c>
      <c r="F2082">
        <f>_xlfn.XLOOKUP(A2082,Table4[Lfd],Table4[Periods],"Err",0)</f>
        <v>0</v>
      </c>
      <c r="G2082" t="b">
        <f t="shared" si="96"/>
        <v>0</v>
      </c>
    </row>
    <row r="2083" spans="1:7" hidden="1" x14ac:dyDescent="0.25">
      <c r="A2083">
        <f t="shared" si="97"/>
        <v>58</v>
      </c>
      <c r="B2083">
        <f t="shared" si="98"/>
        <v>30</v>
      </c>
      <c r="C2083" t="str">
        <f>_xlfn.XLOOKUP(A2083,Table4[Lfd],Table4[idElementValue],"Err",0)</f>
        <v/>
      </c>
      <c r="D2083">
        <f t="shared" si="98"/>
        <v>30</v>
      </c>
      <c r="E2083">
        <f ca="1">OFFSET(ElementsDB!$AQ$2,SeriesSelection!A2083-1,SeriesSelection!B2083-1)</f>
        <v>0</v>
      </c>
      <c r="F2083">
        <f>_xlfn.XLOOKUP(A2083,Table4[Lfd],Table4[Periods],"Err",0)</f>
        <v>0</v>
      </c>
      <c r="G2083" t="b">
        <f t="shared" si="96"/>
        <v>0</v>
      </c>
    </row>
    <row r="2084" spans="1:7" hidden="1" x14ac:dyDescent="0.25">
      <c r="A2084">
        <f t="shared" si="97"/>
        <v>58</v>
      </c>
      <c r="B2084">
        <f t="shared" si="98"/>
        <v>31</v>
      </c>
      <c r="C2084" t="str">
        <f>_xlfn.XLOOKUP(A2084,Table4[Lfd],Table4[idElementValue],"Err",0)</f>
        <v/>
      </c>
      <c r="D2084">
        <f t="shared" si="98"/>
        <v>31</v>
      </c>
      <c r="E2084">
        <f ca="1">OFFSET(ElementsDB!$AQ$2,SeriesSelection!A2084-1,SeriesSelection!B2084-1)</f>
        <v>0</v>
      </c>
      <c r="F2084">
        <f>_xlfn.XLOOKUP(A2084,Table4[Lfd],Table4[Periods],"Err",0)</f>
        <v>0</v>
      </c>
      <c r="G2084" t="b">
        <f t="shared" si="96"/>
        <v>0</v>
      </c>
    </row>
    <row r="2085" spans="1:7" hidden="1" x14ac:dyDescent="0.25">
      <c r="A2085">
        <f t="shared" si="97"/>
        <v>58</v>
      </c>
      <c r="B2085">
        <f t="shared" si="98"/>
        <v>32</v>
      </c>
      <c r="C2085" t="str">
        <f>_xlfn.XLOOKUP(A2085,Table4[Lfd],Table4[idElementValue],"Err",0)</f>
        <v/>
      </c>
      <c r="D2085">
        <f t="shared" si="98"/>
        <v>32</v>
      </c>
      <c r="E2085">
        <f ca="1">OFFSET(ElementsDB!$AQ$2,SeriesSelection!A2085-1,SeriesSelection!B2085-1)</f>
        <v>0</v>
      </c>
      <c r="F2085">
        <f>_xlfn.XLOOKUP(A2085,Table4[Lfd],Table4[Periods],"Err",0)</f>
        <v>0</v>
      </c>
      <c r="G2085" t="b">
        <f t="shared" si="96"/>
        <v>0</v>
      </c>
    </row>
    <row r="2086" spans="1:7" hidden="1" x14ac:dyDescent="0.25">
      <c r="A2086">
        <f t="shared" si="97"/>
        <v>58</v>
      </c>
      <c r="B2086">
        <f t="shared" si="98"/>
        <v>33</v>
      </c>
      <c r="C2086" t="str">
        <f>_xlfn.XLOOKUP(A2086,Table4[Lfd],Table4[idElementValue],"Err",0)</f>
        <v/>
      </c>
      <c r="D2086">
        <f t="shared" si="98"/>
        <v>33</v>
      </c>
      <c r="E2086">
        <f ca="1">OFFSET(ElementsDB!$AQ$2,SeriesSelection!A2086-1,SeriesSelection!B2086-1)</f>
        <v>0</v>
      </c>
      <c r="F2086">
        <f>_xlfn.XLOOKUP(A2086,Table4[Lfd],Table4[Periods],"Err",0)</f>
        <v>0</v>
      </c>
      <c r="G2086" t="b">
        <f t="shared" si="96"/>
        <v>0</v>
      </c>
    </row>
    <row r="2087" spans="1:7" hidden="1" x14ac:dyDescent="0.25">
      <c r="A2087">
        <f t="shared" si="97"/>
        <v>58</v>
      </c>
      <c r="B2087">
        <f t="shared" si="98"/>
        <v>34</v>
      </c>
      <c r="C2087" t="str">
        <f>_xlfn.XLOOKUP(A2087,Table4[Lfd],Table4[idElementValue],"Err",0)</f>
        <v/>
      </c>
      <c r="D2087">
        <f t="shared" si="98"/>
        <v>34</v>
      </c>
      <c r="E2087">
        <f ca="1">OFFSET(ElementsDB!$AQ$2,SeriesSelection!A2087-1,SeriesSelection!B2087-1)</f>
        <v>0</v>
      </c>
      <c r="F2087">
        <f>_xlfn.XLOOKUP(A2087,Table4[Lfd],Table4[Periods],"Err",0)</f>
        <v>0</v>
      </c>
      <c r="G2087" t="b">
        <f t="shared" si="96"/>
        <v>0</v>
      </c>
    </row>
    <row r="2088" spans="1:7" hidden="1" x14ac:dyDescent="0.25">
      <c r="A2088">
        <f t="shared" si="97"/>
        <v>58</v>
      </c>
      <c r="B2088">
        <f t="shared" si="98"/>
        <v>35</v>
      </c>
      <c r="C2088" t="str">
        <f>_xlfn.XLOOKUP(A2088,Table4[Lfd],Table4[idElementValue],"Err",0)</f>
        <v/>
      </c>
      <c r="D2088">
        <f t="shared" si="98"/>
        <v>35</v>
      </c>
      <c r="E2088">
        <f ca="1">OFFSET(ElementsDB!$AQ$2,SeriesSelection!A2088-1,SeriesSelection!B2088-1)</f>
        <v>0</v>
      </c>
      <c r="F2088">
        <f>_xlfn.XLOOKUP(A2088,Table4[Lfd],Table4[Periods],"Err",0)</f>
        <v>0</v>
      </c>
      <c r="G2088" t="b">
        <f t="shared" si="96"/>
        <v>0</v>
      </c>
    </row>
    <row r="2089" spans="1:7" hidden="1" x14ac:dyDescent="0.25">
      <c r="A2089">
        <f t="shared" si="97"/>
        <v>58</v>
      </c>
      <c r="B2089">
        <f t="shared" si="98"/>
        <v>36</v>
      </c>
      <c r="C2089" t="str">
        <f>_xlfn.XLOOKUP(A2089,Table4[Lfd],Table4[idElementValue],"Err",0)</f>
        <v/>
      </c>
      <c r="D2089">
        <f t="shared" si="98"/>
        <v>36</v>
      </c>
      <c r="E2089">
        <f ca="1">OFFSET(ElementsDB!$AQ$2,SeriesSelection!A2089-1,SeriesSelection!B2089-1)</f>
        <v>0</v>
      </c>
      <c r="F2089">
        <f>_xlfn.XLOOKUP(A2089,Table4[Lfd],Table4[Periods],"Err",0)</f>
        <v>0</v>
      </c>
      <c r="G2089" t="b">
        <f t="shared" si="96"/>
        <v>0</v>
      </c>
    </row>
    <row r="2090" spans="1:7" hidden="1" x14ac:dyDescent="0.25">
      <c r="A2090">
        <f t="shared" si="97"/>
        <v>59</v>
      </c>
      <c r="B2090">
        <f t="shared" si="98"/>
        <v>1</v>
      </c>
      <c r="C2090" t="str">
        <f>_xlfn.XLOOKUP(A2090,Table4[Lfd],Table4[idElementValue],"Err",0)</f>
        <v>{A0904DE2-D093-4EC7-B5FB-13351FC6A0C5}</v>
      </c>
      <c r="D2090">
        <f t="shared" si="98"/>
        <v>1</v>
      </c>
      <c r="E2090">
        <f ca="1">OFFSET(ElementsDB!$AQ$2,SeriesSelection!A2090-1,SeriesSelection!B2090-1)</f>
        <v>0</v>
      </c>
      <c r="F2090">
        <f>_xlfn.XLOOKUP(A2090,Table4[Lfd],Table4[Periods],"Err",0)</f>
        <v>0</v>
      </c>
      <c r="G2090" t="b">
        <f t="shared" si="96"/>
        <v>0</v>
      </c>
    </row>
    <row r="2091" spans="1:7" hidden="1" x14ac:dyDescent="0.25">
      <c r="A2091">
        <f t="shared" si="97"/>
        <v>59</v>
      </c>
      <c r="B2091">
        <f t="shared" si="98"/>
        <v>2</v>
      </c>
      <c r="C2091" t="str">
        <f>_xlfn.XLOOKUP(A2091,Table4[Lfd],Table4[idElementValue],"Err",0)</f>
        <v>{A0904DE2-D093-4EC7-B5FB-13351FC6A0C5}</v>
      </c>
      <c r="D2091">
        <f t="shared" si="98"/>
        <v>2</v>
      </c>
      <c r="E2091">
        <f ca="1">OFFSET(ElementsDB!$AQ$2,SeriesSelection!A2091-1,SeriesSelection!B2091-1)</f>
        <v>0</v>
      </c>
      <c r="F2091">
        <f>_xlfn.XLOOKUP(A2091,Table4[Lfd],Table4[Periods],"Err",0)</f>
        <v>0</v>
      </c>
      <c r="G2091" t="b">
        <f t="shared" si="96"/>
        <v>0</v>
      </c>
    </row>
    <row r="2092" spans="1:7" hidden="1" x14ac:dyDescent="0.25">
      <c r="A2092">
        <f t="shared" si="97"/>
        <v>59</v>
      </c>
      <c r="B2092">
        <f t="shared" si="98"/>
        <v>3</v>
      </c>
      <c r="C2092" t="str">
        <f>_xlfn.XLOOKUP(A2092,Table4[Lfd],Table4[idElementValue],"Err",0)</f>
        <v>{A0904DE2-D093-4EC7-B5FB-13351FC6A0C5}</v>
      </c>
      <c r="D2092">
        <f t="shared" si="98"/>
        <v>3</v>
      </c>
      <c r="E2092">
        <f ca="1">OFFSET(ElementsDB!$AQ$2,SeriesSelection!A2092-1,SeriesSelection!B2092-1)</f>
        <v>0</v>
      </c>
      <c r="F2092">
        <f>_xlfn.XLOOKUP(A2092,Table4[Lfd],Table4[Periods],"Err",0)</f>
        <v>0</v>
      </c>
      <c r="G2092" t="b">
        <f t="shared" si="96"/>
        <v>0</v>
      </c>
    </row>
    <row r="2093" spans="1:7" hidden="1" x14ac:dyDescent="0.25">
      <c r="A2093">
        <f t="shared" si="97"/>
        <v>59</v>
      </c>
      <c r="B2093">
        <f t="shared" si="98"/>
        <v>4</v>
      </c>
      <c r="C2093" t="str">
        <f>_xlfn.XLOOKUP(A2093,Table4[Lfd],Table4[idElementValue],"Err",0)</f>
        <v>{A0904DE2-D093-4EC7-B5FB-13351FC6A0C5}</v>
      </c>
      <c r="D2093">
        <f t="shared" si="98"/>
        <v>4</v>
      </c>
      <c r="E2093">
        <f ca="1">OFFSET(ElementsDB!$AQ$2,SeriesSelection!A2093-1,SeriesSelection!B2093-1)</f>
        <v>0</v>
      </c>
      <c r="F2093">
        <f>_xlfn.XLOOKUP(A2093,Table4[Lfd],Table4[Periods],"Err",0)</f>
        <v>0</v>
      </c>
      <c r="G2093" t="b">
        <f t="shared" si="96"/>
        <v>0</v>
      </c>
    </row>
    <row r="2094" spans="1:7" hidden="1" x14ac:dyDescent="0.25">
      <c r="A2094">
        <f t="shared" si="97"/>
        <v>59</v>
      </c>
      <c r="B2094">
        <f t="shared" si="98"/>
        <v>5</v>
      </c>
      <c r="C2094" t="str">
        <f>_xlfn.XLOOKUP(A2094,Table4[Lfd],Table4[idElementValue],"Err",0)</f>
        <v>{A0904DE2-D093-4EC7-B5FB-13351FC6A0C5}</v>
      </c>
      <c r="D2094">
        <f t="shared" si="98"/>
        <v>5</v>
      </c>
      <c r="E2094">
        <f ca="1">OFFSET(ElementsDB!$AQ$2,SeriesSelection!A2094-1,SeriesSelection!B2094-1)</f>
        <v>0</v>
      </c>
      <c r="F2094">
        <f>_xlfn.XLOOKUP(A2094,Table4[Lfd],Table4[Periods],"Err",0)</f>
        <v>0</v>
      </c>
      <c r="G2094" t="b">
        <f t="shared" si="96"/>
        <v>0</v>
      </c>
    </row>
    <row r="2095" spans="1:7" hidden="1" x14ac:dyDescent="0.25">
      <c r="A2095">
        <f t="shared" si="97"/>
        <v>59</v>
      </c>
      <c r="B2095">
        <f t="shared" si="98"/>
        <v>6</v>
      </c>
      <c r="C2095" t="str">
        <f>_xlfn.XLOOKUP(A2095,Table4[Lfd],Table4[idElementValue],"Err",0)</f>
        <v>{A0904DE2-D093-4EC7-B5FB-13351FC6A0C5}</v>
      </c>
      <c r="D2095">
        <f t="shared" si="98"/>
        <v>6</v>
      </c>
      <c r="E2095">
        <f ca="1">OFFSET(ElementsDB!$AQ$2,SeriesSelection!A2095-1,SeriesSelection!B2095-1)</f>
        <v>0</v>
      </c>
      <c r="F2095">
        <f>_xlfn.XLOOKUP(A2095,Table4[Lfd],Table4[Periods],"Err",0)</f>
        <v>0</v>
      </c>
      <c r="G2095" t="b">
        <f t="shared" si="96"/>
        <v>0</v>
      </c>
    </row>
    <row r="2096" spans="1:7" hidden="1" x14ac:dyDescent="0.25">
      <c r="A2096">
        <f t="shared" si="97"/>
        <v>59</v>
      </c>
      <c r="B2096">
        <f t="shared" si="98"/>
        <v>7</v>
      </c>
      <c r="C2096" t="str">
        <f>_xlfn.XLOOKUP(A2096,Table4[Lfd],Table4[idElementValue],"Err",0)</f>
        <v>{A0904DE2-D093-4EC7-B5FB-13351FC6A0C5}</v>
      </c>
      <c r="D2096">
        <f t="shared" si="98"/>
        <v>7</v>
      </c>
      <c r="E2096">
        <f ca="1">OFFSET(ElementsDB!$AQ$2,SeriesSelection!A2096-1,SeriesSelection!B2096-1)</f>
        <v>0</v>
      </c>
      <c r="F2096">
        <f>_xlfn.XLOOKUP(A2096,Table4[Lfd],Table4[Periods],"Err",0)</f>
        <v>0</v>
      </c>
      <c r="G2096" t="b">
        <f t="shared" si="96"/>
        <v>0</v>
      </c>
    </row>
    <row r="2097" spans="1:7" hidden="1" x14ac:dyDescent="0.25">
      <c r="A2097">
        <f t="shared" si="97"/>
        <v>59</v>
      </c>
      <c r="B2097">
        <f t="shared" si="98"/>
        <v>8</v>
      </c>
      <c r="C2097" t="str">
        <f>_xlfn.XLOOKUP(A2097,Table4[Lfd],Table4[idElementValue],"Err",0)</f>
        <v>{A0904DE2-D093-4EC7-B5FB-13351FC6A0C5}</v>
      </c>
      <c r="D2097">
        <f t="shared" si="98"/>
        <v>8</v>
      </c>
      <c r="E2097">
        <f ca="1">OFFSET(ElementsDB!$AQ$2,SeriesSelection!A2097-1,SeriesSelection!B2097-1)</f>
        <v>0</v>
      </c>
      <c r="F2097">
        <f>_xlfn.XLOOKUP(A2097,Table4[Lfd],Table4[Periods],"Err",0)</f>
        <v>0</v>
      </c>
      <c r="G2097" t="b">
        <f t="shared" si="96"/>
        <v>0</v>
      </c>
    </row>
    <row r="2098" spans="1:7" hidden="1" x14ac:dyDescent="0.25">
      <c r="A2098">
        <f t="shared" si="97"/>
        <v>59</v>
      </c>
      <c r="B2098">
        <f t="shared" si="98"/>
        <v>9</v>
      </c>
      <c r="C2098" t="str">
        <f>_xlfn.XLOOKUP(A2098,Table4[Lfd],Table4[idElementValue],"Err",0)</f>
        <v>{A0904DE2-D093-4EC7-B5FB-13351FC6A0C5}</v>
      </c>
      <c r="D2098">
        <f t="shared" si="98"/>
        <v>9</v>
      </c>
      <c r="E2098">
        <f ca="1">OFFSET(ElementsDB!$AQ$2,SeriesSelection!A2098-1,SeriesSelection!B2098-1)</f>
        <v>0</v>
      </c>
      <c r="F2098">
        <f>_xlfn.XLOOKUP(A2098,Table4[Lfd],Table4[Periods],"Err",0)</f>
        <v>0</v>
      </c>
      <c r="G2098" t="b">
        <f t="shared" si="96"/>
        <v>0</v>
      </c>
    </row>
    <row r="2099" spans="1:7" hidden="1" x14ac:dyDescent="0.25">
      <c r="A2099">
        <f t="shared" si="97"/>
        <v>59</v>
      </c>
      <c r="B2099">
        <f t="shared" si="98"/>
        <v>10</v>
      </c>
      <c r="C2099" t="str">
        <f>_xlfn.XLOOKUP(A2099,Table4[Lfd],Table4[idElementValue],"Err",0)</f>
        <v>{A0904DE2-D093-4EC7-B5FB-13351FC6A0C5}</v>
      </c>
      <c r="D2099">
        <f t="shared" si="98"/>
        <v>10</v>
      </c>
      <c r="E2099">
        <f ca="1">OFFSET(ElementsDB!$AQ$2,SeriesSelection!A2099-1,SeriesSelection!B2099-1)</f>
        <v>0</v>
      </c>
      <c r="F2099">
        <f>_xlfn.XLOOKUP(A2099,Table4[Lfd],Table4[Periods],"Err",0)</f>
        <v>0</v>
      </c>
      <c r="G2099" t="b">
        <f t="shared" si="96"/>
        <v>0</v>
      </c>
    </row>
    <row r="2100" spans="1:7" hidden="1" x14ac:dyDescent="0.25">
      <c r="A2100">
        <f t="shared" si="97"/>
        <v>59</v>
      </c>
      <c r="B2100">
        <f t="shared" si="98"/>
        <v>11</v>
      </c>
      <c r="C2100" t="str">
        <f>_xlfn.XLOOKUP(A2100,Table4[Lfd],Table4[idElementValue],"Err",0)</f>
        <v>{A0904DE2-D093-4EC7-B5FB-13351FC6A0C5}</v>
      </c>
      <c r="D2100">
        <f t="shared" si="98"/>
        <v>11</v>
      </c>
      <c r="E2100">
        <f ca="1">OFFSET(ElementsDB!$AQ$2,SeriesSelection!A2100-1,SeriesSelection!B2100-1)</f>
        <v>0</v>
      </c>
      <c r="F2100">
        <f>_xlfn.XLOOKUP(A2100,Table4[Lfd],Table4[Periods],"Err",0)</f>
        <v>0</v>
      </c>
      <c r="G2100" t="b">
        <f t="shared" si="96"/>
        <v>0</v>
      </c>
    </row>
    <row r="2101" spans="1:7" hidden="1" x14ac:dyDescent="0.25">
      <c r="A2101">
        <f t="shared" si="97"/>
        <v>59</v>
      </c>
      <c r="B2101">
        <f t="shared" si="98"/>
        <v>12</v>
      </c>
      <c r="C2101" t="str">
        <f>_xlfn.XLOOKUP(A2101,Table4[Lfd],Table4[idElementValue],"Err",0)</f>
        <v>{A0904DE2-D093-4EC7-B5FB-13351FC6A0C5}</v>
      </c>
      <c r="D2101">
        <f t="shared" si="98"/>
        <v>12</v>
      </c>
      <c r="E2101">
        <f ca="1">OFFSET(ElementsDB!$AQ$2,SeriesSelection!A2101-1,SeriesSelection!B2101-1)</f>
        <v>0</v>
      </c>
      <c r="F2101">
        <f>_xlfn.XLOOKUP(A2101,Table4[Lfd],Table4[Periods],"Err",0)</f>
        <v>0</v>
      </c>
      <c r="G2101" t="b">
        <f t="shared" si="96"/>
        <v>0</v>
      </c>
    </row>
    <row r="2102" spans="1:7" hidden="1" x14ac:dyDescent="0.25">
      <c r="A2102">
        <f t="shared" si="97"/>
        <v>59</v>
      </c>
      <c r="B2102">
        <f t="shared" si="98"/>
        <v>13</v>
      </c>
      <c r="C2102" t="str">
        <f>_xlfn.XLOOKUP(A2102,Table4[Lfd],Table4[idElementValue],"Err",0)</f>
        <v>{A0904DE2-D093-4EC7-B5FB-13351FC6A0C5}</v>
      </c>
      <c r="D2102">
        <f t="shared" si="98"/>
        <v>13</v>
      </c>
      <c r="E2102">
        <f ca="1">OFFSET(ElementsDB!$AQ$2,SeriesSelection!A2102-1,SeriesSelection!B2102-1)</f>
        <v>0</v>
      </c>
      <c r="F2102">
        <f>_xlfn.XLOOKUP(A2102,Table4[Lfd],Table4[Periods],"Err",0)</f>
        <v>0</v>
      </c>
      <c r="G2102" t="b">
        <f t="shared" si="96"/>
        <v>0</v>
      </c>
    </row>
    <row r="2103" spans="1:7" hidden="1" x14ac:dyDescent="0.25">
      <c r="A2103">
        <f t="shared" si="97"/>
        <v>59</v>
      </c>
      <c r="B2103">
        <f t="shared" si="98"/>
        <v>14</v>
      </c>
      <c r="C2103" t="str">
        <f>_xlfn.XLOOKUP(A2103,Table4[Lfd],Table4[idElementValue],"Err",0)</f>
        <v>{A0904DE2-D093-4EC7-B5FB-13351FC6A0C5}</v>
      </c>
      <c r="D2103">
        <f t="shared" si="98"/>
        <v>14</v>
      </c>
      <c r="E2103">
        <f ca="1">OFFSET(ElementsDB!$AQ$2,SeriesSelection!A2103-1,SeriesSelection!B2103-1)</f>
        <v>0</v>
      </c>
      <c r="F2103">
        <f>_xlfn.XLOOKUP(A2103,Table4[Lfd],Table4[Periods],"Err",0)</f>
        <v>0</v>
      </c>
      <c r="G2103" t="b">
        <f t="shared" si="96"/>
        <v>0</v>
      </c>
    </row>
    <row r="2104" spans="1:7" hidden="1" x14ac:dyDescent="0.25">
      <c r="A2104">
        <f t="shared" si="97"/>
        <v>59</v>
      </c>
      <c r="B2104">
        <f t="shared" si="98"/>
        <v>15</v>
      </c>
      <c r="C2104" t="str">
        <f>_xlfn.XLOOKUP(A2104,Table4[Lfd],Table4[idElementValue],"Err",0)</f>
        <v>{A0904DE2-D093-4EC7-B5FB-13351FC6A0C5}</v>
      </c>
      <c r="D2104">
        <f t="shared" si="98"/>
        <v>15</v>
      </c>
      <c r="E2104">
        <f ca="1">OFFSET(ElementsDB!$AQ$2,SeriesSelection!A2104-1,SeriesSelection!B2104-1)</f>
        <v>0</v>
      </c>
      <c r="F2104">
        <f>_xlfn.XLOOKUP(A2104,Table4[Lfd],Table4[Periods],"Err",0)</f>
        <v>0</v>
      </c>
      <c r="G2104" t="b">
        <f t="shared" si="96"/>
        <v>0</v>
      </c>
    </row>
    <row r="2105" spans="1:7" hidden="1" x14ac:dyDescent="0.25">
      <c r="A2105">
        <f t="shared" si="97"/>
        <v>59</v>
      </c>
      <c r="B2105">
        <f t="shared" si="98"/>
        <v>16</v>
      </c>
      <c r="C2105" t="str">
        <f>_xlfn.XLOOKUP(A2105,Table4[Lfd],Table4[idElementValue],"Err",0)</f>
        <v>{A0904DE2-D093-4EC7-B5FB-13351FC6A0C5}</v>
      </c>
      <c r="D2105">
        <f t="shared" si="98"/>
        <v>16</v>
      </c>
      <c r="E2105">
        <f ca="1">OFFSET(ElementsDB!$AQ$2,SeriesSelection!A2105-1,SeriesSelection!B2105-1)</f>
        <v>0</v>
      </c>
      <c r="F2105">
        <f>_xlfn.XLOOKUP(A2105,Table4[Lfd],Table4[Periods],"Err",0)</f>
        <v>0</v>
      </c>
      <c r="G2105" t="b">
        <f t="shared" si="96"/>
        <v>0</v>
      </c>
    </row>
    <row r="2106" spans="1:7" hidden="1" x14ac:dyDescent="0.25">
      <c r="A2106">
        <f t="shared" si="97"/>
        <v>59</v>
      </c>
      <c r="B2106">
        <f t="shared" si="98"/>
        <v>17</v>
      </c>
      <c r="C2106" t="str">
        <f>_xlfn.XLOOKUP(A2106,Table4[Lfd],Table4[idElementValue],"Err",0)</f>
        <v>{A0904DE2-D093-4EC7-B5FB-13351FC6A0C5}</v>
      </c>
      <c r="D2106">
        <f t="shared" si="98"/>
        <v>17</v>
      </c>
      <c r="E2106">
        <f ca="1">OFFSET(ElementsDB!$AQ$2,SeriesSelection!A2106-1,SeriesSelection!B2106-1)</f>
        <v>0</v>
      </c>
      <c r="F2106">
        <f>_xlfn.XLOOKUP(A2106,Table4[Lfd],Table4[Periods],"Err",0)</f>
        <v>0</v>
      </c>
      <c r="G2106" t="b">
        <f t="shared" si="96"/>
        <v>0</v>
      </c>
    </row>
    <row r="2107" spans="1:7" hidden="1" x14ac:dyDescent="0.25">
      <c r="A2107">
        <f t="shared" si="97"/>
        <v>59</v>
      </c>
      <c r="B2107">
        <f t="shared" si="98"/>
        <v>18</v>
      </c>
      <c r="C2107" t="str">
        <f>_xlfn.XLOOKUP(A2107,Table4[Lfd],Table4[idElementValue],"Err",0)</f>
        <v>{A0904DE2-D093-4EC7-B5FB-13351FC6A0C5}</v>
      </c>
      <c r="D2107">
        <f t="shared" si="98"/>
        <v>18</v>
      </c>
      <c r="E2107">
        <f ca="1">OFFSET(ElementsDB!$AQ$2,SeriesSelection!A2107-1,SeriesSelection!B2107-1)</f>
        <v>0</v>
      </c>
      <c r="F2107">
        <f>_xlfn.XLOOKUP(A2107,Table4[Lfd],Table4[Periods],"Err",0)</f>
        <v>0</v>
      </c>
      <c r="G2107" t="b">
        <f t="shared" si="96"/>
        <v>0</v>
      </c>
    </row>
    <row r="2108" spans="1:7" hidden="1" x14ac:dyDescent="0.25">
      <c r="A2108">
        <f t="shared" si="97"/>
        <v>59</v>
      </c>
      <c r="B2108">
        <f t="shared" si="98"/>
        <v>19</v>
      </c>
      <c r="C2108" t="str">
        <f>_xlfn.XLOOKUP(A2108,Table4[Lfd],Table4[idElementValue],"Err",0)</f>
        <v>{A0904DE2-D093-4EC7-B5FB-13351FC6A0C5}</v>
      </c>
      <c r="D2108">
        <f t="shared" si="98"/>
        <v>19</v>
      </c>
      <c r="E2108">
        <f ca="1">OFFSET(ElementsDB!$AQ$2,SeriesSelection!A2108-1,SeriesSelection!B2108-1)</f>
        <v>0</v>
      </c>
      <c r="F2108">
        <f>_xlfn.XLOOKUP(A2108,Table4[Lfd],Table4[Periods],"Err",0)</f>
        <v>0</v>
      </c>
      <c r="G2108" t="b">
        <f t="shared" si="96"/>
        <v>0</v>
      </c>
    </row>
    <row r="2109" spans="1:7" hidden="1" x14ac:dyDescent="0.25">
      <c r="A2109">
        <f t="shared" si="97"/>
        <v>59</v>
      </c>
      <c r="B2109">
        <f t="shared" si="98"/>
        <v>20</v>
      </c>
      <c r="C2109" t="str">
        <f>_xlfn.XLOOKUP(A2109,Table4[Lfd],Table4[idElementValue],"Err",0)</f>
        <v>{A0904DE2-D093-4EC7-B5FB-13351FC6A0C5}</v>
      </c>
      <c r="D2109">
        <f t="shared" si="98"/>
        <v>20</v>
      </c>
      <c r="E2109">
        <f ca="1">OFFSET(ElementsDB!$AQ$2,SeriesSelection!A2109-1,SeriesSelection!B2109-1)</f>
        <v>0</v>
      </c>
      <c r="F2109">
        <f>_xlfn.XLOOKUP(A2109,Table4[Lfd],Table4[Periods],"Err",0)</f>
        <v>0</v>
      </c>
      <c r="G2109" t="b">
        <f t="shared" si="96"/>
        <v>0</v>
      </c>
    </row>
    <row r="2110" spans="1:7" hidden="1" x14ac:dyDescent="0.25">
      <c r="A2110">
        <f t="shared" si="97"/>
        <v>59</v>
      </c>
      <c r="B2110">
        <f t="shared" si="98"/>
        <v>21</v>
      </c>
      <c r="C2110" t="str">
        <f>_xlfn.XLOOKUP(A2110,Table4[Lfd],Table4[idElementValue],"Err",0)</f>
        <v>{A0904DE2-D093-4EC7-B5FB-13351FC6A0C5}</v>
      </c>
      <c r="D2110">
        <f t="shared" si="98"/>
        <v>21</v>
      </c>
      <c r="E2110">
        <f ca="1">OFFSET(ElementsDB!$AQ$2,SeriesSelection!A2110-1,SeriesSelection!B2110-1)</f>
        <v>0</v>
      </c>
      <c r="F2110">
        <f>_xlfn.XLOOKUP(A2110,Table4[Lfd],Table4[Periods],"Err",0)</f>
        <v>0</v>
      </c>
      <c r="G2110" t="b">
        <f t="shared" si="96"/>
        <v>0</v>
      </c>
    </row>
    <row r="2111" spans="1:7" hidden="1" x14ac:dyDescent="0.25">
      <c r="A2111">
        <f t="shared" si="97"/>
        <v>59</v>
      </c>
      <c r="B2111">
        <f t="shared" si="98"/>
        <v>22</v>
      </c>
      <c r="C2111" t="str">
        <f>_xlfn.XLOOKUP(A2111,Table4[Lfd],Table4[idElementValue],"Err",0)</f>
        <v>{A0904DE2-D093-4EC7-B5FB-13351FC6A0C5}</v>
      </c>
      <c r="D2111">
        <f t="shared" si="98"/>
        <v>22</v>
      </c>
      <c r="E2111">
        <f ca="1">OFFSET(ElementsDB!$AQ$2,SeriesSelection!A2111-1,SeriesSelection!B2111-1)</f>
        <v>0</v>
      </c>
      <c r="F2111">
        <f>_xlfn.XLOOKUP(A2111,Table4[Lfd],Table4[Periods],"Err",0)</f>
        <v>0</v>
      </c>
      <c r="G2111" t="b">
        <f t="shared" si="96"/>
        <v>0</v>
      </c>
    </row>
    <row r="2112" spans="1:7" hidden="1" x14ac:dyDescent="0.25">
      <c r="A2112">
        <f t="shared" si="97"/>
        <v>59</v>
      </c>
      <c r="B2112">
        <f t="shared" si="98"/>
        <v>23</v>
      </c>
      <c r="C2112" t="str">
        <f>_xlfn.XLOOKUP(A2112,Table4[Lfd],Table4[idElementValue],"Err",0)</f>
        <v>{A0904DE2-D093-4EC7-B5FB-13351FC6A0C5}</v>
      </c>
      <c r="D2112">
        <f t="shared" si="98"/>
        <v>23</v>
      </c>
      <c r="E2112">
        <f ca="1">OFFSET(ElementsDB!$AQ$2,SeriesSelection!A2112-1,SeriesSelection!B2112-1)</f>
        <v>0</v>
      </c>
      <c r="F2112">
        <f>_xlfn.XLOOKUP(A2112,Table4[Lfd],Table4[Periods],"Err",0)</f>
        <v>0</v>
      </c>
      <c r="G2112" t="b">
        <f t="shared" si="96"/>
        <v>0</v>
      </c>
    </row>
    <row r="2113" spans="1:7" hidden="1" x14ac:dyDescent="0.25">
      <c r="A2113">
        <f t="shared" si="97"/>
        <v>59</v>
      </c>
      <c r="B2113">
        <f t="shared" si="98"/>
        <v>24</v>
      </c>
      <c r="C2113" t="str">
        <f>_xlfn.XLOOKUP(A2113,Table4[Lfd],Table4[idElementValue],"Err",0)</f>
        <v>{A0904DE2-D093-4EC7-B5FB-13351FC6A0C5}</v>
      </c>
      <c r="D2113">
        <f t="shared" si="98"/>
        <v>24</v>
      </c>
      <c r="E2113">
        <f ca="1">OFFSET(ElementsDB!$AQ$2,SeriesSelection!A2113-1,SeriesSelection!B2113-1)</f>
        <v>0</v>
      </c>
      <c r="F2113">
        <f>_xlfn.XLOOKUP(A2113,Table4[Lfd],Table4[Periods],"Err",0)</f>
        <v>0</v>
      </c>
      <c r="G2113" t="b">
        <f t="shared" si="96"/>
        <v>0</v>
      </c>
    </row>
    <row r="2114" spans="1:7" hidden="1" x14ac:dyDescent="0.25">
      <c r="A2114">
        <f t="shared" si="97"/>
        <v>59</v>
      </c>
      <c r="B2114">
        <f t="shared" si="98"/>
        <v>25</v>
      </c>
      <c r="C2114" t="str">
        <f>_xlfn.XLOOKUP(A2114,Table4[Lfd],Table4[idElementValue],"Err",0)</f>
        <v>{A0904DE2-D093-4EC7-B5FB-13351FC6A0C5}</v>
      </c>
      <c r="D2114">
        <f t="shared" si="98"/>
        <v>25</v>
      </c>
      <c r="E2114">
        <f ca="1">OFFSET(ElementsDB!$AQ$2,SeriesSelection!A2114-1,SeriesSelection!B2114-1)</f>
        <v>0</v>
      </c>
      <c r="F2114">
        <f>_xlfn.XLOOKUP(A2114,Table4[Lfd],Table4[Periods],"Err",0)</f>
        <v>0</v>
      </c>
      <c r="G2114" t="b">
        <f t="shared" ref="G2114:G2177" si="99">(D2114&lt;=F2114)</f>
        <v>0</v>
      </c>
    </row>
    <row r="2115" spans="1:7" hidden="1" x14ac:dyDescent="0.25">
      <c r="A2115">
        <f t="shared" si="97"/>
        <v>59</v>
      </c>
      <c r="B2115">
        <f t="shared" si="98"/>
        <v>26</v>
      </c>
      <c r="C2115" t="str">
        <f>_xlfn.XLOOKUP(A2115,Table4[Lfd],Table4[idElementValue],"Err",0)</f>
        <v>{A0904DE2-D093-4EC7-B5FB-13351FC6A0C5}</v>
      </c>
      <c r="D2115">
        <f t="shared" si="98"/>
        <v>26</v>
      </c>
      <c r="E2115">
        <f ca="1">OFFSET(ElementsDB!$AQ$2,SeriesSelection!A2115-1,SeriesSelection!B2115-1)</f>
        <v>0</v>
      </c>
      <c r="F2115">
        <f>_xlfn.XLOOKUP(A2115,Table4[Lfd],Table4[Periods],"Err",0)</f>
        <v>0</v>
      </c>
      <c r="G2115" t="b">
        <f t="shared" si="99"/>
        <v>0</v>
      </c>
    </row>
    <row r="2116" spans="1:7" hidden="1" x14ac:dyDescent="0.25">
      <c r="A2116">
        <f t="shared" ref="A2116:A2179" si="100">IF(B2116=1,A2115+1,A2115)</f>
        <v>59</v>
      </c>
      <c r="B2116">
        <f t="shared" ref="B2116:D2179" si="101">IF(B2115=36,1,B2115+1)</f>
        <v>27</v>
      </c>
      <c r="C2116" t="str">
        <f>_xlfn.XLOOKUP(A2116,Table4[Lfd],Table4[idElementValue],"Err",0)</f>
        <v>{A0904DE2-D093-4EC7-B5FB-13351FC6A0C5}</v>
      </c>
      <c r="D2116">
        <f t="shared" si="101"/>
        <v>27</v>
      </c>
      <c r="E2116">
        <f ca="1">OFFSET(ElementsDB!$AQ$2,SeriesSelection!A2116-1,SeriesSelection!B2116-1)</f>
        <v>0</v>
      </c>
      <c r="F2116">
        <f>_xlfn.XLOOKUP(A2116,Table4[Lfd],Table4[Periods],"Err",0)</f>
        <v>0</v>
      </c>
      <c r="G2116" t="b">
        <f t="shared" si="99"/>
        <v>0</v>
      </c>
    </row>
    <row r="2117" spans="1:7" hidden="1" x14ac:dyDescent="0.25">
      <c r="A2117">
        <f t="shared" si="100"/>
        <v>59</v>
      </c>
      <c r="B2117">
        <f t="shared" si="101"/>
        <v>28</v>
      </c>
      <c r="C2117" t="str">
        <f>_xlfn.XLOOKUP(A2117,Table4[Lfd],Table4[idElementValue],"Err",0)</f>
        <v>{A0904DE2-D093-4EC7-B5FB-13351FC6A0C5}</v>
      </c>
      <c r="D2117">
        <f t="shared" si="101"/>
        <v>28</v>
      </c>
      <c r="E2117">
        <f ca="1">OFFSET(ElementsDB!$AQ$2,SeriesSelection!A2117-1,SeriesSelection!B2117-1)</f>
        <v>0</v>
      </c>
      <c r="F2117">
        <f>_xlfn.XLOOKUP(A2117,Table4[Lfd],Table4[Periods],"Err",0)</f>
        <v>0</v>
      </c>
      <c r="G2117" t="b">
        <f t="shared" si="99"/>
        <v>0</v>
      </c>
    </row>
    <row r="2118" spans="1:7" hidden="1" x14ac:dyDescent="0.25">
      <c r="A2118">
        <f t="shared" si="100"/>
        <v>59</v>
      </c>
      <c r="B2118">
        <f t="shared" si="101"/>
        <v>29</v>
      </c>
      <c r="C2118" t="str">
        <f>_xlfn.XLOOKUP(A2118,Table4[Lfd],Table4[idElementValue],"Err",0)</f>
        <v>{A0904DE2-D093-4EC7-B5FB-13351FC6A0C5}</v>
      </c>
      <c r="D2118">
        <f t="shared" si="101"/>
        <v>29</v>
      </c>
      <c r="E2118">
        <f ca="1">OFFSET(ElementsDB!$AQ$2,SeriesSelection!A2118-1,SeriesSelection!B2118-1)</f>
        <v>0</v>
      </c>
      <c r="F2118">
        <f>_xlfn.XLOOKUP(A2118,Table4[Lfd],Table4[Periods],"Err",0)</f>
        <v>0</v>
      </c>
      <c r="G2118" t="b">
        <f t="shared" si="99"/>
        <v>0</v>
      </c>
    </row>
    <row r="2119" spans="1:7" hidden="1" x14ac:dyDescent="0.25">
      <c r="A2119">
        <f t="shared" si="100"/>
        <v>59</v>
      </c>
      <c r="B2119">
        <f t="shared" si="101"/>
        <v>30</v>
      </c>
      <c r="C2119" t="str">
        <f>_xlfn.XLOOKUP(A2119,Table4[Lfd],Table4[idElementValue],"Err",0)</f>
        <v>{A0904DE2-D093-4EC7-B5FB-13351FC6A0C5}</v>
      </c>
      <c r="D2119">
        <f t="shared" si="101"/>
        <v>30</v>
      </c>
      <c r="E2119">
        <f ca="1">OFFSET(ElementsDB!$AQ$2,SeriesSelection!A2119-1,SeriesSelection!B2119-1)</f>
        <v>0</v>
      </c>
      <c r="F2119">
        <f>_xlfn.XLOOKUP(A2119,Table4[Lfd],Table4[Periods],"Err",0)</f>
        <v>0</v>
      </c>
      <c r="G2119" t="b">
        <f t="shared" si="99"/>
        <v>0</v>
      </c>
    </row>
    <row r="2120" spans="1:7" hidden="1" x14ac:dyDescent="0.25">
      <c r="A2120">
        <f t="shared" si="100"/>
        <v>59</v>
      </c>
      <c r="B2120">
        <f t="shared" si="101"/>
        <v>31</v>
      </c>
      <c r="C2120" t="str">
        <f>_xlfn.XLOOKUP(A2120,Table4[Lfd],Table4[idElementValue],"Err",0)</f>
        <v>{A0904DE2-D093-4EC7-B5FB-13351FC6A0C5}</v>
      </c>
      <c r="D2120">
        <f t="shared" si="101"/>
        <v>31</v>
      </c>
      <c r="E2120">
        <f ca="1">OFFSET(ElementsDB!$AQ$2,SeriesSelection!A2120-1,SeriesSelection!B2120-1)</f>
        <v>0</v>
      </c>
      <c r="F2120">
        <f>_xlfn.XLOOKUP(A2120,Table4[Lfd],Table4[Periods],"Err",0)</f>
        <v>0</v>
      </c>
      <c r="G2120" t="b">
        <f t="shared" si="99"/>
        <v>0</v>
      </c>
    </row>
    <row r="2121" spans="1:7" hidden="1" x14ac:dyDescent="0.25">
      <c r="A2121">
        <f t="shared" si="100"/>
        <v>59</v>
      </c>
      <c r="B2121">
        <f t="shared" si="101"/>
        <v>32</v>
      </c>
      <c r="C2121" t="str">
        <f>_xlfn.XLOOKUP(A2121,Table4[Lfd],Table4[idElementValue],"Err",0)</f>
        <v>{A0904DE2-D093-4EC7-B5FB-13351FC6A0C5}</v>
      </c>
      <c r="D2121">
        <f t="shared" si="101"/>
        <v>32</v>
      </c>
      <c r="E2121">
        <f ca="1">OFFSET(ElementsDB!$AQ$2,SeriesSelection!A2121-1,SeriesSelection!B2121-1)</f>
        <v>0</v>
      </c>
      <c r="F2121">
        <f>_xlfn.XLOOKUP(A2121,Table4[Lfd],Table4[Periods],"Err",0)</f>
        <v>0</v>
      </c>
      <c r="G2121" t="b">
        <f t="shared" si="99"/>
        <v>0</v>
      </c>
    </row>
    <row r="2122" spans="1:7" hidden="1" x14ac:dyDescent="0.25">
      <c r="A2122">
        <f t="shared" si="100"/>
        <v>59</v>
      </c>
      <c r="B2122">
        <f t="shared" si="101"/>
        <v>33</v>
      </c>
      <c r="C2122" t="str">
        <f>_xlfn.XLOOKUP(A2122,Table4[Lfd],Table4[idElementValue],"Err",0)</f>
        <v>{A0904DE2-D093-4EC7-B5FB-13351FC6A0C5}</v>
      </c>
      <c r="D2122">
        <f t="shared" si="101"/>
        <v>33</v>
      </c>
      <c r="E2122">
        <f ca="1">OFFSET(ElementsDB!$AQ$2,SeriesSelection!A2122-1,SeriesSelection!B2122-1)</f>
        <v>0</v>
      </c>
      <c r="F2122">
        <f>_xlfn.XLOOKUP(A2122,Table4[Lfd],Table4[Periods],"Err",0)</f>
        <v>0</v>
      </c>
      <c r="G2122" t="b">
        <f t="shared" si="99"/>
        <v>0</v>
      </c>
    </row>
    <row r="2123" spans="1:7" hidden="1" x14ac:dyDescent="0.25">
      <c r="A2123">
        <f t="shared" si="100"/>
        <v>59</v>
      </c>
      <c r="B2123">
        <f t="shared" si="101"/>
        <v>34</v>
      </c>
      <c r="C2123" t="str">
        <f>_xlfn.XLOOKUP(A2123,Table4[Lfd],Table4[idElementValue],"Err",0)</f>
        <v>{A0904DE2-D093-4EC7-B5FB-13351FC6A0C5}</v>
      </c>
      <c r="D2123">
        <f t="shared" si="101"/>
        <v>34</v>
      </c>
      <c r="E2123">
        <f ca="1">OFFSET(ElementsDB!$AQ$2,SeriesSelection!A2123-1,SeriesSelection!B2123-1)</f>
        <v>0</v>
      </c>
      <c r="F2123">
        <f>_xlfn.XLOOKUP(A2123,Table4[Lfd],Table4[Periods],"Err",0)</f>
        <v>0</v>
      </c>
      <c r="G2123" t="b">
        <f t="shared" si="99"/>
        <v>0</v>
      </c>
    </row>
    <row r="2124" spans="1:7" hidden="1" x14ac:dyDescent="0.25">
      <c r="A2124">
        <f t="shared" si="100"/>
        <v>59</v>
      </c>
      <c r="B2124">
        <f t="shared" si="101"/>
        <v>35</v>
      </c>
      <c r="C2124" t="str">
        <f>_xlfn.XLOOKUP(A2124,Table4[Lfd],Table4[idElementValue],"Err",0)</f>
        <v>{A0904DE2-D093-4EC7-B5FB-13351FC6A0C5}</v>
      </c>
      <c r="D2124">
        <f t="shared" si="101"/>
        <v>35</v>
      </c>
      <c r="E2124">
        <f ca="1">OFFSET(ElementsDB!$AQ$2,SeriesSelection!A2124-1,SeriesSelection!B2124-1)</f>
        <v>0</v>
      </c>
      <c r="F2124">
        <f>_xlfn.XLOOKUP(A2124,Table4[Lfd],Table4[Periods],"Err",0)</f>
        <v>0</v>
      </c>
      <c r="G2124" t="b">
        <f t="shared" si="99"/>
        <v>0</v>
      </c>
    </row>
    <row r="2125" spans="1:7" hidden="1" x14ac:dyDescent="0.25">
      <c r="A2125">
        <f t="shared" si="100"/>
        <v>59</v>
      </c>
      <c r="B2125">
        <f t="shared" si="101"/>
        <v>36</v>
      </c>
      <c r="C2125" t="str">
        <f>_xlfn.XLOOKUP(A2125,Table4[Lfd],Table4[idElementValue],"Err",0)</f>
        <v>{A0904DE2-D093-4EC7-B5FB-13351FC6A0C5}</v>
      </c>
      <c r="D2125">
        <f t="shared" si="101"/>
        <v>36</v>
      </c>
      <c r="E2125">
        <f ca="1">OFFSET(ElementsDB!$AQ$2,SeriesSelection!A2125-1,SeriesSelection!B2125-1)</f>
        <v>0</v>
      </c>
      <c r="F2125">
        <f>_xlfn.XLOOKUP(A2125,Table4[Lfd],Table4[Periods],"Err",0)</f>
        <v>0</v>
      </c>
      <c r="G2125" t="b">
        <f t="shared" si="99"/>
        <v>0</v>
      </c>
    </row>
    <row r="2126" spans="1:7" hidden="1" x14ac:dyDescent="0.25">
      <c r="A2126">
        <f t="shared" si="100"/>
        <v>60</v>
      </c>
      <c r="B2126">
        <f t="shared" si="101"/>
        <v>1</v>
      </c>
      <c r="C2126" t="str">
        <f>_xlfn.XLOOKUP(A2126,Table4[Lfd],Table4[idElementValue],"Err",0)</f>
        <v/>
      </c>
      <c r="D2126">
        <f t="shared" si="101"/>
        <v>1</v>
      </c>
      <c r="E2126">
        <f ca="1">OFFSET(ElementsDB!$AQ$2,SeriesSelection!A2126-1,SeriesSelection!B2126-1)</f>
        <v>0</v>
      </c>
      <c r="F2126">
        <f>_xlfn.XLOOKUP(A2126,Table4[Lfd],Table4[Periods],"Err",0)</f>
        <v>0</v>
      </c>
      <c r="G2126" t="b">
        <f t="shared" si="99"/>
        <v>0</v>
      </c>
    </row>
    <row r="2127" spans="1:7" hidden="1" x14ac:dyDescent="0.25">
      <c r="A2127">
        <f t="shared" si="100"/>
        <v>60</v>
      </c>
      <c r="B2127">
        <f t="shared" si="101"/>
        <v>2</v>
      </c>
      <c r="C2127" t="str">
        <f>_xlfn.XLOOKUP(A2127,Table4[Lfd],Table4[idElementValue],"Err",0)</f>
        <v/>
      </c>
      <c r="D2127">
        <f t="shared" si="101"/>
        <v>2</v>
      </c>
      <c r="E2127">
        <f ca="1">OFFSET(ElementsDB!$AQ$2,SeriesSelection!A2127-1,SeriesSelection!B2127-1)</f>
        <v>0</v>
      </c>
      <c r="F2127">
        <f>_xlfn.XLOOKUP(A2127,Table4[Lfd],Table4[Periods],"Err",0)</f>
        <v>0</v>
      </c>
      <c r="G2127" t="b">
        <f t="shared" si="99"/>
        <v>0</v>
      </c>
    </row>
    <row r="2128" spans="1:7" hidden="1" x14ac:dyDescent="0.25">
      <c r="A2128">
        <f t="shared" si="100"/>
        <v>60</v>
      </c>
      <c r="B2128">
        <f t="shared" si="101"/>
        <v>3</v>
      </c>
      <c r="C2128" t="str">
        <f>_xlfn.XLOOKUP(A2128,Table4[Lfd],Table4[idElementValue],"Err",0)</f>
        <v/>
      </c>
      <c r="D2128">
        <f t="shared" si="101"/>
        <v>3</v>
      </c>
      <c r="E2128">
        <f ca="1">OFFSET(ElementsDB!$AQ$2,SeriesSelection!A2128-1,SeriesSelection!B2128-1)</f>
        <v>0</v>
      </c>
      <c r="F2128">
        <f>_xlfn.XLOOKUP(A2128,Table4[Lfd],Table4[Periods],"Err",0)</f>
        <v>0</v>
      </c>
      <c r="G2128" t="b">
        <f t="shared" si="99"/>
        <v>0</v>
      </c>
    </row>
    <row r="2129" spans="1:7" hidden="1" x14ac:dyDescent="0.25">
      <c r="A2129">
        <f t="shared" si="100"/>
        <v>60</v>
      </c>
      <c r="B2129">
        <f t="shared" si="101"/>
        <v>4</v>
      </c>
      <c r="C2129" t="str">
        <f>_xlfn.XLOOKUP(A2129,Table4[Lfd],Table4[idElementValue],"Err",0)</f>
        <v/>
      </c>
      <c r="D2129">
        <f t="shared" si="101"/>
        <v>4</v>
      </c>
      <c r="E2129">
        <f ca="1">OFFSET(ElementsDB!$AQ$2,SeriesSelection!A2129-1,SeriesSelection!B2129-1)</f>
        <v>0</v>
      </c>
      <c r="F2129">
        <f>_xlfn.XLOOKUP(A2129,Table4[Lfd],Table4[Periods],"Err",0)</f>
        <v>0</v>
      </c>
      <c r="G2129" t="b">
        <f t="shared" si="99"/>
        <v>0</v>
      </c>
    </row>
    <row r="2130" spans="1:7" hidden="1" x14ac:dyDescent="0.25">
      <c r="A2130">
        <f t="shared" si="100"/>
        <v>60</v>
      </c>
      <c r="B2130">
        <f t="shared" si="101"/>
        <v>5</v>
      </c>
      <c r="C2130" t="str">
        <f>_xlfn.XLOOKUP(A2130,Table4[Lfd],Table4[idElementValue],"Err",0)</f>
        <v/>
      </c>
      <c r="D2130">
        <f t="shared" si="101"/>
        <v>5</v>
      </c>
      <c r="E2130">
        <f ca="1">OFFSET(ElementsDB!$AQ$2,SeriesSelection!A2130-1,SeriesSelection!B2130-1)</f>
        <v>0</v>
      </c>
      <c r="F2130">
        <f>_xlfn.XLOOKUP(A2130,Table4[Lfd],Table4[Periods],"Err",0)</f>
        <v>0</v>
      </c>
      <c r="G2130" t="b">
        <f t="shared" si="99"/>
        <v>0</v>
      </c>
    </row>
    <row r="2131" spans="1:7" hidden="1" x14ac:dyDescent="0.25">
      <c r="A2131">
        <f t="shared" si="100"/>
        <v>60</v>
      </c>
      <c r="B2131">
        <f t="shared" si="101"/>
        <v>6</v>
      </c>
      <c r="C2131" t="str">
        <f>_xlfn.XLOOKUP(A2131,Table4[Lfd],Table4[idElementValue],"Err",0)</f>
        <v/>
      </c>
      <c r="D2131">
        <f t="shared" si="101"/>
        <v>6</v>
      </c>
      <c r="E2131">
        <f ca="1">OFFSET(ElementsDB!$AQ$2,SeriesSelection!A2131-1,SeriesSelection!B2131-1)</f>
        <v>0</v>
      </c>
      <c r="F2131">
        <f>_xlfn.XLOOKUP(A2131,Table4[Lfd],Table4[Periods],"Err",0)</f>
        <v>0</v>
      </c>
      <c r="G2131" t="b">
        <f t="shared" si="99"/>
        <v>0</v>
      </c>
    </row>
    <row r="2132" spans="1:7" hidden="1" x14ac:dyDescent="0.25">
      <c r="A2132">
        <f t="shared" si="100"/>
        <v>60</v>
      </c>
      <c r="B2132">
        <f t="shared" si="101"/>
        <v>7</v>
      </c>
      <c r="C2132" t="str">
        <f>_xlfn.XLOOKUP(A2132,Table4[Lfd],Table4[idElementValue],"Err",0)</f>
        <v/>
      </c>
      <c r="D2132">
        <f t="shared" si="101"/>
        <v>7</v>
      </c>
      <c r="E2132">
        <f ca="1">OFFSET(ElementsDB!$AQ$2,SeriesSelection!A2132-1,SeriesSelection!B2132-1)</f>
        <v>0</v>
      </c>
      <c r="F2132">
        <f>_xlfn.XLOOKUP(A2132,Table4[Lfd],Table4[Periods],"Err",0)</f>
        <v>0</v>
      </c>
      <c r="G2132" t="b">
        <f t="shared" si="99"/>
        <v>0</v>
      </c>
    </row>
    <row r="2133" spans="1:7" hidden="1" x14ac:dyDescent="0.25">
      <c r="A2133">
        <f t="shared" si="100"/>
        <v>60</v>
      </c>
      <c r="B2133">
        <f t="shared" si="101"/>
        <v>8</v>
      </c>
      <c r="C2133" t="str">
        <f>_xlfn.XLOOKUP(A2133,Table4[Lfd],Table4[idElementValue],"Err",0)</f>
        <v/>
      </c>
      <c r="D2133">
        <f t="shared" si="101"/>
        <v>8</v>
      </c>
      <c r="E2133">
        <f ca="1">OFFSET(ElementsDB!$AQ$2,SeriesSelection!A2133-1,SeriesSelection!B2133-1)</f>
        <v>0</v>
      </c>
      <c r="F2133">
        <f>_xlfn.XLOOKUP(A2133,Table4[Lfd],Table4[Periods],"Err",0)</f>
        <v>0</v>
      </c>
      <c r="G2133" t="b">
        <f t="shared" si="99"/>
        <v>0</v>
      </c>
    </row>
    <row r="2134" spans="1:7" hidden="1" x14ac:dyDescent="0.25">
      <c r="A2134">
        <f t="shared" si="100"/>
        <v>60</v>
      </c>
      <c r="B2134">
        <f t="shared" si="101"/>
        <v>9</v>
      </c>
      <c r="C2134" t="str">
        <f>_xlfn.XLOOKUP(A2134,Table4[Lfd],Table4[idElementValue],"Err",0)</f>
        <v/>
      </c>
      <c r="D2134">
        <f t="shared" si="101"/>
        <v>9</v>
      </c>
      <c r="E2134">
        <f ca="1">OFFSET(ElementsDB!$AQ$2,SeriesSelection!A2134-1,SeriesSelection!B2134-1)</f>
        <v>0</v>
      </c>
      <c r="F2134">
        <f>_xlfn.XLOOKUP(A2134,Table4[Lfd],Table4[Periods],"Err",0)</f>
        <v>0</v>
      </c>
      <c r="G2134" t="b">
        <f t="shared" si="99"/>
        <v>0</v>
      </c>
    </row>
    <row r="2135" spans="1:7" hidden="1" x14ac:dyDescent="0.25">
      <c r="A2135">
        <f t="shared" si="100"/>
        <v>60</v>
      </c>
      <c r="B2135">
        <f t="shared" si="101"/>
        <v>10</v>
      </c>
      <c r="C2135" t="str">
        <f>_xlfn.XLOOKUP(A2135,Table4[Lfd],Table4[idElementValue],"Err",0)</f>
        <v/>
      </c>
      <c r="D2135">
        <f t="shared" si="101"/>
        <v>10</v>
      </c>
      <c r="E2135">
        <f ca="1">OFFSET(ElementsDB!$AQ$2,SeriesSelection!A2135-1,SeriesSelection!B2135-1)</f>
        <v>0</v>
      </c>
      <c r="F2135">
        <f>_xlfn.XLOOKUP(A2135,Table4[Lfd],Table4[Periods],"Err",0)</f>
        <v>0</v>
      </c>
      <c r="G2135" t="b">
        <f t="shared" si="99"/>
        <v>0</v>
      </c>
    </row>
    <row r="2136" spans="1:7" hidden="1" x14ac:dyDescent="0.25">
      <c r="A2136">
        <f t="shared" si="100"/>
        <v>60</v>
      </c>
      <c r="B2136">
        <f t="shared" si="101"/>
        <v>11</v>
      </c>
      <c r="C2136" t="str">
        <f>_xlfn.XLOOKUP(A2136,Table4[Lfd],Table4[idElementValue],"Err",0)</f>
        <v/>
      </c>
      <c r="D2136">
        <f t="shared" si="101"/>
        <v>11</v>
      </c>
      <c r="E2136">
        <f ca="1">OFFSET(ElementsDB!$AQ$2,SeriesSelection!A2136-1,SeriesSelection!B2136-1)</f>
        <v>0</v>
      </c>
      <c r="F2136">
        <f>_xlfn.XLOOKUP(A2136,Table4[Lfd],Table4[Periods],"Err",0)</f>
        <v>0</v>
      </c>
      <c r="G2136" t="b">
        <f t="shared" si="99"/>
        <v>0</v>
      </c>
    </row>
    <row r="2137" spans="1:7" hidden="1" x14ac:dyDescent="0.25">
      <c r="A2137">
        <f t="shared" si="100"/>
        <v>60</v>
      </c>
      <c r="B2137">
        <f t="shared" si="101"/>
        <v>12</v>
      </c>
      <c r="C2137" t="str">
        <f>_xlfn.XLOOKUP(A2137,Table4[Lfd],Table4[idElementValue],"Err",0)</f>
        <v/>
      </c>
      <c r="D2137">
        <f t="shared" si="101"/>
        <v>12</v>
      </c>
      <c r="E2137">
        <f ca="1">OFFSET(ElementsDB!$AQ$2,SeriesSelection!A2137-1,SeriesSelection!B2137-1)</f>
        <v>0</v>
      </c>
      <c r="F2137">
        <f>_xlfn.XLOOKUP(A2137,Table4[Lfd],Table4[Periods],"Err",0)</f>
        <v>0</v>
      </c>
      <c r="G2137" t="b">
        <f t="shared" si="99"/>
        <v>0</v>
      </c>
    </row>
    <row r="2138" spans="1:7" hidden="1" x14ac:dyDescent="0.25">
      <c r="A2138">
        <f t="shared" si="100"/>
        <v>60</v>
      </c>
      <c r="B2138">
        <f t="shared" si="101"/>
        <v>13</v>
      </c>
      <c r="C2138" t="str">
        <f>_xlfn.XLOOKUP(A2138,Table4[Lfd],Table4[idElementValue],"Err",0)</f>
        <v/>
      </c>
      <c r="D2138">
        <f t="shared" si="101"/>
        <v>13</v>
      </c>
      <c r="E2138">
        <f ca="1">OFFSET(ElementsDB!$AQ$2,SeriesSelection!A2138-1,SeriesSelection!B2138-1)</f>
        <v>0</v>
      </c>
      <c r="F2138">
        <f>_xlfn.XLOOKUP(A2138,Table4[Lfd],Table4[Periods],"Err",0)</f>
        <v>0</v>
      </c>
      <c r="G2138" t="b">
        <f t="shared" si="99"/>
        <v>0</v>
      </c>
    </row>
    <row r="2139" spans="1:7" hidden="1" x14ac:dyDescent="0.25">
      <c r="A2139">
        <f t="shared" si="100"/>
        <v>60</v>
      </c>
      <c r="B2139">
        <f t="shared" si="101"/>
        <v>14</v>
      </c>
      <c r="C2139" t="str">
        <f>_xlfn.XLOOKUP(A2139,Table4[Lfd],Table4[idElementValue],"Err",0)</f>
        <v/>
      </c>
      <c r="D2139">
        <f t="shared" si="101"/>
        <v>14</v>
      </c>
      <c r="E2139">
        <f ca="1">OFFSET(ElementsDB!$AQ$2,SeriesSelection!A2139-1,SeriesSelection!B2139-1)</f>
        <v>0</v>
      </c>
      <c r="F2139">
        <f>_xlfn.XLOOKUP(A2139,Table4[Lfd],Table4[Periods],"Err",0)</f>
        <v>0</v>
      </c>
      <c r="G2139" t="b">
        <f t="shared" si="99"/>
        <v>0</v>
      </c>
    </row>
    <row r="2140" spans="1:7" hidden="1" x14ac:dyDescent="0.25">
      <c r="A2140">
        <f t="shared" si="100"/>
        <v>60</v>
      </c>
      <c r="B2140">
        <f t="shared" si="101"/>
        <v>15</v>
      </c>
      <c r="C2140" t="str">
        <f>_xlfn.XLOOKUP(A2140,Table4[Lfd],Table4[idElementValue],"Err",0)</f>
        <v/>
      </c>
      <c r="D2140">
        <f t="shared" si="101"/>
        <v>15</v>
      </c>
      <c r="E2140">
        <f ca="1">OFFSET(ElementsDB!$AQ$2,SeriesSelection!A2140-1,SeriesSelection!B2140-1)</f>
        <v>0</v>
      </c>
      <c r="F2140">
        <f>_xlfn.XLOOKUP(A2140,Table4[Lfd],Table4[Periods],"Err",0)</f>
        <v>0</v>
      </c>
      <c r="G2140" t="b">
        <f t="shared" si="99"/>
        <v>0</v>
      </c>
    </row>
    <row r="2141" spans="1:7" hidden="1" x14ac:dyDescent="0.25">
      <c r="A2141">
        <f t="shared" si="100"/>
        <v>60</v>
      </c>
      <c r="B2141">
        <f t="shared" si="101"/>
        <v>16</v>
      </c>
      <c r="C2141" t="str">
        <f>_xlfn.XLOOKUP(A2141,Table4[Lfd],Table4[idElementValue],"Err",0)</f>
        <v/>
      </c>
      <c r="D2141">
        <f t="shared" si="101"/>
        <v>16</v>
      </c>
      <c r="E2141">
        <f ca="1">OFFSET(ElementsDB!$AQ$2,SeriesSelection!A2141-1,SeriesSelection!B2141-1)</f>
        <v>0</v>
      </c>
      <c r="F2141">
        <f>_xlfn.XLOOKUP(A2141,Table4[Lfd],Table4[Periods],"Err",0)</f>
        <v>0</v>
      </c>
      <c r="G2141" t="b">
        <f t="shared" si="99"/>
        <v>0</v>
      </c>
    </row>
    <row r="2142" spans="1:7" hidden="1" x14ac:dyDescent="0.25">
      <c r="A2142">
        <f t="shared" si="100"/>
        <v>60</v>
      </c>
      <c r="B2142">
        <f t="shared" si="101"/>
        <v>17</v>
      </c>
      <c r="C2142" t="str">
        <f>_xlfn.XLOOKUP(A2142,Table4[Lfd],Table4[idElementValue],"Err",0)</f>
        <v/>
      </c>
      <c r="D2142">
        <f t="shared" si="101"/>
        <v>17</v>
      </c>
      <c r="E2142">
        <f ca="1">OFFSET(ElementsDB!$AQ$2,SeriesSelection!A2142-1,SeriesSelection!B2142-1)</f>
        <v>0</v>
      </c>
      <c r="F2142">
        <f>_xlfn.XLOOKUP(A2142,Table4[Lfd],Table4[Periods],"Err",0)</f>
        <v>0</v>
      </c>
      <c r="G2142" t="b">
        <f t="shared" si="99"/>
        <v>0</v>
      </c>
    </row>
    <row r="2143" spans="1:7" hidden="1" x14ac:dyDescent="0.25">
      <c r="A2143">
        <f t="shared" si="100"/>
        <v>60</v>
      </c>
      <c r="B2143">
        <f t="shared" si="101"/>
        <v>18</v>
      </c>
      <c r="C2143" t="str">
        <f>_xlfn.XLOOKUP(A2143,Table4[Lfd],Table4[idElementValue],"Err",0)</f>
        <v/>
      </c>
      <c r="D2143">
        <f t="shared" si="101"/>
        <v>18</v>
      </c>
      <c r="E2143">
        <f ca="1">OFFSET(ElementsDB!$AQ$2,SeriesSelection!A2143-1,SeriesSelection!B2143-1)</f>
        <v>0</v>
      </c>
      <c r="F2143">
        <f>_xlfn.XLOOKUP(A2143,Table4[Lfd],Table4[Periods],"Err",0)</f>
        <v>0</v>
      </c>
      <c r="G2143" t="b">
        <f t="shared" si="99"/>
        <v>0</v>
      </c>
    </row>
    <row r="2144" spans="1:7" hidden="1" x14ac:dyDescent="0.25">
      <c r="A2144">
        <f t="shared" si="100"/>
        <v>60</v>
      </c>
      <c r="B2144">
        <f t="shared" si="101"/>
        <v>19</v>
      </c>
      <c r="C2144" t="str">
        <f>_xlfn.XLOOKUP(A2144,Table4[Lfd],Table4[idElementValue],"Err",0)</f>
        <v/>
      </c>
      <c r="D2144">
        <f t="shared" si="101"/>
        <v>19</v>
      </c>
      <c r="E2144">
        <f ca="1">OFFSET(ElementsDB!$AQ$2,SeriesSelection!A2144-1,SeriesSelection!B2144-1)</f>
        <v>0</v>
      </c>
      <c r="F2144">
        <f>_xlfn.XLOOKUP(A2144,Table4[Lfd],Table4[Periods],"Err",0)</f>
        <v>0</v>
      </c>
      <c r="G2144" t="b">
        <f t="shared" si="99"/>
        <v>0</v>
      </c>
    </row>
    <row r="2145" spans="1:7" hidden="1" x14ac:dyDescent="0.25">
      <c r="A2145">
        <f t="shared" si="100"/>
        <v>60</v>
      </c>
      <c r="B2145">
        <f t="shared" si="101"/>
        <v>20</v>
      </c>
      <c r="C2145" t="str">
        <f>_xlfn.XLOOKUP(A2145,Table4[Lfd],Table4[idElementValue],"Err",0)</f>
        <v/>
      </c>
      <c r="D2145">
        <f t="shared" si="101"/>
        <v>20</v>
      </c>
      <c r="E2145">
        <f ca="1">OFFSET(ElementsDB!$AQ$2,SeriesSelection!A2145-1,SeriesSelection!B2145-1)</f>
        <v>0</v>
      </c>
      <c r="F2145">
        <f>_xlfn.XLOOKUP(A2145,Table4[Lfd],Table4[Periods],"Err",0)</f>
        <v>0</v>
      </c>
      <c r="G2145" t="b">
        <f t="shared" si="99"/>
        <v>0</v>
      </c>
    </row>
    <row r="2146" spans="1:7" hidden="1" x14ac:dyDescent="0.25">
      <c r="A2146">
        <f t="shared" si="100"/>
        <v>60</v>
      </c>
      <c r="B2146">
        <f t="shared" si="101"/>
        <v>21</v>
      </c>
      <c r="C2146" t="str">
        <f>_xlfn.XLOOKUP(A2146,Table4[Lfd],Table4[idElementValue],"Err",0)</f>
        <v/>
      </c>
      <c r="D2146">
        <f t="shared" si="101"/>
        <v>21</v>
      </c>
      <c r="E2146">
        <f ca="1">OFFSET(ElementsDB!$AQ$2,SeriesSelection!A2146-1,SeriesSelection!B2146-1)</f>
        <v>0</v>
      </c>
      <c r="F2146">
        <f>_xlfn.XLOOKUP(A2146,Table4[Lfd],Table4[Periods],"Err",0)</f>
        <v>0</v>
      </c>
      <c r="G2146" t="b">
        <f t="shared" si="99"/>
        <v>0</v>
      </c>
    </row>
    <row r="2147" spans="1:7" hidden="1" x14ac:dyDescent="0.25">
      <c r="A2147">
        <f t="shared" si="100"/>
        <v>60</v>
      </c>
      <c r="B2147">
        <f t="shared" si="101"/>
        <v>22</v>
      </c>
      <c r="C2147" t="str">
        <f>_xlfn.XLOOKUP(A2147,Table4[Lfd],Table4[idElementValue],"Err",0)</f>
        <v/>
      </c>
      <c r="D2147">
        <f t="shared" si="101"/>
        <v>22</v>
      </c>
      <c r="E2147">
        <f ca="1">OFFSET(ElementsDB!$AQ$2,SeriesSelection!A2147-1,SeriesSelection!B2147-1)</f>
        <v>0</v>
      </c>
      <c r="F2147">
        <f>_xlfn.XLOOKUP(A2147,Table4[Lfd],Table4[Periods],"Err",0)</f>
        <v>0</v>
      </c>
      <c r="G2147" t="b">
        <f t="shared" si="99"/>
        <v>0</v>
      </c>
    </row>
    <row r="2148" spans="1:7" hidden="1" x14ac:dyDescent="0.25">
      <c r="A2148">
        <f t="shared" si="100"/>
        <v>60</v>
      </c>
      <c r="B2148">
        <f t="shared" si="101"/>
        <v>23</v>
      </c>
      <c r="C2148" t="str">
        <f>_xlfn.XLOOKUP(A2148,Table4[Lfd],Table4[idElementValue],"Err",0)</f>
        <v/>
      </c>
      <c r="D2148">
        <f t="shared" si="101"/>
        <v>23</v>
      </c>
      <c r="E2148">
        <f ca="1">OFFSET(ElementsDB!$AQ$2,SeriesSelection!A2148-1,SeriesSelection!B2148-1)</f>
        <v>0</v>
      </c>
      <c r="F2148">
        <f>_xlfn.XLOOKUP(A2148,Table4[Lfd],Table4[Periods],"Err",0)</f>
        <v>0</v>
      </c>
      <c r="G2148" t="b">
        <f t="shared" si="99"/>
        <v>0</v>
      </c>
    </row>
    <row r="2149" spans="1:7" hidden="1" x14ac:dyDescent="0.25">
      <c r="A2149">
        <f t="shared" si="100"/>
        <v>60</v>
      </c>
      <c r="B2149">
        <f t="shared" si="101"/>
        <v>24</v>
      </c>
      <c r="C2149" t="str">
        <f>_xlfn.XLOOKUP(A2149,Table4[Lfd],Table4[idElementValue],"Err",0)</f>
        <v/>
      </c>
      <c r="D2149">
        <f t="shared" si="101"/>
        <v>24</v>
      </c>
      <c r="E2149">
        <f ca="1">OFFSET(ElementsDB!$AQ$2,SeriesSelection!A2149-1,SeriesSelection!B2149-1)</f>
        <v>0</v>
      </c>
      <c r="F2149">
        <f>_xlfn.XLOOKUP(A2149,Table4[Lfd],Table4[Periods],"Err",0)</f>
        <v>0</v>
      </c>
      <c r="G2149" t="b">
        <f t="shared" si="99"/>
        <v>0</v>
      </c>
    </row>
    <row r="2150" spans="1:7" hidden="1" x14ac:dyDescent="0.25">
      <c r="A2150">
        <f t="shared" si="100"/>
        <v>60</v>
      </c>
      <c r="B2150">
        <f t="shared" si="101"/>
        <v>25</v>
      </c>
      <c r="C2150" t="str">
        <f>_xlfn.XLOOKUP(A2150,Table4[Lfd],Table4[idElementValue],"Err",0)</f>
        <v/>
      </c>
      <c r="D2150">
        <f t="shared" si="101"/>
        <v>25</v>
      </c>
      <c r="E2150">
        <f ca="1">OFFSET(ElementsDB!$AQ$2,SeriesSelection!A2150-1,SeriesSelection!B2150-1)</f>
        <v>0</v>
      </c>
      <c r="F2150">
        <f>_xlfn.XLOOKUP(A2150,Table4[Lfd],Table4[Periods],"Err",0)</f>
        <v>0</v>
      </c>
      <c r="G2150" t="b">
        <f t="shared" si="99"/>
        <v>0</v>
      </c>
    </row>
    <row r="2151" spans="1:7" hidden="1" x14ac:dyDescent="0.25">
      <c r="A2151">
        <f t="shared" si="100"/>
        <v>60</v>
      </c>
      <c r="B2151">
        <f t="shared" si="101"/>
        <v>26</v>
      </c>
      <c r="C2151" t="str">
        <f>_xlfn.XLOOKUP(A2151,Table4[Lfd],Table4[idElementValue],"Err",0)</f>
        <v/>
      </c>
      <c r="D2151">
        <f t="shared" si="101"/>
        <v>26</v>
      </c>
      <c r="E2151">
        <f ca="1">OFFSET(ElementsDB!$AQ$2,SeriesSelection!A2151-1,SeriesSelection!B2151-1)</f>
        <v>0</v>
      </c>
      <c r="F2151">
        <f>_xlfn.XLOOKUP(A2151,Table4[Lfd],Table4[Periods],"Err",0)</f>
        <v>0</v>
      </c>
      <c r="G2151" t="b">
        <f t="shared" si="99"/>
        <v>0</v>
      </c>
    </row>
    <row r="2152" spans="1:7" hidden="1" x14ac:dyDescent="0.25">
      <c r="A2152">
        <f t="shared" si="100"/>
        <v>60</v>
      </c>
      <c r="B2152">
        <f t="shared" si="101"/>
        <v>27</v>
      </c>
      <c r="C2152" t="str">
        <f>_xlfn.XLOOKUP(A2152,Table4[Lfd],Table4[idElementValue],"Err",0)</f>
        <v/>
      </c>
      <c r="D2152">
        <f t="shared" si="101"/>
        <v>27</v>
      </c>
      <c r="E2152">
        <f ca="1">OFFSET(ElementsDB!$AQ$2,SeriesSelection!A2152-1,SeriesSelection!B2152-1)</f>
        <v>0</v>
      </c>
      <c r="F2152">
        <f>_xlfn.XLOOKUP(A2152,Table4[Lfd],Table4[Periods],"Err",0)</f>
        <v>0</v>
      </c>
      <c r="G2152" t="b">
        <f t="shared" si="99"/>
        <v>0</v>
      </c>
    </row>
    <row r="2153" spans="1:7" hidden="1" x14ac:dyDescent="0.25">
      <c r="A2153">
        <f t="shared" si="100"/>
        <v>60</v>
      </c>
      <c r="B2153">
        <f t="shared" si="101"/>
        <v>28</v>
      </c>
      <c r="C2153" t="str">
        <f>_xlfn.XLOOKUP(A2153,Table4[Lfd],Table4[idElementValue],"Err",0)</f>
        <v/>
      </c>
      <c r="D2153">
        <f t="shared" si="101"/>
        <v>28</v>
      </c>
      <c r="E2153">
        <f ca="1">OFFSET(ElementsDB!$AQ$2,SeriesSelection!A2153-1,SeriesSelection!B2153-1)</f>
        <v>0</v>
      </c>
      <c r="F2153">
        <f>_xlfn.XLOOKUP(A2153,Table4[Lfd],Table4[Periods],"Err",0)</f>
        <v>0</v>
      </c>
      <c r="G2153" t="b">
        <f t="shared" si="99"/>
        <v>0</v>
      </c>
    </row>
    <row r="2154" spans="1:7" hidden="1" x14ac:dyDescent="0.25">
      <c r="A2154">
        <f t="shared" si="100"/>
        <v>60</v>
      </c>
      <c r="B2154">
        <f t="shared" si="101"/>
        <v>29</v>
      </c>
      <c r="C2154" t="str">
        <f>_xlfn.XLOOKUP(A2154,Table4[Lfd],Table4[idElementValue],"Err",0)</f>
        <v/>
      </c>
      <c r="D2154">
        <f t="shared" si="101"/>
        <v>29</v>
      </c>
      <c r="E2154">
        <f ca="1">OFFSET(ElementsDB!$AQ$2,SeriesSelection!A2154-1,SeriesSelection!B2154-1)</f>
        <v>0</v>
      </c>
      <c r="F2154">
        <f>_xlfn.XLOOKUP(A2154,Table4[Lfd],Table4[Periods],"Err",0)</f>
        <v>0</v>
      </c>
      <c r="G2154" t="b">
        <f t="shared" si="99"/>
        <v>0</v>
      </c>
    </row>
    <row r="2155" spans="1:7" hidden="1" x14ac:dyDescent="0.25">
      <c r="A2155">
        <f t="shared" si="100"/>
        <v>60</v>
      </c>
      <c r="B2155">
        <f t="shared" si="101"/>
        <v>30</v>
      </c>
      <c r="C2155" t="str">
        <f>_xlfn.XLOOKUP(A2155,Table4[Lfd],Table4[idElementValue],"Err",0)</f>
        <v/>
      </c>
      <c r="D2155">
        <f t="shared" si="101"/>
        <v>30</v>
      </c>
      <c r="E2155">
        <f ca="1">OFFSET(ElementsDB!$AQ$2,SeriesSelection!A2155-1,SeriesSelection!B2155-1)</f>
        <v>0</v>
      </c>
      <c r="F2155">
        <f>_xlfn.XLOOKUP(A2155,Table4[Lfd],Table4[Periods],"Err",0)</f>
        <v>0</v>
      </c>
      <c r="G2155" t="b">
        <f t="shared" si="99"/>
        <v>0</v>
      </c>
    </row>
    <row r="2156" spans="1:7" hidden="1" x14ac:dyDescent="0.25">
      <c r="A2156">
        <f t="shared" si="100"/>
        <v>60</v>
      </c>
      <c r="B2156">
        <f t="shared" si="101"/>
        <v>31</v>
      </c>
      <c r="C2156" t="str">
        <f>_xlfn.XLOOKUP(A2156,Table4[Lfd],Table4[idElementValue],"Err",0)</f>
        <v/>
      </c>
      <c r="D2156">
        <f t="shared" si="101"/>
        <v>31</v>
      </c>
      <c r="E2156">
        <f ca="1">OFFSET(ElementsDB!$AQ$2,SeriesSelection!A2156-1,SeriesSelection!B2156-1)</f>
        <v>0</v>
      </c>
      <c r="F2156">
        <f>_xlfn.XLOOKUP(A2156,Table4[Lfd],Table4[Periods],"Err",0)</f>
        <v>0</v>
      </c>
      <c r="G2156" t="b">
        <f t="shared" si="99"/>
        <v>0</v>
      </c>
    </row>
    <row r="2157" spans="1:7" hidden="1" x14ac:dyDescent="0.25">
      <c r="A2157">
        <f t="shared" si="100"/>
        <v>60</v>
      </c>
      <c r="B2157">
        <f t="shared" si="101"/>
        <v>32</v>
      </c>
      <c r="C2157" t="str">
        <f>_xlfn.XLOOKUP(A2157,Table4[Lfd],Table4[idElementValue],"Err",0)</f>
        <v/>
      </c>
      <c r="D2157">
        <f t="shared" si="101"/>
        <v>32</v>
      </c>
      <c r="E2157">
        <f ca="1">OFFSET(ElementsDB!$AQ$2,SeriesSelection!A2157-1,SeriesSelection!B2157-1)</f>
        <v>0</v>
      </c>
      <c r="F2157">
        <f>_xlfn.XLOOKUP(A2157,Table4[Lfd],Table4[Periods],"Err",0)</f>
        <v>0</v>
      </c>
      <c r="G2157" t="b">
        <f t="shared" si="99"/>
        <v>0</v>
      </c>
    </row>
    <row r="2158" spans="1:7" hidden="1" x14ac:dyDescent="0.25">
      <c r="A2158">
        <f t="shared" si="100"/>
        <v>60</v>
      </c>
      <c r="B2158">
        <f t="shared" si="101"/>
        <v>33</v>
      </c>
      <c r="C2158" t="str">
        <f>_xlfn.XLOOKUP(A2158,Table4[Lfd],Table4[idElementValue],"Err",0)</f>
        <v/>
      </c>
      <c r="D2158">
        <f t="shared" si="101"/>
        <v>33</v>
      </c>
      <c r="E2158">
        <f ca="1">OFFSET(ElementsDB!$AQ$2,SeriesSelection!A2158-1,SeriesSelection!B2158-1)</f>
        <v>0</v>
      </c>
      <c r="F2158">
        <f>_xlfn.XLOOKUP(A2158,Table4[Lfd],Table4[Periods],"Err",0)</f>
        <v>0</v>
      </c>
      <c r="G2158" t="b">
        <f t="shared" si="99"/>
        <v>0</v>
      </c>
    </row>
    <row r="2159" spans="1:7" hidden="1" x14ac:dyDescent="0.25">
      <c r="A2159">
        <f t="shared" si="100"/>
        <v>60</v>
      </c>
      <c r="B2159">
        <f t="shared" si="101"/>
        <v>34</v>
      </c>
      <c r="C2159" t="str">
        <f>_xlfn.XLOOKUP(A2159,Table4[Lfd],Table4[idElementValue],"Err",0)</f>
        <v/>
      </c>
      <c r="D2159">
        <f t="shared" si="101"/>
        <v>34</v>
      </c>
      <c r="E2159">
        <f ca="1">OFFSET(ElementsDB!$AQ$2,SeriesSelection!A2159-1,SeriesSelection!B2159-1)</f>
        <v>0</v>
      </c>
      <c r="F2159">
        <f>_xlfn.XLOOKUP(A2159,Table4[Lfd],Table4[Periods],"Err",0)</f>
        <v>0</v>
      </c>
      <c r="G2159" t="b">
        <f t="shared" si="99"/>
        <v>0</v>
      </c>
    </row>
    <row r="2160" spans="1:7" hidden="1" x14ac:dyDescent="0.25">
      <c r="A2160">
        <f t="shared" si="100"/>
        <v>60</v>
      </c>
      <c r="B2160">
        <f t="shared" si="101"/>
        <v>35</v>
      </c>
      <c r="C2160" t="str">
        <f>_xlfn.XLOOKUP(A2160,Table4[Lfd],Table4[idElementValue],"Err",0)</f>
        <v/>
      </c>
      <c r="D2160">
        <f t="shared" si="101"/>
        <v>35</v>
      </c>
      <c r="E2160">
        <f ca="1">OFFSET(ElementsDB!$AQ$2,SeriesSelection!A2160-1,SeriesSelection!B2160-1)</f>
        <v>0</v>
      </c>
      <c r="F2160">
        <f>_xlfn.XLOOKUP(A2160,Table4[Lfd],Table4[Periods],"Err",0)</f>
        <v>0</v>
      </c>
      <c r="G2160" t="b">
        <f t="shared" si="99"/>
        <v>0</v>
      </c>
    </row>
    <row r="2161" spans="1:7" hidden="1" x14ac:dyDescent="0.25">
      <c r="A2161">
        <f t="shared" si="100"/>
        <v>60</v>
      </c>
      <c r="B2161">
        <f t="shared" si="101"/>
        <v>36</v>
      </c>
      <c r="C2161" t="str">
        <f>_xlfn.XLOOKUP(A2161,Table4[Lfd],Table4[idElementValue],"Err",0)</f>
        <v/>
      </c>
      <c r="D2161">
        <f t="shared" si="101"/>
        <v>36</v>
      </c>
      <c r="E2161">
        <f ca="1">OFFSET(ElementsDB!$AQ$2,SeriesSelection!A2161-1,SeriesSelection!B2161-1)</f>
        <v>0</v>
      </c>
      <c r="F2161">
        <f>_xlfn.XLOOKUP(A2161,Table4[Lfd],Table4[Periods],"Err",0)</f>
        <v>0</v>
      </c>
      <c r="G2161" t="b">
        <f t="shared" si="99"/>
        <v>0</v>
      </c>
    </row>
    <row r="2162" spans="1:7" hidden="1" x14ac:dyDescent="0.25">
      <c r="A2162">
        <f t="shared" si="100"/>
        <v>61</v>
      </c>
      <c r="B2162">
        <f t="shared" si="101"/>
        <v>1</v>
      </c>
      <c r="C2162" t="str">
        <f>_xlfn.XLOOKUP(A2162,Table4[Lfd],Table4[idElementValue],"Err",0)</f>
        <v/>
      </c>
      <c r="D2162">
        <f t="shared" si="101"/>
        <v>1</v>
      </c>
      <c r="E2162">
        <f ca="1">OFFSET(ElementsDB!$AQ$2,SeriesSelection!A2162-1,SeriesSelection!B2162-1)</f>
        <v>0</v>
      </c>
      <c r="F2162">
        <f>_xlfn.XLOOKUP(A2162,Table4[Lfd],Table4[Periods],"Err",0)</f>
        <v>0</v>
      </c>
      <c r="G2162" t="b">
        <f t="shared" si="99"/>
        <v>0</v>
      </c>
    </row>
    <row r="2163" spans="1:7" hidden="1" x14ac:dyDescent="0.25">
      <c r="A2163">
        <f t="shared" si="100"/>
        <v>61</v>
      </c>
      <c r="B2163">
        <f t="shared" si="101"/>
        <v>2</v>
      </c>
      <c r="C2163" t="str">
        <f>_xlfn.XLOOKUP(A2163,Table4[Lfd],Table4[idElementValue],"Err",0)</f>
        <v/>
      </c>
      <c r="D2163">
        <f t="shared" si="101"/>
        <v>2</v>
      </c>
      <c r="E2163">
        <f ca="1">OFFSET(ElementsDB!$AQ$2,SeriesSelection!A2163-1,SeriesSelection!B2163-1)</f>
        <v>0</v>
      </c>
      <c r="F2163">
        <f>_xlfn.XLOOKUP(A2163,Table4[Lfd],Table4[Periods],"Err",0)</f>
        <v>0</v>
      </c>
      <c r="G2163" t="b">
        <f t="shared" si="99"/>
        <v>0</v>
      </c>
    </row>
    <row r="2164" spans="1:7" hidden="1" x14ac:dyDescent="0.25">
      <c r="A2164">
        <f t="shared" si="100"/>
        <v>61</v>
      </c>
      <c r="B2164">
        <f t="shared" si="101"/>
        <v>3</v>
      </c>
      <c r="C2164" t="str">
        <f>_xlfn.XLOOKUP(A2164,Table4[Lfd],Table4[idElementValue],"Err",0)</f>
        <v/>
      </c>
      <c r="D2164">
        <f t="shared" si="101"/>
        <v>3</v>
      </c>
      <c r="E2164">
        <f ca="1">OFFSET(ElementsDB!$AQ$2,SeriesSelection!A2164-1,SeriesSelection!B2164-1)</f>
        <v>0</v>
      </c>
      <c r="F2164">
        <f>_xlfn.XLOOKUP(A2164,Table4[Lfd],Table4[Periods],"Err",0)</f>
        <v>0</v>
      </c>
      <c r="G2164" t="b">
        <f t="shared" si="99"/>
        <v>0</v>
      </c>
    </row>
    <row r="2165" spans="1:7" hidden="1" x14ac:dyDescent="0.25">
      <c r="A2165">
        <f t="shared" si="100"/>
        <v>61</v>
      </c>
      <c r="B2165">
        <f t="shared" si="101"/>
        <v>4</v>
      </c>
      <c r="C2165" t="str">
        <f>_xlfn.XLOOKUP(A2165,Table4[Lfd],Table4[idElementValue],"Err",0)</f>
        <v/>
      </c>
      <c r="D2165">
        <f t="shared" si="101"/>
        <v>4</v>
      </c>
      <c r="E2165">
        <f ca="1">OFFSET(ElementsDB!$AQ$2,SeriesSelection!A2165-1,SeriesSelection!B2165-1)</f>
        <v>0</v>
      </c>
      <c r="F2165">
        <f>_xlfn.XLOOKUP(A2165,Table4[Lfd],Table4[Periods],"Err",0)</f>
        <v>0</v>
      </c>
      <c r="G2165" t="b">
        <f t="shared" si="99"/>
        <v>0</v>
      </c>
    </row>
    <row r="2166" spans="1:7" hidden="1" x14ac:dyDescent="0.25">
      <c r="A2166">
        <f t="shared" si="100"/>
        <v>61</v>
      </c>
      <c r="B2166">
        <f t="shared" si="101"/>
        <v>5</v>
      </c>
      <c r="C2166" t="str">
        <f>_xlfn.XLOOKUP(A2166,Table4[Lfd],Table4[idElementValue],"Err",0)</f>
        <v/>
      </c>
      <c r="D2166">
        <f t="shared" si="101"/>
        <v>5</v>
      </c>
      <c r="E2166">
        <f ca="1">OFFSET(ElementsDB!$AQ$2,SeriesSelection!A2166-1,SeriesSelection!B2166-1)</f>
        <v>0</v>
      </c>
      <c r="F2166">
        <f>_xlfn.XLOOKUP(A2166,Table4[Lfd],Table4[Periods],"Err",0)</f>
        <v>0</v>
      </c>
      <c r="G2166" t="b">
        <f t="shared" si="99"/>
        <v>0</v>
      </c>
    </row>
    <row r="2167" spans="1:7" hidden="1" x14ac:dyDescent="0.25">
      <c r="A2167">
        <f t="shared" si="100"/>
        <v>61</v>
      </c>
      <c r="B2167">
        <f t="shared" si="101"/>
        <v>6</v>
      </c>
      <c r="C2167" t="str">
        <f>_xlfn.XLOOKUP(A2167,Table4[Lfd],Table4[idElementValue],"Err",0)</f>
        <v/>
      </c>
      <c r="D2167">
        <f t="shared" si="101"/>
        <v>6</v>
      </c>
      <c r="E2167">
        <f ca="1">OFFSET(ElementsDB!$AQ$2,SeriesSelection!A2167-1,SeriesSelection!B2167-1)</f>
        <v>0</v>
      </c>
      <c r="F2167">
        <f>_xlfn.XLOOKUP(A2167,Table4[Lfd],Table4[Periods],"Err",0)</f>
        <v>0</v>
      </c>
      <c r="G2167" t="b">
        <f t="shared" si="99"/>
        <v>0</v>
      </c>
    </row>
    <row r="2168" spans="1:7" hidden="1" x14ac:dyDescent="0.25">
      <c r="A2168">
        <f t="shared" si="100"/>
        <v>61</v>
      </c>
      <c r="B2168">
        <f t="shared" si="101"/>
        <v>7</v>
      </c>
      <c r="C2168" t="str">
        <f>_xlfn.XLOOKUP(A2168,Table4[Lfd],Table4[idElementValue],"Err",0)</f>
        <v/>
      </c>
      <c r="D2168">
        <f t="shared" si="101"/>
        <v>7</v>
      </c>
      <c r="E2168">
        <f ca="1">OFFSET(ElementsDB!$AQ$2,SeriesSelection!A2168-1,SeriesSelection!B2168-1)</f>
        <v>0</v>
      </c>
      <c r="F2168">
        <f>_xlfn.XLOOKUP(A2168,Table4[Lfd],Table4[Periods],"Err",0)</f>
        <v>0</v>
      </c>
      <c r="G2168" t="b">
        <f t="shared" si="99"/>
        <v>0</v>
      </c>
    </row>
    <row r="2169" spans="1:7" hidden="1" x14ac:dyDescent="0.25">
      <c r="A2169">
        <f t="shared" si="100"/>
        <v>61</v>
      </c>
      <c r="B2169">
        <f t="shared" si="101"/>
        <v>8</v>
      </c>
      <c r="C2169" t="str">
        <f>_xlfn.XLOOKUP(A2169,Table4[Lfd],Table4[idElementValue],"Err",0)</f>
        <v/>
      </c>
      <c r="D2169">
        <f t="shared" si="101"/>
        <v>8</v>
      </c>
      <c r="E2169">
        <f ca="1">OFFSET(ElementsDB!$AQ$2,SeriesSelection!A2169-1,SeriesSelection!B2169-1)</f>
        <v>0</v>
      </c>
      <c r="F2169">
        <f>_xlfn.XLOOKUP(A2169,Table4[Lfd],Table4[Periods],"Err",0)</f>
        <v>0</v>
      </c>
      <c r="G2169" t="b">
        <f t="shared" si="99"/>
        <v>0</v>
      </c>
    </row>
    <row r="2170" spans="1:7" hidden="1" x14ac:dyDescent="0.25">
      <c r="A2170">
        <f t="shared" si="100"/>
        <v>61</v>
      </c>
      <c r="B2170">
        <f t="shared" si="101"/>
        <v>9</v>
      </c>
      <c r="C2170" t="str">
        <f>_xlfn.XLOOKUP(A2170,Table4[Lfd],Table4[idElementValue],"Err",0)</f>
        <v/>
      </c>
      <c r="D2170">
        <f t="shared" si="101"/>
        <v>9</v>
      </c>
      <c r="E2170">
        <f ca="1">OFFSET(ElementsDB!$AQ$2,SeriesSelection!A2170-1,SeriesSelection!B2170-1)</f>
        <v>0</v>
      </c>
      <c r="F2170">
        <f>_xlfn.XLOOKUP(A2170,Table4[Lfd],Table4[Periods],"Err",0)</f>
        <v>0</v>
      </c>
      <c r="G2170" t="b">
        <f t="shared" si="99"/>
        <v>0</v>
      </c>
    </row>
    <row r="2171" spans="1:7" hidden="1" x14ac:dyDescent="0.25">
      <c r="A2171">
        <f t="shared" si="100"/>
        <v>61</v>
      </c>
      <c r="B2171">
        <f t="shared" si="101"/>
        <v>10</v>
      </c>
      <c r="C2171" t="str">
        <f>_xlfn.XLOOKUP(A2171,Table4[Lfd],Table4[idElementValue],"Err",0)</f>
        <v/>
      </c>
      <c r="D2171">
        <f t="shared" si="101"/>
        <v>10</v>
      </c>
      <c r="E2171">
        <f ca="1">OFFSET(ElementsDB!$AQ$2,SeriesSelection!A2171-1,SeriesSelection!B2171-1)</f>
        <v>0</v>
      </c>
      <c r="F2171">
        <f>_xlfn.XLOOKUP(A2171,Table4[Lfd],Table4[Periods],"Err",0)</f>
        <v>0</v>
      </c>
      <c r="G2171" t="b">
        <f t="shared" si="99"/>
        <v>0</v>
      </c>
    </row>
    <row r="2172" spans="1:7" hidden="1" x14ac:dyDescent="0.25">
      <c r="A2172">
        <f t="shared" si="100"/>
        <v>61</v>
      </c>
      <c r="B2172">
        <f t="shared" si="101"/>
        <v>11</v>
      </c>
      <c r="C2172" t="str">
        <f>_xlfn.XLOOKUP(A2172,Table4[Lfd],Table4[idElementValue],"Err",0)</f>
        <v/>
      </c>
      <c r="D2172">
        <f t="shared" si="101"/>
        <v>11</v>
      </c>
      <c r="E2172">
        <f ca="1">OFFSET(ElementsDB!$AQ$2,SeriesSelection!A2172-1,SeriesSelection!B2172-1)</f>
        <v>0</v>
      </c>
      <c r="F2172">
        <f>_xlfn.XLOOKUP(A2172,Table4[Lfd],Table4[Periods],"Err",0)</f>
        <v>0</v>
      </c>
      <c r="G2172" t="b">
        <f t="shared" si="99"/>
        <v>0</v>
      </c>
    </row>
    <row r="2173" spans="1:7" hidden="1" x14ac:dyDescent="0.25">
      <c r="A2173">
        <f t="shared" si="100"/>
        <v>61</v>
      </c>
      <c r="B2173">
        <f t="shared" si="101"/>
        <v>12</v>
      </c>
      <c r="C2173" t="str">
        <f>_xlfn.XLOOKUP(A2173,Table4[Lfd],Table4[idElementValue],"Err",0)</f>
        <v/>
      </c>
      <c r="D2173">
        <f t="shared" si="101"/>
        <v>12</v>
      </c>
      <c r="E2173">
        <f ca="1">OFFSET(ElementsDB!$AQ$2,SeriesSelection!A2173-1,SeriesSelection!B2173-1)</f>
        <v>0</v>
      </c>
      <c r="F2173">
        <f>_xlfn.XLOOKUP(A2173,Table4[Lfd],Table4[Periods],"Err",0)</f>
        <v>0</v>
      </c>
      <c r="G2173" t="b">
        <f t="shared" si="99"/>
        <v>0</v>
      </c>
    </row>
    <row r="2174" spans="1:7" hidden="1" x14ac:dyDescent="0.25">
      <c r="A2174">
        <f t="shared" si="100"/>
        <v>61</v>
      </c>
      <c r="B2174">
        <f t="shared" si="101"/>
        <v>13</v>
      </c>
      <c r="C2174" t="str">
        <f>_xlfn.XLOOKUP(A2174,Table4[Lfd],Table4[idElementValue],"Err",0)</f>
        <v/>
      </c>
      <c r="D2174">
        <f t="shared" si="101"/>
        <v>13</v>
      </c>
      <c r="E2174">
        <f ca="1">OFFSET(ElementsDB!$AQ$2,SeriesSelection!A2174-1,SeriesSelection!B2174-1)</f>
        <v>0</v>
      </c>
      <c r="F2174">
        <f>_xlfn.XLOOKUP(A2174,Table4[Lfd],Table4[Periods],"Err",0)</f>
        <v>0</v>
      </c>
      <c r="G2174" t="b">
        <f t="shared" si="99"/>
        <v>0</v>
      </c>
    </row>
    <row r="2175" spans="1:7" hidden="1" x14ac:dyDescent="0.25">
      <c r="A2175">
        <f t="shared" si="100"/>
        <v>61</v>
      </c>
      <c r="B2175">
        <f t="shared" si="101"/>
        <v>14</v>
      </c>
      <c r="C2175" t="str">
        <f>_xlfn.XLOOKUP(A2175,Table4[Lfd],Table4[idElementValue],"Err",0)</f>
        <v/>
      </c>
      <c r="D2175">
        <f t="shared" si="101"/>
        <v>14</v>
      </c>
      <c r="E2175">
        <f ca="1">OFFSET(ElementsDB!$AQ$2,SeriesSelection!A2175-1,SeriesSelection!B2175-1)</f>
        <v>0</v>
      </c>
      <c r="F2175">
        <f>_xlfn.XLOOKUP(A2175,Table4[Lfd],Table4[Periods],"Err",0)</f>
        <v>0</v>
      </c>
      <c r="G2175" t="b">
        <f t="shared" si="99"/>
        <v>0</v>
      </c>
    </row>
    <row r="2176" spans="1:7" hidden="1" x14ac:dyDescent="0.25">
      <c r="A2176">
        <f t="shared" si="100"/>
        <v>61</v>
      </c>
      <c r="B2176">
        <f t="shared" si="101"/>
        <v>15</v>
      </c>
      <c r="C2176" t="str">
        <f>_xlfn.XLOOKUP(A2176,Table4[Lfd],Table4[idElementValue],"Err",0)</f>
        <v/>
      </c>
      <c r="D2176">
        <f t="shared" si="101"/>
        <v>15</v>
      </c>
      <c r="E2176">
        <f ca="1">OFFSET(ElementsDB!$AQ$2,SeriesSelection!A2176-1,SeriesSelection!B2176-1)</f>
        <v>0</v>
      </c>
      <c r="F2176">
        <f>_xlfn.XLOOKUP(A2176,Table4[Lfd],Table4[Periods],"Err",0)</f>
        <v>0</v>
      </c>
      <c r="G2176" t="b">
        <f t="shared" si="99"/>
        <v>0</v>
      </c>
    </row>
    <row r="2177" spans="1:7" hidden="1" x14ac:dyDescent="0.25">
      <c r="A2177">
        <f t="shared" si="100"/>
        <v>61</v>
      </c>
      <c r="B2177">
        <f t="shared" si="101"/>
        <v>16</v>
      </c>
      <c r="C2177" t="str">
        <f>_xlfn.XLOOKUP(A2177,Table4[Lfd],Table4[idElementValue],"Err",0)</f>
        <v/>
      </c>
      <c r="D2177">
        <f t="shared" si="101"/>
        <v>16</v>
      </c>
      <c r="E2177">
        <f ca="1">OFFSET(ElementsDB!$AQ$2,SeriesSelection!A2177-1,SeriesSelection!B2177-1)</f>
        <v>0</v>
      </c>
      <c r="F2177">
        <f>_xlfn.XLOOKUP(A2177,Table4[Lfd],Table4[Periods],"Err",0)</f>
        <v>0</v>
      </c>
      <c r="G2177" t="b">
        <f t="shared" si="99"/>
        <v>0</v>
      </c>
    </row>
    <row r="2178" spans="1:7" hidden="1" x14ac:dyDescent="0.25">
      <c r="A2178">
        <f t="shared" si="100"/>
        <v>61</v>
      </c>
      <c r="B2178">
        <f t="shared" si="101"/>
        <v>17</v>
      </c>
      <c r="C2178" t="str">
        <f>_xlfn.XLOOKUP(A2178,Table4[Lfd],Table4[idElementValue],"Err",0)</f>
        <v/>
      </c>
      <c r="D2178">
        <f t="shared" si="101"/>
        <v>17</v>
      </c>
      <c r="E2178">
        <f ca="1">OFFSET(ElementsDB!$AQ$2,SeriesSelection!A2178-1,SeriesSelection!B2178-1)</f>
        <v>0</v>
      </c>
      <c r="F2178">
        <f>_xlfn.XLOOKUP(A2178,Table4[Lfd],Table4[Periods],"Err",0)</f>
        <v>0</v>
      </c>
      <c r="G2178" t="b">
        <f t="shared" ref="G2178:G2241" si="102">(D2178&lt;=F2178)</f>
        <v>0</v>
      </c>
    </row>
    <row r="2179" spans="1:7" hidden="1" x14ac:dyDescent="0.25">
      <c r="A2179">
        <f t="shared" si="100"/>
        <v>61</v>
      </c>
      <c r="B2179">
        <f t="shared" si="101"/>
        <v>18</v>
      </c>
      <c r="C2179" t="str">
        <f>_xlfn.XLOOKUP(A2179,Table4[Lfd],Table4[idElementValue],"Err",0)</f>
        <v/>
      </c>
      <c r="D2179">
        <f t="shared" si="101"/>
        <v>18</v>
      </c>
      <c r="E2179">
        <f ca="1">OFFSET(ElementsDB!$AQ$2,SeriesSelection!A2179-1,SeriesSelection!B2179-1)</f>
        <v>0</v>
      </c>
      <c r="F2179">
        <f>_xlfn.XLOOKUP(A2179,Table4[Lfd],Table4[Periods],"Err",0)</f>
        <v>0</v>
      </c>
      <c r="G2179" t="b">
        <f t="shared" si="102"/>
        <v>0</v>
      </c>
    </row>
    <row r="2180" spans="1:7" hidden="1" x14ac:dyDescent="0.25">
      <c r="A2180">
        <f t="shared" ref="A2180:A2243" si="103">IF(B2180=1,A2179+1,A2179)</f>
        <v>61</v>
      </c>
      <c r="B2180">
        <f t="shared" ref="B2180:D2243" si="104">IF(B2179=36,1,B2179+1)</f>
        <v>19</v>
      </c>
      <c r="C2180" t="str">
        <f>_xlfn.XLOOKUP(A2180,Table4[Lfd],Table4[idElementValue],"Err",0)</f>
        <v/>
      </c>
      <c r="D2180">
        <f t="shared" si="104"/>
        <v>19</v>
      </c>
      <c r="E2180">
        <f ca="1">OFFSET(ElementsDB!$AQ$2,SeriesSelection!A2180-1,SeriesSelection!B2180-1)</f>
        <v>0</v>
      </c>
      <c r="F2180">
        <f>_xlfn.XLOOKUP(A2180,Table4[Lfd],Table4[Periods],"Err",0)</f>
        <v>0</v>
      </c>
      <c r="G2180" t="b">
        <f t="shared" si="102"/>
        <v>0</v>
      </c>
    </row>
    <row r="2181" spans="1:7" hidden="1" x14ac:dyDescent="0.25">
      <c r="A2181">
        <f t="shared" si="103"/>
        <v>61</v>
      </c>
      <c r="B2181">
        <f t="shared" si="104"/>
        <v>20</v>
      </c>
      <c r="C2181" t="str">
        <f>_xlfn.XLOOKUP(A2181,Table4[Lfd],Table4[idElementValue],"Err",0)</f>
        <v/>
      </c>
      <c r="D2181">
        <f t="shared" si="104"/>
        <v>20</v>
      </c>
      <c r="E2181">
        <f ca="1">OFFSET(ElementsDB!$AQ$2,SeriesSelection!A2181-1,SeriesSelection!B2181-1)</f>
        <v>0</v>
      </c>
      <c r="F2181">
        <f>_xlfn.XLOOKUP(A2181,Table4[Lfd],Table4[Periods],"Err",0)</f>
        <v>0</v>
      </c>
      <c r="G2181" t="b">
        <f t="shared" si="102"/>
        <v>0</v>
      </c>
    </row>
    <row r="2182" spans="1:7" hidden="1" x14ac:dyDescent="0.25">
      <c r="A2182">
        <f t="shared" si="103"/>
        <v>61</v>
      </c>
      <c r="B2182">
        <f t="shared" si="104"/>
        <v>21</v>
      </c>
      <c r="C2182" t="str">
        <f>_xlfn.XLOOKUP(A2182,Table4[Lfd],Table4[idElementValue],"Err",0)</f>
        <v/>
      </c>
      <c r="D2182">
        <f t="shared" si="104"/>
        <v>21</v>
      </c>
      <c r="E2182">
        <f ca="1">OFFSET(ElementsDB!$AQ$2,SeriesSelection!A2182-1,SeriesSelection!B2182-1)</f>
        <v>0</v>
      </c>
      <c r="F2182">
        <f>_xlfn.XLOOKUP(A2182,Table4[Lfd],Table4[Periods],"Err",0)</f>
        <v>0</v>
      </c>
      <c r="G2182" t="b">
        <f t="shared" si="102"/>
        <v>0</v>
      </c>
    </row>
    <row r="2183" spans="1:7" hidden="1" x14ac:dyDescent="0.25">
      <c r="A2183">
        <f t="shared" si="103"/>
        <v>61</v>
      </c>
      <c r="B2183">
        <f t="shared" si="104"/>
        <v>22</v>
      </c>
      <c r="C2183" t="str">
        <f>_xlfn.XLOOKUP(A2183,Table4[Lfd],Table4[idElementValue],"Err",0)</f>
        <v/>
      </c>
      <c r="D2183">
        <f t="shared" si="104"/>
        <v>22</v>
      </c>
      <c r="E2183">
        <f ca="1">OFFSET(ElementsDB!$AQ$2,SeriesSelection!A2183-1,SeriesSelection!B2183-1)</f>
        <v>0</v>
      </c>
      <c r="F2183">
        <f>_xlfn.XLOOKUP(A2183,Table4[Lfd],Table4[Periods],"Err",0)</f>
        <v>0</v>
      </c>
      <c r="G2183" t="b">
        <f t="shared" si="102"/>
        <v>0</v>
      </c>
    </row>
    <row r="2184" spans="1:7" hidden="1" x14ac:dyDescent="0.25">
      <c r="A2184">
        <f t="shared" si="103"/>
        <v>61</v>
      </c>
      <c r="B2184">
        <f t="shared" si="104"/>
        <v>23</v>
      </c>
      <c r="C2184" t="str">
        <f>_xlfn.XLOOKUP(A2184,Table4[Lfd],Table4[idElementValue],"Err",0)</f>
        <v/>
      </c>
      <c r="D2184">
        <f t="shared" si="104"/>
        <v>23</v>
      </c>
      <c r="E2184">
        <f ca="1">OFFSET(ElementsDB!$AQ$2,SeriesSelection!A2184-1,SeriesSelection!B2184-1)</f>
        <v>0</v>
      </c>
      <c r="F2184">
        <f>_xlfn.XLOOKUP(A2184,Table4[Lfd],Table4[Periods],"Err",0)</f>
        <v>0</v>
      </c>
      <c r="G2184" t="b">
        <f t="shared" si="102"/>
        <v>0</v>
      </c>
    </row>
    <row r="2185" spans="1:7" hidden="1" x14ac:dyDescent="0.25">
      <c r="A2185">
        <f t="shared" si="103"/>
        <v>61</v>
      </c>
      <c r="B2185">
        <f t="shared" si="104"/>
        <v>24</v>
      </c>
      <c r="C2185" t="str">
        <f>_xlfn.XLOOKUP(A2185,Table4[Lfd],Table4[idElementValue],"Err",0)</f>
        <v/>
      </c>
      <c r="D2185">
        <f t="shared" si="104"/>
        <v>24</v>
      </c>
      <c r="E2185">
        <f ca="1">OFFSET(ElementsDB!$AQ$2,SeriesSelection!A2185-1,SeriesSelection!B2185-1)</f>
        <v>0</v>
      </c>
      <c r="F2185">
        <f>_xlfn.XLOOKUP(A2185,Table4[Lfd],Table4[Periods],"Err",0)</f>
        <v>0</v>
      </c>
      <c r="G2185" t="b">
        <f t="shared" si="102"/>
        <v>0</v>
      </c>
    </row>
    <row r="2186" spans="1:7" hidden="1" x14ac:dyDescent="0.25">
      <c r="A2186">
        <f t="shared" si="103"/>
        <v>61</v>
      </c>
      <c r="B2186">
        <f t="shared" si="104"/>
        <v>25</v>
      </c>
      <c r="C2186" t="str">
        <f>_xlfn.XLOOKUP(A2186,Table4[Lfd],Table4[idElementValue],"Err",0)</f>
        <v/>
      </c>
      <c r="D2186">
        <f t="shared" si="104"/>
        <v>25</v>
      </c>
      <c r="E2186">
        <f ca="1">OFFSET(ElementsDB!$AQ$2,SeriesSelection!A2186-1,SeriesSelection!B2186-1)</f>
        <v>0</v>
      </c>
      <c r="F2186">
        <f>_xlfn.XLOOKUP(A2186,Table4[Lfd],Table4[Periods],"Err",0)</f>
        <v>0</v>
      </c>
      <c r="G2186" t="b">
        <f t="shared" si="102"/>
        <v>0</v>
      </c>
    </row>
    <row r="2187" spans="1:7" hidden="1" x14ac:dyDescent="0.25">
      <c r="A2187">
        <f t="shared" si="103"/>
        <v>61</v>
      </c>
      <c r="B2187">
        <f t="shared" si="104"/>
        <v>26</v>
      </c>
      <c r="C2187" t="str">
        <f>_xlfn.XLOOKUP(A2187,Table4[Lfd],Table4[idElementValue],"Err",0)</f>
        <v/>
      </c>
      <c r="D2187">
        <f t="shared" si="104"/>
        <v>26</v>
      </c>
      <c r="E2187">
        <f ca="1">OFFSET(ElementsDB!$AQ$2,SeriesSelection!A2187-1,SeriesSelection!B2187-1)</f>
        <v>0</v>
      </c>
      <c r="F2187">
        <f>_xlfn.XLOOKUP(A2187,Table4[Lfd],Table4[Periods],"Err",0)</f>
        <v>0</v>
      </c>
      <c r="G2187" t="b">
        <f t="shared" si="102"/>
        <v>0</v>
      </c>
    </row>
    <row r="2188" spans="1:7" hidden="1" x14ac:dyDescent="0.25">
      <c r="A2188">
        <f t="shared" si="103"/>
        <v>61</v>
      </c>
      <c r="B2188">
        <f t="shared" si="104"/>
        <v>27</v>
      </c>
      <c r="C2188" t="str">
        <f>_xlfn.XLOOKUP(A2188,Table4[Lfd],Table4[idElementValue],"Err",0)</f>
        <v/>
      </c>
      <c r="D2188">
        <f t="shared" si="104"/>
        <v>27</v>
      </c>
      <c r="E2188">
        <f ca="1">OFFSET(ElementsDB!$AQ$2,SeriesSelection!A2188-1,SeriesSelection!B2188-1)</f>
        <v>0</v>
      </c>
      <c r="F2188">
        <f>_xlfn.XLOOKUP(A2188,Table4[Lfd],Table4[Periods],"Err",0)</f>
        <v>0</v>
      </c>
      <c r="G2188" t="b">
        <f t="shared" si="102"/>
        <v>0</v>
      </c>
    </row>
    <row r="2189" spans="1:7" hidden="1" x14ac:dyDescent="0.25">
      <c r="A2189">
        <f t="shared" si="103"/>
        <v>61</v>
      </c>
      <c r="B2189">
        <f t="shared" si="104"/>
        <v>28</v>
      </c>
      <c r="C2189" t="str">
        <f>_xlfn.XLOOKUP(A2189,Table4[Lfd],Table4[idElementValue],"Err",0)</f>
        <v/>
      </c>
      <c r="D2189">
        <f t="shared" si="104"/>
        <v>28</v>
      </c>
      <c r="E2189">
        <f ca="1">OFFSET(ElementsDB!$AQ$2,SeriesSelection!A2189-1,SeriesSelection!B2189-1)</f>
        <v>0</v>
      </c>
      <c r="F2189">
        <f>_xlfn.XLOOKUP(A2189,Table4[Lfd],Table4[Periods],"Err",0)</f>
        <v>0</v>
      </c>
      <c r="G2189" t="b">
        <f t="shared" si="102"/>
        <v>0</v>
      </c>
    </row>
    <row r="2190" spans="1:7" hidden="1" x14ac:dyDescent="0.25">
      <c r="A2190">
        <f t="shared" si="103"/>
        <v>61</v>
      </c>
      <c r="B2190">
        <f t="shared" si="104"/>
        <v>29</v>
      </c>
      <c r="C2190" t="str">
        <f>_xlfn.XLOOKUP(A2190,Table4[Lfd],Table4[idElementValue],"Err",0)</f>
        <v/>
      </c>
      <c r="D2190">
        <f t="shared" si="104"/>
        <v>29</v>
      </c>
      <c r="E2190">
        <f ca="1">OFFSET(ElementsDB!$AQ$2,SeriesSelection!A2190-1,SeriesSelection!B2190-1)</f>
        <v>0</v>
      </c>
      <c r="F2190">
        <f>_xlfn.XLOOKUP(A2190,Table4[Lfd],Table4[Periods],"Err",0)</f>
        <v>0</v>
      </c>
      <c r="G2190" t="b">
        <f t="shared" si="102"/>
        <v>0</v>
      </c>
    </row>
    <row r="2191" spans="1:7" hidden="1" x14ac:dyDescent="0.25">
      <c r="A2191">
        <f t="shared" si="103"/>
        <v>61</v>
      </c>
      <c r="B2191">
        <f t="shared" si="104"/>
        <v>30</v>
      </c>
      <c r="C2191" t="str">
        <f>_xlfn.XLOOKUP(A2191,Table4[Lfd],Table4[idElementValue],"Err",0)</f>
        <v/>
      </c>
      <c r="D2191">
        <f t="shared" si="104"/>
        <v>30</v>
      </c>
      <c r="E2191">
        <f ca="1">OFFSET(ElementsDB!$AQ$2,SeriesSelection!A2191-1,SeriesSelection!B2191-1)</f>
        <v>0</v>
      </c>
      <c r="F2191">
        <f>_xlfn.XLOOKUP(A2191,Table4[Lfd],Table4[Periods],"Err",0)</f>
        <v>0</v>
      </c>
      <c r="G2191" t="b">
        <f t="shared" si="102"/>
        <v>0</v>
      </c>
    </row>
    <row r="2192" spans="1:7" hidden="1" x14ac:dyDescent="0.25">
      <c r="A2192">
        <f t="shared" si="103"/>
        <v>61</v>
      </c>
      <c r="B2192">
        <f t="shared" si="104"/>
        <v>31</v>
      </c>
      <c r="C2192" t="str">
        <f>_xlfn.XLOOKUP(A2192,Table4[Lfd],Table4[idElementValue],"Err",0)</f>
        <v/>
      </c>
      <c r="D2192">
        <f t="shared" si="104"/>
        <v>31</v>
      </c>
      <c r="E2192">
        <f ca="1">OFFSET(ElementsDB!$AQ$2,SeriesSelection!A2192-1,SeriesSelection!B2192-1)</f>
        <v>0</v>
      </c>
      <c r="F2192">
        <f>_xlfn.XLOOKUP(A2192,Table4[Lfd],Table4[Periods],"Err",0)</f>
        <v>0</v>
      </c>
      <c r="G2192" t="b">
        <f t="shared" si="102"/>
        <v>0</v>
      </c>
    </row>
    <row r="2193" spans="1:7" hidden="1" x14ac:dyDescent="0.25">
      <c r="A2193">
        <f t="shared" si="103"/>
        <v>61</v>
      </c>
      <c r="B2193">
        <f t="shared" si="104"/>
        <v>32</v>
      </c>
      <c r="C2193" t="str">
        <f>_xlfn.XLOOKUP(A2193,Table4[Lfd],Table4[idElementValue],"Err",0)</f>
        <v/>
      </c>
      <c r="D2193">
        <f t="shared" si="104"/>
        <v>32</v>
      </c>
      <c r="E2193">
        <f ca="1">OFFSET(ElementsDB!$AQ$2,SeriesSelection!A2193-1,SeriesSelection!B2193-1)</f>
        <v>0</v>
      </c>
      <c r="F2193">
        <f>_xlfn.XLOOKUP(A2193,Table4[Lfd],Table4[Periods],"Err",0)</f>
        <v>0</v>
      </c>
      <c r="G2193" t="b">
        <f t="shared" si="102"/>
        <v>0</v>
      </c>
    </row>
    <row r="2194" spans="1:7" hidden="1" x14ac:dyDescent="0.25">
      <c r="A2194">
        <f t="shared" si="103"/>
        <v>61</v>
      </c>
      <c r="B2194">
        <f t="shared" si="104"/>
        <v>33</v>
      </c>
      <c r="C2194" t="str">
        <f>_xlfn.XLOOKUP(A2194,Table4[Lfd],Table4[idElementValue],"Err",0)</f>
        <v/>
      </c>
      <c r="D2194">
        <f t="shared" si="104"/>
        <v>33</v>
      </c>
      <c r="E2194">
        <f ca="1">OFFSET(ElementsDB!$AQ$2,SeriesSelection!A2194-1,SeriesSelection!B2194-1)</f>
        <v>0</v>
      </c>
      <c r="F2194">
        <f>_xlfn.XLOOKUP(A2194,Table4[Lfd],Table4[Periods],"Err",0)</f>
        <v>0</v>
      </c>
      <c r="G2194" t="b">
        <f t="shared" si="102"/>
        <v>0</v>
      </c>
    </row>
    <row r="2195" spans="1:7" hidden="1" x14ac:dyDescent="0.25">
      <c r="A2195">
        <f t="shared" si="103"/>
        <v>61</v>
      </c>
      <c r="B2195">
        <f t="shared" si="104"/>
        <v>34</v>
      </c>
      <c r="C2195" t="str">
        <f>_xlfn.XLOOKUP(A2195,Table4[Lfd],Table4[idElementValue],"Err",0)</f>
        <v/>
      </c>
      <c r="D2195">
        <f t="shared" si="104"/>
        <v>34</v>
      </c>
      <c r="E2195">
        <f ca="1">OFFSET(ElementsDB!$AQ$2,SeriesSelection!A2195-1,SeriesSelection!B2195-1)</f>
        <v>0</v>
      </c>
      <c r="F2195">
        <f>_xlfn.XLOOKUP(A2195,Table4[Lfd],Table4[Periods],"Err",0)</f>
        <v>0</v>
      </c>
      <c r="G2195" t="b">
        <f t="shared" si="102"/>
        <v>0</v>
      </c>
    </row>
    <row r="2196" spans="1:7" hidden="1" x14ac:dyDescent="0.25">
      <c r="A2196">
        <f t="shared" si="103"/>
        <v>61</v>
      </c>
      <c r="B2196">
        <f t="shared" si="104"/>
        <v>35</v>
      </c>
      <c r="C2196" t="str">
        <f>_xlfn.XLOOKUP(A2196,Table4[Lfd],Table4[idElementValue],"Err",0)</f>
        <v/>
      </c>
      <c r="D2196">
        <f t="shared" si="104"/>
        <v>35</v>
      </c>
      <c r="E2196">
        <f ca="1">OFFSET(ElementsDB!$AQ$2,SeriesSelection!A2196-1,SeriesSelection!B2196-1)</f>
        <v>0</v>
      </c>
      <c r="F2196">
        <f>_xlfn.XLOOKUP(A2196,Table4[Lfd],Table4[Periods],"Err",0)</f>
        <v>0</v>
      </c>
      <c r="G2196" t="b">
        <f t="shared" si="102"/>
        <v>0</v>
      </c>
    </row>
    <row r="2197" spans="1:7" hidden="1" x14ac:dyDescent="0.25">
      <c r="A2197">
        <f t="shared" si="103"/>
        <v>61</v>
      </c>
      <c r="B2197">
        <f t="shared" si="104"/>
        <v>36</v>
      </c>
      <c r="C2197" t="str">
        <f>_xlfn.XLOOKUP(A2197,Table4[Lfd],Table4[idElementValue],"Err",0)</f>
        <v/>
      </c>
      <c r="D2197">
        <f t="shared" si="104"/>
        <v>36</v>
      </c>
      <c r="E2197">
        <f ca="1">OFFSET(ElementsDB!$AQ$2,SeriesSelection!A2197-1,SeriesSelection!B2197-1)</f>
        <v>0</v>
      </c>
      <c r="F2197">
        <f>_xlfn.XLOOKUP(A2197,Table4[Lfd],Table4[Periods],"Err",0)</f>
        <v>0</v>
      </c>
      <c r="G2197" t="b">
        <f t="shared" si="102"/>
        <v>0</v>
      </c>
    </row>
    <row r="2198" spans="1:7" hidden="1" x14ac:dyDescent="0.25">
      <c r="A2198">
        <f t="shared" si="103"/>
        <v>62</v>
      </c>
      <c r="B2198">
        <f t="shared" si="104"/>
        <v>1</v>
      </c>
      <c r="C2198" t="str">
        <f>_xlfn.XLOOKUP(A2198,Table4[Lfd],Table4[idElementValue],"Err",0)</f>
        <v/>
      </c>
      <c r="D2198">
        <f t="shared" si="104"/>
        <v>1</v>
      </c>
      <c r="E2198">
        <f ca="1">OFFSET(ElementsDB!$AQ$2,SeriesSelection!A2198-1,SeriesSelection!B2198-1)</f>
        <v>0</v>
      </c>
      <c r="F2198">
        <f>_xlfn.XLOOKUP(A2198,Table4[Lfd],Table4[Periods],"Err",0)</f>
        <v>0</v>
      </c>
      <c r="G2198" t="b">
        <f t="shared" si="102"/>
        <v>0</v>
      </c>
    </row>
    <row r="2199" spans="1:7" hidden="1" x14ac:dyDescent="0.25">
      <c r="A2199">
        <f t="shared" si="103"/>
        <v>62</v>
      </c>
      <c r="B2199">
        <f t="shared" si="104"/>
        <v>2</v>
      </c>
      <c r="C2199" t="str">
        <f>_xlfn.XLOOKUP(A2199,Table4[Lfd],Table4[idElementValue],"Err",0)</f>
        <v/>
      </c>
      <c r="D2199">
        <f t="shared" si="104"/>
        <v>2</v>
      </c>
      <c r="E2199">
        <f ca="1">OFFSET(ElementsDB!$AQ$2,SeriesSelection!A2199-1,SeriesSelection!B2199-1)</f>
        <v>0</v>
      </c>
      <c r="F2199">
        <f>_xlfn.XLOOKUP(A2199,Table4[Lfd],Table4[Periods],"Err",0)</f>
        <v>0</v>
      </c>
      <c r="G2199" t="b">
        <f t="shared" si="102"/>
        <v>0</v>
      </c>
    </row>
    <row r="2200" spans="1:7" hidden="1" x14ac:dyDescent="0.25">
      <c r="A2200">
        <f t="shared" si="103"/>
        <v>62</v>
      </c>
      <c r="B2200">
        <f t="shared" si="104"/>
        <v>3</v>
      </c>
      <c r="C2200" t="str">
        <f>_xlfn.XLOOKUP(A2200,Table4[Lfd],Table4[idElementValue],"Err",0)</f>
        <v/>
      </c>
      <c r="D2200">
        <f t="shared" si="104"/>
        <v>3</v>
      </c>
      <c r="E2200">
        <f ca="1">OFFSET(ElementsDB!$AQ$2,SeriesSelection!A2200-1,SeriesSelection!B2200-1)</f>
        <v>0</v>
      </c>
      <c r="F2200">
        <f>_xlfn.XLOOKUP(A2200,Table4[Lfd],Table4[Periods],"Err",0)</f>
        <v>0</v>
      </c>
      <c r="G2200" t="b">
        <f t="shared" si="102"/>
        <v>0</v>
      </c>
    </row>
    <row r="2201" spans="1:7" hidden="1" x14ac:dyDescent="0.25">
      <c r="A2201">
        <f t="shared" si="103"/>
        <v>62</v>
      </c>
      <c r="B2201">
        <f t="shared" si="104"/>
        <v>4</v>
      </c>
      <c r="C2201" t="str">
        <f>_xlfn.XLOOKUP(A2201,Table4[Lfd],Table4[idElementValue],"Err",0)</f>
        <v/>
      </c>
      <c r="D2201">
        <f t="shared" si="104"/>
        <v>4</v>
      </c>
      <c r="E2201">
        <f ca="1">OFFSET(ElementsDB!$AQ$2,SeriesSelection!A2201-1,SeriesSelection!B2201-1)</f>
        <v>0</v>
      </c>
      <c r="F2201">
        <f>_xlfn.XLOOKUP(A2201,Table4[Lfd],Table4[Periods],"Err",0)</f>
        <v>0</v>
      </c>
      <c r="G2201" t="b">
        <f t="shared" si="102"/>
        <v>0</v>
      </c>
    </row>
    <row r="2202" spans="1:7" hidden="1" x14ac:dyDescent="0.25">
      <c r="A2202">
        <f t="shared" si="103"/>
        <v>62</v>
      </c>
      <c r="B2202">
        <f t="shared" si="104"/>
        <v>5</v>
      </c>
      <c r="C2202" t="str">
        <f>_xlfn.XLOOKUP(A2202,Table4[Lfd],Table4[idElementValue],"Err",0)</f>
        <v/>
      </c>
      <c r="D2202">
        <f t="shared" si="104"/>
        <v>5</v>
      </c>
      <c r="E2202">
        <f ca="1">OFFSET(ElementsDB!$AQ$2,SeriesSelection!A2202-1,SeriesSelection!B2202-1)</f>
        <v>0</v>
      </c>
      <c r="F2202">
        <f>_xlfn.XLOOKUP(A2202,Table4[Lfd],Table4[Periods],"Err",0)</f>
        <v>0</v>
      </c>
      <c r="G2202" t="b">
        <f t="shared" si="102"/>
        <v>0</v>
      </c>
    </row>
    <row r="2203" spans="1:7" hidden="1" x14ac:dyDescent="0.25">
      <c r="A2203">
        <f t="shared" si="103"/>
        <v>62</v>
      </c>
      <c r="B2203">
        <f t="shared" si="104"/>
        <v>6</v>
      </c>
      <c r="C2203" t="str">
        <f>_xlfn.XLOOKUP(A2203,Table4[Lfd],Table4[idElementValue],"Err",0)</f>
        <v/>
      </c>
      <c r="D2203">
        <f t="shared" si="104"/>
        <v>6</v>
      </c>
      <c r="E2203">
        <f ca="1">OFFSET(ElementsDB!$AQ$2,SeriesSelection!A2203-1,SeriesSelection!B2203-1)</f>
        <v>0</v>
      </c>
      <c r="F2203">
        <f>_xlfn.XLOOKUP(A2203,Table4[Lfd],Table4[Periods],"Err",0)</f>
        <v>0</v>
      </c>
      <c r="G2203" t="b">
        <f t="shared" si="102"/>
        <v>0</v>
      </c>
    </row>
    <row r="2204" spans="1:7" hidden="1" x14ac:dyDescent="0.25">
      <c r="A2204">
        <f t="shared" si="103"/>
        <v>62</v>
      </c>
      <c r="B2204">
        <f t="shared" si="104"/>
        <v>7</v>
      </c>
      <c r="C2204" t="str">
        <f>_xlfn.XLOOKUP(A2204,Table4[Lfd],Table4[idElementValue],"Err",0)</f>
        <v/>
      </c>
      <c r="D2204">
        <f t="shared" si="104"/>
        <v>7</v>
      </c>
      <c r="E2204">
        <f ca="1">OFFSET(ElementsDB!$AQ$2,SeriesSelection!A2204-1,SeriesSelection!B2204-1)</f>
        <v>0</v>
      </c>
      <c r="F2204">
        <f>_xlfn.XLOOKUP(A2204,Table4[Lfd],Table4[Periods],"Err",0)</f>
        <v>0</v>
      </c>
      <c r="G2204" t="b">
        <f t="shared" si="102"/>
        <v>0</v>
      </c>
    </row>
    <row r="2205" spans="1:7" hidden="1" x14ac:dyDescent="0.25">
      <c r="A2205">
        <f t="shared" si="103"/>
        <v>62</v>
      </c>
      <c r="B2205">
        <f t="shared" si="104"/>
        <v>8</v>
      </c>
      <c r="C2205" t="str">
        <f>_xlfn.XLOOKUP(A2205,Table4[Lfd],Table4[idElementValue],"Err",0)</f>
        <v/>
      </c>
      <c r="D2205">
        <f t="shared" si="104"/>
        <v>8</v>
      </c>
      <c r="E2205">
        <f ca="1">OFFSET(ElementsDB!$AQ$2,SeriesSelection!A2205-1,SeriesSelection!B2205-1)</f>
        <v>0</v>
      </c>
      <c r="F2205">
        <f>_xlfn.XLOOKUP(A2205,Table4[Lfd],Table4[Periods],"Err",0)</f>
        <v>0</v>
      </c>
      <c r="G2205" t="b">
        <f t="shared" si="102"/>
        <v>0</v>
      </c>
    </row>
    <row r="2206" spans="1:7" hidden="1" x14ac:dyDescent="0.25">
      <c r="A2206">
        <f t="shared" si="103"/>
        <v>62</v>
      </c>
      <c r="B2206">
        <f t="shared" si="104"/>
        <v>9</v>
      </c>
      <c r="C2206" t="str">
        <f>_xlfn.XLOOKUP(A2206,Table4[Lfd],Table4[idElementValue],"Err",0)</f>
        <v/>
      </c>
      <c r="D2206">
        <f t="shared" si="104"/>
        <v>9</v>
      </c>
      <c r="E2206">
        <f ca="1">OFFSET(ElementsDB!$AQ$2,SeriesSelection!A2206-1,SeriesSelection!B2206-1)</f>
        <v>0</v>
      </c>
      <c r="F2206">
        <f>_xlfn.XLOOKUP(A2206,Table4[Lfd],Table4[Periods],"Err",0)</f>
        <v>0</v>
      </c>
      <c r="G2206" t="b">
        <f t="shared" si="102"/>
        <v>0</v>
      </c>
    </row>
    <row r="2207" spans="1:7" hidden="1" x14ac:dyDescent="0.25">
      <c r="A2207">
        <f t="shared" si="103"/>
        <v>62</v>
      </c>
      <c r="B2207">
        <f t="shared" si="104"/>
        <v>10</v>
      </c>
      <c r="C2207" t="str">
        <f>_xlfn.XLOOKUP(A2207,Table4[Lfd],Table4[idElementValue],"Err",0)</f>
        <v/>
      </c>
      <c r="D2207">
        <f t="shared" si="104"/>
        <v>10</v>
      </c>
      <c r="E2207">
        <f ca="1">OFFSET(ElementsDB!$AQ$2,SeriesSelection!A2207-1,SeriesSelection!B2207-1)</f>
        <v>0</v>
      </c>
      <c r="F2207">
        <f>_xlfn.XLOOKUP(A2207,Table4[Lfd],Table4[Periods],"Err",0)</f>
        <v>0</v>
      </c>
      <c r="G2207" t="b">
        <f t="shared" si="102"/>
        <v>0</v>
      </c>
    </row>
    <row r="2208" spans="1:7" hidden="1" x14ac:dyDescent="0.25">
      <c r="A2208">
        <f t="shared" si="103"/>
        <v>62</v>
      </c>
      <c r="B2208">
        <f t="shared" si="104"/>
        <v>11</v>
      </c>
      <c r="C2208" t="str">
        <f>_xlfn.XLOOKUP(A2208,Table4[Lfd],Table4[idElementValue],"Err",0)</f>
        <v/>
      </c>
      <c r="D2208">
        <f t="shared" si="104"/>
        <v>11</v>
      </c>
      <c r="E2208">
        <f ca="1">OFFSET(ElementsDB!$AQ$2,SeriesSelection!A2208-1,SeriesSelection!B2208-1)</f>
        <v>0</v>
      </c>
      <c r="F2208">
        <f>_xlfn.XLOOKUP(A2208,Table4[Lfd],Table4[Periods],"Err",0)</f>
        <v>0</v>
      </c>
      <c r="G2208" t="b">
        <f t="shared" si="102"/>
        <v>0</v>
      </c>
    </row>
    <row r="2209" spans="1:7" hidden="1" x14ac:dyDescent="0.25">
      <c r="A2209">
        <f t="shared" si="103"/>
        <v>62</v>
      </c>
      <c r="B2209">
        <f t="shared" si="104"/>
        <v>12</v>
      </c>
      <c r="C2209" t="str">
        <f>_xlfn.XLOOKUP(A2209,Table4[Lfd],Table4[idElementValue],"Err",0)</f>
        <v/>
      </c>
      <c r="D2209">
        <f t="shared" si="104"/>
        <v>12</v>
      </c>
      <c r="E2209">
        <f ca="1">OFFSET(ElementsDB!$AQ$2,SeriesSelection!A2209-1,SeriesSelection!B2209-1)</f>
        <v>0</v>
      </c>
      <c r="F2209">
        <f>_xlfn.XLOOKUP(A2209,Table4[Lfd],Table4[Periods],"Err",0)</f>
        <v>0</v>
      </c>
      <c r="G2209" t="b">
        <f t="shared" si="102"/>
        <v>0</v>
      </c>
    </row>
    <row r="2210" spans="1:7" hidden="1" x14ac:dyDescent="0.25">
      <c r="A2210">
        <f t="shared" si="103"/>
        <v>62</v>
      </c>
      <c r="B2210">
        <f t="shared" si="104"/>
        <v>13</v>
      </c>
      <c r="C2210" t="str">
        <f>_xlfn.XLOOKUP(A2210,Table4[Lfd],Table4[idElementValue],"Err",0)</f>
        <v/>
      </c>
      <c r="D2210">
        <f t="shared" si="104"/>
        <v>13</v>
      </c>
      <c r="E2210">
        <f ca="1">OFFSET(ElementsDB!$AQ$2,SeriesSelection!A2210-1,SeriesSelection!B2210-1)</f>
        <v>0</v>
      </c>
      <c r="F2210">
        <f>_xlfn.XLOOKUP(A2210,Table4[Lfd],Table4[Periods],"Err",0)</f>
        <v>0</v>
      </c>
      <c r="G2210" t="b">
        <f t="shared" si="102"/>
        <v>0</v>
      </c>
    </row>
    <row r="2211" spans="1:7" hidden="1" x14ac:dyDescent="0.25">
      <c r="A2211">
        <f t="shared" si="103"/>
        <v>62</v>
      </c>
      <c r="B2211">
        <f t="shared" si="104"/>
        <v>14</v>
      </c>
      <c r="C2211" t="str">
        <f>_xlfn.XLOOKUP(A2211,Table4[Lfd],Table4[idElementValue],"Err",0)</f>
        <v/>
      </c>
      <c r="D2211">
        <f t="shared" si="104"/>
        <v>14</v>
      </c>
      <c r="E2211">
        <f ca="1">OFFSET(ElementsDB!$AQ$2,SeriesSelection!A2211-1,SeriesSelection!B2211-1)</f>
        <v>0</v>
      </c>
      <c r="F2211">
        <f>_xlfn.XLOOKUP(A2211,Table4[Lfd],Table4[Periods],"Err",0)</f>
        <v>0</v>
      </c>
      <c r="G2211" t="b">
        <f t="shared" si="102"/>
        <v>0</v>
      </c>
    </row>
    <row r="2212" spans="1:7" hidden="1" x14ac:dyDescent="0.25">
      <c r="A2212">
        <f t="shared" si="103"/>
        <v>62</v>
      </c>
      <c r="B2212">
        <f t="shared" si="104"/>
        <v>15</v>
      </c>
      <c r="C2212" t="str">
        <f>_xlfn.XLOOKUP(A2212,Table4[Lfd],Table4[idElementValue],"Err",0)</f>
        <v/>
      </c>
      <c r="D2212">
        <f t="shared" si="104"/>
        <v>15</v>
      </c>
      <c r="E2212">
        <f ca="1">OFFSET(ElementsDB!$AQ$2,SeriesSelection!A2212-1,SeriesSelection!B2212-1)</f>
        <v>0</v>
      </c>
      <c r="F2212">
        <f>_xlfn.XLOOKUP(A2212,Table4[Lfd],Table4[Periods],"Err",0)</f>
        <v>0</v>
      </c>
      <c r="G2212" t="b">
        <f t="shared" si="102"/>
        <v>0</v>
      </c>
    </row>
    <row r="2213" spans="1:7" hidden="1" x14ac:dyDescent="0.25">
      <c r="A2213">
        <f t="shared" si="103"/>
        <v>62</v>
      </c>
      <c r="B2213">
        <f t="shared" si="104"/>
        <v>16</v>
      </c>
      <c r="C2213" t="str">
        <f>_xlfn.XLOOKUP(A2213,Table4[Lfd],Table4[idElementValue],"Err",0)</f>
        <v/>
      </c>
      <c r="D2213">
        <f t="shared" si="104"/>
        <v>16</v>
      </c>
      <c r="E2213">
        <f ca="1">OFFSET(ElementsDB!$AQ$2,SeriesSelection!A2213-1,SeriesSelection!B2213-1)</f>
        <v>0</v>
      </c>
      <c r="F2213">
        <f>_xlfn.XLOOKUP(A2213,Table4[Lfd],Table4[Periods],"Err",0)</f>
        <v>0</v>
      </c>
      <c r="G2213" t="b">
        <f t="shared" si="102"/>
        <v>0</v>
      </c>
    </row>
    <row r="2214" spans="1:7" hidden="1" x14ac:dyDescent="0.25">
      <c r="A2214">
        <f t="shared" si="103"/>
        <v>62</v>
      </c>
      <c r="B2214">
        <f t="shared" si="104"/>
        <v>17</v>
      </c>
      <c r="C2214" t="str">
        <f>_xlfn.XLOOKUP(A2214,Table4[Lfd],Table4[idElementValue],"Err",0)</f>
        <v/>
      </c>
      <c r="D2214">
        <f t="shared" si="104"/>
        <v>17</v>
      </c>
      <c r="E2214">
        <f ca="1">OFFSET(ElementsDB!$AQ$2,SeriesSelection!A2214-1,SeriesSelection!B2214-1)</f>
        <v>0</v>
      </c>
      <c r="F2214">
        <f>_xlfn.XLOOKUP(A2214,Table4[Lfd],Table4[Periods],"Err",0)</f>
        <v>0</v>
      </c>
      <c r="G2214" t="b">
        <f t="shared" si="102"/>
        <v>0</v>
      </c>
    </row>
    <row r="2215" spans="1:7" hidden="1" x14ac:dyDescent="0.25">
      <c r="A2215">
        <f t="shared" si="103"/>
        <v>62</v>
      </c>
      <c r="B2215">
        <f t="shared" si="104"/>
        <v>18</v>
      </c>
      <c r="C2215" t="str">
        <f>_xlfn.XLOOKUP(A2215,Table4[Lfd],Table4[idElementValue],"Err",0)</f>
        <v/>
      </c>
      <c r="D2215">
        <f t="shared" si="104"/>
        <v>18</v>
      </c>
      <c r="E2215">
        <f ca="1">OFFSET(ElementsDB!$AQ$2,SeriesSelection!A2215-1,SeriesSelection!B2215-1)</f>
        <v>0</v>
      </c>
      <c r="F2215">
        <f>_xlfn.XLOOKUP(A2215,Table4[Lfd],Table4[Periods],"Err",0)</f>
        <v>0</v>
      </c>
      <c r="G2215" t="b">
        <f t="shared" si="102"/>
        <v>0</v>
      </c>
    </row>
    <row r="2216" spans="1:7" hidden="1" x14ac:dyDescent="0.25">
      <c r="A2216">
        <f t="shared" si="103"/>
        <v>62</v>
      </c>
      <c r="B2216">
        <f t="shared" si="104"/>
        <v>19</v>
      </c>
      <c r="C2216" t="str">
        <f>_xlfn.XLOOKUP(A2216,Table4[Lfd],Table4[idElementValue],"Err",0)</f>
        <v/>
      </c>
      <c r="D2216">
        <f t="shared" si="104"/>
        <v>19</v>
      </c>
      <c r="E2216">
        <f ca="1">OFFSET(ElementsDB!$AQ$2,SeriesSelection!A2216-1,SeriesSelection!B2216-1)</f>
        <v>0</v>
      </c>
      <c r="F2216">
        <f>_xlfn.XLOOKUP(A2216,Table4[Lfd],Table4[Periods],"Err",0)</f>
        <v>0</v>
      </c>
      <c r="G2216" t="b">
        <f t="shared" si="102"/>
        <v>0</v>
      </c>
    </row>
    <row r="2217" spans="1:7" hidden="1" x14ac:dyDescent="0.25">
      <c r="A2217">
        <f t="shared" si="103"/>
        <v>62</v>
      </c>
      <c r="B2217">
        <f t="shared" si="104"/>
        <v>20</v>
      </c>
      <c r="C2217" t="str">
        <f>_xlfn.XLOOKUP(A2217,Table4[Lfd],Table4[idElementValue],"Err",0)</f>
        <v/>
      </c>
      <c r="D2217">
        <f t="shared" si="104"/>
        <v>20</v>
      </c>
      <c r="E2217">
        <f ca="1">OFFSET(ElementsDB!$AQ$2,SeriesSelection!A2217-1,SeriesSelection!B2217-1)</f>
        <v>0</v>
      </c>
      <c r="F2217">
        <f>_xlfn.XLOOKUP(A2217,Table4[Lfd],Table4[Periods],"Err",0)</f>
        <v>0</v>
      </c>
      <c r="G2217" t="b">
        <f t="shared" si="102"/>
        <v>0</v>
      </c>
    </row>
    <row r="2218" spans="1:7" hidden="1" x14ac:dyDescent="0.25">
      <c r="A2218">
        <f t="shared" si="103"/>
        <v>62</v>
      </c>
      <c r="B2218">
        <f t="shared" si="104"/>
        <v>21</v>
      </c>
      <c r="C2218" t="str">
        <f>_xlfn.XLOOKUP(A2218,Table4[Lfd],Table4[idElementValue],"Err",0)</f>
        <v/>
      </c>
      <c r="D2218">
        <f t="shared" si="104"/>
        <v>21</v>
      </c>
      <c r="E2218">
        <f ca="1">OFFSET(ElementsDB!$AQ$2,SeriesSelection!A2218-1,SeriesSelection!B2218-1)</f>
        <v>0</v>
      </c>
      <c r="F2218">
        <f>_xlfn.XLOOKUP(A2218,Table4[Lfd],Table4[Periods],"Err",0)</f>
        <v>0</v>
      </c>
      <c r="G2218" t="b">
        <f t="shared" si="102"/>
        <v>0</v>
      </c>
    </row>
    <row r="2219" spans="1:7" hidden="1" x14ac:dyDescent="0.25">
      <c r="A2219">
        <f t="shared" si="103"/>
        <v>62</v>
      </c>
      <c r="B2219">
        <f t="shared" si="104"/>
        <v>22</v>
      </c>
      <c r="C2219" t="str">
        <f>_xlfn.XLOOKUP(A2219,Table4[Lfd],Table4[idElementValue],"Err",0)</f>
        <v/>
      </c>
      <c r="D2219">
        <f t="shared" si="104"/>
        <v>22</v>
      </c>
      <c r="E2219">
        <f ca="1">OFFSET(ElementsDB!$AQ$2,SeriesSelection!A2219-1,SeriesSelection!B2219-1)</f>
        <v>0</v>
      </c>
      <c r="F2219">
        <f>_xlfn.XLOOKUP(A2219,Table4[Lfd],Table4[Periods],"Err",0)</f>
        <v>0</v>
      </c>
      <c r="G2219" t="b">
        <f t="shared" si="102"/>
        <v>0</v>
      </c>
    </row>
    <row r="2220" spans="1:7" hidden="1" x14ac:dyDescent="0.25">
      <c r="A2220">
        <f t="shared" si="103"/>
        <v>62</v>
      </c>
      <c r="B2220">
        <f t="shared" si="104"/>
        <v>23</v>
      </c>
      <c r="C2220" t="str">
        <f>_xlfn.XLOOKUP(A2220,Table4[Lfd],Table4[idElementValue],"Err",0)</f>
        <v/>
      </c>
      <c r="D2220">
        <f t="shared" si="104"/>
        <v>23</v>
      </c>
      <c r="E2220">
        <f ca="1">OFFSET(ElementsDB!$AQ$2,SeriesSelection!A2220-1,SeriesSelection!B2220-1)</f>
        <v>0</v>
      </c>
      <c r="F2220">
        <f>_xlfn.XLOOKUP(A2220,Table4[Lfd],Table4[Periods],"Err",0)</f>
        <v>0</v>
      </c>
      <c r="G2220" t="b">
        <f t="shared" si="102"/>
        <v>0</v>
      </c>
    </row>
    <row r="2221" spans="1:7" hidden="1" x14ac:dyDescent="0.25">
      <c r="A2221">
        <f t="shared" si="103"/>
        <v>62</v>
      </c>
      <c r="B2221">
        <f t="shared" si="104"/>
        <v>24</v>
      </c>
      <c r="C2221" t="str">
        <f>_xlfn.XLOOKUP(A2221,Table4[Lfd],Table4[idElementValue],"Err",0)</f>
        <v/>
      </c>
      <c r="D2221">
        <f t="shared" si="104"/>
        <v>24</v>
      </c>
      <c r="E2221">
        <f ca="1">OFFSET(ElementsDB!$AQ$2,SeriesSelection!A2221-1,SeriesSelection!B2221-1)</f>
        <v>0</v>
      </c>
      <c r="F2221">
        <f>_xlfn.XLOOKUP(A2221,Table4[Lfd],Table4[Periods],"Err",0)</f>
        <v>0</v>
      </c>
      <c r="G2221" t="b">
        <f t="shared" si="102"/>
        <v>0</v>
      </c>
    </row>
    <row r="2222" spans="1:7" hidden="1" x14ac:dyDescent="0.25">
      <c r="A2222">
        <f t="shared" si="103"/>
        <v>62</v>
      </c>
      <c r="B2222">
        <f t="shared" si="104"/>
        <v>25</v>
      </c>
      <c r="C2222" t="str">
        <f>_xlfn.XLOOKUP(A2222,Table4[Lfd],Table4[idElementValue],"Err",0)</f>
        <v/>
      </c>
      <c r="D2222">
        <f t="shared" si="104"/>
        <v>25</v>
      </c>
      <c r="E2222">
        <f ca="1">OFFSET(ElementsDB!$AQ$2,SeriesSelection!A2222-1,SeriesSelection!B2222-1)</f>
        <v>0</v>
      </c>
      <c r="F2222">
        <f>_xlfn.XLOOKUP(A2222,Table4[Lfd],Table4[Periods],"Err",0)</f>
        <v>0</v>
      </c>
      <c r="G2222" t="b">
        <f t="shared" si="102"/>
        <v>0</v>
      </c>
    </row>
    <row r="2223" spans="1:7" hidden="1" x14ac:dyDescent="0.25">
      <c r="A2223">
        <f t="shared" si="103"/>
        <v>62</v>
      </c>
      <c r="B2223">
        <f t="shared" si="104"/>
        <v>26</v>
      </c>
      <c r="C2223" t="str">
        <f>_xlfn.XLOOKUP(A2223,Table4[Lfd],Table4[idElementValue],"Err",0)</f>
        <v/>
      </c>
      <c r="D2223">
        <f t="shared" si="104"/>
        <v>26</v>
      </c>
      <c r="E2223">
        <f ca="1">OFFSET(ElementsDB!$AQ$2,SeriesSelection!A2223-1,SeriesSelection!B2223-1)</f>
        <v>0</v>
      </c>
      <c r="F2223">
        <f>_xlfn.XLOOKUP(A2223,Table4[Lfd],Table4[Periods],"Err",0)</f>
        <v>0</v>
      </c>
      <c r="G2223" t="b">
        <f t="shared" si="102"/>
        <v>0</v>
      </c>
    </row>
    <row r="2224" spans="1:7" hidden="1" x14ac:dyDescent="0.25">
      <c r="A2224">
        <f t="shared" si="103"/>
        <v>62</v>
      </c>
      <c r="B2224">
        <f t="shared" si="104"/>
        <v>27</v>
      </c>
      <c r="C2224" t="str">
        <f>_xlfn.XLOOKUP(A2224,Table4[Lfd],Table4[idElementValue],"Err",0)</f>
        <v/>
      </c>
      <c r="D2224">
        <f t="shared" si="104"/>
        <v>27</v>
      </c>
      <c r="E2224">
        <f ca="1">OFFSET(ElementsDB!$AQ$2,SeriesSelection!A2224-1,SeriesSelection!B2224-1)</f>
        <v>0</v>
      </c>
      <c r="F2224">
        <f>_xlfn.XLOOKUP(A2224,Table4[Lfd],Table4[Periods],"Err",0)</f>
        <v>0</v>
      </c>
      <c r="G2224" t="b">
        <f t="shared" si="102"/>
        <v>0</v>
      </c>
    </row>
    <row r="2225" spans="1:7" hidden="1" x14ac:dyDescent="0.25">
      <c r="A2225">
        <f t="shared" si="103"/>
        <v>62</v>
      </c>
      <c r="B2225">
        <f t="shared" si="104"/>
        <v>28</v>
      </c>
      <c r="C2225" t="str">
        <f>_xlfn.XLOOKUP(A2225,Table4[Lfd],Table4[idElementValue],"Err",0)</f>
        <v/>
      </c>
      <c r="D2225">
        <f t="shared" si="104"/>
        <v>28</v>
      </c>
      <c r="E2225">
        <f ca="1">OFFSET(ElementsDB!$AQ$2,SeriesSelection!A2225-1,SeriesSelection!B2225-1)</f>
        <v>0</v>
      </c>
      <c r="F2225">
        <f>_xlfn.XLOOKUP(A2225,Table4[Lfd],Table4[Periods],"Err",0)</f>
        <v>0</v>
      </c>
      <c r="G2225" t="b">
        <f t="shared" si="102"/>
        <v>0</v>
      </c>
    </row>
    <row r="2226" spans="1:7" hidden="1" x14ac:dyDescent="0.25">
      <c r="A2226">
        <f t="shared" si="103"/>
        <v>62</v>
      </c>
      <c r="B2226">
        <f t="shared" si="104"/>
        <v>29</v>
      </c>
      <c r="C2226" t="str">
        <f>_xlfn.XLOOKUP(A2226,Table4[Lfd],Table4[idElementValue],"Err",0)</f>
        <v/>
      </c>
      <c r="D2226">
        <f t="shared" si="104"/>
        <v>29</v>
      </c>
      <c r="E2226">
        <f ca="1">OFFSET(ElementsDB!$AQ$2,SeriesSelection!A2226-1,SeriesSelection!B2226-1)</f>
        <v>0</v>
      </c>
      <c r="F2226">
        <f>_xlfn.XLOOKUP(A2226,Table4[Lfd],Table4[Periods],"Err",0)</f>
        <v>0</v>
      </c>
      <c r="G2226" t="b">
        <f t="shared" si="102"/>
        <v>0</v>
      </c>
    </row>
    <row r="2227" spans="1:7" hidden="1" x14ac:dyDescent="0.25">
      <c r="A2227">
        <f t="shared" si="103"/>
        <v>62</v>
      </c>
      <c r="B2227">
        <f t="shared" si="104"/>
        <v>30</v>
      </c>
      <c r="C2227" t="str">
        <f>_xlfn.XLOOKUP(A2227,Table4[Lfd],Table4[idElementValue],"Err",0)</f>
        <v/>
      </c>
      <c r="D2227">
        <f t="shared" si="104"/>
        <v>30</v>
      </c>
      <c r="E2227">
        <f ca="1">OFFSET(ElementsDB!$AQ$2,SeriesSelection!A2227-1,SeriesSelection!B2227-1)</f>
        <v>0</v>
      </c>
      <c r="F2227">
        <f>_xlfn.XLOOKUP(A2227,Table4[Lfd],Table4[Periods],"Err",0)</f>
        <v>0</v>
      </c>
      <c r="G2227" t="b">
        <f t="shared" si="102"/>
        <v>0</v>
      </c>
    </row>
    <row r="2228" spans="1:7" hidden="1" x14ac:dyDescent="0.25">
      <c r="A2228">
        <f t="shared" si="103"/>
        <v>62</v>
      </c>
      <c r="B2228">
        <f t="shared" si="104"/>
        <v>31</v>
      </c>
      <c r="C2228" t="str">
        <f>_xlfn.XLOOKUP(A2228,Table4[Lfd],Table4[idElementValue],"Err",0)</f>
        <v/>
      </c>
      <c r="D2228">
        <f t="shared" si="104"/>
        <v>31</v>
      </c>
      <c r="E2228">
        <f ca="1">OFFSET(ElementsDB!$AQ$2,SeriesSelection!A2228-1,SeriesSelection!B2228-1)</f>
        <v>0</v>
      </c>
      <c r="F2228">
        <f>_xlfn.XLOOKUP(A2228,Table4[Lfd],Table4[Periods],"Err",0)</f>
        <v>0</v>
      </c>
      <c r="G2228" t="b">
        <f t="shared" si="102"/>
        <v>0</v>
      </c>
    </row>
    <row r="2229" spans="1:7" hidden="1" x14ac:dyDescent="0.25">
      <c r="A2229">
        <f t="shared" si="103"/>
        <v>62</v>
      </c>
      <c r="B2229">
        <f t="shared" si="104"/>
        <v>32</v>
      </c>
      <c r="C2229" t="str">
        <f>_xlfn.XLOOKUP(A2229,Table4[Lfd],Table4[idElementValue],"Err",0)</f>
        <v/>
      </c>
      <c r="D2229">
        <f t="shared" si="104"/>
        <v>32</v>
      </c>
      <c r="E2229">
        <f ca="1">OFFSET(ElementsDB!$AQ$2,SeriesSelection!A2229-1,SeriesSelection!B2229-1)</f>
        <v>0</v>
      </c>
      <c r="F2229">
        <f>_xlfn.XLOOKUP(A2229,Table4[Lfd],Table4[Periods],"Err",0)</f>
        <v>0</v>
      </c>
      <c r="G2229" t="b">
        <f t="shared" si="102"/>
        <v>0</v>
      </c>
    </row>
    <row r="2230" spans="1:7" hidden="1" x14ac:dyDescent="0.25">
      <c r="A2230">
        <f t="shared" si="103"/>
        <v>62</v>
      </c>
      <c r="B2230">
        <f t="shared" si="104"/>
        <v>33</v>
      </c>
      <c r="C2230" t="str">
        <f>_xlfn.XLOOKUP(A2230,Table4[Lfd],Table4[idElementValue],"Err",0)</f>
        <v/>
      </c>
      <c r="D2230">
        <f t="shared" si="104"/>
        <v>33</v>
      </c>
      <c r="E2230">
        <f ca="1">OFFSET(ElementsDB!$AQ$2,SeriesSelection!A2230-1,SeriesSelection!B2230-1)</f>
        <v>0</v>
      </c>
      <c r="F2230">
        <f>_xlfn.XLOOKUP(A2230,Table4[Lfd],Table4[Periods],"Err",0)</f>
        <v>0</v>
      </c>
      <c r="G2230" t="b">
        <f t="shared" si="102"/>
        <v>0</v>
      </c>
    </row>
    <row r="2231" spans="1:7" hidden="1" x14ac:dyDescent="0.25">
      <c r="A2231">
        <f t="shared" si="103"/>
        <v>62</v>
      </c>
      <c r="B2231">
        <f t="shared" si="104"/>
        <v>34</v>
      </c>
      <c r="C2231" t="str">
        <f>_xlfn.XLOOKUP(A2231,Table4[Lfd],Table4[idElementValue],"Err",0)</f>
        <v/>
      </c>
      <c r="D2231">
        <f t="shared" si="104"/>
        <v>34</v>
      </c>
      <c r="E2231">
        <f ca="1">OFFSET(ElementsDB!$AQ$2,SeriesSelection!A2231-1,SeriesSelection!B2231-1)</f>
        <v>0</v>
      </c>
      <c r="F2231">
        <f>_xlfn.XLOOKUP(A2231,Table4[Lfd],Table4[Periods],"Err",0)</f>
        <v>0</v>
      </c>
      <c r="G2231" t="b">
        <f t="shared" si="102"/>
        <v>0</v>
      </c>
    </row>
    <row r="2232" spans="1:7" hidden="1" x14ac:dyDescent="0.25">
      <c r="A2232">
        <f t="shared" si="103"/>
        <v>62</v>
      </c>
      <c r="B2232">
        <f t="shared" si="104"/>
        <v>35</v>
      </c>
      <c r="C2232" t="str">
        <f>_xlfn.XLOOKUP(A2232,Table4[Lfd],Table4[idElementValue],"Err",0)</f>
        <v/>
      </c>
      <c r="D2232">
        <f t="shared" si="104"/>
        <v>35</v>
      </c>
      <c r="E2232">
        <f ca="1">OFFSET(ElementsDB!$AQ$2,SeriesSelection!A2232-1,SeriesSelection!B2232-1)</f>
        <v>0</v>
      </c>
      <c r="F2232">
        <f>_xlfn.XLOOKUP(A2232,Table4[Lfd],Table4[Periods],"Err",0)</f>
        <v>0</v>
      </c>
      <c r="G2232" t="b">
        <f t="shared" si="102"/>
        <v>0</v>
      </c>
    </row>
    <row r="2233" spans="1:7" hidden="1" x14ac:dyDescent="0.25">
      <c r="A2233">
        <f t="shared" si="103"/>
        <v>62</v>
      </c>
      <c r="B2233">
        <f t="shared" si="104"/>
        <v>36</v>
      </c>
      <c r="C2233" t="str">
        <f>_xlfn.XLOOKUP(A2233,Table4[Lfd],Table4[idElementValue],"Err",0)</f>
        <v/>
      </c>
      <c r="D2233">
        <f t="shared" si="104"/>
        <v>36</v>
      </c>
      <c r="E2233">
        <f ca="1">OFFSET(ElementsDB!$AQ$2,SeriesSelection!A2233-1,SeriesSelection!B2233-1)</f>
        <v>0</v>
      </c>
      <c r="F2233">
        <f>_xlfn.XLOOKUP(A2233,Table4[Lfd],Table4[Periods],"Err",0)</f>
        <v>0</v>
      </c>
      <c r="G2233" t="b">
        <f t="shared" si="102"/>
        <v>0</v>
      </c>
    </row>
    <row r="2234" spans="1:7" hidden="1" x14ac:dyDescent="0.25">
      <c r="A2234">
        <f t="shared" si="103"/>
        <v>63</v>
      </c>
      <c r="B2234">
        <f t="shared" si="104"/>
        <v>1</v>
      </c>
      <c r="C2234" t="str">
        <f>_xlfn.XLOOKUP(A2234,Table4[Lfd],Table4[idElementValue],"Err",0)</f>
        <v/>
      </c>
      <c r="D2234">
        <f t="shared" si="104"/>
        <v>1</v>
      </c>
      <c r="E2234">
        <f ca="1">OFFSET(ElementsDB!$AQ$2,SeriesSelection!A2234-1,SeriesSelection!B2234-1)</f>
        <v>0</v>
      </c>
      <c r="F2234">
        <f>_xlfn.XLOOKUP(A2234,Table4[Lfd],Table4[Periods],"Err",0)</f>
        <v>0</v>
      </c>
      <c r="G2234" t="b">
        <f t="shared" si="102"/>
        <v>0</v>
      </c>
    </row>
    <row r="2235" spans="1:7" hidden="1" x14ac:dyDescent="0.25">
      <c r="A2235">
        <f t="shared" si="103"/>
        <v>63</v>
      </c>
      <c r="B2235">
        <f t="shared" si="104"/>
        <v>2</v>
      </c>
      <c r="C2235" t="str">
        <f>_xlfn.XLOOKUP(A2235,Table4[Lfd],Table4[idElementValue],"Err",0)</f>
        <v/>
      </c>
      <c r="D2235">
        <f t="shared" si="104"/>
        <v>2</v>
      </c>
      <c r="E2235">
        <f ca="1">OFFSET(ElementsDB!$AQ$2,SeriesSelection!A2235-1,SeriesSelection!B2235-1)</f>
        <v>0</v>
      </c>
      <c r="F2235">
        <f>_xlfn.XLOOKUP(A2235,Table4[Lfd],Table4[Periods],"Err",0)</f>
        <v>0</v>
      </c>
      <c r="G2235" t="b">
        <f t="shared" si="102"/>
        <v>0</v>
      </c>
    </row>
    <row r="2236" spans="1:7" hidden="1" x14ac:dyDescent="0.25">
      <c r="A2236">
        <f t="shared" si="103"/>
        <v>63</v>
      </c>
      <c r="B2236">
        <f t="shared" si="104"/>
        <v>3</v>
      </c>
      <c r="C2236" t="str">
        <f>_xlfn.XLOOKUP(A2236,Table4[Lfd],Table4[idElementValue],"Err",0)</f>
        <v/>
      </c>
      <c r="D2236">
        <f t="shared" si="104"/>
        <v>3</v>
      </c>
      <c r="E2236">
        <f ca="1">OFFSET(ElementsDB!$AQ$2,SeriesSelection!A2236-1,SeriesSelection!B2236-1)</f>
        <v>0</v>
      </c>
      <c r="F2236">
        <f>_xlfn.XLOOKUP(A2236,Table4[Lfd],Table4[Periods],"Err",0)</f>
        <v>0</v>
      </c>
      <c r="G2236" t="b">
        <f t="shared" si="102"/>
        <v>0</v>
      </c>
    </row>
    <row r="2237" spans="1:7" hidden="1" x14ac:dyDescent="0.25">
      <c r="A2237">
        <f t="shared" si="103"/>
        <v>63</v>
      </c>
      <c r="B2237">
        <f t="shared" si="104"/>
        <v>4</v>
      </c>
      <c r="C2237" t="str">
        <f>_xlfn.XLOOKUP(A2237,Table4[Lfd],Table4[idElementValue],"Err",0)</f>
        <v/>
      </c>
      <c r="D2237">
        <f t="shared" si="104"/>
        <v>4</v>
      </c>
      <c r="E2237">
        <f ca="1">OFFSET(ElementsDB!$AQ$2,SeriesSelection!A2237-1,SeriesSelection!B2237-1)</f>
        <v>0</v>
      </c>
      <c r="F2237">
        <f>_xlfn.XLOOKUP(A2237,Table4[Lfd],Table4[Periods],"Err",0)</f>
        <v>0</v>
      </c>
      <c r="G2237" t="b">
        <f t="shared" si="102"/>
        <v>0</v>
      </c>
    </row>
    <row r="2238" spans="1:7" hidden="1" x14ac:dyDescent="0.25">
      <c r="A2238">
        <f t="shared" si="103"/>
        <v>63</v>
      </c>
      <c r="B2238">
        <f t="shared" si="104"/>
        <v>5</v>
      </c>
      <c r="C2238" t="str">
        <f>_xlfn.XLOOKUP(A2238,Table4[Lfd],Table4[idElementValue],"Err",0)</f>
        <v/>
      </c>
      <c r="D2238">
        <f t="shared" si="104"/>
        <v>5</v>
      </c>
      <c r="E2238">
        <f ca="1">OFFSET(ElementsDB!$AQ$2,SeriesSelection!A2238-1,SeriesSelection!B2238-1)</f>
        <v>0</v>
      </c>
      <c r="F2238">
        <f>_xlfn.XLOOKUP(A2238,Table4[Lfd],Table4[Periods],"Err",0)</f>
        <v>0</v>
      </c>
      <c r="G2238" t="b">
        <f t="shared" si="102"/>
        <v>0</v>
      </c>
    </row>
    <row r="2239" spans="1:7" hidden="1" x14ac:dyDescent="0.25">
      <c r="A2239">
        <f t="shared" si="103"/>
        <v>63</v>
      </c>
      <c r="B2239">
        <f t="shared" si="104"/>
        <v>6</v>
      </c>
      <c r="C2239" t="str">
        <f>_xlfn.XLOOKUP(A2239,Table4[Lfd],Table4[idElementValue],"Err",0)</f>
        <v/>
      </c>
      <c r="D2239">
        <f t="shared" si="104"/>
        <v>6</v>
      </c>
      <c r="E2239">
        <f ca="1">OFFSET(ElementsDB!$AQ$2,SeriesSelection!A2239-1,SeriesSelection!B2239-1)</f>
        <v>0</v>
      </c>
      <c r="F2239">
        <f>_xlfn.XLOOKUP(A2239,Table4[Lfd],Table4[Periods],"Err",0)</f>
        <v>0</v>
      </c>
      <c r="G2239" t="b">
        <f t="shared" si="102"/>
        <v>0</v>
      </c>
    </row>
    <row r="2240" spans="1:7" hidden="1" x14ac:dyDescent="0.25">
      <c r="A2240">
        <f t="shared" si="103"/>
        <v>63</v>
      </c>
      <c r="B2240">
        <f t="shared" si="104"/>
        <v>7</v>
      </c>
      <c r="C2240" t="str">
        <f>_xlfn.XLOOKUP(A2240,Table4[Lfd],Table4[idElementValue],"Err",0)</f>
        <v/>
      </c>
      <c r="D2240">
        <f t="shared" si="104"/>
        <v>7</v>
      </c>
      <c r="E2240">
        <f ca="1">OFFSET(ElementsDB!$AQ$2,SeriesSelection!A2240-1,SeriesSelection!B2240-1)</f>
        <v>0</v>
      </c>
      <c r="F2240">
        <f>_xlfn.XLOOKUP(A2240,Table4[Lfd],Table4[Periods],"Err",0)</f>
        <v>0</v>
      </c>
      <c r="G2240" t="b">
        <f t="shared" si="102"/>
        <v>0</v>
      </c>
    </row>
    <row r="2241" spans="1:7" hidden="1" x14ac:dyDescent="0.25">
      <c r="A2241">
        <f t="shared" si="103"/>
        <v>63</v>
      </c>
      <c r="B2241">
        <f t="shared" si="104"/>
        <v>8</v>
      </c>
      <c r="C2241" t="str">
        <f>_xlfn.XLOOKUP(A2241,Table4[Lfd],Table4[idElementValue],"Err",0)</f>
        <v/>
      </c>
      <c r="D2241">
        <f t="shared" si="104"/>
        <v>8</v>
      </c>
      <c r="E2241">
        <f ca="1">OFFSET(ElementsDB!$AQ$2,SeriesSelection!A2241-1,SeriesSelection!B2241-1)</f>
        <v>0</v>
      </c>
      <c r="F2241">
        <f>_xlfn.XLOOKUP(A2241,Table4[Lfd],Table4[Periods],"Err",0)</f>
        <v>0</v>
      </c>
      <c r="G2241" t="b">
        <f t="shared" si="102"/>
        <v>0</v>
      </c>
    </row>
    <row r="2242" spans="1:7" hidden="1" x14ac:dyDescent="0.25">
      <c r="A2242">
        <f t="shared" si="103"/>
        <v>63</v>
      </c>
      <c r="B2242">
        <f t="shared" si="104"/>
        <v>9</v>
      </c>
      <c r="C2242" t="str">
        <f>_xlfn.XLOOKUP(A2242,Table4[Lfd],Table4[idElementValue],"Err",0)</f>
        <v/>
      </c>
      <c r="D2242">
        <f t="shared" si="104"/>
        <v>9</v>
      </c>
      <c r="E2242">
        <f ca="1">OFFSET(ElementsDB!$AQ$2,SeriesSelection!A2242-1,SeriesSelection!B2242-1)</f>
        <v>0</v>
      </c>
      <c r="F2242">
        <f>_xlfn.XLOOKUP(A2242,Table4[Lfd],Table4[Periods],"Err",0)</f>
        <v>0</v>
      </c>
      <c r="G2242" t="b">
        <f t="shared" ref="G2242:G2305" si="105">(D2242&lt;=F2242)</f>
        <v>0</v>
      </c>
    </row>
    <row r="2243" spans="1:7" hidden="1" x14ac:dyDescent="0.25">
      <c r="A2243">
        <f t="shared" si="103"/>
        <v>63</v>
      </c>
      <c r="B2243">
        <f t="shared" si="104"/>
        <v>10</v>
      </c>
      <c r="C2243" t="str">
        <f>_xlfn.XLOOKUP(A2243,Table4[Lfd],Table4[idElementValue],"Err",0)</f>
        <v/>
      </c>
      <c r="D2243">
        <f t="shared" si="104"/>
        <v>10</v>
      </c>
      <c r="E2243">
        <f ca="1">OFFSET(ElementsDB!$AQ$2,SeriesSelection!A2243-1,SeriesSelection!B2243-1)</f>
        <v>0</v>
      </c>
      <c r="F2243">
        <f>_xlfn.XLOOKUP(A2243,Table4[Lfd],Table4[Periods],"Err",0)</f>
        <v>0</v>
      </c>
      <c r="G2243" t="b">
        <f t="shared" si="105"/>
        <v>0</v>
      </c>
    </row>
    <row r="2244" spans="1:7" hidden="1" x14ac:dyDescent="0.25">
      <c r="A2244">
        <f t="shared" ref="A2244:A2307" si="106">IF(B2244=1,A2243+1,A2243)</f>
        <v>63</v>
      </c>
      <c r="B2244">
        <f t="shared" ref="B2244:D2307" si="107">IF(B2243=36,1,B2243+1)</f>
        <v>11</v>
      </c>
      <c r="C2244" t="str">
        <f>_xlfn.XLOOKUP(A2244,Table4[Lfd],Table4[idElementValue],"Err",0)</f>
        <v/>
      </c>
      <c r="D2244">
        <f t="shared" si="107"/>
        <v>11</v>
      </c>
      <c r="E2244">
        <f ca="1">OFFSET(ElementsDB!$AQ$2,SeriesSelection!A2244-1,SeriesSelection!B2244-1)</f>
        <v>0</v>
      </c>
      <c r="F2244">
        <f>_xlfn.XLOOKUP(A2244,Table4[Lfd],Table4[Periods],"Err",0)</f>
        <v>0</v>
      </c>
      <c r="G2244" t="b">
        <f t="shared" si="105"/>
        <v>0</v>
      </c>
    </row>
    <row r="2245" spans="1:7" hidden="1" x14ac:dyDescent="0.25">
      <c r="A2245">
        <f t="shared" si="106"/>
        <v>63</v>
      </c>
      <c r="B2245">
        <f t="shared" si="107"/>
        <v>12</v>
      </c>
      <c r="C2245" t="str">
        <f>_xlfn.XLOOKUP(A2245,Table4[Lfd],Table4[idElementValue],"Err",0)</f>
        <v/>
      </c>
      <c r="D2245">
        <f t="shared" si="107"/>
        <v>12</v>
      </c>
      <c r="E2245">
        <f ca="1">OFFSET(ElementsDB!$AQ$2,SeriesSelection!A2245-1,SeriesSelection!B2245-1)</f>
        <v>0</v>
      </c>
      <c r="F2245">
        <f>_xlfn.XLOOKUP(A2245,Table4[Lfd],Table4[Periods],"Err",0)</f>
        <v>0</v>
      </c>
      <c r="G2245" t="b">
        <f t="shared" si="105"/>
        <v>0</v>
      </c>
    </row>
    <row r="2246" spans="1:7" hidden="1" x14ac:dyDescent="0.25">
      <c r="A2246">
        <f t="shared" si="106"/>
        <v>63</v>
      </c>
      <c r="B2246">
        <f t="shared" si="107"/>
        <v>13</v>
      </c>
      <c r="C2246" t="str">
        <f>_xlfn.XLOOKUP(A2246,Table4[Lfd],Table4[idElementValue],"Err",0)</f>
        <v/>
      </c>
      <c r="D2246">
        <f t="shared" si="107"/>
        <v>13</v>
      </c>
      <c r="E2246">
        <f ca="1">OFFSET(ElementsDB!$AQ$2,SeriesSelection!A2246-1,SeriesSelection!B2246-1)</f>
        <v>0</v>
      </c>
      <c r="F2246">
        <f>_xlfn.XLOOKUP(A2246,Table4[Lfd],Table4[Periods],"Err",0)</f>
        <v>0</v>
      </c>
      <c r="G2246" t="b">
        <f t="shared" si="105"/>
        <v>0</v>
      </c>
    </row>
    <row r="2247" spans="1:7" hidden="1" x14ac:dyDescent="0.25">
      <c r="A2247">
        <f t="shared" si="106"/>
        <v>63</v>
      </c>
      <c r="B2247">
        <f t="shared" si="107"/>
        <v>14</v>
      </c>
      <c r="C2247" t="str">
        <f>_xlfn.XLOOKUP(A2247,Table4[Lfd],Table4[idElementValue],"Err",0)</f>
        <v/>
      </c>
      <c r="D2247">
        <f t="shared" si="107"/>
        <v>14</v>
      </c>
      <c r="E2247">
        <f ca="1">OFFSET(ElementsDB!$AQ$2,SeriesSelection!A2247-1,SeriesSelection!B2247-1)</f>
        <v>0</v>
      </c>
      <c r="F2247">
        <f>_xlfn.XLOOKUP(A2247,Table4[Lfd],Table4[Periods],"Err",0)</f>
        <v>0</v>
      </c>
      <c r="G2247" t="b">
        <f t="shared" si="105"/>
        <v>0</v>
      </c>
    </row>
    <row r="2248" spans="1:7" hidden="1" x14ac:dyDescent="0.25">
      <c r="A2248">
        <f t="shared" si="106"/>
        <v>63</v>
      </c>
      <c r="B2248">
        <f t="shared" si="107"/>
        <v>15</v>
      </c>
      <c r="C2248" t="str">
        <f>_xlfn.XLOOKUP(A2248,Table4[Lfd],Table4[idElementValue],"Err",0)</f>
        <v/>
      </c>
      <c r="D2248">
        <f t="shared" si="107"/>
        <v>15</v>
      </c>
      <c r="E2248">
        <f ca="1">OFFSET(ElementsDB!$AQ$2,SeriesSelection!A2248-1,SeriesSelection!B2248-1)</f>
        <v>0</v>
      </c>
      <c r="F2248">
        <f>_xlfn.XLOOKUP(A2248,Table4[Lfd],Table4[Periods],"Err",0)</f>
        <v>0</v>
      </c>
      <c r="G2248" t="b">
        <f t="shared" si="105"/>
        <v>0</v>
      </c>
    </row>
    <row r="2249" spans="1:7" hidden="1" x14ac:dyDescent="0.25">
      <c r="A2249">
        <f t="shared" si="106"/>
        <v>63</v>
      </c>
      <c r="B2249">
        <f t="shared" si="107"/>
        <v>16</v>
      </c>
      <c r="C2249" t="str">
        <f>_xlfn.XLOOKUP(A2249,Table4[Lfd],Table4[idElementValue],"Err",0)</f>
        <v/>
      </c>
      <c r="D2249">
        <f t="shared" si="107"/>
        <v>16</v>
      </c>
      <c r="E2249">
        <f ca="1">OFFSET(ElementsDB!$AQ$2,SeriesSelection!A2249-1,SeriesSelection!B2249-1)</f>
        <v>0</v>
      </c>
      <c r="F2249">
        <f>_xlfn.XLOOKUP(A2249,Table4[Lfd],Table4[Periods],"Err",0)</f>
        <v>0</v>
      </c>
      <c r="G2249" t="b">
        <f t="shared" si="105"/>
        <v>0</v>
      </c>
    </row>
    <row r="2250" spans="1:7" hidden="1" x14ac:dyDescent="0.25">
      <c r="A2250">
        <f t="shared" si="106"/>
        <v>63</v>
      </c>
      <c r="B2250">
        <f t="shared" si="107"/>
        <v>17</v>
      </c>
      <c r="C2250" t="str">
        <f>_xlfn.XLOOKUP(A2250,Table4[Lfd],Table4[idElementValue],"Err",0)</f>
        <v/>
      </c>
      <c r="D2250">
        <f t="shared" si="107"/>
        <v>17</v>
      </c>
      <c r="E2250">
        <f ca="1">OFFSET(ElementsDB!$AQ$2,SeriesSelection!A2250-1,SeriesSelection!B2250-1)</f>
        <v>0</v>
      </c>
      <c r="F2250">
        <f>_xlfn.XLOOKUP(A2250,Table4[Lfd],Table4[Periods],"Err",0)</f>
        <v>0</v>
      </c>
      <c r="G2250" t="b">
        <f t="shared" si="105"/>
        <v>0</v>
      </c>
    </row>
    <row r="2251" spans="1:7" hidden="1" x14ac:dyDescent="0.25">
      <c r="A2251">
        <f t="shared" si="106"/>
        <v>63</v>
      </c>
      <c r="B2251">
        <f t="shared" si="107"/>
        <v>18</v>
      </c>
      <c r="C2251" t="str">
        <f>_xlfn.XLOOKUP(A2251,Table4[Lfd],Table4[idElementValue],"Err",0)</f>
        <v/>
      </c>
      <c r="D2251">
        <f t="shared" si="107"/>
        <v>18</v>
      </c>
      <c r="E2251">
        <f ca="1">OFFSET(ElementsDB!$AQ$2,SeriesSelection!A2251-1,SeriesSelection!B2251-1)</f>
        <v>0</v>
      </c>
      <c r="F2251">
        <f>_xlfn.XLOOKUP(A2251,Table4[Lfd],Table4[Periods],"Err",0)</f>
        <v>0</v>
      </c>
      <c r="G2251" t="b">
        <f t="shared" si="105"/>
        <v>0</v>
      </c>
    </row>
    <row r="2252" spans="1:7" hidden="1" x14ac:dyDescent="0.25">
      <c r="A2252">
        <f t="shared" si="106"/>
        <v>63</v>
      </c>
      <c r="B2252">
        <f t="shared" si="107"/>
        <v>19</v>
      </c>
      <c r="C2252" t="str">
        <f>_xlfn.XLOOKUP(A2252,Table4[Lfd],Table4[idElementValue],"Err",0)</f>
        <v/>
      </c>
      <c r="D2252">
        <f t="shared" si="107"/>
        <v>19</v>
      </c>
      <c r="E2252">
        <f ca="1">OFFSET(ElementsDB!$AQ$2,SeriesSelection!A2252-1,SeriesSelection!B2252-1)</f>
        <v>0</v>
      </c>
      <c r="F2252">
        <f>_xlfn.XLOOKUP(A2252,Table4[Lfd],Table4[Periods],"Err",0)</f>
        <v>0</v>
      </c>
      <c r="G2252" t="b">
        <f t="shared" si="105"/>
        <v>0</v>
      </c>
    </row>
    <row r="2253" spans="1:7" hidden="1" x14ac:dyDescent="0.25">
      <c r="A2253">
        <f t="shared" si="106"/>
        <v>63</v>
      </c>
      <c r="B2253">
        <f t="shared" si="107"/>
        <v>20</v>
      </c>
      <c r="C2253" t="str">
        <f>_xlfn.XLOOKUP(A2253,Table4[Lfd],Table4[idElementValue],"Err",0)</f>
        <v/>
      </c>
      <c r="D2253">
        <f t="shared" si="107"/>
        <v>20</v>
      </c>
      <c r="E2253">
        <f ca="1">OFFSET(ElementsDB!$AQ$2,SeriesSelection!A2253-1,SeriesSelection!B2253-1)</f>
        <v>0</v>
      </c>
      <c r="F2253">
        <f>_xlfn.XLOOKUP(A2253,Table4[Lfd],Table4[Periods],"Err",0)</f>
        <v>0</v>
      </c>
      <c r="G2253" t="b">
        <f t="shared" si="105"/>
        <v>0</v>
      </c>
    </row>
    <row r="2254" spans="1:7" hidden="1" x14ac:dyDescent="0.25">
      <c r="A2254">
        <f t="shared" si="106"/>
        <v>63</v>
      </c>
      <c r="B2254">
        <f t="shared" si="107"/>
        <v>21</v>
      </c>
      <c r="C2254" t="str">
        <f>_xlfn.XLOOKUP(A2254,Table4[Lfd],Table4[idElementValue],"Err",0)</f>
        <v/>
      </c>
      <c r="D2254">
        <f t="shared" si="107"/>
        <v>21</v>
      </c>
      <c r="E2254">
        <f ca="1">OFFSET(ElementsDB!$AQ$2,SeriesSelection!A2254-1,SeriesSelection!B2254-1)</f>
        <v>0</v>
      </c>
      <c r="F2254">
        <f>_xlfn.XLOOKUP(A2254,Table4[Lfd],Table4[Periods],"Err",0)</f>
        <v>0</v>
      </c>
      <c r="G2254" t="b">
        <f t="shared" si="105"/>
        <v>0</v>
      </c>
    </row>
    <row r="2255" spans="1:7" hidden="1" x14ac:dyDescent="0.25">
      <c r="A2255">
        <f t="shared" si="106"/>
        <v>63</v>
      </c>
      <c r="B2255">
        <f t="shared" si="107"/>
        <v>22</v>
      </c>
      <c r="C2255" t="str">
        <f>_xlfn.XLOOKUP(A2255,Table4[Lfd],Table4[idElementValue],"Err",0)</f>
        <v/>
      </c>
      <c r="D2255">
        <f t="shared" si="107"/>
        <v>22</v>
      </c>
      <c r="E2255">
        <f ca="1">OFFSET(ElementsDB!$AQ$2,SeriesSelection!A2255-1,SeriesSelection!B2255-1)</f>
        <v>0</v>
      </c>
      <c r="F2255">
        <f>_xlfn.XLOOKUP(A2255,Table4[Lfd],Table4[Periods],"Err",0)</f>
        <v>0</v>
      </c>
      <c r="G2255" t="b">
        <f t="shared" si="105"/>
        <v>0</v>
      </c>
    </row>
    <row r="2256" spans="1:7" hidden="1" x14ac:dyDescent="0.25">
      <c r="A2256">
        <f t="shared" si="106"/>
        <v>63</v>
      </c>
      <c r="B2256">
        <f t="shared" si="107"/>
        <v>23</v>
      </c>
      <c r="C2256" t="str">
        <f>_xlfn.XLOOKUP(A2256,Table4[Lfd],Table4[idElementValue],"Err",0)</f>
        <v/>
      </c>
      <c r="D2256">
        <f t="shared" si="107"/>
        <v>23</v>
      </c>
      <c r="E2256">
        <f ca="1">OFFSET(ElementsDB!$AQ$2,SeriesSelection!A2256-1,SeriesSelection!B2256-1)</f>
        <v>0</v>
      </c>
      <c r="F2256">
        <f>_xlfn.XLOOKUP(A2256,Table4[Lfd],Table4[Periods],"Err",0)</f>
        <v>0</v>
      </c>
      <c r="G2256" t="b">
        <f t="shared" si="105"/>
        <v>0</v>
      </c>
    </row>
    <row r="2257" spans="1:7" hidden="1" x14ac:dyDescent="0.25">
      <c r="A2257">
        <f t="shared" si="106"/>
        <v>63</v>
      </c>
      <c r="B2257">
        <f t="shared" si="107"/>
        <v>24</v>
      </c>
      <c r="C2257" t="str">
        <f>_xlfn.XLOOKUP(A2257,Table4[Lfd],Table4[idElementValue],"Err",0)</f>
        <v/>
      </c>
      <c r="D2257">
        <f t="shared" si="107"/>
        <v>24</v>
      </c>
      <c r="E2257">
        <f ca="1">OFFSET(ElementsDB!$AQ$2,SeriesSelection!A2257-1,SeriesSelection!B2257-1)</f>
        <v>0</v>
      </c>
      <c r="F2257">
        <f>_xlfn.XLOOKUP(A2257,Table4[Lfd],Table4[Periods],"Err",0)</f>
        <v>0</v>
      </c>
      <c r="G2257" t="b">
        <f t="shared" si="105"/>
        <v>0</v>
      </c>
    </row>
    <row r="2258" spans="1:7" hidden="1" x14ac:dyDescent="0.25">
      <c r="A2258">
        <f t="shared" si="106"/>
        <v>63</v>
      </c>
      <c r="B2258">
        <f t="shared" si="107"/>
        <v>25</v>
      </c>
      <c r="C2258" t="str">
        <f>_xlfn.XLOOKUP(A2258,Table4[Lfd],Table4[idElementValue],"Err",0)</f>
        <v/>
      </c>
      <c r="D2258">
        <f t="shared" si="107"/>
        <v>25</v>
      </c>
      <c r="E2258">
        <f ca="1">OFFSET(ElementsDB!$AQ$2,SeriesSelection!A2258-1,SeriesSelection!B2258-1)</f>
        <v>0</v>
      </c>
      <c r="F2258">
        <f>_xlfn.XLOOKUP(A2258,Table4[Lfd],Table4[Periods],"Err",0)</f>
        <v>0</v>
      </c>
      <c r="G2258" t="b">
        <f t="shared" si="105"/>
        <v>0</v>
      </c>
    </row>
    <row r="2259" spans="1:7" hidden="1" x14ac:dyDescent="0.25">
      <c r="A2259">
        <f t="shared" si="106"/>
        <v>63</v>
      </c>
      <c r="B2259">
        <f t="shared" si="107"/>
        <v>26</v>
      </c>
      <c r="C2259" t="str">
        <f>_xlfn.XLOOKUP(A2259,Table4[Lfd],Table4[idElementValue],"Err",0)</f>
        <v/>
      </c>
      <c r="D2259">
        <f t="shared" si="107"/>
        <v>26</v>
      </c>
      <c r="E2259">
        <f ca="1">OFFSET(ElementsDB!$AQ$2,SeriesSelection!A2259-1,SeriesSelection!B2259-1)</f>
        <v>0</v>
      </c>
      <c r="F2259">
        <f>_xlfn.XLOOKUP(A2259,Table4[Lfd],Table4[Periods],"Err",0)</f>
        <v>0</v>
      </c>
      <c r="G2259" t="b">
        <f t="shared" si="105"/>
        <v>0</v>
      </c>
    </row>
    <row r="2260" spans="1:7" hidden="1" x14ac:dyDescent="0.25">
      <c r="A2260">
        <f t="shared" si="106"/>
        <v>63</v>
      </c>
      <c r="B2260">
        <f t="shared" si="107"/>
        <v>27</v>
      </c>
      <c r="C2260" t="str">
        <f>_xlfn.XLOOKUP(A2260,Table4[Lfd],Table4[idElementValue],"Err",0)</f>
        <v/>
      </c>
      <c r="D2260">
        <f t="shared" si="107"/>
        <v>27</v>
      </c>
      <c r="E2260">
        <f ca="1">OFFSET(ElementsDB!$AQ$2,SeriesSelection!A2260-1,SeriesSelection!B2260-1)</f>
        <v>0</v>
      </c>
      <c r="F2260">
        <f>_xlfn.XLOOKUP(A2260,Table4[Lfd],Table4[Periods],"Err",0)</f>
        <v>0</v>
      </c>
      <c r="G2260" t="b">
        <f t="shared" si="105"/>
        <v>0</v>
      </c>
    </row>
    <row r="2261" spans="1:7" hidden="1" x14ac:dyDescent="0.25">
      <c r="A2261">
        <f t="shared" si="106"/>
        <v>63</v>
      </c>
      <c r="B2261">
        <f t="shared" si="107"/>
        <v>28</v>
      </c>
      <c r="C2261" t="str">
        <f>_xlfn.XLOOKUP(A2261,Table4[Lfd],Table4[idElementValue],"Err",0)</f>
        <v/>
      </c>
      <c r="D2261">
        <f t="shared" si="107"/>
        <v>28</v>
      </c>
      <c r="E2261">
        <f ca="1">OFFSET(ElementsDB!$AQ$2,SeriesSelection!A2261-1,SeriesSelection!B2261-1)</f>
        <v>0</v>
      </c>
      <c r="F2261">
        <f>_xlfn.XLOOKUP(A2261,Table4[Lfd],Table4[Periods],"Err",0)</f>
        <v>0</v>
      </c>
      <c r="G2261" t="b">
        <f t="shared" si="105"/>
        <v>0</v>
      </c>
    </row>
    <row r="2262" spans="1:7" hidden="1" x14ac:dyDescent="0.25">
      <c r="A2262">
        <f t="shared" si="106"/>
        <v>63</v>
      </c>
      <c r="B2262">
        <f t="shared" si="107"/>
        <v>29</v>
      </c>
      <c r="C2262" t="str">
        <f>_xlfn.XLOOKUP(A2262,Table4[Lfd],Table4[idElementValue],"Err",0)</f>
        <v/>
      </c>
      <c r="D2262">
        <f t="shared" si="107"/>
        <v>29</v>
      </c>
      <c r="E2262">
        <f ca="1">OFFSET(ElementsDB!$AQ$2,SeriesSelection!A2262-1,SeriesSelection!B2262-1)</f>
        <v>0</v>
      </c>
      <c r="F2262">
        <f>_xlfn.XLOOKUP(A2262,Table4[Lfd],Table4[Periods],"Err",0)</f>
        <v>0</v>
      </c>
      <c r="G2262" t="b">
        <f t="shared" si="105"/>
        <v>0</v>
      </c>
    </row>
    <row r="2263" spans="1:7" hidden="1" x14ac:dyDescent="0.25">
      <c r="A2263">
        <f t="shared" si="106"/>
        <v>63</v>
      </c>
      <c r="B2263">
        <f t="shared" si="107"/>
        <v>30</v>
      </c>
      <c r="C2263" t="str">
        <f>_xlfn.XLOOKUP(A2263,Table4[Lfd],Table4[idElementValue],"Err",0)</f>
        <v/>
      </c>
      <c r="D2263">
        <f t="shared" si="107"/>
        <v>30</v>
      </c>
      <c r="E2263">
        <f ca="1">OFFSET(ElementsDB!$AQ$2,SeriesSelection!A2263-1,SeriesSelection!B2263-1)</f>
        <v>0</v>
      </c>
      <c r="F2263">
        <f>_xlfn.XLOOKUP(A2263,Table4[Lfd],Table4[Periods],"Err",0)</f>
        <v>0</v>
      </c>
      <c r="G2263" t="b">
        <f t="shared" si="105"/>
        <v>0</v>
      </c>
    </row>
    <row r="2264" spans="1:7" hidden="1" x14ac:dyDescent="0.25">
      <c r="A2264">
        <f t="shared" si="106"/>
        <v>63</v>
      </c>
      <c r="B2264">
        <f t="shared" si="107"/>
        <v>31</v>
      </c>
      <c r="C2264" t="str">
        <f>_xlfn.XLOOKUP(A2264,Table4[Lfd],Table4[idElementValue],"Err",0)</f>
        <v/>
      </c>
      <c r="D2264">
        <f t="shared" si="107"/>
        <v>31</v>
      </c>
      <c r="E2264">
        <f ca="1">OFFSET(ElementsDB!$AQ$2,SeriesSelection!A2264-1,SeriesSelection!B2264-1)</f>
        <v>0</v>
      </c>
      <c r="F2264">
        <f>_xlfn.XLOOKUP(A2264,Table4[Lfd],Table4[Periods],"Err",0)</f>
        <v>0</v>
      </c>
      <c r="G2264" t="b">
        <f t="shared" si="105"/>
        <v>0</v>
      </c>
    </row>
    <row r="2265" spans="1:7" hidden="1" x14ac:dyDescent="0.25">
      <c r="A2265">
        <f t="shared" si="106"/>
        <v>63</v>
      </c>
      <c r="B2265">
        <f t="shared" si="107"/>
        <v>32</v>
      </c>
      <c r="C2265" t="str">
        <f>_xlfn.XLOOKUP(A2265,Table4[Lfd],Table4[idElementValue],"Err",0)</f>
        <v/>
      </c>
      <c r="D2265">
        <f t="shared" si="107"/>
        <v>32</v>
      </c>
      <c r="E2265">
        <f ca="1">OFFSET(ElementsDB!$AQ$2,SeriesSelection!A2265-1,SeriesSelection!B2265-1)</f>
        <v>0</v>
      </c>
      <c r="F2265">
        <f>_xlfn.XLOOKUP(A2265,Table4[Lfd],Table4[Periods],"Err",0)</f>
        <v>0</v>
      </c>
      <c r="G2265" t="b">
        <f t="shared" si="105"/>
        <v>0</v>
      </c>
    </row>
    <row r="2266" spans="1:7" hidden="1" x14ac:dyDescent="0.25">
      <c r="A2266">
        <f t="shared" si="106"/>
        <v>63</v>
      </c>
      <c r="B2266">
        <f t="shared" si="107"/>
        <v>33</v>
      </c>
      <c r="C2266" t="str">
        <f>_xlfn.XLOOKUP(A2266,Table4[Lfd],Table4[idElementValue],"Err",0)</f>
        <v/>
      </c>
      <c r="D2266">
        <f t="shared" si="107"/>
        <v>33</v>
      </c>
      <c r="E2266">
        <f ca="1">OFFSET(ElementsDB!$AQ$2,SeriesSelection!A2266-1,SeriesSelection!B2266-1)</f>
        <v>0</v>
      </c>
      <c r="F2266">
        <f>_xlfn.XLOOKUP(A2266,Table4[Lfd],Table4[Periods],"Err",0)</f>
        <v>0</v>
      </c>
      <c r="G2266" t="b">
        <f t="shared" si="105"/>
        <v>0</v>
      </c>
    </row>
    <row r="2267" spans="1:7" hidden="1" x14ac:dyDescent="0.25">
      <c r="A2267">
        <f t="shared" si="106"/>
        <v>63</v>
      </c>
      <c r="B2267">
        <f t="shared" si="107"/>
        <v>34</v>
      </c>
      <c r="C2267" t="str">
        <f>_xlfn.XLOOKUP(A2267,Table4[Lfd],Table4[idElementValue],"Err",0)</f>
        <v/>
      </c>
      <c r="D2267">
        <f t="shared" si="107"/>
        <v>34</v>
      </c>
      <c r="E2267">
        <f ca="1">OFFSET(ElementsDB!$AQ$2,SeriesSelection!A2267-1,SeriesSelection!B2267-1)</f>
        <v>0</v>
      </c>
      <c r="F2267">
        <f>_xlfn.XLOOKUP(A2267,Table4[Lfd],Table4[Periods],"Err",0)</f>
        <v>0</v>
      </c>
      <c r="G2267" t="b">
        <f t="shared" si="105"/>
        <v>0</v>
      </c>
    </row>
    <row r="2268" spans="1:7" hidden="1" x14ac:dyDescent="0.25">
      <c r="A2268">
        <f t="shared" si="106"/>
        <v>63</v>
      </c>
      <c r="B2268">
        <f t="shared" si="107"/>
        <v>35</v>
      </c>
      <c r="C2268" t="str">
        <f>_xlfn.XLOOKUP(A2268,Table4[Lfd],Table4[idElementValue],"Err",0)</f>
        <v/>
      </c>
      <c r="D2268">
        <f t="shared" si="107"/>
        <v>35</v>
      </c>
      <c r="E2268">
        <f ca="1">OFFSET(ElementsDB!$AQ$2,SeriesSelection!A2268-1,SeriesSelection!B2268-1)</f>
        <v>0</v>
      </c>
      <c r="F2268">
        <f>_xlfn.XLOOKUP(A2268,Table4[Lfd],Table4[Periods],"Err",0)</f>
        <v>0</v>
      </c>
      <c r="G2268" t="b">
        <f t="shared" si="105"/>
        <v>0</v>
      </c>
    </row>
    <row r="2269" spans="1:7" hidden="1" x14ac:dyDescent="0.25">
      <c r="A2269">
        <f t="shared" si="106"/>
        <v>63</v>
      </c>
      <c r="B2269">
        <f t="shared" si="107"/>
        <v>36</v>
      </c>
      <c r="C2269" t="str">
        <f>_xlfn.XLOOKUP(A2269,Table4[Lfd],Table4[idElementValue],"Err",0)</f>
        <v/>
      </c>
      <c r="D2269">
        <f t="shared" si="107"/>
        <v>36</v>
      </c>
      <c r="E2269">
        <f ca="1">OFFSET(ElementsDB!$AQ$2,SeriesSelection!A2269-1,SeriesSelection!B2269-1)</f>
        <v>0</v>
      </c>
      <c r="F2269">
        <f>_xlfn.XLOOKUP(A2269,Table4[Lfd],Table4[Periods],"Err",0)</f>
        <v>0</v>
      </c>
      <c r="G2269" t="b">
        <f t="shared" si="105"/>
        <v>0</v>
      </c>
    </row>
    <row r="2270" spans="1:7" hidden="1" x14ac:dyDescent="0.25">
      <c r="A2270">
        <f t="shared" si="106"/>
        <v>64</v>
      </c>
      <c r="B2270">
        <f t="shared" si="107"/>
        <v>1</v>
      </c>
      <c r="C2270" t="str">
        <f>_xlfn.XLOOKUP(A2270,Table4[Lfd],Table4[idElementValue],"Err",0)</f>
        <v>{390929A9-787D-4B98-BFDE-A4B554889273}</v>
      </c>
      <c r="D2270">
        <f t="shared" si="107"/>
        <v>1</v>
      </c>
      <c r="E2270">
        <f ca="1">OFFSET(ElementsDB!$AQ$2,SeriesSelection!A2270-1,SeriesSelection!B2270-1)</f>
        <v>0</v>
      </c>
      <c r="F2270">
        <f>_xlfn.XLOOKUP(A2270,Table4[Lfd],Table4[Periods],"Err",0)</f>
        <v>0</v>
      </c>
      <c r="G2270" t="b">
        <f t="shared" si="105"/>
        <v>0</v>
      </c>
    </row>
    <row r="2271" spans="1:7" hidden="1" x14ac:dyDescent="0.25">
      <c r="A2271">
        <f t="shared" si="106"/>
        <v>64</v>
      </c>
      <c r="B2271">
        <f t="shared" si="107"/>
        <v>2</v>
      </c>
      <c r="C2271" t="str">
        <f>_xlfn.XLOOKUP(A2271,Table4[Lfd],Table4[idElementValue],"Err",0)</f>
        <v>{390929A9-787D-4B98-BFDE-A4B554889273}</v>
      </c>
      <c r="D2271">
        <f t="shared" si="107"/>
        <v>2</v>
      </c>
      <c r="E2271">
        <f ca="1">OFFSET(ElementsDB!$AQ$2,SeriesSelection!A2271-1,SeriesSelection!B2271-1)</f>
        <v>0</v>
      </c>
      <c r="F2271">
        <f>_xlfn.XLOOKUP(A2271,Table4[Lfd],Table4[Periods],"Err",0)</f>
        <v>0</v>
      </c>
      <c r="G2271" t="b">
        <f t="shared" si="105"/>
        <v>0</v>
      </c>
    </row>
    <row r="2272" spans="1:7" hidden="1" x14ac:dyDescent="0.25">
      <c r="A2272">
        <f t="shared" si="106"/>
        <v>64</v>
      </c>
      <c r="B2272">
        <f t="shared" si="107"/>
        <v>3</v>
      </c>
      <c r="C2272" t="str">
        <f>_xlfn.XLOOKUP(A2272,Table4[Lfd],Table4[idElementValue],"Err",0)</f>
        <v>{390929A9-787D-4B98-BFDE-A4B554889273}</v>
      </c>
      <c r="D2272">
        <f t="shared" si="107"/>
        <v>3</v>
      </c>
      <c r="E2272">
        <f ca="1">OFFSET(ElementsDB!$AQ$2,SeriesSelection!A2272-1,SeriesSelection!B2272-1)</f>
        <v>0</v>
      </c>
      <c r="F2272">
        <f>_xlfn.XLOOKUP(A2272,Table4[Lfd],Table4[Periods],"Err",0)</f>
        <v>0</v>
      </c>
      <c r="G2272" t="b">
        <f t="shared" si="105"/>
        <v>0</v>
      </c>
    </row>
    <row r="2273" spans="1:7" hidden="1" x14ac:dyDescent="0.25">
      <c r="A2273">
        <f t="shared" si="106"/>
        <v>64</v>
      </c>
      <c r="B2273">
        <f t="shared" si="107"/>
        <v>4</v>
      </c>
      <c r="C2273" t="str">
        <f>_xlfn.XLOOKUP(A2273,Table4[Lfd],Table4[idElementValue],"Err",0)</f>
        <v>{390929A9-787D-4B98-BFDE-A4B554889273}</v>
      </c>
      <c r="D2273">
        <f t="shared" si="107"/>
        <v>4</v>
      </c>
      <c r="E2273">
        <f ca="1">OFFSET(ElementsDB!$AQ$2,SeriesSelection!A2273-1,SeriesSelection!B2273-1)</f>
        <v>0</v>
      </c>
      <c r="F2273">
        <f>_xlfn.XLOOKUP(A2273,Table4[Lfd],Table4[Periods],"Err",0)</f>
        <v>0</v>
      </c>
      <c r="G2273" t="b">
        <f t="shared" si="105"/>
        <v>0</v>
      </c>
    </row>
    <row r="2274" spans="1:7" hidden="1" x14ac:dyDescent="0.25">
      <c r="A2274">
        <f t="shared" si="106"/>
        <v>64</v>
      </c>
      <c r="B2274">
        <f t="shared" si="107"/>
        <v>5</v>
      </c>
      <c r="C2274" t="str">
        <f>_xlfn.XLOOKUP(A2274,Table4[Lfd],Table4[idElementValue],"Err",0)</f>
        <v>{390929A9-787D-4B98-BFDE-A4B554889273}</v>
      </c>
      <c r="D2274">
        <f t="shared" si="107"/>
        <v>5</v>
      </c>
      <c r="E2274">
        <f ca="1">OFFSET(ElementsDB!$AQ$2,SeriesSelection!A2274-1,SeriesSelection!B2274-1)</f>
        <v>0</v>
      </c>
      <c r="F2274">
        <f>_xlfn.XLOOKUP(A2274,Table4[Lfd],Table4[Periods],"Err",0)</f>
        <v>0</v>
      </c>
      <c r="G2274" t="b">
        <f t="shared" si="105"/>
        <v>0</v>
      </c>
    </row>
    <row r="2275" spans="1:7" hidden="1" x14ac:dyDescent="0.25">
      <c r="A2275">
        <f t="shared" si="106"/>
        <v>64</v>
      </c>
      <c r="B2275">
        <f t="shared" si="107"/>
        <v>6</v>
      </c>
      <c r="C2275" t="str">
        <f>_xlfn.XLOOKUP(A2275,Table4[Lfd],Table4[idElementValue],"Err",0)</f>
        <v>{390929A9-787D-4B98-BFDE-A4B554889273}</v>
      </c>
      <c r="D2275">
        <f t="shared" si="107"/>
        <v>6</v>
      </c>
      <c r="E2275">
        <f ca="1">OFFSET(ElementsDB!$AQ$2,SeriesSelection!A2275-1,SeriesSelection!B2275-1)</f>
        <v>0</v>
      </c>
      <c r="F2275">
        <f>_xlfn.XLOOKUP(A2275,Table4[Lfd],Table4[Periods],"Err",0)</f>
        <v>0</v>
      </c>
      <c r="G2275" t="b">
        <f t="shared" si="105"/>
        <v>0</v>
      </c>
    </row>
    <row r="2276" spans="1:7" hidden="1" x14ac:dyDescent="0.25">
      <c r="A2276">
        <f t="shared" si="106"/>
        <v>64</v>
      </c>
      <c r="B2276">
        <f t="shared" si="107"/>
        <v>7</v>
      </c>
      <c r="C2276" t="str">
        <f>_xlfn.XLOOKUP(A2276,Table4[Lfd],Table4[idElementValue],"Err",0)</f>
        <v>{390929A9-787D-4B98-BFDE-A4B554889273}</v>
      </c>
      <c r="D2276">
        <f t="shared" si="107"/>
        <v>7</v>
      </c>
      <c r="E2276">
        <f ca="1">OFFSET(ElementsDB!$AQ$2,SeriesSelection!A2276-1,SeriesSelection!B2276-1)</f>
        <v>0</v>
      </c>
      <c r="F2276">
        <f>_xlfn.XLOOKUP(A2276,Table4[Lfd],Table4[Periods],"Err",0)</f>
        <v>0</v>
      </c>
      <c r="G2276" t="b">
        <f t="shared" si="105"/>
        <v>0</v>
      </c>
    </row>
    <row r="2277" spans="1:7" hidden="1" x14ac:dyDescent="0.25">
      <c r="A2277">
        <f t="shared" si="106"/>
        <v>64</v>
      </c>
      <c r="B2277">
        <f t="shared" si="107"/>
        <v>8</v>
      </c>
      <c r="C2277" t="str">
        <f>_xlfn.XLOOKUP(A2277,Table4[Lfd],Table4[idElementValue],"Err",0)</f>
        <v>{390929A9-787D-4B98-BFDE-A4B554889273}</v>
      </c>
      <c r="D2277">
        <f t="shared" si="107"/>
        <v>8</v>
      </c>
      <c r="E2277">
        <f ca="1">OFFSET(ElementsDB!$AQ$2,SeriesSelection!A2277-1,SeriesSelection!B2277-1)</f>
        <v>0</v>
      </c>
      <c r="F2277">
        <f>_xlfn.XLOOKUP(A2277,Table4[Lfd],Table4[Periods],"Err",0)</f>
        <v>0</v>
      </c>
      <c r="G2277" t="b">
        <f t="shared" si="105"/>
        <v>0</v>
      </c>
    </row>
    <row r="2278" spans="1:7" hidden="1" x14ac:dyDescent="0.25">
      <c r="A2278">
        <f t="shared" si="106"/>
        <v>64</v>
      </c>
      <c r="B2278">
        <f t="shared" si="107"/>
        <v>9</v>
      </c>
      <c r="C2278" t="str">
        <f>_xlfn.XLOOKUP(A2278,Table4[Lfd],Table4[idElementValue],"Err",0)</f>
        <v>{390929A9-787D-4B98-BFDE-A4B554889273}</v>
      </c>
      <c r="D2278">
        <f t="shared" si="107"/>
        <v>9</v>
      </c>
      <c r="E2278">
        <f ca="1">OFFSET(ElementsDB!$AQ$2,SeriesSelection!A2278-1,SeriesSelection!B2278-1)</f>
        <v>0</v>
      </c>
      <c r="F2278">
        <f>_xlfn.XLOOKUP(A2278,Table4[Lfd],Table4[Periods],"Err",0)</f>
        <v>0</v>
      </c>
      <c r="G2278" t="b">
        <f t="shared" si="105"/>
        <v>0</v>
      </c>
    </row>
    <row r="2279" spans="1:7" hidden="1" x14ac:dyDescent="0.25">
      <c r="A2279">
        <f t="shared" si="106"/>
        <v>64</v>
      </c>
      <c r="B2279">
        <f t="shared" si="107"/>
        <v>10</v>
      </c>
      <c r="C2279" t="str">
        <f>_xlfn.XLOOKUP(A2279,Table4[Lfd],Table4[idElementValue],"Err",0)</f>
        <v>{390929A9-787D-4B98-BFDE-A4B554889273}</v>
      </c>
      <c r="D2279">
        <f t="shared" si="107"/>
        <v>10</v>
      </c>
      <c r="E2279">
        <f ca="1">OFFSET(ElementsDB!$AQ$2,SeriesSelection!A2279-1,SeriesSelection!B2279-1)</f>
        <v>0</v>
      </c>
      <c r="F2279">
        <f>_xlfn.XLOOKUP(A2279,Table4[Lfd],Table4[Periods],"Err",0)</f>
        <v>0</v>
      </c>
      <c r="G2279" t="b">
        <f t="shared" si="105"/>
        <v>0</v>
      </c>
    </row>
    <row r="2280" spans="1:7" hidden="1" x14ac:dyDescent="0.25">
      <c r="A2280">
        <f t="shared" si="106"/>
        <v>64</v>
      </c>
      <c r="B2280">
        <f t="shared" si="107"/>
        <v>11</v>
      </c>
      <c r="C2280" t="str">
        <f>_xlfn.XLOOKUP(A2280,Table4[Lfd],Table4[idElementValue],"Err",0)</f>
        <v>{390929A9-787D-4B98-BFDE-A4B554889273}</v>
      </c>
      <c r="D2280">
        <f t="shared" si="107"/>
        <v>11</v>
      </c>
      <c r="E2280">
        <f ca="1">OFFSET(ElementsDB!$AQ$2,SeriesSelection!A2280-1,SeriesSelection!B2280-1)</f>
        <v>0</v>
      </c>
      <c r="F2280">
        <f>_xlfn.XLOOKUP(A2280,Table4[Lfd],Table4[Periods],"Err",0)</f>
        <v>0</v>
      </c>
      <c r="G2280" t="b">
        <f t="shared" si="105"/>
        <v>0</v>
      </c>
    </row>
    <row r="2281" spans="1:7" hidden="1" x14ac:dyDescent="0.25">
      <c r="A2281">
        <f t="shared" si="106"/>
        <v>64</v>
      </c>
      <c r="B2281">
        <f t="shared" si="107"/>
        <v>12</v>
      </c>
      <c r="C2281" t="str">
        <f>_xlfn.XLOOKUP(A2281,Table4[Lfd],Table4[idElementValue],"Err",0)</f>
        <v>{390929A9-787D-4B98-BFDE-A4B554889273}</v>
      </c>
      <c r="D2281">
        <f t="shared" si="107"/>
        <v>12</v>
      </c>
      <c r="E2281">
        <f ca="1">OFFSET(ElementsDB!$AQ$2,SeriesSelection!A2281-1,SeriesSelection!B2281-1)</f>
        <v>0</v>
      </c>
      <c r="F2281">
        <f>_xlfn.XLOOKUP(A2281,Table4[Lfd],Table4[Periods],"Err",0)</f>
        <v>0</v>
      </c>
      <c r="G2281" t="b">
        <f t="shared" si="105"/>
        <v>0</v>
      </c>
    </row>
    <row r="2282" spans="1:7" hidden="1" x14ac:dyDescent="0.25">
      <c r="A2282">
        <f t="shared" si="106"/>
        <v>64</v>
      </c>
      <c r="B2282">
        <f t="shared" si="107"/>
        <v>13</v>
      </c>
      <c r="C2282" t="str">
        <f>_xlfn.XLOOKUP(A2282,Table4[Lfd],Table4[idElementValue],"Err",0)</f>
        <v>{390929A9-787D-4B98-BFDE-A4B554889273}</v>
      </c>
      <c r="D2282">
        <f t="shared" si="107"/>
        <v>13</v>
      </c>
      <c r="E2282">
        <f ca="1">OFFSET(ElementsDB!$AQ$2,SeriesSelection!A2282-1,SeriesSelection!B2282-1)</f>
        <v>0</v>
      </c>
      <c r="F2282">
        <f>_xlfn.XLOOKUP(A2282,Table4[Lfd],Table4[Periods],"Err",0)</f>
        <v>0</v>
      </c>
      <c r="G2282" t="b">
        <f t="shared" si="105"/>
        <v>0</v>
      </c>
    </row>
    <row r="2283" spans="1:7" hidden="1" x14ac:dyDescent="0.25">
      <c r="A2283">
        <f t="shared" si="106"/>
        <v>64</v>
      </c>
      <c r="B2283">
        <f t="shared" si="107"/>
        <v>14</v>
      </c>
      <c r="C2283" t="str">
        <f>_xlfn.XLOOKUP(A2283,Table4[Lfd],Table4[idElementValue],"Err",0)</f>
        <v>{390929A9-787D-4B98-BFDE-A4B554889273}</v>
      </c>
      <c r="D2283">
        <f t="shared" si="107"/>
        <v>14</v>
      </c>
      <c r="E2283">
        <f ca="1">OFFSET(ElementsDB!$AQ$2,SeriesSelection!A2283-1,SeriesSelection!B2283-1)</f>
        <v>0</v>
      </c>
      <c r="F2283">
        <f>_xlfn.XLOOKUP(A2283,Table4[Lfd],Table4[Periods],"Err",0)</f>
        <v>0</v>
      </c>
      <c r="G2283" t="b">
        <f t="shared" si="105"/>
        <v>0</v>
      </c>
    </row>
    <row r="2284" spans="1:7" hidden="1" x14ac:dyDescent="0.25">
      <c r="A2284">
        <f t="shared" si="106"/>
        <v>64</v>
      </c>
      <c r="B2284">
        <f t="shared" si="107"/>
        <v>15</v>
      </c>
      <c r="C2284" t="str">
        <f>_xlfn.XLOOKUP(A2284,Table4[Lfd],Table4[idElementValue],"Err",0)</f>
        <v>{390929A9-787D-4B98-BFDE-A4B554889273}</v>
      </c>
      <c r="D2284">
        <f t="shared" si="107"/>
        <v>15</v>
      </c>
      <c r="E2284">
        <f ca="1">OFFSET(ElementsDB!$AQ$2,SeriesSelection!A2284-1,SeriesSelection!B2284-1)</f>
        <v>0</v>
      </c>
      <c r="F2284">
        <f>_xlfn.XLOOKUP(A2284,Table4[Lfd],Table4[Periods],"Err",0)</f>
        <v>0</v>
      </c>
      <c r="G2284" t="b">
        <f t="shared" si="105"/>
        <v>0</v>
      </c>
    </row>
    <row r="2285" spans="1:7" hidden="1" x14ac:dyDescent="0.25">
      <c r="A2285">
        <f t="shared" si="106"/>
        <v>64</v>
      </c>
      <c r="B2285">
        <f t="shared" si="107"/>
        <v>16</v>
      </c>
      <c r="C2285" t="str">
        <f>_xlfn.XLOOKUP(A2285,Table4[Lfd],Table4[idElementValue],"Err",0)</f>
        <v>{390929A9-787D-4B98-BFDE-A4B554889273}</v>
      </c>
      <c r="D2285">
        <f t="shared" si="107"/>
        <v>16</v>
      </c>
      <c r="E2285">
        <f ca="1">OFFSET(ElementsDB!$AQ$2,SeriesSelection!A2285-1,SeriesSelection!B2285-1)</f>
        <v>0</v>
      </c>
      <c r="F2285">
        <f>_xlfn.XLOOKUP(A2285,Table4[Lfd],Table4[Periods],"Err",0)</f>
        <v>0</v>
      </c>
      <c r="G2285" t="b">
        <f t="shared" si="105"/>
        <v>0</v>
      </c>
    </row>
    <row r="2286" spans="1:7" hidden="1" x14ac:dyDescent="0.25">
      <c r="A2286">
        <f t="shared" si="106"/>
        <v>64</v>
      </c>
      <c r="B2286">
        <f t="shared" si="107"/>
        <v>17</v>
      </c>
      <c r="C2286" t="str">
        <f>_xlfn.XLOOKUP(A2286,Table4[Lfd],Table4[idElementValue],"Err",0)</f>
        <v>{390929A9-787D-4B98-BFDE-A4B554889273}</v>
      </c>
      <c r="D2286">
        <f t="shared" si="107"/>
        <v>17</v>
      </c>
      <c r="E2286">
        <f ca="1">OFFSET(ElementsDB!$AQ$2,SeriesSelection!A2286-1,SeriesSelection!B2286-1)</f>
        <v>0</v>
      </c>
      <c r="F2286">
        <f>_xlfn.XLOOKUP(A2286,Table4[Lfd],Table4[Periods],"Err",0)</f>
        <v>0</v>
      </c>
      <c r="G2286" t="b">
        <f t="shared" si="105"/>
        <v>0</v>
      </c>
    </row>
    <row r="2287" spans="1:7" hidden="1" x14ac:dyDescent="0.25">
      <c r="A2287">
        <f t="shared" si="106"/>
        <v>64</v>
      </c>
      <c r="B2287">
        <f t="shared" si="107"/>
        <v>18</v>
      </c>
      <c r="C2287" t="str">
        <f>_xlfn.XLOOKUP(A2287,Table4[Lfd],Table4[idElementValue],"Err",0)</f>
        <v>{390929A9-787D-4B98-BFDE-A4B554889273}</v>
      </c>
      <c r="D2287">
        <f t="shared" si="107"/>
        <v>18</v>
      </c>
      <c r="E2287">
        <f ca="1">OFFSET(ElementsDB!$AQ$2,SeriesSelection!A2287-1,SeriesSelection!B2287-1)</f>
        <v>0</v>
      </c>
      <c r="F2287">
        <f>_xlfn.XLOOKUP(A2287,Table4[Lfd],Table4[Periods],"Err",0)</f>
        <v>0</v>
      </c>
      <c r="G2287" t="b">
        <f t="shared" si="105"/>
        <v>0</v>
      </c>
    </row>
    <row r="2288" spans="1:7" hidden="1" x14ac:dyDescent="0.25">
      <c r="A2288">
        <f t="shared" si="106"/>
        <v>64</v>
      </c>
      <c r="B2288">
        <f t="shared" si="107"/>
        <v>19</v>
      </c>
      <c r="C2288" t="str">
        <f>_xlfn.XLOOKUP(A2288,Table4[Lfd],Table4[idElementValue],"Err",0)</f>
        <v>{390929A9-787D-4B98-BFDE-A4B554889273}</v>
      </c>
      <c r="D2288">
        <f t="shared" si="107"/>
        <v>19</v>
      </c>
      <c r="E2288">
        <f ca="1">OFFSET(ElementsDB!$AQ$2,SeriesSelection!A2288-1,SeriesSelection!B2288-1)</f>
        <v>0</v>
      </c>
      <c r="F2288">
        <f>_xlfn.XLOOKUP(A2288,Table4[Lfd],Table4[Periods],"Err",0)</f>
        <v>0</v>
      </c>
      <c r="G2288" t="b">
        <f t="shared" si="105"/>
        <v>0</v>
      </c>
    </row>
    <row r="2289" spans="1:7" hidden="1" x14ac:dyDescent="0.25">
      <c r="A2289">
        <f t="shared" si="106"/>
        <v>64</v>
      </c>
      <c r="B2289">
        <f t="shared" si="107"/>
        <v>20</v>
      </c>
      <c r="C2289" t="str">
        <f>_xlfn.XLOOKUP(A2289,Table4[Lfd],Table4[idElementValue],"Err",0)</f>
        <v>{390929A9-787D-4B98-BFDE-A4B554889273}</v>
      </c>
      <c r="D2289">
        <f t="shared" si="107"/>
        <v>20</v>
      </c>
      <c r="E2289">
        <f ca="1">OFFSET(ElementsDB!$AQ$2,SeriesSelection!A2289-1,SeriesSelection!B2289-1)</f>
        <v>0</v>
      </c>
      <c r="F2289">
        <f>_xlfn.XLOOKUP(A2289,Table4[Lfd],Table4[Periods],"Err",0)</f>
        <v>0</v>
      </c>
      <c r="G2289" t="b">
        <f t="shared" si="105"/>
        <v>0</v>
      </c>
    </row>
    <row r="2290" spans="1:7" hidden="1" x14ac:dyDescent="0.25">
      <c r="A2290">
        <f t="shared" si="106"/>
        <v>64</v>
      </c>
      <c r="B2290">
        <f t="shared" si="107"/>
        <v>21</v>
      </c>
      <c r="C2290" t="str">
        <f>_xlfn.XLOOKUP(A2290,Table4[Lfd],Table4[idElementValue],"Err",0)</f>
        <v>{390929A9-787D-4B98-BFDE-A4B554889273}</v>
      </c>
      <c r="D2290">
        <f t="shared" si="107"/>
        <v>21</v>
      </c>
      <c r="E2290">
        <f ca="1">OFFSET(ElementsDB!$AQ$2,SeriesSelection!A2290-1,SeriesSelection!B2290-1)</f>
        <v>0</v>
      </c>
      <c r="F2290">
        <f>_xlfn.XLOOKUP(A2290,Table4[Lfd],Table4[Periods],"Err",0)</f>
        <v>0</v>
      </c>
      <c r="G2290" t="b">
        <f t="shared" si="105"/>
        <v>0</v>
      </c>
    </row>
    <row r="2291" spans="1:7" hidden="1" x14ac:dyDescent="0.25">
      <c r="A2291">
        <f t="shared" si="106"/>
        <v>64</v>
      </c>
      <c r="B2291">
        <f t="shared" si="107"/>
        <v>22</v>
      </c>
      <c r="C2291" t="str">
        <f>_xlfn.XLOOKUP(A2291,Table4[Lfd],Table4[idElementValue],"Err",0)</f>
        <v>{390929A9-787D-4B98-BFDE-A4B554889273}</v>
      </c>
      <c r="D2291">
        <f t="shared" si="107"/>
        <v>22</v>
      </c>
      <c r="E2291">
        <f ca="1">OFFSET(ElementsDB!$AQ$2,SeriesSelection!A2291-1,SeriesSelection!B2291-1)</f>
        <v>0</v>
      </c>
      <c r="F2291">
        <f>_xlfn.XLOOKUP(A2291,Table4[Lfd],Table4[Periods],"Err",0)</f>
        <v>0</v>
      </c>
      <c r="G2291" t="b">
        <f t="shared" si="105"/>
        <v>0</v>
      </c>
    </row>
    <row r="2292" spans="1:7" hidden="1" x14ac:dyDescent="0.25">
      <c r="A2292">
        <f t="shared" si="106"/>
        <v>64</v>
      </c>
      <c r="B2292">
        <f t="shared" si="107"/>
        <v>23</v>
      </c>
      <c r="C2292" t="str">
        <f>_xlfn.XLOOKUP(A2292,Table4[Lfd],Table4[idElementValue],"Err",0)</f>
        <v>{390929A9-787D-4B98-BFDE-A4B554889273}</v>
      </c>
      <c r="D2292">
        <f t="shared" si="107"/>
        <v>23</v>
      </c>
      <c r="E2292">
        <f ca="1">OFFSET(ElementsDB!$AQ$2,SeriesSelection!A2292-1,SeriesSelection!B2292-1)</f>
        <v>0</v>
      </c>
      <c r="F2292">
        <f>_xlfn.XLOOKUP(A2292,Table4[Lfd],Table4[Periods],"Err",0)</f>
        <v>0</v>
      </c>
      <c r="G2292" t="b">
        <f t="shared" si="105"/>
        <v>0</v>
      </c>
    </row>
    <row r="2293" spans="1:7" hidden="1" x14ac:dyDescent="0.25">
      <c r="A2293">
        <f t="shared" si="106"/>
        <v>64</v>
      </c>
      <c r="B2293">
        <f t="shared" si="107"/>
        <v>24</v>
      </c>
      <c r="C2293" t="str">
        <f>_xlfn.XLOOKUP(A2293,Table4[Lfd],Table4[idElementValue],"Err",0)</f>
        <v>{390929A9-787D-4B98-BFDE-A4B554889273}</v>
      </c>
      <c r="D2293">
        <f t="shared" si="107"/>
        <v>24</v>
      </c>
      <c r="E2293">
        <f ca="1">OFFSET(ElementsDB!$AQ$2,SeriesSelection!A2293-1,SeriesSelection!B2293-1)</f>
        <v>0</v>
      </c>
      <c r="F2293">
        <f>_xlfn.XLOOKUP(A2293,Table4[Lfd],Table4[Periods],"Err",0)</f>
        <v>0</v>
      </c>
      <c r="G2293" t="b">
        <f t="shared" si="105"/>
        <v>0</v>
      </c>
    </row>
    <row r="2294" spans="1:7" hidden="1" x14ac:dyDescent="0.25">
      <c r="A2294">
        <f t="shared" si="106"/>
        <v>64</v>
      </c>
      <c r="B2294">
        <f t="shared" si="107"/>
        <v>25</v>
      </c>
      <c r="C2294" t="str">
        <f>_xlfn.XLOOKUP(A2294,Table4[Lfd],Table4[idElementValue],"Err",0)</f>
        <v>{390929A9-787D-4B98-BFDE-A4B554889273}</v>
      </c>
      <c r="D2294">
        <f t="shared" si="107"/>
        <v>25</v>
      </c>
      <c r="E2294">
        <f ca="1">OFFSET(ElementsDB!$AQ$2,SeriesSelection!A2294-1,SeriesSelection!B2294-1)</f>
        <v>0</v>
      </c>
      <c r="F2294">
        <f>_xlfn.XLOOKUP(A2294,Table4[Lfd],Table4[Periods],"Err",0)</f>
        <v>0</v>
      </c>
      <c r="G2294" t="b">
        <f t="shared" si="105"/>
        <v>0</v>
      </c>
    </row>
    <row r="2295" spans="1:7" hidden="1" x14ac:dyDescent="0.25">
      <c r="A2295">
        <f t="shared" si="106"/>
        <v>64</v>
      </c>
      <c r="B2295">
        <f t="shared" si="107"/>
        <v>26</v>
      </c>
      <c r="C2295" t="str">
        <f>_xlfn.XLOOKUP(A2295,Table4[Lfd],Table4[idElementValue],"Err",0)</f>
        <v>{390929A9-787D-4B98-BFDE-A4B554889273}</v>
      </c>
      <c r="D2295">
        <f t="shared" si="107"/>
        <v>26</v>
      </c>
      <c r="E2295">
        <f ca="1">OFFSET(ElementsDB!$AQ$2,SeriesSelection!A2295-1,SeriesSelection!B2295-1)</f>
        <v>0</v>
      </c>
      <c r="F2295">
        <f>_xlfn.XLOOKUP(A2295,Table4[Lfd],Table4[Periods],"Err",0)</f>
        <v>0</v>
      </c>
      <c r="G2295" t="b">
        <f t="shared" si="105"/>
        <v>0</v>
      </c>
    </row>
    <row r="2296" spans="1:7" hidden="1" x14ac:dyDescent="0.25">
      <c r="A2296">
        <f t="shared" si="106"/>
        <v>64</v>
      </c>
      <c r="B2296">
        <f t="shared" si="107"/>
        <v>27</v>
      </c>
      <c r="C2296" t="str">
        <f>_xlfn.XLOOKUP(A2296,Table4[Lfd],Table4[idElementValue],"Err",0)</f>
        <v>{390929A9-787D-4B98-BFDE-A4B554889273}</v>
      </c>
      <c r="D2296">
        <f t="shared" si="107"/>
        <v>27</v>
      </c>
      <c r="E2296">
        <f ca="1">OFFSET(ElementsDB!$AQ$2,SeriesSelection!A2296-1,SeriesSelection!B2296-1)</f>
        <v>0</v>
      </c>
      <c r="F2296">
        <f>_xlfn.XLOOKUP(A2296,Table4[Lfd],Table4[Periods],"Err",0)</f>
        <v>0</v>
      </c>
      <c r="G2296" t="b">
        <f t="shared" si="105"/>
        <v>0</v>
      </c>
    </row>
    <row r="2297" spans="1:7" hidden="1" x14ac:dyDescent="0.25">
      <c r="A2297">
        <f t="shared" si="106"/>
        <v>64</v>
      </c>
      <c r="B2297">
        <f t="shared" si="107"/>
        <v>28</v>
      </c>
      <c r="C2297" t="str">
        <f>_xlfn.XLOOKUP(A2297,Table4[Lfd],Table4[idElementValue],"Err",0)</f>
        <v>{390929A9-787D-4B98-BFDE-A4B554889273}</v>
      </c>
      <c r="D2297">
        <f t="shared" si="107"/>
        <v>28</v>
      </c>
      <c r="E2297">
        <f ca="1">OFFSET(ElementsDB!$AQ$2,SeriesSelection!A2297-1,SeriesSelection!B2297-1)</f>
        <v>0</v>
      </c>
      <c r="F2297">
        <f>_xlfn.XLOOKUP(A2297,Table4[Lfd],Table4[Periods],"Err",0)</f>
        <v>0</v>
      </c>
      <c r="G2297" t="b">
        <f t="shared" si="105"/>
        <v>0</v>
      </c>
    </row>
    <row r="2298" spans="1:7" hidden="1" x14ac:dyDescent="0.25">
      <c r="A2298">
        <f t="shared" si="106"/>
        <v>64</v>
      </c>
      <c r="B2298">
        <f t="shared" si="107"/>
        <v>29</v>
      </c>
      <c r="C2298" t="str">
        <f>_xlfn.XLOOKUP(A2298,Table4[Lfd],Table4[idElementValue],"Err",0)</f>
        <v>{390929A9-787D-4B98-BFDE-A4B554889273}</v>
      </c>
      <c r="D2298">
        <f t="shared" si="107"/>
        <v>29</v>
      </c>
      <c r="E2298">
        <f ca="1">OFFSET(ElementsDB!$AQ$2,SeriesSelection!A2298-1,SeriesSelection!B2298-1)</f>
        <v>0</v>
      </c>
      <c r="F2298">
        <f>_xlfn.XLOOKUP(A2298,Table4[Lfd],Table4[Periods],"Err",0)</f>
        <v>0</v>
      </c>
      <c r="G2298" t="b">
        <f t="shared" si="105"/>
        <v>0</v>
      </c>
    </row>
    <row r="2299" spans="1:7" hidden="1" x14ac:dyDescent="0.25">
      <c r="A2299">
        <f t="shared" si="106"/>
        <v>64</v>
      </c>
      <c r="B2299">
        <f t="shared" si="107"/>
        <v>30</v>
      </c>
      <c r="C2299" t="str">
        <f>_xlfn.XLOOKUP(A2299,Table4[Lfd],Table4[idElementValue],"Err",0)</f>
        <v>{390929A9-787D-4B98-BFDE-A4B554889273}</v>
      </c>
      <c r="D2299">
        <f t="shared" si="107"/>
        <v>30</v>
      </c>
      <c r="E2299">
        <f ca="1">OFFSET(ElementsDB!$AQ$2,SeriesSelection!A2299-1,SeriesSelection!B2299-1)</f>
        <v>0</v>
      </c>
      <c r="F2299">
        <f>_xlfn.XLOOKUP(A2299,Table4[Lfd],Table4[Periods],"Err",0)</f>
        <v>0</v>
      </c>
      <c r="G2299" t="b">
        <f t="shared" si="105"/>
        <v>0</v>
      </c>
    </row>
    <row r="2300" spans="1:7" hidden="1" x14ac:dyDescent="0.25">
      <c r="A2300">
        <f t="shared" si="106"/>
        <v>64</v>
      </c>
      <c r="B2300">
        <f t="shared" si="107"/>
        <v>31</v>
      </c>
      <c r="C2300" t="str">
        <f>_xlfn.XLOOKUP(A2300,Table4[Lfd],Table4[idElementValue],"Err",0)</f>
        <v>{390929A9-787D-4B98-BFDE-A4B554889273}</v>
      </c>
      <c r="D2300">
        <f t="shared" si="107"/>
        <v>31</v>
      </c>
      <c r="E2300">
        <f ca="1">OFFSET(ElementsDB!$AQ$2,SeriesSelection!A2300-1,SeriesSelection!B2300-1)</f>
        <v>0</v>
      </c>
      <c r="F2300">
        <f>_xlfn.XLOOKUP(A2300,Table4[Lfd],Table4[Periods],"Err",0)</f>
        <v>0</v>
      </c>
      <c r="G2300" t="b">
        <f t="shared" si="105"/>
        <v>0</v>
      </c>
    </row>
    <row r="2301" spans="1:7" hidden="1" x14ac:dyDescent="0.25">
      <c r="A2301">
        <f t="shared" si="106"/>
        <v>64</v>
      </c>
      <c r="B2301">
        <f t="shared" si="107"/>
        <v>32</v>
      </c>
      <c r="C2301" t="str">
        <f>_xlfn.XLOOKUP(A2301,Table4[Lfd],Table4[idElementValue],"Err",0)</f>
        <v>{390929A9-787D-4B98-BFDE-A4B554889273}</v>
      </c>
      <c r="D2301">
        <f t="shared" si="107"/>
        <v>32</v>
      </c>
      <c r="E2301">
        <f ca="1">OFFSET(ElementsDB!$AQ$2,SeriesSelection!A2301-1,SeriesSelection!B2301-1)</f>
        <v>0</v>
      </c>
      <c r="F2301">
        <f>_xlfn.XLOOKUP(A2301,Table4[Lfd],Table4[Periods],"Err",0)</f>
        <v>0</v>
      </c>
      <c r="G2301" t="b">
        <f t="shared" si="105"/>
        <v>0</v>
      </c>
    </row>
    <row r="2302" spans="1:7" hidden="1" x14ac:dyDescent="0.25">
      <c r="A2302">
        <f t="shared" si="106"/>
        <v>64</v>
      </c>
      <c r="B2302">
        <f t="shared" si="107"/>
        <v>33</v>
      </c>
      <c r="C2302" t="str">
        <f>_xlfn.XLOOKUP(A2302,Table4[Lfd],Table4[idElementValue],"Err",0)</f>
        <v>{390929A9-787D-4B98-BFDE-A4B554889273}</v>
      </c>
      <c r="D2302">
        <f t="shared" si="107"/>
        <v>33</v>
      </c>
      <c r="E2302">
        <f ca="1">OFFSET(ElementsDB!$AQ$2,SeriesSelection!A2302-1,SeriesSelection!B2302-1)</f>
        <v>0</v>
      </c>
      <c r="F2302">
        <f>_xlfn.XLOOKUP(A2302,Table4[Lfd],Table4[Periods],"Err",0)</f>
        <v>0</v>
      </c>
      <c r="G2302" t="b">
        <f t="shared" si="105"/>
        <v>0</v>
      </c>
    </row>
    <row r="2303" spans="1:7" hidden="1" x14ac:dyDescent="0.25">
      <c r="A2303">
        <f t="shared" si="106"/>
        <v>64</v>
      </c>
      <c r="B2303">
        <f t="shared" si="107"/>
        <v>34</v>
      </c>
      <c r="C2303" t="str">
        <f>_xlfn.XLOOKUP(A2303,Table4[Lfd],Table4[idElementValue],"Err",0)</f>
        <v>{390929A9-787D-4B98-BFDE-A4B554889273}</v>
      </c>
      <c r="D2303">
        <f t="shared" si="107"/>
        <v>34</v>
      </c>
      <c r="E2303">
        <f ca="1">OFFSET(ElementsDB!$AQ$2,SeriesSelection!A2303-1,SeriesSelection!B2303-1)</f>
        <v>0</v>
      </c>
      <c r="F2303">
        <f>_xlfn.XLOOKUP(A2303,Table4[Lfd],Table4[Periods],"Err",0)</f>
        <v>0</v>
      </c>
      <c r="G2303" t="b">
        <f t="shared" si="105"/>
        <v>0</v>
      </c>
    </row>
    <row r="2304" spans="1:7" hidden="1" x14ac:dyDescent="0.25">
      <c r="A2304">
        <f t="shared" si="106"/>
        <v>64</v>
      </c>
      <c r="B2304">
        <f t="shared" si="107"/>
        <v>35</v>
      </c>
      <c r="C2304" t="str">
        <f>_xlfn.XLOOKUP(A2304,Table4[Lfd],Table4[idElementValue],"Err",0)</f>
        <v>{390929A9-787D-4B98-BFDE-A4B554889273}</v>
      </c>
      <c r="D2304">
        <f t="shared" si="107"/>
        <v>35</v>
      </c>
      <c r="E2304">
        <f ca="1">OFFSET(ElementsDB!$AQ$2,SeriesSelection!A2304-1,SeriesSelection!B2304-1)</f>
        <v>0</v>
      </c>
      <c r="F2304">
        <f>_xlfn.XLOOKUP(A2304,Table4[Lfd],Table4[Periods],"Err",0)</f>
        <v>0</v>
      </c>
      <c r="G2304" t="b">
        <f t="shared" si="105"/>
        <v>0</v>
      </c>
    </row>
    <row r="2305" spans="1:7" hidden="1" x14ac:dyDescent="0.25">
      <c r="A2305">
        <f t="shared" si="106"/>
        <v>64</v>
      </c>
      <c r="B2305">
        <f t="shared" si="107"/>
        <v>36</v>
      </c>
      <c r="C2305" t="str">
        <f>_xlfn.XLOOKUP(A2305,Table4[Lfd],Table4[idElementValue],"Err",0)</f>
        <v>{390929A9-787D-4B98-BFDE-A4B554889273}</v>
      </c>
      <c r="D2305">
        <f t="shared" si="107"/>
        <v>36</v>
      </c>
      <c r="E2305">
        <f ca="1">OFFSET(ElementsDB!$AQ$2,SeriesSelection!A2305-1,SeriesSelection!B2305-1)</f>
        <v>0</v>
      </c>
      <c r="F2305">
        <f>_xlfn.XLOOKUP(A2305,Table4[Lfd],Table4[Periods],"Err",0)</f>
        <v>0</v>
      </c>
      <c r="G2305" t="b">
        <f t="shared" si="105"/>
        <v>0</v>
      </c>
    </row>
    <row r="2306" spans="1:7" hidden="1" x14ac:dyDescent="0.25">
      <c r="A2306">
        <f t="shared" si="106"/>
        <v>65</v>
      </c>
      <c r="B2306">
        <f t="shared" si="107"/>
        <v>1</v>
      </c>
      <c r="C2306" t="str">
        <f>_xlfn.XLOOKUP(A2306,Table4[Lfd],Table4[idElementValue],"Err",0)</f>
        <v/>
      </c>
      <c r="D2306">
        <f t="shared" si="107"/>
        <v>1</v>
      </c>
      <c r="E2306">
        <f ca="1">OFFSET(ElementsDB!$AQ$2,SeriesSelection!A2306-1,SeriesSelection!B2306-1)</f>
        <v>0</v>
      </c>
      <c r="F2306">
        <f>_xlfn.XLOOKUP(A2306,Table4[Lfd],Table4[Periods],"Err",0)</f>
        <v>0</v>
      </c>
      <c r="G2306" t="b">
        <f t="shared" ref="G2306:G2369" si="108">(D2306&lt;=F2306)</f>
        <v>0</v>
      </c>
    </row>
    <row r="2307" spans="1:7" hidden="1" x14ac:dyDescent="0.25">
      <c r="A2307">
        <f t="shared" si="106"/>
        <v>65</v>
      </c>
      <c r="B2307">
        <f t="shared" si="107"/>
        <v>2</v>
      </c>
      <c r="C2307" t="str">
        <f>_xlfn.XLOOKUP(A2307,Table4[Lfd],Table4[idElementValue],"Err",0)</f>
        <v/>
      </c>
      <c r="D2307">
        <f t="shared" si="107"/>
        <v>2</v>
      </c>
      <c r="E2307">
        <f ca="1">OFFSET(ElementsDB!$AQ$2,SeriesSelection!A2307-1,SeriesSelection!B2307-1)</f>
        <v>0</v>
      </c>
      <c r="F2307">
        <f>_xlfn.XLOOKUP(A2307,Table4[Lfd],Table4[Periods],"Err",0)</f>
        <v>0</v>
      </c>
      <c r="G2307" t="b">
        <f t="shared" si="108"/>
        <v>0</v>
      </c>
    </row>
    <row r="2308" spans="1:7" hidden="1" x14ac:dyDescent="0.25">
      <c r="A2308">
        <f t="shared" ref="A2308:A2371" si="109">IF(B2308=1,A2307+1,A2307)</f>
        <v>65</v>
      </c>
      <c r="B2308">
        <f t="shared" ref="B2308:D2371" si="110">IF(B2307=36,1,B2307+1)</f>
        <v>3</v>
      </c>
      <c r="C2308" t="str">
        <f>_xlfn.XLOOKUP(A2308,Table4[Lfd],Table4[idElementValue],"Err",0)</f>
        <v/>
      </c>
      <c r="D2308">
        <f t="shared" si="110"/>
        <v>3</v>
      </c>
      <c r="E2308">
        <f ca="1">OFFSET(ElementsDB!$AQ$2,SeriesSelection!A2308-1,SeriesSelection!B2308-1)</f>
        <v>0</v>
      </c>
      <c r="F2308">
        <f>_xlfn.XLOOKUP(A2308,Table4[Lfd],Table4[Periods],"Err",0)</f>
        <v>0</v>
      </c>
      <c r="G2308" t="b">
        <f t="shared" si="108"/>
        <v>0</v>
      </c>
    </row>
    <row r="2309" spans="1:7" hidden="1" x14ac:dyDescent="0.25">
      <c r="A2309">
        <f t="shared" si="109"/>
        <v>65</v>
      </c>
      <c r="B2309">
        <f t="shared" si="110"/>
        <v>4</v>
      </c>
      <c r="C2309" t="str">
        <f>_xlfn.XLOOKUP(A2309,Table4[Lfd],Table4[idElementValue],"Err",0)</f>
        <v/>
      </c>
      <c r="D2309">
        <f t="shared" si="110"/>
        <v>4</v>
      </c>
      <c r="E2309">
        <f ca="1">OFFSET(ElementsDB!$AQ$2,SeriesSelection!A2309-1,SeriesSelection!B2309-1)</f>
        <v>0</v>
      </c>
      <c r="F2309">
        <f>_xlfn.XLOOKUP(A2309,Table4[Lfd],Table4[Periods],"Err",0)</f>
        <v>0</v>
      </c>
      <c r="G2309" t="b">
        <f t="shared" si="108"/>
        <v>0</v>
      </c>
    </row>
    <row r="2310" spans="1:7" hidden="1" x14ac:dyDescent="0.25">
      <c r="A2310">
        <f t="shared" si="109"/>
        <v>65</v>
      </c>
      <c r="B2310">
        <f t="shared" si="110"/>
        <v>5</v>
      </c>
      <c r="C2310" t="str">
        <f>_xlfn.XLOOKUP(A2310,Table4[Lfd],Table4[idElementValue],"Err",0)</f>
        <v/>
      </c>
      <c r="D2310">
        <f t="shared" si="110"/>
        <v>5</v>
      </c>
      <c r="E2310">
        <f ca="1">OFFSET(ElementsDB!$AQ$2,SeriesSelection!A2310-1,SeriesSelection!B2310-1)</f>
        <v>0</v>
      </c>
      <c r="F2310">
        <f>_xlfn.XLOOKUP(A2310,Table4[Lfd],Table4[Periods],"Err",0)</f>
        <v>0</v>
      </c>
      <c r="G2310" t="b">
        <f t="shared" si="108"/>
        <v>0</v>
      </c>
    </row>
    <row r="2311" spans="1:7" hidden="1" x14ac:dyDescent="0.25">
      <c r="A2311">
        <f t="shared" si="109"/>
        <v>65</v>
      </c>
      <c r="B2311">
        <f t="shared" si="110"/>
        <v>6</v>
      </c>
      <c r="C2311" t="str">
        <f>_xlfn.XLOOKUP(A2311,Table4[Lfd],Table4[idElementValue],"Err",0)</f>
        <v/>
      </c>
      <c r="D2311">
        <f t="shared" si="110"/>
        <v>6</v>
      </c>
      <c r="E2311">
        <f ca="1">OFFSET(ElementsDB!$AQ$2,SeriesSelection!A2311-1,SeriesSelection!B2311-1)</f>
        <v>0</v>
      </c>
      <c r="F2311">
        <f>_xlfn.XLOOKUP(A2311,Table4[Lfd],Table4[Periods],"Err",0)</f>
        <v>0</v>
      </c>
      <c r="G2311" t="b">
        <f t="shared" si="108"/>
        <v>0</v>
      </c>
    </row>
    <row r="2312" spans="1:7" hidden="1" x14ac:dyDescent="0.25">
      <c r="A2312">
        <f t="shared" si="109"/>
        <v>65</v>
      </c>
      <c r="B2312">
        <f t="shared" si="110"/>
        <v>7</v>
      </c>
      <c r="C2312" t="str">
        <f>_xlfn.XLOOKUP(A2312,Table4[Lfd],Table4[idElementValue],"Err",0)</f>
        <v/>
      </c>
      <c r="D2312">
        <f t="shared" si="110"/>
        <v>7</v>
      </c>
      <c r="E2312">
        <f ca="1">OFFSET(ElementsDB!$AQ$2,SeriesSelection!A2312-1,SeriesSelection!B2312-1)</f>
        <v>0</v>
      </c>
      <c r="F2312">
        <f>_xlfn.XLOOKUP(A2312,Table4[Lfd],Table4[Periods],"Err",0)</f>
        <v>0</v>
      </c>
      <c r="G2312" t="b">
        <f t="shared" si="108"/>
        <v>0</v>
      </c>
    </row>
    <row r="2313" spans="1:7" hidden="1" x14ac:dyDescent="0.25">
      <c r="A2313">
        <f t="shared" si="109"/>
        <v>65</v>
      </c>
      <c r="B2313">
        <f t="shared" si="110"/>
        <v>8</v>
      </c>
      <c r="C2313" t="str">
        <f>_xlfn.XLOOKUP(A2313,Table4[Lfd],Table4[idElementValue],"Err",0)</f>
        <v/>
      </c>
      <c r="D2313">
        <f t="shared" si="110"/>
        <v>8</v>
      </c>
      <c r="E2313">
        <f ca="1">OFFSET(ElementsDB!$AQ$2,SeriesSelection!A2313-1,SeriesSelection!B2313-1)</f>
        <v>0</v>
      </c>
      <c r="F2313">
        <f>_xlfn.XLOOKUP(A2313,Table4[Lfd],Table4[Periods],"Err",0)</f>
        <v>0</v>
      </c>
      <c r="G2313" t="b">
        <f t="shared" si="108"/>
        <v>0</v>
      </c>
    </row>
    <row r="2314" spans="1:7" hidden="1" x14ac:dyDescent="0.25">
      <c r="A2314">
        <f t="shared" si="109"/>
        <v>65</v>
      </c>
      <c r="B2314">
        <f t="shared" si="110"/>
        <v>9</v>
      </c>
      <c r="C2314" t="str">
        <f>_xlfn.XLOOKUP(A2314,Table4[Lfd],Table4[idElementValue],"Err",0)</f>
        <v/>
      </c>
      <c r="D2314">
        <f t="shared" si="110"/>
        <v>9</v>
      </c>
      <c r="E2314">
        <f ca="1">OFFSET(ElementsDB!$AQ$2,SeriesSelection!A2314-1,SeriesSelection!B2314-1)</f>
        <v>0</v>
      </c>
      <c r="F2314">
        <f>_xlfn.XLOOKUP(A2314,Table4[Lfd],Table4[Periods],"Err",0)</f>
        <v>0</v>
      </c>
      <c r="G2314" t="b">
        <f t="shared" si="108"/>
        <v>0</v>
      </c>
    </row>
    <row r="2315" spans="1:7" hidden="1" x14ac:dyDescent="0.25">
      <c r="A2315">
        <f t="shared" si="109"/>
        <v>65</v>
      </c>
      <c r="B2315">
        <f t="shared" si="110"/>
        <v>10</v>
      </c>
      <c r="C2315" t="str">
        <f>_xlfn.XLOOKUP(A2315,Table4[Lfd],Table4[idElementValue],"Err",0)</f>
        <v/>
      </c>
      <c r="D2315">
        <f t="shared" si="110"/>
        <v>10</v>
      </c>
      <c r="E2315">
        <f ca="1">OFFSET(ElementsDB!$AQ$2,SeriesSelection!A2315-1,SeriesSelection!B2315-1)</f>
        <v>0</v>
      </c>
      <c r="F2315">
        <f>_xlfn.XLOOKUP(A2315,Table4[Lfd],Table4[Periods],"Err",0)</f>
        <v>0</v>
      </c>
      <c r="G2315" t="b">
        <f t="shared" si="108"/>
        <v>0</v>
      </c>
    </row>
    <row r="2316" spans="1:7" hidden="1" x14ac:dyDescent="0.25">
      <c r="A2316">
        <f t="shared" si="109"/>
        <v>65</v>
      </c>
      <c r="B2316">
        <f t="shared" si="110"/>
        <v>11</v>
      </c>
      <c r="C2316" t="str">
        <f>_xlfn.XLOOKUP(A2316,Table4[Lfd],Table4[idElementValue],"Err",0)</f>
        <v/>
      </c>
      <c r="D2316">
        <f t="shared" si="110"/>
        <v>11</v>
      </c>
      <c r="E2316">
        <f ca="1">OFFSET(ElementsDB!$AQ$2,SeriesSelection!A2316-1,SeriesSelection!B2316-1)</f>
        <v>0</v>
      </c>
      <c r="F2316">
        <f>_xlfn.XLOOKUP(A2316,Table4[Lfd],Table4[Periods],"Err",0)</f>
        <v>0</v>
      </c>
      <c r="G2316" t="b">
        <f t="shared" si="108"/>
        <v>0</v>
      </c>
    </row>
    <row r="2317" spans="1:7" hidden="1" x14ac:dyDescent="0.25">
      <c r="A2317">
        <f t="shared" si="109"/>
        <v>65</v>
      </c>
      <c r="B2317">
        <f t="shared" si="110"/>
        <v>12</v>
      </c>
      <c r="C2317" t="str">
        <f>_xlfn.XLOOKUP(A2317,Table4[Lfd],Table4[idElementValue],"Err",0)</f>
        <v/>
      </c>
      <c r="D2317">
        <f t="shared" si="110"/>
        <v>12</v>
      </c>
      <c r="E2317">
        <f ca="1">OFFSET(ElementsDB!$AQ$2,SeriesSelection!A2317-1,SeriesSelection!B2317-1)</f>
        <v>0</v>
      </c>
      <c r="F2317">
        <f>_xlfn.XLOOKUP(A2317,Table4[Lfd],Table4[Periods],"Err",0)</f>
        <v>0</v>
      </c>
      <c r="G2317" t="b">
        <f t="shared" si="108"/>
        <v>0</v>
      </c>
    </row>
    <row r="2318" spans="1:7" hidden="1" x14ac:dyDescent="0.25">
      <c r="A2318">
        <f t="shared" si="109"/>
        <v>65</v>
      </c>
      <c r="B2318">
        <f t="shared" si="110"/>
        <v>13</v>
      </c>
      <c r="C2318" t="str">
        <f>_xlfn.XLOOKUP(A2318,Table4[Lfd],Table4[idElementValue],"Err",0)</f>
        <v/>
      </c>
      <c r="D2318">
        <f t="shared" si="110"/>
        <v>13</v>
      </c>
      <c r="E2318">
        <f ca="1">OFFSET(ElementsDB!$AQ$2,SeriesSelection!A2318-1,SeriesSelection!B2318-1)</f>
        <v>0</v>
      </c>
      <c r="F2318">
        <f>_xlfn.XLOOKUP(A2318,Table4[Lfd],Table4[Periods],"Err",0)</f>
        <v>0</v>
      </c>
      <c r="G2318" t="b">
        <f t="shared" si="108"/>
        <v>0</v>
      </c>
    </row>
    <row r="2319" spans="1:7" hidden="1" x14ac:dyDescent="0.25">
      <c r="A2319">
        <f t="shared" si="109"/>
        <v>65</v>
      </c>
      <c r="B2319">
        <f t="shared" si="110"/>
        <v>14</v>
      </c>
      <c r="C2319" t="str">
        <f>_xlfn.XLOOKUP(A2319,Table4[Lfd],Table4[idElementValue],"Err",0)</f>
        <v/>
      </c>
      <c r="D2319">
        <f t="shared" si="110"/>
        <v>14</v>
      </c>
      <c r="E2319">
        <f ca="1">OFFSET(ElementsDB!$AQ$2,SeriesSelection!A2319-1,SeriesSelection!B2319-1)</f>
        <v>0</v>
      </c>
      <c r="F2319">
        <f>_xlfn.XLOOKUP(A2319,Table4[Lfd],Table4[Periods],"Err",0)</f>
        <v>0</v>
      </c>
      <c r="G2319" t="b">
        <f t="shared" si="108"/>
        <v>0</v>
      </c>
    </row>
    <row r="2320" spans="1:7" hidden="1" x14ac:dyDescent="0.25">
      <c r="A2320">
        <f t="shared" si="109"/>
        <v>65</v>
      </c>
      <c r="B2320">
        <f t="shared" si="110"/>
        <v>15</v>
      </c>
      <c r="C2320" t="str">
        <f>_xlfn.XLOOKUP(A2320,Table4[Lfd],Table4[idElementValue],"Err",0)</f>
        <v/>
      </c>
      <c r="D2320">
        <f t="shared" si="110"/>
        <v>15</v>
      </c>
      <c r="E2320">
        <f ca="1">OFFSET(ElementsDB!$AQ$2,SeriesSelection!A2320-1,SeriesSelection!B2320-1)</f>
        <v>0</v>
      </c>
      <c r="F2320">
        <f>_xlfn.XLOOKUP(A2320,Table4[Lfd],Table4[Periods],"Err",0)</f>
        <v>0</v>
      </c>
      <c r="G2320" t="b">
        <f t="shared" si="108"/>
        <v>0</v>
      </c>
    </row>
    <row r="2321" spans="1:7" hidden="1" x14ac:dyDescent="0.25">
      <c r="A2321">
        <f t="shared" si="109"/>
        <v>65</v>
      </c>
      <c r="B2321">
        <f t="shared" si="110"/>
        <v>16</v>
      </c>
      <c r="C2321" t="str">
        <f>_xlfn.XLOOKUP(A2321,Table4[Lfd],Table4[idElementValue],"Err",0)</f>
        <v/>
      </c>
      <c r="D2321">
        <f t="shared" si="110"/>
        <v>16</v>
      </c>
      <c r="E2321">
        <f ca="1">OFFSET(ElementsDB!$AQ$2,SeriesSelection!A2321-1,SeriesSelection!B2321-1)</f>
        <v>0</v>
      </c>
      <c r="F2321">
        <f>_xlfn.XLOOKUP(A2321,Table4[Lfd],Table4[Periods],"Err",0)</f>
        <v>0</v>
      </c>
      <c r="G2321" t="b">
        <f t="shared" si="108"/>
        <v>0</v>
      </c>
    </row>
    <row r="2322" spans="1:7" hidden="1" x14ac:dyDescent="0.25">
      <c r="A2322">
        <f t="shared" si="109"/>
        <v>65</v>
      </c>
      <c r="B2322">
        <f t="shared" si="110"/>
        <v>17</v>
      </c>
      <c r="C2322" t="str">
        <f>_xlfn.XLOOKUP(A2322,Table4[Lfd],Table4[idElementValue],"Err",0)</f>
        <v/>
      </c>
      <c r="D2322">
        <f t="shared" si="110"/>
        <v>17</v>
      </c>
      <c r="E2322">
        <f ca="1">OFFSET(ElementsDB!$AQ$2,SeriesSelection!A2322-1,SeriesSelection!B2322-1)</f>
        <v>0</v>
      </c>
      <c r="F2322">
        <f>_xlfn.XLOOKUP(A2322,Table4[Lfd],Table4[Periods],"Err",0)</f>
        <v>0</v>
      </c>
      <c r="G2322" t="b">
        <f t="shared" si="108"/>
        <v>0</v>
      </c>
    </row>
    <row r="2323" spans="1:7" hidden="1" x14ac:dyDescent="0.25">
      <c r="A2323">
        <f t="shared" si="109"/>
        <v>65</v>
      </c>
      <c r="B2323">
        <f t="shared" si="110"/>
        <v>18</v>
      </c>
      <c r="C2323" t="str">
        <f>_xlfn.XLOOKUP(A2323,Table4[Lfd],Table4[idElementValue],"Err",0)</f>
        <v/>
      </c>
      <c r="D2323">
        <f t="shared" si="110"/>
        <v>18</v>
      </c>
      <c r="E2323">
        <f ca="1">OFFSET(ElementsDB!$AQ$2,SeriesSelection!A2323-1,SeriesSelection!B2323-1)</f>
        <v>0</v>
      </c>
      <c r="F2323">
        <f>_xlfn.XLOOKUP(A2323,Table4[Lfd],Table4[Periods],"Err",0)</f>
        <v>0</v>
      </c>
      <c r="G2323" t="b">
        <f t="shared" si="108"/>
        <v>0</v>
      </c>
    </row>
    <row r="2324" spans="1:7" hidden="1" x14ac:dyDescent="0.25">
      <c r="A2324">
        <f t="shared" si="109"/>
        <v>65</v>
      </c>
      <c r="B2324">
        <f t="shared" si="110"/>
        <v>19</v>
      </c>
      <c r="C2324" t="str">
        <f>_xlfn.XLOOKUP(A2324,Table4[Lfd],Table4[idElementValue],"Err",0)</f>
        <v/>
      </c>
      <c r="D2324">
        <f t="shared" si="110"/>
        <v>19</v>
      </c>
      <c r="E2324">
        <f ca="1">OFFSET(ElementsDB!$AQ$2,SeriesSelection!A2324-1,SeriesSelection!B2324-1)</f>
        <v>0</v>
      </c>
      <c r="F2324">
        <f>_xlfn.XLOOKUP(A2324,Table4[Lfd],Table4[Periods],"Err",0)</f>
        <v>0</v>
      </c>
      <c r="G2324" t="b">
        <f t="shared" si="108"/>
        <v>0</v>
      </c>
    </row>
    <row r="2325" spans="1:7" hidden="1" x14ac:dyDescent="0.25">
      <c r="A2325">
        <f t="shared" si="109"/>
        <v>65</v>
      </c>
      <c r="B2325">
        <f t="shared" si="110"/>
        <v>20</v>
      </c>
      <c r="C2325" t="str">
        <f>_xlfn.XLOOKUP(A2325,Table4[Lfd],Table4[idElementValue],"Err",0)</f>
        <v/>
      </c>
      <c r="D2325">
        <f t="shared" si="110"/>
        <v>20</v>
      </c>
      <c r="E2325">
        <f ca="1">OFFSET(ElementsDB!$AQ$2,SeriesSelection!A2325-1,SeriesSelection!B2325-1)</f>
        <v>0</v>
      </c>
      <c r="F2325">
        <f>_xlfn.XLOOKUP(A2325,Table4[Lfd],Table4[Periods],"Err",0)</f>
        <v>0</v>
      </c>
      <c r="G2325" t="b">
        <f t="shared" si="108"/>
        <v>0</v>
      </c>
    </row>
    <row r="2326" spans="1:7" hidden="1" x14ac:dyDescent="0.25">
      <c r="A2326">
        <f t="shared" si="109"/>
        <v>65</v>
      </c>
      <c r="B2326">
        <f t="shared" si="110"/>
        <v>21</v>
      </c>
      <c r="C2326" t="str">
        <f>_xlfn.XLOOKUP(A2326,Table4[Lfd],Table4[idElementValue],"Err",0)</f>
        <v/>
      </c>
      <c r="D2326">
        <f t="shared" si="110"/>
        <v>21</v>
      </c>
      <c r="E2326">
        <f ca="1">OFFSET(ElementsDB!$AQ$2,SeriesSelection!A2326-1,SeriesSelection!B2326-1)</f>
        <v>0</v>
      </c>
      <c r="F2326">
        <f>_xlfn.XLOOKUP(A2326,Table4[Lfd],Table4[Periods],"Err",0)</f>
        <v>0</v>
      </c>
      <c r="G2326" t="b">
        <f t="shared" si="108"/>
        <v>0</v>
      </c>
    </row>
    <row r="2327" spans="1:7" hidden="1" x14ac:dyDescent="0.25">
      <c r="A2327">
        <f t="shared" si="109"/>
        <v>65</v>
      </c>
      <c r="B2327">
        <f t="shared" si="110"/>
        <v>22</v>
      </c>
      <c r="C2327" t="str">
        <f>_xlfn.XLOOKUP(A2327,Table4[Lfd],Table4[idElementValue],"Err",0)</f>
        <v/>
      </c>
      <c r="D2327">
        <f t="shared" si="110"/>
        <v>22</v>
      </c>
      <c r="E2327">
        <f ca="1">OFFSET(ElementsDB!$AQ$2,SeriesSelection!A2327-1,SeriesSelection!B2327-1)</f>
        <v>0</v>
      </c>
      <c r="F2327">
        <f>_xlfn.XLOOKUP(A2327,Table4[Lfd],Table4[Periods],"Err",0)</f>
        <v>0</v>
      </c>
      <c r="G2327" t="b">
        <f t="shared" si="108"/>
        <v>0</v>
      </c>
    </row>
    <row r="2328" spans="1:7" hidden="1" x14ac:dyDescent="0.25">
      <c r="A2328">
        <f t="shared" si="109"/>
        <v>65</v>
      </c>
      <c r="B2328">
        <f t="shared" si="110"/>
        <v>23</v>
      </c>
      <c r="C2328" t="str">
        <f>_xlfn.XLOOKUP(A2328,Table4[Lfd],Table4[idElementValue],"Err",0)</f>
        <v/>
      </c>
      <c r="D2328">
        <f t="shared" si="110"/>
        <v>23</v>
      </c>
      <c r="E2328">
        <f ca="1">OFFSET(ElementsDB!$AQ$2,SeriesSelection!A2328-1,SeriesSelection!B2328-1)</f>
        <v>0</v>
      </c>
      <c r="F2328">
        <f>_xlfn.XLOOKUP(A2328,Table4[Lfd],Table4[Periods],"Err",0)</f>
        <v>0</v>
      </c>
      <c r="G2328" t="b">
        <f t="shared" si="108"/>
        <v>0</v>
      </c>
    </row>
    <row r="2329" spans="1:7" hidden="1" x14ac:dyDescent="0.25">
      <c r="A2329">
        <f t="shared" si="109"/>
        <v>65</v>
      </c>
      <c r="B2329">
        <f t="shared" si="110"/>
        <v>24</v>
      </c>
      <c r="C2329" t="str">
        <f>_xlfn.XLOOKUP(A2329,Table4[Lfd],Table4[idElementValue],"Err",0)</f>
        <v/>
      </c>
      <c r="D2329">
        <f t="shared" si="110"/>
        <v>24</v>
      </c>
      <c r="E2329">
        <f ca="1">OFFSET(ElementsDB!$AQ$2,SeriesSelection!A2329-1,SeriesSelection!B2329-1)</f>
        <v>0</v>
      </c>
      <c r="F2329">
        <f>_xlfn.XLOOKUP(A2329,Table4[Lfd],Table4[Periods],"Err",0)</f>
        <v>0</v>
      </c>
      <c r="G2329" t="b">
        <f t="shared" si="108"/>
        <v>0</v>
      </c>
    </row>
    <row r="2330" spans="1:7" hidden="1" x14ac:dyDescent="0.25">
      <c r="A2330">
        <f t="shared" si="109"/>
        <v>65</v>
      </c>
      <c r="B2330">
        <f t="shared" si="110"/>
        <v>25</v>
      </c>
      <c r="C2330" t="str">
        <f>_xlfn.XLOOKUP(A2330,Table4[Lfd],Table4[idElementValue],"Err",0)</f>
        <v/>
      </c>
      <c r="D2330">
        <f t="shared" si="110"/>
        <v>25</v>
      </c>
      <c r="E2330">
        <f ca="1">OFFSET(ElementsDB!$AQ$2,SeriesSelection!A2330-1,SeriesSelection!B2330-1)</f>
        <v>0</v>
      </c>
      <c r="F2330">
        <f>_xlfn.XLOOKUP(A2330,Table4[Lfd],Table4[Periods],"Err",0)</f>
        <v>0</v>
      </c>
      <c r="G2330" t="b">
        <f t="shared" si="108"/>
        <v>0</v>
      </c>
    </row>
    <row r="2331" spans="1:7" hidden="1" x14ac:dyDescent="0.25">
      <c r="A2331">
        <f t="shared" si="109"/>
        <v>65</v>
      </c>
      <c r="B2331">
        <f t="shared" si="110"/>
        <v>26</v>
      </c>
      <c r="C2331" t="str">
        <f>_xlfn.XLOOKUP(A2331,Table4[Lfd],Table4[idElementValue],"Err",0)</f>
        <v/>
      </c>
      <c r="D2331">
        <f t="shared" si="110"/>
        <v>26</v>
      </c>
      <c r="E2331">
        <f ca="1">OFFSET(ElementsDB!$AQ$2,SeriesSelection!A2331-1,SeriesSelection!B2331-1)</f>
        <v>0</v>
      </c>
      <c r="F2331">
        <f>_xlfn.XLOOKUP(A2331,Table4[Lfd],Table4[Periods],"Err",0)</f>
        <v>0</v>
      </c>
      <c r="G2331" t="b">
        <f t="shared" si="108"/>
        <v>0</v>
      </c>
    </row>
    <row r="2332" spans="1:7" hidden="1" x14ac:dyDescent="0.25">
      <c r="A2332">
        <f t="shared" si="109"/>
        <v>65</v>
      </c>
      <c r="B2332">
        <f t="shared" si="110"/>
        <v>27</v>
      </c>
      <c r="C2332" t="str">
        <f>_xlfn.XLOOKUP(A2332,Table4[Lfd],Table4[idElementValue],"Err",0)</f>
        <v/>
      </c>
      <c r="D2332">
        <f t="shared" si="110"/>
        <v>27</v>
      </c>
      <c r="E2332">
        <f ca="1">OFFSET(ElementsDB!$AQ$2,SeriesSelection!A2332-1,SeriesSelection!B2332-1)</f>
        <v>0</v>
      </c>
      <c r="F2332">
        <f>_xlfn.XLOOKUP(A2332,Table4[Lfd],Table4[Periods],"Err",0)</f>
        <v>0</v>
      </c>
      <c r="G2332" t="b">
        <f t="shared" si="108"/>
        <v>0</v>
      </c>
    </row>
    <row r="2333" spans="1:7" hidden="1" x14ac:dyDescent="0.25">
      <c r="A2333">
        <f t="shared" si="109"/>
        <v>65</v>
      </c>
      <c r="B2333">
        <f t="shared" si="110"/>
        <v>28</v>
      </c>
      <c r="C2333" t="str">
        <f>_xlfn.XLOOKUP(A2333,Table4[Lfd],Table4[idElementValue],"Err",0)</f>
        <v/>
      </c>
      <c r="D2333">
        <f t="shared" si="110"/>
        <v>28</v>
      </c>
      <c r="E2333">
        <f ca="1">OFFSET(ElementsDB!$AQ$2,SeriesSelection!A2333-1,SeriesSelection!B2333-1)</f>
        <v>0</v>
      </c>
      <c r="F2333">
        <f>_xlfn.XLOOKUP(A2333,Table4[Lfd],Table4[Periods],"Err",0)</f>
        <v>0</v>
      </c>
      <c r="G2333" t="b">
        <f t="shared" si="108"/>
        <v>0</v>
      </c>
    </row>
    <row r="2334" spans="1:7" hidden="1" x14ac:dyDescent="0.25">
      <c r="A2334">
        <f t="shared" si="109"/>
        <v>65</v>
      </c>
      <c r="B2334">
        <f t="shared" si="110"/>
        <v>29</v>
      </c>
      <c r="C2334" t="str">
        <f>_xlfn.XLOOKUP(A2334,Table4[Lfd],Table4[idElementValue],"Err",0)</f>
        <v/>
      </c>
      <c r="D2334">
        <f t="shared" si="110"/>
        <v>29</v>
      </c>
      <c r="E2334">
        <f ca="1">OFFSET(ElementsDB!$AQ$2,SeriesSelection!A2334-1,SeriesSelection!B2334-1)</f>
        <v>0</v>
      </c>
      <c r="F2334">
        <f>_xlfn.XLOOKUP(A2334,Table4[Lfd],Table4[Periods],"Err",0)</f>
        <v>0</v>
      </c>
      <c r="G2334" t="b">
        <f t="shared" si="108"/>
        <v>0</v>
      </c>
    </row>
    <row r="2335" spans="1:7" hidden="1" x14ac:dyDescent="0.25">
      <c r="A2335">
        <f t="shared" si="109"/>
        <v>65</v>
      </c>
      <c r="B2335">
        <f t="shared" si="110"/>
        <v>30</v>
      </c>
      <c r="C2335" t="str">
        <f>_xlfn.XLOOKUP(A2335,Table4[Lfd],Table4[idElementValue],"Err",0)</f>
        <v/>
      </c>
      <c r="D2335">
        <f t="shared" si="110"/>
        <v>30</v>
      </c>
      <c r="E2335">
        <f ca="1">OFFSET(ElementsDB!$AQ$2,SeriesSelection!A2335-1,SeriesSelection!B2335-1)</f>
        <v>0</v>
      </c>
      <c r="F2335">
        <f>_xlfn.XLOOKUP(A2335,Table4[Lfd],Table4[Periods],"Err",0)</f>
        <v>0</v>
      </c>
      <c r="G2335" t="b">
        <f t="shared" si="108"/>
        <v>0</v>
      </c>
    </row>
    <row r="2336" spans="1:7" hidden="1" x14ac:dyDescent="0.25">
      <c r="A2336">
        <f t="shared" si="109"/>
        <v>65</v>
      </c>
      <c r="B2336">
        <f t="shared" si="110"/>
        <v>31</v>
      </c>
      <c r="C2336" t="str">
        <f>_xlfn.XLOOKUP(A2336,Table4[Lfd],Table4[idElementValue],"Err",0)</f>
        <v/>
      </c>
      <c r="D2336">
        <f t="shared" si="110"/>
        <v>31</v>
      </c>
      <c r="E2336">
        <f ca="1">OFFSET(ElementsDB!$AQ$2,SeriesSelection!A2336-1,SeriesSelection!B2336-1)</f>
        <v>0</v>
      </c>
      <c r="F2336">
        <f>_xlfn.XLOOKUP(A2336,Table4[Lfd],Table4[Periods],"Err",0)</f>
        <v>0</v>
      </c>
      <c r="G2336" t="b">
        <f t="shared" si="108"/>
        <v>0</v>
      </c>
    </row>
    <row r="2337" spans="1:7" hidden="1" x14ac:dyDescent="0.25">
      <c r="A2337">
        <f t="shared" si="109"/>
        <v>65</v>
      </c>
      <c r="B2337">
        <f t="shared" si="110"/>
        <v>32</v>
      </c>
      <c r="C2337" t="str">
        <f>_xlfn.XLOOKUP(A2337,Table4[Lfd],Table4[idElementValue],"Err",0)</f>
        <v/>
      </c>
      <c r="D2337">
        <f t="shared" si="110"/>
        <v>32</v>
      </c>
      <c r="E2337">
        <f ca="1">OFFSET(ElementsDB!$AQ$2,SeriesSelection!A2337-1,SeriesSelection!B2337-1)</f>
        <v>0</v>
      </c>
      <c r="F2337">
        <f>_xlfn.XLOOKUP(A2337,Table4[Lfd],Table4[Periods],"Err",0)</f>
        <v>0</v>
      </c>
      <c r="G2337" t="b">
        <f t="shared" si="108"/>
        <v>0</v>
      </c>
    </row>
    <row r="2338" spans="1:7" hidden="1" x14ac:dyDescent="0.25">
      <c r="A2338">
        <f t="shared" si="109"/>
        <v>65</v>
      </c>
      <c r="B2338">
        <f t="shared" si="110"/>
        <v>33</v>
      </c>
      <c r="C2338" t="str">
        <f>_xlfn.XLOOKUP(A2338,Table4[Lfd],Table4[idElementValue],"Err",0)</f>
        <v/>
      </c>
      <c r="D2338">
        <f t="shared" si="110"/>
        <v>33</v>
      </c>
      <c r="E2338">
        <f ca="1">OFFSET(ElementsDB!$AQ$2,SeriesSelection!A2338-1,SeriesSelection!B2338-1)</f>
        <v>0</v>
      </c>
      <c r="F2338">
        <f>_xlfn.XLOOKUP(A2338,Table4[Lfd],Table4[Periods],"Err",0)</f>
        <v>0</v>
      </c>
      <c r="G2338" t="b">
        <f t="shared" si="108"/>
        <v>0</v>
      </c>
    </row>
    <row r="2339" spans="1:7" hidden="1" x14ac:dyDescent="0.25">
      <c r="A2339">
        <f t="shared" si="109"/>
        <v>65</v>
      </c>
      <c r="B2339">
        <f t="shared" si="110"/>
        <v>34</v>
      </c>
      <c r="C2339" t="str">
        <f>_xlfn.XLOOKUP(A2339,Table4[Lfd],Table4[idElementValue],"Err",0)</f>
        <v/>
      </c>
      <c r="D2339">
        <f t="shared" si="110"/>
        <v>34</v>
      </c>
      <c r="E2339">
        <f ca="1">OFFSET(ElementsDB!$AQ$2,SeriesSelection!A2339-1,SeriesSelection!B2339-1)</f>
        <v>0</v>
      </c>
      <c r="F2339">
        <f>_xlfn.XLOOKUP(A2339,Table4[Lfd],Table4[Periods],"Err",0)</f>
        <v>0</v>
      </c>
      <c r="G2339" t="b">
        <f t="shared" si="108"/>
        <v>0</v>
      </c>
    </row>
    <row r="2340" spans="1:7" hidden="1" x14ac:dyDescent="0.25">
      <c r="A2340">
        <f t="shared" si="109"/>
        <v>65</v>
      </c>
      <c r="B2340">
        <f t="shared" si="110"/>
        <v>35</v>
      </c>
      <c r="C2340" t="str">
        <f>_xlfn.XLOOKUP(A2340,Table4[Lfd],Table4[idElementValue],"Err",0)</f>
        <v/>
      </c>
      <c r="D2340">
        <f t="shared" si="110"/>
        <v>35</v>
      </c>
      <c r="E2340">
        <f ca="1">OFFSET(ElementsDB!$AQ$2,SeriesSelection!A2340-1,SeriesSelection!B2340-1)</f>
        <v>0</v>
      </c>
      <c r="F2340">
        <f>_xlfn.XLOOKUP(A2340,Table4[Lfd],Table4[Periods],"Err",0)</f>
        <v>0</v>
      </c>
      <c r="G2340" t="b">
        <f t="shared" si="108"/>
        <v>0</v>
      </c>
    </row>
    <row r="2341" spans="1:7" hidden="1" x14ac:dyDescent="0.25">
      <c r="A2341">
        <f t="shared" si="109"/>
        <v>65</v>
      </c>
      <c r="B2341">
        <f t="shared" si="110"/>
        <v>36</v>
      </c>
      <c r="C2341" t="str">
        <f>_xlfn.XLOOKUP(A2341,Table4[Lfd],Table4[idElementValue],"Err",0)</f>
        <v/>
      </c>
      <c r="D2341">
        <f t="shared" si="110"/>
        <v>36</v>
      </c>
      <c r="E2341">
        <f ca="1">OFFSET(ElementsDB!$AQ$2,SeriesSelection!A2341-1,SeriesSelection!B2341-1)</f>
        <v>0</v>
      </c>
      <c r="F2341">
        <f>_xlfn.XLOOKUP(A2341,Table4[Lfd],Table4[Periods],"Err",0)</f>
        <v>0</v>
      </c>
      <c r="G2341" t="b">
        <f t="shared" si="108"/>
        <v>0</v>
      </c>
    </row>
    <row r="2342" spans="1:7" hidden="1" x14ac:dyDescent="0.25">
      <c r="A2342">
        <f t="shared" si="109"/>
        <v>66</v>
      </c>
      <c r="B2342">
        <f t="shared" si="110"/>
        <v>1</v>
      </c>
      <c r="C2342" t="str">
        <f>_xlfn.XLOOKUP(A2342,Table4[Lfd],Table4[idElementValue],"Err",0)</f>
        <v/>
      </c>
      <c r="D2342">
        <f t="shared" si="110"/>
        <v>1</v>
      </c>
      <c r="E2342">
        <f ca="1">OFFSET(ElementsDB!$AQ$2,SeriesSelection!A2342-1,SeriesSelection!B2342-1)</f>
        <v>0</v>
      </c>
      <c r="F2342">
        <f>_xlfn.XLOOKUP(A2342,Table4[Lfd],Table4[Periods],"Err",0)</f>
        <v>0</v>
      </c>
      <c r="G2342" t="b">
        <f t="shared" si="108"/>
        <v>0</v>
      </c>
    </row>
    <row r="2343" spans="1:7" hidden="1" x14ac:dyDescent="0.25">
      <c r="A2343">
        <f t="shared" si="109"/>
        <v>66</v>
      </c>
      <c r="B2343">
        <f t="shared" si="110"/>
        <v>2</v>
      </c>
      <c r="C2343" t="str">
        <f>_xlfn.XLOOKUP(A2343,Table4[Lfd],Table4[idElementValue],"Err",0)</f>
        <v/>
      </c>
      <c r="D2343">
        <f t="shared" si="110"/>
        <v>2</v>
      </c>
      <c r="E2343">
        <f ca="1">OFFSET(ElementsDB!$AQ$2,SeriesSelection!A2343-1,SeriesSelection!B2343-1)</f>
        <v>0</v>
      </c>
      <c r="F2343">
        <f>_xlfn.XLOOKUP(A2343,Table4[Lfd],Table4[Periods],"Err",0)</f>
        <v>0</v>
      </c>
      <c r="G2343" t="b">
        <f t="shared" si="108"/>
        <v>0</v>
      </c>
    </row>
    <row r="2344" spans="1:7" hidden="1" x14ac:dyDescent="0.25">
      <c r="A2344">
        <f t="shared" si="109"/>
        <v>66</v>
      </c>
      <c r="B2344">
        <f t="shared" si="110"/>
        <v>3</v>
      </c>
      <c r="C2344" t="str">
        <f>_xlfn.XLOOKUP(A2344,Table4[Lfd],Table4[idElementValue],"Err",0)</f>
        <v/>
      </c>
      <c r="D2344">
        <f t="shared" si="110"/>
        <v>3</v>
      </c>
      <c r="E2344">
        <f ca="1">OFFSET(ElementsDB!$AQ$2,SeriesSelection!A2344-1,SeriesSelection!B2344-1)</f>
        <v>0</v>
      </c>
      <c r="F2344">
        <f>_xlfn.XLOOKUP(A2344,Table4[Lfd],Table4[Periods],"Err",0)</f>
        <v>0</v>
      </c>
      <c r="G2344" t="b">
        <f t="shared" si="108"/>
        <v>0</v>
      </c>
    </row>
    <row r="2345" spans="1:7" hidden="1" x14ac:dyDescent="0.25">
      <c r="A2345">
        <f t="shared" si="109"/>
        <v>66</v>
      </c>
      <c r="B2345">
        <f t="shared" si="110"/>
        <v>4</v>
      </c>
      <c r="C2345" t="str">
        <f>_xlfn.XLOOKUP(A2345,Table4[Lfd],Table4[idElementValue],"Err",0)</f>
        <v/>
      </c>
      <c r="D2345">
        <f t="shared" si="110"/>
        <v>4</v>
      </c>
      <c r="E2345">
        <f ca="1">OFFSET(ElementsDB!$AQ$2,SeriesSelection!A2345-1,SeriesSelection!B2345-1)</f>
        <v>0</v>
      </c>
      <c r="F2345">
        <f>_xlfn.XLOOKUP(A2345,Table4[Lfd],Table4[Periods],"Err",0)</f>
        <v>0</v>
      </c>
      <c r="G2345" t="b">
        <f t="shared" si="108"/>
        <v>0</v>
      </c>
    </row>
    <row r="2346" spans="1:7" hidden="1" x14ac:dyDescent="0.25">
      <c r="A2346">
        <f t="shared" si="109"/>
        <v>66</v>
      </c>
      <c r="B2346">
        <f t="shared" si="110"/>
        <v>5</v>
      </c>
      <c r="C2346" t="str">
        <f>_xlfn.XLOOKUP(A2346,Table4[Lfd],Table4[idElementValue],"Err",0)</f>
        <v/>
      </c>
      <c r="D2346">
        <f t="shared" si="110"/>
        <v>5</v>
      </c>
      <c r="E2346">
        <f ca="1">OFFSET(ElementsDB!$AQ$2,SeriesSelection!A2346-1,SeriesSelection!B2346-1)</f>
        <v>0</v>
      </c>
      <c r="F2346">
        <f>_xlfn.XLOOKUP(A2346,Table4[Lfd],Table4[Periods],"Err",0)</f>
        <v>0</v>
      </c>
      <c r="G2346" t="b">
        <f t="shared" si="108"/>
        <v>0</v>
      </c>
    </row>
    <row r="2347" spans="1:7" hidden="1" x14ac:dyDescent="0.25">
      <c r="A2347">
        <f t="shared" si="109"/>
        <v>66</v>
      </c>
      <c r="B2347">
        <f t="shared" si="110"/>
        <v>6</v>
      </c>
      <c r="C2347" t="str">
        <f>_xlfn.XLOOKUP(A2347,Table4[Lfd],Table4[idElementValue],"Err",0)</f>
        <v/>
      </c>
      <c r="D2347">
        <f t="shared" si="110"/>
        <v>6</v>
      </c>
      <c r="E2347">
        <f ca="1">OFFSET(ElementsDB!$AQ$2,SeriesSelection!A2347-1,SeriesSelection!B2347-1)</f>
        <v>0</v>
      </c>
      <c r="F2347">
        <f>_xlfn.XLOOKUP(A2347,Table4[Lfd],Table4[Periods],"Err",0)</f>
        <v>0</v>
      </c>
      <c r="G2347" t="b">
        <f t="shared" si="108"/>
        <v>0</v>
      </c>
    </row>
    <row r="2348" spans="1:7" hidden="1" x14ac:dyDescent="0.25">
      <c r="A2348">
        <f t="shared" si="109"/>
        <v>66</v>
      </c>
      <c r="B2348">
        <f t="shared" si="110"/>
        <v>7</v>
      </c>
      <c r="C2348" t="str">
        <f>_xlfn.XLOOKUP(A2348,Table4[Lfd],Table4[idElementValue],"Err",0)</f>
        <v/>
      </c>
      <c r="D2348">
        <f t="shared" si="110"/>
        <v>7</v>
      </c>
      <c r="E2348">
        <f ca="1">OFFSET(ElementsDB!$AQ$2,SeriesSelection!A2348-1,SeriesSelection!B2348-1)</f>
        <v>0</v>
      </c>
      <c r="F2348">
        <f>_xlfn.XLOOKUP(A2348,Table4[Lfd],Table4[Periods],"Err",0)</f>
        <v>0</v>
      </c>
      <c r="G2348" t="b">
        <f t="shared" si="108"/>
        <v>0</v>
      </c>
    </row>
    <row r="2349" spans="1:7" hidden="1" x14ac:dyDescent="0.25">
      <c r="A2349">
        <f t="shared" si="109"/>
        <v>66</v>
      </c>
      <c r="B2349">
        <f t="shared" si="110"/>
        <v>8</v>
      </c>
      <c r="C2349" t="str">
        <f>_xlfn.XLOOKUP(A2349,Table4[Lfd],Table4[idElementValue],"Err",0)</f>
        <v/>
      </c>
      <c r="D2349">
        <f t="shared" si="110"/>
        <v>8</v>
      </c>
      <c r="E2349">
        <f ca="1">OFFSET(ElementsDB!$AQ$2,SeriesSelection!A2349-1,SeriesSelection!B2349-1)</f>
        <v>0</v>
      </c>
      <c r="F2349">
        <f>_xlfn.XLOOKUP(A2349,Table4[Lfd],Table4[Periods],"Err",0)</f>
        <v>0</v>
      </c>
      <c r="G2349" t="b">
        <f t="shared" si="108"/>
        <v>0</v>
      </c>
    </row>
    <row r="2350" spans="1:7" hidden="1" x14ac:dyDescent="0.25">
      <c r="A2350">
        <f t="shared" si="109"/>
        <v>66</v>
      </c>
      <c r="B2350">
        <f t="shared" si="110"/>
        <v>9</v>
      </c>
      <c r="C2350" t="str">
        <f>_xlfn.XLOOKUP(A2350,Table4[Lfd],Table4[idElementValue],"Err",0)</f>
        <v/>
      </c>
      <c r="D2350">
        <f t="shared" si="110"/>
        <v>9</v>
      </c>
      <c r="E2350">
        <f ca="1">OFFSET(ElementsDB!$AQ$2,SeriesSelection!A2350-1,SeriesSelection!B2350-1)</f>
        <v>0</v>
      </c>
      <c r="F2350">
        <f>_xlfn.XLOOKUP(A2350,Table4[Lfd],Table4[Periods],"Err",0)</f>
        <v>0</v>
      </c>
      <c r="G2350" t="b">
        <f t="shared" si="108"/>
        <v>0</v>
      </c>
    </row>
    <row r="2351" spans="1:7" hidden="1" x14ac:dyDescent="0.25">
      <c r="A2351">
        <f t="shared" si="109"/>
        <v>66</v>
      </c>
      <c r="B2351">
        <f t="shared" si="110"/>
        <v>10</v>
      </c>
      <c r="C2351" t="str">
        <f>_xlfn.XLOOKUP(A2351,Table4[Lfd],Table4[idElementValue],"Err",0)</f>
        <v/>
      </c>
      <c r="D2351">
        <f t="shared" si="110"/>
        <v>10</v>
      </c>
      <c r="E2351">
        <f ca="1">OFFSET(ElementsDB!$AQ$2,SeriesSelection!A2351-1,SeriesSelection!B2351-1)</f>
        <v>0</v>
      </c>
      <c r="F2351">
        <f>_xlfn.XLOOKUP(A2351,Table4[Lfd],Table4[Periods],"Err",0)</f>
        <v>0</v>
      </c>
      <c r="G2351" t="b">
        <f t="shared" si="108"/>
        <v>0</v>
      </c>
    </row>
    <row r="2352" spans="1:7" hidden="1" x14ac:dyDescent="0.25">
      <c r="A2352">
        <f t="shared" si="109"/>
        <v>66</v>
      </c>
      <c r="B2352">
        <f t="shared" si="110"/>
        <v>11</v>
      </c>
      <c r="C2352" t="str">
        <f>_xlfn.XLOOKUP(A2352,Table4[Lfd],Table4[idElementValue],"Err",0)</f>
        <v/>
      </c>
      <c r="D2352">
        <f t="shared" si="110"/>
        <v>11</v>
      </c>
      <c r="E2352">
        <f ca="1">OFFSET(ElementsDB!$AQ$2,SeriesSelection!A2352-1,SeriesSelection!B2352-1)</f>
        <v>0</v>
      </c>
      <c r="F2352">
        <f>_xlfn.XLOOKUP(A2352,Table4[Lfd],Table4[Periods],"Err",0)</f>
        <v>0</v>
      </c>
      <c r="G2352" t="b">
        <f t="shared" si="108"/>
        <v>0</v>
      </c>
    </row>
    <row r="2353" spans="1:7" hidden="1" x14ac:dyDescent="0.25">
      <c r="A2353">
        <f t="shared" si="109"/>
        <v>66</v>
      </c>
      <c r="B2353">
        <f t="shared" si="110"/>
        <v>12</v>
      </c>
      <c r="C2353" t="str">
        <f>_xlfn.XLOOKUP(A2353,Table4[Lfd],Table4[idElementValue],"Err",0)</f>
        <v/>
      </c>
      <c r="D2353">
        <f t="shared" si="110"/>
        <v>12</v>
      </c>
      <c r="E2353">
        <f ca="1">OFFSET(ElementsDB!$AQ$2,SeriesSelection!A2353-1,SeriesSelection!B2353-1)</f>
        <v>0</v>
      </c>
      <c r="F2353">
        <f>_xlfn.XLOOKUP(A2353,Table4[Lfd],Table4[Periods],"Err",0)</f>
        <v>0</v>
      </c>
      <c r="G2353" t="b">
        <f t="shared" si="108"/>
        <v>0</v>
      </c>
    </row>
    <row r="2354" spans="1:7" hidden="1" x14ac:dyDescent="0.25">
      <c r="A2354">
        <f t="shared" si="109"/>
        <v>66</v>
      </c>
      <c r="B2354">
        <f t="shared" si="110"/>
        <v>13</v>
      </c>
      <c r="C2354" t="str">
        <f>_xlfn.XLOOKUP(A2354,Table4[Lfd],Table4[idElementValue],"Err",0)</f>
        <v/>
      </c>
      <c r="D2354">
        <f t="shared" si="110"/>
        <v>13</v>
      </c>
      <c r="E2354">
        <f ca="1">OFFSET(ElementsDB!$AQ$2,SeriesSelection!A2354-1,SeriesSelection!B2354-1)</f>
        <v>0</v>
      </c>
      <c r="F2354">
        <f>_xlfn.XLOOKUP(A2354,Table4[Lfd],Table4[Periods],"Err",0)</f>
        <v>0</v>
      </c>
      <c r="G2354" t="b">
        <f t="shared" si="108"/>
        <v>0</v>
      </c>
    </row>
    <row r="2355" spans="1:7" hidden="1" x14ac:dyDescent="0.25">
      <c r="A2355">
        <f t="shared" si="109"/>
        <v>66</v>
      </c>
      <c r="B2355">
        <f t="shared" si="110"/>
        <v>14</v>
      </c>
      <c r="C2355" t="str">
        <f>_xlfn.XLOOKUP(A2355,Table4[Lfd],Table4[idElementValue],"Err",0)</f>
        <v/>
      </c>
      <c r="D2355">
        <f t="shared" si="110"/>
        <v>14</v>
      </c>
      <c r="E2355">
        <f ca="1">OFFSET(ElementsDB!$AQ$2,SeriesSelection!A2355-1,SeriesSelection!B2355-1)</f>
        <v>0</v>
      </c>
      <c r="F2355">
        <f>_xlfn.XLOOKUP(A2355,Table4[Lfd],Table4[Periods],"Err",0)</f>
        <v>0</v>
      </c>
      <c r="G2355" t="b">
        <f t="shared" si="108"/>
        <v>0</v>
      </c>
    </row>
    <row r="2356" spans="1:7" hidden="1" x14ac:dyDescent="0.25">
      <c r="A2356">
        <f t="shared" si="109"/>
        <v>66</v>
      </c>
      <c r="B2356">
        <f t="shared" si="110"/>
        <v>15</v>
      </c>
      <c r="C2356" t="str">
        <f>_xlfn.XLOOKUP(A2356,Table4[Lfd],Table4[idElementValue],"Err",0)</f>
        <v/>
      </c>
      <c r="D2356">
        <f t="shared" si="110"/>
        <v>15</v>
      </c>
      <c r="E2356">
        <f ca="1">OFFSET(ElementsDB!$AQ$2,SeriesSelection!A2356-1,SeriesSelection!B2356-1)</f>
        <v>0</v>
      </c>
      <c r="F2356">
        <f>_xlfn.XLOOKUP(A2356,Table4[Lfd],Table4[Periods],"Err",0)</f>
        <v>0</v>
      </c>
      <c r="G2356" t="b">
        <f t="shared" si="108"/>
        <v>0</v>
      </c>
    </row>
    <row r="2357" spans="1:7" hidden="1" x14ac:dyDescent="0.25">
      <c r="A2357">
        <f t="shared" si="109"/>
        <v>66</v>
      </c>
      <c r="B2357">
        <f t="shared" si="110"/>
        <v>16</v>
      </c>
      <c r="C2357" t="str">
        <f>_xlfn.XLOOKUP(A2357,Table4[Lfd],Table4[idElementValue],"Err",0)</f>
        <v/>
      </c>
      <c r="D2357">
        <f t="shared" si="110"/>
        <v>16</v>
      </c>
      <c r="E2357">
        <f ca="1">OFFSET(ElementsDB!$AQ$2,SeriesSelection!A2357-1,SeriesSelection!B2357-1)</f>
        <v>0</v>
      </c>
      <c r="F2357">
        <f>_xlfn.XLOOKUP(A2357,Table4[Lfd],Table4[Periods],"Err",0)</f>
        <v>0</v>
      </c>
      <c r="G2357" t="b">
        <f t="shared" si="108"/>
        <v>0</v>
      </c>
    </row>
    <row r="2358" spans="1:7" hidden="1" x14ac:dyDescent="0.25">
      <c r="A2358">
        <f t="shared" si="109"/>
        <v>66</v>
      </c>
      <c r="B2358">
        <f t="shared" si="110"/>
        <v>17</v>
      </c>
      <c r="C2358" t="str">
        <f>_xlfn.XLOOKUP(A2358,Table4[Lfd],Table4[idElementValue],"Err",0)</f>
        <v/>
      </c>
      <c r="D2358">
        <f t="shared" si="110"/>
        <v>17</v>
      </c>
      <c r="E2358">
        <f ca="1">OFFSET(ElementsDB!$AQ$2,SeriesSelection!A2358-1,SeriesSelection!B2358-1)</f>
        <v>0</v>
      </c>
      <c r="F2358">
        <f>_xlfn.XLOOKUP(A2358,Table4[Lfd],Table4[Periods],"Err",0)</f>
        <v>0</v>
      </c>
      <c r="G2358" t="b">
        <f t="shared" si="108"/>
        <v>0</v>
      </c>
    </row>
    <row r="2359" spans="1:7" hidden="1" x14ac:dyDescent="0.25">
      <c r="A2359">
        <f t="shared" si="109"/>
        <v>66</v>
      </c>
      <c r="B2359">
        <f t="shared" si="110"/>
        <v>18</v>
      </c>
      <c r="C2359" t="str">
        <f>_xlfn.XLOOKUP(A2359,Table4[Lfd],Table4[idElementValue],"Err",0)</f>
        <v/>
      </c>
      <c r="D2359">
        <f t="shared" si="110"/>
        <v>18</v>
      </c>
      <c r="E2359">
        <f ca="1">OFFSET(ElementsDB!$AQ$2,SeriesSelection!A2359-1,SeriesSelection!B2359-1)</f>
        <v>0</v>
      </c>
      <c r="F2359">
        <f>_xlfn.XLOOKUP(A2359,Table4[Lfd],Table4[Periods],"Err",0)</f>
        <v>0</v>
      </c>
      <c r="G2359" t="b">
        <f t="shared" si="108"/>
        <v>0</v>
      </c>
    </row>
    <row r="2360" spans="1:7" hidden="1" x14ac:dyDescent="0.25">
      <c r="A2360">
        <f t="shared" si="109"/>
        <v>66</v>
      </c>
      <c r="B2360">
        <f t="shared" si="110"/>
        <v>19</v>
      </c>
      <c r="C2360" t="str">
        <f>_xlfn.XLOOKUP(A2360,Table4[Lfd],Table4[idElementValue],"Err",0)</f>
        <v/>
      </c>
      <c r="D2360">
        <f t="shared" si="110"/>
        <v>19</v>
      </c>
      <c r="E2360">
        <f ca="1">OFFSET(ElementsDB!$AQ$2,SeriesSelection!A2360-1,SeriesSelection!B2360-1)</f>
        <v>0</v>
      </c>
      <c r="F2360">
        <f>_xlfn.XLOOKUP(A2360,Table4[Lfd],Table4[Periods],"Err",0)</f>
        <v>0</v>
      </c>
      <c r="G2360" t="b">
        <f t="shared" si="108"/>
        <v>0</v>
      </c>
    </row>
    <row r="2361" spans="1:7" hidden="1" x14ac:dyDescent="0.25">
      <c r="A2361">
        <f t="shared" si="109"/>
        <v>66</v>
      </c>
      <c r="B2361">
        <f t="shared" si="110"/>
        <v>20</v>
      </c>
      <c r="C2361" t="str">
        <f>_xlfn.XLOOKUP(A2361,Table4[Lfd],Table4[idElementValue],"Err",0)</f>
        <v/>
      </c>
      <c r="D2361">
        <f t="shared" si="110"/>
        <v>20</v>
      </c>
      <c r="E2361">
        <f ca="1">OFFSET(ElementsDB!$AQ$2,SeriesSelection!A2361-1,SeriesSelection!B2361-1)</f>
        <v>0</v>
      </c>
      <c r="F2361">
        <f>_xlfn.XLOOKUP(A2361,Table4[Lfd],Table4[Periods],"Err",0)</f>
        <v>0</v>
      </c>
      <c r="G2361" t="b">
        <f t="shared" si="108"/>
        <v>0</v>
      </c>
    </row>
    <row r="2362" spans="1:7" hidden="1" x14ac:dyDescent="0.25">
      <c r="A2362">
        <f t="shared" si="109"/>
        <v>66</v>
      </c>
      <c r="B2362">
        <f t="shared" si="110"/>
        <v>21</v>
      </c>
      <c r="C2362" t="str">
        <f>_xlfn.XLOOKUP(A2362,Table4[Lfd],Table4[idElementValue],"Err",0)</f>
        <v/>
      </c>
      <c r="D2362">
        <f t="shared" si="110"/>
        <v>21</v>
      </c>
      <c r="E2362">
        <f ca="1">OFFSET(ElementsDB!$AQ$2,SeriesSelection!A2362-1,SeriesSelection!B2362-1)</f>
        <v>0</v>
      </c>
      <c r="F2362">
        <f>_xlfn.XLOOKUP(A2362,Table4[Lfd],Table4[Periods],"Err",0)</f>
        <v>0</v>
      </c>
      <c r="G2362" t="b">
        <f t="shared" si="108"/>
        <v>0</v>
      </c>
    </row>
    <row r="2363" spans="1:7" hidden="1" x14ac:dyDescent="0.25">
      <c r="A2363">
        <f t="shared" si="109"/>
        <v>66</v>
      </c>
      <c r="B2363">
        <f t="shared" si="110"/>
        <v>22</v>
      </c>
      <c r="C2363" t="str">
        <f>_xlfn.XLOOKUP(A2363,Table4[Lfd],Table4[idElementValue],"Err",0)</f>
        <v/>
      </c>
      <c r="D2363">
        <f t="shared" si="110"/>
        <v>22</v>
      </c>
      <c r="E2363">
        <f ca="1">OFFSET(ElementsDB!$AQ$2,SeriesSelection!A2363-1,SeriesSelection!B2363-1)</f>
        <v>0</v>
      </c>
      <c r="F2363">
        <f>_xlfn.XLOOKUP(A2363,Table4[Lfd],Table4[Periods],"Err",0)</f>
        <v>0</v>
      </c>
      <c r="G2363" t="b">
        <f t="shared" si="108"/>
        <v>0</v>
      </c>
    </row>
    <row r="2364" spans="1:7" hidden="1" x14ac:dyDescent="0.25">
      <c r="A2364">
        <f t="shared" si="109"/>
        <v>66</v>
      </c>
      <c r="B2364">
        <f t="shared" si="110"/>
        <v>23</v>
      </c>
      <c r="C2364" t="str">
        <f>_xlfn.XLOOKUP(A2364,Table4[Lfd],Table4[idElementValue],"Err",0)</f>
        <v/>
      </c>
      <c r="D2364">
        <f t="shared" si="110"/>
        <v>23</v>
      </c>
      <c r="E2364">
        <f ca="1">OFFSET(ElementsDB!$AQ$2,SeriesSelection!A2364-1,SeriesSelection!B2364-1)</f>
        <v>0</v>
      </c>
      <c r="F2364">
        <f>_xlfn.XLOOKUP(A2364,Table4[Lfd],Table4[Periods],"Err",0)</f>
        <v>0</v>
      </c>
      <c r="G2364" t="b">
        <f t="shared" si="108"/>
        <v>0</v>
      </c>
    </row>
    <row r="2365" spans="1:7" hidden="1" x14ac:dyDescent="0.25">
      <c r="A2365">
        <f t="shared" si="109"/>
        <v>66</v>
      </c>
      <c r="B2365">
        <f t="shared" si="110"/>
        <v>24</v>
      </c>
      <c r="C2365" t="str">
        <f>_xlfn.XLOOKUP(A2365,Table4[Lfd],Table4[idElementValue],"Err",0)</f>
        <v/>
      </c>
      <c r="D2365">
        <f t="shared" si="110"/>
        <v>24</v>
      </c>
      <c r="E2365">
        <f ca="1">OFFSET(ElementsDB!$AQ$2,SeriesSelection!A2365-1,SeriesSelection!B2365-1)</f>
        <v>0</v>
      </c>
      <c r="F2365">
        <f>_xlfn.XLOOKUP(A2365,Table4[Lfd],Table4[Periods],"Err",0)</f>
        <v>0</v>
      </c>
      <c r="G2365" t="b">
        <f t="shared" si="108"/>
        <v>0</v>
      </c>
    </row>
    <row r="2366" spans="1:7" hidden="1" x14ac:dyDescent="0.25">
      <c r="A2366">
        <f t="shared" si="109"/>
        <v>66</v>
      </c>
      <c r="B2366">
        <f t="shared" si="110"/>
        <v>25</v>
      </c>
      <c r="C2366" t="str">
        <f>_xlfn.XLOOKUP(A2366,Table4[Lfd],Table4[idElementValue],"Err",0)</f>
        <v/>
      </c>
      <c r="D2366">
        <f t="shared" si="110"/>
        <v>25</v>
      </c>
      <c r="E2366">
        <f ca="1">OFFSET(ElementsDB!$AQ$2,SeriesSelection!A2366-1,SeriesSelection!B2366-1)</f>
        <v>0</v>
      </c>
      <c r="F2366">
        <f>_xlfn.XLOOKUP(A2366,Table4[Lfd],Table4[Periods],"Err",0)</f>
        <v>0</v>
      </c>
      <c r="G2366" t="b">
        <f t="shared" si="108"/>
        <v>0</v>
      </c>
    </row>
    <row r="2367" spans="1:7" hidden="1" x14ac:dyDescent="0.25">
      <c r="A2367">
        <f t="shared" si="109"/>
        <v>66</v>
      </c>
      <c r="B2367">
        <f t="shared" si="110"/>
        <v>26</v>
      </c>
      <c r="C2367" t="str">
        <f>_xlfn.XLOOKUP(A2367,Table4[Lfd],Table4[idElementValue],"Err",0)</f>
        <v/>
      </c>
      <c r="D2367">
        <f t="shared" si="110"/>
        <v>26</v>
      </c>
      <c r="E2367">
        <f ca="1">OFFSET(ElementsDB!$AQ$2,SeriesSelection!A2367-1,SeriesSelection!B2367-1)</f>
        <v>0</v>
      </c>
      <c r="F2367">
        <f>_xlfn.XLOOKUP(A2367,Table4[Lfd],Table4[Periods],"Err",0)</f>
        <v>0</v>
      </c>
      <c r="G2367" t="b">
        <f t="shared" si="108"/>
        <v>0</v>
      </c>
    </row>
    <row r="2368" spans="1:7" hidden="1" x14ac:dyDescent="0.25">
      <c r="A2368">
        <f t="shared" si="109"/>
        <v>66</v>
      </c>
      <c r="B2368">
        <f t="shared" si="110"/>
        <v>27</v>
      </c>
      <c r="C2368" t="str">
        <f>_xlfn.XLOOKUP(A2368,Table4[Lfd],Table4[idElementValue],"Err",0)</f>
        <v/>
      </c>
      <c r="D2368">
        <f t="shared" si="110"/>
        <v>27</v>
      </c>
      <c r="E2368">
        <f ca="1">OFFSET(ElementsDB!$AQ$2,SeriesSelection!A2368-1,SeriesSelection!B2368-1)</f>
        <v>0</v>
      </c>
      <c r="F2368">
        <f>_xlfn.XLOOKUP(A2368,Table4[Lfd],Table4[Periods],"Err",0)</f>
        <v>0</v>
      </c>
      <c r="G2368" t="b">
        <f t="shared" si="108"/>
        <v>0</v>
      </c>
    </row>
    <row r="2369" spans="1:7" hidden="1" x14ac:dyDescent="0.25">
      <c r="A2369">
        <f t="shared" si="109"/>
        <v>66</v>
      </c>
      <c r="B2369">
        <f t="shared" si="110"/>
        <v>28</v>
      </c>
      <c r="C2369" t="str">
        <f>_xlfn.XLOOKUP(A2369,Table4[Lfd],Table4[idElementValue],"Err",0)</f>
        <v/>
      </c>
      <c r="D2369">
        <f t="shared" si="110"/>
        <v>28</v>
      </c>
      <c r="E2369">
        <f ca="1">OFFSET(ElementsDB!$AQ$2,SeriesSelection!A2369-1,SeriesSelection!B2369-1)</f>
        <v>0</v>
      </c>
      <c r="F2369">
        <f>_xlfn.XLOOKUP(A2369,Table4[Lfd],Table4[Periods],"Err",0)</f>
        <v>0</v>
      </c>
      <c r="G2369" t="b">
        <f t="shared" si="108"/>
        <v>0</v>
      </c>
    </row>
    <row r="2370" spans="1:7" hidden="1" x14ac:dyDescent="0.25">
      <c r="A2370">
        <f t="shared" si="109"/>
        <v>66</v>
      </c>
      <c r="B2370">
        <f t="shared" si="110"/>
        <v>29</v>
      </c>
      <c r="C2370" t="str">
        <f>_xlfn.XLOOKUP(A2370,Table4[Lfd],Table4[idElementValue],"Err",0)</f>
        <v/>
      </c>
      <c r="D2370">
        <f t="shared" si="110"/>
        <v>29</v>
      </c>
      <c r="E2370">
        <f ca="1">OFFSET(ElementsDB!$AQ$2,SeriesSelection!A2370-1,SeriesSelection!B2370-1)</f>
        <v>0</v>
      </c>
      <c r="F2370">
        <f>_xlfn.XLOOKUP(A2370,Table4[Lfd],Table4[Periods],"Err",0)</f>
        <v>0</v>
      </c>
      <c r="G2370" t="b">
        <f t="shared" ref="G2370:G2433" si="111">(D2370&lt;=F2370)</f>
        <v>0</v>
      </c>
    </row>
    <row r="2371" spans="1:7" hidden="1" x14ac:dyDescent="0.25">
      <c r="A2371">
        <f t="shared" si="109"/>
        <v>66</v>
      </c>
      <c r="B2371">
        <f t="shared" si="110"/>
        <v>30</v>
      </c>
      <c r="C2371" t="str">
        <f>_xlfn.XLOOKUP(A2371,Table4[Lfd],Table4[idElementValue],"Err",0)</f>
        <v/>
      </c>
      <c r="D2371">
        <f t="shared" si="110"/>
        <v>30</v>
      </c>
      <c r="E2371">
        <f ca="1">OFFSET(ElementsDB!$AQ$2,SeriesSelection!A2371-1,SeriesSelection!B2371-1)</f>
        <v>0</v>
      </c>
      <c r="F2371">
        <f>_xlfn.XLOOKUP(A2371,Table4[Lfd],Table4[Periods],"Err",0)</f>
        <v>0</v>
      </c>
      <c r="G2371" t="b">
        <f t="shared" si="111"/>
        <v>0</v>
      </c>
    </row>
    <row r="2372" spans="1:7" hidden="1" x14ac:dyDescent="0.25">
      <c r="A2372">
        <f t="shared" ref="A2372:A2435" si="112">IF(B2372=1,A2371+1,A2371)</f>
        <v>66</v>
      </c>
      <c r="B2372">
        <f t="shared" ref="B2372:D2435" si="113">IF(B2371=36,1,B2371+1)</f>
        <v>31</v>
      </c>
      <c r="C2372" t="str">
        <f>_xlfn.XLOOKUP(A2372,Table4[Lfd],Table4[idElementValue],"Err",0)</f>
        <v/>
      </c>
      <c r="D2372">
        <f t="shared" si="113"/>
        <v>31</v>
      </c>
      <c r="E2372">
        <f ca="1">OFFSET(ElementsDB!$AQ$2,SeriesSelection!A2372-1,SeriesSelection!B2372-1)</f>
        <v>0</v>
      </c>
      <c r="F2372">
        <f>_xlfn.XLOOKUP(A2372,Table4[Lfd],Table4[Periods],"Err",0)</f>
        <v>0</v>
      </c>
      <c r="G2372" t="b">
        <f t="shared" si="111"/>
        <v>0</v>
      </c>
    </row>
    <row r="2373" spans="1:7" hidden="1" x14ac:dyDescent="0.25">
      <c r="A2373">
        <f t="shared" si="112"/>
        <v>66</v>
      </c>
      <c r="B2373">
        <f t="shared" si="113"/>
        <v>32</v>
      </c>
      <c r="C2373" t="str">
        <f>_xlfn.XLOOKUP(A2373,Table4[Lfd],Table4[idElementValue],"Err",0)</f>
        <v/>
      </c>
      <c r="D2373">
        <f t="shared" si="113"/>
        <v>32</v>
      </c>
      <c r="E2373">
        <f ca="1">OFFSET(ElementsDB!$AQ$2,SeriesSelection!A2373-1,SeriesSelection!B2373-1)</f>
        <v>0</v>
      </c>
      <c r="F2373">
        <f>_xlfn.XLOOKUP(A2373,Table4[Lfd],Table4[Periods],"Err",0)</f>
        <v>0</v>
      </c>
      <c r="G2373" t="b">
        <f t="shared" si="111"/>
        <v>0</v>
      </c>
    </row>
    <row r="2374" spans="1:7" hidden="1" x14ac:dyDescent="0.25">
      <c r="A2374">
        <f t="shared" si="112"/>
        <v>66</v>
      </c>
      <c r="B2374">
        <f t="shared" si="113"/>
        <v>33</v>
      </c>
      <c r="C2374" t="str">
        <f>_xlfn.XLOOKUP(A2374,Table4[Lfd],Table4[idElementValue],"Err",0)</f>
        <v/>
      </c>
      <c r="D2374">
        <f t="shared" si="113"/>
        <v>33</v>
      </c>
      <c r="E2374">
        <f ca="1">OFFSET(ElementsDB!$AQ$2,SeriesSelection!A2374-1,SeriesSelection!B2374-1)</f>
        <v>0</v>
      </c>
      <c r="F2374">
        <f>_xlfn.XLOOKUP(A2374,Table4[Lfd],Table4[Periods],"Err",0)</f>
        <v>0</v>
      </c>
      <c r="G2374" t="b">
        <f t="shared" si="111"/>
        <v>0</v>
      </c>
    </row>
    <row r="2375" spans="1:7" hidden="1" x14ac:dyDescent="0.25">
      <c r="A2375">
        <f t="shared" si="112"/>
        <v>66</v>
      </c>
      <c r="B2375">
        <f t="shared" si="113"/>
        <v>34</v>
      </c>
      <c r="C2375" t="str">
        <f>_xlfn.XLOOKUP(A2375,Table4[Lfd],Table4[idElementValue],"Err",0)</f>
        <v/>
      </c>
      <c r="D2375">
        <f t="shared" si="113"/>
        <v>34</v>
      </c>
      <c r="E2375">
        <f ca="1">OFFSET(ElementsDB!$AQ$2,SeriesSelection!A2375-1,SeriesSelection!B2375-1)</f>
        <v>0</v>
      </c>
      <c r="F2375">
        <f>_xlfn.XLOOKUP(A2375,Table4[Lfd],Table4[Periods],"Err",0)</f>
        <v>0</v>
      </c>
      <c r="G2375" t="b">
        <f t="shared" si="111"/>
        <v>0</v>
      </c>
    </row>
    <row r="2376" spans="1:7" hidden="1" x14ac:dyDescent="0.25">
      <c r="A2376">
        <f t="shared" si="112"/>
        <v>66</v>
      </c>
      <c r="B2376">
        <f t="shared" si="113"/>
        <v>35</v>
      </c>
      <c r="C2376" t="str">
        <f>_xlfn.XLOOKUP(A2376,Table4[Lfd],Table4[idElementValue],"Err",0)</f>
        <v/>
      </c>
      <c r="D2376">
        <f t="shared" si="113"/>
        <v>35</v>
      </c>
      <c r="E2376">
        <f ca="1">OFFSET(ElementsDB!$AQ$2,SeriesSelection!A2376-1,SeriesSelection!B2376-1)</f>
        <v>0</v>
      </c>
      <c r="F2376">
        <f>_xlfn.XLOOKUP(A2376,Table4[Lfd],Table4[Periods],"Err",0)</f>
        <v>0</v>
      </c>
      <c r="G2376" t="b">
        <f t="shared" si="111"/>
        <v>0</v>
      </c>
    </row>
    <row r="2377" spans="1:7" hidden="1" x14ac:dyDescent="0.25">
      <c r="A2377">
        <f t="shared" si="112"/>
        <v>66</v>
      </c>
      <c r="B2377">
        <f t="shared" si="113"/>
        <v>36</v>
      </c>
      <c r="C2377" t="str">
        <f>_xlfn.XLOOKUP(A2377,Table4[Lfd],Table4[idElementValue],"Err",0)</f>
        <v/>
      </c>
      <c r="D2377">
        <f t="shared" si="113"/>
        <v>36</v>
      </c>
      <c r="E2377">
        <f ca="1">OFFSET(ElementsDB!$AQ$2,SeriesSelection!A2377-1,SeriesSelection!B2377-1)</f>
        <v>0</v>
      </c>
      <c r="F2377">
        <f>_xlfn.XLOOKUP(A2377,Table4[Lfd],Table4[Periods],"Err",0)</f>
        <v>0</v>
      </c>
      <c r="G2377" t="b">
        <f t="shared" si="111"/>
        <v>0</v>
      </c>
    </row>
    <row r="2378" spans="1:7" hidden="1" x14ac:dyDescent="0.25">
      <c r="A2378">
        <f t="shared" si="112"/>
        <v>67</v>
      </c>
      <c r="B2378">
        <f t="shared" si="113"/>
        <v>1</v>
      </c>
      <c r="C2378" t="str">
        <f>_xlfn.XLOOKUP(A2378,Table4[Lfd],Table4[idElementValue],"Err",0)</f>
        <v>{20D7F994-3A91-4881-8A4C-C17F8DA6E823}</v>
      </c>
      <c r="D2378">
        <f t="shared" si="113"/>
        <v>1</v>
      </c>
      <c r="E2378">
        <f ca="1">OFFSET(ElementsDB!$AQ$2,SeriesSelection!A2378-1,SeriesSelection!B2378-1)</f>
        <v>0</v>
      </c>
      <c r="F2378">
        <f>_xlfn.XLOOKUP(A2378,Table4[Lfd],Table4[Periods],"Err",0)</f>
        <v>0</v>
      </c>
      <c r="G2378" t="b">
        <f t="shared" si="111"/>
        <v>0</v>
      </c>
    </row>
    <row r="2379" spans="1:7" hidden="1" x14ac:dyDescent="0.25">
      <c r="A2379">
        <f t="shared" si="112"/>
        <v>67</v>
      </c>
      <c r="B2379">
        <f t="shared" si="113"/>
        <v>2</v>
      </c>
      <c r="C2379" t="str">
        <f>_xlfn.XLOOKUP(A2379,Table4[Lfd],Table4[idElementValue],"Err",0)</f>
        <v>{20D7F994-3A91-4881-8A4C-C17F8DA6E823}</v>
      </c>
      <c r="D2379">
        <f t="shared" si="113"/>
        <v>2</v>
      </c>
      <c r="E2379">
        <f ca="1">OFFSET(ElementsDB!$AQ$2,SeriesSelection!A2379-1,SeriesSelection!B2379-1)</f>
        <v>0</v>
      </c>
      <c r="F2379">
        <f>_xlfn.XLOOKUP(A2379,Table4[Lfd],Table4[Periods],"Err",0)</f>
        <v>0</v>
      </c>
      <c r="G2379" t="b">
        <f t="shared" si="111"/>
        <v>0</v>
      </c>
    </row>
    <row r="2380" spans="1:7" hidden="1" x14ac:dyDescent="0.25">
      <c r="A2380">
        <f t="shared" si="112"/>
        <v>67</v>
      </c>
      <c r="B2380">
        <f t="shared" si="113"/>
        <v>3</v>
      </c>
      <c r="C2380" t="str">
        <f>_xlfn.XLOOKUP(A2380,Table4[Lfd],Table4[idElementValue],"Err",0)</f>
        <v>{20D7F994-3A91-4881-8A4C-C17F8DA6E823}</v>
      </c>
      <c r="D2380">
        <f t="shared" si="113"/>
        <v>3</v>
      </c>
      <c r="E2380">
        <f ca="1">OFFSET(ElementsDB!$AQ$2,SeriesSelection!A2380-1,SeriesSelection!B2380-1)</f>
        <v>0</v>
      </c>
      <c r="F2380">
        <f>_xlfn.XLOOKUP(A2380,Table4[Lfd],Table4[Periods],"Err",0)</f>
        <v>0</v>
      </c>
      <c r="G2380" t="b">
        <f t="shared" si="111"/>
        <v>0</v>
      </c>
    </row>
    <row r="2381" spans="1:7" hidden="1" x14ac:dyDescent="0.25">
      <c r="A2381">
        <f t="shared" si="112"/>
        <v>67</v>
      </c>
      <c r="B2381">
        <f t="shared" si="113"/>
        <v>4</v>
      </c>
      <c r="C2381" t="str">
        <f>_xlfn.XLOOKUP(A2381,Table4[Lfd],Table4[idElementValue],"Err",0)</f>
        <v>{20D7F994-3A91-4881-8A4C-C17F8DA6E823}</v>
      </c>
      <c r="D2381">
        <f t="shared" si="113"/>
        <v>4</v>
      </c>
      <c r="E2381">
        <f ca="1">OFFSET(ElementsDB!$AQ$2,SeriesSelection!A2381-1,SeriesSelection!B2381-1)</f>
        <v>0</v>
      </c>
      <c r="F2381">
        <f>_xlfn.XLOOKUP(A2381,Table4[Lfd],Table4[Periods],"Err",0)</f>
        <v>0</v>
      </c>
      <c r="G2381" t="b">
        <f t="shared" si="111"/>
        <v>0</v>
      </c>
    </row>
    <row r="2382" spans="1:7" hidden="1" x14ac:dyDescent="0.25">
      <c r="A2382">
        <f t="shared" si="112"/>
        <v>67</v>
      </c>
      <c r="B2382">
        <f t="shared" si="113"/>
        <v>5</v>
      </c>
      <c r="C2382" t="str">
        <f>_xlfn.XLOOKUP(A2382,Table4[Lfd],Table4[idElementValue],"Err",0)</f>
        <v>{20D7F994-3A91-4881-8A4C-C17F8DA6E823}</v>
      </c>
      <c r="D2382">
        <f t="shared" si="113"/>
        <v>5</v>
      </c>
      <c r="E2382">
        <f ca="1">OFFSET(ElementsDB!$AQ$2,SeriesSelection!A2382-1,SeriesSelection!B2382-1)</f>
        <v>0</v>
      </c>
      <c r="F2382">
        <f>_xlfn.XLOOKUP(A2382,Table4[Lfd],Table4[Periods],"Err",0)</f>
        <v>0</v>
      </c>
      <c r="G2382" t="b">
        <f t="shared" si="111"/>
        <v>0</v>
      </c>
    </row>
    <row r="2383" spans="1:7" hidden="1" x14ac:dyDescent="0.25">
      <c r="A2383">
        <f t="shared" si="112"/>
        <v>67</v>
      </c>
      <c r="B2383">
        <f t="shared" si="113"/>
        <v>6</v>
      </c>
      <c r="C2383" t="str">
        <f>_xlfn.XLOOKUP(A2383,Table4[Lfd],Table4[idElementValue],"Err",0)</f>
        <v>{20D7F994-3A91-4881-8A4C-C17F8DA6E823}</v>
      </c>
      <c r="D2383">
        <f t="shared" si="113"/>
        <v>6</v>
      </c>
      <c r="E2383">
        <f ca="1">OFFSET(ElementsDB!$AQ$2,SeriesSelection!A2383-1,SeriesSelection!B2383-1)</f>
        <v>0</v>
      </c>
      <c r="F2383">
        <f>_xlfn.XLOOKUP(A2383,Table4[Lfd],Table4[Periods],"Err",0)</f>
        <v>0</v>
      </c>
      <c r="G2383" t="b">
        <f t="shared" si="111"/>
        <v>0</v>
      </c>
    </row>
    <row r="2384" spans="1:7" hidden="1" x14ac:dyDescent="0.25">
      <c r="A2384">
        <f t="shared" si="112"/>
        <v>67</v>
      </c>
      <c r="B2384">
        <f t="shared" si="113"/>
        <v>7</v>
      </c>
      <c r="C2384" t="str">
        <f>_xlfn.XLOOKUP(A2384,Table4[Lfd],Table4[idElementValue],"Err",0)</f>
        <v>{20D7F994-3A91-4881-8A4C-C17F8DA6E823}</v>
      </c>
      <c r="D2384">
        <f t="shared" si="113"/>
        <v>7</v>
      </c>
      <c r="E2384">
        <f ca="1">OFFSET(ElementsDB!$AQ$2,SeriesSelection!A2384-1,SeriesSelection!B2384-1)</f>
        <v>0</v>
      </c>
      <c r="F2384">
        <f>_xlfn.XLOOKUP(A2384,Table4[Lfd],Table4[Periods],"Err",0)</f>
        <v>0</v>
      </c>
      <c r="G2384" t="b">
        <f t="shared" si="111"/>
        <v>0</v>
      </c>
    </row>
    <row r="2385" spans="1:7" hidden="1" x14ac:dyDescent="0.25">
      <c r="A2385">
        <f t="shared" si="112"/>
        <v>67</v>
      </c>
      <c r="B2385">
        <f t="shared" si="113"/>
        <v>8</v>
      </c>
      <c r="C2385" t="str">
        <f>_xlfn.XLOOKUP(A2385,Table4[Lfd],Table4[idElementValue],"Err",0)</f>
        <v>{20D7F994-3A91-4881-8A4C-C17F8DA6E823}</v>
      </c>
      <c r="D2385">
        <f t="shared" si="113"/>
        <v>8</v>
      </c>
      <c r="E2385">
        <f ca="1">OFFSET(ElementsDB!$AQ$2,SeriesSelection!A2385-1,SeriesSelection!B2385-1)</f>
        <v>0</v>
      </c>
      <c r="F2385">
        <f>_xlfn.XLOOKUP(A2385,Table4[Lfd],Table4[Periods],"Err",0)</f>
        <v>0</v>
      </c>
      <c r="G2385" t="b">
        <f t="shared" si="111"/>
        <v>0</v>
      </c>
    </row>
    <row r="2386" spans="1:7" hidden="1" x14ac:dyDescent="0.25">
      <c r="A2386">
        <f t="shared" si="112"/>
        <v>67</v>
      </c>
      <c r="B2386">
        <f t="shared" si="113"/>
        <v>9</v>
      </c>
      <c r="C2386" t="str">
        <f>_xlfn.XLOOKUP(A2386,Table4[Lfd],Table4[idElementValue],"Err",0)</f>
        <v>{20D7F994-3A91-4881-8A4C-C17F8DA6E823}</v>
      </c>
      <c r="D2386">
        <f t="shared" si="113"/>
        <v>9</v>
      </c>
      <c r="E2386">
        <f ca="1">OFFSET(ElementsDB!$AQ$2,SeriesSelection!A2386-1,SeriesSelection!B2386-1)</f>
        <v>0</v>
      </c>
      <c r="F2386">
        <f>_xlfn.XLOOKUP(A2386,Table4[Lfd],Table4[Periods],"Err",0)</f>
        <v>0</v>
      </c>
      <c r="G2386" t="b">
        <f t="shared" si="111"/>
        <v>0</v>
      </c>
    </row>
    <row r="2387" spans="1:7" hidden="1" x14ac:dyDescent="0.25">
      <c r="A2387">
        <f t="shared" si="112"/>
        <v>67</v>
      </c>
      <c r="B2387">
        <f t="shared" si="113"/>
        <v>10</v>
      </c>
      <c r="C2387" t="str">
        <f>_xlfn.XLOOKUP(A2387,Table4[Lfd],Table4[idElementValue],"Err",0)</f>
        <v>{20D7F994-3A91-4881-8A4C-C17F8DA6E823}</v>
      </c>
      <c r="D2387">
        <f t="shared" si="113"/>
        <v>10</v>
      </c>
      <c r="E2387">
        <f ca="1">OFFSET(ElementsDB!$AQ$2,SeriesSelection!A2387-1,SeriesSelection!B2387-1)</f>
        <v>0</v>
      </c>
      <c r="F2387">
        <f>_xlfn.XLOOKUP(A2387,Table4[Lfd],Table4[Periods],"Err",0)</f>
        <v>0</v>
      </c>
      <c r="G2387" t="b">
        <f t="shared" si="111"/>
        <v>0</v>
      </c>
    </row>
    <row r="2388" spans="1:7" hidden="1" x14ac:dyDescent="0.25">
      <c r="A2388">
        <f t="shared" si="112"/>
        <v>67</v>
      </c>
      <c r="B2388">
        <f t="shared" si="113"/>
        <v>11</v>
      </c>
      <c r="C2388" t="str">
        <f>_xlfn.XLOOKUP(A2388,Table4[Lfd],Table4[idElementValue],"Err",0)</f>
        <v>{20D7F994-3A91-4881-8A4C-C17F8DA6E823}</v>
      </c>
      <c r="D2388">
        <f t="shared" si="113"/>
        <v>11</v>
      </c>
      <c r="E2388">
        <f ca="1">OFFSET(ElementsDB!$AQ$2,SeriesSelection!A2388-1,SeriesSelection!B2388-1)</f>
        <v>0</v>
      </c>
      <c r="F2388">
        <f>_xlfn.XLOOKUP(A2388,Table4[Lfd],Table4[Periods],"Err",0)</f>
        <v>0</v>
      </c>
      <c r="G2388" t="b">
        <f t="shared" si="111"/>
        <v>0</v>
      </c>
    </row>
    <row r="2389" spans="1:7" hidden="1" x14ac:dyDescent="0.25">
      <c r="A2389">
        <f t="shared" si="112"/>
        <v>67</v>
      </c>
      <c r="B2389">
        <f t="shared" si="113"/>
        <v>12</v>
      </c>
      <c r="C2389" t="str">
        <f>_xlfn.XLOOKUP(A2389,Table4[Lfd],Table4[idElementValue],"Err",0)</f>
        <v>{20D7F994-3A91-4881-8A4C-C17F8DA6E823}</v>
      </c>
      <c r="D2389">
        <f t="shared" si="113"/>
        <v>12</v>
      </c>
      <c r="E2389">
        <f ca="1">OFFSET(ElementsDB!$AQ$2,SeriesSelection!A2389-1,SeriesSelection!B2389-1)</f>
        <v>0</v>
      </c>
      <c r="F2389">
        <f>_xlfn.XLOOKUP(A2389,Table4[Lfd],Table4[Periods],"Err",0)</f>
        <v>0</v>
      </c>
      <c r="G2389" t="b">
        <f t="shared" si="111"/>
        <v>0</v>
      </c>
    </row>
    <row r="2390" spans="1:7" hidden="1" x14ac:dyDescent="0.25">
      <c r="A2390">
        <f t="shared" si="112"/>
        <v>67</v>
      </c>
      <c r="B2390">
        <f t="shared" si="113"/>
        <v>13</v>
      </c>
      <c r="C2390" t="str">
        <f>_xlfn.XLOOKUP(A2390,Table4[Lfd],Table4[idElementValue],"Err",0)</f>
        <v>{20D7F994-3A91-4881-8A4C-C17F8DA6E823}</v>
      </c>
      <c r="D2390">
        <f t="shared" si="113"/>
        <v>13</v>
      </c>
      <c r="E2390">
        <f ca="1">OFFSET(ElementsDB!$AQ$2,SeriesSelection!A2390-1,SeriesSelection!B2390-1)</f>
        <v>0</v>
      </c>
      <c r="F2390">
        <f>_xlfn.XLOOKUP(A2390,Table4[Lfd],Table4[Periods],"Err",0)</f>
        <v>0</v>
      </c>
      <c r="G2390" t="b">
        <f t="shared" si="111"/>
        <v>0</v>
      </c>
    </row>
    <row r="2391" spans="1:7" hidden="1" x14ac:dyDescent="0.25">
      <c r="A2391">
        <f t="shared" si="112"/>
        <v>67</v>
      </c>
      <c r="B2391">
        <f t="shared" si="113"/>
        <v>14</v>
      </c>
      <c r="C2391" t="str">
        <f>_xlfn.XLOOKUP(A2391,Table4[Lfd],Table4[idElementValue],"Err",0)</f>
        <v>{20D7F994-3A91-4881-8A4C-C17F8DA6E823}</v>
      </c>
      <c r="D2391">
        <f t="shared" si="113"/>
        <v>14</v>
      </c>
      <c r="E2391">
        <f ca="1">OFFSET(ElementsDB!$AQ$2,SeriesSelection!A2391-1,SeriesSelection!B2391-1)</f>
        <v>0</v>
      </c>
      <c r="F2391">
        <f>_xlfn.XLOOKUP(A2391,Table4[Lfd],Table4[Periods],"Err",0)</f>
        <v>0</v>
      </c>
      <c r="G2391" t="b">
        <f t="shared" si="111"/>
        <v>0</v>
      </c>
    </row>
    <row r="2392" spans="1:7" hidden="1" x14ac:dyDescent="0.25">
      <c r="A2392">
        <f t="shared" si="112"/>
        <v>67</v>
      </c>
      <c r="B2392">
        <f t="shared" si="113"/>
        <v>15</v>
      </c>
      <c r="C2392" t="str">
        <f>_xlfn.XLOOKUP(A2392,Table4[Lfd],Table4[idElementValue],"Err",0)</f>
        <v>{20D7F994-3A91-4881-8A4C-C17F8DA6E823}</v>
      </c>
      <c r="D2392">
        <f t="shared" si="113"/>
        <v>15</v>
      </c>
      <c r="E2392">
        <f ca="1">OFFSET(ElementsDB!$AQ$2,SeriesSelection!A2392-1,SeriesSelection!B2392-1)</f>
        <v>0</v>
      </c>
      <c r="F2392">
        <f>_xlfn.XLOOKUP(A2392,Table4[Lfd],Table4[Periods],"Err",0)</f>
        <v>0</v>
      </c>
      <c r="G2392" t="b">
        <f t="shared" si="111"/>
        <v>0</v>
      </c>
    </row>
    <row r="2393" spans="1:7" hidden="1" x14ac:dyDescent="0.25">
      <c r="A2393">
        <f t="shared" si="112"/>
        <v>67</v>
      </c>
      <c r="B2393">
        <f t="shared" si="113"/>
        <v>16</v>
      </c>
      <c r="C2393" t="str">
        <f>_xlfn.XLOOKUP(A2393,Table4[Lfd],Table4[idElementValue],"Err",0)</f>
        <v>{20D7F994-3A91-4881-8A4C-C17F8DA6E823}</v>
      </c>
      <c r="D2393">
        <f t="shared" si="113"/>
        <v>16</v>
      </c>
      <c r="E2393">
        <f ca="1">OFFSET(ElementsDB!$AQ$2,SeriesSelection!A2393-1,SeriesSelection!B2393-1)</f>
        <v>0</v>
      </c>
      <c r="F2393">
        <f>_xlfn.XLOOKUP(A2393,Table4[Lfd],Table4[Periods],"Err",0)</f>
        <v>0</v>
      </c>
      <c r="G2393" t="b">
        <f t="shared" si="111"/>
        <v>0</v>
      </c>
    </row>
    <row r="2394" spans="1:7" hidden="1" x14ac:dyDescent="0.25">
      <c r="A2394">
        <f t="shared" si="112"/>
        <v>67</v>
      </c>
      <c r="B2394">
        <f t="shared" si="113"/>
        <v>17</v>
      </c>
      <c r="C2394" t="str">
        <f>_xlfn.XLOOKUP(A2394,Table4[Lfd],Table4[idElementValue],"Err",0)</f>
        <v>{20D7F994-3A91-4881-8A4C-C17F8DA6E823}</v>
      </c>
      <c r="D2394">
        <f t="shared" si="113"/>
        <v>17</v>
      </c>
      <c r="E2394">
        <f ca="1">OFFSET(ElementsDB!$AQ$2,SeriesSelection!A2394-1,SeriesSelection!B2394-1)</f>
        <v>0</v>
      </c>
      <c r="F2394">
        <f>_xlfn.XLOOKUP(A2394,Table4[Lfd],Table4[Periods],"Err",0)</f>
        <v>0</v>
      </c>
      <c r="G2394" t="b">
        <f t="shared" si="111"/>
        <v>0</v>
      </c>
    </row>
    <row r="2395" spans="1:7" hidden="1" x14ac:dyDescent="0.25">
      <c r="A2395">
        <f t="shared" si="112"/>
        <v>67</v>
      </c>
      <c r="B2395">
        <f t="shared" si="113"/>
        <v>18</v>
      </c>
      <c r="C2395" t="str">
        <f>_xlfn.XLOOKUP(A2395,Table4[Lfd],Table4[idElementValue],"Err",0)</f>
        <v>{20D7F994-3A91-4881-8A4C-C17F8DA6E823}</v>
      </c>
      <c r="D2395">
        <f t="shared" si="113"/>
        <v>18</v>
      </c>
      <c r="E2395">
        <f ca="1">OFFSET(ElementsDB!$AQ$2,SeriesSelection!A2395-1,SeriesSelection!B2395-1)</f>
        <v>0</v>
      </c>
      <c r="F2395">
        <f>_xlfn.XLOOKUP(A2395,Table4[Lfd],Table4[Periods],"Err",0)</f>
        <v>0</v>
      </c>
      <c r="G2395" t="b">
        <f t="shared" si="111"/>
        <v>0</v>
      </c>
    </row>
    <row r="2396" spans="1:7" hidden="1" x14ac:dyDescent="0.25">
      <c r="A2396">
        <f t="shared" si="112"/>
        <v>67</v>
      </c>
      <c r="B2396">
        <f t="shared" si="113"/>
        <v>19</v>
      </c>
      <c r="C2396" t="str">
        <f>_xlfn.XLOOKUP(A2396,Table4[Lfd],Table4[idElementValue],"Err",0)</f>
        <v>{20D7F994-3A91-4881-8A4C-C17F8DA6E823}</v>
      </c>
      <c r="D2396">
        <f t="shared" si="113"/>
        <v>19</v>
      </c>
      <c r="E2396">
        <f ca="1">OFFSET(ElementsDB!$AQ$2,SeriesSelection!A2396-1,SeriesSelection!B2396-1)</f>
        <v>0</v>
      </c>
      <c r="F2396">
        <f>_xlfn.XLOOKUP(A2396,Table4[Lfd],Table4[Periods],"Err",0)</f>
        <v>0</v>
      </c>
      <c r="G2396" t="b">
        <f t="shared" si="111"/>
        <v>0</v>
      </c>
    </row>
    <row r="2397" spans="1:7" hidden="1" x14ac:dyDescent="0.25">
      <c r="A2397">
        <f t="shared" si="112"/>
        <v>67</v>
      </c>
      <c r="B2397">
        <f t="shared" si="113"/>
        <v>20</v>
      </c>
      <c r="C2397" t="str">
        <f>_xlfn.XLOOKUP(A2397,Table4[Lfd],Table4[idElementValue],"Err",0)</f>
        <v>{20D7F994-3A91-4881-8A4C-C17F8DA6E823}</v>
      </c>
      <c r="D2397">
        <f t="shared" si="113"/>
        <v>20</v>
      </c>
      <c r="E2397">
        <f ca="1">OFFSET(ElementsDB!$AQ$2,SeriesSelection!A2397-1,SeriesSelection!B2397-1)</f>
        <v>0</v>
      </c>
      <c r="F2397">
        <f>_xlfn.XLOOKUP(A2397,Table4[Lfd],Table4[Periods],"Err",0)</f>
        <v>0</v>
      </c>
      <c r="G2397" t="b">
        <f t="shared" si="111"/>
        <v>0</v>
      </c>
    </row>
    <row r="2398" spans="1:7" hidden="1" x14ac:dyDescent="0.25">
      <c r="A2398">
        <f t="shared" si="112"/>
        <v>67</v>
      </c>
      <c r="B2398">
        <f t="shared" si="113"/>
        <v>21</v>
      </c>
      <c r="C2398" t="str">
        <f>_xlfn.XLOOKUP(A2398,Table4[Lfd],Table4[idElementValue],"Err",0)</f>
        <v>{20D7F994-3A91-4881-8A4C-C17F8DA6E823}</v>
      </c>
      <c r="D2398">
        <f t="shared" si="113"/>
        <v>21</v>
      </c>
      <c r="E2398">
        <f ca="1">OFFSET(ElementsDB!$AQ$2,SeriesSelection!A2398-1,SeriesSelection!B2398-1)</f>
        <v>0</v>
      </c>
      <c r="F2398">
        <f>_xlfn.XLOOKUP(A2398,Table4[Lfd],Table4[Periods],"Err",0)</f>
        <v>0</v>
      </c>
      <c r="G2398" t="b">
        <f t="shared" si="111"/>
        <v>0</v>
      </c>
    </row>
    <row r="2399" spans="1:7" hidden="1" x14ac:dyDescent="0.25">
      <c r="A2399">
        <f t="shared" si="112"/>
        <v>67</v>
      </c>
      <c r="B2399">
        <f t="shared" si="113"/>
        <v>22</v>
      </c>
      <c r="C2399" t="str">
        <f>_xlfn.XLOOKUP(A2399,Table4[Lfd],Table4[idElementValue],"Err",0)</f>
        <v>{20D7F994-3A91-4881-8A4C-C17F8DA6E823}</v>
      </c>
      <c r="D2399">
        <f t="shared" si="113"/>
        <v>22</v>
      </c>
      <c r="E2399">
        <f ca="1">OFFSET(ElementsDB!$AQ$2,SeriesSelection!A2399-1,SeriesSelection!B2399-1)</f>
        <v>0</v>
      </c>
      <c r="F2399">
        <f>_xlfn.XLOOKUP(A2399,Table4[Lfd],Table4[Periods],"Err",0)</f>
        <v>0</v>
      </c>
      <c r="G2399" t="b">
        <f t="shared" si="111"/>
        <v>0</v>
      </c>
    </row>
    <row r="2400" spans="1:7" hidden="1" x14ac:dyDescent="0.25">
      <c r="A2400">
        <f t="shared" si="112"/>
        <v>67</v>
      </c>
      <c r="B2400">
        <f t="shared" si="113"/>
        <v>23</v>
      </c>
      <c r="C2400" t="str">
        <f>_xlfn.XLOOKUP(A2400,Table4[Lfd],Table4[idElementValue],"Err",0)</f>
        <v>{20D7F994-3A91-4881-8A4C-C17F8DA6E823}</v>
      </c>
      <c r="D2400">
        <f t="shared" si="113"/>
        <v>23</v>
      </c>
      <c r="E2400">
        <f ca="1">OFFSET(ElementsDB!$AQ$2,SeriesSelection!A2400-1,SeriesSelection!B2400-1)</f>
        <v>0</v>
      </c>
      <c r="F2400">
        <f>_xlfn.XLOOKUP(A2400,Table4[Lfd],Table4[Periods],"Err",0)</f>
        <v>0</v>
      </c>
      <c r="G2400" t="b">
        <f t="shared" si="111"/>
        <v>0</v>
      </c>
    </row>
    <row r="2401" spans="1:7" hidden="1" x14ac:dyDescent="0.25">
      <c r="A2401">
        <f t="shared" si="112"/>
        <v>67</v>
      </c>
      <c r="B2401">
        <f t="shared" si="113"/>
        <v>24</v>
      </c>
      <c r="C2401" t="str">
        <f>_xlfn.XLOOKUP(A2401,Table4[Lfd],Table4[idElementValue],"Err",0)</f>
        <v>{20D7F994-3A91-4881-8A4C-C17F8DA6E823}</v>
      </c>
      <c r="D2401">
        <f t="shared" si="113"/>
        <v>24</v>
      </c>
      <c r="E2401">
        <f ca="1">OFFSET(ElementsDB!$AQ$2,SeriesSelection!A2401-1,SeriesSelection!B2401-1)</f>
        <v>0</v>
      </c>
      <c r="F2401">
        <f>_xlfn.XLOOKUP(A2401,Table4[Lfd],Table4[Periods],"Err",0)</f>
        <v>0</v>
      </c>
      <c r="G2401" t="b">
        <f t="shared" si="111"/>
        <v>0</v>
      </c>
    </row>
    <row r="2402" spans="1:7" hidden="1" x14ac:dyDescent="0.25">
      <c r="A2402">
        <f t="shared" si="112"/>
        <v>67</v>
      </c>
      <c r="B2402">
        <f t="shared" si="113"/>
        <v>25</v>
      </c>
      <c r="C2402" t="str">
        <f>_xlfn.XLOOKUP(A2402,Table4[Lfd],Table4[idElementValue],"Err",0)</f>
        <v>{20D7F994-3A91-4881-8A4C-C17F8DA6E823}</v>
      </c>
      <c r="D2402">
        <f t="shared" si="113"/>
        <v>25</v>
      </c>
      <c r="E2402">
        <f ca="1">OFFSET(ElementsDB!$AQ$2,SeriesSelection!A2402-1,SeriesSelection!B2402-1)</f>
        <v>0</v>
      </c>
      <c r="F2402">
        <f>_xlfn.XLOOKUP(A2402,Table4[Lfd],Table4[Periods],"Err",0)</f>
        <v>0</v>
      </c>
      <c r="G2402" t="b">
        <f t="shared" si="111"/>
        <v>0</v>
      </c>
    </row>
    <row r="2403" spans="1:7" hidden="1" x14ac:dyDescent="0.25">
      <c r="A2403">
        <f t="shared" si="112"/>
        <v>67</v>
      </c>
      <c r="B2403">
        <f t="shared" si="113"/>
        <v>26</v>
      </c>
      <c r="C2403" t="str">
        <f>_xlfn.XLOOKUP(A2403,Table4[Lfd],Table4[idElementValue],"Err",0)</f>
        <v>{20D7F994-3A91-4881-8A4C-C17F8DA6E823}</v>
      </c>
      <c r="D2403">
        <f t="shared" si="113"/>
        <v>26</v>
      </c>
      <c r="E2403">
        <f ca="1">OFFSET(ElementsDB!$AQ$2,SeriesSelection!A2403-1,SeriesSelection!B2403-1)</f>
        <v>0</v>
      </c>
      <c r="F2403">
        <f>_xlfn.XLOOKUP(A2403,Table4[Lfd],Table4[Periods],"Err",0)</f>
        <v>0</v>
      </c>
      <c r="G2403" t="b">
        <f t="shared" si="111"/>
        <v>0</v>
      </c>
    </row>
    <row r="2404" spans="1:7" hidden="1" x14ac:dyDescent="0.25">
      <c r="A2404">
        <f t="shared" si="112"/>
        <v>67</v>
      </c>
      <c r="B2404">
        <f t="shared" si="113"/>
        <v>27</v>
      </c>
      <c r="C2404" t="str">
        <f>_xlfn.XLOOKUP(A2404,Table4[Lfd],Table4[idElementValue],"Err",0)</f>
        <v>{20D7F994-3A91-4881-8A4C-C17F8DA6E823}</v>
      </c>
      <c r="D2404">
        <f t="shared" si="113"/>
        <v>27</v>
      </c>
      <c r="E2404">
        <f ca="1">OFFSET(ElementsDB!$AQ$2,SeriesSelection!A2404-1,SeriesSelection!B2404-1)</f>
        <v>0</v>
      </c>
      <c r="F2404">
        <f>_xlfn.XLOOKUP(A2404,Table4[Lfd],Table4[Periods],"Err",0)</f>
        <v>0</v>
      </c>
      <c r="G2404" t="b">
        <f t="shared" si="111"/>
        <v>0</v>
      </c>
    </row>
    <row r="2405" spans="1:7" hidden="1" x14ac:dyDescent="0.25">
      <c r="A2405">
        <f t="shared" si="112"/>
        <v>67</v>
      </c>
      <c r="B2405">
        <f t="shared" si="113"/>
        <v>28</v>
      </c>
      <c r="C2405" t="str">
        <f>_xlfn.XLOOKUP(A2405,Table4[Lfd],Table4[idElementValue],"Err",0)</f>
        <v>{20D7F994-3A91-4881-8A4C-C17F8DA6E823}</v>
      </c>
      <c r="D2405">
        <f t="shared" si="113"/>
        <v>28</v>
      </c>
      <c r="E2405">
        <f ca="1">OFFSET(ElementsDB!$AQ$2,SeriesSelection!A2405-1,SeriesSelection!B2405-1)</f>
        <v>0</v>
      </c>
      <c r="F2405">
        <f>_xlfn.XLOOKUP(A2405,Table4[Lfd],Table4[Periods],"Err",0)</f>
        <v>0</v>
      </c>
      <c r="G2405" t="b">
        <f t="shared" si="111"/>
        <v>0</v>
      </c>
    </row>
    <row r="2406" spans="1:7" hidden="1" x14ac:dyDescent="0.25">
      <c r="A2406">
        <f t="shared" si="112"/>
        <v>67</v>
      </c>
      <c r="B2406">
        <f t="shared" si="113"/>
        <v>29</v>
      </c>
      <c r="C2406" t="str">
        <f>_xlfn.XLOOKUP(A2406,Table4[Lfd],Table4[idElementValue],"Err",0)</f>
        <v>{20D7F994-3A91-4881-8A4C-C17F8DA6E823}</v>
      </c>
      <c r="D2406">
        <f t="shared" si="113"/>
        <v>29</v>
      </c>
      <c r="E2406">
        <f ca="1">OFFSET(ElementsDB!$AQ$2,SeriesSelection!A2406-1,SeriesSelection!B2406-1)</f>
        <v>0</v>
      </c>
      <c r="F2406">
        <f>_xlfn.XLOOKUP(A2406,Table4[Lfd],Table4[Periods],"Err",0)</f>
        <v>0</v>
      </c>
      <c r="G2406" t="b">
        <f t="shared" si="111"/>
        <v>0</v>
      </c>
    </row>
    <row r="2407" spans="1:7" hidden="1" x14ac:dyDescent="0.25">
      <c r="A2407">
        <f t="shared" si="112"/>
        <v>67</v>
      </c>
      <c r="B2407">
        <f t="shared" si="113"/>
        <v>30</v>
      </c>
      <c r="C2407" t="str">
        <f>_xlfn.XLOOKUP(A2407,Table4[Lfd],Table4[idElementValue],"Err",0)</f>
        <v>{20D7F994-3A91-4881-8A4C-C17F8DA6E823}</v>
      </c>
      <c r="D2407">
        <f t="shared" si="113"/>
        <v>30</v>
      </c>
      <c r="E2407">
        <f ca="1">OFFSET(ElementsDB!$AQ$2,SeriesSelection!A2407-1,SeriesSelection!B2407-1)</f>
        <v>0</v>
      </c>
      <c r="F2407">
        <f>_xlfn.XLOOKUP(A2407,Table4[Lfd],Table4[Periods],"Err",0)</f>
        <v>0</v>
      </c>
      <c r="G2407" t="b">
        <f t="shared" si="111"/>
        <v>0</v>
      </c>
    </row>
    <row r="2408" spans="1:7" hidden="1" x14ac:dyDescent="0.25">
      <c r="A2408">
        <f t="shared" si="112"/>
        <v>67</v>
      </c>
      <c r="B2408">
        <f t="shared" si="113"/>
        <v>31</v>
      </c>
      <c r="C2408" t="str">
        <f>_xlfn.XLOOKUP(A2408,Table4[Lfd],Table4[idElementValue],"Err",0)</f>
        <v>{20D7F994-3A91-4881-8A4C-C17F8DA6E823}</v>
      </c>
      <c r="D2408">
        <f t="shared" si="113"/>
        <v>31</v>
      </c>
      <c r="E2408">
        <f ca="1">OFFSET(ElementsDB!$AQ$2,SeriesSelection!A2408-1,SeriesSelection!B2408-1)</f>
        <v>0</v>
      </c>
      <c r="F2408">
        <f>_xlfn.XLOOKUP(A2408,Table4[Lfd],Table4[Periods],"Err",0)</f>
        <v>0</v>
      </c>
      <c r="G2408" t="b">
        <f t="shared" si="111"/>
        <v>0</v>
      </c>
    </row>
    <row r="2409" spans="1:7" hidden="1" x14ac:dyDescent="0.25">
      <c r="A2409">
        <f t="shared" si="112"/>
        <v>67</v>
      </c>
      <c r="B2409">
        <f t="shared" si="113"/>
        <v>32</v>
      </c>
      <c r="C2409" t="str">
        <f>_xlfn.XLOOKUP(A2409,Table4[Lfd],Table4[idElementValue],"Err",0)</f>
        <v>{20D7F994-3A91-4881-8A4C-C17F8DA6E823}</v>
      </c>
      <c r="D2409">
        <f t="shared" si="113"/>
        <v>32</v>
      </c>
      <c r="E2409">
        <f ca="1">OFFSET(ElementsDB!$AQ$2,SeriesSelection!A2409-1,SeriesSelection!B2409-1)</f>
        <v>0</v>
      </c>
      <c r="F2409">
        <f>_xlfn.XLOOKUP(A2409,Table4[Lfd],Table4[Periods],"Err",0)</f>
        <v>0</v>
      </c>
      <c r="G2409" t="b">
        <f t="shared" si="111"/>
        <v>0</v>
      </c>
    </row>
    <row r="2410" spans="1:7" hidden="1" x14ac:dyDescent="0.25">
      <c r="A2410">
        <f t="shared" si="112"/>
        <v>67</v>
      </c>
      <c r="B2410">
        <f t="shared" si="113"/>
        <v>33</v>
      </c>
      <c r="C2410" t="str">
        <f>_xlfn.XLOOKUP(A2410,Table4[Lfd],Table4[idElementValue],"Err",0)</f>
        <v>{20D7F994-3A91-4881-8A4C-C17F8DA6E823}</v>
      </c>
      <c r="D2410">
        <f t="shared" si="113"/>
        <v>33</v>
      </c>
      <c r="E2410">
        <f ca="1">OFFSET(ElementsDB!$AQ$2,SeriesSelection!A2410-1,SeriesSelection!B2410-1)</f>
        <v>0</v>
      </c>
      <c r="F2410">
        <f>_xlfn.XLOOKUP(A2410,Table4[Lfd],Table4[Periods],"Err",0)</f>
        <v>0</v>
      </c>
      <c r="G2410" t="b">
        <f t="shared" si="111"/>
        <v>0</v>
      </c>
    </row>
    <row r="2411" spans="1:7" hidden="1" x14ac:dyDescent="0.25">
      <c r="A2411">
        <f t="shared" si="112"/>
        <v>67</v>
      </c>
      <c r="B2411">
        <f t="shared" si="113"/>
        <v>34</v>
      </c>
      <c r="C2411" t="str">
        <f>_xlfn.XLOOKUP(A2411,Table4[Lfd],Table4[idElementValue],"Err",0)</f>
        <v>{20D7F994-3A91-4881-8A4C-C17F8DA6E823}</v>
      </c>
      <c r="D2411">
        <f t="shared" si="113"/>
        <v>34</v>
      </c>
      <c r="E2411">
        <f ca="1">OFFSET(ElementsDB!$AQ$2,SeriesSelection!A2411-1,SeriesSelection!B2411-1)</f>
        <v>0</v>
      </c>
      <c r="F2411">
        <f>_xlfn.XLOOKUP(A2411,Table4[Lfd],Table4[Periods],"Err",0)</f>
        <v>0</v>
      </c>
      <c r="G2411" t="b">
        <f t="shared" si="111"/>
        <v>0</v>
      </c>
    </row>
    <row r="2412" spans="1:7" hidden="1" x14ac:dyDescent="0.25">
      <c r="A2412">
        <f t="shared" si="112"/>
        <v>67</v>
      </c>
      <c r="B2412">
        <f t="shared" si="113"/>
        <v>35</v>
      </c>
      <c r="C2412" t="str">
        <f>_xlfn.XLOOKUP(A2412,Table4[Lfd],Table4[idElementValue],"Err",0)</f>
        <v>{20D7F994-3A91-4881-8A4C-C17F8DA6E823}</v>
      </c>
      <c r="D2412">
        <f t="shared" si="113"/>
        <v>35</v>
      </c>
      <c r="E2412">
        <f ca="1">OFFSET(ElementsDB!$AQ$2,SeriesSelection!A2412-1,SeriesSelection!B2412-1)</f>
        <v>0</v>
      </c>
      <c r="F2412">
        <f>_xlfn.XLOOKUP(A2412,Table4[Lfd],Table4[Periods],"Err",0)</f>
        <v>0</v>
      </c>
      <c r="G2412" t="b">
        <f t="shared" si="111"/>
        <v>0</v>
      </c>
    </row>
    <row r="2413" spans="1:7" hidden="1" x14ac:dyDescent="0.25">
      <c r="A2413">
        <f t="shared" si="112"/>
        <v>67</v>
      </c>
      <c r="B2413">
        <f t="shared" si="113"/>
        <v>36</v>
      </c>
      <c r="C2413" t="str">
        <f>_xlfn.XLOOKUP(A2413,Table4[Lfd],Table4[idElementValue],"Err",0)</f>
        <v>{20D7F994-3A91-4881-8A4C-C17F8DA6E823}</v>
      </c>
      <c r="D2413">
        <f t="shared" si="113"/>
        <v>36</v>
      </c>
      <c r="E2413">
        <f ca="1">OFFSET(ElementsDB!$AQ$2,SeriesSelection!A2413-1,SeriesSelection!B2413-1)</f>
        <v>0</v>
      </c>
      <c r="F2413">
        <f>_xlfn.XLOOKUP(A2413,Table4[Lfd],Table4[Periods],"Err",0)</f>
        <v>0</v>
      </c>
      <c r="G2413" t="b">
        <f t="shared" si="111"/>
        <v>0</v>
      </c>
    </row>
    <row r="2414" spans="1:7" hidden="1" x14ac:dyDescent="0.25">
      <c r="A2414">
        <f t="shared" si="112"/>
        <v>68</v>
      </c>
      <c r="B2414">
        <f t="shared" si="113"/>
        <v>1</v>
      </c>
      <c r="C2414" t="str">
        <f>_xlfn.XLOOKUP(A2414,Table4[Lfd],Table4[idElementValue],"Err",0)</f>
        <v/>
      </c>
      <c r="D2414">
        <f t="shared" si="113"/>
        <v>1</v>
      </c>
      <c r="E2414">
        <f ca="1">OFFSET(ElementsDB!$AQ$2,SeriesSelection!A2414-1,SeriesSelection!B2414-1)</f>
        <v>0</v>
      </c>
      <c r="F2414">
        <f>_xlfn.XLOOKUP(A2414,Table4[Lfd],Table4[Periods],"Err",0)</f>
        <v>0</v>
      </c>
      <c r="G2414" t="b">
        <f t="shared" si="111"/>
        <v>0</v>
      </c>
    </row>
    <row r="2415" spans="1:7" hidden="1" x14ac:dyDescent="0.25">
      <c r="A2415">
        <f t="shared" si="112"/>
        <v>68</v>
      </c>
      <c r="B2415">
        <f t="shared" si="113"/>
        <v>2</v>
      </c>
      <c r="C2415" t="str">
        <f>_xlfn.XLOOKUP(A2415,Table4[Lfd],Table4[idElementValue],"Err",0)</f>
        <v/>
      </c>
      <c r="D2415">
        <f t="shared" si="113"/>
        <v>2</v>
      </c>
      <c r="E2415">
        <f ca="1">OFFSET(ElementsDB!$AQ$2,SeriesSelection!A2415-1,SeriesSelection!B2415-1)</f>
        <v>0</v>
      </c>
      <c r="F2415">
        <f>_xlfn.XLOOKUP(A2415,Table4[Lfd],Table4[Periods],"Err",0)</f>
        <v>0</v>
      </c>
      <c r="G2415" t="b">
        <f t="shared" si="111"/>
        <v>0</v>
      </c>
    </row>
    <row r="2416" spans="1:7" hidden="1" x14ac:dyDescent="0.25">
      <c r="A2416">
        <f t="shared" si="112"/>
        <v>68</v>
      </c>
      <c r="B2416">
        <f t="shared" si="113"/>
        <v>3</v>
      </c>
      <c r="C2416" t="str">
        <f>_xlfn.XLOOKUP(A2416,Table4[Lfd],Table4[idElementValue],"Err",0)</f>
        <v/>
      </c>
      <c r="D2416">
        <f t="shared" si="113"/>
        <v>3</v>
      </c>
      <c r="E2416">
        <f ca="1">OFFSET(ElementsDB!$AQ$2,SeriesSelection!A2416-1,SeriesSelection!B2416-1)</f>
        <v>0</v>
      </c>
      <c r="F2416">
        <f>_xlfn.XLOOKUP(A2416,Table4[Lfd],Table4[Periods],"Err",0)</f>
        <v>0</v>
      </c>
      <c r="G2416" t="b">
        <f t="shared" si="111"/>
        <v>0</v>
      </c>
    </row>
    <row r="2417" spans="1:7" hidden="1" x14ac:dyDescent="0.25">
      <c r="A2417">
        <f t="shared" si="112"/>
        <v>68</v>
      </c>
      <c r="B2417">
        <f t="shared" si="113"/>
        <v>4</v>
      </c>
      <c r="C2417" t="str">
        <f>_xlfn.XLOOKUP(A2417,Table4[Lfd],Table4[idElementValue],"Err",0)</f>
        <v/>
      </c>
      <c r="D2417">
        <f t="shared" si="113"/>
        <v>4</v>
      </c>
      <c r="E2417">
        <f ca="1">OFFSET(ElementsDB!$AQ$2,SeriesSelection!A2417-1,SeriesSelection!B2417-1)</f>
        <v>0</v>
      </c>
      <c r="F2417">
        <f>_xlfn.XLOOKUP(A2417,Table4[Lfd],Table4[Periods],"Err",0)</f>
        <v>0</v>
      </c>
      <c r="G2417" t="b">
        <f t="shared" si="111"/>
        <v>0</v>
      </c>
    </row>
    <row r="2418" spans="1:7" hidden="1" x14ac:dyDescent="0.25">
      <c r="A2418">
        <f t="shared" si="112"/>
        <v>68</v>
      </c>
      <c r="B2418">
        <f t="shared" si="113"/>
        <v>5</v>
      </c>
      <c r="C2418" t="str">
        <f>_xlfn.XLOOKUP(A2418,Table4[Lfd],Table4[idElementValue],"Err",0)</f>
        <v/>
      </c>
      <c r="D2418">
        <f t="shared" si="113"/>
        <v>5</v>
      </c>
      <c r="E2418">
        <f ca="1">OFFSET(ElementsDB!$AQ$2,SeriesSelection!A2418-1,SeriesSelection!B2418-1)</f>
        <v>0</v>
      </c>
      <c r="F2418">
        <f>_xlfn.XLOOKUP(A2418,Table4[Lfd],Table4[Periods],"Err",0)</f>
        <v>0</v>
      </c>
      <c r="G2418" t="b">
        <f t="shared" si="111"/>
        <v>0</v>
      </c>
    </row>
    <row r="2419" spans="1:7" hidden="1" x14ac:dyDescent="0.25">
      <c r="A2419">
        <f t="shared" si="112"/>
        <v>68</v>
      </c>
      <c r="B2419">
        <f t="shared" si="113"/>
        <v>6</v>
      </c>
      <c r="C2419" t="str">
        <f>_xlfn.XLOOKUP(A2419,Table4[Lfd],Table4[idElementValue],"Err",0)</f>
        <v/>
      </c>
      <c r="D2419">
        <f t="shared" si="113"/>
        <v>6</v>
      </c>
      <c r="E2419">
        <f ca="1">OFFSET(ElementsDB!$AQ$2,SeriesSelection!A2419-1,SeriesSelection!B2419-1)</f>
        <v>0</v>
      </c>
      <c r="F2419">
        <f>_xlfn.XLOOKUP(A2419,Table4[Lfd],Table4[Periods],"Err",0)</f>
        <v>0</v>
      </c>
      <c r="G2419" t="b">
        <f t="shared" si="111"/>
        <v>0</v>
      </c>
    </row>
    <row r="2420" spans="1:7" hidden="1" x14ac:dyDescent="0.25">
      <c r="A2420">
        <f t="shared" si="112"/>
        <v>68</v>
      </c>
      <c r="B2420">
        <f t="shared" si="113"/>
        <v>7</v>
      </c>
      <c r="C2420" t="str">
        <f>_xlfn.XLOOKUP(A2420,Table4[Lfd],Table4[idElementValue],"Err",0)</f>
        <v/>
      </c>
      <c r="D2420">
        <f t="shared" si="113"/>
        <v>7</v>
      </c>
      <c r="E2420">
        <f ca="1">OFFSET(ElementsDB!$AQ$2,SeriesSelection!A2420-1,SeriesSelection!B2420-1)</f>
        <v>0</v>
      </c>
      <c r="F2420">
        <f>_xlfn.XLOOKUP(A2420,Table4[Lfd],Table4[Periods],"Err",0)</f>
        <v>0</v>
      </c>
      <c r="G2420" t="b">
        <f t="shared" si="111"/>
        <v>0</v>
      </c>
    </row>
    <row r="2421" spans="1:7" hidden="1" x14ac:dyDescent="0.25">
      <c r="A2421">
        <f t="shared" si="112"/>
        <v>68</v>
      </c>
      <c r="B2421">
        <f t="shared" si="113"/>
        <v>8</v>
      </c>
      <c r="C2421" t="str">
        <f>_xlfn.XLOOKUP(A2421,Table4[Lfd],Table4[idElementValue],"Err",0)</f>
        <v/>
      </c>
      <c r="D2421">
        <f t="shared" si="113"/>
        <v>8</v>
      </c>
      <c r="E2421">
        <f ca="1">OFFSET(ElementsDB!$AQ$2,SeriesSelection!A2421-1,SeriesSelection!B2421-1)</f>
        <v>0</v>
      </c>
      <c r="F2421">
        <f>_xlfn.XLOOKUP(A2421,Table4[Lfd],Table4[Periods],"Err",0)</f>
        <v>0</v>
      </c>
      <c r="G2421" t="b">
        <f t="shared" si="111"/>
        <v>0</v>
      </c>
    </row>
    <row r="2422" spans="1:7" hidden="1" x14ac:dyDescent="0.25">
      <c r="A2422">
        <f t="shared" si="112"/>
        <v>68</v>
      </c>
      <c r="B2422">
        <f t="shared" si="113"/>
        <v>9</v>
      </c>
      <c r="C2422" t="str">
        <f>_xlfn.XLOOKUP(A2422,Table4[Lfd],Table4[idElementValue],"Err",0)</f>
        <v/>
      </c>
      <c r="D2422">
        <f t="shared" si="113"/>
        <v>9</v>
      </c>
      <c r="E2422">
        <f ca="1">OFFSET(ElementsDB!$AQ$2,SeriesSelection!A2422-1,SeriesSelection!B2422-1)</f>
        <v>0</v>
      </c>
      <c r="F2422">
        <f>_xlfn.XLOOKUP(A2422,Table4[Lfd],Table4[Periods],"Err",0)</f>
        <v>0</v>
      </c>
      <c r="G2422" t="b">
        <f t="shared" si="111"/>
        <v>0</v>
      </c>
    </row>
    <row r="2423" spans="1:7" hidden="1" x14ac:dyDescent="0.25">
      <c r="A2423">
        <f t="shared" si="112"/>
        <v>68</v>
      </c>
      <c r="B2423">
        <f t="shared" si="113"/>
        <v>10</v>
      </c>
      <c r="C2423" t="str">
        <f>_xlfn.XLOOKUP(A2423,Table4[Lfd],Table4[idElementValue],"Err",0)</f>
        <v/>
      </c>
      <c r="D2423">
        <f t="shared" si="113"/>
        <v>10</v>
      </c>
      <c r="E2423">
        <f ca="1">OFFSET(ElementsDB!$AQ$2,SeriesSelection!A2423-1,SeriesSelection!B2423-1)</f>
        <v>0</v>
      </c>
      <c r="F2423">
        <f>_xlfn.XLOOKUP(A2423,Table4[Lfd],Table4[Periods],"Err",0)</f>
        <v>0</v>
      </c>
      <c r="G2423" t="b">
        <f t="shared" si="111"/>
        <v>0</v>
      </c>
    </row>
    <row r="2424" spans="1:7" hidden="1" x14ac:dyDescent="0.25">
      <c r="A2424">
        <f t="shared" si="112"/>
        <v>68</v>
      </c>
      <c r="B2424">
        <f t="shared" si="113"/>
        <v>11</v>
      </c>
      <c r="C2424" t="str">
        <f>_xlfn.XLOOKUP(A2424,Table4[Lfd],Table4[idElementValue],"Err",0)</f>
        <v/>
      </c>
      <c r="D2424">
        <f t="shared" si="113"/>
        <v>11</v>
      </c>
      <c r="E2424">
        <f ca="1">OFFSET(ElementsDB!$AQ$2,SeriesSelection!A2424-1,SeriesSelection!B2424-1)</f>
        <v>0</v>
      </c>
      <c r="F2424">
        <f>_xlfn.XLOOKUP(A2424,Table4[Lfd],Table4[Periods],"Err",0)</f>
        <v>0</v>
      </c>
      <c r="G2424" t="b">
        <f t="shared" si="111"/>
        <v>0</v>
      </c>
    </row>
    <row r="2425" spans="1:7" hidden="1" x14ac:dyDescent="0.25">
      <c r="A2425">
        <f t="shared" si="112"/>
        <v>68</v>
      </c>
      <c r="B2425">
        <f t="shared" si="113"/>
        <v>12</v>
      </c>
      <c r="C2425" t="str">
        <f>_xlfn.XLOOKUP(A2425,Table4[Lfd],Table4[idElementValue],"Err",0)</f>
        <v/>
      </c>
      <c r="D2425">
        <f t="shared" si="113"/>
        <v>12</v>
      </c>
      <c r="E2425">
        <f ca="1">OFFSET(ElementsDB!$AQ$2,SeriesSelection!A2425-1,SeriesSelection!B2425-1)</f>
        <v>0</v>
      </c>
      <c r="F2425">
        <f>_xlfn.XLOOKUP(A2425,Table4[Lfd],Table4[Periods],"Err",0)</f>
        <v>0</v>
      </c>
      <c r="G2425" t="b">
        <f t="shared" si="111"/>
        <v>0</v>
      </c>
    </row>
    <row r="2426" spans="1:7" hidden="1" x14ac:dyDescent="0.25">
      <c r="A2426">
        <f t="shared" si="112"/>
        <v>68</v>
      </c>
      <c r="B2426">
        <f t="shared" si="113"/>
        <v>13</v>
      </c>
      <c r="C2426" t="str">
        <f>_xlfn.XLOOKUP(A2426,Table4[Lfd],Table4[idElementValue],"Err",0)</f>
        <v/>
      </c>
      <c r="D2426">
        <f t="shared" si="113"/>
        <v>13</v>
      </c>
      <c r="E2426">
        <f ca="1">OFFSET(ElementsDB!$AQ$2,SeriesSelection!A2426-1,SeriesSelection!B2426-1)</f>
        <v>0</v>
      </c>
      <c r="F2426">
        <f>_xlfn.XLOOKUP(A2426,Table4[Lfd],Table4[Periods],"Err",0)</f>
        <v>0</v>
      </c>
      <c r="G2426" t="b">
        <f t="shared" si="111"/>
        <v>0</v>
      </c>
    </row>
    <row r="2427" spans="1:7" hidden="1" x14ac:dyDescent="0.25">
      <c r="A2427">
        <f t="shared" si="112"/>
        <v>68</v>
      </c>
      <c r="B2427">
        <f t="shared" si="113"/>
        <v>14</v>
      </c>
      <c r="C2427" t="str">
        <f>_xlfn.XLOOKUP(A2427,Table4[Lfd],Table4[idElementValue],"Err",0)</f>
        <v/>
      </c>
      <c r="D2427">
        <f t="shared" si="113"/>
        <v>14</v>
      </c>
      <c r="E2427">
        <f ca="1">OFFSET(ElementsDB!$AQ$2,SeriesSelection!A2427-1,SeriesSelection!B2427-1)</f>
        <v>0</v>
      </c>
      <c r="F2427">
        <f>_xlfn.XLOOKUP(A2427,Table4[Lfd],Table4[Periods],"Err",0)</f>
        <v>0</v>
      </c>
      <c r="G2427" t="b">
        <f t="shared" si="111"/>
        <v>0</v>
      </c>
    </row>
    <row r="2428" spans="1:7" hidden="1" x14ac:dyDescent="0.25">
      <c r="A2428">
        <f t="shared" si="112"/>
        <v>68</v>
      </c>
      <c r="B2428">
        <f t="shared" si="113"/>
        <v>15</v>
      </c>
      <c r="C2428" t="str">
        <f>_xlfn.XLOOKUP(A2428,Table4[Lfd],Table4[idElementValue],"Err",0)</f>
        <v/>
      </c>
      <c r="D2428">
        <f t="shared" si="113"/>
        <v>15</v>
      </c>
      <c r="E2428">
        <f ca="1">OFFSET(ElementsDB!$AQ$2,SeriesSelection!A2428-1,SeriesSelection!B2428-1)</f>
        <v>0</v>
      </c>
      <c r="F2428">
        <f>_xlfn.XLOOKUP(A2428,Table4[Lfd],Table4[Periods],"Err",0)</f>
        <v>0</v>
      </c>
      <c r="G2428" t="b">
        <f t="shared" si="111"/>
        <v>0</v>
      </c>
    </row>
    <row r="2429" spans="1:7" hidden="1" x14ac:dyDescent="0.25">
      <c r="A2429">
        <f t="shared" si="112"/>
        <v>68</v>
      </c>
      <c r="B2429">
        <f t="shared" si="113"/>
        <v>16</v>
      </c>
      <c r="C2429" t="str">
        <f>_xlfn.XLOOKUP(A2429,Table4[Lfd],Table4[idElementValue],"Err",0)</f>
        <v/>
      </c>
      <c r="D2429">
        <f t="shared" si="113"/>
        <v>16</v>
      </c>
      <c r="E2429">
        <f ca="1">OFFSET(ElementsDB!$AQ$2,SeriesSelection!A2429-1,SeriesSelection!B2429-1)</f>
        <v>0</v>
      </c>
      <c r="F2429">
        <f>_xlfn.XLOOKUP(A2429,Table4[Lfd],Table4[Periods],"Err",0)</f>
        <v>0</v>
      </c>
      <c r="G2429" t="b">
        <f t="shared" si="111"/>
        <v>0</v>
      </c>
    </row>
    <row r="2430" spans="1:7" hidden="1" x14ac:dyDescent="0.25">
      <c r="A2430">
        <f t="shared" si="112"/>
        <v>68</v>
      </c>
      <c r="B2430">
        <f t="shared" si="113"/>
        <v>17</v>
      </c>
      <c r="C2430" t="str">
        <f>_xlfn.XLOOKUP(A2430,Table4[Lfd],Table4[idElementValue],"Err",0)</f>
        <v/>
      </c>
      <c r="D2430">
        <f t="shared" si="113"/>
        <v>17</v>
      </c>
      <c r="E2430">
        <f ca="1">OFFSET(ElementsDB!$AQ$2,SeriesSelection!A2430-1,SeriesSelection!B2430-1)</f>
        <v>0</v>
      </c>
      <c r="F2430">
        <f>_xlfn.XLOOKUP(A2430,Table4[Lfd],Table4[Periods],"Err",0)</f>
        <v>0</v>
      </c>
      <c r="G2430" t="b">
        <f t="shared" si="111"/>
        <v>0</v>
      </c>
    </row>
    <row r="2431" spans="1:7" hidden="1" x14ac:dyDescent="0.25">
      <c r="A2431">
        <f t="shared" si="112"/>
        <v>68</v>
      </c>
      <c r="B2431">
        <f t="shared" si="113"/>
        <v>18</v>
      </c>
      <c r="C2431" t="str">
        <f>_xlfn.XLOOKUP(A2431,Table4[Lfd],Table4[idElementValue],"Err",0)</f>
        <v/>
      </c>
      <c r="D2431">
        <f t="shared" si="113"/>
        <v>18</v>
      </c>
      <c r="E2431">
        <f ca="1">OFFSET(ElementsDB!$AQ$2,SeriesSelection!A2431-1,SeriesSelection!B2431-1)</f>
        <v>0</v>
      </c>
      <c r="F2431">
        <f>_xlfn.XLOOKUP(A2431,Table4[Lfd],Table4[Periods],"Err",0)</f>
        <v>0</v>
      </c>
      <c r="G2431" t="b">
        <f t="shared" si="111"/>
        <v>0</v>
      </c>
    </row>
    <row r="2432" spans="1:7" hidden="1" x14ac:dyDescent="0.25">
      <c r="A2432">
        <f t="shared" si="112"/>
        <v>68</v>
      </c>
      <c r="B2432">
        <f t="shared" si="113"/>
        <v>19</v>
      </c>
      <c r="C2432" t="str">
        <f>_xlfn.XLOOKUP(A2432,Table4[Lfd],Table4[idElementValue],"Err",0)</f>
        <v/>
      </c>
      <c r="D2432">
        <f t="shared" si="113"/>
        <v>19</v>
      </c>
      <c r="E2432">
        <f ca="1">OFFSET(ElementsDB!$AQ$2,SeriesSelection!A2432-1,SeriesSelection!B2432-1)</f>
        <v>0</v>
      </c>
      <c r="F2432">
        <f>_xlfn.XLOOKUP(A2432,Table4[Lfd],Table4[Periods],"Err",0)</f>
        <v>0</v>
      </c>
      <c r="G2432" t="b">
        <f t="shared" si="111"/>
        <v>0</v>
      </c>
    </row>
    <row r="2433" spans="1:7" hidden="1" x14ac:dyDescent="0.25">
      <c r="A2433">
        <f t="shared" si="112"/>
        <v>68</v>
      </c>
      <c r="B2433">
        <f t="shared" si="113"/>
        <v>20</v>
      </c>
      <c r="C2433" t="str">
        <f>_xlfn.XLOOKUP(A2433,Table4[Lfd],Table4[idElementValue],"Err",0)</f>
        <v/>
      </c>
      <c r="D2433">
        <f t="shared" si="113"/>
        <v>20</v>
      </c>
      <c r="E2433">
        <f ca="1">OFFSET(ElementsDB!$AQ$2,SeriesSelection!A2433-1,SeriesSelection!B2433-1)</f>
        <v>0</v>
      </c>
      <c r="F2433">
        <f>_xlfn.XLOOKUP(A2433,Table4[Lfd],Table4[Periods],"Err",0)</f>
        <v>0</v>
      </c>
      <c r="G2433" t="b">
        <f t="shared" si="111"/>
        <v>0</v>
      </c>
    </row>
    <row r="2434" spans="1:7" hidden="1" x14ac:dyDescent="0.25">
      <c r="A2434">
        <f t="shared" si="112"/>
        <v>68</v>
      </c>
      <c r="B2434">
        <f t="shared" si="113"/>
        <v>21</v>
      </c>
      <c r="C2434" t="str">
        <f>_xlfn.XLOOKUP(A2434,Table4[Lfd],Table4[idElementValue],"Err",0)</f>
        <v/>
      </c>
      <c r="D2434">
        <f t="shared" si="113"/>
        <v>21</v>
      </c>
      <c r="E2434">
        <f ca="1">OFFSET(ElementsDB!$AQ$2,SeriesSelection!A2434-1,SeriesSelection!B2434-1)</f>
        <v>0</v>
      </c>
      <c r="F2434">
        <f>_xlfn.XLOOKUP(A2434,Table4[Lfd],Table4[Periods],"Err",0)</f>
        <v>0</v>
      </c>
      <c r="G2434" t="b">
        <f t="shared" ref="G2434:G2497" si="114">(D2434&lt;=F2434)</f>
        <v>0</v>
      </c>
    </row>
    <row r="2435" spans="1:7" hidden="1" x14ac:dyDescent="0.25">
      <c r="A2435">
        <f t="shared" si="112"/>
        <v>68</v>
      </c>
      <c r="B2435">
        <f t="shared" si="113"/>
        <v>22</v>
      </c>
      <c r="C2435" t="str">
        <f>_xlfn.XLOOKUP(A2435,Table4[Lfd],Table4[idElementValue],"Err",0)</f>
        <v/>
      </c>
      <c r="D2435">
        <f t="shared" si="113"/>
        <v>22</v>
      </c>
      <c r="E2435">
        <f ca="1">OFFSET(ElementsDB!$AQ$2,SeriesSelection!A2435-1,SeriesSelection!B2435-1)</f>
        <v>0</v>
      </c>
      <c r="F2435">
        <f>_xlfn.XLOOKUP(A2435,Table4[Lfd],Table4[Periods],"Err",0)</f>
        <v>0</v>
      </c>
      <c r="G2435" t="b">
        <f t="shared" si="114"/>
        <v>0</v>
      </c>
    </row>
    <row r="2436" spans="1:7" hidden="1" x14ac:dyDescent="0.25">
      <c r="A2436">
        <f t="shared" ref="A2436:A2499" si="115">IF(B2436=1,A2435+1,A2435)</f>
        <v>68</v>
      </c>
      <c r="B2436">
        <f t="shared" ref="B2436:D2499" si="116">IF(B2435=36,1,B2435+1)</f>
        <v>23</v>
      </c>
      <c r="C2436" t="str">
        <f>_xlfn.XLOOKUP(A2436,Table4[Lfd],Table4[idElementValue],"Err",0)</f>
        <v/>
      </c>
      <c r="D2436">
        <f t="shared" si="116"/>
        <v>23</v>
      </c>
      <c r="E2436">
        <f ca="1">OFFSET(ElementsDB!$AQ$2,SeriesSelection!A2436-1,SeriesSelection!B2436-1)</f>
        <v>0</v>
      </c>
      <c r="F2436">
        <f>_xlfn.XLOOKUP(A2436,Table4[Lfd],Table4[Periods],"Err",0)</f>
        <v>0</v>
      </c>
      <c r="G2436" t="b">
        <f t="shared" si="114"/>
        <v>0</v>
      </c>
    </row>
    <row r="2437" spans="1:7" hidden="1" x14ac:dyDescent="0.25">
      <c r="A2437">
        <f t="shared" si="115"/>
        <v>68</v>
      </c>
      <c r="B2437">
        <f t="shared" si="116"/>
        <v>24</v>
      </c>
      <c r="C2437" t="str">
        <f>_xlfn.XLOOKUP(A2437,Table4[Lfd],Table4[idElementValue],"Err",0)</f>
        <v/>
      </c>
      <c r="D2437">
        <f t="shared" si="116"/>
        <v>24</v>
      </c>
      <c r="E2437">
        <f ca="1">OFFSET(ElementsDB!$AQ$2,SeriesSelection!A2437-1,SeriesSelection!B2437-1)</f>
        <v>0</v>
      </c>
      <c r="F2437">
        <f>_xlfn.XLOOKUP(A2437,Table4[Lfd],Table4[Periods],"Err",0)</f>
        <v>0</v>
      </c>
      <c r="G2437" t="b">
        <f t="shared" si="114"/>
        <v>0</v>
      </c>
    </row>
    <row r="2438" spans="1:7" hidden="1" x14ac:dyDescent="0.25">
      <c r="A2438">
        <f t="shared" si="115"/>
        <v>68</v>
      </c>
      <c r="B2438">
        <f t="shared" si="116"/>
        <v>25</v>
      </c>
      <c r="C2438" t="str">
        <f>_xlfn.XLOOKUP(A2438,Table4[Lfd],Table4[idElementValue],"Err",0)</f>
        <v/>
      </c>
      <c r="D2438">
        <f t="shared" si="116"/>
        <v>25</v>
      </c>
      <c r="E2438">
        <f ca="1">OFFSET(ElementsDB!$AQ$2,SeriesSelection!A2438-1,SeriesSelection!B2438-1)</f>
        <v>0</v>
      </c>
      <c r="F2438">
        <f>_xlfn.XLOOKUP(A2438,Table4[Lfd],Table4[Periods],"Err",0)</f>
        <v>0</v>
      </c>
      <c r="G2438" t="b">
        <f t="shared" si="114"/>
        <v>0</v>
      </c>
    </row>
    <row r="2439" spans="1:7" hidden="1" x14ac:dyDescent="0.25">
      <c r="A2439">
        <f t="shared" si="115"/>
        <v>68</v>
      </c>
      <c r="B2439">
        <f t="shared" si="116"/>
        <v>26</v>
      </c>
      <c r="C2439" t="str">
        <f>_xlfn.XLOOKUP(A2439,Table4[Lfd],Table4[idElementValue],"Err",0)</f>
        <v/>
      </c>
      <c r="D2439">
        <f t="shared" si="116"/>
        <v>26</v>
      </c>
      <c r="E2439">
        <f ca="1">OFFSET(ElementsDB!$AQ$2,SeriesSelection!A2439-1,SeriesSelection!B2439-1)</f>
        <v>0</v>
      </c>
      <c r="F2439">
        <f>_xlfn.XLOOKUP(A2439,Table4[Lfd],Table4[Periods],"Err",0)</f>
        <v>0</v>
      </c>
      <c r="G2439" t="b">
        <f t="shared" si="114"/>
        <v>0</v>
      </c>
    </row>
    <row r="2440" spans="1:7" hidden="1" x14ac:dyDescent="0.25">
      <c r="A2440">
        <f t="shared" si="115"/>
        <v>68</v>
      </c>
      <c r="B2440">
        <f t="shared" si="116"/>
        <v>27</v>
      </c>
      <c r="C2440" t="str">
        <f>_xlfn.XLOOKUP(A2440,Table4[Lfd],Table4[idElementValue],"Err",0)</f>
        <v/>
      </c>
      <c r="D2440">
        <f t="shared" si="116"/>
        <v>27</v>
      </c>
      <c r="E2440">
        <f ca="1">OFFSET(ElementsDB!$AQ$2,SeriesSelection!A2440-1,SeriesSelection!B2440-1)</f>
        <v>0</v>
      </c>
      <c r="F2440">
        <f>_xlfn.XLOOKUP(A2440,Table4[Lfd],Table4[Periods],"Err",0)</f>
        <v>0</v>
      </c>
      <c r="G2440" t="b">
        <f t="shared" si="114"/>
        <v>0</v>
      </c>
    </row>
    <row r="2441" spans="1:7" hidden="1" x14ac:dyDescent="0.25">
      <c r="A2441">
        <f t="shared" si="115"/>
        <v>68</v>
      </c>
      <c r="B2441">
        <f t="shared" si="116"/>
        <v>28</v>
      </c>
      <c r="C2441" t="str">
        <f>_xlfn.XLOOKUP(A2441,Table4[Lfd],Table4[idElementValue],"Err",0)</f>
        <v/>
      </c>
      <c r="D2441">
        <f t="shared" si="116"/>
        <v>28</v>
      </c>
      <c r="E2441">
        <f ca="1">OFFSET(ElementsDB!$AQ$2,SeriesSelection!A2441-1,SeriesSelection!B2441-1)</f>
        <v>0</v>
      </c>
      <c r="F2441">
        <f>_xlfn.XLOOKUP(A2441,Table4[Lfd],Table4[Periods],"Err",0)</f>
        <v>0</v>
      </c>
      <c r="G2441" t="b">
        <f t="shared" si="114"/>
        <v>0</v>
      </c>
    </row>
    <row r="2442" spans="1:7" hidden="1" x14ac:dyDescent="0.25">
      <c r="A2442">
        <f t="shared" si="115"/>
        <v>68</v>
      </c>
      <c r="B2442">
        <f t="shared" si="116"/>
        <v>29</v>
      </c>
      <c r="C2442" t="str">
        <f>_xlfn.XLOOKUP(A2442,Table4[Lfd],Table4[idElementValue],"Err",0)</f>
        <v/>
      </c>
      <c r="D2442">
        <f t="shared" si="116"/>
        <v>29</v>
      </c>
      <c r="E2442">
        <f ca="1">OFFSET(ElementsDB!$AQ$2,SeriesSelection!A2442-1,SeriesSelection!B2442-1)</f>
        <v>0</v>
      </c>
      <c r="F2442">
        <f>_xlfn.XLOOKUP(A2442,Table4[Lfd],Table4[Periods],"Err",0)</f>
        <v>0</v>
      </c>
      <c r="G2442" t="b">
        <f t="shared" si="114"/>
        <v>0</v>
      </c>
    </row>
    <row r="2443" spans="1:7" hidden="1" x14ac:dyDescent="0.25">
      <c r="A2443">
        <f t="shared" si="115"/>
        <v>68</v>
      </c>
      <c r="B2443">
        <f t="shared" si="116"/>
        <v>30</v>
      </c>
      <c r="C2443" t="str">
        <f>_xlfn.XLOOKUP(A2443,Table4[Lfd],Table4[idElementValue],"Err",0)</f>
        <v/>
      </c>
      <c r="D2443">
        <f t="shared" si="116"/>
        <v>30</v>
      </c>
      <c r="E2443">
        <f ca="1">OFFSET(ElementsDB!$AQ$2,SeriesSelection!A2443-1,SeriesSelection!B2443-1)</f>
        <v>0</v>
      </c>
      <c r="F2443">
        <f>_xlfn.XLOOKUP(A2443,Table4[Lfd],Table4[Periods],"Err",0)</f>
        <v>0</v>
      </c>
      <c r="G2443" t="b">
        <f t="shared" si="114"/>
        <v>0</v>
      </c>
    </row>
    <row r="2444" spans="1:7" hidden="1" x14ac:dyDescent="0.25">
      <c r="A2444">
        <f t="shared" si="115"/>
        <v>68</v>
      </c>
      <c r="B2444">
        <f t="shared" si="116"/>
        <v>31</v>
      </c>
      <c r="C2444" t="str">
        <f>_xlfn.XLOOKUP(A2444,Table4[Lfd],Table4[idElementValue],"Err",0)</f>
        <v/>
      </c>
      <c r="D2444">
        <f t="shared" si="116"/>
        <v>31</v>
      </c>
      <c r="E2444">
        <f ca="1">OFFSET(ElementsDB!$AQ$2,SeriesSelection!A2444-1,SeriesSelection!B2444-1)</f>
        <v>0</v>
      </c>
      <c r="F2444">
        <f>_xlfn.XLOOKUP(A2444,Table4[Lfd],Table4[Periods],"Err",0)</f>
        <v>0</v>
      </c>
      <c r="G2444" t="b">
        <f t="shared" si="114"/>
        <v>0</v>
      </c>
    </row>
    <row r="2445" spans="1:7" hidden="1" x14ac:dyDescent="0.25">
      <c r="A2445">
        <f t="shared" si="115"/>
        <v>68</v>
      </c>
      <c r="B2445">
        <f t="shared" si="116"/>
        <v>32</v>
      </c>
      <c r="C2445" t="str">
        <f>_xlfn.XLOOKUP(A2445,Table4[Lfd],Table4[idElementValue],"Err",0)</f>
        <v/>
      </c>
      <c r="D2445">
        <f t="shared" si="116"/>
        <v>32</v>
      </c>
      <c r="E2445">
        <f ca="1">OFFSET(ElementsDB!$AQ$2,SeriesSelection!A2445-1,SeriesSelection!B2445-1)</f>
        <v>0</v>
      </c>
      <c r="F2445">
        <f>_xlfn.XLOOKUP(A2445,Table4[Lfd],Table4[Periods],"Err",0)</f>
        <v>0</v>
      </c>
      <c r="G2445" t="b">
        <f t="shared" si="114"/>
        <v>0</v>
      </c>
    </row>
    <row r="2446" spans="1:7" hidden="1" x14ac:dyDescent="0.25">
      <c r="A2446">
        <f t="shared" si="115"/>
        <v>68</v>
      </c>
      <c r="B2446">
        <f t="shared" si="116"/>
        <v>33</v>
      </c>
      <c r="C2446" t="str">
        <f>_xlfn.XLOOKUP(A2446,Table4[Lfd],Table4[idElementValue],"Err",0)</f>
        <v/>
      </c>
      <c r="D2446">
        <f t="shared" si="116"/>
        <v>33</v>
      </c>
      <c r="E2446">
        <f ca="1">OFFSET(ElementsDB!$AQ$2,SeriesSelection!A2446-1,SeriesSelection!B2446-1)</f>
        <v>0</v>
      </c>
      <c r="F2446">
        <f>_xlfn.XLOOKUP(A2446,Table4[Lfd],Table4[Periods],"Err",0)</f>
        <v>0</v>
      </c>
      <c r="G2446" t="b">
        <f t="shared" si="114"/>
        <v>0</v>
      </c>
    </row>
    <row r="2447" spans="1:7" hidden="1" x14ac:dyDescent="0.25">
      <c r="A2447">
        <f t="shared" si="115"/>
        <v>68</v>
      </c>
      <c r="B2447">
        <f t="shared" si="116"/>
        <v>34</v>
      </c>
      <c r="C2447" t="str">
        <f>_xlfn.XLOOKUP(A2447,Table4[Lfd],Table4[idElementValue],"Err",0)</f>
        <v/>
      </c>
      <c r="D2447">
        <f t="shared" si="116"/>
        <v>34</v>
      </c>
      <c r="E2447">
        <f ca="1">OFFSET(ElementsDB!$AQ$2,SeriesSelection!A2447-1,SeriesSelection!B2447-1)</f>
        <v>0</v>
      </c>
      <c r="F2447">
        <f>_xlfn.XLOOKUP(A2447,Table4[Lfd],Table4[Periods],"Err",0)</f>
        <v>0</v>
      </c>
      <c r="G2447" t="b">
        <f t="shared" si="114"/>
        <v>0</v>
      </c>
    </row>
    <row r="2448" spans="1:7" hidden="1" x14ac:dyDescent="0.25">
      <c r="A2448">
        <f t="shared" si="115"/>
        <v>68</v>
      </c>
      <c r="B2448">
        <f t="shared" si="116"/>
        <v>35</v>
      </c>
      <c r="C2448" t="str">
        <f>_xlfn.XLOOKUP(A2448,Table4[Lfd],Table4[idElementValue],"Err",0)</f>
        <v/>
      </c>
      <c r="D2448">
        <f t="shared" si="116"/>
        <v>35</v>
      </c>
      <c r="E2448">
        <f ca="1">OFFSET(ElementsDB!$AQ$2,SeriesSelection!A2448-1,SeriesSelection!B2448-1)</f>
        <v>0</v>
      </c>
      <c r="F2448">
        <f>_xlfn.XLOOKUP(A2448,Table4[Lfd],Table4[Periods],"Err",0)</f>
        <v>0</v>
      </c>
      <c r="G2448" t="b">
        <f t="shared" si="114"/>
        <v>0</v>
      </c>
    </row>
    <row r="2449" spans="1:7" hidden="1" x14ac:dyDescent="0.25">
      <c r="A2449">
        <f t="shared" si="115"/>
        <v>68</v>
      </c>
      <c r="B2449">
        <f t="shared" si="116"/>
        <v>36</v>
      </c>
      <c r="C2449" t="str">
        <f>_xlfn.XLOOKUP(A2449,Table4[Lfd],Table4[idElementValue],"Err",0)</f>
        <v/>
      </c>
      <c r="D2449">
        <f t="shared" si="116"/>
        <v>36</v>
      </c>
      <c r="E2449">
        <f ca="1">OFFSET(ElementsDB!$AQ$2,SeriesSelection!A2449-1,SeriesSelection!B2449-1)</f>
        <v>0</v>
      </c>
      <c r="F2449">
        <f>_xlfn.XLOOKUP(A2449,Table4[Lfd],Table4[Periods],"Err",0)</f>
        <v>0</v>
      </c>
      <c r="G2449" t="b">
        <f t="shared" si="114"/>
        <v>0</v>
      </c>
    </row>
    <row r="2450" spans="1:7" hidden="1" x14ac:dyDescent="0.25">
      <c r="A2450">
        <f t="shared" si="115"/>
        <v>69</v>
      </c>
      <c r="B2450">
        <f t="shared" si="116"/>
        <v>1</v>
      </c>
      <c r="C2450" t="str">
        <f>_xlfn.XLOOKUP(A2450,Table4[Lfd],Table4[idElementValue],"Err",0)</f>
        <v>{932817C4-0678-4BAD-826D-1C8B87F91FA6}</v>
      </c>
      <c r="D2450">
        <f t="shared" si="116"/>
        <v>1</v>
      </c>
      <c r="E2450">
        <f ca="1">OFFSET(ElementsDB!$AQ$2,SeriesSelection!A2450-1,SeriesSelection!B2450-1)</f>
        <v>0</v>
      </c>
      <c r="F2450">
        <f>_xlfn.XLOOKUP(A2450,Table4[Lfd],Table4[Periods],"Err",0)</f>
        <v>0</v>
      </c>
      <c r="G2450" t="b">
        <f t="shared" si="114"/>
        <v>0</v>
      </c>
    </row>
    <row r="2451" spans="1:7" hidden="1" x14ac:dyDescent="0.25">
      <c r="A2451">
        <f t="shared" si="115"/>
        <v>69</v>
      </c>
      <c r="B2451">
        <f t="shared" si="116"/>
        <v>2</v>
      </c>
      <c r="C2451" t="str">
        <f>_xlfn.XLOOKUP(A2451,Table4[Lfd],Table4[idElementValue],"Err",0)</f>
        <v>{932817C4-0678-4BAD-826D-1C8B87F91FA6}</v>
      </c>
      <c r="D2451">
        <f t="shared" si="116"/>
        <v>2</v>
      </c>
      <c r="E2451">
        <f ca="1">OFFSET(ElementsDB!$AQ$2,SeriesSelection!A2451-1,SeriesSelection!B2451-1)</f>
        <v>0</v>
      </c>
      <c r="F2451">
        <f>_xlfn.XLOOKUP(A2451,Table4[Lfd],Table4[Periods],"Err",0)</f>
        <v>0</v>
      </c>
      <c r="G2451" t="b">
        <f t="shared" si="114"/>
        <v>0</v>
      </c>
    </row>
    <row r="2452" spans="1:7" hidden="1" x14ac:dyDescent="0.25">
      <c r="A2452">
        <f t="shared" si="115"/>
        <v>69</v>
      </c>
      <c r="B2452">
        <f t="shared" si="116"/>
        <v>3</v>
      </c>
      <c r="C2452" t="str">
        <f>_xlfn.XLOOKUP(A2452,Table4[Lfd],Table4[idElementValue],"Err",0)</f>
        <v>{932817C4-0678-4BAD-826D-1C8B87F91FA6}</v>
      </c>
      <c r="D2452">
        <f t="shared" si="116"/>
        <v>3</v>
      </c>
      <c r="E2452">
        <f ca="1">OFFSET(ElementsDB!$AQ$2,SeriesSelection!A2452-1,SeriesSelection!B2452-1)</f>
        <v>0</v>
      </c>
      <c r="F2452">
        <f>_xlfn.XLOOKUP(A2452,Table4[Lfd],Table4[Periods],"Err",0)</f>
        <v>0</v>
      </c>
      <c r="G2452" t="b">
        <f t="shared" si="114"/>
        <v>0</v>
      </c>
    </row>
    <row r="2453" spans="1:7" hidden="1" x14ac:dyDescent="0.25">
      <c r="A2453">
        <f t="shared" si="115"/>
        <v>69</v>
      </c>
      <c r="B2453">
        <f t="shared" si="116"/>
        <v>4</v>
      </c>
      <c r="C2453" t="str">
        <f>_xlfn.XLOOKUP(A2453,Table4[Lfd],Table4[idElementValue],"Err",0)</f>
        <v>{932817C4-0678-4BAD-826D-1C8B87F91FA6}</v>
      </c>
      <c r="D2453">
        <f t="shared" si="116"/>
        <v>4</v>
      </c>
      <c r="E2453">
        <f ca="1">OFFSET(ElementsDB!$AQ$2,SeriesSelection!A2453-1,SeriesSelection!B2453-1)</f>
        <v>0</v>
      </c>
      <c r="F2453">
        <f>_xlfn.XLOOKUP(A2453,Table4[Lfd],Table4[Periods],"Err",0)</f>
        <v>0</v>
      </c>
      <c r="G2453" t="b">
        <f t="shared" si="114"/>
        <v>0</v>
      </c>
    </row>
    <row r="2454" spans="1:7" hidden="1" x14ac:dyDescent="0.25">
      <c r="A2454">
        <f t="shared" si="115"/>
        <v>69</v>
      </c>
      <c r="B2454">
        <f t="shared" si="116"/>
        <v>5</v>
      </c>
      <c r="C2454" t="str">
        <f>_xlfn.XLOOKUP(A2454,Table4[Lfd],Table4[idElementValue],"Err",0)</f>
        <v>{932817C4-0678-4BAD-826D-1C8B87F91FA6}</v>
      </c>
      <c r="D2454">
        <f t="shared" si="116"/>
        <v>5</v>
      </c>
      <c r="E2454">
        <f ca="1">OFFSET(ElementsDB!$AQ$2,SeriesSelection!A2454-1,SeriesSelection!B2454-1)</f>
        <v>0</v>
      </c>
      <c r="F2454">
        <f>_xlfn.XLOOKUP(A2454,Table4[Lfd],Table4[Periods],"Err",0)</f>
        <v>0</v>
      </c>
      <c r="G2454" t="b">
        <f t="shared" si="114"/>
        <v>0</v>
      </c>
    </row>
    <row r="2455" spans="1:7" hidden="1" x14ac:dyDescent="0.25">
      <c r="A2455">
        <f t="shared" si="115"/>
        <v>69</v>
      </c>
      <c r="B2455">
        <f t="shared" si="116"/>
        <v>6</v>
      </c>
      <c r="C2455" t="str">
        <f>_xlfn.XLOOKUP(A2455,Table4[Lfd],Table4[idElementValue],"Err",0)</f>
        <v>{932817C4-0678-4BAD-826D-1C8B87F91FA6}</v>
      </c>
      <c r="D2455">
        <f t="shared" si="116"/>
        <v>6</v>
      </c>
      <c r="E2455">
        <f ca="1">OFFSET(ElementsDB!$AQ$2,SeriesSelection!A2455-1,SeriesSelection!B2455-1)</f>
        <v>0</v>
      </c>
      <c r="F2455">
        <f>_xlfn.XLOOKUP(A2455,Table4[Lfd],Table4[Periods],"Err",0)</f>
        <v>0</v>
      </c>
      <c r="G2455" t="b">
        <f t="shared" si="114"/>
        <v>0</v>
      </c>
    </row>
    <row r="2456" spans="1:7" hidden="1" x14ac:dyDescent="0.25">
      <c r="A2456">
        <f t="shared" si="115"/>
        <v>69</v>
      </c>
      <c r="B2456">
        <f t="shared" si="116"/>
        <v>7</v>
      </c>
      <c r="C2456" t="str">
        <f>_xlfn.XLOOKUP(A2456,Table4[Lfd],Table4[idElementValue],"Err",0)</f>
        <v>{932817C4-0678-4BAD-826D-1C8B87F91FA6}</v>
      </c>
      <c r="D2456">
        <f t="shared" si="116"/>
        <v>7</v>
      </c>
      <c r="E2456">
        <f ca="1">OFFSET(ElementsDB!$AQ$2,SeriesSelection!A2456-1,SeriesSelection!B2456-1)</f>
        <v>0</v>
      </c>
      <c r="F2456">
        <f>_xlfn.XLOOKUP(A2456,Table4[Lfd],Table4[Periods],"Err",0)</f>
        <v>0</v>
      </c>
      <c r="G2456" t="b">
        <f t="shared" si="114"/>
        <v>0</v>
      </c>
    </row>
    <row r="2457" spans="1:7" hidden="1" x14ac:dyDescent="0.25">
      <c r="A2457">
        <f t="shared" si="115"/>
        <v>69</v>
      </c>
      <c r="B2457">
        <f t="shared" si="116"/>
        <v>8</v>
      </c>
      <c r="C2457" t="str">
        <f>_xlfn.XLOOKUP(A2457,Table4[Lfd],Table4[idElementValue],"Err",0)</f>
        <v>{932817C4-0678-4BAD-826D-1C8B87F91FA6}</v>
      </c>
      <c r="D2457">
        <f t="shared" si="116"/>
        <v>8</v>
      </c>
      <c r="E2457">
        <f ca="1">OFFSET(ElementsDB!$AQ$2,SeriesSelection!A2457-1,SeriesSelection!B2457-1)</f>
        <v>0</v>
      </c>
      <c r="F2457">
        <f>_xlfn.XLOOKUP(A2457,Table4[Lfd],Table4[Periods],"Err",0)</f>
        <v>0</v>
      </c>
      <c r="G2457" t="b">
        <f t="shared" si="114"/>
        <v>0</v>
      </c>
    </row>
    <row r="2458" spans="1:7" hidden="1" x14ac:dyDescent="0.25">
      <c r="A2458">
        <f t="shared" si="115"/>
        <v>69</v>
      </c>
      <c r="B2458">
        <f t="shared" si="116"/>
        <v>9</v>
      </c>
      <c r="C2458" t="str">
        <f>_xlfn.XLOOKUP(A2458,Table4[Lfd],Table4[idElementValue],"Err",0)</f>
        <v>{932817C4-0678-4BAD-826D-1C8B87F91FA6}</v>
      </c>
      <c r="D2458">
        <f t="shared" si="116"/>
        <v>9</v>
      </c>
      <c r="E2458">
        <f ca="1">OFFSET(ElementsDB!$AQ$2,SeriesSelection!A2458-1,SeriesSelection!B2458-1)</f>
        <v>0</v>
      </c>
      <c r="F2458">
        <f>_xlfn.XLOOKUP(A2458,Table4[Lfd],Table4[Periods],"Err",0)</f>
        <v>0</v>
      </c>
      <c r="G2458" t="b">
        <f t="shared" si="114"/>
        <v>0</v>
      </c>
    </row>
    <row r="2459" spans="1:7" hidden="1" x14ac:dyDescent="0.25">
      <c r="A2459">
        <f t="shared" si="115"/>
        <v>69</v>
      </c>
      <c r="B2459">
        <f t="shared" si="116"/>
        <v>10</v>
      </c>
      <c r="C2459" t="str">
        <f>_xlfn.XLOOKUP(A2459,Table4[Lfd],Table4[idElementValue],"Err",0)</f>
        <v>{932817C4-0678-4BAD-826D-1C8B87F91FA6}</v>
      </c>
      <c r="D2459">
        <f t="shared" si="116"/>
        <v>10</v>
      </c>
      <c r="E2459">
        <f ca="1">OFFSET(ElementsDB!$AQ$2,SeriesSelection!A2459-1,SeriesSelection!B2459-1)</f>
        <v>0</v>
      </c>
      <c r="F2459">
        <f>_xlfn.XLOOKUP(A2459,Table4[Lfd],Table4[Periods],"Err",0)</f>
        <v>0</v>
      </c>
      <c r="G2459" t="b">
        <f t="shared" si="114"/>
        <v>0</v>
      </c>
    </row>
    <row r="2460" spans="1:7" hidden="1" x14ac:dyDescent="0.25">
      <c r="A2460">
        <f t="shared" si="115"/>
        <v>69</v>
      </c>
      <c r="B2460">
        <f t="shared" si="116"/>
        <v>11</v>
      </c>
      <c r="C2460" t="str">
        <f>_xlfn.XLOOKUP(A2460,Table4[Lfd],Table4[idElementValue],"Err",0)</f>
        <v>{932817C4-0678-4BAD-826D-1C8B87F91FA6}</v>
      </c>
      <c r="D2460">
        <f t="shared" si="116"/>
        <v>11</v>
      </c>
      <c r="E2460">
        <f ca="1">OFFSET(ElementsDB!$AQ$2,SeriesSelection!A2460-1,SeriesSelection!B2460-1)</f>
        <v>0</v>
      </c>
      <c r="F2460">
        <f>_xlfn.XLOOKUP(A2460,Table4[Lfd],Table4[Periods],"Err",0)</f>
        <v>0</v>
      </c>
      <c r="G2460" t="b">
        <f t="shared" si="114"/>
        <v>0</v>
      </c>
    </row>
    <row r="2461" spans="1:7" hidden="1" x14ac:dyDescent="0.25">
      <c r="A2461">
        <f t="shared" si="115"/>
        <v>69</v>
      </c>
      <c r="B2461">
        <f t="shared" si="116"/>
        <v>12</v>
      </c>
      <c r="C2461" t="str">
        <f>_xlfn.XLOOKUP(A2461,Table4[Lfd],Table4[idElementValue],"Err",0)</f>
        <v>{932817C4-0678-4BAD-826D-1C8B87F91FA6}</v>
      </c>
      <c r="D2461">
        <f t="shared" si="116"/>
        <v>12</v>
      </c>
      <c r="E2461">
        <f ca="1">OFFSET(ElementsDB!$AQ$2,SeriesSelection!A2461-1,SeriesSelection!B2461-1)</f>
        <v>0</v>
      </c>
      <c r="F2461">
        <f>_xlfn.XLOOKUP(A2461,Table4[Lfd],Table4[Periods],"Err",0)</f>
        <v>0</v>
      </c>
      <c r="G2461" t="b">
        <f t="shared" si="114"/>
        <v>0</v>
      </c>
    </row>
    <row r="2462" spans="1:7" hidden="1" x14ac:dyDescent="0.25">
      <c r="A2462">
        <f t="shared" si="115"/>
        <v>69</v>
      </c>
      <c r="B2462">
        <f t="shared" si="116"/>
        <v>13</v>
      </c>
      <c r="C2462" t="str">
        <f>_xlfn.XLOOKUP(A2462,Table4[Lfd],Table4[idElementValue],"Err",0)</f>
        <v>{932817C4-0678-4BAD-826D-1C8B87F91FA6}</v>
      </c>
      <c r="D2462">
        <f t="shared" si="116"/>
        <v>13</v>
      </c>
      <c r="E2462">
        <f ca="1">OFFSET(ElementsDB!$AQ$2,SeriesSelection!A2462-1,SeriesSelection!B2462-1)</f>
        <v>0</v>
      </c>
      <c r="F2462">
        <f>_xlfn.XLOOKUP(A2462,Table4[Lfd],Table4[Periods],"Err",0)</f>
        <v>0</v>
      </c>
      <c r="G2462" t="b">
        <f t="shared" si="114"/>
        <v>0</v>
      </c>
    </row>
    <row r="2463" spans="1:7" hidden="1" x14ac:dyDescent="0.25">
      <c r="A2463">
        <f t="shared" si="115"/>
        <v>69</v>
      </c>
      <c r="B2463">
        <f t="shared" si="116"/>
        <v>14</v>
      </c>
      <c r="C2463" t="str">
        <f>_xlfn.XLOOKUP(A2463,Table4[Lfd],Table4[idElementValue],"Err",0)</f>
        <v>{932817C4-0678-4BAD-826D-1C8B87F91FA6}</v>
      </c>
      <c r="D2463">
        <f t="shared" si="116"/>
        <v>14</v>
      </c>
      <c r="E2463">
        <f ca="1">OFFSET(ElementsDB!$AQ$2,SeriesSelection!A2463-1,SeriesSelection!B2463-1)</f>
        <v>0</v>
      </c>
      <c r="F2463">
        <f>_xlfn.XLOOKUP(A2463,Table4[Lfd],Table4[Periods],"Err",0)</f>
        <v>0</v>
      </c>
      <c r="G2463" t="b">
        <f t="shared" si="114"/>
        <v>0</v>
      </c>
    </row>
    <row r="2464" spans="1:7" hidden="1" x14ac:dyDescent="0.25">
      <c r="A2464">
        <f t="shared" si="115"/>
        <v>69</v>
      </c>
      <c r="B2464">
        <f t="shared" si="116"/>
        <v>15</v>
      </c>
      <c r="C2464" t="str">
        <f>_xlfn.XLOOKUP(A2464,Table4[Lfd],Table4[idElementValue],"Err",0)</f>
        <v>{932817C4-0678-4BAD-826D-1C8B87F91FA6}</v>
      </c>
      <c r="D2464">
        <f t="shared" si="116"/>
        <v>15</v>
      </c>
      <c r="E2464">
        <f ca="1">OFFSET(ElementsDB!$AQ$2,SeriesSelection!A2464-1,SeriesSelection!B2464-1)</f>
        <v>0</v>
      </c>
      <c r="F2464">
        <f>_xlfn.XLOOKUP(A2464,Table4[Lfd],Table4[Periods],"Err",0)</f>
        <v>0</v>
      </c>
      <c r="G2464" t="b">
        <f t="shared" si="114"/>
        <v>0</v>
      </c>
    </row>
    <row r="2465" spans="1:7" hidden="1" x14ac:dyDescent="0.25">
      <c r="A2465">
        <f t="shared" si="115"/>
        <v>69</v>
      </c>
      <c r="B2465">
        <f t="shared" si="116"/>
        <v>16</v>
      </c>
      <c r="C2465" t="str">
        <f>_xlfn.XLOOKUP(A2465,Table4[Lfd],Table4[idElementValue],"Err",0)</f>
        <v>{932817C4-0678-4BAD-826D-1C8B87F91FA6}</v>
      </c>
      <c r="D2465">
        <f t="shared" si="116"/>
        <v>16</v>
      </c>
      <c r="E2465">
        <f ca="1">OFFSET(ElementsDB!$AQ$2,SeriesSelection!A2465-1,SeriesSelection!B2465-1)</f>
        <v>0</v>
      </c>
      <c r="F2465">
        <f>_xlfn.XLOOKUP(A2465,Table4[Lfd],Table4[Periods],"Err",0)</f>
        <v>0</v>
      </c>
      <c r="G2465" t="b">
        <f t="shared" si="114"/>
        <v>0</v>
      </c>
    </row>
    <row r="2466" spans="1:7" hidden="1" x14ac:dyDescent="0.25">
      <c r="A2466">
        <f t="shared" si="115"/>
        <v>69</v>
      </c>
      <c r="B2466">
        <f t="shared" si="116"/>
        <v>17</v>
      </c>
      <c r="C2466" t="str">
        <f>_xlfn.XLOOKUP(A2466,Table4[Lfd],Table4[idElementValue],"Err",0)</f>
        <v>{932817C4-0678-4BAD-826D-1C8B87F91FA6}</v>
      </c>
      <c r="D2466">
        <f t="shared" si="116"/>
        <v>17</v>
      </c>
      <c r="E2466">
        <f ca="1">OFFSET(ElementsDB!$AQ$2,SeriesSelection!A2466-1,SeriesSelection!B2466-1)</f>
        <v>0</v>
      </c>
      <c r="F2466">
        <f>_xlfn.XLOOKUP(A2466,Table4[Lfd],Table4[Periods],"Err",0)</f>
        <v>0</v>
      </c>
      <c r="G2466" t="b">
        <f t="shared" si="114"/>
        <v>0</v>
      </c>
    </row>
    <row r="2467" spans="1:7" hidden="1" x14ac:dyDescent="0.25">
      <c r="A2467">
        <f t="shared" si="115"/>
        <v>69</v>
      </c>
      <c r="B2467">
        <f t="shared" si="116"/>
        <v>18</v>
      </c>
      <c r="C2467" t="str">
        <f>_xlfn.XLOOKUP(A2467,Table4[Lfd],Table4[idElementValue],"Err",0)</f>
        <v>{932817C4-0678-4BAD-826D-1C8B87F91FA6}</v>
      </c>
      <c r="D2467">
        <f t="shared" si="116"/>
        <v>18</v>
      </c>
      <c r="E2467">
        <f ca="1">OFFSET(ElementsDB!$AQ$2,SeriesSelection!A2467-1,SeriesSelection!B2467-1)</f>
        <v>0</v>
      </c>
      <c r="F2467">
        <f>_xlfn.XLOOKUP(A2467,Table4[Lfd],Table4[Periods],"Err",0)</f>
        <v>0</v>
      </c>
      <c r="G2467" t="b">
        <f t="shared" si="114"/>
        <v>0</v>
      </c>
    </row>
    <row r="2468" spans="1:7" hidden="1" x14ac:dyDescent="0.25">
      <c r="A2468">
        <f t="shared" si="115"/>
        <v>69</v>
      </c>
      <c r="B2468">
        <f t="shared" si="116"/>
        <v>19</v>
      </c>
      <c r="C2468" t="str">
        <f>_xlfn.XLOOKUP(A2468,Table4[Lfd],Table4[idElementValue],"Err",0)</f>
        <v>{932817C4-0678-4BAD-826D-1C8B87F91FA6}</v>
      </c>
      <c r="D2468">
        <f t="shared" si="116"/>
        <v>19</v>
      </c>
      <c r="E2468">
        <f ca="1">OFFSET(ElementsDB!$AQ$2,SeriesSelection!A2468-1,SeriesSelection!B2468-1)</f>
        <v>0</v>
      </c>
      <c r="F2468">
        <f>_xlfn.XLOOKUP(A2468,Table4[Lfd],Table4[Periods],"Err",0)</f>
        <v>0</v>
      </c>
      <c r="G2468" t="b">
        <f t="shared" si="114"/>
        <v>0</v>
      </c>
    </row>
    <row r="2469" spans="1:7" hidden="1" x14ac:dyDescent="0.25">
      <c r="A2469">
        <f t="shared" si="115"/>
        <v>69</v>
      </c>
      <c r="B2469">
        <f t="shared" si="116"/>
        <v>20</v>
      </c>
      <c r="C2469" t="str">
        <f>_xlfn.XLOOKUP(A2469,Table4[Lfd],Table4[idElementValue],"Err",0)</f>
        <v>{932817C4-0678-4BAD-826D-1C8B87F91FA6}</v>
      </c>
      <c r="D2469">
        <f t="shared" si="116"/>
        <v>20</v>
      </c>
      <c r="E2469">
        <f ca="1">OFFSET(ElementsDB!$AQ$2,SeriesSelection!A2469-1,SeriesSelection!B2469-1)</f>
        <v>0</v>
      </c>
      <c r="F2469">
        <f>_xlfn.XLOOKUP(A2469,Table4[Lfd],Table4[Periods],"Err",0)</f>
        <v>0</v>
      </c>
      <c r="G2469" t="b">
        <f t="shared" si="114"/>
        <v>0</v>
      </c>
    </row>
    <row r="2470" spans="1:7" hidden="1" x14ac:dyDescent="0.25">
      <c r="A2470">
        <f t="shared" si="115"/>
        <v>69</v>
      </c>
      <c r="B2470">
        <f t="shared" si="116"/>
        <v>21</v>
      </c>
      <c r="C2470" t="str">
        <f>_xlfn.XLOOKUP(A2470,Table4[Lfd],Table4[idElementValue],"Err",0)</f>
        <v>{932817C4-0678-4BAD-826D-1C8B87F91FA6}</v>
      </c>
      <c r="D2470">
        <f t="shared" si="116"/>
        <v>21</v>
      </c>
      <c r="E2470">
        <f ca="1">OFFSET(ElementsDB!$AQ$2,SeriesSelection!A2470-1,SeriesSelection!B2470-1)</f>
        <v>0</v>
      </c>
      <c r="F2470">
        <f>_xlfn.XLOOKUP(A2470,Table4[Lfd],Table4[Periods],"Err",0)</f>
        <v>0</v>
      </c>
      <c r="G2470" t="b">
        <f t="shared" si="114"/>
        <v>0</v>
      </c>
    </row>
    <row r="2471" spans="1:7" hidden="1" x14ac:dyDescent="0.25">
      <c r="A2471">
        <f t="shared" si="115"/>
        <v>69</v>
      </c>
      <c r="B2471">
        <f t="shared" si="116"/>
        <v>22</v>
      </c>
      <c r="C2471" t="str">
        <f>_xlfn.XLOOKUP(A2471,Table4[Lfd],Table4[idElementValue],"Err",0)</f>
        <v>{932817C4-0678-4BAD-826D-1C8B87F91FA6}</v>
      </c>
      <c r="D2471">
        <f t="shared" si="116"/>
        <v>22</v>
      </c>
      <c r="E2471">
        <f ca="1">OFFSET(ElementsDB!$AQ$2,SeriesSelection!A2471-1,SeriesSelection!B2471-1)</f>
        <v>0</v>
      </c>
      <c r="F2471">
        <f>_xlfn.XLOOKUP(A2471,Table4[Lfd],Table4[Periods],"Err",0)</f>
        <v>0</v>
      </c>
      <c r="G2471" t="b">
        <f t="shared" si="114"/>
        <v>0</v>
      </c>
    </row>
    <row r="2472" spans="1:7" hidden="1" x14ac:dyDescent="0.25">
      <c r="A2472">
        <f t="shared" si="115"/>
        <v>69</v>
      </c>
      <c r="B2472">
        <f t="shared" si="116"/>
        <v>23</v>
      </c>
      <c r="C2472" t="str">
        <f>_xlfn.XLOOKUP(A2472,Table4[Lfd],Table4[idElementValue],"Err",0)</f>
        <v>{932817C4-0678-4BAD-826D-1C8B87F91FA6}</v>
      </c>
      <c r="D2472">
        <f t="shared" si="116"/>
        <v>23</v>
      </c>
      <c r="E2472">
        <f ca="1">OFFSET(ElementsDB!$AQ$2,SeriesSelection!A2472-1,SeriesSelection!B2472-1)</f>
        <v>0</v>
      </c>
      <c r="F2472">
        <f>_xlfn.XLOOKUP(A2472,Table4[Lfd],Table4[Periods],"Err",0)</f>
        <v>0</v>
      </c>
      <c r="G2472" t="b">
        <f t="shared" si="114"/>
        <v>0</v>
      </c>
    </row>
    <row r="2473" spans="1:7" hidden="1" x14ac:dyDescent="0.25">
      <c r="A2473">
        <f t="shared" si="115"/>
        <v>69</v>
      </c>
      <c r="B2473">
        <f t="shared" si="116"/>
        <v>24</v>
      </c>
      <c r="C2473" t="str">
        <f>_xlfn.XLOOKUP(A2473,Table4[Lfd],Table4[idElementValue],"Err",0)</f>
        <v>{932817C4-0678-4BAD-826D-1C8B87F91FA6}</v>
      </c>
      <c r="D2473">
        <f t="shared" si="116"/>
        <v>24</v>
      </c>
      <c r="E2473">
        <f ca="1">OFFSET(ElementsDB!$AQ$2,SeriesSelection!A2473-1,SeriesSelection!B2473-1)</f>
        <v>0</v>
      </c>
      <c r="F2473">
        <f>_xlfn.XLOOKUP(A2473,Table4[Lfd],Table4[Periods],"Err",0)</f>
        <v>0</v>
      </c>
      <c r="G2473" t="b">
        <f t="shared" si="114"/>
        <v>0</v>
      </c>
    </row>
    <row r="2474" spans="1:7" hidden="1" x14ac:dyDescent="0.25">
      <c r="A2474">
        <f t="shared" si="115"/>
        <v>69</v>
      </c>
      <c r="B2474">
        <f t="shared" si="116"/>
        <v>25</v>
      </c>
      <c r="C2474" t="str">
        <f>_xlfn.XLOOKUP(A2474,Table4[Lfd],Table4[idElementValue],"Err",0)</f>
        <v>{932817C4-0678-4BAD-826D-1C8B87F91FA6}</v>
      </c>
      <c r="D2474">
        <f t="shared" si="116"/>
        <v>25</v>
      </c>
      <c r="E2474">
        <f ca="1">OFFSET(ElementsDB!$AQ$2,SeriesSelection!A2474-1,SeriesSelection!B2474-1)</f>
        <v>0</v>
      </c>
      <c r="F2474">
        <f>_xlfn.XLOOKUP(A2474,Table4[Lfd],Table4[Periods],"Err",0)</f>
        <v>0</v>
      </c>
      <c r="G2474" t="b">
        <f t="shared" si="114"/>
        <v>0</v>
      </c>
    </row>
    <row r="2475" spans="1:7" hidden="1" x14ac:dyDescent="0.25">
      <c r="A2475">
        <f t="shared" si="115"/>
        <v>69</v>
      </c>
      <c r="B2475">
        <f t="shared" si="116"/>
        <v>26</v>
      </c>
      <c r="C2475" t="str">
        <f>_xlfn.XLOOKUP(A2475,Table4[Lfd],Table4[idElementValue],"Err",0)</f>
        <v>{932817C4-0678-4BAD-826D-1C8B87F91FA6}</v>
      </c>
      <c r="D2475">
        <f t="shared" si="116"/>
        <v>26</v>
      </c>
      <c r="E2475">
        <f ca="1">OFFSET(ElementsDB!$AQ$2,SeriesSelection!A2475-1,SeriesSelection!B2475-1)</f>
        <v>0</v>
      </c>
      <c r="F2475">
        <f>_xlfn.XLOOKUP(A2475,Table4[Lfd],Table4[Periods],"Err",0)</f>
        <v>0</v>
      </c>
      <c r="G2475" t="b">
        <f t="shared" si="114"/>
        <v>0</v>
      </c>
    </row>
    <row r="2476" spans="1:7" hidden="1" x14ac:dyDescent="0.25">
      <c r="A2476">
        <f t="shared" si="115"/>
        <v>69</v>
      </c>
      <c r="B2476">
        <f t="shared" si="116"/>
        <v>27</v>
      </c>
      <c r="C2476" t="str">
        <f>_xlfn.XLOOKUP(A2476,Table4[Lfd],Table4[idElementValue],"Err",0)</f>
        <v>{932817C4-0678-4BAD-826D-1C8B87F91FA6}</v>
      </c>
      <c r="D2476">
        <f t="shared" si="116"/>
        <v>27</v>
      </c>
      <c r="E2476">
        <f ca="1">OFFSET(ElementsDB!$AQ$2,SeriesSelection!A2476-1,SeriesSelection!B2476-1)</f>
        <v>0</v>
      </c>
      <c r="F2476">
        <f>_xlfn.XLOOKUP(A2476,Table4[Lfd],Table4[Periods],"Err",0)</f>
        <v>0</v>
      </c>
      <c r="G2476" t="b">
        <f t="shared" si="114"/>
        <v>0</v>
      </c>
    </row>
    <row r="2477" spans="1:7" hidden="1" x14ac:dyDescent="0.25">
      <c r="A2477">
        <f t="shared" si="115"/>
        <v>69</v>
      </c>
      <c r="B2477">
        <f t="shared" si="116"/>
        <v>28</v>
      </c>
      <c r="C2477" t="str">
        <f>_xlfn.XLOOKUP(A2477,Table4[Lfd],Table4[idElementValue],"Err",0)</f>
        <v>{932817C4-0678-4BAD-826D-1C8B87F91FA6}</v>
      </c>
      <c r="D2477">
        <f t="shared" si="116"/>
        <v>28</v>
      </c>
      <c r="E2477">
        <f ca="1">OFFSET(ElementsDB!$AQ$2,SeriesSelection!A2477-1,SeriesSelection!B2477-1)</f>
        <v>0</v>
      </c>
      <c r="F2477">
        <f>_xlfn.XLOOKUP(A2477,Table4[Lfd],Table4[Periods],"Err",0)</f>
        <v>0</v>
      </c>
      <c r="G2477" t="b">
        <f t="shared" si="114"/>
        <v>0</v>
      </c>
    </row>
    <row r="2478" spans="1:7" hidden="1" x14ac:dyDescent="0.25">
      <c r="A2478">
        <f t="shared" si="115"/>
        <v>69</v>
      </c>
      <c r="B2478">
        <f t="shared" si="116"/>
        <v>29</v>
      </c>
      <c r="C2478" t="str">
        <f>_xlfn.XLOOKUP(A2478,Table4[Lfd],Table4[idElementValue],"Err",0)</f>
        <v>{932817C4-0678-4BAD-826D-1C8B87F91FA6}</v>
      </c>
      <c r="D2478">
        <f t="shared" si="116"/>
        <v>29</v>
      </c>
      <c r="E2478">
        <f ca="1">OFFSET(ElementsDB!$AQ$2,SeriesSelection!A2478-1,SeriesSelection!B2478-1)</f>
        <v>0</v>
      </c>
      <c r="F2478">
        <f>_xlfn.XLOOKUP(A2478,Table4[Lfd],Table4[Periods],"Err",0)</f>
        <v>0</v>
      </c>
      <c r="G2478" t="b">
        <f t="shared" si="114"/>
        <v>0</v>
      </c>
    </row>
    <row r="2479" spans="1:7" hidden="1" x14ac:dyDescent="0.25">
      <c r="A2479">
        <f t="shared" si="115"/>
        <v>69</v>
      </c>
      <c r="B2479">
        <f t="shared" si="116"/>
        <v>30</v>
      </c>
      <c r="C2479" t="str">
        <f>_xlfn.XLOOKUP(A2479,Table4[Lfd],Table4[idElementValue],"Err",0)</f>
        <v>{932817C4-0678-4BAD-826D-1C8B87F91FA6}</v>
      </c>
      <c r="D2479">
        <f t="shared" si="116"/>
        <v>30</v>
      </c>
      <c r="E2479">
        <f ca="1">OFFSET(ElementsDB!$AQ$2,SeriesSelection!A2479-1,SeriesSelection!B2479-1)</f>
        <v>0</v>
      </c>
      <c r="F2479">
        <f>_xlfn.XLOOKUP(A2479,Table4[Lfd],Table4[Periods],"Err",0)</f>
        <v>0</v>
      </c>
      <c r="G2479" t="b">
        <f t="shared" si="114"/>
        <v>0</v>
      </c>
    </row>
    <row r="2480" spans="1:7" hidden="1" x14ac:dyDescent="0.25">
      <c r="A2480">
        <f t="shared" si="115"/>
        <v>69</v>
      </c>
      <c r="B2480">
        <f t="shared" si="116"/>
        <v>31</v>
      </c>
      <c r="C2480" t="str">
        <f>_xlfn.XLOOKUP(A2480,Table4[Lfd],Table4[idElementValue],"Err",0)</f>
        <v>{932817C4-0678-4BAD-826D-1C8B87F91FA6}</v>
      </c>
      <c r="D2480">
        <f t="shared" si="116"/>
        <v>31</v>
      </c>
      <c r="E2480">
        <f ca="1">OFFSET(ElementsDB!$AQ$2,SeriesSelection!A2480-1,SeriesSelection!B2480-1)</f>
        <v>0</v>
      </c>
      <c r="F2480">
        <f>_xlfn.XLOOKUP(A2480,Table4[Lfd],Table4[Periods],"Err",0)</f>
        <v>0</v>
      </c>
      <c r="G2480" t="b">
        <f t="shared" si="114"/>
        <v>0</v>
      </c>
    </row>
    <row r="2481" spans="1:7" hidden="1" x14ac:dyDescent="0.25">
      <c r="A2481">
        <f t="shared" si="115"/>
        <v>69</v>
      </c>
      <c r="B2481">
        <f t="shared" si="116"/>
        <v>32</v>
      </c>
      <c r="C2481" t="str">
        <f>_xlfn.XLOOKUP(A2481,Table4[Lfd],Table4[idElementValue],"Err",0)</f>
        <v>{932817C4-0678-4BAD-826D-1C8B87F91FA6}</v>
      </c>
      <c r="D2481">
        <f t="shared" si="116"/>
        <v>32</v>
      </c>
      <c r="E2481">
        <f ca="1">OFFSET(ElementsDB!$AQ$2,SeriesSelection!A2481-1,SeriesSelection!B2481-1)</f>
        <v>0</v>
      </c>
      <c r="F2481">
        <f>_xlfn.XLOOKUP(A2481,Table4[Lfd],Table4[Periods],"Err",0)</f>
        <v>0</v>
      </c>
      <c r="G2481" t="b">
        <f t="shared" si="114"/>
        <v>0</v>
      </c>
    </row>
    <row r="2482" spans="1:7" hidden="1" x14ac:dyDescent="0.25">
      <c r="A2482">
        <f t="shared" si="115"/>
        <v>69</v>
      </c>
      <c r="B2482">
        <f t="shared" si="116"/>
        <v>33</v>
      </c>
      <c r="C2482" t="str">
        <f>_xlfn.XLOOKUP(A2482,Table4[Lfd],Table4[idElementValue],"Err",0)</f>
        <v>{932817C4-0678-4BAD-826D-1C8B87F91FA6}</v>
      </c>
      <c r="D2482">
        <f t="shared" si="116"/>
        <v>33</v>
      </c>
      <c r="E2482">
        <f ca="1">OFFSET(ElementsDB!$AQ$2,SeriesSelection!A2482-1,SeriesSelection!B2482-1)</f>
        <v>0</v>
      </c>
      <c r="F2482">
        <f>_xlfn.XLOOKUP(A2482,Table4[Lfd],Table4[Periods],"Err",0)</f>
        <v>0</v>
      </c>
      <c r="G2482" t="b">
        <f t="shared" si="114"/>
        <v>0</v>
      </c>
    </row>
    <row r="2483" spans="1:7" hidden="1" x14ac:dyDescent="0.25">
      <c r="A2483">
        <f t="shared" si="115"/>
        <v>69</v>
      </c>
      <c r="B2483">
        <f t="shared" si="116"/>
        <v>34</v>
      </c>
      <c r="C2483" t="str">
        <f>_xlfn.XLOOKUP(A2483,Table4[Lfd],Table4[idElementValue],"Err",0)</f>
        <v>{932817C4-0678-4BAD-826D-1C8B87F91FA6}</v>
      </c>
      <c r="D2483">
        <f t="shared" si="116"/>
        <v>34</v>
      </c>
      <c r="E2483">
        <f ca="1">OFFSET(ElementsDB!$AQ$2,SeriesSelection!A2483-1,SeriesSelection!B2483-1)</f>
        <v>0</v>
      </c>
      <c r="F2483">
        <f>_xlfn.XLOOKUP(A2483,Table4[Lfd],Table4[Periods],"Err",0)</f>
        <v>0</v>
      </c>
      <c r="G2483" t="b">
        <f t="shared" si="114"/>
        <v>0</v>
      </c>
    </row>
    <row r="2484" spans="1:7" hidden="1" x14ac:dyDescent="0.25">
      <c r="A2484">
        <f t="shared" si="115"/>
        <v>69</v>
      </c>
      <c r="B2484">
        <f t="shared" si="116"/>
        <v>35</v>
      </c>
      <c r="C2484" t="str">
        <f>_xlfn.XLOOKUP(A2484,Table4[Lfd],Table4[idElementValue],"Err",0)</f>
        <v>{932817C4-0678-4BAD-826D-1C8B87F91FA6}</v>
      </c>
      <c r="D2484">
        <f t="shared" si="116"/>
        <v>35</v>
      </c>
      <c r="E2484">
        <f ca="1">OFFSET(ElementsDB!$AQ$2,SeriesSelection!A2484-1,SeriesSelection!B2484-1)</f>
        <v>0</v>
      </c>
      <c r="F2484">
        <f>_xlfn.XLOOKUP(A2484,Table4[Lfd],Table4[Periods],"Err",0)</f>
        <v>0</v>
      </c>
      <c r="G2484" t="b">
        <f t="shared" si="114"/>
        <v>0</v>
      </c>
    </row>
    <row r="2485" spans="1:7" hidden="1" x14ac:dyDescent="0.25">
      <c r="A2485">
        <f t="shared" si="115"/>
        <v>69</v>
      </c>
      <c r="B2485">
        <f t="shared" si="116"/>
        <v>36</v>
      </c>
      <c r="C2485" t="str">
        <f>_xlfn.XLOOKUP(A2485,Table4[Lfd],Table4[idElementValue],"Err",0)</f>
        <v>{932817C4-0678-4BAD-826D-1C8B87F91FA6}</v>
      </c>
      <c r="D2485">
        <f t="shared" si="116"/>
        <v>36</v>
      </c>
      <c r="E2485">
        <f ca="1">OFFSET(ElementsDB!$AQ$2,SeriesSelection!A2485-1,SeriesSelection!B2485-1)</f>
        <v>0</v>
      </c>
      <c r="F2485">
        <f>_xlfn.XLOOKUP(A2485,Table4[Lfd],Table4[Periods],"Err",0)</f>
        <v>0</v>
      </c>
      <c r="G2485" t="b">
        <f t="shared" si="114"/>
        <v>0</v>
      </c>
    </row>
    <row r="2486" spans="1:7" hidden="1" x14ac:dyDescent="0.25">
      <c r="A2486">
        <f t="shared" si="115"/>
        <v>70</v>
      </c>
      <c r="B2486">
        <f t="shared" si="116"/>
        <v>1</v>
      </c>
      <c r="C2486" t="str">
        <f>_xlfn.XLOOKUP(A2486,Table4[Lfd],Table4[idElementValue],"Err",0)</f>
        <v>{45DCF29A-0F6F-40CD-9BF7-D93796D5D33F}</v>
      </c>
      <c r="D2486">
        <f t="shared" si="116"/>
        <v>1</v>
      </c>
      <c r="E2486">
        <f ca="1">OFFSET(ElementsDB!$AQ$2,SeriesSelection!A2486-1,SeriesSelection!B2486-1)</f>
        <v>0</v>
      </c>
      <c r="F2486">
        <f>_xlfn.XLOOKUP(A2486,Table4[Lfd],Table4[Periods],"Err",0)</f>
        <v>0</v>
      </c>
      <c r="G2486" t="b">
        <f t="shared" si="114"/>
        <v>0</v>
      </c>
    </row>
    <row r="2487" spans="1:7" hidden="1" x14ac:dyDescent="0.25">
      <c r="A2487">
        <f t="shared" si="115"/>
        <v>70</v>
      </c>
      <c r="B2487">
        <f t="shared" si="116"/>
        <v>2</v>
      </c>
      <c r="C2487" t="str">
        <f>_xlfn.XLOOKUP(A2487,Table4[Lfd],Table4[idElementValue],"Err",0)</f>
        <v>{45DCF29A-0F6F-40CD-9BF7-D93796D5D33F}</v>
      </c>
      <c r="D2487">
        <f t="shared" si="116"/>
        <v>2</v>
      </c>
      <c r="E2487">
        <f ca="1">OFFSET(ElementsDB!$AQ$2,SeriesSelection!A2487-1,SeriesSelection!B2487-1)</f>
        <v>0</v>
      </c>
      <c r="F2487">
        <f>_xlfn.XLOOKUP(A2487,Table4[Lfd],Table4[Periods],"Err",0)</f>
        <v>0</v>
      </c>
      <c r="G2487" t="b">
        <f t="shared" si="114"/>
        <v>0</v>
      </c>
    </row>
    <row r="2488" spans="1:7" hidden="1" x14ac:dyDescent="0.25">
      <c r="A2488">
        <f t="shared" si="115"/>
        <v>70</v>
      </c>
      <c r="B2488">
        <f t="shared" si="116"/>
        <v>3</v>
      </c>
      <c r="C2488" t="str">
        <f>_xlfn.XLOOKUP(A2488,Table4[Lfd],Table4[idElementValue],"Err",0)</f>
        <v>{45DCF29A-0F6F-40CD-9BF7-D93796D5D33F}</v>
      </c>
      <c r="D2488">
        <f t="shared" si="116"/>
        <v>3</v>
      </c>
      <c r="E2488">
        <f ca="1">OFFSET(ElementsDB!$AQ$2,SeriesSelection!A2488-1,SeriesSelection!B2488-1)</f>
        <v>0</v>
      </c>
      <c r="F2488">
        <f>_xlfn.XLOOKUP(A2488,Table4[Lfd],Table4[Periods],"Err",0)</f>
        <v>0</v>
      </c>
      <c r="G2488" t="b">
        <f t="shared" si="114"/>
        <v>0</v>
      </c>
    </row>
    <row r="2489" spans="1:7" hidden="1" x14ac:dyDescent="0.25">
      <c r="A2489">
        <f t="shared" si="115"/>
        <v>70</v>
      </c>
      <c r="B2489">
        <f t="shared" si="116"/>
        <v>4</v>
      </c>
      <c r="C2489" t="str">
        <f>_xlfn.XLOOKUP(A2489,Table4[Lfd],Table4[idElementValue],"Err",0)</f>
        <v>{45DCF29A-0F6F-40CD-9BF7-D93796D5D33F}</v>
      </c>
      <c r="D2489">
        <f t="shared" si="116"/>
        <v>4</v>
      </c>
      <c r="E2489">
        <f ca="1">OFFSET(ElementsDB!$AQ$2,SeriesSelection!A2489-1,SeriesSelection!B2489-1)</f>
        <v>0</v>
      </c>
      <c r="F2489">
        <f>_xlfn.XLOOKUP(A2489,Table4[Lfd],Table4[Periods],"Err",0)</f>
        <v>0</v>
      </c>
      <c r="G2489" t="b">
        <f t="shared" si="114"/>
        <v>0</v>
      </c>
    </row>
    <row r="2490" spans="1:7" hidden="1" x14ac:dyDescent="0.25">
      <c r="A2490">
        <f t="shared" si="115"/>
        <v>70</v>
      </c>
      <c r="B2490">
        <f t="shared" si="116"/>
        <v>5</v>
      </c>
      <c r="C2490" t="str">
        <f>_xlfn.XLOOKUP(A2490,Table4[Lfd],Table4[idElementValue],"Err",0)</f>
        <v>{45DCF29A-0F6F-40CD-9BF7-D93796D5D33F}</v>
      </c>
      <c r="D2490">
        <f t="shared" si="116"/>
        <v>5</v>
      </c>
      <c r="E2490">
        <f ca="1">OFFSET(ElementsDB!$AQ$2,SeriesSelection!A2490-1,SeriesSelection!B2490-1)</f>
        <v>0</v>
      </c>
      <c r="F2490">
        <f>_xlfn.XLOOKUP(A2490,Table4[Lfd],Table4[Periods],"Err",0)</f>
        <v>0</v>
      </c>
      <c r="G2490" t="b">
        <f t="shared" si="114"/>
        <v>0</v>
      </c>
    </row>
    <row r="2491" spans="1:7" hidden="1" x14ac:dyDescent="0.25">
      <c r="A2491">
        <f t="shared" si="115"/>
        <v>70</v>
      </c>
      <c r="B2491">
        <f t="shared" si="116"/>
        <v>6</v>
      </c>
      <c r="C2491" t="str">
        <f>_xlfn.XLOOKUP(A2491,Table4[Lfd],Table4[idElementValue],"Err",0)</f>
        <v>{45DCF29A-0F6F-40CD-9BF7-D93796D5D33F}</v>
      </c>
      <c r="D2491">
        <f t="shared" si="116"/>
        <v>6</v>
      </c>
      <c r="E2491">
        <f ca="1">OFFSET(ElementsDB!$AQ$2,SeriesSelection!A2491-1,SeriesSelection!B2491-1)</f>
        <v>0</v>
      </c>
      <c r="F2491">
        <f>_xlfn.XLOOKUP(A2491,Table4[Lfd],Table4[Periods],"Err",0)</f>
        <v>0</v>
      </c>
      <c r="G2491" t="b">
        <f t="shared" si="114"/>
        <v>0</v>
      </c>
    </row>
    <row r="2492" spans="1:7" hidden="1" x14ac:dyDescent="0.25">
      <c r="A2492">
        <f t="shared" si="115"/>
        <v>70</v>
      </c>
      <c r="B2492">
        <f t="shared" si="116"/>
        <v>7</v>
      </c>
      <c r="C2492" t="str">
        <f>_xlfn.XLOOKUP(A2492,Table4[Lfd],Table4[idElementValue],"Err",0)</f>
        <v>{45DCF29A-0F6F-40CD-9BF7-D93796D5D33F}</v>
      </c>
      <c r="D2492">
        <f t="shared" si="116"/>
        <v>7</v>
      </c>
      <c r="E2492">
        <f ca="1">OFFSET(ElementsDB!$AQ$2,SeriesSelection!A2492-1,SeriesSelection!B2492-1)</f>
        <v>0</v>
      </c>
      <c r="F2492">
        <f>_xlfn.XLOOKUP(A2492,Table4[Lfd],Table4[Periods],"Err",0)</f>
        <v>0</v>
      </c>
      <c r="G2492" t="b">
        <f t="shared" si="114"/>
        <v>0</v>
      </c>
    </row>
    <row r="2493" spans="1:7" hidden="1" x14ac:dyDescent="0.25">
      <c r="A2493">
        <f t="shared" si="115"/>
        <v>70</v>
      </c>
      <c r="B2493">
        <f t="shared" si="116"/>
        <v>8</v>
      </c>
      <c r="C2493" t="str">
        <f>_xlfn.XLOOKUP(A2493,Table4[Lfd],Table4[idElementValue],"Err",0)</f>
        <v>{45DCF29A-0F6F-40CD-9BF7-D93796D5D33F}</v>
      </c>
      <c r="D2493">
        <f t="shared" si="116"/>
        <v>8</v>
      </c>
      <c r="E2493">
        <f ca="1">OFFSET(ElementsDB!$AQ$2,SeriesSelection!A2493-1,SeriesSelection!B2493-1)</f>
        <v>0</v>
      </c>
      <c r="F2493">
        <f>_xlfn.XLOOKUP(A2493,Table4[Lfd],Table4[Periods],"Err",0)</f>
        <v>0</v>
      </c>
      <c r="G2493" t="b">
        <f t="shared" si="114"/>
        <v>0</v>
      </c>
    </row>
    <row r="2494" spans="1:7" hidden="1" x14ac:dyDescent="0.25">
      <c r="A2494">
        <f t="shared" si="115"/>
        <v>70</v>
      </c>
      <c r="B2494">
        <f t="shared" si="116"/>
        <v>9</v>
      </c>
      <c r="C2494" t="str">
        <f>_xlfn.XLOOKUP(A2494,Table4[Lfd],Table4[idElementValue],"Err",0)</f>
        <v>{45DCF29A-0F6F-40CD-9BF7-D93796D5D33F}</v>
      </c>
      <c r="D2494">
        <f t="shared" si="116"/>
        <v>9</v>
      </c>
      <c r="E2494">
        <f ca="1">OFFSET(ElementsDB!$AQ$2,SeriesSelection!A2494-1,SeriesSelection!B2494-1)</f>
        <v>0</v>
      </c>
      <c r="F2494">
        <f>_xlfn.XLOOKUP(A2494,Table4[Lfd],Table4[Periods],"Err",0)</f>
        <v>0</v>
      </c>
      <c r="G2494" t="b">
        <f t="shared" si="114"/>
        <v>0</v>
      </c>
    </row>
    <row r="2495" spans="1:7" hidden="1" x14ac:dyDescent="0.25">
      <c r="A2495">
        <f t="shared" si="115"/>
        <v>70</v>
      </c>
      <c r="B2495">
        <f t="shared" si="116"/>
        <v>10</v>
      </c>
      <c r="C2495" t="str">
        <f>_xlfn.XLOOKUP(A2495,Table4[Lfd],Table4[idElementValue],"Err",0)</f>
        <v>{45DCF29A-0F6F-40CD-9BF7-D93796D5D33F}</v>
      </c>
      <c r="D2495">
        <f t="shared" si="116"/>
        <v>10</v>
      </c>
      <c r="E2495">
        <f ca="1">OFFSET(ElementsDB!$AQ$2,SeriesSelection!A2495-1,SeriesSelection!B2495-1)</f>
        <v>0</v>
      </c>
      <c r="F2495">
        <f>_xlfn.XLOOKUP(A2495,Table4[Lfd],Table4[Periods],"Err",0)</f>
        <v>0</v>
      </c>
      <c r="G2495" t="b">
        <f t="shared" si="114"/>
        <v>0</v>
      </c>
    </row>
    <row r="2496" spans="1:7" hidden="1" x14ac:dyDescent="0.25">
      <c r="A2496">
        <f t="shared" si="115"/>
        <v>70</v>
      </c>
      <c r="B2496">
        <f t="shared" si="116"/>
        <v>11</v>
      </c>
      <c r="C2496" t="str">
        <f>_xlfn.XLOOKUP(A2496,Table4[Lfd],Table4[idElementValue],"Err",0)</f>
        <v>{45DCF29A-0F6F-40CD-9BF7-D93796D5D33F}</v>
      </c>
      <c r="D2496">
        <f t="shared" si="116"/>
        <v>11</v>
      </c>
      <c r="E2496">
        <f ca="1">OFFSET(ElementsDB!$AQ$2,SeriesSelection!A2496-1,SeriesSelection!B2496-1)</f>
        <v>0</v>
      </c>
      <c r="F2496">
        <f>_xlfn.XLOOKUP(A2496,Table4[Lfd],Table4[Periods],"Err",0)</f>
        <v>0</v>
      </c>
      <c r="G2496" t="b">
        <f t="shared" si="114"/>
        <v>0</v>
      </c>
    </row>
    <row r="2497" spans="1:7" hidden="1" x14ac:dyDescent="0.25">
      <c r="A2497">
        <f t="shared" si="115"/>
        <v>70</v>
      </c>
      <c r="B2497">
        <f t="shared" si="116"/>
        <v>12</v>
      </c>
      <c r="C2497" t="str">
        <f>_xlfn.XLOOKUP(A2497,Table4[Lfd],Table4[idElementValue],"Err",0)</f>
        <v>{45DCF29A-0F6F-40CD-9BF7-D93796D5D33F}</v>
      </c>
      <c r="D2497">
        <f t="shared" si="116"/>
        <v>12</v>
      </c>
      <c r="E2497">
        <f ca="1">OFFSET(ElementsDB!$AQ$2,SeriesSelection!A2497-1,SeriesSelection!B2497-1)</f>
        <v>0</v>
      </c>
      <c r="F2497">
        <f>_xlfn.XLOOKUP(A2497,Table4[Lfd],Table4[Periods],"Err",0)</f>
        <v>0</v>
      </c>
      <c r="G2497" t="b">
        <f t="shared" si="114"/>
        <v>0</v>
      </c>
    </row>
    <row r="2498" spans="1:7" hidden="1" x14ac:dyDescent="0.25">
      <c r="A2498">
        <f t="shared" si="115"/>
        <v>70</v>
      </c>
      <c r="B2498">
        <f t="shared" si="116"/>
        <v>13</v>
      </c>
      <c r="C2498" t="str">
        <f>_xlfn.XLOOKUP(A2498,Table4[Lfd],Table4[idElementValue],"Err",0)</f>
        <v>{45DCF29A-0F6F-40CD-9BF7-D93796D5D33F}</v>
      </c>
      <c r="D2498">
        <f t="shared" si="116"/>
        <v>13</v>
      </c>
      <c r="E2498">
        <f ca="1">OFFSET(ElementsDB!$AQ$2,SeriesSelection!A2498-1,SeriesSelection!B2498-1)</f>
        <v>0</v>
      </c>
      <c r="F2498">
        <f>_xlfn.XLOOKUP(A2498,Table4[Lfd],Table4[Periods],"Err",0)</f>
        <v>0</v>
      </c>
      <c r="G2498" t="b">
        <f t="shared" ref="G2498:G2561" si="117">(D2498&lt;=F2498)</f>
        <v>0</v>
      </c>
    </row>
    <row r="2499" spans="1:7" hidden="1" x14ac:dyDescent="0.25">
      <c r="A2499">
        <f t="shared" si="115"/>
        <v>70</v>
      </c>
      <c r="B2499">
        <f t="shared" si="116"/>
        <v>14</v>
      </c>
      <c r="C2499" t="str">
        <f>_xlfn.XLOOKUP(A2499,Table4[Lfd],Table4[idElementValue],"Err",0)</f>
        <v>{45DCF29A-0F6F-40CD-9BF7-D93796D5D33F}</v>
      </c>
      <c r="D2499">
        <f t="shared" si="116"/>
        <v>14</v>
      </c>
      <c r="E2499">
        <f ca="1">OFFSET(ElementsDB!$AQ$2,SeriesSelection!A2499-1,SeriesSelection!B2499-1)</f>
        <v>0</v>
      </c>
      <c r="F2499">
        <f>_xlfn.XLOOKUP(A2499,Table4[Lfd],Table4[Periods],"Err",0)</f>
        <v>0</v>
      </c>
      <c r="G2499" t="b">
        <f t="shared" si="117"/>
        <v>0</v>
      </c>
    </row>
    <row r="2500" spans="1:7" hidden="1" x14ac:dyDescent="0.25">
      <c r="A2500">
        <f t="shared" ref="A2500:A2563" si="118">IF(B2500=1,A2499+1,A2499)</f>
        <v>70</v>
      </c>
      <c r="B2500">
        <f t="shared" ref="B2500:D2563" si="119">IF(B2499=36,1,B2499+1)</f>
        <v>15</v>
      </c>
      <c r="C2500" t="str">
        <f>_xlfn.XLOOKUP(A2500,Table4[Lfd],Table4[idElementValue],"Err",0)</f>
        <v>{45DCF29A-0F6F-40CD-9BF7-D93796D5D33F}</v>
      </c>
      <c r="D2500">
        <f t="shared" si="119"/>
        <v>15</v>
      </c>
      <c r="E2500">
        <f ca="1">OFFSET(ElementsDB!$AQ$2,SeriesSelection!A2500-1,SeriesSelection!B2500-1)</f>
        <v>0</v>
      </c>
      <c r="F2500">
        <f>_xlfn.XLOOKUP(A2500,Table4[Lfd],Table4[Periods],"Err",0)</f>
        <v>0</v>
      </c>
      <c r="G2500" t="b">
        <f t="shared" si="117"/>
        <v>0</v>
      </c>
    </row>
    <row r="2501" spans="1:7" hidden="1" x14ac:dyDescent="0.25">
      <c r="A2501">
        <f t="shared" si="118"/>
        <v>70</v>
      </c>
      <c r="B2501">
        <f t="shared" si="119"/>
        <v>16</v>
      </c>
      <c r="C2501" t="str">
        <f>_xlfn.XLOOKUP(A2501,Table4[Lfd],Table4[idElementValue],"Err",0)</f>
        <v>{45DCF29A-0F6F-40CD-9BF7-D93796D5D33F}</v>
      </c>
      <c r="D2501">
        <f t="shared" si="119"/>
        <v>16</v>
      </c>
      <c r="E2501">
        <f ca="1">OFFSET(ElementsDB!$AQ$2,SeriesSelection!A2501-1,SeriesSelection!B2501-1)</f>
        <v>0</v>
      </c>
      <c r="F2501">
        <f>_xlfn.XLOOKUP(A2501,Table4[Lfd],Table4[Periods],"Err",0)</f>
        <v>0</v>
      </c>
      <c r="G2501" t="b">
        <f t="shared" si="117"/>
        <v>0</v>
      </c>
    </row>
    <row r="2502" spans="1:7" hidden="1" x14ac:dyDescent="0.25">
      <c r="A2502">
        <f t="shared" si="118"/>
        <v>70</v>
      </c>
      <c r="B2502">
        <f t="shared" si="119"/>
        <v>17</v>
      </c>
      <c r="C2502" t="str">
        <f>_xlfn.XLOOKUP(A2502,Table4[Lfd],Table4[idElementValue],"Err",0)</f>
        <v>{45DCF29A-0F6F-40CD-9BF7-D93796D5D33F}</v>
      </c>
      <c r="D2502">
        <f t="shared" si="119"/>
        <v>17</v>
      </c>
      <c r="E2502">
        <f ca="1">OFFSET(ElementsDB!$AQ$2,SeriesSelection!A2502-1,SeriesSelection!B2502-1)</f>
        <v>0</v>
      </c>
      <c r="F2502">
        <f>_xlfn.XLOOKUP(A2502,Table4[Lfd],Table4[Periods],"Err",0)</f>
        <v>0</v>
      </c>
      <c r="G2502" t="b">
        <f t="shared" si="117"/>
        <v>0</v>
      </c>
    </row>
    <row r="2503" spans="1:7" hidden="1" x14ac:dyDescent="0.25">
      <c r="A2503">
        <f t="shared" si="118"/>
        <v>70</v>
      </c>
      <c r="B2503">
        <f t="shared" si="119"/>
        <v>18</v>
      </c>
      <c r="C2503" t="str">
        <f>_xlfn.XLOOKUP(A2503,Table4[Lfd],Table4[idElementValue],"Err",0)</f>
        <v>{45DCF29A-0F6F-40CD-9BF7-D93796D5D33F}</v>
      </c>
      <c r="D2503">
        <f t="shared" si="119"/>
        <v>18</v>
      </c>
      <c r="E2503">
        <f ca="1">OFFSET(ElementsDB!$AQ$2,SeriesSelection!A2503-1,SeriesSelection!B2503-1)</f>
        <v>0</v>
      </c>
      <c r="F2503">
        <f>_xlfn.XLOOKUP(A2503,Table4[Lfd],Table4[Periods],"Err",0)</f>
        <v>0</v>
      </c>
      <c r="G2503" t="b">
        <f t="shared" si="117"/>
        <v>0</v>
      </c>
    </row>
    <row r="2504" spans="1:7" hidden="1" x14ac:dyDescent="0.25">
      <c r="A2504">
        <f t="shared" si="118"/>
        <v>70</v>
      </c>
      <c r="B2504">
        <f t="shared" si="119"/>
        <v>19</v>
      </c>
      <c r="C2504" t="str">
        <f>_xlfn.XLOOKUP(A2504,Table4[Lfd],Table4[idElementValue],"Err",0)</f>
        <v>{45DCF29A-0F6F-40CD-9BF7-D93796D5D33F}</v>
      </c>
      <c r="D2504">
        <f t="shared" si="119"/>
        <v>19</v>
      </c>
      <c r="E2504">
        <f ca="1">OFFSET(ElementsDB!$AQ$2,SeriesSelection!A2504-1,SeriesSelection!B2504-1)</f>
        <v>0</v>
      </c>
      <c r="F2504">
        <f>_xlfn.XLOOKUP(A2504,Table4[Lfd],Table4[Periods],"Err",0)</f>
        <v>0</v>
      </c>
      <c r="G2504" t="b">
        <f t="shared" si="117"/>
        <v>0</v>
      </c>
    </row>
    <row r="2505" spans="1:7" hidden="1" x14ac:dyDescent="0.25">
      <c r="A2505">
        <f t="shared" si="118"/>
        <v>70</v>
      </c>
      <c r="B2505">
        <f t="shared" si="119"/>
        <v>20</v>
      </c>
      <c r="C2505" t="str">
        <f>_xlfn.XLOOKUP(A2505,Table4[Lfd],Table4[idElementValue],"Err",0)</f>
        <v>{45DCF29A-0F6F-40CD-9BF7-D93796D5D33F}</v>
      </c>
      <c r="D2505">
        <f t="shared" si="119"/>
        <v>20</v>
      </c>
      <c r="E2505">
        <f ca="1">OFFSET(ElementsDB!$AQ$2,SeriesSelection!A2505-1,SeriesSelection!B2505-1)</f>
        <v>0</v>
      </c>
      <c r="F2505">
        <f>_xlfn.XLOOKUP(A2505,Table4[Lfd],Table4[Periods],"Err",0)</f>
        <v>0</v>
      </c>
      <c r="G2505" t="b">
        <f t="shared" si="117"/>
        <v>0</v>
      </c>
    </row>
    <row r="2506" spans="1:7" hidden="1" x14ac:dyDescent="0.25">
      <c r="A2506">
        <f t="shared" si="118"/>
        <v>70</v>
      </c>
      <c r="B2506">
        <f t="shared" si="119"/>
        <v>21</v>
      </c>
      <c r="C2506" t="str">
        <f>_xlfn.XLOOKUP(A2506,Table4[Lfd],Table4[idElementValue],"Err",0)</f>
        <v>{45DCF29A-0F6F-40CD-9BF7-D93796D5D33F}</v>
      </c>
      <c r="D2506">
        <f t="shared" si="119"/>
        <v>21</v>
      </c>
      <c r="E2506">
        <f ca="1">OFFSET(ElementsDB!$AQ$2,SeriesSelection!A2506-1,SeriesSelection!B2506-1)</f>
        <v>0</v>
      </c>
      <c r="F2506">
        <f>_xlfn.XLOOKUP(A2506,Table4[Lfd],Table4[Periods],"Err",0)</f>
        <v>0</v>
      </c>
      <c r="G2506" t="b">
        <f t="shared" si="117"/>
        <v>0</v>
      </c>
    </row>
    <row r="2507" spans="1:7" hidden="1" x14ac:dyDescent="0.25">
      <c r="A2507">
        <f t="shared" si="118"/>
        <v>70</v>
      </c>
      <c r="B2507">
        <f t="shared" si="119"/>
        <v>22</v>
      </c>
      <c r="C2507" t="str">
        <f>_xlfn.XLOOKUP(A2507,Table4[Lfd],Table4[idElementValue],"Err",0)</f>
        <v>{45DCF29A-0F6F-40CD-9BF7-D93796D5D33F}</v>
      </c>
      <c r="D2507">
        <f t="shared" si="119"/>
        <v>22</v>
      </c>
      <c r="E2507">
        <f ca="1">OFFSET(ElementsDB!$AQ$2,SeriesSelection!A2507-1,SeriesSelection!B2507-1)</f>
        <v>0</v>
      </c>
      <c r="F2507">
        <f>_xlfn.XLOOKUP(A2507,Table4[Lfd],Table4[Periods],"Err",0)</f>
        <v>0</v>
      </c>
      <c r="G2507" t="b">
        <f t="shared" si="117"/>
        <v>0</v>
      </c>
    </row>
    <row r="2508" spans="1:7" hidden="1" x14ac:dyDescent="0.25">
      <c r="A2508">
        <f t="shared" si="118"/>
        <v>70</v>
      </c>
      <c r="B2508">
        <f t="shared" si="119"/>
        <v>23</v>
      </c>
      <c r="C2508" t="str">
        <f>_xlfn.XLOOKUP(A2508,Table4[Lfd],Table4[idElementValue],"Err",0)</f>
        <v>{45DCF29A-0F6F-40CD-9BF7-D93796D5D33F}</v>
      </c>
      <c r="D2508">
        <f t="shared" si="119"/>
        <v>23</v>
      </c>
      <c r="E2508">
        <f ca="1">OFFSET(ElementsDB!$AQ$2,SeriesSelection!A2508-1,SeriesSelection!B2508-1)</f>
        <v>0</v>
      </c>
      <c r="F2508">
        <f>_xlfn.XLOOKUP(A2508,Table4[Lfd],Table4[Periods],"Err",0)</f>
        <v>0</v>
      </c>
      <c r="G2508" t="b">
        <f t="shared" si="117"/>
        <v>0</v>
      </c>
    </row>
    <row r="2509" spans="1:7" hidden="1" x14ac:dyDescent="0.25">
      <c r="A2509">
        <f t="shared" si="118"/>
        <v>70</v>
      </c>
      <c r="B2509">
        <f t="shared" si="119"/>
        <v>24</v>
      </c>
      <c r="C2509" t="str">
        <f>_xlfn.XLOOKUP(A2509,Table4[Lfd],Table4[idElementValue],"Err",0)</f>
        <v>{45DCF29A-0F6F-40CD-9BF7-D93796D5D33F}</v>
      </c>
      <c r="D2509">
        <f t="shared" si="119"/>
        <v>24</v>
      </c>
      <c r="E2509">
        <f ca="1">OFFSET(ElementsDB!$AQ$2,SeriesSelection!A2509-1,SeriesSelection!B2509-1)</f>
        <v>0</v>
      </c>
      <c r="F2509">
        <f>_xlfn.XLOOKUP(A2509,Table4[Lfd],Table4[Periods],"Err",0)</f>
        <v>0</v>
      </c>
      <c r="G2509" t="b">
        <f t="shared" si="117"/>
        <v>0</v>
      </c>
    </row>
    <row r="2510" spans="1:7" hidden="1" x14ac:dyDescent="0.25">
      <c r="A2510">
        <f t="shared" si="118"/>
        <v>70</v>
      </c>
      <c r="B2510">
        <f t="shared" si="119"/>
        <v>25</v>
      </c>
      <c r="C2510" t="str">
        <f>_xlfn.XLOOKUP(A2510,Table4[Lfd],Table4[idElementValue],"Err",0)</f>
        <v>{45DCF29A-0F6F-40CD-9BF7-D93796D5D33F}</v>
      </c>
      <c r="D2510">
        <f t="shared" si="119"/>
        <v>25</v>
      </c>
      <c r="E2510">
        <f ca="1">OFFSET(ElementsDB!$AQ$2,SeriesSelection!A2510-1,SeriesSelection!B2510-1)</f>
        <v>0</v>
      </c>
      <c r="F2510">
        <f>_xlfn.XLOOKUP(A2510,Table4[Lfd],Table4[Periods],"Err",0)</f>
        <v>0</v>
      </c>
      <c r="G2510" t="b">
        <f t="shared" si="117"/>
        <v>0</v>
      </c>
    </row>
    <row r="2511" spans="1:7" hidden="1" x14ac:dyDescent="0.25">
      <c r="A2511">
        <f t="shared" si="118"/>
        <v>70</v>
      </c>
      <c r="B2511">
        <f t="shared" si="119"/>
        <v>26</v>
      </c>
      <c r="C2511" t="str">
        <f>_xlfn.XLOOKUP(A2511,Table4[Lfd],Table4[idElementValue],"Err",0)</f>
        <v>{45DCF29A-0F6F-40CD-9BF7-D93796D5D33F}</v>
      </c>
      <c r="D2511">
        <f t="shared" si="119"/>
        <v>26</v>
      </c>
      <c r="E2511">
        <f ca="1">OFFSET(ElementsDB!$AQ$2,SeriesSelection!A2511-1,SeriesSelection!B2511-1)</f>
        <v>0</v>
      </c>
      <c r="F2511">
        <f>_xlfn.XLOOKUP(A2511,Table4[Lfd],Table4[Periods],"Err",0)</f>
        <v>0</v>
      </c>
      <c r="G2511" t="b">
        <f t="shared" si="117"/>
        <v>0</v>
      </c>
    </row>
    <row r="2512" spans="1:7" hidden="1" x14ac:dyDescent="0.25">
      <c r="A2512">
        <f t="shared" si="118"/>
        <v>70</v>
      </c>
      <c r="B2512">
        <f t="shared" si="119"/>
        <v>27</v>
      </c>
      <c r="C2512" t="str">
        <f>_xlfn.XLOOKUP(A2512,Table4[Lfd],Table4[idElementValue],"Err",0)</f>
        <v>{45DCF29A-0F6F-40CD-9BF7-D93796D5D33F}</v>
      </c>
      <c r="D2512">
        <f t="shared" si="119"/>
        <v>27</v>
      </c>
      <c r="E2512">
        <f ca="1">OFFSET(ElementsDB!$AQ$2,SeriesSelection!A2512-1,SeriesSelection!B2512-1)</f>
        <v>0</v>
      </c>
      <c r="F2512">
        <f>_xlfn.XLOOKUP(A2512,Table4[Lfd],Table4[Periods],"Err",0)</f>
        <v>0</v>
      </c>
      <c r="G2512" t="b">
        <f t="shared" si="117"/>
        <v>0</v>
      </c>
    </row>
    <row r="2513" spans="1:7" hidden="1" x14ac:dyDescent="0.25">
      <c r="A2513">
        <f t="shared" si="118"/>
        <v>70</v>
      </c>
      <c r="B2513">
        <f t="shared" si="119"/>
        <v>28</v>
      </c>
      <c r="C2513" t="str">
        <f>_xlfn.XLOOKUP(A2513,Table4[Lfd],Table4[idElementValue],"Err",0)</f>
        <v>{45DCF29A-0F6F-40CD-9BF7-D93796D5D33F}</v>
      </c>
      <c r="D2513">
        <f t="shared" si="119"/>
        <v>28</v>
      </c>
      <c r="E2513">
        <f ca="1">OFFSET(ElementsDB!$AQ$2,SeriesSelection!A2513-1,SeriesSelection!B2513-1)</f>
        <v>0</v>
      </c>
      <c r="F2513">
        <f>_xlfn.XLOOKUP(A2513,Table4[Lfd],Table4[Periods],"Err",0)</f>
        <v>0</v>
      </c>
      <c r="G2513" t="b">
        <f t="shared" si="117"/>
        <v>0</v>
      </c>
    </row>
    <row r="2514" spans="1:7" hidden="1" x14ac:dyDescent="0.25">
      <c r="A2514">
        <f t="shared" si="118"/>
        <v>70</v>
      </c>
      <c r="B2514">
        <f t="shared" si="119"/>
        <v>29</v>
      </c>
      <c r="C2514" t="str">
        <f>_xlfn.XLOOKUP(A2514,Table4[Lfd],Table4[idElementValue],"Err",0)</f>
        <v>{45DCF29A-0F6F-40CD-9BF7-D93796D5D33F}</v>
      </c>
      <c r="D2514">
        <f t="shared" si="119"/>
        <v>29</v>
      </c>
      <c r="E2514">
        <f ca="1">OFFSET(ElementsDB!$AQ$2,SeriesSelection!A2514-1,SeriesSelection!B2514-1)</f>
        <v>0</v>
      </c>
      <c r="F2514">
        <f>_xlfn.XLOOKUP(A2514,Table4[Lfd],Table4[Periods],"Err",0)</f>
        <v>0</v>
      </c>
      <c r="G2514" t="b">
        <f t="shared" si="117"/>
        <v>0</v>
      </c>
    </row>
    <row r="2515" spans="1:7" hidden="1" x14ac:dyDescent="0.25">
      <c r="A2515">
        <f t="shared" si="118"/>
        <v>70</v>
      </c>
      <c r="B2515">
        <f t="shared" si="119"/>
        <v>30</v>
      </c>
      <c r="C2515" t="str">
        <f>_xlfn.XLOOKUP(A2515,Table4[Lfd],Table4[idElementValue],"Err",0)</f>
        <v>{45DCF29A-0F6F-40CD-9BF7-D93796D5D33F}</v>
      </c>
      <c r="D2515">
        <f t="shared" si="119"/>
        <v>30</v>
      </c>
      <c r="E2515">
        <f ca="1">OFFSET(ElementsDB!$AQ$2,SeriesSelection!A2515-1,SeriesSelection!B2515-1)</f>
        <v>0</v>
      </c>
      <c r="F2515">
        <f>_xlfn.XLOOKUP(A2515,Table4[Lfd],Table4[Periods],"Err",0)</f>
        <v>0</v>
      </c>
      <c r="G2515" t="b">
        <f t="shared" si="117"/>
        <v>0</v>
      </c>
    </row>
    <row r="2516" spans="1:7" hidden="1" x14ac:dyDescent="0.25">
      <c r="A2516">
        <f t="shared" si="118"/>
        <v>70</v>
      </c>
      <c r="B2516">
        <f t="shared" si="119"/>
        <v>31</v>
      </c>
      <c r="C2516" t="str">
        <f>_xlfn.XLOOKUP(A2516,Table4[Lfd],Table4[idElementValue],"Err",0)</f>
        <v>{45DCF29A-0F6F-40CD-9BF7-D93796D5D33F}</v>
      </c>
      <c r="D2516">
        <f t="shared" si="119"/>
        <v>31</v>
      </c>
      <c r="E2516">
        <f ca="1">OFFSET(ElementsDB!$AQ$2,SeriesSelection!A2516-1,SeriesSelection!B2516-1)</f>
        <v>0</v>
      </c>
      <c r="F2516">
        <f>_xlfn.XLOOKUP(A2516,Table4[Lfd],Table4[Periods],"Err",0)</f>
        <v>0</v>
      </c>
      <c r="G2516" t="b">
        <f t="shared" si="117"/>
        <v>0</v>
      </c>
    </row>
    <row r="2517" spans="1:7" hidden="1" x14ac:dyDescent="0.25">
      <c r="A2517">
        <f t="shared" si="118"/>
        <v>70</v>
      </c>
      <c r="B2517">
        <f t="shared" si="119"/>
        <v>32</v>
      </c>
      <c r="C2517" t="str">
        <f>_xlfn.XLOOKUP(A2517,Table4[Lfd],Table4[idElementValue],"Err",0)</f>
        <v>{45DCF29A-0F6F-40CD-9BF7-D93796D5D33F}</v>
      </c>
      <c r="D2517">
        <f t="shared" si="119"/>
        <v>32</v>
      </c>
      <c r="E2517">
        <f ca="1">OFFSET(ElementsDB!$AQ$2,SeriesSelection!A2517-1,SeriesSelection!B2517-1)</f>
        <v>0</v>
      </c>
      <c r="F2517">
        <f>_xlfn.XLOOKUP(A2517,Table4[Lfd],Table4[Periods],"Err",0)</f>
        <v>0</v>
      </c>
      <c r="G2517" t="b">
        <f t="shared" si="117"/>
        <v>0</v>
      </c>
    </row>
    <row r="2518" spans="1:7" hidden="1" x14ac:dyDescent="0.25">
      <c r="A2518">
        <f t="shared" si="118"/>
        <v>70</v>
      </c>
      <c r="B2518">
        <f t="shared" si="119"/>
        <v>33</v>
      </c>
      <c r="C2518" t="str">
        <f>_xlfn.XLOOKUP(A2518,Table4[Lfd],Table4[idElementValue],"Err",0)</f>
        <v>{45DCF29A-0F6F-40CD-9BF7-D93796D5D33F}</v>
      </c>
      <c r="D2518">
        <f t="shared" si="119"/>
        <v>33</v>
      </c>
      <c r="E2518">
        <f ca="1">OFFSET(ElementsDB!$AQ$2,SeriesSelection!A2518-1,SeriesSelection!B2518-1)</f>
        <v>0</v>
      </c>
      <c r="F2518">
        <f>_xlfn.XLOOKUP(A2518,Table4[Lfd],Table4[Periods],"Err",0)</f>
        <v>0</v>
      </c>
      <c r="G2518" t="b">
        <f t="shared" si="117"/>
        <v>0</v>
      </c>
    </row>
    <row r="2519" spans="1:7" hidden="1" x14ac:dyDescent="0.25">
      <c r="A2519">
        <f t="shared" si="118"/>
        <v>70</v>
      </c>
      <c r="B2519">
        <f t="shared" si="119"/>
        <v>34</v>
      </c>
      <c r="C2519" t="str">
        <f>_xlfn.XLOOKUP(A2519,Table4[Lfd],Table4[idElementValue],"Err",0)</f>
        <v>{45DCF29A-0F6F-40CD-9BF7-D93796D5D33F}</v>
      </c>
      <c r="D2519">
        <f t="shared" si="119"/>
        <v>34</v>
      </c>
      <c r="E2519">
        <f ca="1">OFFSET(ElementsDB!$AQ$2,SeriesSelection!A2519-1,SeriesSelection!B2519-1)</f>
        <v>0</v>
      </c>
      <c r="F2519">
        <f>_xlfn.XLOOKUP(A2519,Table4[Lfd],Table4[Periods],"Err",0)</f>
        <v>0</v>
      </c>
      <c r="G2519" t="b">
        <f t="shared" si="117"/>
        <v>0</v>
      </c>
    </row>
    <row r="2520" spans="1:7" hidden="1" x14ac:dyDescent="0.25">
      <c r="A2520">
        <f t="shared" si="118"/>
        <v>70</v>
      </c>
      <c r="B2520">
        <f t="shared" si="119"/>
        <v>35</v>
      </c>
      <c r="C2520" t="str">
        <f>_xlfn.XLOOKUP(A2520,Table4[Lfd],Table4[idElementValue],"Err",0)</f>
        <v>{45DCF29A-0F6F-40CD-9BF7-D93796D5D33F}</v>
      </c>
      <c r="D2520">
        <f t="shared" si="119"/>
        <v>35</v>
      </c>
      <c r="E2520">
        <f ca="1">OFFSET(ElementsDB!$AQ$2,SeriesSelection!A2520-1,SeriesSelection!B2520-1)</f>
        <v>0</v>
      </c>
      <c r="F2520">
        <f>_xlfn.XLOOKUP(A2520,Table4[Lfd],Table4[Periods],"Err",0)</f>
        <v>0</v>
      </c>
      <c r="G2520" t="b">
        <f t="shared" si="117"/>
        <v>0</v>
      </c>
    </row>
    <row r="2521" spans="1:7" hidden="1" x14ac:dyDescent="0.25">
      <c r="A2521">
        <f t="shared" si="118"/>
        <v>70</v>
      </c>
      <c r="B2521">
        <f t="shared" si="119"/>
        <v>36</v>
      </c>
      <c r="C2521" t="str">
        <f>_xlfn.XLOOKUP(A2521,Table4[Lfd],Table4[idElementValue],"Err",0)</f>
        <v>{45DCF29A-0F6F-40CD-9BF7-D93796D5D33F}</v>
      </c>
      <c r="D2521">
        <f t="shared" si="119"/>
        <v>36</v>
      </c>
      <c r="E2521">
        <f ca="1">OFFSET(ElementsDB!$AQ$2,SeriesSelection!A2521-1,SeriesSelection!B2521-1)</f>
        <v>0</v>
      </c>
      <c r="F2521">
        <f>_xlfn.XLOOKUP(A2521,Table4[Lfd],Table4[Periods],"Err",0)</f>
        <v>0</v>
      </c>
      <c r="G2521" t="b">
        <f t="shared" si="117"/>
        <v>0</v>
      </c>
    </row>
    <row r="2522" spans="1:7" hidden="1" x14ac:dyDescent="0.25">
      <c r="A2522">
        <f t="shared" si="118"/>
        <v>71</v>
      </c>
      <c r="B2522">
        <f t="shared" si="119"/>
        <v>1</v>
      </c>
      <c r="C2522" t="str">
        <f>_xlfn.XLOOKUP(A2522,Table4[Lfd],Table4[idElementValue],"Err",0)</f>
        <v/>
      </c>
      <c r="D2522">
        <f t="shared" si="119"/>
        <v>1</v>
      </c>
      <c r="E2522">
        <f ca="1">OFFSET(ElementsDB!$AQ$2,SeriesSelection!A2522-1,SeriesSelection!B2522-1)</f>
        <v>0</v>
      </c>
      <c r="F2522">
        <f>_xlfn.XLOOKUP(A2522,Table4[Lfd],Table4[Periods],"Err",0)</f>
        <v>0</v>
      </c>
      <c r="G2522" t="b">
        <f t="shared" si="117"/>
        <v>0</v>
      </c>
    </row>
    <row r="2523" spans="1:7" hidden="1" x14ac:dyDescent="0.25">
      <c r="A2523">
        <f t="shared" si="118"/>
        <v>71</v>
      </c>
      <c r="B2523">
        <f t="shared" si="119"/>
        <v>2</v>
      </c>
      <c r="C2523" t="str">
        <f>_xlfn.XLOOKUP(A2523,Table4[Lfd],Table4[idElementValue],"Err",0)</f>
        <v/>
      </c>
      <c r="D2523">
        <f t="shared" si="119"/>
        <v>2</v>
      </c>
      <c r="E2523">
        <f ca="1">OFFSET(ElementsDB!$AQ$2,SeriesSelection!A2523-1,SeriesSelection!B2523-1)</f>
        <v>0</v>
      </c>
      <c r="F2523">
        <f>_xlfn.XLOOKUP(A2523,Table4[Lfd],Table4[Periods],"Err",0)</f>
        <v>0</v>
      </c>
      <c r="G2523" t="b">
        <f t="shared" si="117"/>
        <v>0</v>
      </c>
    </row>
    <row r="2524" spans="1:7" hidden="1" x14ac:dyDescent="0.25">
      <c r="A2524">
        <f t="shared" si="118"/>
        <v>71</v>
      </c>
      <c r="B2524">
        <f t="shared" si="119"/>
        <v>3</v>
      </c>
      <c r="C2524" t="str">
        <f>_xlfn.XLOOKUP(A2524,Table4[Lfd],Table4[idElementValue],"Err",0)</f>
        <v/>
      </c>
      <c r="D2524">
        <f t="shared" si="119"/>
        <v>3</v>
      </c>
      <c r="E2524">
        <f ca="1">OFFSET(ElementsDB!$AQ$2,SeriesSelection!A2524-1,SeriesSelection!B2524-1)</f>
        <v>0</v>
      </c>
      <c r="F2524">
        <f>_xlfn.XLOOKUP(A2524,Table4[Lfd],Table4[Periods],"Err",0)</f>
        <v>0</v>
      </c>
      <c r="G2524" t="b">
        <f t="shared" si="117"/>
        <v>0</v>
      </c>
    </row>
    <row r="2525" spans="1:7" hidden="1" x14ac:dyDescent="0.25">
      <c r="A2525">
        <f t="shared" si="118"/>
        <v>71</v>
      </c>
      <c r="B2525">
        <f t="shared" si="119"/>
        <v>4</v>
      </c>
      <c r="C2525" t="str">
        <f>_xlfn.XLOOKUP(A2525,Table4[Lfd],Table4[idElementValue],"Err",0)</f>
        <v/>
      </c>
      <c r="D2525">
        <f t="shared" si="119"/>
        <v>4</v>
      </c>
      <c r="E2525">
        <f ca="1">OFFSET(ElementsDB!$AQ$2,SeriesSelection!A2525-1,SeriesSelection!B2525-1)</f>
        <v>0</v>
      </c>
      <c r="F2525">
        <f>_xlfn.XLOOKUP(A2525,Table4[Lfd],Table4[Periods],"Err",0)</f>
        <v>0</v>
      </c>
      <c r="G2525" t="b">
        <f t="shared" si="117"/>
        <v>0</v>
      </c>
    </row>
    <row r="2526" spans="1:7" hidden="1" x14ac:dyDescent="0.25">
      <c r="A2526">
        <f t="shared" si="118"/>
        <v>71</v>
      </c>
      <c r="B2526">
        <f t="shared" si="119"/>
        <v>5</v>
      </c>
      <c r="C2526" t="str">
        <f>_xlfn.XLOOKUP(A2526,Table4[Lfd],Table4[idElementValue],"Err",0)</f>
        <v/>
      </c>
      <c r="D2526">
        <f t="shared" si="119"/>
        <v>5</v>
      </c>
      <c r="E2526">
        <f ca="1">OFFSET(ElementsDB!$AQ$2,SeriesSelection!A2526-1,SeriesSelection!B2526-1)</f>
        <v>0</v>
      </c>
      <c r="F2526">
        <f>_xlfn.XLOOKUP(A2526,Table4[Lfd],Table4[Periods],"Err",0)</f>
        <v>0</v>
      </c>
      <c r="G2526" t="b">
        <f t="shared" si="117"/>
        <v>0</v>
      </c>
    </row>
    <row r="2527" spans="1:7" hidden="1" x14ac:dyDescent="0.25">
      <c r="A2527">
        <f t="shared" si="118"/>
        <v>71</v>
      </c>
      <c r="B2527">
        <f t="shared" si="119"/>
        <v>6</v>
      </c>
      <c r="C2527" t="str">
        <f>_xlfn.XLOOKUP(A2527,Table4[Lfd],Table4[idElementValue],"Err",0)</f>
        <v/>
      </c>
      <c r="D2527">
        <f t="shared" si="119"/>
        <v>6</v>
      </c>
      <c r="E2527">
        <f ca="1">OFFSET(ElementsDB!$AQ$2,SeriesSelection!A2527-1,SeriesSelection!B2527-1)</f>
        <v>0</v>
      </c>
      <c r="F2527">
        <f>_xlfn.XLOOKUP(A2527,Table4[Lfd],Table4[Periods],"Err",0)</f>
        <v>0</v>
      </c>
      <c r="G2527" t="b">
        <f t="shared" si="117"/>
        <v>0</v>
      </c>
    </row>
    <row r="2528" spans="1:7" hidden="1" x14ac:dyDescent="0.25">
      <c r="A2528">
        <f t="shared" si="118"/>
        <v>71</v>
      </c>
      <c r="B2528">
        <f t="shared" si="119"/>
        <v>7</v>
      </c>
      <c r="C2528" t="str">
        <f>_xlfn.XLOOKUP(A2528,Table4[Lfd],Table4[idElementValue],"Err",0)</f>
        <v/>
      </c>
      <c r="D2528">
        <f t="shared" si="119"/>
        <v>7</v>
      </c>
      <c r="E2528">
        <f ca="1">OFFSET(ElementsDB!$AQ$2,SeriesSelection!A2528-1,SeriesSelection!B2528-1)</f>
        <v>0</v>
      </c>
      <c r="F2528">
        <f>_xlfn.XLOOKUP(A2528,Table4[Lfd],Table4[Periods],"Err",0)</f>
        <v>0</v>
      </c>
      <c r="G2528" t="b">
        <f t="shared" si="117"/>
        <v>0</v>
      </c>
    </row>
    <row r="2529" spans="1:7" hidden="1" x14ac:dyDescent="0.25">
      <c r="A2529">
        <f t="shared" si="118"/>
        <v>71</v>
      </c>
      <c r="B2529">
        <f t="shared" si="119"/>
        <v>8</v>
      </c>
      <c r="C2529" t="str">
        <f>_xlfn.XLOOKUP(A2529,Table4[Lfd],Table4[idElementValue],"Err",0)</f>
        <v/>
      </c>
      <c r="D2529">
        <f t="shared" si="119"/>
        <v>8</v>
      </c>
      <c r="E2529">
        <f ca="1">OFFSET(ElementsDB!$AQ$2,SeriesSelection!A2529-1,SeriesSelection!B2529-1)</f>
        <v>0</v>
      </c>
      <c r="F2529">
        <f>_xlfn.XLOOKUP(A2529,Table4[Lfd],Table4[Periods],"Err",0)</f>
        <v>0</v>
      </c>
      <c r="G2529" t="b">
        <f t="shared" si="117"/>
        <v>0</v>
      </c>
    </row>
    <row r="2530" spans="1:7" hidden="1" x14ac:dyDescent="0.25">
      <c r="A2530">
        <f t="shared" si="118"/>
        <v>71</v>
      </c>
      <c r="B2530">
        <f t="shared" si="119"/>
        <v>9</v>
      </c>
      <c r="C2530" t="str">
        <f>_xlfn.XLOOKUP(A2530,Table4[Lfd],Table4[idElementValue],"Err",0)</f>
        <v/>
      </c>
      <c r="D2530">
        <f t="shared" si="119"/>
        <v>9</v>
      </c>
      <c r="E2530">
        <f ca="1">OFFSET(ElementsDB!$AQ$2,SeriesSelection!A2530-1,SeriesSelection!B2530-1)</f>
        <v>0</v>
      </c>
      <c r="F2530">
        <f>_xlfn.XLOOKUP(A2530,Table4[Lfd],Table4[Periods],"Err",0)</f>
        <v>0</v>
      </c>
      <c r="G2530" t="b">
        <f t="shared" si="117"/>
        <v>0</v>
      </c>
    </row>
    <row r="2531" spans="1:7" hidden="1" x14ac:dyDescent="0.25">
      <c r="A2531">
        <f t="shared" si="118"/>
        <v>71</v>
      </c>
      <c r="B2531">
        <f t="shared" si="119"/>
        <v>10</v>
      </c>
      <c r="C2531" t="str">
        <f>_xlfn.XLOOKUP(A2531,Table4[Lfd],Table4[idElementValue],"Err",0)</f>
        <v/>
      </c>
      <c r="D2531">
        <f t="shared" si="119"/>
        <v>10</v>
      </c>
      <c r="E2531">
        <f ca="1">OFFSET(ElementsDB!$AQ$2,SeriesSelection!A2531-1,SeriesSelection!B2531-1)</f>
        <v>0</v>
      </c>
      <c r="F2531">
        <f>_xlfn.XLOOKUP(A2531,Table4[Lfd],Table4[Periods],"Err",0)</f>
        <v>0</v>
      </c>
      <c r="G2531" t="b">
        <f t="shared" si="117"/>
        <v>0</v>
      </c>
    </row>
    <row r="2532" spans="1:7" hidden="1" x14ac:dyDescent="0.25">
      <c r="A2532">
        <f t="shared" si="118"/>
        <v>71</v>
      </c>
      <c r="B2532">
        <f t="shared" si="119"/>
        <v>11</v>
      </c>
      <c r="C2532" t="str">
        <f>_xlfn.XLOOKUP(A2532,Table4[Lfd],Table4[idElementValue],"Err",0)</f>
        <v/>
      </c>
      <c r="D2532">
        <f t="shared" si="119"/>
        <v>11</v>
      </c>
      <c r="E2532">
        <f ca="1">OFFSET(ElementsDB!$AQ$2,SeriesSelection!A2532-1,SeriesSelection!B2532-1)</f>
        <v>0</v>
      </c>
      <c r="F2532">
        <f>_xlfn.XLOOKUP(A2532,Table4[Lfd],Table4[Periods],"Err",0)</f>
        <v>0</v>
      </c>
      <c r="G2532" t="b">
        <f t="shared" si="117"/>
        <v>0</v>
      </c>
    </row>
    <row r="2533" spans="1:7" hidden="1" x14ac:dyDescent="0.25">
      <c r="A2533">
        <f t="shared" si="118"/>
        <v>71</v>
      </c>
      <c r="B2533">
        <f t="shared" si="119"/>
        <v>12</v>
      </c>
      <c r="C2533" t="str">
        <f>_xlfn.XLOOKUP(A2533,Table4[Lfd],Table4[idElementValue],"Err",0)</f>
        <v/>
      </c>
      <c r="D2533">
        <f t="shared" si="119"/>
        <v>12</v>
      </c>
      <c r="E2533">
        <f ca="1">OFFSET(ElementsDB!$AQ$2,SeriesSelection!A2533-1,SeriesSelection!B2533-1)</f>
        <v>0</v>
      </c>
      <c r="F2533">
        <f>_xlfn.XLOOKUP(A2533,Table4[Lfd],Table4[Periods],"Err",0)</f>
        <v>0</v>
      </c>
      <c r="G2533" t="b">
        <f t="shared" si="117"/>
        <v>0</v>
      </c>
    </row>
    <row r="2534" spans="1:7" hidden="1" x14ac:dyDescent="0.25">
      <c r="A2534">
        <f t="shared" si="118"/>
        <v>71</v>
      </c>
      <c r="B2534">
        <f t="shared" si="119"/>
        <v>13</v>
      </c>
      <c r="C2534" t="str">
        <f>_xlfn.XLOOKUP(A2534,Table4[Lfd],Table4[idElementValue],"Err",0)</f>
        <v/>
      </c>
      <c r="D2534">
        <f t="shared" si="119"/>
        <v>13</v>
      </c>
      <c r="E2534">
        <f ca="1">OFFSET(ElementsDB!$AQ$2,SeriesSelection!A2534-1,SeriesSelection!B2534-1)</f>
        <v>0</v>
      </c>
      <c r="F2534">
        <f>_xlfn.XLOOKUP(A2534,Table4[Lfd],Table4[Periods],"Err",0)</f>
        <v>0</v>
      </c>
      <c r="G2534" t="b">
        <f t="shared" si="117"/>
        <v>0</v>
      </c>
    </row>
    <row r="2535" spans="1:7" hidden="1" x14ac:dyDescent="0.25">
      <c r="A2535">
        <f t="shared" si="118"/>
        <v>71</v>
      </c>
      <c r="B2535">
        <f t="shared" si="119"/>
        <v>14</v>
      </c>
      <c r="C2535" t="str">
        <f>_xlfn.XLOOKUP(A2535,Table4[Lfd],Table4[idElementValue],"Err",0)</f>
        <v/>
      </c>
      <c r="D2535">
        <f t="shared" si="119"/>
        <v>14</v>
      </c>
      <c r="E2535">
        <f ca="1">OFFSET(ElementsDB!$AQ$2,SeriesSelection!A2535-1,SeriesSelection!B2535-1)</f>
        <v>0</v>
      </c>
      <c r="F2535">
        <f>_xlfn.XLOOKUP(A2535,Table4[Lfd],Table4[Periods],"Err",0)</f>
        <v>0</v>
      </c>
      <c r="G2535" t="b">
        <f t="shared" si="117"/>
        <v>0</v>
      </c>
    </row>
    <row r="2536" spans="1:7" hidden="1" x14ac:dyDescent="0.25">
      <c r="A2536">
        <f t="shared" si="118"/>
        <v>71</v>
      </c>
      <c r="B2536">
        <f t="shared" si="119"/>
        <v>15</v>
      </c>
      <c r="C2536" t="str">
        <f>_xlfn.XLOOKUP(A2536,Table4[Lfd],Table4[idElementValue],"Err",0)</f>
        <v/>
      </c>
      <c r="D2536">
        <f t="shared" si="119"/>
        <v>15</v>
      </c>
      <c r="E2536">
        <f ca="1">OFFSET(ElementsDB!$AQ$2,SeriesSelection!A2536-1,SeriesSelection!B2536-1)</f>
        <v>0</v>
      </c>
      <c r="F2536">
        <f>_xlfn.XLOOKUP(A2536,Table4[Lfd],Table4[Periods],"Err",0)</f>
        <v>0</v>
      </c>
      <c r="G2536" t="b">
        <f t="shared" si="117"/>
        <v>0</v>
      </c>
    </row>
    <row r="2537" spans="1:7" hidden="1" x14ac:dyDescent="0.25">
      <c r="A2537">
        <f t="shared" si="118"/>
        <v>71</v>
      </c>
      <c r="B2537">
        <f t="shared" si="119"/>
        <v>16</v>
      </c>
      <c r="C2537" t="str">
        <f>_xlfn.XLOOKUP(A2537,Table4[Lfd],Table4[idElementValue],"Err",0)</f>
        <v/>
      </c>
      <c r="D2537">
        <f t="shared" si="119"/>
        <v>16</v>
      </c>
      <c r="E2537">
        <f ca="1">OFFSET(ElementsDB!$AQ$2,SeriesSelection!A2537-1,SeriesSelection!B2537-1)</f>
        <v>0</v>
      </c>
      <c r="F2537">
        <f>_xlfn.XLOOKUP(A2537,Table4[Lfd],Table4[Periods],"Err",0)</f>
        <v>0</v>
      </c>
      <c r="G2537" t="b">
        <f t="shared" si="117"/>
        <v>0</v>
      </c>
    </row>
    <row r="2538" spans="1:7" hidden="1" x14ac:dyDescent="0.25">
      <c r="A2538">
        <f t="shared" si="118"/>
        <v>71</v>
      </c>
      <c r="B2538">
        <f t="shared" si="119"/>
        <v>17</v>
      </c>
      <c r="C2538" t="str">
        <f>_xlfn.XLOOKUP(A2538,Table4[Lfd],Table4[idElementValue],"Err",0)</f>
        <v/>
      </c>
      <c r="D2538">
        <f t="shared" si="119"/>
        <v>17</v>
      </c>
      <c r="E2538">
        <f ca="1">OFFSET(ElementsDB!$AQ$2,SeriesSelection!A2538-1,SeriesSelection!B2538-1)</f>
        <v>0</v>
      </c>
      <c r="F2538">
        <f>_xlfn.XLOOKUP(A2538,Table4[Lfd],Table4[Periods],"Err",0)</f>
        <v>0</v>
      </c>
      <c r="G2538" t="b">
        <f t="shared" si="117"/>
        <v>0</v>
      </c>
    </row>
    <row r="2539" spans="1:7" hidden="1" x14ac:dyDescent="0.25">
      <c r="A2539">
        <f t="shared" si="118"/>
        <v>71</v>
      </c>
      <c r="B2539">
        <f t="shared" si="119"/>
        <v>18</v>
      </c>
      <c r="C2539" t="str">
        <f>_xlfn.XLOOKUP(A2539,Table4[Lfd],Table4[idElementValue],"Err",0)</f>
        <v/>
      </c>
      <c r="D2539">
        <f t="shared" si="119"/>
        <v>18</v>
      </c>
      <c r="E2539">
        <f ca="1">OFFSET(ElementsDB!$AQ$2,SeriesSelection!A2539-1,SeriesSelection!B2539-1)</f>
        <v>0</v>
      </c>
      <c r="F2539">
        <f>_xlfn.XLOOKUP(A2539,Table4[Lfd],Table4[Periods],"Err",0)</f>
        <v>0</v>
      </c>
      <c r="G2539" t="b">
        <f t="shared" si="117"/>
        <v>0</v>
      </c>
    </row>
    <row r="2540" spans="1:7" hidden="1" x14ac:dyDescent="0.25">
      <c r="A2540">
        <f t="shared" si="118"/>
        <v>71</v>
      </c>
      <c r="B2540">
        <f t="shared" si="119"/>
        <v>19</v>
      </c>
      <c r="C2540" t="str">
        <f>_xlfn.XLOOKUP(A2540,Table4[Lfd],Table4[idElementValue],"Err",0)</f>
        <v/>
      </c>
      <c r="D2540">
        <f t="shared" si="119"/>
        <v>19</v>
      </c>
      <c r="E2540">
        <f ca="1">OFFSET(ElementsDB!$AQ$2,SeriesSelection!A2540-1,SeriesSelection!B2540-1)</f>
        <v>0</v>
      </c>
      <c r="F2540">
        <f>_xlfn.XLOOKUP(A2540,Table4[Lfd],Table4[Periods],"Err",0)</f>
        <v>0</v>
      </c>
      <c r="G2540" t="b">
        <f t="shared" si="117"/>
        <v>0</v>
      </c>
    </row>
    <row r="2541" spans="1:7" hidden="1" x14ac:dyDescent="0.25">
      <c r="A2541">
        <f t="shared" si="118"/>
        <v>71</v>
      </c>
      <c r="B2541">
        <f t="shared" si="119"/>
        <v>20</v>
      </c>
      <c r="C2541" t="str">
        <f>_xlfn.XLOOKUP(A2541,Table4[Lfd],Table4[idElementValue],"Err",0)</f>
        <v/>
      </c>
      <c r="D2541">
        <f t="shared" si="119"/>
        <v>20</v>
      </c>
      <c r="E2541">
        <f ca="1">OFFSET(ElementsDB!$AQ$2,SeriesSelection!A2541-1,SeriesSelection!B2541-1)</f>
        <v>0</v>
      </c>
      <c r="F2541">
        <f>_xlfn.XLOOKUP(A2541,Table4[Lfd],Table4[Periods],"Err",0)</f>
        <v>0</v>
      </c>
      <c r="G2541" t="b">
        <f t="shared" si="117"/>
        <v>0</v>
      </c>
    </row>
    <row r="2542" spans="1:7" hidden="1" x14ac:dyDescent="0.25">
      <c r="A2542">
        <f t="shared" si="118"/>
        <v>71</v>
      </c>
      <c r="B2542">
        <f t="shared" si="119"/>
        <v>21</v>
      </c>
      <c r="C2542" t="str">
        <f>_xlfn.XLOOKUP(A2542,Table4[Lfd],Table4[idElementValue],"Err",0)</f>
        <v/>
      </c>
      <c r="D2542">
        <f t="shared" si="119"/>
        <v>21</v>
      </c>
      <c r="E2542">
        <f ca="1">OFFSET(ElementsDB!$AQ$2,SeriesSelection!A2542-1,SeriesSelection!B2542-1)</f>
        <v>0</v>
      </c>
      <c r="F2542">
        <f>_xlfn.XLOOKUP(A2542,Table4[Lfd],Table4[Periods],"Err",0)</f>
        <v>0</v>
      </c>
      <c r="G2542" t="b">
        <f t="shared" si="117"/>
        <v>0</v>
      </c>
    </row>
    <row r="2543" spans="1:7" hidden="1" x14ac:dyDescent="0.25">
      <c r="A2543">
        <f t="shared" si="118"/>
        <v>71</v>
      </c>
      <c r="B2543">
        <f t="shared" si="119"/>
        <v>22</v>
      </c>
      <c r="C2543" t="str">
        <f>_xlfn.XLOOKUP(A2543,Table4[Lfd],Table4[idElementValue],"Err",0)</f>
        <v/>
      </c>
      <c r="D2543">
        <f t="shared" si="119"/>
        <v>22</v>
      </c>
      <c r="E2543">
        <f ca="1">OFFSET(ElementsDB!$AQ$2,SeriesSelection!A2543-1,SeriesSelection!B2543-1)</f>
        <v>0</v>
      </c>
      <c r="F2543">
        <f>_xlfn.XLOOKUP(A2543,Table4[Lfd],Table4[Periods],"Err",0)</f>
        <v>0</v>
      </c>
      <c r="G2543" t="b">
        <f t="shared" si="117"/>
        <v>0</v>
      </c>
    </row>
    <row r="2544" spans="1:7" hidden="1" x14ac:dyDescent="0.25">
      <c r="A2544">
        <f t="shared" si="118"/>
        <v>71</v>
      </c>
      <c r="B2544">
        <f t="shared" si="119"/>
        <v>23</v>
      </c>
      <c r="C2544" t="str">
        <f>_xlfn.XLOOKUP(A2544,Table4[Lfd],Table4[idElementValue],"Err",0)</f>
        <v/>
      </c>
      <c r="D2544">
        <f t="shared" si="119"/>
        <v>23</v>
      </c>
      <c r="E2544">
        <f ca="1">OFFSET(ElementsDB!$AQ$2,SeriesSelection!A2544-1,SeriesSelection!B2544-1)</f>
        <v>0</v>
      </c>
      <c r="F2544">
        <f>_xlfn.XLOOKUP(A2544,Table4[Lfd],Table4[Periods],"Err",0)</f>
        <v>0</v>
      </c>
      <c r="G2544" t="b">
        <f t="shared" si="117"/>
        <v>0</v>
      </c>
    </row>
    <row r="2545" spans="1:7" hidden="1" x14ac:dyDescent="0.25">
      <c r="A2545">
        <f t="shared" si="118"/>
        <v>71</v>
      </c>
      <c r="B2545">
        <f t="shared" si="119"/>
        <v>24</v>
      </c>
      <c r="C2545" t="str">
        <f>_xlfn.XLOOKUP(A2545,Table4[Lfd],Table4[idElementValue],"Err",0)</f>
        <v/>
      </c>
      <c r="D2545">
        <f t="shared" si="119"/>
        <v>24</v>
      </c>
      <c r="E2545">
        <f ca="1">OFFSET(ElementsDB!$AQ$2,SeriesSelection!A2545-1,SeriesSelection!B2545-1)</f>
        <v>0</v>
      </c>
      <c r="F2545">
        <f>_xlfn.XLOOKUP(A2545,Table4[Lfd],Table4[Periods],"Err",0)</f>
        <v>0</v>
      </c>
      <c r="G2545" t="b">
        <f t="shared" si="117"/>
        <v>0</v>
      </c>
    </row>
    <row r="2546" spans="1:7" hidden="1" x14ac:dyDescent="0.25">
      <c r="A2546">
        <f t="shared" si="118"/>
        <v>71</v>
      </c>
      <c r="B2546">
        <f t="shared" si="119"/>
        <v>25</v>
      </c>
      <c r="C2546" t="str">
        <f>_xlfn.XLOOKUP(A2546,Table4[Lfd],Table4[idElementValue],"Err",0)</f>
        <v/>
      </c>
      <c r="D2546">
        <f t="shared" si="119"/>
        <v>25</v>
      </c>
      <c r="E2546">
        <f ca="1">OFFSET(ElementsDB!$AQ$2,SeriesSelection!A2546-1,SeriesSelection!B2546-1)</f>
        <v>0</v>
      </c>
      <c r="F2546">
        <f>_xlfn.XLOOKUP(A2546,Table4[Lfd],Table4[Periods],"Err",0)</f>
        <v>0</v>
      </c>
      <c r="G2546" t="b">
        <f t="shared" si="117"/>
        <v>0</v>
      </c>
    </row>
    <row r="2547" spans="1:7" hidden="1" x14ac:dyDescent="0.25">
      <c r="A2547">
        <f t="shared" si="118"/>
        <v>71</v>
      </c>
      <c r="B2547">
        <f t="shared" si="119"/>
        <v>26</v>
      </c>
      <c r="C2547" t="str">
        <f>_xlfn.XLOOKUP(A2547,Table4[Lfd],Table4[idElementValue],"Err",0)</f>
        <v/>
      </c>
      <c r="D2547">
        <f t="shared" si="119"/>
        <v>26</v>
      </c>
      <c r="E2547">
        <f ca="1">OFFSET(ElementsDB!$AQ$2,SeriesSelection!A2547-1,SeriesSelection!B2547-1)</f>
        <v>0</v>
      </c>
      <c r="F2547">
        <f>_xlfn.XLOOKUP(A2547,Table4[Lfd],Table4[Periods],"Err",0)</f>
        <v>0</v>
      </c>
      <c r="G2547" t="b">
        <f t="shared" si="117"/>
        <v>0</v>
      </c>
    </row>
    <row r="2548" spans="1:7" hidden="1" x14ac:dyDescent="0.25">
      <c r="A2548">
        <f t="shared" si="118"/>
        <v>71</v>
      </c>
      <c r="B2548">
        <f t="shared" si="119"/>
        <v>27</v>
      </c>
      <c r="C2548" t="str">
        <f>_xlfn.XLOOKUP(A2548,Table4[Lfd],Table4[idElementValue],"Err",0)</f>
        <v/>
      </c>
      <c r="D2548">
        <f t="shared" si="119"/>
        <v>27</v>
      </c>
      <c r="E2548">
        <f ca="1">OFFSET(ElementsDB!$AQ$2,SeriesSelection!A2548-1,SeriesSelection!B2548-1)</f>
        <v>0</v>
      </c>
      <c r="F2548">
        <f>_xlfn.XLOOKUP(A2548,Table4[Lfd],Table4[Periods],"Err",0)</f>
        <v>0</v>
      </c>
      <c r="G2548" t="b">
        <f t="shared" si="117"/>
        <v>0</v>
      </c>
    </row>
    <row r="2549" spans="1:7" hidden="1" x14ac:dyDescent="0.25">
      <c r="A2549">
        <f t="shared" si="118"/>
        <v>71</v>
      </c>
      <c r="B2549">
        <f t="shared" si="119"/>
        <v>28</v>
      </c>
      <c r="C2549" t="str">
        <f>_xlfn.XLOOKUP(A2549,Table4[Lfd],Table4[idElementValue],"Err",0)</f>
        <v/>
      </c>
      <c r="D2549">
        <f t="shared" si="119"/>
        <v>28</v>
      </c>
      <c r="E2549">
        <f ca="1">OFFSET(ElementsDB!$AQ$2,SeriesSelection!A2549-1,SeriesSelection!B2549-1)</f>
        <v>0</v>
      </c>
      <c r="F2549">
        <f>_xlfn.XLOOKUP(A2549,Table4[Lfd],Table4[Periods],"Err",0)</f>
        <v>0</v>
      </c>
      <c r="G2549" t="b">
        <f t="shared" si="117"/>
        <v>0</v>
      </c>
    </row>
    <row r="2550" spans="1:7" hidden="1" x14ac:dyDescent="0.25">
      <c r="A2550">
        <f t="shared" si="118"/>
        <v>71</v>
      </c>
      <c r="B2550">
        <f t="shared" si="119"/>
        <v>29</v>
      </c>
      <c r="C2550" t="str">
        <f>_xlfn.XLOOKUP(A2550,Table4[Lfd],Table4[idElementValue],"Err",0)</f>
        <v/>
      </c>
      <c r="D2550">
        <f t="shared" si="119"/>
        <v>29</v>
      </c>
      <c r="E2550">
        <f ca="1">OFFSET(ElementsDB!$AQ$2,SeriesSelection!A2550-1,SeriesSelection!B2550-1)</f>
        <v>0</v>
      </c>
      <c r="F2550">
        <f>_xlfn.XLOOKUP(A2550,Table4[Lfd],Table4[Periods],"Err",0)</f>
        <v>0</v>
      </c>
      <c r="G2550" t="b">
        <f t="shared" si="117"/>
        <v>0</v>
      </c>
    </row>
    <row r="2551" spans="1:7" hidden="1" x14ac:dyDescent="0.25">
      <c r="A2551">
        <f t="shared" si="118"/>
        <v>71</v>
      </c>
      <c r="B2551">
        <f t="shared" si="119"/>
        <v>30</v>
      </c>
      <c r="C2551" t="str">
        <f>_xlfn.XLOOKUP(A2551,Table4[Lfd],Table4[idElementValue],"Err",0)</f>
        <v/>
      </c>
      <c r="D2551">
        <f t="shared" si="119"/>
        <v>30</v>
      </c>
      <c r="E2551">
        <f ca="1">OFFSET(ElementsDB!$AQ$2,SeriesSelection!A2551-1,SeriesSelection!B2551-1)</f>
        <v>0</v>
      </c>
      <c r="F2551">
        <f>_xlfn.XLOOKUP(A2551,Table4[Lfd],Table4[Periods],"Err",0)</f>
        <v>0</v>
      </c>
      <c r="G2551" t="b">
        <f t="shared" si="117"/>
        <v>0</v>
      </c>
    </row>
    <row r="2552" spans="1:7" hidden="1" x14ac:dyDescent="0.25">
      <c r="A2552">
        <f t="shared" si="118"/>
        <v>71</v>
      </c>
      <c r="B2552">
        <f t="shared" si="119"/>
        <v>31</v>
      </c>
      <c r="C2552" t="str">
        <f>_xlfn.XLOOKUP(A2552,Table4[Lfd],Table4[idElementValue],"Err",0)</f>
        <v/>
      </c>
      <c r="D2552">
        <f t="shared" si="119"/>
        <v>31</v>
      </c>
      <c r="E2552">
        <f ca="1">OFFSET(ElementsDB!$AQ$2,SeriesSelection!A2552-1,SeriesSelection!B2552-1)</f>
        <v>0</v>
      </c>
      <c r="F2552">
        <f>_xlfn.XLOOKUP(A2552,Table4[Lfd],Table4[Periods],"Err",0)</f>
        <v>0</v>
      </c>
      <c r="G2552" t="b">
        <f t="shared" si="117"/>
        <v>0</v>
      </c>
    </row>
    <row r="2553" spans="1:7" hidden="1" x14ac:dyDescent="0.25">
      <c r="A2553">
        <f t="shared" si="118"/>
        <v>71</v>
      </c>
      <c r="B2553">
        <f t="shared" si="119"/>
        <v>32</v>
      </c>
      <c r="C2553" t="str">
        <f>_xlfn.XLOOKUP(A2553,Table4[Lfd],Table4[idElementValue],"Err",0)</f>
        <v/>
      </c>
      <c r="D2553">
        <f t="shared" si="119"/>
        <v>32</v>
      </c>
      <c r="E2553">
        <f ca="1">OFFSET(ElementsDB!$AQ$2,SeriesSelection!A2553-1,SeriesSelection!B2553-1)</f>
        <v>0</v>
      </c>
      <c r="F2553">
        <f>_xlfn.XLOOKUP(A2553,Table4[Lfd],Table4[Periods],"Err",0)</f>
        <v>0</v>
      </c>
      <c r="G2553" t="b">
        <f t="shared" si="117"/>
        <v>0</v>
      </c>
    </row>
    <row r="2554" spans="1:7" hidden="1" x14ac:dyDescent="0.25">
      <c r="A2554">
        <f t="shared" si="118"/>
        <v>71</v>
      </c>
      <c r="B2554">
        <f t="shared" si="119"/>
        <v>33</v>
      </c>
      <c r="C2554" t="str">
        <f>_xlfn.XLOOKUP(A2554,Table4[Lfd],Table4[idElementValue],"Err",0)</f>
        <v/>
      </c>
      <c r="D2554">
        <f t="shared" si="119"/>
        <v>33</v>
      </c>
      <c r="E2554">
        <f ca="1">OFFSET(ElementsDB!$AQ$2,SeriesSelection!A2554-1,SeriesSelection!B2554-1)</f>
        <v>0</v>
      </c>
      <c r="F2554">
        <f>_xlfn.XLOOKUP(A2554,Table4[Lfd],Table4[Periods],"Err",0)</f>
        <v>0</v>
      </c>
      <c r="G2554" t="b">
        <f t="shared" si="117"/>
        <v>0</v>
      </c>
    </row>
    <row r="2555" spans="1:7" hidden="1" x14ac:dyDescent="0.25">
      <c r="A2555">
        <f t="shared" si="118"/>
        <v>71</v>
      </c>
      <c r="B2555">
        <f t="shared" si="119"/>
        <v>34</v>
      </c>
      <c r="C2555" t="str">
        <f>_xlfn.XLOOKUP(A2555,Table4[Lfd],Table4[idElementValue],"Err",0)</f>
        <v/>
      </c>
      <c r="D2555">
        <f t="shared" si="119"/>
        <v>34</v>
      </c>
      <c r="E2555">
        <f ca="1">OFFSET(ElementsDB!$AQ$2,SeriesSelection!A2555-1,SeriesSelection!B2555-1)</f>
        <v>0</v>
      </c>
      <c r="F2555">
        <f>_xlfn.XLOOKUP(A2555,Table4[Lfd],Table4[Periods],"Err",0)</f>
        <v>0</v>
      </c>
      <c r="G2555" t="b">
        <f t="shared" si="117"/>
        <v>0</v>
      </c>
    </row>
    <row r="2556" spans="1:7" hidden="1" x14ac:dyDescent="0.25">
      <c r="A2556">
        <f t="shared" si="118"/>
        <v>71</v>
      </c>
      <c r="B2556">
        <f t="shared" si="119"/>
        <v>35</v>
      </c>
      <c r="C2556" t="str">
        <f>_xlfn.XLOOKUP(A2556,Table4[Lfd],Table4[idElementValue],"Err",0)</f>
        <v/>
      </c>
      <c r="D2556">
        <f t="shared" si="119"/>
        <v>35</v>
      </c>
      <c r="E2556">
        <f ca="1">OFFSET(ElementsDB!$AQ$2,SeriesSelection!A2556-1,SeriesSelection!B2556-1)</f>
        <v>0</v>
      </c>
      <c r="F2556">
        <f>_xlfn.XLOOKUP(A2556,Table4[Lfd],Table4[Periods],"Err",0)</f>
        <v>0</v>
      </c>
      <c r="G2556" t="b">
        <f t="shared" si="117"/>
        <v>0</v>
      </c>
    </row>
    <row r="2557" spans="1:7" hidden="1" x14ac:dyDescent="0.25">
      <c r="A2557">
        <f t="shared" si="118"/>
        <v>71</v>
      </c>
      <c r="B2557">
        <f t="shared" si="119"/>
        <v>36</v>
      </c>
      <c r="C2557" t="str">
        <f>_xlfn.XLOOKUP(A2557,Table4[Lfd],Table4[idElementValue],"Err",0)</f>
        <v/>
      </c>
      <c r="D2557">
        <f t="shared" si="119"/>
        <v>36</v>
      </c>
      <c r="E2557">
        <f ca="1">OFFSET(ElementsDB!$AQ$2,SeriesSelection!A2557-1,SeriesSelection!B2557-1)</f>
        <v>0</v>
      </c>
      <c r="F2557">
        <f>_xlfn.XLOOKUP(A2557,Table4[Lfd],Table4[Periods],"Err",0)</f>
        <v>0</v>
      </c>
      <c r="G2557" t="b">
        <f t="shared" si="117"/>
        <v>0</v>
      </c>
    </row>
    <row r="2558" spans="1:7" hidden="1" x14ac:dyDescent="0.25">
      <c r="A2558">
        <f t="shared" si="118"/>
        <v>72</v>
      </c>
      <c r="B2558">
        <f t="shared" si="119"/>
        <v>1</v>
      </c>
      <c r="C2558" t="str">
        <f>_xlfn.XLOOKUP(A2558,Table4[Lfd],Table4[idElementValue],"Err",0)</f>
        <v>{344A3637-8ABF-4B92-999D-5370CE6D5611}</v>
      </c>
      <c r="D2558">
        <f t="shared" si="119"/>
        <v>1</v>
      </c>
      <c r="E2558">
        <f ca="1">OFFSET(ElementsDB!$AQ$2,SeriesSelection!A2558-1,SeriesSelection!B2558-1)</f>
        <v>0</v>
      </c>
      <c r="F2558">
        <f>_xlfn.XLOOKUP(A2558,Table4[Lfd],Table4[Periods],"Err",0)</f>
        <v>0</v>
      </c>
      <c r="G2558" t="b">
        <f t="shared" si="117"/>
        <v>0</v>
      </c>
    </row>
    <row r="2559" spans="1:7" hidden="1" x14ac:dyDescent="0.25">
      <c r="A2559">
        <f t="shared" si="118"/>
        <v>72</v>
      </c>
      <c r="B2559">
        <f t="shared" si="119"/>
        <v>2</v>
      </c>
      <c r="C2559" t="str">
        <f>_xlfn.XLOOKUP(A2559,Table4[Lfd],Table4[idElementValue],"Err",0)</f>
        <v>{344A3637-8ABF-4B92-999D-5370CE6D5611}</v>
      </c>
      <c r="D2559">
        <f t="shared" si="119"/>
        <v>2</v>
      </c>
      <c r="E2559">
        <f ca="1">OFFSET(ElementsDB!$AQ$2,SeriesSelection!A2559-1,SeriesSelection!B2559-1)</f>
        <v>0</v>
      </c>
      <c r="F2559">
        <f>_xlfn.XLOOKUP(A2559,Table4[Lfd],Table4[Periods],"Err",0)</f>
        <v>0</v>
      </c>
      <c r="G2559" t="b">
        <f t="shared" si="117"/>
        <v>0</v>
      </c>
    </row>
    <row r="2560" spans="1:7" hidden="1" x14ac:dyDescent="0.25">
      <c r="A2560">
        <f t="shared" si="118"/>
        <v>72</v>
      </c>
      <c r="B2560">
        <f t="shared" si="119"/>
        <v>3</v>
      </c>
      <c r="C2560" t="str">
        <f>_xlfn.XLOOKUP(A2560,Table4[Lfd],Table4[idElementValue],"Err",0)</f>
        <v>{344A3637-8ABF-4B92-999D-5370CE6D5611}</v>
      </c>
      <c r="D2560">
        <f t="shared" si="119"/>
        <v>3</v>
      </c>
      <c r="E2560">
        <f ca="1">OFFSET(ElementsDB!$AQ$2,SeriesSelection!A2560-1,SeriesSelection!B2560-1)</f>
        <v>0</v>
      </c>
      <c r="F2560">
        <f>_xlfn.XLOOKUP(A2560,Table4[Lfd],Table4[Periods],"Err",0)</f>
        <v>0</v>
      </c>
      <c r="G2560" t="b">
        <f t="shared" si="117"/>
        <v>0</v>
      </c>
    </row>
    <row r="2561" spans="1:7" hidden="1" x14ac:dyDescent="0.25">
      <c r="A2561">
        <f t="shared" si="118"/>
        <v>72</v>
      </c>
      <c r="B2561">
        <f t="shared" si="119"/>
        <v>4</v>
      </c>
      <c r="C2561" t="str">
        <f>_xlfn.XLOOKUP(A2561,Table4[Lfd],Table4[idElementValue],"Err",0)</f>
        <v>{344A3637-8ABF-4B92-999D-5370CE6D5611}</v>
      </c>
      <c r="D2561">
        <f t="shared" si="119"/>
        <v>4</v>
      </c>
      <c r="E2561">
        <f ca="1">OFFSET(ElementsDB!$AQ$2,SeriesSelection!A2561-1,SeriesSelection!B2561-1)</f>
        <v>0</v>
      </c>
      <c r="F2561">
        <f>_xlfn.XLOOKUP(A2561,Table4[Lfd],Table4[Periods],"Err",0)</f>
        <v>0</v>
      </c>
      <c r="G2561" t="b">
        <f t="shared" si="117"/>
        <v>0</v>
      </c>
    </row>
    <row r="2562" spans="1:7" hidden="1" x14ac:dyDescent="0.25">
      <c r="A2562">
        <f t="shared" si="118"/>
        <v>72</v>
      </c>
      <c r="B2562">
        <f t="shared" si="119"/>
        <v>5</v>
      </c>
      <c r="C2562" t="str">
        <f>_xlfn.XLOOKUP(A2562,Table4[Lfd],Table4[idElementValue],"Err",0)</f>
        <v>{344A3637-8ABF-4B92-999D-5370CE6D5611}</v>
      </c>
      <c r="D2562">
        <f t="shared" si="119"/>
        <v>5</v>
      </c>
      <c r="E2562">
        <f ca="1">OFFSET(ElementsDB!$AQ$2,SeriesSelection!A2562-1,SeriesSelection!B2562-1)</f>
        <v>0</v>
      </c>
      <c r="F2562">
        <f>_xlfn.XLOOKUP(A2562,Table4[Lfd],Table4[Periods],"Err",0)</f>
        <v>0</v>
      </c>
      <c r="G2562" t="b">
        <f t="shared" ref="G2562:G2625" si="120">(D2562&lt;=F2562)</f>
        <v>0</v>
      </c>
    </row>
    <row r="2563" spans="1:7" hidden="1" x14ac:dyDescent="0.25">
      <c r="A2563">
        <f t="shared" si="118"/>
        <v>72</v>
      </c>
      <c r="B2563">
        <f t="shared" si="119"/>
        <v>6</v>
      </c>
      <c r="C2563" t="str">
        <f>_xlfn.XLOOKUP(A2563,Table4[Lfd],Table4[idElementValue],"Err",0)</f>
        <v>{344A3637-8ABF-4B92-999D-5370CE6D5611}</v>
      </c>
      <c r="D2563">
        <f t="shared" si="119"/>
        <v>6</v>
      </c>
      <c r="E2563">
        <f ca="1">OFFSET(ElementsDB!$AQ$2,SeriesSelection!A2563-1,SeriesSelection!B2563-1)</f>
        <v>0</v>
      </c>
      <c r="F2563">
        <f>_xlfn.XLOOKUP(A2563,Table4[Lfd],Table4[Periods],"Err",0)</f>
        <v>0</v>
      </c>
      <c r="G2563" t="b">
        <f t="shared" si="120"/>
        <v>0</v>
      </c>
    </row>
    <row r="2564" spans="1:7" hidden="1" x14ac:dyDescent="0.25">
      <c r="A2564">
        <f t="shared" ref="A2564:A2627" si="121">IF(B2564=1,A2563+1,A2563)</f>
        <v>72</v>
      </c>
      <c r="B2564">
        <f t="shared" ref="B2564:D2627" si="122">IF(B2563=36,1,B2563+1)</f>
        <v>7</v>
      </c>
      <c r="C2564" t="str">
        <f>_xlfn.XLOOKUP(A2564,Table4[Lfd],Table4[idElementValue],"Err",0)</f>
        <v>{344A3637-8ABF-4B92-999D-5370CE6D5611}</v>
      </c>
      <c r="D2564">
        <f t="shared" si="122"/>
        <v>7</v>
      </c>
      <c r="E2564">
        <f ca="1">OFFSET(ElementsDB!$AQ$2,SeriesSelection!A2564-1,SeriesSelection!B2564-1)</f>
        <v>0</v>
      </c>
      <c r="F2564">
        <f>_xlfn.XLOOKUP(A2564,Table4[Lfd],Table4[Periods],"Err",0)</f>
        <v>0</v>
      </c>
      <c r="G2564" t="b">
        <f t="shared" si="120"/>
        <v>0</v>
      </c>
    </row>
    <row r="2565" spans="1:7" hidden="1" x14ac:dyDescent="0.25">
      <c r="A2565">
        <f t="shared" si="121"/>
        <v>72</v>
      </c>
      <c r="B2565">
        <f t="shared" si="122"/>
        <v>8</v>
      </c>
      <c r="C2565" t="str">
        <f>_xlfn.XLOOKUP(A2565,Table4[Lfd],Table4[idElementValue],"Err",0)</f>
        <v>{344A3637-8ABF-4B92-999D-5370CE6D5611}</v>
      </c>
      <c r="D2565">
        <f t="shared" si="122"/>
        <v>8</v>
      </c>
      <c r="E2565">
        <f ca="1">OFFSET(ElementsDB!$AQ$2,SeriesSelection!A2565-1,SeriesSelection!B2565-1)</f>
        <v>0</v>
      </c>
      <c r="F2565">
        <f>_xlfn.XLOOKUP(A2565,Table4[Lfd],Table4[Periods],"Err",0)</f>
        <v>0</v>
      </c>
      <c r="G2565" t="b">
        <f t="shared" si="120"/>
        <v>0</v>
      </c>
    </row>
    <row r="2566" spans="1:7" hidden="1" x14ac:dyDescent="0.25">
      <c r="A2566">
        <f t="shared" si="121"/>
        <v>72</v>
      </c>
      <c r="B2566">
        <f t="shared" si="122"/>
        <v>9</v>
      </c>
      <c r="C2566" t="str">
        <f>_xlfn.XLOOKUP(A2566,Table4[Lfd],Table4[idElementValue],"Err",0)</f>
        <v>{344A3637-8ABF-4B92-999D-5370CE6D5611}</v>
      </c>
      <c r="D2566">
        <f t="shared" si="122"/>
        <v>9</v>
      </c>
      <c r="E2566">
        <f ca="1">OFFSET(ElementsDB!$AQ$2,SeriesSelection!A2566-1,SeriesSelection!B2566-1)</f>
        <v>0</v>
      </c>
      <c r="F2566">
        <f>_xlfn.XLOOKUP(A2566,Table4[Lfd],Table4[Periods],"Err",0)</f>
        <v>0</v>
      </c>
      <c r="G2566" t="b">
        <f t="shared" si="120"/>
        <v>0</v>
      </c>
    </row>
    <row r="2567" spans="1:7" hidden="1" x14ac:dyDescent="0.25">
      <c r="A2567">
        <f t="shared" si="121"/>
        <v>72</v>
      </c>
      <c r="B2567">
        <f t="shared" si="122"/>
        <v>10</v>
      </c>
      <c r="C2567" t="str">
        <f>_xlfn.XLOOKUP(A2567,Table4[Lfd],Table4[idElementValue],"Err",0)</f>
        <v>{344A3637-8ABF-4B92-999D-5370CE6D5611}</v>
      </c>
      <c r="D2567">
        <f t="shared" si="122"/>
        <v>10</v>
      </c>
      <c r="E2567">
        <f ca="1">OFFSET(ElementsDB!$AQ$2,SeriesSelection!A2567-1,SeriesSelection!B2567-1)</f>
        <v>0</v>
      </c>
      <c r="F2567">
        <f>_xlfn.XLOOKUP(A2567,Table4[Lfd],Table4[Periods],"Err",0)</f>
        <v>0</v>
      </c>
      <c r="G2567" t="b">
        <f t="shared" si="120"/>
        <v>0</v>
      </c>
    </row>
    <row r="2568" spans="1:7" hidden="1" x14ac:dyDescent="0.25">
      <c r="A2568">
        <f t="shared" si="121"/>
        <v>72</v>
      </c>
      <c r="B2568">
        <f t="shared" si="122"/>
        <v>11</v>
      </c>
      <c r="C2568" t="str">
        <f>_xlfn.XLOOKUP(A2568,Table4[Lfd],Table4[idElementValue],"Err",0)</f>
        <v>{344A3637-8ABF-4B92-999D-5370CE6D5611}</v>
      </c>
      <c r="D2568">
        <f t="shared" si="122"/>
        <v>11</v>
      </c>
      <c r="E2568">
        <f ca="1">OFFSET(ElementsDB!$AQ$2,SeriesSelection!A2568-1,SeriesSelection!B2568-1)</f>
        <v>0</v>
      </c>
      <c r="F2568">
        <f>_xlfn.XLOOKUP(A2568,Table4[Lfd],Table4[Periods],"Err",0)</f>
        <v>0</v>
      </c>
      <c r="G2568" t="b">
        <f t="shared" si="120"/>
        <v>0</v>
      </c>
    </row>
    <row r="2569" spans="1:7" hidden="1" x14ac:dyDescent="0.25">
      <c r="A2569">
        <f t="shared" si="121"/>
        <v>72</v>
      </c>
      <c r="B2569">
        <f t="shared" si="122"/>
        <v>12</v>
      </c>
      <c r="C2569" t="str">
        <f>_xlfn.XLOOKUP(A2569,Table4[Lfd],Table4[idElementValue],"Err",0)</f>
        <v>{344A3637-8ABF-4B92-999D-5370CE6D5611}</v>
      </c>
      <c r="D2569">
        <f t="shared" si="122"/>
        <v>12</v>
      </c>
      <c r="E2569">
        <f ca="1">OFFSET(ElementsDB!$AQ$2,SeriesSelection!A2569-1,SeriesSelection!B2569-1)</f>
        <v>0</v>
      </c>
      <c r="F2569">
        <f>_xlfn.XLOOKUP(A2569,Table4[Lfd],Table4[Periods],"Err",0)</f>
        <v>0</v>
      </c>
      <c r="G2569" t="b">
        <f t="shared" si="120"/>
        <v>0</v>
      </c>
    </row>
    <row r="2570" spans="1:7" hidden="1" x14ac:dyDescent="0.25">
      <c r="A2570">
        <f t="shared" si="121"/>
        <v>72</v>
      </c>
      <c r="B2570">
        <f t="shared" si="122"/>
        <v>13</v>
      </c>
      <c r="C2570" t="str">
        <f>_xlfn.XLOOKUP(A2570,Table4[Lfd],Table4[idElementValue],"Err",0)</f>
        <v>{344A3637-8ABF-4B92-999D-5370CE6D5611}</v>
      </c>
      <c r="D2570">
        <f t="shared" si="122"/>
        <v>13</v>
      </c>
      <c r="E2570">
        <f ca="1">OFFSET(ElementsDB!$AQ$2,SeriesSelection!A2570-1,SeriesSelection!B2570-1)</f>
        <v>0</v>
      </c>
      <c r="F2570">
        <f>_xlfn.XLOOKUP(A2570,Table4[Lfd],Table4[Periods],"Err",0)</f>
        <v>0</v>
      </c>
      <c r="G2570" t="b">
        <f t="shared" si="120"/>
        <v>0</v>
      </c>
    </row>
    <row r="2571" spans="1:7" hidden="1" x14ac:dyDescent="0.25">
      <c r="A2571">
        <f t="shared" si="121"/>
        <v>72</v>
      </c>
      <c r="B2571">
        <f t="shared" si="122"/>
        <v>14</v>
      </c>
      <c r="C2571" t="str">
        <f>_xlfn.XLOOKUP(A2571,Table4[Lfd],Table4[idElementValue],"Err",0)</f>
        <v>{344A3637-8ABF-4B92-999D-5370CE6D5611}</v>
      </c>
      <c r="D2571">
        <f t="shared" si="122"/>
        <v>14</v>
      </c>
      <c r="E2571">
        <f ca="1">OFFSET(ElementsDB!$AQ$2,SeriesSelection!A2571-1,SeriesSelection!B2571-1)</f>
        <v>0</v>
      </c>
      <c r="F2571">
        <f>_xlfn.XLOOKUP(A2571,Table4[Lfd],Table4[Periods],"Err",0)</f>
        <v>0</v>
      </c>
      <c r="G2571" t="b">
        <f t="shared" si="120"/>
        <v>0</v>
      </c>
    </row>
    <row r="2572" spans="1:7" hidden="1" x14ac:dyDescent="0.25">
      <c r="A2572">
        <f t="shared" si="121"/>
        <v>72</v>
      </c>
      <c r="B2572">
        <f t="shared" si="122"/>
        <v>15</v>
      </c>
      <c r="C2572" t="str">
        <f>_xlfn.XLOOKUP(A2572,Table4[Lfd],Table4[idElementValue],"Err",0)</f>
        <v>{344A3637-8ABF-4B92-999D-5370CE6D5611}</v>
      </c>
      <c r="D2572">
        <f t="shared" si="122"/>
        <v>15</v>
      </c>
      <c r="E2572">
        <f ca="1">OFFSET(ElementsDB!$AQ$2,SeriesSelection!A2572-1,SeriesSelection!B2572-1)</f>
        <v>0</v>
      </c>
      <c r="F2572">
        <f>_xlfn.XLOOKUP(A2572,Table4[Lfd],Table4[Periods],"Err",0)</f>
        <v>0</v>
      </c>
      <c r="G2572" t="b">
        <f t="shared" si="120"/>
        <v>0</v>
      </c>
    </row>
    <row r="2573" spans="1:7" hidden="1" x14ac:dyDescent="0.25">
      <c r="A2573">
        <f t="shared" si="121"/>
        <v>72</v>
      </c>
      <c r="B2573">
        <f t="shared" si="122"/>
        <v>16</v>
      </c>
      <c r="C2573" t="str">
        <f>_xlfn.XLOOKUP(A2573,Table4[Lfd],Table4[idElementValue],"Err",0)</f>
        <v>{344A3637-8ABF-4B92-999D-5370CE6D5611}</v>
      </c>
      <c r="D2573">
        <f t="shared" si="122"/>
        <v>16</v>
      </c>
      <c r="E2573">
        <f ca="1">OFFSET(ElementsDB!$AQ$2,SeriesSelection!A2573-1,SeriesSelection!B2573-1)</f>
        <v>0</v>
      </c>
      <c r="F2573">
        <f>_xlfn.XLOOKUP(A2573,Table4[Lfd],Table4[Periods],"Err",0)</f>
        <v>0</v>
      </c>
      <c r="G2573" t="b">
        <f t="shared" si="120"/>
        <v>0</v>
      </c>
    </row>
    <row r="2574" spans="1:7" hidden="1" x14ac:dyDescent="0.25">
      <c r="A2574">
        <f t="shared" si="121"/>
        <v>72</v>
      </c>
      <c r="B2574">
        <f t="shared" si="122"/>
        <v>17</v>
      </c>
      <c r="C2574" t="str">
        <f>_xlfn.XLOOKUP(A2574,Table4[Lfd],Table4[idElementValue],"Err",0)</f>
        <v>{344A3637-8ABF-4B92-999D-5370CE6D5611}</v>
      </c>
      <c r="D2574">
        <f t="shared" si="122"/>
        <v>17</v>
      </c>
      <c r="E2574">
        <f ca="1">OFFSET(ElementsDB!$AQ$2,SeriesSelection!A2574-1,SeriesSelection!B2574-1)</f>
        <v>0</v>
      </c>
      <c r="F2574">
        <f>_xlfn.XLOOKUP(A2574,Table4[Lfd],Table4[Periods],"Err",0)</f>
        <v>0</v>
      </c>
      <c r="G2574" t="b">
        <f t="shared" si="120"/>
        <v>0</v>
      </c>
    </row>
    <row r="2575" spans="1:7" hidden="1" x14ac:dyDescent="0.25">
      <c r="A2575">
        <f t="shared" si="121"/>
        <v>72</v>
      </c>
      <c r="B2575">
        <f t="shared" si="122"/>
        <v>18</v>
      </c>
      <c r="C2575" t="str">
        <f>_xlfn.XLOOKUP(A2575,Table4[Lfd],Table4[idElementValue],"Err",0)</f>
        <v>{344A3637-8ABF-4B92-999D-5370CE6D5611}</v>
      </c>
      <c r="D2575">
        <f t="shared" si="122"/>
        <v>18</v>
      </c>
      <c r="E2575">
        <f ca="1">OFFSET(ElementsDB!$AQ$2,SeriesSelection!A2575-1,SeriesSelection!B2575-1)</f>
        <v>0</v>
      </c>
      <c r="F2575">
        <f>_xlfn.XLOOKUP(A2575,Table4[Lfd],Table4[Periods],"Err",0)</f>
        <v>0</v>
      </c>
      <c r="G2575" t="b">
        <f t="shared" si="120"/>
        <v>0</v>
      </c>
    </row>
    <row r="2576" spans="1:7" hidden="1" x14ac:dyDescent="0.25">
      <c r="A2576">
        <f t="shared" si="121"/>
        <v>72</v>
      </c>
      <c r="B2576">
        <f t="shared" si="122"/>
        <v>19</v>
      </c>
      <c r="C2576" t="str">
        <f>_xlfn.XLOOKUP(A2576,Table4[Lfd],Table4[idElementValue],"Err",0)</f>
        <v>{344A3637-8ABF-4B92-999D-5370CE6D5611}</v>
      </c>
      <c r="D2576">
        <f t="shared" si="122"/>
        <v>19</v>
      </c>
      <c r="E2576">
        <f ca="1">OFFSET(ElementsDB!$AQ$2,SeriesSelection!A2576-1,SeriesSelection!B2576-1)</f>
        <v>0</v>
      </c>
      <c r="F2576">
        <f>_xlfn.XLOOKUP(A2576,Table4[Lfd],Table4[Periods],"Err",0)</f>
        <v>0</v>
      </c>
      <c r="G2576" t="b">
        <f t="shared" si="120"/>
        <v>0</v>
      </c>
    </row>
    <row r="2577" spans="1:7" hidden="1" x14ac:dyDescent="0.25">
      <c r="A2577">
        <f t="shared" si="121"/>
        <v>72</v>
      </c>
      <c r="B2577">
        <f t="shared" si="122"/>
        <v>20</v>
      </c>
      <c r="C2577" t="str">
        <f>_xlfn.XLOOKUP(A2577,Table4[Lfd],Table4[idElementValue],"Err",0)</f>
        <v>{344A3637-8ABF-4B92-999D-5370CE6D5611}</v>
      </c>
      <c r="D2577">
        <f t="shared" si="122"/>
        <v>20</v>
      </c>
      <c r="E2577">
        <f ca="1">OFFSET(ElementsDB!$AQ$2,SeriesSelection!A2577-1,SeriesSelection!B2577-1)</f>
        <v>0</v>
      </c>
      <c r="F2577">
        <f>_xlfn.XLOOKUP(A2577,Table4[Lfd],Table4[Periods],"Err",0)</f>
        <v>0</v>
      </c>
      <c r="G2577" t="b">
        <f t="shared" si="120"/>
        <v>0</v>
      </c>
    </row>
    <row r="2578" spans="1:7" hidden="1" x14ac:dyDescent="0.25">
      <c r="A2578">
        <f t="shared" si="121"/>
        <v>72</v>
      </c>
      <c r="B2578">
        <f t="shared" si="122"/>
        <v>21</v>
      </c>
      <c r="C2578" t="str">
        <f>_xlfn.XLOOKUP(A2578,Table4[Lfd],Table4[idElementValue],"Err",0)</f>
        <v>{344A3637-8ABF-4B92-999D-5370CE6D5611}</v>
      </c>
      <c r="D2578">
        <f t="shared" si="122"/>
        <v>21</v>
      </c>
      <c r="E2578">
        <f ca="1">OFFSET(ElementsDB!$AQ$2,SeriesSelection!A2578-1,SeriesSelection!B2578-1)</f>
        <v>0</v>
      </c>
      <c r="F2578">
        <f>_xlfn.XLOOKUP(A2578,Table4[Lfd],Table4[Periods],"Err",0)</f>
        <v>0</v>
      </c>
      <c r="G2578" t="b">
        <f t="shared" si="120"/>
        <v>0</v>
      </c>
    </row>
    <row r="2579" spans="1:7" hidden="1" x14ac:dyDescent="0.25">
      <c r="A2579">
        <f t="shared" si="121"/>
        <v>72</v>
      </c>
      <c r="B2579">
        <f t="shared" si="122"/>
        <v>22</v>
      </c>
      <c r="C2579" t="str">
        <f>_xlfn.XLOOKUP(A2579,Table4[Lfd],Table4[idElementValue],"Err",0)</f>
        <v>{344A3637-8ABF-4B92-999D-5370CE6D5611}</v>
      </c>
      <c r="D2579">
        <f t="shared" si="122"/>
        <v>22</v>
      </c>
      <c r="E2579">
        <f ca="1">OFFSET(ElementsDB!$AQ$2,SeriesSelection!A2579-1,SeriesSelection!B2579-1)</f>
        <v>0</v>
      </c>
      <c r="F2579">
        <f>_xlfn.XLOOKUP(A2579,Table4[Lfd],Table4[Periods],"Err",0)</f>
        <v>0</v>
      </c>
      <c r="G2579" t="b">
        <f t="shared" si="120"/>
        <v>0</v>
      </c>
    </row>
    <row r="2580" spans="1:7" hidden="1" x14ac:dyDescent="0.25">
      <c r="A2580">
        <f t="shared" si="121"/>
        <v>72</v>
      </c>
      <c r="B2580">
        <f t="shared" si="122"/>
        <v>23</v>
      </c>
      <c r="C2580" t="str">
        <f>_xlfn.XLOOKUP(A2580,Table4[Lfd],Table4[idElementValue],"Err",0)</f>
        <v>{344A3637-8ABF-4B92-999D-5370CE6D5611}</v>
      </c>
      <c r="D2580">
        <f t="shared" si="122"/>
        <v>23</v>
      </c>
      <c r="E2580">
        <f ca="1">OFFSET(ElementsDB!$AQ$2,SeriesSelection!A2580-1,SeriesSelection!B2580-1)</f>
        <v>0</v>
      </c>
      <c r="F2580">
        <f>_xlfn.XLOOKUP(A2580,Table4[Lfd],Table4[Periods],"Err",0)</f>
        <v>0</v>
      </c>
      <c r="G2580" t="b">
        <f t="shared" si="120"/>
        <v>0</v>
      </c>
    </row>
    <row r="2581" spans="1:7" hidden="1" x14ac:dyDescent="0.25">
      <c r="A2581">
        <f t="shared" si="121"/>
        <v>72</v>
      </c>
      <c r="B2581">
        <f t="shared" si="122"/>
        <v>24</v>
      </c>
      <c r="C2581" t="str">
        <f>_xlfn.XLOOKUP(A2581,Table4[Lfd],Table4[idElementValue],"Err",0)</f>
        <v>{344A3637-8ABF-4B92-999D-5370CE6D5611}</v>
      </c>
      <c r="D2581">
        <f t="shared" si="122"/>
        <v>24</v>
      </c>
      <c r="E2581">
        <f ca="1">OFFSET(ElementsDB!$AQ$2,SeriesSelection!A2581-1,SeriesSelection!B2581-1)</f>
        <v>0</v>
      </c>
      <c r="F2581">
        <f>_xlfn.XLOOKUP(A2581,Table4[Lfd],Table4[Periods],"Err",0)</f>
        <v>0</v>
      </c>
      <c r="G2581" t="b">
        <f t="shared" si="120"/>
        <v>0</v>
      </c>
    </row>
    <row r="2582" spans="1:7" hidden="1" x14ac:dyDescent="0.25">
      <c r="A2582">
        <f t="shared" si="121"/>
        <v>72</v>
      </c>
      <c r="B2582">
        <f t="shared" si="122"/>
        <v>25</v>
      </c>
      <c r="C2582" t="str">
        <f>_xlfn.XLOOKUP(A2582,Table4[Lfd],Table4[idElementValue],"Err",0)</f>
        <v>{344A3637-8ABF-4B92-999D-5370CE6D5611}</v>
      </c>
      <c r="D2582">
        <f t="shared" si="122"/>
        <v>25</v>
      </c>
      <c r="E2582">
        <f ca="1">OFFSET(ElementsDB!$AQ$2,SeriesSelection!A2582-1,SeriesSelection!B2582-1)</f>
        <v>0</v>
      </c>
      <c r="F2582">
        <f>_xlfn.XLOOKUP(A2582,Table4[Lfd],Table4[Periods],"Err",0)</f>
        <v>0</v>
      </c>
      <c r="G2582" t="b">
        <f t="shared" si="120"/>
        <v>0</v>
      </c>
    </row>
    <row r="2583" spans="1:7" hidden="1" x14ac:dyDescent="0.25">
      <c r="A2583">
        <f t="shared" si="121"/>
        <v>72</v>
      </c>
      <c r="B2583">
        <f t="shared" si="122"/>
        <v>26</v>
      </c>
      <c r="C2583" t="str">
        <f>_xlfn.XLOOKUP(A2583,Table4[Lfd],Table4[idElementValue],"Err",0)</f>
        <v>{344A3637-8ABF-4B92-999D-5370CE6D5611}</v>
      </c>
      <c r="D2583">
        <f t="shared" si="122"/>
        <v>26</v>
      </c>
      <c r="E2583">
        <f ca="1">OFFSET(ElementsDB!$AQ$2,SeriesSelection!A2583-1,SeriesSelection!B2583-1)</f>
        <v>0</v>
      </c>
      <c r="F2583">
        <f>_xlfn.XLOOKUP(A2583,Table4[Lfd],Table4[Periods],"Err",0)</f>
        <v>0</v>
      </c>
      <c r="G2583" t="b">
        <f t="shared" si="120"/>
        <v>0</v>
      </c>
    </row>
    <row r="2584" spans="1:7" hidden="1" x14ac:dyDescent="0.25">
      <c r="A2584">
        <f t="shared" si="121"/>
        <v>72</v>
      </c>
      <c r="B2584">
        <f t="shared" si="122"/>
        <v>27</v>
      </c>
      <c r="C2584" t="str">
        <f>_xlfn.XLOOKUP(A2584,Table4[Lfd],Table4[idElementValue],"Err",0)</f>
        <v>{344A3637-8ABF-4B92-999D-5370CE6D5611}</v>
      </c>
      <c r="D2584">
        <f t="shared" si="122"/>
        <v>27</v>
      </c>
      <c r="E2584">
        <f ca="1">OFFSET(ElementsDB!$AQ$2,SeriesSelection!A2584-1,SeriesSelection!B2584-1)</f>
        <v>0</v>
      </c>
      <c r="F2584">
        <f>_xlfn.XLOOKUP(A2584,Table4[Lfd],Table4[Periods],"Err",0)</f>
        <v>0</v>
      </c>
      <c r="G2584" t="b">
        <f t="shared" si="120"/>
        <v>0</v>
      </c>
    </row>
    <row r="2585" spans="1:7" hidden="1" x14ac:dyDescent="0.25">
      <c r="A2585">
        <f t="shared" si="121"/>
        <v>72</v>
      </c>
      <c r="B2585">
        <f t="shared" si="122"/>
        <v>28</v>
      </c>
      <c r="C2585" t="str">
        <f>_xlfn.XLOOKUP(A2585,Table4[Lfd],Table4[idElementValue],"Err",0)</f>
        <v>{344A3637-8ABF-4B92-999D-5370CE6D5611}</v>
      </c>
      <c r="D2585">
        <f t="shared" si="122"/>
        <v>28</v>
      </c>
      <c r="E2585">
        <f ca="1">OFFSET(ElementsDB!$AQ$2,SeriesSelection!A2585-1,SeriesSelection!B2585-1)</f>
        <v>0</v>
      </c>
      <c r="F2585">
        <f>_xlfn.XLOOKUP(A2585,Table4[Lfd],Table4[Periods],"Err",0)</f>
        <v>0</v>
      </c>
      <c r="G2585" t="b">
        <f t="shared" si="120"/>
        <v>0</v>
      </c>
    </row>
    <row r="2586" spans="1:7" hidden="1" x14ac:dyDescent="0.25">
      <c r="A2586">
        <f t="shared" si="121"/>
        <v>72</v>
      </c>
      <c r="B2586">
        <f t="shared" si="122"/>
        <v>29</v>
      </c>
      <c r="C2586" t="str">
        <f>_xlfn.XLOOKUP(A2586,Table4[Lfd],Table4[idElementValue],"Err",0)</f>
        <v>{344A3637-8ABF-4B92-999D-5370CE6D5611}</v>
      </c>
      <c r="D2586">
        <f t="shared" si="122"/>
        <v>29</v>
      </c>
      <c r="E2586">
        <f ca="1">OFFSET(ElementsDB!$AQ$2,SeriesSelection!A2586-1,SeriesSelection!B2586-1)</f>
        <v>0</v>
      </c>
      <c r="F2586">
        <f>_xlfn.XLOOKUP(A2586,Table4[Lfd],Table4[Periods],"Err",0)</f>
        <v>0</v>
      </c>
      <c r="G2586" t="b">
        <f t="shared" si="120"/>
        <v>0</v>
      </c>
    </row>
    <row r="2587" spans="1:7" hidden="1" x14ac:dyDescent="0.25">
      <c r="A2587">
        <f t="shared" si="121"/>
        <v>72</v>
      </c>
      <c r="B2587">
        <f t="shared" si="122"/>
        <v>30</v>
      </c>
      <c r="C2587" t="str">
        <f>_xlfn.XLOOKUP(A2587,Table4[Lfd],Table4[idElementValue],"Err",0)</f>
        <v>{344A3637-8ABF-4B92-999D-5370CE6D5611}</v>
      </c>
      <c r="D2587">
        <f t="shared" si="122"/>
        <v>30</v>
      </c>
      <c r="E2587">
        <f ca="1">OFFSET(ElementsDB!$AQ$2,SeriesSelection!A2587-1,SeriesSelection!B2587-1)</f>
        <v>0</v>
      </c>
      <c r="F2587">
        <f>_xlfn.XLOOKUP(A2587,Table4[Lfd],Table4[Periods],"Err",0)</f>
        <v>0</v>
      </c>
      <c r="G2587" t="b">
        <f t="shared" si="120"/>
        <v>0</v>
      </c>
    </row>
    <row r="2588" spans="1:7" hidden="1" x14ac:dyDescent="0.25">
      <c r="A2588">
        <f t="shared" si="121"/>
        <v>72</v>
      </c>
      <c r="B2588">
        <f t="shared" si="122"/>
        <v>31</v>
      </c>
      <c r="C2588" t="str">
        <f>_xlfn.XLOOKUP(A2588,Table4[Lfd],Table4[idElementValue],"Err",0)</f>
        <v>{344A3637-8ABF-4B92-999D-5370CE6D5611}</v>
      </c>
      <c r="D2588">
        <f t="shared" si="122"/>
        <v>31</v>
      </c>
      <c r="E2588">
        <f ca="1">OFFSET(ElementsDB!$AQ$2,SeriesSelection!A2588-1,SeriesSelection!B2588-1)</f>
        <v>0</v>
      </c>
      <c r="F2588">
        <f>_xlfn.XLOOKUP(A2588,Table4[Lfd],Table4[Periods],"Err",0)</f>
        <v>0</v>
      </c>
      <c r="G2588" t="b">
        <f t="shared" si="120"/>
        <v>0</v>
      </c>
    </row>
    <row r="2589" spans="1:7" hidden="1" x14ac:dyDescent="0.25">
      <c r="A2589">
        <f t="shared" si="121"/>
        <v>72</v>
      </c>
      <c r="B2589">
        <f t="shared" si="122"/>
        <v>32</v>
      </c>
      <c r="C2589" t="str">
        <f>_xlfn.XLOOKUP(A2589,Table4[Lfd],Table4[idElementValue],"Err",0)</f>
        <v>{344A3637-8ABF-4B92-999D-5370CE6D5611}</v>
      </c>
      <c r="D2589">
        <f t="shared" si="122"/>
        <v>32</v>
      </c>
      <c r="E2589">
        <f ca="1">OFFSET(ElementsDB!$AQ$2,SeriesSelection!A2589-1,SeriesSelection!B2589-1)</f>
        <v>0</v>
      </c>
      <c r="F2589">
        <f>_xlfn.XLOOKUP(A2589,Table4[Lfd],Table4[Periods],"Err",0)</f>
        <v>0</v>
      </c>
      <c r="G2589" t="b">
        <f t="shared" si="120"/>
        <v>0</v>
      </c>
    </row>
    <row r="2590" spans="1:7" hidden="1" x14ac:dyDescent="0.25">
      <c r="A2590">
        <f t="shared" si="121"/>
        <v>72</v>
      </c>
      <c r="B2590">
        <f t="shared" si="122"/>
        <v>33</v>
      </c>
      <c r="C2590" t="str">
        <f>_xlfn.XLOOKUP(A2590,Table4[Lfd],Table4[idElementValue],"Err",0)</f>
        <v>{344A3637-8ABF-4B92-999D-5370CE6D5611}</v>
      </c>
      <c r="D2590">
        <f t="shared" si="122"/>
        <v>33</v>
      </c>
      <c r="E2590">
        <f ca="1">OFFSET(ElementsDB!$AQ$2,SeriesSelection!A2590-1,SeriesSelection!B2590-1)</f>
        <v>0</v>
      </c>
      <c r="F2590">
        <f>_xlfn.XLOOKUP(A2590,Table4[Lfd],Table4[Periods],"Err",0)</f>
        <v>0</v>
      </c>
      <c r="G2590" t="b">
        <f t="shared" si="120"/>
        <v>0</v>
      </c>
    </row>
    <row r="2591" spans="1:7" hidden="1" x14ac:dyDescent="0.25">
      <c r="A2591">
        <f t="shared" si="121"/>
        <v>72</v>
      </c>
      <c r="B2591">
        <f t="shared" si="122"/>
        <v>34</v>
      </c>
      <c r="C2591" t="str">
        <f>_xlfn.XLOOKUP(A2591,Table4[Lfd],Table4[idElementValue],"Err",0)</f>
        <v>{344A3637-8ABF-4B92-999D-5370CE6D5611}</v>
      </c>
      <c r="D2591">
        <f t="shared" si="122"/>
        <v>34</v>
      </c>
      <c r="E2591">
        <f ca="1">OFFSET(ElementsDB!$AQ$2,SeriesSelection!A2591-1,SeriesSelection!B2591-1)</f>
        <v>0</v>
      </c>
      <c r="F2591">
        <f>_xlfn.XLOOKUP(A2591,Table4[Lfd],Table4[Periods],"Err",0)</f>
        <v>0</v>
      </c>
      <c r="G2591" t="b">
        <f t="shared" si="120"/>
        <v>0</v>
      </c>
    </row>
    <row r="2592" spans="1:7" hidden="1" x14ac:dyDescent="0.25">
      <c r="A2592">
        <f t="shared" si="121"/>
        <v>72</v>
      </c>
      <c r="B2592">
        <f t="shared" si="122"/>
        <v>35</v>
      </c>
      <c r="C2592" t="str">
        <f>_xlfn.XLOOKUP(A2592,Table4[Lfd],Table4[idElementValue],"Err",0)</f>
        <v>{344A3637-8ABF-4B92-999D-5370CE6D5611}</v>
      </c>
      <c r="D2592">
        <f t="shared" si="122"/>
        <v>35</v>
      </c>
      <c r="E2592">
        <f ca="1">OFFSET(ElementsDB!$AQ$2,SeriesSelection!A2592-1,SeriesSelection!B2592-1)</f>
        <v>0</v>
      </c>
      <c r="F2592">
        <f>_xlfn.XLOOKUP(A2592,Table4[Lfd],Table4[Periods],"Err",0)</f>
        <v>0</v>
      </c>
      <c r="G2592" t="b">
        <f t="shared" si="120"/>
        <v>0</v>
      </c>
    </row>
    <row r="2593" spans="1:7" hidden="1" x14ac:dyDescent="0.25">
      <c r="A2593">
        <f t="shared" si="121"/>
        <v>72</v>
      </c>
      <c r="B2593">
        <f t="shared" si="122"/>
        <v>36</v>
      </c>
      <c r="C2593" t="str">
        <f>_xlfn.XLOOKUP(A2593,Table4[Lfd],Table4[idElementValue],"Err",0)</f>
        <v>{344A3637-8ABF-4B92-999D-5370CE6D5611}</v>
      </c>
      <c r="D2593">
        <f t="shared" si="122"/>
        <v>36</v>
      </c>
      <c r="E2593">
        <f ca="1">OFFSET(ElementsDB!$AQ$2,SeriesSelection!A2593-1,SeriesSelection!B2593-1)</f>
        <v>0</v>
      </c>
      <c r="F2593">
        <f>_xlfn.XLOOKUP(A2593,Table4[Lfd],Table4[Periods],"Err",0)</f>
        <v>0</v>
      </c>
      <c r="G2593" t="b">
        <f t="shared" si="120"/>
        <v>0</v>
      </c>
    </row>
    <row r="2594" spans="1:7" hidden="1" x14ac:dyDescent="0.25">
      <c r="A2594">
        <f t="shared" si="121"/>
        <v>73</v>
      </c>
      <c r="B2594">
        <f t="shared" si="122"/>
        <v>1</v>
      </c>
      <c r="C2594" t="str">
        <f>_xlfn.XLOOKUP(A2594,Table4[Lfd],Table4[idElementValue],"Err",0)</f>
        <v>{F2978949-8C67-44DD-BF35-C03A0950BD1C}</v>
      </c>
      <c r="D2594">
        <f t="shared" si="122"/>
        <v>1</v>
      </c>
      <c r="E2594">
        <f ca="1">OFFSET(ElementsDB!$AQ$2,SeriesSelection!A2594-1,SeriesSelection!B2594-1)</f>
        <v>0</v>
      </c>
      <c r="F2594">
        <f>_xlfn.XLOOKUP(A2594,Table4[Lfd],Table4[Periods],"Err",0)</f>
        <v>0</v>
      </c>
      <c r="G2594" t="b">
        <f t="shared" si="120"/>
        <v>0</v>
      </c>
    </row>
    <row r="2595" spans="1:7" hidden="1" x14ac:dyDescent="0.25">
      <c r="A2595">
        <f t="shared" si="121"/>
        <v>73</v>
      </c>
      <c r="B2595">
        <f t="shared" si="122"/>
        <v>2</v>
      </c>
      <c r="C2595" t="str">
        <f>_xlfn.XLOOKUP(A2595,Table4[Lfd],Table4[idElementValue],"Err",0)</f>
        <v>{F2978949-8C67-44DD-BF35-C03A0950BD1C}</v>
      </c>
      <c r="D2595">
        <f t="shared" si="122"/>
        <v>2</v>
      </c>
      <c r="E2595">
        <f ca="1">OFFSET(ElementsDB!$AQ$2,SeriesSelection!A2595-1,SeriesSelection!B2595-1)</f>
        <v>0</v>
      </c>
      <c r="F2595">
        <f>_xlfn.XLOOKUP(A2595,Table4[Lfd],Table4[Periods],"Err",0)</f>
        <v>0</v>
      </c>
      <c r="G2595" t="b">
        <f t="shared" si="120"/>
        <v>0</v>
      </c>
    </row>
    <row r="2596" spans="1:7" hidden="1" x14ac:dyDescent="0.25">
      <c r="A2596">
        <f t="shared" si="121"/>
        <v>73</v>
      </c>
      <c r="B2596">
        <f t="shared" si="122"/>
        <v>3</v>
      </c>
      <c r="C2596" t="str">
        <f>_xlfn.XLOOKUP(A2596,Table4[Lfd],Table4[idElementValue],"Err",0)</f>
        <v>{F2978949-8C67-44DD-BF35-C03A0950BD1C}</v>
      </c>
      <c r="D2596">
        <f t="shared" si="122"/>
        <v>3</v>
      </c>
      <c r="E2596">
        <f ca="1">OFFSET(ElementsDB!$AQ$2,SeriesSelection!A2596-1,SeriesSelection!B2596-1)</f>
        <v>0</v>
      </c>
      <c r="F2596">
        <f>_xlfn.XLOOKUP(A2596,Table4[Lfd],Table4[Periods],"Err",0)</f>
        <v>0</v>
      </c>
      <c r="G2596" t="b">
        <f t="shared" si="120"/>
        <v>0</v>
      </c>
    </row>
    <row r="2597" spans="1:7" hidden="1" x14ac:dyDescent="0.25">
      <c r="A2597">
        <f t="shared" si="121"/>
        <v>73</v>
      </c>
      <c r="B2597">
        <f t="shared" si="122"/>
        <v>4</v>
      </c>
      <c r="C2597" t="str">
        <f>_xlfn.XLOOKUP(A2597,Table4[Lfd],Table4[idElementValue],"Err",0)</f>
        <v>{F2978949-8C67-44DD-BF35-C03A0950BD1C}</v>
      </c>
      <c r="D2597">
        <f t="shared" si="122"/>
        <v>4</v>
      </c>
      <c r="E2597">
        <f ca="1">OFFSET(ElementsDB!$AQ$2,SeriesSelection!A2597-1,SeriesSelection!B2597-1)</f>
        <v>0</v>
      </c>
      <c r="F2597">
        <f>_xlfn.XLOOKUP(A2597,Table4[Lfd],Table4[Periods],"Err",0)</f>
        <v>0</v>
      </c>
      <c r="G2597" t="b">
        <f t="shared" si="120"/>
        <v>0</v>
      </c>
    </row>
    <row r="2598" spans="1:7" hidden="1" x14ac:dyDescent="0.25">
      <c r="A2598">
        <f t="shared" si="121"/>
        <v>73</v>
      </c>
      <c r="B2598">
        <f t="shared" si="122"/>
        <v>5</v>
      </c>
      <c r="C2598" t="str">
        <f>_xlfn.XLOOKUP(A2598,Table4[Lfd],Table4[idElementValue],"Err",0)</f>
        <v>{F2978949-8C67-44DD-BF35-C03A0950BD1C}</v>
      </c>
      <c r="D2598">
        <f t="shared" si="122"/>
        <v>5</v>
      </c>
      <c r="E2598">
        <f ca="1">OFFSET(ElementsDB!$AQ$2,SeriesSelection!A2598-1,SeriesSelection!B2598-1)</f>
        <v>0</v>
      </c>
      <c r="F2598">
        <f>_xlfn.XLOOKUP(A2598,Table4[Lfd],Table4[Periods],"Err",0)</f>
        <v>0</v>
      </c>
      <c r="G2598" t="b">
        <f t="shared" si="120"/>
        <v>0</v>
      </c>
    </row>
    <row r="2599" spans="1:7" hidden="1" x14ac:dyDescent="0.25">
      <c r="A2599">
        <f t="shared" si="121"/>
        <v>73</v>
      </c>
      <c r="B2599">
        <f t="shared" si="122"/>
        <v>6</v>
      </c>
      <c r="C2599" t="str">
        <f>_xlfn.XLOOKUP(A2599,Table4[Lfd],Table4[idElementValue],"Err",0)</f>
        <v>{F2978949-8C67-44DD-BF35-C03A0950BD1C}</v>
      </c>
      <c r="D2599">
        <f t="shared" si="122"/>
        <v>6</v>
      </c>
      <c r="E2599">
        <f ca="1">OFFSET(ElementsDB!$AQ$2,SeriesSelection!A2599-1,SeriesSelection!B2599-1)</f>
        <v>0</v>
      </c>
      <c r="F2599">
        <f>_xlfn.XLOOKUP(A2599,Table4[Lfd],Table4[Periods],"Err",0)</f>
        <v>0</v>
      </c>
      <c r="G2599" t="b">
        <f t="shared" si="120"/>
        <v>0</v>
      </c>
    </row>
    <row r="2600" spans="1:7" hidden="1" x14ac:dyDescent="0.25">
      <c r="A2600">
        <f t="shared" si="121"/>
        <v>73</v>
      </c>
      <c r="B2600">
        <f t="shared" si="122"/>
        <v>7</v>
      </c>
      <c r="C2600" t="str">
        <f>_xlfn.XLOOKUP(A2600,Table4[Lfd],Table4[idElementValue],"Err",0)</f>
        <v>{F2978949-8C67-44DD-BF35-C03A0950BD1C}</v>
      </c>
      <c r="D2600">
        <f t="shared" si="122"/>
        <v>7</v>
      </c>
      <c r="E2600">
        <f ca="1">OFFSET(ElementsDB!$AQ$2,SeriesSelection!A2600-1,SeriesSelection!B2600-1)</f>
        <v>0</v>
      </c>
      <c r="F2600">
        <f>_xlfn.XLOOKUP(A2600,Table4[Lfd],Table4[Periods],"Err",0)</f>
        <v>0</v>
      </c>
      <c r="G2600" t="b">
        <f t="shared" si="120"/>
        <v>0</v>
      </c>
    </row>
    <row r="2601" spans="1:7" hidden="1" x14ac:dyDescent="0.25">
      <c r="A2601">
        <f t="shared" si="121"/>
        <v>73</v>
      </c>
      <c r="B2601">
        <f t="shared" si="122"/>
        <v>8</v>
      </c>
      <c r="C2601" t="str">
        <f>_xlfn.XLOOKUP(A2601,Table4[Lfd],Table4[idElementValue],"Err",0)</f>
        <v>{F2978949-8C67-44DD-BF35-C03A0950BD1C}</v>
      </c>
      <c r="D2601">
        <f t="shared" si="122"/>
        <v>8</v>
      </c>
      <c r="E2601">
        <f ca="1">OFFSET(ElementsDB!$AQ$2,SeriesSelection!A2601-1,SeriesSelection!B2601-1)</f>
        <v>0</v>
      </c>
      <c r="F2601">
        <f>_xlfn.XLOOKUP(A2601,Table4[Lfd],Table4[Periods],"Err",0)</f>
        <v>0</v>
      </c>
      <c r="G2601" t="b">
        <f t="shared" si="120"/>
        <v>0</v>
      </c>
    </row>
    <row r="2602" spans="1:7" hidden="1" x14ac:dyDescent="0.25">
      <c r="A2602">
        <f t="shared" si="121"/>
        <v>73</v>
      </c>
      <c r="B2602">
        <f t="shared" si="122"/>
        <v>9</v>
      </c>
      <c r="C2602" t="str">
        <f>_xlfn.XLOOKUP(A2602,Table4[Lfd],Table4[idElementValue],"Err",0)</f>
        <v>{F2978949-8C67-44DD-BF35-C03A0950BD1C}</v>
      </c>
      <c r="D2602">
        <f t="shared" si="122"/>
        <v>9</v>
      </c>
      <c r="E2602">
        <f ca="1">OFFSET(ElementsDB!$AQ$2,SeriesSelection!A2602-1,SeriesSelection!B2602-1)</f>
        <v>0</v>
      </c>
      <c r="F2602">
        <f>_xlfn.XLOOKUP(A2602,Table4[Lfd],Table4[Periods],"Err",0)</f>
        <v>0</v>
      </c>
      <c r="G2602" t="b">
        <f t="shared" si="120"/>
        <v>0</v>
      </c>
    </row>
    <row r="2603" spans="1:7" hidden="1" x14ac:dyDescent="0.25">
      <c r="A2603">
        <f t="shared" si="121"/>
        <v>73</v>
      </c>
      <c r="B2603">
        <f t="shared" si="122"/>
        <v>10</v>
      </c>
      <c r="C2603" t="str">
        <f>_xlfn.XLOOKUP(A2603,Table4[Lfd],Table4[idElementValue],"Err",0)</f>
        <v>{F2978949-8C67-44DD-BF35-C03A0950BD1C}</v>
      </c>
      <c r="D2603">
        <f t="shared" si="122"/>
        <v>10</v>
      </c>
      <c r="E2603">
        <f ca="1">OFFSET(ElementsDB!$AQ$2,SeriesSelection!A2603-1,SeriesSelection!B2603-1)</f>
        <v>0</v>
      </c>
      <c r="F2603">
        <f>_xlfn.XLOOKUP(A2603,Table4[Lfd],Table4[Periods],"Err",0)</f>
        <v>0</v>
      </c>
      <c r="G2603" t="b">
        <f t="shared" si="120"/>
        <v>0</v>
      </c>
    </row>
    <row r="2604" spans="1:7" hidden="1" x14ac:dyDescent="0.25">
      <c r="A2604">
        <f t="shared" si="121"/>
        <v>73</v>
      </c>
      <c r="B2604">
        <f t="shared" si="122"/>
        <v>11</v>
      </c>
      <c r="C2604" t="str">
        <f>_xlfn.XLOOKUP(A2604,Table4[Lfd],Table4[idElementValue],"Err",0)</f>
        <v>{F2978949-8C67-44DD-BF35-C03A0950BD1C}</v>
      </c>
      <c r="D2604">
        <f t="shared" si="122"/>
        <v>11</v>
      </c>
      <c r="E2604">
        <f ca="1">OFFSET(ElementsDB!$AQ$2,SeriesSelection!A2604-1,SeriesSelection!B2604-1)</f>
        <v>0</v>
      </c>
      <c r="F2604">
        <f>_xlfn.XLOOKUP(A2604,Table4[Lfd],Table4[Periods],"Err",0)</f>
        <v>0</v>
      </c>
      <c r="G2604" t="b">
        <f t="shared" si="120"/>
        <v>0</v>
      </c>
    </row>
    <row r="2605" spans="1:7" hidden="1" x14ac:dyDescent="0.25">
      <c r="A2605">
        <f t="shared" si="121"/>
        <v>73</v>
      </c>
      <c r="B2605">
        <f t="shared" si="122"/>
        <v>12</v>
      </c>
      <c r="C2605" t="str">
        <f>_xlfn.XLOOKUP(A2605,Table4[Lfd],Table4[idElementValue],"Err",0)</f>
        <v>{F2978949-8C67-44DD-BF35-C03A0950BD1C}</v>
      </c>
      <c r="D2605">
        <f t="shared" si="122"/>
        <v>12</v>
      </c>
      <c r="E2605">
        <f ca="1">OFFSET(ElementsDB!$AQ$2,SeriesSelection!A2605-1,SeriesSelection!B2605-1)</f>
        <v>0</v>
      </c>
      <c r="F2605">
        <f>_xlfn.XLOOKUP(A2605,Table4[Lfd],Table4[Periods],"Err",0)</f>
        <v>0</v>
      </c>
      <c r="G2605" t="b">
        <f t="shared" si="120"/>
        <v>0</v>
      </c>
    </row>
    <row r="2606" spans="1:7" hidden="1" x14ac:dyDescent="0.25">
      <c r="A2606">
        <f t="shared" si="121"/>
        <v>73</v>
      </c>
      <c r="B2606">
        <f t="shared" si="122"/>
        <v>13</v>
      </c>
      <c r="C2606" t="str">
        <f>_xlfn.XLOOKUP(A2606,Table4[Lfd],Table4[idElementValue],"Err",0)</f>
        <v>{F2978949-8C67-44DD-BF35-C03A0950BD1C}</v>
      </c>
      <c r="D2606">
        <f t="shared" si="122"/>
        <v>13</v>
      </c>
      <c r="E2606">
        <f ca="1">OFFSET(ElementsDB!$AQ$2,SeriesSelection!A2606-1,SeriesSelection!B2606-1)</f>
        <v>0</v>
      </c>
      <c r="F2606">
        <f>_xlfn.XLOOKUP(A2606,Table4[Lfd],Table4[Periods],"Err",0)</f>
        <v>0</v>
      </c>
      <c r="G2606" t="b">
        <f t="shared" si="120"/>
        <v>0</v>
      </c>
    </row>
    <row r="2607" spans="1:7" hidden="1" x14ac:dyDescent="0.25">
      <c r="A2607">
        <f t="shared" si="121"/>
        <v>73</v>
      </c>
      <c r="B2607">
        <f t="shared" si="122"/>
        <v>14</v>
      </c>
      <c r="C2607" t="str">
        <f>_xlfn.XLOOKUP(A2607,Table4[Lfd],Table4[idElementValue],"Err",0)</f>
        <v>{F2978949-8C67-44DD-BF35-C03A0950BD1C}</v>
      </c>
      <c r="D2607">
        <f t="shared" si="122"/>
        <v>14</v>
      </c>
      <c r="E2607">
        <f ca="1">OFFSET(ElementsDB!$AQ$2,SeriesSelection!A2607-1,SeriesSelection!B2607-1)</f>
        <v>0</v>
      </c>
      <c r="F2607">
        <f>_xlfn.XLOOKUP(A2607,Table4[Lfd],Table4[Periods],"Err",0)</f>
        <v>0</v>
      </c>
      <c r="G2607" t="b">
        <f t="shared" si="120"/>
        <v>0</v>
      </c>
    </row>
    <row r="2608" spans="1:7" hidden="1" x14ac:dyDescent="0.25">
      <c r="A2608">
        <f t="shared" si="121"/>
        <v>73</v>
      </c>
      <c r="B2608">
        <f t="shared" si="122"/>
        <v>15</v>
      </c>
      <c r="C2608" t="str">
        <f>_xlfn.XLOOKUP(A2608,Table4[Lfd],Table4[idElementValue],"Err",0)</f>
        <v>{F2978949-8C67-44DD-BF35-C03A0950BD1C}</v>
      </c>
      <c r="D2608">
        <f t="shared" si="122"/>
        <v>15</v>
      </c>
      <c r="E2608">
        <f ca="1">OFFSET(ElementsDB!$AQ$2,SeriesSelection!A2608-1,SeriesSelection!B2608-1)</f>
        <v>0</v>
      </c>
      <c r="F2608">
        <f>_xlfn.XLOOKUP(A2608,Table4[Lfd],Table4[Periods],"Err",0)</f>
        <v>0</v>
      </c>
      <c r="G2608" t="b">
        <f t="shared" si="120"/>
        <v>0</v>
      </c>
    </row>
    <row r="2609" spans="1:7" hidden="1" x14ac:dyDescent="0.25">
      <c r="A2609">
        <f t="shared" si="121"/>
        <v>73</v>
      </c>
      <c r="B2609">
        <f t="shared" si="122"/>
        <v>16</v>
      </c>
      <c r="C2609" t="str">
        <f>_xlfn.XLOOKUP(A2609,Table4[Lfd],Table4[idElementValue],"Err",0)</f>
        <v>{F2978949-8C67-44DD-BF35-C03A0950BD1C}</v>
      </c>
      <c r="D2609">
        <f t="shared" si="122"/>
        <v>16</v>
      </c>
      <c r="E2609">
        <f ca="1">OFFSET(ElementsDB!$AQ$2,SeriesSelection!A2609-1,SeriesSelection!B2609-1)</f>
        <v>0</v>
      </c>
      <c r="F2609">
        <f>_xlfn.XLOOKUP(A2609,Table4[Lfd],Table4[Periods],"Err",0)</f>
        <v>0</v>
      </c>
      <c r="G2609" t="b">
        <f t="shared" si="120"/>
        <v>0</v>
      </c>
    </row>
    <row r="2610" spans="1:7" hidden="1" x14ac:dyDescent="0.25">
      <c r="A2610">
        <f t="shared" si="121"/>
        <v>73</v>
      </c>
      <c r="B2610">
        <f t="shared" si="122"/>
        <v>17</v>
      </c>
      <c r="C2610" t="str">
        <f>_xlfn.XLOOKUP(A2610,Table4[Lfd],Table4[idElementValue],"Err",0)</f>
        <v>{F2978949-8C67-44DD-BF35-C03A0950BD1C}</v>
      </c>
      <c r="D2610">
        <f t="shared" si="122"/>
        <v>17</v>
      </c>
      <c r="E2610">
        <f ca="1">OFFSET(ElementsDB!$AQ$2,SeriesSelection!A2610-1,SeriesSelection!B2610-1)</f>
        <v>0</v>
      </c>
      <c r="F2610">
        <f>_xlfn.XLOOKUP(A2610,Table4[Lfd],Table4[Periods],"Err",0)</f>
        <v>0</v>
      </c>
      <c r="G2610" t="b">
        <f t="shared" si="120"/>
        <v>0</v>
      </c>
    </row>
    <row r="2611" spans="1:7" hidden="1" x14ac:dyDescent="0.25">
      <c r="A2611">
        <f t="shared" si="121"/>
        <v>73</v>
      </c>
      <c r="B2611">
        <f t="shared" si="122"/>
        <v>18</v>
      </c>
      <c r="C2611" t="str">
        <f>_xlfn.XLOOKUP(A2611,Table4[Lfd],Table4[idElementValue],"Err",0)</f>
        <v>{F2978949-8C67-44DD-BF35-C03A0950BD1C}</v>
      </c>
      <c r="D2611">
        <f t="shared" si="122"/>
        <v>18</v>
      </c>
      <c r="E2611">
        <f ca="1">OFFSET(ElementsDB!$AQ$2,SeriesSelection!A2611-1,SeriesSelection!B2611-1)</f>
        <v>0</v>
      </c>
      <c r="F2611">
        <f>_xlfn.XLOOKUP(A2611,Table4[Lfd],Table4[Periods],"Err",0)</f>
        <v>0</v>
      </c>
      <c r="G2611" t="b">
        <f t="shared" si="120"/>
        <v>0</v>
      </c>
    </row>
    <row r="2612" spans="1:7" hidden="1" x14ac:dyDescent="0.25">
      <c r="A2612">
        <f t="shared" si="121"/>
        <v>73</v>
      </c>
      <c r="B2612">
        <f t="shared" si="122"/>
        <v>19</v>
      </c>
      <c r="C2612" t="str">
        <f>_xlfn.XLOOKUP(A2612,Table4[Lfd],Table4[idElementValue],"Err",0)</f>
        <v>{F2978949-8C67-44DD-BF35-C03A0950BD1C}</v>
      </c>
      <c r="D2612">
        <f t="shared" si="122"/>
        <v>19</v>
      </c>
      <c r="E2612">
        <f ca="1">OFFSET(ElementsDB!$AQ$2,SeriesSelection!A2612-1,SeriesSelection!B2612-1)</f>
        <v>0</v>
      </c>
      <c r="F2612">
        <f>_xlfn.XLOOKUP(A2612,Table4[Lfd],Table4[Periods],"Err",0)</f>
        <v>0</v>
      </c>
      <c r="G2612" t="b">
        <f t="shared" si="120"/>
        <v>0</v>
      </c>
    </row>
    <row r="2613" spans="1:7" hidden="1" x14ac:dyDescent="0.25">
      <c r="A2613">
        <f t="shared" si="121"/>
        <v>73</v>
      </c>
      <c r="B2613">
        <f t="shared" si="122"/>
        <v>20</v>
      </c>
      <c r="C2613" t="str">
        <f>_xlfn.XLOOKUP(A2613,Table4[Lfd],Table4[idElementValue],"Err",0)</f>
        <v>{F2978949-8C67-44DD-BF35-C03A0950BD1C}</v>
      </c>
      <c r="D2613">
        <f t="shared" si="122"/>
        <v>20</v>
      </c>
      <c r="E2613">
        <f ca="1">OFFSET(ElementsDB!$AQ$2,SeriesSelection!A2613-1,SeriesSelection!B2613-1)</f>
        <v>0</v>
      </c>
      <c r="F2613">
        <f>_xlfn.XLOOKUP(A2613,Table4[Lfd],Table4[Periods],"Err",0)</f>
        <v>0</v>
      </c>
      <c r="G2613" t="b">
        <f t="shared" si="120"/>
        <v>0</v>
      </c>
    </row>
    <row r="2614" spans="1:7" hidden="1" x14ac:dyDescent="0.25">
      <c r="A2614">
        <f t="shared" si="121"/>
        <v>73</v>
      </c>
      <c r="B2614">
        <f t="shared" si="122"/>
        <v>21</v>
      </c>
      <c r="C2614" t="str">
        <f>_xlfn.XLOOKUP(A2614,Table4[Lfd],Table4[idElementValue],"Err",0)</f>
        <v>{F2978949-8C67-44DD-BF35-C03A0950BD1C}</v>
      </c>
      <c r="D2614">
        <f t="shared" si="122"/>
        <v>21</v>
      </c>
      <c r="E2614">
        <f ca="1">OFFSET(ElementsDB!$AQ$2,SeriesSelection!A2614-1,SeriesSelection!B2614-1)</f>
        <v>0</v>
      </c>
      <c r="F2614">
        <f>_xlfn.XLOOKUP(A2614,Table4[Lfd],Table4[Periods],"Err",0)</f>
        <v>0</v>
      </c>
      <c r="G2614" t="b">
        <f t="shared" si="120"/>
        <v>0</v>
      </c>
    </row>
    <row r="2615" spans="1:7" hidden="1" x14ac:dyDescent="0.25">
      <c r="A2615">
        <f t="shared" si="121"/>
        <v>73</v>
      </c>
      <c r="B2615">
        <f t="shared" si="122"/>
        <v>22</v>
      </c>
      <c r="C2615" t="str">
        <f>_xlfn.XLOOKUP(A2615,Table4[Lfd],Table4[idElementValue],"Err",0)</f>
        <v>{F2978949-8C67-44DD-BF35-C03A0950BD1C}</v>
      </c>
      <c r="D2615">
        <f t="shared" si="122"/>
        <v>22</v>
      </c>
      <c r="E2615">
        <f ca="1">OFFSET(ElementsDB!$AQ$2,SeriesSelection!A2615-1,SeriesSelection!B2615-1)</f>
        <v>0</v>
      </c>
      <c r="F2615">
        <f>_xlfn.XLOOKUP(A2615,Table4[Lfd],Table4[Periods],"Err",0)</f>
        <v>0</v>
      </c>
      <c r="G2615" t="b">
        <f t="shared" si="120"/>
        <v>0</v>
      </c>
    </row>
    <row r="2616" spans="1:7" hidden="1" x14ac:dyDescent="0.25">
      <c r="A2616">
        <f t="shared" si="121"/>
        <v>73</v>
      </c>
      <c r="B2616">
        <f t="shared" si="122"/>
        <v>23</v>
      </c>
      <c r="C2616" t="str">
        <f>_xlfn.XLOOKUP(A2616,Table4[Lfd],Table4[idElementValue],"Err",0)</f>
        <v>{F2978949-8C67-44DD-BF35-C03A0950BD1C}</v>
      </c>
      <c r="D2616">
        <f t="shared" si="122"/>
        <v>23</v>
      </c>
      <c r="E2616">
        <f ca="1">OFFSET(ElementsDB!$AQ$2,SeriesSelection!A2616-1,SeriesSelection!B2616-1)</f>
        <v>0</v>
      </c>
      <c r="F2616">
        <f>_xlfn.XLOOKUP(A2616,Table4[Lfd],Table4[Periods],"Err",0)</f>
        <v>0</v>
      </c>
      <c r="G2616" t="b">
        <f t="shared" si="120"/>
        <v>0</v>
      </c>
    </row>
    <row r="2617" spans="1:7" hidden="1" x14ac:dyDescent="0.25">
      <c r="A2617">
        <f t="shared" si="121"/>
        <v>73</v>
      </c>
      <c r="B2617">
        <f t="shared" si="122"/>
        <v>24</v>
      </c>
      <c r="C2617" t="str">
        <f>_xlfn.XLOOKUP(A2617,Table4[Lfd],Table4[idElementValue],"Err",0)</f>
        <v>{F2978949-8C67-44DD-BF35-C03A0950BD1C}</v>
      </c>
      <c r="D2617">
        <f t="shared" si="122"/>
        <v>24</v>
      </c>
      <c r="E2617">
        <f ca="1">OFFSET(ElementsDB!$AQ$2,SeriesSelection!A2617-1,SeriesSelection!B2617-1)</f>
        <v>0</v>
      </c>
      <c r="F2617">
        <f>_xlfn.XLOOKUP(A2617,Table4[Lfd],Table4[Periods],"Err",0)</f>
        <v>0</v>
      </c>
      <c r="G2617" t="b">
        <f t="shared" si="120"/>
        <v>0</v>
      </c>
    </row>
    <row r="2618" spans="1:7" hidden="1" x14ac:dyDescent="0.25">
      <c r="A2618">
        <f t="shared" si="121"/>
        <v>73</v>
      </c>
      <c r="B2618">
        <f t="shared" si="122"/>
        <v>25</v>
      </c>
      <c r="C2618" t="str">
        <f>_xlfn.XLOOKUP(A2618,Table4[Lfd],Table4[idElementValue],"Err",0)</f>
        <v>{F2978949-8C67-44DD-BF35-C03A0950BD1C}</v>
      </c>
      <c r="D2618">
        <f t="shared" si="122"/>
        <v>25</v>
      </c>
      <c r="E2618">
        <f ca="1">OFFSET(ElementsDB!$AQ$2,SeriesSelection!A2618-1,SeriesSelection!B2618-1)</f>
        <v>0</v>
      </c>
      <c r="F2618">
        <f>_xlfn.XLOOKUP(A2618,Table4[Lfd],Table4[Periods],"Err",0)</f>
        <v>0</v>
      </c>
      <c r="G2618" t="b">
        <f t="shared" si="120"/>
        <v>0</v>
      </c>
    </row>
    <row r="2619" spans="1:7" hidden="1" x14ac:dyDescent="0.25">
      <c r="A2619">
        <f t="shared" si="121"/>
        <v>73</v>
      </c>
      <c r="B2619">
        <f t="shared" si="122"/>
        <v>26</v>
      </c>
      <c r="C2619" t="str">
        <f>_xlfn.XLOOKUP(A2619,Table4[Lfd],Table4[idElementValue],"Err",0)</f>
        <v>{F2978949-8C67-44DD-BF35-C03A0950BD1C}</v>
      </c>
      <c r="D2619">
        <f t="shared" si="122"/>
        <v>26</v>
      </c>
      <c r="E2619">
        <f ca="1">OFFSET(ElementsDB!$AQ$2,SeriesSelection!A2619-1,SeriesSelection!B2619-1)</f>
        <v>0</v>
      </c>
      <c r="F2619">
        <f>_xlfn.XLOOKUP(A2619,Table4[Lfd],Table4[Periods],"Err",0)</f>
        <v>0</v>
      </c>
      <c r="G2619" t="b">
        <f t="shared" si="120"/>
        <v>0</v>
      </c>
    </row>
    <row r="2620" spans="1:7" hidden="1" x14ac:dyDescent="0.25">
      <c r="A2620">
        <f t="shared" si="121"/>
        <v>73</v>
      </c>
      <c r="B2620">
        <f t="shared" si="122"/>
        <v>27</v>
      </c>
      <c r="C2620" t="str">
        <f>_xlfn.XLOOKUP(A2620,Table4[Lfd],Table4[idElementValue],"Err",0)</f>
        <v>{F2978949-8C67-44DD-BF35-C03A0950BD1C}</v>
      </c>
      <c r="D2620">
        <f t="shared" si="122"/>
        <v>27</v>
      </c>
      <c r="E2620">
        <f ca="1">OFFSET(ElementsDB!$AQ$2,SeriesSelection!A2620-1,SeriesSelection!B2620-1)</f>
        <v>0</v>
      </c>
      <c r="F2620">
        <f>_xlfn.XLOOKUP(A2620,Table4[Lfd],Table4[Periods],"Err",0)</f>
        <v>0</v>
      </c>
      <c r="G2620" t="b">
        <f t="shared" si="120"/>
        <v>0</v>
      </c>
    </row>
    <row r="2621" spans="1:7" hidden="1" x14ac:dyDescent="0.25">
      <c r="A2621">
        <f t="shared" si="121"/>
        <v>73</v>
      </c>
      <c r="B2621">
        <f t="shared" si="122"/>
        <v>28</v>
      </c>
      <c r="C2621" t="str">
        <f>_xlfn.XLOOKUP(A2621,Table4[Lfd],Table4[idElementValue],"Err",0)</f>
        <v>{F2978949-8C67-44DD-BF35-C03A0950BD1C}</v>
      </c>
      <c r="D2621">
        <f t="shared" si="122"/>
        <v>28</v>
      </c>
      <c r="E2621">
        <f ca="1">OFFSET(ElementsDB!$AQ$2,SeriesSelection!A2621-1,SeriesSelection!B2621-1)</f>
        <v>0</v>
      </c>
      <c r="F2621">
        <f>_xlfn.XLOOKUP(A2621,Table4[Lfd],Table4[Periods],"Err",0)</f>
        <v>0</v>
      </c>
      <c r="G2621" t="b">
        <f t="shared" si="120"/>
        <v>0</v>
      </c>
    </row>
    <row r="2622" spans="1:7" hidden="1" x14ac:dyDescent="0.25">
      <c r="A2622">
        <f t="shared" si="121"/>
        <v>73</v>
      </c>
      <c r="B2622">
        <f t="shared" si="122"/>
        <v>29</v>
      </c>
      <c r="C2622" t="str">
        <f>_xlfn.XLOOKUP(A2622,Table4[Lfd],Table4[idElementValue],"Err",0)</f>
        <v>{F2978949-8C67-44DD-BF35-C03A0950BD1C}</v>
      </c>
      <c r="D2622">
        <f t="shared" si="122"/>
        <v>29</v>
      </c>
      <c r="E2622">
        <f ca="1">OFFSET(ElementsDB!$AQ$2,SeriesSelection!A2622-1,SeriesSelection!B2622-1)</f>
        <v>0</v>
      </c>
      <c r="F2622">
        <f>_xlfn.XLOOKUP(A2622,Table4[Lfd],Table4[Periods],"Err",0)</f>
        <v>0</v>
      </c>
      <c r="G2622" t="b">
        <f t="shared" si="120"/>
        <v>0</v>
      </c>
    </row>
    <row r="2623" spans="1:7" hidden="1" x14ac:dyDescent="0.25">
      <c r="A2623">
        <f t="shared" si="121"/>
        <v>73</v>
      </c>
      <c r="B2623">
        <f t="shared" si="122"/>
        <v>30</v>
      </c>
      <c r="C2623" t="str">
        <f>_xlfn.XLOOKUP(A2623,Table4[Lfd],Table4[idElementValue],"Err",0)</f>
        <v>{F2978949-8C67-44DD-BF35-C03A0950BD1C}</v>
      </c>
      <c r="D2623">
        <f t="shared" si="122"/>
        <v>30</v>
      </c>
      <c r="E2623">
        <f ca="1">OFFSET(ElementsDB!$AQ$2,SeriesSelection!A2623-1,SeriesSelection!B2623-1)</f>
        <v>0</v>
      </c>
      <c r="F2623">
        <f>_xlfn.XLOOKUP(A2623,Table4[Lfd],Table4[Periods],"Err",0)</f>
        <v>0</v>
      </c>
      <c r="G2623" t="b">
        <f t="shared" si="120"/>
        <v>0</v>
      </c>
    </row>
    <row r="2624" spans="1:7" hidden="1" x14ac:dyDescent="0.25">
      <c r="A2624">
        <f t="shared" si="121"/>
        <v>73</v>
      </c>
      <c r="B2624">
        <f t="shared" si="122"/>
        <v>31</v>
      </c>
      <c r="C2624" t="str">
        <f>_xlfn.XLOOKUP(A2624,Table4[Lfd],Table4[idElementValue],"Err",0)</f>
        <v>{F2978949-8C67-44DD-BF35-C03A0950BD1C}</v>
      </c>
      <c r="D2624">
        <f t="shared" si="122"/>
        <v>31</v>
      </c>
      <c r="E2624">
        <f ca="1">OFFSET(ElementsDB!$AQ$2,SeriesSelection!A2624-1,SeriesSelection!B2624-1)</f>
        <v>0</v>
      </c>
      <c r="F2624">
        <f>_xlfn.XLOOKUP(A2624,Table4[Lfd],Table4[Periods],"Err",0)</f>
        <v>0</v>
      </c>
      <c r="G2624" t="b">
        <f t="shared" si="120"/>
        <v>0</v>
      </c>
    </row>
    <row r="2625" spans="1:7" hidden="1" x14ac:dyDescent="0.25">
      <c r="A2625">
        <f t="shared" si="121"/>
        <v>73</v>
      </c>
      <c r="B2625">
        <f t="shared" si="122"/>
        <v>32</v>
      </c>
      <c r="C2625" t="str">
        <f>_xlfn.XLOOKUP(A2625,Table4[Lfd],Table4[idElementValue],"Err",0)</f>
        <v>{F2978949-8C67-44DD-BF35-C03A0950BD1C}</v>
      </c>
      <c r="D2625">
        <f t="shared" si="122"/>
        <v>32</v>
      </c>
      <c r="E2625">
        <f ca="1">OFFSET(ElementsDB!$AQ$2,SeriesSelection!A2625-1,SeriesSelection!B2625-1)</f>
        <v>0</v>
      </c>
      <c r="F2625">
        <f>_xlfn.XLOOKUP(A2625,Table4[Lfd],Table4[Periods],"Err",0)</f>
        <v>0</v>
      </c>
      <c r="G2625" t="b">
        <f t="shared" si="120"/>
        <v>0</v>
      </c>
    </row>
    <row r="2626" spans="1:7" hidden="1" x14ac:dyDescent="0.25">
      <c r="A2626">
        <f t="shared" si="121"/>
        <v>73</v>
      </c>
      <c r="B2626">
        <f t="shared" si="122"/>
        <v>33</v>
      </c>
      <c r="C2626" t="str">
        <f>_xlfn.XLOOKUP(A2626,Table4[Lfd],Table4[idElementValue],"Err",0)</f>
        <v>{F2978949-8C67-44DD-BF35-C03A0950BD1C}</v>
      </c>
      <c r="D2626">
        <f t="shared" si="122"/>
        <v>33</v>
      </c>
      <c r="E2626">
        <f ca="1">OFFSET(ElementsDB!$AQ$2,SeriesSelection!A2626-1,SeriesSelection!B2626-1)</f>
        <v>0</v>
      </c>
      <c r="F2626">
        <f>_xlfn.XLOOKUP(A2626,Table4[Lfd],Table4[Periods],"Err",0)</f>
        <v>0</v>
      </c>
      <c r="G2626" t="b">
        <f t="shared" ref="G2626:G2689" si="123">(D2626&lt;=F2626)</f>
        <v>0</v>
      </c>
    </row>
    <row r="2627" spans="1:7" hidden="1" x14ac:dyDescent="0.25">
      <c r="A2627">
        <f t="shared" si="121"/>
        <v>73</v>
      </c>
      <c r="B2627">
        <f t="shared" si="122"/>
        <v>34</v>
      </c>
      <c r="C2627" t="str">
        <f>_xlfn.XLOOKUP(A2627,Table4[Lfd],Table4[idElementValue],"Err",0)</f>
        <v>{F2978949-8C67-44DD-BF35-C03A0950BD1C}</v>
      </c>
      <c r="D2627">
        <f t="shared" si="122"/>
        <v>34</v>
      </c>
      <c r="E2627">
        <f ca="1">OFFSET(ElementsDB!$AQ$2,SeriesSelection!A2627-1,SeriesSelection!B2627-1)</f>
        <v>0</v>
      </c>
      <c r="F2627">
        <f>_xlfn.XLOOKUP(A2627,Table4[Lfd],Table4[Periods],"Err",0)</f>
        <v>0</v>
      </c>
      <c r="G2627" t="b">
        <f t="shared" si="123"/>
        <v>0</v>
      </c>
    </row>
    <row r="2628" spans="1:7" hidden="1" x14ac:dyDescent="0.25">
      <c r="A2628">
        <f t="shared" ref="A2628:A2691" si="124">IF(B2628=1,A2627+1,A2627)</f>
        <v>73</v>
      </c>
      <c r="B2628">
        <f t="shared" ref="B2628:D2691" si="125">IF(B2627=36,1,B2627+1)</f>
        <v>35</v>
      </c>
      <c r="C2628" t="str">
        <f>_xlfn.XLOOKUP(A2628,Table4[Lfd],Table4[idElementValue],"Err",0)</f>
        <v>{F2978949-8C67-44DD-BF35-C03A0950BD1C}</v>
      </c>
      <c r="D2628">
        <f t="shared" si="125"/>
        <v>35</v>
      </c>
      <c r="E2628">
        <f ca="1">OFFSET(ElementsDB!$AQ$2,SeriesSelection!A2628-1,SeriesSelection!B2628-1)</f>
        <v>0</v>
      </c>
      <c r="F2628">
        <f>_xlfn.XLOOKUP(A2628,Table4[Lfd],Table4[Periods],"Err",0)</f>
        <v>0</v>
      </c>
      <c r="G2628" t="b">
        <f t="shared" si="123"/>
        <v>0</v>
      </c>
    </row>
    <row r="2629" spans="1:7" hidden="1" x14ac:dyDescent="0.25">
      <c r="A2629">
        <f t="shared" si="124"/>
        <v>73</v>
      </c>
      <c r="B2629">
        <f t="shared" si="125"/>
        <v>36</v>
      </c>
      <c r="C2629" t="str">
        <f>_xlfn.XLOOKUP(A2629,Table4[Lfd],Table4[idElementValue],"Err",0)</f>
        <v>{F2978949-8C67-44DD-BF35-C03A0950BD1C}</v>
      </c>
      <c r="D2629">
        <f t="shared" si="125"/>
        <v>36</v>
      </c>
      <c r="E2629">
        <f ca="1">OFFSET(ElementsDB!$AQ$2,SeriesSelection!A2629-1,SeriesSelection!B2629-1)</f>
        <v>0</v>
      </c>
      <c r="F2629">
        <f>_xlfn.XLOOKUP(A2629,Table4[Lfd],Table4[Periods],"Err",0)</f>
        <v>0</v>
      </c>
      <c r="G2629" t="b">
        <f t="shared" si="123"/>
        <v>0</v>
      </c>
    </row>
    <row r="2630" spans="1:7" hidden="1" x14ac:dyDescent="0.25">
      <c r="A2630">
        <f t="shared" si="124"/>
        <v>74</v>
      </c>
      <c r="B2630">
        <f t="shared" si="125"/>
        <v>1</v>
      </c>
      <c r="C2630" t="str">
        <f>_xlfn.XLOOKUP(A2630,Table4[Lfd],Table4[idElementValue],"Err",0)</f>
        <v/>
      </c>
      <c r="D2630">
        <f t="shared" si="125"/>
        <v>1</v>
      </c>
      <c r="E2630">
        <f ca="1">OFFSET(ElementsDB!$AQ$2,SeriesSelection!A2630-1,SeriesSelection!B2630-1)</f>
        <v>0</v>
      </c>
      <c r="F2630">
        <f>_xlfn.XLOOKUP(A2630,Table4[Lfd],Table4[Periods],"Err",0)</f>
        <v>0</v>
      </c>
      <c r="G2630" t="b">
        <f t="shared" si="123"/>
        <v>0</v>
      </c>
    </row>
    <row r="2631" spans="1:7" hidden="1" x14ac:dyDescent="0.25">
      <c r="A2631">
        <f t="shared" si="124"/>
        <v>74</v>
      </c>
      <c r="B2631">
        <f t="shared" si="125"/>
        <v>2</v>
      </c>
      <c r="C2631" t="str">
        <f>_xlfn.XLOOKUP(A2631,Table4[Lfd],Table4[idElementValue],"Err",0)</f>
        <v/>
      </c>
      <c r="D2631">
        <f t="shared" si="125"/>
        <v>2</v>
      </c>
      <c r="E2631">
        <f ca="1">OFFSET(ElementsDB!$AQ$2,SeriesSelection!A2631-1,SeriesSelection!B2631-1)</f>
        <v>0</v>
      </c>
      <c r="F2631">
        <f>_xlfn.XLOOKUP(A2631,Table4[Lfd],Table4[Periods],"Err",0)</f>
        <v>0</v>
      </c>
      <c r="G2631" t="b">
        <f t="shared" si="123"/>
        <v>0</v>
      </c>
    </row>
    <row r="2632" spans="1:7" hidden="1" x14ac:dyDescent="0.25">
      <c r="A2632">
        <f t="shared" si="124"/>
        <v>74</v>
      </c>
      <c r="B2632">
        <f t="shared" si="125"/>
        <v>3</v>
      </c>
      <c r="C2632" t="str">
        <f>_xlfn.XLOOKUP(A2632,Table4[Lfd],Table4[idElementValue],"Err",0)</f>
        <v/>
      </c>
      <c r="D2632">
        <f t="shared" si="125"/>
        <v>3</v>
      </c>
      <c r="E2632">
        <f ca="1">OFFSET(ElementsDB!$AQ$2,SeriesSelection!A2632-1,SeriesSelection!B2632-1)</f>
        <v>0</v>
      </c>
      <c r="F2632">
        <f>_xlfn.XLOOKUP(A2632,Table4[Lfd],Table4[Periods],"Err",0)</f>
        <v>0</v>
      </c>
      <c r="G2632" t="b">
        <f t="shared" si="123"/>
        <v>0</v>
      </c>
    </row>
    <row r="2633" spans="1:7" hidden="1" x14ac:dyDescent="0.25">
      <c r="A2633">
        <f t="shared" si="124"/>
        <v>74</v>
      </c>
      <c r="B2633">
        <f t="shared" si="125"/>
        <v>4</v>
      </c>
      <c r="C2633" t="str">
        <f>_xlfn.XLOOKUP(A2633,Table4[Lfd],Table4[idElementValue],"Err",0)</f>
        <v/>
      </c>
      <c r="D2633">
        <f t="shared" si="125"/>
        <v>4</v>
      </c>
      <c r="E2633">
        <f ca="1">OFFSET(ElementsDB!$AQ$2,SeriesSelection!A2633-1,SeriesSelection!B2633-1)</f>
        <v>0</v>
      </c>
      <c r="F2633">
        <f>_xlfn.XLOOKUP(A2633,Table4[Lfd],Table4[Periods],"Err",0)</f>
        <v>0</v>
      </c>
      <c r="G2633" t="b">
        <f t="shared" si="123"/>
        <v>0</v>
      </c>
    </row>
    <row r="2634" spans="1:7" hidden="1" x14ac:dyDescent="0.25">
      <c r="A2634">
        <f t="shared" si="124"/>
        <v>74</v>
      </c>
      <c r="B2634">
        <f t="shared" si="125"/>
        <v>5</v>
      </c>
      <c r="C2634" t="str">
        <f>_xlfn.XLOOKUP(A2634,Table4[Lfd],Table4[idElementValue],"Err",0)</f>
        <v/>
      </c>
      <c r="D2634">
        <f t="shared" si="125"/>
        <v>5</v>
      </c>
      <c r="E2634">
        <f ca="1">OFFSET(ElementsDB!$AQ$2,SeriesSelection!A2634-1,SeriesSelection!B2634-1)</f>
        <v>0</v>
      </c>
      <c r="F2634">
        <f>_xlfn.XLOOKUP(A2634,Table4[Lfd],Table4[Periods],"Err",0)</f>
        <v>0</v>
      </c>
      <c r="G2634" t="b">
        <f t="shared" si="123"/>
        <v>0</v>
      </c>
    </row>
    <row r="2635" spans="1:7" hidden="1" x14ac:dyDescent="0.25">
      <c r="A2635">
        <f t="shared" si="124"/>
        <v>74</v>
      </c>
      <c r="B2635">
        <f t="shared" si="125"/>
        <v>6</v>
      </c>
      <c r="C2635" t="str">
        <f>_xlfn.XLOOKUP(A2635,Table4[Lfd],Table4[idElementValue],"Err",0)</f>
        <v/>
      </c>
      <c r="D2635">
        <f t="shared" si="125"/>
        <v>6</v>
      </c>
      <c r="E2635">
        <f ca="1">OFFSET(ElementsDB!$AQ$2,SeriesSelection!A2635-1,SeriesSelection!B2635-1)</f>
        <v>0</v>
      </c>
      <c r="F2635">
        <f>_xlfn.XLOOKUP(A2635,Table4[Lfd],Table4[Periods],"Err",0)</f>
        <v>0</v>
      </c>
      <c r="G2635" t="b">
        <f t="shared" si="123"/>
        <v>0</v>
      </c>
    </row>
    <row r="2636" spans="1:7" hidden="1" x14ac:dyDescent="0.25">
      <c r="A2636">
        <f t="shared" si="124"/>
        <v>74</v>
      </c>
      <c r="B2636">
        <f t="shared" si="125"/>
        <v>7</v>
      </c>
      <c r="C2636" t="str">
        <f>_xlfn.XLOOKUP(A2636,Table4[Lfd],Table4[idElementValue],"Err",0)</f>
        <v/>
      </c>
      <c r="D2636">
        <f t="shared" si="125"/>
        <v>7</v>
      </c>
      <c r="E2636">
        <f ca="1">OFFSET(ElementsDB!$AQ$2,SeriesSelection!A2636-1,SeriesSelection!B2636-1)</f>
        <v>0</v>
      </c>
      <c r="F2636">
        <f>_xlfn.XLOOKUP(A2636,Table4[Lfd],Table4[Periods],"Err",0)</f>
        <v>0</v>
      </c>
      <c r="G2636" t="b">
        <f t="shared" si="123"/>
        <v>0</v>
      </c>
    </row>
    <row r="2637" spans="1:7" hidden="1" x14ac:dyDescent="0.25">
      <c r="A2637">
        <f t="shared" si="124"/>
        <v>74</v>
      </c>
      <c r="B2637">
        <f t="shared" si="125"/>
        <v>8</v>
      </c>
      <c r="C2637" t="str">
        <f>_xlfn.XLOOKUP(A2637,Table4[Lfd],Table4[idElementValue],"Err",0)</f>
        <v/>
      </c>
      <c r="D2637">
        <f t="shared" si="125"/>
        <v>8</v>
      </c>
      <c r="E2637">
        <f ca="1">OFFSET(ElementsDB!$AQ$2,SeriesSelection!A2637-1,SeriesSelection!B2637-1)</f>
        <v>0</v>
      </c>
      <c r="F2637">
        <f>_xlfn.XLOOKUP(A2637,Table4[Lfd],Table4[Periods],"Err",0)</f>
        <v>0</v>
      </c>
      <c r="G2637" t="b">
        <f t="shared" si="123"/>
        <v>0</v>
      </c>
    </row>
    <row r="2638" spans="1:7" hidden="1" x14ac:dyDescent="0.25">
      <c r="A2638">
        <f t="shared" si="124"/>
        <v>74</v>
      </c>
      <c r="B2638">
        <f t="shared" si="125"/>
        <v>9</v>
      </c>
      <c r="C2638" t="str">
        <f>_xlfn.XLOOKUP(A2638,Table4[Lfd],Table4[idElementValue],"Err",0)</f>
        <v/>
      </c>
      <c r="D2638">
        <f t="shared" si="125"/>
        <v>9</v>
      </c>
      <c r="E2638">
        <f ca="1">OFFSET(ElementsDB!$AQ$2,SeriesSelection!A2638-1,SeriesSelection!B2638-1)</f>
        <v>0</v>
      </c>
      <c r="F2638">
        <f>_xlfn.XLOOKUP(A2638,Table4[Lfd],Table4[Periods],"Err",0)</f>
        <v>0</v>
      </c>
      <c r="G2638" t="b">
        <f t="shared" si="123"/>
        <v>0</v>
      </c>
    </row>
    <row r="2639" spans="1:7" hidden="1" x14ac:dyDescent="0.25">
      <c r="A2639">
        <f t="shared" si="124"/>
        <v>74</v>
      </c>
      <c r="B2639">
        <f t="shared" si="125"/>
        <v>10</v>
      </c>
      <c r="C2639" t="str">
        <f>_xlfn.XLOOKUP(A2639,Table4[Lfd],Table4[idElementValue],"Err",0)</f>
        <v/>
      </c>
      <c r="D2639">
        <f t="shared" si="125"/>
        <v>10</v>
      </c>
      <c r="E2639">
        <f ca="1">OFFSET(ElementsDB!$AQ$2,SeriesSelection!A2639-1,SeriesSelection!B2639-1)</f>
        <v>0</v>
      </c>
      <c r="F2639">
        <f>_xlfn.XLOOKUP(A2639,Table4[Lfd],Table4[Periods],"Err",0)</f>
        <v>0</v>
      </c>
      <c r="G2639" t="b">
        <f t="shared" si="123"/>
        <v>0</v>
      </c>
    </row>
    <row r="2640" spans="1:7" hidden="1" x14ac:dyDescent="0.25">
      <c r="A2640">
        <f t="shared" si="124"/>
        <v>74</v>
      </c>
      <c r="B2640">
        <f t="shared" si="125"/>
        <v>11</v>
      </c>
      <c r="C2640" t="str">
        <f>_xlfn.XLOOKUP(A2640,Table4[Lfd],Table4[idElementValue],"Err",0)</f>
        <v/>
      </c>
      <c r="D2640">
        <f t="shared" si="125"/>
        <v>11</v>
      </c>
      <c r="E2640">
        <f ca="1">OFFSET(ElementsDB!$AQ$2,SeriesSelection!A2640-1,SeriesSelection!B2640-1)</f>
        <v>0</v>
      </c>
      <c r="F2640">
        <f>_xlfn.XLOOKUP(A2640,Table4[Lfd],Table4[Periods],"Err",0)</f>
        <v>0</v>
      </c>
      <c r="G2640" t="b">
        <f t="shared" si="123"/>
        <v>0</v>
      </c>
    </row>
    <row r="2641" spans="1:7" hidden="1" x14ac:dyDescent="0.25">
      <c r="A2641">
        <f t="shared" si="124"/>
        <v>74</v>
      </c>
      <c r="B2641">
        <f t="shared" si="125"/>
        <v>12</v>
      </c>
      <c r="C2641" t="str">
        <f>_xlfn.XLOOKUP(A2641,Table4[Lfd],Table4[idElementValue],"Err",0)</f>
        <v/>
      </c>
      <c r="D2641">
        <f t="shared" si="125"/>
        <v>12</v>
      </c>
      <c r="E2641">
        <f ca="1">OFFSET(ElementsDB!$AQ$2,SeriesSelection!A2641-1,SeriesSelection!B2641-1)</f>
        <v>0</v>
      </c>
      <c r="F2641">
        <f>_xlfn.XLOOKUP(A2641,Table4[Lfd],Table4[Periods],"Err",0)</f>
        <v>0</v>
      </c>
      <c r="G2641" t="b">
        <f t="shared" si="123"/>
        <v>0</v>
      </c>
    </row>
    <row r="2642" spans="1:7" hidden="1" x14ac:dyDescent="0.25">
      <c r="A2642">
        <f t="shared" si="124"/>
        <v>74</v>
      </c>
      <c r="B2642">
        <f t="shared" si="125"/>
        <v>13</v>
      </c>
      <c r="C2642" t="str">
        <f>_xlfn.XLOOKUP(A2642,Table4[Lfd],Table4[idElementValue],"Err",0)</f>
        <v/>
      </c>
      <c r="D2642">
        <f t="shared" si="125"/>
        <v>13</v>
      </c>
      <c r="E2642">
        <f ca="1">OFFSET(ElementsDB!$AQ$2,SeriesSelection!A2642-1,SeriesSelection!B2642-1)</f>
        <v>0</v>
      </c>
      <c r="F2642">
        <f>_xlfn.XLOOKUP(A2642,Table4[Lfd],Table4[Periods],"Err",0)</f>
        <v>0</v>
      </c>
      <c r="G2642" t="b">
        <f t="shared" si="123"/>
        <v>0</v>
      </c>
    </row>
    <row r="2643" spans="1:7" hidden="1" x14ac:dyDescent="0.25">
      <c r="A2643">
        <f t="shared" si="124"/>
        <v>74</v>
      </c>
      <c r="B2643">
        <f t="shared" si="125"/>
        <v>14</v>
      </c>
      <c r="C2643" t="str">
        <f>_xlfn.XLOOKUP(A2643,Table4[Lfd],Table4[idElementValue],"Err",0)</f>
        <v/>
      </c>
      <c r="D2643">
        <f t="shared" si="125"/>
        <v>14</v>
      </c>
      <c r="E2643">
        <f ca="1">OFFSET(ElementsDB!$AQ$2,SeriesSelection!A2643-1,SeriesSelection!B2643-1)</f>
        <v>0</v>
      </c>
      <c r="F2643">
        <f>_xlfn.XLOOKUP(A2643,Table4[Lfd],Table4[Periods],"Err",0)</f>
        <v>0</v>
      </c>
      <c r="G2643" t="b">
        <f t="shared" si="123"/>
        <v>0</v>
      </c>
    </row>
    <row r="2644" spans="1:7" hidden="1" x14ac:dyDescent="0.25">
      <c r="A2644">
        <f t="shared" si="124"/>
        <v>74</v>
      </c>
      <c r="B2644">
        <f t="shared" si="125"/>
        <v>15</v>
      </c>
      <c r="C2644" t="str">
        <f>_xlfn.XLOOKUP(A2644,Table4[Lfd],Table4[idElementValue],"Err",0)</f>
        <v/>
      </c>
      <c r="D2644">
        <f t="shared" si="125"/>
        <v>15</v>
      </c>
      <c r="E2644">
        <f ca="1">OFFSET(ElementsDB!$AQ$2,SeriesSelection!A2644-1,SeriesSelection!B2644-1)</f>
        <v>0</v>
      </c>
      <c r="F2644">
        <f>_xlfn.XLOOKUP(A2644,Table4[Lfd],Table4[Periods],"Err",0)</f>
        <v>0</v>
      </c>
      <c r="G2644" t="b">
        <f t="shared" si="123"/>
        <v>0</v>
      </c>
    </row>
    <row r="2645" spans="1:7" hidden="1" x14ac:dyDescent="0.25">
      <c r="A2645">
        <f t="shared" si="124"/>
        <v>74</v>
      </c>
      <c r="B2645">
        <f t="shared" si="125"/>
        <v>16</v>
      </c>
      <c r="C2645" t="str">
        <f>_xlfn.XLOOKUP(A2645,Table4[Lfd],Table4[idElementValue],"Err",0)</f>
        <v/>
      </c>
      <c r="D2645">
        <f t="shared" si="125"/>
        <v>16</v>
      </c>
      <c r="E2645">
        <f ca="1">OFFSET(ElementsDB!$AQ$2,SeriesSelection!A2645-1,SeriesSelection!B2645-1)</f>
        <v>0</v>
      </c>
      <c r="F2645">
        <f>_xlfn.XLOOKUP(A2645,Table4[Lfd],Table4[Periods],"Err",0)</f>
        <v>0</v>
      </c>
      <c r="G2645" t="b">
        <f t="shared" si="123"/>
        <v>0</v>
      </c>
    </row>
    <row r="2646" spans="1:7" hidden="1" x14ac:dyDescent="0.25">
      <c r="A2646">
        <f t="shared" si="124"/>
        <v>74</v>
      </c>
      <c r="B2646">
        <f t="shared" si="125"/>
        <v>17</v>
      </c>
      <c r="C2646" t="str">
        <f>_xlfn.XLOOKUP(A2646,Table4[Lfd],Table4[idElementValue],"Err",0)</f>
        <v/>
      </c>
      <c r="D2646">
        <f t="shared" si="125"/>
        <v>17</v>
      </c>
      <c r="E2646">
        <f ca="1">OFFSET(ElementsDB!$AQ$2,SeriesSelection!A2646-1,SeriesSelection!B2646-1)</f>
        <v>0</v>
      </c>
      <c r="F2646">
        <f>_xlfn.XLOOKUP(A2646,Table4[Lfd],Table4[Periods],"Err",0)</f>
        <v>0</v>
      </c>
      <c r="G2646" t="b">
        <f t="shared" si="123"/>
        <v>0</v>
      </c>
    </row>
    <row r="2647" spans="1:7" hidden="1" x14ac:dyDescent="0.25">
      <c r="A2647">
        <f t="shared" si="124"/>
        <v>74</v>
      </c>
      <c r="B2647">
        <f t="shared" si="125"/>
        <v>18</v>
      </c>
      <c r="C2647" t="str">
        <f>_xlfn.XLOOKUP(A2647,Table4[Lfd],Table4[idElementValue],"Err",0)</f>
        <v/>
      </c>
      <c r="D2647">
        <f t="shared" si="125"/>
        <v>18</v>
      </c>
      <c r="E2647">
        <f ca="1">OFFSET(ElementsDB!$AQ$2,SeriesSelection!A2647-1,SeriesSelection!B2647-1)</f>
        <v>0</v>
      </c>
      <c r="F2647">
        <f>_xlfn.XLOOKUP(A2647,Table4[Lfd],Table4[Periods],"Err",0)</f>
        <v>0</v>
      </c>
      <c r="G2647" t="b">
        <f t="shared" si="123"/>
        <v>0</v>
      </c>
    </row>
    <row r="2648" spans="1:7" hidden="1" x14ac:dyDescent="0.25">
      <c r="A2648">
        <f t="shared" si="124"/>
        <v>74</v>
      </c>
      <c r="B2648">
        <f t="shared" si="125"/>
        <v>19</v>
      </c>
      <c r="C2648" t="str">
        <f>_xlfn.XLOOKUP(A2648,Table4[Lfd],Table4[idElementValue],"Err",0)</f>
        <v/>
      </c>
      <c r="D2648">
        <f t="shared" si="125"/>
        <v>19</v>
      </c>
      <c r="E2648">
        <f ca="1">OFFSET(ElementsDB!$AQ$2,SeriesSelection!A2648-1,SeriesSelection!B2648-1)</f>
        <v>0</v>
      </c>
      <c r="F2648">
        <f>_xlfn.XLOOKUP(A2648,Table4[Lfd],Table4[Periods],"Err",0)</f>
        <v>0</v>
      </c>
      <c r="G2648" t="b">
        <f t="shared" si="123"/>
        <v>0</v>
      </c>
    </row>
    <row r="2649" spans="1:7" hidden="1" x14ac:dyDescent="0.25">
      <c r="A2649">
        <f t="shared" si="124"/>
        <v>74</v>
      </c>
      <c r="B2649">
        <f t="shared" si="125"/>
        <v>20</v>
      </c>
      <c r="C2649" t="str">
        <f>_xlfn.XLOOKUP(A2649,Table4[Lfd],Table4[idElementValue],"Err",0)</f>
        <v/>
      </c>
      <c r="D2649">
        <f t="shared" si="125"/>
        <v>20</v>
      </c>
      <c r="E2649">
        <f ca="1">OFFSET(ElementsDB!$AQ$2,SeriesSelection!A2649-1,SeriesSelection!B2649-1)</f>
        <v>0</v>
      </c>
      <c r="F2649">
        <f>_xlfn.XLOOKUP(A2649,Table4[Lfd],Table4[Periods],"Err",0)</f>
        <v>0</v>
      </c>
      <c r="G2649" t="b">
        <f t="shared" si="123"/>
        <v>0</v>
      </c>
    </row>
    <row r="2650" spans="1:7" hidden="1" x14ac:dyDescent="0.25">
      <c r="A2650">
        <f t="shared" si="124"/>
        <v>74</v>
      </c>
      <c r="B2650">
        <f t="shared" si="125"/>
        <v>21</v>
      </c>
      <c r="C2650" t="str">
        <f>_xlfn.XLOOKUP(A2650,Table4[Lfd],Table4[idElementValue],"Err",0)</f>
        <v/>
      </c>
      <c r="D2650">
        <f t="shared" si="125"/>
        <v>21</v>
      </c>
      <c r="E2650">
        <f ca="1">OFFSET(ElementsDB!$AQ$2,SeriesSelection!A2650-1,SeriesSelection!B2650-1)</f>
        <v>0</v>
      </c>
      <c r="F2650">
        <f>_xlfn.XLOOKUP(A2650,Table4[Lfd],Table4[Periods],"Err",0)</f>
        <v>0</v>
      </c>
      <c r="G2650" t="b">
        <f t="shared" si="123"/>
        <v>0</v>
      </c>
    </row>
    <row r="2651" spans="1:7" hidden="1" x14ac:dyDescent="0.25">
      <c r="A2651">
        <f t="shared" si="124"/>
        <v>74</v>
      </c>
      <c r="B2651">
        <f t="shared" si="125"/>
        <v>22</v>
      </c>
      <c r="C2651" t="str">
        <f>_xlfn.XLOOKUP(A2651,Table4[Lfd],Table4[idElementValue],"Err",0)</f>
        <v/>
      </c>
      <c r="D2651">
        <f t="shared" si="125"/>
        <v>22</v>
      </c>
      <c r="E2651">
        <f ca="1">OFFSET(ElementsDB!$AQ$2,SeriesSelection!A2651-1,SeriesSelection!B2651-1)</f>
        <v>0</v>
      </c>
      <c r="F2651">
        <f>_xlfn.XLOOKUP(A2651,Table4[Lfd],Table4[Periods],"Err",0)</f>
        <v>0</v>
      </c>
      <c r="G2651" t="b">
        <f t="shared" si="123"/>
        <v>0</v>
      </c>
    </row>
    <row r="2652" spans="1:7" hidden="1" x14ac:dyDescent="0.25">
      <c r="A2652">
        <f t="shared" si="124"/>
        <v>74</v>
      </c>
      <c r="B2652">
        <f t="shared" si="125"/>
        <v>23</v>
      </c>
      <c r="C2652" t="str">
        <f>_xlfn.XLOOKUP(A2652,Table4[Lfd],Table4[idElementValue],"Err",0)</f>
        <v/>
      </c>
      <c r="D2652">
        <f t="shared" si="125"/>
        <v>23</v>
      </c>
      <c r="E2652">
        <f ca="1">OFFSET(ElementsDB!$AQ$2,SeriesSelection!A2652-1,SeriesSelection!B2652-1)</f>
        <v>0</v>
      </c>
      <c r="F2652">
        <f>_xlfn.XLOOKUP(A2652,Table4[Lfd],Table4[Periods],"Err",0)</f>
        <v>0</v>
      </c>
      <c r="G2652" t="b">
        <f t="shared" si="123"/>
        <v>0</v>
      </c>
    </row>
    <row r="2653" spans="1:7" hidden="1" x14ac:dyDescent="0.25">
      <c r="A2653">
        <f t="shared" si="124"/>
        <v>74</v>
      </c>
      <c r="B2653">
        <f t="shared" si="125"/>
        <v>24</v>
      </c>
      <c r="C2653" t="str">
        <f>_xlfn.XLOOKUP(A2653,Table4[Lfd],Table4[idElementValue],"Err",0)</f>
        <v/>
      </c>
      <c r="D2653">
        <f t="shared" si="125"/>
        <v>24</v>
      </c>
      <c r="E2653">
        <f ca="1">OFFSET(ElementsDB!$AQ$2,SeriesSelection!A2653-1,SeriesSelection!B2653-1)</f>
        <v>0</v>
      </c>
      <c r="F2653">
        <f>_xlfn.XLOOKUP(A2653,Table4[Lfd],Table4[Periods],"Err",0)</f>
        <v>0</v>
      </c>
      <c r="G2653" t="b">
        <f t="shared" si="123"/>
        <v>0</v>
      </c>
    </row>
    <row r="2654" spans="1:7" hidden="1" x14ac:dyDescent="0.25">
      <c r="A2654">
        <f t="shared" si="124"/>
        <v>74</v>
      </c>
      <c r="B2654">
        <f t="shared" si="125"/>
        <v>25</v>
      </c>
      <c r="C2654" t="str">
        <f>_xlfn.XLOOKUP(A2654,Table4[Lfd],Table4[idElementValue],"Err",0)</f>
        <v/>
      </c>
      <c r="D2654">
        <f t="shared" si="125"/>
        <v>25</v>
      </c>
      <c r="E2654">
        <f ca="1">OFFSET(ElementsDB!$AQ$2,SeriesSelection!A2654-1,SeriesSelection!B2654-1)</f>
        <v>0</v>
      </c>
      <c r="F2654">
        <f>_xlfn.XLOOKUP(A2654,Table4[Lfd],Table4[Periods],"Err",0)</f>
        <v>0</v>
      </c>
      <c r="G2654" t="b">
        <f t="shared" si="123"/>
        <v>0</v>
      </c>
    </row>
    <row r="2655" spans="1:7" hidden="1" x14ac:dyDescent="0.25">
      <c r="A2655">
        <f t="shared" si="124"/>
        <v>74</v>
      </c>
      <c r="B2655">
        <f t="shared" si="125"/>
        <v>26</v>
      </c>
      <c r="C2655" t="str">
        <f>_xlfn.XLOOKUP(A2655,Table4[Lfd],Table4[idElementValue],"Err",0)</f>
        <v/>
      </c>
      <c r="D2655">
        <f t="shared" si="125"/>
        <v>26</v>
      </c>
      <c r="E2655">
        <f ca="1">OFFSET(ElementsDB!$AQ$2,SeriesSelection!A2655-1,SeriesSelection!B2655-1)</f>
        <v>0</v>
      </c>
      <c r="F2655">
        <f>_xlfn.XLOOKUP(A2655,Table4[Lfd],Table4[Periods],"Err",0)</f>
        <v>0</v>
      </c>
      <c r="G2655" t="b">
        <f t="shared" si="123"/>
        <v>0</v>
      </c>
    </row>
    <row r="2656" spans="1:7" hidden="1" x14ac:dyDescent="0.25">
      <c r="A2656">
        <f t="shared" si="124"/>
        <v>74</v>
      </c>
      <c r="B2656">
        <f t="shared" si="125"/>
        <v>27</v>
      </c>
      <c r="C2656" t="str">
        <f>_xlfn.XLOOKUP(A2656,Table4[Lfd],Table4[idElementValue],"Err",0)</f>
        <v/>
      </c>
      <c r="D2656">
        <f t="shared" si="125"/>
        <v>27</v>
      </c>
      <c r="E2656">
        <f ca="1">OFFSET(ElementsDB!$AQ$2,SeriesSelection!A2656-1,SeriesSelection!B2656-1)</f>
        <v>0</v>
      </c>
      <c r="F2656">
        <f>_xlfn.XLOOKUP(A2656,Table4[Lfd],Table4[Periods],"Err",0)</f>
        <v>0</v>
      </c>
      <c r="G2656" t="b">
        <f t="shared" si="123"/>
        <v>0</v>
      </c>
    </row>
    <row r="2657" spans="1:7" hidden="1" x14ac:dyDescent="0.25">
      <c r="A2657">
        <f t="shared" si="124"/>
        <v>74</v>
      </c>
      <c r="B2657">
        <f t="shared" si="125"/>
        <v>28</v>
      </c>
      <c r="C2657" t="str">
        <f>_xlfn.XLOOKUP(A2657,Table4[Lfd],Table4[idElementValue],"Err",0)</f>
        <v/>
      </c>
      <c r="D2657">
        <f t="shared" si="125"/>
        <v>28</v>
      </c>
      <c r="E2657">
        <f ca="1">OFFSET(ElementsDB!$AQ$2,SeriesSelection!A2657-1,SeriesSelection!B2657-1)</f>
        <v>0</v>
      </c>
      <c r="F2657">
        <f>_xlfn.XLOOKUP(A2657,Table4[Lfd],Table4[Periods],"Err",0)</f>
        <v>0</v>
      </c>
      <c r="G2657" t="b">
        <f t="shared" si="123"/>
        <v>0</v>
      </c>
    </row>
    <row r="2658" spans="1:7" hidden="1" x14ac:dyDescent="0.25">
      <c r="A2658">
        <f t="shared" si="124"/>
        <v>74</v>
      </c>
      <c r="B2658">
        <f t="shared" si="125"/>
        <v>29</v>
      </c>
      <c r="C2658" t="str">
        <f>_xlfn.XLOOKUP(A2658,Table4[Lfd],Table4[idElementValue],"Err",0)</f>
        <v/>
      </c>
      <c r="D2658">
        <f t="shared" si="125"/>
        <v>29</v>
      </c>
      <c r="E2658">
        <f ca="1">OFFSET(ElementsDB!$AQ$2,SeriesSelection!A2658-1,SeriesSelection!B2658-1)</f>
        <v>0</v>
      </c>
      <c r="F2658">
        <f>_xlfn.XLOOKUP(A2658,Table4[Lfd],Table4[Periods],"Err",0)</f>
        <v>0</v>
      </c>
      <c r="G2658" t="b">
        <f t="shared" si="123"/>
        <v>0</v>
      </c>
    </row>
    <row r="2659" spans="1:7" hidden="1" x14ac:dyDescent="0.25">
      <c r="A2659">
        <f t="shared" si="124"/>
        <v>74</v>
      </c>
      <c r="B2659">
        <f t="shared" si="125"/>
        <v>30</v>
      </c>
      <c r="C2659" t="str">
        <f>_xlfn.XLOOKUP(A2659,Table4[Lfd],Table4[idElementValue],"Err",0)</f>
        <v/>
      </c>
      <c r="D2659">
        <f t="shared" si="125"/>
        <v>30</v>
      </c>
      <c r="E2659">
        <f ca="1">OFFSET(ElementsDB!$AQ$2,SeriesSelection!A2659-1,SeriesSelection!B2659-1)</f>
        <v>0</v>
      </c>
      <c r="F2659">
        <f>_xlfn.XLOOKUP(A2659,Table4[Lfd],Table4[Periods],"Err",0)</f>
        <v>0</v>
      </c>
      <c r="G2659" t="b">
        <f t="shared" si="123"/>
        <v>0</v>
      </c>
    </row>
    <row r="2660" spans="1:7" hidden="1" x14ac:dyDescent="0.25">
      <c r="A2660">
        <f t="shared" si="124"/>
        <v>74</v>
      </c>
      <c r="B2660">
        <f t="shared" si="125"/>
        <v>31</v>
      </c>
      <c r="C2660" t="str">
        <f>_xlfn.XLOOKUP(A2660,Table4[Lfd],Table4[idElementValue],"Err",0)</f>
        <v/>
      </c>
      <c r="D2660">
        <f t="shared" si="125"/>
        <v>31</v>
      </c>
      <c r="E2660">
        <f ca="1">OFFSET(ElementsDB!$AQ$2,SeriesSelection!A2660-1,SeriesSelection!B2660-1)</f>
        <v>0</v>
      </c>
      <c r="F2660">
        <f>_xlfn.XLOOKUP(A2660,Table4[Lfd],Table4[Periods],"Err",0)</f>
        <v>0</v>
      </c>
      <c r="G2660" t="b">
        <f t="shared" si="123"/>
        <v>0</v>
      </c>
    </row>
    <row r="2661" spans="1:7" hidden="1" x14ac:dyDescent="0.25">
      <c r="A2661">
        <f t="shared" si="124"/>
        <v>74</v>
      </c>
      <c r="B2661">
        <f t="shared" si="125"/>
        <v>32</v>
      </c>
      <c r="C2661" t="str">
        <f>_xlfn.XLOOKUP(A2661,Table4[Lfd],Table4[idElementValue],"Err",0)</f>
        <v/>
      </c>
      <c r="D2661">
        <f t="shared" si="125"/>
        <v>32</v>
      </c>
      <c r="E2661">
        <f ca="1">OFFSET(ElementsDB!$AQ$2,SeriesSelection!A2661-1,SeriesSelection!B2661-1)</f>
        <v>0</v>
      </c>
      <c r="F2661">
        <f>_xlfn.XLOOKUP(A2661,Table4[Lfd],Table4[Periods],"Err",0)</f>
        <v>0</v>
      </c>
      <c r="G2661" t="b">
        <f t="shared" si="123"/>
        <v>0</v>
      </c>
    </row>
    <row r="2662" spans="1:7" hidden="1" x14ac:dyDescent="0.25">
      <c r="A2662">
        <f t="shared" si="124"/>
        <v>74</v>
      </c>
      <c r="B2662">
        <f t="shared" si="125"/>
        <v>33</v>
      </c>
      <c r="C2662" t="str">
        <f>_xlfn.XLOOKUP(A2662,Table4[Lfd],Table4[idElementValue],"Err",0)</f>
        <v/>
      </c>
      <c r="D2662">
        <f t="shared" si="125"/>
        <v>33</v>
      </c>
      <c r="E2662">
        <f ca="1">OFFSET(ElementsDB!$AQ$2,SeriesSelection!A2662-1,SeriesSelection!B2662-1)</f>
        <v>0</v>
      </c>
      <c r="F2662">
        <f>_xlfn.XLOOKUP(A2662,Table4[Lfd],Table4[Periods],"Err",0)</f>
        <v>0</v>
      </c>
      <c r="G2662" t="b">
        <f t="shared" si="123"/>
        <v>0</v>
      </c>
    </row>
    <row r="2663" spans="1:7" hidden="1" x14ac:dyDescent="0.25">
      <c r="A2663">
        <f t="shared" si="124"/>
        <v>74</v>
      </c>
      <c r="B2663">
        <f t="shared" si="125"/>
        <v>34</v>
      </c>
      <c r="C2663" t="str">
        <f>_xlfn.XLOOKUP(A2663,Table4[Lfd],Table4[idElementValue],"Err",0)</f>
        <v/>
      </c>
      <c r="D2663">
        <f t="shared" si="125"/>
        <v>34</v>
      </c>
      <c r="E2663">
        <f ca="1">OFFSET(ElementsDB!$AQ$2,SeriesSelection!A2663-1,SeriesSelection!B2663-1)</f>
        <v>0</v>
      </c>
      <c r="F2663">
        <f>_xlfn.XLOOKUP(A2663,Table4[Lfd],Table4[Periods],"Err",0)</f>
        <v>0</v>
      </c>
      <c r="G2663" t="b">
        <f t="shared" si="123"/>
        <v>0</v>
      </c>
    </row>
    <row r="2664" spans="1:7" hidden="1" x14ac:dyDescent="0.25">
      <c r="A2664">
        <f t="shared" si="124"/>
        <v>74</v>
      </c>
      <c r="B2664">
        <f t="shared" si="125"/>
        <v>35</v>
      </c>
      <c r="C2664" t="str">
        <f>_xlfn.XLOOKUP(A2664,Table4[Lfd],Table4[idElementValue],"Err",0)</f>
        <v/>
      </c>
      <c r="D2664">
        <f t="shared" si="125"/>
        <v>35</v>
      </c>
      <c r="E2664">
        <f ca="1">OFFSET(ElementsDB!$AQ$2,SeriesSelection!A2664-1,SeriesSelection!B2664-1)</f>
        <v>0</v>
      </c>
      <c r="F2664">
        <f>_xlfn.XLOOKUP(A2664,Table4[Lfd],Table4[Periods],"Err",0)</f>
        <v>0</v>
      </c>
      <c r="G2664" t="b">
        <f t="shared" si="123"/>
        <v>0</v>
      </c>
    </row>
    <row r="2665" spans="1:7" hidden="1" x14ac:dyDescent="0.25">
      <c r="A2665">
        <f t="shared" si="124"/>
        <v>74</v>
      </c>
      <c r="B2665">
        <f t="shared" si="125"/>
        <v>36</v>
      </c>
      <c r="C2665" t="str">
        <f>_xlfn.XLOOKUP(A2665,Table4[Lfd],Table4[idElementValue],"Err",0)</f>
        <v/>
      </c>
      <c r="D2665">
        <f t="shared" si="125"/>
        <v>36</v>
      </c>
      <c r="E2665">
        <f ca="1">OFFSET(ElementsDB!$AQ$2,SeriesSelection!A2665-1,SeriesSelection!B2665-1)</f>
        <v>0</v>
      </c>
      <c r="F2665">
        <f>_xlfn.XLOOKUP(A2665,Table4[Lfd],Table4[Periods],"Err",0)</f>
        <v>0</v>
      </c>
      <c r="G2665" t="b">
        <f t="shared" si="123"/>
        <v>0</v>
      </c>
    </row>
    <row r="2666" spans="1:7" x14ac:dyDescent="0.25">
      <c r="A2666">
        <f t="shared" si="124"/>
        <v>75</v>
      </c>
      <c r="B2666">
        <f t="shared" si="125"/>
        <v>1</v>
      </c>
      <c r="C2666" t="str">
        <f>_xlfn.XLOOKUP(A2666,Table4[Lfd],Table4[idElementValue],"Err",0)</f>
        <v>{4026A1DE-C8C8-4B83-BD1F-703387645CC9}</v>
      </c>
      <c r="D2666">
        <f t="shared" si="125"/>
        <v>1</v>
      </c>
      <c r="E2666">
        <f ca="1">OFFSET(ElementsDB!$AQ$2,SeriesSelection!A2666-1,SeriesSelection!B2666-1)</f>
        <v>3.5000000000000001E-3</v>
      </c>
      <c r="F2666">
        <f>_xlfn.XLOOKUP(A2666,Table4[Lfd],Table4[Periods],"Err",0)</f>
        <v>12</v>
      </c>
      <c r="G2666" t="b">
        <f t="shared" si="123"/>
        <v>1</v>
      </c>
    </row>
    <row r="2667" spans="1:7" x14ac:dyDescent="0.25">
      <c r="A2667">
        <f t="shared" si="124"/>
        <v>75</v>
      </c>
      <c r="B2667">
        <f t="shared" si="125"/>
        <v>2</v>
      </c>
      <c r="C2667" t="str">
        <f>_xlfn.XLOOKUP(A2667,Table4[Lfd],Table4[idElementValue],"Err",0)</f>
        <v>{4026A1DE-C8C8-4B83-BD1F-703387645CC9}</v>
      </c>
      <c r="D2667">
        <f t="shared" si="125"/>
        <v>2</v>
      </c>
      <c r="E2667">
        <f ca="1">OFFSET(ElementsDB!$AQ$2,SeriesSelection!A2667-1,SeriesSelection!B2667-1)</f>
        <v>0</v>
      </c>
      <c r="F2667">
        <f>_xlfn.XLOOKUP(A2667,Table4[Lfd],Table4[Periods],"Err",0)</f>
        <v>12</v>
      </c>
      <c r="G2667" t="b">
        <f t="shared" si="123"/>
        <v>1</v>
      </c>
    </row>
    <row r="2668" spans="1:7" x14ac:dyDescent="0.25">
      <c r="A2668">
        <f t="shared" si="124"/>
        <v>75</v>
      </c>
      <c r="B2668">
        <f t="shared" si="125"/>
        <v>3</v>
      </c>
      <c r="C2668" t="str">
        <f>_xlfn.XLOOKUP(A2668,Table4[Lfd],Table4[idElementValue],"Err",0)</f>
        <v>{4026A1DE-C8C8-4B83-BD1F-703387645CC9}</v>
      </c>
      <c r="D2668">
        <f t="shared" si="125"/>
        <v>3</v>
      </c>
      <c r="E2668">
        <f ca="1">OFFSET(ElementsDB!$AQ$2,SeriesSelection!A2668-1,SeriesSelection!B2668-1)</f>
        <v>0</v>
      </c>
      <c r="F2668">
        <f>_xlfn.XLOOKUP(A2668,Table4[Lfd],Table4[Periods],"Err",0)</f>
        <v>12</v>
      </c>
      <c r="G2668" t="b">
        <f t="shared" si="123"/>
        <v>1</v>
      </c>
    </row>
    <row r="2669" spans="1:7" x14ac:dyDescent="0.25">
      <c r="A2669">
        <f t="shared" si="124"/>
        <v>75</v>
      </c>
      <c r="B2669">
        <f t="shared" si="125"/>
        <v>4</v>
      </c>
      <c r="C2669" t="str">
        <f>_xlfn.XLOOKUP(A2669,Table4[Lfd],Table4[idElementValue],"Err",0)</f>
        <v>{4026A1DE-C8C8-4B83-BD1F-703387645CC9}</v>
      </c>
      <c r="D2669">
        <f t="shared" si="125"/>
        <v>4</v>
      </c>
      <c r="E2669">
        <f ca="1">OFFSET(ElementsDB!$AQ$2,SeriesSelection!A2669-1,SeriesSelection!B2669-1)</f>
        <v>0</v>
      </c>
      <c r="F2669">
        <f>_xlfn.XLOOKUP(A2669,Table4[Lfd],Table4[Periods],"Err",0)</f>
        <v>12</v>
      </c>
      <c r="G2669" t="b">
        <f t="shared" si="123"/>
        <v>1</v>
      </c>
    </row>
    <row r="2670" spans="1:7" x14ac:dyDescent="0.25">
      <c r="A2670">
        <f t="shared" si="124"/>
        <v>75</v>
      </c>
      <c r="B2670">
        <f t="shared" si="125"/>
        <v>5</v>
      </c>
      <c r="C2670" t="str">
        <f>_xlfn.XLOOKUP(A2670,Table4[Lfd],Table4[idElementValue],"Err",0)</f>
        <v>{4026A1DE-C8C8-4B83-BD1F-703387645CC9}</v>
      </c>
      <c r="D2670">
        <f t="shared" si="125"/>
        <v>5</v>
      </c>
      <c r="E2670">
        <f ca="1">OFFSET(ElementsDB!$AQ$2,SeriesSelection!A2670-1,SeriesSelection!B2670-1)</f>
        <v>0</v>
      </c>
      <c r="F2670">
        <f>_xlfn.XLOOKUP(A2670,Table4[Lfd],Table4[Periods],"Err",0)</f>
        <v>12</v>
      </c>
      <c r="G2670" t="b">
        <f t="shared" si="123"/>
        <v>1</v>
      </c>
    </row>
    <row r="2671" spans="1:7" x14ac:dyDescent="0.25">
      <c r="A2671">
        <f t="shared" si="124"/>
        <v>75</v>
      </c>
      <c r="B2671">
        <f t="shared" si="125"/>
        <v>6</v>
      </c>
      <c r="C2671" t="str">
        <f>_xlfn.XLOOKUP(A2671,Table4[Lfd],Table4[idElementValue],"Err",0)</f>
        <v>{4026A1DE-C8C8-4B83-BD1F-703387645CC9}</v>
      </c>
      <c r="D2671">
        <f t="shared" si="125"/>
        <v>6</v>
      </c>
      <c r="E2671">
        <f ca="1">OFFSET(ElementsDB!$AQ$2,SeriesSelection!A2671-1,SeriesSelection!B2671-1)</f>
        <v>0</v>
      </c>
      <c r="F2671">
        <f>_xlfn.XLOOKUP(A2671,Table4[Lfd],Table4[Periods],"Err",0)</f>
        <v>12</v>
      </c>
      <c r="G2671" t="b">
        <f t="shared" si="123"/>
        <v>1</v>
      </c>
    </row>
    <row r="2672" spans="1:7" x14ac:dyDescent="0.25">
      <c r="A2672">
        <f t="shared" si="124"/>
        <v>75</v>
      </c>
      <c r="B2672">
        <f t="shared" si="125"/>
        <v>7</v>
      </c>
      <c r="C2672" t="str">
        <f>_xlfn.XLOOKUP(A2672,Table4[Lfd],Table4[idElementValue],"Err",0)</f>
        <v>{4026A1DE-C8C8-4B83-BD1F-703387645CC9}</v>
      </c>
      <c r="D2672">
        <f t="shared" si="125"/>
        <v>7</v>
      </c>
      <c r="E2672">
        <f ca="1">OFFSET(ElementsDB!$AQ$2,SeriesSelection!A2672-1,SeriesSelection!B2672-1)</f>
        <v>3.5000000000000001E-3</v>
      </c>
      <c r="F2672">
        <f>_xlfn.XLOOKUP(A2672,Table4[Lfd],Table4[Periods],"Err",0)</f>
        <v>12</v>
      </c>
      <c r="G2672" t="b">
        <f t="shared" si="123"/>
        <v>1</v>
      </c>
    </row>
    <row r="2673" spans="1:7" x14ac:dyDescent="0.25">
      <c r="A2673">
        <f t="shared" si="124"/>
        <v>75</v>
      </c>
      <c r="B2673">
        <f t="shared" si="125"/>
        <v>8</v>
      </c>
      <c r="C2673" t="str">
        <f>_xlfn.XLOOKUP(A2673,Table4[Lfd],Table4[idElementValue],"Err",0)</f>
        <v>{4026A1DE-C8C8-4B83-BD1F-703387645CC9}</v>
      </c>
      <c r="D2673">
        <f t="shared" si="125"/>
        <v>8</v>
      </c>
      <c r="E2673">
        <f ca="1">OFFSET(ElementsDB!$AQ$2,SeriesSelection!A2673-1,SeriesSelection!B2673-1)</f>
        <v>0</v>
      </c>
      <c r="F2673">
        <f>_xlfn.XLOOKUP(A2673,Table4[Lfd],Table4[Periods],"Err",0)</f>
        <v>12</v>
      </c>
      <c r="G2673" t="b">
        <f t="shared" si="123"/>
        <v>1</v>
      </c>
    </row>
    <row r="2674" spans="1:7" x14ac:dyDescent="0.25">
      <c r="A2674">
        <f t="shared" si="124"/>
        <v>75</v>
      </c>
      <c r="B2674">
        <f t="shared" si="125"/>
        <v>9</v>
      </c>
      <c r="C2674" t="str">
        <f>_xlfn.XLOOKUP(A2674,Table4[Lfd],Table4[idElementValue],"Err",0)</f>
        <v>{4026A1DE-C8C8-4B83-BD1F-703387645CC9}</v>
      </c>
      <c r="D2674">
        <f t="shared" si="125"/>
        <v>9</v>
      </c>
      <c r="E2674">
        <f ca="1">OFFSET(ElementsDB!$AQ$2,SeriesSelection!A2674-1,SeriesSelection!B2674-1)</f>
        <v>0</v>
      </c>
      <c r="F2674">
        <f>_xlfn.XLOOKUP(A2674,Table4[Lfd],Table4[Periods],"Err",0)</f>
        <v>12</v>
      </c>
      <c r="G2674" t="b">
        <f t="shared" si="123"/>
        <v>1</v>
      </c>
    </row>
    <row r="2675" spans="1:7" x14ac:dyDescent="0.25">
      <c r="A2675">
        <f t="shared" si="124"/>
        <v>75</v>
      </c>
      <c r="B2675">
        <f t="shared" si="125"/>
        <v>10</v>
      </c>
      <c r="C2675" t="str">
        <f>_xlfn.XLOOKUP(A2675,Table4[Lfd],Table4[idElementValue],"Err",0)</f>
        <v>{4026A1DE-C8C8-4B83-BD1F-703387645CC9}</v>
      </c>
      <c r="D2675">
        <f t="shared" si="125"/>
        <v>10</v>
      </c>
      <c r="E2675">
        <f ca="1">OFFSET(ElementsDB!$AQ$2,SeriesSelection!A2675-1,SeriesSelection!B2675-1)</f>
        <v>0</v>
      </c>
      <c r="F2675">
        <f>_xlfn.XLOOKUP(A2675,Table4[Lfd],Table4[Periods],"Err",0)</f>
        <v>12</v>
      </c>
      <c r="G2675" t="b">
        <f t="shared" si="123"/>
        <v>1</v>
      </c>
    </row>
    <row r="2676" spans="1:7" x14ac:dyDescent="0.25">
      <c r="A2676">
        <f t="shared" si="124"/>
        <v>75</v>
      </c>
      <c r="B2676">
        <f t="shared" si="125"/>
        <v>11</v>
      </c>
      <c r="C2676" t="str">
        <f>_xlfn.XLOOKUP(A2676,Table4[Lfd],Table4[idElementValue],"Err",0)</f>
        <v>{4026A1DE-C8C8-4B83-BD1F-703387645CC9}</v>
      </c>
      <c r="D2676">
        <f t="shared" si="125"/>
        <v>11</v>
      </c>
      <c r="E2676">
        <f ca="1">OFFSET(ElementsDB!$AQ$2,SeriesSelection!A2676-1,SeriesSelection!B2676-1)</f>
        <v>0</v>
      </c>
      <c r="F2676">
        <f>_xlfn.XLOOKUP(A2676,Table4[Lfd],Table4[Periods],"Err",0)</f>
        <v>12</v>
      </c>
      <c r="G2676" t="b">
        <f t="shared" si="123"/>
        <v>1</v>
      </c>
    </row>
    <row r="2677" spans="1:7" x14ac:dyDescent="0.25">
      <c r="A2677">
        <f t="shared" si="124"/>
        <v>75</v>
      </c>
      <c r="B2677">
        <f t="shared" si="125"/>
        <v>12</v>
      </c>
      <c r="C2677" t="str">
        <f>_xlfn.XLOOKUP(A2677,Table4[Lfd],Table4[idElementValue],"Err",0)</f>
        <v>{4026A1DE-C8C8-4B83-BD1F-703387645CC9}</v>
      </c>
      <c r="D2677">
        <f t="shared" si="125"/>
        <v>12</v>
      </c>
      <c r="E2677">
        <f ca="1">OFFSET(ElementsDB!$AQ$2,SeriesSelection!A2677-1,SeriesSelection!B2677-1)</f>
        <v>0</v>
      </c>
      <c r="F2677">
        <f>_xlfn.XLOOKUP(A2677,Table4[Lfd],Table4[Periods],"Err",0)</f>
        <v>12</v>
      </c>
      <c r="G2677" t="b">
        <f t="shared" si="123"/>
        <v>1</v>
      </c>
    </row>
    <row r="2678" spans="1:7" hidden="1" x14ac:dyDescent="0.25">
      <c r="A2678">
        <f t="shared" si="124"/>
        <v>75</v>
      </c>
      <c r="B2678">
        <f t="shared" si="125"/>
        <v>13</v>
      </c>
      <c r="C2678" t="str">
        <f>_xlfn.XLOOKUP(A2678,Table4[Lfd],Table4[idElementValue],"Err",0)</f>
        <v>{4026A1DE-C8C8-4B83-BD1F-703387645CC9}</v>
      </c>
      <c r="D2678">
        <f t="shared" si="125"/>
        <v>13</v>
      </c>
      <c r="E2678">
        <f ca="1">OFFSET(ElementsDB!$AQ$2,SeriesSelection!A2678-1,SeriesSelection!B2678-1)</f>
        <v>0</v>
      </c>
      <c r="F2678">
        <f>_xlfn.XLOOKUP(A2678,Table4[Lfd],Table4[Periods],"Err",0)</f>
        <v>12</v>
      </c>
      <c r="G2678" t="b">
        <f t="shared" si="123"/>
        <v>0</v>
      </c>
    </row>
    <row r="2679" spans="1:7" hidden="1" x14ac:dyDescent="0.25">
      <c r="A2679">
        <f t="shared" si="124"/>
        <v>75</v>
      </c>
      <c r="B2679">
        <f t="shared" si="125"/>
        <v>14</v>
      </c>
      <c r="C2679" t="str">
        <f>_xlfn.XLOOKUP(A2679,Table4[Lfd],Table4[idElementValue],"Err",0)</f>
        <v>{4026A1DE-C8C8-4B83-BD1F-703387645CC9}</v>
      </c>
      <c r="D2679">
        <f t="shared" si="125"/>
        <v>14</v>
      </c>
      <c r="E2679">
        <f ca="1">OFFSET(ElementsDB!$AQ$2,SeriesSelection!A2679-1,SeriesSelection!B2679-1)</f>
        <v>0</v>
      </c>
      <c r="F2679">
        <f>_xlfn.XLOOKUP(A2679,Table4[Lfd],Table4[Periods],"Err",0)</f>
        <v>12</v>
      </c>
      <c r="G2679" t="b">
        <f t="shared" si="123"/>
        <v>0</v>
      </c>
    </row>
    <row r="2680" spans="1:7" hidden="1" x14ac:dyDescent="0.25">
      <c r="A2680">
        <f t="shared" si="124"/>
        <v>75</v>
      </c>
      <c r="B2680">
        <f t="shared" si="125"/>
        <v>15</v>
      </c>
      <c r="C2680" t="str">
        <f>_xlfn.XLOOKUP(A2680,Table4[Lfd],Table4[idElementValue],"Err",0)</f>
        <v>{4026A1DE-C8C8-4B83-BD1F-703387645CC9}</v>
      </c>
      <c r="D2680">
        <f t="shared" si="125"/>
        <v>15</v>
      </c>
      <c r="E2680">
        <f ca="1">OFFSET(ElementsDB!$AQ$2,SeriesSelection!A2680-1,SeriesSelection!B2680-1)</f>
        <v>0</v>
      </c>
      <c r="F2680">
        <f>_xlfn.XLOOKUP(A2680,Table4[Lfd],Table4[Periods],"Err",0)</f>
        <v>12</v>
      </c>
      <c r="G2680" t="b">
        <f t="shared" si="123"/>
        <v>0</v>
      </c>
    </row>
    <row r="2681" spans="1:7" hidden="1" x14ac:dyDescent="0.25">
      <c r="A2681">
        <f t="shared" si="124"/>
        <v>75</v>
      </c>
      <c r="B2681">
        <f t="shared" si="125"/>
        <v>16</v>
      </c>
      <c r="C2681" t="str">
        <f>_xlfn.XLOOKUP(A2681,Table4[Lfd],Table4[idElementValue],"Err",0)</f>
        <v>{4026A1DE-C8C8-4B83-BD1F-703387645CC9}</v>
      </c>
      <c r="D2681">
        <f t="shared" si="125"/>
        <v>16</v>
      </c>
      <c r="E2681">
        <f ca="1">OFFSET(ElementsDB!$AQ$2,SeriesSelection!A2681-1,SeriesSelection!B2681-1)</f>
        <v>0</v>
      </c>
      <c r="F2681">
        <f>_xlfn.XLOOKUP(A2681,Table4[Lfd],Table4[Periods],"Err",0)</f>
        <v>12</v>
      </c>
      <c r="G2681" t="b">
        <f t="shared" si="123"/>
        <v>0</v>
      </c>
    </row>
    <row r="2682" spans="1:7" hidden="1" x14ac:dyDescent="0.25">
      <c r="A2682">
        <f t="shared" si="124"/>
        <v>75</v>
      </c>
      <c r="B2682">
        <f t="shared" si="125"/>
        <v>17</v>
      </c>
      <c r="C2682" t="str">
        <f>_xlfn.XLOOKUP(A2682,Table4[Lfd],Table4[idElementValue],"Err",0)</f>
        <v>{4026A1DE-C8C8-4B83-BD1F-703387645CC9}</v>
      </c>
      <c r="D2682">
        <f t="shared" si="125"/>
        <v>17</v>
      </c>
      <c r="E2682">
        <f ca="1">OFFSET(ElementsDB!$AQ$2,SeriesSelection!A2682-1,SeriesSelection!B2682-1)</f>
        <v>0</v>
      </c>
      <c r="F2682">
        <f>_xlfn.XLOOKUP(A2682,Table4[Lfd],Table4[Periods],"Err",0)</f>
        <v>12</v>
      </c>
      <c r="G2682" t="b">
        <f t="shared" si="123"/>
        <v>0</v>
      </c>
    </row>
    <row r="2683" spans="1:7" hidden="1" x14ac:dyDescent="0.25">
      <c r="A2683">
        <f t="shared" si="124"/>
        <v>75</v>
      </c>
      <c r="B2683">
        <f t="shared" si="125"/>
        <v>18</v>
      </c>
      <c r="C2683" t="str">
        <f>_xlfn.XLOOKUP(A2683,Table4[Lfd],Table4[idElementValue],"Err",0)</f>
        <v>{4026A1DE-C8C8-4B83-BD1F-703387645CC9}</v>
      </c>
      <c r="D2683">
        <f t="shared" si="125"/>
        <v>18</v>
      </c>
      <c r="E2683">
        <f ca="1">OFFSET(ElementsDB!$AQ$2,SeriesSelection!A2683-1,SeriesSelection!B2683-1)</f>
        <v>0</v>
      </c>
      <c r="F2683">
        <f>_xlfn.XLOOKUP(A2683,Table4[Lfd],Table4[Periods],"Err",0)</f>
        <v>12</v>
      </c>
      <c r="G2683" t="b">
        <f t="shared" si="123"/>
        <v>0</v>
      </c>
    </row>
    <row r="2684" spans="1:7" hidden="1" x14ac:dyDescent="0.25">
      <c r="A2684">
        <f t="shared" si="124"/>
        <v>75</v>
      </c>
      <c r="B2684">
        <f t="shared" si="125"/>
        <v>19</v>
      </c>
      <c r="C2684" t="str">
        <f>_xlfn.XLOOKUP(A2684,Table4[Lfd],Table4[idElementValue],"Err",0)</f>
        <v>{4026A1DE-C8C8-4B83-BD1F-703387645CC9}</v>
      </c>
      <c r="D2684">
        <f t="shared" si="125"/>
        <v>19</v>
      </c>
      <c r="E2684">
        <f ca="1">OFFSET(ElementsDB!$AQ$2,SeriesSelection!A2684-1,SeriesSelection!B2684-1)</f>
        <v>0</v>
      </c>
      <c r="F2684">
        <f>_xlfn.XLOOKUP(A2684,Table4[Lfd],Table4[Periods],"Err",0)</f>
        <v>12</v>
      </c>
      <c r="G2684" t="b">
        <f t="shared" si="123"/>
        <v>0</v>
      </c>
    </row>
    <row r="2685" spans="1:7" hidden="1" x14ac:dyDescent="0.25">
      <c r="A2685">
        <f t="shared" si="124"/>
        <v>75</v>
      </c>
      <c r="B2685">
        <f t="shared" si="125"/>
        <v>20</v>
      </c>
      <c r="C2685" t="str">
        <f>_xlfn.XLOOKUP(A2685,Table4[Lfd],Table4[idElementValue],"Err",0)</f>
        <v>{4026A1DE-C8C8-4B83-BD1F-703387645CC9}</v>
      </c>
      <c r="D2685">
        <f t="shared" si="125"/>
        <v>20</v>
      </c>
      <c r="E2685">
        <f ca="1">OFFSET(ElementsDB!$AQ$2,SeriesSelection!A2685-1,SeriesSelection!B2685-1)</f>
        <v>0</v>
      </c>
      <c r="F2685">
        <f>_xlfn.XLOOKUP(A2685,Table4[Lfd],Table4[Periods],"Err",0)</f>
        <v>12</v>
      </c>
      <c r="G2685" t="b">
        <f t="shared" si="123"/>
        <v>0</v>
      </c>
    </row>
    <row r="2686" spans="1:7" hidden="1" x14ac:dyDescent="0.25">
      <c r="A2686">
        <f t="shared" si="124"/>
        <v>75</v>
      </c>
      <c r="B2686">
        <f t="shared" si="125"/>
        <v>21</v>
      </c>
      <c r="C2686" t="str">
        <f>_xlfn.XLOOKUP(A2686,Table4[Lfd],Table4[idElementValue],"Err",0)</f>
        <v>{4026A1DE-C8C8-4B83-BD1F-703387645CC9}</v>
      </c>
      <c r="D2686">
        <f t="shared" si="125"/>
        <v>21</v>
      </c>
      <c r="E2686">
        <f ca="1">OFFSET(ElementsDB!$AQ$2,SeriesSelection!A2686-1,SeriesSelection!B2686-1)</f>
        <v>0</v>
      </c>
      <c r="F2686">
        <f>_xlfn.XLOOKUP(A2686,Table4[Lfd],Table4[Periods],"Err",0)</f>
        <v>12</v>
      </c>
      <c r="G2686" t="b">
        <f t="shared" si="123"/>
        <v>0</v>
      </c>
    </row>
    <row r="2687" spans="1:7" hidden="1" x14ac:dyDescent="0.25">
      <c r="A2687">
        <f t="shared" si="124"/>
        <v>75</v>
      </c>
      <c r="B2687">
        <f t="shared" si="125"/>
        <v>22</v>
      </c>
      <c r="C2687" t="str">
        <f>_xlfn.XLOOKUP(A2687,Table4[Lfd],Table4[idElementValue],"Err",0)</f>
        <v>{4026A1DE-C8C8-4B83-BD1F-703387645CC9}</v>
      </c>
      <c r="D2687">
        <f t="shared" si="125"/>
        <v>22</v>
      </c>
      <c r="E2687">
        <f ca="1">OFFSET(ElementsDB!$AQ$2,SeriesSelection!A2687-1,SeriesSelection!B2687-1)</f>
        <v>0</v>
      </c>
      <c r="F2687">
        <f>_xlfn.XLOOKUP(A2687,Table4[Lfd],Table4[Periods],"Err",0)</f>
        <v>12</v>
      </c>
      <c r="G2687" t="b">
        <f t="shared" si="123"/>
        <v>0</v>
      </c>
    </row>
    <row r="2688" spans="1:7" hidden="1" x14ac:dyDescent="0.25">
      <c r="A2688">
        <f t="shared" si="124"/>
        <v>75</v>
      </c>
      <c r="B2688">
        <f t="shared" si="125"/>
        <v>23</v>
      </c>
      <c r="C2688" t="str">
        <f>_xlfn.XLOOKUP(A2688,Table4[Lfd],Table4[idElementValue],"Err",0)</f>
        <v>{4026A1DE-C8C8-4B83-BD1F-703387645CC9}</v>
      </c>
      <c r="D2688">
        <f t="shared" si="125"/>
        <v>23</v>
      </c>
      <c r="E2688">
        <f ca="1">OFFSET(ElementsDB!$AQ$2,SeriesSelection!A2688-1,SeriesSelection!B2688-1)</f>
        <v>0</v>
      </c>
      <c r="F2688">
        <f>_xlfn.XLOOKUP(A2688,Table4[Lfd],Table4[Periods],"Err",0)</f>
        <v>12</v>
      </c>
      <c r="G2688" t="b">
        <f t="shared" si="123"/>
        <v>0</v>
      </c>
    </row>
    <row r="2689" spans="1:7" hidden="1" x14ac:dyDescent="0.25">
      <c r="A2689">
        <f t="shared" si="124"/>
        <v>75</v>
      </c>
      <c r="B2689">
        <f t="shared" si="125"/>
        <v>24</v>
      </c>
      <c r="C2689" t="str">
        <f>_xlfn.XLOOKUP(A2689,Table4[Lfd],Table4[idElementValue],"Err",0)</f>
        <v>{4026A1DE-C8C8-4B83-BD1F-703387645CC9}</v>
      </c>
      <c r="D2689">
        <f t="shared" si="125"/>
        <v>24</v>
      </c>
      <c r="E2689">
        <f ca="1">OFFSET(ElementsDB!$AQ$2,SeriesSelection!A2689-1,SeriesSelection!B2689-1)</f>
        <v>0</v>
      </c>
      <c r="F2689">
        <f>_xlfn.XLOOKUP(A2689,Table4[Lfd],Table4[Periods],"Err",0)</f>
        <v>12</v>
      </c>
      <c r="G2689" t="b">
        <f t="shared" si="123"/>
        <v>0</v>
      </c>
    </row>
    <row r="2690" spans="1:7" hidden="1" x14ac:dyDescent="0.25">
      <c r="A2690">
        <f t="shared" si="124"/>
        <v>75</v>
      </c>
      <c r="B2690">
        <f t="shared" si="125"/>
        <v>25</v>
      </c>
      <c r="C2690" t="str">
        <f>_xlfn.XLOOKUP(A2690,Table4[Lfd],Table4[idElementValue],"Err",0)</f>
        <v>{4026A1DE-C8C8-4B83-BD1F-703387645CC9}</v>
      </c>
      <c r="D2690">
        <f t="shared" si="125"/>
        <v>25</v>
      </c>
      <c r="E2690">
        <f ca="1">OFFSET(ElementsDB!$AQ$2,SeriesSelection!A2690-1,SeriesSelection!B2690-1)</f>
        <v>0</v>
      </c>
      <c r="F2690">
        <f>_xlfn.XLOOKUP(A2690,Table4[Lfd],Table4[Periods],"Err",0)</f>
        <v>12</v>
      </c>
      <c r="G2690" t="b">
        <f t="shared" ref="G2690:G2753" si="126">(D2690&lt;=F2690)</f>
        <v>0</v>
      </c>
    </row>
    <row r="2691" spans="1:7" hidden="1" x14ac:dyDescent="0.25">
      <c r="A2691">
        <f t="shared" si="124"/>
        <v>75</v>
      </c>
      <c r="B2691">
        <f t="shared" si="125"/>
        <v>26</v>
      </c>
      <c r="C2691" t="str">
        <f>_xlfn.XLOOKUP(A2691,Table4[Lfd],Table4[idElementValue],"Err",0)</f>
        <v>{4026A1DE-C8C8-4B83-BD1F-703387645CC9}</v>
      </c>
      <c r="D2691">
        <f t="shared" si="125"/>
        <v>26</v>
      </c>
      <c r="E2691">
        <f ca="1">OFFSET(ElementsDB!$AQ$2,SeriesSelection!A2691-1,SeriesSelection!B2691-1)</f>
        <v>0</v>
      </c>
      <c r="F2691">
        <f>_xlfn.XLOOKUP(A2691,Table4[Lfd],Table4[Periods],"Err",0)</f>
        <v>12</v>
      </c>
      <c r="G2691" t="b">
        <f t="shared" si="126"/>
        <v>0</v>
      </c>
    </row>
    <row r="2692" spans="1:7" hidden="1" x14ac:dyDescent="0.25">
      <c r="A2692">
        <f t="shared" ref="A2692:A2755" si="127">IF(B2692=1,A2691+1,A2691)</f>
        <v>75</v>
      </c>
      <c r="B2692">
        <f t="shared" ref="B2692:D2755" si="128">IF(B2691=36,1,B2691+1)</f>
        <v>27</v>
      </c>
      <c r="C2692" t="str">
        <f>_xlfn.XLOOKUP(A2692,Table4[Lfd],Table4[idElementValue],"Err",0)</f>
        <v>{4026A1DE-C8C8-4B83-BD1F-703387645CC9}</v>
      </c>
      <c r="D2692">
        <f t="shared" si="128"/>
        <v>27</v>
      </c>
      <c r="E2692">
        <f ca="1">OFFSET(ElementsDB!$AQ$2,SeriesSelection!A2692-1,SeriesSelection!B2692-1)</f>
        <v>0</v>
      </c>
      <c r="F2692">
        <f>_xlfn.XLOOKUP(A2692,Table4[Lfd],Table4[Periods],"Err",0)</f>
        <v>12</v>
      </c>
      <c r="G2692" t="b">
        <f t="shared" si="126"/>
        <v>0</v>
      </c>
    </row>
    <row r="2693" spans="1:7" hidden="1" x14ac:dyDescent="0.25">
      <c r="A2693">
        <f t="shared" si="127"/>
        <v>75</v>
      </c>
      <c r="B2693">
        <f t="shared" si="128"/>
        <v>28</v>
      </c>
      <c r="C2693" t="str">
        <f>_xlfn.XLOOKUP(A2693,Table4[Lfd],Table4[idElementValue],"Err",0)</f>
        <v>{4026A1DE-C8C8-4B83-BD1F-703387645CC9}</v>
      </c>
      <c r="D2693">
        <f t="shared" si="128"/>
        <v>28</v>
      </c>
      <c r="E2693">
        <f ca="1">OFFSET(ElementsDB!$AQ$2,SeriesSelection!A2693-1,SeriesSelection!B2693-1)</f>
        <v>0</v>
      </c>
      <c r="F2693">
        <f>_xlfn.XLOOKUP(A2693,Table4[Lfd],Table4[Periods],"Err",0)</f>
        <v>12</v>
      </c>
      <c r="G2693" t="b">
        <f t="shared" si="126"/>
        <v>0</v>
      </c>
    </row>
    <row r="2694" spans="1:7" hidden="1" x14ac:dyDescent="0.25">
      <c r="A2694">
        <f t="shared" si="127"/>
        <v>75</v>
      </c>
      <c r="B2694">
        <f t="shared" si="128"/>
        <v>29</v>
      </c>
      <c r="C2694" t="str">
        <f>_xlfn.XLOOKUP(A2694,Table4[Lfd],Table4[idElementValue],"Err",0)</f>
        <v>{4026A1DE-C8C8-4B83-BD1F-703387645CC9}</v>
      </c>
      <c r="D2694">
        <f t="shared" si="128"/>
        <v>29</v>
      </c>
      <c r="E2694">
        <f ca="1">OFFSET(ElementsDB!$AQ$2,SeriesSelection!A2694-1,SeriesSelection!B2694-1)</f>
        <v>0</v>
      </c>
      <c r="F2694">
        <f>_xlfn.XLOOKUP(A2694,Table4[Lfd],Table4[Periods],"Err",0)</f>
        <v>12</v>
      </c>
      <c r="G2694" t="b">
        <f t="shared" si="126"/>
        <v>0</v>
      </c>
    </row>
    <row r="2695" spans="1:7" hidden="1" x14ac:dyDescent="0.25">
      <c r="A2695">
        <f t="shared" si="127"/>
        <v>75</v>
      </c>
      <c r="B2695">
        <f t="shared" si="128"/>
        <v>30</v>
      </c>
      <c r="C2695" t="str">
        <f>_xlfn.XLOOKUP(A2695,Table4[Lfd],Table4[idElementValue],"Err",0)</f>
        <v>{4026A1DE-C8C8-4B83-BD1F-703387645CC9}</v>
      </c>
      <c r="D2695">
        <f t="shared" si="128"/>
        <v>30</v>
      </c>
      <c r="E2695">
        <f ca="1">OFFSET(ElementsDB!$AQ$2,SeriesSelection!A2695-1,SeriesSelection!B2695-1)</f>
        <v>0</v>
      </c>
      <c r="F2695">
        <f>_xlfn.XLOOKUP(A2695,Table4[Lfd],Table4[Periods],"Err",0)</f>
        <v>12</v>
      </c>
      <c r="G2695" t="b">
        <f t="shared" si="126"/>
        <v>0</v>
      </c>
    </row>
    <row r="2696" spans="1:7" hidden="1" x14ac:dyDescent="0.25">
      <c r="A2696">
        <f t="shared" si="127"/>
        <v>75</v>
      </c>
      <c r="B2696">
        <f t="shared" si="128"/>
        <v>31</v>
      </c>
      <c r="C2696" t="str">
        <f>_xlfn.XLOOKUP(A2696,Table4[Lfd],Table4[idElementValue],"Err",0)</f>
        <v>{4026A1DE-C8C8-4B83-BD1F-703387645CC9}</v>
      </c>
      <c r="D2696">
        <f t="shared" si="128"/>
        <v>31</v>
      </c>
      <c r="E2696">
        <f ca="1">OFFSET(ElementsDB!$AQ$2,SeriesSelection!A2696-1,SeriesSelection!B2696-1)</f>
        <v>0</v>
      </c>
      <c r="F2696">
        <f>_xlfn.XLOOKUP(A2696,Table4[Lfd],Table4[Periods],"Err",0)</f>
        <v>12</v>
      </c>
      <c r="G2696" t="b">
        <f t="shared" si="126"/>
        <v>0</v>
      </c>
    </row>
    <row r="2697" spans="1:7" hidden="1" x14ac:dyDescent="0.25">
      <c r="A2697">
        <f t="shared" si="127"/>
        <v>75</v>
      </c>
      <c r="B2697">
        <f t="shared" si="128"/>
        <v>32</v>
      </c>
      <c r="C2697" t="str">
        <f>_xlfn.XLOOKUP(A2697,Table4[Lfd],Table4[idElementValue],"Err",0)</f>
        <v>{4026A1DE-C8C8-4B83-BD1F-703387645CC9}</v>
      </c>
      <c r="D2697">
        <f t="shared" si="128"/>
        <v>32</v>
      </c>
      <c r="E2697">
        <f ca="1">OFFSET(ElementsDB!$AQ$2,SeriesSelection!A2697-1,SeriesSelection!B2697-1)</f>
        <v>0</v>
      </c>
      <c r="F2697">
        <f>_xlfn.XLOOKUP(A2697,Table4[Lfd],Table4[Periods],"Err",0)</f>
        <v>12</v>
      </c>
      <c r="G2697" t="b">
        <f t="shared" si="126"/>
        <v>0</v>
      </c>
    </row>
    <row r="2698" spans="1:7" hidden="1" x14ac:dyDescent="0.25">
      <c r="A2698">
        <f t="shared" si="127"/>
        <v>75</v>
      </c>
      <c r="B2698">
        <f t="shared" si="128"/>
        <v>33</v>
      </c>
      <c r="C2698" t="str">
        <f>_xlfn.XLOOKUP(A2698,Table4[Lfd],Table4[idElementValue],"Err",0)</f>
        <v>{4026A1DE-C8C8-4B83-BD1F-703387645CC9}</v>
      </c>
      <c r="D2698">
        <f t="shared" si="128"/>
        <v>33</v>
      </c>
      <c r="E2698">
        <f ca="1">OFFSET(ElementsDB!$AQ$2,SeriesSelection!A2698-1,SeriesSelection!B2698-1)</f>
        <v>0</v>
      </c>
      <c r="F2698">
        <f>_xlfn.XLOOKUP(A2698,Table4[Lfd],Table4[Periods],"Err",0)</f>
        <v>12</v>
      </c>
      <c r="G2698" t="b">
        <f t="shared" si="126"/>
        <v>0</v>
      </c>
    </row>
    <row r="2699" spans="1:7" hidden="1" x14ac:dyDescent="0.25">
      <c r="A2699">
        <f t="shared" si="127"/>
        <v>75</v>
      </c>
      <c r="B2699">
        <f t="shared" si="128"/>
        <v>34</v>
      </c>
      <c r="C2699" t="str">
        <f>_xlfn.XLOOKUP(A2699,Table4[Lfd],Table4[idElementValue],"Err",0)</f>
        <v>{4026A1DE-C8C8-4B83-BD1F-703387645CC9}</v>
      </c>
      <c r="D2699">
        <f t="shared" si="128"/>
        <v>34</v>
      </c>
      <c r="E2699">
        <f ca="1">OFFSET(ElementsDB!$AQ$2,SeriesSelection!A2699-1,SeriesSelection!B2699-1)</f>
        <v>0</v>
      </c>
      <c r="F2699">
        <f>_xlfn.XLOOKUP(A2699,Table4[Lfd],Table4[Periods],"Err",0)</f>
        <v>12</v>
      </c>
      <c r="G2699" t="b">
        <f t="shared" si="126"/>
        <v>0</v>
      </c>
    </row>
    <row r="2700" spans="1:7" hidden="1" x14ac:dyDescent="0.25">
      <c r="A2700">
        <f t="shared" si="127"/>
        <v>75</v>
      </c>
      <c r="B2700">
        <f t="shared" si="128"/>
        <v>35</v>
      </c>
      <c r="C2700" t="str">
        <f>_xlfn.XLOOKUP(A2700,Table4[Lfd],Table4[idElementValue],"Err",0)</f>
        <v>{4026A1DE-C8C8-4B83-BD1F-703387645CC9}</v>
      </c>
      <c r="D2700">
        <f t="shared" si="128"/>
        <v>35</v>
      </c>
      <c r="E2700">
        <f ca="1">OFFSET(ElementsDB!$AQ$2,SeriesSelection!A2700-1,SeriesSelection!B2700-1)</f>
        <v>0</v>
      </c>
      <c r="F2700">
        <f>_xlfn.XLOOKUP(A2700,Table4[Lfd],Table4[Periods],"Err",0)</f>
        <v>12</v>
      </c>
      <c r="G2700" t="b">
        <f t="shared" si="126"/>
        <v>0</v>
      </c>
    </row>
    <row r="2701" spans="1:7" hidden="1" x14ac:dyDescent="0.25">
      <c r="A2701">
        <f t="shared" si="127"/>
        <v>75</v>
      </c>
      <c r="B2701">
        <f t="shared" si="128"/>
        <v>36</v>
      </c>
      <c r="C2701" t="str">
        <f>_xlfn.XLOOKUP(A2701,Table4[Lfd],Table4[idElementValue],"Err",0)</f>
        <v>{4026A1DE-C8C8-4B83-BD1F-703387645CC9}</v>
      </c>
      <c r="D2701">
        <f t="shared" si="128"/>
        <v>36</v>
      </c>
      <c r="E2701">
        <f ca="1">OFFSET(ElementsDB!$AQ$2,SeriesSelection!A2701-1,SeriesSelection!B2701-1)</f>
        <v>0</v>
      </c>
      <c r="F2701">
        <f>_xlfn.XLOOKUP(A2701,Table4[Lfd],Table4[Periods],"Err",0)</f>
        <v>12</v>
      </c>
      <c r="G2701" t="b">
        <f t="shared" si="126"/>
        <v>0</v>
      </c>
    </row>
    <row r="2702" spans="1:7" hidden="1" x14ac:dyDescent="0.25">
      <c r="A2702">
        <f t="shared" si="127"/>
        <v>76</v>
      </c>
      <c r="B2702">
        <f t="shared" si="128"/>
        <v>1</v>
      </c>
      <c r="C2702" t="str">
        <f>_xlfn.XLOOKUP(A2702,Table4[Lfd],Table4[idElementValue],"Err",0)</f>
        <v>{7C7DC4ED-B8DF-45AF-9044-4F085A7D44E8}</v>
      </c>
      <c r="D2702">
        <f t="shared" si="128"/>
        <v>1</v>
      </c>
      <c r="E2702">
        <f ca="1">OFFSET(ElementsDB!$AQ$2,SeriesSelection!A2702-1,SeriesSelection!B2702-1)</f>
        <v>0</v>
      </c>
      <c r="F2702">
        <f>_xlfn.XLOOKUP(A2702,Table4[Lfd],Table4[Periods],"Err",0)</f>
        <v>0</v>
      </c>
      <c r="G2702" t="b">
        <f t="shared" si="126"/>
        <v>0</v>
      </c>
    </row>
    <row r="2703" spans="1:7" hidden="1" x14ac:dyDescent="0.25">
      <c r="A2703">
        <f t="shared" si="127"/>
        <v>76</v>
      </c>
      <c r="B2703">
        <f t="shared" si="128"/>
        <v>2</v>
      </c>
      <c r="C2703" t="str">
        <f>_xlfn.XLOOKUP(A2703,Table4[Lfd],Table4[idElementValue],"Err",0)</f>
        <v>{7C7DC4ED-B8DF-45AF-9044-4F085A7D44E8}</v>
      </c>
      <c r="D2703">
        <f t="shared" si="128"/>
        <v>2</v>
      </c>
      <c r="E2703">
        <f ca="1">OFFSET(ElementsDB!$AQ$2,SeriesSelection!A2703-1,SeriesSelection!B2703-1)</f>
        <v>0</v>
      </c>
      <c r="F2703">
        <f>_xlfn.XLOOKUP(A2703,Table4[Lfd],Table4[Periods],"Err",0)</f>
        <v>0</v>
      </c>
      <c r="G2703" t="b">
        <f t="shared" si="126"/>
        <v>0</v>
      </c>
    </row>
    <row r="2704" spans="1:7" hidden="1" x14ac:dyDescent="0.25">
      <c r="A2704">
        <f t="shared" si="127"/>
        <v>76</v>
      </c>
      <c r="B2704">
        <f t="shared" si="128"/>
        <v>3</v>
      </c>
      <c r="C2704" t="str">
        <f>_xlfn.XLOOKUP(A2704,Table4[Lfd],Table4[idElementValue],"Err",0)</f>
        <v>{7C7DC4ED-B8DF-45AF-9044-4F085A7D44E8}</v>
      </c>
      <c r="D2704">
        <f t="shared" si="128"/>
        <v>3</v>
      </c>
      <c r="E2704">
        <f ca="1">OFFSET(ElementsDB!$AQ$2,SeriesSelection!A2704-1,SeriesSelection!B2704-1)</f>
        <v>0</v>
      </c>
      <c r="F2704">
        <f>_xlfn.XLOOKUP(A2704,Table4[Lfd],Table4[Periods],"Err",0)</f>
        <v>0</v>
      </c>
      <c r="G2704" t="b">
        <f t="shared" si="126"/>
        <v>0</v>
      </c>
    </row>
    <row r="2705" spans="1:7" hidden="1" x14ac:dyDescent="0.25">
      <c r="A2705">
        <f t="shared" si="127"/>
        <v>76</v>
      </c>
      <c r="B2705">
        <f t="shared" si="128"/>
        <v>4</v>
      </c>
      <c r="C2705" t="str">
        <f>_xlfn.XLOOKUP(A2705,Table4[Lfd],Table4[idElementValue],"Err",0)</f>
        <v>{7C7DC4ED-B8DF-45AF-9044-4F085A7D44E8}</v>
      </c>
      <c r="D2705">
        <f t="shared" si="128"/>
        <v>4</v>
      </c>
      <c r="E2705">
        <f ca="1">OFFSET(ElementsDB!$AQ$2,SeriesSelection!A2705-1,SeriesSelection!B2705-1)</f>
        <v>0</v>
      </c>
      <c r="F2705">
        <f>_xlfn.XLOOKUP(A2705,Table4[Lfd],Table4[Periods],"Err",0)</f>
        <v>0</v>
      </c>
      <c r="G2705" t="b">
        <f t="shared" si="126"/>
        <v>0</v>
      </c>
    </row>
    <row r="2706" spans="1:7" hidden="1" x14ac:dyDescent="0.25">
      <c r="A2706">
        <f t="shared" si="127"/>
        <v>76</v>
      </c>
      <c r="B2706">
        <f t="shared" si="128"/>
        <v>5</v>
      </c>
      <c r="C2706" t="str">
        <f>_xlfn.XLOOKUP(A2706,Table4[Lfd],Table4[idElementValue],"Err",0)</f>
        <v>{7C7DC4ED-B8DF-45AF-9044-4F085A7D44E8}</v>
      </c>
      <c r="D2706">
        <f t="shared" si="128"/>
        <v>5</v>
      </c>
      <c r="E2706">
        <f ca="1">OFFSET(ElementsDB!$AQ$2,SeriesSelection!A2706-1,SeriesSelection!B2706-1)</f>
        <v>0</v>
      </c>
      <c r="F2706">
        <f>_xlfn.XLOOKUP(A2706,Table4[Lfd],Table4[Periods],"Err",0)</f>
        <v>0</v>
      </c>
      <c r="G2706" t="b">
        <f t="shared" si="126"/>
        <v>0</v>
      </c>
    </row>
    <row r="2707" spans="1:7" hidden="1" x14ac:dyDescent="0.25">
      <c r="A2707">
        <f t="shared" si="127"/>
        <v>76</v>
      </c>
      <c r="B2707">
        <f t="shared" si="128"/>
        <v>6</v>
      </c>
      <c r="C2707" t="str">
        <f>_xlfn.XLOOKUP(A2707,Table4[Lfd],Table4[idElementValue],"Err",0)</f>
        <v>{7C7DC4ED-B8DF-45AF-9044-4F085A7D44E8}</v>
      </c>
      <c r="D2707">
        <f t="shared" si="128"/>
        <v>6</v>
      </c>
      <c r="E2707">
        <f ca="1">OFFSET(ElementsDB!$AQ$2,SeriesSelection!A2707-1,SeriesSelection!B2707-1)</f>
        <v>0</v>
      </c>
      <c r="F2707">
        <f>_xlfn.XLOOKUP(A2707,Table4[Lfd],Table4[Periods],"Err",0)</f>
        <v>0</v>
      </c>
      <c r="G2707" t="b">
        <f t="shared" si="126"/>
        <v>0</v>
      </c>
    </row>
    <row r="2708" spans="1:7" hidden="1" x14ac:dyDescent="0.25">
      <c r="A2708">
        <f t="shared" si="127"/>
        <v>76</v>
      </c>
      <c r="B2708">
        <f t="shared" si="128"/>
        <v>7</v>
      </c>
      <c r="C2708" t="str">
        <f>_xlfn.XLOOKUP(A2708,Table4[Lfd],Table4[idElementValue],"Err",0)</f>
        <v>{7C7DC4ED-B8DF-45AF-9044-4F085A7D44E8}</v>
      </c>
      <c r="D2708">
        <f t="shared" si="128"/>
        <v>7</v>
      </c>
      <c r="E2708">
        <f ca="1">OFFSET(ElementsDB!$AQ$2,SeriesSelection!A2708-1,SeriesSelection!B2708-1)</f>
        <v>0</v>
      </c>
      <c r="F2708">
        <f>_xlfn.XLOOKUP(A2708,Table4[Lfd],Table4[Periods],"Err",0)</f>
        <v>0</v>
      </c>
      <c r="G2708" t="b">
        <f t="shared" si="126"/>
        <v>0</v>
      </c>
    </row>
    <row r="2709" spans="1:7" hidden="1" x14ac:dyDescent="0.25">
      <c r="A2709">
        <f t="shared" si="127"/>
        <v>76</v>
      </c>
      <c r="B2709">
        <f t="shared" si="128"/>
        <v>8</v>
      </c>
      <c r="C2709" t="str">
        <f>_xlfn.XLOOKUP(A2709,Table4[Lfd],Table4[idElementValue],"Err",0)</f>
        <v>{7C7DC4ED-B8DF-45AF-9044-4F085A7D44E8}</v>
      </c>
      <c r="D2709">
        <f t="shared" si="128"/>
        <v>8</v>
      </c>
      <c r="E2709">
        <f ca="1">OFFSET(ElementsDB!$AQ$2,SeriesSelection!A2709-1,SeriesSelection!B2709-1)</f>
        <v>0</v>
      </c>
      <c r="F2709">
        <f>_xlfn.XLOOKUP(A2709,Table4[Lfd],Table4[Periods],"Err",0)</f>
        <v>0</v>
      </c>
      <c r="G2709" t="b">
        <f t="shared" si="126"/>
        <v>0</v>
      </c>
    </row>
    <row r="2710" spans="1:7" hidden="1" x14ac:dyDescent="0.25">
      <c r="A2710">
        <f t="shared" si="127"/>
        <v>76</v>
      </c>
      <c r="B2710">
        <f t="shared" si="128"/>
        <v>9</v>
      </c>
      <c r="C2710" t="str">
        <f>_xlfn.XLOOKUP(A2710,Table4[Lfd],Table4[idElementValue],"Err",0)</f>
        <v>{7C7DC4ED-B8DF-45AF-9044-4F085A7D44E8}</v>
      </c>
      <c r="D2710">
        <f t="shared" si="128"/>
        <v>9</v>
      </c>
      <c r="E2710">
        <f ca="1">OFFSET(ElementsDB!$AQ$2,SeriesSelection!A2710-1,SeriesSelection!B2710-1)</f>
        <v>0</v>
      </c>
      <c r="F2710">
        <f>_xlfn.XLOOKUP(A2710,Table4[Lfd],Table4[Periods],"Err",0)</f>
        <v>0</v>
      </c>
      <c r="G2710" t="b">
        <f t="shared" si="126"/>
        <v>0</v>
      </c>
    </row>
    <row r="2711" spans="1:7" hidden="1" x14ac:dyDescent="0.25">
      <c r="A2711">
        <f t="shared" si="127"/>
        <v>76</v>
      </c>
      <c r="B2711">
        <f t="shared" si="128"/>
        <v>10</v>
      </c>
      <c r="C2711" t="str">
        <f>_xlfn.XLOOKUP(A2711,Table4[Lfd],Table4[idElementValue],"Err",0)</f>
        <v>{7C7DC4ED-B8DF-45AF-9044-4F085A7D44E8}</v>
      </c>
      <c r="D2711">
        <f t="shared" si="128"/>
        <v>10</v>
      </c>
      <c r="E2711">
        <f ca="1">OFFSET(ElementsDB!$AQ$2,SeriesSelection!A2711-1,SeriesSelection!B2711-1)</f>
        <v>0</v>
      </c>
      <c r="F2711">
        <f>_xlfn.XLOOKUP(A2711,Table4[Lfd],Table4[Periods],"Err",0)</f>
        <v>0</v>
      </c>
      <c r="G2711" t="b">
        <f t="shared" si="126"/>
        <v>0</v>
      </c>
    </row>
    <row r="2712" spans="1:7" hidden="1" x14ac:dyDescent="0.25">
      <c r="A2712">
        <f t="shared" si="127"/>
        <v>76</v>
      </c>
      <c r="B2712">
        <f t="shared" si="128"/>
        <v>11</v>
      </c>
      <c r="C2712" t="str">
        <f>_xlfn.XLOOKUP(A2712,Table4[Lfd],Table4[idElementValue],"Err",0)</f>
        <v>{7C7DC4ED-B8DF-45AF-9044-4F085A7D44E8}</v>
      </c>
      <c r="D2712">
        <f t="shared" si="128"/>
        <v>11</v>
      </c>
      <c r="E2712">
        <f ca="1">OFFSET(ElementsDB!$AQ$2,SeriesSelection!A2712-1,SeriesSelection!B2712-1)</f>
        <v>0</v>
      </c>
      <c r="F2712">
        <f>_xlfn.XLOOKUP(A2712,Table4[Lfd],Table4[Periods],"Err",0)</f>
        <v>0</v>
      </c>
      <c r="G2712" t="b">
        <f t="shared" si="126"/>
        <v>0</v>
      </c>
    </row>
    <row r="2713" spans="1:7" hidden="1" x14ac:dyDescent="0.25">
      <c r="A2713">
        <f t="shared" si="127"/>
        <v>76</v>
      </c>
      <c r="B2713">
        <f t="shared" si="128"/>
        <v>12</v>
      </c>
      <c r="C2713" t="str">
        <f>_xlfn.XLOOKUP(A2713,Table4[Lfd],Table4[idElementValue],"Err",0)</f>
        <v>{7C7DC4ED-B8DF-45AF-9044-4F085A7D44E8}</v>
      </c>
      <c r="D2713">
        <f t="shared" si="128"/>
        <v>12</v>
      </c>
      <c r="E2713">
        <f ca="1">OFFSET(ElementsDB!$AQ$2,SeriesSelection!A2713-1,SeriesSelection!B2713-1)</f>
        <v>0</v>
      </c>
      <c r="F2713">
        <f>_xlfn.XLOOKUP(A2713,Table4[Lfd],Table4[Periods],"Err",0)</f>
        <v>0</v>
      </c>
      <c r="G2713" t="b">
        <f t="shared" si="126"/>
        <v>0</v>
      </c>
    </row>
    <row r="2714" spans="1:7" hidden="1" x14ac:dyDescent="0.25">
      <c r="A2714">
        <f t="shared" si="127"/>
        <v>76</v>
      </c>
      <c r="B2714">
        <f t="shared" si="128"/>
        <v>13</v>
      </c>
      <c r="C2714" t="str">
        <f>_xlfn.XLOOKUP(A2714,Table4[Lfd],Table4[idElementValue],"Err",0)</f>
        <v>{7C7DC4ED-B8DF-45AF-9044-4F085A7D44E8}</v>
      </c>
      <c r="D2714">
        <f t="shared" si="128"/>
        <v>13</v>
      </c>
      <c r="E2714">
        <f ca="1">OFFSET(ElementsDB!$AQ$2,SeriesSelection!A2714-1,SeriesSelection!B2714-1)</f>
        <v>0</v>
      </c>
      <c r="F2714">
        <f>_xlfn.XLOOKUP(A2714,Table4[Lfd],Table4[Periods],"Err",0)</f>
        <v>0</v>
      </c>
      <c r="G2714" t="b">
        <f t="shared" si="126"/>
        <v>0</v>
      </c>
    </row>
    <row r="2715" spans="1:7" hidden="1" x14ac:dyDescent="0.25">
      <c r="A2715">
        <f t="shared" si="127"/>
        <v>76</v>
      </c>
      <c r="B2715">
        <f t="shared" si="128"/>
        <v>14</v>
      </c>
      <c r="C2715" t="str">
        <f>_xlfn.XLOOKUP(A2715,Table4[Lfd],Table4[idElementValue],"Err",0)</f>
        <v>{7C7DC4ED-B8DF-45AF-9044-4F085A7D44E8}</v>
      </c>
      <c r="D2715">
        <f t="shared" si="128"/>
        <v>14</v>
      </c>
      <c r="E2715">
        <f ca="1">OFFSET(ElementsDB!$AQ$2,SeriesSelection!A2715-1,SeriesSelection!B2715-1)</f>
        <v>0</v>
      </c>
      <c r="F2715">
        <f>_xlfn.XLOOKUP(A2715,Table4[Lfd],Table4[Periods],"Err",0)</f>
        <v>0</v>
      </c>
      <c r="G2715" t="b">
        <f t="shared" si="126"/>
        <v>0</v>
      </c>
    </row>
    <row r="2716" spans="1:7" hidden="1" x14ac:dyDescent="0.25">
      <c r="A2716">
        <f t="shared" si="127"/>
        <v>76</v>
      </c>
      <c r="B2716">
        <f t="shared" si="128"/>
        <v>15</v>
      </c>
      <c r="C2716" t="str">
        <f>_xlfn.XLOOKUP(A2716,Table4[Lfd],Table4[idElementValue],"Err",0)</f>
        <v>{7C7DC4ED-B8DF-45AF-9044-4F085A7D44E8}</v>
      </c>
      <c r="D2716">
        <f t="shared" si="128"/>
        <v>15</v>
      </c>
      <c r="E2716">
        <f ca="1">OFFSET(ElementsDB!$AQ$2,SeriesSelection!A2716-1,SeriesSelection!B2716-1)</f>
        <v>0</v>
      </c>
      <c r="F2716">
        <f>_xlfn.XLOOKUP(A2716,Table4[Lfd],Table4[Periods],"Err",0)</f>
        <v>0</v>
      </c>
      <c r="G2716" t="b">
        <f t="shared" si="126"/>
        <v>0</v>
      </c>
    </row>
    <row r="2717" spans="1:7" hidden="1" x14ac:dyDescent="0.25">
      <c r="A2717">
        <f t="shared" si="127"/>
        <v>76</v>
      </c>
      <c r="B2717">
        <f t="shared" si="128"/>
        <v>16</v>
      </c>
      <c r="C2717" t="str">
        <f>_xlfn.XLOOKUP(A2717,Table4[Lfd],Table4[idElementValue],"Err",0)</f>
        <v>{7C7DC4ED-B8DF-45AF-9044-4F085A7D44E8}</v>
      </c>
      <c r="D2717">
        <f t="shared" si="128"/>
        <v>16</v>
      </c>
      <c r="E2717">
        <f ca="1">OFFSET(ElementsDB!$AQ$2,SeriesSelection!A2717-1,SeriesSelection!B2717-1)</f>
        <v>0</v>
      </c>
      <c r="F2717">
        <f>_xlfn.XLOOKUP(A2717,Table4[Lfd],Table4[Periods],"Err",0)</f>
        <v>0</v>
      </c>
      <c r="G2717" t="b">
        <f t="shared" si="126"/>
        <v>0</v>
      </c>
    </row>
    <row r="2718" spans="1:7" hidden="1" x14ac:dyDescent="0.25">
      <c r="A2718">
        <f t="shared" si="127"/>
        <v>76</v>
      </c>
      <c r="B2718">
        <f t="shared" si="128"/>
        <v>17</v>
      </c>
      <c r="C2718" t="str">
        <f>_xlfn.XLOOKUP(A2718,Table4[Lfd],Table4[idElementValue],"Err",0)</f>
        <v>{7C7DC4ED-B8DF-45AF-9044-4F085A7D44E8}</v>
      </c>
      <c r="D2718">
        <f t="shared" si="128"/>
        <v>17</v>
      </c>
      <c r="E2718">
        <f ca="1">OFFSET(ElementsDB!$AQ$2,SeriesSelection!A2718-1,SeriesSelection!B2718-1)</f>
        <v>0</v>
      </c>
      <c r="F2718">
        <f>_xlfn.XLOOKUP(A2718,Table4[Lfd],Table4[Periods],"Err",0)</f>
        <v>0</v>
      </c>
      <c r="G2718" t="b">
        <f t="shared" si="126"/>
        <v>0</v>
      </c>
    </row>
    <row r="2719" spans="1:7" hidden="1" x14ac:dyDescent="0.25">
      <c r="A2719">
        <f t="shared" si="127"/>
        <v>76</v>
      </c>
      <c r="B2719">
        <f t="shared" si="128"/>
        <v>18</v>
      </c>
      <c r="C2719" t="str">
        <f>_xlfn.XLOOKUP(A2719,Table4[Lfd],Table4[idElementValue],"Err",0)</f>
        <v>{7C7DC4ED-B8DF-45AF-9044-4F085A7D44E8}</v>
      </c>
      <c r="D2719">
        <f t="shared" si="128"/>
        <v>18</v>
      </c>
      <c r="E2719">
        <f ca="1">OFFSET(ElementsDB!$AQ$2,SeriesSelection!A2719-1,SeriesSelection!B2719-1)</f>
        <v>0</v>
      </c>
      <c r="F2719">
        <f>_xlfn.XLOOKUP(A2719,Table4[Lfd],Table4[Periods],"Err",0)</f>
        <v>0</v>
      </c>
      <c r="G2719" t="b">
        <f t="shared" si="126"/>
        <v>0</v>
      </c>
    </row>
    <row r="2720" spans="1:7" hidden="1" x14ac:dyDescent="0.25">
      <c r="A2720">
        <f t="shared" si="127"/>
        <v>76</v>
      </c>
      <c r="B2720">
        <f t="shared" si="128"/>
        <v>19</v>
      </c>
      <c r="C2720" t="str">
        <f>_xlfn.XLOOKUP(A2720,Table4[Lfd],Table4[idElementValue],"Err",0)</f>
        <v>{7C7DC4ED-B8DF-45AF-9044-4F085A7D44E8}</v>
      </c>
      <c r="D2720">
        <f t="shared" si="128"/>
        <v>19</v>
      </c>
      <c r="E2720">
        <f ca="1">OFFSET(ElementsDB!$AQ$2,SeriesSelection!A2720-1,SeriesSelection!B2720-1)</f>
        <v>0</v>
      </c>
      <c r="F2720">
        <f>_xlfn.XLOOKUP(A2720,Table4[Lfd],Table4[Periods],"Err",0)</f>
        <v>0</v>
      </c>
      <c r="G2720" t="b">
        <f t="shared" si="126"/>
        <v>0</v>
      </c>
    </row>
    <row r="2721" spans="1:7" hidden="1" x14ac:dyDescent="0.25">
      <c r="A2721">
        <f t="shared" si="127"/>
        <v>76</v>
      </c>
      <c r="B2721">
        <f t="shared" si="128"/>
        <v>20</v>
      </c>
      <c r="C2721" t="str">
        <f>_xlfn.XLOOKUP(A2721,Table4[Lfd],Table4[idElementValue],"Err",0)</f>
        <v>{7C7DC4ED-B8DF-45AF-9044-4F085A7D44E8}</v>
      </c>
      <c r="D2721">
        <f t="shared" si="128"/>
        <v>20</v>
      </c>
      <c r="E2721">
        <f ca="1">OFFSET(ElementsDB!$AQ$2,SeriesSelection!A2721-1,SeriesSelection!B2721-1)</f>
        <v>0</v>
      </c>
      <c r="F2721">
        <f>_xlfn.XLOOKUP(A2721,Table4[Lfd],Table4[Periods],"Err",0)</f>
        <v>0</v>
      </c>
      <c r="G2721" t="b">
        <f t="shared" si="126"/>
        <v>0</v>
      </c>
    </row>
    <row r="2722" spans="1:7" hidden="1" x14ac:dyDescent="0.25">
      <c r="A2722">
        <f t="shared" si="127"/>
        <v>76</v>
      </c>
      <c r="B2722">
        <f t="shared" si="128"/>
        <v>21</v>
      </c>
      <c r="C2722" t="str">
        <f>_xlfn.XLOOKUP(A2722,Table4[Lfd],Table4[idElementValue],"Err",0)</f>
        <v>{7C7DC4ED-B8DF-45AF-9044-4F085A7D44E8}</v>
      </c>
      <c r="D2722">
        <f t="shared" si="128"/>
        <v>21</v>
      </c>
      <c r="E2722">
        <f ca="1">OFFSET(ElementsDB!$AQ$2,SeriesSelection!A2722-1,SeriesSelection!B2722-1)</f>
        <v>0</v>
      </c>
      <c r="F2722">
        <f>_xlfn.XLOOKUP(A2722,Table4[Lfd],Table4[Periods],"Err",0)</f>
        <v>0</v>
      </c>
      <c r="G2722" t="b">
        <f t="shared" si="126"/>
        <v>0</v>
      </c>
    </row>
    <row r="2723" spans="1:7" hidden="1" x14ac:dyDescent="0.25">
      <c r="A2723">
        <f t="shared" si="127"/>
        <v>76</v>
      </c>
      <c r="B2723">
        <f t="shared" si="128"/>
        <v>22</v>
      </c>
      <c r="C2723" t="str">
        <f>_xlfn.XLOOKUP(A2723,Table4[Lfd],Table4[idElementValue],"Err",0)</f>
        <v>{7C7DC4ED-B8DF-45AF-9044-4F085A7D44E8}</v>
      </c>
      <c r="D2723">
        <f t="shared" si="128"/>
        <v>22</v>
      </c>
      <c r="E2723">
        <f ca="1">OFFSET(ElementsDB!$AQ$2,SeriesSelection!A2723-1,SeriesSelection!B2723-1)</f>
        <v>0</v>
      </c>
      <c r="F2723">
        <f>_xlfn.XLOOKUP(A2723,Table4[Lfd],Table4[Periods],"Err",0)</f>
        <v>0</v>
      </c>
      <c r="G2723" t="b">
        <f t="shared" si="126"/>
        <v>0</v>
      </c>
    </row>
    <row r="2724" spans="1:7" hidden="1" x14ac:dyDescent="0.25">
      <c r="A2724">
        <f t="shared" si="127"/>
        <v>76</v>
      </c>
      <c r="B2724">
        <f t="shared" si="128"/>
        <v>23</v>
      </c>
      <c r="C2724" t="str">
        <f>_xlfn.XLOOKUP(A2724,Table4[Lfd],Table4[idElementValue],"Err",0)</f>
        <v>{7C7DC4ED-B8DF-45AF-9044-4F085A7D44E8}</v>
      </c>
      <c r="D2724">
        <f t="shared" si="128"/>
        <v>23</v>
      </c>
      <c r="E2724">
        <f ca="1">OFFSET(ElementsDB!$AQ$2,SeriesSelection!A2724-1,SeriesSelection!B2724-1)</f>
        <v>0</v>
      </c>
      <c r="F2724">
        <f>_xlfn.XLOOKUP(A2724,Table4[Lfd],Table4[Periods],"Err",0)</f>
        <v>0</v>
      </c>
      <c r="G2724" t="b">
        <f t="shared" si="126"/>
        <v>0</v>
      </c>
    </row>
    <row r="2725" spans="1:7" hidden="1" x14ac:dyDescent="0.25">
      <c r="A2725">
        <f t="shared" si="127"/>
        <v>76</v>
      </c>
      <c r="B2725">
        <f t="shared" si="128"/>
        <v>24</v>
      </c>
      <c r="C2725" t="str">
        <f>_xlfn.XLOOKUP(A2725,Table4[Lfd],Table4[idElementValue],"Err",0)</f>
        <v>{7C7DC4ED-B8DF-45AF-9044-4F085A7D44E8}</v>
      </c>
      <c r="D2725">
        <f t="shared" si="128"/>
        <v>24</v>
      </c>
      <c r="E2725">
        <f ca="1">OFFSET(ElementsDB!$AQ$2,SeriesSelection!A2725-1,SeriesSelection!B2725-1)</f>
        <v>0</v>
      </c>
      <c r="F2725">
        <f>_xlfn.XLOOKUP(A2725,Table4[Lfd],Table4[Periods],"Err",0)</f>
        <v>0</v>
      </c>
      <c r="G2725" t="b">
        <f t="shared" si="126"/>
        <v>0</v>
      </c>
    </row>
    <row r="2726" spans="1:7" hidden="1" x14ac:dyDescent="0.25">
      <c r="A2726">
        <f t="shared" si="127"/>
        <v>76</v>
      </c>
      <c r="B2726">
        <f t="shared" si="128"/>
        <v>25</v>
      </c>
      <c r="C2726" t="str">
        <f>_xlfn.XLOOKUP(A2726,Table4[Lfd],Table4[idElementValue],"Err",0)</f>
        <v>{7C7DC4ED-B8DF-45AF-9044-4F085A7D44E8}</v>
      </c>
      <c r="D2726">
        <f t="shared" si="128"/>
        <v>25</v>
      </c>
      <c r="E2726">
        <f ca="1">OFFSET(ElementsDB!$AQ$2,SeriesSelection!A2726-1,SeriesSelection!B2726-1)</f>
        <v>0</v>
      </c>
      <c r="F2726">
        <f>_xlfn.XLOOKUP(A2726,Table4[Lfd],Table4[Periods],"Err",0)</f>
        <v>0</v>
      </c>
      <c r="G2726" t="b">
        <f t="shared" si="126"/>
        <v>0</v>
      </c>
    </row>
    <row r="2727" spans="1:7" hidden="1" x14ac:dyDescent="0.25">
      <c r="A2727">
        <f t="shared" si="127"/>
        <v>76</v>
      </c>
      <c r="B2727">
        <f t="shared" si="128"/>
        <v>26</v>
      </c>
      <c r="C2727" t="str">
        <f>_xlfn.XLOOKUP(A2727,Table4[Lfd],Table4[idElementValue],"Err",0)</f>
        <v>{7C7DC4ED-B8DF-45AF-9044-4F085A7D44E8}</v>
      </c>
      <c r="D2727">
        <f t="shared" si="128"/>
        <v>26</v>
      </c>
      <c r="E2727">
        <f ca="1">OFFSET(ElementsDB!$AQ$2,SeriesSelection!A2727-1,SeriesSelection!B2727-1)</f>
        <v>0</v>
      </c>
      <c r="F2727">
        <f>_xlfn.XLOOKUP(A2727,Table4[Lfd],Table4[Periods],"Err",0)</f>
        <v>0</v>
      </c>
      <c r="G2727" t="b">
        <f t="shared" si="126"/>
        <v>0</v>
      </c>
    </row>
    <row r="2728" spans="1:7" hidden="1" x14ac:dyDescent="0.25">
      <c r="A2728">
        <f t="shared" si="127"/>
        <v>76</v>
      </c>
      <c r="B2728">
        <f t="shared" si="128"/>
        <v>27</v>
      </c>
      <c r="C2728" t="str">
        <f>_xlfn.XLOOKUP(A2728,Table4[Lfd],Table4[idElementValue],"Err",0)</f>
        <v>{7C7DC4ED-B8DF-45AF-9044-4F085A7D44E8}</v>
      </c>
      <c r="D2728">
        <f t="shared" si="128"/>
        <v>27</v>
      </c>
      <c r="E2728">
        <f ca="1">OFFSET(ElementsDB!$AQ$2,SeriesSelection!A2728-1,SeriesSelection!B2728-1)</f>
        <v>0</v>
      </c>
      <c r="F2728">
        <f>_xlfn.XLOOKUP(A2728,Table4[Lfd],Table4[Periods],"Err",0)</f>
        <v>0</v>
      </c>
      <c r="G2728" t="b">
        <f t="shared" si="126"/>
        <v>0</v>
      </c>
    </row>
    <row r="2729" spans="1:7" hidden="1" x14ac:dyDescent="0.25">
      <c r="A2729">
        <f t="shared" si="127"/>
        <v>76</v>
      </c>
      <c r="B2729">
        <f t="shared" si="128"/>
        <v>28</v>
      </c>
      <c r="C2729" t="str">
        <f>_xlfn.XLOOKUP(A2729,Table4[Lfd],Table4[idElementValue],"Err",0)</f>
        <v>{7C7DC4ED-B8DF-45AF-9044-4F085A7D44E8}</v>
      </c>
      <c r="D2729">
        <f t="shared" si="128"/>
        <v>28</v>
      </c>
      <c r="E2729">
        <f ca="1">OFFSET(ElementsDB!$AQ$2,SeriesSelection!A2729-1,SeriesSelection!B2729-1)</f>
        <v>0</v>
      </c>
      <c r="F2729">
        <f>_xlfn.XLOOKUP(A2729,Table4[Lfd],Table4[Periods],"Err",0)</f>
        <v>0</v>
      </c>
      <c r="G2729" t="b">
        <f t="shared" si="126"/>
        <v>0</v>
      </c>
    </row>
    <row r="2730" spans="1:7" hidden="1" x14ac:dyDescent="0.25">
      <c r="A2730">
        <f t="shared" si="127"/>
        <v>76</v>
      </c>
      <c r="B2730">
        <f t="shared" si="128"/>
        <v>29</v>
      </c>
      <c r="C2730" t="str">
        <f>_xlfn.XLOOKUP(A2730,Table4[Lfd],Table4[idElementValue],"Err",0)</f>
        <v>{7C7DC4ED-B8DF-45AF-9044-4F085A7D44E8}</v>
      </c>
      <c r="D2730">
        <f t="shared" si="128"/>
        <v>29</v>
      </c>
      <c r="E2730">
        <f ca="1">OFFSET(ElementsDB!$AQ$2,SeriesSelection!A2730-1,SeriesSelection!B2730-1)</f>
        <v>0</v>
      </c>
      <c r="F2730">
        <f>_xlfn.XLOOKUP(A2730,Table4[Lfd],Table4[Periods],"Err",0)</f>
        <v>0</v>
      </c>
      <c r="G2730" t="b">
        <f t="shared" si="126"/>
        <v>0</v>
      </c>
    </row>
    <row r="2731" spans="1:7" hidden="1" x14ac:dyDescent="0.25">
      <c r="A2731">
        <f t="shared" si="127"/>
        <v>76</v>
      </c>
      <c r="B2731">
        <f t="shared" si="128"/>
        <v>30</v>
      </c>
      <c r="C2731" t="str">
        <f>_xlfn.XLOOKUP(A2731,Table4[Lfd],Table4[idElementValue],"Err",0)</f>
        <v>{7C7DC4ED-B8DF-45AF-9044-4F085A7D44E8}</v>
      </c>
      <c r="D2731">
        <f t="shared" si="128"/>
        <v>30</v>
      </c>
      <c r="E2731">
        <f ca="1">OFFSET(ElementsDB!$AQ$2,SeriesSelection!A2731-1,SeriesSelection!B2731-1)</f>
        <v>0</v>
      </c>
      <c r="F2731">
        <f>_xlfn.XLOOKUP(A2731,Table4[Lfd],Table4[Periods],"Err",0)</f>
        <v>0</v>
      </c>
      <c r="G2731" t="b">
        <f t="shared" si="126"/>
        <v>0</v>
      </c>
    </row>
    <row r="2732" spans="1:7" hidden="1" x14ac:dyDescent="0.25">
      <c r="A2732">
        <f t="shared" si="127"/>
        <v>76</v>
      </c>
      <c r="B2732">
        <f t="shared" si="128"/>
        <v>31</v>
      </c>
      <c r="C2732" t="str">
        <f>_xlfn.XLOOKUP(A2732,Table4[Lfd],Table4[idElementValue],"Err",0)</f>
        <v>{7C7DC4ED-B8DF-45AF-9044-4F085A7D44E8}</v>
      </c>
      <c r="D2732">
        <f t="shared" si="128"/>
        <v>31</v>
      </c>
      <c r="E2732">
        <f ca="1">OFFSET(ElementsDB!$AQ$2,SeriesSelection!A2732-1,SeriesSelection!B2732-1)</f>
        <v>0</v>
      </c>
      <c r="F2732">
        <f>_xlfn.XLOOKUP(A2732,Table4[Lfd],Table4[Periods],"Err",0)</f>
        <v>0</v>
      </c>
      <c r="G2732" t="b">
        <f t="shared" si="126"/>
        <v>0</v>
      </c>
    </row>
    <row r="2733" spans="1:7" hidden="1" x14ac:dyDescent="0.25">
      <c r="A2733">
        <f t="shared" si="127"/>
        <v>76</v>
      </c>
      <c r="B2733">
        <f t="shared" si="128"/>
        <v>32</v>
      </c>
      <c r="C2733" t="str">
        <f>_xlfn.XLOOKUP(A2733,Table4[Lfd],Table4[idElementValue],"Err",0)</f>
        <v>{7C7DC4ED-B8DF-45AF-9044-4F085A7D44E8}</v>
      </c>
      <c r="D2733">
        <f t="shared" si="128"/>
        <v>32</v>
      </c>
      <c r="E2733">
        <f ca="1">OFFSET(ElementsDB!$AQ$2,SeriesSelection!A2733-1,SeriesSelection!B2733-1)</f>
        <v>0</v>
      </c>
      <c r="F2733">
        <f>_xlfn.XLOOKUP(A2733,Table4[Lfd],Table4[Periods],"Err",0)</f>
        <v>0</v>
      </c>
      <c r="G2733" t="b">
        <f t="shared" si="126"/>
        <v>0</v>
      </c>
    </row>
    <row r="2734" spans="1:7" hidden="1" x14ac:dyDescent="0.25">
      <c r="A2734">
        <f t="shared" si="127"/>
        <v>76</v>
      </c>
      <c r="B2734">
        <f t="shared" si="128"/>
        <v>33</v>
      </c>
      <c r="C2734" t="str">
        <f>_xlfn.XLOOKUP(A2734,Table4[Lfd],Table4[idElementValue],"Err",0)</f>
        <v>{7C7DC4ED-B8DF-45AF-9044-4F085A7D44E8}</v>
      </c>
      <c r="D2734">
        <f t="shared" si="128"/>
        <v>33</v>
      </c>
      <c r="E2734">
        <f ca="1">OFFSET(ElementsDB!$AQ$2,SeriesSelection!A2734-1,SeriesSelection!B2734-1)</f>
        <v>0</v>
      </c>
      <c r="F2734">
        <f>_xlfn.XLOOKUP(A2734,Table4[Lfd],Table4[Periods],"Err",0)</f>
        <v>0</v>
      </c>
      <c r="G2734" t="b">
        <f t="shared" si="126"/>
        <v>0</v>
      </c>
    </row>
    <row r="2735" spans="1:7" hidden="1" x14ac:dyDescent="0.25">
      <c r="A2735">
        <f t="shared" si="127"/>
        <v>76</v>
      </c>
      <c r="B2735">
        <f t="shared" si="128"/>
        <v>34</v>
      </c>
      <c r="C2735" t="str">
        <f>_xlfn.XLOOKUP(A2735,Table4[Lfd],Table4[idElementValue],"Err",0)</f>
        <v>{7C7DC4ED-B8DF-45AF-9044-4F085A7D44E8}</v>
      </c>
      <c r="D2735">
        <f t="shared" si="128"/>
        <v>34</v>
      </c>
      <c r="E2735">
        <f ca="1">OFFSET(ElementsDB!$AQ$2,SeriesSelection!A2735-1,SeriesSelection!B2735-1)</f>
        <v>0</v>
      </c>
      <c r="F2735">
        <f>_xlfn.XLOOKUP(A2735,Table4[Lfd],Table4[Periods],"Err",0)</f>
        <v>0</v>
      </c>
      <c r="G2735" t="b">
        <f t="shared" si="126"/>
        <v>0</v>
      </c>
    </row>
    <row r="2736" spans="1:7" hidden="1" x14ac:dyDescent="0.25">
      <c r="A2736">
        <f t="shared" si="127"/>
        <v>76</v>
      </c>
      <c r="B2736">
        <f t="shared" si="128"/>
        <v>35</v>
      </c>
      <c r="C2736" t="str">
        <f>_xlfn.XLOOKUP(A2736,Table4[Lfd],Table4[idElementValue],"Err",0)</f>
        <v>{7C7DC4ED-B8DF-45AF-9044-4F085A7D44E8}</v>
      </c>
      <c r="D2736">
        <f t="shared" si="128"/>
        <v>35</v>
      </c>
      <c r="E2736">
        <f ca="1">OFFSET(ElementsDB!$AQ$2,SeriesSelection!A2736-1,SeriesSelection!B2736-1)</f>
        <v>0</v>
      </c>
      <c r="F2736">
        <f>_xlfn.XLOOKUP(A2736,Table4[Lfd],Table4[Periods],"Err",0)</f>
        <v>0</v>
      </c>
      <c r="G2736" t="b">
        <f t="shared" si="126"/>
        <v>0</v>
      </c>
    </row>
    <row r="2737" spans="1:7" hidden="1" x14ac:dyDescent="0.25">
      <c r="A2737">
        <f t="shared" si="127"/>
        <v>76</v>
      </c>
      <c r="B2737">
        <f t="shared" si="128"/>
        <v>36</v>
      </c>
      <c r="C2737" t="str">
        <f>_xlfn.XLOOKUP(A2737,Table4[Lfd],Table4[idElementValue],"Err",0)</f>
        <v>{7C7DC4ED-B8DF-45AF-9044-4F085A7D44E8}</v>
      </c>
      <c r="D2737">
        <f t="shared" si="128"/>
        <v>36</v>
      </c>
      <c r="E2737">
        <f ca="1">OFFSET(ElementsDB!$AQ$2,SeriesSelection!A2737-1,SeriesSelection!B2737-1)</f>
        <v>0</v>
      </c>
      <c r="F2737">
        <f>_xlfn.XLOOKUP(A2737,Table4[Lfd],Table4[Periods],"Err",0)</f>
        <v>0</v>
      </c>
      <c r="G2737" t="b">
        <f t="shared" si="126"/>
        <v>0</v>
      </c>
    </row>
    <row r="2738" spans="1:7" hidden="1" x14ac:dyDescent="0.25">
      <c r="A2738">
        <f t="shared" si="127"/>
        <v>77</v>
      </c>
      <c r="B2738">
        <f t="shared" si="128"/>
        <v>1</v>
      </c>
      <c r="C2738" t="str">
        <f>_xlfn.XLOOKUP(A2738,Table4[Lfd],Table4[idElementValue],"Err",0)</f>
        <v>{FCF92CE0-D529-41B5-9945-294674E3AC49}</v>
      </c>
      <c r="D2738">
        <f t="shared" si="128"/>
        <v>1</v>
      </c>
      <c r="E2738">
        <f ca="1">OFFSET(ElementsDB!$AQ$2,SeriesSelection!A2738-1,SeriesSelection!B2738-1)</f>
        <v>0</v>
      </c>
      <c r="F2738">
        <f>_xlfn.XLOOKUP(A2738,Table4[Lfd],Table4[Periods],"Err",0)</f>
        <v>0</v>
      </c>
      <c r="G2738" t="b">
        <f t="shared" si="126"/>
        <v>0</v>
      </c>
    </row>
    <row r="2739" spans="1:7" hidden="1" x14ac:dyDescent="0.25">
      <c r="A2739">
        <f t="shared" si="127"/>
        <v>77</v>
      </c>
      <c r="B2739">
        <f t="shared" si="128"/>
        <v>2</v>
      </c>
      <c r="C2739" t="str">
        <f>_xlfn.XLOOKUP(A2739,Table4[Lfd],Table4[idElementValue],"Err",0)</f>
        <v>{FCF92CE0-D529-41B5-9945-294674E3AC49}</v>
      </c>
      <c r="D2739">
        <f t="shared" si="128"/>
        <v>2</v>
      </c>
      <c r="E2739">
        <f ca="1">OFFSET(ElementsDB!$AQ$2,SeriesSelection!A2739-1,SeriesSelection!B2739-1)</f>
        <v>0</v>
      </c>
      <c r="F2739">
        <f>_xlfn.XLOOKUP(A2739,Table4[Lfd],Table4[Periods],"Err",0)</f>
        <v>0</v>
      </c>
      <c r="G2739" t="b">
        <f t="shared" si="126"/>
        <v>0</v>
      </c>
    </row>
    <row r="2740" spans="1:7" hidden="1" x14ac:dyDescent="0.25">
      <c r="A2740">
        <f t="shared" si="127"/>
        <v>77</v>
      </c>
      <c r="B2740">
        <f t="shared" si="128"/>
        <v>3</v>
      </c>
      <c r="C2740" t="str">
        <f>_xlfn.XLOOKUP(A2740,Table4[Lfd],Table4[idElementValue],"Err",0)</f>
        <v>{FCF92CE0-D529-41B5-9945-294674E3AC49}</v>
      </c>
      <c r="D2740">
        <f t="shared" si="128"/>
        <v>3</v>
      </c>
      <c r="E2740">
        <f ca="1">OFFSET(ElementsDB!$AQ$2,SeriesSelection!A2740-1,SeriesSelection!B2740-1)</f>
        <v>0</v>
      </c>
      <c r="F2740">
        <f>_xlfn.XLOOKUP(A2740,Table4[Lfd],Table4[Periods],"Err",0)</f>
        <v>0</v>
      </c>
      <c r="G2740" t="b">
        <f t="shared" si="126"/>
        <v>0</v>
      </c>
    </row>
    <row r="2741" spans="1:7" hidden="1" x14ac:dyDescent="0.25">
      <c r="A2741">
        <f t="shared" si="127"/>
        <v>77</v>
      </c>
      <c r="B2741">
        <f t="shared" si="128"/>
        <v>4</v>
      </c>
      <c r="C2741" t="str">
        <f>_xlfn.XLOOKUP(A2741,Table4[Lfd],Table4[idElementValue],"Err",0)</f>
        <v>{FCF92CE0-D529-41B5-9945-294674E3AC49}</v>
      </c>
      <c r="D2741">
        <f t="shared" si="128"/>
        <v>4</v>
      </c>
      <c r="E2741">
        <f ca="1">OFFSET(ElementsDB!$AQ$2,SeriesSelection!A2741-1,SeriesSelection!B2741-1)</f>
        <v>0</v>
      </c>
      <c r="F2741">
        <f>_xlfn.XLOOKUP(A2741,Table4[Lfd],Table4[Periods],"Err",0)</f>
        <v>0</v>
      </c>
      <c r="G2741" t="b">
        <f t="shared" si="126"/>
        <v>0</v>
      </c>
    </row>
    <row r="2742" spans="1:7" hidden="1" x14ac:dyDescent="0.25">
      <c r="A2742">
        <f t="shared" si="127"/>
        <v>77</v>
      </c>
      <c r="B2742">
        <f t="shared" si="128"/>
        <v>5</v>
      </c>
      <c r="C2742" t="str">
        <f>_xlfn.XLOOKUP(A2742,Table4[Lfd],Table4[idElementValue],"Err",0)</f>
        <v>{FCF92CE0-D529-41B5-9945-294674E3AC49}</v>
      </c>
      <c r="D2742">
        <f t="shared" si="128"/>
        <v>5</v>
      </c>
      <c r="E2742">
        <f ca="1">OFFSET(ElementsDB!$AQ$2,SeriesSelection!A2742-1,SeriesSelection!B2742-1)</f>
        <v>0</v>
      </c>
      <c r="F2742">
        <f>_xlfn.XLOOKUP(A2742,Table4[Lfd],Table4[Periods],"Err",0)</f>
        <v>0</v>
      </c>
      <c r="G2742" t="b">
        <f t="shared" si="126"/>
        <v>0</v>
      </c>
    </row>
    <row r="2743" spans="1:7" hidden="1" x14ac:dyDescent="0.25">
      <c r="A2743">
        <f t="shared" si="127"/>
        <v>77</v>
      </c>
      <c r="B2743">
        <f t="shared" si="128"/>
        <v>6</v>
      </c>
      <c r="C2743" t="str">
        <f>_xlfn.XLOOKUP(A2743,Table4[Lfd],Table4[idElementValue],"Err",0)</f>
        <v>{FCF92CE0-D529-41B5-9945-294674E3AC49}</v>
      </c>
      <c r="D2743">
        <f t="shared" si="128"/>
        <v>6</v>
      </c>
      <c r="E2743">
        <f ca="1">OFFSET(ElementsDB!$AQ$2,SeriesSelection!A2743-1,SeriesSelection!B2743-1)</f>
        <v>0</v>
      </c>
      <c r="F2743">
        <f>_xlfn.XLOOKUP(A2743,Table4[Lfd],Table4[Periods],"Err",0)</f>
        <v>0</v>
      </c>
      <c r="G2743" t="b">
        <f t="shared" si="126"/>
        <v>0</v>
      </c>
    </row>
    <row r="2744" spans="1:7" hidden="1" x14ac:dyDescent="0.25">
      <c r="A2744">
        <f t="shared" si="127"/>
        <v>77</v>
      </c>
      <c r="B2744">
        <f t="shared" si="128"/>
        <v>7</v>
      </c>
      <c r="C2744" t="str">
        <f>_xlfn.XLOOKUP(A2744,Table4[Lfd],Table4[idElementValue],"Err",0)</f>
        <v>{FCF92CE0-D529-41B5-9945-294674E3AC49}</v>
      </c>
      <c r="D2744">
        <f t="shared" si="128"/>
        <v>7</v>
      </c>
      <c r="E2744">
        <f ca="1">OFFSET(ElementsDB!$AQ$2,SeriesSelection!A2744-1,SeriesSelection!B2744-1)</f>
        <v>0</v>
      </c>
      <c r="F2744">
        <f>_xlfn.XLOOKUP(A2744,Table4[Lfd],Table4[Periods],"Err",0)</f>
        <v>0</v>
      </c>
      <c r="G2744" t="b">
        <f t="shared" si="126"/>
        <v>0</v>
      </c>
    </row>
    <row r="2745" spans="1:7" hidden="1" x14ac:dyDescent="0.25">
      <c r="A2745">
        <f t="shared" si="127"/>
        <v>77</v>
      </c>
      <c r="B2745">
        <f t="shared" si="128"/>
        <v>8</v>
      </c>
      <c r="C2745" t="str">
        <f>_xlfn.XLOOKUP(A2745,Table4[Lfd],Table4[idElementValue],"Err",0)</f>
        <v>{FCF92CE0-D529-41B5-9945-294674E3AC49}</v>
      </c>
      <c r="D2745">
        <f t="shared" si="128"/>
        <v>8</v>
      </c>
      <c r="E2745">
        <f ca="1">OFFSET(ElementsDB!$AQ$2,SeriesSelection!A2745-1,SeriesSelection!B2745-1)</f>
        <v>0</v>
      </c>
      <c r="F2745">
        <f>_xlfn.XLOOKUP(A2745,Table4[Lfd],Table4[Periods],"Err",0)</f>
        <v>0</v>
      </c>
      <c r="G2745" t="b">
        <f t="shared" si="126"/>
        <v>0</v>
      </c>
    </row>
    <row r="2746" spans="1:7" hidden="1" x14ac:dyDescent="0.25">
      <c r="A2746">
        <f t="shared" si="127"/>
        <v>77</v>
      </c>
      <c r="B2746">
        <f t="shared" si="128"/>
        <v>9</v>
      </c>
      <c r="C2746" t="str">
        <f>_xlfn.XLOOKUP(A2746,Table4[Lfd],Table4[idElementValue],"Err",0)</f>
        <v>{FCF92CE0-D529-41B5-9945-294674E3AC49}</v>
      </c>
      <c r="D2746">
        <f t="shared" si="128"/>
        <v>9</v>
      </c>
      <c r="E2746">
        <f ca="1">OFFSET(ElementsDB!$AQ$2,SeriesSelection!A2746-1,SeriesSelection!B2746-1)</f>
        <v>0</v>
      </c>
      <c r="F2746">
        <f>_xlfn.XLOOKUP(A2746,Table4[Lfd],Table4[Periods],"Err",0)</f>
        <v>0</v>
      </c>
      <c r="G2746" t="b">
        <f t="shared" si="126"/>
        <v>0</v>
      </c>
    </row>
    <row r="2747" spans="1:7" hidden="1" x14ac:dyDescent="0.25">
      <c r="A2747">
        <f t="shared" si="127"/>
        <v>77</v>
      </c>
      <c r="B2747">
        <f t="shared" si="128"/>
        <v>10</v>
      </c>
      <c r="C2747" t="str">
        <f>_xlfn.XLOOKUP(A2747,Table4[Lfd],Table4[idElementValue],"Err",0)</f>
        <v>{FCF92CE0-D529-41B5-9945-294674E3AC49}</v>
      </c>
      <c r="D2747">
        <f t="shared" si="128"/>
        <v>10</v>
      </c>
      <c r="E2747">
        <f ca="1">OFFSET(ElementsDB!$AQ$2,SeriesSelection!A2747-1,SeriesSelection!B2747-1)</f>
        <v>0</v>
      </c>
      <c r="F2747">
        <f>_xlfn.XLOOKUP(A2747,Table4[Lfd],Table4[Periods],"Err",0)</f>
        <v>0</v>
      </c>
      <c r="G2747" t="b">
        <f t="shared" si="126"/>
        <v>0</v>
      </c>
    </row>
    <row r="2748" spans="1:7" hidden="1" x14ac:dyDescent="0.25">
      <c r="A2748">
        <f t="shared" si="127"/>
        <v>77</v>
      </c>
      <c r="B2748">
        <f t="shared" si="128"/>
        <v>11</v>
      </c>
      <c r="C2748" t="str">
        <f>_xlfn.XLOOKUP(A2748,Table4[Lfd],Table4[idElementValue],"Err",0)</f>
        <v>{FCF92CE0-D529-41B5-9945-294674E3AC49}</v>
      </c>
      <c r="D2748">
        <f t="shared" si="128"/>
        <v>11</v>
      </c>
      <c r="E2748">
        <f ca="1">OFFSET(ElementsDB!$AQ$2,SeriesSelection!A2748-1,SeriesSelection!B2748-1)</f>
        <v>0</v>
      </c>
      <c r="F2748">
        <f>_xlfn.XLOOKUP(A2748,Table4[Lfd],Table4[Periods],"Err",0)</f>
        <v>0</v>
      </c>
      <c r="G2748" t="b">
        <f t="shared" si="126"/>
        <v>0</v>
      </c>
    </row>
    <row r="2749" spans="1:7" hidden="1" x14ac:dyDescent="0.25">
      <c r="A2749">
        <f t="shared" si="127"/>
        <v>77</v>
      </c>
      <c r="B2749">
        <f t="shared" si="128"/>
        <v>12</v>
      </c>
      <c r="C2749" t="str">
        <f>_xlfn.XLOOKUP(A2749,Table4[Lfd],Table4[idElementValue],"Err",0)</f>
        <v>{FCF92CE0-D529-41B5-9945-294674E3AC49}</v>
      </c>
      <c r="D2749">
        <f t="shared" si="128"/>
        <v>12</v>
      </c>
      <c r="E2749">
        <f ca="1">OFFSET(ElementsDB!$AQ$2,SeriesSelection!A2749-1,SeriesSelection!B2749-1)</f>
        <v>0</v>
      </c>
      <c r="F2749">
        <f>_xlfn.XLOOKUP(A2749,Table4[Lfd],Table4[Periods],"Err",0)</f>
        <v>0</v>
      </c>
      <c r="G2749" t="b">
        <f t="shared" si="126"/>
        <v>0</v>
      </c>
    </row>
    <row r="2750" spans="1:7" hidden="1" x14ac:dyDescent="0.25">
      <c r="A2750">
        <f t="shared" si="127"/>
        <v>77</v>
      </c>
      <c r="B2750">
        <f t="shared" si="128"/>
        <v>13</v>
      </c>
      <c r="C2750" t="str">
        <f>_xlfn.XLOOKUP(A2750,Table4[Lfd],Table4[idElementValue],"Err",0)</f>
        <v>{FCF92CE0-D529-41B5-9945-294674E3AC49}</v>
      </c>
      <c r="D2750">
        <f t="shared" si="128"/>
        <v>13</v>
      </c>
      <c r="E2750">
        <f ca="1">OFFSET(ElementsDB!$AQ$2,SeriesSelection!A2750-1,SeriesSelection!B2750-1)</f>
        <v>0</v>
      </c>
      <c r="F2750">
        <f>_xlfn.XLOOKUP(A2750,Table4[Lfd],Table4[Periods],"Err",0)</f>
        <v>0</v>
      </c>
      <c r="G2750" t="b">
        <f t="shared" si="126"/>
        <v>0</v>
      </c>
    </row>
    <row r="2751" spans="1:7" hidden="1" x14ac:dyDescent="0.25">
      <c r="A2751">
        <f t="shared" si="127"/>
        <v>77</v>
      </c>
      <c r="B2751">
        <f t="shared" si="128"/>
        <v>14</v>
      </c>
      <c r="C2751" t="str">
        <f>_xlfn.XLOOKUP(A2751,Table4[Lfd],Table4[idElementValue],"Err",0)</f>
        <v>{FCF92CE0-D529-41B5-9945-294674E3AC49}</v>
      </c>
      <c r="D2751">
        <f t="shared" si="128"/>
        <v>14</v>
      </c>
      <c r="E2751">
        <f ca="1">OFFSET(ElementsDB!$AQ$2,SeriesSelection!A2751-1,SeriesSelection!B2751-1)</f>
        <v>0</v>
      </c>
      <c r="F2751">
        <f>_xlfn.XLOOKUP(A2751,Table4[Lfd],Table4[Periods],"Err",0)</f>
        <v>0</v>
      </c>
      <c r="G2751" t="b">
        <f t="shared" si="126"/>
        <v>0</v>
      </c>
    </row>
    <row r="2752" spans="1:7" hidden="1" x14ac:dyDescent="0.25">
      <c r="A2752">
        <f t="shared" si="127"/>
        <v>77</v>
      </c>
      <c r="B2752">
        <f t="shared" si="128"/>
        <v>15</v>
      </c>
      <c r="C2752" t="str">
        <f>_xlfn.XLOOKUP(A2752,Table4[Lfd],Table4[idElementValue],"Err",0)</f>
        <v>{FCF92CE0-D529-41B5-9945-294674E3AC49}</v>
      </c>
      <c r="D2752">
        <f t="shared" si="128"/>
        <v>15</v>
      </c>
      <c r="E2752">
        <f ca="1">OFFSET(ElementsDB!$AQ$2,SeriesSelection!A2752-1,SeriesSelection!B2752-1)</f>
        <v>0</v>
      </c>
      <c r="F2752">
        <f>_xlfn.XLOOKUP(A2752,Table4[Lfd],Table4[Periods],"Err",0)</f>
        <v>0</v>
      </c>
      <c r="G2752" t="b">
        <f t="shared" si="126"/>
        <v>0</v>
      </c>
    </row>
    <row r="2753" spans="1:7" hidden="1" x14ac:dyDescent="0.25">
      <c r="A2753">
        <f t="shared" si="127"/>
        <v>77</v>
      </c>
      <c r="B2753">
        <f t="shared" si="128"/>
        <v>16</v>
      </c>
      <c r="C2753" t="str">
        <f>_xlfn.XLOOKUP(A2753,Table4[Lfd],Table4[idElementValue],"Err",0)</f>
        <v>{FCF92CE0-D529-41B5-9945-294674E3AC49}</v>
      </c>
      <c r="D2753">
        <f t="shared" si="128"/>
        <v>16</v>
      </c>
      <c r="E2753">
        <f ca="1">OFFSET(ElementsDB!$AQ$2,SeriesSelection!A2753-1,SeriesSelection!B2753-1)</f>
        <v>0</v>
      </c>
      <c r="F2753">
        <f>_xlfn.XLOOKUP(A2753,Table4[Lfd],Table4[Periods],"Err",0)</f>
        <v>0</v>
      </c>
      <c r="G2753" t="b">
        <f t="shared" si="126"/>
        <v>0</v>
      </c>
    </row>
    <row r="2754" spans="1:7" hidden="1" x14ac:dyDescent="0.25">
      <c r="A2754">
        <f t="shared" si="127"/>
        <v>77</v>
      </c>
      <c r="B2754">
        <f t="shared" si="128"/>
        <v>17</v>
      </c>
      <c r="C2754" t="str">
        <f>_xlfn.XLOOKUP(A2754,Table4[Lfd],Table4[idElementValue],"Err",0)</f>
        <v>{FCF92CE0-D529-41B5-9945-294674E3AC49}</v>
      </c>
      <c r="D2754">
        <f t="shared" si="128"/>
        <v>17</v>
      </c>
      <c r="E2754">
        <f ca="1">OFFSET(ElementsDB!$AQ$2,SeriesSelection!A2754-1,SeriesSelection!B2754-1)</f>
        <v>0</v>
      </c>
      <c r="F2754">
        <f>_xlfn.XLOOKUP(A2754,Table4[Lfd],Table4[Periods],"Err",0)</f>
        <v>0</v>
      </c>
      <c r="G2754" t="b">
        <f t="shared" ref="G2754:G2817" si="129">(D2754&lt;=F2754)</f>
        <v>0</v>
      </c>
    </row>
    <row r="2755" spans="1:7" hidden="1" x14ac:dyDescent="0.25">
      <c r="A2755">
        <f t="shared" si="127"/>
        <v>77</v>
      </c>
      <c r="B2755">
        <f t="shared" si="128"/>
        <v>18</v>
      </c>
      <c r="C2755" t="str">
        <f>_xlfn.XLOOKUP(A2755,Table4[Lfd],Table4[idElementValue],"Err",0)</f>
        <v>{FCF92CE0-D529-41B5-9945-294674E3AC49}</v>
      </c>
      <c r="D2755">
        <f t="shared" si="128"/>
        <v>18</v>
      </c>
      <c r="E2755">
        <f ca="1">OFFSET(ElementsDB!$AQ$2,SeriesSelection!A2755-1,SeriesSelection!B2755-1)</f>
        <v>0</v>
      </c>
      <c r="F2755">
        <f>_xlfn.XLOOKUP(A2755,Table4[Lfd],Table4[Periods],"Err",0)</f>
        <v>0</v>
      </c>
      <c r="G2755" t="b">
        <f t="shared" si="129"/>
        <v>0</v>
      </c>
    </row>
    <row r="2756" spans="1:7" hidden="1" x14ac:dyDescent="0.25">
      <c r="A2756">
        <f t="shared" ref="A2756:A2819" si="130">IF(B2756=1,A2755+1,A2755)</f>
        <v>77</v>
      </c>
      <c r="B2756">
        <f t="shared" ref="B2756:D2819" si="131">IF(B2755=36,1,B2755+1)</f>
        <v>19</v>
      </c>
      <c r="C2756" t="str">
        <f>_xlfn.XLOOKUP(A2756,Table4[Lfd],Table4[idElementValue],"Err",0)</f>
        <v>{FCF92CE0-D529-41B5-9945-294674E3AC49}</v>
      </c>
      <c r="D2756">
        <f t="shared" si="131"/>
        <v>19</v>
      </c>
      <c r="E2756">
        <f ca="1">OFFSET(ElementsDB!$AQ$2,SeriesSelection!A2756-1,SeriesSelection!B2756-1)</f>
        <v>0</v>
      </c>
      <c r="F2756">
        <f>_xlfn.XLOOKUP(A2756,Table4[Lfd],Table4[Periods],"Err",0)</f>
        <v>0</v>
      </c>
      <c r="G2756" t="b">
        <f t="shared" si="129"/>
        <v>0</v>
      </c>
    </row>
    <row r="2757" spans="1:7" hidden="1" x14ac:dyDescent="0.25">
      <c r="A2757">
        <f t="shared" si="130"/>
        <v>77</v>
      </c>
      <c r="B2757">
        <f t="shared" si="131"/>
        <v>20</v>
      </c>
      <c r="C2757" t="str">
        <f>_xlfn.XLOOKUP(A2757,Table4[Lfd],Table4[idElementValue],"Err",0)</f>
        <v>{FCF92CE0-D529-41B5-9945-294674E3AC49}</v>
      </c>
      <c r="D2757">
        <f t="shared" si="131"/>
        <v>20</v>
      </c>
      <c r="E2757">
        <f ca="1">OFFSET(ElementsDB!$AQ$2,SeriesSelection!A2757-1,SeriesSelection!B2757-1)</f>
        <v>0</v>
      </c>
      <c r="F2757">
        <f>_xlfn.XLOOKUP(A2757,Table4[Lfd],Table4[Periods],"Err",0)</f>
        <v>0</v>
      </c>
      <c r="G2757" t="b">
        <f t="shared" si="129"/>
        <v>0</v>
      </c>
    </row>
    <row r="2758" spans="1:7" hidden="1" x14ac:dyDescent="0.25">
      <c r="A2758">
        <f t="shared" si="130"/>
        <v>77</v>
      </c>
      <c r="B2758">
        <f t="shared" si="131"/>
        <v>21</v>
      </c>
      <c r="C2758" t="str">
        <f>_xlfn.XLOOKUP(A2758,Table4[Lfd],Table4[idElementValue],"Err",0)</f>
        <v>{FCF92CE0-D529-41B5-9945-294674E3AC49}</v>
      </c>
      <c r="D2758">
        <f t="shared" si="131"/>
        <v>21</v>
      </c>
      <c r="E2758">
        <f ca="1">OFFSET(ElementsDB!$AQ$2,SeriesSelection!A2758-1,SeriesSelection!B2758-1)</f>
        <v>0</v>
      </c>
      <c r="F2758">
        <f>_xlfn.XLOOKUP(A2758,Table4[Lfd],Table4[Periods],"Err",0)</f>
        <v>0</v>
      </c>
      <c r="G2758" t="b">
        <f t="shared" si="129"/>
        <v>0</v>
      </c>
    </row>
    <row r="2759" spans="1:7" hidden="1" x14ac:dyDescent="0.25">
      <c r="A2759">
        <f t="shared" si="130"/>
        <v>77</v>
      </c>
      <c r="B2759">
        <f t="shared" si="131"/>
        <v>22</v>
      </c>
      <c r="C2759" t="str">
        <f>_xlfn.XLOOKUP(A2759,Table4[Lfd],Table4[idElementValue],"Err",0)</f>
        <v>{FCF92CE0-D529-41B5-9945-294674E3AC49}</v>
      </c>
      <c r="D2759">
        <f t="shared" si="131"/>
        <v>22</v>
      </c>
      <c r="E2759">
        <f ca="1">OFFSET(ElementsDB!$AQ$2,SeriesSelection!A2759-1,SeriesSelection!B2759-1)</f>
        <v>0</v>
      </c>
      <c r="F2759">
        <f>_xlfn.XLOOKUP(A2759,Table4[Lfd],Table4[Periods],"Err",0)</f>
        <v>0</v>
      </c>
      <c r="G2759" t="b">
        <f t="shared" si="129"/>
        <v>0</v>
      </c>
    </row>
    <row r="2760" spans="1:7" hidden="1" x14ac:dyDescent="0.25">
      <c r="A2760">
        <f t="shared" si="130"/>
        <v>77</v>
      </c>
      <c r="B2760">
        <f t="shared" si="131"/>
        <v>23</v>
      </c>
      <c r="C2760" t="str">
        <f>_xlfn.XLOOKUP(A2760,Table4[Lfd],Table4[idElementValue],"Err",0)</f>
        <v>{FCF92CE0-D529-41B5-9945-294674E3AC49}</v>
      </c>
      <c r="D2760">
        <f t="shared" si="131"/>
        <v>23</v>
      </c>
      <c r="E2760">
        <f ca="1">OFFSET(ElementsDB!$AQ$2,SeriesSelection!A2760-1,SeriesSelection!B2760-1)</f>
        <v>0</v>
      </c>
      <c r="F2760">
        <f>_xlfn.XLOOKUP(A2760,Table4[Lfd],Table4[Periods],"Err",0)</f>
        <v>0</v>
      </c>
      <c r="G2760" t="b">
        <f t="shared" si="129"/>
        <v>0</v>
      </c>
    </row>
    <row r="2761" spans="1:7" hidden="1" x14ac:dyDescent="0.25">
      <c r="A2761">
        <f t="shared" si="130"/>
        <v>77</v>
      </c>
      <c r="B2761">
        <f t="shared" si="131"/>
        <v>24</v>
      </c>
      <c r="C2761" t="str">
        <f>_xlfn.XLOOKUP(A2761,Table4[Lfd],Table4[idElementValue],"Err",0)</f>
        <v>{FCF92CE0-D529-41B5-9945-294674E3AC49}</v>
      </c>
      <c r="D2761">
        <f t="shared" si="131"/>
        <v>24</v>
      </c>
      <c r="E2761">
        <f ca="1">OFFSET(ElementsDB!$AQ$2,SeriesSelection!A2761-1,SeriesSelection!B2761-1)</f>
        <v>0</v>
      </c>
      <c r="F2761">
        <f>_xlfn.XLOOKUP(A2761,Table4[Lfd],Table4[Periods],"Err",0)</f>
        <v>0</v>
      </c>
      <c r="G2761" t="b">
        <f t="shared" si="129"/>
        <v>0</v>
      </c>
    </row>
    <row r="2762" spans="1:7" hidden="1" x14ac:dyDescent="0.25">
      <c r="A2762">
        <f t="shared" si="130"/>
        <v>77</v>
      </c>
      <c r="B2762">
        <f t="shared" si="131"/>
        <v>25</v>
      </c>
      <c r="C2762" t="str">
        <f>_xlfn.XLOOKUP(A2762,Table4[Lfd],Table4[idElementValue],"Err",0)</f>
        <v>{FCF92CE0-D529-41B5-9945-294674E3AC49}</v>
      </c>
      <c r="D2762">
        <f t="shared" si="131"/>
        <v>25</v>
      </c>
      <c r="E2762">
        <f ca="1">OFFSET(ElementsDB!$AQ$2,SeriesSelection!A2762-1,SeriesSelection!B2762-1)</f>
        <v>0</v>
      </c>
      <c r="F2762">
        <f>_xlfn.XLOOKUP(A2762,Table4[Lfd],Table4[Periods],"Err",0)</f>
        <v>0</v>
      </c>
      <c r="G2762" t="b">
        <f t="shared" si="129"/>
        <v>0</v>
      </c>
    </row>
    <row r="2763" spans="1:7" hidden="1" x14ac:dyDescent="0.25">
      <c r="A2763">
        <f t="shared" si="130"/>
        <v>77</v>
      </c>
      <c r="B2763">
        <f t="shared" si="131"/>
        <v>26</v>
      </c>
      <c r="C2763" t="str">
        <f>_xlfn.XLOOKUP(A2763,Table4[Lfd],Table4[idElementValue],"Err",0)</f>
        <v>{FCF92CE0-D529-41B5-9945-294674E3AC49}</v>
      </c>
      <c r="D2763">
        <f t="shared" si="131"/>
        <v>26</v>
      </c>
      <c r="E2763">
        <f ca="1">OFFSET(ElementsDB!$AQ$2,SeriesSelection!A2763-1,SeriesSelection!B2763-1)</f>
        <v>0</v>
      </c>
      <c r="F2763">
        <f>_xlfn.XLOOKUP(A2763,Table4[Lfd],Table4[Periods],"Err",0)</f>
        <v>0</v>
      </c>
      <c r="G2763" t="b">
        <f t="shared" si="129"/>
        <v>0</v>
      </c>
    </row>
    <row r="2764" spans="1:7" hidden="1" x14ac:dyDescent="0.25">
      <c r="A2764">
        <f t="shared" si="130"/>
        <v>77</v>
      </c>
      <c r="B2764">
        <f t="shared" si="131"/>
        <v>27</v>
      </c>
      <c r="C2764" t="str">
        <f>_xlfn.XLOOKUP(A2764,Table4[Lfd],Table4[idElementValue],"Err",0)</f>
        <v>{FCF92CE0-D529-41B5-9945-294674E3AC49}</v>
      </c>
      <c r="D2764">
        <f t="shared" si="131"/>
        <v>27</v>
      </c>
      <c r="E2764">
        <f ca="1">OFFSET(ElementsDB!$AQ$2,SeriesSelection!A2764-1,SeriesSelection!B2764-1)</f>
        <v>0</v>
      </c>
      <c r="F2764">
        <f>_xlfn.XLOOKUP(A2764,Table4[Lfd],Table4[Periods],"Err",0)</f>
        <v>0</v>
      </c>
      <c r="G2764" t="b">
        <f t="shared" si="129"/>
        <v>0</v>
      </c>
    </row>
    <row r="2765" spans="1:7" hidden="1" x14ac:dyDescent="0.25">
      <c r="A2765">
        <f t="shared" si="130"/>
        <v>77</v>
      </c>
      <c r="B2765">
        <f t="shared" si="131"/>
        <v>28</v>
      </c>
      <c r="C2765" t="str">
        <f>_xlfn.XLOOKUP(A2765,Table4[Lfd],Table4[idElementValue],"Err",0)</f>
        <v>{FCF92CE0-D529-41B5-9945-294674E3AC49}</v>
      </c>
      <c r="D2765">
        <f t="shared" si="131"/>
        <v>28</v>
      </c>
      <c r="E2765">
        <f ca="1">OFFSET(ElementsDB!$AQ$2,SeriesSelection!A2765-1,SeriesSelection!B2765-1)</f>
        <v>0</v>
      </c>
      <c r="F2765">
        <f>_xlfn.XLOOKUP(A2765,Table4[Lfd],Table4[Periods],"Err",0)</f>
        <v>0</v>
      </c>
      <c r="G2765" t="b">
        <f t="shared" si="129"/>
        <v>0</v>
      </c>
    </row>
    <row r="2766" spans="1:7" hidden="1" x14ac:dyDescent="0.25">
      <c r="A2766">
        <f t="shared" si="130"/>
        <v>77</v>
      </c>
      <c r="B2766">
        <f t="shared" si="131"/>
        <v>29</v>
      </c>
      <c r="C2766" t="str">
        <f>_xlfn.XLOOKUP(A2766,Table4[Lfd],Table4[idElementValue],"Err",0)</f>
        <v>{FCF92CE0-D529-41B5-9945-294674E3AC49}</v>
      </c>
      <c r="D2766">
        <f t="shared" si="131"/>
        <v>29</v>
      </c>
      <c r="E2766">
        <f ca="1">OFFSET(ElementsDB!$AQ$2,SeriesSelection!A2766-1,SeriesSelection!B2766-1)</f>
        <v>0</v>
      </c>
      <c r="F2766">
        <f>_xlfn.XLOOKUP(A2766,Table4[Lfd],Table4[Periods],"Err",0)</f>
        <v>0</v>
      </c>
      <c r="G2766" t="b">
        <f t="shared" si="129"/>
        <v>0</v>
      </c>
    </row>
    <row r="2767" spans="1:7" hidden="1" x14ac:dyDescent="0.25">
      <c r="A2767">
        <f t="shared" si="130"/>
        <v>77</v>
      </c>
      <c r="B2767">
        <f t="shared" si="131"/>
        <v>30</v>
      </c>
      <c r="C2767" t="str">
        <f>_xlfn.XLOOKUP(A2767,Table4[Lfd],Table4[idElementValue],"Err",0)</f>
        <v>{FCF92CE0-D529-41B5-9945-294674E3AC49}</v>
      </c>
      <c r="D2767">
        <f t="shared" si="131"/>
        <v>30</v>
      </c>
      <c r="E2767">
        <f ca="1">OFFSET(ElementsDB!$AQ$2,SeriesSelection!A2767-1,SeriesSelection!B2767-1)</f>
        <v>0</v>
      </c>
      <c r="F2767">
        <f>_xlfn.XLOOKUP(A2767,Table4[Lfd],Table4[Periods],"Err",0)</f>
        <v>0</v>
      </c>
      <c r="G2767" t="b">
        <f t="shared" si="129"/>
        <v>0</v>
      </c>
    </row>
    <row r="2768" spans="1:7" hidden="1" x14ac:dyDescent="0.25">
      <c r="A2768">
        <f t="shared" si="130"/>
        <v>77</v>
      </c>
      <c r="B2768">
        <f t="shared" si="131"/>
        <v>31</v>
      </c>
      <c r="C2768" t="str">
        <f>_xlfn.XLOOKUP(A2768,Table4[Lfd],Table4[idElementValue],"Err",0)</f>
        <v>{FCF92CE0-D529-41B5-9945-294674E3AC49}</v>
      </c>
      <c r="D2768">
        <f t="shared" si="131"/>
        <v>31</v>
      </c>
      <c r="E2768">
        <f ca="1">OFFSET(ElementsDB!$AQ$2,SeriesSelection!A2768-1,SeriesSelection!B2768-1)</f>
        <v>0</v>
      </c>
      <c r="F2768">
        <f>_xlfn.XLOOKUP(A2768,Table4[Lfd],Table4[Periods],"Err",0)</f>
        <v>0</v>
      </c>
      <c r="G2768" t="b">
        <f t="shared" si="129"/>
        <v>0</v>
      </c>
    </row>
    <row r="2769" spans="1:7" hidden="1" x14ac:dyDescent="0.25">
      <c r="A2769">
        <f t="shared" si="130"/>
        <v>77</v>
      </c>
      <c r="B2769">
        <f t="shared" si="131"/>
        <v>32</v>
      </c>
      <c r="C2769" t="str">
        <f>_xlfn.XLOOKUP(A2769,Table4[Lfd],Table4[idElementValue],"Err",0)</f>
        <v>{FCF92CE0-D529-41B5-9945-294674E3AC49}</v>
      </c>
      <c r="D2769">
        <f t="shared" si="131"/>
        <v>32</v>
      </c>
      <c r="E2769">
        <f ca="1">OFFSET(ElementsDB!$AQ$2,SeriesSelection!A2769-1,SeriesSelection!B2769-1)</f>
        <v>0</v>
      </c>
      <c r="F2769">
        <f>_xlfn.XLOOKUP(A2769,Table4[Lfd],Table4[Periods],"Err",0)</f>
        <v>0</v>
      </c>
      <c r="G2769" t="b">
        <f t="shared" si="129"/>
        <v>0</v>
      </c>
    </row>
    <row r="2770" spans="1:7" hidden="1" x14ac:dyDescent="0.25">
      <c r="A2770">
        <f t="shared" si="130"/>
        <v>77</v>
      </c>
      <c r="B2770">
        <f t="shared" si="131"/>
        <v>33</v>
      </c>
      <c r="C2770" t="str">
        <f>_xlfn.XLOOKUP(A2770,Table4[Lfd],Table4[idElementValue],"Err",0)</f>
        <v>{FCF92CE0-D529-41B5-9945-294674E3AC49}</v>
      </c>
      <c r="D2770">
        <f t="shared" si="131"/>
        <v>33</v>
      </c>
      <c r="E2770">
        <f ca="1">OFFSET(ElementsDB!$AQ$2,SeriesSelection!A2770-1,SeriesSelection!B2770-1)</f>
        <v>0</v>
      </c>
      <c r="F2770">
        <f>_xlfn.XLOOKUP(A2770,Table4[Lfd],Table4[Periods],"Err",0)</f>
        <v>0</v>
      </c>
      <c r="G2770" t="b">
        <f t="shared" si="129"/>
        <v>0</v>
      </c>
    </row>
    <row r="2771" spans="1:7" hidden="1" x14ac:dyDescent="0.25">
      <c r="A2771">
        <f t="shared" si="130"/>
        <v>77</v>
      </c>
      <c r="B2771">
        <f t="shared" si="131"/>
        <v>34</v>
      </c>
      <c r="C2771" t="str">
        <f>_xlfn.XLOOKUP(A2771,Table4[Lfd],Table4[idElementValue],"Err",0)</f>
        <v>{FCF92CE0-D529-41B5-9945-294674E3AC49}</v>
      </c>
      <c r="D2771">
        <f t="shared" si="131"/>
        <v>34</v>
      </c>
      <c r="E2771">
        <f ca="1">OFFSET(ElementsDB!$AQ$2,SeriesSelection!A2771-1,SeriesSelection!B2771-1)</f>
        <v>0</v>
      </c>
      <c r="F2771">
        <f>_xlfn.XLOOKUP(A2771,Table4[Lfd],Table4[Periods],"Err",0)</f>
        <v>0</v>
      </c>
      <c r="G2771" t="b">
        <f t="shared" si="129"/>
        <v>0</v>
      </c>
    </row>
    <row r="2772" spans="1:7" hidden="1" x14ac:dyDescent="0.25">
      <c r="A2772">
        <f t="shared" si="130"/>
        <v>77</v>
      </c>
      <c r="B2772">
        <f t="shared" si="131"/>
        <v>35</v>
      </c>
      <c r="C2772" t="str">
        <f>_xlfn.XLOOKUP(A2772,Table4[Lfd],Table4[idElementValue],"Err",0)</f>
        <v>{FCF92CE0-D529-41B5-9945-294674E3AC49}</v>
      </c>
      <c r="D2772">
        <f t="shared" si="131"/>
        <v>35</v>
      </c>
      <c r="E2772">
        <f ca="1">OFFSET(ElementsDB!$AQ$2,SeriesSelection!A2772-1,SeriesSelection!B2772-1)</f>
        <v>0</v>
      </c>
      <c r="F2772">
        <f>_xlfn.XLOOKUP(A2772,Table4[Lfd],Table4[Periods],"Err",0)</f>
        <v>0</v>
      </c>
      <c r="G2772" t="b">
        <f t="shared" si="129"/>
        <v>0</v>
      </c>
    </row>
    <row r="2773" spans="1:7" hidden="1" x14ac:dyDescent="0.25">
      <c r="A2773">
        <f t="shared" si="130"/>
        <v>77</v>
      </c>
      <c r="B2773">
        <f t="shared" si="131"/>
        <v>36</v>
      </c>
      <c r="C2773" t="str">
        <f>_xlfn.XLOOKUP(A2773,Table4[Lfd],Table4[idElementValue],"Err",0)</f>
        <v>{FCF92CE0-D529-41B5-9945-294674E3AC49}</v>
      </c>
      <c r="D2773">
        <f t="shared" si="131"/>
        <v>36</v>
      </c>
      <c r="E2773">
        <f ca="1">OFFSET(ElementsDB!$AQ$2,SeriesSelection!A2773-1,SeriesSelection!B2773-1)</f>
        <v>0</v>
      </c>
      <c r="F2773">
        <f>_xlfn.XLOOKUP(A2773,Table4[Lfd],Table4[Periods],"Err",0)</f>
        <v>0</v>
      </c>
      <c r="G2773" t="b">
        <f t="shared" si="129"/>
        <v>0</v>
      </c>
    </row>
    <row r="2774" spans="1:7" hidden="1" x14ac:dyDescent="0.25">
      <c r="A2774">
        <f t="shared" si="130"/>
        <v>78</v>
      </c>
      <c r="B2774">
        <f t="shared" si="131"/>
        <v>1</v>
      </c>
      <c r="C2774" t="str">
        <f>_xlfn.XLOOKUP(A2774,Table4[Lfd],Table4[idElementValue],"Err",0)</f>
        <v>{C17A3A12-55B4-45B3-B048-4C5C2BFD601D}</v>
      </c>
      <c r="D2774">
        <f t="shared" si="131"/>
        <v>1</v>
      </c>
      <c r="E2774">
        <f ca="1">OFFSET(ElementsDB!$AQ$2,SeriesSelection!A2774-1,SeriesSelection!B2774-1)</f>
        <v>0</v>
      </c>
      <c r="F2774">
        <f>_xlfn.XLOOKUP(A2774,Table4[Lfd],Table4[Periods],"Err",0)</f>
        <v>0</v>
      </c>
      <c r="G2774" t="b">
        <f t="shared" si="129"/>
        <v>0</v>
      </c>
    </row>
    <row r="2775" spans="1:7" hidden="1" x14ac:dyDescent="0.25">
      <c r="A2775">
        <f t="shared" si="130"/>
        <v>78</v>
      </c>
      <c r="B2775">
        <f t="shared" si="131"/>
        <v>2</v>
      </c>
      <c r="C2775" t="str">
        <f>_xlfn.XLOOKUP(A2775,Table4[Lfd],Table4[idElementValue],"Err",0)</f>
        <v>{C17A3A12-55B4-45B3-B048-4C5C2BFD601D}</v>
      </c>
      <c r="D2775">
        <f t="shared" si="131"/>
        <v>2</v>
      </c>
      <c r="E2775">
        <f ca="1">OFFSET(ElementsDB!$AQ$2,SeriesSelection!A2775-1,SeriesSelection!B2775-1)</f>
        <v>0</v>
      </c>
      <c r="F2775">
        <f>_xlfn.XLOOKUP(A2775,Table4[Lfd],Table4[Periods],"Err",0)</f>
        <v>0</v>
      </c>
      <c r="G2775" t="b">
        <f t="shared" si="129"/>
        <v>0</v>
      </c>
    </row>
    <row r="2776" spans="1:7" hidden="1" x14ac:dyDescent="0.25">
      <c r="A2776">
        <f t="shared" si="130"/>
        <v>78</v>
      </c>
      <c r="B2776">
        <f t="shared" si="131"/>
        <v>3</v>
      </c>
      <c r="C2776" t="str">
        <f>_xlfn.XLOOKUP(A2776,Table4[Lfd],Table4[idElementValue],"Err",0)</f>
        <v>{C17A3A12-55B4-45B3-B048-4C5C2BFD601D}</v>
      </c>
      <c r="D2776">
        <f t="shared" si="131"/>
        <v>3</v>
      </c>
      <c r="E2776">
        <f ca="1">OFFSET(ElementsDB!$AQ$2,SeriesSelection!A2776-1,SeriesSelection!B2776-1)</f>
        <v>0</v>
      </c>
      <c r="F2776">
        <f>_xlfn.XLOOKUP(A2776,Table4[Lfd],Table4[Periods],"Err",0)</f>
        <v>0</v>
      </c>
      <c r="G2776" t="b">
        <f t="shared" si="129"/>
        <v>0</v>
      </c>
    </row>
    <row r="2777" spans="1:7" hidden="1" x14ac:dyDescent="0.25">
      <c r="A2777">
        <f t="shared" si="130"/>
        <v>78</v>
      </c>
      <c r="B2777">
        <f t="shared" si="131"/>
        <v>4</v>
      </c>
      <c r="C2777" t="str">
        <f>_xlfn.XLOOKUP(A2777,Table4[Lfd],Table4[idElementValue],"Err",0)</f>
        <v>{C17A3A12-55B4-45B3-B048-4C5C2BFD601D}</v>
      </c>
      <c r="D2777">
        <f t="shared" si="131"/>
        <v>4</v>
      </c>
      <c r="E2777">
        <f ca="1">OFFSET(ElementsDB!$AQ$2,SeriesSelection!A2777-1,SeriesSelection!B2777-1)</f>
        <v>0</v>
      </c>
      <c r="F2777">
        <f>_xlfn.XLOOKUP(A2777,Table4[Lfd],Table4[Periods],"Err",0)</f>
        <v>0</v>
      </c>
      <c r="G2777" t="b">
        <f t="shared" si="129"/>
        <v>0</v>
      </c>
    </row>
    <row r="2778" spans="1:7" hidden="1" x14ac:dyDescent="0.25">
      <c r="A2778">
        <f t="shared" si="130"/>
        <v>78</v>
      </c>
      <c r="B2778">
        <f t="shared" si="131"/>
        <v>5</v>
      </c>
      <c r="C2778" t="str">
        <f>_xlfn.XLOOKUP(A2778,Table4[Lfd],Table4[idElementValue],"Err",0)</f>
        <v>{C17A3A12-55B4-45B3-B048-4C5C2BFD601D}</v>
      </c>
      <c r="D2778">
        <f t="shared" si="131"/>
        <v>5</v>
      </c>
      <c r="E2778">
        <f ca="1">OFFSET(ElementsDB!$AQ$2,SeriesSelection!A2778-1,SeriesSelection!B2778-1)</f>
        <v>0</v>
      </c>
      <c r="F2778">
        <f>_xlfn.XLOOKUP(A2778,Table4[Lfd],Table4[Periods],"Err",0)</f>
        <v>0</v>
      </c>
      <c r="G2778" t="b">
        <f t="shared" si="129"/>
        <v>0</v>
      </c>
    </row>
    <row r="2779" spans="1:7" hidden="1" x14ac:dyDescent="0.25">
      <c r="A2779">
        <f t="shared" si="130"/>
        <v>78</v>
      </c>
      <c r="B2779">
        <f t="shared" si="131"/>
        <v>6</v>
      </c>
      <c r="C2779" t="str">
        <f>_xlfn.XLOOKUP(A2779,Table4[Lfd],Table4[idElementValue],"Err",0)</f>
        <v>{C17A3A12-55B4-45B3-B048-4C5C2BFD601D}</v>
      </c>
      <c r="D2779">
        <f t="shared" si="131"/>
        <v>6</v>
      </c>
      <c r="E2779">
        <f ca="1">OFFSET(ElementsDB!$AQ$2,SeriesSelection!A2779-1,SeriesSelection!B2779-1)</f>
        <v>0</v>
      </c>
      <c r="F2779">
        <f>_xlfn.XLOOKUP(A2779,Table4[Lfd],Table4[Periods],"Err",0)</f>
        <v>0</v>
      </c>
      <c r="G2779" t="b">
        <f t="shared" si="129"/>
        <v>0</v>
      </c>
    </row>
    <row r="2780" spans="1:7" hidden="1" x14ac:dyDescent="0.25">
      <c r="A2780">
        <f t="shared" si="130"/>
        <v>78</v>
      </c>
      <c r="B2780">
        <f t="shared" si="131"/>
        <v>7</v>
      </c>
      <c r="C2780" t="str">
        <f>_xlfn.XLOOKUP(A2780,Table4[Lfd],Table4[idElementValue],"Err",0)</f>
        <v>{C17A3A12-55B4-45B3-B048-4C5C2BFD601D}</v>
      </c>
      <c r="D2780">
        <f t="shared" si="131"/>
        <v>7</v>
      </c>
      <c r="E2780">
        <f ca="1">OFFSET(ElementsDB!$AQ$2,SeriesSelection!A2780-1,SeriesSelection!B2780-1)</f>
        <v>0</v>
      </c>
      <c r="F2780">
        <f>_xlfn.XLOOKUP(A2780,Table4[Lfd],Table4[Periods],"Err",0)</f>
        <v>0</v>
      </c>
      <c r="G2780" t="b">
        <f t="shared" si="129"/>
        <v>0</v>
      </c>
    </row>
    <row r="2781" spans="1:7" hidden="1" x14ac:dyDescent="0.25">
      <c r="A2781">
        <f t="shared" si="130"/>
        <v>78</v>
      </c>
      <c r="B2781">
        <f t="shared" si="131"/>
        <v>8</v>
      </c>
      <c r="C2781" t="str">
        <f>_xlfn.XLOOKUP(A2781,Table4[Lfd],Table4[idElementValue],"Err",0)</f>
        <v>{C17A3A12-55B4-45B3-B048-4C5C2BFD601D}</v>
      </c>
      <c r="D2781">
        <f t="shared" si="131"/>
        <v>8</v>
      </c>
      <c r="E2781">
        <f ca="1">OFFSET(ElementsDB!$AQ$2,SeriesSelection!A2781-1,SeriesSelection!B2781-1)</f>
        <v>0</v>
      </c>
      <c r="F2781">
        <f>_xlfn.XLOOKUP(A2781,Table4[Lfd],Table4[Periods],"Err",0)</f>
        <v>0</v>
      </c>
      <c r="G2781" t="b">
        <f t="shared" si="129"/>
        <v>0</v>
      </c>
    </row>
    <row r="2782" spans="1:7" hidden="1" x14ac:dyDescent="0.25">
      <c r="A2782">
        <f t="shared" si="130"/>
        <v>78</v>
      </c>
      <c r="B2782">
        <f t="shared" si="131"/>
        <v>9</v>
      </c>
      <c r="C2782" t="str">
        <f>_xlfn.XLOOKUP(A2782,Table4[Lfd],Table4[idElementValue],"Err",0)</f>
        <v>{C17A3A12-55B4-45B3-B048-4C5C2BFD601D}</v>
      </c>
      <c r="D2782">
        <f t="shared" si="131"/>
        <v>9</v>
      </c>
      <c r="E2782">
        <f ca="1">OFFSET(ElementsDB!$AQ$2,SeriesSelection!A2782-1,SeriesSelection!B2782-1)</f>
        <v>0</v>
      </c>
      <c r="F2782">
        <f>_xlfn.XLOOKUP(A2782,Table4[Lfd],Table4[Periods],"Err",0)</f>
        <v>0</v>
      </c>
      <c r="G2782" t="b">
        <f t="shared" si="129"/>
        <v>0</v>
      </c>
    </row>
    <row r="2783" spans="1:7" hidden="1" x14ac:dyDescent="0.25">
      <c r="A2783">
        <f t="shared" si="130"/>
        <v>78</v>
      </c>
      <c r="B2783">
        <f t="shared" si="131"/>
        <v>10</v>
      </c>
      <c r="C2783" t="str">
        <f>_xlfn.XLOOKUP(A2783,Table4[Lfd],Table4[idElementValue],"Err",0)</f>
        <v>{C17A3A12-55B4-45B3-B048-4C5C2BFD601D}</v>
      </c>
      <c r="D2783">
        <f t="shared" si="131"/>
        <v>10</v>
      </c>
      <c r="E2783">
        <f ca="1">OFFSET(ElementsDB!$AQ$2,SeriesSelection!A2783-1,SeriesSelection!B2783-1)</f>
        <v>0</v>
      </c>
      <c r="F2783">
        <f>_xlfn.XLOOKUP(A2783,Table4[Lfd],Table4[Periods],"Err",0)</f>
        <v>0</v>
      </c>
      <c r="G2783" t="b">
        <f t="shared" si="129"/>
        <v>0</v>
      </c>
    </row>
    <row r="2784" spans="1:7" hidden="1" x14ac:dyDescent="0.25">
      <c r="A2784">
        <f t="shared" si="130"/>
        <v>78</v>
      </c>
      <c r="B2784">
        <f t="shared" si="131"/>
        <v>11</v>
      </c>
      <c r="C2784" t="str">
        <f>_xlfn.XLOOKUP(A2784,Table4[Lfd],Table4[idElementValue],"Err",0)</f>
        <v>{C17A3A12-55B4-45B3-B048-4C5C2BFD601D}</v>
      </c>
      <c r="D2784">
        <f t="shared" si="131"/>
        <v>11</v>
      </c>
      <c r="E2784">
        <f ca="1">OFFSET(ElementsDB!$AQ$2,SeriesSelection!A2784-1,SeriesSelection!B2784-1)</f>
        <v>0</v>
      </c>
      <c r="F2784">
        <f>_xlfn.XLOOKUP(A2784,Table4[Lfd],Table4[Periods],"Err",0)</f>
        <v>0</v>
      </c>
      <c r="G2784" t="b">
        <f t="shared" si="129"/>
        <v>0</v>
      </c>
    </row>
    <row r="2785" spans="1:7" hidden="1" x14ac:dyDescent="0.25">
      <c r="A2785">
        <f t="shared" si="130"/>
        <v>78</v>
      </c>
      <c r="B2785">
        <f t="shared" si="131"/>
        <v>12</v>
      </c>
      <c r="C2785" t="str">
        <f>_xlfn.XLOOKUP(A2785,Table4[Lfd],Table4[idElementValue],"Err",0)</f>
        <v>{C17A3A12-55B4-45B3-B048-4C5C2BFD601D}</v>
      </c>
      <c r="D2785">
        <f t="shared" si="131"/>
        <v>12</v>
      </c>
      <c r="E2785">
        <f ca="1">OFFSET(ElementsDB!$AQ$2,SeriesSelection!A2785-1,SeriesSelection!B2785-1)</f>
        <v>0</v>
      </c>
      <c r="F2785">
        <f>_xlfn.XLOOKUP(A2785,Table4[Lfd],Table4[Periods],"Err",0)</f>
        <v>0</v>
      </c>
      <c r="G2785" t="b">
        <f t="shared" si="129"/>
        <v>0</v>
      </c>
    </row>
    <row r="2786" spans="1:7" hidden="1" x14ac:dyDescent="0.25">
      <c r="A2786">
        <f t="shared" si="130"/>
        <v>78</v>
      </c>
      <c r="B2786">
        <f t="shared" si="131"/>
        <v>13</v>
      </c>
      <c r="C2786" t="str">
        <f>_xlfn.XLOOKUP(A2786,Table4[Lfd],Table4[idElementValue],"Err",0)</f>
        <v>{C17A3A12-55B4-45B3-B048-4C5C2BFD601D}</v>
      </c>
      <c r="D2786">
        <f t="shared" si="131"/>
        <v>13</v>
      </c>
      <c r="E2786">
        <f ca="1">OFFSET(ElementsDB!$AQ$2,SeriesSelection!A2786-1,SeriesSelection!B2786-1)</f>
        <v>0</v>
      </c>
      <c r="F2786">
        <f>_xlfn.XLOOKUP(A2786,Table4[Lfd],Table4[Periods],"Err",0)</f>
        <v>0</v>
      </c>
      <c r="G2786" t="b">
        <f t="shared" si="129"/>
        <v>0</v>
      </c>
    </row>
    <row r="2787" spans="1:7" hidden="1" x14ac:dyDescent="0.25">
      <c r="A2787">
        <f t="shared" si="130"/>
        <v>78</v>
      </c>
      <c r="B2787">
        <f t="shared" si="131"/>
        <v>14</v>
      </c>
      <c r="C2787" t="str">
        <f>_xlfn.XLOOKUP(A2787,Table4[Lfd],Table4[idElementValue],"Err",0)</f>
        <v>{C17A3A12-55B4-45B3-B048-4C5C2BFD601D}</v>
      </c>
      <c r="D2787">
        <f t="shared" si="131"/>
        <v>14</v>
      </c>
      <c r="E2787">
        <f ca="1">OFFSET(ElementsDB!$AQ$2,SeriesSelection!A2787-1,SeriesSelection!B2787-1)</f>
        <v>0</v>
      </c>
      <c r="F2787">
        <f>_xlfn.XLOOKUP(A2787,Table4[Lfd],Table4[Periods],"Err",0)</f>
        <v>0</v>
      </c>
      <c r="G2787" t="b">
        <f t="shared" si="129"/>
        <v>0</v>
      </c>
    </row>
    <row r="2788" spans="1:7" hidden="1" x14ac:dyDescent="0.25">
      <c r="A2788">
        <f t="shared" si="130"/>
        <v>78</v>
      </c>
      <c r="B2788">
        <f t="shared" si="131"/>
        <v>15</v>
      </c>
      <c r="C2788" t="str">
        <f>_xlfn.XLOOKUP(A2788,Table4[Lfd],Table4[idElementValue],"Err",0)</f>
        <v>{C17A3A12-55B4-45B3-B048-4C5C2BFD601D}</v>
      </c>
      <c r="D2788">
        <f t="shared" si="131"/>
        <v>15</v>
      </c>
      <c r="E2788">
        <f ca="1">OFFSET(ElementsDB!$AQ$2,SeriesSelection!A2788-1,SeriesSelection!B2788-1)</f>
        <v>0</v>
      </c>
      <c r="F2788">
        <f>_xlfn.XLOOKUP(A2788,Table4[Lfd],Table4[Periods],"Err",0)</f>
        <v>0</v>
      </c>
      <c r="G2788" t="b">
        <f t="shared" si="129"/>
        <v>0</v>
      </c>
    </row>
    <row r="2789" spans="1:7" hidden="1" x14ac:dyDescent="0.25">
      <c r="A2789">
        <f t="shared" si="130"/>
        <v>78</v>
      </c>
      <c r="B2789">
        <f t="shared" si="131"/>
        <v>16</v>
      </c>
      <c r="C2789" t="str">
        <f>_xlfn.XLOOKUP(A2789,Table4[Lfd],Table4[idElementValue],"Err",0)</f>
        <v>{C17A3A12-55B4-45B3-B048-4C5C2BFD601D}</v>
      </c>
      <c r="D2789">
        <f t="shared" si="131"/>
        <v>16</v>
      </c>
      <c r="E2789">
        <f ca="1">OFFSET(ElementsDB!$AQ$2,SeriesSelection!A2789-1,SeriesSelection!B2789-1)</f>
        <v>0</v>
      </c>
      <c r="F2789">
        <f>_xlfn.XLOOKUP(A2789,Table4[Lfd],Table4[Periods],"Err",0)</f>
        <v>0</v>
      </c>
      <c r="G2789" t="b">
        <f t="shared" si="129"/>
        <v>0</v>
      </c>
    </row>
    <row r="2790" spans="1:7" hidden="1" x14ac:dyDescent="0.25">
      <c r="A2790">
        <f t="shared" si="130"/>
        <v>78</v>
      </c>
      <c r="B2790">
        <f t="shared" si="131"/>
        <v>17</v>
      </c>
      <c r="C2790" t="str">
        <f>_xlfn.XLOOKUP(A2790,Table4[Lfd],Table4[idElementValue],"Err",0)</f>
        <v>{C17A3A12-55B4-45B3-B048-4C5C2BFD601D}</v>
      </c>
      <c r="D2790">
        <f t="shared" si="131"/>
        <v>17</v>
      </c>
      <c r="E2790">
        <f ca="1">OFFSET(ElementsDB!$AQ$2,SeriesSelection!A2790-1,SeriesSelection!B2790-1)</f>
        <v>0</v>
      </c>
      <c r="F2790">
        <f>_xlfn.XLOOKUP(A2790,Table4[Lfd],Table4[Periods],"Err",0)</f>
        <v>0</v>
      </c>
      <c r="G2790" t="b">
        <f t="shared" si="129"/>
        <v>0</v>
      </c>
    </row>
    <row r="2791" spans="1:7" hidden="1" x14ac:dyDescent="0.25">
      <c r="A2791">
        <f t="shared" si="130"/>
        <v>78</v>
      </c>
      <c r="B2791">
        <f t="shared" si="131"/>
        <v>18</v>
      </c>
      <c r="C2791" t="str">
        <f>_xlfn.XLOOKUP(A2791,Table4[Lfd],Table4[idElementValue],"Err",0)</f>
        <v>{C17A3A12-55B4-45B3-B048-4C5C2BFD601D}</v>
      </c>
      <c r="D2791">
        <f t="shared" si="131"/>
        <v>18</v>
      </c>
      <c r="E2791">
        <f ca="1">OFFSET(ElementsDB!$AQ$2,SeriesSelection!A2791-1,SeriesSelection!B2791-1)</f>
        <v>0</v>
      </c>
      <c r="F2791">
        <f>_xlfn.XLOOKUP(A2791,Table4[Lfd],Table4[Periods],"Err",0)</f>
        <v>0</v>
      </c>
      <c r="G2791" t="b">
        <f t="shared" si="129"/>
        <v>0</v>
      </c>
    </row>
    <row r="2792" spans="1:7" hidden="1" x14ac:dyDescent="0.25">
      <c r="A2792">
        <f t="shared" si="130"/>
        <v>78</v>
      </c>
      <c r="B2792">
        <f t="shared" si="131"/>
        <v>19</v>
      </c>
      <c r="C2792" t="str">
        <f>_xlfn.XLOOKUP(A2792,Table4[Lfd],Table4[idElementValue],"Err",0)</f>
        <v>{C17A3A12-55B4-45B3-B048-4C5C2BFD601D}</v>
      </c>
      <c r="D2792">
        <f t="shared" si="131"/>
        <v>19</v>
      </c>
      <c r="E2792">
        <f ca="1">OFFSET(ElementsDB!$AQ$2,SeriesSelection!A2792-1,SeriesSelection!B2792-1)</f>
        <v>0</v>
      </c>
      <c r="F2792">
        <f>_xlfn.XLOOKUP(A2792,Table4[Lfd],Table4[Periods],"Err",0)</f>
        <v>0</v>
      </c>
      <c r="G2792" t="b">
        <f t="shared" si="129"/>
        <v>0</v>
      </c>
    </row>
    <row r="2793" spans="1:7" hidden="1" x14ac:dyDescent="0.25">
      <c r="A2793">
        <f t="shared" si="130"/>
        <v>78</v>
      </c>
      <c r="B2793">
        <f t="shared" si="131"/>
        <v>20</v>
      </c>
      <c r="C2793" t="str">
        <f>_xlfn.XLOOKUP(A2793,Table4[Lfd],Table4[idElementValue],"Err",0)</f>
        <v>{C17A3A12-55B4-45B3-B048-4C5C2BFD601D}</v>
      </c>
      <c r="D2793">
        <f t="shared" si="131"/>
        <v>20</v>
      </c>
      <c r="E2793">
        <f ca="1">OFFSET(ElementsDB!$AQ$2,SeriesSelection!A2793-1,SeriesSelection!B2793-1)</f>
        <v>0</v>
      </c>
      <c r="F2793">
        <f>_xlfn.XLOOKUP(A2793,Table4[Lfd],Table4[Periods],"Err",0)</f>
        <v>0</v>
      </c>
      <c r="G2793" t="b">
        <f t="shared" si="129"/>
        <v>0</v>
      </c>
    </row>
    <row r="2794" spans="1:7" hidden="1" x14ac:dyDescent="0.25">
      <c r="A2794">
        <f t="shared" si="130"/>
        <v>78</v>
      </c>
      <c r="B2794">
        <f t="shared" si="131"/>
        <v>21</v>
      </c>
      <c r="C2794" t="str">
        <f>_xlfn.XLOOKUP(A2794,Table4[Lfd],Table4[idElementValue],"Err",0)</f>
        <v>{C17A3A12-55B4-45B3-B048-4C5C2BFD601D}</v>
      </c>
      <c r="D2794">
        <f t="shared" si="131"/>
        <v>21</v>
      </c>
      <c r="E2794">
        <f ca="1">OFFSET(ElementsDB!$AQ$2,SeriesSelection!A2794-1,SeriesSelection!B2794-1)</f>
        <v>0</v>
      </c>
      <c r="F2794">
        <f>_xlfn.XLOOKUP(A2794,Table4[Lfd],Table4[Periods],"Err",0)</f>
        <v>0</v>
      </c>
      <c r="G2794" t="b">
        <f t="shared" si="129"/>
        <v>0</v>
      </c>
    </row>
    <row r="2795" spans="1:7" hidden="1" x14ac:dyDescent="0.25">
      <c r="A2795">
        <f t="shared" si="130"/>
        <v>78</v>
      </c>
      <c r="B2795">
        <f t="shared" si="131"/>
        <v>22</v>
      </c>
      <c r="C2795" t="str">
        <f>_xlfn.XLOOKUP(A2795,Table4[Lfd],Table4[idElementValue],"Err",0)</f>
        <v>{C17A3A12-55B4-45B3-B048-4C5C2BFD601D}</v>
      </c>
      <c r="D2795">
        <f t="shared" si="131"/>
        <v>22</v>
      </c>
      <c r="E2795">
        <f ca="1">OFFSET(ElementsDB!$AQ$2,SeriesSelection!A2795-1,SeriesSelection!B2795-1)</f>
        <v>0</v>
      </c>
      <c r="F2795">
        <f>_xlfn.XLOOKUP(A2795,Table4[Lfd],Table4[Periods],"Err",0)</f>
        <v>0</v>
      </c>
      <c r="G2795" t="b">
        <f t="shared" si="129"/>
        <v>0</v>
      </c>
    </row>
    <row r="2796" spans="1:7" hidden="1" x14ac:dyDescent="0.25">
      <c r="A2796">
        <f t="shared" si="130"/>
        <v>78</v>
      </c>
      <c r="B2796">
        <f t="shared" si="131"/>
        <v>23</v>
      </c>
      <c r="C2796" t="str">
        <f>_xlfn.XLOOKUP(A2796,Table4[Lfd],Table4[idElementValue],"Err",0)</f>
        <v>{C17A3A12-55B4-45B3-B048-4C5C2BFD601D}</v>
      </c>
      <c r="D2796">
        <f t="shared" si="131"/>
        <v>23</v>
      </c>
      <c r="E2796">
        <f ca="1">OFFSET(ElementsDB!$AQ$2,SeriesSelection!A2796-1,SeriesSelection!B2796-1)</f>
        <v>0</v>
      </c>
      <c r="F2796">
        <f>_xlfn.XLOOKUP(A2796,Table4[Lfd],Table4[Periods],"Err",0)</f>
        <v>0</v>
      </c>
      <c r="G2796" t="b">
        <f t="shared" si="129"/>
        <v>0</v>
      </c>
    </row>
    <row r="2797" spans="1:7" hidden="1" x14ac:dyDescent="0.25">
      <c r="A2797">
        <f t="shared" si="130"/>
        <v>78</v>
      </c>
      <c r="B2797">
        <f t="shared" si="131"/>
        <v>24</v>
      </c>
      <c r="C2797" t="str">
        <f>_xlfn.XLOOKUP(A2797,Table4[Lfd],Table4[idElementValue],"Err",0)</f>
        <v>{C17A3A12-55B4-45B3-B048-4C5C2BFD601D}</v>
      </c>
      <c r="D2797">
        <f t="shared" si="131"/>
        <v>24</v>
      </c>
      <c r="E2797">
        <f ca="1">OFFSET(ElementsDB!$AQ$2,SeriesSelection!A2797-1,SeriesSelection!B2797-1)</f>
        <v>0</v>
      </c>
      <c r="F2797">
        <f>_xlfn.XLOOKUP(A2797,Table4[Lfd],Table4[Periods],"Err",0)</f>
        <v>0</v>
      </c>
      <c r="G2797" t="b">
        <f t="shared" si="129"/>
        <v>0</v>
      </c>
    </row>
    <row r="2798" spans="1:7" hidden="1" x14ac:dyDescent="0.25">
      <c r="A2798">
        <f t="shared" si="130"/>
        <v>78</v>
      </c>
      <c r="B2798">
        <f t="shared" si="131"/>
        <v>25</v>
      </c>
      <c r="C2798" t="str">
        <f>_xlfn.XLOOKUP(A2798,Table4[Lfd],Table4[idElementValue],"Err",0)</f>
        <v>{C17A3A12-55B4-45B3-B048-4C5C2BFD601D}</v>
      </c>
      <c r="D2798">
        <f t="shared" si="131"/>
        <v>25</v>
      </c>
      <c r="E2798">
        <f ca="1">OFFSET(ElementsDB!$AQ$2,SeriesSelection!A2798-1,SeriesSelection!B2798-1)</f>
        <v>0</v>
      </c>
      <c r="F2798">
        <f>_xlfn.XLOOKUP(A2798,Table4[Lfd],Table4[Periods],"Err",0)</f>
        <v>0</v>
      </c>
      <c r="G2798" t="b">
        <f t="shared" si="129"/>
        <v>0</v>
      </c>
    </row>
    <row r="2799" spans="1:7" hidden="1" x14ac:dyDescent="0.25">
      <c r="A2799">
        <f t="shared" si="130"/>
        <v>78</v>
      </c>
      <c r="B2799">
        <f t="shared" si="131"/>
        <v>26</v>
      </c>
      <c r="C2799" t="str">
        <f>_xlfn.XLOOKUP(A2799,Table4[Lfd],Table4[idElementValue],"Err",0)</f>
        <v>{C17A3A12-55B4-45B3-B048-4C5C2BFD601D}</v>
      </c>
      <c r="D2799">
        <f t="shared" si="131"/>
        <v>26</v>
      </c>
      <c r="E2799">
        <f ca="1">OFFSET(ElementsDB!$AQ$2,SeriesSelection!A2799-1,SeriesSelection!B2799-1)</f>
        <v>0</v>
      </c>
      <c r="F2799">
        <f>_xlfn.XLOOKUP(A2799,Table4[Lfd],Table4[Periods],"Err",0)</f>
        <v>0</v>
      </c>
      <c r="G2799" t="b">
        <f t="shared" si="129"/>
        <v>0</v>
      </c>
    </row>
    <row r="2800" spans="1:7" hidden="1" x14ac:dyDescent="0.25">
      <c r="A2800">
        <f t="shared" si="130"/>
        <v>78</v>
      </c>
      <c r="B2800">
        <f t="shared" si="131"/>
        <v>27</v>
      </c>
      <c r="C2800" t="str">
        <f>_xlfn.XLOOKUP(A2800,Table4[Lfd],Table4[idElementValue],"Err",0)</f>
        <v>{C17A3A12-55B4-45B3-B048-4C5C2BFD601D}</v>
      </c>
      <c r="D2800">
        <f t="shared" si="131"/>
        <v>27</v>
      </c>
      <c r="E2800">
        <f ca="1">OFFSET(ElementsDB!$AQ$2,SeriesSelection!A2800-1,SeriesSelection!B2800-1)</f>
        <v>0</v>
      </c>
      <c r="F2800">
        <f>_xlfn.XLOOKUP(A2800,Table4[Lfd],Table4[Periods],"Err",0)</f>
        <v>0</v>
      </c>
      <c r="G2800" t="b">
        <f t="shared" si="129"/>
        <v>0</v>
      </c>
    </row>
    <row r="2801" spans="1:7" hidden="1" x14ac:dyDescent="0.25">
      <c r="A2801">
        <f t="shared" si="130"/>
        <v>78</v>
      </c>
      <c r="B2801">
        <f t="shared" si="131"/>
        <v>28</v>
      </c>
      <c r="C2801" t="str">
        <f>_xlfn.XLOOKUP(A2801,Table4[Lfd],Table4[idElementValue],"Err",0)</f>
        <v>{C17A3A12-55B4-45B3-B048-4C5C2BFD601D}</v>
      </c>
      <c r="D2801">
        <f t="shared" si="131"/>
        <v>28</v>
      </c>
      <c r="E2801">
        <f ca="1">OFFSET(ElementsDB!$AQ$2,SeriesSelection!A2801-1,SeriesSelection!B2801-1)</f>
        <v>0</v>
      </c>
      <c r="F2801">
        <f>_xlfn.XLOOKUP(A2801,Table4[Lfd],Table4[Periods],"Err",0)</f>
        <v>0</v>
      </c>
      <c r="G2801" t="b">
        <f t="shared" si="129"/>
        <v>0</v>
      </c>
    </row>
    <row r="2802" spans="1:7" hidden="1" x14ac:dyDescent="0.25">
      <c r="A2802">
        <f t="shared" si="130"/>
        <v>78</v>
      </c>
      <c r="B2802">
        <f t="shared" si="131"/>
        <v>29</v>
      </c>
      <c r="C2802" t="str">
        <f>_xlfn.XLOOKUP(A2802,Table4[Lfd],Table4[idElementValue],"Err",0)</f>
        <v>{C17A3A12-55B4-45B3-B048-4C5C2BFD601D}</v>
      </c>
      <c r="D2802">
        <f t="shared" si="131"/>
        <v>29</v>
      </c>
      <c r="E2802">
        <f ca="1">OFFSET(ElementsDB!$AQ$2,SeriesSelection!A2802-1,SeriesSelection!B2802-1)</f>
        <v>0</v>
      </c>
      <c r="F2802">
        <f>_xlfn.XLOOKUP(A2802,Table4[Lfd],Table4[Periods],"Err",0)</f>
        <v>0</v>
      </c>
      <c r="G2802" t="b">
        <f t="shared" si="129"/>
        <v>0</v>
      </c>
    </row>
    <row r="2803" spans="1:7" hidden="1" x14ac:dyDescent="0.25">
      <c r="A2803">
        <f t="shared" si="130"/>
        <v>78</v>
      </c>
      <c r="B2803">
        <f t="shared" si="131"/>
        <v>30</v>
      </c>
      <c r="C2803" t="str">
        <f>_xlfn.XLOOKUP(A2803,Table4[Lfd],Table4[idElementValue],"Err",0)</f>
        <v>{C17A3A12-55B4-45B3-B048-4C5C2BFD601D}</v>
      </c>
      <c r="D2803">
        <f t="shared" si="131"/>
        <v>30</v>
      </c>
      <c r="E2803">
        <f ca="1">OFFSET(ElementsDB!$AQ$2,SeriesSelection!A2803-1,SeriesSelection!B2803-1)</f>
        <v>0</v>
      </c>
      <c r="F2803">
        <f>_xlfn.XLOOKUP(A2803,Table4[Lfd],Table4[Periods],"Err",0)</f>
        <v>0</v>
      </c>
      <c r="G2803" t="b">
        <f t="shared" si="129"/>
        <v>0</v>
      </c>
    </row>
    <row r="2804" spans="1:7" hidden="1" x14ac:dyDescent="0.25">
      <c r="A2804">
        <f t="shared" si="130"/>
        <v>78</v>
      </c>
      <c r="B2804">
        <f t="shared" si="131"/>
        <v>31</v>
      </c>
      <c r="C2804" t="str">
        <f>_xlfn.XLOOKUP(A2804,Table4[Lfd],Table4[idElementValue],"Err",0)</f>
        <v>{C17A3A12-55B4-45B3-B048-4C5C2BFD601D}</v>
      </c>
      <c r="D2804">
        <f t="shared" si="131"/>
        <v>31</v>
      </c>
      <c r="E2804">
        <f ca="1">OFFSET(ElementsDB!$AQ$2,SeriesSelection!A2804-1,SeriesSelection!B2804-1)</f>
        <v>0</v>
      </c>
      <c r="F2804">
        <f>_xlfn.XLOOKUP(A2804,Table4[Lfd],Table4[Periods],"Err",0)</f>
        <v>0</v>
      </c>
      <c r="G2804" t="b">
        <f t="shared" si="129"/>
        <v>0</v>
      </c>
    </row>
    <row r="2805" spans="1:7" hidden="1" x14ac:dyDescent="0.25">
      <c r="A2805">
        <f t="shared" si="130"/>
        <v>78</v>
      </c>
      <c r="B2805">
        <f t="shared" si="131"/>
        <v>32</v>
      </c>
      <c r="C2805" t="str">
        <f>_xlfn.XLOOKUP(A2805,Table4[Lfd],Table4[idElementValue],"Err",0)</f>
        <v>{C17A3A12-55B4-45B3-B048-4C5C2BFD601D}</v>
      </c>
      <c r="D2805">
        <f t="shared" si="131"/>
        <v>32</v>
      </c>
      <c r="E2805">
        <f ca="1">OFFSET(ElementsDB!$AQ$2,SeriesSelection!A2805-1,SeriesSelection!B2805-1)</f>
        <v>0</v>
      </c>
      <c r="F2805">
        <f>_xlfn.XLOOKUP(A2805,Table4[Lfd],Table4[Periods],"Err",0)</f>
        <v>0</v>
      </c>
      <c r="G2805" t="b">
        <f t="shared" si="129"/>
        <v>0</v>
      </c>
    </row>
    <row r="2806" spans="1:7" hidden="1" x14ac:dyDescent="0.25">
      <c r="A2806">
        <f t="shared" si="130"/>
        <v>78</v>
      </c>
      <c r="B2806">
        <f t="shared" si="131"/>
        <v>33</v>
      </c>
      <c r="C2806" t="str">
        <f>_xlfn.XLOOKUP(A2806,Table4[Lfd],Table4[idElementValue],"Err",0)</f>
        <v>{C17A3A12-55B4-45B3-B048-4C5C2BFD601D}</v>
      </c>
      <c r="D2806">
        <f t="shared" si="131"/>
        <v>33</v>
      </c>
      <c r="E2806">
        <f ca="1">OFFSET(ElementsDB!$AQ$2,SeriesSelection!A2806-1,SeriesSelection!B2806-1)</f>
        <v>0</v>
      </c>
      <c r="F2806">
        <f>_xlfn.XLOOKUP(A2806,Table4[Lfd],Table4[Periods],"Err",0)</f>
        <v>0</v>
      </c>
      <c r="G2806" t="b">
        <f t="shared" si="129"/>
        <v>0</v>
      </c>
    </row>
    <row r="2807" spans="1:7" hidden="1" x14ac:dyDescent="0.25">
      <c r="A2807">
        <f t="shared" si="130"/>
        <v>78</v>
      </c>
      <c r="B2807">
        <f t="shared" si="131"/>
        <v>34</v>
      </c>
      <c r="C2807" t="str">
        <f>_xlfn.XLOOKUP(A2807,Table4[Lfd],Table4[idElementValue],"Err",0)</f>
        <v>{C17A3A12-55B4-45B3-B048-4C5C2BFD601D}</v>
      </c>
      <c r="D2807">
        <f t="shared" si="131"/>
        <v>34</v>
      </c>
      <c r="E2807">
        <f ca="1">OFFSET(ElementsDB!$AQ$2,SeriesSelection!A2807-1,SeriesSelection!B2807-1)</f>
        <v>0</v>
      </c>
      <c r="F2807">
        <f>_xlfn.XLOOKUP(A2807,Table4[Lfd],Table4[Periods],"Err",0)</f>
        <v>0</v>
      </c>
      <c r="G2807" t="b">
        <f t="shared" si="129"/>
        <v>0</v>
      </c>
    </row>
    <row r="2808" spans="1:7" hidden="1" x14ac:dyDescent="0.25">
      <c r="A2808">
        <f t="shared" si="130"/>
        <v>78</v>
      </c>
      <c r="B2808">
        <f t="shared" si="131"/>
        <v>35</v>
      </c>
      <c r="C2808" t="str">
        <f>_xlfn.XLOOKUP(A2808,Table4[Lfd],Table4[idElementValue],"Err",0)</f>
        <v>{C17A3A12-55B4-45B3-B048-4C5C2BFD601D}</v>
      </c>
      <c r="D2808">
        <f t="shared" si="131"/>
        <v>35</v>
      </c>
      <c r="E2808">
        <f ca="1">OFFSET(ElementsDB!$AQ$2,SeriesSelection!A2808-1,SeriesSelection!B2808-1)</f>
        <v>0</v>
      </c>
      <c r="F2808">
        <f>_xlfn.XLOOKUP(A2808,Table4[Lfd],Table4[Periods],"Err",0)</f>
        <v>0</v>
      </c>
      <c r="G2808" t="b">
        <f t="shared" si="129"/>
        <v>0</v>
      </c>
    </row>
    <row r="2809" spans="1:7" hidden="1" x14ac:dyDescent="0.25">
      <c r="A2809">
        <f t="shared" si="130"/>
        <v>78</v>
      </c>
      <c r="B2809">
        <f t="shared" si="131"/>
        <v>36</v>
      </c>
      <c r="C2809" t="str">
        <f>_xlfn.XLOOKUP(A2809,Table4[Lfd],Table4[idElementValue],"Err",0)</f>
        <v>{C17A3A12-55B4-45B3-B048-4C5C2BFD601D}</v>
      </c>
      <c r="D2809">
        <f t="shared" si="131"/>
        <v>36</v>
      </c>
      <c r="E2809">
        <f ca="1">OFFSET(ElementsDB!$AQ$2,SeriesSelection!A2809-1,SeriesSelection!B2809-1)</f>
        <v>0</v>
      </c>
      <c r="F2809">
        <f>_xlfn.XLOOKUP(A2809,Table4[Lfd],Table4[Periods],"Err",0)</f>
        <v>0</v>
      </c>
      <c r="G2809" t="b">
        <f t="shared" si="129"/>
        <v>0</v>
      </c>
    </row>
    <row r="2810" spans="1:7" hidden="1" x14ac:dyDescent="0.25">
      <c r="A2810">
        <f t="shared" si="130"/>
        <v>79</v>
      </c>
      <c r="B2810">
        <f t="shared" si="131"/>
        <v>1</v>
      </c>
      <c r="C2810" t="str">
        <f>_xlfn.XLOOKUP(A2810,Table4[Lfd],Table4[idElementValue],"Err",0)</f>
        <v>{75237A82-CCEC-43A9-B2D0-1AEAFC8C123D}</v>
      </c>
      <c r="D2810">
        <f t="shared" si="131"/>
        <v>1</v>
      </c>
      <c r="E2810">
        <f ca="1">OFFSET(ElementsDB!$AQ$2,SeriesSelection!A2810-1,SeriesSelection!B2810-1)</f>
        <v>0</v>
      </c>
      <c r="F2810">
        <f>_xlfn.XLOOKUP(A2810,Table4[Lfd],Table4[Periods],"Err",0)</f>
        <v>0</v>
      </c>
      <c r="G2810" t="b">
        <f t="shared" si="129"/>
        <v>0</v>
      </c>
    </row>
    <row r="2811" spans="1:7" hidden="1" x14ac:dyDescent="0.25">
      <c r="A2811">
        <f t="shared" si="130"/>
        <v>79</v>
      </c>
      <c r="B2811">
        <f t="shared" si="131"/>
        <v>2</v>
      </c>
      <c r="C2811" t="str">
        <f>_xlfn.XLOOKUP(A2811,Table4[Lfd],Table4[idElementValue],"Err",0)</f>
        <v>{75237A82-CCEC-43A9-B2D0-1AEAFC8C123D}</v>
      </c>
      <c r="D2811">
        <f t="shared" si="131"/>
        <v>2</v>
      </c>
      <c r="E2811">
        <f ca="1">OFFSET(ElementsDB!$AQ$2,SeriesSelection!A2811-1,SeriesSelection!B2811-1)</f>
        <v>0</v>
      </c>
      <c r="F2811">
        <f>_xlfn.XLOOKUP(A2811,Table4[Lfd],Table4[Periods],"Err",0)</f>
        <v>0</v>
      </c>
      <c r="G2811" t="b">
        <f t="shared" si="129"/>
        <v>0</v>
      </c>
    </row>
    <row r="2812" spans="1:7" hidden="1" x14ac:dyDescent="0.25">
      <c r="A2812">
        <f t="shared" si="130"/>
        <v>79</v>
      </c>
      <c r="B2812">
        <f t="shared" si="131"/>
        <v>3</v>
      </c>
      <c r="C2812" t="str">
        <f>_xlfn.XLOOKUP(A2812,Table4[Lfd],Table4[idElementValue],"Err",0)</f>
        <v>{75237A82-CCEC-43A9-B2D0-1AEAFC8C123D}</v>
      </c>
      <c r="D2812">
        <f t="shared" si="131"/>
        <v>3</v>
      </c>
      <c r="E2812">
        <f ca="1">OFFSET(ElementsDB!$AQ$2,SeriesSelection!A2812-1,SeriesSelection!B2812-1)</f>
        <v>0</v>
      </c>
      <c r="F2812">
        <f>_xlfn.XLOOKUP(A2812,Table4[Lfd],Table4[Periods],"Err",0)</f>
        <v>0</v>
      </c>
      <c r="G2812" t="b">
        <f t="shared" si="129"/>
        <v>0</v>
      </c>
    </row>
    <row r="2813" spans="1:7" hidden="1" x14ac:dyDescent="0.25">
      <c r="A2813">
        <f t="shared" si="130"/>
        <v>79</v>
      </c>
      <c r="B2813">
        <f t="shared" si="131"/>
        <v>4</v>
      </c>
      <c r="C2813" t="str">
        <f>_xlfn.XLOOKUP(A2813,Table4[Lfd],Table4[idElementValue],"Err",0)</f>
        <v>{75237A82-CCEC-43A9-B2D0-1AEAFC8C123D}</v>
      </c>
      <c r="D2813">
        <f t="shared" si="131"/>
        <v>4</v>
      </c>
      <c r="E2813">
        <f ca="1">OFFSET(ElementsDB!$AQ$2,SeriesSelection!A2813-1,SeriesSelection!B2813-1)</f>
        <v>0</v>
      </c>
      <c r="F2813">
        <f>_xlfn.XLOOKUP(A2813,Table4[Lfd],Table4[Periods],"Err",0)</f>
        <v>0</v>
      </c>
      <c r="G2813" t="b">
        <f t="shared" si="129"/>
        <v>0</v>
      </c>
    </row>
    <row r="2814" spans="1:7" hidden="1" x14ac:dyDescent="0.25">
      <c r="A2814">
        <f t="shared" si="130"/>
        <v>79</v>
      </c>
      <c r="B2814">
        <f t="shared" si="131"/>
        <v>5</v>
      </c>
      <c r="C2814" t="str">
        <f>_xlfn.XLOOKUP(A2814,Table4[Lfd],Table4[idElementValue],"Err",0)</f>
        <v>{75237A82-CCEC-43A9-B2D0-1AEAFC8C123D}</v>
      </c>
      <c r="D2814">
        <f t="shared" si="131"/>
        <v>5</v>
      </c>
      <c r="E2814">
        <f ca="1">OFFSET(ElementsDB!$AQ$2,SeriesSelection!A2814-1,SeriesSelection!B2814-1)</f>
        <v>0</v>
      </c>
      <c r="F2814">
        <f>_xlfn.XLOOKUP(A2814,Table4[Lfd],Table4[Periods],"Err",0)</f>
        <v>0</v>
      </c>
      <c r="G2814" t="b">
        <f t="shared" si="129"/>
        <v>0</v>
      </c>
    </row>
    <row r="2815" spans="1:7" hidden="1" x14ac:dyDescent="0.25">
      <c r="A2815">
        <f t="shared" si="130"/>
        <v>79</v>
      </c>
      <c r="B2815">
        <f t="shared" si="131"/>
        <v>6</v>
      </c>
      <c r="C2815" t="str">
        <f>_xlfn.XLOOKUP(A2815,Table4[Lfd],Table4[idElementValue],"Err",0)</f>
        <v>{75237A82-CCEC-43A9-B2D0-1AEAFC8C123D}</v>
      </c>
      <c r="D2815">
        <f t="shared" si="131"/>
        <v>6</v>
      </c>
      <c r="E2815">
        <f ca="1">OFFSET(ElementsDB!$AQ$2,SeriesSelection!A2815-1,SeriesSelection!B2815-1)</f>
        <v>0</v>
      </c>
      <c r="F2815">
        <f>_xlfn.XLOOKUP(A2815,Table4[Lfd],Table4[Periods],"Err",0)</f>
        <v>0</v>
      </c>
      <c r="G2815" t="b">
        <f t="shared" si="129"/>
        <v>0</v>
      </c>
    </row>
    <row r="2816" spans="1:7" hidden="1" x14ac:dyDescent="0.25">
      <c r="A2816">
        <f t="shared" si="130"/>
        <v>79</v>
      </c>
      <c r="B2816">
        <f t="shared" si="131"/>
        <v>7</v>
      </c>
      <c r="C2816" t="str">
        <f>_xlfn.XLOOKUP(A2816,Table4[Lfd],Table4[idElementValue],"Err",0)</f>
        <v>{75237A82-CCEC-43A9-B2D0-1AEAFC8C123D}</v>
      </c>
      <c r="D2816">
        <f t="shared" si="131"/>
        <v>7</v>
      </c>
      <c r="E2816">
        <f ca="1">OFFSET(ElementsDB!$AQ$2,SeriesSelection!A2816-1,SeriesSelection!B2816-1)</f>
        <v>0</v>
      </c>
      <c r="F2816">
        <f>_xlfn.XLOOKUP(A2816,Table4[Lfd],Table4[Periods],"Err",0)</f>
        <v>0</v>
      </c>
      <c r="G2816" t="b">
        <f t="shared" si="129"/>
        <v>0</v>
      </c>
    </row>
    <row r="2817" spans="1:7" hidden="1" x14ac:dyDescent="0.25">
      <c r="A2817">
        <f t="shared" si="130"/>
        <v>79</v>
      </c>
      <c r="B2817">
        <f t="shared" si="131"/>
        <v>8</v>
      </c>
      <c r="C2817" t="str">
        <f>_xlfn.XLOOKUP(A2817,Table4[Lfd],Table4[idElementValue],"Err",0)</f>
        <v>{75237A82-CCEC-43A9-B2D0-1AEAFC8C123D}</v>
      </c>
      <c r="D2817">
        <f t="shared" si="131"/>
        <v>8</v>
      </c>
      <c r="E2817">
        <f ca="1">OFFSET(ElementsDB!$AQ$2,SeriesSelection!A2817-1,SeriesSelection!B2817-1)</f>
        <v>0</v>
      </c>
      <c r="F2817">
        <f>_xlfn.XLOOKUP(A2817,Table4[Lfd],Table4[Periods],"Err",0)</f>
        <v>0</v>
      </c>
      <c r="G2817" t="b">
        <f t="shared" si="129"/>
        <v>0</v>
      </c>
    </row>
    <row r="2818" spans="1:7" hidden="1" x14ac:dyDescent="0.25">
      <c r="A2818">
        <f t="shared" si="130"/>
        <v>79</v>
      </c>
      <c r="B2818">
        <f t="shared" si="131"/>
        <v>9</v>
      </c>
      <c r="C2818" t="str">
        <f>_xlfn.XLOOKUP(A2818,Table4[Lfd],Table4[idElementValue],"Err",0)</f>
        <v>{75237A82-CCEC-43A9-B2D0-1AEAFC8C123D}</v>
      </c>
      <c r="D2818">
        <f t="shared" si="131"/>
        <v>9</v>
      </c>
      <c r="E2818">
        <f ca="1">OFFSET(ElementsDB!$AQ$2,SeriesSelection!A2818-1,SeriesSelection!B2818-1)</f>
        <v>0</v>
      </c>
      <c r="F2818">
        <f>_xlfn.XLOOKUP(A2818,Table4[Lfd],Table4[Periods],"Err",0)</f>
        <v>0</v>
      </c>
      <c r="G2818" t="b">
        <f t="shared" ref="G2818:G2881" si="132">(D2818&lt;=F2818)</f>
        <v>0</v>
      </c>
    </row>
    <row r="2819" spans="1:7" hidden="1" x14ac:dyDescent="0.25">
      <c r="A2819">
        <f t="shared" si="130"/>
        <v>79</v>
      </c>
      <c r="B2819">
        <f t="shared" si="131"/>
        <v>10</v>
      </c>
      <c r="C2819" t="str">
        <f>_xlfn.XLOOKUP(A2819,Table4[Lfd],Table4[idElementValue],"Err",0)</f>
        <v>{75237A82-CCEC-43A9-B2D0-1AEAFC8C123D}</v>
      </c>
      <c r="D2819">
        <f t="shared" si="131"/>
        <v>10</v>
      </c>
      <c r="E2819">
        <f ca="1">OFFSET(ElementsDB!$AQ$2,SeriesSelection!A2819-1,SeriesSelection!B2819-1)</f>
        <v>0</v>
      </c>
      <c r="F2819">
        <f>_xlfn.XLOOKUP(A2819,Table4[Lfd],Table4[Periods],"Err",0)</f>
        <v>0</v>
      </c>
      <c r="G2819" t="b">
        <f t="shared" si="132"/>
        <v>0</v>
      </c>
    </row>
    <row r="2820" spans="1:7" hidden="1" x14ac:dyDescent="0.25">
      <c r="A2820">
        <f t="shared" ref="A2820:A2883" si="133">IF(B2820=1,A2819+1,A2819)</f>
        <v>79</v>
      </c>
      <c r="B2820">
        <f t="shared" ref="B2820:D2883" si="134">IF(B2819=36,1,B2819+1)</f>
        <v>11</v>
      </c>
      <c r="C2820" t="str">
        <f>_xlfn.XLOOKUP(A2820,Table4[Lfd],Table4[idElementValue],"Err",0)</f>
        <v>{75237A82-CCEC-43A9-B2D0-1AEAFC8C123D}</v>
      </c>
      <c r="D2820">
        <f t="shared" si="134"/>
        <v>11</v>
      </c>
      <c r="E2820">
        <f ca="1">OFFSET(ElementsDB!$AQ$2,SeriesSelection!A2820-1,SeriesSelection!B2820-1)</f>
        <v>0</v>
      </c>
      <c r="F2820">
        <f>_xlfn.XLOOKUP(A2820,Table4[Lfd],Table4[Periods],"Err",0)</f>
        <v>0</v>
      </c>
      <c r="G2820" t="b">
        <f t="shared" si="132"/>
        <v>0</v>
      </c>
    </row>
    <row r="2821" spans="1:7" hidden="1" x14ac:dyDescent="0.25">
      <c r="A2821">
        <f t="shared" si="133"/>
        <v>79</v>
      </c>
      <c r="B2821">
        <f t="shared" si="134"/>
        <v>12</v>
      </c>
      <c r="C2821" t="str">
        <f>_xlfn.XLOOKUP(A2821,Table4[Lfd],Table4[idElementValue],"Err",0)</f>
        <v>{75237A82-CCEC-43A9-B2D0-1AEAFC8C123D}</v>
      </c>
      <c r="D2821">
        <f t="shared" si="134"/>
        <v>12</v>
      </c>
      <c r="E2821">
        <f ca="1">OFFSET(ElementsDB!$AQ$2,SeriesSelection!A2821-1,SeriesSelection!B2821-1)</f>
        <v>0</v>
      </c>
      <c r="F2821">
        <f>_xlfn.XLOOKUP(A2821,Table4[Lfd],Table4[Periods],"Err",0)</f>
        <v>0</v>
      </c>
      <c r="G2821" t="b">
        <f t="shared" si="132"/>
        <v>0</v>
      </c>
    </row>
    <row r="2822" spans="1:7" hidden="1" x14ac:dyDescent="0.25">
      <c r="A2822">
        <f t="shared" si="133"/>
        <v>79</v>
      </c>
      <c r="B2822">
        <f t="shared" si="134"/>
        <v>13</v>
      </c>
      <c r="C2822" t="str">
        <f>_xlfn.XLOOKUP(A2822,Table4[Lfd],Table4[idElementValue],"Err",0)</f>
        <v>{75237A82-CCEC-43A9-B2D0-1AEAFC8C123D}</v>
      </c>
      <c r="D2822">
        <f t="shared" si="134"/>
        <v>13</v>
      </c>
      <c r="E2822">
        <f ca="1">OFFSET(ElementsDB!$AQ$2,SeriesSelection!A2822-1,SeriesSelection!B2822-1)</f>
        <v>0</v>
      </c>
      <c r="F2822">
        <f>_xlfn.XLOOKUP(A2822,Table4[Lfd],Table4[Periods],"Err",0)</f>
        <v>0</v>
      </c>
      <c r="G2822" t="b">
        <f t="shared" si="132"/>
        <v>0</v>
      </c>
    </row>
    <row r="2823" spans="1:7" hidden="1" x14ac:dyDescent="0.25">
      <c r="A2823">
        <f t="shared" si="133"/>
        <v>79</v>
      </c>
      <c r="B2823">
        <f t="shared" si="134"/>
        <v>14</v>
      </c>
      <c r="C2823" t="str">
        <f>_xlfn.XLOOKUP(A2823,Table4[Lfd],Table4[idElementValue],"Err",0)</f>
        <v>{75237A82-CCEC-43A9-B2D0-1AEAFC8C123D}</v>
      </c>
      <c r="D2823">
        <f t="shared" si="134"/>
        <v>14</v>
      </c>
      <c r="E2823">
        <f ca="1">OFFSET(ElementsDB!$AQ$2,SeriesSelection!A2823-1,SeriesSelection!B2823-1)</f>
        <v>0</v>
      </c>
      <c r="F2823">
        <f>_xlfn.XLOOKUP(A2823,Table4[Lfd],Table4[Periods],"Err",0)</f>
        <v>0</v>
      </c>
      <c r="G2823" t="b">
        <f t="shared" si="132"/>
        <v>0</v>
      </c>
    </row>
    <row r="2824" spans="1:7" hidden="1" x14ac:dyDescent="0.25">
      <c r="A2824">
        <f t="shared" si="133"/>
        <v>79</v>
      </c>
      <c r="B2824">
        <f t="shared" si="134"/>
        <v>15</v>
      </c>
      <c r="C2824" t="str">
        <f>_xlfn.XLOOKUP(A2824,Table4[Lfd],Table4[idElementValue],"Err",0)</f>
        <v>{75237A82-CCEC-43A9-B2D0-1AEAFC8C123D}</v>
      </c>
      <c r="D2824">
        <f t="shared" si="134"/>
        <v>15</v>
      </c>
      <c r="E2824">
        <f ca="1">OFFSET(ElementsDB!$AQ$2,SeriesSelection!A2824-1,SeriesSelection!B2824-1)</f>
        <v>0</v>
      </c>
      <c r="F2824">
        <f>_xlfn.XLOOKUP(A2824,Table4[Lfd],Table4[Periods],"Err",0)</f>
        <v>0</v>
      </c>
      <c r="G2824" t="b">
        <f t="shared" si="132"/>
        <v>0</v>
      </c>
    </row>
    <row r="2825" spans="1:7" hidden="1" x14ac:dyDescent="0.25">
      <c r="A2825">
        <f t="shared" si="133"/>
        <v>79</v>
      </c>
      <c r="B2825">
        <f t="shared" si="134"/>
        <v>16</v>
      </c>
      <c r="C2825" t="str">
        <f>_xlfn.XLOOKUP(A2825,Table4[Lfd],Table4[idElementValue],"Err",0)</f>
        <v>{75237A82-CCEC-43A9-B2D0-1AEAFC8C123D}</v>
      </c>
      <c r="D2825">
        <f t="shared" si="134"/>
        <v>16</v>
      </c>
      <c r="E2825">
        <f ca="1">OFFSET(ElementsDB!$AQ$2,SeriesSelection!A2825-1,SeriesSelection!B2825-1)</f>
        <v>0</v>
      </c>
      <c r="F2825">
        <f>_xlfn.XLOOKUP(A2825,Table4[Lfd],Table4[Periods],"Err",0)</f>
        <v>0</v>
      </c>
      <c r="G2825" t="b">
        <f t="shared" si="132"/>
        <v>0</v>
      </c>
    </row>
    <row r="2826" spans="1:7" hidden="1" x14ac:dyDescent="0.25">
      <c r="A2826">
        <f t="shared" si="133"/>
        <v>79</v>
      </c>
      <c r="B2826">
        <f t="shared" si="134"/>
        <v>17</v>
      </c>
      <c r="C2826" t="str">
        <f>_xlfn.XLOOKUP(A2826,Table4[Lfd],Table4[idElementValue],"Err",0)</f>
        <v>{75237A82-CCEC-43A9-B2D0-1AEAFC8C123D}</v>
      </c>
      <c r="D2826">
        <f t="shared" si="134"/>
        <v>17</v>
      </c>
      <c r="E2826">
        <f ca="1">OFFSET(ElementsDB!$AQ$2,SeriesSelection!A2826-1,SeriesSelection!B2826-1)</f>
        <v>0</v>
      </c>
      <c r="F2826">
        <f>_xlfn.XLOOKUP(A2826,Table4[Lfd],Table4[Periods],"Err",0)</f>
        <v>0</v>
      </c>
      <c r="G2826" t="b">
        <f t="shared" si="132"/>
        <v>0</v>
      </c>
    </row>
    <row r="2827" spans="1:7" hidden="1" x14ac:dyDescent="0.25">
      <c r="A2827">
        <f t="shared" si="133"/>
        <v>79</v>
      </c>
      <c r="B2827">
        <f t="shared" si="134"/>
        <v>18</v>
      </c>
      <c r="C2827" t="str">
        <f>_xlfn.XLOOKUP(A2827,Table4[Lfd],Table4[idElementValue],"Err",0)</f>
        <v>{75237A82-CCEC-43A9-B2D0-1AEAFC8C123D}</v>
      </c>
      <c r="D2827">
        <f t="shared" si="134"/>
        <v>18</v>
      </c>
      <c r="E2827">
        <f ca="1">OFFSET(ElementsDB!$AQ$2,SeriesSelection!A2827-1,SeriesSelection!B2827-1)</f>
        <v>0</v>
      </c>
      <c r="F2827">
        <f>_xlfn.XLOOKUP(A2827,Table4[Lfd],Table4[Periods],"Err",0)</f>
        <v>0</v>
      </c>
      <c r="G2827" t="b">
        <f t="shared" si="132"/>
        <v>0</v>
      </c>
    </row>
    <row r="2828" spans="1:7" hidden="1" x14ac:dyDescent="0.25">
      <c r="A2828">
        <f t="shared" si="133"/>
        <v>79</v>
      </c>
      <c r="B2828">
        <f t="shared" si="134"/>
        <v>19</v>
      </c>
      <c r="C2828" t="str">
        <f>_xlfn.XLOOKUP(A2828,Table4[Lfd],Table4[idElementValue],"Err",0)</f>
        <v>{75237A82-CCEC-43A9-B2D0-1AEAFC8C123D}</v>
      </c>
      <c r="D2828">
        <f t="shared" si="134"/>
        <v>19</v>
      </c>
      <c r="E2828">
        <f ca="1">OFFSET(ElementsDB!$AQ$2,SeriesSelection!A2828-1,SeriesSelection!B2828-1)</f>
        <v>0</v>
      </c>
      <c r="F2828">
        <f>_xlfn.XLOOKUP(A2828,Table4[Lfd],Table4[Periods],"Err",0)</f>
        <v>0</v>
      </c>
      <c r="G2828" t="b">
        <f t="shared" si="132"/>
        <v>0</v>
      </c>
    </row>
    <row r="2829" spans="1:7" hidden="1" x14ac:dyDescent="0.25">
      <c r="A2829">
        <f t="shared" si="133"/>
        <v>79</v>
      </c>
      <c r="B2829">
        <f t="shared" si="134"/>
        <v>20</v>
      </c>
      <c r="C2829" t="str">
        <f>_xlfn.XLOOKUP(A2829,Table4[Lfd],Table4[idElementValue],"Err",0)</f>
        <v>{75237A82-CCEC-43A9-B2D0-1AEAFC8C123D}</v>
      </c>
      <c r="D2829">
        <f t="shared" si="134"/>
        <v>20</v>
      </c>
      <c r="E2829">
        <f ca="1">OFFSET(ElementsDB!$AQ$2,SeriesSelection!A2829-1,SeriesSelection!B2829-1)</f>
        <v>0</v>
      </c>
      <c r="F2829">
        <f>_xlfn.XLOOKUP(A2829,Table4[Lfd],Table4[Periods],"Err",0)</f>
        <v>0</v>
      </c>
      <c r="G2829" t="b">
        <f t="shared" si="132"/>
        <v>0</v>
      </c>
    </row>
    <row r="2830" spans="1:7" hidden="1" x14ac:dyDescent="0.25">
      <c r="A2830">
        <f t="shared" si="133"/>
        <v>79</v>
      </c>
      <c r="B2830">
        <f t="shared" si="134"/>
        <v>21</v>
      </c>
      <c r="C2830" t="str">
        <f>_xlfn.XLOOKUP(A2830,Table4[Lfd],Table4[idElementValue],"Err",0)</f>
        <v>{75237A82-CCEC-43A9-B2D0-1AEAFC8C123D}</v>
      </c>
      <c r="D2830">
        <f t="shared" si="134"/>
        <v>21</v>
      </c>
      <c r="E2830">
        <f ca="1">OFFSET(ElementsDB!$AQ$2,SeriesSelection!A2830-1,SeriesSelection!B2830-1)</f>
        <v>0</v>
      </c>
      <c r="F2830">
        <f>_xlfn.XLOOKUP(A2830,Table4[Lfd],Table4[Periods],"Err",0)</f>
        <v>0</v>
      </c>
      <c r="G2830" t="b">
        <f t="shared" si="132"/>
        <v>0</v>
      </c>
    </row>
    <row r="2831" spans="1:7" hidden="1" x14ac:dyDescent="0.25">
      <c r="A2831">
        <f t="shared" si="133"/>
        <v>79</v>
      </c>
      <c r="B2831">
        <f t="shared" si="134"/>
        <v>22</v>
      </c>
      <c r="C2831" t="str">
        <f>_xlfn.XLOOKUP(A2831,Table4[Lfd],Table4[idElementValue],"Err",0)</f>
        <v>{75237A82-CCEC-43A9-B2D0-1AEAFC8C123D}</v>
      </c>
      <c r="D2831">
        <f t="shared" si="134"/>
        <v>22</v>
      </c>
      <c r="E2831">
        <f ca="1">OFFSET(ElementsDB!$AQ$2,SeriesSelection!A2831-1,SeriesSelection!B2831-1)</f>
        <v>0</v>
      </c>
      <c r="F2831">
        <f>_xlfn.XLOOKUP(A2831,Table4[Lfd],Table4[Periods],"Err",0)</f>
        <v>0</v>
      </c>
      <c r="G2831" t="b">
        <f t="shared" si="132"/>
        <v>0</v>
      </c>
    </row>
    <row r="2832" spans="1:7" hidden="1" x14ac:dyDescent="0.25">
      <c r="A2832">
        <f t="shared" si="133"/>
        <v>79</v>
      </c>
      <c r="B2832">
        <f t="shared" si="134"/>
        <v>23</v>
      </c>
      <c r="C2832" t="str">
        <f>_xlfn.XLOOKUP(A2832,Table4[Lfd],Table4[idElementValue],"Err",0)</f>
        <v>{75237A82-CCEC-43A9-B2D0-1AEAFC8C123D}</v>
      </c>
      <c r="D2832">
        <f t="shared" si="134"/>
        <v>23</v>
      </c>
      <c r="E2832">
        <f ca="1">OFFSET(ElementsDB!$AQ$2,SeriesSelection!A2832-1,SeriesSelection!B2832-1)</f>
        <v>0</v>
      </c>
      <c r="F2832">
        <f>_xlfn.XLOOKUP(A2832,Table4[Lfd],Table4[Periods],"Err",0)</f>
        <v>0</v>
      </c>
      <c r="G2832" t="b">
        <f t="shared" si="132"/>
        <v>0</v>
      </c>
    </row>
    <row r="2833" spans="1:7" hidden="1" x14ac:dyDescent="0.25">
      <c r="A2833">
        <f t="shared" si="133"/>
        <v>79</v>
      </c>
      <c r="B2833">
        <f t="shared" si="134"/>
        <v>24</v>
      </c>
      <c r="C2833" t="str">
        <f>_xlfn.XLOOKUP(A2833,Table4[Lfd],Table4[idElementValue],"Err",0)</f>
        <v>{75237A82-CCEC-43A9-B2D0-1AEAFC8C123D}</v>
      </c>
      <c r="D2833">
        <f t="shared" si="134"/>
        <v>24</v>
      </c>
      <c r="E2833">
        <f ca="1">OFFSET(ElementsDB!$AQ$2,SeriesSelection!A2833-1,SeriesSelection!B2833-1)</f>
        <v>0</v>
      </c>
      <c r="F2833">
        <f>_xlfn.XLOOKUP(A2833,Table4[Lfd],Table4[Periods],"Err",0)</f>
        <v>0</v>
      </c>
      <c r="G2833" t="b">
        <f t="shared" si="132"/>
        <v>0</v>
      </c>
    </row>
    <row r="2834" spans="1:7" hidden="1" x14ac:dyDescent="0.25">
      <c r="A2834">
        <f t="shared" si="133"/>
        <v>79</v>
      </c>
      <c r="B2834">
        <f t="shared" si="134"/>
        <v>25</v>
      </c>
      <c r="C2834" t="str">
        <f>_xlfn.XLOOKUP(A2834,Table4[Lfd],Table4[idElementValue],"Err",0)</f>
        <v>{75237A82-CCEC-43A9-B2D0-1AEAFC8C123D}</v>
      </c>
      <c r="D2834">
        <f t="shared" si="134"/>
        <v>25</v>
      </c>
      <c r="E2834">
        <f ca="1">OFFSET(ElementsDB!$AQ$2,SeriesSelection!A2834-1,SeriesSelection!B2834-1)</f>
        <v>0</v>
      </c>
      <c r="F2834">
        <f>_xlfn.XLOOKUP(A2834,Table4[Lfd],Table4[Periods],"Err",0)</f>
        <v>0</v>
      </c>
      <c r="G2834" t="b">
        <f t="shared" si="132"/>
        <v>0</v>
      </c>
    </row>
    <row r="2835" spans="1:7" hidden="1" x14ac:dyDescent="0.25">
      <c r="A2835">
        <f t="shared" si="133"/>
        <v>79</v>
      </c>
      <c r="B2835">
        <f t="shared" si="134"/>
        <v>26</v>
      </c>
      <c r="C2835" t="str">
        <f>_xlfn.XLOOKUP(A2835,Table4[Lfd],Table4[idElementValue],"Err",0)</f>
        <v>{75237A82-CCEC-43A9-B2D0-1AEAFC8C123D}</v>
      </c>
      <c r="D2835">
        <f t="shared" si="134"/>
        <v>26</v>
      </c>
      <c r="E2835">
        <f ca="1">OFFSET(ElementsDB!$AQ$2,SeriesSelection!A2835-1,SeriesSelection!B2835-1)</f>
        <v>0</v>
      </c>
      <c r="F2835">
        <f>_xlfn.XLOOKUP(A2835,Table4[Lfd],Table4[Periods],"Err",0)</f>
        <v>0</v>
      </c>
      <c r="G2835" t="b">
        <f t="shared" si="132"/>
        <v>0</v>
      </c>
    </row>
    <row r="2836" spans="1:7" hidden="1" x14ac:dyDescent="0.25">
      <c r="A2836">
        <f t="shared" si="133"/>
        <v>79</v>
      </c>
      <c r="B2836">
        <f t="shared" si="134"/>
        <v>27</v>
      </c>
      <c r="C2836" t="str">
        <f>_xlfn.XLOOKUP(A2836,Table4[Lfd],Table4[idElementValue],"Err",0)</f>
        <v>{75237A82-CCEC-43A9-B2D0-1AEAFC8C123D}</v>
      </c>
      <c r="D2836">
        <f t="shared" si="134"/>
        <v>27</v>
      </c>
      <c r="E2836">
        <f ca="1">OFFSET(ElementsDB!$AQ$2,SeriesSelection!A2836-1,SeriesSelection!B2836-1)</f>
        <v>0</v>
      </c>
      <c r="F2836">
        <f>_xlfn.XLOOKUP(A2836,Table4[Lfd],Table4[Periods],"Err",0)</f>
        <v>0</v>
      </c>
      <c r="G2836" t="b">
        <f t="shared" si="132"/>
        <v>0</v>
      </c>
    </row>
    <row r="2837" spans="1:7" hidden="1" x14ac:dyDescent="0.25">
      <c r="A2837">
        <f t="shared" si="133"/>
        <v>79</v>
      </c>
      <c r="B2837">
        <f t="shared" si="134"/>
        <v>28</v>
      </c>
      <c r="C2837" t="str">
        <f>_xlfn.XLOOKUP(A2837,Table4[Lfd],Table4[idElementValue],"Err",0)</f>
        <v>{75237A82-CCEC-43A9-B2D0-1AEAFC8C123D}</v>
      </c>
      <c r="D2837">
        <f t="shared" si="134"/>
        <v>28</v>
      </c>
      <c r="E2837">
        <f ca="1">OFFSET(ElementsDB!$AQ$2,SeriesSelection!A2837-1,SeriesSelection!B2837-1)</f>
        <v>0</v>
      </c>
      <c r="F2837">
        <f>_xlfn.XLOOKUP(A2837,Table4[Lfd],Table4[Periods],"Err",0)</f>
        <v>0</v>
      </c>
      <c r="G2837" t="b">
        <f t="shared" si="132"/>
        <v>0</v>
      </c>
    </row>
    <row r="2838" spans="1:7" hidden="1" x14ac:dyDescent="0.25">
      <c r="A2838">
        <f t="shared" si="133"/>
        <v>79</v>
      </c>
      <c r="B2838">
        <f t="shared" si="134"/>
        <v>29</v>
      </c>
      <c r="C2838" t="str">
        <f>_xlfn.XLOOKUP(A2838,Table4[Lfd],Table4[idElementValue],"Err",0)</f>
        <v>{75237A82-CCEC-43A9-B2D0-1AEAFC8C123D}</v>
      </c>
      <c r="D2838">
        <f t="shared" si="134"/>
        <v>29</v>
      </c>
      <c r="E2838">
        <f ca="1">OFFSET(ElementsDB!$AQ$2,SeriesSelection!A2838-1,SeriesSelection!B2838-1)</f>
        <v>0</v>
      </c>
      <c r="F2838">
        <f>_xlfn.XLOOKUP(A2838,Table4[Lfd],Table4[Periods],"Err",0)</f>
        <v>0</v>
      </c>
      <c r="G2838" t="b">
        <f t="shared" si="132"/>
        <v>0</v>
      </c>
    </row>
    <row r="2839" spans="1:7" hidden="1" x14ac:dyDescent="0.25">
      <c r="A2839">
        <f t="shared" si="133"/>
        <v>79</v>
      </c>
      <c r="B2839">
        <f t="shared" si="134"/>
        <v>30</v>
      </c>
      <c r="C2839" t="str">
        <f>_xlfn.XLOOKUP(A2839,Table4[Lfd],Table4[idElementValue],"Err",0)</f>
        <v>{75237A82-CCEC-43A9-B2D0-1AEAFC8C123D}</v>
      </c>
      <c r="D2839">
        <f t="shared" si="134"/>
        <v>30</v>
      </c>
      <c r="E2839">
        <f ca="1">OFFSET(ElementsDB!$AQ$2,SeriesSelection!A2839-1,SeriesSelection!B2839-1)</f>
        <v>0</v>
      </c>
      <c r="F2839">
        <f>_xlfn.XLOOKUP(A2839,Table4[Lfd],Table4[Periods],"Err",0)</f>
        <v>0</v>
      </c>
      <c r="G2839" t="b">
        <f t="shared" si="132"/>
        <v>0</v>
      </c>
    </row>
    <row r="2840" spans="1:7" hidden="1" x14ac:dyDescent="0.25">
      <c r="A2840">
        <f t="shared" si="133"/>
        <v>79</v>
      </c>
      <c r="B2840">
        <f t="shared" si="134"/>
        <v>31</v>
      </c>
      <c r="C2840" t="str">
        <f>_xlfn.XLOOKUP(A2840,Table4[Lfd],Table4[idElementValue],"Err",0)</f>
        <v>{75237A82-CCEC-43A9-B2D0-1AEAFC8C123D}</v>
      </c>
      <c r="D2840">
        <f t="shared" si="134"/>
        <v>31</v>
      </c>
      <c r="E2840">
        <f ca="1">OFFSET(ElementsDB!$AQ$2,SeriesSelection!A2840-1,SeriesSelection!B2840-1)</f>
        <v>0</v>
      </c>
      <c r="F2840">
        <f>_xlfn.XLOOKUP(A2840,Table4[Lfd],Table4[Periods],"Err",0)</f>
        <v>0</v>
      </c>
      <c r="G2840" t="b">
        <f t="shared" si="132"/>
        <v>0</v>
      </c>
    </row>
    <row r="2841" spans="1:7" hidden="1" x14ac:dyDescent="0.25">
      <c r="A2841">
        <f t="shared" si="133"/>
        <v>79</v>
      </c>
      <c r="B2841">
        <f t="shared" si="134"/>
        <v>32</v>
      </c>
      <c r="C2841" t="str">
        <f>_xlfn.XLOOKUP(A2841,Table4[Lfd],Table4[idElementValue],"Err",0)</f>
        <v>{75237A82-CCEC-43A9-B2D0-1AEAFC8C123D}</v>
      </c>
      <c r="D2841">
        <f t="shared" si="134"/>
        <v>32</v>
      </c>
      <c r="E2841">
        <f ca="1">OFFSET(ElementsDB!$AQ$2,SeriesSelection!A2841-1,SeriesSelection!B2841-1)</f>
        <v>0</v>
      </c>
      <c r="F2841">
        <f>_xlfn.XLOOKUP(A2841,Table4[Lfd],Table4[Periods],"Err",0)</f>
        <v>0</v>
      </c>
      <c r="G2841" t="b">
        <f t="shared" si="132"/>
        <v>0</v>
      </c>
    </row>
    <row r="2842" spans="1:7" hidden="1" x14ac:dyDescent="0.25">
      <c r="A2842">
        <f t="shared" si="133"/>
        <v>79</v>
      </c>
      <c r="B2842">
        <f t="shared" si="134"/>
        <v>33</v>
      </c>
      <c r="C2842" t="str">
        <f>_xlfn.XLOOKUP(A2842,Table4[Lfd],Table4[idElementValue],"Err",0)</f>
        <v>{75237A82-CCEC-43A9-B2D0-1AEAFC8C123D}</v>
      </c>
      <c r="D2842">
        <f t="shared" si="134"/>
        <v>33</v>
      </c>
      <c r="E2842">
        <f ca="1">OFFSET(ElementsDB!$AQ$2,SeriesSelection!A2842-1,SeriesSelection!B2842-1)</f>
        <v>0</v>
      </c>
      <c r="F2842">
        <f>_xlfn.XLOOKUP(A2842,Table4[Lfd],Table4[Periods],"Err",0)</f>
        <v>0</v>
      </c>
      <c r="G2842" t="b">
        <f t="shared" si="132"/>
        <v>0</v>
      </c>
    </row>
    <row r="2843" spans="1:7" hidden="1" x14ac:dyDescent="0.25">
      <c r="A2843">
        <f t="shared" si="133"/>
        <v>79</v>
      </c>
      <c r="B2843">
        <f t="shared" si="134"/>
        <v>34</v>
      </c>
      <c r="C2843" t="str">
        <f>_xlfn.XLOOKUP(A2843,Table4[Lfd],Table4[idElementValue],"Err",0)</f>
        <v>{75237A82-CCEC-43A9-B2D0-1AEAFC8C123D}</v>
      </c>
      <c r="D2843">
        <f t="shared" si="134"/>
        <v>34</v>
      </c>
      <c r="E2843">
        <f ca="1">OFFSET(ElementsDB!$AQ$2,SeriesSelection!A2843-1,SeriesSelection!B2843-1)</f>
        <v>0</v>
      </c>
      <c r="F2843">
        <f>_xlfn.XLOOKUP(A2843,Table4[Lfd],Table4[Periods],"Err",0)</f>
        <v>0</v>
      </c>
      <c r="G2843" t="b">
        <f t="shared" si="132"/>
        <v>0</v>
      </c>
    </row>
    <row r="2844" spans="1:7" hidden="1" x14ac:dyDescent="0.25">
      <c r="A2844">
        <f t="shared" si="133"/>
        <v>79</v>
      </c>
      <c r="B2844">
        <f t="shared" si="134"/>
        <v>35</v>
      </c>
      <c r="C2844" t="str">
        <f>_xlfn.XLOOKUP(A2844,Table4[Lfd],Table4[idElementValue],"Err",0)</f>
        <v>{75237A82-CCEC-43A9-B2D0-1AEAFC8C123D}</v>
      </c>
      <c r="D2844">
        <f t="shared" si="134"/>
        <v>35</v>
      </c>
      <c r="E2844">
        <f ca="1">OFFSET(ElementsDB!$AQ$2,SeriesSelection!A2844-1,SeriesSelection!B2844-1)</f>
        <v>0</v>
      </c>
      <c r="F2844">
        <f>_xlfn.XLOOKUP(A2844,Table4[Lfd],Table4[Periods],"Err",0)</f>
        <v>0</v>
      </c>
      <c r="G2844" t="b">
        <f t="shared" si="132"/>
        <v>0</v>
      </c>
    </row>
    <row r="2845" spans="1:7" hidden="1" x14ac:dyDescent="0.25">
      <c r="A2845">
        <f t="shared" si="133"/>
        <v>79</v>
      </c>
      <c r="B2845">
        <f t="shared" si="134"/>
        <v>36</v>
      </c>
      <c r="C2845" t="str">
        <f>_xlfn.XLOOKUP(A2845,Table4[Lfd],Table4[idElementValue],"Err",0)</f>
        <v>{75237A82-CCEC-43A9-B2D0-1AEAFC8C123D}</v>
      </c>
      <c r="D2845">
        <f t="shared" si="134"/>
        <v>36</v>
      </c>
      <c r="E2845">
        <f ca="1">OFFSET(ElementsDB!$AQ$2,SeriesSelection!A2845-1,SeriesSelection!B2845-1)</f>
        <v>0</v>
      </c>
      <c r="F2845">
        <f>_xlfn.XLOOKUP(A2845,Table4[Lfd],Table4[Periods],"Err",0)</f>
        <v>0</v>
      </c>
      <c r="G2845" t="b">
        <f t="shared" si="132"/>
        <v>0</v>
      </c>
    </row>
    <row r="2846" spans="1:7" hidden="1" x14ac:dyDescent="0.25">
      <c r="A2846">
        <f t="shared" si="133"/>
        <v>80</v>
      </c>
      <c r="B2846">
        <f t="shared" si="134"/>
        <v>1</v>
      </c>
      <c r="C2846" t="str">
        <f>_xlfn.XLOOKUP(A2846,Table4[Lfd],Table4[idElementValue],"Err",0)</f>
        <v>{C12E0123-BD1C-44FD-A389-AA5868BFCE16}</v>
      </c>
      <c r="D2846">
        <f t="shared" si="134"/>
        <v>1</v>
      </c>
      <c r="E2846">
        <f ca="1">OFFSET(ElementsDB!$AQ$2,SeriesSelection!A2846-1,SeriesSelection!B2846-1)</f>
        <v>0</v>
      </c>
      <c r="F2846">
        <f>_xlfn.XLOOKUP(A2846,Table4[Lfd],Table4[Periods],"Err",0)</f>
        <v>0</v>
      </c>
      <c r="G2846" t="b">
        <f t="shared" si="132"/>
        <v>0</v>
      </c>
    </row>
    <row r="2847" spans="1:7" hidden="1" x14ac:dyDescent="0.25">
      <c r="A2847">
        <f t="shared" si="133"/>
        <v>80</v>
      </c>
      <c r="B2847">
        <f t="shared" si="134"/>
        <v>2</v>
      </c>
      <c r="C2847" t="str">
        <f>_xlfn.XLOOKUP(A2847,Table4[Lfd],Table4[idElementValue],"Err",0)</f>
        <v>{C12E0123-BD1C-44FD-A389-AA5868BFCE16}</v>
      </c>
      <c r="D2847">
        <f t="shared" si="134"/>
        <v>2</v>
      </c>
      <c r="E2847">
        <f ca="1">OFFSET(ElementsDB!$AQ$2,SeriesSelection!A2847-1,SeriesSelection!B2847-1)</f>
        <v>0</v>
      </c>
      <c r="F2847">
        <f>_xlfn.XLOOKUP(A2847,Table4[Lfd],Table4[Periods],"Err",0)</f>
        <v>0</v>
      </c>
      <c r="G2847" t="b">
        <f t="shared" si="132"/>
        <v>0</v>
      </c>
    </row>
    <row r="2848" spans="1:7" hidden="1" x14ac:dyDescent="0.25">
      <c r="A2848">
        <f t="shared" si="133"/>
        <v>80</v>
      </c>
      <c r="B2848">
        <f t="shared" si="134"/>
        <v>3</v>
      </c>
      <c r="C2848" t="str">
        <f>_xlfn.XLOOKUP(A2848,Table4[Lfd],Table4[idElementValue],"Err",0)</f>
        <v>{C12E0123-BD1C-44FD-A389-AA5868BFCE16}</v>
      </c>
      <c r="D2848">
        <f t="shared" si="134"/>
        <v>3</v>
      </c>
      <c r="E2848">
        <f ca="1">OFFSET(ElementsDB!$AQ$2,SeriesSelection!A2848-1,SeriesSelection!B2848-1)</f>
        <v>0</v>
      </c>
      <c r="F2848">
        <f>_xlfn.XLOOKUP(A2848,Table4[Lfd],Table4[Periods],"Err",0)</f>
        <v>0</v>
      </c>
      <c r="G2848" t="b">
        <f t="shared" si="132"/>
        <v>0</v>
      </c>
    </row>
    <row r="2849" spans="1:7" hidden="1" x14ac:dyDescent="0.25">
      <c r="A2849">
        <f t="shared" si="133"/>
        <v>80</v>
      </c>
      <c r="B2849">
        <f t="shared" si="134"/>
        <v>4</v>
      </c>
      <c r="C2849" t="str">
        <f>_xlfn.XLOOKUP(A2849,Table4[Lfd],Table4[idElementValue],"Err",0)</f>
        <v>{C12E0123-BD1C-44FD-A389-AA5868BFCE16}</v>
      </c>
      <c r="D2849">
        <f t="shared" si="134"/>
        <v>4</v>
      </c>
      <c r="E2849">
        <f ca="1">OFFSET(ElementsDB!$AQ$2,SeriesSelection!A2849-1,SeriesSelection!B2849-1)</f>
        <v>0</v>
      </c>
      <c r="F2849">
        <f>_xlfn.XLOOKUP(A2849,Table4[Lfd],Table4[Periods],"Err",0)</f>
        <v>0</v>
      </c>
      <c r="G2849" t="b">
        <f t="shared" si="132"/>
        <v>0</v>
      </c>
    </row>
    <row r="2850" spans="1:7" hidden="1" x14ac:dyDescent="0.25">
      <c r="A2850">
        <f t="shared" si="133"/>
        <v>80</v>
      </c>
      <c r="B2850">
        <f t="shared" si="134"/>
        <v>5</v>
      </c>
      <c r="C2850" t="str">
        <f>_xlfn.XLOOKUP(A2850,Table4[Lfd],Table4[idElementValue],"Err",0)</f>
        <v>{C12E0123-BD1C-44FD-A389-AA5868BFCE16}</v>
      </c>
      <c r="D2850">
        <f t="shared" si="134"/>
        <v>5</v>
      </c>
      <c r="E2850">
        <f ca="1">OFFSET(ElementsDB!$AQ$2,SeriesSelection!A2850-1,SeriesSelection!B2850-1)</f>
        <v>0</v>
      </c>
      <c r="F2850">
        <f>_xlfn.XLOOKUP(A2850,Table4[Lfd],Table4[Periods],"Err",0)</f>
        <v>0</v>
      </c>
      <c r="G2850" t="b">
        <f t="shared" si="132"/>
        <v>0</v>
      </c>
    </row>
    <row r="2851" spans="1:7" hidden="1" x14ac:dyDescent="0.25">
      <c r="A2851">
        <f t="shared" si="133"/>
        <v>80</v>
      </c>
      <c r="B2851">
        <f t="shared" si="134"/>
        <v>6</v>
      </c>
      <c r="C2851" t="str">
        <f>_xlfn.XLOOKUP(A2851,Table4[Lfd],Table4[idElementValue],"Err",0)</f>
        <v>{C12E0123-BD1C-44FD-A389-AA5868BFCE16}</v>
      </c>
      <c r="D2851">
        <f t="shared" si="134"/>
        <v>6</v>
      </c>
      <c r="E2851">
        <f ca="1">OFFSET(ElementsDB!$AQ$2,SeriesSelection!A2851-1,SeriesSelection!B2851-1)</f>
        <v>0</v>
      </c>
      <c r="F2851">
        <f>_xlfn.XLOOKUP(A2851,Table4[Lfd],Table4[Periods],"Err",0)</f>
        <v>0</v>
      </c>
      <c r="G2851" t="b">
        <f t="shared" si="132"/>
        <v>0</v>
      </c>
    </row>
    <row r="2852" spans="1:7" hidden="1" x14ac:dyDescent="0.25">
      <c r="A2852">
        <f t="shared" si="133"/>
        <v>80</v>
      </c>
      <c r="B2852">
        <f t="shared" si="134"/>
        <v>7</v>
      </c>
      <c r="C2852" t="str">
        <f>_xlfn.XLOOKUP(A2852,Table4[Lfd],Table4[idElementValue],"Err",0)</f>
        <v>{C12E0123-BD1C-44FD-A389-AA5868BFCE16}</v>
      </c>
      <c r="D2852">
        <f t="shared" si="134"/>
        <v>7</v>
      </c>
      <c r="E2852">
        <f ca="1">OFFSET(ElementsDB!$AQ$2,SeriesSelection!A2852-1,SeriesSelection!B2852-1)</f>
        <v>0</v>
      </c>
      <c r="F2852">
        <f>_xlfn.XLOOKUP(A2852,Table4[Lfd],Table4[Periods],"Err",0)</f>
        <v>0</v>
      </c>
      <c r="G2852" t="b">
        <f t="shared" si="132"/>
        <v>0</v>
      </c>
    </row>
    <row r="2853" spans="1:7" hidden="1" x14ac:dyDescent="0.25">
      <c r="A2853">
        <f t="shared" si="133"/>
        <v>80</v>
      </c>
      <c r="B2853">
        <f t="shared" si="134"/>
        <v>8</v>
      </c>
      <c r="C2853" t="str">
        <f>_xlfn.XLOOKUP(A2853,Table4[Lfd],Table4[idElementValue],"Err",0)</f>
        <v>{C12E0123-BD1C-44FD-A389-AA5868BFCE16}</v>
      </c>
      <c r="D2853">
        <f t="shared" si="134"/>
        <v>8</v>
      </c>
      <c r="E2853">
        <f ca="1">OFFSET(ElementsDB!$AQ$2,SeriesSelection!A2853-1,SeriesSelection!B2853-1)</f>
        <v>0</v>
      </c>
      <c r="F2853">
        <f>_xlfn.XLOOKUP(A2853,Table4[Lfd],Table4[Periods],"Err",0)</f>
        <v>0</v>
      </c>
      <c r="G2853" t="b">
        <f t="shared" si="132"/>
        <v>0</v>
      </c>
    </row>
    <row r="2854" spans="1:7" hidden="1" x14ac:dyDescent="0.25">
      <c r="A2854">
        <f t="shared" si="133"/>
        <v>80</v>
      </c>
      <c r="B2854">
        <f t="shared" si="134"/>
        <v>9</v>
      </c>
      <c r="C2854" t="str">
        <f>_xlfn.XLOOKUP(A2854,Table4[Lfd],Table4[idElementValue],"Err",0)</f>
        <v>{C12E0123-BD1C-44FD-A389-AA5868BFCE16}</v>
      </c>
      <c r="D2854">
        <f t="shared" si="134"/>
        <v>9</v>
      </c>
      <c r="E2854">
        <f ca="1">OFFSET(ElementsDB!$AQ$2,SeriesSelection!A2854-1,SeriesSelection!B2854-1)</f>
        <v>0</v>
      </c>
      <c r="F2854">
        <f>_xlfn.XLOOKUP(A2854,Table4[Lfd],Table4[Periods],"Err",0)</f>
        <v>0</v>
      </c>
      <c r="G2854" t="b">
        <f t="shared" si="132"/>
        <v>0</v>
      </c>
    </row>
    <row r="2855" spans="1:7" hidden="1" x14ac:dyDescent="0.25">
      <c r="A2855">
        <f t="shared" si="133"/>
        <v>80</v>
      </c>
      <c r="B2855">
        <f t="shared" si="134"/>
        <v>10</v>
      </c>
      <c r="C2855" t="str">
        <f>_xlfn.XLOOKUP(A2855,Table4[Lfd],Table4[idElementValue],"Err",0)</f>
        <v>{C12E0123-BD1C-44FD-A389-AA5868BFCE16}</v>
      </c>
      <c r="D2855">
        <f t="shared" si="134"/>
        <v>10</v>
      </c>
      <c r="E2855">
        <f ca="1">OFFSET(ElementsDB!$AQ$2,SeriesSelection!A2855-1,SeriesSelection!B2855-1)</f>
        <v>0</v>
      </c>
      <c r="F2855">
        <f>_xlfn.XLOOKUP(A2855,Table4[Lfd],Table4[Periods],"Err",0)</f>
        <v>0</v>
      </c>
      <c r="G2855" t="b">
        <f t="shared" si="132"/>
        <v>0</v>
      </c>
    </row>
    <row r="2856" spans="1:7" hidden="1" x14ac:dyDescent="0.25">
      <c r="A2856">
        <f t="shared" si="133"/>
        <v>80</v>
      </c>
      <c r="B2856">
        <f t="shared" si="134"/>
        <v>11</v>
      </c>
      <c r="C2856" t="str">
        <f>_xlfn.XLOOKUP(A2856,Table4[Lfd],Table4[idElementValue],"Err",0)</f>
        <v>{C12E0123-BD1C-44FD-A389-AA5868BFCE16}</v>
      </c>
      <c r="D2856">
        <f t="shared" si="134"/>
        <v>11</v>
      </c>
      <c r="E2856">
        <f ca="1">OFFSET(ElementsDB!$AQ$2,SeriesSelection!A2856-1,SeriesSelection!B2856-1)</f>
        <v>0</v>
      </c>
      <c r="F2856">
        <f>_xlfn.XLOOKUP(A2856,Table4[Lfd],Table4[Periods],"Err",0)</f>
        <v>0</v>
      </c>
      <c r="G2856" t="b">
        <f t="shared" si="132"/>
        <v>0</v>
      </c>
    </row>
    <row r="2857" spans="1:7" hidden="1" x14ac:dyDescent="0.25">
      <c r="A2857">
        <f t="shared" si="133"/>
        <v>80</v>
      </c>
      <c r="B2857">
        <f t="shared" si="134"/>
        <v>12</v>
      </c>
      <c r="C2857" t="str">
        <f>_xlfn.XLOOKUP(A2857,Table4[Lfd],Table4[idElementValue],"Err",0)</f>
        <v>{C12E0123-BD1C-44FD-A389-AA5868BFCE16}</v>
      </c>
      <c r="D2857">
        <f t="shared" si="134"/>
        <v>12</v>
      </c>
      <c r="E2857">
        <f ca="1">OFFSET(ElementsDB!$AQ$2,SeriesSelection!A2857-1,SeriesSelection!B2857-1)</f>
        <v>0</v>
      </c>
      <c r="F2857">
        <f>_xlfn.XLOOKUP(A2857,Table4[Lfd],Table4[Periods],"Err",0)</f>
        <v>0</v>
      </c>
      <c r="G2857" t="b">
        <f t="shared" si="132"/>
        <v>0</v>
      </c>
    </row>
    <row r="2858" spans="1:7" hidden="1" x14ac:dyDescent="0.25">
      <c r="A2858">
        <f t="shared" si="133"/>
        <v>80</v>
      </c>
      <c r="B2858">
        <f t="shared" si="134"/>
        <v>13</v>
      </c>
      <c r="C2858" t="str">
        <f>_xlfn.XLOOKUP(A2858,Table4[Lfd],Table4[idElementValue],"Err",0)</f>
        <v>{C12E0123-BD1C-44FD-A389-AA5868BFCE16}</v>
      </c>
      <c r="D2858">
        <f t="shared" si="134"/>
        <v>13</v>
      </c>
      <c r="E2858">
        <f ca="1">OFFSET(ElementsDB!$AQ$2,SeriesSelection!A2858-1,SeriesSelection!B2858-1)</f>
        <v>0</v>
      </c>
      <c r="F2858">
        <f>_xlfn.XLOOKUP(A2858,Table4[Lfd],Table4[Periods],"Err",0)</f>
        <v>0</v>
      </c>
      <c r="G2858" t="b">
        <f t="shared" si="132"/>
        <v>0</v>
      </c>
    </row>
    <row r="2859" spans="1:7" hidden="1" x14ac:dyDescent="0.25">
      <c r="A2859">
        <f t="shared" si="133"/>
        <v>80</v>
      </c>
      <c r="B2859">
        <f t="shared" si="134"/>
        <v>14</v>
      </c>
      <c r="C2859" t="str">
        <f>_xlfn.XLOOKUP(A2859,Table4[Lfd],Table4[idElementValue],"Err",0)</f>
        <v>{C12E0123-BD1C-44FD-A389-AA5868BFCE16}</v>
      </c>
      <c r="D2859">
        <f t="shared" si="134"/>
        <v>14</v>
      </c>
      <c r="E2859">
        <f ca="1">OFFSET(ElementsDB!$AQ$2,SeriesSelection!A2859-1,SeriesSelection!B2859-1)</f>
        <v>0</v>
      </c>
      <c r="F2859">
        <f>_xlfn.XLOOKUP(A2859,Table4[Lfd],Table4[Periods],"Err",0)</f>
        <v>0</v>
      </c>
      <c r="G2859" t="b">
        <f t="shared" si="132"/>
        <v>0</v>
      </c>
    </row>
    <row r="2860" spans="1:7" hidden="1" x14ac:dyDescent="0.25">
      <c r="A2860">
        <f t="shared" si="133"/>
        <v>80</v>
      </c>
      <c r="B2860">
        <f t="shared" si="134"/>
        <v>15</v>
      </c>
      <c r="C2860" t="str">
        <f>_xlfn.XLOOKUP(A2860,Table4[Lfd],Table4[idElementValue],"Err",0)</f>
        <v>{C12E0123-BD1C-44FD-A389-AA5868BFCE16}</v>
      </c>
      <c r="D2860">
        <f t="shared" si="134"/>
        <v>15</v>
      </c>
      <c r="E2860">
        <f ca="1">OFFSET(ElementsDB!$AQ$2,SeriesSelection!A2860-1,SeriesSelection!B2860-1)</f>
        <v>0</v>
      </c>
      <c r="F2860">
        <f>_xlfn.XLOOKUP(A2860,Table4[Lfd],Table4[Periods],"Err",0)</f>
        <v>0</v>
      </c>
      <c r="G2860" t="b">
        <f t="shared" si="132"/>
        <v>0</v>
      </c>
    </row>
    <row r="2861" spans="1:7" hidden="1" x14ac:dyDescent="0.25">
      <c r="A2861">
        <f t="shared" si="133"/>
        <v>80</v>
      </c>
      <c r="B2861">
        <f t="shared" si="134"/>
        <v>16</v>
      </c>
      <c r="C2861" t="str">
        <f>_xlfn.XLOOKUP(A2861,Table4[Lfd],Table4[idElementValue],"Err",0)</f>
        <v>{C12E0123-BD1C-44FD-A389-AA5868BFCE16}</v>
      </c>
      <c r="D2861">
        <f t="shared" si="134"/>
        <v>16</v>
      </c>
      <c r="E2861">
        <f ca="1">OFFSET(ElementsDB!$AQ$2,SeriesSelection!A2861-1,SeriesSelection!B2861-1)</f>
        <v>0</v>
      </c>
      <c r="F2861">
        <f>_xlfn.XLOOKUP(A2861,Table4[Lfd],Table4[Periods],"Err",0)</f>
        <v>0</v>
      </c>
      <c r="G2861" t="b">
        <f t="shared" si="132"/>
        <v>0</v>
      </c>
    </row>
    <row r="2862" spans="1:7" hidden="1" x14ac:dyDescent="0.25">
      <c r="A2862">
        <f t="shared" si="133"/>
        <v>80</v>
      </c>
      <c r="B2862">
        <f t="shared" si="134"/>
        <v>17</v>
      </c>
      <c r="C2862" t="str">
        <f>_xlfn.XLOOKUP(A2862,Table4[Lfd],Table4[idElementValue],"Err",0)</f>
        <v>{C12E0123-BD1C-44FD-A389-AA5868BFCE16}</v>
      </c>
      <c r="D2862">
        <f t="shared" si="134"/>
        <v>17</v>
      </c>
      <c r="E2862">
        <f ca="1">OFFSET(ElementsDB!$AQ$2,SeriesSelection!A2862-1,SeriesSelection!B2862-1)</f>
        <v>0</v>
      </c>
      <c r="F2862">
        <f>_xlfn.XLOOKUP(A2862,Table4[Lfd],Table4[Periods],"Err",0)</f>
        <v>0</v>
      </c>
      <c r="G2862" t="b">
        <f t="shared" si="132"/>
        <v>0</v>
      </c>
    </row>
    <row r="2863" spans="1:7" hidden="1" x14ac:dyDescent="0.25">
      <c r="A2863">
        <f t="shared" si="133"/>
        <v>80</v>
      </c>
      <c r="B2863">
        <f t="shared" si="134"/>
        <v>18</v>
      </c>
      <c r="C2863" t="str">
        <f>_xlfn.XLOOKUP(A2863,Table4[Lfd],Table4[idElementValue],"Err",0)</f>
        <v>{C12E0123-BD1C-44FD-A389-AA5868BFCE16}</v>
      </c>
      <c r="D2863">
        <f t="shared" si="134"/>
        <v>18</v>
      </c>
      <c r="E2863">
        <f ca="1">OFFSET(ElementsDB!$AQ$2,SeriesSelection!A2863-1,SeriesSelection!B2863-1)</f>
        <v>0</v>
      </c>
      <c r="F2863">
        <f>_xlfn.XLOOKUP(A2863,Table4[Lfd],Table4[Periods],"Err",0)</f>
        <v>0</v>
      </c>
      <c r="G2863" t="b">
        <f t="shared" si="132"/>
        <v>0</v>
      </c>
    </row>
    <row r="2864" spans="1:7" hidden="1" x14ac:dyDescent="0.25">
      <c r="A2864">
        <f t="shared" si="133"/>
        <v>80</v>
      </c>
      <c r="B2864">
        <f t="shared" si="134"/>
        <v>19</v>
      </c>
      <c r="C2864" t="str">
        <f>_xlfn.XLOOKUP(A2864,Table4[Lfd],Table4[idElementValue],"Err",0)</f>
        <v>{C12E0123-BD1C-44FD-A389-AA5868BFCE16}</v>
      </c>
      <c r="D2864">
        <f t="shared" si="134"/>
        <v>19</v>
      </c>
      <c r="E2864">
        <f ca="1">OFFSET(ElementsDB!$AQ$2,SeriesSelection!A2864-1,SeriesSelection!B2864-1)</f>
        <v>0</v>
      </c>
      <c r="F2864">
        <f>_xlfn.XLOOKUP(A2864,Table4[Lfd],Table4[Periods],"Err",0)</f>
        <v>0</v>
      </c>
      <c r="G2864" t="b">
        <f t="shared" si="132"/>
        <v>0</v>
      </c>
    </row>
    <row r="2865" spans="1:7" hidden="1" x14ac:dyDescent="0.25">
      <c r="A2865">
        <f t="shared" si="133"/>
        <v>80</v>
      </c>
      <c r="B2865">
        <f t="shared" si="134"/>
        <v>20</v>
      </c>
      <c r="C2865" t="str">
        <f>_xlfn.XLOOKUP(A2865,Table4[Lfd],Table4[idElementValue],"Err",0)</f>
        <v>{C12E0123-BD1C-44FD-A389-AA5868BFCE16}</v>
      </c>
      <c r="D2865">
        <f t="shared" si="134"/>
        <v>20</v>
      </c>
      <c r="E2865">
        <f ca="1">OFFSET(ElementsDB!$AQ$2,SeriesSelection!A2865-1,SeriesSelection!B2865-1)</f>
        <v>0</v>
      </c>
      <c r="F2865">
        <f>_xlfn.XLOOKUP(A2865,Table4[Lfd],Table4[Periods],"Err",0)</f>
        <v>0</v>
      </c>
      <c r="G2865" t="b">
        <f t="shared" si="132"/>
        <v>0</v>
      </c>
    </row>
    <row r="2866" spans="1:7" hidden="1" x14ac:dyDescent="0.25">
      <c r="A2866">
        <f t="shared" si="133"/>
        <v>80</v>
      </c>
      <c r="B2866">
        <f t="shared" si="134"/>
        <v>21</v>
      </c>
      <c r="C2866" t="str">
        <f>_xlfn.XLOOKUP(A2866,Table4[Lfd],Table4[idElementValue],"Err",0)</f>
        <v>{C12E0123-BD1C-44FD-A389-AA5868BFCE16}</v>
      </c>
      <c r="D2866">
        <f t="shared" si="134"/>
        <v>21</v>
      </c>
      <c r="E2866">
        <f ca="1">OFFSET(ElementsDB!$AQ$2,SeriesSelection!A2866-1,SeriesSelection!B2866-1)</f>
        <v>0</v>
      </c>
      <c r="F2866">
        <f>_xlfn.XLOOKUP(A2866,Table4[Lfd],Table4[Periods],"Err",0)</f>
        <v>0</v>
      </c>
      <c r="G2866" t="b">
        <f t="shared" si="132"/>
        <v>0</v>
      </c>
    </row>
    <row r="2867" spans="1:7" hidden="1" x14ac:dyDescent="0.25">
      <c r="A2867">
        <f t="shared" si="133"/>
        <v>80</v>
      </c>
      <c r="B2867">
        <f t="shared" si="134"/>
        <v>22</v>
      </c>
      <c r="C2867" t="str">
        <f>_xlfn.XLOOKUP(A2867,Table4[Lfd],Table4[idElementValue],"Err",0)</f>
        <v>{C12E0123-BD1C-44FD-A389-AA5868BFCE16}</v>
      </c>
      <c r="D2867">
        <f t="shared" si="134"/>
        <v>22</v>
      </c>
      <c r="E2867">
        <f ca="1">OFFSET(ElementsDB!$AQ$2,SeriesSelection!A2867-1,SeriesSelection!B2867-1)</f>
        <v>0</v>
      </c>
      <c r="F2867">
        <f>_xlfn.XLOOKUP(A2867,Table4[Lfd],Table4[Periods],"Err",0)</f>
        <v>0</v>
      </c>
      <c r="G2867" t="b">
        <f t="shared" si="132"/>
        <v>0</v>
      </c>
    </row>
    <row r="2868" spans="1:7" hidden="1" x14ac:dyDescent="0.25">
      <c r="A2868">
        <f t="shared" si="133"/>
        <v>80</v>
      </c>
      <c r="B2868">
        <f t="shared" si="134"/>
        <v>23</v>
      </c>
      <c r="C2868" t="str">
        <f>_xlfn.XLOOKUP(A2868,Table4[Lfd],Table4[idElementValue],"Err",0)</f>
        <v>{C12E0123-BD1C-44FD-A389-AA5868BFCE16}</v>
      </c>
      <c r="D2868">
        <f t="shared" si="134"/>
        <v>23</v>
      </c>
      <c r="E2868">
        <f ca="1">OFFSET(ElementsDB!$AQ$2,SeriesSelection!A2868-1,SeriesSelection!B2868-1)</f>
        <v>0</v>
      </c>
      <c r="F2868">
        <f>_xlfn.XLOOKUP(A2868,Table4[Lfd],Table4[Periods],"Err",0)</f>
        <v>0</v>
      </c>
      <c r="G2868" t="b">
        <f t="shared" si="132"/>
        <v>0</v>
      </c>
    </row>
    <row r="2869" spans="1:7" hidden="1" x14ac:dyDescent="0.25">
      <c r="A2869">
        <f t="shared" si="133"/>
        <v>80</v>
      </c>
      <c r="B2869">
        <f t="shared" si="134"/>
        <v>24</v>
      </c>
      <c r="C2869" t="str">
        <f>_xlfn.XLOOKUP(A2869,Table4[Lfd],Table4[idElementValue],"Err",0)</f>
        <v>{C12E0123-BD1C-44FD-A389-AA5868BFCE16}</v>
      </c>
      <c r="D2869">
        <f t="shared" si="134"/>
        <v>24</v>
      </c>
      <c r="E2869">
        <f ca="1">OFFSET(ElementsDB!$AQ$2,SeriesSelection!A2869-1,SeriesSelection!B2869-1)</f>
        <v>0</v>
      </c>
      <c r="F2869">
        <f>_xlfn.XLOOKUP(A2869,Table4[Lfd],Table4[Periods],"Err",0)</f>
        <v>0</v>
      </c>
      <c r="G2869" t="b">
        <f t="shared" si="132"/>
        <v>0</v>
      </c>
    </row>
    <row r="2870" spans="1:7" hidden="1" x14ac:dyDescent="0.25">
      <c r="A2870">
        <f t="shared" si="133"/>
        <v>80</v>
      </c>
      <c r="B2870">
        <f t="shared" si="134"/>
        <v>25</v>
      </c>
      <c r="C2870" t="str">
        <f>_xlfn.XLOOKUP(A2870,Table4[Lfd],Table4[idElementValue],"Err",0)</f>
        <v>{C12E0123-BD1C-44FD-A389-AA5868BFCE16}</v>
      </c>
      <c r="D2870">
        <f t="shared" si="134"/>
        <v>25</v>
      </c>
      <c r="E2870">
        <f ca="1">OFFSET(ElementsDB!$AQ$2,SeriesSelection!A2870-1,SeriesSelection!B2870-1)</f>
        <v>0</v>
      </c>
      <c r="F2870">
        <f>_xlfn.XLOOKUP(A2870,Table4[Lfd],Table4[Periods],"Err",0)</f>
        <v>0</v>
      </c>
      <c r="G2870" t="b">
        <f t="shared" si="132"/>
        <v>0</v>
      </c>
    </row>
    <row r="2871" spans="1:7" hidden="1" x14ac:dyDescent="0.25">
      <c r="A2871">
        <f t="shared" si="133"/>
        <v>80</v>
      </c>
      <c r="B2871">
        <f t="shared" si="134"/>
        <v>26</v>
      </c>
      <c r="C2871" t="str">
        <f>_xlfn.XLOOKUP(A2871,Table4[Lfd],Table4[idElementValue],"Err",0)</f>
        <v>{C12E0123-BD1C-44FD-A389-AA5868BFCE16}</v>
      </c>
      <c r="D2871">
        <f t="shared" si="134"/>
        <v>26</v>
      </c>
      <c r="E2871">
        <f ca="1">OFFSET(ElementsDB!$AQ$2,SeriesSelection!A2871-1,SeriesSelection!B2871-1)</f>
        <v>0</v>
      </c>
      <c r="F2871">
        <f>_xlfn.XLOOKUP(A2871,Table4[Lfd],Table4[Periods],"Err",0)</f>
        <v>0</v>
      </c>
      <c r="G2871" t="b">
        <f t="shared" si="132"/>
        <v>0</v>
      </c>
    </row>
    <row r="2872" spans="1:7" hidden="1" x14ac:dyDescent="0.25">
      <c r="A2872">
        <f t="shared" si="133"/>
        <v>80</v>
      </c>
      <c r="B2872">
        <f t="shared" si="134"/>
        <v>27</v>
      </c>
      <c r="C2872" t="str">
        <f>_xlfn.XLOOKUP(A2872,Table4[Lfd],Table4[idElementValue],"Err",0)</f>
        <v>{C12E0123-BD1C-44FD-A389-AA5868BFCE16}</v>
      </c>
      <c r="D2872">
        <f t="shared" si="134"/>
        <v>27</v>
      </c>
      <c r="E2872">
        <f ca="1">OFFSET(ElementsDB!$AQ$2,SeriesSelection!A2872-1,SeriesSelection!B2872-1)</f>
        <v>0</v>
      </c>
      <c r="F2872">
        <f>_xlfn.XLOOKUP(A2872,Table4[Lfd],Table4[Periods],"Err",0)</f>
        <v>0</v>
      </c>
      <c r="G2872" t="b">
        <f t="shared" si="132"/>
        <v>0</v>
      </c>
    </row>
    <row r="2873" spans="1:7" hidden="1" x14ac:dyDescent="0.25">
      <c r="A2873">
        <f t="shared" si="133"/>
        <v>80</v>
      </c>
      <c r="B2873">
        <f t="shared" si="134"/>
        <v>28</v>
      </c>
      <c r="C2873" t="str">
        <f>_xlfn.XLOOKUP(A2873,Table4[Lfd],Table4[idElementValue],"Err",0)</f>
        <v>{C12E0123-BD1C-44FD-A389-AA5868BFCE16}</v>
      </c>
      <c r="D2873">
        <f t="shared" si="134"/>
        <v>28</v>
      </c>
      <c r="E2873">
        <f ca="1">OFFSET(ElementsDB!$AQ$2,SeriesSelection!A2873-1,SeriesSelection!B2873-1)</f>
        <v>0</v>
      </c>
      <c r="F2873">
        <f>_xlfn.XLOOKUP(A2873,Table4[Lfd],Table4[Periods],"Err",0)</f>
        <v>0</v>
      </c>
      <c r="G2873" t="b">
        <f t="shared" si="132"/>
        <v>0</v>
      </c>
    </row>
    <row r="2874" spans="1:7" hidden="1" x14ac:dyDescent="0.25">
      <c r="A2874">
        <f t="shared" si="133"/>
        <v>80</v>
      </c>
      <c r="B2874">
        <f t="shared" si="134"/>
        <v>29</v>
      </c>
      <c r="C2874" t="str">
        <f>_xlfn.XLOOKUP(A2874,Table4[Lfd],Table4[idElementValue],"Err",0)</f>
        <v>{C12E0123-BD1C-44FD-A389-AA5868BFCE16}</v>
      </c>
      <c r="D2874">
        <f t="shared" si="134"/>
        <v>29</v>
      </c>
      <c r="E2874">
        <f ca="1">OFFSET(ElementsDB!$AQ$2,SeriesSelection!A2874-1,SeriesSelection!B2874-1)</f>
        <v>0</v>
      </c>
      <c r="F2874">
        <f>_xlfn.XLOOKUP(A2874,Table4[Lfd],Table4[Periods],"Err",0)</f>
        <v>0</v>
      </c>
      <c r="G2874" t="b">
        <f t="shared" si="132"/>
        <v>0</v>
      </c>
    </row>
    <row r="2875" spans="1:7" hidden="1" x14ac:dyDescent="0.25">
      <c r="A2875">
        <f t="shared" si="133"/>
        <v>80</v>
      </c>
      <c r="B2875">
        <f t="shared" si="134"/>
        <v>30</v>
      </c>
      <c r="C2875" t="str">
        <f>_xlfn.XLOOKUP(A2875,Table4[Lfd],Table4[idElementValue],"Err",0)</f>
        <v>{C12E0123-BD1C-44FD-A389-AA5868BFCE16}</v>
      </c>
      <c r="D2875">
        <f t="shared" si="134"/>
        <v>30</v>
      </c>
      <c r="E2875">
        <f ca="1">OFFSET(ElementsDB!$AQ$2,SeriesSelection!A2875-1,SeriesSelection!B2875-1)</f>
        <v>0</v>
      </c>
      <c r="F2875">
        <f>_xlfn.XLOOKUP(A2875,Table4[Lfd],Table4[Periods],"Err",0)</f>
        <v>0</v>
      </c>
      <c r="G2875" t="b">
        <f t="shared" si="132"/>
        <v>0</v>
      </c>
    </row>
    <row r="2876" spans="1:7" hidden="1" x14ac:dyDescent="0.25">
      <c r="A2876">
        <f t="shared" si="133"/>
        <v>80</v>
      </c>
      <c r="B2876">
        <f t="shared" si="134"/>
        <v>31</v>
      </c>
      <c r="C2876" t="str">
        <f>_xlfn.XLOOKUP(A2876,Table4[Lfd],Table4[idElementValue],"Err",0)</f>
        <v>{C12E0123-BD1C-44FD-A389-AA5868BFCE16}</v>
      </c>
      <c r="D2876">
        <f t="shared" si="134"/>
        <v>31</v>
      </c>
      <c r="E2876">
        <f ca="1">OFFSET(ElementsDB!$AQ$2,SeriesSelection!A2876-1,SeriesSelection!B2876-1)</f>
        <v>0</v>
      </c>
      <c r="F2876">
        <f>_xlfn.XLOOKUP(A2876,Table4[Lfd],Table4[Periods],"Err",0)</f>
        <v>0</v>
      </c>
      <c r="G2876" t="b">
        <f t="shared" si="132"/>
        <v>0</v>
      </c>
    </row>
    <row r="2877" spans="1:7" hidden="1" x14ac:dyDescent="0.25">
      <c r="A2877">
        <f t="shared" si="133"/>
        <v>80</v>
      </c>
      <c r="B2877">
        <f t="shared" si="134"/>
        <v>32</v>
      </c>
      <c r="C2877" t="str">
        <f>_xlfn.XLOOKUP(A2877,Table4[Lfd],Table4[idElementValue],"Err",0)</f>
        <v>{C12E0123-BD1C-44FD-A389-AA5868BFCE16}</v>
      </c>
      <c r="D2877">
        <f t="shared" si="134"/>
        <v>32</v>
      </c>
      <c r="E2877">
        <f ca="1">OFFSET(ElementsDB!$AQ$2,SeriesSelection!A2877-1,SeriesSelection!B2877-1)</f>
        <v>0</v>
      </c>
      <c r="F2877">
        <f>_xlfn.XLOOKUP(A2877,Table4[Lfd],Table4[Periods],"Err",0)</f>
        <v>0</v>
      </c>
      <c r="G2877" t="b">
        <f t="shared" si="132"/>
        <v>0</v>
      </c>
    </row>
    <row r="2878" spans="1:7" hidden="1" x14ac:dyDescent="0.25">
      <c r="A2878">
        <f t="shared" si="133"/>
        <v>80</v>
      </c>
      <c r="B2878">
        <f t="shared" si="134"/>
        <v>33</v>
      </c>
      <c r="C2878" t="str">
        <f>_xlfn.XLOOKUP(A2878,Table4[Lfd],Table4[idElementValue],"Err",0)</f>
        <v>{C12E0123-BD1C-44FD-A389-AA5868BFCE16}</v>
      </c>
      <c r="D2878">
        <f t="shared" si="134"/>
        <v>33</v>
      </c>
      <c r="E2878">
        <f ca="1">OFFSET(ElementsDB!$AQ$2,SeriesSelection!A2878-1,SeriesSelection!B2878-1)</f>
        <v>0</v>
      </c>
      <c r="F2878">
        <f>_xlfn.XLOOKUP(A2878,Table4[Lfd],Table4[Periods],"Err",0)</f>
        <v>0</v>
      </c>
      <c r="G2878" t="b">
        <f t="shared" si="132"/>
        <v>0</v>
      </c>
    </row>
    <row r="2879" spans="1:7" hidden="1" x14ac:dyDescent="0.25">
      <c r="A2879">
        <f t="shared" si="133"/>
        <v>80</v>
      </c>
      <c r="B2879">
        <f t="shared" si="134"/>
        <v>34</v>
      </c>
      <c r="C2879" t="str">
        <f>_xlfn.XLOOKUP(A2879,Table4[Lfd],Table4[idElementValue],"Err",0)</f>
        <v>{C12E0123-BD1C-44FD-A389-AA5868BFCE16}</v>
      </c>
      <c r="D2879">
        <f t="shared" si="134"/>
        <v>34</v>
      </c>
      <c r="E2879">
        <f ca="1">OFFSET(ElementsDB!$AQ$2,SeriesSelection!A2879-1,SeriesSelection!B2879-1)</f>
        <v>0</v>
      </c>
      <c r="F2879">
        <f>_xlfn.XLOOKUP(A2879,Table4[Lfd],Table4[Periods],"Err",0)</f>
        <v>0</v>
      </c>
      <c r="G2879" t="b">
        <f t="shared" si="132"/>
        <v>0</v>
      </c>
    </row>
    <row r="2880" spans="1:7" hidden="1" x14ac:dyDescent="0.25">
      <c r="A2880">
        <f t="shared" si="133"/>
        <v>80</v>
      </c>
      <c r="B2880">
        <f t="shared" si="134"/>
        <v>35</v>
      </c>
      <c r="C2880" t="str">
        <f>_xlfn.XLOOKUP(A2880,Table4[Lfd],Table4[idElementValue],"Err",0)</f>
        <v>{C12E0123-BD1C-44FD-A389-AA5868BFCE16}</v>
      </c>
      <c r="D2880">
        <f t="shared" si="134"/>
        <v>35</v>
      </c>
      <c r="E2880">
        <f ca="1">OFFSET(ElementsDB!$AQ$2,SeriesSelection!A2880-1,SeriesSelection!B2880-1)</f>
        <v>0</v>
      </c>
      <c r="F2880">
        <f>_xlfn.XLOOKUP(A2880,Table4[Lfd],Table4[Periods],"Err",0)</f>
        <v>0</v>
      </c>
      <c r="G2880" t="b">
        <f t="shared" si="132"/>
        <v>0</v>
      </c>
    </row>
    <row r="2881" spans="1:7" hidden="1" x14ac:dyDescent="0.25">
      <c r="A2881">
        <f t="shared" si="133"/>
        <v>80</v>
      </c>
      <c r="B2881">
        <f t="shared" si="134"/>
        <v>36</v>
      </c>
      <c r="C2881" t="str">
        <f>_xlfn.XLOOKUP(A2881,Table4[Lfd],Table4[idElementValue],"Err",0)</f>
        <v>{C12E0123-BD1C-44FD-A389-AA5868BFCE16}</v>
      </c>
      <c r="D2881">
        <f t="shared" si="134"/>
        <v>36</v>
      </c>
      <c r="E2881">
        <f ca="1">OFFSET(ElementsDB!$AQ$2,SeriesSelection!A2881-1,SeriesSelection!B2881-1)</f>
        <v>0</v>
      </c>
      <c r="F2881">
        <f>_xlfn.XLOOKUP(A2881,Table4[Lfd],Table4[Periods],"Err",0)</f>
        <v>0</v>
      </c>
      <c r="G2881" t="b">
        <f t="shared" si="132"/>
        <v>0</v>
      </c>
    </row>
    <row r="2882" spans="1:7" hidden="1" x14ac:dyDescent="0.25">
      <c r="A2882">
        <f t="shared" si="133"/>
        <v>81</v>
      </c>
      <c r="B2882">
        <f t="shared" si="134"/>
        <v>1</v>
      </c>
      <c r="C2882" t="str">
        <f>_xlfn.XLOOKUP(A2882,Table4[Lfd],Table4[idElementValue],"Err",0)</f>
        <v>{6AB9C9C8-8150-43CB-BE31-97C02DCFB102}</v>
      </c>
      <c r="D2882">
        <f t="shared" si="134"/>
        <v>1</v>
      </c>
      <c r="E2882">
        <f ca="1">OFFSET(ElementsDB!$AQ$2,SeriesSelection!A2882-1,SeriesSelection!B2882-1)</f>
        <v>0</v>
      </c>
      <c r="F2882">
        <f>_xlfn.XLOOKUP(A2882,Table4[Lfd],Table4[Periods],"Err",0)</f>
        <v>0</v>
      </c>
      <c r="G2882" t="b">
        <f t="shared" ref="G2882:G2945" si="135">(D2882&lt;=F2882)</f>
        <v>0</v>
      </c>
    </row>
    <row r="2883" spans="1:7" hidden="1" x14ac:dyDescent="0.25">
      <c r="A2883">
        <f t="shared" si="133"/>
        <v>81</v>
      </c>
      <c r="B2883">
        <f t="shared" si="134"/>
        <v>2</v>
      </c>
      <c r="C2883" t="str">
        <f>_xlfn.XLOOKUP(A2883,Table4[Lfd],Table4[idElementValue],"Err",0)</f>
        <v>{6AB9C9C8-8150-43CB-BE31-97C02DCFB102}</v>
      </c>
      <c r="D2883">
        <f t="shared" si="134"/>
        <v>2</v>
      </c>
      <c r="E2883">
        <f ca="1">OFFSET(ElementsDB!$AQ$2,SeriesSelection!A2883-1,SeriesSelection!B2883-1)</f>
        <v>0</v>
      </c>
      <c r="F2883">
        <f>_xlfn.XLOOKUP(A2883,Table4[Lfd],Table4[Periods],"Err",0)</f>
        <v>0</v>
      </c>
      <c r="G2883" t="b">
        <f t="shared" si="135"/>
        <v>0</v>
      </c>
    </row>
    <row r="2884" spans="1:7" hidden="1" x14ac:dyDescent="0.25">
      <c r="A2884">
        <f t="shared" ref="A2884:A2947" si="136">IF(B2884=1,A2883+1,A2883)</f>
        <v>81</v>
      </c>
      <c r="B2884">
        <f t="shared" ref="B2884:D2947" si="137">IF(B2883=36,1,B2883+1)</f>
        <v>3</v>
      </c>
      <c r="C2884" t="str">
        <f>_xlfn.XLOOKUP(A2884,Table4[Lfd],Table4[idElementValue],"Err",0)</f>
        <v>{6AB9C9C8-8150-43CB-BE31-97C02DCFB102}</v>
      </c>
      <c r="D2884">
        <f t="shared" si="137"/>
        <v>3</v>
      </c>
      <c r="E2884">
        <f ca="1">OFFSET(ElementsDB!$AQ$2,SeriesSelection!A2884-1,SeriesSelection!B2884-1)</f>
        <v>0</v>
      </c>
      <c r="F2884">
        <f>_xlfn.XLOOKUP(A2884,Table4[Lfd],Table4[Periods],"Err",0)</f>
        <v>0</v>
      </c>
      <c r="G2884" t="b">
        <f t="shared" si="135"/>
        <v>0</v>
      </c>
    </row>
    <row r="2885" spans="1:7" hidden="1" x14ac:dyDescent="0.25">
      <c r="A2885">
        <f t="shared" si="136"/>
        <v>81</v>
      </c>
      <c r="B2885">
        <f t="shared" si="137"/>
        <v>4</v>
      </c>
      <c r="C2885" t="str">
        <f>_xlfn.XLOOKUP(A2885,Table4[Lfd],Table4[idElementValue],"Err",0)</f>
        <v>{6AB9C9C8-8150-43CB-BE31-97C02DCFB102}</v>
      </c>
      <c r="D2885">
        <f t="shared" si="137"/>
        <v>4</v>
      </c>
      <c r="E2885">
        <f ca="1">OFFSET(ElementsDB!$AQ$2,SeriesSelection!A2885-1,SeriesSelection!B2885-1)</f>
        <v>0</v>
      </c>
      <c r="F2885">
        <f>_xlfn.XLOOKUP(A2885,Table4[Lfd],Table4[Periods],"Err",0)</f>
        <v>0</v>
      </c>
      <c r="G2885" t="b">
        <f t="shared" si="135"/>
        <v>0</v>
      </c>
    </row>
    <row r="2886" spans="1:7" hidden="1" x14ac:dyDescent="0.25">
      <c r="A2886">
        <f t="shared" si="136"/>
        <v>81</v>
      </c>
      <c r="B2886">
        <f t="shared" si="137"/>
        <v>5</v>
      </c>
      <c r="C2886" t="str">
        <f>_xlfn.XLOOKUP(A2886,Table4[Lfd],Table4[idElementValue],"Err",0)</f>
        <v>{6AB9C9C8-8150-43CB-BE31-97C02DCFB102}</v>
      </c>
      <c r="D2886">
        <f t="shared" si="137"/>
        <v>5</v>
      </c>
      <c r="E2886">
        <f ca="1">OFFSET(ElementsDB!$AQ$2,SeriesSelection!A2886-1,SeriesSelection!B2886-1)</f>
        <v>0</v>
      </c>
      <c r="F2886">
        <f>_xlfn.XLOOKUP(A2886,Table4[Lfd],Table4[Periods],"Err",0)</f>
        <v>0</v>
      </c>
      <c r="G2886" t="b">
        <f t="shared" si="135"/>
        <v>0</v>
      </c>
    </row>
    <row r="2887" spans="1:7" hidden="1" x14ac:dyDescent="0.25">
      <c r="A2887">
        <f t="shared" si="136"/>
        <v>81</v>
      </c>
      <c r="B2887">
        <f t="shared" si="137"/>
        <v>6</v>
      </c>
      <c r="C2887" t="str">
        <f>_xlfn.XLOOKUP(A2887,Table4[Lfd],Table4[idElementValue],"Err",0)</f>
        <v>{6AB9C9C8-8150-43CB-BE31-97C02DCFB102}</v>
      </c>
      <c r="D2887">
        <f t="shared" si="137"/>
        <v>6</v>
      </c>
      <c r="E2887">
        <f ca="1">OFFSET(ElementsDB!$AQ$2,SeriesSelection!A2887-1,SeriesSelection!B2887-1)</f>
        <v>0</v>
      </c>
      <c r="F2887">
        <f>_xlfn.XLOOKUP(A2887,Table4[Lfd],Table4[Periods],"Err",0)</f>
        <v>0</v>
      </c>
      <c r="G2887" t="b">
        <f t="shared" si="135"/>
        <v>0</v>
      </c>
    </row>
    <row r="2888" spans="1:7" hidden="1" x14ac:dyDescent="0.25">
      <c r="A2888">
        <f t="shared" si="136"/>
        <v>81</v>
      </c>
      <c r="B2888">
        <f t="shared" si="137"/>
        <v>7</v>
      </c>
      <c r="C2888" t="str">
        <f>_xlfn.XLOOKUP(A2888,Table4[Lfd],Table4[idElementValue],"Err",0)</f>
        <v>{6AB9C9C8-8150-43CB-BE31-97C02DCFB102}</v>
      </c>
      <c r="D2888">
        <f t="shared" si="137"/>
        <v>7</v>
      </c>
      <c r="E2888">
        <f ca="1">OFFSET(ElementsDB!$AQ$2,SeriesSelection!A2888-1,SeriesSelection!B2888-1)</f>
        <v>0</v>
      </c>
      <c r="F2888">
        <f>_xlfn.XLOOKUP(A2888,Table4[Lfd],Table4[Periods],"Err",0)</f>
        <v>0</v>
      </c>
      <c r="G2888" t="b">
        <f t="shared" si="135"/>
        <v>0</v>
      </c>
    </row>
    <row r="2889" spans="1:7" hidden="1" x14ac:dyDescent="0.25">
      <c r="A2889">
        <f t="shared" si="136"/>
        <v>81</v>
      </c>
      <c r="B2889">
        <f t="shared" si="137"/>
        <v>8</v>
      </c>
      <c r="C2889" t="str">
        <f>_xlfn.XLOOKUP(A2889,Table4[Lfd],Table4[idElementValue],"Err",0)</f>
        <v>{6AB9C9C8-8150-43CB-BE31-97C02DCFB102}</v>
      </c>
      <c r="D2889">
        <f t="shared" si="137"/>
        <v>8</v>
      </c>
      <c r="E2889">
        <f ca="1">OFFSET(ElementsDB!$AQ$2,SeriesSelection!A2889-1,SeriesSelection!B2889-1)</f>
        <v>0</v>
      </c>
      <c r="F2889">
        <f>_xlfn.XLOOKUP(A2889,Table4[Lfd],Table4[Periods],"Err",0)</f>
        <v>0</v>
      </c>
      <c r="G2889" t="b">
        <f t="shared" si="135"/>
        <v>0</v>
      </c>
    </row>
    <row r="2890" spans="1:7" hidden="1" x14ac:dyDescent="0.25">
      <c r="A2890">
        <f t="shared" si="136"/>
        <v>81</v>
      </c>
      <c r="B2890">
        <f t="shared" si="137"/>
        <v>9</v>
      </c>
      <c r="C2890" t="str">
        <f>_xlfn.XLOOKUP(A2890,Table4[Lfd],Table4[idElementValue],"Err",0)</f>
        <v>{6AB9C9C8-8150-43CB-BE31-97C02DCFB102}</v>
      </c>
      <c r="D2890">
        <f t="shared" si="137"/>
        <v>9</v>
      </c>
      <c r="E2890">
        <f ca="1">OFFSET(ElementsDB!$AQ$2,SeriesSelection!A2890-1,SeriesSelection!B2890-1)</f>
        <v>0</v>
      </c>
      <c r="F2890">
        <f>_xlfn.XLOOKUP(A2890,Table4[Lfd],Table4[Periods],"Err",0)</f>
        <v>0</v>
      </c>
      <c r="G2890" t="b">
        <f t="shared" si="135"/>
        <v>0</v>
      </c>
    </row>
    <row r="2891" spans="1:7" hidden="1" x14ac:dyDescent="0.25">
      <c r="A2891">
        <f t="shared" si="136"/>
        <v>81</v>
      </c>
      <c r="B2891">
        <f t="shared" si="137"/>
        <v>10</v>
      </c>
      <c r="C2891" t="str">
        <f>_xlfn.XLOOKUP(A2891,Table4[Lfd],Table4[idElementValue],"Err",0)</f>
        <v>{6AB9C9C8-8150-43CB-BE31-97C02DCFB102}</v>
      </c>
      <c r="D2891">
        <f t="shared" si="137"/>
        <v>10</v>
      </c>
      <c r="E2891">
        <f ca="1">OFFSET(ElementsDB!$AQ$2,SeriesSelection!A2891-1,SeriesSelection!B2891-1)</f>
        <v>0</v>
      </c>
      <c r="F2891">
        <f>_xlfn.XLOOKUP(A2891,Table4[Lfd],Table4[Periods],"Err",0)</f>
        <v>0</v>
      </c>
      <c r="G2891" t="b">
        <f t="shared" si="135"/>
        <v>0</v>
      </c>
    </row>
    <row r="2892" spans="1:7" hidden="1" x14ac:dyDescent="0.25">
      <c r="A2892">
        <f t="shared" si="136"/>
        <v>81</v>
      </c>
      <c r="B2892">
        <f t="shared" si="137"/>
        <v>11</v>
      </c>
      <c r="C2892" t="str">
        <f>_xlfn.XLOOKUP(A2892,Table4[Lfd],Table4[idElementValue],"Err",0)</f>
        <v>{6AB9C9C8-8150-43CB-BE31-97C02DCFB102}</v>
      </c>
      <c r="D2892">
        <f t="shared" si="137"/>
        <v>11</v>
      </c>
      <c r="E2892">
        <f ca="1">OFFSET(ElementsDB!$AQ$2,SeriesSelection!A2892-1,SeriesSelection!B2892-1)</f>
        <v>0</v>
      </c>
      <c r="F2892">
        <f>_xlfn.XLOOKUP(A2892,Table4[Lfd],Table4[Periods],"Err",0)</f>
        <v>0</v>
      </c>
      <c r="G2892" t="b">
        <f t="shared" si="135"/>
        <v>0</v>
      </c>
    </row>
    <row r="2893" spans="1:7" hidden="1" x14ac:dyDescent="0.25">
      <c r="A2893">
        <f t="shared" si="136"/>
        <v>81</v>
      </c>
      <c r="B2893">
        <f t="shared" si="137"/>
        <v>12</v>
      </c>
      <c r="C2893" t="str">
        <f>_xlfn.XLOOKUP(A2893,Table4[Lfd],Table4[idElementValue],"Err",0)</f>
        <v>{6AB9C9C8-8150-43CB-BE31-97C02DCFB102}</v>
      </c>
      <c r="D2893">
        <f t="shared" si="137"/>
        <v>12</v>
      </c>
      <c r="E2893">
        <f ca="1">OFFSET(ElementsDB!$AQ$2,SeriesSelection!A2893-1,SeriesSelection!B2893-1)</f>
        <v>0</v>
      </c>
      <c r="F2893">
        <f>_xlfn.XLOOKUP(A2893,Table4[Lfd],Table4[Periods],"Err",0)</f>
        <v>0</v>
      </c>
      <c r="G2893" t="b">
        <f t="shared" si="135"/>
        <v>0</v>
      </c>
    </row>
    <row r="2894" spans="1:7" hidden="1" x14ac:dyDescent="0.25">
      <c r="A2894">
        <f t="shared" si="136"/>
        <v>81</v>
      </c>
      <c r="B2894">
        <f t="shared" si="137"/>
        <v>13</v>
      </c>
      <c r="C2894" t="str">
        <f>_xlfn.XLOOKUP(A2894,Table4[Lfd],Table4[idElementValue],"Err",0)</f>
        <v>{6AB9C9C8-8150-43CB-BE31-97C02DCFB102}</v>
      </c>
      <c r="D2894">
        <f t="shared" si="137"/>
        <v>13</v>
      </c>
      <c r="E2894">
        <f ca="1">OFFSET(ElementsDB!$AQ$2,SeriesSelection!A2894-1,SeriesSelection!B2894-1)</f>
        <v>0</v>
      </c>
      <c r="F2894">
        <f>_xlfn.XLOOKUP(A2894,Table4[Lfd],Table4[Periods],"Err",0)</f>
        <v>0</v>
      </c>
      <c r="G2894" t="b">
        <f t="shared" si="135"/>
        <v>0</v>
      </c>
    </row>
    <row r="2895" spans="1:7" hidden="1" x14ac:dyDescent="0.25">
      <c r="A2895">
        <f t="shared" si="136"/>
        <v>81</v>
      </c>
      <c r="B2895">
        <f t="shared" si="137"/>
        <v>14</v>
      </c>
      <c r="C2895" t="str">
        <f>_xlfn.XLOOKUP(A2895,Table4[Lfd],Table4[idElementValue],"Err",0)</f>
        <v>{6AB9C9C8-8150-43CB-BE31-97C02DCFB102}</v>
      </c>
      <c r="D2895">
        <f t="shared" si="137"/>
        <v>14</v>
      </c>
      <c r="E2895">
        <f ca="1">OFFSET(ElementsDB!$AQ$2,SeriesSelection!A2895-1,SeriesSelection!B2895-1)</f>
        <v>0</v>
      </c>
      <c r="F2895">
        <f>_xlfn.XLOOKUP(A2895,Table4[Lfd],Table4[Periods],"Err",0)</f>
        <v>0</v>
      </c>
      <c r="G2895" t="b">
        <f t="shared" si="135"/>
        <v>0</v>
      </c>
    </row>
    <row r="2896" spans="1:7" hidden="1" x14ac:dyDescent="0.25">
      <c r="A2896">
        <f t="shared" si="136"/>
        <v>81</v>
      </c>
      <c r="B2896">
        <f t="shared" si="137"/>
        <v>15</v>
      </c>
      <c r="C2896" t="str">
        <f>_xlfn.XLOOKUP(A2896,Table4[Lfd],Table4[idElementValue],"Err",0)</f>
        <v>{6AB9C9C8-8150-43CB-BE31-97C02DCFB102}</v>
      </c>
      <c r="D2896">
        <f t="shared" si="137"/>
        <v>15</v>
      </c>
      <c r="E2896">
        <f ca="1">OFFSET(ElementsDB!$AQ$2,SeriesSelection!A2896-1,SeriesSelection!B2896-1)</f>
        <v>0</v>
      </c>
      <c r="F2896">
        <f>_xlfn.XLOOKUP(A2896,Table4[Lfd],Table4[Periods],"Err",0)</f>
        <v>0</v>
      </c>
      <c r="G2896" t="b">
        <f t="shared" si="135"/>
        <v>0</v>
      </c>
    </row>
    <row r="2897" spans="1:7" hidden="1" x14ac:dyDescent="0.25">
      <c r="A2897">
        <f t="shared" si="136"/>
        <v>81</v>
      </c>
      <c r="B2897">
        <f t="shared" si="137"/>
        <v>16</v>
      </c>
      <c r="C2897" t="str">
        <f>_xlfn.XLOOKUP(A2897,Table4[Lfd],Table4[idElementValue],"Err",0)</f>
        <v>{6AB9C9C8-8150-43CB-BE31-97C02DCFB102}</v>
      </c>
      <c r="D2897">
        <f t="shared" si="137"/>
        <v>16</v>
      </c>
      <c r="E2897">
        <f ca="1">OFFSET(ElementsDB!$AQ$2,SeriesSelection!A2897-1,SeriesSelection!B2897-1)</f>
        <v>0</v>
      </c>
      <c r="F2897">
        <f>_xlfn.XLOOKUP(A2897,Table4[Lfd],Table4[Periods],"Err",0)</f>
        <v>0</v>
      </c>
      <c r="G2897" t="b">
        <f t="shared" si="135"/>
        <v>0</v>
      </c>
    </row>
    <row r="2898" spans="1:7" hidden="1" x14ac:dyDescent="0.25">
      <c r="A2898">
        <f t="shared" si="136"/>
        <v>81</v>
      </c>
      <c r="B2898">
        <f t="shared" si="137"/>
        <v>17</v>
      </c>
      <c r="C2898" t="str">
        <f>_xlfn.XLOOKUP(A2898,Table4[Lfd],Table4[idElementValue],"Err",0)</f>
        <v>{6AB9C9C8-8150-43CB-BE31-97C02DCFB102}</v>
      </c>
      <c r="D2898">
        <f t="shared" si="137"/>
        <v>17</v>
      </c>
      <c r="E2898">
        <f ca="1">OFFSET(ElementsDB!$AQ$2,SeriesSelection!A2898-1,SeriesSelection!B2898-1)</f>
        <v>0</v>
      </c>
      <c r="F2898">
        <f>_xlfn.XLOOKUP(A2898,Table4[Lfd],Table4[Periods],"Err",0)</f>
        <v>0</v>
      </c>
      <c r="G2898" t="b">
        <f t="shared" si="135"/>
        <v>0</v>
      </c>
    </row>
    <row r="2899" spans="1:7" hidden="1" x14ac:dyDescent="0.25">
      <c r="A2899">
        <f t="shared" si="136"/>
        <v>81</v>
      </c>
      <c r="B2899">
        <f t="shared" si="137"/>
        <v>18</v>
      </c>
      <c r="C2899" t="str">
        <f>_xlfn.XLOOKUP(A2899,Table4[Lfd],Table4[idElementValue],"Err",0)</f>
        <v>{6AB9C9C8-8150-43CB-BE31-97C02DCFB102}</v>
      </c>
      <c r="D2899">
        <f t="shared" si="137"/>
        <v>18</v>
      </c>
      <c r="E2899">
        <f ca="1">OFFSET(ElementsDB!$AQ$2,SeriesSelection!A2899-1,SeriesSelection!B2899-1)</f>
        <v>0</v>
      </c>
      <c r="F2899">
        <f>_xlfn.XLOOKUP(A2899,Table4[Lfd],Table4[Periods],"Err",0)</f>
        <v>0</v>
      </c>
      <c r="G2899" t="b">
        <f t="shared" si="135"/>
        <v>0</v>
      </c>
    </row>
    <row r="2900" spans="1:7" hidden="1" x14ac:dyDescent="0.25">
      <c r="A2900">
        <f t="shared" si="136"/>
        <v>81</v>
      </c>
      <c r="B2900">
        <f t="shared" si="137"/>
        <v>19</v>
      </c>
      <c r="C2900" t="str">
        <f>_xlfn.XLOOKUP(A2900,Table4[Lfd],Table4[idElementValue],"Err",0)</f>
        <v>{6AB9C9C8-8150-43CB-BE31-97C02DCFB102}</v>
      </c>
      <c r="D2900">
        <f t="shared" si="137"/>
        <v>19</v>
      </c>
      <c r="E2900">
        <f ca="1">OFFSET(ElementsDB!$AQ$2,SeriesSelection!A2900-1,SeriesSelection!B2900-1)</f>
        <v>0</v>
      </c>
      <c r="F2900">
        <f>_xlfn.XLOOKUP(A2900,Table4[Lfd],Table4[Periods],"Err",0)</f>
        <v>0</v>
      </c>
      <c r="G2900" t="b">
        <f t="shared" si="135"/>
        <v>0</v>
      </c>
    </row>
    <row r="2901" spans="1:7" hidden="1" x14ac:dyDescent="0.25">
      <c r="A2901">
        <f t="shared" si="136"/>
        <v>81</v>
      </c>
      <c r="B2901">
        <f t="shared" si="137"/>
        <v>20</v>
      </c>
      <c r="C2901" t="str">
        <f>_xlfn.XLOOKUP(A2901,Table4[Lfd],Table4[idElementValue],"Err",0)</f>
        <v>{6AB9C9C8-8150-43CB-BE31-97C02DCFB102}</v>
      </c>
      <c r="D2901">
        <f t="shared" si="137"/>
        <v>20</v>
      </c>
      <c r="E2901">
        <f ca="1">OFFSET(ElementsDB!$AQ$2,SeriesSelection!A2901-1,SeriesSelection!B2901-1)</f>
        <v>0</v>
      </c>
      <c r="F2901">
        <f>_xlfn.XLOOKUP(A2901,Table4[Lfd],Table4[Periods],"Err",0)</f>
        <v>0</v>
      </c>
      <c r="G2901" t="b">
        <f t="shared" si="135"/>
        <v>0</v>
      </c>
    </row>
    <row r="2902" spans="1:7" hidden="1" x14ac:dyDescent="0.25">
      <c r="A2902">
        <f t="shared" si="136"/>
        <v>81</v>
      </c>
      <c r="B2902">
        <f t="shared" si="137"/>
        <v>21</v>
      </c>
      <c r="C2902" t="str">
        <f>_xlfn.XLOOKUP(A2902,Table4[Lfd],Table4[idElementValue],"Err",0)</f>
        <v>{6AB9C9C8-8150-43CB-BE31-97C02DCFB102}</v>
      </c>
      <c r="D2902">
        <f t="shared" si="137"/>
        <v>21</v>
      </c>
      <c r="E2902">
        <f ca="1">OFFSET(ElementsDB!$AQ$2,SeriesSelection!A2902-1,SeriesSelection!B2902-1)</f>
        <v>0</v>
      </c>
      <c r="F2902">
        <f>_xlfn.XLOOKUP(A2902,Table4[Lfd],Table4[Periods],"Err",0)</f>
        <v>0</v>
      </c>
      <c r="G2902" t="b">
        <f t="shared" si="135"/>
        <v>0</v>
      </c>
    </row>
    <row r="2903" spans="1:7" hidden="1" x14ac:dyDescent="0.25">
      <c r="A2903">
        <f t="shared" si="136"/>
        <v>81</v>
      </c>
      <c r="B2903">
        <f t="shared" si="137"/>
        <v>22</v>
      </c>
      <c r="C2903" t="str">
        <f>_xlfn.XLOOKUP(A2903,Table4[Lfd],Table4[idElementValue],"Err",0)</f>
        <v>{6AB9C9C8-8150-43CB-BE31-97C02DCFB102}</v>
      </c>
      <c r="D2903">
        <f t="shared" si="137"/>
        <v>22</v>
      </c>
      <c r="E2903">
        <f ca="1">OFFSET(ElementsDB!$AQ$2,SeriesSelection!A2903-1,SeriesSelection!B2903-1)</f>
        <v>0</v>
      </c>
      <c r="F2903">
        <f>_xlfn.XLOOKUP(A2903,Table4[Lfd],Table4[Periods],"Err",0)</f>
        <v>0</v>
      </c>
      <c r="G2903" t="b">
        <f t="shared" si="135"/>
        <v>0</v>
      </c>
    </row>
    <row r="2904" spans="1:7" hidden="1" x14ac:dyDescent="0.25">
      <c r="A2904">
        <f t="shared" si="136"/>
        <v>81</v>
      </c>
      <c r="B2904">
        <f t="shared" si="137"/>
        <v>23</v>
      </c>
      <c r="C2904" t="str">
        <f>_xlfn.XLOOKUP(A2904,Table4[Lfd],Table4[idElementValue],"Err",0)</f>
        <v>{6AB9C9C8-8150-43CB-BE31-97C02DCFB102}</v>
      </c>
      <c r="D2904">
        <f t="shared" si="137"/>
        <v>23</v>
      </c>
      <c r="E2904">
        <f ca="1">OFFSET(ElementsDB!$AQ$2,SeriesSelection!A2904-1,SeriesSelection!B2904-1)</f>
        <v>0</v>
      </c>
      <c r="F2904">
        <f>_xlfn.XLOOKUP(A2904,Table4[Lfd],Table4[Periods],"Err",0)</f>
        <v>0</v>
      </c>
      <c r="G2904" t="b">
        <f t="shared" si="135"/>
        <v>0</v>
      </c>
    </row>
    <row r="2905" spans="1:7" hidden="1" x14ac:dyDescent="0.25">
      <c r="A2905">
        <f t="shared" si="136"/>
        <v>81</v>
      </c>
      <c r="B2905">
        <f t="shared" si="137"/>
        <v>24</v>
      </c>
      <c r="C2905" t="str">
        <f>_xlfn.XLOOKUP(A2905,Table4[Lfd],Table4[idElementValue],"Err",0)</f>
        <v>{6AB9C9C8-8150-43CB-BE31-97C02DCFB102}</v>
      </c>
      <c r="D2905">
        <f t="shared" si="137"/>
        <v>24</v>
      </c>
      <c r="E2905">
        <f ca="1">OFFSET(ElementsDB!$AQ$2,SeriesSelection!A2905-1,SeriesSelection!B2905-1)</f>
        <v>0</v>
      </c>
      <c r="F2905">
        <f>_xlfn.XLOOKUP(A2905,Table4[Lfd],Table4[Periods],"Err",0)</f>
        <v>0</v>
      </c>
      <c r="G2905" t="b">
        <f t="shared" si="135"/>
        <v>0</v>
      </c>
    </row>
    <row r="2906" spans="1:7" hidden="1" x14ac:dyDescent="0.25">
      <c r="A2906">
        <f t="shared" si="136"/>
        <v>81</v>
      </c>
      <c r="B2906">
        <f t="shared" si="137"/>
        <v>25</v>
      </c>
      <c r="C2906" t="str">
        <f>_xlfn.XLOOKUP(A2906,Table4[Lfd],Table4[idElementValue],"Err",0)</f>
        <v>{6AB9C9C8-8150-43CB-BE31-97C02DCFB102}</v>
      </c>
      <c r="D2906">
        <f t="shared" si="137"/>
        <v>25</v>
      </c>
      <c r="E2906">
        <f ca="1">OFFSET(ElementsDB!$AQ$2,SeriesSelection!A2906-1,SeriesSelection!B2906-1)</f>
        <v>0</v>
      </c>
      <c r="F2906">
        <f>_xlfn.XLOOKUP(A2906,Table4[Lfd],Table4[Periods],"Err",0)</f>
        <v>0</v>
      </c>
      <c r="G2906" t="b">
        <f t="shared" si="135"/>
        <v>0</v>
      </c>
    </row>
    <row r="2907" spans="1:7" hidden="1" x14ac:dyDescent="0.25">
      <c r="A2907">
        <f t="shared" si="136"/>
        <v>81</v>
      </c>
      <c r="B2907">
        <f t="shared" si="137"/>
        <v>26</v>
      </c>
      <c r="C2907" t="str">
        <f>_xlfn.XLOOKUP(A2907,Table4[Lfd],Table4[idElementValue],"Err",0)</f>
        <v>{6AB9C9C8-8150-43CB-BE31-97C02DCFB102}</v>
      </c>
      <c r="D2907">
        <f t="shared" si="137"/>
        <v>26</v>
      </c>
      <c r="E2907">
        <f ca="1">OFFSET(ElementsDB!$AQ$2,SeriesSelection!A2907-1,SeriesSelection!B2907-1)</f>
        <v>0</v>
      </c>
      <c r="F2907">
        <f>_xlfn.XLOOKUP(A2907,Table4[Lfd],Table4[Periods],"Err",0)</f>
        <v>0</v>
      </c>
      <c r="G2907" t="b">
        <f t="shared" si="135"/>
        <v>0</v>
      </c>
    </row>
    <row r="2908" spans="1:7" hidden="1" x14ac:dyDescent="0.25">
      <c r="A2908">
        <f t="shared" si="136"/>
        <v>81</v>
      </c>
      <c r="B2908">
        <f t="shared" si="137"/>
        <v>27</v>
      </c>
      <c r="C2908" t="str">
        <f>_xlfn.XLOOKUP(A2908,Table4[Lfd],Table4[idElementValue],"Err",0)</f>
        <v>{6AB9C9C8-8150-43CB-BE31-97C02DCFB102}</v>
      </c>
      <c r="D2908">
        <f t="shared" si="137"/>
        <v>27</v>
      </c>
      <c r="E2908">
        <f ca="1">OFFSET(ElementsDB!$AQ$2,SeriesSelection!A2908-1,SeriesSelection!B2908-1)</f>
        <v>0</v>
      </c>
      <c r="F2908">
        <f>_xlfn.XLOOKUP(A2908,Table4[Lfd],Table4[Periods],"Err",0)</f>
        <v>0</v>
      </c>
      <c r="G2908" t="b">
        <f t="shared" si="135"/>
        <v>0</v>
      </c>
    </row>
    <row r="2909" spans="1:7" hidden="1" x14ac:dyDescent="0.25">
      <c r="A2909">
        <f t="shared" si="136"/>
        <v>81</v>
      </c>
      <c r="B2909">
        <f t="shared" si="137"/>
        <v>28</v>
      </c>
      <c r="C2909" t="str">
        <f>_xlfn.XLOOKUP(A2909,Table4[Lfd],Table4[idElementValue],"Err",0)</f>
        <v>{6AB9C9C8-8150-43CB-BE31-97C02DCFB102}</v>
      </c>
      <c r="D2909">
        <f t="shared" si="137"/>
        <v>28</v>
      </c>
      <c r="E2909">
        <f ca="1">OFFSET(ElementsDB!$AQ$2,SeriesSelection!A2909-1,SeriesSelection!B2909-1)</f>
        <v>0</v>
      </c>
      <c r="F2909">
        <f>_xlfn.XLOOKUP(A2909,Table4[Lfd],Table4[Periods],"Err",0)</f>
        <v>0</v>
      </c>
      <c r="G2909" t="b">
        <f t="shared" si="135"/>
        <v>0</v>
      </c>
    </row>
    <row r="2910" spans="1:7" hidden="1" x14ac:dyDescent="0.25">
      <c r="A2910">
        <f t="shared" si="136"/>
        <v>81</v>
      </c>
      <c r="B2910">
        <f t="shared" si="137"/>
        <v>29</v>
      </c>
      <c r="C2910" t="str">
        <f>_xlfn.XLOOKUP(A2910,Table4[Lfd],Table4[idElementValue],"Err",0)</f>
        <v>{6AB9C9C8-8150-43CB-BE31-97C02DCFB102}</v>
      </c>
      <c r="D2910">
        <f t="shared" si="137"/>
        <v>29</v>
      </c>
      <c r="E2910">
        <f ca="1">OFFSET(ElementsDB!$AQ$2,SeriesSelection!A2910-1,SeriesSelection!B2910-1)</f>
        <v>0</v>
      </c>
      <c r="F2910">
        <f>_xlfn.XLOOKUP(A2910,Table4[Lfd],Table4[Periods],"Err",0)</f>
        <v>0</v>
      </c>
      <c r="G2910" t="b">
        <f t="shared" si="135"/>
        <v>0</v>
      </c>
    </row>
    <row r="2911" spans="1:7" hidden="1" x14ac:dyDescent="0.25">
      <c r="A2911">
        <f t="shared" si="136"/>
        <v>81</v>
      </c>
      <c r="B2911">
        <f t="shared" si="137"/>
        <v>30</v>
      </c>
      <c r="C2911" t="str">
        <f>_xlfn.XLOOKUP(A2911,Table4[Lfd],Table4[idElementValue],"Err",0)</f>
        <v>{6AB9C9C8-8150-43CB-BE31-97C02DCFB102}</v>
      </c>
      <c r="D2911">
        <f t="shared" si="137"/>
        <v>30</v>
      </c>
      <c r="E2911">
        <f ca="1">OFFSET(ElementsDB!$AQ$2,SeriesSelection!A2911-1,SeriesSelection!B2911-1)</f>
        <v>0</v>
      </c>
      <c r="F2911">
        <f>_xlfn.XLOOKUP(A2911,Table4[Lfd],Table4[Periods],"Err",0)</f>
        <v>0</v>
      </c>
      <c r="G2911" t="b">
        <f t="shared" si="135"/>
        <v>0</v>
      </c>
    </row>
    <row r="2912" spans="1:7" hidden="1" x14ac:dyDescent="0.25">
      <c r="A2912">
        <f t="shared" si="136"/>
        <v>81</v>
      </c>
      <c r="B2912">
        <f t="shared" si="137"/>
        <v>31</v>
      </c>
      <c r="C2912" t="str">
        <f>_xlfn.XLOOKUP(A2912,Table4[Lfd],Table4[idElementValue],"Err",0)</f>
        <v>{6AB9C9C8-8150-43CB-BE31-97C02DCFB102}</v>
      </c>
      <c r="D2912">
        <f t="shared" si="137"/>
        <v>31</v>
      </c>
      <c r="E2912">
        <f ca="1">OFFSET(ElementsDB!$AQ$2,SeriesSelection!A2912-1,SeriesSelection!B2912-1)</f>
        <v>0</v>
      </c>
      <c r="F2912">
        <f>_xlfn.XLOOKUP(A2912,Table4[Lfd],Table4[Periods],"Err",0)</f>
        <v>0</v>
      </c>
      <c r="G2912" t="b">
        <f t="shared" si="135"/>
        <v>0</v>
      </c>
    </row>
    <row r="2913" spans="1:7" hidden="1" x14ac:dyDescent="0.25">
      <c r="A2913">
        <f t="shared" si="136"/>
        <v>81</v>
      </c>
      <c r="B2913">
        <f t="shared" si="137"/>
        <v>32</v>
      </c>
      <c r="C2913" t="str">
        <f>_xlfn.XLOOKUP(A2913,Table4[Lfd],Table4[idElementValue],"Err",0)</f>
        <v>{6AB9C9C8-8150-43CB-BE31-97C02DCFB102}</v>
      </c>
      <c r="D2913">
        <f t="shared" si="137"/>
        <v>32</v>
      </c>
      <c r="E2913">
        <f ca="1">OFFSET(ElementsDB!$AQ$2,SeriesSelection!A2913-1,SeriesSelection!B2913-1)</f>
        <v>0</v>
      </c>
      <c r="F2913">
        <f>_xlfn.XLOOKUP(A2913,Table4[Lfd],Table4[Periods],"Err",0)</f>
        <v>0</v>
      </c>
      <c r="G2913" t="b">
        <f t="shared" si="135"/>
        <v>0</v>
      </c>
    </row>
    <row r="2914" spans="1:7" hidden="1" x14ac:dyDescent="0.25">
      <c r="A2914">
        <f t="shared" si="136"/>
        <v>81</v>
      </c>
      <c r="B2914">
        <f t="shared" si="137"/>
        <v>33</v>
      </c>
      <c r="C2914" t="str">
        <f>_xlfn.XLOOKUP(A2914,Table4[Lfd],Table4[idElementValue],"Err",0)</f>
        <v>{6AB9C9C8-8150-43CB-BE31-97C02DCFB102}</v>
      </c>
      <c r="D2914">
        <f t="shared" si="137"/>
        <v>33</v>
      </c>
      <c r="E2914">
        <f ca="1">OFFSET(ElementsDB!$AQ$2,SeriesSelection!A2914-1,SeriesSelection!B2914-1)</f>
        <v>0</v>
      </c>
      <c r="F2914">
        <f>_xlfn.XLOOKUP(A2914,Table4[Lfd],Table4[Periods],"Err",0)</f>
        <v>0</v>
      </c>
      <c r="G2914" t="b">
        <f t="shared" si="135"/>
        <v>0</v>
      </c>
    </row>
    <row r="2915" spans="1:7" hidden="1" x14ac:dyDescent="0.25">
      <c r="A2915">
        <f t="shared" si="136"/>
        <v>81</v>
      </c>
      <c r="B2915">
        <f t="shared" si="137"/>
        <v>34</v>
      </c>
      <c r="C2915" t="str">
        <f>_xlfn.XLOOKUP(A2915,Table4[Lfd],Table4[idElementValue],"Err",0)</f>
        <v>{6AB9C9C8-8150-43CB-BE31-97C02DCFB102}</v>
      </c>
      <c r="D2915">
        <f t="shared" si="137"/>
        <v>34</v>
      </c>
      <c r="E2915">
        <f ca="1">OFFSET(ElementsDB!$AQ$2,SeriesSelection!A2915-1,SeriesSelection!B2915-1)</f>
        <v>0</v>
      </c>
      <c r="F2915">
        <f>_xlfn.XLOOKUP(A2915,Table4[Lfd],Table4[Periods],"Err",0)</f>
        <v>0</v>
      </c>
      <c r="G2915" t="b">
        <f t="shared" si="135"/>
        <v>0</v>
      </c>
    </row>
    <row r="2916" spans="1:7" hidden="1" x14ac:dyDescent="0.25">
      <c r="A2916">
        <f t="shared" si="136"/>
        <v>81</v>
      </c>
      <c r="B2916">
        <f t="shared" si="137"/>
        <v>35</v>
      </c>
      <c r="C2916" t="str">
        <f>_xlfn.XLOOKUP(A2916,Table4[Lfd],Table4[idElementValue],"Err",0)</f>
        <v>{6AB9C9C8-8150-43CB-BE31-97C02DCFB102}</v>
      </c>
      <c r="D2916">
        <f t="shared" si="137"/>
        <v>35</v>
      </c>
      <c r="E2916">
        <f ca="1">OFFSET(ElementsDB!$AQ$2,SeriesSelection!A2916-1,SeriesSelection!B2916-1)</f>
        <v>0</v>
      </c>
      <c r="F2916">
        <f>_xlfn.XLOOKUP(A2916,Table4[Lfd],Table4[Periods],"Err",0)</f>
        <v>0</v>
      </c>
      <c r="G2916" t="b">
        <f t="shared" si="135"/>
        <v>0</v>
      </c>
    </row>
    <row r="2917" spans="1:7" hidden="1" x14ac:dyDescent="0.25">
      <c r="A2917">
        <f t="shared" si="136"/>
        <v>81</v>
      </c>
      <c r="B2917">
        <f t="shared" si="137"/>
        <v>36</v>
      </c>
      <c r="C2917" t="str">
        <f>_xlfn.XLOOKUP(A2917,Table4[Lfd],Table4[idElementValue],"Err",0)</f>
        <v>{6AB9C9C8-8150-43CB-BE31-97C02DCFB102}</v>
      </c>
      <c r="D2917">
        <f t="shared" si="137"/>
        <v>36</v>
      </c>
      <c r="E2917">
        <f ca="1">OFFSET(ElementsDB!$AQ$2,SeriesSelection!A2917-1,SeriesSelection!B2917-1)</f>
        <v>0</v>
      </c>
      <c r="F2917">
        <f>_xlfn.XLOOKUP(A2917,Table4[Lfd],Table4[Periods],"Err",0)</f>
        <v>0</v>
      </c>
      <c r="G2917" t="b">
        <f t="shared" si="135"/>
        <v>0</v>
      </c>
    </row>
    <row r="2918" spans="1:7" hidden="1" x14ac:dyDescent="0.25">
      <c r="A2918">
        <f t="shared" si="136"/>
        <v>82</v>
      </c>
      <c r="B2918">
        <f t="shared" si="137"/>
        <v>1</v>
      </c>
      <c r="C2918" t="str">
        <f>_xlfn.XLOOKUP(A2918,Table4[Lfd],Table4[idElementValue],"Err",0)</f>
        <v>{A60F7C07-A3E4-4A97-B6ED-D1E911E65A77}</v>
      </c>
      <c r="D2918">
        <f t="shared" si="137"/>
        <v>1</v>
      </c>
      <c r="E2918">
        <f ca="1">OFFSET(ElementsDB!$AQ$2,SeriesSelection!A2918-1,SeriesSelection!B2918-1)</f>
        <v>0</v>
      </c>
      <c r="F2918">
        <f>_xlfn.XLOOKUP(A2918,Table4[Lfd],Table4[Periods],"Err",0)</f>
        <v>0</v>
      </c>
      <c r="G2918" t="b">
        <f t="shared" si="135"/>
        <v>0</v>
      </c>
    </row>
    <row r="2919" spans="1:7" hidden="1" x14ac:dyDescent="0.25">
      <c r="A2919">
        <f t="shared" si="136"/>
        <v>82</v>
      </c>
      <c r="B2919">
        <f t="shared" si="137"/>
        <v>2</v>
      </c>
      <c r="C2919" t="str">
        <f>_xlfn.XLOOKUP(A2919,Table4[Lfd],Table4[idElementValue],"Err",0)</f>
        <v>{A60F7C07-A3E4-4A97-B6ED-D1E911E65A77}</v>
      </c>
      <c r="D2919">
        <f t="shared" si="137"/>
        <v>2</v>
      </c>
      <c r="E2919">
        <f ca="1">OFFSET(ElementsDB!$AQ$2,SeriesSelection!A2919-1,SeriesSelection!B2919-1)</f>
        <v>0</v>
      </c>
      <c r="F2919">
        <f>_xlfn.XLOOKUP(A2919,Table4[Lfd],Table4[Periods],"Err",0)</f>
        <v>0</v>
      </c>
      <c r="G2919" t="b">
        <f t="shared" si="135"/>
        <v>0</v>
      </c>
    </row>
    <row r="2920" spans="1:7" hidden="1" x14ac:dyDescent="0.25">
      <c r="A2920">
        <f t="shared" si="136"/>
        <v>82</v>
      </c>
      <c r="B2920">
        <f t="shared" si="137"/>
        <v>3</v>
      </c>
      <c r="C2920" t="str">
        <f>_xlfn.XLOOKUP(A2920,Table4[Lfd],Table4[idElementValue],"Err",0)</f>
        <v>{A60F7C07-A3E4-4A97-B6ED-D1E911E65A77}</v>
      </c>
      <c r="D2920">
        <f t="shared" si="137"/>
        <v>3</v>
      </c>
      <c r="E2920">
        <f ca="1">OFFSET(ElementsDB!$AQ$2,SeriesSelection!A2920-1,SeriesSelection!B2920-1)</f>
        <v>0</v>
      </c>
      <c r="F2920">
        <f>_xlfn.XLOOKUP(A2920,Table4[Lfd],Table4[Periods],"Err",0)</f>
        <v>0</v>
      </c>
      <c r="G2920" t="b">
        <f t="shared" si="135"/>
        <v>0</v>
      </c>
    </row>
    <row r="2921" spans="1:7" hidden="1" x14ac:dyDescent="0.25">
      <c r="A2921">
        <f t="shared" si="136"/>
        <v>82</v>
      </c>
      <c r="B2921">
        <f t="shared" si="137"/>
        <v>4</v>
      </c>
      <c r="C2921" t="str">
        <f>_xlfn.XLOOKUP(A2921,Table4[Lfd],Table4[idElementValue],"Err",0)</f>
        <v>{A60F7C07-A3E4-4A97-B6ED-D1E911E65A77}</v>
      </c>
      <c r="D2921">
        <f t="shared" si="137"/>
        <v>4</v>
      </c>
      <c r="E2921">
        <f ca="1">OFFSET(ElementsDB!$AQ$2,SeriesSelection!A2921-1,SeriesSelection!B2921-1)</f>
        <v>0</v>
      </c>
      <c r="F2921">
        <f>_xlfn.XLOOKUP(A2921,Table4[Lfd],Table4[Periods],"Err",0)</f>
        <v>0</v>
      </c>
      <c r="G2921" t="b">
        <f t="shared" si="135"/>
        <v>0</v>
      </c>
    </row>
    <row r="2922" spans="1:7" hidden="1" x14ac:dyDescent="0.25">
      <c r="A2922">
        <f t="shared" si="136"/>
        <v>82</v>
      </c>
      <c r="B2922">
        <f t="shared" si="137"/>
        <v>5</v>
      </c>
      <c r="C2922" t="str">
        <f>_xlfn.XLOOKUP(A2922,Table4[Lfd],Table4[idElementValue],"Err",0)</f>
        <v>{A60F7C07-A3E4-4A97-B6ED-D1E911E65A77}</v>
      </c>
      <c r="D2922">
        <f t="shared" si="137"/>
        <v>5</v>
      </c>
      <c r="E2922">
        <f ca="1">OFFSET(ElementsDB!$AQ$2,SeriesSelection!A2922-1,SeriesSelection!B2922-1)</f>
        <v>0</v>
      </c>
      <c r="F2922">
        <f>_xlfn.XLOOKUP(A2922,Table4[Lfd],Table4[Periods],"Err",0)</f>
        <v>0</v>
      </c>
      <c r="G2922" t="b">
        <f t="shared" si="135"/>
        <v>0</v>
      </c>
    </row>
    <row r="2923" spans="1:7" hidden="1" x14ac:dyDescent="0.25">
      <c r="A2923">
        <f t="shared" si="136"/>
        <v>82</v>
      </c>
      <c r="B2923">
        <f t="shared" si="137"/>
        <v>6</v>
      </c>
      <c r="C2923" t="str">
        <f>_xlfn.XLOOKUP(A2923,Table4[Lfd],Table4[idElementValue],"Err",0)</f>
        <v>{A60F7C07-A3E4-4A97-B6ED-D1E911E65A77}</v>
      </c>
      <c r="D2923">
        <f t="shared" si="137"/>
        <v>6</v>
      </c>
      <c r="E2923">
        <f ca="1">OFFSET(ElementsDB!$AQ$2,SeriesSelection!A2923-1,SeriesSelection!B2923-1)</f>
        <v>0</v>
      </c>
      <c r="F2923">
        <f>_xlfn.XLOOKUP(A2923,Table4[Lfd],Table4[Periods],"Err",0)</f>
        <v>0</v>
      </c>
      <c r="G2923" t="b">
        <f t="shared" si="135"/>
        <v>0</v>
      </c>
    </row>
    <row r="2924" spans="1:7" hidden="1" x14ac:dyDescent="0.25">
      <c r="A2924">
        <f t="shared" si="136"/>
        <v>82</v>
      </c>
      <c r="B2924">
        <f t="shared" si="137"/>
        <v>7</v>
      </c>
      <c r="C2924" t="str">
        <f>_xlfn.XLOOKUP(A2924,Table4[Lfd],Table4[idElementValue],"Err",0)</f>
        <v>{A60F7C07-A3E4-4A97-B6ED-D1E911E65A77}</v>
      </c>
      <c r="D2924">
        <f t="shared" si="137"/>
        <v>7</v>
      </c>
      <c r="E2924">
        <f ca="1">OFFSET(ElementsDB!$AQ$2,SeriesSelection!A2924-1,SeriesSelection!B2924-1)</f>
        <v>0</v>
      </c>
      <c r="F2924">
        <f>_xlfn.XLOOKUP(A2924,Table4[Lfd],Table4[Periods],"Err",0)</f>
        <v>0</v>
      </c>
      <c r="G2924" t="b">
        <f t="shared" si="135"/>
        <v>0</v>
      </c>
    </row>
    <row r="2925" spans="1:7" hidden="1" x14ac:dyDescent="0.25">
      <c r="A2925">
        <f t="shared" si="136"/>
        <v>82</v>
      </c>
      <c r="B2925">
        <f t="shared" si="137"/>
        <v>8</v>
      </c>
      <c r="C2925" t="str">
        <f>_xlfn.XLOOKUP(A2925,Table4[Lfd],Table4[idElementValue],"Err",0)</f>
        <v>{A60F7C07-A3E4-4A97-B6ED-D1E911E65A77}</v>
      </c>
      <c r="D2925">
        <f t="shared" si="137"/>
        <v>8</v>
      </c>
      <c r="E2925">
        <f ca="1">OFFSET(ElementsDB!$AQ$2,SeriesSelection!A2925-1,SeriesSelection!B2925-1)</f>
        <v>0</v>
      </c>
      <c r="F2925">
        <f>_xlfn.XLOOKUP(A2925,Table4[Lfd],Table4[Periods],"Err",0)</f>
        <v>0</v>
      </c>
      <c r="G2925" t="b">
        <f t="shared" si="135"/>
        <v>0</v>
      </c>
    </row>
    <row r="2926" spans="1:7" hidden="1" x14ac:dyDescent="0.25">
      <c r="A2926">
        <f t="shared" si="136"/>
        <v>82</v>
      </c>
      <c r="B2926">
        <f t="shared" si="137"/>
        <v>9</v>
      </c>
      <c r="C2926" t="str">
        <f>_xlfn.XLOOKUP(A2926,Table4[Lfd],Table4[idElementValue],"Err",0)</f>
        <v>{A60F7C07-A3E4-4A97-B6ED-D1E911E65A77}</v>
      </c>
      <c r="D2926">
        <f t="shared" si="137"/>
        <v>9</v>
      </c>
      <c r="E2926">
        <f ca="1">OFFSET(ElementsDB!$AQ$2,SeriesSelection!A2926-1,SeriesSelection!B2926-1)</f>
        <v>0</v>
      </c>
      <c r="F2926">
        <f>_xlfn.XLOOKUP(A2926,Table4[Lfd],Table4[Periods],"Err",0)</f>
        <v>0</v>
      </c>
      <c r="G2926" t="b">
        <f t="shared" si="135"/>
        <v>0</v>
      </c>
    </row>
    <row r="2927" spans="1:7" hidden="1" x14ac:dyDescent="0.25">
      <c r="A2927">
        <f t="shared" si="136"/>
        <v>82</v>
      </c>
      <c r="B2927">
        <f t="shared" si="137"/>
        <v>10</v>
      </c>
      <c r="C2927" t="str">
        <f>_xlfn.XLOOKUP(A2927,Table4[Lfd],Table4[idElementValue],"Err",0)</f>
        <v>{A60F7C07-A3E4-4A97-B6ED-D1E911E65A77}</v>
      </c>
      <c r="D2927">
        <f t="shared" si="137"/>
        <v>10</v>
      </c>
      <c r="E2927">
        <f ca="1">OFFSET(ElementsDB!$AQ$2,SeriesSelection!A2927-1,SeriesSelection!B2927-1)</f>
        <v>0</v>
      </c>
      <c r="F2927">
        <f>_xlfn.XLOOKUP(A2927,Table4[Lfd],Table4[Periods],"Err",0)</f>
        <v>0</v>
      </c>
      <c r="G2927" t="b">
        <f t="shared" si="135"/>
        <v>0</v>
      </c>
    </row>
    <row r="2928" spans="1:7" hidden="1" x14ac:dyDescent="0.25">
      <c r="A2928">
        <f t="shared" si="136"/>
        <v>82</v>
      </c>
      <c r="B2928">
        <f t="shared" si="137"/>
        <v>11</v>
      </c>
      <c r="C2928" t="str">
        <f>_xlfn.XLOOKUP(A2928,Table4[Lfd],Table4[idElementValue],"Err",0)</f>
        <v>{A60F7C07-A3E4-4A97-B6ED-D1E911E65A77}</v>
      </c>
      <c r="D2928">
        <f t="shared" si="137"/>
        <v>11</v>
      </c>
      <c r="E2928">
        <f ca="1">OFFSET(ElementsDB!$AQ$2,SeriesSelection!A2928-1,SeriesSelection!B2928-1)</f>
        <v>0</v>
      </c>
      <c r="F2928">
        <f>_xlfn.XLOOKUP(A2928,Table4[Lfd],Table4[Periods],"Err",0)</f>
        <v>0</v>
      </c>
      <c r="G2928" t="b">
        <f t="shared" si="135"/>
        <v>0</v>
      </c>
    </row>
    <row r="2929" spans="1:7" hidden="1" x14ac:dyDescent="0.25">
      <c r="A2929">
        <f t="shared" si="136"/>
        <v>82</v>
      </c>
      <c r="B2929">
        <f t="shared" si="137"/>
        <v>12</v>
      </c>
      <c r="C2929" t="str">
        <f>_xlfn.XLOOKUP(A2929,Table4[Lfd],Table4[idElementValue],"Err",0)</f>
        <v>{A60F7C07-A3E4-4A97-B6ED-D1E911E65A77}</v>
      </c>
      <c r="D2929">
        <f t="shared" si="137"/>
        <v>12</v>
      </c>
      <c r="E2929">
        <f ca="1">OFFSET(ElementsDB!$AQ$2,SeriesSelection!A2929-1,SeriesSelection!B2929-1)</f>
        <v>0</v>
      </c>
      <c r="F2929">
        <f>_xlfn.XLOOKUP(A2929,Table4[Lfd],Table4[Periods],"Err",0)</f>
        <v>0</v>
      </c>
      <c r="G2929" t="b">
        <f t="shared" si="135"/>
        <v>0</v>
      </c>
    </row>
    <row r="2930" spans="1:7" hidden="1" x14ac:dyDescent="0.25">
      <c r="A2930">
        <f t="shared" si="136"/>
        <v>82</v>
      </c>
      <c r="B2930">
        <f t="shared" si="137"/>
        <v>13</v>
      </c>
      <c r="C2930" t="str">
        <f>_xlfn.XLOOKUP(A2930,Table4[Lfd],Table4[idElementValue],"Err",0)</f>
        <v>{A60F7C07-A3E4-4A97-B6ED-D1E911E65A77}</v>
      </c>
      <c r="D2930">
        <f t="shared" si="137"/>
        <v>13</v>
      </c>
      <c r="E2930">
        <f ca="1">OFFSET(ElementsDB!$AQ$2,SeriesSelection!A2930-1,SeriesSelection!B2930-1)</f>
        <v>0</v>
      </c>
      <c r="F2930">
        <f>_xlfn.XLOOKUP(A2930,Table4[Lfd],Table4[Periods],"Err",0)</f>
        <v>0</v>
      </c>
      <c r="G2930" t="b">
        <f t="shared" si="135"/>
        <v>0</v>
      </c>
    </row>
    <row r="2931" spans="1:7" hidden="1" x14ac:dyDescent="0.25">
      <c r="A2931">
        <f t="shared" si="136"/>
        <v>82</v>
      </c>
      <c r="B2931">
        <f t="shared" si="137"/>
        <v>14</v>
      </c>
      <c r="C2931" t="str">
        <f>_xlfn.XLOOKUP(A2931,Table4[Lfd],Table4[idElementValue],"Err",0)</f>
        <v>{A60F7C07-A3E4-4A97-B6ED-D1E911E65A77}</v>
      </c>
      <c r="D2931">
        <f t="shared" si="137"/>
        <v>14</v>
      </c>
      <c r="E2931">
        <f ca="1">OFFSET(ElementsDB!$AQ$2,SeriesSelection!A2931-1,SeriesSelection!B2931-1)</f>
        <v>0</v>
      </c>
      <c r="F2931">
        <f>_xlfn.XLOOKUP(A2931,Table4[Lfd],Table4[Periods],"Err",0)</f>
        <v>0</v>
      </c>
      <c r="G2931" t="b">
        <f t="shared" si="135"/>
        <v>0</v>
      </c>
    </row>
    <row r="2932" spans="1:7" hidden="1" x14ac:dyDescent="0.25">
      <c r="A2932">
        <f t="shared" si="136"/>
        <v>82</v>
      </c>
      <c r="B2932">
        <f t="shared" si="137"/>
        <v>15</v>
      </c>
      <c r="C2932" t="str">
        <f>_xlfn.XLOOKUP(A2932,Table4[Lfd],Table4[idElementValue],"Err",0)</f>
        <v>{A60F7C07-A3E4-4A97-B6ED-D1E911E65A77}</v>
      </c>
      <c r="D2932">
        <f t="shared" si="137"/>
        <v>15</v>
      </c>
      <c r="E2932">
        <f ca="1">OFFSET(ElementsDB!$AQ$2,SeriesSelection!A2932-1,SeriesSelection!B2932-1)</f>
        <v>0</v>
      </c>
      <c r="F2932">
        <f>_xlfn.XLOOKUP(A2932,Table4[Lfd],Table4[Periods],"Err",0)</f>
        <v>0</v>
      </c>
      <c r="G2932" t="b">
        <f t="shared" si="135"/>
        <v>0</v>
      </c>
    </row>
    <row r="2933" spans="1:7" hidden="1" x14ac:dyDescent="0.25">
      <c r="A2933">
        <f t="shared" si="136"/>
        <v>82</v>
      </c>
      <c r="B2933">
        <f t="shared" si="137"/>
        <v>16</v>
      </c>
      <c r="C2933" t="str">
        <f>_xlfn.XLOOKUP(A2933,Table4[Lfd],Table4[idElementValue],"Err",0)</f>
        <v>{A60F7C07-A3E4-4A97-B6ED-D1E911E65A77}</v>
      </c>
      <c r="D2933">
        <f t="shared" si="137"/>
        <v>16</v>
      </c>
      <c r="E2933">
        <f ca="1">OFFSET(ElementsDB!$AQ$2,SeriesSelection!A2933-1,SeriesSelection!B2933-1)</f>
        <v>0</v>
      </c>
      <c r="F2933">
        <f>_xlfn.XLOOKUP(A2933,Table4[Lfd],Table4[Periods],"Err",0)</f>
        <v>0</v>
      </c>
      <c r="G2933" t="b">
        <f t="shared" si="135"/>
        <v>0</v>
      </c>
    </row>
    <row r="2934" spans="1:7" hidden="1" x14ac:dyDescent="0.25">
      <c r="A2934">
        <f t="shared" si="136"/>
        <v>82</v>
      </c>
      <c r="B2934">
        <f t="shared" si="137"/>
        <v>17</v>
      </c>
      <c r="C2934" t="str">
        <f>_xlfn.XLOOKUP(A2934,Table4[Lfd],Table4[idElementValue],"Err",0)</f>
        <v>{A60F7C07-A3E4-4A97-B6ED-D1E911E65A77}</v>
      </c>
      <c r="D2934">
        <f t="shared" si="137"/>
        <v>17</v>
      </c>
      <c r="E2934">
        <f ca="1">OFFSET(ElementsDB!$AQ$2,SeriesSelection!A2934-1,SeriesSelection!B2934-1)</f>
        <v>0</v>
      </c>
      <c r="F2934">
        <f>_xlfn.XLOOKUP(A2934,Table4[Lfd],Table4[Periods],"Err",0)</f>
        <v>0</v>
      </c>
      <c r="G2934" t="b">
        <f t="shared" si="135"/>
        <v>0</v>
      </c>
    </row>
    <row r="2935" spans="1:7" hidden="1" x14ac:dyDescent="0.25">
      <c r="A2935">
        <f t="shared" si="136"/>
        <v>82</v>
      </c>
      <c r="B2935">
        <f t="shared" si="137"/>
        <v>18</v>
      </c>
      <c r="C2935" t="str">
        <f>_xlfn.XLOOKUP(A2935,Table4[Lfd],Table4[idElementValue],"Err",0)</f>
        <v>{A60F7C07-A3E4-4A97-B6ED-D1E911E65A77}</v>
      </c>
      <c r="D2935">
        <f t="shared" si="137"/>
        <v>18</v>
      </c>
      <c r="E2935">
        <f ca="1">OFFSET(ElementsDB!$AQ$2,SeriesSelection!A2935-1,SeriesSelection!B2935-1)</f>
        <v>0</v>
      </c>
      <c r="F2935">
        <f>_xlfn.XLOOKUP(A2935,Table4[Lfd],Table4[Periods],"Err",0)</f>
        <v>0</v>
      </c>
      <c r="G2935" t="b">
        <f t="shared" si="135"/>
        <v>0</v>
      </c>
    </row>
    <row r="2936" spans="1:7" hidden="1" x14ac:dyDescent="0.25">
      <c r="A2936">
        <f t="shared" si="136"/>
        <v>82</v>
      </c>
      <c r="B2936">
        <f t="shared" si="137"/>
        <v>19</v>
      </c>
      <c r="C2936" t="str">
        <f>_xlfn.XLOOKUP(A2936,Table4[Lfd],Table4[idElementValue],"Err",0)</f>
        <v>{A60F7C07-A3E4-4A97-B6ED-D1E911E65A77}</v>
      </c>
      <c r="D2936">
        <f t="shared" si="137"/>
        <v>19</v>
      </c>
      <c r="E2936">
        <f ca="1">OFFSET(ElementsDB!$AQ$2,SeriesSelection!A2936-1,SeriesSelection!B2936-1)</f>
        <v>0</v>
      </c>
      <c r="F2936">
        <f>_xlfn.XLOOKUP(A2936,Table4[Lfd],Table4[Periods],"Err",0)</f>
        <v>0</v>
      </c>
      <c r="G2936" t="b">
        <f t="shared" si="135"/>
        <v>0</v>
      </c>
    </row>
    <row r="2937" spans="1:7" hidden="1" x14ac:dyDescent="0.25">
      <c r="A2937">
        <f t="shared" si="136"/>
        <v>82</v>
      </c>
      <c r="B2937">
        <f t="shared" si="137"/>
        <v>20</v>
      </c>
      <c r="C2937" t="str">
        <f>_xlfn.XLOOKUP(A2937,Table4[Lfd],Table4[idElementValue],"Err",0)</f>
        <v>{A60F7C07-A3E4-4A97-B6ED-D1E911E65A77}</v>
      </c>
      <c r="D2937">
        <f t="shared" si="137"/>
        <v>20</v>
      </c>
      <c r="E2937">
        <f ca="1">OFFSET(ElementsDB!$AQ$2,SeriesSelection!A2937-1,SeriesSelection!B2937-1)</f>
        <v>0</v>
      </c>
      <c r="F2937">
        <f>_xlfn.XLOOKUP(A2937,Table4[Lfd],Table4[Periods],"Err",0)</f>
        <v>0</v>
      </c>
      <c r="G2937" t="b">
        <f t="shared" si="135"/>
        <v>0</v>
      </c>
    </row>
    <row r="2938" spans="1:7" hidden="1" x14ac:dyDescent="0.25">
      <c r="A2938">
        <f t="shared" si="136"/>
        <v>82</v>
      </c>
      <c r="B2938">
        <f t="shared" si="137"/>
        <v>21</v>
      </c>
      <c r="C2938" t="str">
        <f>_xlfn.XLOOKUP(A2938,Table4[Lfd],Table4[idElementValue],"Err",0)</f>
        <v>{A60F7C07-A3E4-4A97-B6ED-D1E911E65A77}</v>
      </c>
      <c r="D2938">
        <f t="shared" si="137"/>
        <v>21</v>
      </c>
      <c r="E2938">
        <f ca="1">OFFSET(ElementsDB!$AQ$2,SeriesSelection!A2938-1,SeriesSelection!B2938-1)</f>
        <v>0</v>
      </c>
      <c r="F2938">
        <f>_xlfn.XLOOKUP(A2938,Table4[Lfd],Table4[Periods],"Err",0)</f>
        <v>0</v>
      </c>
      <c r="G2938" t="b">
        <f t="shared" si="135"/>
        <v>0</v>
      </c>
    </row>
    <row r="2939" spans="1:7" hidden="1" x14ac:dyDescent="0.25">
      <c r="A2939">
        <f t="shared" si="136"/>
        <v>82</v>
      </c>
      <c r="B2939">
        <f t="shared" si="137"/>
        <v>22</v>
      </c>
      <c r="C2939" t="str">
        <f>_xlfn.XLOOKUP(A2939,Table4[Lfd],Table4[idElementValue],"Err",0)</f>
        <v>{A60F7C07-A3E4-4A97-B6ED-D1E911E65A77}</v>
      </c>
      <c r="D2939">
        <f t="shared" si="137"/>
        <v>22</v>
      </c>
      <c r="E2939">
        <f ca="1">OFFSET(ElementsDB!$AQ$2,SeriesSelection!A2939-1,SeriesSelection!B2939-1)</f>
        <v>0</v>
      </c>
      <c r="F2939">
        <f>_xlfn.XLOOKUP(A2939,Table4[Lfd],Table4[Periods],"Err",0)</f>
        <v>0</v>
      </c>
      <c r="G2939" t="b">
        <f t="shared" si="135"/>
        <v>0</v>
      </c>
    </row>
    <row r="2940" spans="1:7" hidden="1" x14ac:dyDescent="0.25">
      <c r="A2940">
        <f t="shared" si="136"/>
        <v>82</v>
      </c>
      <c r="B2940">
        <f t="shared" si="137"/>
        <v>23</v>
      </c>
      <c r="C2940" t="str">
        <f>_xlfn.XLOOKUP(A2940,Table4[Lfd],Table4[idElementValue],"Err",0)</f>
        <v>{A60F7C07-A3E4-4A97-B6ED-D1E911E65A77}</v>
      </c>
      <c r="D2940">
        <f t="shared" si="137"/>
        <v>23</v>
      </c>
      <c r="E2940">
        <f ca="1">OFFSET(ElementsDB!$AQ$2,SeriesSelection!A2940-1,SeriesSelection!B2940-1)</f>
        <v>0</v>
      </c>
      <c r="F2940">
        <f>_xlfn.XLOOKUP(A2940,Table4[Lfd],Table4[Periods],"Err",0)</f>
        <v>0</v>
      </c>
      <c r="G2940" t="b">
        <f t="shared" si="135"/>
        <v>0</v>
      </c>
    </row>
    <row r="2941" spans="1:7" hidden="1" x14ac:dyDescent="0.25">
      <c r="A2941">
        <f t="shared" si="136"/>
        <v>82</v>
      </c>
      <c r="B2941">
        <f t="shared" si="137"/>
        <v>24</v>
      </c>
      <c r="C2941" t="str">
        <f>_xlfn.XLOOKUP(A2941,Table4[Lfd],Table4[idElementValue],"Err",0)</f>
        <v>{A60F7C07-A3E4-4A97-B6ED-D1E911E65A77}</v>
      </c>
      <c r="D2941">
        <f t="shared" si="137"/>
        <v>24</v>
      </c>
      <c r="E2941">
        <f ca="1">OFFSET(ElementsDB!$AQ$2,SeriesSelection!A2941-1,SeriesSelection!B2941-1)</f>
        <v>0</v>
      </c>
      <c r="F2941">
        <f>_xlfn.XLOOKUP(A2941,Table4[Lfd],Table4[Periods],"Err",0)</f>
        <v>0</v>
      </c>
      <c r="G2941" t="b">
        <f t="shared" si="135"/>
        <v>0</v>
      </c>
    </row>
    <row r="2942" spans="1:7" hidden="1" x14ac:dyDescent="0.25">
      <c r="A2942">
        <f t="shared" si="136"/>
        <v>82</v>
      </c>
      <c r="B2942">
        <f t="shared" si="137"/>
        <v>25</v>
      </c>
      <c r="C2942" t="str">
        <f>_xlfn.XLOOKUP(A2942,Table4[Lfd],Table4[idElementValue],"Err",0)</f>
        <v>{A60F7C07-A3E4-4A97-B6ED-D1E911E65A77}</v>
      </c>
      <c r="D2942">
        <f t="shared" si="137"/>
        <v>25</v>
      </c>
      <c r="E2942">
        <f ca="1">OFFSET(ElementsDB!$AQ$2,SeriesSelection!A2942-1,SeriesSelection!B2942-1)</f>
        <v>0</v>
      </c>
      <c r="F2942">
        <f>_xlfn.XLOOKUP(A2942,Table4[Lfd],Table4[Periods],"Err",0)</f>
        <v>0</v>
      </c>
      <c r="G2942" t="b">
        <f t="shared" si="135"/>
        <v>0</v>
      </c>
    </row>
    <row r="2943" spans="1:7" hidden="1" x14ac:dyDescent="0.25">
      <c r="A2943">
        <f t="shared" si="136"/>
        <v>82</v>
      </c>
      <c r="B2943">
        <f t="shared" si="137"/>
        <v>26</v>
      </c>
      <c r="C2943" t="str">
        <f>_xlfn.XLOOKUP(A2943,Table4[Lfd],Table4[idElementValue],"Err",0)</f>
        <v>{A60F7C07-A3E4-4A97-B6ED-D1E911E65A77}</v>
      </c>
      <c r="D2943">
        <f t="shared" si="137"/>
        <v>26</v>
      </c>
      <c r="E2943">
        <f ca="1">OFFSET(ElementsDB!$AQ$2,SeriesSelection!A2943-1,SeriesSelection!B2943-1)</f>
        <v>0</v>
      </c>
      <c r="F2943">
        <f>_xlfn.XLOOKUP(A2943,Table4[Lfd],Table4[Periods],"Err",0)</f>
        <v>0</v>
      </c>
      <c r="G2943" t="b">
        <f t="shared" si="135"/>
        <v>0</v>
      </c>
    </row>
    <row r="2944" spans="1:7" hidden="1" x14ac:dyDescent="0.25">
      <c r="A2944">
        <f t="shared" si="136"/>
        <v>82</v>
      </c>
      <c r="B2944">
        <f t="shared" si="137"/>
        <v>27</v>
      </c>
      <c r="C2944" t="str">
        <f>_xlfn.XLOOKUP(A2944,Table4[Lfd],Table4[idElementValue],"Err",0)</f>
        <v>{A60F7C07-A3E4-4A97-B6ED-D1E911E65A77}</v>
      </c>
      <c r="D2944">
        <f t="shared" si="137"/>
        <v>27</v>
      </c>
      <c r="E2944">
        <f ca="1">OFFSET(ElementsDB!$AQ$2,SeriesSelection!A2944-1,SeriesSelection!B2944-1)</f>
        <v>0</v>
      </c>
      <c r="F2944">
        <f>_xlfn.XLOOKUP(A2944,Table4[Lfd],Table4[Periods],"Err",0)</f>
        <v>0</v>
      </c>
      <c r="G2944" t="b">
        <f t="shared" si="135"/>
        <v>0</v>
      </c>
    </row>
    <row r="2945" spans="1:7" hidden="1" x14ac:dyDescent="0.25">
      <c r="A2945">
        <f t="shared" si="136"/>
        <v>82</v>
      </c>
      <c r="B2945">
        <f t="shared" si="137"/>
        <v>28</v>
      </c>
      <c r="C2945" t="str">
        <f>_xlfn.XLOOKUP(A2945,Table4[Lfd],Table4[idElementValue],"Err",0)</f>
        <v>{A60F7C07-A3E4-4A97-B6ED-D1E911E65A77}</v>
      </c>
      <c r="D2945">
        <f t="shared" si="137"/>
        <v>28</v>
      </c>
      <c r="E2945">
        <f ca="1">OFFSET(ElementsDB!$AQ$2,SeriesSelection!A2945-1,SeriesSelection!B2945-1)</f>
        <v>0</v>
      </c>
      <c r="F2945">
        <f>_xlfn.XLOOKUP(A2945,Table4[Lfd],Table4[Periods],"Err",0)</f>
        <v>0</v>
      </c>
      <c r="G2945" t="b">
        <f t="shared" si="135"/>
        <v>0</v>
      </c>
    </row>
    <row r="2946" spans="1:7" hidden="1" x14ac:dyDescent="0.25">
      <c r="A2946">
        <f t="shared" si="136"/>
        <v>82</v>
      </c>
      <c r="B2946">
        <f t="shared" si="137"/>
        <v>29</v>
      </c>
      <c r="C2946" t="str">
        <f>_xlfn.XLOOKUP(A2946,Table4[Lfd],Table4[idElementValue],"Err",0)</f>
        <v>{A60F7C07-A3E4-4A97-B6ED-D1E911E65A77}</v>
      </c>
      <c r="D2946">
        <f t="shared" si="137"/>
        <v>29</v>
      </c>
      <c r="E2946">
        <f ca="1">OFFSET(ElementsDB!$AQ$2,SeriesSelection!A2946-1,SeriesSelection!B2946-1)</f>
        <v>0</v>
      </c>
      <c r="F2946">
        <f>_xlfn.XLOOKUP(A2946,Table4[Lfd],Table4[Periods],"Err",0)</f>
        <v>0</v>
      </c>
      <c r="G2946" t="b">
        <f t="shared" ref="G2946:G3009" si="138">(D2946&lt;=F2946)</f>
        <v>0</v>
      </c>
    </row>
    <row r="2947" spans="1:7" hidden="1" x14ac:dyDescent="0.25">
      <c r="A2947">
        <f t="shared" si="136"/>
        <v>82</v>
      </c>
      <c r="B2947">
        <f t="shared" si="137"/>
        <v>30</v>
      </c>
      <c r="C2947" t="str">
        <f>_xlfn.XLOOKUP(A2947,Table4[Lfd],Table4[idElementValue],"Err",0)</f>
        <v>{A60F7C07-A3E4-4A97-B6ED-D1E911E65A77}</v>
      </c>
      <c r="D2947">
        <f t="shared" si="137"/>
        <v>30</v>
      </c>
      <c r="E2947">
        <f ca="1">OFFSET(ElementsDB!$AQ$2,SeriesSelection!A2947-1,SeriesSelection!B2947-1)</f>
        <v>0</v>
      </c>
      <c r="F2947">
        <f>_xlfn.XLOOKUP(A2947,Table4[Lfd],Table4[Periods],"Err",0)</f>
        <v>0</v>
      </c>
      <c r="G2947" t="b">
        <f t="shared" si="138"/>
        <v>0</v>
      </c>
    </row>
    <row r="2948" spans="1:7" hidden="1" x14ac:dyDescent="0.25">
      <c r="A2948">
        <f t="shared" ref="A2948:A3011" si="139">IF(B2948=1,A2947+1,A2947)</f>
        <v>82</v>
      </c>
      <c r="B2948">
        <f t="shared" ref="B2948:D3011" si="140">IF(B2947=36,1,B2947+1)</f>
        <v>31</v>
      </c>
      <c r="C2948" t="str">
        <f>_xlfn.XLOOKUP(A2948,Table4[Lfd],Table4[idElementValue],"Err",0)</f>
        <v>{A60F7C07-A3E4-4A97-B6ED-D1E911E65A77}</v>
      </c>
      <c r="D2948">
        <f t="shared" si="140"/>
        <v>31</v>
      </c>
      <c r="E2948">
        <f ca="1">OFFSET(ElementsDB!$AQ$2,SeriesSelection!A2948-1,SeriesSelection!B2948-1)</f>
        <v>0</v>
      </c>
      <c r="F2948">
        <f>_xlfn.XLOOKUP(A2948,Table4[Lfd],Table4[Periods],"Err",0)</f>
        <v>0</v>
      </c>
      <c r="G2948" t="b">
        <f t="shared" si="138"/>
        <v>0</v>
      </c>
    </row>
    <row r="2949" spans="1:7" hidden="1" x14ac:dyDescent="0.25">
      <c r="A2949">
        <f t="shared" si="139"/>
        <v>82</v>
      </c>
      <c r="B2949">
        <f t="shared" si="140"/>
        <v>32</v>
      </c>
      <c r="C2949" t="str">
        <f>_xlfn.XLOOKUP(A2949,Table4[Lfd],Table4[idElementValue],"Err",0)</f>
        <v>{A60F7C07-A3E4-4A97-B6ED-D1E911E65A77}</v>
      </c>
      <c r="D2949">
        <f t="shared" si="140"/>
        <v>32</v>
      </c>
      <c r="E2949">
        <f ca="1">OFFSET(ElementsDB!$AQ$2,SeriesSelection!A2949-1,SeriesSelection!B2949-1)</f>
        <v>0</v>
      </c>
      <c r="F2949">
        <f>_xlfn.XLOOKUP(A2949,Table4[Lfd],Table4[Periods],"Err",0)</f>
        <v>0</v>
      </c>
      <c r="G2949" t="b">
        <f t="shared" si="138"/>
        <v>0</v>
      </c>
    </row>
    <row r="2950" spans="1:7" hidden="1" x14ac:dyDescent="0.25">
      <c r="A2950">
        <f t="shared" si="139"/>
        <v>82</v>
      </c>
      <c r="B2950">
        <f t="shared" si="140"/>
        <v>33</v>
      </c>
      <c r="C2950" t="str">
        <f>_xlfn.XLOOKUP(A2950,Table4[Lfd],Table4[idElementValue],"Err",0)</f>
        <v>{A60F7C07-A3E4-4A97-B6ED-D1E911E65A77}</v>
      </c>
      <c r="D2950">
        <f t="shared" si="140"/>
        <v>33</v>
      </c>
      <c r="E2950">
        <f ca="1">OFFSET(ElementsDB!$AQ$2,SeriesSelection!A2950-1,SeriesSelection!B2950-1)</f>
        <v>0</v>
      </c>
      <c r="F2950">
        <f>_xlfn.XLOOKUP(A2950,Table4[Lfd],Table4[Periods],"Err",0)</f>
        <v>0</v>
      </c>
      <c r="G2950" t="b">
        <f t="shared" si="138"/>
        <v>0</v>
      </c>
    </row>
    <row r="2951" spans="1:7" hidden="1" x14ac:dyDescent="0.25">
      <c r="A2951">
        <f t="shared" si="139"/>
        <v>82</v>
      </c>
      <c r="B2951">
        <f t="shared" si="140"/>
        <v>34</v>
      </c>
      <c r="C2951" t="str">
        <f>_xlfn.XLOOKUP(A2951,Table4[Lfd],Table4[idElementValue],"Err",0)</f>
        <v>{A60F7C07-A3E4-4A97-B6ED-D1E911E65A77}</v>
      </c>
      <c r="D2951">
        <f t="shared" si="140"/>
        <v>34</v>
      </c>
      <c r="E2951">
        <f ca="1">OFFSET(ElementsDB!$AQ$2,SeriesSelection!A2951-1,SeriesSelection!B2951-1)</f>
        <v>0</v>
      </c>
      <c r="F2951">
        <f>_xlfn.XLOOKUP(A2951,Table4[Lfd],Table4[Periods],"Err",0)</f>
        <v>0</v>
      </c>
      <c r="G2951" t="b">
        <f t="shared" si="138"/>
        <v>0</v>
      </c>
    </row>
    <row r="2952" spans="1:7" hidden="1" x14ac:dyDescent="0.25">
      <c r="A2952">
        <f t="shared" si="139"/>
        <v>82</v>
      </c>
      <c r="B2952">
        <f t="shared" si="140"/>
        <v>35</v>
      </c>
      <c r="C2952" t="str">
        <f>_xlfn.XLOOKUP(A2952,Table4[Lfd],Table4[idElementValue],"Err",0)</f>
        <v>{A60F7C07-A3E4-4A97-B6ED-D1E911E65A77}</v>
      </c>
      <c r="D2952">
        <f t="shared" si="140"/>
        <v>35</v>
      </c>
      <c r="E2952">
        <f ca="1">OFFSET(ElementsDB!$AQ$2,SeriesSelection!A2952-1,SeriesSelection!B2952-1)</f>
        <v>0</v>
      </c>
      <c r="F2952">
        <f>_xlfn.XLOOKUP(A2952,Table4[Lfd],Table4[Periods],"Err",0)</f>
        <v>0</v>
      </c>
      <c r="G2952" t="b">
        <f t="shared" si="138"/>
        <v>0</v>
      </c>
    </row>
    <row r="2953" spans="1:7" hidden="1" x14ac:dyDescent="0.25">
      <c r="A2953">
        <f t="shared" si="139"/>
        <v>82</v>
      </c>
      <c r="B2953">
        <f t="shared" si="140"/>
        <v>36</v>
      </c>
      <c r="C2953" t="str">
        <f>_xlfn.XLOOKUP(A2953,Table4[Lfd],Table4[idElementValue],"Err",0)</f>
        <v>{A60F7C07-A3E4-4A97-B6ED-D1E911E65A77}</v>
      </c>
      <c r="D2953">
        <f t="shared" si="140"/>
        <v>36</v>
      </c>
      <c r="E2953">
        <f ca="1">OFFSET(ElementsDB!$AQ$2,SeriesSelection!A2953-1,SeriesSelection!B2953-1)</f>
        <v>0</v>
      </c>
      <c r="F2953">
        <f>_xlfn.XLOOKUP(A2953,Table4[Lfd],Table4[Periods],"Err",0)</f>
        <v>0</v>
      </c>
      <c r="G2953" t="b">
        <f t="shared" si="138"/>
        <v>0</v>
      </c>
    </row>
    <row r="2954" spans="1:7" hidden="1" x14ac:dyDescent="0.25">
      <c r="A2954">
        <f t="shared" si="139"/>
        <v>83</v>
      </c>
      <c r="B2954">
        <f t="shared" si="140"/>
        <v>1</v>
      </c>
      <c r="C2954" t="str">
        <f>_xlfn.XLOOKUP(A2954,Table4[Lfd],Table4[idElementValue],"Err",0)</f>
        <v>{74290A6E-F882-4D60-B0FF-59D55DD06F15}</v>
      </c>
      <c r="D2954">
        <f t="shared" si="140"/>
        <v>1</v>
      </c>
      <c r="E2954">
        <f ca="1">OFFSET(ElementsDB!$AQ$2,SeriesSelection!A2954-1,SeriesSelection!B2954-1)</f>
        <v>0</v>
      </c>
      <c r="F2954">
        <f>_xlfn.XLOOKUP(A2954,Table4[Lfd],Table4[Periods],"Err",0)</f>
        <v>0</v>
      </c>
      <c r="G2954" t="b">
        <f t="shared" si="138"/>
        <v>0</v>
      </c>
    </row>
    <row r="2955" spans="1:7" hidden="1" x14ac:dyDescent="0.25">
      <c r="A2955">
        <f t="shared" si="139"/>
        <v>83</v>
      </c>
      <c r="B2955">
        <f t="shared" si="140"/>
        <v>2</v>
      </c>
      <c r="C2955" t="str">
        <f>_xlfn.XLOOKUP(A2955,Table4[Lfd],Table4[idElementValue],"Err",0)</f>
        <v>{74290A6E-F882-4D60-B0FF-59D55DD06F15}</v>
      </c>
      <c r="D2955">
        <f t="shared" si="140"/>
        <v>2</v>
      </c>
      <c r="E2955">
        <f ca="1">OFFSET(ElementsDB!$AQ$2,SeriesSelection!A2955-1,SeriesSelection!B2955-1)</f>
        <v>0</v>
      </c>
      <c r="F2955">
        <f>_xlfn.XLOOKUP(A2955,Table4[Lfd],Table4[Periods],"Err",0)</f>
        <v>0</v>
      </c>
      <c r="G2955" t="b">
        <f t="shared" si="138"/>
        <v>0</v>
      </c>
    </row>
    <row r="2956" spans="1:7" hidden="1" x14ac:dyDescent="0.25">
      <c r="A2956">
        <f t="shared" si="139"/>
        <v>83</v>
      </c>
      <c r="B2956">
        <f t="shared" si="140"/>
        <v>3</v>
      </c>
      <c r="C2956" t="str">
        <f>_xlfn.XLOOKUP(A2956,Table4[Lfd],Table4[idElementValue],"Err",0)</f>
        <v>{74290A6E-F882-4D60-B0FF-59D55DD06F15}</v>
      </c>
      <c r="D2956">
        <f t="shared" si="140"/>
        <v>3</v>
      </c>
      <c r="E2956">
        <f ca="1">OFFSET(ElementsDB!$AQ$2,SeriesSelection!A2956-1,SeriesSelection!B2956-1)</f>
        <v>0</v>
      </c>
      <c r="F2956">
        <f>_xlfn.XLOOKUP(A2956,Table4[Lfd],Table4[Periods],"Err",0)</f>
        <v>0</v>
      </c>
      <c r="G2956" t="b">
        <f t="shared" si="138"/>
        <v>0</v>
      </c>
    </row>
    <row r="2957" spans="1:7" hidden="1" x14ac:dyDescent="0.25">
      <c r="A2957">
        <f t="shared" si="139"/>
        <v>83</v>
      </c>
      <c r="B2957">
        <f t="shared" si="140"/>
        <v>4</v>
      </c>
      <c r="C2957" t="str">
        <f>_xlfn.XLOOKUP(A2957,Table4[Lfd],Table4[idElementValue],"Err",0)</f>
        <v>{74290A6E-F882-4D60-B0FF-59D55DD06F15}</v>
      </c>
      <c r="D2957">
        <f t="shared" si="140"/>
        <v>4</v>
      </c>
      <c r="E2957">
        <f ca="1">OFFSET(ElementsDB!$AQ$2,SeriesSelection!A2957-1,SeriesSelection!B2957-1)</f>
        <v>0</v>
      </c>
      <c r="F2957">
        <f>_xlfn.XLOOKUP(A2957,Table4[Lfd],Table4[Periods],"Err",0)</f>
        <v>0</v>
      </c>
      <c r="G2957" t="b">
        <f t="shared" si="138"/>
        <v>0</v>
      </c>
    </row>
    <row r="2958" spans="1:7" hidden="1" x14ac:dyDescent="0.25">
      <c r="A2958">
        <f t="shared" si="139"/>
        <v>83</v>
      </c>
      <c r="B2958">
        <f t="shared" si="140"/>
        <v>5</v>
      </c>
      <c r="C2958" t="str">
        <f>_xlfn.XLOOKUP(A2958,Table4[Lfd],Table4[idElementValue],"Err",0)</f>
        <v>{74290A6E-F882-4D60-B0FF-59D55DD06F15}</v>
      </c>
      <c r="D2958">
        <f t="shared" si="140"/>
        <v>5</v>
      </c>
      <c r="E2958">
        <f ca="1">OFFSET(ElementsDB!$AQ$2,SeriesSelection!A2958-1,SeriesSelection!B2958-1)</f>
        <v>0</v>
      </c>
      <c r="F2958">
        <f>_xlfn.XLOOKUP(A2958,Table4[Lfd],Table4[Periods],"Err",0)</f>
        <v>0</v>
      </c>
      <c r="G2958" t="b">
        <f t="shared" si="138"/>
        <v>0</v>
      </c>
    </row>
    <row r="2959" spans="1:7" hidden="1" x14ac:dyDescent="0.25">
      <c r="A2959">
        <f t="shared" si="139"/>
        <v>83</v>
      </c>
      <c r="B2959">
        <f t="shared" si="140"/>
        <v>6</v>
      </c>
      <c r="C2959" t="str">
        <f>_xlfn.XLOOKUP(A2959,Table4[Lfd],Table4[idElementValue],"Err",0)</f>
        <v>{74290A6E-F882-4D60-B0FF-59D55DD06F15}</v>
      </c>
      <c r="D2959">
        <f t="shared" si="140"/>
        <v>6</v>
      </c>
      <c r="E2959">
        <f ca="1">OFFSET(ElementsDB!$AQ$2,SeriesSelection!A2959-1,SeriesSelection!B2959-1)</f>
        <v>0</v>
      </c>
      <c r="F2959">
        <f>_xlfn.XLOOKUP(A2959,Table4[Lfd],Table4[Periods],"Err",0)</f>
        <v>0</v>
      </c>
      <c r="G2959" t="b">
        <f t="shared" si="138"/>
        <v>0</v>
      </c>
    </row>
    <row r="2960" spans="1:7" hidden="1" x14ac:dyDescent="0.25">
      <c r="A2960">
        <f t="shared" si="139"/>
        <v>83</v>
      </c>
      <c r="B2960">
        <f t="shared" si="140"/>
        <v>7</v>
      </c>
      <c r="C2960" t="str">
        <f>_xlfn.XLOOKUP(A2960,Table4[Lfd],Table4[idElementValue],"Err",0)</f>
        <v>{74290A6E-F882-4D60-B0FF-59D55DD06F15}</v>
      </c>
      <c r="D2960">
        <f t="shared" si="140"/>
        <v>7</v>
      </c>
      <c r="E2960">
        <f ca="1">OFFSET(ElementsDB!$AQ$2,SeriesSelection!A2960-1,SeriesSelection!B2960-1)</f>
        <v>0</v>
      </c>
      <c r="F2960">
        <f>_xlfn.XLOOKUP(A2960,Table4[Lfd],Table4[Periods],"Err",0)</f>
        <v>0</v>
      </c>
      <c r="G2960" t="b">
        <f t="shared" si="138"/>
        <v>0</v>
      </c>
    </row>
    <row r="2961" spans="1:7" hidden="1" x14ac:dyDescent="0.25">
      <c r="A2961">
        <f t="shared" si="139"/>
        <v>83</v>
      </c>
      <c r="B2961">
        <f t="shared" si="140"/>
        <v>8</v>
      </c>
      <c r="C2961" t="str">
        <f>_xlfn.XLOOKUP(A2961,Table4[Lfd],Table4[idElementValue],"Err",0)</f>
        <v>{74290A6E-F882-4D60-B0FF-59D55DD06F15}</v>
      </c>
      <c r="D2961">
        <f t="shared" si="140"/>
        <v>8</v>
      </c>
      <c r="E2961">
        <f ca="1">OFFSET(ElementsDB!$AQ$2,SeriesSelection!A2961-1,SeriesSelection!B2961-1)</f>
        <v>0</v>
      </c>
      <c r="F2961">
        <f>_xlfn.XLOOKUP(A2961,Table4[Lfd],Table4[Periods],"Err",0)</f>
        <v>0</v>
      </c>
      <c r="G2961" t="b">
        <f t="shared" si="138"/>
        <v>0</v>
      </c>
    </row>
    <row r="2962" spans="1:7" hidden="1" x14ac:dyDescent="0.25">
      <c r="A2962">
        <f t="shared" si="139"/>
        <v>83</v>
      </c>
      <c r="B2962">
        <f t="shared" si="140"/>
        <v>9</v>
      </c>
      <c r="C2962" t="str">
        <f>_xlfn.XLOOKUP(A2962,Table4[Lfd],Table4[idElementValue],"Err",0)</f>
        <v>{74290A6E-F882-4D60-B0FF-59D55DD06F15}</v>
      </c>
      <c r="D2962">
        <f t="shared" si="140"/>
        <v>9</v>
      </c>
      <c r="E2962">
        <f ca="1">OFFSET(ElementsDB!$AQ$2,SeriesSelection!A2962-1,SeriesSelection!B2962-1)</f>
        <v>0</v>
      </c>
      <c r="F2962">
        <f>_xlfn.XLOOKUP(A2962,Table4[Lfd],Table4[Periods],"Err",0)</f>
        <v>0</v>
      </c>
      <c r="G2962" t="b">
        <f t="shared" si="138"/>
        <v>0</v>
      </c>
    </row>
    <row r="2963" spans="1:7" hidden="1" x14ac:dyDescent="0.25">
      <c r="A2963">
        <f t="shared" si="139"/>
        <v>83</v>
      </c>
      <c r="B2963">
        <f t="shared" si="140"/>
        <v>10</v>
      </c>
      <c r="C2963" t="str">
        <f>_xlfn.XLOOKUP(A2963,Table4[Lfd],Table4[idElementValue],"Err",0)</f>
        <v>{74290A6E-F882-4D60-B0FF-59D55DD06F15}</v>
      </c>
      <c r="D2963">
        <f t="shared" si="140"/>
        <v>10</v>
      </c>
      <c r="E2963">
        <f ca="1">OFFSET(ElementsDB!$AQ$2,SeriesSelection!A2963-1,SeriesSelection!B2963-1)</f>
        <v>0</v>
      </c>
      <c r="F2963">
        <f>_xlfn.XLOOKUP(A2963,Table4[Lfd],Table4[Periods],"Err",0)</f>
        <v>0</v>
      </c>
      <c r="G2963" t="b">
        <f t="shared" si="138"/>
        <v>0</v>
      </c>
    </row>
    <row r="2964" spans="1:7" hidden="1" x14ac:dyDescent="0.25">
      <c r="A2964">
        <f t="shared" si="139"/>
        <v>83</v>
      </c>
      <c r="B2964">
        <f t="shared" si="140"/>
        <v>11</v>
      </c>
      <c r="C2964" t="str">
        <f>_xlfn.XLOOKUP(A2964,Table4[Lfd],Table4[idElementValue],"Err",0)</f>
        <v>{74290A6E-F882-4D60-B0FF-59D55DD06F15}</v>
      </c>
      <c r="D2964">
        <f t="shared" si="140"/>
        <v>11</v>
      </c>
      <c r="E2964">
        <f ca="1">OFFSET(ElementsDB!$AQ$2,SeriesSelection!A2964-1,SeriesSelection!B2964-1)</f>
        <v>0</v>
      </c>
      <c r="F2964">
        <f>_xlfn.XLOOKUP(A2964,Table4[Lfd],Table4[Periods],"Err",0)</f>
        <v>0</v>
      </c>
      <c r="G2964" t="b">
        <f t="shared" si="138"/>
        <v>0</v>
      </c>
    </row>
    <row r="2965" spans="1:7" hidden="1" x14ac:dyDescent="0.25">
      <c r="A2965">
        <f t="shared" si="139"/>
        <v>83</v>
      </c>
      <c r="B2965">
        <f t="shared" si="140"/>
        <v>12</v>
      </c>
      <c r="C2965" t="str">
        <f>_xlfn.XLOOKUP(A2965,Table4[Lfd],Table4[idElementValue],"Err",0)</f>
        <v>{74290A6E-F882-4D60-B0FF-59D55DD06F15}</v>
      </c>
      <c r="D2965">
        <f t="shared" si="140"/>
        <v>12</v>
      </c>
      <c r="E2965">
        <f ca="1">OFFSET(ElementsDB!$AQ$2,SeriesSelection!A2965-1,SeriesSelection!B2965-1)</f>
        <v>0</v>
      </c>
      <c r="F2965">
        <f>_xlfn.XLOOKUP(A2965,Table4[Lfd],Table4[Periods],"Err",0)</f>
        <v>0</v>
      </c>
      <c r="G2965" t="b">
        <f t="shared" si="138"/>
        <v>0</v>
      </c>
    </row>
    <row r="2966" spans="1:7" hidden="1" x14ac:dyDescent="0.25">
      <c r="A2966">
        <f t="shared" si="139"/>
        <v>83</v>
      </c>
      <c r="B2966">
        <f t="shared" si="140"/>
        <v>13</v>
      </c>
      <c r="C2966" t="str">
        <f>_xlfn.XLOOKUP(A2966,Table4[Lfd],Table4[idElementValue],"Err",0)</f>
        <v>{74290A6E-F882-4D60-B0FF-59D55DD06F15}</v>
      </c>
      <c r="D2966">
        <f t="shared" si="140"/>
        <v>13</v>
      </c>
      <c r="E2966">
        <f ca="1">OFFSET(ElementsDB!$AQ$2,SeriesSelection!A2966-1,SeriesSelection!B2966-1)</f>
        <v>0</v>
      </c>
      <c r="F2966">
        <f>_xlfn.XLOOKUP(A2966,Table4[Lfd],Table4[Periods],"Err",0)</f>
        <v>0</v>
      </c>
      <c r="G2966" t="b">
        <f t="shared" si="138"/>
        <v>0</v>
      </c>
    </row>
    <row r="2967" spans="1:7" hidden="1" x14ac:dyDescent="0.25">
      <c r="A2967">
        <f t="shared" si="139"/>
        <v>83</v>
      </c>
      <c r="B2967">
        <f t="shared" si="140"/>
        <v>14</v>
      </c>
      <c r="C2967" t="str">
        <f>_xlfn.XLOOKUP(A2967,Table4[Lfd],Table4[idElementValue],"Err",0)</f>
        <v>{74290A6E-F882-4D60-B0FF-59D55DD06F15}</v>
      </c>
      <c r="D2967">
        <f t="shared" si="140"/>
        <v>14</v>
      </c>
      <c r="E2967">
        <f ca="1">OFFSET(ElementsDB!$AQ$2,SeriesSelection!A2967-1,SeriesSelection!B2967-1)</f>
        <v>0</v>
      </c>
      <c r="F2967">
        <f>_xlfn.XLOOKUP(A2967,Table4[Lfd],Table4[Periods],"Err",0)</f>
        <v>0</v>
      </c>
      <c r="G2967" t="b">
        <f t="shared" si="138"/>
        <v>0</v>
      </c>
    </row>
    <row r="2968" spans="1:7" hidden="1" x14ac:dyDescent="0.25">
      <c r="A2968">
        <f t="shared" si="139"/>
        <v>83</v>
      </c>
      <c r="B2968">
        <f t="shared" si="140"/>
        <v>15</v>
      </c>
      <c r="C2968" t="str">
        <f>_xlfn.XLOOKUP(A2968,Table4[Lfd],Table4[idElementValue],"Err",0)</f>
        <v>{74290A6E-F882-4D60-B0FF-59D55DD06F15}</v>
      </c>
      <c r="D2968">
        <f t="shared" si="140"/>
        <v>15</v>
      </c>
      <c r="E2968">
        <f ca="1">OFFSET(ElementsDB!$AQ$2,SeriesSelection!A2968-1,SeriesSelection!B2968-1)</f>
        <v>0</v>
      </c>
      <c r="F2968">
        <f>_xlfn.XLOOKUP(A2968,Table4[Lfd],Table4[Periods],"Err",0)</f>
        <v>0</v>
      </c>
      <c r="G2968" t="b">
        <f t="shared" si="138"/>
        <v>0</v>
      </c>
    </row>
    <row r="2969" spans="1:7" hidden="1" x14ac:dyDescent="0.25">
      <c r="A2969">
        <f t="shared" si="139"/>
        <v>83</v>
      </c>
      <c r="B2969">
        <f t="shared" si="140"/>
        <v>16</v>
      </c>
      <c r="C2969" t="str">
        <f>_xlfn.XLOOKUP(A2969,Table4[Lfd],Table4[idElementValue],"Err",0)</f>
        <v>{74290A6E-F882-4D60-B0FF-59D55DD06F15}</v>
      </c>
      <c r="D2969">
        <f t="shared" si="140"/>
        <v>16</v>
      </c>
      <c r="E2969">
        <f ca="1">OFFSET(ElementsDB!$AQ$2,SeriesSelection!A2969-1,SeriesSelection!B2969-1)</f>
        <v>0</v>
      </c>
      <c r="F2969">
        <f>_xlfn.XLOOKUP(A2969,Table4[Lfd],Table4[Periods],"Err",0)</f>
        <v>0</v>
      </c>
      <c r="G2969" t="b">
        <f t="shared" si="138"/>
        <v>0</v>
      </c>
    </row>
    <row r="2970" spans="1:7" hidden="1" x14ac:dyDescent="0.25">
      <c r="A2970">
        <f t="shared" si="139"/>
        <v>83</v>
      </c>
      <c r="B2970">
        <f t="shared" si="140"/>
        <v>17</v>
      </c>
      <c r="C2970" t="str">
        <f>_xlfn.XLOOKUP(A2970,Table4[Lfd],Table4[idElementValue],"Err",0)</f>
        <v>{74290A6E-F882-4D60-B0FF-59D55DD06F15}</v>
      </c>
      <c r="D2970">
        <f t="shared" si="140"/>
        <v>17</v>
      </c>
      <c r="E2970">
        <f ca="1">OFFSET(ElementsDB!$AQ$2,SeriesSelection!A2970-1,SeriesSelection!B2970-1)</f>
        <v>0</v>
      </c>
      <c r="F2970">
        <f>_xlfn.XLOOKUP(A2970,Table4[Lfd],Table4[Periods],"Err",0)</f>
        <v>0</v>
      </c>
      <c r="G2970" t="b">
        <f t="shared" si="138"/>
        <v>0</v>
      </c>
    </row>
    <row r="2971" spans="1:7" hidden="1" x14ac:dyDescent="0.25">
      <c r="A2971">
        <f t="shared" si="139"/>
        <v>83</v>
      </c>
      <c r="B2971">
        <f t="shared" si="140"/>
        <v>18</v>
      </c>
      <c r="C2971" t="str">
        <f>_xlfn.XLOOKUP(A2971,Table4[Lfd],Table4[idElementValue],"Err",0)</f>
        <v>{74290A6E-F882-4D60-B0FF-59D55DD06F15}</v>
      </c>
      <c r="D2971">
        <f t="shared" si="140"/>
        <v>18</v>
      </c>
      <c r="E2971">
        <f ca="1">OFFSET(ElementsDB!$AQ$2,SeriesSelection!A2971-1,SeriesSelection!B2971-1)</f>
        <v>0</v>
      </c>
      <c r="F2971">
        <f>_xlfn.XLOOKUP(A2971,Table4[Lfd],Table4[Periods],"Err",0)</f>
        <v>0</v>
      </c>
      <c r="G2971" t="b">
        <f t="shared" si="138"/>
        <v>0</v>
      </c>
    </row>
    <row r="2972" spans="1:7" hidden="1" x14ac:dyDescent="0.25">
      <c r="A2972">
        <f t="shared" si="139"/>
        <v>83</v>
      </c>
      <c r="B2972">
        <f t="shared" si="140"/>
        <v>19</v>
      </c>
      <c r="C2972" t="str">
        <f>_xlfn.XLOOKUP(A2972,Table4[Lfd],Table4[idElementValue],"Err",0)</f>
        <v>{74290A6E-F882-4D60-B0FF-59D55DD06F15}</v>
      </c>
      <c r="D2972">
        <f t="shared" si="140"/>
        <v>19</v>
      </c>
      <c r="E2972">
        <f ca="1">OFFSET(ElementsDB!$AQ$2,SeriesSelection!A2972-1,SeriesSelection!B2972-1)</f>
        <v>0</v>
      </c>
      <c r="F2972">
        <f>_xlfn.XLOOKUP(A2972,Table4[Lfd],Table4[Periods],"Err",0)</f>
        <v>0</v>
      </c>
      <c r="G2972" t="b">
        <f t="shared" si="138"/>
        <v>0</v>
      </c>
    </row>
    <row r="2973" spans="1:7" hidden="1" x14ac:dyDescent="0.25">
      <c r="A2973">
        <f t="shared" si="139"/>
        <v>83</v>
      </c>
      <c r="B2973">
        <f t="shared" si="140"/>
        <v>20</v>
      </c>
      <c r="C2973" t="str">
        <f>_xlfn.XLOOKUP(A2973,Table4[Lfd],Table4[idElementValue],"Err",0)</f>
        <v>{74290A6E-F882-4D60-B0FF-59D55DD06F15}</v>
      </c>
      <c r="D2973">
        <f t="shared" si="140"/>
        <v>20</v>
      </c>
      <c r="E2973">
        <f ca="1">OFFSET(ElementsDB!$AQ$2,SeriesSelection!A2973-1,SeriesSelection!B2973-1)</f>
        <v>0</v>
      </c>
      <c r="F2973">
        <f>_xlfn.XLOOKUP(A2973,Table4[Lfd],Table4[Periods],"Err",0)</f>
        <v>0</v>
      </c>
      <c r="G2973" t="b">
        <f t="shared" si="138"/>
        <v>0</v>
      </c>
    </row>
    <row r="2974" spans="1:7" hidden="1" x14ac:dyDescent="0.25">
      <c r="A2974">
        <f t="shared" si="139"/>
        <v>83</v>
      </c>
      <c r="B2974">
        <f t="shared" si="140"/>
        <v>21</v>
      </c>
      <c r="C2974" t="str">
        <f>_xlfn.XLOOKUP(A2974,Table4[Lfd],Table4[idElementValue],"Err",0)</f>
        <v>{74290A6E-F882-4D60-B0FF-59D55DD06F15}</v>
      </c>
      <c r="D2974">
        <f t="shared" si="140"/>
        <v>21</v>
      </c>
      <c r="E2974">
        <f ca="1">OFFSET(ElementsDB!$AQ$2,SeriesSelection!A2974-1,SeriesSelection!B2974-1)</f>
        <v>0</v>
      </c>
      <c r="F2974">
        <f>_xlfn.XLOOKUP(A2974,Table4[Lfd],Table4[Periods],"Err",0)</f>
        <v>0</v>
      </c>
      <c r="G2974" t="b">
        <f t="shared" si="138"/>
        <v>0</v>
      </c>
    </row>
    <row r="2975" spans="1:7" hidden="1" x14ac:dyDescent="0.25">
      <c r="A2975">
        <f t="shared" si="139"/>
        <v>83</v>
      </c>
      <c r="B2975">
        <f t="shared" si="140"/>
        <v>22</v>
      </c>
      <c r="C2975" t="str">
        <f>_xlfn.XLOOKUP(A2975,Table4[Lfd],Table4[idElementValue],"Err",0)</f>
        <v>{74290A6E-F882-4D60-B0FF-59D55DD06F15}</v>
      </c>
      <c r="D2975">
        <f t="shared" si="140"/>
        <v>22</v>
      </c>
      <c r="E2975">
        <f ca="1">OFFSET(ElementsDB!$AQ$2,SeriesSelection!A2975-1,SeriesSelection!B2975-1)</f>
        <v>0</v>
      </c>
      <c r="F2975">
        <f>_xlfn.XLOOKUP(A2975,Table4[Lfd],Table4[Periods],"Err",0)</f>
        <v>0</v>
      </c>
      <c r="G2975" t="b">
        <f t="shared" si="138"/>
        <v>0</v>
      </c>
    </row>
    <row r="2976" spans="1:7" hidden="1" x14ac:dyDescent="0.25">
      <c r="A2976">
        <f t="shared" si="139"/>
        <v>83</v>
      </c>
      <c r="B2976">
        <f t="shared" si="140"/>
        <v>23</v>
      </c>
      <c r="C2976" t="str">
        <f>_xlfn.XLOOKUP(A2976,Table4[Lfd],Table4[idElementValue],"Err",0)</f>
        <v>{74290A6E-F882-4D60-B0FF-59D55DD06F15}</v>
      </c>
      <c r="D2976">
        <f t="shared" si="140"/>
        <v>23</v>
      </c>
      <c r="E2976">
        <f ca="1">OFFSET(ElementsDB!$AQ$2,SeriesSelection!A2976-1,SeriesSelection!B2976-1)</f>
        <v>0</v>
      </c>
      <c r="F2976">
        <f>_xlfn.XLOOKUP(A2976,Table4[Lfd],Table4[Periods],"Err",0)</f>
        <v>0</v>
      </c>
      <c r="G2976" t="b">
        <f t="shared" si="138"/>
        <v>0</v>
      </c>
    </row>
    <row r="2977" spans="1:7" hidden="1" x14ac:dyDescent="0.25">
      <c r="A2977">
        <f t="shared" si="139"/>
        <v>83</v>
      </c>
      <c r="B2977">
        <f t="shared" si="140"/>
        <v>24</v>
      </c>
      <c r="C2977" t="str">
        <f>_xlfn.XLOOKUP(A2977,Table4[Lfd],Table4[idElementValue],"Err",0)</f>
        <v>{74290A6E-F882-4D60-B0FF-59D55DD06F15}</v>
      </c>
      <c r="D2977">
        <f t="shared" si="140"/>
        <v>24</v>
      </c>
      <c r="E2977">
        <f ca="1">OFFSET(ElementsDB!$AQ$2,SeriesSelection!A2977-1,SeriesSelection!B2977-1)</f>
        <v>0</v>
      </c>
      <c r="F2977">
        <f>_xlfn.XLOOKUP(A2977,Table4[Lfd],Table4[Periods],"Err",0)</f>
        <v>0</v>
      </c>
      <c r="G2977" t="b">
        <f t="shared" si="138"/>
        <v>0</v>
      </c>
    </row>
    <row r="2978" spans="1:7" hidden="1" x14ac:dyDescent="0.25">
      <c r="A2978">
        <f t="shared" si="139"/>
        <v>83</v>
      </c>
      <c r="B2978">
        <f t="shared" si="140"/>
        <v>25</v>
      </c>
      <c r="C2978" t="str">
        <f>_xlfn.XLOOKUP(A2978,Table4[Lfd],Table4[idElementValue],"Err",0)</f>
        <v>{74290A6E-F882-4D60-B0FF-59D55DD06F15}</v>
      </c>
      <c r="D2978">
        <f t="shared" si="140"/>
        <v>25</v>
      </c>
      <c r="E2978">
        <f ca="1">OFFSET(ElementsDB!$AQ$2,SeriesSelection!A2978-1,SeriesSelection!B2978-1)</f>
        <v>0</v>
      </c>
      <c r="F2978">
        <f>_xlfn.XLOOKUP(A2978,Table4[Lfd],Table4[Periods],"Err",0)</f>
        <v>0</v>
      </c>
      <c r="G2978" t="b">
        <f t="shared" si="138"/>
        <v>0</v>
      </c>
    </row>
    <row r="2979" spans="1:7" hidden="1" x14ac:dyDescent="0.25">
      <c r="A2979">
        <f t="shared" si="139"/>
        <v>83</v>
      </c>
      <c r="B2979">
        <f t="shared" si="140"/>
        <v>26</v>
      </c>
      <c r="C2979" t="str">
        <f>_xlfn.XLOOKUP(A2979,Table4[Lfd],Table4[idElementValue],"Err",0)</f>
        <v>{74290A6E-F882-4D60-B0FF-59D55DD06F15}</v>
      </c>
      <c r="D2979">
        <f t="shared" si="140"/>
        <v>26</v>
      </c>
      <c r="E2979">
        <f ca="1">OFFSET(ElementsDB!$AQ$2,SeriesSelection!A2979-1,SeriesSelection!B2979-1)</f>
        <v>0</v>
      </c>
      <c r="F2979">
        <f>_xlfn.XLOOKUP(A2979,Table4[Lfd],Table4[Periods],"Err",0)</f>
        <v>0</v>
      </c>
      <c r="G2979" t="b">
        <f t="shared" si="138"/>
        <v>0</v>
      </c>
    </row>
    <row r="2980" spans="1:7" hidden="1" x14ac:dyDescent="0.25">
      <c r="A2980">
        <f t="shared" si="139"/>
        <v>83</v>
      </c>
      <c r="B2980">
        <f t="shared" si="140"/>
        <v>27</v>
      </c>
      <c r="C2980" t="str">
        <f>_xlfn.XLOOKUP(A2980,Table4[Lfd],Table4[idElementValue],"Err",0)</f>
        <v>{74290A6E-F882-4D60-B0FF-59D55DD06F15}</v>
      </c>
      <c r="D2980">
        <f t="shared" si="140"/>
        <v>27</v>
      </c>
      <c r="E2980">
        <f ca="1">OFFSET(ElementsDB!$AQ$2,SeriesSelection!A2980-1,SeriesSelection!B2980-1)</f>
        <v>0</v>
      </c>
      <c r="F2980">
        <f>_xlfn.XLOOKUP(A2980,Table4[Lfd],Table4[Periods],"Err",0)</f>
        <v>0</v>
      </c>
      <c r="G2980" t="b">
        <f t="shared" si="138"/>
        <v>0</v>
      </c>
    </row>
    <row r="2981" spans="1:7" hidden="1" x14ac:dyDescent="0.25">
      <c r="A2981">
        <f t="shared" si="139"/>
        <v>83</v>
      </c>
      <c r="B2981">
        <f t="shared" si="140"/>
        <v>28</v>
      </c>
      <c r="C2981" t="str">
        <f>_xlfn.XLOOKUP(A2981,Table4[Lfd],Table4[idElementValue],"Err",0)</f>
        <v>{74290A6E-F882-4D60-B0FF-59D55DD06F15}</v>
      </c>
      <c r="D2981">
        <f t="shared" si="140"/>
        <v>28</v>
      </c>
      <c r="E2981">
        <f ca="1">OFFSET(ElementsDB!$AQ$2,SeriesSelection!A2981-1,SeriesSelection!B2981-1)</f>
        <v>0</v>
      </c>
      <c r="F2981">
        <f>_xlfn.XLOOKUP(A2981,Table4[Lfd],Table4[Periods],"Err",0)</f>
        <v>0</v>
      </c>
      <c r="G2981" t="b">
        <f t="shared" si="138"/>
        <v>0</v>
      </c>
    </row>
    <row r="2982" spans="1:7" hidden="1" x14ac:dyDescent="0.25">
      <c r="A2982">
        <f t="shared" si="139"/>
        <v>83</v>
      </c>
      <c r="B2982">
        <f t="shared" si="140"/>
        <v>29</v>
      </c>
      <c r="C2982" t="str">
        <f>_xlfn.XLOOKUP(A2982,Table4[Lfd],Table4[idElementValue],"Err",0)</f>
        <v>{74290A6E-F882-4D60-B0FF-59D55DD06F15}</v>
      </c>
      <c r="D2982">
        <f t="shared" si="140"/>
        <v>29</v>
      </c>
      <c r="E2982">
        <f ca="1">OFFSET(ElementsDB!$AQ$2,SeriesSelection!A2982-1,SeriesSelection!B2982-1)</f>
        <v>0</v>
      </c>
      <c r="F2982">
        <f>_xlfn.XLOOKUP(A2982,Table4[Lfd],Table4[Periods],"Err",0)</f>
        <v>0</v>
      </c>
      <c r="G2982" t="b">
        <f t="shared" si="138"/>
        <v>0</v>
      </c>
    </row>
    <row r="2983" spans="1:7" hidden="1" x14ac:dyDescent="0.25">
      <c r="A2983">
        <f t="shared" si="139"/>
        <v>83</v>
      </c>
      <c r="B2983">
        <f t="shared" si="140"/>
        <v>30</v>
      </c>
      <c r="C2983" t="str">
        <f>_xlfn.XLOOKUP(A2983,Table4[Lfd],Table4[idElementValue],"Err",0)</f>
        <v>{74290A6E-F882-4D60-B0FF-59D55DD06F15}</v>
      </c>
      <c r="D2983">
        <f t="shared" si="140"/>
        <v>30</v>
      </c>
      <c r="E2983">
        <f ca="1">OFFSET(ElementsDB!$AQ$2,SeriesSelection!A2983-1,SeriesSelection!B2983-1)</f>
        <v>0</v>
      </c>
      <c r="F2983">
        <f>_xlfn.XLOOKUP(A2983,Table4[Lfd],Table4[Periods],"Err",0)</f>
        <v>0</v>
      </c>
      <c r="G2983" t="b">
        <f t="shared" si="138"/>
        <v>0</v>
      </c>
    </row>
    <row r="2984" spans="1:7" hidden="1" x14ac:dyDescent="0.25">
      <c r="A2984">
        <f t="shared" si="139"/>
        <v>83</v>
      </c>
      <c r="B2984">
        <f t="shared" si="140"/>
        <v>31</v>
      </c>
      <c r="C2984" t="str">
        <f>_xlfn.XLOOKUP(A2984,Table4[Lfd],Table4[idElementValue],"Err",0)</f>
        <v>{74290A6E-F882-4D60-B0FF-59D55DD06F15}</v>
      </c>
      <c r="D2984">
        <f t="shared" si="140"/>
        <v>31</v>
      </c>
      <c r="E2984">
        <f ca="1">OFFSET(ElementsDB!$AQ$2,SeriesSelection!A2984-1,SeriesSelection!B2984-1)</f>
        <v>0</v>
      </c>
      <c r="F2984">
        <f>_xlfn.XLOOKUP(A2984,Table4[Lfd],Table4[Periods],"Err",0)</f>
        <v>0</v>
      </c>
      <c r="G2984" t="b">
        <f t="shared" si="138"/>
        <v>0</v>
      </c>
    </row>
    <row r="2985" spans="1:7" hidden="1" x14ac:dyDescent="0.25">
      <c r="A2985">
        <f t="shared" si="139"/>
        <v>83</v>
      </c>
      <c r="B2985">
        <f t="shared" si="140"/>
        <v>32</v>
      </c>
      <c r="C2985" t="str">
        <f>_xlfn.XLOOKUP(A2985,Table4[Lfd],Table4[idElementValue],"Err",0)</f>
        <v>{74290A6E-F882-4D60-B0FF-59D55DD06F15}</v>
      </c>
      <c r="D2985">
        <f t="shared" si="140"/>
        <v>32</v>
      </c>
      <c r="E2985">
        <f ca="1">OFFSET(ElementsDB!$AQ$2,SeriesSelection!A2985-1,SeriesSelection!B2985-1)</f>
        <v>0</v>
      </c>
      <c r="F2985">
        <f>_xlfn.XLOOKUP(A2985,Table4[Lfd],Table4[Periods],"Err",0)</f>
        <v>0</v>
      </c>
      <c r="G2985" t="b">
        <f t="shared" si="138"/>
        <v>0</v>
      </c>
    </row>
    <row r="2986" spans="1:7" hidden="1" x14ac:dyDescent="0.25">
      <c r="A2986">
        <f t="shared" si="139"/>
        <v>83</v>
      </c>
      <c r="B2986">
        <f t="shared" si="140"/>
        <v>33</v>
      </c>
      <c r="C2986" t="str">
        <f>_xlfn.XLOOKUP(A2986,Table4[Lfd],Table4[idElementValue],"Err",0)</f>
        <v>{74290A6E-F882-4D60-B0FF-59D55DD06F15}</v>
      </c>
      <c r="D2986">
        <f t="shared" si="140"/>
        <v>33</v>
      </c>
      <c r="E2986">
        <f ca="1">OFFSET(ElementsDB!$AQ$2,SeriesSelection!A2986-1,SeriesSelection!B2986-1)</f>
        <v>0</v>
      </c>
      <c r="F2986">
        <f>_xlfn.XLOOKUP(A2986,Table4[Lfd],Table4[Periods],"Err",0)</f>
        <v>0</v>
      </c>
      <c r="G2986" t="b">
        <f t="shared" si="138"/>
        <v>0</v>
      </c>
    </row>
    <row r="2987" spans="1:7" hidden="1" x14ac:dyDescent="0.25">
      <c r="A2987">
        <f t="shared" si="139"/>
        <v>83</v>
      </c>
      <c r="B2987">
        <f t="shared" si="140"/>
        <v>34</v>
      </c>
      <c r="C2987" t="str">
        <f>_xlfn.XLOOKUP(A2987,Table4[Lfd],Table4[idElementValue],"Err",0)</f>
        <v>{74290A6E-F882-4D60-B0FF-59D55DD06F15}</v>
      </c>
      <c r="D2987">
        <f t="shared" si="140"/>
        <v>34</v>
      </c>
      <c r="E2987">
        <f ca="1">OFFSET(ElementsDB!$AQ$2,SeriesSelection!A2987-1,SeriesSelection!B2987-1)</f>
        <v>0</v>
      </c>
      <c r="F2987">
        <f>_xlfn.XLOOKUP(A2987,Table4[Lfd],Table4[Periods],"Err",0)</f>
        <v>0</v>
      </c>
      <c r="G2987" t="b">
        <f t="shared" si="138"/>
        <v>0</v>
      </c>
    </row>
    <row r="2988" spans="1:7" hidden="1" x14ac:dyDescent="0.25">
      <c r="A2988">
        <f t="shared" si="139"/>
        <v>83</v>
      </c>
      <c r="B2988">
        <f t="shared" si="140"/>
        <v>35</v>
      </c>
      <c r="C2988" t="str">
        <f>_xlfn.XLOOKUP(A2988,Table4[Lfd],Table4[idElementValue],"Err",0)</f>
        <v>{74290A6E-F882-4D60-B0FF-59D55DD06F15}</v>
      </c>
      <c r="D2988">
        <f t="shared" si="140"/>
        <v>35</v>
      </c>
      <c r="E2988">
        <f ca="1">OFFSET(ElementsDB!$AQ$2,SeriesSelection!A2988-1,SeriesSelection!B2988-1)</f>
        <v>0</v>
      </c>
      <c r="F2988">
        <f>_xlfn.XLOOKUP(A2988,Table4[Lfd],Table4[Periods],"Err",0)</f>
        <v>0</v>
      </c>
      <c r="G2988" t="b">
        <f t="shared" si="138"/>
        <v>0</v>
      </c>
    </row>
    <row r="2989" spans="1:7" hidden="1" x14ac:dyDescent="0.25">
      <c r="A2989">
        <f t="shared" si="139"/>
        <v>83</v>
      </c>
      <c r="B2989">
        <f t="shared" si="140"/>
        <v>36</v>
      </c>
      <c r="C2989" t="str">
        <f>_xlfn.XLOOKUP(A2989,Table4[Lfd],Table4[idElementValue],"Err",0)</f>
        <v>{74290A6E-F882-4D60-B0FF-59D55DD06F15}</v>
      </c>
      <c r="D2989">
        <f t="shared" si="140"/>
        <v>36</v>
      </c>
      <c r="E2989">
        <f ca="1">OFFSET(ElementsDB!$AQ$2,SeriesSelection!A2989-1,SeriesSelection!B2989-1)</f>
        <v>0</v>
      </c>
      <c r="F2989">
        <f>_xlfn.XLOOKUP(A2989,Table4[Lfd],Table4[Periods],"Err",0)</f>
        <v>0</v>
      </c>
      <c r="G2989" t="b">
        <f t="shared" si="138"/>
        <v>0</v>
      </c>
    </row>
    <row r="2990" spans="1:7" hidden="1" x14ac:dyDescent="0.25">
      <c r="A2990">
        <f t="shared" si="139"/>
        <v>84</v>
      </c>
      <c r="B2990">
        <f t="shared" si="140"/>
        <v>1</v>
      </c>
      <c r="C2990" t="str">
        <f>_xlfn.XLOOKUP(A2990,Table4[Lfd],Table4[idElementValue],"Err",0)</f>
        <v>{B9FECBCD-BAB5-432F-8CEA-717AD63DCE16}</v>
      </c>
      <c r="D2990">
        <f t="shared" si="140"/>
        <v>1</v>
      </c>
      <c r="E2990">
        <f ca="1">OFFSET(ElementsDB!$AQ$2,SeriesSelection!A2990-1,SeriesSelection!B2990-1)</f>
        <v>0</v>
      </c>
      <c r="F2990">
        <f>_xlfn.XLOOKUP(A2990,Table4[Lfd],Table4[Periods],"Err",0)</f>
        <v>0</v>
      </c>
      <c r="G2990" t="b">
        <f t="shared" si="138"/>
        <v>0</v>
      </c>
    </row>
    <row r="2991" spans="1:7" hidden="1" x14ac:dyDescent="0.25">
      <c r="A2991">
        <f t="shared" si="139"/>
        <v>84</v>
      </c>
      <c r="B2991">
        <f t="shared" si="140"/>
        <v>2</v>
      </c>
      <c r="C2991" t="str">
        <f>_xlfn.XLOOKUP(A2991,Table4[Lfd],Table4[idElementValue],"Err",0)</f>
        <v>{B9FECBCD-BAB5-432F-8CEA-717AD63DCE16}</v>
      </c>
      <c r="D2991">
        <f t="shared" si="140"/>
        <v>2</v>
      </c>
      <c r="E2991">
        <f ca="1">OFFSET(ElementsDB!$AQ$2,SeriesSelection!A2991-1,SeriesSelection!B2991-1)</f>
        <v>0</v>
      </c>
      <c r="F2991">
        <f>_xlfn.XLOOKUP(A2991,Table4[Lfd],Table4[Periods],"Err",0)</f>
        <v>0</v>
      </c>
      <c r="G2991" t="b">
        <f t="shared" si="138"/>
        <v>0</v>
      </c>
    </row>
    <row r="2992" spans="1:7" hidden="1" x14ac:dyDescent="0.25">
      <c r="A2992">
        <f t="shared" si="139"/>
        <v>84</v>
      </c>
      <c r="B2992">
        <f t="shared" si="140"/>
        <v>3</v>
      </c>
      <c r="C2992" t="str">
        <f>_xlfn.XLOOKUP(A2992,Table4[Lfd],Table4[idElementValue],"Err",0)</f>
        <v>{B9FECBCD-BAB5-432F-8CEA-717AD63DCE16}</v>
      </c>
      <c r="D2992">
        <f t="shared" si="140"/>
        <v>3</v>
      </c>
      <c r="E2992">
        <f ca="1">OFFSET(ElementsDB!$AQ$2,SeriesSelection!A2992-1,SeriesSelection!B2992-1)</f>
        <v>0</v>
      </c>
      <c r="F2992">
        <f>_xlfn.XLOOKUP(A2992,Table4[Lfd],Table4[Periods],"Err",0)</f>
        <v>0</v>
      </c>
      <c r="G2992" t="b">
        <f t="shared" si="138"/>
        <v>0</v>
      </c>
    </row>
    <row r="2993" spans="1:7" hidden="1" x14ac:dyDescent="0.25">
      <c r="A2993">
        <f t="shared" si="139"/>
        <v>84</v>
      </c>
      <c r="B2993">
        <f t="shared" si="140"/>
        <v>4</v>
      </c>
      <c r="C2993" t="str">
        <f>_xlfn.XLOOKUP(A2993,Table4[Lfd],Table4[idElementValue],"Err",0)</f>
        <v>{B9FECBCD-BAB5-432F-8CEA-717AD63DCE16}</v>
      </c>
      <c r="D2993">
        <f t="shared" si="140"/>
        <v>4</v>
      </c>
      <c r="E2993">
        <f ca="1">OFFSET(ElementsDB!$AQ$2,SeriesSelection!A2993-1,SeriesSelection!B2993-1)</f>
        <v>0</v>
      </c>
      <c r="F2993">
        <f>_xlfn.XLOOKUP(A2993,Table4[Lfd],Table4[Periods],"Err",0)</f>
        <v>0</v>
      </c>
      <c r="G2993" t="b">
        <f t="shared" si="138"/>
        <v>0</v>
      </c>
    </row>
    <row r="2994" spans="1:7" hidden="1" x14ac:dyDescent="0.25">
      <c r="A2994">
        <f t="shared" si="139"/>
        <v>84</v>
      </c>
      <c r="B2994">
        <f t="shared" si="140"/>
        <v>5</v>
      </c>
      <c r="C2994" t="str">
        <f>_xlfn.XLOOKUP(A2994,Table4[Lfd],Table4[idElementValue],"Err",0)</f>
        <v>{B9FECBCD-BAB5-432F-8CEA-717AD63DCE16}</v>
      </c>
      <c r="D2994">
        <f t="shared" si="140"/>
        <v>5</v>
      </c>
      <c r="E2994">
        <f ca="1">OFFSET(ElementsDB!$AQ$2,SeriesSelection!A2994-1,SeriesSelection!B2994-1)</f>
        <v>0</v>
      </c>
      <c r="F2994">
        <f>_xlfn.XLOOKUP(A2994,Table4[Lfd],Table4[Periods],"Err",0)</f>
        <v>0</v>
      </c>
      <c r="G2994" t="b">
        <f t="shared" si="138"/>
        <v>0</v>
      </c>
    </row>
    <row r="2995" spans="1:7" hidden="1" x14ac:dyDescent="0.25">
      <c r="A2995">
        <f t="shared" si="139"/>
        <v>84</v>
      </c>
      <c r="B2995">
        <f t="shared" si="140"/>
        <v>6</v>
      </c>
      <c r="C2995" t="str">
        <f>_xlfn.XLOOKUP(A2995,Table4[Lfd],Table4[idElementValue],"Err",0)</f>
        <v>{B9FECBCD-BAB5-432F-8CEA-717AD63DCE16}</v>
      </c>
      <c r="D2995">
        <f t="shared" si="140"/>
        <v>6</v>
      </c>
      <c r="E2995">
        <f ca="1">OFFSET(ElementsDB!$AQ$2,SeriesSelection!A2995-1,SeriesSelection!B2995-1)</f>
        <v>0</v>
      </c>
      <c r="F2995">
        <f>_xlfn.XLOOKUP(A2995,Table4[Lfd],Table4[Periods],"Err",0)</f>
        <v>0</v>
      </c>
      <c r="G2995" t="b">
        <f t="shared" si="138"/>
        <v>0</v>
      </c>
    </row>
    <row r="2996" spans="1:7" hidden="1" x14ac:dyDescent="0.25">
      <c r="A2996">
        <f t="shared" si="139"/>
        <v>84</v>
      </c>
      <c r="B2996">
        <f t="shared" si="140"/>
        <v>7</v>
      </c>
      <c r="C2996" t="str">
        <f>_xlfn.XLOOKUP(A2996,Table4[Lfd],Table4[idElementValue],"Err",0)</f>
        <v>{B9FECBCD-BAB5-432F-8CEA-717AD63DCE16}</v>
      </c>
      <c r="D2996">
        <f t="shared" si="140"/>
        <v>7</v>
      </c>
      <c r="E2996">
        <f ca="1">OFFSET(ElementsDB!$AQ$2,SeriesSelection!A2996-1,SeriesSelection!B2996-1)</f>
        <v>0</v>
      </c>
      <c r="F2996">
        <f>_xlfn.XLOOKUP(A2996,Table4[Lfd],Table4[Periods],"Err",0)</f>
        <v>0</v>
      </c>
      <c r="G2996" t="b">
        <f t="shared" si="138"/>
        <v>0</v>
      </c>
    </row>
    <row r="2997" spans="1:7" hidden="1" x14ac:dyDescent="0.25">
      <c r="A2997">
        <f t="shared" si="139"/>
        <v>84</v>
      </c>
      <c r="B2997">
        <f t="shared" si="140"/>
        <v>8</v>
      </c>
      <c r="C2997" t="str">
        <f>_xlfn.XLOOKUP(A2997,Table4[Lfd],Table4[idElementValue],"Err",0)</f>
        <v>{B9FECBCD-BAB5-432F-8CEA-717AD63DCE16}</v>
      </c>
      <c r="D2997">
        <f t="shared" si="140"/>
        <v>8</v>
      </c>
      <c r="E2997">
        <f ca="1">OFFSET(ElementsDB!$AQ$2,SeriesSelection!A2997-1,SeriesSelection!B2997-1)</f>
        <v>0</v>
      </c>
      <c r="F2997">
        <f>_xlfn.XLOOKUP(A2997,Table4[Lfd],Table4[Periods],"Err",0)</f>
        <v>0</v>
      </c>
      <c r="G2997" t="b">
        <f t="shared" si="138"/>
        <v>0</v>
      </c>
    </row>
    <row r="2998" spans="1:7" hidden="1" x14ac:dyDescent="0.25">
      <c r="A2998">
        <f t="shared" si="139"/>
        <v>84</v>
      </c>
      <c r="B2998">
        <f t="shared" si="140"/>
        <v>9</v>
      </c>
      <c r="C2998" t="str">
        <f>_xlfn.XLOOKUP(A2998,Table4[Lfd],Table4[idElementValue],"Err",0)</f>
        <v>{B9FECBCD-BAB5-432F-8CEA-717AD63DCE16}</v>
      </c>
      <c r="D2998">
        <f t="shared" si="140"/>
        <v>9</v>
      </c>
      <c r="E2998">
        <f ca="1">OFFSET(ElementsDB!$AQ$2,SeriesSelection!A2998-1,SeriesSelection!B2998-1)</f>
        <v>0</v>
      </c>
      <c r="F2998">
        <f>_xlfn.XLOOKUP(A2998,Table4[Lfd],Table4[Periods],"Err",0)</f>
        <v>0</v>
      </c>
      <c r="G2998" t="b">
        <f t="shared" si="138"/>
        <v>0</v>
      </c>
    </row>
    <row r="2999" spans="1:7" hidden="1" x14ac:dyDescent="0.25">
      <c r="A2999">
        <f t="shared" si="139"/>
        <v>84</v>
      </c>
      <c r="B2999">
        <f t="shared" si="140"/>
        <v>10</v>
      </c>
      <c r="C2999" t="str">
        <f>_xlfn.XLOOKUP(A2999,Table4[Lfd],Table4[idElementValue],"Err",0)</f>
        <v>{B9FECBCD-BAB5-432F-8CEA-717AD63DCE16}</v>
      </c>
      <c r="D2999">
        <f t="shared" si="140"/>
        <v>10</v>
      </c>
      <c r="E2999">
        <f ca="1">OFFSET(ElementsDB!$AQ$2,SeriesSelection!A2999-1,SeriesSelection!B2999-1)</f>
        <v>0</v>
      </c>
      <c r="F2999">
        <f>_xlfn.XLOOKUP(A2999,Table4[Lfd],Table4[Periods],"Err",0)</f>
        <v>0</v>
      </c>
      <c r="G2999" t="b">
        <f t="shared" si="138"/>
        <v>0</v>
      </c>
    </row>
    <row r="3000" spans="1:7" hidden="1" x14ac:dyDescent="0.25">
      <c r="A3000">
        <f t="shared" si="139"/>
        <v>84</v>
      </c>
      <c r="B3000">
        <f t="shared" si="140"/>
        <v>11</v>
      </c>
      <c r="C3000" t="str">
        <f>_xlfn.XLOOKUP(A3000,Table4[Lfd],Table4[idElementValue],"Err",0)</f>
        <v>{B9FECBCD-BAB5-432F-8CEA-717AD63DCE16}</v>
      </c>
      <c r="D3000">
        <f t="shared" si="140"/>
        <v>11</v>
      </c>
      <c r="E3000">
        <f ca="1">OFFSET(ElementsDB!$AQ$2,SeriesSelection!A3000-1,SeriesSelection!B3000-1)</f>
        <v>0</v>
      </c>
      <c r="F3000">
        <f>_xlfn.XLOOKUP(A3000,Table4[Lfd],Table4[Periods],"Err",0)</f>
        <v>0</v>
      </c>
      <c r="G3000" t="b">
        <f t="shared" si="138"/>
        <v>0</v>
      </c>
    </row>
    <row r="3001" spans="1:7" hidden="1" x14ac:dyDescent="0.25">
      <c r="A3001">
        <f t="shared" si="139"/>
        <v>84</v>
      </c>
      <c r="B3001">
        <f t="shared" si="140"/>
        <v>12</v>
      </c>
      <c r="C3001" t="str">
        <f>_xlfn.XLOOKUP(A3001,Table4[Lfd],Table4[idElementValue],"Err",0)</f>
        <v>{B9FECBCD-BAB5-432F-8CEA-717AD63DCE16}</v>
      </c>
      <c r="D3001">
        <f t="shared" si="140"/>
        <v>12</v>
      </c>
      <c r="E3001">
        <f ca="1">OFFSET(ElementsDB!$AQ$2,SeriesSelection!A3001-1,SeriesSelection!B3001-1)</f>
        <v>0</v>
      </c>
      <c r="F3001">
        <f>_xlfn.XLOOKUP(A3001,Table4[Lfd],Table4[Periods],"Err",0)</f>
        <v>0</v>
      </c>
      <c r="G3001" t="b">
        <f t="shared" si="138"/>
        <v>0</v>
      </c>
    </row>
    <row r="3002" spans="1:7" hidden="1" x14ac:dyDescent="0.25">
      <c r="A3002">
        <f t="shared" si="139"/>
        <v>84</v>
      </c>
      <c r="B3002">
        <f t="shared" si="140"/>
        <v>13</v>
      </c>
      <c r="C3002" t="str">
        <f>_xlfn.XLOOKUP(A3002,Table4[Lfd],Table4[idElementValue],"Err",0)</f>
        <v>{B9FECBCD-BAB5-432F-8CEA-717AD63DCE16}</v>
      </c>
      <c r="D3002">
        <f t="shared" si="140"/>
        <v>13</v>
      </c>
      <c r="E3002">
        <f ca="1">OFFSET(ElementsDB!$AQ$2,SeriesSelection!A3002-1,SeriesSelection!B3002-1)</f>
        <v>0</v>
      </c>
      <c r="F3002">
        <f>_xlfn.XLOOKUP(A3002,Table4[Lfd],Table4[Periods],"Err",0)</f>
        <v>0</v>
      </c>
      <c r="G3002" t="b">
        <f t="shared" si="138"/>
        <v>0</v>
      </c>
    </row>
    <row r="3003" spans="1:7" hidden="1" x14ac:dyDescent="0.25">
      <c r="A3003">
        <f t="shared" si="139"/>
        <v>84</v>
      </c>
      <c r="B3003">
        <f t="shared" si="140"/>
        <v>14</v>
      </c>
      <c r="C3003" t="str">
        <f>_xlfn.XLOOKUP(A3003,Table4[Lfd],Table4[idElementValue],"Err",0)</f>
        <v>{B9FECBCD-BAB5-432F-8CEA-717AD63DCE16}</v>
      </c>
      <c r="D3003">
        <f t="shared" si="140"/>
        <v>14</v>
      </c>
      <c r="E3003">
        <f ca="1">OFFSET(ElementsDB!$AQ$2,SeriesSelection!A3003-1,SeriesSelection!B3003-1)</f>
        <v>0</v>
      </c>
      <c r="F3003">
        <f>_xlfn.XLOOKUP(A3003,Table4[Lfd],Table4[Periods],"Err",0)</f>
        <v>0</v>
      </c>
      <c r="G3003" t="b">
        <f t="shared" si="138"/>
        <v>0</v>
      </c>
    </row>
    <row r="3004" spans="1:7" hidden="1" x14ac:dyDescent="0.25">
      <c r="A3004">
        <f t="shared" si="139"/>
        <v>84</v>
      </c>
      <c r="B3004">
        <f t="shared" si="140"/>
        <v>15</v>
      </c>
      <c r="C3004" t="str">
        <f>_xlfn.XLOOKUP(A3004,Table4[Lfd],Table4[idElementValue],"Err",0)</f>
        <v>{B9FECBCD-BAB5-432F-8CEA-717AD63DCE16}</v>
      </c>
      <c r="D3004">
        <f t="shared" si="140"/>
        <v>15</v>
      </c>
      <c r="E3004">
        <f ca="1">OFFSET(ElementsDB!$AQ$2,SeriesSelection!A3004-1,SeriesSelection!B3004-1)</f>
        <v>0</v>
      </c>
      <c r="F3004">
        <f>_xlfn.XLOOKUP(A3004,Table4[Lfd],Table4[Periods],"Err",0)</f>
        <v>0</v>
      </c>
      <c r="G3004" t="b">
        <f t="shared" si="138"/>
        <v>0</v>
      </c>
    </row>
    <row r="3005" spans="1:7" hidden="1" x14ac:dyDescent="0.25">
      <c r="A3005">
        <f t="shared" si="139"/>
        <v>84</v>
      </c>
      <c r="B3005">
        <f t="shared" si="140"/>
        <v>16</v>
      </c>
      <c r="C3005" t="str">
        <f>_xlfn.XLOOKUP(A3005,Table4[Lfd],Table4[idElementValue],"Err",0)</f>
        <v>{B9FECBCD-BAB5-432F-8CEA-717AD63DCE16}</v>
      </c>
      <c r="D3005">
        <f t="shared" si="140"/>
        <v>16</v>
      </c>
      <c r="E3005">
        <f ca="1">OFFSET(ElementsDB!$AQ$2,SeriesSelection!A3005-1,SeriesSelection!B3005-1)</f>
        <v>0</v>
      </c>
      <c r="F3005">
        <f>_xlfn.XLOOKUP(A3005,Table4[Lfd],Table4[Periods],"Err",0)</f>
        <v>0</v>
      </c>
      <c r="G3005" t="b">
        <f t="shared" si="138"/>
        <v>0</v>
      </c>
    </row>
    <row r="3006" spans="1:7" hidden="1" x14ac:dyDescent="0.25">
      <c r="A3006">
        <f t="shared" si="139"/>
        <v>84</v>
      </c>
      <c r="B3006">
        <f t="shared" si="140"/>
        <v>17</v>
      </c>
      <c r="C3006" t="str">
        <f>_xlfn.XLOOKUP(A3006,Table4[Lfd],Table4[idElementValue],"Err",0)</f>
        <v>{B9FECBCD-BAB5-432F-8CEA-717AD63DCE16}</v>
      </c>
      <c r="D3006">
        <f t="shared" si="140"/>
        <v>17</v>
      </c>
      <c r="E3006">
        <f ca="1">OFFSET(ElementsDB!$AQ$2,SeriesSelection!A3006-1,SeriesSelection!B3006-1)</f>
        <v>0</v>
      </c>
      <c r="F3006">
        <f>_xlfn.XLOOKUP(A3006,Table4[Lfd],Table4[Periods],"Err",0)</f>
        <v>0</v>
      </c>
      <c r="G3006" t="b">
        <f t="shared" si="138"/>
        <v>0</v>
      </c>
    </row>
    <row r="3007" spans="1:7" hidden="1" x14ac:dyDescent="0.25">
      <c r="A3007">
        <f t="shared" si="139"/>
        <v>84</v>
      </c>
      <c r="B3007">
        <f t="shared" si="140"/>
        <v>18</v>
      </c>
      <c r="C3007" t="str">
        <f>_xlfn.XLOOKUP(A3007,Table4[Lfd],Table4[idElementValue],"Err",0)</f>
        <v>{B9FECBCD-BAB5-432F-8CEA-717AD63DCE16}</v>
      </c>
      <c r="D3007">
        <f t="shared" si="140"/>
        <v>18</v>
      </c>
      <c r="E3007">
        <f ca="1">OFFSET(ElementsDB!$AQ$2,SeriesSelection!A3007-1,SeriesSelection!B3007-1)</f>
        <v>0</v>
      </c>
      <c r="F3007">
        <f>_xlfn.XLOOKUP(A3007,Table4[Lfd],Table4[Periods],"Err",0)</f>
        <v>0</v>
      </c>
      <c r="G3007" t="b">
        <f t="shared" si="138"/>
        <v>0</v>
      </c>
    </row>
    <row r="3008" spans="1:7" hidden="1" x14ac:dyDescent="0.25">
      <c r="A3008">
        <f t="shared" si="139"/>
        <v>84</v>
      </c>
      <c r="B3008">
        <f t="shared" si="140"/>
        <v>19</v>
      </c>
      <c r="C3008" t="str">
        <f>_xlfn.XLOOKUP(A3008,Table4[Lfd],Table4[idElementValue],"Err",0)</f>
        <v>{B9FECBCD-BAB5-432F-8CEA-717AD63DCE16}</v>
      </c>
      <c r="D3008">
        <f t="shared" si="140"/>
        <v>19</v>
      </c>
      <c r="E3008">
        <f ca="1">OFFSET(ElementsDB!$AQ$2,SeriesSelection!A3008-1,SeriesSelection!B3008-1)</f>
        <v>0</v>
      </c>
      <c r="F3008">
        <f>_xlfn.XLOOKUP(A3008,Table4[Lfd],Table4[Periods],"Err",0)</f>
        <v>0</v>
      </c>
      <c r="G3008" t="b">
        <f t="shared" si="138"/>
        <v>0</v>
      </c>
    </row>
    <row r="3009" spans="1:7" hidden="1" x14ac:dyDescent="0.25">
      <c r="A3009">
        <f t="shared" si="139"/>
        <v>84</v>
      </c>
      <c r="B3009">
        <f t="shared" si="140"/>
        <v>20</v>
      </c>
      <c r="C3009" t="str">
        <f>_xlfn.XLOOKUP(A3009,Table4[Lfd],Table4[idElementValue],"Err",0)</f>
        <v>{B9FECBCD-BAB5-432F-8CEA-717AD63DCE16}</v>
      </c>
      <c r="D3009">
        <f t="shared" si="140"/>
        <v>20</v>
      </c>
      <c r="E3009">
        <f ca="1">OFFSET(ElementsDB!$AQ$2,SeriesSelection!A3009-1,SeriesSelection!B3009-1)</f>
        <v>0</v>
      </c>
      <c r="F3009">
        <f>_xlfn.XLOOKUP(A3009,Table4[Lfd],Table4[Periods],"Err",0)</f>
        <v>0</v>
      </c>
      <c r="G3009" t="b">
        <f t="shared" si="138"/>
        <v>0</v>
      </c>
    </row>
    <row r="3010" spans="1:7" hidden="1" x14ac:dyDescent="0.25">
      <c r="A3010">
        <f t="shared" si="139"/>
        <v>84</v>
      </c>
      <c r="B3010">
        <f t="shared" si="140"/>
        <v>21</v>
      </c>
      <c r="C3010" t="str">
        <f>_xlfn.XLOOKUP(A3010,Table4[Lfd],Table4[idElementValue],"Err",0)</f>
        <v>{B9FECBCD-BAB5-432F-8CEA-717AD63DCE16}</v>
      </c>
      <c r="D3010">
        <f t="shared" si="140"/>
        <v>21</v>
      </c>
      <c r="E3010">
        <f ca="1">OFFSET(ElementsDB!$AQ$2,SeriesSelection!A3010-1,SeriesSelection!B3010-1)</f>
        <v>0</v>
      </c>
      <c r="F3010">
        <f>_xlfn.XLOOKUP(A3010,Table4[Lfd],Table4[Periods],"Err",0)</f>
        <v>0</v>
      </c>
      <c r="G3010" t="b">
        <f t="shared" ref="G3010:G3073" si="141">(D3010&lt;=F3010)</f>
        <v>0</v>
      </c>
    </row>
    <row r="3011" spans="1:7" hidden="1" x14ac:dyDescent="0.25">
      <c r="A3011">
        <f t="shared" si="139"/>
        <v>84</v>
      </c>
      <c r="B3011">
        <f t="shared" si="140"/>
        <v>22</v>
      </c>
      <c r="C3011" t="str">
        <f>_xlfn.XLOOKUP(A3011,Table4[Lfd],Table4[idElementValue],"Err",0)</f>
        <v>{B9FECBCD-BAB5-432F-8CEA-717AD63DCE16}</v>
      </c>
      <c r="D3011">
        <f t="shared" si="140"/>
        <v>22</v>
      </c>
      <c r="E3011">
        <f ca="1">OFFSET(ElementsDB!$AQ$2,SeriesSelection!A3011-1,SeriesSelection!B3011-1)</f>
        <v>0</v>
      </c>
      <c r="F3011">
        <f>_xlfn.XLOOKUP(A3011,Table4[Lfd],Table4[Periods],"Err",0)</f>
        <v>0</v>
      </c>
      <c r="G3011" t="b">
        <f t="shared" si="141"/>
        <v>0</v>
      </c>
    </row>
    <row r="3012" spans="1:7" hidden="1" x14ac:dyDescent="0.25">
      <c r="A3012">
        <f t="shared" ref="A3012:A3075" si="142">IF(B3012=1,A3011+1,A3011)</f>
        <v>84</v>
      </c>
      <c r="B3012">
        <f t="shared" ref="B3012:D3075" si="143">IF(B3011=36,1,B3011+1)</f>
        <v>23</v>
      </c>
      <c r="C3012" t="str">
        <f>_xlfn.XLOOKUP(A3012,Table4[Lfd],Table4[idElementValue],"Err",0)</f>
        <v>{B9FECBCD-BAB5-432F-8CEA-717AD63DCE16}</v>
      </c>
      <c r="D3012">
        <f t="shared" si="143"/>
        <v>23</v>
      </c>
      <c r="E3012">
        <f ca="1">OFFSET(ElementsDB!$AQ$2,SeriesSelection!A3012-1,SeriesSelection!B3012-1)</f>
        <v>0</v>
      </c>
      <c r="F3012">
        <f>_xlfn.XLOOKUP(A3012,Table4[Lfd],Table4[Periods],"Err",0)</f>
        <v>0</v>
      </c>
      <c r="G3012" t="b">
        <f t="shared" si="141"/>
        <v>0</v>
      </c>
    </row>
    <row r="3013" spans="1:7" hidden="1" x14ac:dyDescent="0.25">
      <c r="A3013">
        <f t="shared" si="142"/>
        <v>84</v>
      </c>
      <c r="B3013">
        <f t="shared" si="143"/>
        <v>24</v>
      </c>
      <c r="C3013" t="str">
        <f>_xlfn.XLOOKUP(A3013,Table4[Lfd],Table4[idElementValue],"Err",0)</f>
        <v>{B9FECBCD-BAB5-432F-8CEA-717AD63DCE16}</v>
      </c>
      <c r="D3013">
        <f t="shared" si="143"/>
        <v>24</v>
      </c>
      <c r="E3013">
        <f ca="1">OFFSET(ElementsDB!$AQ$2,SeriesSelection!A3013-1,SeriesSelection!B3013-1)</f>
        <v>0</v>
      </c>
      <c r="F3013">
        <f>_xlfn.XLOOKUP(A3013,Table4[Lfd],Table4[Periods],"Err",0)</f>
        <v>0</v>
      </c>
      <c r="G3013" t="b">
        <f t="shared" si="141"/>
        <v>0</v>
      </c>
    </row>
    <row r="3014" spans="1:7" hidden="1" x14ac:dyDescent="0.25">
      <c r="A3014">
        <f t="shared" si="142"/>
        <v>84</v>
      </c>
      <c r="B3014">
        <f t="shared" si="143"/>
        <v>25</v>
      </c>
      <c r="C3014" t="str">
        <f>_xlfn.XLOOKUP(A3014,Table4[Lfd],Table4[idElementValue],"Err",0)</f>
        <v>{B9FECBCD-BAB5-432F-8CEA-717AD63DCE16}</v>
      </c>
      <c r="D3014">
        <f t="shared" si="143"/>
        <v>25</v>
      </c>
      <c r="E3014">
        <f ca="1">OFFSET(ElementsDB!$AQ$2,SeriesSelection!A3014-1,SeriesSelection!B3014-1)</f>
        <v>0</v>
      </c>
      <c r="F3014">
        <f>_xlfn.XLOOKUP(A3014,Table4[Lfd],Table4[Periods],"Err",0)</f>
        <v>0</v>
      </c>
      <c r="G3014" t="b">
        <f t="shared" si="141"/>
        <v>0</v>
      </c>
    </row>
    <row r="3015" spans="1:7" hidden="1" x14ac:dyDescent="0.25">
      <c r="A3015">
        <f t="shared" si="142"/>
        <v>84</v>
      </c>
      <c r="B3015">
        <f t="shared" si="143"/>
        <v>26</v>
      </c>
      <c r="C3015" t="str">
        <f>_xlfn.XLOOKUP(A3015,Table4[Lfd],Table4[idElementValue],"Err",0)</f>
        <v>{B9FECBCD-BAB5-432F-8CEA-717AD63DCE16}</v>
      </c>
      <c r="D3015">
        <f t="shared" si="143"/>
        <v>26</v>
      </c>
      <c r="E3015">
        <f ca="1">OFFSET(ElementsDB!$AQ$2,SeriesSelection!A3015-1,SeriesSelection!B3015-1)</f>
        <v>0</v>
      </c>
      <c r="F3015">
        <f>_xlfn.XLOOKUP(A3015,Table4[Lfd],Table4[Periods],"Err",0)</f>
        <v>0</v>
      </c>
      <c r="G3015" t="b">
        <f t="shared" si="141"/>
        <v>0</v>
      </c>
    </row>
    <row r="3016" spans="1:7" hidden="1" x14ac:dyDescent="0.25">
      <c r="A3016">
        <f t="shared" si="142"/>
        <v>84</v>
      </c>
      <c r="B3016">
        <f t="shared" si="143"/>
        <v>27</v>
      </c>
      <c r="C3016" t="str">
        <f>_xlfn.XLOOKUP(A3016,Table4[Lfd],Table4[idElementValue],"Err",0)</f>
        <v>{B9FECBCD-BAB5-432F-8CEA-717AD63DCE16}</v>
      </c>
      <c r="D3016">
        <f t="shared" si="143"/>
        <v>27</v>
      </c>
      <c r="E3016">
        <f ca="1">OFFSET(ElementsDB!$AQ$2,SeriesSelection!A3016-1,SeriesSelection!B3016-1)</f>
        <v>0</v>
      </c>
      <c r="F3016">
        <f>_xlfn.XLOOKUP(A3016,Table4[Lfd],Table4[Periods],"Err",0)</f>
        <v>0</v>
      </c>
      <c r="G3016" t="b">
        <f t="shared" si="141"/>
        <v>0</v>
      </c>
    </row>
    <row r="3017" spans="1:7" hidden="1" x14ac:dyDescent="0.25">
      <c r="A3017">
        <f t="shared" si="142"/>
        <v>84</v>
      </c>
      <c r="B3017">
        <f t="shared" si="143"/>
        <v>28</v>
      </c>
      <c r="C3017" t="str">
        <f>_xlfn.XLOOKUP(A3017,Table4[Lfd],Table4[idElementValue],"Err",0)</f>
        <v>{B9FECBCD-BAB5-432F-8CEA-717AD63DCE16}</v>
      </c>
      <c r="D3017">
        <f t="shared" si="143"/>
        <v>28</v>
      </c>
      <c r="E3017">
        <f ca="1">OFFSET(ElementsDB!$AQ$2,SeriesSelection!A3017-1,SeriesSelection!B3017-1)</f>
        <v>0</v>
      </c>
      <c r="F3017">
        <f>_xlfn.XLOOKUP(A3017,Table4[Lfd],Table4[Periods],"Err",0)</f>
        <v>0</v>
      </c>
      <c r="G3017" t="b">
        <f t="shared" si="141"/>
        <v>0</v>
      </c>
    </row>
    <row r="3018" spans="1:7" hidden="1" x14ac:dyDescent="0.25">
      <c r="A3018">
        <f t="shared" si="142"/>
        <v>84</v>
      </c>
      <c r="B3018">
        <f t="shared" si="143"/>
        <v>29</v>
      </c>
      <c r="C3018" t="str">
        <f>_xlfn.XLOOKUP(A3018,Table4[Lfd],Table4[idElementValue],"Err",0)</f>
        <v>{B9FECBCD-BAB5-432F-8CEA-717AD63DCE16}</v>
      </c>
      <c r="D3018">
        <f t="shared" si="143"/>
        <v>29</v>
      </c>
      <c r="E3018">
        <f ca="1">OFFSET(ElementsDB!$AQ$2,SeriesSelection!A3018-1,SeriesSelection!B3018-1)</f>
        <v>0</v>
      </c>
      <c r="F3018">
        <f>_xlfn.XLOOKUP(A3018,Table4[Lfd],Table4[Periods],"Err",0)</f>
        <v>0</v>
      </c>
      <c r="G3018" t="b">
        <f t="shared" si="141"/>
        <v>0</v>
      </c>
    </row>
    <row r="3019" spans="1:7" hidden="1" x14ac:dyDescent="0.25">
      <c r="A3019">
        <f t="shared" si="142"/>
        <v>84</v>
      </c>
      <c r="B3019">
        <f t="shared" si="143"/>
        <v>30</v>
      </c>
      <c r="C3019" t="str">
        <f>_xlfn.XLOOKUP(A3019,Table4[Lfd],Table4[idElementValue],"Err",0)</f>
        <v>{B9FECBCD-BAB5-432F-8CEA-717AD63DCE16}</v>
      </c>
      <c r="D3019">
        <f t="shared" si="143"/>
        <v>30</v>
      </c>
      <c r="E3019">
        <f ca="1">OFFSET(ElementsDB!$AQ$2,SeriesSelection!A3019-1,SeriesSelection!B3019-1)</f>
        <v>0</v>
      </c>
      <c r="F3019">
        <f>_xlfn.XLOOKUP(A3019,Table4[Lfd],Table4[Periods],"Err",0)</f>
        <v>0</v>
      </c>
      <c r="G3019" t="b">
        <f t="shared" si="141"/>
        <v>0</v>
      </c>
    </row>
    <row r="3020" spans="1:7" hidden="1" x14ac:dyDescent="0.25">
      <c r="A3020">
        <f t="shared" si="142"/>
        <v>84</v>
      </c>
      <c r="B3020">
        <f t="shared" si="143"/>
        <v>31</v>
      </c>
      <c r="C3020" t="str">
        <f>_xlfn.XLOOKUP(A3020,Table4[Lfd],Table4[idElementValue],"Err",0)</f>
        <v>{B9FECBCD-BAB5-432F-8CEA-717AD63DCE16}</v>
      </c>
      <c r="D3020">
        <f t="shared" si="143"/>
        <v>31</v>
      </c>
      <c r="E3020">
        <f ca="1">OFFSET(ElementsDB!$AQ$2,SeriesSelection!A3020-1,SeriesSelection!B3020-1)</f>
        <v>0</v>
      </c>
      <c r="F3020">
        <f>_xlfn.XLOOKUP(A3020,Table4[Lfd],Table4[Periods],"Err",0)</f>
        <v>0</v>
      </c>
      <c r="G3020" t="b">
        <f t="shared" si="141"/>
        <v>0</v>
      </c>
    </row>
    <row r="3021" spans="1:7" hidden="1" x14ac:dyDescent="0.25">
      <c r="A3021">
        <f t="shared" si="142"/>
        <v>84</v>
      </c>
      <c r="B3021">
        <f t="shared" si="143"/>
        <v>32</v>
      </c>
      <c r="C3021" t="str">
        <f>_xlfn.XLOOKUP(A3021,Table4[Lfd],Table4[idElementValue],"Err",0)</f>
        <v>{B9FECBCD-BAB5-432F-8CEA-717AD63DCE16}</v>
      </c>
      <c r="D3021">
        <f t="shared" si="143"/>
        <v>32</v>
      </c>
      <c r="E3021">
        <f ca="1">OFFSET(ElementsDB!$AQ$2,SeriesSelection!A3021-1,SeriesSelection!B3021-1)</f>
        <v>0</v>
      </c>
      <c r="F3021">
        <f>_xlfn.XLOOKUP(A3021,Table4[Lfd],Table4[Periods],"Err",0)</f>
        <v>0</v>
      </c>
      <c r="G3021" t="b">
        <f t="shared" si="141"/>
        <v>0</v>
      </c>
    </row>
    <row r="3022" spans="1:7" hidden="1" x14ac:dyDescent="0.25">
      <c r="A3022">
        <f t="shared" si="142"/>
        <v>84</v>
      </c>
      <c r="B3022">
        <f t="shared" si="143"/>
        <v>33</v>
      </c>
      <c r="C3022" t="str">
        <f>_xlfn.XLOOKUP(A3022,Table4[Lfd],Table4[idElementValue],"Err",0)</f>
        <v>{B9FECBCD-BAB5-432F-8CEA-717AD63DCE16}</v>
      </c>
      <c r="D3022">
        <f t="shared" si="143"/>
        <v>33</v>
      </c>
      <c r="E3022">
        <f ca="1">OFFSET(ElementsDB!$AQ$2,SeriesSelection!A3022-1,SeriesSelection!B3022-1)</f>
        <v>0</v>
      </c>
      <c r="F3022">
        <f>_xlfn.XLOOKUP(A3022,Table4[Lfd],Table4[Periods],"Err",0)</f>
        <v>0</v>
      </c>
      <c r="G3022" t="b">
        <f t="shared" si="141"/>
        <v>0</v>
      </c>
    </row>
    <row r="3023" spans="1:7" hidden="1" x14ac:dyDescent="0.25">
      <c r="A3023">
        <f t="shared" si="142"/>
        <v>84</v>
      </c>
      <c r="B3023">
        <f t="shared" si="143"/>
        <v>34</v>
      </c>
      <c r="C3023" t="str">
        <f>_xlfn.XLOOKUP(A3023,Table4[Lfd],Table4[idElementValue],"Err",0)</f>
        <v>{B9FECBCD-BAB5-432F-8CEA-717AD63DCE16}</v>
      </c>
      <c r="D3023">
        <f t="shared" si="143"/>
        <v>34</v>
      </c>
      <c r="E3023">
        <f ca="1">OFFSET(ElementsDB!$AQ$2,SeriesSelection!A3023-1,SeriesSelection!B3023-1)</f>
        <v>0</v>
      </c>
      <c r="F3023">
        <f>_xlfn.XLOOKUP(A3023,Table4[Lfd],Table4[Periods],"Err",0)</f>
        <v>0</v>
      </c>
      <c r="G3023" t="b">
        <f t="shared" si="141"/>
        <v>0</v>
      </c>
    </row>
    <row r="3024" spans="1:7" hidden="1" x14ac:dyDescent="0.25">
      <c r="A3024">
        <f t="shared" si="142"/>
        <v>84</v>
      </c>
      <c r="B3024">
        <f t="shared" si="143"/>
        <v>35</v>
      </c>
      <c r="C3024" t="str">
        <f>_xlfn.XLOOKUP(A3024,Table4[Lfd],Table4[idElementValue],"Err",0)</f>
        <v>{B9FECBCD-BAB5-432F-8CEA-717AD63DCE16}</v>
      </c>
      <c r="D3024">
        <f t="shared" si="143"/>
        <v>35</v>
      </c>
      <c r="E3024">
        <f ca="1">OFFSET(ElementsDB!$AQ$2,SeriesSelection!A3024-1,SeriesSelection!B3024-1)</f>
        <v>0</v>
      </c>
      <c r="F3024">
        <f>_xlfn.XLOOKUP(A3024,Table4[Lfd],Table4[Periods],"Err",0)</f>
        <v>0</v>
      </c>
      <c r="G3024" t="b">
        <f t="shared" si="141"/>
        <v>0</v>
      </c>
    </row>
    <row r="3025" spans="1:7" hidden="1" x14ac:dyDescent="0.25">
      <c r="A3025">
        <f t="shared" si="142"/>
        <v>84</v>
      </c>
      <c r="B3025">
        <f t="shared" si="143"/>
        <v>36</v>
      </c>
      <c r="C3025" t="str">
        <f>_xlfn.XLOOKUP(A3025,Table4[Lfd],Table4[idElementValue],"Err",0)</f>
        <v>{B9FECBCD-BAB5-432F-8CEA-717AD63DCE16}</v>
      </c>
      <c r="D3025">
        <f t="shared" si="143"/>
        <v>36</v>
      </c>
      <c r="E3025">
        <f ca="1">OFFSET(ElementsDB!$AQ$2,SeriesSelection!A3025-1,SeriesSelection!B3025-1)</f>
        <v>0</v>
      </c>
      <c r="F3025">
        <f>_xlfn.XLOOKUP(A3025,Table4[Lfd],Table4[Periods],"Err",0)</f>
        <v>0</v>
      </c>
      <c r="G3025" t="b">
        <f t="shared" si="141"/>
        <v>0</v>
      </c>
    </row>
    <row r="3026" spans="1:7" hidden="1" x14ac:dyDescent="0.25">
      <c r="A3026">
        <f t="shared" si="142"/>
        <v>85</v>
      </c>
      <c r="B3026">
        <f t="shared" si="143"/>
        <v>1</v>
      </c>
      <c r="C3026" t="str">
        <f>_xlfn.XLOOKUP(A3026,Table4[Lfd],Table4[idElementValue],"Err",0)</f>
        <v>{FB5B16D8-75AB-486C-AE09-D286A73FEAFE}</v>
      </c>
      <c r="D3026">
        <f t="shared" si="143"/>
        <v>1</v>
      </c>
      <c r="E3026">
        <f ca="1">OFFSET(ElementsDB!$AQ$2,SeriesSelection!A3026-1,SeriesSelection!B3026-1)</f>
        <v>0</v>
      </c>
      <c r="F3026">
        <f>_xlfn.XLOOKUP(A3026,Table4[Lfd],Table4[Periods],"Err",0)</f>
        <v>0</v>
      </c>
      <c r="G3026" t="b">
        <f t="shared" si="141"/>
        <v>0</v>
      </c>
    </row>
    <row r="3027" spans="1:7" hidden="1" x14ac:dyDescent="0.25">
      <c r="A3027">
        <f t="shared" si="142"/>
        <v>85</v>
      </c>
      <c r="B3027">
        <f t="shared" si="143"/>
        <v>2</v>
      </c>
      <c r="C3027" t="str">
        <f>_xlfn.XLOOKUP(A3027,Table4[Lfd],Table4[idElementValue],"Err",0)</f>
        <v>{FB5B16D8-75AB-486C-AE09-D286A73FEAFE}</v>
      </c>
      <c r="D3027">
        <f t="shared" si="143"/>
        <v>2</v>
      </c>
      <c r="E3027">
        <f ca="1">OFFSET(ElementsDB!$AQ$2,SeriesSelection!A3027-1,SeriesSelection!B3027-1)</f>
        <v>0</v>
      </c>
      <c r="F3027">
        <f>_xlfn.XLOOKUP(A3027,Table4[Lfd],Table4[Periods],"Err",0)</f>
        <v>0</v>
      </c>
      <c r="G3027" t="b">
        <f t="shared" si="141"/>
        <v>0</v>
      </c>
    </row>
    <row r="3028" spans="1:7" hidden="1" x14ac:dyDescent="0.25">
      <c r="A3028">
        <f t="shared" si="142"/>
        <v>85</v>
      </c>
      <c r="B3028">
        <f t="shared" si="143"/>
        <v>3</v>
      </c>
      <c r="C3028" t="str">
        <f>_xlfn.XLOOKUP(A3028,Table4[Lfd],Table4[idElementValue],"Err",0)</f>
        <v>{FB5B16D8-75AB-486C-AE09-D286A73FEAFE}</v>
      </c>
      <c r="D3028">
        <f t="shared" si="143"/>
        <v>3</v>
      </c>
      <c r="E3028">
        <f ca="1">OFFSET(ElementsDB!$AQ$2,SeriesSelection!A3028-1,SeriesSelection!B3028-1)</f>
        <v>0</v>
      </c>
      <c r="F3028">
        <f>_xlfn.XLOOKUP(A3028,Table4[Lfd],Table4[Periods],"Err",0)</f>
        <v>0</v>
      </c>
      <c r="G3028" t="b">
        <f t="shared" si="141"/>
        <v>0</v>
      </c>
    </row>
    <row r="3029" spans="1:7" hidden="1" x14ac:dyDescent="0.25">
      <c r="A3029">
        <f t="shared" si="142"/>
        <v>85</v>
      </c>
      <c r="B3029">
        <f t="shared" si="143"/>
        <v>4</v>
      </c>
      <c r="C3029" t="str">
        <f>_xlfn.XLOOKUP(A3029,Table4[Lfd],Table4[idElementValue],"Err",0)</f>
        <v>{FB5B16D8-75AB-486C-AE09-D286A73FEAFE}</v>
      </c>
      <c r="D3029">
        <f t="shared" si="143"/>
        <v>4</v>
      </c>
      <c r="E3029">
        <f ca="1">OFFSET(ElementsDB!$AQ$2,SeriesSelection!A3029-1,SeriesSelection!B3029-1)</f>
        <v>0</v>
      </c>
      <c r="F3029">
        <f>_xlfn.XLOOKUP(A3029,Table4[Lfd],Table4[Periods],"Err",0)</f>
        <v>0</v>
      </c>
      <c r="G3029" t="b">
        <f t="shared" si="141"/>
        <v>0</v>
      </c>
    </row>
    <row r="3030" spans="1:7" hidden="1" x14ac:dyDescent="0.25">
      <c r="A3030">
        <f t="shared" si="142"/>
        <v>85</v>
      </c>
      <c r="B3030">
        <f t="shared" si="143"/>
        <v>5</v>
      </c>
      <c r="C3030" t="str">
        <f>_xlfn.XLOOKUP(A3030,Table4[Lfd],Table4[idElementValue],"Err",0)</f>
        <v>{FB5B16D8-75AB-486C-AE09-D286A73FEAFE}</v>
      </c>
      <c r="D3030">
        <f t="shared" si="143"/>
        <v>5</v>
      </c>
      <c r="E3030">
        <f ca="1">OFFSET(ElementsDB!$AQ$2,SeriesSelection!A3030-1,SeriesSelection!B3030-1)</f>
        <v>0</v>
      </c>
      <c r="F3030">
        <f>_xlfn.XLOOKUP(A3030,Table4[Lfd],Table4[Periods],"Err",0)</f>
        <v>0</v>
      </c>
      <c r="G3030" t="b">
        <f t="shared" si="141"/>
        <v>0</v>
      </c>
    </row>
    <row r="3031" spans="1:7" hidden="1" x14ac:dyDescent="0.25">
      <c r="A3031">
        <f t="shared" si="142"/>
        <v>85</v>
      </c>
      <c r="B3031">
        <f t="shared" si="143"/>
        <v>6</v>
      </c>
      <c r="C3031" t="str">
        <f>_xlfn.XLOOKUP(A3031,Table4[Lfd],Table4[idElementValue],"Err",0)</f>
        <v>{FB5B16D8-75AB-486C-AE09-D286A73FEAFE}</v>
      </c>
      <c r="D3031">
        <f t="shared" si="143"/>
        <v>6</v>
      </c>
      <c r="E3031">
        <f ca="1">OFFSET(ElementsDB!$AQ$2,SeriesSelection!A3031-1,SeriesSelection!B3031-1)</f>
        <v>0</v>
      </c>
      <c r="F3031">
        <f>_xlfn.XLOOKUP(A3031,Table4[Lfd],Table4[Periods],"Err",0)</f>
        <v>0</v>
      </c>
      <c r="G3031" t="b">
        <f t="shared" si="141"/>
        <v>0</v>
      </c>
    </row>
    <row r="3032" spans="1:7" hidden="1" x14ac:dyDescent="0.25">
      <c r="A3032">
        <f t="shared" si="142"/>
        <v>85</v>
      </c>
      <c r="B3032">
        <f t="shared" si="143"/>
        <v>7</v>
      </c>
      <c r="C3032" t="str">
        <f>_xlfn.XLOOKUP(A3032,Table4[Lfd],Table4[idElementValue],"Err",0)</f>
        <v>{FB5B16D8-75AB-486C-AE09-D286A73FEAFE}</v>
      </c>
      <c r="D3032">
        <f t="shared" si="143"/>
        <v>7</v>
      </c>
      <c r="E3032">
        <f ca="1">OFFSET(ElementsDB!$AQ$2,SeriesSelection!A3032-1,SeriesSelection!B3032-1)</f>
        <v>0</v>
      </c>
      <c r="F3032">
        <f>_xlfn.XLOOKUP(A3032,Table4[Lfd],Table4[Periods],"Err",0)</f>
        <v>0</v>
      </c>
      <c r="G3032" t="b">
        <f t="shared" si="141"/>
        <v>0</v>
      </c>
    </row>
    <row r="3033" spans="1:7" hidden="1" x14ac:dyDescent="0.25">
      <c r="A3033">
        <f t="shared" si="142"/>
        <v>85</v>
      </c>
      <c r="B3033">
        <f t="shared" si="143"/>
        <v>8</v>
      </c>
      <c r="C3033" t="str">
        <f>_xlfn.XLOOKUP(A3033,Table4[Lfd],Table4[idElementValue],"Err",0)</f>
        <v>{FB5B16D8-75AB-486C-AE09-D286A73FEAFE}</v>
      </c>
      <c r="D3033">
        <f t="shared" si="143"/>
        <v>8</v>
      </c>
      <c r="E3033">
        <f ca="1">OFFSET(ElementsDB!$AQ$2,SeriesSelection!A3033-1,SeriesSelection!B3033-1)</f>
        <v>0</v>
      </c>
      <c r="F3033">
        <f>_xlfn.XLOOKUP(A3033,Table4[Lfd],Table4[Periods],"Err",0)</f>
        <v>0</v>
      </c>
      <c r="G3033" t="b">
        <f t="shared" si="141"/>
        <v>0</v>
      </c>
    </row>
    <row r="3034" spans="1:7" hidden="1" x14ac:dyDescent="0.25">
      <c r="A3034">
        <f t="shared" si="142"/>
        <v>85</v>
      </c>
      <c r="B3034">
        <f t="shared" si="143"/>
        <v>9</v>
      </c>
      <c r="C3034" t="str">
        <f>_xlfn.XLOOKUP(A3034,Table4[Lfd],Table4[idElementValue],"Err",0)</f>
        <v>{FB5B16D8-75AB-486C-AE09-D286A73FEAFE}</v>
      </c>
      <c r="D3034">
        <f t="shared" si="143"/>
        <v>9</v>
      </c>
      <c r="E3034">
        <f ca="1">OFFSET(ElementsDB!$AQ$2,SeriesSelection!A3034-1,SeriesSelection!B3034-1)</f>
        <v>0</v>
      </c>
      <c r="F3034">
        <f>_xlfn.XLOOKUP(A3034,Table4[Lfd],Table4[Periods],"Err",0)</f>
        <v>0</v>
      </c>
      <c r="G3034" t="b">
        <f t="shared" si="141"/>
        <v>0</v>
      </c>
    </row>
    <row r="3035" spans="1:7" hidden="1" x14ac:dyDescent="0.25">
      <c r="A3035">
        <f t="shared" si="142"/>
        <v>85</v>
      </c>
      <c r="B3035">
        <f t="shared" si="143"/>
        <v>10</v>
      </c>
      <c r="C3035" t="str">
        <f>_xlfn.XLOOKUP(A3035,Table4[Lfd],Table4[idElementValue],"Err",0)</f>
        <v>{FB5B16D8-75AB-486C-AE09-D286A73FEAFE}</v>
      </c>
      <c r="D3035">
        <f t="shared" si="143"/>
        <v>10</v>
      </c>
      <c r="E3035">
        <f ca="1">OFFSET(ElementsDB!$AQ$2,SeriesSelection!A3035-1,SeriesSelection!B3035-1)</f>
        <v>0</v>
      </c>
      <c r="F3035">
        <f>_xlfn.XLOOKUP(A3035,Table4[Lfd],Table4[Periods],"Err",0)</f>
        <v>0</v>
      </c>
      <c r="G3035" t="b">
        <f t="shared" si="141"/>
        <v>0</v>
      </c>
    </row>
    <row r="3036" spans="1:7" hidden="1" x14ac:dyDescent="0.25">
      <c r="A3036">
        <f t="shared" si="142"/>
        <v>85</v>
      </c>
      <c r="B3036">
        <f t="shared" si="143"/>
        <v>11</v>
      </c>
      <c r="C3036" t="str">
        <f>_xlfn.XLOOKUP(A3036,Table4[Lfd],Table4[idElementValue],"Err",0)</f>
        <v>{FB5B16D8-75AB-486C-AE09-D286A73FEAFE}</v>
      </c>
      <c r="D3036">
        <f t="shared" si="143"/>
        <v>11</v>
      </c>
      <c r="E3036">
        <f ca="1">OFFSET(ElementsDB!$AQ$2,SeriesSelection!A3036-1,SeriesSelection!B3036-1)</f>
        <v>0</v>
      </c>
      <c r="F3036">
        <f>_xlfn.XLOOKUP(A3036,Table4[Lfd],Table4[Periods],"Err",0)</f>
        <v>0</v>
      </c>
      <c r="G3036" t="b">
        <f t="shared" si="141"/>
        <v>0</v>
      </c>
    </row>
    <row r="3037" spans="1:7" hidden="1" x14ac:dyDescent="0.25">
      <c r="A3037">
        <f t="shared" si="142"/>
        <v>85</v>
      </c>
      <c r="B3037">
        <f t="shared" si="143"/>
        <v>12</v>
      </c>
      <c r="C3037" t="str">
        <f>_xlfn.XLOOKUP(A3037,Table4[Lfd],Table4[idElementValue],"Err",0)</f>
        <v>{FB5B16D8-75AB-486C-AE09-D286A73FEAFE}</v>
      </c>
      <c r="D3037">
        <f t="shared" si="143"/>
        <v>12</v>
      </c>
      <c r="E3037">
        <f ca="1">OFFSET(ElementsDB!$AQ$2,SeriesSelection!A3037-1,SeriesSelection!B3037-1)</f>
        <v>0</v>
      </c>
      <c r="F3037">
        <f>_xlfn.XLOOKUP(A3037,Table4[Lfd],Table4[Periods],"Err",0)</f>
        <v>0</v>
      </c>
      <c r="G3037" t="b">
        <f t="shared" si="141"/>
        <v>0</v>
      </c>
    </row>
    <row r="3038" spans="1:7" hidden="1" x14ac:dyDescent="0.25">
      <c r="A3038">
        <f t="shared" si="142"/>
        <v>85</v>
      </c>
      <c r="B3038">
        <f t="shared" si="143"/>
        <v>13</v>
      </c>
      <c r="C3038" t="str">
        <f>_xlfn.XLOOKUP(A3038,Table4[Lfd],Table4[idElementValue],"Err",0)</f>
        <v>{FB5B16D8-75AB-486C-AE09-D286A73FEAFE}</v>
      </c>
      <c r="D3038">
        <f t="shared" si="143"/>
        <v>13</v>
      </c>
      <c r="E3038">
        <f ca="1">OFFSET(ElementsDB!$AQ$2,SeriesSelection!A3038-1,SeriesSelection!B3038-1)</f>
        <v>0</v>
      </c>
      <c r="F3038">
        <f>_xlfn.XLOOKUP(A3038,Table4[Lfd],Table4[Periods],"Err",0)</f>
        <v>0</v>
      </c>
      <c r="G3038" t="b">
        <f t="shared" si="141"/>
        <v>0</v>
      </c>
    </row>
    <row r="3039" spans="1:7" hidden="1" x14ac:dyDescent="0.25">
      <c r="A3039">
        <f t="shared" si="142"/>
        <v>85</v>
      </c>
      <c r="B3039">
        <f t="shared" si="143"/>
        <v>14</v>
      </c>
      <c r="C3039" t="str">
        <f>_xlfn.XLOOKUP(A3039,Table4[Lfd],Table4[idElementValue],"Err",0)</f>
        <v>{FB5B16D8-75AB-486C-AE09-D286A73FEAFE}</v>
      </c>
      <c r="D3039">
        <f t="shared" si="143"/>
        <v>14</v>
      </c>
      <c r="E3039">
        <f ca="1">OFFSET(ElementsDB!$AQ$2,SeriesSelection!A3039-1,SeriesSelection!B3039-1)</f>
        <v>0</v>
      </c>
      <c r="F3039">
        <f>_xlfn.XLOOKUP(A3039,Table4[Lfd],Table4[Periods],"Err",0)</f>
        <v>0</v>
      </c>
      <c r="G3039" t="b">
        <f t="shared" si="141"/>
        <v>0</v>
      </c>
    </row>
    <row r="3040" spans="1:7" hidden="1" x14ac:dyDescent="0.25">
      <c r="A3040">
        <f t="shared" si="142"/>
        <v>85</v>
      </c>
      <c r="B3040">
        <f t="shared" si="143"/>
        <v>15</v>
      </c>
      <c r="C3040" t="str">
        <f>_xlfn.XLOOKUP(A3040,Table4[Lfd],Table4[idElementValue],"Err",0)</f>
        <v>{FB5B16D8-75AB-486C-AE09-D286A73FEAFE}</v>
      </c>
      <c r="D3040">
        <f t="shared" si="143"/>
        <v>15</v>
      </c>
      <c r="E3040">
        <f ca="1">OFFSET(ElementsDB!$AQ$2,SeriesSelection!A3040-1,SeriesSelection!B3040-1)</f>
        <v>0</v>
      </c>
      <c r="F3040">
        <f>_xlfn.XLOOKUP(A3040,Table4[Lfd],Table4[Periods],"Err",0)</f>
        <v>0</v>
      </c>
      <c r="G3040" t="b">
        <f t="shared" si="141"/>
        <v>0</v>
      </c>
    </row>
    <row r="3041" spans="1:7" hidden="1" x14ac:dyDescent="0.25">
      <c r="A3041">
        <f t="shared" si="142"/>
        <v>85</v>
      </c>
      <c r="B3041">
        <f t="shared" si="143"/>
        <v>16</v>
      </c>
      <c r="C3041" t="str">
        <f>_xlfn.XLOOKUP(A3041,Table4[Lfd],Table4[idElementValue],"Err",0)</f>
        <v>{FB5B16D8-75AB-486C-AE09-D286A73FEAFE}</v>
      </c>
      <c r="D3041">
        <f t="shared" si="143"/>
        <v>16</v>
      </c>
      <c r="E3041">
        <f ca="1">OFFSET(ElementsDB!$AQ$2,SeriesSelection!A3041-1,SeriesSelection!B3041-1)</f>
        <v>0</v>
      </c>
      <c r="F3041">
        <f>_xlfn.XLOOKUP(A3041,Table4[Lfd],Table4[Periods],"Err",0)</f>
        <v>0</v>
      </c>
      <c r="G3041" t="b">
        <f t="shared" si="141"/>
        <v>0</v>
      </c>
    </row>
    <row r="3042" spans="1:7" hidden="1" x14ac:dyDescent="0.25">
      <c r="A3042">
        <f t="shared" si="142"/>
        <v>85</v>
      </c>
      <c r="B3042">
        <f t="shared" si="143"/>
        <v>17</v>
      </c>
      <c r="C3042" t="str">
        <f>_xlfn.XLOOKUP(A3042,Table4[Lfd],Table4[idElementValue],"Err",0)</f>
        <v>{FB5B16D8-75AB-486C-AE09-D286A73FEAFE}</v>
      </c>
      <c r="D3042">
        <f t="shared" si="143"/>
        <v>17</v>
      </c>
      <c r="E3042">
        <f ca="1">OFFSET(ElementsDB!$AQ$2,SeriesSelection!A3042-1,SeriesSelection!B3042-1)</f>
        <v>0</v>
      </c>
      <c r="F3042">
        <f>_xlfn.XLOOKUP(A3042,Table4[Lfd],Table4[Periods],"Err",0)</f>
        <v>0</v>
      </c>
      <c r="G3042" t="b">
        <f t="shared" si="141"/>
        <v>0</v>
      </c>
    </row>
    <row r="3043" spans="1:7" hidden="1" x14ac:dyDescent="0.25">
      <c r="A3043">
        <f t="shared" si="142"/>
        <v>85</v>
      </c>
      <c r="B3043">
        <f t="shared" si="143"/>
        <v>18</v>
      </c>
      <c r="C3043" t="str">
        <f>_xlfn.XLOOKUP(A3043,Table4[Lfd],Table4[idElementValue],"Err",0)</f>
        <v>{FB5B16D8-75AB-486C-AE09-D286A73FEAFE}</v>
      </c>
      <c r="D3043">
        <f t="shared" si="143"/>
        <v>18</v>
      </c>
      <c r="E3043">
        <f ca="1">OFFSET(ElementsDB!$AQ$2,SeriesSelection!A3043-1,SeriesSelection!B3043-1)</f>
        <v>0</v>
      </c>
      <c r="F3043">
        <f>_xlfn.XLOOKUP(A3043,Table4[Lfd],Table4[Periods],"Err",0)</f>
        <v>0</v>
      </c>
      <c r="G3043" t="b">
        <f t="shared" si="141"/>
        <v>0</v>
      </c>
    </row>
    <row r="3044" spans="1:7" hidden="1" x14ac:dyDescent="0.25">
      <c r="A3044">
        <f t="shared" si="142"/>
        <v>85</v>
      </c>
      <c r="B3044">
        <f t="shared" si="143"/>
        <v>19</v>
      </c>
      <c r="C3044" t="str">
        <f>_xlfn.XLOOKUP(A3044,Table4[Lfd],Table4[idElementValue],"Err",0)</f>
        <v>{FB5B16D8-75AB-486C-AE09-D286A73FEAFE}</v>
      </c>
      <c r="D3044">
        <f t="shared" si="143"/>
        <v>19</v>
      </c>
      <c r="E3044">
        <f ca="1">OFFSET(ElementsDB!$AQ$2,SeriesSelection!A3044-1,SeriesSelection!B3044-1)</f>
        <v>0</v>
      </c>
      <c r="F3044">
        <f>_xlfn.XLOOKUP(A3044,Table4[Lfd],Table4[Periods],"Err",0)</f>
        <v>0</v>
      </c>
      <c r="G3044" t="b">
        <f t="shared" si="141"/>
        <v>0</v>
      </c>
    </row>
    <row r="3045" spans="1:7" hidden="1" x14ac:dyDescent="0.25">
      <c r="A3045">
        <f t="shared" si="142"/>
        <v>85</v>
      </c>
      <c r="B3045">
        <f t="shared" si="143"/>
        <v>20</v>
      </c>
      <c r="C3045" t="str">
        <f>_xlfn.XLOOKUP(A3045,Table4[Lfd],Table4[idElementValue],"Err",0)</f>
        <v>{FB5B16D8-75AB-486C-AE09-D286A73FEAFE}</v>
      </c>
      <c r="D3045">
        <f t="shared" si="143"/>
        <v>20</v>
      </c>
      <c r="E3045">
        <f ca="1">OFFSET(ElementsDB!$AQ$2,SeriesSelection!A3045-1,SeriesSelection!B3045-1)</f>
        <v>0</v>
      </c>
      <c r="F3045">
        <f>_xlfn.XLOOKUP(A3045,Table4[Lfd],Table4[Periods],"Err",0)</f>
        <v>0</v>
      </c>
      <c r="G3045" t="b">
        <f t="shared" si="141"/>
        <v>0</v>
      </c>
    </row>
    <row r="3046" spans="1:7" hidden="1" x14ac:dyDescent="0.25">
      <c r="A3046">
        <f t="shared" si="142"/>
        <v>85</v>
      </c>
      <c r="B3046">
        <f t="shared" si="143"/>
        <v>21</v>
      </c>
      <c r="C3046" t="str">
        <f>_xlfn.XLOOKUP(A3046,Table4[Lfd],Table4[idElementValue],"Err",0)</f>
        <v>{FB5B16D8-75AB-486C-AE09-D286A73FEAFE}</v>
      </c>
      <c r="D3046">
        <f t="shared" si="143"/>
        <v>21</v>
      </c>
      <c r="E3046">
        <f ca="1">OFFSET(ElementsDB!$AQ$2,SeriesSelection!A3046-1,SeriesSelection!B3046-1)</f>
        <v>0</v>
      </c>
      <c r="F3046">
        <f>_xlfn.XLOOKUP(A3046,Table4[Lfd],Table4[Periods],"Err",0)</f>
        <v>0</v>
      </c>
      <c r="G3046" t="b">
        <f t="shared" si="141"/>
        <v>0</v>
      </c>
    </row>
    <row r="3047" spans="1:7" hidden="1" x14ac:dyDescent="0.25">
      <c r="A3047">
        <f t="shared" si="142"/>
        <v>85</v>
      </c>
      <c r="B3047">
        <f t="shared" si="143"/>
        <v>22</v>
      </c>
      <c r="C3047" t="str">
        <f>_xlfn.XLOOKUP(A3047,Table4[Lfd],Table4[idElementValue],"Err",0)</f>
        <v>{FB5B16D8-75AB-486C-AE09-D286A73FEAFE}</v>
      </c>
      <c r="D3047">
        <f t="shared" si="143"/>
        <v>22</v>
      </c>
      <c r="E3047">
        <f ca="1">OFFSET(ElementsDB!$AQ$2,SeriesSelection!A3047-1,SeriesSelection!B3047-1)</f>
        <v>0</v>
      </c>
      <c r="F3047">
        <f>_xlfn.XLOOKUP(A3047,Table4[Lfd],Table4[Periods],"Err",0)</f>
        <v>0</v>
      </c>
      <c r="G3047" t="b">
        <f t="shared" si="141"/>
        <v>0</v>
      </c>
    </row>
    <row r="3048" spans="1:7" hidden="1" x14ac:dyDescent="0.25">
      <c r="A3048">
        <f t="shared" si="142"/>
        <v>85</v>
      </c>
      <c r="B3048">
        <f t="shared" si="143"/>
        <v>23</v>
      </c>
      <c r="C3048" t="str">
        <f>_xlfn.XLOOKUP(A3048,Table4[Lfd],Table4[idElementValue],"Err",0)</f>
        <v>{FB5B16D8-75AB-486C-AE09-D286A73FEAFE}</v>
      </c>
      <c r="D3048">
        <f t="shared" si="143"/>
        <v>23</v>
      </c>
      <c r="E3048">
        <f ca="1">OFFSET(ElementsDB!$AQ$2,SeriesSelection!A3048-1,SeriesSelection!B3048-1)</f>
        <v>0</v>
      </c>
      <c r="F3048">
        <f>_xlfn.XLOOKUP(A3048,Table4[Lfd],Table4[Periods],"Err",0)</f>
        <v>0</v>
      </c>
      <c r="G3048" t="b">
        <f t="shared" si="141"/>
        <v>0</v>
      </c>
    </row>
    <row r="3049" spans="1:7" hidden="1" x14ac:dyDescent="0.25">
      <c r="A3049">
        <f t="shared" si="142"/>
        <v>85</v>
      </c>
      <c r="B3049">
        <f t="shared" si="143"/>
        <v>24</v>
      </c>
      <c r="C3049" t="str">
        <f>_xlfn.XLOOKUP(A3049,Table4[Lfd],Table4[idElementValue],"Err",0)</f>
        <v>{FB5B16D8-75AB-486C-AE09-D286A73FEAFE}</v>
      </c>
      <c r="D3049">
        <f t="shared" si="143"/>
        <v>24</v>
      </c>
      <c r="E3049">
        <f ca="1">OFFSET(ElementsDB!$AQ$2,SeriesSelection!A3049-1,SeriesSelection!B3049-1)</f>
        <v>0</v>
      </c>
      <c r="F3049">
        <f>_xlfn.XLOOKUP(A3049,Table4[Lfd],Table4[Periods],"Err",0)</f>
        <v>0</v>
      </c>
      <c r="G3049" t="b">
        <f t="shared" si="141"/>
        <v>0</v>
      </c>
    </row>
    <row r="3050" spans="1:7" hidden="1" x14ac:dyDescent="0.25">
      <c r="A3050">
        <f t="shared" si="142"/>
        <v>85</v>
      </c>
      <c r="B3050">
        <f t="shared" si="143"/>
        <v>25</v>
      </c>
      <c r="C3050" t="str">
        <f>_xlfn.XLOOKUP(A3050,Table4[Lfd],Table4[idElementValue],"Err",0)</f>
        <v>{FB5B16D8-75AB-486C-AE09-D286A73FEAFE}</v>
      </c>
      <c r="D3050">
        <f t="shared" si="143"/>
        <v>25</v>
      </c>
      <c r="E3050">
        <f ca="1">OFFSET(ElementsDB!$AQ$2,SeriesSelection!A3050-1,SeriesSelection!B3050-1)</f>
        <v>0</v>
      </c>
      <c r="F3050">
        <f>_xlfn.XLOOKUP(A3050,Table4[Lfd],Table4[Periods],"Err",0)</f>
        <v>0</v>
      </c>
      <c r="G3050" t="b">
        <f t="shared" si="141"/>
        <v>0</v>
      </c>
    </row>
    <row r="3051" spans="1:7" hidden="1" x14ac:dyDescent="0.25">
      <c r="A3051">
        <f t="shared" si="142"/>
        <v>85</v>
      </c>
      <c r="B3051">
        <f t="shared" si="143"/>
        <v>26</v>
      </c>
      <c r="C3051" t="str">
        <f>_xlfn.XLOOKUP(A3051,Table4[Lfd],Table4[idElementValue],"Err",0)</f>
        <v>{FB5B16D8-75AB-486C-AE09-D286A73FEAFE}</v>
      </c>
      <c r="D3051">
        <f t="shared" si="143"/>
        <v>26</v>
      </c>
      <c r="E3051">
        <f ca="1">OFFSET(ElementsDB!$AQ$2,SeriesSelection!A3051-1,SeriesSelection!B3051-1)</f>
        <v>0</v>
      </c>
      <c r="F3051">
        <f>_xlfn.XLOOKUP(A3051,Table4[Lfd],Table4[Periods],"Err",0)</f>
        <v>0</v>
      </c>
      <c r="G3051" t="b">
        <f t="shared" si="141"/>
        <v>0</v>
      </c>
    </row>
    <row r="3052" spans="1:7" hidden="1" x14ac:dyDescent="0.25">
      <c r="A3052">
        <f t="shared" si="142"/>
        <v>85</v>
      </c>
      <c r="B3052">
        <f t="shared" si="143"/>
        <v>27</v>
      </c>
      <c r="C3052" t="str">
        <f>_xlfn.XLOOKUP(A3052,Table4[Lfd],Table4[idElementValue],"Err",0)</f>
        <v>{FB5B16D8-75AB-486C-AE09-D286A73FEAFE}</v>
      </c>
      <c r="D3052">
        <f t="shared" si="143"/>
        <v>27</v>
      </c>
      <c r="E3052">
        <f ca="1">OFFSET(ElementsDB!$AQ$2,SeriesSelection!A3052-1,SeriesSelection!B3052-1)</f>
        <v>0</v>
      </c>
      <c r="F3052">
        <f>_xlfn.XLOOKUP(A3052,Table4[Lfd],Table4[Periods],"Err",0)</f>
        <v>0</v>
      </c>
      <c r="G3052" t="b">
        <f t="shared" si="141"/>
        <v>0</v>
      </c>
    </row>
    <row r="3053" spans="1:7" hidden="1" x14ac:dyDescent="0.25">
      <c r="A3053">
        <f t="shared" si="142"/>
        <v>85</v>
      </c>
      <c r="B3053">
        <f t="shared" si="143"/>
        <v>28</v>
      </c>
      <c r="C3053" t="str">
        <f>_xlfn.XLOOKUP(A3053,Table4[Lfd],Table4[idElementValue],"Err",0)</f>
        <v>{FB5B16D8-75AB-486C-AE09-D286A73FEAFE}</v>
      </c>
      <c r="D3053">
        <f t="shared" si="143"/>
        <v>28</v>
      </c>
      <c r="E3053">
        <f ca="1">OFFSET(ElementsDB!$AQ$2,SeriesSelection!A3053-1,SeriesSelection!B3053-1)</f>
        <v>0</v>
      </c>
      <c r="F3053">
        <f>_xlfn.XLOOKUP(A3053,Table4[Lfd],Table4[Periods],"Err",0)</f>
        <v>0</v>
      </c>
      <c r="G3053" t="b">
        <f t="shared" si="141"/>
        <v>0</v>
      </c>
    </row>
    <row r="3054" spans="1:7" hidden="1" x14ac:dyDescent="0.25">
      <c r="A3054">
        <f t="shared" si="142"/>
        <v>85</v>
      </c>
      <c r="B3054">
        <f t="shared" si="143"/>
        <v>29</v>
      </c>
      <c r="C3054" t="str">
        <f>_xlfn.XLOOKUP(A3054,Table4[Lfd],Table4[idElementValue],"Err",0)</f>
        <v>{FB5B16D8-75AB-486C-AE09-D286A73FEAFE}</v>
      </c>
      <c r="D3054">
        <f t="shared" si="143"/>
        <v>29</v>
      </c>
      <c r="E3054">
        <f ca="1">OFFSET(ElementsDB!$AQ$2,SeriesSelection!A3054-1,SeriesSelection!B3054-1)</f>
        <v>0</v>
      </c>
      <c r="F3054">
        <f>_xlfn.XLOOKUP(A3054,Table4[Lfd],Table4[Periods],"Err",0)</f>
        <v>0</v>
      </c>
      <c r="G3054" t="b">
        <f t="shared" si="141"/>
        <v>0</v>
      </c>
    </row>
    <row r="3055" spans="1:7" hidden="1" x14ac:dyDescent="0.25">
      <c r="A3055">
        <f t="shared" si="142"/>
        <v>85</v>
      </c>
      <c r="B3055">
        <f t="shared" si="143"/>
        <v>30</v>
      </c>
      <c r="C3055" t="str">
        <f>_xlfn.XLOOKUP(A3055,Table4[Lfd],Table4[idElementValue],"Err",0)</f>
        <v>{FB5B16D8-75AB-486C-AE09-D286A73FEAFE}</v>
      </c>
      <c r="D3055">
        <f t="shared" si="143"/>
        <v>30</v>
      </c>
      <c r="E3055">
        <f ca="1">OFFSET(ElementsDB!$AQ$2,SeriesSelection!A3055-1,SeriesSelection!B3055-1)</f>
        <v>0</v>
      </c>
      <c r="F3055">
        <f>_xlfn.XLOOKUP(A3055,Table4[Lfd],Table4[Periods],"Err",0)</f>
        <v>0</v>
      </c>
      <c r="G3055" t="b">
        <f t="shared" si="141"/>
        <v>0</v>
      </c>
    </row>
    <row r="3056" spans="1:7" hidden="1" x14ac:dyDescent="0.25">
      <c r="A3056">
        <f t="shared" si="142"/>
        <v>85</v>
      </c>
      <c r="B3056">
        <f t="shared" si="143"/>
        <v>31</v>
      </c>
      <c r="C3056" t="str">
        <f>_xlfn.XLOOKUP(A3056,Table4[Lfd],Table4[idElementValue],"Err",0)</f>
        <v>{FB5B16D8-75AB-486C-AE09-D286A73FEAFE}</v>
      </c>
      <c r="D3056">
        <f t="shared" si="143"/>
        <v>31</v>
      </c>
      <c r="E3056">
        <f ca="1">OFFSET(ElementsDB!$AQ$2,SeriesSelection!A3056-1,SeriesSelection!B3056-1)</f>
        <v>0</v>
      </c>
      <c r="F3056">
        <f>_xlfn.XLOOKUP(A3056,Table4[Lfd],Table4[Periods],"Err",0)</f>
        <v>0</v>
      </c>
      <c r="G3056" t="b">
        <f t="shared" si="141"/>
        <v>0</v>
      </c>
    </row>
    <row r="3057" spans="1:7" hidden="1" x14ac:dyDescent="0.25">
      <c r="A3057">
        <f t="shared" si="142"/>
        <v>85</v>
      </c>
      <c r="B3057">
        <f t="shared" si="143"/>
        <v>32</v>
      </c>
      <c r="C3057" t="str">
        <f>_xlfn.XLOOKUP(A3057,Table4[Lfd],Table4[idElementValue],"Err",0)</f>
        <v>{FB5B16D8-75AB-486C-AE09-D286A73FEAFE}</v>
      </c>
      <c r="D3057">
        <f t="shared" si="143"/>
        <v>32</v>
      </c>
      <c r="E3057">
        <f ca="1">OFFSET(ElementsDB!$AQ$2,SeriesSelection!A3057-1,SeriesSelection!B3057-1)</f>
        <v>0</v>
      </c>
      <c r="F3057">
        <f>_xlfn.XLOOKUP(A3057,Table4[Lfd],Table4[Periods],"Err",0)</f>
        <v>0</v>
      </c>
      <c r="G3057" t="b">
        <f t="shared" si="141"/>
        <v>0</v>
      </c>
    </row>
    <row r="3058" spans="1:7" hidden="1" x14ac:dyDescent="0.25">
      <c r="A3058">
        <f t="shared" si="142"/>
        <v>85</v>
      </c>
      <c r="B3058">
        <f t="shared" si="143"/>
        <v>33</v>
      </c>
      <c r="C3058" t="str">
        <f>_xlfn.XLOOKUP(A3058,Table4[Lfd],Table4[idElementValue],"Err",0)</f>
        <v>{FB5B16D8-75AB-486C-AE09-D286A73FEAFE}</v>
      </c>
      <c r="D3058">
        <f t="shared" si="143"/>
        <v>33</v>
      </c>
      <c r="E3058">
        <f ca="1">OFFSET(ElementsDB!$AQ$2,SeriesSelection!A3058-1,SeriesSelection!B3058-1)</f>
        <v>0</v>
      </c>
      <c r="F3058">
        <f>_xlfn.XLOOKUP(A3058,Table4[Lfd],Table4[Periods],"Err",0)</f>
        <v>0</v>
      </c>
      <c r="G3058" t="b">
        <f t="shared" si="141"/>
        <v>0</v>
      </c>
    </row>
    <row r="3059" spans="1:7" hidden="1" x14ac:dyDescent="0.25">
      <c r="A3059">
        <f t="shared" si="142"/>
        <v>85</v>
      </c>
      <c r="B3059">
        <f t="shared" si="143"/>
        <v>34</v>
      </c>
      <c r="C3059" t="str">
        <f>_xlfn.XLOOKUP(A3059,Table4[Lfd],Table4[idElementValue],"Err",0)</f>
        <v>{FB5B16D8-75AB-486C-AE09-D286A73FEAFE}</v>
      </c>
      <c r="D3059">
        <f t="shared" si="143"/>
        <v>34</v>
      </c>
      <c r="E3059">
        <f ca="1">OFFSET(ElementsDB!$AQ$2,SeriesSelection!A3059-1,SeriesSelection!B3059-1)</f>
        <v>0</v>
      </c>
      <c r="F3059">
        <f>_xlfn.XLOOKUP(A3059,Table4[Lfd],Table4[Periods],"Err",0)</f>
        <v>0</v>
      </c>
      <c r="G3059" t="b">
        <f t="shared" si="141"/>
        <v>0</v>
      </c>
    </row>
    <row r="3060" spans="1:7" hidden="1" x14ac:dyDescent="0.25">
      <c r="A3060">
        <f t="shared" si="142"/>
        <v>85</v>
      </c>
      <c r="B3060">
        <f t="shared" si="143"/>
        <v>35</v>
      </c>
      <c r="C3060" t="str">
        <f>_xlfn.XLOOKUP(A3060,Table4[Lfd],Table4[idElementValue],"Err",0)</f>
        <v>{FB5B16D8-75AB-486C-AE09-D286A73FEAFE}</v>
      </c>
      <c r="D3060">
        <f t="shared" si="143"/>
        <v>35</v>
      </c>
      <c r="E3060">
        <f ca="1">OFFSET(ElementsDB!$AQ$2,SeriesSelection!A3060-1,SeriesSelection!B3060-1)</f>
        <v>0</v>
      </c>
      <c r="F3060">
        <f>_xlfn.XLOOKUP(A3060,Table4[Lfd],Table4[Periods],"Err",0)</f>
        <v>0</v>
      </c>
      <c r="G3060" t="b">
        <f t="shared" si="141"/>
        <v>0</v>
      </c>
    </row>
    <row r="3061" spans="1:7" hidden="1" x14ac:dyDescent="0.25">
      <c r="A3061">
        <f t="shared" si="142"/>
        <v>85</v>
      </c>
      <c r="B3061">
        <f t="shared" si="143"/>
        <v>36</v>
      </c>
      <c r="C3061" t="str">
        <f>_xlfn.XLOOKUP(A3061,Table4[Lfd],Table4[idElementValue],"Err",0)</f>
        <v>{FB5B16D8-75AB-486C-AE09-D286A73FEAFE}</v>
      </c>
      <c r="D3061">
        <f t="shared" si="143"/>
        <v>36</v>
      </c>
      <c r="E3061">
        <f ca="1">OFFSET(ElementsDB!$AQ$2,SeriesSelection!A3061-1,SeriesSelection!B3061-1)</f>
        <v>0</v>
      </c>
      <c r="F3061">
        <f>_xlfn.XLOOKUP(A3061,Table4[Lfd],Table4[Periods],"Err",0)</f>
        <v>0</v>
      </c>
      <c r="G3061" t="b">
        <f t="shared" si="141"/>
        <v>0</v>
      </c>
    </row>
    <row r="3062" spans="1:7" hidden="1" x14ac:dyDescent="0.25">
      <c r="A3062">
        <f t="shared" si="142"/>
        <v>86</v>
      </c>
      <c r="B3062">
        <f t="shared" si="143"/>
        <v>1</v>
      </c>
      <c r="C3062" t="str">
        <f>_xlfn.XLOOKUP(A3062,Table4[Lfd],Table4[idElementValue],"Err",0)</f>
        <v>{90C1A10F-0B46-469F-A6DE-E935D2BA8175}</v>
      </c>
      <c r="D3062">
        <f t="shared" si="143"/>
        <v>1</v>
      </c>
      <c r="E3062">
        <f ca="1">OFFSET(ElementsDB!$AQ$2,SeriesSelection!A3062-1,SeriesSelection!B3062-1)</f>
        <v>0</v>
      </c>
      <c r="F3062">
        <f>_xlfn.XLOOKUP(A3062,Table4[Lfd],Table4[Periods],"Err",0)</f>
        <v>0</v>
      </c>
      <c r="G3062" t="b">
        <f t="shared" si="141"/>
        <v>0</v>
      </c>
    </row>
    <row r="3063" spans="1:7" hidden="1" x14ac:dyDescent="0.25">
      <c r="A3063">
        <f t="shared" si="142"/>
        <v>86</v>
      </c>
      <c r="B3063">
        <f t="shared" si="143"/>
        <v>2</v>
      </c>
      <c r="C3063" t="str">
        <f>_xlfn.XLOOKUP(A3063,Table4[Lfd],Table4[idElementValue],"Err",0)</f>
        <v>{90C1A10F-0B46-469F-A6DE-E935D2BA8175}</v>
      </c>
      <c r="D3063">
        <f t="shared" si="143"/>
        <v>2</v>
      </c>
      <c r="E3063">
        <f ca="1">OFFSET(ElementsDB!$AQ$2,SeriesSelection!A3063-1,SeriesSelection!B3063-1)</f>
        <v>0</v>
      </c>
      <c r="F3063">
        <f>_xlfn.XLOOKUP(A3063,Table4[Lfd],Table4[Periods],"Err",0)</f>
        <v>0</v>
      </c>
      <c r="G3063" t="b">
        <f t="shared" si="141"/>
        <v>0</v>
      </c>
    </row>
    <row r="3064" spans="1:7" hidden="1" x14ac:dyDescent="0.25">
      <c r="A3064">
        <f t="shared" si="142"/>
        <v>86</v>
      </c>
      <c r="B3064">
        <f t="shared" si="143"/>
        <v>3</v>
      </c>
      <c r="C3064" t="str">
        <f>_xlfn.XLOOKUP(A3064,Table4[Lfd],Table4[idElementValue],"Err",0)</f>
        <v>{90C1A10F-0B46-469F-A6DE-E935D2BA8175}</v>
      </c>
      <c r="D3064">
        <f t="shared" si="143"/>
        <v>3</v>
      </c>
      <c r="E3064">
        <f ca="1">OFFSET(ElementsDB!$AQ$2,SeriesSelection!A3064-1,SeriesSelection!B3064-1)</f>
        <v>0</v>
      </c>
      <c r="F3064">
        <f>_xlfn.XLOOKUP(A3064,Table4[Lfd],Table4[Periods],"Err",0)</f>
        <v>0</v>
      </c>
      <c r="G3064" t="b">
        <f t="shared" si="141"/>
        <v>0</v>
      </c>
    </row>
    <row r="3065" spans="1:7" hidden="1" x14ac:dyDescent="0.25">
      <c r="A3065">
        <f t="shared" si="142"/>
        <v>86</v>
      </c>
      <c r="B3065">
        <f t="shared" si="143"/>
        <v>4</v>
      </c>
      <c r="C3065" t="str">
        <f>_xlfn.XLOOKUP(A3065,Table4[Lfd],Table4[idElementValue],"Err",0)</f>
        <v>{90C1A10F-0B46-469F-A6DE-E935D2BA8175}</v>
      </c>
      <c r="D3065">
        <f t="shared" si="143"/>
        <v>4</v>
      </c>
      <c r="E3065">
        <f ca="1">OFFSET(ElementsDB!$AQ$2,SeriesSelection!A3065-1,SeriesSelection!B3065-1)</f>
        <v>0</v>
      </c>
      <c r="F3065">
        <f>_xlfn.XLOOKUP(A3065,Table4[Lfd],Table4[Periods],"Err",0)</f>
        <v>0</v>
      </c>
      <c r="G3065" t="b">
        <f t="shared" si="141"/>
        <v>0</v>
      </c>
    </row>
    <row r="3066" spans="1:7" hidden="1" x14ac:dyDescent="0.25">
      <c r="A3066">
        <f t="shared" si="142"/>
        <v>86</v>
      </c>
      <c r="B3066">
        <f t="shared" si="143"/>
        <v>5</v>
      </c>
      <c r="C3066" t="str">
        <f>_xlfn.XLOOKUP(A3066,Table4[Lfd],Table4[idElementValue],"Err",0)</f>
        <v>{90C1A10F-0B46-469F-A6DE-E935D2BA8175}</v>
      </c>
      <c r="D3066">
        <f t="shared" si="143"/>
        <v>5</v>
      </c>
      <c r="E3066">
        <f ca="1">OFFSET(ElementsDB!$AQ$2,SeriesSelection!A3066-1,SeriesSelection!B3066-1)</f>
        <v>0</v>
      </c>
      <c r="F3066">
        <f>_xlfn.XLOOKUP(A3066,Table4[Lfd],Table4[Periods],"Err",0)</f>
        <v>0</v>
      </c>
      <c r="G3066" t="b">
        <f t="shared" si="141"/>
        <v>0</v>
      </c>
    </row>
    <row r="3067" spans="1:7" hidden="1" x14ac:dyDescent="0.25">
      <c r="A3067">
        <f t="shared" si="142"/>
        <v>86</v>
      </c>
      <c r="B3067">
        <f t="shared" si="143"/>
        <v>6</v>
      </c>
      <c r="C3067" t="str">
        <f>_xlfn.XLOOKUP(A3067,Table4[Lfd],Table4[idElementValue],"Err",0)</f>
        <v>{90C1A10F-0B46-469F-A6DE-E935D2BA8175}</v>
      </c>
      <c r="D3067">
        <f t="shared" si="143"/>
        <v>6</v>
      </c>
      <c r="E3067">
        <f ca="1">OFFSET(ElementsDB!$AQ$2,SeriesSelection!A3067-1,SeriesSelection!B3067-1)</f>
        <v>0</v>
      </c>
      <c r="F3067">
        <f>_xlfn.XLOOKUP(A3067,Table4[Lfd],Table4[Periods],"Err",0)</f>
        <v>0</v>
      </c>
      <c r="G3067" t="b">
        <f t="shared" si="141"/>
        <v>0</v>
      </c>
    </row>
    <row r="3068" spans="1:7" hidden="1" x14ac:dyDescent="0.25">
      <c r="A3068">
        <f t="shared" si="142"/>
        <v>86</v>
      </c>
      <c r="B3068">
        <f t="shared" si="143"/>
        <v>7</v>
      </c>
      <c r="C3068" t="str">
        <f>_xlfn.XLOOKUP(A3068,Table4[Lfd],Table4[idElementValue],"Err",0)</f>
        <v>{90C1A10F-0B46-469F-A6DE-E935D2BA8175}</v>
      </c>
      <c r="D3068">
        <f t="shared" si="143"/>
        <v>7</v>
      </c>
      <c r="E3068">
        <f ca="1">OFFSET(ElementsDB!$AQ$2,SeriesSelection!A3068-1,SeriesSelection!B3068-1)</f>
        <v>0</v>
      </c>
      <c r="F3068">
        <f>_xlfn.XLOOKUP(A3068,Table4[Lfd],Table4[Periods],"Err",0)</f>
        <v>0</v>
      </c>
      <c r="G3068" t="b">
        <f t="shared" si="141"/>
        <v>0</v>
      </c>
    </row>
    <row r="3069" spans="1:7" hidden="1" x14ac:dyDescent="0.25">
      <c r="A3069">
        <f t="shared" si="142"/>
        <v>86</v>
      </c>
      <c r="B3069">
        <f t="shared" si="143"/>
        <v>8</v>
      </c>
      <c r="C3069" t="str">
        <f>_xlfn.XLOOKUP(A3069,Table4[Lfd],Table4[idElementValue],"Err",0)</f>
        <v>{90C1A10F-0B46-469F-A6DE-E935D2BA8175}</v>
      </c>
      <c r="D3069">
        <f t="shared" si="143"/>
        <v>8</v>
      </c>
      <c r="E3069">
        <f ca="1">OFFSET(ElementsDB!$AQ$2,SeriesSelection!A3069-1,SeriesSelection!B3069-1)</f>
        <v>0</v>
      </c>
      <c r="F3069">
        <f>_xlfn.XLOOKUP(A3069,Table4[Lfd],Table4[Periods],"Err",0)</f>
        <v>0</v>
      </c>
      <c r="G3069" t="b">
        <f t="shared" si="141"/>
        <v>0</v>
      </c>
    </row>
    <row r="3070" spans="1:7" hidden="1" x14ac:dyDescent="0.25">
      <c r="A3070">
        <f t="shared" si="142"/>
        <v>86</v>
      </c>
      <c r="B3070">
        <f t="shared" si="143"/>
        <v>9</v>
      </c>
      <c r="C3070" t="str">
        <f>_xlfn.XLOOKUP(A3070,Table4[Lfd],Table4[idElementValue],"Err",0)</f>
        <v>{90C1A10F-0B46-469F-A6DE-E935D2BA8175}</v>
      </c>
      <c r="D3070">
        <f t="shared" si="143"/>
        <v>9</v>
      </c>
      <c r="E3070">
        <f ca="1">OFFSET(ElementsDB!$AQ$2,SeriesSelection!A3070-1,SeriesSelection!B3070-1)</f>
        <v>0</v>
      </c>
      <c r="F3070">
        <f>_xlfn.XLOOKUP(A3070,Table4[Lfd],Table4[Periods],"Err",0)</f>
        <v>0</v>
      </c>
      <c r="G3070" t="b">
        <f t="shared" si="141"/>
        <v>0</v>
      </c>
    </row>
    <row r="3071" spans="1:7" hidden="1" x14ac:dyDescent="0.25">
      <c r="A3071">
        <f t="shared" si="142"/>
        <v>86</v>
      </c>
      <c r="B3071">
        <f t="shared" si="143"/>
        <v>10</v>
      </c>
      <c r="C3071" t="str">
        <f>_xlfn.XLOOKUP(A3071,Table4[Lfd],Table4[idElementValue],"Err",0)</f>
        <v>{90C1A10F-0B46-469F-A6DE-E935D2BA8175}</v>
      </c>
      <c r="D3071">
        <f t="shared" si="143"/>
        <v>10</v>
      </c>
      <c r="E3071">
        <f ca="1">OFFSET(ElementsDB!$AQ$2,SeriesSelection!A3071-1,SeriesSelection!B3071-1)</f>
        <v>0</v>
      </c>
      <c r="F3071">
        <f>_xlfn.XLOOKUP(A3071,Table4[Lfd],Table4[Periods],"Err",0)</f>
        <v>0</v>
      </c>
      <c r="G3071" t="b">
        <f t="shared" si="141"/>
        <v>0</v>
      </c>
    </row>
    <row r="3072" spans="1:7" hidden="1" x14ac:dyDescent="0.25">
      <c r="A3072">
        <f t="shared" si="142"/>
        <v>86</v>
      </c>
      <c r="B3072">
        <f t="shared" si="143"/>
        <v>11</v>
      </c>
      <c r="C3072" t="str">
        <f>_xlfn.XLOOKUP(A3072,Table4[Lfd],Table4[idElementValue],"Err",0)</f>
        <v>{90C1A10F-0B46-469F-A6DE-E935D2BA8175}</v>
      </c>
      <c r="D3072">
        <f t="shared" si="143"/>
        <v>11</v>
      </c>
      <c r="E3072">
        <f ca="1">OFFSET(ElementsDB!$AQ$2,SeriesSelection!A3072-1,SeriesSelection!B3072-1)</f>
        <v>0</v>
      </c>
      <c r="F3072">
        <f>_xlfn.XLOOKUP(A3072,Table4[Lfd],Table4[Periods],"Err",0)</f>
        <v>0</v>
      </c>
      <c r="G3072" t="b">
        <f t="shared" si="141"/>
        <v>0</v>
      </c>
    </row>
    <row r="3073" spans="1:7" hidden="1" x14ac:dyDescent="0.25">
      <c r="A3073">
        <f t="shared" si="142"/>
        <v>86</v>
      </c>
      <c r="B3073">
        <f t="shared" si="143"/>
        <v>12</v>
      </c>
      <c r="C3073" t="str">
        <f>_xlfn.XLOOKUP(A3073,Table4[Lfd],Table4[idElementValue],"Err",0)</f>
        <v>{90C1A10F-0B46-469F-A6DE-E935D2BA8175}</v>
      </c>
      <c r="D3073">
        <f t="shared" si="143"/>
        <v>12</v>
      </c>
      <c r="E3073">
        <f ca="1">OFFSET(ElementsDB!$AQ$2,SeriesSelection!A3073-1,SeriesSelection!B3073-1)</f>
        <v>0</v>
      </c>
      <c r="F3073">
        <f>_xlfn.XLOOKUP(A3073,Table4[Lfd],Table4[Periods],"Err",0)</f>
        <v>0</v>
      </c>
      <c r="G3073" t="b">
        <f t="shared" si="141"/>
        <v>0</v>
      </c>
    </row>
    <row r="3074" spans="1:7" hidden="1" x14ac:dyDescent="0.25">
      <c r="A3074">
        <f t="shared" si="142"/>
        <v>86</v>
      </c>
      <c r="B3074">
        <f t="shared" si="143"/>
        <v>13</v>
      </c>
      <c r="C3074" t="str">
        <f>_xlfn.XLOOKUP(A3074,Table4[Lfd],Table4[idElementValue],"Err",0)</f>
        <v>{90C1A10F-0B46-469F-A6DE-E935D2BA8175}</v>
      </c>
      <c r="D3074">
        <f t="shared" si="143"/>
        <v>13</v>
      </c>
      <c r="E3074">
        <f ca="1">OFFSET(ElementsDB!$AQ$2,SeriesSelection!A3074-1,SeriesSelection!B3074-1)</f>
        <v>0</v>
      </c>
      <c r="F3074">
        <f>_xlfn.XLOOKUP(A3074,Table4[Lfd],Table4[Periods],"Err",0)</f>
        <v>0</v>
      </c>
      <c r="G3074" t="b">
        <f t="shared" ref="G3074:G3137" si="144">(D3074&lt;=F3074)</f>
        <v>0</v>
      </c>
    </row>
    <row r="3075" spans="1:7" hidden="1" x14ac:dyDescent="0.25">
      <c r="A3075">
        <f t="shared" si="142"/>
        <v>86</v>
      </c>
      <c r="B3075">
        <f t="shared" si="143"/>
        <v>14</v>
      </c>
      <c r="C3075" t="str">
        <f>_xlfn.XLOOKUP(A3075,Table4[Lfd],Table4[idElementValue],"Err",0)</f>
        <v>{90C1A10F-0B46-469F-A6DE-E935D2BA8175}</v>
      </c>
      <c r="D3075">
        <f t="shared" si="143"/>
        <v>14</v>
      </c>
      <c r="E3075">
        <f ca="1">OFFSET(ElementsDB!$AQ$2,SeriesSelection!A3075-1,SeriesSelection!B3075-1)</f>
        <v>0</v>
      </c>
      <c r="F3075">
        <f>_xlfn.XLOOKUP(A3075,Table4[Lfd],Table4[Periods],"Err",0)</f>
        <v>0</v>
      </c>
      <c r="G3075" t="b">
        <f t="shared" si="144"/>
        <v>0</v>
      </c>
    </row>
    <row r="3076" spans="1:7" hidden="1" x14ac:dyDescent="0.25">
      <c r="A3076">
        <f t="shared" ref="A3076:A3139" si="145">IF(B3076=1,A3075+1,A3075)</f>
        <v>86</v>
      </c>
      <c r="B3076">
        <f t="shared" ref="B3076:D3139" si="146">IF(B3075=36,1,B3075+1)</f>
        <v>15</v>
      </c>
      <c r="C3076" t="str">
        <f>_xlfn.XLOOKUP(A3076,Table4[Lfd],Table4[idElementValue],"Err",0)</f>
        <v>{90C1A10F-0B46-469F-A6DE-E935D2BA8175}</v>
      </c>
      <c r="D3076">
        <f t="shared" si="146"/>
        <v>15</v>
      </c>
      <c r="E3076">
        <f ca="1">OFFSET(ElementsDB!$AQ$2,SeriesSelection!A3076-1,SeriesSelection!B3076-1)</f>
        <v>0</v>
      </c>
      <c r="F3076">
        <f>_xlfn.XLOOKUP(A3076,Table4[Lfd],Table4[Periods],"Err",0)</f>
        <v>0</v>
      </c>
      <c r="G3076" t="b">
        <f t="shared" si="144"/>
        <v>0</v>
      </c>
    </row>
    <row r="3077" spans="1:7" hidden="1" x14ac:dyDescent="0.25">
      <c r="A3077">
        <f t="shared" si="145"/>
        <v>86</v>
      </c>
      <c r="B3077">
        <f t="shared" si="146"/>
        <v>16</v>
      </c>
      <c r="C3077" t="str">
        <f>_xlfn.XLOOKUP(A3077,Table4[Lfd],Table4[idElementValue],"Err",0)</f>
        <v>{90C1A10F-0B46-469F-A6DE-E935D2BA8175}</v>
      </c>
      <c r="D3077">
        <f t="shared" si="146"/>
        <v>16</v>
      </c>
      <c r="E3077">
        <f ca="1">OFFSET(ElementsDB!$AQ$2,SeriesSelection!A3077-1,SeriesSelection!B3077-1)</f>
        <v>0</v>
      </c>
      <c r="F3077">
        <f>_xlfn.XLOOKUP(A3077,Table4[Lfd],Table4[Periods],"Err",0)</f>
        <v>0</v>
      </c>
      <c r="G3077" t="b">
        <f t="shared" si="144"/>
        <v>0</v>
      </c>
    </row>
    <row r="3078" spans="1:7" hidden="1" x14ac:dyDescent="0.25">
      <c r="A3078">
        <f t="shared" si="145"/>
        <v>86</v>
      </c>
      <c r="B3078">
        <f t="shared" si="146"/>
        <v>17</v>
      </c>
      <c r="C3078" t="str">
        <f>_xlfn.XLOOKUP(A3078,Table4[Lfd],Table4[idElementValue],"Err",0)</f>
        <v>{90C1A10F-0B46-469F-A6DE-E935D2BA8175}</v>
      </c>
      <c r="D3078">
        <f t="shared" si="146"/>
        <v>17</v>
      </c>
      <c r="E3078">
        <f ca="1">OFFSET(ElementsDB!$AQ$2,SeriesSelection!A3078-1,SeriesSelection!B3078-1)</f>
        <v>0</v>
      </c>
      <c r="F3078">
        <f>_xlfn.XLOOKUP(A3078,Table4[Lfd],Table4[Periods],"Err",0)</f>
        <v>0</v>
      </c>
      <c r="G3078" t="b">
        <f t="shared" si="144"/>
        <v>0</v>
      </c>
    </row>
    <row r="3079" spans="1:7" hidden="1" x14ac:dyDescent="0.25">
      <c r="A3079">
        <f t="shared" si="145"/>
        <v>86</v>
      </c>
      <c r="B3079">
        <f t="shared" si="146"/>
        <v>18</v>
      </c>
      <c r="C3079" t="str">
        <f>_xlfn.XLOOKUP(A3079,Table4[Lfd],Table4[idElementValue],"Err",0)</f>
        <v>{90C1A10F-0B46-469F-A6DE-E935D2BA8175}</v>
      </c>
      <c r="D3079">
        <f t="shared" si="146"/>
        <v>18</v>
      </c>
      <c r="E3079">
        <f ca="1">OFFSET(ElementsDB!$AQ$2,SeriesSelection!A3079-1,SeriesSelection!B3079-1)</f>
        <v>0</v>
      </c>
      <c r="F3079">
        <f>_xlfn.XLOOKUP(A3079,Table4[Lfd],Table4[Periods],"Err",0)</f>
        <v>0</v>
      </c>
      <c r="G3079" t="b">
        <f t="shared" si="144"/>
        <v>0</v>
      </c>
    </row>
    <row r="3080" spans="1:7" hidden="1" x14ac:dyDescent="0.25">
      <c r="A3080">
        <f t="shared" si="145"/>
        <v>86</v>
      </c>
      <c r="B3080">
        <f t="shared" si="146"/>
        <v>19</v>
      </c>
      <c r="C3080" t="str">
        <f>_xlfn.XLOOKUP(A3080,Table4[Lfd],Table4[idElementValue],"Err",0)</f>
        <v>{90C1A10F-0B46-469F-A6DE-E935D2BA8175}</v>
      </c>
      <c r="D3080">
        <f t="shared" si="146"/>
        <v>19</v>
      </c>
      <c r="E3080">
        <f ca="1">OFFSET(ElementsDB!$AQ$2,SeriesSelection!A3080-1,SeriesSelection!B3080-1)</f>
        <v>0</v>
      </c>
      <c r="F3080">
        <f>_xlfn.XLOOKUP(A3080,Table4[Lfd],Table4[Periods],"Err",0)</f>
        <v>0</v>
      </c>
      <c r="G3080" t="b">
        <f t="shared" si="144"/>
        <v>0</v>
      </c>
    </row>
    <row r="3081" spans="1:7" hidden="1" x14ac:dyDescent="0.25">
      <c r="A3081">
        <f t="shared" si="145"/>
        <v>86</v>
      </c>
      <c r="B3081">
        <f t="shared" si="146"/>
        <v>20</v>
      </c>
      <c r="C3081" t="str">
        <f>_xlfn.XLOOKUP(A3081,Table4[Lfd],Table4[idElementValue],"Err",0)</f>
        <v>{90C1A10F-0B46-469F-A6DE-E935D2BA8175}</v>
      </c>
      <c r="D3081">
        <f t="shared" si="146"/>
        <v>20</v>
      </c>
      <c r="E3081">
        <f ca="1">OFFSET(ElementsDB!$AQ$2,SeriesSelection!A3081-1,SeriesSelection!B3081-1)</f>
        <v>0</v>
      </c>
      <c r="F3081">
        <f>_xlfn.XLOOKUP(A3081,Table4[Lfd],Table4[Periods],"Err",0)</f>
        <v>0</v>
      </c>
      <c r="G3081" t="b">
        <f t="shared" si="144"/>
        <v>0</v>
      </c>
    </row>
    <row r="3082" spans="1:7" hidden="1" x14ac:dyDescent="0.25">
      <c r="A3082">
        <f t="shared" si="145"/>
        <v>86</v>
      </c>
      <c r="B3082">
        <f t="shared" si="146"/>
        <v>21</v>
      </c>
      <c r="C3082" t="str">
        <f>_xlfn.XLOOKUP(A3082,Table4[Lfd],Table4[idElementValue],"Err",0)</f>
        <v>{90C1A10F-0B46-469F-A6DE-E935D2BA8175}</v>
      </c>
      <c r="D3082">
        <f t="shared" si="146"/>
        <v>21</v>
      </c>
      <c r="E3082">
        <f ca="1">OFFSET(ElementsDB!$AQ$2,SeriesSelection!A3082-1,SeriesSelection!B3082-1)</f>
        <v>0</v>
      </c>
      <c r="F3082">
        <f>_xlfn.XLOOKUP(A3082,Table4[Lfd],Table4[Periods],"Err",0)</f>
        <v>0</v>
      </c>
      <c r="G3082" t="b">
        <f t="shared" si="144"/>
        <v>0</v>
      </c>
    </row>
    <row r="3083" spans="1:7" hidden="1" x14ac:dyDescent="0.25">
      <c r="A3083">
        <f t="shared" si="145"/>
        <v>86</v>
      </c>
      <c r="B3083">
        <f t="shared" si="146"/>
        <v>22</v>
      </c>
      <c r="C3083" t="str">
        <f>_xlfn.XLOOKUP(A3083,Table4[Lfd],Table4[idElementValue],"Err",0)</f>
        <v>{90C1A10F-0B46-469F-A6DE-E935D2BA8175}</v>
      </c>
      <c r="D3083">
        <f t="shared" si="146"/>
        <v>22</v>
      </c>
      <c r="E3083">
        <f ca="1">OFFSET(ElementsDB!$AQ$2,SeriesSelection!A3083-1,SeriesSelection!B3083-1)</f>
        <v>0</v>
      </c>
      <c r="F3083">
        <f>_xlfn.XLOOKUP(A3083,Table4[Lfd],Table4[Periods],"Err",0)</f>
        <v>0</v>
      </c>
      <c r="G3083" t="b">
        <f t="shared" si="144"/>
        <v>0</v>
      </c>
    </row>
    <row r="3084" spans="1:7" hidden="1" x14ac:dyDescent="0.25">
      <c r="A3084">
        <f t="shared" si="145"/>
        <v>86</v>
      </c>
      <c r="B3084">
        <f t="shared" si="146"/>
        <v>23</v>
      </c>
      <c r="C3084" t="str">
        <f>_xlfn.XLOOKUP(A3084,Table4[Lfd],Table4[idElementValue],"Err",0)</f>
        <v>{90C1A10F-0B46-469F-A6DE-E935D2BA8175}</v>
      </c>
      <c r="D3084">
        <f t="shared" si="146"/>
        <v>23</v>
      </c>
      <c r="E3084">
        <f ca="1">OFFSET(ElementsDB!$AQ$2,SeriesSelection!A3084-1,SeriesSelection!B3084-1)</f>
        <v>0</v>
      </c>
      <c r="F3084">
        <f>_xlfn.XLOOKUP(A3084,Table4[Lfd],Table4[Periods],"Err",0)</f>
        <v>0</v>
      </c>
      <c r="G3084" t="b">
        <f t="shared" si="144"/>
        <v>0</v>
      </c>
    </row>
    <row r="3085" spans="1:7" hidden="1" x14ac:dyDescent="0.25">
      <c r="A3085">
        <f t="shared" si="145"/>
        <v>86</v>
      </c>
      <c r="B3085">
        <f t="shared" si="146"/>
        <v>24</v>
      </c>
      <c r="C3085" t="str">
        <f>_xlfn.XLOOKUP(A3085,Table4[Lfd],Table4[idElementValue],"Err",0)</f>
        <v>{90C1A10F-0B46-469F-A6DE-E935D2BA8175}</v>
      </c>
      <c r="D3085">
        <f t="shared" si="146"/>
        <v>24</v>
      </c>
      <c r="E3085">
        <f ca="1">OFFSET(ElementsDB!$AQ$2,SeriesSelection!A3085-1,SeriesSelection!B3085-1)</f>
        <v>0</v>
      </c>
      <c r="F3085">
        <f>_xlfn.XLOOKUP(A3085,Table4[Lfd],Table4[Periods],"Err",0)</f>
        <v>0</v>
      </c>
      <c r="G3085" t="b">
        <f t="shared" si="144"/>
        <v>0</v>
      </c>
    </row>
    <row r="3086" spans="1:7" hidden="1" x14ac:dyDescent="0.25">
      <c r="A3086">
        <f t="shared" si="145"/>
        <v>86</v>
      </c>
      <c r="B3086">
        <f t="shared" si="146"/>
        <v>25</v>
      </c>
      <c r="C3086" t="str">
        <f>_xlfn.XLOOKUP(A3086,Table4[Lfd],Table4[idElementValue],"Err",0)</f>
        <v>{90C1A10F-0B46-469F-A6DE-E935D2BA8175}</v>
      </c>
      <c r="D3086">
        <f t="shared" si="146"/>
        <v>25</v>
      </c>
      <c r="E3086">
        <f ca="1">OFFSET(ElementsDB!$AQ$2,SeriesSelection!A3086-1,SeriesSelection!B3086-1)</f>
        <v>0</v>
      </c>
      <c r="F3086">
        <f>_xlfn.XLOOKUP(A3086,Table4[Lfd],Table4[Periods],"Err",0)</f>
        <v>0</v>
      </c>
      <c r="G3086" t="b">
        <f t="shared" si="144"/>
        <v>0</v>
      </c>
    </row>
    <row r="3087" spans="1:7" hidden="1" x14ac:dyDescent="0.25">
      <c r="A3087">
        <f t="shared" si="145"/>
        <v>86</v>
      </c>
      <c r="B3087">
        <f t="shared" si="146"/>
        <v>26</v>
      </c>
      <c r="C3087" t="str">
        <f>_xlfn.XLOOKUP(A3087,Table4[Lfd],Table4[idElementValue],"Err",0)</f>
        <v>{90C1A10F-0B46-469F-A6DE-E935D2BA8175}</v>
      </c>
      <c r="D3087">
        <f t="shared" si="146"/>
        <v>26</v>
      </c>
      <c r="E3087">
        <f ca="1">OFFSET(ElementsDB!$AQ$2,SeriesSelection!A3087-1,SeriesSelection!B3087-1)</f>
        <v>0</v>
      </c>
      <c r="F3087">
        <f>_xlfn.XLOOKUP(A3087,Table4[Lfd],Table4[Periods],"Err",0)</f>
        <v>0</v>
      </c>
      <c r="G3087" t="b">
        <f t="shared" si="144"/>
        <v>0</v>
      </c>
    </row>
    <row r="3088" spans="1:7" hidden="1" x14ac:dyDescent="0.25">
      <c r="A3088">
        <f t="shared" si="145"/>
        <v>86</v>
      </c>
      <c r="B3088">
        <f t="shared" si="146"/>
        <v>27</v>
      </c>
      <c r="C3088" t="str">
        <f>_xlfn.XLOOKUP(A3088,Table4[Lfd],Table4[idElementValue],"Err",0)</f>
        <v>{90C1A10F-0B46-469F-A6DE-E935D2BA8175}</v>
      </c>
      <c r="D3088">
        <f t="shared" si="146"/>
        <v>27</v>
      </c>
      <c r="E3088">
        <f ca="1">OFFSET(ElementsDB!$AQ$2,SeriesSelection!A3088-1,SeriesSelection!B3088-1)</f>
        <v>0</v>
      </c>
      <c r="F3088">
        <f>_xlfn.XLOOKUP(A3088,Table4[Lfd],Table4[Periods],"Err",0)</f>
        <v>0</v>
      </c>
      <c r="G3088" t="b">
        <f t="shared" si="144"/>
        <v>0</v>
      </c>
    </row>
    <row r="3089" spans="1:7" hidden="1" x14ac:dyDescent="0.25">
      <c r="A3089">
        <f t="shared" si="145"/>
        <v>86</v>
      </c>
      <c r="B3089">
        <f t="shared" si="146"/>
        <v>28</v>
      </c>
      <c r="C3089" t="str">
        <f>_xlfn.XLOOKUP(A3089,Table4[Lfd],Table4[idElementValue],"Err",0)</f>
        <v>{90C1A10F-0B46-469F-A6DE-E935D2BA8175}</v>
      </c>
      <c r="D3089">
        <f t="shared" si="146"/>
        <v>28</v>
      </c>
      <c r="E3089">
        <f ca="1">OFFSET(ElementsDB!$AQ$2,SeriesSelection!A3089-1,SeriesSelection!B3089-1)</f>
        <v>0</v>
      </c>
      <c r="F3089">
        <f>_xlfn.XLOOKUP(A3089,Table4[Lfd],Table4[Periods],"Err",0)</f>
        <v>0</v>
      </c>
      <c r="G3089" t="b">
        <f t="shared" si="144"/>
        <v>0</v>
      </c>
    </row>
    <row r="3090" spans="1:7" hidden="1" x14ac:dyDescent="0.25">
      <c r="A3090">
        <f t="shared" si="145"/>
        <v>86</v>
      </c>
      <c r="B3090">
        <f t="shared" si="146"/>
        <v>29</v>
      </c>
      <c r="C3090" t="str">
        <f>_xlfn.XLOOKUP(A3090,Table4[Lfd],Table4[idElementValue],"Err",0)</f>
        <v>{90C1A10F-0B46-469F-A6DE-E935D2BA8175}</v>
      </c>
      <c r="D3090">
        <f t="shared" si="146"/>
        <v>29</v>
      </c>
      <c r="E3090">
        <f ca="1">OFFSET(ElementsDB!$AQ$2,SeriesSelection!A3090-1,SeriesSelection!B3090-1)</f>
        <v>0</v>
      </c>
      <c r="F3090">
        <f>_xlfn.XLOOKUP(A3090,Table4[Lfd],Table4[Periods],"Err",0)</f>
        <v>0</v>
      </c>
      <c r="G3090" t="b">
        <f t="shared" si="144"/>
        <v>0</v>
      </c>
    </row>
    <row r="3091" spans="1:7" hidden="1" x14ac:dyDescent="0.25">
      <c r="A3091">
        <f t="shared" si="145"/>
        <v>86</v>
      </c>
      <c r="B3091">
        <f t="shared" si="146"/>
        <v>30</v>
      </c>
      <c r="C3091" t="str">
        <f>_xlfn.XLOOKUP(A3091,Table4[Lfd],Table4[idElementValue],"Err",0)</f>
        <v>{90C1A10F-0B46-469F-A6DE-E935D2BA8175}</v>
      </c>
      <c r="D3091">
        <f t="shared" si="146"/>
        <v>30</v>
      </c>
      <c r="E3091">
        <f ca="1">OFFSET(ElementsDB!$AQ$2,SeriesSelection!A3091-1,SeriesSelection!B3091-1)</f>
        <v>0</v>
      </c>
      <c r="F3091">
        <f>_xlfn.XLOOKUP(A3091,Table4[Lfd],Table4[Periods],"Err",0)</f>
        <v>0</v>
      </c>
      <c r="G3091" t="b">
        <f t="shared" si="144"/>
        <v>0</v>
      </c>
    </row>
    <row r="3092" spans="1:7" hidden="1" x14ac:dyDescent="0.25">
      <c r="A3092">
        <f t="shared" si="145"/>
        <v>86</v>
      </c>
      <c r="B3092">
        <f t="shared" si="146"/>
        <v>31</v>
      </c>
      <c r="C3092" t="str">
        <f>_xlfn.XLOOKUP(A3092,Table4[Lfd],Table4[idElementValue],"Err",0)</f>
        <v>{90C1A10F-0B46-469F-A6DE-E935D2BA8175}</v>
      </c>
      <c r="D3092">
        <f t="shared" si="146"/>
        <v>31</v>
      </c>
      <c r="E3092">
        <f ca="1">OFFSET(ElementsDB!$AQ$2,SeriesSelection!A3092-1,SeriesSelection!B3092-1)</f>
        <v>0</v>
      </c>
      <c r="F3092">
        <f>_xlfn.XLOOKUP(A3092,Table4[Lfd],Table4[Periods],"Err",0)</f>
        <v>0</v>
      </c>
      <c r="G3092" t="b">
        <f t="shared" si="144"/>
        <v>0</v>
      </c>
    </row>
    <row r="3093" spans="1:7" hidden="1" x14ac:dyDescent="0.25">
      <c r="A3093">
        <f t="shared" si="145"/>
        <v>86</v>
      </c>
      <c r="B3093">
        <f t="shared" si="146"/>
        <v>32</v>
      </c>
      <c r="C3093" t="str">
        <f>_xlfn.XLOOKUP(A3093,Table4[Lfd],Table4[idElementValue],"Err",0)</f>
        <v>{90C1A10F-0B46-469F-A6DE-E935D2BA8175}</v>
      </c>
      <c r="D3093">
        <f t="shared" si="146"/>
        <v>32</v>
      </c>
      <c r="E3093">
        <f ca="1">OFFSET(ElementsDB!$AQ$2,SeriesSelection!A3093-1,SeriesSelection!B3093-1)</f>
        <v>0</v>
      </c>
      <c r="F3093">
        <f>_xlfn.XLOOKUP(A3093,Table4[Lfd],Table4[Periods],"Err",0)</f>
        <v>0</v>
      </c>
      <c r="G3093" t="b">
        <f t="shared" si="144"/>
        <v>0</v>
      </c>
    </row>
    <row r="3094" spans="1:7" hidden="1" x14ac:dyDescent="0.25">
      <c r="A3094">
        <f t="shared" si="145"/>
        <v>86</v>
      </c>
      <c r="B3094">
        <f t="shared" si="146"/>
        <v>33</v>
      </c>
      <c r="C3094" t="str">
        <f>_xlfn.XLOOKUP(A3094,Table4[Lfd],Table4[idElementValue],"Err",0)</f>
        <v>{90C1A10F-0B46-469F-A6DE-E935D2BA8175}</v>
      </c>
      <c r="D3094">
        <f t="shared" si="146"/>
        <v>33</v>
      </c>
      <c r="E3094">
        <f ca="1">OFFSET(ElementsDB!$AQ$2,SeriesSelection!A3094-1,SeriesSelection!B3094-1)</f>
        <v>0</v>
      </c>
      <c r="F3094">
        <f>_xlfn.XLOOKUP(A3094,Table4[Lfd],Table4[Periods],"Err",0)</f>
        <v>0</v>
      </c>
      <c r="G3094" t="b">
        <f t="shared" si="144"/>
        <v>0</v>
      </c>
    </row>
    <row r="3095" spans="1:7" hidden="1" x14ac:dyDescent="0.25">
      <c r="A3095">
        <f t="shared" si="145"/>
        <v>86</v>
      </c>
      <c r="B3095">
        <f t="shared" si="146"/>
        <v>34</v>
      </c>
      <c r="C3095" t="str">
        <f>_xlfn.XLOOKUP(A3095,Table4[Lfd],Table4[idElementValue],"Err",0)</f>
        <v>{90C1A10F-0B46-469F-A6DE-E935D2BA8175}</v>
      </c>
      <c r="D3095">
        <f t="shared" si="146"/>
        <v>34</v>
      </c>
      <c r="E3095">
        <f ca="1">OFFSET(ElementsDB!$AQ$2,SeriesSelection!A3095-1,SeriesSelection!B3095-1)</f>
        <v>0</v>
      </c>
      <c r="F3095">
        <f>_xlfn.XLOOKUP(A3095,Table4[Lfd],Table4[Periods],"Err",0)</f>
        <v>0</v>
      </c>
      <c r="G3095" t="b">
        <f t="shared" si="144"/>
        <v>0</v>
      </c>
    </row>
    <row r="3096" spans="1:7" hidden="1" x14ac:dyDescent="0.25">
      <c r="A3096">
        <f t="shared" si="145"/>
        <v>86</v>
      </c>
      <c r="B3096">
        <f t="shared" si="146"/>
        <v>35</v>
      </c>
      <c r="C3096" t="str">
        <f>_xlfn.XLOOKUP(A3096,Table4[Lfd],Table4[idElementValue],"Err",0)</f>
        <v>{90C1A10F-0B46-469F-A6DE-E935D2BA8175}</v>
      </c>
      <c r="D3096">
        <f t="shared" si="146"/>
        <v>35</v>
      </c>
      <c r="E3096">
        <f ca="1">OFFSET(ElementsDB!$AQ$2,SeriesSelection!A3096-1,SeriesSelection!B3096-1)</f>
        <v>0</v>
      </c>
      <c r="F3096">
        <f>_xlfn.XLOOKUP(A3096,Table4[Lfd],Table4[Periods],"Err",0)</f>
        <v>0</v>
      </c>
      <c r="G3096" t="b">
        <f t="shared" si="144"/>
        <v>0</v>
      </c>
    </row>
    <row r="3097" spans="1:7" hidden="1" x14ac:dyDescent="0.25">
      <c r="A3097">
        <f t="shared" si="145"/>
        <v>86</v>
      </c>
      <c r="B3097">
        <f t="shared" si="146"/>
        <v>36</v>
      </c>
      <c r="C3097" t="str">
        <f>_xlfn.XLOOKUP(A3097,Table4[Lfd],Table4[idElementValue],"Err",0)</f>
        <v>{90C1A10F-0B46-469F-A6DE-E935D2BA8175}</v>
      </c>
      <c r="D3097">
        <f t="shared" si="146"/>
        <v>36</v>
      </c>
      <c r="E3097">
        <f ca="1">OFFSET(ElementsDB!$AQ$2,SeriesSelection!A3097-1,SeriesSelection!B3097-1)</f>
        <v>0</v>
      </c>
      <c r="F3097">
        <f>_xlfn.XLOOKUP(A3097,Table4[Lfd],Table4[Periods],"Err",0)</f>
        <v>0</v>
      </c>
      <c r="G3097" t="b">
        <f t="shared" si="144"/>
        <v>0</v>
      </c>
    </row>
    <row r="3098" spans="1:7" hidden="1" x14ac:dyDescent="0.25">
      <c r="A3098">
        <f t="shared" si="145"/>
        <v>87</v>
      </c>
      <c r="B3098">
        <f t="shared" si="146"/>
        <v>1</v>
      </c>
      <c r="C3098" t="str">
        <f>_xlfn.XLOOKUP(A3098,Table4[Lfd],Table4[idElementValue],"Err",0)</f>
        <v>{1D05BE07-962C-4A58-9B9E-355C98032E24}</v>
      </c>
      <c r="D3098">
        <f t="shared" si="146"/>
        <v>1</v>
      </c>
      <c r="E3098">
        <f ca="1">OFFSET(ElementsDB!$AQ$2,SeriesSelection!A3098-1,SeriesSelection!B3098-1)</f>
        <v>0</v>
      </c>
      <c r="F3098">
        <f>_xlfn.XLOOKUP(A3098,Table4[Lfd],Table4[Periods],"Err",0)</f>
        <v>0</v>
      </c>
      <c r="G3098" t="b">
        <f t="shared" si="144"/>
        <v>0</v>
      </c>
    </row>
    <row r="3099" spans="1:7" hidden="1" x14ac:dyDescent="0.25">
      <c r="A3099">
        <f t="shared" si="145"/>
        <v>87</v>
      </c>
      <c r="B3099">
        <f t="shared" si="146"/>
        <v>2</v>
      </c>
      <c r="C3099" t="str">
        <f>_xlfn.XLOOKUP(A3099,Table4[Lfd],Table4[idElementValue],"Err",0)</f>
        <v>{1D05BE07-962C-4A58-9B9E-355C98032E24}</v>
      </c>
      <c r="D3099">
        <f t="shared" si="146"/>
        <v>2</v>
      </c>
      <c r="E3099">
        <f ca="1">OFFSET(ElementsDB!$AQ$2,SeriesSelection!A3099-1,SeriesSelection!B3099-1)</f>
        <v>0</v>
      </c>
      <c r="F3099">
        <f>_xlfn.XLOOKUP(A3099,Table4[Lfd],Table4[Periods],"Err",0)</f>
        <v>0</v>
      </c>
      <c r="G3099" t="b">
        <f t="shared" si="144"/>
        <v>0</v>
      </c>
    </row>
    <row r="3100" spans="1:7" hidden="1" x14ac:dyDescent="0.25">
      <c r="A3100">
        <f t="shared" si="145"/>
        <v>87</v>
      </c>
      <c r="B3100">
        <f t="shared" si="146"/>
        <v>3</v>
      </c>
      <c r="C3100" t="str">
        <f>_xlfn.XLOOKUP(A3100,Table4[Lfd],Table4[idElementValue],"Err",0)</f>
        <v>{1D05BE07-962C-4A58-9B9E-355C98032E24}</v>
      </c>
      <c r="D3100">
        <f t="shared" si="146"/>
        <v>3</v>
      </c>
      <c r="E3100">
        <f ca="1">OFFSET(ElementsDB!$AQ$2,SeriesSelection!A3100-1,SeriesSelection!B3100-1)</f>
        <v>0</v>
      </c>
      <c r="F3100">
        <f>_xlfn.XLOOKUP(A3100,Table4[Lfd],Table4[Periods],"Err",0)</f>
        <v>0</v>
      </c>
      <c r="G3100" t="b">
        <f t="shared" si="144"/>
        <v>0</v>
      </c>
    </row>
    <row r="3101" spans="1:7" hidden="1" x14ac:dyDescent="0.25">
      <c r="A3101">
        <f t="shared" si="145"/>
        <v>87</v>
      </c>
      <c r="B3101">
        <f t="shared" si="146"/>
        <v>4</v>
      </c>
      <c r="C3101" t="str">
        <f>_xlfn.XLOOKUP(A3101,Table4[Lfd],Table4[idElementValue],"Err",0)</f>
        <v>{1D05BE07-962C-4A58-9B9E-355C98032E24}</v>
      </c>
      <c r="D3101">
        <f t="shared" si="146"/>
        <v>4</v>
      </c>
      <c r="E3101">
        <f ca="1">OFFSET(ElementsDB!$AQ$2,SeriesSelection!A3101-1,SeriesSelection!B3101-1)</f>
        <v>0</v>
      </c>
      <c r="F3101">
        <f>_xlfn.XLOOKUP(A3101,Table4[Lfd],Table4[Periods],"Err",0)</f>
        <v>0</v>
      </c>
      <c r="G3101" t="b">
        <f t="shared" si="144"/>
        <v>0</v>
      </c>
    </row>
    <row r="3102" spans="1:7" hidden="1" x14ac:dyDescent="0.25">
      <c r="A3102">
        <f t="shared" si="145"/>
        <v>87</v>
      </c>
      <c r="B3102">
        <f t="shared" si="146"/>
        <v>5</v>
      </c>
      <c r="C3102" t="str">
        <f>_xlfn.XLOOKUP(A3102,Table4[Lfd],Table4[idElementValue],"Err",0)</f>
        <v>{1D05BE07-962C-4A58-9B9E-355C98032E24}</v>
      </c>
      <c r="D3102">
        <f t="shared" si="146"/>
        <v>5</v>
      </c>
      <c r="E3102">
        <f ca="1">OFFSET(ElementsDB!$AQ$2,SeriesSelection!A3102-1,SeriesSelection!B3102-1)</f>
        <v>0</v>
      </c>
      <c r="F3102">
        <f>_xlfn.XLOOKUP(A3102,Table4[Lfd],Table4[Periods],"Err",0)</f>
        <v>0</v>
      </c>
      <c r="G3102" t="b">
        <f t="shared" si="144"/>
        <v>0</v>
      </c>
    </row>
    <row r="3103" spans="1:7" hidden="1" x14ac:dyDescent="0.25">
      <c r="A3103">
        <f t="shared" si="145"/>
        <v>87</v>
      </c>
      <c r="B3103">
        <f t="shared" si="146"/>
        <v>6</v>
      </c>
      <c r="C3103" t="str">
        <f>_xlfn.XLOOKUP(A3103,Table4[Lfd],Table4[idElementValue],"Err",0)</f>
        <v>{1D05BE07-962C-4A58-9B9E-355C98032E24}</v>
      </c>
      <c r="D3103">
        <f t="shared" si="146"/>
        <v>6</v>
      </c>
      <c r="E3103">
        <f ca="1">OFFSET(ElementsDB!$AQ$2,SeriesSelection!A3103-1,SeriesSelection!B3103-1)</f>
        <v>0</v>
      </c>
      <c r="F3103">
        <f>_xlfn.XLOOKUP(A3103,Table4[Lfd],Table4[Periods],"Err",0)</f>
        <v>0</v>
      </c>
      <c r="G3103" t="b">
        <f t="shared" si="144"/>
        <v>0</v>
      </c>
    </row>
    <row r="3104" spans="1:7" hidden="1" x14ac:dyDescent="0.25">
      <c r="A3104">
        <f t="shared" si="145"/>
        <v>87</v>
      </c>
      <c r="B3104">
        <f t="shared" si="146"/>
        <v>7</v>
      </c>
      <c r="C3104" t="str">
        <f>_xlfn.XLOOKUP(A3104,Table4[Lfd],Table4[idElementValue],"Err",0)</f>
        <v>{1D05BE07-962C-4A58-9B9E-355C98032E24}</v>
      </c>
      <c r="D3104">
        <f t="shared" si="146"/>
        <v>7</v>
      </c>
      <c r="E3104">
        <f ca="1">OFFSET(ElementsDB!$AQ$2,SeriesSelection!A3104-1,SeriesSelection!B3104-1)</f>
        <v>0</v>
      </c>
      <c r="F3104">
        <f>_xlfn.XLOOKUP(A3104,Table4[Lfd],Table4[Periods],"Err",0)</f>
        <v>0</v>
      </c>
      <c r="G3104" t="b">
        <f t="shared" si="144"/>
        <v>0</v>
      </c>
    </row>
    <row r="3105" spans="1:7" hidden="1" x14ac:dyDescent="0.25">
      <c r="A3105">
        <f t="shared" si="145"/>
        <v>87</v>
      </c>
      <c r="B3105">
        <f t="shared" si="146"/>
        <v>8</v>
      </c>
      <c r="C3105" t="str">
        <f>_xlfn.XLOOKUP(A3105,Table4[Lfd],Table4[idElementValue],"Err",0)</f>
        <v>{1D05BE07-962C-4A58-9B9E-355C98032E24}</v>
      </c>
      <c r="D3105">
        <f t="shared" si="146"/>
        <v>8</v>
      </c>
      <c r="E3105">
        <f ca="1">OFFSET(ElementsDB!$AQ$2,SeriesSelection!A3105-1,SeriesSelection!B3105-1)</f>
        <v>0</v>
      </c>
      <c r="F3105">
        <f>_xlfn.XLOOKUP(A3105,Table4[Lfd],Table4[Periods],"Err",0)</f>
        <v>0</v>
      </c>
      <c r="G3105" t="b">
        <f t="shared" si="144"/>
        <v>0</v>
      </c>
    </row>
    <row r="3106" spans="1:7" hidden="1" x14ac:dyDescent="0.25">
      <c r="A3106">
        <f t="shared" si="145"/>
        <v>87</v>
      </c>
      <c r="B3106">
        <f t="shared" si="146"/>
        <v>9</v>
      </c>
      <c r="C3106" t="str">
        <f>_xlfn.XLOOKUP(A3106,Table4[Lfd],Table4[idElementValue],"Err",0)</f>
        <v>{1D05BE07-962C-4A58-9B9E-355C98032E24}</v>
      </c>
      <c r="D3106">
        <f t="shared" si="146"/>
        <v>9</v>
      </c>
      <c r="E3106">
        <f ca="1">OFFSET(ElementsDB!$AQ$2,SeriesSelection!A3106-1,SeriesSelection!B3106-1)</f>
        <v>0</v>
      </c>
      <c r="F3106">
        <f>_xlfn.XLOOKUP(A3106,Table4[Lfd],Table4[Periods],"Err",0)</f>
        <v>0</v>
      </c>
      <c r="G3106" t="b">
        <f t="shared" si="144"/>
        <v>0</v>
      </c>
    </row>
    <row r="3107" spans="1:7" hidden="1" x14ac:dyDescent="0.25">
      <c r="A3107">
        <f t="shared" si="145"/>
        <v>87</v>
      </c>
      <c r="B3107">
        <f t="shared" si="146"/>
        <v>10</v>
      </c>
      <c r="C3107" t="str">
        <f>_xlfn.XLOOKUP(A3107,Table4[Lfd],Table4[idElementValue],"Err",0)</f>
        <v>{1D05BE07-962C-4A58-9B9E-355C98032E24}</v>
      </c>
      <c r="D3107">
        <f t="shared" si="146"/>
        <v>10</v>
      </c>
      <c r="E3107">
        <f ca="1">OFFSET(ElementsDB!$AQ$2,SeriesSelection!A3107-1,SeriesSelection!B3107-1)</f>
        <v>0</v>
      </c>
      <c r="F3107">
        <f>_xlfn.XLOOKUP(A3107,Table4[Lfd],Table4[Periods],"Err",0)</f>
        <v>0</v>
      </c>
      <c r="G3107" t="b">
        <f t="shared" si="144"/>
        <v>0</v>
      </c>
    </row>
    <row r="3108" spans="1:7" hidden="1" x14ac:dyDescent="0.25">
      <c r="A3108">
        <f t="shared" si="145"/>
        <v>87</v>
      </c>
      <c r="B3108">
        <f t="shared" si="146"/>
        <v>11</v>
      </c>
      <c r="C3108" t="str">
        <f>_xlfn.XLOOKUP(A3108,Table4[Lfd],Table4[idElementValue],"Err",0)</f>
        <v>{1D05BE07-962C-4A58-9B9E-355C98032E24}</v>
      </c>
      <c r="D3108">
        <f t="shared" si="146"/>
        <v>11</v>
      </c>
      <c r="E3108">
        <f ca="1">OFFSET(ElementsDB!$AQ$2,SeriesSelection!A3108-1,SeriesSelection!B3108-1)</f>
        <v>0</v>
      </c>
      <c r="F3108">
        <f>_xlfn.XLOOKUP(A3108,Table4[Lfd],Table4[Periods],"Err",0)</f>
        <v>0</v>
      </c>
      <c r="G3108" t="b">
        <f t="shared" si="144"/>
        <v>0</v>
      </c>
    </row>
    <row r="3109" spans="1:7" hidden="1" x14ac:dyDescent="0.25">
      <c r="A3109">
        <f t="shared" si="145"/>
        <v>87</v>
      </c>
      <c r="B3109">
        <f t="shared" si="146"/>
        <v>12</v>
      </c>
      <c r="C3109" t="str">
        <f>_xlfn.XLOOKUP(A3109,Table4[Lfd],Table4[idElementValue],"Err",0)</f>
        <v>{1D05BE07-962C-4A58-9B9E-355C98032E24}</v>
      </c>
      <c r="D3109">
        <f t="shared" si="146"/>
        <v>12</v>
      </c>
      <c r="E3109">
        <f ca="1">OFFSET(ElementsDB!$AQ$2,SeriesSelection!A3109-1,SeriesSelection!B3109-1)</f>
        <v>0</v>
      </c>
      <c r="F3109">
        <f>_xlfn.XLOOKUP(A3109,Table4[Lfd],Table4[Periods],"Err",0)</f>
        <v>0</v>
      </c>
      <c r="G3109" t="b">
        <f t="shared" si="144"/>
        <v>0</v>
      </c>
    </row>
    <row r="3110" spans="1:7" hidden="1" x14ac:dyDescent="0.25">
      <c r="A3110">
        <f t="shared" si="145"/>
        <v>87</v>
      </c>
      <c r="B3110">
        <f t="shared" si="146"/>
        <v>13</v>
      </c>
      <c r="C3110" t="str">
        <f>_xlfn.XLOOKUP(A3110,Table4[Lfd],Table4[idElementValue],"Err",0)</f>
        <v>{1D05BE07-962C-4A58-9B9E-355C98032E24}</v>
      </c>
      <c r="D3110">
        <f t="shared" si="146"/>
        <v>13</v>
      </c>
      <c r="E3110">
        <f ca="1">OFFSET(ElementsDB!$AQ$2,SeriesSelection!A3110-1,SeriesSelection!B3110-1)</f>
        <v>0</v>
      </c>
      <c r="F3110">
        <f>_xlfn.XLOOKUP(A3110,Table4[Lfd],Table4[Periods],"Err",0)</f>
        <v>0</v>
      </c>
      <c r="G3110" t="b">
        <f t="shared" si="144"/>
        <v>0</v>
      </c>
    </row>
    <row r="3111" spans="1:7" hidden="1" x14ac:dyDescent="0.25">
      <c r="A3111">
        <f t="shared" si="145"/>
        <v>87</v>
      </c>
      <c r="B3111">
        <f t="shared" si="146"/>
        <v>14</v>
      </c>
      <c r="C3111" t="str">
        <f>_xlfn.XLOOKUP(A3111,Table4[Lfd],Table4[idElementValue],"Err",0)</f>
        <v>{1D05BE07-962C-4A58-9B9E-355C98032E24}</v>
      </c>
      <c r="D3111">
        <f t="shared" si="146"/>
        <v>14</v>
      </c>
      <c r="E3111">
        <f ca="1">OFFSET(ElementsDB!$AQ$2,SeriesSelection!A3111-1,SeriesSelection!B3111-1)</f>
        <v>0</v>
      </c>
      <c r="F3111">
        <f>_xlfn.XLOOKUP(A3111,Table4[Lfd],Table4[Periods],"Err",0)</f>
        <v>0</v>
      </c>
      <c r="G3111" t="b">
        <f t="shared" si="144"/>
        <v>0</v>
      </c>
    </row>
    <row r="3112" spans="1:7" hidden="1" x14ac:dyDescent="0.25">
      <c r="A3112">
        <f t="shared" si="145"/>
        <v>87</v>
      </c>
      <c r="B3112">
        <f t="shared" si="146"/>
        <v>15</v>
      </c>
      <c r="C3112" t="str">
        <f>_xlfn.XLOOKUP(A3112,Table4[Lfd],Table4[idElementValue],"Err",0)</f>
        <v>{1D05BE07-962C-4A58-9B9E-355C98032E24}</v>
      </c>
      <c r="D3112">
        <f t="shared" si="146"/>
        <v>15</v>
      </c>
      <c r="E3112">
        <f ca="1">OFFSET(ElementsDB!$AQ$2,SeriesSelection!A3112-1,SeriesSelection!B3112-1)</f>
        <v>0</v>
      </c>
      <c r="F3112">
        <f>_xlfn.XLOOKUP(A3112,Table4[Lfd],Table4[Periods],"Err",0)</f>
        <v>0</v>
      </c>
      <c r="G3112" t="b">
        <f t="shared" si="144"/>
        <v>0</v>
      </c>
    </row>
    <row r="3113" spans="1:7" hidden="1" x14ac:dyDescent="0.25">
      <c r="A3113">
        <f t="shared" si="145"/>
        <v>87</v>
      </c>
      <c r="B3113">
        <f t="shared" si="146"/>
        <v>16</v>
      </c>
      <c r="C3113" t="str">
        <f>_xlfn.XLOOKUP(A3113,Table4[Lfd],Table4[idElementValue],"Err",0)</f>
        <v>{1D05BE07-962C-4A58-9B9E-355C98032E24}</v>
      </c>
      <c r="D3113">
        <f t="shared" si="146"/>
        <v>16</v>
      </c>
      <c r="E3113">
        <f ca="1">OFFSET(ElementsDB!$AQ$2,SeriesSelection!A3113-1,SeriesSelection!B3113-1)</f>
        <v>0</v>
      </c>
      <c r="F3113">
        <f>_xlfn.XLOOKUP(A3113,Table4[Lfd],Table4[Periods],"Err",0)</f>
        <v>0</v>
      </c>
      <c r="G3113" t="b">
        <f t="shared" si="144"/>
        <v>0</v>
      </c>
    </row>
    <row r="3114" spans="1:7" hidden="1" x14ac:dyDescent="0.25">
      <c r="A3114">
        <f t="shared" si="145"/>
        <v>87</v>
      </c>
      <c r="B3114">
        <f t="shared" si="146"/>
        <v>17</v>
      </c>
      <c r="C3114" t="str">
        <f>_xlfn.XLOOKUP(A3114,Table4[Lfd],Table4[idElementValue],"Err",0)</f>
        <v>{1D05BE07-962C-4A58-9B9E-355C98032E24}</v>
      </c>
      <c r="D3114">
        <f t="shared" si="146"/>
        <v>17</v>
      </c>
      <c r="E3114">
        <f ca="1">OFFSET(ElementsDB!$AQ$2,SeriesSelection!A3114-1,SeriesSelection!B3114-1)</f>
        <v>0</v>
      </c>
      <c r="F3114">
        <f>_xlfn.XLOOKUP(A3114,Table4[Lfd],Table4[Periods],"Err",0)</f>
        <v>0</v>
      </c>
      <c r="G3114" t="b">
        <f t="shared" si="144"/>
        <v>0</v>
      </c>
    </row>
    <row r="3115" spans="1:7" hidden="1" x14ac:dyDescent="0.25">
      <c r="A3115">
        <f t="shared" si="145"/>
        <v>87</v>
      </c>
      <c r="B3115">
        <f t="shared" si="146"/>
        <v>18</v>
      </c>
      <c r="C3115" t="str">
        <f>_xlfn.XLOOKUP(A3115,Table4[Lfd],Table4[idElementValue],"Err",0)</f>
        <v>{1D05BE07-962C-4A58-9B9E-355C98032E24}</v>
      </c>
      <c r="D3115">
        <f t="shared" si="146"/>
        <v>18</v>
      </c>
      <c r="E3115">
        <f ca="1">OFFSET(ElementsDB!$AQ$2,SeriesSelection!A3115-1,SeriesSelection!B3115-1)</f>
        <v>0</v>
      </c>
      <c r="F3115">
        <f>_xlfn.XLOOKUP(A3115,Table4[Lfd],Table4[Periods],"Err",0)</f>
        <v>0</v>
      </c>
      <c r="G3115" t="b">
        <f t="shared" si="144"/>
        <v>0</v>
      </c>
    </row>
    <row r="3116" spans="1:7" hidden="1" x14ac:dyDescent="0.25">
      <c r="A3116">
        <f t="shared" si="145"/>
        <v>87</v>
      </c>
      <c r="B3116">
        <f t="shared" si="146"/>
        <v>19</v>
      </c>
      <c r="C3116" t="str">
        <f>_xlfn.XLOOKUP(A3116,Table4[Lfd],Table4[idElementValue],"Err",0)</f>
        <v>{1D05BE07-962C-4A58-9B9E-355C98032E24}</v>
      </c>
      <c r="D3116">
        <f t="shared" si="146"/>
        <v>19</v>
      </c>
      <c r="E3116">
        <f ca="1">OFFSET(ElementsDB!$AQ$2,SeriesSelection!A3116-1,SeriesSelection!B3116-1)</f>
        <v>0</v>
      </c>
      <c r="F3116">
        <f>_xlfn.XLOOKUP(A3116,Table4[Lfd],Table4[Periods],"Err",0)</f>
        <v>0</v>
      </c>
      <c r="G3116" t="b">
        <f t="shared" si="144"/>
        <v>0</v>
      </c>
    </row>
    <row r="3117" spans="1:7" hidden="1" x14ac:dyDescent="0.25">
      <c r="A3117">
        <f t="shared" si="145"/>
        <v>87</v>
      </c>
      <c r="B3117">
        <f t="shared" si="146"/>
        <v>20</v>
      </c>
      <c r="C3117" t="str">
        <f>_xlfn.XLOOKUP(A3117,Table4[Lfd],Table4[idElementValue],"Err",0)</f>
        <v>{1D05BE07-962C-4A58-9B9E-355C98032E24}</v>
      </c>
      <c r="D3117">
        <f t="shared" si="146"/>
        <v>20</v>
      </c>
      <c r="E3117">
        <f ca="1">OFFSET(ElementsDB!$AQ$2,SeriesSelection!A3117-1,SeriesSelection!B3117-1)</f>
        <v>0</v>
      </c>
      <c r="F3117">
        <f>_xlfn.XLOOKUP(A3117,Table4[Lfd],Table4[Periods],"Err",0)</f>
        <v>0</v>
      </c>
      <c r="G3117" t="b">
        <f t="shared" si="144"/>
        <v>0</v>
      </c>
    </row>
    <row r="3118" spans="1:7" hidden="1" x14ac:dyDescent="0.25">
      <c r="A3118">
        <f t="shared" si="145"/>
        <v>87</v>
      </c>
      <c r="B3118">
        <f t="shared" si="146"/>
        <v>21</v>
      </c>
      <c r="C3118" t="str">
        <f>_xlfn.XLOOKUP(A3118,Table4[Lfd],Table4[idElementValue],"Err",0)</f>
        <v>{1D05BE07-962C-4A58-9B9E-355C98032E24}</v>
      </c>
      <c r="D3118">
        <f t="shared" si="146"/>
        <v>21</v>
      </c>
      <c r="E3118">
        <f ca="1">OFFSET(ElementsDB!$AQ$2,SeriesSelection!A3118-1,SeriesSelection!B3118-1)</f>
        <v>0</v>
      </c>
      <c r="F3118">
        <f>_xlfn.XLOOKUP(A3118,Table4[Lfd],Table4[Periods],"Err",0)</f>
        <v>0</v>
      </c>
      <c r="G3118" t="b">
        <f t="shared" si="144"/>
        <v>0</v>
      </c>
    </row>
    <row r="3119" spans="1:7" hidden="1" x14ac:dyDescent="0.25">
      <c r="A3119">
        <f t="shared" si="145"/>
        <v>87</v>
      </c>
      <c r="B3119">
        <f t="shared" si="146"/>
        <v>22</v>
      </c>
      <c r="C3119" t="str">
        <f>_xlfn.XLOOKUP(A3119,Table4[Lfd],Table4[idElementValue],"Err",0)</f>
        <v>{1D05BE07-962C-4A58-9B9E-355C98032E24}</v>
      </c>
      <c r="D3119">
        <f t="shared" si="146"/>
        <v>22</v>
      </c>
      <c r="E3119">
        <f ca="1">OFFSET(ElementsDB!$AQ$2,SeriesSelection!A3119-1,SeriesSelection!B3119-1)</f>
        <v>0</v>
      </c>
      <c r="F3119">
        <f>_xlfn.XLOOKUP(A3119,Table4[Lfd],Table4[Periods],"Err",0)</f>
        <v>0</v>
      </c>
      <c r="G3119" t="b">
        <f t="shared" si="144"/>
        <v>0</v>
      </c>
    </row>
    <row r="3120" spans="1:7" hidden="1" x14ac:dyDescent="0.25">
      <c r="A3120">
        <f t="shared" si="145"/>
        <v>87</v>
      </c>
      <c r="B3120">
        <f t="shared" si="146"/>
        <v>23</v>
      </c>
      <c r="C3120" t="str">
        <f>_xlfn.XLOOKUP(A3120,Table4[Lfd],Table4[idElementValue],"Err",0)</f>
        <v>{1D05BE07-962C-4A58-9B9E-355C98032E24}</v>
      </c>
      <c r="D3120">
        <f t="shared" si="146"/>
        <v>23</v>
      </c>
      <c r="E3120">
        <f ca="1">OFFSET(ElementsDB!$AQ$2,SeriesSelection!A3120-1,SeriesSelection!B3120-1)</f>
        <v>0</v>
      </c>
      <c r="F3120">
        <f>_xlfn.XLOOKUP(A3120,Table4[Lfd],Table4[Periods],"Err",0)</f>
        <v>0</v>
      </c>
      <c r="G3120" t="b">
        <f t="shared" si="144"/>
        <v>0</v>
      </c>
    </row>
    <row r="3121" spans="1:7" hidden="1" x14ac:dyDescent="0.25">
      <c r="A3121">
        <f t="shared" si="145"/>
        <v>87</v>
      </c>
      <c r="B3121">
        <f t="shared" si="146"/>
        <v>24</v>
      </c>
      <c r="C3121" t="str">
        <f>_xlfn.XLOOKUP(A3121,Table4[Lfd],Table4[idElementValue],"Err",0)</f>
        <v>{1D05BE07-962C-4A58-9B9E-355C98032E24}</v>
      </c>
      <c r="D3121">
        <f t="shared" si="146"/>
        <v>24</v>
      </c>
      <c r="E3121">
        <f ca="1">OFFSET(ElementsDB!$AQ$2,SeriesSelection!A3121-1,SeriesSelection!B3121-1)</f>
        <v>0</v>
      </c>
      <c r="F3121">
        <f>_xlfn.XLOOKUP(A3121,Table4[Lfd],Table4[Periods],"Err",0)</f>
        <v>0</v>
      </c>
      <c r="G3121" t="b">
        <f t="shared" si="144"/>
        <v>0</v>
      </c>
    </row>
    <row r="3122" spans="1:7" hidden="1" x14ac:dyDescent="0.25">
      <c r="A3122">
        <f t="shared" si="145"/>
        <v>87</v>
      </c>
      <c r="B3122">
        <f t="shared" si="146"/>
        <v>25</v>
      </c>
      <c r="C3122" t="str">
        <f>_xlfn.XLOOKUP(A3122,Table4[Lfd],Table4[idElementValue],"Err",0)</f>
        <v>{1D05BE07-962C-4A58-9B9E-355C98032E24}</v>
      </c>
      <c r="D3122">
        <f t="shared" si="146"/>
        <v>25</v>
      </c>
      <c r="E3122">
        <f ca="1">OFFSET(ElementsDB!$AQ$2,SeriesSelection!A3122-1,SeriesSelection!B3122-1)</f>
        <v>0</v>
      </c>
      <c r="F3122">
        <f>_xlfn.XLOOKUP(A3122,Table4[Lfd],Table4[Periods],"Err",0)</f>
        <v>0</v>
      </c>
      <c r="G3122" t="b">
        <f t="shared" si="144"/>
        <v>0</v>
      </c>
    </row>
    <row r="3123" spans="1:7" hidden="1" x14ac:dyDescent="0.25">
      <c r="A3123">
        <f t="shared" si="145"/>
        <v>87</v>
      </c>
      <c r="B3123">
        <f t="shared" si="146"/>
        <v>26</v>
      </c>
      <c r="C3123" t="str">
        <f>_xlfn.XLOOKUP(A3123,Table4[Lfd],Table4[idElementValue],"Err",0)</f>
        <v>{1D05BE07-962C-4A58-9B9E-355C98032E24}</v>
      </c>
      <c r="D3123">
        <f t="shared" si="146"/>
        <v>26</v>
      </c>
      <c r="E3123">
        <f ca="1">OFFSET(ElementsDB!$AQ$2,SeriesSelection!A3123-1,SeriesSelection!B3123-1)</f>
        <v>0</v>
      </c>
      <c r="F3123">
        <f>_xlfn.XLOOKUP(A3123,Table4[Lfd],Table4[Periods],"Err",0)</f>
        <v>0</v>
      </c>
      <c r="G3123" t="b">
        <f t="shared" si="144"/>
        <v>0</v>
      </c>
    </row>
    <row r="3124" spans="1:7" hidden="1" x14ac:dyDescent="0.25">
      <c r="A3124">
        <f t="shared" si="145"/>
        <v>87</v>
      </c>
      <c r="B3124">
        <f t="shared" si="146"/>
        <v>27</v>
      </c>
      <c r="C3124" t="str">
        <f>_xlfn.XLOOKUP(A3124,Table4[Lfd],Table4[idElementValue],"Err",0)</f>
        <v>{1D05BE07-962C-4A58-9B9E-355C98032E24}</v>
      </c>
      <c r="D3124">
        <f t="shared" si="146"/>
        <v>27</v>
      </c>
      <c r="E3124">
        <f ca="1">OFFSET(ElementsDB!$AQ$2,SeriesSelection!A3124-1,SeriesSelection!B3124-1)</f>
        <v>0</v>
      </c>
      <c r="F3124">
        <f>_xlfn.XLOOKUP(A3124,Table4[Lfd],Table4[Periods],"Err",0)</f>
        <v>0</v>
      </c>
      <c r="G3124" t="b">
        <f t="shared" si="144"/>
        <v>0</v>
      </c>
    </row>
    <row r="3125" spans="1:7" hidden="1" x14ac:dyDescent="0.25">
      <c r="A3125">
        <f t="shared" si="145"/>
        <v>87</v>
      </c>
      <c r="B3125">
        <f t="shared" si="146"/>
        <v>28</v>
      </c>
      <c r="C3125" t="str">
        <f>_xlfn.XLOOKUP(A3125,Table4[Lfd],Table4[idElementValue],"Err",0)</f>
        <v>{1D05BE07-962C-4A58-9B9E-355C98032E24}</v>
      </c>
      <c r="D3125">
        <f t="shared" si="146"/>
        <v>28</v>
      </c>
      <c r="E3125">
        <f ca="1">OFFSET(ElementsDB!$AQ$2,SeriesSelection!A3125-1,SeriesSelection!B3125-1)</f>
        <v>0</v>
      </c>
      <c r="F3125">
        <f>_xlfn.XLOOKUP(A3125,Table4[Lfd],Table4[Periods],"Err",0)</f>
        <v>0</v>
      </c>
      <c r="G3125" t="b">
        <f t="shared" si="144"/>
        <v>0</v>
      </c>
    </row>
    <row r="3126" spans="1:7" hidden="1" x14ac:dyDescent="0.25">
      <c r="A3126">
        <f t="shared" si="145"/>
        <v>87</v>
      </c>
      <c r="B3126">
        <f t="shared" si="146"/>
        <v>29</v>
      </c>
      <c r="C3126" t="str">
        <f>_xlfn.XLOOKUP(A3126,Table4[Lfd],Table4[idElementValue],"Err",0)</f>
        <v>{1D05BE07-962C-4A58-9B9E-355C98032E24}</v>
      </c>
      <c r="D3126">
        <f t="shared" si="146"/>
        <v>29</v>
      </c>
      <c r="E3126">
        <f ca="1">OFFSET(ElementsDB!$AQ$2,SeriesSelection!A3126-1,SeriesSelection!B3126-1)</f>
        <v>0</v>
      </c>
      <c r="F3126">
        <f>_xlfn.XLOOKUP(A3126,Table4[Lfd],Table4[Periods],"Err",0)</f>
        <v>0</v>
      </c>
      <c r="G3126" t="b">
        <f t="shared" si="144"/>
        <v>0</v>
      </c>
    </row>
    <row r="3127" spans="1:7" hidden="1" x14ac:dyDescent="0.25">
      <c r="A3127">
        <f t="shared" si="145"/>
        <v>87</v>
      </c>
      <c r="B3127">
        <f t="shared" si="146"/>
        <v>30</v>
      </c>
      <c r="C3127" t="str">
        <f>_xlfn.XLOOKUP(A3127,Table4[Lfd],Table4[idElementValue],"Err",0)</f>
        <v>{1D05BE07-962C-4A58-9B9E-355C98032E24}</v>
      </c>
      <c r="D3127">
        <f t="shared" si="146"/>
        <v>30</v>
      </c>
      <c r="E3127">
        <f ca="1">OFFSET(ElementsDB!$AQ$2,SeriesSelection!A3127-1,SeriesSelection!B3127-1)</f>
        <v>0</v>
      </c>
      <c r="F3127">
        <f>_xlfn.XLOOKUP(A3127,Table4[Lfd],Table4[Periods],"Err",0)</f>
        <v>0</v>
      </c>
      <c r="G3127" t="b">
        <f t="shared" si="144"/>
        <v>0</v>
      </c>
    </row>
    <row r="3128" spans="1:7" hidden="1" x14ac:dyDescent="0.25">
      <c r="A3128">
        <f t="shared" si="145"/>
        <v>87</v>
      </c>
      <c r="B3128">
        <f t="shared" si="146"/>
        <v>31</v>
      </c>
      <c r="C3128" t="str">
        <f>_xlfn.XLOOKUP(A3128,Table4[Lfd],Table4[idElementValue],"Err",0)</f>
        <v>{1D05BE07-962C-4A58-9B9E-355C98032E24}</v>
      </c>
      <c r="D3128">
        <f t="shared" si="146"/>
        <v>31</v>
      </c>
      <c r="E3128">
        <f ca="1">OFFSET(ElementsDB!$AQ$2,SeriesSelection!A3128-1,SeriesSelection!B3128-1)</f>
        <v>0</v>
      </c>
      <c r="F3128">
        <f>_xlfn.XLOOKUP(A3128,Table4[Lfd],Table4[Periods],"Err",0)</f>
        <v>0</v>
      </c>
      <c r="G3128" t="b">
        <f t="shared" si="144"/>
        <v>0</v>
      </c>
    </row>
    <row r="3129" spans="1:7" hidden="1" x14ac:dyDescent="0.25">
      <c r="A3129">
        <f t="shared" si="145"/>
        <v>87</v>
      </c>
      <c r="B3129">
        <f t="shared" si="146"/>
        <v>32</v>
      </c>
      <c r="C3129" t="str">
        <f>_xlfn.XLOOKUP(A3129,Table4[Lfd],Table4[idElementValue],"Err",0)</f>
        <v>{1D05BE07-962C-4A58-9B9E-355C98032E24}</v>
      </c>
      <c r="D3129">
        <f t="shared" si="146"/>
        <v>32</v>
      </c>
      <c r="E3129">
        <f ca="1">OFFSET(ElementsDB!$AQ$2,SeriesSelection!A3129-1,SeriesSelection!B3129-1)</f>
        <v>0</v>
      </c>
      <c r="F3129">
        <f>_xlfn.XLOOKUP(A3129,Table4[Lfd],Table4[Periods],"Err",0)</f>
        <v>0</v>
      </c>
      <c r="G3129" t="b">
        <f t="shared" si="144"/>
        <v>0</v>
      </c>
    </row>
    <row r="3130" spans="1:7" hidden="1" x14ac:dyDescent="0.25">
      <c r="A3130">
        <f t="shared" si="145"/>
        <v>87</v>
      </c>
      <c r="B3130">
        <f t="shared" si="146"/>
        <v>33</v>
      </c>
      <c r="C3130" t="str">
        <f>_xlfn.XLOOKUP(A3130,Table4[Lfd],Table4[idElementValue],"Err",0)</f>
        <v>{1D05BE07-962C-4A58-9B9E-355C98032E24}</v>
      </c>
      <c r="D3130">
        <f t="shared" si="146"/>
        <v>33</v>
      </c>
      <c r="E3130">
        <f ca="1">OFFSET(ElementsDB!$AQ$2,SeriesSelection!A3130-1,SeriesSelection!B3130-1)</f>
        <v>0</v>
      </c>
      <c r="F3130">
        <f>_xlfn.XLOOKUP(A3130,Table4[Lfd],Table4[Periods],"Err",0)</f>
        <v>0</v>
      </c>
      <c r="G3130" t="b">
        <f t="shared" si="144"/>
        <v>0</v>
      </c>
    </row>
    <row r="3131" spans="1:7" hidden="1" x14ac:dyDescent="0.25">
      <c r="A3131">
        <f t="shared" si="145"/>
        <v>87</v>
      </c>
      <c r="B3131">
        <f t="shared" si="146"/>
        <v>34</v>
      </c>
      <c r="C3131" t="str">
        <f>_xlfn.XLOOKUP(A3131,Table4[Lfd],Table4[idElementValue],"Err",0)</f>
        <v>{1D05BE07-962C-4A58-9B9E-355C98032E24}</v>
      </c>
      <c r="D3131">
        <f t="shared" si="146"/>
        <v>34</v>
      </c>
      <c r="E3131">
        <f ca="1">OFFSET(ElementsDB!$AQ$2,SeriesSelection!A3131-1,SeriesSelection!B3131-1)</f>
        <v>0</v>
      </c>
      <c r="F3131">
        <f>_xlfn.XLOOKUP(A3131,Table4[Lfd],Table4[Periods],"Err",0)</f>
        <v>0</v>
      </c>
      <c r="G3131" t="b">
        <f t="shared" si="144"/>
        <v>0</v>
      </c>
    </row>
    <row r="3132" spans="1:7" hidden="1" x14ac:dyDescent="0.25">
      <c r="A3132">
        <f t="shared" si="145"/>
        <v>87</v>
      </c>
      <c r="B3132">
        <f t="shared" si="146"/>
        <v>35</v>
      </c>
      <c r="C3132" t="str">
        <f>_xlfn.XLOOKUP(A3132,Table4[Lfd],Table4[idElementValue],"Err",0)</f>
        <v>{1D05BE07-962C-4A58-9B9E-355C98032E24}</v>
      </c>
      <c r="D3132">
        <f t="shared" si="146"/>
        <v>35</v>
      </c>
      <c r="E3132">
        <f ca="1">OFFSET(ElementsDB!$AQ$2,SeriesSelection!A3132-1,SeriesSelection!B3132-1)</f>
        <v>0</v>
      </c>
      <c r="F3132">
        <f>_xlfn.XLOOKUP(A3132,Table4[Lfd],Table4[Periods],"Err",0)</f>
        <v>0</v>
      </c>
      <c r="G3132" t="b">
        <f t="shared" si="144"/>
        <v>0</v>
      </c>
    </row>
    <row r="3133" spans="1:7" hidden="1" x14ac:dyDescent="0.25">
      <c r="A3133">
        <f t="shared" si="145"/>
        <v>87</v>
      </c>
      <c r="B3133">
        <f t="shared" si="146"/>
        <v>36</v>
      </c>
      <c r="C3133" t="str">
        <f>_xlfn.XLOOKUP(A3133,Table4[Lfd],Table4[idElementValue],"Err",0)</f>
        <v>{1D05BE07-962C-4A58-9B9E-355C98032E24}</v>
      </c>
      <c r="D3133">
        <f t="shared" si="146"/>
        <v>36</v>
      </c>
      <c r="E3133">
        <f ca="1">OFFSET(ElementsDB!$AQ$2,SeriesSelection!A3133-1,SeriesSelection!B3133-1)</f>
        <v>0</v>
      </c>
      <c r="F3133">
        <f>_xlfn.XLOOKUP(A3133,Table4[Lfd],Table4[Periods],"Err",0)</f>
        <v>0</v>
      </c>
      <c r="G3133" t="b">
        <f t="shared" si="144"/>
        <v>0</v>
      </c>
    </row>
    <row r="3134" spans="1:7" hidden="1" x14ac:dyDescent="0.25">
      <c r="A3134">
        <f t="shared" si="145"/>
        <v>88</v>
      </c>
      <c r="B3134">
        <f t="shared" si="146"/>
        <v>1</v>
      </c>
      <c r="C3134" t="str">
        <f>_xlfn.XLOOKUP(A3134,Table4[Lfd],Table4[idElementValue],"Err",0)</f>
        <v>{BB061F48-EF94-47E6-A27F-47A6631B9BB2}</v>
      </c>
      <c r="D3134">
        <f t="shared" si="146"/>
        <v>1</v>
      </c>
      <c r="E3134">
        <f ca="1">OFFSET(ElementsDB!$AQ$2,SeriesSelection!A3134-1,SeriesSelection!B3134-1)</f>
        <v>0</v>
      </c>
      <c r="F3134">
        <f>_xlfn.XLOOKUP(A3134,Table4[Lfd],Table4[Periods],"Err",0)</f>
        <v>0</v>
      </c>
      <c r="G3134" t="b">
        <f t="shared" si="144"/>
        <v>0</v>
      </c>
    </row>
    <row r="3135" spans="1:7" hidden="1" x14ac:dyDescent="0.25">
      <c r="A3135">
        <f t="shared" si="145"/>
        <v>88</v>
      </c>
      <c r="B3135">
        <f t="shared" si="146"/>
        <v>2</v>
      </c>
      <c r="C3135" t="str">
        <f>_xlfn.XLOOKUP(A3135,Table4[Lfd],Table4[idElementValue],"Err",0)</f>
        <v>{BB061F48-EF94-47E6-A27F-47A6631B9BB2}</v>
      </c>
      <c r="D3135">
        <f t="shared" si="146"/>
        <v>2</v>
      </c>
      <c r="E3135">
        <f ca="1">OFFSET(ElementsDB!$AQ$2,SeriesSelection!A3135-1,SeriesSelection!B3135-1)</f>
        <v>0</v>
      </c>
      <c r="F3135">
        <f>_xlfn.XLOOKUP(A3135,Table4[Lfd],Table4[Periods],"Err",0)</f>
        <v>0</v>
      </c>
      <c r="G3135" t="b">
        <f t="shared" si="144"/>
        <v>0</v>
      </c>
    </row>
    <row r="3136" spans="1:7" hidden="1" x14ac:dyDescent="0.25">
      <c r="A3136">
        <f t="shared" si="145"/>
        <v>88</v>
      </c>
      <c r="B3136">
        <f t="shared" si="146"/>
        <v>3</v>
      </c>
      <c r="C3136" t="str">
        <f>_xlfn.XLOOKUP(A3136,Table4[Lfd],Table4[idElementValue],"Err",0)</f>
        <v>{BB061F48-EF94-47E6-A27F-47A6631B9BB2}</v>
      </c>
      <c r="D3136">
        <f t="shared" si="146"/>
        <v>3</v>
      </c>
      <c r="E3136">
        <f ca="1">OFFSET(ElementsDB!$AQ$2,SeriesSelection!A3136-1,SeriesSelection!B3136-1)</f>
        <v>0</v>
      </c>
      <c r="F3136">
        <f>_xlfn.XLOOKUP(A3136,Table4[Lfd],Table4[Periods],"Err",0)</f>
        <v>0</v>
      </c>
      <c r="G3136" t="b">
        <f t="shared" si="144"/>
        <v>0</v>
      </c>
    </row>
    <row r="3137" spans="1:7" hidden="1" x14ac:dyDescent="0.25">
      <c r="A3137">
        <f t="shared" si="145"/>
        <v>88</v>
      </c>
      <c r="B3137">
        <f t="shared" si="146"/>
        <v>4</v>
      </c>
      <c r="C3137" t="str">
        <f>_xlfn.XLOOKUP(A3137,Table4[Lfd],Table4[idElementValue],"Err",0)</f>
        <v>{BB061F48-EF94-47E6-A27F-47A6631B9BB2}</v>
      </c>
      <c r="D3137">
        <f t="shared" si="146"/>
        <v>4</v>
      </c>
      <c r="E3137">
        <f ca="1">OFFSET(ElementsDB!$AQ$2,SeriesSelection!A3137-1,SeriesSelection!B3137-1)</f>
        <v>0</v>
      </c>
      <c r="F3137">
        <f>_xlfn.XLOOKUP(A3137,Table4[Lfd],Table4[Periods],"Err",0)</f>
        <v>0</v>
      </c>
      <c r="G3137" t="b">
        <f t="shared" si="144"/>
        <v>0</v>
      </c>
    </row>
    <row r="3138" spans="1:7" hidden="1" x14ac:dyDescent="0.25">
      <c r="A3138">
        <f t="shared" si="145"/>
        <v>88</v>
      </c>
      <c r="B3138">
        <f t="shared" si="146"/>
        <v>5</v>
      </c>
      <c r="C3138" t="str">
        <f>_xlfn.XLOOKUP(A3138,Table4[Lfd],Table4[idElementValue],"Err",0)</f>
        <v>{BB061F48-EF94-47E6-A27F-47A6631B9BB2}</v>
      </c>
      <c r="D3138">
        <f t="shared" si="146"/>
        <v>5</v>
      </c>
      <c r="E3138">
        <f ca="1">OFFSET(ElementsDB!$AQ$2,SeriesSelection!A3138-1,SeriesSelection!B3138-1)</f>
        <v>0</v>
      </c>
      <c r="F3138">
        <f>_xlfn.XLOOKUP(A3138,Table4[Lfd],Table4[Periods],"Err",0)</f>
        <v>0</v>
      </c>
      <c r="G3138" t="b">
        <f t="shared" ref="G3138:G3201" si="147">(D3138&lt;=F3138)</f>
        <v>0</v>
      </c>
    </row>
    <row r="3139" spans="1:7" hidden="1" x14ac:dyDescent="0.25">
      <c r="A3139">
        <f t="shared" si="145"/>
        <v>88</v>
      </c>
      <c r="B3139">
        <f t="shared" si="146"/>
        <v>6</v>
      </c>
      <c r="C3139" t="str">
        <f>_xlfn.XLOOKUP(A3139,Table4[Lfd],Table4[idElementValue],"Err",0)</f>
        <v>{BB061F48-EF94-47E6-A27F-47A6631B9BB2}</v>
      </c>
      <c r="D3139">
        <f t="shared" si="146"/>
        <v>6</v>
      </c>
      <c r="E3139">
        <f ca="1">OFFSET(ElementsDB!$AQ$2,SeriesSelection!A3139-1,SeriesSelection!B3139-1)</f>
        <v>0</v>
      </c>
      <c r="F3139">
        <f>_xlfn.XLOOKUP(A3139,Table4[Lfd],Table4[Periods],"Err",0)</f>
        <v>0</v>
      </c>
      <c r="G3139" t="b">
        <f t="shared" si="147"/>
        <v>0</v>
      </c>
    </row>
    <row r="3140" spans="1:7" hidden="1" x14ac:dyDescent="0.25">
      <c r="A3140">
        <f t="shared" ref="A3140:A3203" si="148">IF(B3140=1,A3139+1,A3139)</f>
        <v>88</v>
      </c>
      <c r="B3140">
        <f t="shared" ref="B3140:D3203" si="149">IF(B3139=36,1,B3139+1)</f>
        <v>7</v>
      </c>
      <c r="C3140" t="str">
        <f>_xlfn.XLOOKUP(A3140,Table4[Lfd],Table4[idElementValue],"Err",0)</f>
        <v>{BB061F48-EF94-47E6-A27F-47A6631B9BB2}</v>
      </c>
      <c r="D3140">
        <f t="shared" si="149"/>
        <v>7</v>
      </c>
      <c r="E3140">
        <f ca="1">OFFSET(ElementsDB!$AQ$2,SeriesSelection!A3140-1,SeriesSelection!B3140-1)</f>
        <v>0</v>
      </c>
      <c r="F3140">
        <f>_xlfn.XLOOKUP(A3140,Table4[Lfd],Table4[Periods],"Err",0)</f>
        <v>0</v>
      </c>
      <c r="G3140" t="b">
        <f t="shared" si="147"/>
        <v>0</v>
      </c>
    </row>
    <row r="3141" spans="1:7" hidden="1" x14ac:dyDescent="0.25">
      <c r="A3141">
        <f t="shared" si="148"/>
        <v>88</v>
      </c>
      <c r="B3141">
        <f t="shared" si="149"/>
        <v>8</v>
      </c>
      <c r="C3141" t="str">
        <f>_xlfn.XLOOKUP(A3141,Table4[Lfd],Table4[idElementValue],"Err",0)</f>
        <v>{BB061F48-EF94-47E6-A27F-47A6631B9BB2}</v>
      </c>
      <c r="D3141">
        <f t="shared" si="149"/>
        <v>8</v>
      </c>
      <c r="E3141">
        <f ca="1">OFFSET(ElementsDB!$AQ$2,SeriesSelection!A3141-1,SeriesSelection!B3141-1)</f>
        <v>0</v>
      </c>
      <c r="F3141">
        <f>_xlfn.XLOOKUP(A3141,Table4[Lfd],Table4[Periods],"Err",0)</f>
        <v>0</v>
      </c>
      <c r="G3141" t="b">
        <f t="shared" si="147"/>
        <v>0</v>
      </c>
    </row>
    <row r="3142" spans="1:7" hidden="1" x14ac:dyDescent="0.25">
      <c r="A3142">
        <f t="shared" si="148"/>
        <v>88</v>
      </c>
      <c r="B3142">
        <f t="shared" si="149"/>
        <v>9</v>
      </c>
      <c r="C3142" t="str">
        <f>_xlfn.XLOOKUP(A3142,Table4[Lfd],Table4[idElementValue],"Err",0)</f>
        <v>{BB061F48-EF94-47E6-A27F-47A6631B9BB2}</v>
      </c>
      <c r="D3142">
        <f t="shared" si="149"/>
        <v>9</v>
      </c>
      <c r="E3142">
        <f ca="1">OFFSET(ElementsDB!$AQ$2,SeriesSelection!A3142-1,SeriesSelection!B3142-1)</f>
        <v>0</v>
      </c>
      <c r="F3142">
        <f>_xlfn.XLOOKUP(A3142,Table4[Lfd],Table4[Periods],"Err",0)</f>
        <v>0</v>
      </c>
      <c r="G3142" t="b">
        <f t="shared" si="147"/>
        <v>0</v>
      </c>
    </row>
    <row r="3143" spans="1:7" hidden="1" x14ac:dyDescent="0.25">
      <c r="A3143">
        <f t="shared" si="148"/>
        <v>88</v>
      </c>
      <c r="B3143">
        <f t="shared" si="149"/>
        <v>10</v>
      </c>
      <c r="C3143" t="str">
        <f>_xlfn.XLOOKUP(A3143,Table4[Lfd],Table4[idElementValue],"Err",0)</f>
        <v>{BB061F48-EF94-47E6-A27F-47A6631B9BB2}</v>
      </c>
      <c r="D3143">
        <f t="shared" si="149"/>
        <v>10</v>
      </c>
      <c r="E3143">
        <f ca="1">OFFSET(ElementsDB!$AQ$2,SeriesSelection!A3143-1,SeriesSelection!B3143-1)</f>
        <v>0</v>
      </c>
      <c r="F3143">
        <f>_xlfn.XLOOKUP(A3143,Table4[Lfd],Table4[Periods],"Err",0)</f>
        <v>0</v>
      </c>
      <c r="G3143" t="b">
        <f t="shared" si="147"/>
        <v>0</v>
      </c>
    </row>
    <row r="3144" spans="1:7" hidden="1" x14ac:dyDescent="0.25">
      <c r="A3144">
        <f t="shared" si="148"/>
        <v>88</v>
      </c>
      <c r="B3144">
        <f t="shared" si="149"/>
        <v>11</v>
      </c>
      <c r="C3144" t="str">
        <f>_xlfn.XLOOKUP(A3144,Table4[Lfd],Table4[idElementValue],"Err",0)</f>
        <v>{BB061F48-EF94-47E6-A27F-47A6631B9BB2}</v>
      </c>
      <c r="D3144">
        <f t="shared" si="149"/>
        <v>11</v>
      </c>
      <c r="E3144">
        <f ca="1">OFFSET(ElementsDB!$AQ$2,SeriesSelection!A3144-1,SeriesSelection!B3144-1)</f>
        <v>0</v>
      </c>
      <c r="F3144">
        <f>_xlfn.XLOOKUP(A3144,Table4[Lfd],Table4[Periods],"Err",0)</f>
        <v>0</v>
      </c>
      <c r="G3144" t="b">
        <f t="shared" si="147"/>
        <v>0</v>
      </c>
    </row>
    <row r="3145" spans="1:7" hidden="1" x14ac:dyDescent="0.25">
      <c r="A3145">
        <f t="shared" si="148"/>
        <v>88</v>
      </c>
      <c r="B3145">
        <f t="shared" si="149"/>
        <v>12</v>
      </c>
      <c r="C3145" t="str">
        <f>_xlfn.XLOOKUP(A3145,Table4[Lfd],Table4[idElementValue],"Err",0)</f>
        <v>{BB061F48-EF94-47E6-A27F-47A6631B9BB2}</v>
      </c>
      <c r="D3145">
        <f t="shared" si="149"/>
        <v>12</v>
      </c>
      <c r="E3145">
        <f ca="1">OFFSET(ElementsDB!$AQ$2,SeriesSelection!A3145-1,SeriesSelection!B3145-1)</f>
        <v>0</v>
      </c>
      <c r="F3145">
        <f>_xlfn.XLOOKUP(A3145,Table4[Lfd],Table4[Periods],"Err",0)</f>
        <v>0</v>
      </c>
      <c r="G3145" t="b">
        <f t="shared" si="147"/>
        <v>0</v>
      </c>
    </row>
    <row r="3146" spans="1:7" hidden="1" x14ac:dyDescent="0.25">
      <c r="A3146">
        <f t="shared" si="148"/>
        <v>88</v>
      </c>
      <c r="B3146">
        <f t="shared" si="149"/>
        <v>13</v>
      </c>
      <c r="C3146" t="str">
        <f>_xlfn.XLOOKUP(A3146,Table4[Lfd],Table4[idElementValue],"Err",0)</f>
        <v>{BB061F48-EF94-47E6-A27F-47A6631B9BB2}</v>
      </c>
      <c r="D3146">
        <f t="shared" si="149"/>
        <v>13</v>
      </c>
      <c r="E3146">
        <f ca="1">OFFSET(ElementsDB!$AQ$2,SeriesSelection!A3146-1,SeriesSelection!B3146-1)</f>
        <v>0</v>
      </c>
      <c r="F3146">
        <f>_xlfn.XLOOKUP(A3146,Table4[Lfd],Table4[Periods],"Err",0)</f>
        <v>0</v>
      </c>
      <c r="G3146" t="b">
        <f t="shared" si="147"/>
        <v>0</v>
      </c>
    </row>
    <row r="3147" spans="1:7" hidden="1" x14ac:dyDescent="0.25">
      <c r="A3147">
        <f t="shared" si="148"/>
        <v>88</v>
      </c>
      <c r="B3147">
        <f t="shared" si="149"/>
        <v>14</v>
      </c>
      <c r="C3147" t="str">
        <f>_xlfn.XLOOKUP(A3147,Table4[Lfd],Table4[idElementValue],"Err",0)</f>
        <v>{BB061F48-EF94-47E6-A27F-47A6631B9BB2}</v>
      </c>
      <c r="D3147">
        <f t="shared" si="149"/>
        <v>14</v>
      </c>
      <c r="E3147">
        <f ca="1">OFFSET(ElementsDB!$AQ$2,SeriesSelection!A3147-1,SeriesSelection!B3147-1)</f>
        <v>0</v>
      </c>
      <c r="F3147">
        <f>_xlfn.XLOOKUP(A3147,Table4[Lfd],Table4[Periods],"Err",0)</f>
        <v>0</v>
      </c>
      <c r="G3147" t="b">
        <f t="shared" si="147"/>
        <v>0</v>
      </c>
    </row>
    <row r="3148" spans="1:7" hidden="1" x14ac:dyDescent="0.25">
      <c r="A3148">
        <f t="shared" si="148"/>
        <v>88</v>
      </c>
      <c r="B3148">
        <f t="shared" si="149"/>
        <v>15</v>
      </c>
      <c r="C3148" t="str">
        <f>_xlfn.XLOOKUP(A3148,Table4[Lfd],Table4[idElementValue],"Err",0)</f>
        <v>{BB061F48-EF94-47E6-A27F-47A6631B9BB2}</v>
      </c>
      <c r="D3148">
        <f t="shared" si="149"/>
        <v>15</v>
      </c>
      <c r="E3148">
        <f ca="1">OFFSET(ElementsDB!$AQ$2,SeriesSelection!A3148-1,SeriesSelection!B3148-1)</f>
        <v>0</v>
      </c>
      <c r="F3148">
        <f>_xlfn.XLOOKUP(A3148,Table4[Lfd],Table4[Periods],"Err",0)</f>
        <v>0</v>
      </c>
      <c r="G3148" t="b">
        <f t="shared" si="147"/>
        <v>0</v>
      </c>
    </row>
    <row r="3149" spans="1:7" hidden="1" x14ac:dyDescent="0.25">
      <c r="A3149">
        <f t="shared" si="148"/>
        <v>88</v>
      </c>
      <c r="B3149">
        <f t="shared" si="149"/>
        <v>16</v>
      </c>
      <c r="C3149" t="str">
        <f>_xlfn.XLOOKUP(A3149,Table4[Lfd],Table4[idElementValue],"Err",0)</f>
        <v>{BB061F48-EF94-47E6-A27F-47A6631B9BB2}</v>
      </c>
      <c r="D3149">
        <f t="shared" si="149"/>
        <v>16</v>
      </c>
      <c r="E3149">
        <f ca="1">OFFSET(ElementsDB!$AQ$2,SeriesSelection!A3149-1,SeriesSelection!B3149-1)</f>
        <v>0</v>
      </c>
      <c r="F3149">
        <f>_xlfn.XLOOKUP(A3149,Table4[Lfd],Table4[Periods],"Err",0)</f>
        <v>0</v>
      </c>
      <c r="G3149" t="b">
        <f t="shared" si="147"/>
        <v>0</v>
      </c>
    </row>
    <row r="3150" spans="1:7" hidden="1" x14ac:dyDescent="0.25">
      <c r="A3150">
        <f t="shared" si="148"/>
        <v>88</v>
      </c>
      <c r="B3150">
        <f t="shared" si="149"/>
        <v>17</v>
      </c>
      <c r="C3150" t="str">
        <f>_xlfn.XLOOKUP(A3150,Table4[Lfd],Table4[idElementValue],"Err",0)</f>
        <v>{BB061F48-EF94-47E6-A27F-47A6631B9BB2}</v>
      </c>
      <c r="D3150">
        <f t="shared" si="149"/>
        <v>17</v>
      </c>
      <c r="E3150">
        <f ca="1">OFFSET(ElementsDB!$AQ$2,SeriesSelection!A3150-1,SeriesSelection!B3150-1)</f>
        <v>0</v>
      </c>
      <c r="F3150">
        <f>_xlfn.XLOOKUP(A3150,Table4[Lfd],Table4[Periods],"Err",0)</f>
        <v>0</v>
      </c>
      <c r="G3150" t="b">
        <f t="shared" si="147"/>
        <v>0</v>
      </c>
    </row>
    <row r="3151" spans="1:7" hidden="1" x14ac:dyDescent="0.25">
      <c r="A3151">
        <f t="shared" si="148"/>
        <v>88</v>
      </c>
      <c r="B3151">
        <f t="shared" si="149"/>
        <v>18</v>
      </c>
      <c r="C3151" t="str">
        <f>_xlfn.XLOOKUP(A3151,Table4[Lfd],Table4[idElementValue],"Err",0)</f>
        <v>{BB061F48-EF94-47E6-A27F-47A6631B9BB2}</v>
      </c>
      <c r="D3151">
        <f t="shared" si="149"/>
        <v>18</v>
      </c>
      <c r="E3151">
        <f ca="1">OFFSET(ElementsDB!$AQ$2,SeriesSelection!A3151-1,SeriesSelection!B3151-1)</f>
        <v>0</v>
      </c>
      <c r="F3151">
        <f>_xlfn.XLOOKUP(A3151,Table4[Lfd],Table4[Periods],"Err",0)</f>
        <v>0</v>
      </c>
      <c r="G3151" t="b">
        <f t="shared" si="147"/>
        <v>0</v>
      </c>
    </row>
    <row r="3152" spans="1:7" hidden="1" x14ac:dyDescent="0.25">
      <c r="A3152">
        <f t="shared" si="148"/>
        <v>88</v>
      </c>
      <c r="B3152">
        <f t="shared" si="149"/>
        <v>19</v>
      </c>
      <c r="C3152" t="str">
        <f>_xlfn.XLOOKUP(A3152,Table4[Lfd],Table4[idElementValue],"Err",0)</f>
        <v>{BB061F48-EF94-47E6-A27F-47A6631B9BB2}</v>
      </c>
      <c r="D3152">
        <f t="shared" si="149"/>
        <v>19</v>
      </c>
      <c r="E3152">
        <f ca="1">OFFSET(ElementsDB!$AQ$2,SeriesSelection!A3152-1,SeriesSelection!B3152-1)</f>
        <v>0</v>
      </c>
      <c r="F3152">
        <f>_xlfn.XLOOKUP(A3152,Table4[Lfd],Table4[Periods],"Err",0)</f>
        <v>0</v>
      </c>
      <c r="G3152" t="b">
        <f t="shared" si="147"/>
        <v>0</v>
      </c>
    </row>
    <row r="3153" spans="1:7" hidden="1" x14ac:dyDescent="0.25">
      <c r="A3153">
        <f t="shared" si="148"/>
        <v>88</v>
      </c>
      <c r="B3153">
        <f t="shared" si="149"/>
        <v>20</v>
      </c>
      <c r="C3153" t="str">
        <f>_xlfn.XLOOKUP(A3153,Table4[Lfd],Table4[idElementValue],"Err",0)</f>
        <v>{BB061F48-EF94-47E6-A27F-47A6631B9BB2}</v>
      </c>
      <c r="D3153">
        <f t="shared" si="149"/>
        <v>20</v>
      </c>
      <c r="E3153">
        <f ca="1">OFFSET(ElementsDB!$AQ$2,SeriesSelection!A3153-1,SeriesSelection!B3153-1)</f>
        <v>0</v>
      </c>
      <c r="F3153">
        <f>_xlfn.XLOOKUP(A3153,Table4[Lfd],Table4[Periods],"Err",0)</f>
        <v>0</v>
      </c>
      <c r="G3153" t="b">
        <f t="shared" si="147"/>
        <v>0</v>
      </c>
    </row>
    <row r="3154" spans="1:7" hidden="1" x14ac:dyDescent="0.25">
      <c r="A3154">
        <f t="shared" si="148"/>
        <v>88</v>
      </c>
      <c r="B3154">
        <f t="shared" si="149"/>
        <v>21</v>
      </c>
      <c r="C3154" t="str">
        <f>_xlfn.XLOOKUP(A3154,Table4[Lfd],Table4[idElementValue],"Err",0)</f>
        <v>{BB061F48-EF94-47E6-A27F-47A6631B9BB2}</v>
      </c>
      <c r="D3154">
        <f t="shared" si="149"/>
        <v>21</v>
      </c>
      <c r="E3154">
        <f ca="1">OFFSET(ElementsDB!$AQ$2,SeriesSelection!A3154-1,SeriesSelection!B3154-1)</f>
        <v>0</v>
      </c>
      <c r="F3154">
        <f>_xlfn.XLOOKUP(A3154,Table4[Lfd],Table4[Periods],"Err",0)</f>
        <v>0</v>
      </c>
      <c r="G3154" t="b">
        <f t="shared" si="147"/>
        <v>0</v>
      </c>
    </row>
    <row r="3155" spans="1:7" hidden="1" x14ac:dyDescent="0.25">
      <c r="A3155">
        <f t="shared" si="148"/>
        <v>88</v>
      </c>
      <c r="B3155">
        <f t="shared" si="149"/>
        <v>22</v>
      </c>
      <c r="C3155" t="str">
        <f>_xlfn.XLOOKUP(A3155,Table4[Lfd],Table4[idElementValue],"Err",0)</f>
        <v>{BB061F48-EF94-47E6-A27F-47A6631B9BB2}</v>
      </c>
      <c r="D3155">
        <f t="shared" si="149"/>
        <v>22</v>
      </c>
      <c r="E3155">
        <f ca="1">OFFSET(ElementsDB!$AQ$2,SeriesSelection!A3155-1,SeriesSelection!B3155-1)</f>
        <v>0</v>
      </c>
      <c r="F3155">
        <f>_xlfn.XLOOKUP(A3155,Table4[Lfd],Table4[Periods],"Err",0)</f>
        <v>0</v>
      </c>
      <c r="G3155" t="b">
        <f t="shared" si="147"/>
        <v>0</v>
      </c>
    </row>
    <row r="3156" spans="1:7" hidden="1" x14ac:dyDescent="0.25">
      <c r="A3156">
        <f t="shared" si="148"/>
        <v>88</v>
      </c>
      <c r="B3156">
        <f t="shared" si="149"/>
        <v>23</v>
      </c>
      <c r="C3156" t="str">
        <f>_xlfn.XLOOKUP(A3156,Table4[Lfd],Table4[idElementValue],"Err",0)</f>
        <v>{BB061F48-EF94-47E6-A27F-47A6631B9BB2}</v>
      </c>
      <c r="D3156">
        <f t="shared" si="149"/>
        <v>23</v>
      </c>
      <c r="E3156">
        <f ca="1">OFFSET(ElementsDB!$AQ$2,SeriesSelection!A3156-1,SeriesSelection!B3156-1)</f>
        <v>0</v>
      </c>
      <c r="F3156">
        <f>_xlfn.XLOOKUP(A3156,Table4[Lfd],Table4[Periods],"Err",0)</f>
        <v>0</v>
      </c>
      <c r="G3156" t="b">
        <f t="shared" si="147"/>
        <v>0</v>
      </c>
    </row>
    <row r="3157" spans="1:7" hidden="1" x14ac:dyDescent="0.25">
      <c r="A3157">
        <f t="shared" si="148"/>
        <v>88</v>
      </c>
      <c r="B3157">
        <f t="shared" si="149"/>
        <v>24</v>
      </c>
      <c r="C3157" t="str">
        <f>_xlfn.XLOOKUP(A3157,Table4[Lfd],Table4[idElementValue],"Err",0)</f>
        <v>{BB061F48-EF94-47E6-A27F-47A6631B9BB2}</v>
      </c>
      <c r="D3157">
        <f t="shared" si="149"/>
        <v>24</v>
      </c>
      <c r="E3157">
        <f ca="1">OFFSET(ElementsDB!$AQ$2,SeriesSelection!A3157-1,SeriesSelection!B3157-1)</f>
        <v>0</v>
      </c>
      <c r="F3157">
        <f>_xlfn.XLOOKUP(A3157,Table4[Lfd],Table4[Periods],"Err",0)</f>
        <v>0</v>
      </c>
      <c r="G3157" t="b">
        <f t="shared" si="147"/>
        <v>0</v>
      </c>
    </row>
    <row r="3158" spans="1:7" hidden="1" x14ac:dyDescent="0.25">
      <c r="A3158">
        <f t="shared" si="148"/>
        <v>88</v>
      </c>
      <c r="B3158">
        <f t="shared" si="149"/>
        <v>25</v>
      </c>
      <c r="C3158" t="str">
        <f>_xlfn.XLOOKUP(A3158,Table4[Lfd],Table4[idElementValue],"Err",0)</f>
        <v>{BB061F48-EF94-47E6-A27F-47A6631B9BB2}</v>
      </c>
      <c r="D3158">
        <f t="shared" si="149"/>
        <v>25</v>
      </c>
      <c r="E3158">
        <f ca="1">OFFSET(ElementsDB!$AQ$2,SeriesSelection!A3158-1,SeriesSelection!B3158-1)</f>
        <v>0</v>
      </c>
      <c r="F3158">
        <f>_xlfn.XLOOKUP(A3158,Table4[Lfd],Table4[Periods],"Err",0)</f>
        <v>0</v>
      </c>
      <c r="G3158" t="b">
        <f t="shared" si="147"/>
        <v>0</v>
      </c>
    </row>
    <row r="3159" spans="1:7" hidden="1" x14ac:dyDescent="0.25">
      <c r="A3159">
        <f t="shared" si="148"/>
        <v>88</v>
      </c>
      <c r="B3159">
        <f t="shared" si="149"/>
        <v>26</v>
      </c>
      <c r="C3159" t="str">
        <f>_xlfn.XLOOKUP(A3159,Table4[Lfd],Table4[idElementValue],"Err",0)</f>
        <v>{BB061F48-EF94-47E6-A27F-47A6631B9BB2}</v>
      </c>
      <c r="D3159">
        <f t="shared" si="149"/>
        <v>26</v>
      </c>
      <c r="E3159">
        <f ca="1">OFFSET(ElementsDB!$AQ$2,SeriesSelection!A3159-1,SeriesSelection!B3159-1)</f>
        <v>0</v>
      </c>
      <c r="F3159">
        <f>_xlfn.XLOOKUP(A3159,Table4[Lfd],Table4[Periods],"Err",0)</f>
        <v>0</v>
      </c>
      <c r="G3159" t="b">
        <f t="shared" si="147"/>
        <v>0</v>
      </c>
    </row>
    <row r="3160" spans="1:7" hidden="1" x14ac:dyDescent="0.25">
      <c r="A3160">
        <f t="shared" si="148"/>
        <v>88</v>
      </c>
      <c r="B3160">
        <f t="shared" si="149"/>
        <v>27</v>
      </c>
      <c r="C3160" t="str">
        <f>_xlfn.XLOOKUP(A3160,Table4[Lfd],Table4[idElementValue],"Err",0)</f>
        <v>{BB061F48-EF94-47E6-A27F-47A6631B9BB2}</v>
      </c>
      <c r="D3160">
        <f t="shared" si="149"/>
        <v>27</v>
      </c>
      <c r="E3160">
        <f ca="1">OFFSET(ElementsDB!$AQ$2,SeriesSelection!A3160-1,SeriesSelection!B3160-1)</f>
        <v>0</v>
      </c>
      <c r="F3160">
        <f>_xlfn.XLOOKUP(A3160,Table4[Lfd],Table4[Periods],"Err",0)</f>
        <v>0</v>
      </c>
      <c r="G3160" t="b">
        <f t="shared" si="147"/>
        <v>0</v>
      </c>
    </row>
    <row r="3161" spans="1:7" hidden="1" x14ac:dyDescent="0.25">
      <c r="A3161">
        <f t="shared" si="148"/>
        <v>88</v>
      </c>
      <c r="B3161">
        <f t="shared" si="149"/>
        <v>28</v>
      </c>
      <c r="C3161" t="str">
        <f>_xlfn.XLOOKUP(A3161,Table4[Lfd],Table4[idElementValue],"Err",0)</f>
        <v>{BB061F48-EF94-47E6-A27F-47A6631B9BB2}</v>
      </c>
      <c r="D3161">
        <f t="shared" si="149"/>
        <v>28</v>
      </c>
      <c r="E3161">
        <f ca="1">OFFSET(ElementsDB!$AQ$2,SeriesSelection!A3161-1,SeriesSelection!B3161-1)</f>
        <v>0</v>
      </c>
      <c r="F3161">
        <f>_xlfn.XLOOKUP(A3161,Table4[Lfd],Table4[Periods],"Err",0)</f>
        <v>0</v>
      </c>
      <c r="G3161" t="b">
        <f t="shared" si="147"/>
        <v>0</v>
      </c>
    </row>
    <row r="3162" spans="1:7" hidden="1" x14ac:dyDescent="0.25">
      <c r="A3162">
        <f t="shared" si="148"/>
        <v>88</v>
      </c>
      <c r="B3162">
        <f t="shared" si="149"/>
        <v>29</v>
      </c>
      <c r="C3162" t="str">
        <f>_xlfn.XLOOKUP(A3162,Table4[Lfd],Table4[idElementValue],"Err",0)</f>
        <v>{BB061F48-EF94-47E6-A27F-47A6631B9BB2}</v>
      </c>
      <c r="D3162">
        <f t="shared" si="149"/>
        <v>29</v>
      </c>
      <c r="E3162">
        <f ca="1">OFFSET(ElementsDB!$AQ$2,SeriesSelection!A3162-1,SeriesSelection!B3162-1)</f>
        <v>0</v>
      </c>
      <c r="F3162">
        <f>_xlfn.XLOOKUP(A3162,Table4[Lfd],Table4[Periods],"Err",0)</f>
        <v>0</v>
      </c>
      <c r="G3162" t="b">
        <f t="shared" si="147"/>
        <v>0</v>
      </c>
    </row>
    <row r="3163" spans="1:7" hidden="1" x14ac:dyDescent="0.25">
      <c r="A3163">
        <f t="shared" si="148"/>
        <v>88</v>
      </c>
      <c r="B3163">
        <f t="shared" si="149"/>
        <v>30</v>
      </c>
      <c r="C3163" t="str">
        <f>_xlfn.XLOOKUP(A3163,Table4[Lfd],Table4[idElementValue],"Err",0)</f>
        <v>{BB061F48-EF94-47E6-A27F-47A6631B9BB2}</v>
      </c>
      <c r="D3163">
        <f t="shared" si="149"/>
        <v>30</v>
      </c>
      <c r="E3163">
        <f ca="1">OFFSET(ElementsDB!$AQ$2,SeriesSelection!A3163-1,SeriesSelection!B3163-1)</f>
        <v>0</v>
      </c>
      <c r="F3163">
        <f>_xlfn.XLOOKUP(A3163,Table4[Lfd],Table4[Periods],"Err",0)</f>
        <v>0</v>
      </c>
      <c r="G3163" t="b">
        <f t="shared" si="147"/>
        <v>0</v>
      </c>
    </row>
    <row r="3164" spans="1:7" hidden="1" x14ac:dyDescent="0.25">
      <c r="A3164">
        <f t="shared" si="148"/>
        <v>88</v>
      </c>
      <c r="B3164">
        <f t="shared" si="149"/>
        <v>31</v>
      </c>
      <c r="C3164" t="str">
        <f>_xlfn.XLOOKUP(A3164,Table4[Lfd],Table4[idElementValue],"Err",0)</f>
        <v>{BB061F48-EF94-47E6-A27F-47A6631B9BB2}</v>
      </c>
      <c r="D3164">
        <f t="shared" si="149"/>
        <v>31</v>
      </c>
      <c r="E3164">
        <f ca="1">OFFSET(ElementsDB!$AQ$2,SeriesSelection!A3164-1,SeriesSelection!B3164-1)</f>
        <v>0</v>
      </c>
      <c r="F3164">
        <f>_xlfn.XLOOKUP(A3164,Table4[Lfd],Table4[Periods],"Err",0)</f>
        <v>0</v>
      </c>
      <c r="G3164" t="b">
        <f t="shared" si="147"/>
        <v>0</v>
      </c>
    </row>
    <row r="3165" spans="1:7" hidden="1" x14ac:dyDescent="0.25">
      <c r="A3165">
        <f t="shared" si="148"/>
        <v>88</v>
      </c>
      <c r="B3165">
        <f t="shared" si="149"/>
        <v>32</v>
      </c>
      <c r="C3165" t="str">
        <f>_xlfn.XLOOKUP(A3165,Table4[Lfd],Table4[idElementValue],"Err",0)</f>
        <v>{BB061F48-EF94-47E6-A27F-47A6631B9BB2}</v>
      </c>
      <c r="D3165">
        <f t="shared" si="149"/>
        <v>32</v>
      </c>
      <c r="E3165">
        <f ca="1">OFFSET(ElementsDB!$AQ$2,SeriesSelection!A3165-1,SeriesSelection!B3165-1)</f>
        <v>0</v>
      </c>
      <c r="F3165">
        <f>_xlfn.XLOOKUP(A3165,Table4[Lfd],Table4[Periods],"Err",0)</f>
        <v>0</v>
      </c>
      <c r="G3165" t="b">
        <f t="shared" si="147"/>
        <v>0</v>
      </c>
    </row>
    <row r="3166" spans="1:7" hidden="1" x14ac:dyDescent="0.25">
      <c r="A3166">
        <f t="shared" si="148"/>
        <v>88</v>
      </c>
      <c r="B3166">
        <f t="shared" si="149"/>
        <v>33</v>
      </c>
      <c r="C3166" t="str">
        <f>_xlfn.XLOOKUP(A3166,Table4[Lfd],Table4[idElementValue],"Err",0)</f>
        <v>{BB061F48-EF94-47E6-A27F-47A6631B9BB2}</v>
      </c>
      <c r="D3166">
        <f t="shared" si="149"/>
        <v>33</v>
      </c>
      <c r="E3166">
        <f ca="1">OFFSET(ElementsDB!$AQ$2,SeriesSelection!A3166-1,SeriesSelection!B3166-1)</f>
        <v>0</v>
      </c>
      <c r="F3166">
        <f>_xlfn.XLOOKUP(A3166,Table4[Lfd],Table4[Periods],"Err",0)</f>
        <v>0</v>
      </c>
      <c r="G3166" t="b">
        <f t="shared" si="147"/>
        <v>0</v>
      </c>
    </row>
    <row r="3167" spans="1:7" hidden="1" x14ac:dyDescent="0.25">
      <c r="A3167">
        <f t="shared" si="148"/>
        <v>88</v>
      </c>
      <c r="B3167">
        <f t="shared" si="149"/>
        <v>34</v>
      </c>
      <c r="C3167" t="str">
        <f>_xlfn.XLOOKUP(A3167,Table4[Lfd],Table4[idElementValue],"Err",0)</f>
        <v>{BB061F48-EF94-47E6-A27F-47A6631B9BB2}</v>
      </c>
      <c r="D3167">
        <f t="shared" si="149"/>
        <v>34</v>
      </c>
      <c r="E3167">
        <f ca="1">OFFSET(ElementsDB!$AQ$2,SeriesSelection!A3167-1,SeriesSelection!B3167-1)</f>
        <v>0</v>
      </c>
      <c r="F3167">
        <f>_xlfn.XLOOKUP(A3167,Table4[Lfd],Table4[Periods],"Err",0)</f>
        <v>0</v>
      </c>
      <c r="G3167" t="b">
        <f t="shared" si="147"/>
        <v>0</v>
      </c>
    </row>
    <row r="3168" spans="1:7" hidden="1" x14ac:dyDescent="0.25">
      <c r="A3168">
        <f t="shared" si="148"/>
        <v>88</v>
      </c>
      <c r="B3168">
        <f t="shared" si="149"/>
        <v>35</v>
      </c>
      <c r="C3168" t="str">
        <f>_xlfn.XLOOKUP(A3168,Table4[Lfd],Table4[idElementValue],"Err",0)</f>
        <v>{BB061F48-EF94-47E6-A27F-47A6631B9BB2}</v>
      </c>
      <c r="D3168">
        <f t="shared" si="149"/>
        <v>35</v>
      </c>
      <c r="E3168">
        <f ca="1">OFFSET(ElementsDB!$AQ$2,SeriesSelection!A3168-1,SeriesSelection!B3168-1)</f>
        <v>0</v>
      </c>
      <c r="F3168">
        <f>_xlfn.XLOOKUP(A3168,Table4[Lfd],Table4[Periods],"Err",0)</f>
        <v>0</v>
      </c>
      <c r="G3168" t="b">
        <f t="shared" si="147"/>
        <v>0</v>
      </c>
    </row>
    <row r="3169" spans="1:7" hidden="1" x14ac:dyDescent="0.25">
      <c r="A3169">
        <f t="shared" si="148"/>
        <v>88</v>
      </c>
      <c r="B3169">
        <f t="shared" si="149"/>
        <v>36</v>
      </c>
      <c r="C3169" t="str">
        <f>_xlfn.XLOOKUP(A3169,Table4[Lfd],Table4[idElementValue],"Err",0)</f>
        <v>{BB061F48-EF94-47E6-A27F-47A6631B9BB2}</v>
      </c>
      <c r="D3169">
        <f t="shared" si="149"/>
        <v>36</v>
      </c>
      <c r="E3169">
        <f ca="1">OFFSET(ElementsDB!$AQ$2,SeriesSelection!A3169-1,SeriesSelection!B3169-1)</f>
        <v>0</v>
      </c>
      <c r="F3169">
        <f>_xlfn.XLOOKUP(A3169,Table4[Lfd],Table4[Periods],"Err",0)</f>
        <v>0</v>
      </c>
      <c r="G3169" t="b">
        <f t="shared" si="147"/>
        <v>0</v>
      </c>
    </row>
    <row r="3170" spans="1:7" hidden="1" x14ac:dyDescent="0.25">
      <c r="A3170">
        <f t="shared" si="148"/>
        <v>89</v>
      </c>
      <c r="B3170">
        <f t="shared" si="149"/>
        <v>1</v>
      </c>
      <c r="C3170" t="str">
        <f>_xlfn.XLOOKUP(A3170,Table4[Lfd],Table4[idElementValue],"Err",0)</f>
        <v>{FD98276E-72A5-4FC9-9C2D-6864985A2C0B}</v>
      </c>
      <c r="D3170">
        <f t="shared" si="149"/>
        <v>1</v>
      </c>
      <c r="E3170">
        <f ca="1">OFFSET(ElementsDB!$AQ$2,SeriesSelection!A3170-1,SeriesSelection!B3170-1)</f>
        <v>0</v>
      </c>
      <c r="F3170">
        <f>_xlfn.XLOOKUP(A3170,Table4[Lfd],Table4[Periods],"Err",0)</f>
        <v>0</v>
      </c>
      <c r="G3170" t="b">
        <f t="shared" si="147"/>
        <v>0</v>
      </c>
    </row>
    <row r="3171" spans="1:7" hidden="1" x14ac:dyDescent="0.25">
      <c r="A3171">
        <f t="shared" si="148"/>
        <v>89</v>
      </c>
      <c r="B3171">
        <f t="shared" si="149"/>
        <v>2</v>
      </c>
      <c r="C3171" t="str">
        <f>_xlfn.XLOOKUP(A3171,Table4[Lfd],Table4[idElementValue],"Err",0)</f>
        <v>{FD98276E-72A5-4FC9-9C2D-6864985A2C0B}</v>
      </c>
      <c r="D3171">
        <f t="shared" si="149"/>
        <v>2</v>
      </c>
      <c r="E3171">
        <f ca="1">OFFSET(ElementsDB!$AQ$2,SeriesSelection!A3171-1,SeriesSelection!B3171-1)</f>
        <v>0</v>
      </c>
      <c r="F3171">
        <f>_xlfn.XLOOKUP(A3171,Table4[Lfd],Table4[Periods],"Err",0)</f>
        <v>0</v>
      </c>
      <c r="G3171" t="b">
        <f t="shared" si="147"/>
        <v>0</v>
      </c>
    </row>
    <row r="3172" spans="1:7" hidden="1" x14ac:dyDescent="0.25">
      <c r="A3172">
        <f t="shared" si="148"/>
        <v>89</v>
      </c>
      <c r="B3172">
        <f t="shared" si="149"/>
        <v>3</v>
      </c>
      <c r="C3172" t="str">
        <f>_xlfn.XLOOKUP(A3172,Table4[Lfd],Table4[idElementValue],"Err",0)</f>
        <v>{FD98276E-72A5-4FC9-9C2D-6864985A2C0B}</v>
      </c>
      <c r="D3172">
        <f t="shared" si="149"/>
        <v>3</v>
      </c>
      <c r="E3172">
        <f ca="1">OFFSET(ElementsDB!$AQ$2,SeriesSelection!A3172-1,SeriesSelection!B3172-1)</f>
        <v>0</v>
      </c>
      <c r="F3172">
        <f>_xlfn.XLOOKUP(A3172,Table4[Lfd],Table4[Periods],"Err",0)</f>
        <v>0</v>
      </c>
      <c r="G3172" t="b">
        <f t="shared" si="147"/>
        <v>0</v>
      </c>
    </row>
    <row r="3173" spans="1:7" hidden="1" x14ac:dyDescent="0.25">
      <c r="A3173">
        <f t="shared" si="148"/>
        <v>89</v>
      </c>
      <c r="B3173">
        <f t="shared" si="149"/>
        <v>4</v>
      </c>
      <c r="C3173" t="str">
        <f>_xlfn.XLOOKUP(A3173,Table4[Lfd],Table4[idElementValue],"Err",0)</f>
        <v>{FD98276E-72A5-4FC9-9C2D-6864985A2C0B}</v>
      </c>
      <c r="D3173">
        <f t="shared" si="149"/>
        <v>4</v>
      </c>
      <c r="E3173">
        <f ca="1">OFFSET(ElementsDB!$AQ$2,SeriesSelection!A3173-1,SeriesSelection!B3173-1)</f>
        <v>0</v>
      </c>
      <c r="F3173">
        <f>_xlfn.XLOOKUP(A3173,Table4[Lfd],Table4[Periods],"Err",0)</f>
        <v>0</v>
      </c>
      <c r="G3173" t="b">
        <f t="shared" si="147"/>
        <v>0</v>
      </c>
    </row>
    <row r="3174" spans="1:7" hidden="1" x14ac:dyDescent="0.25">
      <c r="A3174">
        <f t="shared" si="148"/>
        <v>89</v>
      </c>
      <c r="B3174">
        <f t="shared" si="149"/>
        <v>5</v>
      </c>
      <c r="C3174" t="str">
        <f>_xlfn.XLOOKUP(A3174,Table4[Lfd],Table4[idElementValue],"Err",0)</f>
        <v>{FD98276E-72A5-4FC9-9C2D-6864985A2C0B}</v>
      </c>
      <c r="D3174">
        <f t="shared" si="149"/>
        <v>5</v>
      </c>
      <c r="E3174">
        <f ca="1">OFFSET(ElementsDB!$AQ$2,SeriesSelection!A3174-1,SeriesSelection!B3174-1)</f>
        <v>0</v>
      </c>
      <c r="F3174">
        <f>_xlfn.XLOOKUP(A3174,Table4[Lfd],Table4[Periods],"Err",0)</f>
        <v>0</v>
      </c>
      <c r="G3174" t="b">
        <f t="shared" si="147"/>
        <v>0</v>
      </c>
    </row>
    <row r="3175" spans="1:7" hidden="1" x14ac:dyDescent="0.25">
      <c r="A3175">
        <f t="shared" si="148"/>
        <v>89</v>
      </c>
      <c r="B3175">
        <f t="shared" si="149"/>
        <v>6</v>
      </c>
      <c r="C3175" t="str">
        <f>_xlfn.XLOOKUP(A3175,Table4[Lfd],Table4[idElementValue],"Err",0)</f>
        <v>{FD98276E-72A5-4FC9-9C2D-6864985A2C0B}</v>
      </c>
      <c r="D3175">
        <f t="shared" si="149"/>
        <v>6</v>
      </c>
      <c r="E3175">
        <f ca="1">OFFSET(ElementsDB!$AQ$2,SeriesSelection!A3175-1,SeriesSelection!B3175-1)</f>
        <v>0</v>
      </c>
      <c r="F3175">
        <f>_xlfn.XLOOKUP(A3175,Table4[Lfd],Table4[Periods],"Err",0)</f>
        <v>0</v>
      </c>
      <c r="G3175" t="b">
        <f t="shared" si="147"/>
        <v>0</v>
      </c>
    </row>
    <row r="3176" spans="1:7" hidden="1" x14ac:dyDescent="0.25">
      <c r="A3176">
        <f t="shared" si="148"/>
        <v>89</v>
      </c>
      <c r="B3176">
        <f t="shared" si="149"/>
        <v>7</v>
      </c>
      <c r="C3176" t="str">
        <f>_xlfn.XLOOKUP(A3176,Table4[Lfd],Table4[idElementValue],"Err",0)</f>
        <v>{FD98276E-72A5-4FC9-9C2D-6864985A2C0B}</v>
      </c>
      <c r="D3176">
        <f t="shared" si="149"/>
        <v>7</v>
      </c>
      <c r="E3176">
        <f ca="1">OFFSET(ElementsDB!$AQ$2,SeriesSelection!A3176-1,SeriesSelection!B3176-1)</f>
        <v>0</v>
      </c>
      <c r="F3176">
        <f>_xlfn.XLOOKUP(A3176,Table4[Lfd],Table4[Periods],"Err",0)</f>
        <v>0</v>
      </c>
      <c r="G3176" t="b">
        <f t="shared" si="147"/>
        <v>0</v>
      </c>
    </row>
    <row r="3177" spans="1:7" hidden="1" x14ac:dyDescent="0.25">
      <c r="A3177">
        <f t="shared" si="148"/>
        <v>89</v>
      </c>
      <c r="B3177">
        <f t="shared" si="149"/>
        <v>8</v>
      </c>
      <c r="C3177" t="str">
        <f>_xlfn.XLOOKUP(A3177,Table4[Lfd],Table4[idElementValue],"Err",0)</f>
        <v>{FD98276E-72A5-4FC9-9C2D-6864985A2C0B}</v>
      </c>
      <c r="D3177">
        <f t="shared" si="149"/>
        <v>8</v>
      </c>
      <c r="E3177">
        <f ca="1">OFFSET(ElementsDB!$AQ$2,SeriesSelection!A3177-1,SeriesSelection!B3177-1)</f>
        <v>0</v>
      </c>
      <c r="F3177">
        <f>_xlfn.XLOOKUP(A3177,Table4[Lfd],Table4[Periods],"Err",0)</f>
        <v>0</v>
      </c>
      <c r="G3177" t="b">
        <f t="shared" si="147"/>
        <v>0</v>
      </c>
    </row>
    <row r="3178" spans="1:7" hidden="1" x14ac:dyDescent="0.25">
      <c r="A3178">
        <f t="shared" si="148"/>
        <v>89</v>
      </c>
      <c r="B3178">
        <f t="shared" si="149"/>
        <v>9</v>
      </c>
      <c r="C3178" t="str">
        <f>_xlfn.XLOOKUP(A3178,Table4[Lfd],Table4[idElementValue],"Err",0)</f>
        <v>{FD98276E-72A5-4FC9-9C2D-6864985A2C0B}</v>
      </c>
      <c r="D3178">
        <f t="shared" si="149"/>
        <v>9</v>
      </c>
      <c r="E3178">
        <f ca="1">OFFSET(ElementsDB!$AQ$2,SeriesSelection!A3178-1,SeriesSelection!B3178-1)</f>
        <v>0</v>
      </c>
      <c r="F3178">
        <f>_xlfn.XLOOKUP(A3178,Table4[Lfd],Table4[Periods],"Err",0)</f>
        <v>0</v>
      </c>
      <c r="G3178" t="b">
        <f t="shared" si="147"/>
        <v>0</v>
      </c>
    </row>
    <row r="3179" spans="1:7" hidden="1" x14ac:dyDescent="0.25">
      <c r="A3179">
        <f t="shared" si="148"/>
        <v>89</v>
      </c>
      <c r="B3179">
        <f t="shared" si="149"/>
        <v>10</v>
      </c>
      <c r="C3179" t="str">
        <f>_xlfn.XLOOKUP(A3179,Table4[Lfd],Table4[idElementValue],"Err",0)</f>
        <v>{FD98276E-72A5-4FC9-9C2D-6864985A2C0B}</v>
      </c>
      <c r="D3179">
        <f t="shared" si="149"/>
        <v>10</v>
      </c>
      <c r="E3179">
        <f ca="1">OFFSET(ElementsDB!$AQ$2,SeriesSelection!A3179-1,SeriesSelection!B3179-1)</f>
        <v>0</v>
      </c>
      <c r="F3179">
        <f>_xlfn.XLOOKUP(A3179,Table4[Lfd],Table4[Periods],"Err",0)</f>
        <v>0</v>
      </c>
      <c r="G3179" t="b">
        <f t="shared" si="147"/>
        <v>0</v>
      </c>
    </row>
    <row r="3180" spans="1:7" hidden="1" x14ac:dyDescent="0.25">
      <c r="A3180">
        <f t="shared" si="148"/>
        <v>89</v>
      </c>
      <c r="B3180">
        <f t="shared" si="149"/>
        <v>11</v>
      </c>
      <c r="C3180" t="str">
        <f>_xlfn.XLOOKUP(A3180,Table4[Lfd],Table4[idElementValue],"Err",0)</f>
        <v>{FD98276E-72A5-4FC9-9C2D-6864985A2C0B}</v>
      </c>
      <c r="D3180">
        <f t="shared" si="149"/>
        <v>11</v>
      </c>
      <c r="E3180">
        <f ca="1">OFFSET(ElementsDB!$AQ$2,SeriesSelection!A3180-1,SeriesSelection!B3180-1)</f>
        <v>0</v>
      </c>
      <c r="F3180">
        <f>_xlfn.XLOOKUP(A3180,Table4[Lfd],Table4[Periods],"Err",0)</f>
        <v>0</v>
      </c>
      <c r="G3180" t="b">
        <f t="shared" si="147"/>
        <v>0</v>
      </c>
    </row>
    <row r="3181" spans="1:7" hidden="1" x14ac:dyDescent="0.25">
      <c r="A3181">
        <f t="shared" si="148"/>
        <v>89</v>
      </c>
      <c r="B3181">
        <f t="shared" si="149"/>
        <v>12</v>
      </c>
      <c r="C3181" t="str">
        <f>_xlfn.XLOOKUP(A3181,Table4[Lfd],Table4[idElementValue],"Err",0)</f>
        <v>{FD98276E-72A5-4FC9-9C2D-6864985A2C0B}</v>
      </c>
      <c r="D3181">
        <f t="shared" si="149"/>
        <v>12</v>
      </c>
      <c r="E3181">
        <f ca="1">OFFSET(ElementsDB!$AQ$2,SeriesSelection!A3181-1,SeriesSelection!B3181-1)</f>
        <v>0</v>
      </c>
      <c r="F3181">
        <f>_xlfn.XLOOKUP(A3181,Table4[Lfd],Table4[Periods],"Err",0)</f>
        <v>0</v>
      </c>
      <c r="G3181" t="b">
        <f t="shared" si="147"/>
        <v>0</v>
      </c>
    </row>
    <row r="3182" spans="1:7" hidden="1" x14ac:dyDescent="0.25">
      <c r="A3182">
        <f t="shared" si="148"/>
        <v>89</v>
      </c>
      <c r="B3182">
        <f t="shared" si="149"/>
        <v>13</v>
      </c>
      <c r="C3182" t="str">
        <f>_xlfn.XLOOKUP(A3182,Table4[Lfd],Table4[idElementValue],"Err",0)</f>
        <v>{FD98276E-72A5-4FC9-9C2D-6864985A2C0B}</v>
      </c>
      <c r="D3182">
        <f t="shared" si="149"/>
        <v>13</v>
      </c>
      <c r="E3182">
        <f ca="1">OFFSET(ElementsDB!$AQ$2,SeriesSelection!A3182-1,SeriesSelection!B3182-1)</f>
        <v>0</v>
      </c>
      <c r="F3182">
        <f>_xlfn.XLOOKUP(A3182,Table4[Lfd],Table4[Periods],"Err",0)</f>
        <v>0</v>
      </c>
      <c r="G3182" t="b">
        <f t="shared" si="147"/>
        <v>0</v>
      </c>
    </row>
    <row r="3183" spans="1:7" hidden="1" x14ac:dyDescent="0.25">
      <c r="A3183">
        <f t="shared" si="148"/>
        <v>89</v>
      </c>
      <c r="B3183">
        <f t="shared" si="149"/>
        <v>14</v>
      </c>
      <c r="C3183" t="str">
        <f>_xlfn.XLOOKUP(A3183,Table4[Lfd],Table4[idElementValue],"Err",0)</f>
        <v>{FD98276E-72A5-4FC9-9C2D-6864985A2C0B}</v>
      </c>
      <c r="D3183">
        <f t="shared" si="149"/>
        <v>14</v>
      </c>
      <c r="E3183">
        <f ca="1">OFFSET(ElementsDB!$AQ$2,SeriesSelection!A3183-1,SeriesSelection!B3183-1)</f>
        <v>0</v>
      </c>
      <c r="F3183">
        <f>_xlfn.XLOOKUP(A3183,Table4[Lfd],Table4[Periods],"Err",0)</f>
        <v>0</v>
      </c>
      <c r="G3183" t="b">
        <f t="shared" si="147"/>
        <v>0</v>
      </c>
    </row>
    <row r="3184" spans="1:7" hidden="1" x14ac:dyDescent="0.25">
      <c r="A3184">
        <f t="shared" si="148"/>
        <v>89</v>
      </c>
      <c r="B3184">
        <f t="shared" si="149"/>
        <v>15</v>
      </c>
      <c r="C3184" t="str">
        <f>_xlfn.XLOOKUP(A3184,Table4[Lfd],Table4[idElementValue],"Err",0)</f>
        <v>{FD98276E-72A5-4FC9-9C2D-6864985A2C0B}</v>
      </c>
      <c r="D3184">
        <f t="shared" si="149"/>
        <v>15</v>
      </c>
      <c r="E3184">
        <f ca="1">OFFSET(ElementsDB!$AQ$2,SeriesSelection!A3184-1,SeriesSelection!B3184-1)</f>
        <v>0</v>
      </c>
      <c r="F3184">
        <f>_xlfn.XLOOKUP(A3184,Table4[Lfd],Table4[Periods],"Err",0)</f>
        <v>0</v>
      </c>
      <c r="G3184" t="b">
        <f t="shared" si="147"/>
        <v>0</v>
      </c>
    </row>
    <row r="3185" spans="1:7" hidden="1" x14ac:dyDescent="0.25">
      <c r="A3185">
        <f t="shared" si="148"/>
        <v>89</v>
      </c>
      <c r="B3185">
        <f t="shared" si="149"/>
        <v>16</v>
      </c>
      <c r="C3185" t="str">
        <f>_xlfn.XLOOKUP(A3185,Table4[Lfd],Table4[idElementValue],"Err",0)</f>
        <v>{FD98276E-72A5-4FC9-9C2D-6864985A2C0B}</v>
      </c>
      <c r="D3185">
        <f t="shared" si="149"/>
        <v>16</v>
      </c>
      <c r="E3185">
        <f ca="1">OFFSET(ElementsDB!$AQ$2,SeriesSelection!A3185-1,SeriesSelection!B3185-1)</f>
        <v>0</v>
      </c>
      <c r="F3185">
        <f>_xlfn.XLOOKUP(A3185,Table4[Lfd],Table4[Periods],"Err",0)</f>
        <v>0</v>
      </c>
      <c r="G3185" t="b">
        <f t="shared" si="147"/>
        <v>0</v>
      </c>
    </row>
    <row r="3186" spans="1:7" hidden="1" x14ac:dyDescent="0.25">
      <c r="A3186">
        <f t="shared" si="148"/>
        <v>89</v>
      </c>
      <c r="B3186">
        <f t="shared" si="149"/>
        <v>17</v>
      </c>
      <c r="C3186" t="str">
        <f>_xlfn.XLOOKUP(A3186,Table4[Lfd],Table4[idElementValue],"Err",0)</f>
        <v>{FD98276E-72A5-4FC9-9C2D-6864985A2C0B}</v>
      </c>
      <c r="D3186">
        <f t="shared" si="149"/>
        <v>17</v>
      </c>
      <c r="E3186">
        <f ca="1">OFFSET(ElementsDB!$AQ$2,SeriesSelection!A3186-1,SeriesSelection!B3186-1)</f>
        <v>0</v>
      </c>
      <c r="F3186">
        <f>_xlfn.XLOOKUP(A3186,Table4[Lfd],Table4[Periods],"Err",0)</f>
        <v>0</v>
      </c>
      <c r="G3186" t="b">
        <f t="shared" si="147"/>
        <v>0</v>
      </c>
    </row>
    <row r="3187" spans="1:7" hidden="1" x14ac:dyDescent="0.25">
      <c r="A3187">
        <f t="shared" si="148"/>
        <v>89</v>
      </c>
      <c r="B3187">
        <f t="shared" si="149"/>
        <v>18</v>
      </c>
      <c r="C3187" t="str">
        <f>_xlfn.XLOOKUP(A3187,Table4[Lfd],Table4[idElementValue],"Err",0)</f>
        <v>{FD98276E-72A5-4FC9-9C2D-6864985A2C0B}</v>
      </c>
      <c r="D3187">
        <f t="shared" si="149"/>
        <v>18</v>
      </c>
      <c r="E3187">
        <f ca="1">OFFSET(ElementsDB!$AQ$2,SeriesSelection!A3187-1,SeriesSelection!B3187-1)</f>
        <v>0</v>
      </c>
      <c r="F3187">
        <f>_xlfn.XLOOKUP(A3187,Table4[Lfd],Table4[Periods],"Err",0)</f>
        <v>0</v>
      </c>
      <c r="G3187" t="b">
        <f t="shared" si="147"/>
        <v>0</v>
      </c>
    </row>
    <row r="3188" spans="1:7" hidden="1" x14ac:dyDescent="0.25">
      <c r="A3188">
        <f t="shared" si="148"/>
        <v>89</v>
      </c>
      <c r="B3188">
        <f t="shared" si="149"/>
        <v>19</v>
      </c>
      <c r="C3188" t="str">
        <f>_xlfn.XLOOKUP(A3188,Table4[Lfd],Table4[idElementValue],"Err",0)</f>
        <v>{FD98276E-72A5-4FC9-9C2D-6864985A2C0B}</v>
      </c>
      <c r="D3188">
        <f t="shared" si="149"/>
        <v>19</v>
      </c>
      <c r="E3188">
        <f ca="1">OFFSET(ElementsDB!$AQ$2,SeriesSelection!A3188-1,SeriesSelection!B3188-1)</f>
        <v>0</v>
      </c>
      <c r="F3188">
        <f>_xlfn.XLOOKUP(A3188,Table4[Lfd],Table4[Periods],"Err",0)</f>
        <v>0</v>
      </c>
      <c r="G3188" t="b">
        <f t="shared" si="147"/>
        <v>0</v>
      </c>
    </row>
    <row r="3189" spans="1:7" hidden="1" x14ac:dyDescent="0.25">
      <c r="A3189">
        <f t="shared" si="148"/>
        <v>89</v>
      </c>
      <c r="B3189">
        <f t="shared" si="149"/>
        <v>20</v>
      </c>
      <c r="C3189" t="str">
        <f>_xlfn.XLOOKUP(A3189,Table4[Lfd],Table4[idElementValue],"Err",0)</f>
        <v>{FD98276E-72A5-4FC9-9C2D-6864985A2C0B}</v>
      </c>
      <c r="D3189">
        <f t="shared" si="149"/>
        <v>20</v>
      </c>
      <c r="E3189">
        <f ca="1">OFFSET(ElementsDB!$AQ$2,SeriesSelection!A3189-1,SeriesSelection!B3189-1)</f>
        <v>0</v>
      </c>
      <c r="F3189">
        <f>_xlfn.XLOOKUP(A3189,Table4[Lfd],Table4[Periods],"Err",0)</f>
        <v>0</v>
      </c>
      <c r="G3189" t="b">
        <f t="shared" si="147"/>
        <v>0</v>
      </c>
    </row>
    <row r="3190" spans="1:7" hidden="1" x14ac:dyDescent="0.25">
      <c r="A3190">
        <f t="shared" si="148"/>
        <v>89</v>
      </c>
      <c r="B3190">
        <f t="shared" si="149"/>
        <v>21</v>
      </c>
      <c r="C3190" t="str">
        <f>_xlfn.XLOOKUP(A3190,Table4[Lfd],Table4[idElementValue],"Err",0)</f>
        <v>{FD98276E-72A5-4FC9-9C2D-6864985A2C0B}</v>
      </c>
      <c r="D3190">
        <f t="shared" si="149"/>
        <v>21</v>
      </c>
      <c r="E3190">
        <f ca="1">OFFSET(ElementsDB!$AQ$2,SeriesSelection!A3190-1,SeriesSelection!B3190-1)</f>
        <v>0</v>
      </c>
      <c r="F3190">
        <f>_xlfn.XLOOKUP(A3190,Table4[Lfd],Table4[Periods],"Err",0)</f>
        <v>0</v>
      </c>
      <c r="G3190" t="b">
        <f t="shared" si="147"/>
        <v>0</v>
      </c>
    </row>
    <row r="3191" spans="1:7" hidden="1" x14ac:dyDescent="0.25">
      <c r="A3191">
        <f t="shared" si="148"/>
        <v>89</v>
      </c>
      <c r="B3191">
        <f t="shared" si="149"/>
        <v>22</v>
      </c>
      <c r="C3191" t="str">
        <f>_xlfn.XLOOKUP(A3191,Table4[Lfd],Table4[idElementValue],"Err",0)</f>
        <v>{FD98276E-72A5-4FC9-9C2D-6864985A2C0B}</v>
      </c>
      <c r="D3191">
        <f t="shared" si="149"/>
        <v>22</v>
      </c>
      <c r="E3191">
        <f ca="1">OFFSET(ElementsDB!$AQ$2,SeriesSelection!A3191-1,SeriesSelection!B3191-1)</f>
        <v>0</v>
      </c>
      <c r="F3191">
        <f>_xlfn.XLOOKUP(A3191,Table4[Lfd],Table4[Periods],"Err",0)</f>
        <v>0</v>
      </c>
      <c r="G3191" t="b">
        <f t="shared" si="147"/>
        <v>0</v>
      </c>
    </row>
    <row r="3192" spans="1:7" hidden="1" x14ac:dyDescent="0.25">
      <c r="A3192">
        <f t="shared" si="148"/>
        <v>89</v>
      </c>
      <c r="B3192">
        <f t="shared" si="149"/>
        <v>23</v>
      </c>
      <c r="C3192" t="str">
        <f>_xlfn.XLOOKUP(A3192,Table4[Lfd],Table4[idElementValue],"Err",0)</f>
        <v>{FD98276E-72A5-4FC9-9C2D-6864985A2C0B}</v>
      </c>
      <c r="D3192">
        <f t="shared" si="149"/>
        <v>23</v>
      </c>
      <c r="E3192">
        <f ca="1">OFFSET(ElementsDB!$AQ$2,SeriesSelection!A3192-1,SeriesSelection!B3192-1)</f>
        <v>0</v>
      </c>
      <c r="F3192">
        <f>_xlfn.XLOOKUP(A3192,Table4[Lfd],Table4[Periods],"Err",0)</f>
        <v>0</v>
      </c>
      <c r="G3192" t="b">
        <f t="shared" si="147"/>
        <v>0</v>
      </c>
    </row>
    <row r="3193" spans="1:7" hidden="1" x14ac:dyDescent="0.25">
      <c r="A3193">
        <f t="shared" si="148"/>
        <v>89</v>
      </c>
      <c r="B3193">
        <f t="shared" si="149"/>
        <v>24</v>
      </c>
      <c r="C3193" t="str">
        <f>_xlfn.XLOOKUP(A3193,Table4[Lfd],Table4[idElementValue],"Err",0)</f>
        <v>{FD98276E-72A5-4FC9-9C2D-6864985A2C0B}</v>
      </c>
      <c r="D3193">
        <f t="shared" si="149"/>
        <v>24</v>
      </c>
      <c r="E3193">
        <f ca="1">OFFSET(ElementsDB!$AQ$2,SeriesSelection!A3193-1,SeriesSelection!B3193-1)</f>
        <v>0</v>
      </c>
      <c r="F3193">
        <f>_xlfn.XLOOKUP(A3193,Table4[Lfd],Table4[Periods],"Err",0)</f>
        <v>0</v>
      </c>
      <c r="G3193" t="b">
        <f t="shared" si="147"/>
        <v>0</v>
      </c>
    </row>
    <row r="3194" spans="1:7" hidden="1" x14ac:dyDescent="0.25">
      <c r="A3194">
        <f t="shared" si="148"/>
        <v>89</v>
      </c>
      <c r="B3194">
        <f t="shared" si="149"/>
        <v>25</v>
      </c>
      <c r="C3194" t="str">
        <f>_xlfn.XLOOKUP(A3194,Table4[Lfd],Table4[idElementValue],"Err",0)</f>
        <v>{FD98276E-72A5-4FC9-9C2D-6864985A2C0B}</v>
      </c>
      <c r="D3194">
        <f t="shared" si="149"/>
        <v>25</v>
      </c>
      <c r="E3194">
        <f ca="1">OFFSET(ElementsDB!$AQ$2,SeriesSelection!A3194-1,SeriesSelection!B3194-1)</f>
        <v>0</v>
      </c>
      <c r="F3194">
        <f>_xlfn.XLOOKUP(A3194,Table4[Lfd],Table4[Periods],"Err",0)</f>
        <v>0</v>
      </c>
      <c r="G3194" t="b">
        <f t="shared" si="147"/>
        <v>0</v>
      </c>
    </row>
    <row r="3195" spans="1:7" hidden="1" x14ac:dyDescent="0.25">
      <c r="A3195">
        <f t="shared" si="148"/>
        <v>89</v>
      </c>
      <c r="B3195">
        <f t="shared" si="149"/>
        <v>26</v>
      </c>
      <c r="C3195" t="str">
        <f>_xlfn.XLOOKUP(A3195,Table4[Lfd],Table4[idElementValue],"Err",0)</f>
        <v>{FD98276E-72A5-4FC9-9C2D-6864985A2C0B}</v>
      </c>
      <c r="D3195">
        <f t="shared" si="149"/>
        <v>26</v>
      </c>
      <c r="E3195">
        <f ca="1">OFFSET(ElementsDB!$AQ$2,SeriesSelection!A3195-1,SeriesSelection!B3195-1)</f>
        <v>0</v>
      </c>
      <c r="F3195">
        <f>_xlfn.XLOOKUP(A3195,Table4[Lfd],Table4[Periods],"Err",0)</f>
        <v>0</v>
      </c>
      <c r="G3195" t="b">
        <f t="shared" si="147"/>
        <v>0</v>
      </c>
    </row>
    <row r="3196" spans="1:7" hidden="1" x14ac:dyDescent="0.25">
      <c r="A3196">
        <f t="shared" si="148"/>
        <v>89</v>
      </c>
      <c r="B3196">
        <f t="shared" si="149"/>
        <v>27</v>
      </c>
      <c r="C3196" t="str">
        <f>_xlfn.XLOOKUP(A3196,Table4[Lfd],Table4[idElementValue],"Err",0)</f>
        <v>{FD98276E-72A5-4FC9-9C2D-6864985A2C0B}</v>
      </c>
      <c r="D3196">
        <f t="shared" si="149"/>
        <v>27</v>
      </c>
      <c r="E3196">
        <f ca="1">OFFSET(ElementsDB!$AQ$2,SeriesSelection!A3196-1,SeriesSelection!B3196-1)</f>
        <v>0</v>
      </c>
      <c r="F3196">
        <f>_xlfn.XLOOKUP(A3196,Table4[Lfd],Table4[Periods],"Err",0)</f>
        <v>0</v>
      </c>
      <c r="G3196" t="b">
        <f t="shared" si="147"/>
        <v>0</v>
      </c>
    </row>
    <row r="3197" spans="1:7" hidden="1" x14ac:dyDescent="0.25">
      <c r="A3197">
        <f t="shared" si="148"/>
        <v>89</v>
      </c>
      <c r="B3197">
        <f t="shared" si="149"/>
        <v>28</v>
      </c>
      <c r="C3197" t="str">
        <f>_xlfn.XLOOKUP(A3197,Table4[Lfd],Table4[idElementValue],"Err",0)</f>
        <v>{FD98276E-72A5-4FC9-9C2D-6864985A2C0B}</v>
      </c>
      <c r="D3197">
        <f t="shared" si="149"/>
        <v>28</v>
      </c>
      <c r="E3197">
        <f ca="1">OFFSET(ElementsDB!$AQ$2,SeriesSelection!A3197-1,SeriesSelection!B3197-1)</f>
        <v>0</v>
      </c>
      <c r="F3197">
        <f>_xlfn.XLOOKUP(A3197,Table4[Lfd],Table4[Periods],"Err",0)</f>
        <v>0</v>
      </c>
      <c r="G3197" t="b">
        <f t="shared" si="147"/>
        <v>0</v>
      </c>
    </row>
    <row r="3198" spans="1:7" hidden="1" x14ac:dyDescent="0.25">
      <c r="A3198">
        <f t="shared" si="148"/>
        <v>89</v>
      </c>
      <c r="B3198">
        <f t="shared" si="149"/>
        <v>29</v>
      </c>
      <c r="C3198" t="str">
        <f>_xlfn.XLOOKUP(A3198,Table4[Lfd],Table4[idElementValue],"Err",0)</f>
        <v>{FD98276E-72A5-4FC9-9C2D-6864985A2C0B}</v>
      </c>
      <c r="D3198">
        <f t="shared" si="149"/>
        <v>29</v>
      </c>
      <c r="E3198">
        <f ca="1">OFFSET(ElementsDB!$AQ$2,SeriesSelection!A3198-1,SeriesSelection!B3198-1)</f>
        <v>0</v>
      </c>
      <c r="F3198">
        <f>_xlfn.XLOOKUP(A3198,Table4[Lfd],Table4[Periods],"Err",0)</f>
        <v>0</v>
      </c>
      <c r="G3198" t="b">
        <f t="shared" si="147"/>
        <v>0</v>
      </c>
    </row>
    <row r="3199" spans="1:7" hidden="1" x14ac:dyDescent="0.25">
      <c r="A3199">
        <f t="shared" si="148"/>
        <v>89</v>
      </c>
      <c r="B3199">
        <f t="shared" si="149"/>
        <v>30</v>
      </c>
      <c r="C3199" t="str">
        <f>_xlfn.XLOOKUP(A3199,Table4[Lfd],Table4[idElementValue],"Err",0)</f>
        <v>{FD98276E-72A5-4FC9-9C2D-6864985A2C0B}</v>
      </c>
      <c r="D3199">
        <f t="shared" si="149"/>
        <v>30</v>
      </c>
      <c r="E3199">
        <f ca="1">OFFSET(ElementsDB!$AQ$2,SeriesSelection!A3199-1,SeriesSelection!B3199-1)</f>
        <v>0</v>
      </c>
      <c r="F3199">
        <f>_xlfn.XLOOKUP(A3199,Table4[Lfd],Table4[Periods],"Err",0)</f>
        <v>0</v>
      </c>
      <c r="G3199" t="b">
        <f t="shared" si="147"/>
        <v>0</v>
      </c>
    </row>
    <row r="3200" spans="1:7" hidden="1" x14ac:dyDescent="0.25">
      <c r="A3200">
        <f t="shared" si="148"/>
        <v>89</v>
      </c>
      <c r="B3200">
        <f t="shared" si="149"/>
        <v>31</v>
      </c>
      <c r="C3200" t="str">
        <f>_xlfn.XLOOKUP(A3200,Table4[Lfd],Table4[idElementValue],"Err",0)</f>
        <v>{FD98276E-72A5-4FC9-9C2D-6864985A2C0B}</v>
      </c>
      <c r="D3200">
        <f t="shared" si="149"/>
        <v>31</v>
      </c>
      <c r="E3200">
        <f ca="1">OFFSET(ElementsDB!$AQ$2,SeriesSelection!A3200-1,SeriesSelection!B3200-1)</f>
        <v>0</v>
      </c>
      <c r="F3200">
        <f>_xlfn.XLOOKUP(A3200,Table4[Lfd],Table4[Periods],"Err",0)</f>
        <v>0</v>
      </c>
      <c r="G3200" t="b">
        <f t="shared" si="147"/>
        <v>0</v>
      </c>
    </row>
    <row r="3201" spans="1:7" hidden="1" x14ac:dyDescent="0.25">
      <c r="A3201">
        <f t="shared" si="148"/>
        <v>89</v>
      </c>
      <c r="B3201">
        <f t="shared" si="149"/>
        <v>32</v>
      </c>
      <c r="C3201" t="str">
        <f>_xlfn.XLOOKUP(A3201,Table4[Lfd],Table4[idElementValue],"Err",0)</f>
        <v>{FD98276E-72A5-4FC9-9C2D-6864985A2C0B}</v>
      </c>
      <c r="D3201">
        <f t="shared" si="149"/>
        <v>32</v>
      </c>
      <c r="E3201">
        <f ca="1">OFFSET(ElementsDB!$AQ$2,SeriesSelection!A3201-1,SeriesSelection!B3201-1)</f>
        <v>0</v>
      </c>
      <c r="F3201">
        <f>_xlfn.XLOOKUP(A3201,Table4[Lfd],Table4[Periods],"Err",0)</f>
        <v>0</v>
      </c>
      <c r="G3201" t="b">
        <f t="shared" si="147"/>
        <v>0</v>
      </c>
    </row>
    <row r="3202" spans="1:7" hidden="1" x14ac:dyDescent="0.25">
      <c r="A3202">
        <f t="shared" si="148"/>
        <v>89</v>
      </c>
      <c r="B3202">
        <f t="shared" si="149"/>
        <v>33</v>
      </c>
      <c r="C3202" t="str">
        <f>_xlfn.XLOOKUP(A3202,Table4[Lfd],Table4[idElementValue],"Err",0)</f>
        <v>{FD98276E-72A5-4FC9-9C2D-6864985A2C0B}</v>
      </c>
      <c r="D3202">
        <f t="shared" si="149"/>
        <v>33</v>
      </c>
      <c r="E3202">
        <f ca="1">OFFSET(ElementsDB!$AQ$2,SeriesSelection!A3202-1,SeriesSelection!B3202-1)</f>
        <v>0</v>
      </c>
      <c r="F3202">
        <f>_xlfn.XLOOKUP(A3202,Table4[Lfd],Table4[Periods],"Err",0)</f>
        <v>0</v>
      </c>
      <c r="G3202" t="b">
        <f t="shared" ref="G3202:G3265" si="150">(D3202&lt;=F3202)</f>
        <v>0</v>
      </c>
    </row>
    <row r="3203" spans="1:7" hidden="1" x14ac:dyDescent="0.25">
      <c r="A3203">
        <f t="shared" si="148"/>
        <v>89</v>
      </c>
      <c r="B3203">
        <f t="shared" si="149"/>
        <v>34</v>
      </c>
      <c r="C3203" t="str">
        <f>_xlfn.XLOOKUP(A3203,Table4[Lfd],Table4[idElementValue],"Err",0)</f>
        <v>{FD98276E-72A5-4FC9-9C2D-6864985A2C0B}</v>
      </c>
      <c r="D3203">
        <f t="shared" si="149"/>
        <v>34</v>
      </c>
      <c r="E3203">
        <f ca="1">OFFSET(ElementsDB!$AQ$2,SeriesSelection!A3203-1,SeriesSelection!B3203-1)</f>
        <v>0</v>
      </c>
      <c r="F3203">
        <f>_xlfn.XLOOKUP(A3203,Table4[Lfd],Table4[Periods],"Err",0)</f>
        <v>0</v>
      </c>
      <c r="G3203" t="b">
        <f t="shared" si="150"/>
        <v>0</v>
      </c>
    </row>
    <row r="3204" spans="1:7" hidden="1" x14ac:dyDescent="0.25">
      <c r="A3204">
        <f t="shared" ref="A3204:A3267" si="151">IF(B3204=1,A3203+1,A3203)</f>
        <v>89</v>
      </c>
      <c r="B3204">
        <f t="shared" ref="B3204:D3267" si="152">IF(B3203=36,1,B3203+1)</f>
        <v>35</v>
      </c>
      <c r="C3204" t="str">
        <f>_xlfn.XLOOKUP(A3204,Table4[Lfd],Table4[idElementValue],"Err",0)</f>
        <v>{FD98276E-72A5-4FC9-9C2D-6864985A2C0B}</v>
      </c>
      <c r="D3204">
        <f t="shared" si="152"/>
        <v>35</v>
      </c>
      <c r="E3204">
        <f ca="1">OFFSET(ElementsDB!$AQ$2,SeriesSelection!A3204-1,SeriesSelection!B3204-1)</f>
        <v>0</v>
      </c>
      <c r="F3204">
        <f>_xlfn.XLOOKUP(A3204,Table4[Lfd],Table4[Periods],"Err",0)</f>
        <v>0</v>
      </c>
      <c r="G3204" t="b">
        <f t="shared" si="150"/>
        <v>0</v>
      </c>
    </row>
    <row r="3205" spans="1:7" hidden="1" x14ac:dyDescent="0.25">
      <c r="A3205">
        <f t="shared" si="151"/>
        <v>89</v>
      </c>
      <c r="B3205">
        <f t="shared" si="152"/>
        <v>36</v>
      </c>
      <c r="C3205" t="str">
        <f>_xlfn.XLOOKUP(A3205,Table4[Lfd],Table4[idElementValue],"Err",0)</f>
        <v>{FD98276E-72A5-4FC9-9C2D-6864985A2C0B}</v>
      </c>
      <c r="D3205">
        <f t="shared" si="152"/>
        <v>36</v>
      </c>
      <c r="E3205">
        <f ca="1">OFFSET(ElementsDB!$AQ$2,SeriesSelection!A3205-1,SeriesSelection!B3205-1)</f>
        <v>0</v>
      </c>
      <c r="F3205">
        <f>_xlfn.XLOOKUP(A3205,Table4[Lfd],Table4[Periods],"Err",0)</f>
        <v>0</v>
      </c>
      <c r="G3205" t="b">
        <f t="shared" si="150"/>
        <v>0</v>
      </c>
    </row>
    <row r="3206" spans="1:7" hidden="1" x14ac:dyDescent="0.25">
      <c r="A3206">
        <f t="shared" si="151"/>
        <v>90</v>
      </c>
      <c r="B3206">
        <f t="shared" si="152"/>
        <v>1</v>
      </c>
      <c r="C3206" t="str">
        <f>_xlfn.XLOOKUP(A3206,Table4[Lfd],Table4[idElementValue],"Err",0)</f>
        <v>{0E23A133-68E1-4431-AC95-36F0F46BEE5A}</v>
      </c>
      <c r="D3206">
        <f t="shared" si="152"/>
        <v>1</v>
      </c>
      <c r="E3206">
        <f ca="1">OFFSET(ElementsDB!$AQ$2,SeriesSelection!A3206-1,SeriesSelection!B3206-1)</f>
        <v>0</v>
      </c>
      <c r="F3206">
        <f>_xlfn.XLOOKUP(A3206,Table4[Lfd],Table4[Periods],"Err",0)</f>
        <v>0</v>
      </c>
      <c r="G3206" t="b">
        <f t="shared" si="150"/>
        <v>0</v>
      </c>
    </row>
    <row r="3207" spans="1:7" hidden="1" x14ac:dyDescent="0.25">
      <c r="A3207">
        <f t="shared" si="151"/>
        <v>90</v>
      </c>
      <c r="B3207">
        <f t="shared" si="152"/>
        <v>2</v>
      </c>
      <c r="C3207" t="str">
        <f>_xlfn.XLOOKUP(A3207,Table4[Lfd],Table4[idElementValue],"Err",0)</f>
        <v>{0E23A133-68E1-4431-AC95-36F0F46BEE5A}</v>
      </c>
      <c r="D3207">
        <f t="shared" si="152"/>
        <v>2</v>
      </c>
      <c r="E3207">
        <f ca="1">OFFSET(ElementsDB!$AQ$2,SeriesSelection!A3207-1,SeriesSelection!B3207-1)</f>
        <v>0</v>
      </c>
      <c r="F3207">
        <f>_xlfn.XLOOKUP(A3207,Table4[Lfd],Table4[Periods],"Err",0)</f>
        <v>0</v>
      </c>
      <c r="G3207" t="b">
        <f t="shared" si="150"/>
        <v>0</v>
      </c>
    </row>
    <row r="3208" spans="1:7" hidden="1" x14ac:dyDescent="0.25">
      <c r="A3208">
        <f t="shared" si="151"/>
        <v>90</v>
      </c>
      <c r="B3208">
        <f t="shared" si="152"/>
        <v>3</v>
      </c>
      <c r="C3208" t="str">
        <f>_xlfn.XLOOKUP(A3208,Table4[Lfd],Table4[idElementValue],"Err",0)</f>
        <v>{0E23A133-68E1-4431-AC95-36F0F46BEE5A}</v>
      </c>
      <c r="D3208">
        <f t="shared" si="152"/>
        <v>3</v>
      </c>
      <c r="E3208">
        <f ca="1">OFFSET(ElementsDB!$AQ$2,SeriesSelection!A3208-1,SeriesSelection!B3208-1)</f>
        <v>0</v>
      </c>
      <c r="F3208">
        <f>_xlfn.XLOOKUP(A3208,Table4[Lfd],Table4[Periods],"Err",0)</f>
        <v>0</v>
      </c>
      <c r="G3208" t="b">
        <f t="shared" si="150"/>
        <v>0</v>
      </c>
    </row>
    <row r="3209" spans="1:7" hidden="1" x14ac:dyDescent="0.25">
      <c r="A3209">
        <f t="shared" si="151"/>
        <v>90</v>
      </c>
      <c r="B3209">
        <f t="shared" si="152"/>
        <v>4</v>
      </c>
      <c r="C3209" t="str">
        <f>_xlfn.XLOOKUP(A3209,Table4[Lfd],Table4[idElementValue],"Err",0)</f>
        <v>{0E23A133-68E1-4431-AC95-36F0F46BEE5A}</v>
      </c>
      <c r="D3209">
        <f t="shared" si="152"/>
        <v>4</v>
      </c>
      <c r="E3209">
        <f ca="1">OFFSET(ElementsDB!$AQ$2,SeriesSelection!A3209-1,SeriesSelection!B3209-1)</f>
        <v>0</v>
      </c>
      <c r="F3209">
        <f>_xlfn.XLOOKUP(A3209,Table4[Lfd],Table4[Periods],"Err",0)</f>
        <v>0</v>
      </c>
      <c r="G3209" t="b">
        <f t="shared" si="150"/>
        <v>0</v>
      </c>
    </row>
    <row r="3210" spans="1:7" hidden="1" x14ac:dyDescent="0.25">
      <c r="A3210">
        <f t="shared" si="151"/>
        <v>90</v>
      </c>
      <c r="B3210">
        <f t="shared" si="152"/>
        <v>5</v>
      </c>
      <c r="C3210" t="str">
        <f>_xlfn.XLOOKUP(A3210,Table4[Lfd],Table4[idElementValue],"Err",0)</f>
        <v>{0E23A133-68E1-4431-AC95-36F0F46BEE5A}</v>
      </c>
      <c r="D3210">
        <f t="shared" si="152"/>
        <v>5</v>
      </c>
      <c r="E3210">
        <f ca="1">OFFSET(ElementsDB!$AQ$2,SeriesSelection!A3210-1,SeriesSelection!B3210-1)</f>
        <v>0</v>
      </c>
      <c r="F3210">
        <f>_xlfn.XLOOKUP(A3210,Table4[Lfd],Table4[Periods],"Err",0)</f>
        <v>0</v>
      </c>
      <c r="G3210" t="b">
        <f t="shared" si="150"/>
        <v>0</v>
      </c>
    </row>
    <row r="3211" spans="1:7" hidden="1" x14ac:dyDescent="0.25">
      <c r="A3211">
        <f t="shared" si="151"/>
        <v>90</v>
      </c>
      <c r="B3211">
        <f t="shared" si="152"/>
        <v>6</v>
      </c>
      <c r="C3211" t="str">
        <f>_xlfn.XLOOKUP(A3211,Table4[Lfd],Table4[idElementValue],"Err",0)</f>
        <v>{0E23A133-68E1-4431-AC95-36F0F46BEE5A}</v>
      </c>
      <c r="D3211">
        <f t="shared" si="152"/>
        <v>6</v>
      </c>
      <c r="E3211">
        <f ca="1">OFFSET(ElementsDB!$AQ$2,SeriesSelection!A3211-1,SeriesSelection!B3211-1)</f>
        <v>0</v>
      </c>
      <c r="F3211">
        <f>_xlfn.XLOOKUP(A3211,Table4[Lfd],Table4[Periods],"Err",0)</f>
        <v>0</v>
      </c>
      <c r="G3211" t="b">
        <f t="shared" si="150"/>
        <v>0</v>
      </c>
    </row>
    <row r="3212" spans="1:7" hidden="1" x14ac:dyDescent="0.25">
      <c r="A3212">
        <f t="shared" si="151"/>
        <v>90</v>
      </c>
      <c r="B3212">
        <f t="shared" si="152"/>
        <v>7</v>
      </c>
      <c r="C3212" t="str">
        <f>_xlfn.XLOOKUP(A3212,Table4[Lfd],Table4[idElementValue],"Err",0)</f>
        <v>{0E23A133-68E1-4431-AC95-36F0F46BEE5A}</v>
      </c>
      <c r="D3212">
        <f t="shared" si="152"/>
        <v>7</v>
      </c>
      <c r="E3212">
        <f ca="1">OFFSET(ElementsDB!$AQ$2,SeriesSelection!A3212-1,SeriesSelection!B3212-1)</f>
        <v>0</v>
      </c>
      <c r="F3212">
        <f>_xlfn.XLOOKUP(A3212,Table4[Lfd],Table4[Periods],"Err",0)</f>
        <v>0</v>
      </c>
      <c r="G3212" t="b">
        <f t="shared" si="150"/>
        <v>0</v>
      </c>
    </row>
    <row r="3213" spans="1:7" hidden="1" x14ac:dyDescent="0.25">
      <c r="A3213">
        <f t="shared" si="151"/>
        <v>90</v>
      </c>
      <c r="B3213">
        <f t="shared" si="152"/>
        <v>8</v>
      </c>
      <c r="C3213" t="str">
        <f>_xlfn.XLOOKUP(A3213,Table4[Lfd],Table4[idElementValue],"Err",0)</f>
        <v>{0E23A133-68E1-4431-AC95-36F0F46BEE5A}</v>
      </c>
      <c r="D3213">
        <f t="shared" si="152"/>
        <v>8</v>
      </c>
      <c r="E3213">
        <f ca="1">OFFSET(ElementsDB!$AQ$2,SeriesSelection!A3213-1,SeriesSelection!B3213-1)</f>
        <v>0</v>
      </c>
      <c r="F3213">
        <f>_xlfn.XLOOKUP(A3213,Table4[Lfd],Table4[Periods],"Err",0)</f>
        <v>0</v>
      </c>
      <c r="G3213" t="b">
        <f t="shared" si="150"/>
        <v>0</v>
      </c>
    </row>
    <row r="3214" spans="1:7" hidden="1" x14ac:dyDescent="0.25">
      <c r="A3214">
        <f t="shared" si="151"/>
        <v>90</v>
      </c>
      <c r="B3214">
        <f t="shared" si="152"/>
        <v>9</v>
      </c>
      <c r="C3214" t="str">
        <f>_xlfn.XLOOKUP(A3214,Table4[Lfd],Table4[idElementValue],"Err",0)</f>
        <v>{0E23A133-68E1-4431-AC95-36F0F46BEE5A}</v>
      </c>
      <c r="D3214">
        <f t="shared" si="152"/>
        <v>9</v>
      </c>
      <c r="E3214">
        <f ca="1">OFFSET(ElementsDB!$AQ$2,SeriesSelection!A3214-1,SeriesSelection!B3214-1)</f>
        <v>0</v>
      </c>
      <c r="F3214">
        <f>_xlfn.XLOOKUP(A3214,Table4[Lfd],Table4[Periods],"Err",0)</f>
        <v>0</v>
      </c>
      <c r="G3214" t="b">
        <f t="shared" si="150"/>
        <v>0</v>
      </c>
    </row>
    <row r="3215" spans="1:7" hidden="1" x14ac:dyDescent="0.25">
      <c r="A3215">
        <f t="shared" si="151"/>
        <v>90</v>
      </c>
      <c r="B3215">
        <f t="shared" si="152"/>
        <v>10</v>
      </c>
      <c r="C3215" t="str">
        <f>_xlfn.XLOOKUP(A3215,Table4[Lfd],Table4[idElementValue],"Err",0)</f>
        <v>{0E23A133-68E1-4431-AC95-36F0F46BEE5A}</v>
      </c>
      <c r="D3215">
        <f t="shared" si="152"/>
        <v>10</v>
      </c>
      <c r="E3215">
        <f ca="1">OFFSET(ElementsDB!$AQ$2,SeriesSelection!A3215-1,SeriesSelection!B3215-1)</f>
        <v>0</v>
      </c>
      <c r="F3215">
        <f>_xlfn.XLOOKUP(A3215,Table4[Lfd],Table4[Periods],"Err",0)</f>
        <v>0</v>
      </c>
      <c r="G3215" t="b">
        <f t="shared" si="150"/>
        <v>0</v>
      </c>
    </row>
    <row r="3216" spans="1:7" hidden="1" x14ac:dyDescent="0.25">
      <c r="A3216">
        <f t="shared" si="151"/>
        <v>90</v>
      </c>
      <c r="B3216">
        <f t="shared" si="152"/>
        <v>11</v>
      </c>
      <c r="C3216" t="str">
        <f>_xlfn.XLOOKUP(A3216,Table4[Lfd],Table4[idElementValue],"Err",0)</f>
        <v>{0E23A133-68E1-4431-AC95-36F0F46BEE5A}</v>
      </c>
      <c r="D3216">
        <f t="shared" si="152"/>
        <v>11</v>
      </c>
      <c r="E3216">
        <f ca="1">OFFSET(ElementsDB!$AQ$2,SeriesSelection!A3216-1,SeriesSelection!B3216-1)</f>
        <v>0</v>
      </c>
      <c r="F3216">
        <f>_xlfn.XLOOKUP(A3216,Table4[Lfd],Table4[Periods],"Err",0)</f>
        <v>0</v>
      </c>
      <c r="G3216" t="b">
        <f t="shared" si="150"/>
        <v>0</v>
      </c>
    </row>
    <row r="3217" spans="1:7" hidden="1" x14ac:dyDescent="0.25">
      <c r="A3217">
        <f t="shared" si="151"/>
        <v>90</v>
      </c>
      <c r="B3217">
        <f t="shared" si="152"/>
        <v>12</v>
      </c>
      <c r="C3217" t="str">
        <f>_xlfn.XLOOKUP(A3217,Table4[Lfd],Table4[idElementValue],"Err",0)</f>
        <v>{0E23A133-68E1-4431-AC95-36F0F46BEE5A}</v>
      </c>
      <c r="D3217">
        <f t="shared" si="152"/>
        <v>12</v>
      </c>
      <c r="E3217">
        <f ca="1">OFFSET(ElementsDB!$AQ$2,SeriesSelection!A3217-1,SeriesSelection!B3217-1)</f>
        <v>0</v>
      </c>
      <c r="F3217">
        <f>_xlfn.XLOOKUP(A3217,Table4[Lfd],Table4[Periods],"Err",0)</f>
        <v>0</v>
      </c>
      <c r="G3217" t="b">
        <f t="shared" si="150"/>
        <v>0</v>
      </c>
    </row>
    <row r="3218" spans="1:7" hidden="1" x14ac:dyDescent="0.25">
      <c r="A3218">
        <f t="shared" si="151"/>
        <v>90</v>
      </c>
      <c r="B3218">
        <f t="shared" si="152"/>
        <v>13</v>
      </c>
      <c r="C3218" t="str">
        <f>_xlfn.XLOOKUP(A3218,Table4[Lfd],Table4[idElementValue],"Err",0)</f>
        <v>{0E23A133-68E1-4431-AC95-36F0F46BEE5A}</v>
      </c>
      <c r="D3218">
        <f t="shared" si="152"/>
        <v>13</v>
      </c>
      <c r="E3218">
        <f ca="1">OFFSET(ElementsDB!$AQ$2,SeriesSelection!A3218-1,SeriesSelection!B3218-1)</f>
        <v>0</v>
      </c>
      <c r="F3218">
        <f>_xlfn.XLOOKUP(A3218,Table4[Lfd],Table4[Periods],"Err",0)</f>
        <v>0</v>
      </c>
      <c r="G3218" t="b">
        <f t="shared" si="150"/>
        <v>0</v>
      </c>
    </row>
    <row r="3219" spans="1:7" hidden="1" x14ac:dyDescent="0.25">
      <c r="A3219">
        <f t="shared" si="151"/>
        <v>90</v>
      </c>
      <c r="B3219">
        <f t="shared" si="152"/>
        <v>14</v>
      </c>
      <c r="C3219" t="str">
        <f>_xlfn.XLOOKUP(A3219,Table4[Lfd],Table4[idElementValue],"Err",0)</f>
        <v>{0E23A133-68E1-4431-AC95-36F0F46BEE5A}</v>
      </c>
      <c r="D3219">
        <f t="shared" si="152"/>
        <v>14</v>
      </c>
      <c r="E3219">
        <f ca="1">OFFSET(ElementsDB!$AQ$2,SeriesSelection!A3219-1,SeriesSelection!B3219-1)</f>
        <v>0</v>
      </c>
      <c r="F3219">
        <f>_xlfn.XLOOKUP(A3219,Table4[Lfd],Table4[Periods],"Err",0)</f>
        <v>0</v>
      </c>
      <c r="G3219" t="b">
        <f t="shared" si="150"/>
        <v>0</v>
      </c>
    </row>
    <row r="3220" spans="1:7" hidden="1" x14ac:dyDescent="0.25">
      <c r="A3220">
        <f t="shared" si="151"/>
        <v>90</v>
      </c>
      <c r="B3220">
        <f t="shared" si="152"/>
        <v>15</v>
      </c>
      <c r="C3220" t="str">
        <f>_xlfn.XLOOKUP(A3220,Table4[Lfd],Table4[idElementValue],"Err",0)</f>
        <v>{0E23A133-68E1-4431-AC95-36F0F46BEE5A}</v>
      </c>
      <c r="D3220">
        <f t="shared" si="152"/>
        <v>15</v>
      </c>
      <c r="E3220">
        <f ca="1">OFFSET(ElementsDB!$AQ$2,SeriesSelection!A3220-1,SeriesSelection!B3220-1)</f>
        <v>0</v>
      </c>
      <c r="F3220">
        <f>_xlfn.XLOOKUP(A3220,Table4[Lfd],Table4[Periods],"Err",0)</f>
        <v>0</v>
      </c>
      <c r="G3220" t="b">
        <f t="shared" si="150"/>
        <v>0</v>
      </c>
    </row>
    <row r="3221" spans="1:7" hidden="1" x14ac:dyDescent="0.25">
      <c r="A3221">
        <f t="shared" si="151"/>
        <v>90</v>
      </c>
      <c r="B3221">
        <f t="shared" si="152"/>
        <v>16</v>
      </c>
      <c r="C3221" t="str">
        <f>_xlfn.XLOOKUP(A3221,Table4[Lfd],Table4[idElementValue],"Err",0)</f>
        <v>{0E23A133-68E1-4431-AC95-36F0F46BEE5A}</v>
      </c>
      <c r="D3221">
        <f t="shared" si="152"/>
        <v>16</v>
      </c>
      <c r="E3221">
        <f ca="1">OFFSET(ElementsDB!$AQ$2,SeriesSelection!A3221-1,SeriesSelection!B3221-1)</f>
        <v>0</v>
      </c>
      <c r="F3221">
        <f>_xlfn.XLOOKUP(A3221,Table4[Lfd],Table4[Periods],"Err",0)</f>
        <v>0</v>
      </c>
      <c r="G3221" t="b">
        <f t="shared" si="150"/>
        <v>0</v>
      </c>
    </row>
    <row r="3222" spans="1:7" hidden="1" x14ac:dyDescent="0.25">
      <c r="A3222">
        <f t="shared" si="151"/>
        <v>90</v>
      </c>
      <c r="B3222">
        <f t="shared" si="152"/>
        <v>17</v>
      </c>
      <c r="C3222" t="str">
        <f>_xlfn.XLOOKUP(A3222,Table4[Lfd],Table4[idElementValue],"Err",0)</f>
        <v>{0E23A133-68E1-4431-AC95-36F0F46BEE5A}</v>
      </c>
      <c r="D3222">
        <f t="shared" si="152"/>
        <v>17</v>
      </c>
      <c r="E3222">
        <f ca="1">OFFSET(ElementsDB!$AQ$2,SeriesSelection!A3222-1,SeriesSelection!B3222-1)</f>
        <v>0</v>
      </c>
      <c r="F3222">
        <f>_xlfn.XLOOKUP(A3222,Table4[Lfd],Table4[Periods],"Err",0)</f>
        <v>0</v>
      </c>
      <c r="G3222" t="b">
        <f t="shared" si="150"/>
        <v>0</v>
      </c>
    </row>
    <row r="3223" spans="1:7" hidden="1" x14ac:dyDescent="0.25">
      <c r="A3223">
        <f t="shared" si="151"/>
        <v>90</v>
      </c>
      <c r="B3223">
        <f t="shared" si="152"/>
        <v>18</v>
      </c>
      <c r="C3223" t="str">
        <f>_xlfn.XLOOKUP(A3223,Table4[Lfd],Table4[idElementValue],"Err",0)</f>
        <v>{0E23A133-68E1-4431-AC95-36F0F46BEE5A}</v>
      </c>
      <c r="D3223">
        <f t="shared" si="152"/>
        <v>18</v>
      </c>
      <c r="E3223">
        <f ca="1">OFFSET(ElementsDB!$AQ$2,SeriesSelection!A3223-1,SeriesSelection!B3223-1)</f>
        <v>0</v>
      </c>
      <c r="F3223">
        <f>_xlfn.XLOOKUP(A3223,Table4[Lfd],Table4[Periods],"Err",0)</f>
        <v>0</v>
      </c>
      <c r="G3223" t="b">
        <f t="shared" si="150"/>
        <v>0</v>
      </c>
    </row>
    <row r="3224" spans="1:7" hidden="1" x14ac:dyDescent="0.25">
      <c r="A3224">
        <f t="shared" si="151"/>
        <v>90</v>
      </c>
      <c r="B3224">
        <f t="shared" si="152"/>
        <v>19</v>
      </c>
      <c r="C3224" t="str">
        <f>_xlfn.XLOOKUP(A3224,Table4[Lfd],Table4[idElementValue],"Err",0)</f>
        <v>{0E23A133-68E1-4431-AC95-36F0F46BEE5A}</v>
      </c>
      <c r="D3224">
        <f t="shared" si="152"/>
        <v>19</v>
      </c>
      <c r="E3224">
        <f ca="1">OFFSET(ElementsDB!$AQ$2,SeriesSelection!A3224-1,SeriesSelection!B3224-1)</f>
        <v>0</v>
      </c>
      <c r="F3224">
        <f>_xlfn.XLOOKUP(A3224,Table4[Lfd],Table4[Periods],"Err",0)</f>
        <v>0</v>
      </c>
      <c r="G3224" t="b">
        <f t="shared" si="150"/>
        <v>0</v>
      </c>
    </row>
    <row r="3225" spans="1:7" hidden="1" x14ac:dyDescent="0.25">
      <c r="A3225">
        <f t="shared" si="151"/>
        <v>90</v>
      </c>
      <c r="B3225">
        <f t="shared" si="152"/>
        <v>20</v>
      </c>
      <c r="C3225" t="str">
        <f>_xlfn.XLOOKUP(A3225,Table4[Lfd],Table4[idElementValue],"Err",0)</f>
        <v>{0E23A133-68E1-4431-AC95-36F0F46BEE5A}</v>
      </c>
      <c r="D3225">
        <f t="shared" si="152"/>
        <v>20</v>
      </c>
      <c r="E3225">
        <f ca="1">OFFSET(ElementsDB!$AQ$2,SeriesSelection!A3225-1,SeriesSelection!B3225-1)</f>
        <v>0</v>
      </c>
      <c r="F3225">
        <f>_xlfn.XLOOKUP(A3225,Table4[Lfd],Table4[Periods],"Err",0)</f>
        <v>0</v>
      </c>
      <c r="G3225" t="b">
        <f t="shared" si="150"/>
        <v>0</v>
      </c>
    </row>
    <row r="3226" spans="1:7" hidden="1" x14ac:dyDescent="0.25">
      <c r="A3226">
        <f t="shared" si="151"/>
        <v>90</v>
      </c>
      <c r="B3226">
        <f t="shared" si="152"/>
        <v>21</v>
      </c>
      <c r="C3226" t="str">
        <f>_xlfn.XLOOKUP(A3226,Table4[Lfd],Table4[idElementValue],"Err",0)</f>
        <v>{0E23A133-68E1-4431-AC95-36F0F46BEE5A}</v>
      </c>
      <c r="D3226">
        <f t="shared" si="152"/>
        <v>21</v>
      </c>
      <c r="E3226">
        <f ca="1">OFFSET(ElementsDB!$AQ$2,SeriesSelection!A3226-1,SeriesSelection!B3226-1)</f>
        <v>0</v>
      </c>
      <c r="F3226">
        <f>_xlfn.XLOOKUP(A3226,Table4[Lfd],Table4[Periods],"Err",0)</f>
        <v>0</v>
      </c>
      <c r="G3226" t="b">
        <f t="shared" si="150"/>
        <v>0</v>
      </c>
    </row>
    <row r="3227" spans="1:7" hidden="1" x14ac:dyDescent="0.25">
      <c r="A3227">
        <f t="shared" si="151"/>
        <v>90</v>
      </c>
      <c r="B3227">
        <f t="shared" si="152"/>
        <v>22</v>
      </c>
      <c r="C3227" t="str">
        <f>_xlfn.XLOOKUP(A3227,Table4[Lfd],Table4[idElementValue],"Err",0)</f>
        <v>{0E23A133-68E1-4431-AC95-36F0F46BEE5A}</v>
      </c>
      <c r="D3227">
        <f t="shared" si="152"/>
        <v>22</v>
      </c>
      <c r="E3227">
        <f ca="1">OFFSET(ElementsDB!$AQ$2,SeriesSelection!A3227-1,SeriesSelection!B3227-1)</f>
        <v>0</v>
      </c>
      <c r="F3227">
        <f>_xlfn.XLOOKUP(A3227,Table4[Lfd],Table4[Periods],"Err",0)</f>
        <v>0</v>
      </c>
      <c r="G3227" t="b">
        <f t="shared" si="150"/>
        <v>0</v>
      </c>
    </row>
    <row r="3228" spans="1:7" hidden="1" x14ac:dyDescent="0.25">
      <c r="A3228">
        <f t="shared" si="151"/>
        <v>90</v>
      </c>
      <c r="B3228">
        <f t="shared" si="152"/>
        <v>23</v>
      </c>
      <c r="C3228" t="str">
        <f>_xlfn.XLOOKUP(A3228,Table4[Lfd],Table4[idElementValue],"Err",0)</f>
        <v>{0E23A133-68E1-4431-AC95-36F0F46BEE5A}</v>
      </c>
      <c r="D3228">
        <f t="shared" si="152"/>
        <v>23</v>
      </c>
      <c r="E3228">
        <f ca="1">OFFSET(ElementsDB!$AQ$2,SeriesSelection!A3228-1,SeriesSelection!B3228-1)</f>
        <v>0</v>
      </c>
      <c r="F3228">
        <f>_xlfn.XLOOKUP(A3228,Table4[Lfd],Table4[Periods],"Err",0)</f>
        <v>0</v>
      </c>
      <c r="G3228" t="b">
        <f t="shared" si="150"/>
        <v>0</v>
      </c>
    </row>
    <row r="3229" spans="1:7" hidden="1" x14ac:dyDescent="0.25">
      <c r="A3229">
        <f t="shared" si="151"/>
        <v>90</v>
      </c>
      <c r="B3229">
        <f t="shared" si="152"/>
        <v>24</v>
      </c>
      <c r="C3229" t="str">
        <f>_xlfn.XLOOKUP(A3229,Table4[Lfd],Table4[idElementValue],"Err",0)</f>
        <v>{0E23A133-68E1-4431-AC95-36F0F46BEE5A}</v>
      </c>
      <c r="D3229">
        <f t="shared" si="152"/>
        <v>24</v>
      </c>
      <c r="E3229">
        <f ca="1">OFFSET(ElementsDB!$AQ$2,SeriesSelection!A3229-1,SeriesSelection!B3229-1)</f>
        <v>0</v>
      </c>
      <c r="F3229">
        <f>_xlfn.XLOOKUP(A3229,Table4[Lfd],Table4[Periods],"Err",0)</f>
        <v>0</v>
      </c>
      <c r="G3229" t="b">
        <f t="shared" si="150"/>
        <v>0</v>
      </c>
    </row>
    <row r="3230" spans="1:7" hidden="1" x14ac:dyDescent="0.25">
      <c r="A3230">
        <f t="shared" si="151"/>
        <v>90</v>
      </c>
      <c r="B3230">
        <f t="shared" si="152"/>
        <v>25</v>
      </c>
      <c r="C3230" t="str">
        <f>_xlfn.XLOOKUP(A3230,Table4[Lfd],Table4[idElementValue],"Err",0)</f>
        <v>{0E23A133-68E1-4431-AC95-36F0F46BEE5A}</v>
      </c>
      <c r="D3230">
        <f t="shared" si="152"/>
        <v>25</v>
      </c>
      <c r="E3230">
        <f ca="1">OFFSET(ElementsDB!$AQ$2,SeriesSelection!A3230-1,SeriesSelection!B3230-1)</f>
        <v>0</v>
      </c>
      <c r="F3230">
        <f>_xlfn.XLOOKUP(A3230,Table4[Lfd],Table4[Periods],"Err",0)</f>
        <v>0</v>
      </c>
      <c r="G3230" t="b">
        <f t="shared" si="150"/>
        <v>0</v>
      </c>
    </row>
    <row r="3231" spans="1:7" hidden="1" x14ac:dyDescent="0.25">
      <c r="A3231">
        <f t="shared" si="151"/>
        <v>90</v>
      </c>
      <c r="B3231">
        <f t="shared" si="152"/>
        <v>26</v>
      </c>
      <c r="C3231" t="str">
        <f>_xlfn.XLOOKUP(A3231,Table4[Lfd],Table4[idElementValue],"Err",0)</f>
        <v>{0E23A133-68E1-4431-AC95-36F0F46BEE5A}</v>
      </c>
      <c r="D3231">
        <f t="shared" si="152"/>
        <v>26</v>
      </c>
      <c r="E3231">
        <f ca="1">OFFSET(ElementsDB!$AQ$2,SeriesSelection!A3231-1,SeriesSelection!B3231-1)</f>
        <v>0</v>
      </c>
      <c r="F3231">
        <f>_xlfn.XLOOKUP(A3231,Table4[Lfd],Table4[Periods],"Err",0)</f>
        <v>0</v>
      </c>
      <c r="G3231" t="b">
        <f t="shared" si="150"/>
        <v>0</v>
      </c>
    </row>
    <row r="3232" spans="1:7" hidden="1" x14ac:dyDescent="0.25">
      <c r="A3232">
        <f t="shared" si="151"/>
        <v>90</v>
      </c>
      <c r="B3232">
        <f t="shared" si="152"/>
        <v>27</v>
      </c>
      <c r="C3232" t="str">
        <f>_xlfn.XLOOKUP(A3232,Table4[Lfd],Table4[idElementValue],"Err",0)</f>
        <v>{0E23A133-68E1-4431-AC95-36F0F46BEE5A}</v>
      </c>
      <c r="D3232">
        <f t="shared" si="152"/>
        <v>27</v>
      </c>
      <c r="E3232">
        <f ca="1">OFFSET(ElementsDB!$AQ$2,SeriesSelection!A3232-1,SeriesSelection!B3232-1)</f>
        <v>0</v>
      </c>
      <c r="F3232">
        <f>_xlfn.XLOOKUP(A3232,Table4[Lfd],Table4[Periods],"Err",0)</f>
        <v>0</v>
      </c>
      <c r="G3232" t="b">
        <f t="shared" si="150"/>
        <v>0</v>
      </c>
    </row>
    <row r="3233" spans="1:7" hidden="1" x14ac:dyDescent="0.25">
      <c r="A3233">
        <f t="shared" si="151"/>
        <v>90</v>
      </c>
      <c r="B3233">
        <f t="shared" si="152"/>
        <v>28</v>
      </c>
      <c r="C3233" t="str">
        <f>_xlfn.XLOOKUP(A3233,Table4[Lfd],Table4[idElementValue],"Err",0)</f>
        <v>{0E23A133-68E1-4431-AC95-36F0F46BEE5A}</v>
      </c>
      <c r="D3233">
        <f t="shared" si="152"/>
        <v>28</v>
      </c>
      <c r="E3233">
        <f ca="1">OFFSET(ElementsDB!$AQ$2,SeriesSelection!A3233-1,SeriesSelection!B3233-1)</f>
        <v>0</v>
      </c>
      <c r="F3233">
        <f>_xlfn.XLOOKUP(A3233,Table4[Lfd],Table4[Periods],"Err",0)</f>
        <v>0</v>
      </c>
      <c r="G3233" t="b">
        <f t="shared" si="150"/>
        <v>0</v>
      </c>
    </row>
    <row r="3234" spans="1:7" hidden="1" x14ac:dyDescent="0.25">
      <c r="A3234">
        <f t="shared" si="151"/>
        <v>90</v>
      </c>
      <c r="B3234">
        <f t="shared" si="152"/>
        <v>29</v>
      </c>
      <c r="C3234" t="str">
        <f>_xlfn.XLOOKUP(A3234,Table4[Lfd],Table4[idElementValue],"Err",0)</f>
        <v>{0E23A133-68E1-4431-AC95-36F0F46BEE5A}</v>
      </c>
      <c r="D3234">
        <f t="shared" si="152"/>
        <v>29</v>
      </c>
      <c r="E3234">
        <f ca="1">OFFSET(ElementsDB!$AQ$2,SeriesSelection!A3234-1,SeriesSelection!B3234-1)</f>
        <v>0</v>
      </c>
      <c r="F3234">
        <f>_xlfn.XLOOKUP(A3234,Table4[Lfd],Table4[Periods],"Err",0)</f>
        <v>0</v>
      </c>
      <c r="G3234" t="b">
        <f t="shared" si="150"/>
        <v>0</v>
      </c>
    </row>
    <row r="3235" spans="1:7" hidden="1" x14ac:dyDescent="0.25">
      <c r="A3235">
        <f t="shared" si="151"/>
        <v>90</v>
      </c>
      <c r="B3235">
        <f t="shared" si="152"/>
        <v>30</v>
      </c>
      <c r="C3235" t="str">
        <f>_xlfn.XLOOKUP(A3235,Table4[Lfd],Table4[idElementValue],"Err",0)</f>
        <v>{0E23A133-68E1-4431-AC95-36F0F46BEE5A}</v>
      </c>
      <c r="D3235">
        <f t="shared" si="152"/>
        <v>30</v>
      </c>
      <c r="E3235">
        <f ca="1">OFFSET(ElementsDB!$AQ$2,SeriesSelection!A3235-1,SeriesSelection!B3235-1)</f>
        <v>0</v>
      </c>
      <c r="F3235">
        <f>_xlfn.XLOOKUP(A3235,Table4[Lfd],Table4[Periods],"Err",0)</f>
        <v>0</v>
      </c>
      <c r="G3235" t="b">
        <f t="shared" si="150"/>
        <v>0</v>
      </c>
    </row>
    <row r="3236" spans="1:7" hidden="1" x14ac:dyDescent="0.25">
      <c r="A3236">
        <f t="shared" si="151"/>
        <v>90</v>
      </c>
      <c r="B3236">
        <f t="shared" si="152"/>
        <v>31</v>
      </c>
      <c r="C3236" t="str">
        <f>_xlfn.XLOOKUP(A3236,Table4[Lfd],Table4[idElementValue],"Err",0)</f>
        <v>{0E23A133-68E1-4431-AC95-36F0F46BEE5A}</v>
      </c>
      <c r="D3236">
        <f t="shared" si="152"/>
        <v>31</v>
      </c>
      <c r="E3236">
        <f ca="1">OFFSET(ElementsDB!$AQ$2,SeriesSelection!A3236-1,SeriesSelection!B3236-1)</f>
        <v>0</v>
      </c>
      <c r="F3236">
        <f>_xlfn.XLOOKUP(A3236,Table4[Lfd],Table4[Periods],"Err",0)</f>
        <v>0</v>
      </c>
      <c r="G3236" t="b">
        <f t="shared" si="150"/>
        <v>0</v>
      </c>
    </row>
    <row r="3237" spans="1:7" hidden="1" x14ac:dyDescent="0.25">
      <c r="A3237">
        <f t="shared" si="151"/>
        <v>90</v>
      </c>
      <c r="B3237">
        <f t="shared" si="152"/>
        <v>32</v>
      </c>
      <c r="C3237" t="str">
        <f>_xlfn.XLOOKUP(A3237,Table4[Lfd],Table4[idElementValue],"Err",0)</f>
        <v>{0E23A133-68E1-4431-AC95-36F0F46BEE5A}</v>
      </c>
      <c r="D3237">
        <f t="shared" si="152"/>
        <v>32</v>
      </c>
      <c r="E3237">
        <f ca="1">OFFSET(ElementsDB!$AQ$2,SeriesSelection!A3237-1,SeriesSelection!B3237-1)</f>
        <v>0</v>
      </c>
      <c r="F3237">
        <f>_xlfn.XLOOKUP(A3237,Table4[Lfd],Table4[Periods],"Err",0)</f>
        <v>0</v>
      </c>
      <c r="G3237" t="b">
        <f t="shared" si="150"/>
        <v>0</v>
      </c>
    </row>
    <row r="3238" spans="1:7" hidden="1" x14ac:dyDescent="0.25">
      <c r="A3238">
        <f t="shared" si="151"/>
        <v>90</v>
      </c>
      <c r="B3238">
        <f t="shared" si="152"/>
        <v>33</v>
      </c>
      <c r="C3238" t="str">
        <f>_xlfn.XLOOKUP(A3238,Table4[Lfd],Table4[idElementValue],"Err",0)</f>
        <v>{0E23A133-68E1-4431-AC95-36F0F46BEE5A}</v>
      </c>
      <c r="D3238">
        <f t="shared" si="152"/>
        <v>33</v>
      </c>
      <c r="E3238">
        <f ca="1">OFFSET(ElementsDB!$AQ$2,SeriesSelection!A3238-1,SeriesSelection!B3238-1)</f>
        <v>0</v>
      </c>
      <c r="F3238">
        <f>_xlfn.XLOOKUP(A3238,Table4[Lfd],Table4[Periods],"Err",0)</f>
        <v>0</v>
      </c>
      <c r="G3238" t="b">
        <f t="shared" si="150"/>
        <v>0</v>
      </c>
    </row>
    <row r="3239" spans="1:7" hidden="1" x14ac:dyDescent="0.25">
      <c r="A3239">
        <f t="shared" si="151"/>
        <v>90</v>
      </c>
      <c r="B3239">
        <f t="shared" si="152"/>
        <v>34</v>
      </c>
      <c r="C3239" t="str">
        <f>_xlfn.XLOOKUP(A3239,Table4[Lfd],Table4[idElementValue],"Err",0)</f>
        <v>{0E23A133-68E1-4431-AC95-36F0F46BEE5A}</v>
      </c>
      <c r="D3239">
        <f t="shared" si="152"/>
        <v>34</v>
      </c>
      <c r="E3239">
        <f ca="1">OFFSET(ElementsDB!$AQ$2,SeriesSelection!A3239-1,SeriesSelection!B3239-1)</f>
        <v>0</v>
      </c>
      <c r="F3239">
        <f>_xlfn.XLOOKUP(A3239,Table4[Lfd],Table4[Periods],"Err",0)</f>
        <v>0</v>
      </c>
      <c r="G3239" t="b">
        <f t="shared" si="150"/>
        <v>0</v>
      </c>
    </row>
    <row r="3240" spans="1:7" hidden="1" x14ac:dyDescent="0.25">
      <c r="A3240">
        <f t="shared" si="151"/>
        <v>90</v>
      </c>
      <c r="B3240">
        <f t="shared" si="152"/>
        <v>35</v>
      </c>
      <c r="C3240" t="str">
        <f>_xlfn.XLOOKUP(A3240,Table4[Lfd],Table4[idElementValue],"Err",0)</f>
        <v>{0E23A133-68E1-4431-AC95-36F0F46BEE5A}</v>
      </c>
      <c r="D3240">
        <f t="shared" si="152"/>
        <v>35</v>
      </c>
      <c r="E3240">
        <f ca="1">OFFSET(ElementsDB!$AQ$2,SeriesSelection!A3240-1,SeriesSelection!B3240-1)</f>
        <v>0</v>
      </c>
      <c r="F3240">
        <f>_xlfn.XLOOKUP(A3240,Table4[Lfd],Table4[Periods],"Err",0)</f>
        <v>0</v>
      </c>
      <c r="G3240" t="b">
        <f t="shared" si="150"/>
        <v>0</v>
      </c>
    </row>
    <row r="3241" spans="1:7" hidden="1" x14ac:dyDescent="0.25">
      <c r="A3241">
        <f t="shared" si="151"/>
        <v>90</v>
      </c>
      <c r="B3241">
        <f t="shared" si="152"/>
        <v>36</v>
      </c>
      <c r="C3241" t="str">
        <f>_xlfn.XLOOKUP(A3241,Table4[Lfd],Table4[idElementValue],"Err",0)</f>
        <v>{0E23A133-68E1-4431-AC95-36F0F46BEE5A}</v>
      </c>
      <c r="D3241">
        <f t="shared" si="152"/>
        <v>36</v>
      </c>
      <c r="E3241">
        <f ca="1">OFFSET(ElementsDB!$AQ$2,SeriesSelection!A3241-1,SeriesSelection!B3241-1)</f>
        <v>0</v>
      </c>
      <c r="F3241">
        <f>_xlfn.XLOOKUP(A3241,Table4[Lfd],Table4[Periods],"Err",0)</f>
        <v>0</v>
      </c>
      <c r="G3241" t="b">
        <f t="shared" si="150"/>
        <v>0</v>
      </c>
    </row>
    <row r="3242" spans="1:7" hidden="1" x14ac:dyDescent="0.25">
      <c r="A3242">
        <f t="shared" si="151"/>
        <v>91</v>
      </c>
      <c r="B3242">
        <f t="shared" si="152"/>
        <v>1</v>
      </c>
      <c r="C3242" t="str">
        <f>_xlfn.XLOOKUP(A3242,Table4[Lfd],Table4[idElementValue],"Err",0)</f>
        <v>{7318EF7C-6E1A-4EE9-AAB3-65BAFEC5D95B}</v>
      </c>
      <c r="D3242">
        <f t="shared" si="152"/>
        <v>1</v>
      </c>
      <c r="E3242">
        <f ca="1">OFFSET(ElementsDB!$AQ$2,SeriesSelection!A3242-1,SeriesSelection!B3242-1)</f>
        <v>0</v>
      </c>
      <c r="F3242">
        <f>_xlfn.XLOOKUP(A3242,Table4[Lfd],Table4[Periods],"Err",0)</f>
        <v>0</v>
      </c>
      <c r="G3242" t="b">
        <f t="shared" si="150"/>
        <v>0</v>
      </c>
    </row>
    <row r="3243" spans="1:7" hidden="1" x14ac:dyDescent="0.25">
      <c r="A3243">
        <f t="shared" si="151"/>
        <v>91</v>
      </c>
      <c r="B3243">
        <f t="shared" si="152"/>
        <v>2</v>
      </c>
      <c r="C3243" t="str">
        <f>_xlfn.XLOOKUP(A3243,Table4[Lfd],Table4[idElementValue],"Err",0)</f>
        <v>{7318EF7C-6E1A-4EE9-AAB3-65BAFEC5D95B}</v>
      </c>
      <c r="D3243">
        <f t="shared" si="152"/>
        <v>2</v>
      </c>
      <c r="E3243">
        <f ca="1">OFFSET(ElementsDB!$AQ$2,SeriesSelection!A3243-1,SeriesSelection!B3243-1)</f>
        <v>0</v>
      </c>
      <c r="F3243">
        <f>_xlfn.XLOOKUP(A3243,Table4[Lfd],Table4[Periods],"Err",0)</f>
        <v>0</v>
      </c>
      <c r="G3243" t="b">
        <f t="shared" si="150"/>
        <v>0</v>
      </c>
    </row>
    <row r="3244" spans="1:7" hidden="1" x14ac:dyDescent="0.25">
      <c r="A3244">
        <f t="shared" si="151"/>
        <v>91</v>
      </c>
      <c r="B3244">
        <f t="shared" si="152"/>
        <v>3</v>
      </c>
      <c r="C3244" t="str">
        <f>_xlfn.XLOOKUP(A3244,Table4[Lfd],Table4[idElementValue],"Err",0)</f>
        <v>{7318EF7C-6E1A-4EE9-AAB3-65BAFEC5D95B}</v>
      </c>
      <c r="D3244">
        <f t="shared" si="152"/>
        <v>3</v>
      </c>
      <c r="E3244">
        <f ca="1">OFFSET(ElementsDB!$AQ$2,SeriesSelection!A3244-1,SeriesSelection!B3244-1)</f>
        <v>0</v>
      </c>
      <c r="F3244">
        <f>_xlfn.XLOOKUP(A3244,Table4[Lfd],Table4[Periods],"Err",0)</f>
        <v>0</v>
      </c>
      <c r="G3244" t="b">
        <f t="shared" si="150"/>
        <v>0</v>
      </c>
    </row>
    <row r="3245" spans="1:7" hidden="1" x14ac:dyDescent="0.25">
      <c r="A3245">
        <f t="shared" si="151"/>
        <v>91</v>
      </c>
      <c r="B3245">
        <f t="shared" si="152"/>
        <v>4</v>
      </c>
      <c r="C3245" t="str">
        <f>_xlfn.XLOOKUP(A3245,Table4[Lfd],Table4[idElementValue],"Err",0)</f>
        <v>{7318EF7C-6E1A-4EE9-AAB3-65BAFEC5D95B}</v>
      </c>
      <c r="D3245">
        <f t="shared" si="152"/>
        <v>4</v>
      </c>
      <c r="E3245">
        <f ca="1">OFFSET(ElementsDB!$AQ$2,SeriesSelection!A3245-1,SeriesSelection!B3245-1)</f>
        <v>0</v>
      </c>
      <c r="F3245">
        <f>_xlfn.XLOOKUP(A3245,Table4[Lfd],Table4[Periods],"Err",0)</f>
        <v>0</v>
      </c>
      <c r="G3245" t="b">
        <f t="shared" si="150"/>
        <v>0</v>
      </c>
    </row>
    <row r="3246" spans="1:7" hidden="1" x14ac:dyDescent="0.25">
      <c r="A3246">
        <f t="shared" si="151"/>
        <v>91</v>
      </c>
      <c r="B3246">
        <f t="shared" si="152"/>
        <v>5</v>
      </c>
      <c r="C3246" t="str">
        <f>_xlfn.XLOOKUP(A3246,Table4[Lfd],Table4[idElementValue],"Err",0)</f>
        <v>{7318EF7C-6E1A-4EE9-AAB3-65BAFEC5D95B}</v>
      </c>
      <c r="D3246">
        <f t="shared" si="152"/>
        <v>5</v>
      </c>
      <c r="E3246">
        <f ca="1">OFFSET(ElementsDB!$AQ$2,SeriesSelection!A3246-1,SeriesSelection!B3246-1)</f>
        <v>0</v>
      </c>
      <c r="F3246">
        <f>_xlfn.XLOOKUP(A3246,Table4[Lfd],Table4[Periods],"Err",0)</f>
        <v>0</v>
      </c>
      <c r="G3246" t="b">
        <f t="shared" si="150"/>
        <v>0</v>
      </c>
    </row>
    <row r="3247" spans="1:7" hidden="1" x14ac:dyDescent="0.25">
      <c r="A3247">
        <f t="shared" si="151"/>
        <v>91</v>
      </c>
      <c r="B3247">
        <f t="shared" si="152"/>
        <v>6</v>
      </c>
      <c r="C3247" t="str">
        <f>_xlfn.XLOOKUP(A3247,Table4[Lfd],Table4[idElementValue],"Err",0)</f>
        <v>{7318EF7C-6E1A-4EE9-AAB3-65BAFEC5D95B}</v>
      </c>
      <c r="D3247">
        <f t="shared" si="152"/>
        <v>6</v>
      </c>
      <c r="E3247">
        <f ca="1">OFFSET(ElementsDB!$AQ$2,SeriesSelection!A3247-1,SeriesSelection!B3247-1)</f>
        <v>0</v>
      </c>
      <c r="F3247">
        <f>_xlfn.XLOOKUP(A3247,Table4[Lfd],Table4[Periods],"Err",0)</f>
        <v>0</v>
      </c>
      <c r="G3247" t="b">
        <f t="shared" si="150"/>
        <v>0</v>
      </c>
    </row>
    <row r="3248" spans="1:7" hidden="1" x14ac:dyDescent="0.25">
      <c r="A3248">
        <f t="shared" si="151"/>
        <v>91</v>
      </c>
      <c r="B3248">
        <f t="shared" si="152"/>
        <v>7</v>
      </c>
      <c r="C3248" t="str">
        <f>_xlfn.XLOOKUP(A3248,Table4[Lfd],Table4[idElementValue],"Err",0)</f>
        <v>{7318EF7C-6E1A-4EE9-AAB3-65BAFEC5D95B}</v>
      </c>
      <c r="D3248">
        <f t="shared" si="152"/>
        <v>7</v>
      </c>
      <c r="E3248">
        <f ca="1">OFFSET(ElementsDB!$AQ$2,SeriesSelection!A3248-1,SeriesSelection!B3248-1)</f>
        <v>0</v>
      </c>
      <c r="F3248">
        <f>_xlfn.XLOOKUP(A3248,Table4[Lfd],Table4[Periods],"Err",0)</f>
        <v>0</v>
      </c>
      <c r="G3248" t="b">
        <f t="shared" si="150"/>
        <v>0</v>
      </c>
    </row>
    <row r="3249" spans="1:7" hidden="1" x14ac:dyDescent="0.25">
      <c r="A3249">
        <f t="shared" si="151"/>
        <v>91</v>
      </c>
      <c r="B3249">
        <f t="shared" si="152"/>
        <v>8</v>
      </c>
      <c r="C3249" t="str">
        <f>_xlfn.XLOOKUP(A3249,Table4[Lfd],Table4[idElementValue],"Err",0)</f>
        <v>{7318EF7C-6E1A-4EE9-AAB3-65BAFEC5D95B}</v>
      </c>
      <c r="D3249">
        <f t="shared" si="152"/>
        <v>8</v>
      </c>
      <c r="E3249">
        <f ca="1">OFFSET(ElementsDB!$AQ$2,SeriesSelection!A3249-1,SeriesSelection!B3249-1)</f>
        <v>0</v>
      </c>
      <c r="F3249">
        <f>_xlfn.XLOOKUP(A3249,Table4[Lfd],Table4[Periods],"Err",0)</f>
        <v>0</v>
      </c>
      <c r="G3249" t="b">
        <f t="shared" si="150"/>
        <v>0</v>
      </c>
    </row>
    <row r="3250" spans="1:7" hidden="1" x14ac:dyDescent="0.25">
      <c r="A3250">
        <f t="shared" si="151"/>
        <v>91</v>
      </c>
      <c r="B3250">
        <f t="shared" si="152"/>
        <v>9</v>
      </c>
      <c r="C3250" t="str">
        <f>_xlfn.XLOOKUP(A3250,Table4[Lfd],Table4[idElementValue],"Err",0)</f>
        <v>{7318EF7C-6E1A-4EE9-AAB3-65BAFEC5D95B}</v>
      </c>
      <c r="D3250">
        <f t="shared" si="152"/>
        <v>9</v>
      </c>
      <c r="E3250">
        <f ca="1">OFFSET(ElementsDB!$AQ$2,SeriesSelection!A3250-1,SeriesSelection!B3250-1)</f>
        <v>0</v>
      </c>
      <c r="F3250">
        <f>_xlfn.XLOOKUP(A3250,Table4[Lfd],Table4[Periods],"Err",0)</f>
        <v>0</v>
      </c>
      <c r="G3250" t="b">
        <f t="shared" si="150"/>
        <v>0</v>
      </c>
    </row>
    <row r="3251" spans="1:7" hidden="1" x14ac:dyDescent="0.25">
      <c r="A3251">
        <f t="shared" si="151"/>
        <v>91</v>
      </c>
      <c r="B3251">
        <f t="shared" si="152"/>
        <v>10</v>
      </c>
      <c r="C3251" t="str">
        <f>_xlfn.XLOOKUP(A3251,Table4[Lfd],Table4[idElementValue],"Err",0)</f>
        <v>{7318EF7C-6E1A-4EE9-AAB3-65BAFEC5D95B}</v>
      </c>
      <c r="D3251">
        <f t="shared" si="152"/>
        <v>10</v>
      </c>
      <c r="E3251">
        <f ca="1">OFFSET(ElementsDB!$AQ$2,SeriesSelection!A3251-1,SeriesSelection!B3251-1)</f>
        <v>0</v>
      </c>
      <c r="F3251">
        <f>_xlfn.XLOOKUP(A3251,Table4[Lfd],Table4[Periods],"Err",0)</f>
        <v>0</v>
      </c>
      <c r="G3251" t="b">
        <f t="shared" si="150"/>
        <v>0</v>
      </c>
    </row>
    <row r="3252" spans="1:7" hidden="1" x14ac:dyDescent="0.25">
      <c r="A3252">
        <f t="shared" si="151"/>
        <v>91</v>
      </c>
      <c r="B3252">
        <f t="shared" si="152"/>
        <v>11</v>
      </c>
      <c r="C3252" t="str">
        <f>_xlfn.XLOOKUP(A3252,Table4[Lfd],Table4[idElementValue],"Err",0)</f>
        <v>{7318EF7C-6E1A-4EE9-AAB3-65BAFEC5D95B}</v>
      </c>
      <c r="D3252">
        <f t="shared" si="152"/>
        <v>11</v>
      </c>
      <c r="E3252">
        <f ca="1">OFFSET(ElementsDB!$AQ$2,SeriesSelection!A3252-1,SeriesSelection!B3252-1)</f>
        <v>0</v>
      </c>
      <c r="F3252">
        <f>_xlfn.XLOOKUP(A3252,Table4[Lfd],Table4[Periods],"Err",0)</f>
        <v>0</v>
      </c>
      <c r="G3252" t="b">
        <f t="shared" si="150"/>
        <v>0</v>
      </c>
    </row>
    <row r="3253" spans="1:7" hidden="1" x14ac:dyDescent="0.25">
      <c r="A3253">
        <f t="shared" si="151"/>
        <v>91</v>
      </c>
      <c r="B3253">
        <f t="shared" si="152"/>
        <v>12</v>
      </c>
      <c r="C3253" t="str">
        <f>_xlfn.XLOOKUP(A3253,Table4[Lfd],Table4[idElementValue],"Err",0)</f>
        <v>{7318EF7C-6E1A-4EE9-AAB3-65BAFEC5D95B}</v>
      </c>
      <c r="D3253">
        <f t="shared" si="152"/>
        <v>12</v>
      </c>
      <c r="E3253">
        <f ca="1">OFFSET(ElementsDB!$AQ$2,SeriesSelection!A3253-1,SeriesSelection!B3253-1)</f>
        <v>0</v>
      </c>
      <c r="F3253">
        <f>_xlfn.XLOOKUP(A3253,Table4[Lfd],Table4[Periods],"Err",0)</f>
        <v>0</v>
      </c>
      <c r="G3253" t="b">
        <f t="shared" si="150"/>
        <v>0</v>
      </c>
    </row>
    <row r="3254" spans="1:7" hidden="1" x14ac:dyDescent="0.25">
      <c r="A3254">
        <f t="shared" si="151"/>
        <v>91</v>
      </c>
      <c r="B3254">
        <f t="shared" si="152"/>
        <v>13</v>
      </c>
      <c r="C3254" t="str">
        <f>_xlfn.XLOOKUP(A3254,Table4[Lfd],Table4[idElementValue],"Err",0)</f>
        <v>{7318EF7C-6E1A-4EE9-AAB3-65BAFEC5D95B}</v>
      </c>
      <c r="D3254">
        <f t="shared" si="152"/>
        <v>13</v>
      </c>
      <c r="E3254">
        <f ca="1">OFFSET(ElementsDB!$AQ$2,SeriesSelection!A3254-1,SeriesSelection!B3254-1)</f>
        <v>0</v>
      </c>
      <c r="F3254">
        <f>_xlfn.XLOOKUP(A3254,Table4[Lfd],Table4[Periods],"Err",0)</f>
        <v>0</v>
      </c>
      <c r="G3254" t="b">
        <f t="shared" si="150"/>
        <v>0</v>
      </c>
    </row>
    <row r="3255" spans="1:7" hidden="1" x14ac:dyDescent="0.25">
      <c r="A3255">
        <f t="shared" si="151"/>
        <v>91</v>
      </c>
      <c r="B3255">
        <f t="shared" si="152"/>
        <v>14</v>
      </c>
      <c r="C3255" t="str">
        <f>_xlfn.XLOOKUP(A3255,Table4[Lfd],Table4[idElementValue],"Err",0)</f>
        <v>{7318EF7C-6E1A-4EE9-AAB3-65BAFEC5D95B}</v>
      </c>
      <c r="D3255">
        <f t="shared" si="152"/>
        <v>14</v>
      </c>
      <c r="E3255">
        <f ca="1">OFFSET(ElementsDB!$AQ$2,SeriesSelection!A3255-1,SeriesSelection!B3255-1)</f>
        <v>0</v>
      </c>
      <c r="F3255">
        <f>_xlfn.XLOOKUP(A3255,Table4[Lfd],Table4[Periods],"Err",0)</f>
        <v>0</v>
      </c>
      <c r="G3255" t="b">
        <f t="shared" si="150"/>
        <v>0</v>
      </c>
    </row>
    <row r="3256" spans="1:7" hidden="1" x14ac:dyDescent="0.25">
      <c r="A3256">
        <f t="shared" si="151"/>
        <v>91</v>
      </c>
      <c r="B3256">
        <f t="shared" si="152"/>
        <v>15</v>
      </c>
      <c r="C3256" t="str">
        <f>_xlfn.XLOOKUP(A3256,Table4[Lfd],Table4[idElementValue],"Err",0)</f>
        <v>{7318EF7C-6E1A-4EE9-AAB3-65BAFEC5D95B}</v>
      </c>
      <c r="D3256">
        <f t="shared" si="152"/>
        <v>15</v>
      </c>
      <c r="E3256">
        <f ca="1">OFFSET(ElementsDB!$AQ$2,SeriesSelection!A3256-1,SeriesSelection!B3256-1)</f>
        <v>0</v>
      </c>
      <c r="F3256">
        <f>_xlfn.XLOOKUP(A3256,Table4[Lfd],Table4[Periods],"Err",0)</f>
        <v>0</v>
      </c>
      <c r="G3256" t="b">
        <f t="shared" si="150"/>
        <v>0</v>
      </c>
    </row>
    <row r="3257" spans="1:7" hidden="1" x14ac:dyDescent="0.25">
      <c r="A3257">
        <f t="shared" si="151"/>
        <v>91</v>
      </c>
      <c r="B3257">
        <f t="shared" si="152"/>
        <v>16</v>
      </c>
      <c r="C3257" t="str">
        <f>_xlfn.XLOOKUP(A3257,Table4[Lfd],Table4[idElementValue],"Err",0)</f>
        <v>{7318EF7C-6E1A-4EE9-AAB3-65BAFEC5D95B}</v>
      </c>
      <c r="D3257">
        <f t="shared" si="152"/>
        <v>16</v>
      </c>
      <c r="E3257">
        <f ca="1">OFFSET(ElementsDB!$AQ$2,SeriesSelection!A3257-1,SeriesSelection!B3257-1)</f>
        <v>0</v>
      </c>
      <c r="F3257">
        <f>_xlfn.XLOOKUP(A3257,Table4[Lfd],Table4[Periods],"Err",0)</f>
        <v>0</v>
      </c>
      <c r="G3257" t="b">
        <f t="shared" si="150"/>
        <v>0</v>
      </c>
    </row>
    <row r="3258" spans="1:7" hidden="1" x14ac:dyDescent="0.25">
      <c r="A3258">
        <f t="shared" si="151"/>
        <v>91</v>
      </c>
      <c r="B3258">
        <f t="shared" si="152"/>
        <v>17</v>
      </c>
      <c r="C3258" t="str">
        <f>_xlfn.XLOOKUP(A3258,Table4[Lfd],Table4[idElementValue],"Err",0)</f>
        <v>{7318EF7C-6E1A-4EE9-AAB3-65BAFEC5D95B}</v>
      </c>
      <c r="D3258">
        <f t="shared" si="152"/>
        <v>17</v>
      </c>
      <c r="E3258">
        <f ca="1">OFFSET(ElementsDB!$AQ$2,SeriesSelection!A3258-1,SeriesSelection!B3258-1)</f>
        <v>0</v>
      </c>
      <c r="F3258">
        <f>_xlfn.XLOOKUP(A3258,Table4[Lfd],Table4[Periods],"Err",0)</f>
        <v>0</v>
      </c>
      <c r="G3258" t="b">
        <f t="shared" si="150"/>
        <v>0</v>
      </c>
    </row>
    <row r="3259" spans="1:7" hidden="1" x14ac:dyDescent="0.25">
      <c r="A3259">
        <f t="shared" si="151"/>
        <v>91</v>
      </c>
      <c r="B3259">
        <f t="shared" si="152"/>
        <v>18</v>
      </c>
      <c r="C3259" t="str">
        <f>_xlfn.XLOOKUP(A3259,Table4[Lfd],Table4[idElementValue],"Err",0)</f>
        <v>{7318EF7C-6E1A-4EE9-AAB3-65BAFEC5D95B}</v>
      </c>
      <c r="D3259">
        <f t="shared" si="152"/>
        <v>18</v>
      </c>
      <c r="E3259">
        <f ca="1">OFFSET(ElementsDB!$AQ$2,SeriesSelection!A3259-1,SeriesSelection!B3259-1)</f>
        <v>0</v>
      </c>
      <c r="F3259">
        <f>_xlfn.XLOOKUP(A3259,Table4[Lfd],Table4[Periods],"Err",0)</f>
        <v>0</v>
      </c>
      <c r="G3259" t="b">
        <f t="shared" si="150"/>
        <v>0</v>
      </c>
    </row>
    <row r="3260" spans="1:7" hidden="1" x14ac:dyDescent="0.25">
      <c r="A3260">
        <f t="shared" si="151"/>
        <v>91</v>
      </c>
      <c r="B3260">
        <f t="shared" si="152"/>
        <v>19</v>
      </c>
      <c r="C3260" t="str">
        <f>_xlfn.XLOOKUP(A3260,Table4[Lfd],Table4[idElementValue],"Err",0)</f>
        <v>{7318EF7C-6E1A-4EE9-AAB3-65BAFEC5D95B}</v>
      </c>
      <c r="D3260">
        <f t="shared" si="152"/>
        <v>19</v>
      </c>
      <c r="E3260">
        <f ca="1">OFFSET(ElementsDB!$AQ$2,SeriesSelection!A3260-1,SeriesSelection!B3260-1)</f>
        <v>0</v>
      </c>
      <c r="F3260">
        <f>_xlfn.XLOOKUP(A3260,Table4[Lfd],Table4[Periods],"Err",0)</f>
        <v>0</v>
      </c>
      <c r="G3260" t="b">
        <f t="shared" si="150"/>
        <v>0</v>
      </c>
    </row>
    <row r="3261" spans="1:7" hidden="1" x14ac:dyDescent="0.25">
      <c r="A3261">
        <f t="shared" si="151"/>
        <v>91</v>
      </c>
      <c r="B3261">
        <f t="shared" si="152"/>
        <v>20</v>
      </c>
      <c r="C3261" t="str">
        <f>_xlfn.XLOOKUP(A3261,Table4[Lfd],Table4[idElementValue],"Err",0)</f>
        <v>{7318EF7C-6E1A-4EE9-AAB3-65BAFEC5D95B}</v>
      </c>
      <c r="D3261">
        <f t="shared" si="152"/>
        <v>20</v>
      </c>
      <c r="E3261">
        <f ca="1">OFFSET(ElementsDB!$AQ$2,SeriesSelection!A3261-1,SeriesSelection!B3261-1)</f>
        <v>0</v>
      </c>
      <c r="F3261">
        <f>_xlfn.XLOOKUP(A3261,Table4[Lfd],Table4[Periods],"Err",0)</f>
        <v>0</v>
      </c>
      <c r="G3261" t="b">
        <f t="shared" si="150"/>
        <v>0</v>
      </c>
    </row>
    <row r="3262" spans="1:7" hidden="1" x14ac:dyDescent="0.25">
      <c r="A3262">
        <f t="shared" si="151"/>
        <v>91</v>
      </c>
      <c r="B3262">
        <f t="shared" si="152"/>
        <v>21</v>
      </c>
      <c r="C3262" t="str">
        <f>_xlfn.XLOOKUP(A3262,Table4[Lfd],Table4[idElementValue],"Err",0)</f>
        <v>{7318EF7C-6E1A-4EE9-AAB3-65BAFEC5D95B}</v>
      </c>
      <c r="D3262">
        <f t="shared" si="152"/>
        <v>21</v>
      </c>
      <c r="E3262">
        <f ca="1">OFFSET(ElementsDB!$AQ$2,SeriesSelection!A3262-1,SeriesSelection!B3262-1)</f>
        <v>0</v>
      </c>
      <c r="F3262">
        <f>_xlfn.XLOOKUP(A3262,Table4[Lfd],Table4[Periods],"Err",0)</f>
        <v>0</v>
      </c>
      <c r="G3262" t="b">
        <f t="shared" si="150"/>
        <v>0</v>
      </c>
    </row>
    <row r="3263" spans="1:7" hidden="1" x14ac:dyDescent="0.25">
      <c r="A3263">
        <f t="shared" si="151"/>
        <v>91</v>
      </c>
      <c r="B3263">
        <f t="shared" si="152"/>
        <v>22</v>
      </c>
      <c r="C3263" t="str">
        <f>_xlfn.XLOOKUP(A3263,Table4[Lfd],Table4[idElementValue],"Err",0)</f>
        <v>{7318EF7C-6E1A-4EE9-AAB3-65BAFEC5D95B}</v>
      </c>
      <c r="D3263">
        <f t="shared" si="152"/>
        <v>22</v>
      </c>
      <c r="E3263">
        <f ca="1">OFFSET(ElementsDB!$AQ$2,SeriesSelection!A3263-1,SeriesSelection!B3263-1)</f>
        <v>0</v>
      </c>
      <c r="F3263">
        <f>_xlfn.XLOOKUP(A3263,Table4[Lfd],Table4[Periods],"Err",0)</f>
        <v>0</v>
      </c>
      <c r="G3263" t="b">
        <f t="shared" si="150"/>
        <v>0</v>
      </c>
    </row>
    <row r="3264" spans="1:7" hidden="1" x14ac:dyDescent="0.25">
      <c r="A3264">
        <f t="shared" si="151"/>
        <v>91</v>
      </c>
      <c r="B3264">
        <f t="shared" si="152"/>
        <v>23</v>
      </c>
      <c r="C3264" t="str">
        <f>_xlfn.XLOOKUP(A3264,Table4[Lfd],Table4[idElementValue],"Err",0)</f>
        <v>{7318EF7C-6E1A-4EE9-AAB3-65BAFEC5D95B}</v>
      </c>
      <c r="D3264">
        <f t="shared" si="152"/>
        <v>23</v>
      </c>
      <c r="E3264">
        <f ca="1">OFFSET(ElementsDB!$AQ$2,SeriesSelection!A3264-1,SeriesSelection!B3264-1)</f>
        <v>0</v>
      </c>
      <c r="F3264">
        <f>_xlfn.XLOOKUP(A3264,Table4[Lfd],Table4[Periods],"Err",0)</f>
        <v>0</v>
      </c>
      <c r="G3264" t="b">
        <f t="shared" si="150"/>
        <v>0</v>
      </c>
    </row>
    <row r="3265" spans="1:7" hidden="1" x14ac:dyDescent="0.25">
      <c r="A3265">
        <f t="shared" si="151"/>
        <v>91</v>
      </c>
      <c r="B3265">
        <f t="shared" si="152"/>
        <v>24</v>
      </c>
      <c r="C3265" t="str">
        <f>_xlfn.XLOOKUP(A3265,Table4[Lfd],Table4[idElementValue],"Err",0)</f>
        <v>{7318EF7C-6E1A-4EE9-AAB3-65BAFEC5D95B}</v>
      </c>
      <c r="D3265">
        <f t="shared" si="152"/>
        <v>24</v>
      </c>
      <c r="E3265">
        <f ca="1">OFFSET(ElementsDB!$AQ$2,SeriesSelection!A3265-1,SeriesSelection!B3265-1)</f>
        <v>0</v>
      </c>
      <c r="F3265">
        <f>_xlfn.XLOOKUP(A3265,Table4[Lfd],Table4[Periods],"Err",0)</f>
        <v>0</v>
      </c>
      <c r="G3265" t="b">
        <f t="shared" si="150"/>
        <v>0</v>
      </c>
    </row>
    <row r="3266" spans="1:7" hidden="1" x14ac:dyDescent="0.25">
      <c r="A3266">
        <f t="shared" si="151"/>
        <v>91</v>
      </c>
      <c r="B3266">
        <f t="shared" si="152"/>
        <v>25</v>
      </c>
      <c r="C3266" t="str">
        <f>_xlfn.XLOOKUP(A3266,Table4[Lfd],Table4[idElementValue],"Err",0)</f>
        <v>{7318EF7C-6E1A-4EE9-AAB3-65BAFEC5D95B}</v>
      </c>
      <c r="D3266">
        <f t="shared" si="152"/>
        <v>25</v>
      </c>
      <c r="E3266">
        <f ca="1">OFFSET(ElementsDB!$AQ$2,SeriesSelection!A3266-1,SeriesSelection!B3266-1)</f>
        <v>0</v>
      </c>
      <c r="F3266">
        <f>_xlfn.XLOOKUP(A3266,Table4[Lfd],Table4[Periods],"Err",0)</f>
        <v>0</v>
      </c>
      <c r="G3266" t="b">
        <f t="shared" ref="G3266:G3329" si="153">(D3266&lt;=F3266)</f>
        <v>0</v>
      </c>
    </row>
    <row r="3267" spans="1:7" hidden="1" x14ac:dyDescent="0.25">
      <c r="A3267">
        <f t="shared" si="151"/>
        <v>91</v>
      </c>
      <c r="B3267">
        <f t="shared" si="152"/>
        <v>26</v>
      </c>
      <c r="C3267" t="str">
        <f>_xlfn.XLOOKUP(A3267,Table4[Lfd],Table4[idElementValue],"Err",0)</f>
        <v>{7318EF7C-6E1A-4EE9-AAB3-65BAFEC5D95B}</v>
      </c>
      <c r="D3267">
        <f t="shared" si="152"/>
        <v>26</v>
      </c>
      <c r="E3267">
        <f ca="1">OFFSET(ElementsDB!$AQ$2,SeriesSelection!A3267-1,SeriesSelection!B3267-1)</f>
        <v>0</v>
      </c>
      <c r="F3267">
        <f>_xlfn.XLOOKUP(A3267,Table4[Lfd],Table4[Periods],"Err",0)</f>
        <v>0</v>
      </c>
      <c r="G3267" t="b">
        <f t="shared" si="153"/>
        <v>0</v>
      </c>
    </row>
    <row r="3268" spans="1:7" hidden="1" x14ac:dyDescent="0.25">
      <c r="A3268">
        <f t="shared" ref="A3268:A3331" si="154">IF(B3268=1,A3267+1,A3267)</f>
        <v>91</v>
      </c>
      <c r="B3268">
        <f t="shared" ref="B3268:D3331" si="155">IF(B3267=36,1,B3267+1)</f>
        <v>27</v>
      </c>
      <c r="C3268" t="str">
        <f>_xlfn.XLOOKUP(A3268,Table4[Lfd],Table4[idElementValue],"Err",0)</f>
        <v>{7318EF7C-6E1A-4EE9-AAB3-65BAFEC5D95B}</v>
      </c>
      <c r="D3268">
        <f t="shared" si="155"/>
        <v>27</v>
      </c>
      <c r="E3268">
        <f ca="1">OFFSET(ElementsDB!$AQ$2,SeriesSelection!A3268-1,SeriesSelection!B3268-1)</f>
        <v>0</v>
      </c>
      <c r="F3268">
        <f>_xlfn.XLOOKUP(A3268,Table4[Lfd],Table4[Periods],"Err",0)</f>
        <v>0</v>
      </c>
      <c r="G3268" t="b">
        <f t="shared" si="153"/>
        <v>0</v>
      </c>
    </row>
    <row r="3269" spans="1:7" hidden="1" x14ac:dyDescent="0.25">
      <c r="A3269">
        <f t="shared" si="154"/>
        <v>91</v>
      </c>
      <c r="B3269">
        <f t="shared" si="155"/>
        <v>28</v>
      </c>
      <c r="C3269" t="str">
        <f>_xlfn.XLOOKUP(A3269,Table4[Lfd],Table4[idElementValue],"Err",0)</f>
        <v>{7318EF7C-6E1A-4EE9-AAB3-65BAFEC5D95B}</v>
      </c>
      <c r="D3269">
        <f t="shared" si="155"/>
        <v>28</v>
      </c>
      <c r="E3269">
        <f ca="1">OFFSET(ElementsDB!$AQ$2,SeriesSelection!A3269-1,SeriesSelection!B3269-1)</f>
        <v>0</v>
      </c>
      <c r="F3269">
        <f>_xlfn.XLOOKUP(A3269,Table4[Lfd],Table4[Periods],"Err",0)</f>
        <v>0</v>
      </c>
      <c r="G3269" t="b">
        <f t="shared" si="153"/>
        <v>0</v>
      </c>
    </row>
    <row r="3270" spans="1:7" hidden="1" x14ac:dyDescent="0.25">
      <c r="A3270">
        <f t="shared" si="154"/>
        <v>91</v>
      </c>
      <c r="B3270">
        <f t="shared" si="155"/>
        <v>29</v>
      </c>
      <c r="C3270" t="str">
        <f>_xlfn.XLOOKUP(A3270,Table4[Lfd],Table4[idElementValue],"Err",0)</f>
        <v>{7318EF7C-6E1A-4EE9-AAB3-65BAFEC5D95B}</v>
      </c>
      <c r="D3270">
        <f t="shared" si="155"/>
        <v>29</v>
      </c>
      <c r="E3270">
        <f ca="1">OFFSET(ElementsDB!$AQ$2,SeriesSelection!A3270-1,SeriesSelection!B3270-1)</f>
        <v>0</v>
      </c>
      <c r="F3270">
        <f>_xlfn.XLOOKUP(A3270,Table4[Lfd],Table4[Periods],"Err",0)</f>
        <v>0</v>
      </c>
      <c r="G3270" t="b">
        <f t="shared" si="153"/>
        <v>0</v>
      </c>
    </row>
    <row r="3271" spans="1:7" hidden="1" x14ac:dyDescent="0.25">
      <c r="A3271">
        <f t="shared" si="154"/>
        <v>91</v>
      </c>
      <c r="B3271">
        <f t="shared" si="155"/>
        <v>30</v>
      </c>
      <c r="C3271" t="str">
        <f>_xlfn.XLOOKUP(A3271,Table4[Lfd],Table4[idElementValue],"Err",0)</f>
        <v>{7318EF7C-6E1A-4EE9-AAB3-65BAFEC5D95B}</v>
      </c>
      <c r="D3271">
        <f t="shared" si="155"/>
        <v>30</v>
      </c>
      <c r="E3271">
        <f ca="1">OFFSET(ElementsDB!$AQ$2,SeriesSelection!A3271-1,SeriesSelection!B3271-1)</f>
        <v>0</v>
      </c>
      <c r="F3271">
        <f>_xlfn.XLOOKUP(A3271,Table4[Lfd],Table4[Periods],"Err",0)</f>
        <v>0</v>
      </c>
      <c r="G3271" t="b">
        <f t="shared" si="153"/>
        <v>0</v>
      </c>
    </row>
    <row r="3272" spans="1:7" hidden="1" x14ac:dyDescent="0.25">
      <c r="A3272">
        <f t="shared" si="154"/>
        <v>91</v>
      </c>
      <c r="B3272">
        <f t="shared" si="155"/>
        <v>31</v>
      </c>
      <c r="C3272" t="str">
        <f>_xlfn.XLOOKUP(A3272,Table4[Lfd],Table4[idElementValue],"Err",0)</f>
        <v>{7318EF7C-6E1A-4EE9-AAB3-65BAFEC5D95B}</v>
      </c>
      <c r="D3272">
        <f t="shared" si="155"/>
        <v>31</v>
      </c>
      <c r="E3272">
        <f ca="1">OFFSET(ElementsDB!$AQ$2,SeriesSelection!A3272-1,SeriesSelection!B3272-1)</f>
        <v>0</v>
      </c>
      <c r="F3272">
        <f>_xlfn.XLOOKUP(A3272,Table4[Lfd],Table4[Periods],"Err",0)</f>
        <v>0</v>
      </c>
      <c r="G3272" t="b">
        <f t="shared" si="153"/>
        <v>0</v>
      </c>
    </row>
    <row r="3273" spans="1:7" hidden="1" x14ac:dyDescent="0.25">
      <c r="A3273">
        <f t="shared" si="154"/>
        <v>91</v>
      </c>
      <c r="B3273">
        <f t="shared" si="155"/>
        <v>32</v>
      </c>
      <c r="C3273" t="str">
        <f>_xlfn.XLOOKUP(A3273,Table4[Lfd],Table4[idElementValue],"Err",0)</f>
        <v>{7318EF7C-6E1A-4EE9-AAB3-65BAFEC5D95B}</v>
      </c>
      <c r="D3273">
        <f t="shared" si="155"/>
        <v>32</v>
      </c>
      <c r="E3273">
        <f ca="1">OFFSET(ElementsDB!$AQ$2,SeriesSelection!A3273-1,SeriesSelection!B3273-1)</f>
        <v>0</v>
      </c>
      <c r="F3273">
        <f>_xlfn.XLOOKUP(A3273,Table4[Lfd],Table4[Periods],"Err",0)</f>
        <v>0</v>
      </c>
      <c r="G3273" t="b">
        <f t="shared" si="153"/>
        <v>0</v>
      </c>
    </row>
    <row r="3274" spans="1:7" hidden="1" x14ac:dyDescent="0.25">
      <c r="A3274">
        <f t="shared" si="154"/>
        <v>91</v>
      </c>
      <c r="B3274">
        <f t="shared" si="155"/>
        <v>33</v>
      </c>
      <c r="C3274" t="str">
        <f>_xlfn.XLOOKUP(A3274,Table4[Lfd],Table4[idElementValue],"Err",0)</f>
        <v>{7318EF7C-6E1A-4EE9-AAB3-65BAFEC5D95B}</v>
      </c>
      <c r="D3274">
        <f t="shared" si="155"/>
        <v>33</v>
      </c>
      <c r="E3274">
        <f ca="1">OFFSET(ElementsDB!$AQ$2,SeriesSelection!A3274-1,SeriesSelection!B3274-1)</f>
        <v>0</v>
      </c>
      <c r="F3274">
        <f>_xlfn.XLOOKUP(A3274,Table4[Lfd],Table4[Periods],"Err",0)</f>
        <v>0</v>
      </c>
      <c r="G3274" t="b">
        <f t="shared" si="153"/>
        <v>0</v>
      </c>
    </row>
    <row r="3275" spans="1:7" hidden="1" x14ac:dyDescent="0.25">
      <c r="A3275">
        <f t="shared" si="154"/>
        <v>91</v>
      </c>
      <c r="B3275">
        <f t="shared" si="155"/>
        <v>34</v>
      </c>
      <c r="C3275" t="str">
        <f>_xlfn.XLOOKUP(A3275,Table4[Lfd],Table4[idElementValue],"Err",0)</f>
        <v>{7318EF7C-6E1A-4EE9-AAB3-65BAFEC5D95B}</v>
      </c>
      <c r="D3275">
        <f t="shared" si="155"/>
        <v>34</v>
      </c>
      <c r="E3275">
        <f ca="1">OFFSET(ElementsDB!$AQ$2,SeriesSelection!A3275-1,SeriesSelection!B3275-1)</f>
        <v>0</v>
      </c>
      <c r="F3275">
        <f>_xlfn.XLOOKUP(A3275,Table4[Lfd],Table4[Periods],"Err",0)</f>
        <v>0</v>
      </c>
      <c r="G3275" t="b">
        <f t="shared" si="153"/>
        <v>0</v>
      </c>
    </row>
    <row r="3276" spans="1:7" hidden="1" x14ac:dyDescent="0.25">
      <c r="A3276">
        <f t="shared" si="154"/>
        <v>91</v>
      </c>
      <c r="B3276">
        <f t="shared" si="155"/>
        <v>35</v>
      </c>
      <c r="C3276" t="str">
        <f>_xlfn.XLOOKUP(A3276,Table4[Lfd],Table4[idElementValue],"Err",0)</f>
        <v>{7318EF7C-6E1A-4EE9-AAB3-65BAFEC5D95B}</v>
      </c>
      <c r="D3276">
        <f t="shared" si="155"/>
        <v>35</v>
      </c>
      <c r="E3276">
        <f ca="1">OFFSET(ElementsDB!$AQ$2,SeriesSelection!A3276-1,SeriesSelection!B3276-1)</f>
        <v>0</v>
      </c>
      <c r="F3276">
        <f>_xlfn.XLOOKUP(A3276,Table4[Lfd],Table4[Periods],"Err",0)</f>
        <v>0</v>
      </c>
      <c r="G3276" t="b">
        <f t="shared" si="153"/>
        <v>0</v>
      </c>
    </row>
    <row r="3277" spans="1:7" hidden="1" x14ac:dyDescent="0.25">
      <c r="A3277">
        <f t="shared" si="154"/>
        <v>91</v>
      </c>
      <c r="B3277">
        <f t="shared" si="155"/>
        <v>36</v>
      </c>
      <c r="C3277" t="str">
        <f>_xlfn.XLOOKUP(A3277,Table4[Lfd],Table4[idElementValue],"Err",0)</f>
        <v>{7318EF7C-6E1A-4EE9-AAB3-65BAFEC5D95B}</v>
      </c>
      <c r="D3277">
        <f t="shared" si="155"/>
        <v>36</v>
      </c>
      <c r="E3277">
        <f ca="1">OFFSET(ElementsDB!$AQ$2,SeriesSelection!A3277-1,SeriesSelection!B3277-1)</f>
        <v>0</v>
      </c>
      <c r="F3277">
        <f>_xlfn.XLOOKUP(A3277,Table4[Lfd],Table4[Periods],"Err",0)</f>
        <v>0</v>
      </c>
      <c r="G3277" t="b">
        <f t="shared" si="153"/>
        <v>0</v>
      </c>
    </row>
    <row r="3278" spans="1:7" hidden="1" x14ac:dyDescent="0.25">
      <c r="A3278">
        <f t="shared" si="154"/>
        <v>92</v>
      </c>
      <c r="B3278">
        <f t="shared" si="155"/>
        <v>1</v>
      </c>
      <c r="C3278" t="str">
        <f>_xlfn.XLOOKUP(A3278,Table4[Lfd],Table4[idElementValue],"Err",0)</f>
        <v>{211DD704-D2B9-4B4B-894B-76F0D1D50552}</v>
      </c>
      <c r="D3278">
        <f t="shared" si="155"/>
        <v>1</v>
      </c>
      <c r="E3278">
        <f ca="1">OFFSET(ElementsDB!$AQ$2,SeriesSelection!A3278-1,SeriesSelection!B3278-1)</f>
        <v>0</v>
      </c>
      <c r="F3278">
        <f>_xlfn.XLOOKUP(A3278,Table4[Lfd],Table4[Periods],"Err",0)</f>
        <v>0</v>
      </c>
      <c r="G3278" t="b">
        <f t="shared" si="153"/>
        <v>0</v>
      </c>
    </row>
    <row r="3279" spans="1:7" hidden="1" x14ac:dyDescent="0.25">
      <c r="A3279">
        <f t="shared" si="154"/>
        <v>92</v>
      </c>
      <c r="B3279">
        <f t="shared" si="155"/>
        <v>2</v>
      </c>
      <c r="C3279" t="str">
        <f>_xlfn.XLOOKUP(A3279,Table4[Lfd],Table4[idElementValue],"Err",0)</f>
        <v>{211DD704-D2B9-4B4B-894B-76F0D1D50552}</v>
      </c>
      <c r="D3279">
        <f t="shared" si="155"/>
        <v>2</v>
      </c>
      <c r="E3279">
        <f ca="1">OFFSET(ElementsDB!$AQ$2,SeriesSelection!A3279-1,SeriesSelection!B3279-1)</f>
        <v>0</v>
      </c>
      <c r="F3279">
        <f>_xlfn.XLOOKUP(A3279,Table4[Lfd],Table4[Periods],"Err",0)</f>
        <v>0</v>
      </c>
      <c r="G3279" t="b">
        <f t="shared" si="153"/>
        <v>0</v>
      </c>
    </row>
    <row r="3280" spans="1:7" hidden="1" x14ac:dyDescent="0.25">
      <c r="A3280">
        <f t="shared" si="154"/>
        <v>92</v>
      </c>
      <c r="B3280">
        <f t="shared" si="155"/>
        <v>3</v>
      </c>
      <c r="C3280" t="str">
        <f>_xlfn.XLOOKUP(A3280,Table4[Lfd],Table4[idElementValue],"Err",0)</f>
        <v>{211DD704-D2B9-4B4B-894B-76F0D1D50552}</v>
      </c>
      <c r="D3280">
        <f t="shared" si="155"/>
        <v>3</v>
      </c>
      <c r="E3280">
        <f ca="1">OFFSET(ElementsDB!$AQ$2,SeriesSelection!A3280-1,SeriesSelection!B3280-1)</f>
        <v>0</v>
      </c>
      <c r="F3280">
        <f>_xlfn.XLOOKUP(A3280,Table4[Lfd],Table4[Periods],"Err",0)</f>
        <v>0</v>
      </c>
      <c r="G3280" t="b">
        <f t="shared" si="153"/>
        <v>0</v>
      </c>
    </row>
    <row r="3281" spans="1:7" hidden="1" x14ac:dyDescent="0.25">
      <c r="A3281">
        <f t="shared" si="154"/>
        <v>92</v>
      </c>
      <c r="B3281">
        <f t="shared" si="155"/>
        <v>4</v>
      </c>
      <c r="C3281" t="str">
        <f>_xlfn.XLOOKUP(A3281,Table4[Lfd],Table4[idElementValue],"Err",0)</f>
        <v>{211DD704-D2B9-4B4B-894B-76F0D1D50552}</v>
      </c>
      <c r="D3281">
        <f t="shared" si="155"/>
        <v>4</v>
      </c>
      <c r="E3281">
        <f ca="1">OFFSET(ElementsDB!$AQ$2,SeriesSelection!A3281-1,SeriesSelection!B3281-1)</f>
        <v>0</v>
      </c>
      <c r="F3281">
        <f>_xlfn.XLOOKUP(A3281,Table4[Lfd],Table4[Periods],"Err",0)</f>
        <v>0</v>
      </c>
      <c r="G3281" t="b">
        <f t="shared" si="153"/>
        <v>0</v>
      </c>
    </row>
    <row r="3282" spans="1:7" hidden="1" x14ac:dyDescent="0.25">
      <c r="A3282">
        <f t="shared" si="154"/>
        <v>92</v>
      </c>
      <c r="B3282">
        <f t="shared" si="155"/>
        <v>5</v>
      </c>
      <c r="C3282" t="str">
        <f>_xlfn.XLOOKUP(A3282,Table4[Lfd],Table4[idElementValue],"Err",0)</f>
        <v>{211DD704-D2B9-4B4B-894B-76F0D1D50552}</v>
      </c>
      <c r="D3282">
        <f t="shared" si="155"/>
        <v>5</v>
      </c>
      <c r="E3282">
        <f ca="1">OFFSET(ElementsDB!$AQ$2,SeriesSelection!A3282-1,SeriesSelection!B3282-1)</f>
        <v>0</v>
      </c>
      <c r="F3282">
        <f>_xlfn.XLOOKUP(A3282,Table4[Lfd],Table4[Periods],"Err",0)</f>
        <v>0</v>
      </c>
      <c r="G3282" t="b">
        <f t="shared" si="153"/>
        <v>0</v>
      </c>
    </row>
    <row r="3283" spans="1:7" hidden="1" x14ac:dyDescent="0.25">
      <c r="A3283">
        <f t="shared" si="154"/>
        <v>92</v>
      </c>
      <c r="B3283">
        <f t="shared" si="155"/>
        <v>6</v>
      </c>
      <c r="C3283" t="str">
        <f>_xlfn.XLOOKUP(A3283,Table4[Lfd],Table4[idElementValue],"Err",0)</f>
        <v>{211DD704-D2B9-4B4B-894B-76F0D1D50552}</v>
      </c>
      <c r="D3283">
        <f t="shared" si="155"/>
        <v>6</v>
      </c>
      <c r="E3283">
        <f ca="1">OFFSET(ElementsDB!$AQ$2,SeriesSelection!A3283-1,SeriesSelection!B3283-1)</f>
        <v>0</v>
      </c>
      <c r="F3283">
        <f>_xlfn.XLOOKUP(A3283,Table4[Lfd],Table4[Periods],"Err",0)</f>
        <v>0</v>
      </c>
      <c r="G3283" t="b">
        <f t="shared" si="153"/>
        <v>0</v>
      </c>
    </row>
    <row r="3284" spans="1:7" hidden="1" x14ac:dyDescent="0.25">
      <c r="A3284">
        <f t="shared" si="154"/>
        <v>92</v>
      </c>
      <c r="B3284">
        <f t="shared" si="155"/>
        <v>7</v>
      </c>
      <c r="C3284" t="str">
        <f>_xlfn.XLOOKUP(A3284,Table4[Lfd],Table4[idElementValue],"Err",0)</f>
        <v>{211DD704-D2B9-4B4B-894B-76F0D1D50552}</v>
      </c>
      <c r="D3284">
        <f t="shared" si="155"/>
        <v>7</v>
      </c>
      <c r="E3284">
        <f ca="1">OFFSET(ElementsDB!$AQ$2,SeriesSelection!A3284-1,SeriesSelection!B3284-1)</f>
        <v>0</v>
      </c>
      <c r="F3284">
        <f>_xlfn.XLOOKUP(A3284,Table4[Lfd],Table4[Periods],"Err",0)</f>
        <v>0</v>
      </c>
      <c r="G3284" t="b">
        <f t="shared" si="153"/>
        <v>0</v>
      </c>
    </row>
    <row r="3285" spans="1:7" hidden="1" x14ac:dyDescent="0.25">
      <c r="A3285">
        <f t="shared" si="154"/>
        <v>92</v>
      </c>
      <c r="B3285">
        <f t="shared" si="155"/>
        <v>8</v>
      </c>
      <c r="C3285" t="str">
        <f>_xlfn.XLOOKUP(A3285,Table4[Lfd],Table4[idElementValue],"Err",0)</f>
        <v>{211DD704-D2B9-4B4B-894B-76F0D1D50552}</v>
      </c>
      <c r="D3285">
        <f t="shared" si="155"/>
        <v>8</v>
      </c>
      <c r="E3285">
        <f ca="1">OFFSET(ElementsDB!$AQ$2,SeriesSelection!A3285-1,SeriesSelection!B3285-1)</f>
        <v>0</v>
      </c>
      <c r="F3285">
        <f>_xlfn.XLOOKUP(A3285,Table4[Lfd],Table4[Periods],"Err",0)</f>
        <v>0</v>
      </c>
      <c r="G3285" t="b">
        <f t="shared" si="153"/>
        <v>0</v>
      </c>
    </row>
    <row r="3286" spans="1:7" hidden="1" x14ac:dyDescent="0.25">
      <c r="A3286">
        <f t="shared" si="154"/>
        <v>92</v>
      </c>
      <c r="B3286">
        <f t="shared" si="155"/>
        <v>9</v>
      </c>
      <c r="C3286" t="str">
        <f>_xlfn.XLOOKUP(A3286,Table4[Lfd],Table4[idElementValue],"Err",0)</f>
        <v>{211DD704-D2B9-4B4B-894B-76F0D1D50552}</v>
      </c>
      <c r="D3286">
        <f t="shared" si="155"/>
        <v>9</v>
      </c>
      <c r="E3286">
        <f ca="1">OFFSET(ElementsDB!$AQ$2,SeriesSelection!A3286-1,SeriesSelection!B3286-1)</f>
        <v>0</v>
      </c>
      <c r="F3286">
        <f>_xlfn.XLOOKUP(A3286,Table4[Lfd],Table4[Periods],"Err",0)</f>
        <v>0</v>
      </c>
      <c r="G3286" t="b">
        <f t="shared" si="153"/>
        <v>0</v>
      </c>
    </row>
    <row r="3287" spans="1:7" hidden="1" x14ac:dyDescent="0.25">
      <c r="A3287">
        <f t="shared" si="154"/>
        <v>92</v>
      </c>
      <c r="B3287">
        <f t="shared" si="155"/>
        <v>10</v>
      </c>
      <c r="C3287" t="str">
        <f>_xlfn.XLOOKUP(A3287,Table4[Lfd],Table4[idElementValue],"Err",0)</f>
        <v>{211DD704-D2B9-4B4B-894B-76F0D1D50552}</v>
      </c>
      <c r="D3287">
        <f t="shared" si="155"/>
        <v>10</v>
      </c>
      <c r="E3287">
        <f ca="1">OFFSET(ElementsDB!$AQ$2,SeriesSelection!A3287-1,SeriesSelection!B3287-1)</f>
        <v>0</v>
      </c>
      <c r="F3287">
        <f>_xlfn.XLOOKUP(A3287,Table4[Lfd],Table4[Periods],"Err",0)</f>
        <v>0</v>
      </c>
      <c r="G3287" t="b">
        <f t="shared" si="153"/>
        <v>0</v>
      </c>
    </row>
    <row r="3288" spans="1:7" hidden="1" x14ac:dyDescent="0.25">
      <c r="A3288">
        <f t="shared" si="154"/>
        <v>92</v>
      </c>
      <c r="B3288">
        <f t="shared" si="155"/>
        <v>11</v>
      </c>
      <c r="C3288" t="str">
        <f>_xlfn.XLOOKUP(A3288,Table4[Lfd],Table4[idElementValue],"Err",0)</f>
        <v>{211DD704-D2B9-4B4B-894B-76F0D1D50552}</v>
      </c>
      <c r="D3288">
        <f t="shared" si="155"/>
        <v>11</v>
      </c>
      <c r="E3288">
        <f ca="1">OFFSET(ElementsDB!$AQ$2,SeriesSelection!A3288-1,SeriesSelection!B3288-1)</f>
        <v>0</v>
      </c>
      <c r="F3288">
        <f>_xlfn.XLOOKUP(A3288,Table4[Lfd],Table4[Periods],"Err",0)</f>
        <v>0</v>
      </c>
      <c r="G3288" t="b">
        <f t="shared" si="153"/>
        <v>0</v>
      </c>
    </row>
    <row r="3289" spans="1:7" hidden="1" x14ac:dyDescent="0.25">
      <c r="A3289">
        <f t="shared" si="154"/>
        <v>92</v>
      </c>
      <c r="B3289">
        <f t="shared" si="155"/>
        <v>12</v>
      </c>
      <c r="C3289" t="str">
        <f>_xlfn.XLOOKUP(A3289,Table4[Lfd],Table4[idElementValue],"Err",0)</f>
        <v>{211DD704-D2B9-4B4B-894B-76F0D1D50552}</v>
      </c>
      <c r="D3289">
        <f t="shared" si="155"/>
        <v>12</v>
      </c>
      <c r="E3289">
        <f ca="1">OFFSET(ElementsDB!$AQ$2,SeriesSelection!A3289-1,SeriesSelection!B3289-1)</f>
        <v>0</v>
      </c>
      <c r="F3289">
        <f>_xlfn.XLOOKUP(A3289,Table4[Lfd],Table4[Periods],"Err",0)</f>
        <v>0</v>
      </c>
      <c r="G3289" t="b">
        <f t="shared" si="153"/>
        <v>0</v>
      </c>
    </row>
    <row r="3290" spans="1:7" hidden="1" x14ac:dyDescent="0.25">
      <c r="A3290">
        <f t="shared" si="154"/>
        <v>92</v>
      </c>
      <c r="B3290">
        <f t="shared" si="155"/>
        <v>13</v>
      </c>
      <c r="C3290" t="str">
        <f>_xlfn.XLOOKUP(A3290,Table4[Lfd],Table4[idElementValue],"Err",0)</f>
        <v>{211DD704-D2B9-4B4B-894B-76F0D1D50552}</v>
      </c>
      <c r="D3290">
        <f t="shared" si="155"/>
        <v>13</v>
      </c>
      <c r="E3290">
        <f ca="1">OFFSET(ElementsDB!$AQ$2,SeriesSelection!A3290-1,SeriesSelection!B3290-1)</f>
        <v>0</v>
      </c>
      <c r="F3290">
        <f>_xlfn.XLOOKUP(A3290,Table4[Lfd],Table4[Periods],"Err",0)</f>
        <v>0</v>
      </c>
      <c r="G3290" t="b">
        <f t="shared" si="153"/>
        <v>0</v>
      </c>
    </row>
    <row r="3291" spans="1:7" hidden="1" x14ac:dyDescent="0.25">
      <c r="A3291">
        <f t="shared" si="154"/>
        <v>92</v>
      </c>
      <c r="B3291">
        <f t="shared" si="155"/>
        <v>14</v>
      </c>
      <c r="C3291" t="str">
        <f>_xlfn.XLOOKUP(A3291,Table4[Lfd],Table4[idElementValue],"Err",0)</f>
        <v>{211DD704-D2B9-4B4B-894B-76F0D1D50552}</v>
      </c>
      <c r="D3291">
        <f t="shared" si="155"/>
        <v>14</v>
      </c>
      <c r="E3291">
        <f ca="1">OFFSET(ElementsDB!$AQ$2,SeriesSelection!A3291-1,SeriesSelection!B3291-1)</f>
        <v>0</v>
      </c>
      <c r="F3291">
        <f>_xlfn.XLOOKUP(A3291,Table4[Lfd],Table4[Periods],"Err",0)</f>
        <v>0</v>
      </c>
      <c r="G3291" t="b">
        <f t="shared" si="153"/>
        <v>0</v>
      </c>
    </row>
    <row r="3292" spans="1:7" hidden="1" x14ac:dyDescent="0.25">
      <c r="A3292">
        <f t="shared" si="154"/>
        <v>92</v>
      </c>
      <c r="B3292">
        <f t="shared" si="155"/>
        <v>15</v>
      </c>
      <c r="C3292" t="str">
        <f>_xlfn.XLOOKUP(A3292,Table4[Lfd],Table4[idElementValue],"Err",0)</f>
        <v>{211DD704-D2B9-4B4B-894B-76F0D1D50552}</v>
      </c>
      <c r="D3292">
        <f t="shared" si="155"/>
        <v>15</v>
      </c>
      <c r="E3292">
        <f ca="1">OFFSET(ElementsDB!$AQ$2,SeriesSelection!A3292-1,SeriesSelection!B3292-1)</f>
        <v>0</v>
      </c>
      <c r="F3292">
        <f>_xlfn.XLOOKUP(A3292,Table4[Lfd],Table4[Periods],"Err",0)</f>
        <v>0</v>
      </c>
      <c r="G3292" t="b">
        <f t="shared" si="153"/>
        <v>0</v>
      </c>
    </row>
    <row r="3293" spans="1:7" hidden="1" x14ac:dyDescent="0.25">
      <c r="A3293">
        <f t="shared" si="154"/>
        <v>92</v>
      </c>
      <c r="B3293">
        <f t="shared" si="155"/>
        <v>16</v>
      </c>
      <c r="C3293" t="str">
        <f>_xlfn.XLOOKUP(A3293,Table4[Lfd],Table4[idElementValue],"Err",0)</f>
        <v>{211DD704-D2B9-4B4B-894B-76F0D1D50552}</v>
      </c>
      <c r="D3293">
        <f t="shared" si="155"/>
        <v>16</v>
      </c>
      <c r="E3293">
        <f ca="1">OFFSET(ElementsDB!$AQ$2,SeriesSelection!A3293-1,SeriesSelection!B3293-1)</f>
        <v>0</v>
      </c>
      <c r="F3293">
        <f>_xlfn.XLOOKUP(A3293,Table4[Lfd],Table4[Periods],"Err",0)</f>
        <v>0</v>
      </c>
      <c r="G3293" t="b">
        <f t="shared" si="153"/>
        <v>0</v>
      </c>
    </row>
    <row r="3294" spans="1:7" hidden="1" x14ac:dyDescent="0.25">
      <c r="A3294">
        <f t="shared" si="154"/>
        <v>92</v>
      </c>
      <c r="B3294">
        <f t="shared" si="155"/>
        <v>17</v>
      </c>
      <c r="C3294" t="str">
        <f>_xlfn.XLOOKUP(A3294,Table4[Lfd],Table4[idElementValue],"Err",0)</f>
        <v>{211DD704-D2B9-4B4B-894B-76F0D1D50552}</v>
      </c>
      <c r="D3294">
        <f t="shared" si="155"/>
        <v>17</v>
      </c>
      <c r="E3294">
        <f ca="1">OFFSET(ElementsDB!$AQ$2,SeriesSelection!A3294-1,SeriesSelection!B3294-1)</f>
        <v>0</v>
      </c>
      <c r="F3294">
        <f>_xlfn.XLOOKUP(A3294,Table4[Lfd],Table4[Periods],"Err",0)</f>
        <v>0</v>
      </c>
      <c r="G3294" t="b">
        <f t="shared" si="153"/>
        <v>0</v>
      </c>
    </row>
    <row r="3295" spans="1:7" hidden="1" x14ac:dyDescent="0.25">
      <c r="A3295">
        <f t="shared" si="154"/>
        <v>92</v>
      </c>
      <c r="B3295">
        <f t="shared" si="155"/>
        <v>18</v>
      </c>
      <c r="C3295" t="str">
        <f>_xlfn.XLOOKUP(A3295,Table4[Lfd],Table4[idElementValue],"Err",0)</f>
        <v>{211DD704-D2B9-4B4B-894B-76F0D1D50552}</v>
      </c>
      <c r="D3295">
        <f t="shared" si="155"/>
        <v>18</v>
      </c>
      <c r="E3295">
        <f ca="1">OFFSET(ElementsDB!$AQ$2,SeriesSelection!A3295-1,SeriesSelection!B3295-1)</f>
        <v>0</v>
      </c>
      <c r="F3295">
        <f>_xlfn.XLOOKUP(A3295,Table4[Lfd],Table4[Periods],"Err",0)</f>
        <v>0</v>
      </c>
      <c r="G3295" t="b">
        <f t="shared" si="153"/>
        <v>0</v>
      </c>
    </row>
    <row r="3296" spans="1:7" hidden="1" x14ac:dyDescent="0.25">
      <c r="A3296">
        <f t="shared" si="154"/>
        <v>92</v>
      </c>
      <c r="B3296">
        <f t="shared" si="155"/>
        <v>19</v>
      </c>
      <c r="C3296" t="str">
        <f>_xlfn.XLOOKUP(A3296,Table4[Lfd],Table4[idElementValue],"Err",0)</f>
        <v>{211DD704-D2B9-4B4B-894B-76F0D1D50552}</v>
      </c>
      <c r="D3296">
        <f t="shared" si="155"/>
        <v>19</v>
      </c>
      <c r="E3296">
        <f ca="1">OFFSET(ElementsDB!$AQ$2,SeriesSelection!A3296-1,SeriesSelection!B3296-1)</f>
        <v>0</v>
      </c>
      <c r="F3296">
        <f>_xlfn.XLOOKUP(A3296,Table4[Lfd],Table4[Periods],"Err",0)</f>
        <v>0</v>
      </c>
      <c r="G3296" t="b">
        <f t="shared" si="153"/>
        <v>0</v>
      </c>
    </row>
    <row r="3297" spans="1:7" hidden="1" x14ac:dyDescent="0.25">
      <c r="A3297">
        <f t="shared" si="154"/>
        <v>92</v>
      </c>
      <c r="B3297">
        <f t="shared" si="155"/>
        <v>20</v>
      </c>
      <c r="C3297" t="str">
        <f>_xlfn.XLOOKUP(A3297,Table4[Lfd],Table4[idElementValue],"Err",0)</f>
        <v>{211DD704-D2B9-4B4B-894B-76F0D1D50552}</v>
      </c>
      <c r="D3297">
        <f t="shared" si="155"/>
        <v>20</v>
      </c>
      <c r="E3297">
        <f ca="1">OFFSET(ElementsDB!$AQ$2,SeriesSelection!A3297-1,SeriesSelection!B3297-1)</f>
        <v>0</v>
      </c>
      <c r="F3297">
        <f>_xlfn.XLOOKUP(A3297,Table4[Lfd],Table4[Periods],"Err",0)</f>
        <v>0</v>
      </c>
      <c r="G3297" t="b">
        <f t="shared" si="153"/>
        <v>0</v>
      </c>
    </row>
    <row r="3298" spans="1:7" hidden="1" x14ac:dyDescent="0.25">
      <c r="A3298">
        <f t="shared" si="154"/>
        <v>92</v>
      </c>
      <c r="B3298">
        <f t="shared" si="155"/>
        <v>21</v>
      </c>
      <c r="C3298" t="str">
        <f>_xlfn.XLOOKUP(A3298,Table4[Lfd],Table4[idElementValue],"Err",0)</f>
        <v>{211DD704-D2B9-4B4B-894B-76F0D1D50552}</v>
      </c>
      <c r="D3298">
        <f t="shared" si="155"/>
        <v>21</v>
      </c>
      <c r="E3298">
        <f ca="1">OFFSET(ElementsDB!$AQ$2,SeriesSelection!A3298-1,SeriesSelection!B3298-1)</f>
        <v>0</v>
      </c>
      <c r="F3298">
        <f>_xlfn.XLOOKUP(A3298,Table4[Lfd],Table4[Periods],"Err",0)</f>
        <v>0</v>
      </c>
      <c r="G3298" t="b">
        <f t="shared" si="153"/>
        <v>0</v>
      </c>
    </row>
    <row r="3299" spans="1:7" hidden="1" x14ac:dyDescent="0.25">
      <c r="A3299">
        <f t="shared" si="154"/>
        <v>92</v>
      </c>
      <c r="B3299">
        <f t="shared" si="155"/>
        <v>22</v>
      </c>
      <c r="C3299" t="str">
        <f>_xlfn.XLOOKUP(A3299,Table4[Lfd],Table4[idElementValue],"Err",0)</f>
        <v>{211DD704-D2B9-4B4B-894B-76F0D1D50552}</v>
      </c>
      <c r="D3299">
        <f t="shared" si="155"/>
        <v>22</v>
      </c>
      <c r="E3299">
        <f ca="1">OFFSET(ElementsDB!$AQ$2,SeriesSelection!A3299-1,SeriesSelection!B3299-1)</f>
        <v>0</v>
      </c>
      <c r="F3299">
        <f>_xlfn.XLOOKUP(A3299,Table4[Lfd],Table4[Periods],"Err",0)</f>
        <v>0</v>
      </c>
      <c r="G3299" t="b">
        <f t="shared" si="153"/>
        <v>0</v>
      </c>
    </row>
    <row r="3300" spans="1:7" hidden="1" x14ac:dyDescent="0.25">
      <c r="A3300">
        <f t="shared" si="154"/>
        <v>92</v>
      </c>
      <c r="B3300">
        <f t="shared" si="155"/>
        <v>23</v>
      </c>
      <c r="C3300" t="str">
        <f>_xlfn.XLOOKUP(A3300,Table4[Lfd],Table4[idElementValue],"Err",0)</f>
        <v>{211DD704-D2B9-4B4B-894B-76F0D1D50552}</v>
      </c>
      <c r="D3300">
        <f t="shared" si="155"/>
        <v>23</v>
      </c>
      <c r="E3300">
        <f ca="1">OFFSET(ElementsDB!$AQ$2,SeriesSelection!A3300-1,SeriesSelection!B3300-1)</f>
        <v>0</v>
      </c>
      <c r="F3300">
        <f>_xlfn.XLOOKUP(A3300,Table4[Lfd],Table4[Periods],"Err",0)</f>
        <v>0</v>
      </c>
      <c r="G3300" t="b">
        <f t="shared" si="153"/>
        <v>0</v>
      </c>
    </row>
    <row r="3301" spans="1:7" hidden="1" x14ac:dyDescent="0.25">
      <c r="A3301">
        <f t="shared" si="154"/>
        <v>92</v>
      </c>
      <c r="B3301">
        <f t="shared" si="155"/>
        <v>24</v>
      </c>
      <c r="C3301" t="str">
        <f>_xlfn.XLOOKUP(A3301,Table4[Lfd],Table4[idElementValue],"Err",0)</f>
        <v>{211DD704-D2B9-4B4B-894B-76F0D1D50552}</v>
      </c>
      <c r="D3301">
        <f t="shared" si="155"/>
        <v>24</v>
      </c>
      <c r="E3301">
        <f ca="1">OFFSET(ElementsDB!$AQ$2,SeriesSelection!A3301-1,SeriesSelection!B3301-1)</f>
        <v>0</v>
      </c>
      <c r="F3301">
        <f>_xlfn.XLOOKUP(A3301,Table4[Lfd],Table4[Periods],"Err",0)</f>
        <v>0</v>
      </c>
      <c r="G3301" t="b">
        <f t="shared" si="153"/>
        <v>0</v>
      </c>
    </row>
    <row r="3302" spans="1:7" hidden="1" x14ac:dyDescent="0.25">
      <c r="A3302">
        <f t="shared" si="154"/>
        <v>92</v>
      </c>
      <c r="B3302">
        <f t="shared" si="155"/>
        <v>25</v>
      </c>
      <c r="C3302" t="str">
        <f>_xlfn.XLOOKUP(A3302,Table4[Lfd],Table4[idElementValue],"Err",0)</f>
        <v>{211DD704-D2B9-4B4B-894B-76F0D1D50552}</v>
      </c>
      <c r="D3302">
        <f t="shared" si="155"/>
        <v>25</v>
      </c>
      <c r="E3302">
        <f ca="1">OFFSET(ElementsDB!$AQ$2,SeriesSelection!A3302-1,SeriesSelection!B3302-1)</f>
        <v>0</v>
      </c>
      <c r="F3302">
        <f>_xlfn.XLOOKUP(A3302,Table4[Lfd],Table4[Periods],"Err",0)</f>
        <v>0</v>
      </c>
      <c r="G3302" t="b">
        <f t="shared" si="153"/>
        <v>0</v>
      </c>
    </row>
    <row r="3303" spans="1:7" hidden="1" x14ac:dyDescent="0.25">
      <c r="A3303">
        <f t="shared" si="154"/>
        <v>92</v>
      </c>
      <c r="B3303">
        <f t="shared" si="155"/>
        <v>26</v>
      </c>
      <c r="C3303" t="str">
        <f>_xlfn.XLOOKUP(A3303,Table4[Lfd],Table4[idElementValue],"Err",0)</f>
        <v>{211DD704-D2B9-4B4B-894B-76F0D1D50552}</v>
      </c>
      <c r="D3303">
        <f t="shared" si="155"/>
        <v>26</v>
      </c>
      <c r="E3303">
        <f ca="1">OFFSET(ElementsDB!$AQ$2,SeriesSelection!A3303-1,SeriesSelection!B3303-1)</f>
        <v>0</v>
      </c>
      <c r="F3303">
        <f>_xlfn.XLOOKUP(A3303,Table4[Lfd],Table4[Periods],"Err",0)</f>
        <v>0</v>
      </c>
      <c r="G3303" t="b">
        <f t="shared" si="153"/>
        <v>0</v>
      </c>
    </row>
    <row r="3304" spans="1:7" hidden="1" x14ac:dyDescent="0.25">
      <c r="A3304">
        <f t="shared" si="154"/>
        <v>92</v>
      </c>
      <c r="B3304">
        <f t="shared" si="155"/>
        <v>27</v>
      </c>
      <c r="C3304" t="str">
        <f>_xlfn.XLOOKUP(A3304,Table4[Lfd],Table4[idElementValue],"Err",0)</f>
        <v>{211DD704-D2B9-4B4B-894B-76F0D1D50552}</v>
      </c>
      <c r="D3304">
        <f t="shared" si="155"/>
        <v>27</v>
      </c>
      <c r="E3304">
        <f ca="1">OFFSET(ElementsDB!$AQ$2,SeriesSelection!A3304-1,SeriesSelection!B3304-1)</f>
        <v>0</v>
      </c>
      <c r="F3304">
        <f>_xlfn.XLOOKUP(A3304,Table4[Lfd],Table4[Periods],"Err",0)</f>
        <v>0</v>
      </c>
      <c r="G3304" t="b">
        <f t="shared" si="153"/>
        <v>0</v>
      </c>
    </row>
    <row r="3305" spans="1:7" hidden="1" x14ac:dyDescent="0.25">
      <c r="A3305">
        <f t="shared" si="154"/>
        <v>92</v>
      </c>
      <c r="B3305">
        <f t="shared" si="155"/>
        <v>28</v>
      </c>
      <c r="C3305" t="str">
        <f>_xlfn.XLOOKUP(A3305,Table4[Lfd],Table4[idElementValue],"Err",0)</f>
        <v>{211DD704-D2B9-4B4B-894B-76F0D1D50552}</v>
      </c>
      <c r="D3305">
        <f t="shared" si="155"/>
        <v>28</v>
      </c>
      <c r="E3305">
        <f ca="1">OFFSET(ElementsDB!$AQ$2,SeriesSelection!A3305-1,SeriesSelection!B3305-1)</f>
        <v>0</v>
      </c>
      <c r="F3305">
        <f>_xlfn.XLOOKUP(A3305,Table4[Lfd],Table4[Periods],"Err",0)</f>
        <v>0</v>
      </c>
      <c r="G3305" t="b">
        <f t="shared" si="153"/>
        <v>0</v>
      </c>
    </row>
    <row r="3306" spans="1:7" hidden="1" x14ac:dyDescent="0.25">
      <c r="A3306">
        <f t="shared" si="154"/>
        <v>92</v>
      </c>
      <c r="B3306">
        <f t="shared" si="155"/>
        <v>29</v>
      </c>
      <c r="C3306" t="str">
        <f>_xlfn.XLOOKUP(A3306,Table4[Lfd],Table4[idElementValue],"Err",0)</f>
        <v>{211DD704-D2B9-4B4B-894B-76F0D1D50552}</v>
      </c>
      <c r="D3306">
        <f t="shared" si="155"/>
        <v>29</v>
      </c>
      <c r="E3306">
        <f ca="1">OFFSET(ElementsDB!$AQ$2,SeriesSelection!A3306-1,SeriesSelection!B3306-1)</f>
        <v>0</v>
      </c>
      <c r="F3306">
        <f>_xlfn.XLOOKUP(A3306,Table4[Lfd],Table4[Periods],"Err",0)</f>
        <v>0</v>
      </c>
      <c r="G3306" t="b">
        <f t="shared" si="153"/>
        <v>0</v>
      </c>
    </row>
    <row r="3307" spans="1:7" hidden="1" x14ac:dyDescent="0.25">
      <c r="A3307">
        <f t="shared" si="154"/>
        <v>92</v>
      </c>
      <c r="B3307">
        <f t="shared" si="155"/>
        <v>30</v>
      </c>
      <c r="C3307" t="str">
        <f>_xlfn.XLOOKUP(A3307,Table4[Lfd],Table4[idElementValue],"Err",0)</f>
        <v>{211DD704-D2B9-4B4B-894B-76F0D1D50552}</v>
      </c>
      <c r="D3307">
        <f t="shared" si="155"/>
        <v>30</v>
      </c>
      <c r="E3307">
        <f ca="1">OFFSET(ElementsDB!$AQ$2,SeriesSelection!A3307-1,SeriesSelection!B3307-1)</f>
        <v>0</v>
      </c>
      <c r="F3307">
        <f>_xlfn.XLOOKUP(A3307,Table4[Lfd],Table4[Periods],"Err",0)</f>
        <v>0</v>
      </c>
      <c r="G3307" t="b">
        <f t="shared" si="153"/>
        <v>0</v>
      </c>
    </row>
    <row r="3308" spans="1:7" hidden="1" x14ac:dyDescent="0.25">
      <c r="A3308">
        <f t="shared" si="154"/>
        <v>92</v>
      </c>
      <c r="B3308">
        <f t="shared" si="155"/>
        <v>31</v>
      </c>
      <c r="C3308" t="str">
        <f>_xlfn.XLOOKUP(A3308,Table4[Lfd],Table4[idElementValue],"Err",0)</f>
        <v>{211DD704-D2B9-4B4B-894B-76F0D1D50552}</v>
      </c>
      <c r="D3308">
        <f t="shared" si="155"/>
        <v>31</v>
      </c>
      <c r="E3308">
        <f ca="1">OFFSET(ElementsDB!$AQ$2,SeriesSelection!A3308-1,SeriesSelection!B3308-1)</f>
        <v>0</v>
      </c>
      <c r="F3308">
        <f>_xlfn.XLOOKUP(A3308,Table4[Lfd],Table4[Periods],"Err",0)</f>
        <v>0</v>
      </c>
      <c r="G3308" t="b">
        <f t="shared" si="153"/>
        <v>0</v>
      </c>
    </row>
    <row r="3309" spans="1:7" hidden="1" x14ac:dyDescent="0.25">
      <c r="A3309">
        <f t="shared" si="154"/>
        <v>92</v>
      </c>
      <c r="B3309">
        <f t="shared" si="155"/>
        <v>32</v>
      </c>
      <c r="C3309" t="str">
        <f>_xlfn.XLOOKUP(A3309,Table4[Lfd],Table4[idElementValue],"Err",0)</f>
        <v>{211DD704-D2B9-4B4B-894B-76F0D1D50552}</v>
      </c>
      <c r="D3309">
        <f t="shared" si="155"/>
        <v>32</v>
      </c>
      <c r="E3309">
        <f ca="1">OFFSET(ElementsDB!$AQ$2,SeriesSelection!A3309-1,SeriesSelection!B3309-1)</f>
        <v>0</v>
      </c>
      <c r="F3309">
        <f>_xlfn.XLOOKUP(A3309,Table4[Lfd],Table4[Periods],"Err",0)</f>
        <v>0</v>
      </c>
      <c r="G3309" t="b">
        <f t="shared" si="153"/>
        <v>0</v>
      </c>
    </row>
    <row r="3310" spans="1:7" hidden="1" x14ac:dyDescent="0.25">
      <c r="A3310">
        <f t="shared" si="154"/>
        <v>92</v>
      </c>
      <c r="B3310">
        <f t="shared" si="155"/>
        <v>33</v>
      </c>
      <c r="C3310" t="str">
        <f>_xlfn.XLOOKUP(A3310,Table4[Lfd],Table4[idElementValue],"Err",0)</f>
        <v>{211DD704-D2B9-4B4B-894B-76F0D1D50552}</v>
      </c>
      <c r="D3310">
        <f t="shared" si="155"/>
        <v>33</v>
      </c>
      <c r="E3310">
        <f ca="1">OFFSET(ElementsDB!$AQ$2,SeriesSelection!A3310-1,SeriesSelection!B3310-1)</f>
        <v>0</v>
      </c>
      <c r="F3310">
        <f>_xlfn.XLOOKUP(A3310,Table4[Lfd],Table4[Periods],"Err",0)</f>
        <v>0</v>
      </c>
      <c r="G3310" t="b">
        <f t="shared" si="153"/>
        <v>0</v>
      </c>
    </row>
    <row r="3311" spans="1:7" hidden="1" x14ac:dyDescent="0.25">
      <c r="A3311">
        <f t="shared" si="154"/>
        <v>92</v>
      </c>
      <c r="B3311">
        <f t="shared" si="155"/>
        <v>34</v>
      </c>
      <c r="C3311" t="str">
        <f>_xlfn.XLOOKUP(A3311,Table4[Lfd],Table4[idElementValue],"Err",0)</f>
        <v>{211DD704-D2B9-4B4B-894B-76F0D1D50552}</v>
      </c>
      <c r="D3311">
        <f t="shared" si="155"/>
        <v>34</v>
      </c>
      <c r="E3311">
        <f ca="1">OFFSET(ElementsDB!$AQ$2,SeriesSelection!A3311-1,SeriesSelection!B3311-1)</f>
        <v>0</v>
      </c>
      <c r="F3311">
        <f>_xlfn.XLOOKUP(A3311,Table4[Lfd],Table4[Periods],"Err",0)</f>
        <v>0</v>
      </c>
      <c r="G3311" t="b">
        <f t="shared" si="153"/>
        <v>0</v>
      </c>
    </row>
    <row r="3312" spans="1:7" hidden="1" x14ac:dyDescent="0.25">
      <c r="A3312">
        <f t="shared" si="154"/>
        <v>92</v>
      </c>
      <c r="B3312">
        <f t="shared" si="155"/>
        <v>35</v>
      </c>
      <c r="C3312" t="str">
        <f>_xlfn.XLOOKUP(A3312,Table4[Lfd],Table4[idElementValue],"Err",0)</f>
        <v>{211DD704-D2B9-4B4B-894B-76F0D1D50552}</v>
      </c>
      <c r="D3312">
        <f t="shared" si="155"/>
        <v>35</v>
      </c>
      <c r="E3312">
        <f ca="1">OFFSET(ElementsDB!$AQ$2,SeriesSelection!A3312-1,SeriesSelection!B3312-1)</f>
        <v>0</v>
      </c>
      <c r="F3312">
        <f>_xlfn.XLOOKUP(A3312,Table4[Lfd],Table4[Periods],"Err",0)</f>
        <v>0</v>
      </c>
      <c r="G3312" t="b">
        <f t="shared" si="153"/>
        <v>0</v>
      </c>
    </row>
    <row r="3313" spans="1:7" hidden="1" x14ac:dyDescent="0.25">
      <c r="A3313">
        <f t="shared" si="154"/>
        <v>92</v>
      </c>
      <c r="B3313">
        <f t="shared" si="155"/>
        <v>36</v>
      </c>
      <c r="C3313" t="str">
        <f>_xlfn.XLOOKUP(A3313,Table4[Lfd],Table4[idElementValue],"Err",0)</f>
        <v>{211DD704-D2B9-4B4B-894B-76F0D1D50552}</v>
      </c>
      <c r="D3313">
        <f t="shared" si="155"/>
        <v>36</v>
      </c>
      <c r="E3313">
        <f ca="1">OFFSET(ElementsDB!$AQ$2,SeriesSelection!A3313-1,SeriesSelection!B3313-1)</f>
        <v>0</v>
      </c>
      <c r="F3313">
        <f>_xlfn.XLOOKUP(A3313,Table4[Lfd],Table4[Periods],"Err",0)</f>
        <v>0</v>
      </c>
      <c r="G3313" t="b">
        <f t="shared" si="153"/>
        <v>0</v>
      </c>
    </row>
    <row r="3314" spans="1:7" hidden="1" x14ac:dyDescent="0.25">
      <c r="A3314">
        <f t="shared" si="154"/>
        <v>93</v>
      </c>
      <c r="B3314">
        <f t="shared" si="155"/>
        <v>1</v>
      </c>
      <c r="C3314" t="str">
        <f>_xlfn.XLOOKUP(A3314,Table4[Lfd],Table4[idElementValue],"Err",0)</f>
        <v>{2DEDF5C9-9F81-4337-9C71-6C89ADC95AB2}</v>
      </c>
      <c r="D3314">
        <f t="shared" si="155"/>
        <v>1</v>
      </c>
      <c r="E3314">
        <f ca="1">OFFSET(ElementsDB!$AQ$2,SeriesSelection!A3314-1,SeriesSelection!B3314-1)</f>
        <v>0</v>
      </c>
      <c r="F3314">
        <f>_xlfn.XLOOKUP(A3314,Table4[Lfd],Table4[Periods],"Err",0)</f>
        <v>0</v>
      </c>
      <c r="G3314" t="b">
        <f t="shared" si="153"/>
        <v>0</v>
      </c>
    </row>
    <row r="3315" spans="1:7" hidden="1" x14ac:dyDescent="0.25">
      <c r="A3315">
        <f t="shared" si="154"/>
        <v>93</v>
      </c>
      <c r="B3315">
        <f t="shared" si="155"/>
        <v>2</v>
      </c>
      <c r="C3315" t="str">
        <f>_xlfn.XLOOKUP(A3315,Table4[Lfd],Table4[idElementValue],"Err",0)</f>
        <v>{2DEDF5C9-9F81-4337-9C71-6C89ADC95AB2}</v>
      </c>
      <c r="D3315">
        <f t="shared" si="155"/>
        <v>2</v>
      </c>
      <c r="E3315">
        <f ca="1">OFFSET(ElementsDB!$AQ$2,SeriesSelection!A3315-1,SeriesSelection!B3315-1)</f>
        <v>0</v>
      </c>
      <c r="F3315">
        <f>_xlfn.XLOOKUP(A3315,Table4[Lfd],Table4[Periods],"Err",0)</f>
        <v>0</v>
      </c>
      <c r="G3315" t="b">
        <f t="shared" si="153"/>
        <v>0</v>
      </c>
    </row>
    <row r="3316" spans="1:7" hidden="1" x14ac:dyDescent="0.25">
      <c r="A3316">
        <f t="shared" si="154"/>
        <v>93</v>
      </c>
      <c r="B3316">
        <f t="shared" si="155"/>
        <v>3</v>
      </c>
      <c r="C3316" t="str">
        <f>_xlfn.XLOOKUP(A3316,Table4[Lfd],Table4[idElementValue],"Err",0)</f>
        <v>{2DEDF5C9-9F81-4337-9C71-6C89ADC95AB2}</v>
      </c>
      <c r="D3316">
        <f t="shared" si="155"/>
        <v>3</v>
      </c>
      <c r="E3316">
        <f ca="1">OFFSET(ElementsDB!$AQ$2,SeriesSelection!A3316-1,SeriesSelection!B3316-1)</f>
        <v>0</v>
      </c>
      <c r="F3316">
        <f>_xlfn.XLOOKUP(A3316,Table4[Lfd],Table4[Periods],"Err",0)</f>
        <v>0</v>
      </c>
      <c r="G3316" t="b">
        <f t="shared" si="153"/>
        <v>0</v>
      </c>
    </row>
    <row r="3317" spans="1:7" hidden="1" x14ac:dyDescent="0.25">
      <c r="A3317">
        <f t="shared" si="154"/>
        <v>93</v>
      </c>
      <c r="B3317">
        <f t="shared" si="155"/>
        <v>4</v>
      </c>
      <c r="C3317" t="str">
        <f>_xlfn.XLOOKUP(A3317,Table4[Lfd],Table4[idElementValue],"Err",0)</f>
        <v>{2DEDF5C9-9F81-4337-9C71-6C89ADC95AB2}</v>
      </c>
      <c r="D3317">
        <f t="shared" si="155"/>
        <v>4</v>
      </c>
      <c r="E3317">
        <f ca="1">OFFSET(ElementsDB!$AQ$2,SeriesSelection!A3317-1,SeriesSelection!B3317-1)</f>
        <v>0</v>
      </c>
      <c r="F3317">
        <f>_xlfn.XLOOKUP(A3317,Table4[Lfd],Table4[Periods],"Err",0)</f>
        <v>0</v>
      </c>
      <c r="G3317" t="b">
        <f t="shared" si="153"/>
        <v>0</v>
      </c>
    </row>
    <row r="3318" spans="1:7" hidden="1" x14ac:dyDescent="0.25">
      <c r="A3318">
        <f t="shared" si="154"/>
        <v>93</v>
      </c>
      <c r="B3318">
        <f t="shared" si="155"/>
        <v>5</v>
      </c>
      <c r="C3318" t="str">
        <f>_xlfn.XLOOKUP(A3318,Table4[Lfd],Table4[idElementValue],"Err",0)</f>
        <v>{2DEDF5C9-9F81-4337-9C71-6C89ADC95AB2}</v>
      </c>
      <c r="D3318">
        <f t="shared" si="155"/>
        <v>5</v>
      </c>
      <c r="E3318">
        <f ca="1">OFFSET(ElementsDB!$AQ$2,SeriesSelection!A3318-1,SeriesSelection!B3318-1)</f>
        <v>0</v>
      </c>
      <c r="F3318">
        <f>_xlfn.XLOOKUP(A3318,Table4[Lfd],Table4[Periods],"Err",0)</f>
        <v>0</v>
      </c>
      <c r="G3318" t="b">
        <f t="shared" si="153"/>
        <v>0</v>
      </c>
    </row>
    <row r="3319" spans="1:7" hidden="1" x14ac:dyDescent="0.25">
      <c r="A3319">
        <f t="shared" si="154"/>
        <v>93</v>
      </c>
      <c r="B3319">
        <f t="shared" si="155"/>
        <v>6</v>
      </c>
      <c r="C3319" t="str">
        <f>_xlfn.XLOOKUP(A3319,Table4[Lfd],Table4[idElementValue],"Err",0)</f>
        <v>{2DEDF5C9-9F81-4337-9C71-6C89ADC95AB2}</v>
      </c>
      <c r="D3319">
        <f t="shared" si="155"/>
        <v>6</v>
      </c>
      <c r="E3319">
        <f ca="1">OFFSET(ElementsDB!$AQ$2,SeriesSelection!A3319-1,SeriesSelection!B3319-1)</f>
        <v>0</v>
      </c>
      <c r="F3319">
        <f>_xlfn.XLOOKUP(A3319,Table4[Lfd],Table4[Periods],"Err",0)</f>
        <v>0</v>
      </c>
      <c r="G3319" t="b">
        <f t="shared" si="153"/>
        <v>0</v>
      </c>
    </row>
    <row r="3320" spans="1:7" hidden="1" x14ac:dyDescent="0.25">
      <c r="A3320">
        <f t="shared" si="154"/>
        <v>93</v>
      </c>
      <c r="B3320">
        <f t="shared" si="155"/>
        <v>7</v>
      </c>
      <c r="C3320" t="str">
        <f>_xlfn.XLOOKUP(A3320,Table4[Lfd],Table4[idElementValue],"Err",0)</f>
        <v>{2DEDF5C9-9F81-4337-9C71-6C89ADC95AB2}</v>
      </c>
      <c r="D3320">
        <f t="shared" si="155"/>
        <v>7</v>
      </c>
      <c r="E3320">
        <f ca="1">OFFSET(ElementsDB!$AQ$2,SeriesSelection!A3320-1,SeriesSelection!B3320-1)</f>
        <v>0</v>
      </c>
      <c r="F3320">
        <f>_xlfn.XLOOKUP(A3320,Table4[Lfd],Table4[Periods],"Err",0)</f>
        <v>0</v>
      </c>
      <c r="G3320" t="b">
        <f t="shared" si="153"/>
        <v>0</v>
      </c>
    </row>
    <row r="3321" spans="1:7" hidden="1" x14ac:dyDescent="0.25">
      <c r="A3321">
        <f t="shared" si="154"/>
        <v>93</v>
      </c>
      <c r="B3321">
        <f t="shared" si="155"/>
        <v>8</v>
      </c>
      <c r="C3321" t="str">
        <f>_xlfn.XLOOKUP(A3321,Table4[Lfd],Table4[idElementValue],"Err",0)</f>
        <v>{2DEDF5C9-9F81-4337-9C71-6C89ADC95AB2}</v>
      </c>
      <c r="D3321">
        <f t="shared" si="155"/>
        <v>8</v>
      </c>
      <c r="E3321">
        <f ca="1">OFFSET(ElementsDB!$AQ$2,SeriesSelection!A3321-1,SeriesSelection!B3321-1)</f>
        <v>0</v>
      </c>
      <c r="F3321">
        <f>_xlfn.XLOOKUP(A3321,Table4[Lfd],Table4[Periods],"Err",0)</f>
        <v>0</v>
      </c>
      <c r="G3321" t="b">
        <f t="shared" si="153"/>
        <v>0</v>
      </c>
    </row>
    <row r="3322" spans="1:7" hidden="1" x14ac:dyDescent="0.25">
      <c r="A3322">
        <f t="shared" si="154"/>
        <v>93</v>
      </c>
      <c r="B3322">
        <f t="shared" si="155"/>
        <v>9</v>
      </c>
      <c r="C3322" t="str">
        <f>_xlfn.XLOOKUP(A3322,Table4[Lfd],Table4[idElementValue],"Err",0)</f>
        <v>{2DEDF5C9-9F81-4337-9C71-6C89ADC95AB2}</v>
      </c>
      <c r="D3322">
        <f t="shared" si="155"/>
        <v>9</v>
      </c>
      <c r="E3322">
        <f ca="1">OFFSET(ElementsDB!$AQ$2,SeriesSelection!A3322-1,SeriesSelection!B3322-1)</f>
        <v>0</v>
      </c>
      <c r="F3322">
        <f>_xlfn.XLOOKUP(A3322,Table4[Lfd],Table4[Periods],"Err",0)</f>
        <v>0</v>
      </c>
      <c r="G3322" t="b">
        <f t="shared" si="153"/>
        <v>0</v>
      </c>
    </row>
    <row r="3323" spans="1:7" hidden="1" x14ac:dyDescent="0.25">
      <c r="A3323">
        <f t="shared" si="154"/>
        <v>93</v>
      </c>
      <c r="B3323">
        <f t="shared" si="155"/>
        <v>10</v>
      </c>
      <c r="C3323" t="str">
        <f>_xlfn.XLOOKUP(A3323,Table4[Lfd],Table4[idElementValue],"Err",0)</f>
        <v>{2DEDF5C9-9F81-4337-9C71-6C89ADC95AB2}</v>
      </c>
      <c r="D3323">
        <f t="shared" si="155"/>
        <v>10</v>
      </c>
      <c r="E3323">
        <f ca="1">OFFSET(ElementsDB!$AQ$2,SeriesSelection!A3323-1,SeriesSelection!B3323-1)</f>
        <v>0</v>
      </c>
      <c r="F3323">
        <f>_xlfn.XLOOKUP(A3323,Table4[Lfd],Table4[Periods],"Err",0)</f>
        <v>0</v>
      </c>
      <c r="G3323" t="b">
        <f t="shared" si="153"/>
        <v>0</v>
      </c>
    </row>
    <row r="3324" spans="1:7" hidden="1" x14ac:dyDescent="0.25">
      <c r="A3324">
        <f t="shared" si="154"/>
        <v>93</v>
      </c>
      <c r="B3324">
        <f t="shared" si="155"/>
        <v>11</v>
      </c>
      <c r="C3324" t="str">
        <f>_xlfn.XLOOKUP(A3324,Table4[Lfd],Table4[idElementValue],"Err",0)</f>
        <v>{2DEDF5C9-9F81-4337-9C71-6C89ADC95AB2}</v>
      </c>
      <c r="D3324">
        <f t="shared" si="155"/>
        <v>11</v>
      </c>
      <c r="E3324">
        <f ca="1">OFFSET(ElementsDB!$AQ$2,SeriesSelection!A3324-1,SeriesSelection!B3324-1)</f>
        <v>0</v>
      </c>
      <c r="F3324">
        <f>_xlfn.XLOOKUP(A3324,Table4[Lfd],Table4[Periods],"Err",0)</f>
        <v>0</v>
      </c>
      <c r="G3324" t="b">
        <f t="shared" si="153"/>
        <v>0</v>
      </c>
    </row>
    <row r="3325" spans="1:7" hidden="1" x14ac:dyDescent="0.25">
      <c r="A3325">
        <f t="shared" si="154"/>
        <v>93</v>
      </c>
      <c r="B3325">
        <f t="shared" si="155"/>
        <v>12</v>
      </c>
      <c r="C3325" t="str">
        <f>_xlfn.XLOOKUP(A3325,Table4[Lfd],Table4[idElementValue],"Err",0)</f>
        <v>{2DEDF5C9-9F81-4337-9C71-6C89ADC95AB2}</v>
      </c>
      <c r="D3325">
        <f t="shared" si="155"/>
        <v>12</v>
      </c>
      <c r="E3325">
        <f ca="1">OFFSET(ElementsDB!$AQ$2,SeriesSelection!A3325-1,SeriesSelection!B3325-1)</f>
        <v>0</v>
      </c>
      <c r="F3325">
        <f>_xlfn.XLOOKUP(A3325,Table4[Lfd],Table4[Periods],"Err",0)</f>
        <v>0</v>
      </c>
      <c r="G3325" t="b">
        <f t="shared" si="153"/>
        <v>0</v>
      </c>
    </row>
    <row r="3326" spans="1:7" hidden="1" x14ac:dyDescent="0.25">
      <c r="A3326">
        <f t="shared" si="154"/>
        <v>93</v>
      </c>
      <c r="B3326">
        <f t="shared" si="155"/>
        <v>13</v>
      </c>
      <c r="C3326" t="str">
        <f>_xlfn.XLOOKUP(A3326,Table4[Lfd],Table4[idElementValue],"Err",0)</f>
        <v>{2DEDF5C9-9F81-4337-9C71-6C89ADC95AB2}</v>
      </c>
      <c r="D3326">
        <f t="shared" si="155"/>
        <v>13</v>
      </c>
      <c r="E3326">
        <f ca="1">OFFSET(ElementsDB!$AQ$2,SeriesSelection!A3326-1,SeriesSelection!B3326-1)</f>
        <v>0</v>
      </c>
      <c r="F3326">
        <f>_xlfn.XLOOKUP(A3326,Table4[Lfd],Table4[Periods],"Err",0)</f>
        <v>0</v>
      </c>
      <c r="G3326" t="b">
        <f t="shared" si="153"/>
        <v>0</v>
      </c>
    </row>
    <row r="3327" spans="1:7" hidden="1" x14ac:dyDescent="0.25">
      <c r="A3327">
        <f t="shared" si="154"/>
        <v>93</v>
      </c>
      <c r="B3327">
        <f t="shared" si="155"/>
        <v>14</v>
      </c>
      <c r="C3327" t="str">
        <f>_xlfn.XLOOKUP(A3327,Table4[Lfd],Table4[idElementValue],"Err",0)</f>
        <v>{2DEDF5C9-9F81-4337-9C71-6C89ADC95AB2}</v>
      </c>
      <c r="D3327">
        <f t="shared" si="155"/>
        <v>14</v>
      </c>
      <c r="E3327">
        <f ca="1">OFFSET(ElementsDB!$AQ$2,SeriesSelection!A3327-1,SeriesSelection!B3327-1)</f>
        <v>0</v>
      </c>
      <c r="F3327">
        <f>_xlfn.XLOOKUP(A3327,Table4[Lfd],Table4[Periods],"Err",0)</f>
        <v>0</v>
      </c>
      <c r="G3327" t="b">
        <f t="shared" si="153"/>
        <v>0</v>
      </c>
    </row>
    <row r="3328" spans="1:7" hidden="1" x14ac:dyDescent="0.25">
      <c r="A3328">
        <f t="shared" si="154"/>
        <v>93</v>
      </c>
      <c r="B3328">
        <f t="shared" si="155"/>
        <v>15</v>
      </c>
      <c r="C3328" t="str">
        <f>_xlfn.XLOOKUP(A3328,Table4[Lfd],Table4[idElementValue],"Err",0)</f>
        <v>{2DEDF5C9-9F81-4337-9C71-6C89ADC95AB2}</v>
      </c>
      <c r="D3328">
        <f t="shared" si="155"/>
        <v>15</v>
      </c>
      <c r="E3328">
        <f ca="1">OFFSET(ElementsDB!$AQ$2,SeriesSelection!A3328-1,SeriesSelection!B3328-1)</f>
        <v>0</v>
      </c>
      <c r="F3328">
        <f>_xlfn.XLOOKUP(A3328,Table4[Lfd],Table4[Periods],"Err",0)</f>
        <v>0</v>
      </c>
      <c r="G3328" t="b">
        <f t="shared" si="153"/>
        <v>0</v>
      </c>
    </row>
    <row r="3329" spans="1:7" hidden="1" x14ac:dyDescent="0.25">
      <c r="A3329">
        <f t="shared" si="154"/>
        <v>93</v>
      </c>
      <c r="B3329">
        <f t="shared" si="155"/>
        <v>16</v>
      </c>
      <c r="C3329" t="str">
        <f>_xlfn.XLOOKUP(A3329,Table4[Lfd],Table4[idElementValue],"Err",0)</f>
        <v>{2DEDF5C9-9F81-4337-9C71-6C89ADC95AB2}</v>
      </c>
      <c r="D3329">
        <f t="shared" si="155"/>
        <v>16</v>
      </c>
      <c r="E3329">
        <f ca="1">OFFSET(ElementsDB!$AQ$2,SeriesSelection!A3329-1,SeriesSelection!B3329-1)</f>
        <v>0</v>
      </c>
      <c r="F3329">
        <f>_xlfn.XLOOKUP(A3329,Table4[Lfd],Table4[Periods],"Err",0)</f>
        <v>0</v>
      </c>
      <c r="G3329" t="b">
        <f t="shared" si="153"/>
        <v>0</v>
      </c>
    </row>
    <row r="3330" spans="1:7" hidden="1" x14ac:dyDescent="0.25">
      <c r="A3330">
        <f t="shared" si="154"/>
        <v>93</v>
      </c>
      <c r="B3330">
        <f t="shared" si="155"/>
        <v>17</v>
      </c>
      <c r="C3330" t="str">
        <f>_xlfn.XLOOKUP(A3330,Table4[Lfd],Table4[idElementValue],"Err",0)</f>
        <v>{2DEDF5C9-9F81-4337-9C71-6C89ADC95AB2}</v>
      </c>
      <c r="D3330">
        <f t="shared" si="155"/>
        <v>17</v>
      </c>
      <c r="E3330">
        <f ca="1">OFFSET(ElementsDB!$AQ$2,SeriesSelection!A3330-1,SeriesSelection!B3330-1)</f>
        <v>0</v>
      </c>
      <c r="F3330">
        <f>_xlfn.XLOOKUP(A3330,Table4[Lfd],Table4[Periods],"Err",0)</f>
        <v>0</v>
      </c>
      <c r="G3330" t="b">
        <f t="shared" ref="G3330:G3393" si="156">(D3330&lt;=F3330)</f>
        <v>0</v>
      </c>
    </row>
    <row r="3331" spans="1:7" hidden="1" x14ac:dyDescent="0.25">
      <c r="A3331">
        <f t="shared" si="154"/>
        <v>93</v>
      </c>
      <c r="B3331">
        <f t="shared" si="155"/>
        <v>18</v>
      </c>
      <c r="C3331" t="str">
        <f>_xlfn.XLOOKUP(A3331,Table4[Lfd],Table4[idElementValue],"Err",0)</f>
        <v>{2DEDF5C9-9F81-4337-9C71-6C89ADC95AB2}</v>
      </c>
      <c r="D3331">
        <f t="shared" si="155"/>
        <v>18</v>
      </c>
      <c r="E3331">
        <f ca="1">OFFSET(ElementsDB!$AQ$2,SeriesSelection!A3331-1,SeriesSelection!B3331-1)</f>
        <v>0</v>
      </c>
      <c r="F3331">
        <f>_xlfn.XLOOKUP(A3331,Table4[Lfd],Table4[Periods],"Err",0)</f>
        <v>0</v>
      </c>
      <c r="G3331" t="b">
        <f t="shared" si="156"/>
        <v>0</v>
      </c>
    </row>
    <row r="3332" spans="1:7" hidden="1" x14ac:dyDescent="0.25">
      <c r="A3332">
        <f t="shared" ref="A3332:A3395" si="157">IF(B3332=1,A3331+1,A3331)</f>
        <v>93</v>
      </c>
      <c r="B3332">
        <f t="shared" ref="B3332:D3395" si="158">IF(B3331=36,1,B3331+1)</f>
        <v>19</v>
      </c>
      <c r="C3332" t="str">
        <f>_xlfn.XLOOKUP(A3332,Table4[Lfd],Table4[idElementValue],"Err",0)</f>
        <v>{2DEDF5C9-9F81-4337-9C71-6C89ADC95AB2}</v>
      </c>
      <c r="D3332">
        <f t="shared" si="158"/>
        <v>19</v>
      </c>
      <c r="E3332">
        <f ca="1">OFFSET(ElementsDB!$AQ$2,SeriesSelection!A3332-1,SeriesSelection!B3332-1)</f>
        <v>0</v>
      </c>
      <c r="F3332">
        <f>_xlfn.XLOOKUP(A3332,Table4[Lfd],Table4[Periods],"Err",0)</f>
        <v>0</v>
      </c>
      <c r="G3332" t="b">
        <f t="shared" si="156"/>
        <v>0</v>
      </c>
    </row>
    <row r="3333" spans="1:7" hidden="1" x14ac:dyDescent="0.25">
      <c r="A3333">
        <f t="shared" si="157"/>
        <v>93</v>
      </c>
      <c r="B3333">
        <f t="shared" si="158"/>
        <v>20</v>
      </c>
      <c r="C3333" t="str">
        <f>_xlfn.XLOOKUP(A3333,Table4[Lfd],Table4[idElementValue],"Err",0)</f>
        <v>{2DEDF5C9-9F81-4337-9C71-6C89ADC95AB2}</v>
      </c>
      <c r="D3333">
        <f t="shared" si="158"/>
        <v>20</v>
      </c>
      <c r="E3333">
        <f ca="1">OFFSET(ElementsDB!$AQ$2,SeriesSelection!A3333-1,SeriesSelection!B3333-1)</f>
        <v>0</v>
      </c>
      <c r="F3333">
        <f>_xlfn.XLOOKUP(A3333,Table4[Lfd],Table4[Periods],"Err",0)</f>
        <v>0</v>
      </c>
      <c r="G3333" t="b">
        <f t="shared" si="156"/>
        <v>0</v>
      </c>
    </row>
    <row r="3334" spans="1:7" hidden="1" x14ac:dyDescent="0.25">
      <c r="A3334">
        <f t="shared" si="157"/>
        <v>93</v>
      </c>
      <c r="B3334">
        <f t="shared" si="158"/>
        <v>21</v>
      </c>
      <c r="C3334" t="str">
        <f>_xlfn.XLOOKUP(A3334,Table4[Lfd],Table4[idElementValue],"Err",0)</f>
        <v>{2DEDF5C9-9F81-4337-9C71-6C89ADC95AB2}</v>
      </c>
      <c r="D3334">
        <f t="shared" si="158"/>
        <v>21</v>
      </c>
      <c r="E3334">
        <f ca="1">OFFSET(ElementsDB!$AQ$2,SeriesSelection!A3334-1,SeriesSelection!B3334-1)</f>
        <v>0</v>
      </c>
      <c r="F3334">
        <f>_xlfn.XLOOKUP(A3334,Table4[Lfd],Table4[Periods],"Err",0)</f>
        <v>0</v>
      </c>
      <c r="G3334" t="b">
        <f t="shared" si="156"/>
        <v>0</v>
      </c>
    </row>
    <row r="3335" spans="1:7" hidden="1" x14ac:dyDescent="0.25">
      <c r="A3335">
        <f t="shared" si="157"/>
        <v>93</v>
      </c>
      <c r="B3335">
        <f t="shared" si="158"/>
        <v>22</v>
      </c>
      <c r="C3335" t="str">
        <f>_xlfn.XLOOKUP(A3335,Table4[Lfd],Table4[idElementValue],"Err",0)</f>
        <v>{2DEDF5C9-9F81-4337-9C71-6C89ADC95AB2}</v>
      </c>
      <c r="D3335">
        <f t="shared" si="158"/>
        <v>22</v>
      </c>
      <c r="E3335">
        <f ca="1">OFFSET(ElementsDB!$AQ$2,SeriesSelection!A3335-1,SeriesSelection!B3335-1)</f>
        <v>0</v>
      </c>
      <c r="F3335">
        <f>_xlfn.XLOOKUP(A3335,Table4[Lfd],Table4[Periods],"Err",0)</f>
        <v>0</v>
      </c>
      <c r="G3335" t="b">
        <f t="shared" si="156"/>
        <v>0</v>
      </c>
    </row>
    <row r="3336" spans="1:7" hidden="1" x14ac:dyDescent="0.25">
      <c r="A3336">
        <f t="shared" si="157"/>
        <v>93</v>
      </c>
      <c r="B3336">
        <f t="shared" si="158"/>
        <v>23</v>
      </c>
      <c r="C3336" t="str">
        <f>_xlfn.XLOOKUP(A3336,Table4[Lfd],Table4[idElementValue],"Err",0)</f>
        <v>{2DEDF5C9-9F81-4337-9C71-6C89ADC95AB2}</v>
      </c>
      <c r="D3336">
        <f t="shared" si="158"/>
        <v>23</v>
      </c>
      <c r="E3336">
        <f ca="1">OFFSET(ElementsDB!$AQ$2,SeriesSelection!A3336-1,SeriesSelection!B3336-1)</f>
        <v>0</v>
      </c>
      <c r="F3336">
        <f>_xlfn.XLOOKUP(A3336,Table4[Lfd],Table4[Periods],"Err",0)</f>
        <v>0</v>
      </c>
      <c r="G3336" t="b">
        <f t="shared" si="156"/>
        <v>0</v>
      </c>
    </row>
    <row r="3337" spans="1:7" hidden="1" x14ac:dyDescent="0.25">
      <c r="A3337">
        <f t="shared" si="157"/>
        <v>93</v>
      </c>
      <c r="B3337">
        <f t="shared" si="158"/>
        <v>24</v>
      </c>
      <c r="C3337" t="str">
        <f>_xlfn.XLOOKUP(A3337,Table4[Lfd],Table4[idElementValue],"Err",0)</f>
        <v>{2DEDF5C9-9F81-4337-9C71-6C89ADC95AB2}</v>
      </c>
      <c r="D3337">
        <f t="shared" si="158"/>
        <v>24</v>
      </c>
      <c r="E3337">
        <f ca="1">OFFSET(ElementsDB!$AQ$2,SeriesSelection!A3337-1,SeriesSelection!B3337-1)</f>
        <v>0</v>
      </c>
      <c r="F3337">
        <f>_xlfn.XLOOKUP(A3337,Table4[Lfd],Table4[Periods],"Err",0)</f>
        <v>0</v>
      </c>
      <c r="G3337" t="b">
        <f t="shared" si="156"/>
        <v>0</v>
      </c>
    </row>
    <row r="3338" spans="1:7" hidden="1" x14ac:dyDescent="0.25">
      <c r="A3338">
        <f t="shared" si="157"/>
        <v>93</v>
      </c>
      <c r="B3338">
        <f t="shared" si="158"/>
        <v>25</v>
      </c>
      <c r="C3338" t="str">
        <f>_xlfn.XLOOKUP(A3338,Table4[Lfd],Table4[idElementValue],"Err",0)</f>
        <v>{2DEDF5C9-9F81-4337-9C71-6C89ADC95AB2}</v>
      </c>
      <c r="D3338">
        <f t="shared" si="158"/>
        <v>25</v>
      </c>
      <c r="E3338">
        <f ca="1">OFFSET(ElementsDB!$AQ$2,SeriesSelection!A3338-1,SeriesSelection!B3338-1)</f>
        <v>0</v>
      </c>
      <c r="F3338">
        <f>_xlfn.XLOOKUP(A3338,Table4[Lfd],Table4[Periods],"Err",0)</f>
        <v>0</v>
      </c>
      <c r="G3338" t="b">
        <f t="shared" si="156"/>
        <v>0</v>
      </c>
    </row>
    <row r="3339" spans="1:7" hidden="1" x14ac:dyDescent="0.25">
      <c r="A3339">
        <f t="shared" si="157"/>
        <v>93</v>
      </c>
      <c r="B3339">
        <f t="shared" si="158"/>
        <v>26</v>
      </c>
      <c r="C3339" t="str">
        <f>_xlfn.XLOOKUP(A3339,Table4[Lfd],Table4[idElementValue],"Err",0)</f>
        <v>{2DEDF5C9-9F81-4337-9C71-6C89ADC95AB2}</v>
      </c>
      <c r="D3339">
        <f t="shared" si="158"/>
        <v>26</v>
      </c>
      <c r="E3339">
        <f ca="1">OFFSET(ElementsDB!$AQ$2,SeriesSelection!A3339-1,SeriesSelection!B3339-1)</f>
        <v>0</v>
      </c>
      <c r="F3339">
        <f>_xlfn.XLOOKUP(A3339,Table4[Lfd],Table4[Periods],"Err",0)</f>
        <v>0</v>
      </c>
      <c r="G3339" t="b">
        <f t="shared" si="156"/>
        <v>0</v>
      </c>
    </row>
    <row r="3340" spans="1:7" hidden="1" x14ac:dyDescent="0.25">
      <c r="A3340">
        <f t="shared" si="157"/>
        <v>93</v>
      </c>
      <c r="B3340">
        <f t="shared" si="158"/>
        <v>27</v>
      </c>
      <c r="C3340" t="str">
        <f>_xlfn.XLOOKUP(A3340,Table4[Lfd],Table4[idElementValue],"Err",0)</f>
        <v>{2DEDF5C9-9F81-4337-9C71-6C89ADC95AB2}</v>
      </c>
      <c r="D3340">
        <f t="shared" si="158"/>
        <v>27</v>
      </c>
      <c r="E3340">
        <f ca="1">OFFSET(ElementsDB!$AQ$2,SeriesSelection!A3340-1,SeriesSelection!B3340-1)</f>
        <v>0</v>
      </c>
      <c r="F3340">
        <f>_xlfn.XLOOKUP(A3340,Table4[Lfd],Table4[Periods],"Err",0)</f>
        <v>0</v>
      </c>
      <c r="G3340" t="b">
        <f t="shared" si="156"/>
        <v>0</v>
      </c>
    </row>
    <row r="3341" spans="1:7" hidden="1" x14ac:dyDescent="0.25">
      <c r="A3341">
        <f t="shared" si="157"/>
        <v>93</v>
      </c>
      <c r="B3341">
        <f t="shared" si="158"/>
        <v>28</v>
      </c>
      <c r="C3341" t="str">
        <f>_xlfn.XLOOKUP(A3341,Table4[Lfd],Table4[idElementValue],"Err",0)</f>
        <v>{2DEDF5C9-9F81-4337-9C71-6C89ADC95AB2}</v>
      </c>
      <c r="D3341">
        <f t="shared" si="158"/>
        <v>28</v>
      </c>
      <c r="E3341">
        <f ca="1">OFFSET(ElementsDB!$AQ$2,SeriesSelection!A3341-1,SeriesSelection!B3341-1)</f>
        <v>0</v>
      </c>
      <c r="F3341">
        <f>_xlfn.XLOOKUP(A3341,Table4[Lfd],Table4[Periods],"Err",0)</f>
        <v>0</v>
      </c>
      <c r="G3341" t="b">
        <f t="shared" si="156"/>
        <v>0</v>
      </c>
    </row>
    <row r="3342" spans="1:7" hidden="1" x14ac:dyDescent="0.25">
      <c r="A3342">
        <f t="shared" si="157"/>
        <v>93</v>
      </c>
      <c r="B3342">
        <f t="shared" si="158"/>
        <v>29</v>
      </c>
      <c r="C3342" t="str">
        <f>_xlfn.XLOOKUP(A3342,Table4[Lfd],Table4[idElementValue],"Err",0)</f>
        <v>{2DEDF5C9-9F81-4337-9C71-6C89ADC95AB2}</v>
      </c>
      <c r="D3342">
        <f t="shared" si="158"/>
        <v>29</v>
      </c>
      <c r="E3342">
        <f ca="1">OFFSET(ElementsDB!$AQ$2,SeriesSelection!A3342-1,SeriesSelection!B3342-1)</f>
        <v>0</v>
      </c>
      <c r="F3342">
        <f>_xlfn.XLOOKUP(A3342,Table4[Lfd],Table4[Periods],"Err",0)</f>
        <v>0</v>
      </c>
      <c r="G3342" t="b">
        <f t="shared" si="156"/>
        <v>0</v>
      </c>
    </row>
    <row r="3343" spans="1:7" hidden="1" x14ac:dyDescent="0.25">
      <c r="A3343">
        <f t="shared" si="157"/>
        <v>93</v>
      </c>
      <c r="B3343">
        <f t="shared" si="158"/>
        <v>30</v>
      </c>
      <c r="C3343" t="str">
        <f>_xlfn.XLOOKUP(A3343,Table4[Lfd],Table4[idElementValue],"Err",0)</f>
        <v>{2DEDF5C9-9F81-4337-9C71-6C89ADC95AB2}</v>
      </c>
      <c r="D3343">
        <f t="shared" si="158"/>
        <v>30</v>
      </c>
      <c r="E3343">
        <f ca="1">OFFSET(ElementsDB!$AQ$2,SeriesSelection!A3343-1,SeriesSelection!B3343-1)</f>
        <v>0</v>
      </c>
      <c r="F3343">
        <f>_xlfn.XLOOKUP(A3343,Table4[Lfd],Table4[Periods],"Err",0)</f>
        <v>0</v>
      </c>
      <c r="G3343" t="b">
        <f t="shared" si="156"/>
        <v>0</v>
      </c>
    </row>
    <row r="3344" spans="1:7" hidden="1" x14ac:dyDescent="0.25">
      <c r="A3344">
        <f t="shared" si="157"/>
        <v>93</v>
      </c>
      <c r="B3344">
        <f t="shared" si="158"/>
        <v>31</v>
      </c>
      <c r="C3344" t="str">
        <f>_xlfn.XLOOKUP(A3344,Table4[Lfd],Table4[idElementValue],"Err",0)</f>
        <v>{2DEDF5C9-9F81-4337-9C71-6C89ADC95AB2}</v>
      </c>
      <c r="D3344">
        <f t="shared" si="158"/>
        <v>31</v>
      </c>
      <c r="E3344">
        <f ca="1">OFFSET(ElementsDB!$AQ$2,SeriesSelection!A3344-1,SeriesSelection!B3344-1)</f>
        <v>0</v>
      </c>
      <c r="F3344">
        <f>_xlfn.XLOOKUP(A3344,Table4[Lfd],Table4[Periods],"Err",0)</f>
        <v>0</v>
      </c>
      <c r="G3344" t="b">
        <f t="shared" si="156"/>
        <v>0</v>
      </c>
    </row>
    <row r="3345" spans="1:7" hidden="1" x14ac:dyDescent="0.25">
      <c r="A3345">
        <f t="shared" si="157"/>
        <v>93</v>
      </c>
      <c r="B3345">
        <f t="shared" si="158"/>
        <v>32</v>
      </c>
      <c r="C3345" t="str">
        <f>_xlfn.XLOOKUP(A3345,Table4[Lfd],Table4[idElementValue],"Err",0)</f>
        <v>{2DEDF5C9-9F81-4337-9C71-6C89ADC95AB2}</v>
      </c>
      <c r="D3345">
        <f t="shared" si="158"/>
        <v>32</v>
      </c>
      <c r="E3345">
        <f ca="1">OFFSET(ElementsDB!$AQ$2,SeriesSelection!A3345-1,SeriesSelection!B3345-1)</f>
        <v>0</v>
      </c>
      <c r="F3345">
        <f>_xlfn.XLOOKUP(A3345,Table4[Lfd],Table4[Periods],"Err",0)</f>
        <v>0</v>
      </c>
      <c r="G3345" t="b">
        <f t="shared" si="156"/>
        <v>0</v>
      </c>
    </row>
    <row r="3346" spans="1:7" hidden="1" x14ac:dyDescent="0.25">
      <c r="A3346">
        <f t="shared" si="157"/>
        <v>93</v>
      </c>
      <c r="B3346">
        <f t="shared" si="158"/>
        <v>33</v>
      </c>
      <c r="C3346" t="str">
        <f>_xlfn.XLOOKUP(A3346,Table4[Lfd],Table4[idElementValue],"Err",0)</f>
        <v>{2DEDF5C9-9F81-4337-9C71-6C89ADC95AB2}</v>
      </c>
      <c r="D3346">
        <f t="shared" si="158"/>
        <v>33</v>
      </c>
      <c r="E3346">
        <f ca="1">OFFSET(ElementsDB!$AQ$2,SeriesSelection!A3346-1,SeriesSelection!B3346-1)</f>
        <v>0</v>
      </c>
      <c r="F3346">
        <f>_xlfn.XLOOKUP(A3346,Table4[Lfd],Table4[Periods],"Err",0)</f>
        <v>0</v>
      </c>
      <c r="G3346" t="b">
        <f t="shared" si="156"/>
        <v>0</v>
      </c>
    </row>
    <row r="3347" spans="1:7" hidden="1" x14ac:dyDescent="0.25">
      <c r="A3347">
        <f t="shared" si="157"/>
        <v>93</v>
      </c>
      <c r="B3347">
        <f t="shared" si="158"/>
        <v>34</v>
      </c>
      <c r="C3347" t="str">
        <f>_xlfn.XLOOKUP(A3347,Table4[Lfd],Table4[idElementValue],"Err",0)</f>
        <v>{2DEDF5C9-9F81-4337-9C71-6C89ADC95AB2}</v>
      </c>
      <c r="D3347">
        <f t="shared" si="158"/>
        <v>34</v>
      </c>
      <c r="E3347">
        <f ca="1">OFFSET(ElementsDB!$AQ$2,SeriesSelection!A3347-1,SeriesSelection!B3347-1)</f>
        <v>0</v>
      </c>
      <c r="F3347">
        <f>_xlfn.XLOOKUP(A3347,Table4[Lfd],Table4[Periods],"Err",0)</f>
        <v>0</v>
      </c>
      <c r="G3347" t="b">
        <f t="shared" si="156"/>
        <v>0</v>
      </c>
    </row>
    <row r="3348" spans="1:7" hidden="1" x14ac:dyDescent="0.25">
      <c r="A3348">
        <f t="shared" si="157"/>
        <v>93</v>
      </c>
      <c r="B3348">
        <f t="shared" si="158"/>
        <v>35</v>
      </c>
      <c r="C3348" t="str">
        <f>_xlfn.XLOOKUP(A3348,Table4[Lfd],Table4[idElementValue],"Err",0)</f>
        <v>{2DEDF5C9-9F81-4337-9C71-6C89ADC95AB2}</v>
      </c>
      <c r="D3348">
        <f t="shared" si="158"/>
        <v>35</v>
      </c>
      <c r="E3348">
        <f ca="1">OFFSET(ElementsDB!$AQ$2,SeriesSelection!A3348-1,SeriesSelection!B3348-1)</f>
        <v>0</v>
      </c>
      <c r="F3348">
        <f>_xlfn.XLOOKUP(A3348,Table4[Lfd],Table4[Periods],"Err",0)</f>
        <v>0</v>
      </c>
      <c r="G3348" t="b">
        <f t="shared" si="156"/>
        <v>0</v>
      </c>
    </row>
    <row r="3349" spans="1:7" hidden="1" x14ac:dyDescent="0.25">
      <c r="A3349">
        <f t="shared" si="157"/>
        <v>93</v>
      </c>
      <c r="B3349">
        <f t="shared" si="158"/>
        <v>36</v>
      </c>
      <c r="C3349" t="str">
        <f>_xlfn.XLOOKUP(A3349,Table4[Lfd],Table4[idElementValue],"Err",0)</f>
        <v>{2DEDF5C9-9F81-4337-9C71-6C89ADC95AB2}</v>
      </c>
      <c r="D3349">
        <f t="shared" si="158"/>
        <v>36</v>
      </c>
      <c r="E3349">
        <f ca="1">OFFSET(ElementsDB!$AQ$2,SeriesSelection!A3349-1,SeriesSelection!B3349-1)</f>
        <v>0</v>
      </c>
      <c r="F3349">
        <f>_xlfn.XLOOKUP(A3349,Table4[Lfd],Table4[Periods],"Err",0)</f>
        <v>0</v>
      </c>
      <c r="G3349" t="b">
        <f t="shared" si="156"/>
        <v>0</v>
      </c>
    </row>
    <row r="3350" spans="1:7" hidden="1" x14ac:dyDescent="0.25">
      <c r="A3350">
        <f t="shared" si="157"/>
        <v>94</v>
      </c>
      <c r="B3350">
        <f t="shared" si="158"/>
        <v>1</v>
      </c>
      <c r="C3350" t="str">
        <f>_xlfn.XLOOKUP(A3350,Table4[Lfd],Table4[idElementValue],"Err",0)</f>
        <v>{325FF335-DE52-4243-9AD2-CD586B1132CE}</v>
      </c>
      <c r="D3350">
        <f t="shared" si="158"/>
        <v>1</v>
      </c>
      <c r="E3350">
        <f ca="1">OFFSET(ElementsDB!$AQ$2,SeriesSelection!A3350-1,SeriesSelection!B3350-1)</f>
        <v>0</v>
      </c>
      <c r="F3350">
        <f>_xlfn.XLOOKUP(A3350,Table4[Lfd],Table4[Periods],"Err",0)</f>
        <v>0</v>
      </c>
      <c r="G3350" t="b">
        <f t="shared" si="156"/>
        <v>0</v>
      </c>
    </row>
    <row r="3351" spans="1:7" hidden="1" x14ac:dyDescent="0.25">
      <c r="A3351">
        <f t="shared" si="157"/>
        <v>94</v>
      </c>
      <c r="B3351">
        <f t="shared" si="158"/>
        <v>2</v>
      </c>
      <c r="C3351" t="str">
        <f>_xlfn.XLOOKUP(A3351,Table4[Lfd],Table4[idElementValue],"Err",0)</f>
        <v>{325FF335-DE52-4243-9AD2-CD586B1132CE}</v>
      </c>
      <c r="D3351">
        <f t="shared" si="158"/>
        <v>2</v>
      </c>
      <c r="E3351">
        <f ca="1">OFFSET(ElementsDB!$AQ$2,SeriesSelection!A3351-1,SeriesSelection!B3351-1)</f>
        <v>0</v>
      </c>
      <c r="F3351">
        <f>_xlfn.XLOOKUP(A3351,Table4[Lfd],Table4[Periods],"Err",0)</f>
        <v>0</v>
      </c>
      <c r="G3351" t="b">
        <f t="shared" si="156"/>
        <v>0</v>
      </c>
    </row>
    <row r="3352" spans="1:7" hidden="1" x14ac:dyDescent="0.25">
      <c r="A3352">
        <f t="shared" si="157"/>
        <v>94</v>
      </c>
      <c r="B3352">
        <f t="shared" si="158"/>
        <v>3</v>
      </c>
      <c r="C3352" t="str">
        <f>_xlfn.XLOOKUP(A3352,Table4[Lfd],Table4[idElementValue],"Err",0)</f>
        <v>{325FF335-DE52-4243-9AD2-CD586B1132CE}</v>
      </c>
      <c r="D3352">
        <f t="shared" si="158"/>
        <v>3</v>
      </c>
      <c r="E3352">
        <f ca="1">OFFSET(ElementsDB!$AQ$2,SeriesSelection!A3352-1,SeriesSelection!B3352-1)</f>
        <v>0</v>
      </c>
      <c r="F3352">
        <f>_xlfn.XLOOKUP(A3352,Table4[Lfd],Table4[Periods],"Err",0)</f>
        <v>0</v>
      </c>
      <c r="G3352" t="b">
        <f t="shared" si="156"/>
        <v>0</v>
      </c>
    </row>
    <row r="3353" spans="1:7" hidden="1" x14ac:dyDescent="0.25">
      <c r="A3353">
        <f t="shared" si="157"/>
        <v>94</v>
      </c>
      <c r="B3353">
        <f t="shared" si="158"/>
        <v>4</v>
      </c>
      <c r="C3353" t="str">
        <f>_xlfn.XLOOKUP(A3353,Table4[Lfd],Table4[idElementValue],"Err",0)</f>
        <v>{325FF335-DE52-4243-9AD2-CD586B1132CE}</v>
      </c>
      <c r="D3353">
        <f t="shared" si="158"/>
        <v>4</v>
      </c>
      <c r="E3353">
        <f ca="1">OFFSET(ElementsDB!$AQ$2,SeriesSelection!A3353-1,SeriesSelection!B3353-1)</f>
        <v>0</v>
      </c>
      <c r="F3353">
        <f>_xlfn.XLOOKUP(A3353,Table4[Lfd],Table4[Periods],"Err",0)</f>
        <v>0</v>
      </c>
      <c r="G3353" t="b">
        <f t="shared" si="156"/>
        <v>0</v>
      </c>
    </row>
    <row r="3354" spans="1:7" hidden="1" x14ac:dyDescent="0.25">
      <c r="A3354">
        <f t="shared" si="157"/>
        <v>94</v>
      </c>
      <c r="B3354">
        <f t="shared" si="158"/>
        <v>5</v>
      </c>
      <c r="C3354" t="str">
        <f>_xlfn.XLOOKUP(A3354,Table4[Lfd],Table4[idElementValue],"Err",0)</f>
        <v>{325FF335-DE52-4243-9AD2-CD586B1132CE}</v>
      </c>
      <c r="D3354">
        <f t="shared" si="158"/>
        <v>5</v>
      </c>
      <c r="E3354">
        <f ca="1">OFFSET(ElementsDB!$AQ$2,SeriesSelection!A3354-1,SeriesSelection!B3354-1)</f>
        <v>0</v>
      </c>
      <c r="F3354">
        <f>_xlfn.XLOOKUP(A3354,Table4[Lfd],Table4[Periods],"Err",0)</f>
        <v>0</v>
      </c>
      <c r="G3354" t="b">
        <f t="shared" si="156"/>
        <v>0</v>
      </c>
    </row>
    <row r="3355" spans="1:7" hidden="1" x14ac:dyDescent="0.25">
      <c r="A3355">
        <f t="shared" si="157"/>
        <v>94</v>
      </c>
      <c r="B3355">
        <f t="shared" si="158"/>
        <v>6</v>
      </c>
      <c r="C3355" t="str">
        <f>_xlfn.XLOOKUP(A3355,Table4[Lfd],Table4[idElementValue],"Err",0)</f>
        <v>{325FF335-DE52-4243-9AD2-CD586B1132CE}</v>
      </c>
      <c r="D3355">
        <f t="shared" si="158"/>
        <v>6</v>
      </c>
      <c r="E3355">
        <f ca="1">OFFSET(ElementsDB!$AQ$2,SeriesSelection!A3355-1,SeriesSelection!B3355-1)</f>
        <v>0</v>
      </c>
      <c r="F3355">
        <f>_xlfn.XLOOKUP(A3355,Table4[Lfd],Table4[Periods],"Err",0)</f>
        <v>0</v>
      </c>
      <c r="G3355" t="b">
        <f t="shared" si="156"/>
        <v>0</v>
      </c>
    </row>
    <row r="3356" spans="1:7" hidden="1" x14ac:dyDescent="0.25">
      <c r="A3356">
        <f t="shared" si="157"/>
        <v>94</v>
      </c>
      <c r="B3356">
        <f t="shared" si="158"/>
        <v>7</v>
      </c>
      <c r="C3356" t="str">
        <f>_xlfn.XLOOKUP(A3356,Table4[Lfd],Table4[idElementValue],"Err",0)</f>
        <v>{325FF335-DE52-4243-9AD2-CD586B1132CE}</v>
      </c>
      <c r="D3356">
        <f t="shared" si="158"/>
        <v>7</v>
      </c>
      <c r="E3356">
        <f ca="1">OFFSET(ElementsDB!$AQ$2,SeriesSelection!A3356-1,SeriesSelection!B3356-1)</f>
        <v>0</v>
      </c>
      <c r="F3356">
        <f>_xlfn.XLOOKUP(A3356,Table4[Lfd],Table4[Periods],"Err",0)</f>
        <v>0</v>
      </c>
      <c r="G3356" t="b">
        <f t="shared" si="156"/>
        <v>0</v>
      </c>
    </row>
    <row r="3357" spans="1:7" hidden="1" x14ac:dyDescent="0.25">
      <c r="A3357">
        <f t="shared" si="157"/>
        <v>94</v>
      </c>
      <c r="B3357">
        <f t="shared" si="158"/>
        <v>8</v>
      </c>
      <c r="C3357" t="str">
        <f>_xlfn.XLOOKUP(A3357,Table4[Lfd],Table4[idElementValue],"Err",0)</f>
        <v>{325FF335-DE52-4243-9AD2-CD586B1132CE}</v>
      </c>
      <c r="D3357">
        <f t="shared" si="158"/>
        <v>8</v>
      </c>
      <c r="E3357">
        <f ca="1">OFFSET(ElementsDB!$AQ$2,SeriesSelection!A3357-1,SeriesSelection!B3357-1)</f>
        <v>0</v>
      </c>
      <c r="F3357">
        <f>_xlfn.XLOOKUP(A3357,Table4[Lfd],Table4[Periods],"Err",0)</f>
        <v>0</v>
      </c>
      <c r="G3357" t="b">
        <f t="shared" si="156"/>
        <v>0</v>
      </c>
    </row>
    <row r="3358" spans="1:7" hidden="1" x14ac:dyDescent="0.25">
      <c r="A3358">
        <f t="shared" si="157"/>
        <v>94</v>
      </c>
      <c r="B3358">
        <f t="shared" si="158"/>
        <v>9</v>
      </c>
      <c r="C3358" t="str">
        <f>_xlfn.XLOOKUP(A3358,Table4[Lfd],Table4[idElementValue],"Err",0)</f>
        <v>{325FF335-DE52-4243-9AD2-CD586B1132CE}</v>
      </c>
      <c r="D3358">
        <f t="shared" si="158"/>
        <v>9</v>
      </c>
      <c r="E3358">
        <f ca="1">OFFSET(ElementsDB!$AQ$2,SeriesSelection!A3358-1,SeriesSelection!B3358-1)</f>
        <v>0</v>
      </c>
      <c r="F3358">
        <f>_xlfn.XLOOKUP(A3358,Table4[Lfd],Table4[Periods],"Err",0)</f>
        <v>0</v>
      </c>
      <c r="G3358" t="b">
        <f t="shared" si="156"/>
        <v>0</v>
      </c>
    </row>
    <row r="3359" spans="1:7" hidden="1" x14ac:dyDescent="0.25">
      <c r="A3359">
        <f t="shared" si="157"/>
        <v>94</v>
      </c>
      <c r="B3359">
        <f t="shared" si="158"/>
        <v>10</v>
      </c>
      <c r="C3359" t="str">
        <f>_xlfn.XLOOKUP(A3359,Table4[Lfd],Table4[idElementValue],"Err",0)</f>
        <v>{325FF335-DE52-4243-9AD2-CD586B1132CE}</v>
      </c>
      <c r="D3359">
        <f t="shared" si="158"/>
        <v>10</v>
      </c>
      <c r="E3359">
        <f ca="1">OFFSET(ElementsDB!$AQ$2,SeriesSelection!A3359-1,SeriesSelection!B3359-1)</f>
        <v>0</v>
      </c>
      <c r="F3359">
        <f>_xlfn.XLOOKUP(A3359,Table4[Lfd],Table4[Periods],"Err",0)</f>
        <v>0</v>
      </c>
      <c r="G3359" t="b">
        <f t="shared" si="156"/>
        <v>0</v>
      </c>
    </row>
    <row r="3360" spans="1:7" hidden="1" x14ac:dyDescent="0.25">
      <c r="A3360">
        <f t="shared" si="157"/>
        <v>94</v>
      </c>
      <c r="B3360">
        <f t="shared" si="158"/>
        <v>11</v>
      </c>
      <c r="C3360" t="str">
        <f>_xlfn.XLOOKUP(A3360,Table4[Lfd],Table4[idElementValue],"Err",0)</f>
        <v>{325FF335-DE52-4243-9AD2-CD586B1132CE}</v>
      </c>
      <c r="D3360">
        <f t="shared" si="158"/>
        <v>11</v>
      </c>
      <c r="E3360">
        <f ca="1">OFFSET(ElementsDB!$AQ$2,SeriesSelection!A3360-1,SeriesSelection!B3360-1)</f>
        <v>0</v>
      </c>
      <c r="F3360">
        <f>_xlfn.XLOOKUP(A3360,Table4[Lfd],Table4[Periods],"Err",0)</f>
        <v>0</v>
      </c>
      <c r="G3360" t="b">
        <f t="shared" si="156"/>
        <v>0</v>
      </c>
    </row>
    <row r="3361" spans="1:7" hidden="1" x14ac:dyDescent="0.25">
      <c r="A3361">
        <f t="shared" si="157"/>
        <v>94</v>
      </c>
      <c r="B3361">
        <f t="shared" si="158"/>
        <v>12</v>
      </c>
      <c r="C3361" t="str">
        <f>_xlfn.XLOOKUP(A3361,Table4[Lfd],Table4[idElementValue],"Err",0)</f>
        <v>{325FF335-DE52-4243-9AD2-CD586B1132CE}</v>
      </c>
      <c r="D3361">
        <f t="shared" si="158"/>
        <v>12</v>
      </c>
      <c r="E3361">
        <f ca="1">OFFSET(ElementsDB!$AQ$2,SeriesSelection!A3361-1,SeriesSelection!B3361-1)</f>
        <v>0</v>
      </c>
      <c r="F3361">
        <f>_xlfn.XLOOKUP(A3361,Table4[Lfd],Table4[Periods],"Err",0)</f>
        <v>0</v>
      </c>
      <c r="G3361" t="b">
        <f t="shared" si="156"/>
        <v>0</v>
      </c>
    </row>
    <row r="3362" spans="1:7" hidden="1" x14ac:dyDescent="0.25">
      <c r="A3362">
        <f t="shared" si="157"/>
        <v>94</v>
      </c>
      <c r="B3362">
        <f t="shared" si="158"/>
        <v>13</v>
      </c>
      <c r="C3362" t="str">
        <f>_xlfn.XLOOKUP(A3362,Table4[Lfd],Table4[idElementValue],"Err",0)</f>
        <v>{325FF335-DE52-4243-9AD2-CD586B1132CE}</v>
      </c>
      <c r="D3362">
        <f t="shared" si="158"/>
        <v>13</v>
      </c>
      <c r="E3362">
        <f ca="1">OFFSET(ElementsDB!$AQ$2,SeriesSelection!A3362-1,SeriesSelection!B3362-1)</f>
        <v>0</v>
      </c>
      <c r="F3362">
        <f>_xlfn.XLOOKUP(A3362,Table4[Lfd],Table4[Periods],"Err",0)</f>
        <v>0</v>
      </c>
      <c r="G3362" t="b">
        <f t="shared" si="156"/>
        <v>0</v>
      </c>
    </row>
    <row r="3363" spans="1:7" hidden="1" x14ac:dyDescent="0.25">
      <c r="A3363">
        <f t="shared" si="157"/>
        <v>94</v>
      </c>
      <c r="B3363">
        <f t="shared" si="158"/>
        <v>14</v>
      </c>
      <c r="C3363" t="str">
        <f>_xlfn.XLOOKUP(A3363,Table4[Lfd],Table4[idElementValue],"Err",0)</f>
        <v>{325FF335-DE52-4243-9AD2-CD586B1132CE}</v>
      </c>
      <c r="D3363">
        <f t="shared" si="158"/>
        <v>14</v>
      </c>
      <c r="E3363">
        <f ca="1">OFFSET(ElementsDB!$AQ$2,SeriesSelection!A3363-1,SeriesSelection!B3363-1)</f>
        <v>0</v>
      </c>
      <c r="F3363">
        <f>_xlfn.XLOOKUP(A3363,Table4[Lfd],Table4[Periods],"Err",0)</f>
        <v>0</v>
      </c>
      <c r="G3363" t="b">
        <f t="shared" si="156"/>
        <v>0</v>
      </c>
    </row>
    <row r="3364" spans="1:7" hidden="1" x14ac:dyDescent="0.25">
      <c r="A3364">
        <f t="shared" si="157"/>
        <v>94</v>
      </c>
      <c r="B3364">
        <f t="shared" si="158"/>
        <v>15</v>
      </c>
      <c r="C3364" t="str">
        <f>_xlfn.XLOOKUP(A3364,Table4[Lfd],Table4[idElementValue],"Err",0)</f>
        <v>{325FF335-DE52-4243-9AD2-CD586B1132CE}</v>
      </c>
      <c r="D3364">
        <f t="shared" si="158"/>
        <v>15</v>
      </c>
      <c r="E3364">
        <f ca="1">OFFSET(ElementsDB!$AQ$2,SeriesSelection!A3364-1,SeriesSelection!B3364-1)</f>
        <v>0</v>
      </c>
      <c r="F3364">
        <f>_xlfn.XLOOKUP(A3364,Table4[Lfd],Table4[Periods],"Err",0)</f>
        <v>0</v>
      </c>
      <c r="G3364" t="b">
        <f t="shared" si="156"/>
        <v>0</v>
      </c>
    </row>
    <row r="3365" spans="1:7" hidden="1" x14ac:dyDescent="0.25">
      <c r="A3365">
        <f t="shared" si="157"/>
        <v>94</v>
      </c>
      <c r="B3365">
        <f t="shared" si="158"/>
        <v>16</v>
      </c>
      <c r="C3365" t="str">
        <f>_xlfn.XLOOKUP(A3365,Table4[Lfd],Table4[idElementValue],"Err",0)</f>
        <v>{325FF335-DE52-4243-9AD2-CD586B1132CE}</v>
      </c>
      <c r="D3365">
        <f t="shared" si="158"/>
        <v>16</v>
      </c>
      <c r="E3365">
        <f ca="1">OFFSET(ElementsDB!$AQ$2,SeriesSelection!A3365-1,SeriesSelection!B3365-1)</f>
        <v>0</v>
      </c>
      <c r="F3365">
        <f>_xlfn.XLOOKUP(A3365,Table4[Lfd],Table4[Periods],"Err",0)</f>
        <v>0</v>
      </c>
      <c r="G3365" t="b">
        <f t="shared" si="156"/>
        <v>0</v>
      </c>
    </row>
    <row r="3366" spans="1:7" hidden="1" x14ac:dyDescent="0.25">
      <c r="A3366">
        <f t="shared" si="157"/>
        <v>94</v>
      </c>
      <c r="B3366">
        <f t="shared" si="158"/>
        <v>17</v>
      </c>
      <c r="C3366" t="str">
        <f>_xlfn.XLOOKUP(A3366,Table4[Lfd],Table4[idElementValue],"Err",0)</f>
        <v>{325FF335-DE52-4243-9AD2-CD586B1132CE}</v>
      </c>
      <c r="D3366">
        <f t="shared" si="158"/>
        <v>17</v>
      </c>
      <c r="E3366">
        <f ca="1">OFFSET(ElementsDB!$AQ$2,SeriesSelection!A3366-1,SeriesSelection!B3366-1)</f>
        <v>0</v>
      </c>
      <c r="F3366">
        <f>_xlfn.XLOOKUP(A3366,Table4[Lfd],Table4[Periods],"Err",0)</f>
        <v>0</v>
      </c>
      <c r="G3366" t="b">
        <f t="shared" si="156"/>
        <v>0</v>
      </c>
    </row>
    <row r="3367" spans="1:7" hidden="1" x14ac:dyDescent="0.25">
      <c r="A3367">
        <f t="shared" si="157"/>
        <v>94</v>
      </c>
      <c r="B3367">
        <f t="shared" si="158"/>
        <v>18</v>
      </c>
      <c r="C3367" t="str">
        <f>_xlfn.XLOOKUP(A3367,Table4[Lfd],Table4[idElementValue],"Err",0)</f>
        <v>{325FF335-DE52-4243-9AD2-CD586B1132CE}</v>
      </c>
      <c r="D3367">
        <f t="shared" si="158"/>
        <v>18</v>
      </c>
      <c r="E3367">
        <f ca="1">OFFSET(ElementsDB!$AQ$2,SeriesSelection!A3367-1,SeriesSelection!B3367-1)</f>
        <v>0</v>
      </c>
      <c r="F3367">
        <f>_xlfn.XLOOKUP(A3367,Table4[Lfd],Table4[Periods],"Err",0)</f>
        <v>0</v>
      </c>
      <c r="G3367" t="b">
        <f t="shared" si="156"/>
        <v>0</v>
      </c>
    </row>
    <row r="3368" spans="1:7" hidden="1" x14ac:dyDescent="0.25">
      <c r="A3368">
        <f t="shared" si="157"/>
        <v>94</v>
      </c>
      <c r="B3368">
        <f t="shared" si="158"/>
        <v>19</v>
      </c>
      <c r="C3368" t="str">
        <f>_xlfn.XLOOKUP(A3368,Table4[Lfd],Table4[idElementValue],"Err",0)</f>
        <v>{325FF335-DE52-4243-9AD2-CD586B1132CE}</v>
      </c>
      <c r="D3368">
        <f t="shared" si="158"/>
        <v>19</v>
      </c>
      <c r="E3368">
        <f ca="1">OFFSET(ElementsDB!$AQ$2,SeriesSelection!A3368-1,SeriesSelection!B3368-1)</f>
        <v>0</v>
      </c>
      <c r="F3368">
        <f>_xlfn.XLOOKUP(A3368,Table4[Lfd],Table4[Periods],"Err",0)</f>
        <v>0</v>
      </c>
      <c r="G3368" t="b">
        <f t="shared" si="156"/>
        <v>0</v>
      </c>
    </row>
    <row r="3369" spans="1:7" hidden="1" x14ac:dyDescent="0.25">
      <c r="A3369">
        <f t="shared" si="157"/>
        <v>94</v>
      </c>
      <c r="B3369">
        <f t="shared" si="158"/>
        <v>20</v>
      </c>
      <c r="C3369" t="str">
        <f>_xlfn.XLOOKUP(A3369,Table4[Lfd],Table4[idElementValue],"Err",0)</f>
        <v>{325FF335-DE52-4243-9AD2-CD586B1132CE}</v>
      </c>
      <c r="D3369">
        <f t="shared" si="158"/>
        <v>20</v>
      </c>
      <c r="E3369">
        <f ca="1">OFFSET(ElementsDB!$AQ$2,SeriesSelection!A3369-1,SeriesSelection!B3369-1)</f>
        <v>0</v>
      </c>
      <c r="F3369">
        <f>_xlfn.XLOOKUP(A3369,Table4[Lfd],Table4[Periods],"Err",0)</f>
        <v>0</v>
      </c>
      <c r="G3369" t="b">
        <f t="shared" si="156"/>
        <v>0</v>
      </c>
    </row>
    <row r="3370" spans="1:7" hidden="1" x14ac:dyDescent="0.25">
      <c r="A3370">
        <f t="shared" si="157"/>
        <v>94</v>
      </c>
      <c r="B3370">
        <f t="shared" si="158"/>
        <v>21</v>
      </c>
      <c r="C3370" t="str">
        <f>_xlfn.XLOOKUP(A3370,Table4[Lfd],Table4[idElementValue],"Err",0)</f>
        <v>{325FF335-DE52-4243-9AD2-CD586B1132CE}</v>
      </c>
      <c r="D3370">
        <f t="shared" si="158"/>
        <v>21</v>
      </c>
      <c r="E3370">
        <f ca="1">OFFSET(ElementsDB!$AQ$2,SeriesSelection!A3370-1,SeriesSelection!B3370-1)</f>
        <v>0</v>
      </c>
      <c r="F3370">
        <f>_xlfn.XLOOKUP(A3370,Table4[Lfd],Table4[Periods],"Err",0)</f>
        <v>0</v>
      </c>
      <c r="G3370" t="b">
        <f t="shared" si="156"/>
        <v>0</v>
      </c>
    </row>
    <row r="3371" spans="1:7" hidden="1" x14ac:dyDescent="0.25">
      <c r="A3371">
        <f t="shared" si="157"/>
        <v>94</v>
      </c>
      <c r="B3371">
        <f t="shared" si="158"/>
        <v>22</v>
      </c>
      <c r="C3371" t="str">
        <f>_xlfn.XLOOKUP(A3371,Table4[Lfd],Table4[idElementValue],"Err",0)</f>
        <v>{325FF335-DE52-4243-9AD2-CD586B1132CE}</v>
      </c>
      <c r="D3371">
        <f t="shared" si="158"/>
        <v>22</v>
      </c>
      <c r="E3371">
        <f ca="1">OFFSET(ElementsDB!$AQ$2,SeriesSelection!A3371-1,SeriesSelection!B3371-1)</f>
        <v>0</v>
      </c>
      <c r="F3371">
        <f>_xlfn.XLOOKUP(A3371,Table4[Lfd],Table4[Periods],"Err",0)</f>
        <v>0</v>
      </c>
      <c r="G3371" t="b">
        <f t="shared" si="156"/>
        <v>0</v>
      </c>
    </row>
    <row r="3372" spans="1:7" hidden="1" x14ac:dyDescent="0.25">
      <c r="A3372">
        <f t="shared" si="157"/>
        <v>94</v>
      </c>
      <c r="B3372">
        <f t="shared" si="158"/>
        <v>23</v>
      </c>
      <c r="C3372" t="str">
        <f>_xlfn.XLOOKUP(A3372,Table4[Lfd],Table4[idElementValue],"Err",0)</f>
        <v>{325FF335-DE52-4243-9AD2-CD586B1132CE}</v>
      </c>
      <c r="D3372">
        <f t="shared" si="158"/>
        <v>23</v>
      </c>
      <c r="E3372">
        <f ca="1">OFFSET(ElementsDB!$AQ$2,SeriesSelection!A3372-1,SeriesSelection!B3372-1)</f>
        <v>0</v>
      </c>
      <c r="F3372">
        <f>_xlfn.XLOOKUP(A3372,Table4[Lfd],Table4[Periods],"Err",0)</f>
        <v>0</v>
      </c>
      <c r="G3372" t="b">
        <f t="shared" si="156"/>
        <v>0</v>
      </c>
    </row>
    <row r="3373" spans="1:7" hidden="1" x14ac:dyDescent="0.25">
      <c r="A3373">
        <f t="shared" si="157"/>
        <v>94</v>
      </c>
      <c r="B3373">
        <f t="shared" si="158"/>
        <v>24</v>
      </c>
      <c r="C3373" t="str">
        <f>_xlfn.XLOOKUP(A3373,Table4[Lfd],Table4[idElementValue],"Err",0)</f>
        <v>{325FF335-DE52-4243-9AD2-CD586B1132CE}</v>
      </c>
      <c r="D3373">
        <f t="shared" si="158"/>
        <v>24</v>
      </c>
      <c r="E3373">
        <f ca="1">OFFSET(ElementsDB!$AQ$2,SeriesSelection!A3373-1,SeriesSelection!B3373-1)</f>
        <v>0</v>
      </c>
      <c r="F3373">
        <f>_xlfn.XLOOKUP(A3373,Table4[Lfd],Table4[Periods],"Err",0)</f>
        <v>0</v>
      </c>
      <c r="G3373" t="b">
        <f t="shared" si="156"/>
        <v>0</v>
      </c>
    </row>
    <row r="3374" spans="1:7" hidden="1" x14ac:dyDescent="0.25">
      <c r="A3374">
        <f t="shared" si="157"/>
        <v>94</v>
      </c>
      <c r="B3374">
        <f t="shared" si="158"/>
        <v>25</v>
      </c>
      <c r="C3374" t="str">
        <f>_xlfn.XLOOKUP(A3374,Table4[Lfd],Table4[idElementValue],"Err",0)</f>
        <v>{325FF335-DE52-4243-9AD2-CD586B1132CE}</v>
      </c>
      <c r="D3374">
        <f t="shared" si="158"/>
        <v>25</v>
      </c>
      <c r="E3374">
        <f ca="1">OFFSET(ElementsDB!$AQ$2,SeriesSelection!A3374-1,SeriesSelection!B3374-1)</f>
        <v>0</v>
      </c>
      <c r="F3374">
        <f>_xlfn.XLOOKUP(A3374,Table4[Lfd],Table4[Periods],"Err",0)</f>
        <v>0</v>
      </c>
      <c r="G3374" t="b">
        <f t="shared" si="156"/>
        <v>0</v>
      </c>
    </row>
    <row r="3375" spans="1:7" hidden="1" x14ac:dyDescent="0.25">
      <c r="A3375">
        <f t="shared" si="157"/>
        <v>94</v>
      </c>
      <c r="B3375">
        <f t="shared" si="158"/>
        <v>26</v>
      </c>
      <c r="C3375" t="str">
        <f>_xlfn.XLOOKUP(A3375,Table4[Lfd],Table4[idElementValue],"Err",0)</f>
        <v>{325FF335-DE52-4243-9AD2-CD586B1132CE}</v>
      </c>
      <c r="D3375">
        <f t="shared" si="158"/>
        <v>26</v>
      </c>
      <c r="E3375">
        <f ca="1">OFFSET(ElementsDB!$AQ$2,SeriesSelection!A3375-1,SeriesSelection!B3375-1)</f>
        <v>0</v>
      </c>
      <c r="F3375">
        <f>_xlfn.XLOOKUP(A3375,Table4[Lfd],Table4[Periods],"Err",0)</f>
        <v>0</v>
      </c>
      <c r="G3375" t="b">
        <f t="shared" si="156"/>
        <v>0</v>
      </c>
    </row>
    <row r="3376" spans="1:7" hidden="1" x14ac:dyDescent="0.25">
      <c r="A3376">
        <f t="shared" si="157"/>
        <v>94</v>
      </c>
      <c r="B3376">
        <f t="shared" si="158"/>
        <v>27</v>
      </c>
      <c r="C3376" t="str">
        <f>_xlfn.XLOOKUP(A3376,Table4[Lfd],Table4[idElementValue],"Err",0)</f>
        <v>{325FF335-DE52-4243-9AD2-CD586B1132CE}</v>
      </c>
      <c r="D3376">
        <f t="shared" si="158"/>
        <v>27</v>
      </c>
      <c r="E3376">
        <f ca="1">OFFSET(ElementsDB!$AQ$2,SeriesSelection!A3376-1,SeriesSelection!B3376-1)</f>
        <v>0</v>
      </c>
      <c r="F3376">
        <f>_xlfn.XLOOKUP(A3376,Table4[Lfd],Table4[Periods],"Err",0)</f>
        <v>0</v>
      </c>
      <c r="G3376" t="b">
        <f t="shared" si="156"/>
        <v>0</v>
      </c>
    </row>
    <row r="3377" spans="1:7" hidden="1" x14ac:dyDescent="0.25">
      <c r="A3377">
        <f t="shared" si="157"/>
        <v>94</v>
      </c>
      <c r="B3377">
        <f t="shared" si="158"/>
        <v>28</v>
      </c>
      <c r="C3377" t="str">
        <f>_xlfn.XLOOKUP(A3377,Table4[Lfd],Table4[idElementValue],"Err",0)</f>
        <v>{325FF335-DE52-4243-9AD2-CD586B1132CE}</v>
      </c>
      <c r="D3377">
        <f t="shared" si="158"/>
        <v>28</v>
      </c>
      <c r="E3377">
        <f ca="1">OFFSET(ElementsDB!$AQ$2,SeriesSelection!A3377-1,SeriesSelection!B3377-1)</f>
        <v>0</v>
      </c>
      <c r="F3377">
        <f>_xlfn.XLOOKUP(A3377,Table4[Lfd],Table4[Periods],"Err",0)</f>
        <v>0</v>
      </c>
      <c r="G3377" t="b">
        <f t="shared" si="156"/>
        <v>0</v>
      </c>
    </row>
    <row r="3378" spans="1:7" hidden="1" x14ac:dyDescent="0.25">
      <c r="A3378">
        <f t="shared" si="157"/>
        <v>94</v>
      </c>
      <c r="B3378">
        <f t="shared" si="158"/>
        <v>29</v>
      </c>
      <c r="C3378" t="str">
        <f>_xlfn.XLOOKUP(A3378,Table4[Lfd],Table4[idElementValue],"Err",0)</f>
        <v>{325FF335-DE52-4243-9AD2-CD586B1132CE}</v>
      </c>
      <c r="D3378">
        <f t="shared" si="158"/>
        <v>29</v>
      </c>
      <c r="E3378">
        <f ca="1">OFFSET(ElementsDB!$AQ$2,SeriesSelection!A3378-1,SeriesSelection!B3378-1)</f>
        <v>0</v>
      </c>
      <c r="F3378">
        <f>_xlfn.XLOOKUP(A3378,Table4[Lfd],Table4[Periods],"Err",0)</f>
        <v>0</v>
      </c>
      <c r="G3378" t="b">
        <f t="shared" si="156"/>
        <v>0</v>
      </c>
    </row>
    <row r="3379" spans="1:7" hidden="1" x14ac:dyDescent="0.25">
      <c r="A3379">
        <f t="shared" si="157"/>
        <v>94</v>
      </c>
      <c r="B3379">
        <f t="shared" si="158"/>
        <v>30</v>
      </c>
      <c r="C3379" t="str">
        <f>_xlfn.XLOOKUP(A3379,Table4[Lfd],Table4[idElementValue],"Err",0)</f>
        <v>{325FF335-DE52-4243-9AD2-CD586B1132CE}</v>
      </c>
      <c r="D3379">
        <f t="shared" si="158"/>
        <v>30</v>
      </c>
      <c r="E3379">
        <f ca="1">OFFSET(ElementsDB!$AQ$2,SeriesSelection!A3379-1,SeriesSelection!B3379-1)</f>
        <v>0</v>
      </c>
      <c r="F3379">
        <f>_xlfn.XLOOKUP(A3379,Table4[Lfd],Table4[Periods],"Err",0)</f>
        <v>0</v>
      </c>
      <c r="G3379" t="b">
        <f t="shared" si="156"/>
        <v>0</v>
      </c>
    </row>
    <row r="3380" spans="1:7" hidden="1" x14ac:dyDescent="0.25">
      <c r="A3380">
        <f t="shared" si="157"/>
        <v>94</v>
      </c>
      <c r="B3380">
        <f t="shared" si="158"/>
        <v>31</v>
      </c>
      <c r="C3380" t="str">
        <f>_xlfn.XLOOKUP(A3380,Table4[Lfd],Table4[idElementValue],"Err",0)</f>
        <v>{325FF335-DE52-4243-9AD2-CD586B1132CE}</v>
      </c>
      <c r="D3380">
        <f t="shared" si="158"/>
        <v>31</v>
      </c>
      <c r="E3380">
        <f ca="1">OFFSET(ElementsDB!$AQ$2,SeriesSelection!A3380-1,SeriesSelection!B3380-1)</f>
        <v>0</v>
      </c>
      <c r="F3380">
        <f>_xlfn.XLOOKUP(A3380,Table4[Lfd],Table4[Periods],"Err",0)</f>
        <v>0</v>
      </c>
      <c r="G3380" t="b">
        <f t="shared" si="156"/>
        <v>0</v>
      </c>
    </row>
    <row r="3381" spans="1:7" hidden="1" x14ac:dyDescent="0.25">
      <c r="A3381">
        <f t="shared" si="157"/>
        <v>94</v>
      </c>
      <c r="B3381">
        <f t="shared" si="158"/>
        <v>32</v>
      </c>
      <c r="C3381" t="str">
        <f>_xlfn.XLOOKUP(A3381,Table4[Lfd],Table4[idElementValue],"Err",0)</f>
        <v>{325FF335-DE52-4243-9AD2-CD586B1132CE}</v>
      </c>
      <c r="D3381">
        <f t="shared" si="158"/>
        <v>32</v>
      </c>
      <c r="E3381">
        <f ca="1">OFFSET(ElementsDB!$AQ$2,SeriesSelection!A3381-1,SeriesSelection!B3381-1)</f>
        <v>0</v>
      </c>
      <c r="F3381">
        <f>_xlfn.XLOOKUP(A3381,Table4[Lfd],Table4[Periods],"Err",0)</f>
        <v>0</v>
      </c>
      <c r="G3381" t="b">
        <f t="shared" si="156"/>
        <v>0</v>
      </c>
    </row>
    <row r="3382" spans="1:7" hidden="1" x14ac:dyDescent="0.25">
      <c r="A3382">
        <f t="shared" si="157"/>
        <v>94</v>
      </c>
      <c r="B3382">
        <f t="shared" si="158"/>
        <v>33</v>
      </c>
      <c r="C3382" t="str">
        <f>_xlfn.XLOOKUP(A3382,Table4[Lfd],Table4[idElementValue],"Err",0)</f>
        <v>{325FF335-DE52-4243-9AD2-CD586B1132CE}</v>
      </c>
      <c r="D3382">
        <f t="shared" si="158"/>
        <v>33</v>
      </c>
      <c r="E3382">
        <f ca="1">OFFSET(ElementsDB!$AQ$2,SeriesSelection!A3382-1,SeriesSelection!B3382-1)</f>
        <v>0</v>
      </c>
      <c r="F3382">
        <f>_xlfn.XLOOKUP(A3382,Table4[Lfd],Table4[Periods],"Err",0)</f>
        <v>0</v>
      </c>
      <c r="G3382" t="b">
        <f t="shared" si="156"/>
        <v>0</v>
      </c>
    </row>
    <row r="3383" spans="1:7" hidden="1" x14ac:dyDescent="0.25">
      <c r="A3383">
        <f t="shared" si="157"/>
        <v>94</v>
      </c>
      <c r="B3383">
        <f t="shared" si="158"/>
        <v>34</v>
      </c>
      <c r="C3383" t="str">
        <f>_xlfn.XLOOKUP(A3383,Table4[Lfd],Table4[idElementValue],"Err",0)</f>
        <v>{325FF335-DE52-4243-9AD2-CD586B1132CE}</v>
      </c>
      <c r="D3383">
        <f t="shared" si="158"/>
        <v>34</v>
      </c>
      <c r="E3383">
        <f ca="1">OFFSET(ElementsDB!$AQ$2,SeriesSelection!A3383-1,SeriesSelection!B3383-1)</f>
        <v>0</v>
      </c>
      <c r="F3383">
        <f>_xlfn.XLOOKUP(A3383,Table4[Lfd],Table4[Periods],"Err",0)</f>
        <v>0</v>
      </c>
      <c r="G3383" t="b">
        <f t="shared" si="156"/>
        <v>0</v>
      </c>
    </row>
    <row r="3384" spans="1:7" hidden="1" x14ac:dyDescent="0.25">
      <c r="A3384">
        <f t="shared" si="157"/>
        <v>94</v>
      </c>
      <c r="B3384">
        <f t="shared" si="158"/>
        <v>35</v>
      </c>
      <c r="C3384" t="str">
        <f>_xlfn.XLOOKUP(A3384,Table4[Lfd],Table4[idElementValue],"Err",0)</f>
        <v>{325FF335-DE52-4243-9AD2-CD586B1132CE}</v>
      </c>
      <c r="D3384">
        <f t="shared" si="158"/>
        <v>35</v>
      </c>
      <c r="E3384">
        <f ca="1">OFFSET(ElementsDB!$AQ$2,SeriesSelection!A3384-1,SeriesSelection!B3384-1)</f>
        <v>0</v>
      </c>
      <c r="F3384">
        <f>_xlfn.XLOOKUP(A3384,Table4[Lfd],Table4[Periods],"Err",0)</f>
        <v>0</v>
      </c>
      <c r="G3384" t="b">
        <f t="shared" si="156"/>
        <v>0</v>
      </c>
    </row>
    <row r="3385" spans="1:7" hidden="1" x14ac:dyDescent="0.25">
      <c r="A3385">
        <f t="shared" si="157"/>
        <v>94</v>
      </c>
      <c r="B3385">
        <f t="shared" si="158"/>
        <v>36</v>
      </c>
      <c r="C3385" t="str">
        <f>_xlfn.XLOOKUP(A3385,Table4[Lfd],Table4[idElementValue],"Err",0)</f>
        <v>{325FF335-DE52-4243-9AD2-CD586B1132CE}</v>
      </c>
      <c r="D3385">
        <f t="shared" si="158"/>
        <v>36</v>
      </c>
      <c r="E3385">
        <f ca="1">OFFSET(ElementsDB!$AQ$2,SeriesSelection!A3385-1,SeriesSelection!B3385-1)</f>
        <v>0</v>
      </c>
      <c r="F3385">
        <f>_xlfn.XLOOKUP(A3385,Table4[Lfd],Table4[Periods],"Err",0)</f>
        <v>0</v>
      </c>
      <c r="G3385" t="b">
        <f t="shared" si="156"/>
        <v>0</v>
      </c>
    </row>
    <row r="3386" spans="1:7" x14ac:dyDescent="0.25">
      <c r="A3386">
        <f t="shared" si="157"/>
        <v>95</v>
      </c>
      <c r="B3386">
        <f t="shared" si="158"/>
        <v>1</v>
      </c>
      <c r="C3386" t="str">
        <f>_xlfn.XLOOKUP(A3386,Table4[Lfd],Table4[idElementValue],"Err",0)</f>
        <v>{A05408A2-7C5D-4B9B-941A-E35C8D9A188E}</v>
      </c>
      <c r="D3386">
        <f t="shared" si="158"/>
        <v>1</v>
      </c>
      <c r="E3386">
        <f ca="1">OFFSET(ElementsDB!$AQ$2,SeriesSelection!A3386-1,SeriesSelection!B3386-1)</f>
        <v>0</v>
      </c>
      <c r="F3386">
        <f>_xlfn.XLOOKUP(A3386,Table4[Lfd],Table4[Periods],"Err",0)</f>
        <v>4</v>
      </c>
      <c r="G3386" t="b">
        <f t="shared" si="156"/>
        <v>1</v>
      </c>
    </row>
    <row r="3387" spans="1:7" x14ac:dyDescent="0.25">
      <c r="A3387">
        <f t="shared" si="157"/>
        <v>95</v>
      </c>
      <c r="B3387">
        <f t="shared" si="158"/>
        <v>2</v>
      </c>
      <c r="C3387" t="str">
        <f>_xlfn.XLOOKUP(A3387,Table4[Lfd],Table4[idElementValue],"Err",0)</f>
        <v>{A05408A2-7C5D-4B9B-941A-E35C8D9A188E}</v>
      </c>
      <c r="D3387">
        <f t="shared" si="158"/>
        <v>2</v>
      </c>
      <c r="E3387">
        <f ca="1">OFFSET(ElementsDB!$AQ$2,SeriesSelection!A3387-1,SeriesSelection!B3387-1)</f>
        <v>7500</v>
      </c>
      <c r="F3387">
        <f>_xlfn.XLOOKUP(A3387,Table4[Lfd],Table4[Periods],"Err",0)</f>
        <v>4</v>
      </c>
      <c r="G3387" t="b">
        <f t="shared" si="156"/>
        <v>1</v>
      </c>
    </row>
    <row r="3388" spans="1:7" x14ac:dyDescent="0.25">
      <c r="A3388">
        <f t="shared" si="157"/>
        <v>95</v>
      </c>
      <c r="B3388">
        <f t="shared" si="158"/>
        <v>3</v>
      </c>
      <c r="C3388" t="str">
        <f>_xlfn.XLOOKUP(A3388,Table4[Lfd],Table4[idElementValue],"Err",0)</f>
        <v>{A05408A2-7C5D-4B9B-941A-E35C8D9A188E}</v>
      </c>
      <c r="D3388">
        <f t="shared" si="158"/>
        <v>3</v>
      </c>
      <c r="E3388">
        <f ca="1">OFFSET(ElementsDB!$AQ$2,SeriesSelection!A3388-1,SeriesSelection!B3388-1)</f>
        <v>7500</v>
      </c>
      <c r="F3388">
        <f>_xlfn.XLOOKUP(A3388,Table4[Lfd],Table4[Periods],"Err",0)</f>
        <v>4</v>
      </c>
      <c r="G3388" t="b">
        <f t="shared" si="156"/>
        <v>1</v>
      </c>
    </row>
    <row r="3389" spans="1:7" x14ac:dyDescent="0.25">
      <c r="A3389">
        <f t="shared" si="157"/>
        <v>95</v>
      </c>
      <c r="B3389">
        <f t="shared" si="158"/>
        <v>4</v>
      </c>
      <c r="C3389" t="str">
        <f>_xlfn.XLOOKUP(A3389,Table4[Lfd],Table4[idElementValue],"Err",0)</f>
        <v>{A05408A2-7C5D-4B9B-941A-E35C8D9A188E}</v>
      </c>
      <c r="D3389">
        <f t="shared" si="158"/>
        <v>4</v>
      </c>
      <c r="E3389">
        <f ca="1">OFFSET(ElementsDB!$AQ$2,SeriesSelection!A3389-1,SeriesSelection!B3389-1)</f>
        <v>7500</v>
      </c>
      <c r="F3389">
        <f>_xlfn.XLOOKUP(A3389,Table4[Lfd],Table4[Periods],"Err",0)</f>
        <v>4</v>
      </c>
      <c r="G3389" t="b">
        <f t="shared" si="156"/>
        <v>1</v>
      </c>
    </row>
    <row r="3390" spans="1:7" hidden="1" x14ac:dyDescent="0.25">
      <c r="A3390">
        <f t="shared" si="157"/>
        <v>95</v>
      </c>
      <c r="B3390">
        <f t="shared" si="158"/>
        <v>5</v>
      </c>
      <c r="C3390" t="str">
        <f>_xlfn.XLOOKUP(A3390,Table4[Lfd],Table4[idElementValue],"Err",0)</f>
        <v>{A05408A2-7C5D-4B9B-941A-E35C8D9A188E}</v>
      </c>
      <c r="D3390">
        <f t="shared" si="158"/>
        <v>5</v>
      </c>
      <c r="E3390">
        <f ca="1">OFFSET(ElementsDB!$AQ$2,SeriesSelection!A3390-1,SeriesSelection!B3390-1)</f>
        <v>0</v>
      </c>
      <c r="F3390">
        <f>_xlfn.XLOOKUP(A3390,Table4[Lfd],Table4[Periods],"Err",0)</f>
        <v>4</v>
      </c>
      <c r="G3390" t="b">
        <f t="shared" si="156"/>
        <v>0</v>
      </c>
    </row>
    <row r="3391" spans="1:7" hidden="1" x14ac:dyDescent="0.25">
      <c r="A3391">
        <f t="shared" si="157"/>
        <v>95</v>
      </c>
      <c r="B3391">
        <f t="shared" si="158"/>
        <v>6</v>
      </c>
      <c r="C3391" t="str">
        <f>_xlfn.XLOOKUP(A3391,Table4[Lfd],Table4[idElementValue],"Err",0)</f>
        <v>{A05408A2-7C5D-4B9B-941A-E35C8D9A188E}</v>
      </c>
      <c r="D3391">
        <f t="shared" si="158"/>
        <v>6</v>
      </c>
      <c r="E3391">
        <f ca="1">OFFSET(ElementsDB!$AQ$2,SeriesSelection!A3391-1,SeriesSelection!B3391-1)</f>
        <v>0</v>
      </c>
      <c r="F3391">
        <f>_xlfn.XLOOKUP(A3391,Table4[Lfd],Table4[Periods],"Err",0)</f>
        <v>4</v>
      </c>
      <c r="G3391" t="b">
        <f t="shared" si="156"/>
        <v>0</v>
      </c>
    </row>
    <row r="3392" spans="1:7" hidden="1" x14ac:dyDescent="0.25">
      <c r="A3392">
        <f t="shared" si="157"/>
        <v>95</v>
      </c>
      <c r="B3392">
        <f t="shared" si="158"/>
        <v>7</v>
      </c>
      <c r="C3392" t="str">
        <f>_xlfn.XLOOKUP(A3392,Table4[Lfd],Table4[idElementValue],"Err",0)</f>
        <v>{A05408A2-7C5D-4B9B-941A-E35C8D9A188E}</v>
      </c>
      <c r="D3392">
        <f t="shared" si="158"/>
        <v>7</v>
      </c>
      <c r="E3392">
        <f ca="1">OFFSET(ElementsDB!$AQ$2,SeriesSelection!A3392-1,SeriesSelection!B3392-1)</f>
        <v>0</v>
      </c>
      <c r="F3392">
        <f>_xlfn.XLOOKUP(A3392,Table4[Lfd],Table4[Periods],"Err",0)</f>
        <v>4</v>
      </c>
      <c r="G3392" t="b">
        <f t="shared" si="156"/>
        <v>0</v>
      </c>
    </row>
    <row r="3393" spans="1:7" hidden="1" x14ac:dyDescent="0.25">
      <c r="A3393">
        <f t="shared" si="157"/>
        <v>95</v>
      </c>
      <c r="B3393">
        <f t="shared" si="158"/>
        <v>8</v>
      </c>
      <c r="C3393" t="str">
        <f>_xlfn.XLOOKUP(A3393,Table4[Lfd],Table4[idElementValue],"Err",0)</f>
        <v>{A05408A2-7C5D-4B9B-941A-E35C8D9A188E}</v>
      </c>
      <c r="D3393">
        <f t="shared" si="158"/>
        <v>8</v>
      </c>
      <c r="E3393">
        <f ca="1">OFFSET(ElementsDB!$AQ$2,SeriesSelection!A3393-1,SeriesSelection!B3393-1)</f>
        <v>0</v>
      </c>
      <c r="F3393">
        <f>_xlfn.XLOOKUP(A3393,Table4[Lfd],Table4[Periods],"Err",0)</f>
        <v>4</v>
      </c>
      <c r="G3393" t="b">
        <f t="shared" si="156"/>
        <v>0</v>
      </c>
    </row>
    <row r="3394" spans="1:7" hidden="1" x14ac:dyDescent="0.25">
      <c r="A3394">
        <f t="shared" si="157"/>
        <v>95</v>
      </c>
      <c r="B3394">
        <f t="shared" si="158"/>
        <v>9</v>
      </c>
      <c r="C3394" t="str">
        <f>_xlfn.XLOOKUP(A3394,Table4[Lfd],Table4[idElementValue],"Err",0)</f>
        <v>{A05408A2-7C5D-4B9B-941A-E35C8D9A188E}</v>
      </c>
      <c r="D3394">
        <f t="shared" si="158"/>
        <v>9</v>
      </c>
      <c r="E3394">
        <f ca="1">OFFSET(ElementsDB!$AQ$2,SeriesSelection!A3394-1,SeriesSelection!B3394-1)</f>
        <v>0</v>
      </c>
      <c r="F3394">
        <f>_xlfn.XLOOKUP(A3394,Table4[Lfd],Table4[Periods],"Err",0)</f>
        <v>4</v>
      </c>
      <c r="G3394" t="b">
        <f t="shared" ref="G3394:G3457" si="159">(D3394&lt;=F3394)</f>
        <v>0</v>
      </c>
    </row>
    <row r="3395" spans="1:7" hidden="1" x14ac:dyDescent="0.25">
      <c r="A3395">
        <f t="shared" si="157"/>
        <v>95</v>
      </c>
      <c r="B3395">
        <f t="shared" si="158"/>
        <v>10</v>
      </c>
      <c r="C3395" t="str">
        <f>_xlfn.XLOOKUP(A3395,Table4[Lfd],Table4[idElementValue],"Err",0)</f>
        <v>{A05408A2-7C5D-4B9B-941A-E35C8D9A188E}</v>
      </c>
      <c r="D3395">
        <f t="shared" si="158"/>
        <v>10</v>
      </c>
      <c r="E3395">
        <f ca="1">OFFSET(ElementsDB!$AQ$2,SeriesSelection!A3395-1,SeriesSelection!B3395-1)</f>
        <v>0</v>
      </c>
      <c r="F3395">
        <f>_xlfn.XLOOKUP(A3395,Table4[Lfd],Table4[Periods],"Err",0)</f>
        <v>4</v>
      </c>
      <c r="G3395" t="b">
        <f t="shared" si="159"/>
        <v>0</v>
      </c>
    </row>
    <row r="3396" spans="1:7" hidden="1" x14ac:dyDescent="0.25">
      <c r="A3396">
        <f t="shared" ref="A3396:A3459" si="160">IF(B3396=1,A3395+1,A3395)</f>
        <v>95</v>
      </c>
      <c r="B3396">
        <f t="shared" ref="B3396:D3459" si="161">IF(B3395=36,1,B3395+1)</f>
        <v>11</v>
      </c>
      <c r="C3396" t="str">
        <f>_xlfn.XLOOKUP(A3396,Table4[Lfd],Table4[idElementValue],"Err",0)</f>
        <v>{A05408A2-7C5D-4B9B-941A-E35C8D9A188E}</v>
      </c>
      <c r="D3396">
        <f t="shared" si="161"/>
        <v>11</v>
      </c>
      <c r="E3396">
        <f ca="1">OFFSET(ElementsDB!$AQ$2,SeriesSelection!A3396-1,SeriesSelection!B3396-1)</f>
        <v>0</v>
      </c>
      <c r="F3396">
        <f>_xlfn.XLOOKUP(A3396,Table4[Lfd],Table4[Periods],"Err",0)</f>
        <v>4</v>
      </c>
      <c r="G3396" t="b">
        <f t="shared" si="159"/>
        <v>0</v>
      </c>
    </row>
    <row r="3397" spans="1:7" hidden="1" x14ac:dyDescent="0.25">
      <c r="A3397">
        <f t="shared" si="160"/>
        <v>95</v>
      </c>
      <c r="B3397">
        <f t="shared" si="161"/>
        <v>12</v>
      </c>
      <c r="C3397" t="str">
        <f>_xlfn.XLOOKUP(A3397,Table4[Lfd],Table4[idElementValue],"Err",0)</f>
        <v>{A05408A2-7C5D-4B9B-941A-E35C8D9A188E}</v>
      </c>
      <c r="D3397">
        <f t="shared" si="161"/>
        <v>12</v>
      </c>
      <c r="E3397">
        <f ca="1">OFFSET(ElementsDB!$AQ$2,SeriesSelection!A3397-1,SeriesSelection!B3397-1)</f>
        <v>0</v>
      </c>
      <c r="F3397">
        <f>_xlfn.XLOOKUP(A3397,Table4[Lfd],Table4[Periods],"Err",0)</f>
        <v>4</v>
      </c>
      <c r="G3397" t="b">
        <f t="shared" si="159"/>
        <v>0</v>
      </c>
    </row>
    <row r="3398" spans="1:7" hidden="1" x14ac:dyDescent="0.25">
      <c r="A3398">
        <f t="shared" si="160"/>
        <v>95</v>
      </c>
      <c r="B3398">
        <f t="shared" si="161"/>
        <v>13</v>
      </c>
      <c r="C3398" t="str">
        <f>_xlfn.XLOOKUP(A3398,Table4[Lfd],Table4[idElementValue],"Err",0)</f>
        <v>{A05408A2-7C5D-4B9B-941A-E35C8D9A188E}</v>
      </c>
      <c r="D3398">
        <f t="shared" si="161"/>
        <v>13</v>
      </c>
      <c r="E3398">
        <f ca="1">OFFSET(ElementsDB!$AQ$2,SeriesSelection!A3398-1,SeriesSelection!B3398-1)</f>
        <v>0</v>
      </c>
      <c r="F3398">
        <f>_xlfn.XLOOKUP(A3398,Table4[Lfd],Table4[Periods],"Err",0)</f>
        <v>4</v>
      </c>
      <c r="G3398" t="b">
        <f t="shared" si="159"/>
        <v>0</v>
      </c>
    </row>
    <row r="3399" spans="1:7" hidden="1" x14ac:dyDescent="0.25">
      <c r="A3399">
        <f t="shared" si="160"/>
        <v>95</v>
      </c>
      <c r="B3399">
        <f t="shared" si="161"/>
        <v>14</v>
      </c>
      <c r="C3399" t="str">
        <f>_xlfn.XLOOKUP(A3399,Table4[Lfd],Table4[idElementValue],"Err",0)</f>
        <v>{A05408A2-7C5D-4B9B-941A-E35C8D9A188E}</v>
      </c>
      <c r="D3399">
        <f t="shared" si="161"/>
        <v>14</v>
      </c>
      <c r="E3399">
        <f ca="1">OFFSET(ElementsDB!$AQ$2,SeriesSelection!A3399-1,SeriesSelection!B3399-1)</f>
        <v>0</v>
      </c>
      <c r="F3399">
        <f>_xlfn.XLOOKUP(A3399,Table4[Lfd],Table4[Periods],"Err",0)</f>
        <v>4</v>
      </c>
      <c r="G3399" t="b">
        <f t="shared" si="159"/>
        <v>0</v>
      </c>
    </row>
    <row r="3400" spans="1:7" hidden="1" x14ac:dyDescent="0.25">
      <c r="A3400">
        <f t="shared" si="160"/>
        <v>95</v>
      </c>
      <c r="B3400">
        <f t="shared" si="161"/>
        <v>15</v>
      </c>
      <c r="C3400" t="str">
        <f>_xlfn.XLOOKUP(A3400,Table4[Lfd],Table4[idElementValue],"Err",0)</f>
        <v>{A05408A2-7C5D-4B9B-941A-E35C8D9A188E}</v>
      </c>
      <c r="D3400">
        <f t="shared" si="161"/>
        <v>15</v>
      </c>
      <c r="E3400">
        <f ca="1">OFFSET(ElementsDB!$AQ$2,SeriesSelection!A3400-1,SeriesSelection!B3400-1)</f>
        <v>0</v>
      </c>
      <c r="F3400">
        <f>_xlfn.XLOOKUP(A3400,Table4[Lfd],Table4[Periods],"Err",0)</f>
        <v>4</v>
      </c>
      <c r="G3400" t="b">
        <f t="shared" si="159"/>
        <v>0</v>
      </c>
    </row>
    <row r="3401" spans="1:7" hidden="1" x14ac:dyDescent="0.25">
      <c r="A3401">
        <f t="shared" si="160"/>
        <v>95</v>
      </c>
      <c r="B3401">
        <f t="shared" si="161"/>
        <v>16</v>
      </c>
      <c r="C3401" t="str">
        <f>_xlfn.XLOOKUP(A3401,Table4[Lfd],Table4[idElementValue],"Err",0)</f>
        <v>{A05408A2-7C5D-4B9B-941A-E35C8D9A188E}</v>
      </c>
      <c r="D3401">
        <f t="shared" si="161"/>
        <v>16</v>
      </c>
      <c r="E3401">
        <f ca="1">OFFSET(ElementsDB!$AQ$2,SeriesSelection!A3401-1,SeriesSelection!B3401-1)</f>
        <v>0</v>
      </c>
      <c r="F3401">
        <f>_xlfn.XLOOKUP(A3401,Table4[Lfd],Table4[Periods],"Err",0)</f>
        <v>4</v>
      </c>
      <c r="G3401" t="b">
        <f t="shared" si="159"/>
        <v>0</v>
      </c>
    </row>
    <row r="3402" spans="1:7" hidden="1" x14ac:dyDescent="0.25">
      <c r="A3402">
        <f t="shared" si="160"/>
        <v>95</v>
      </c>
      <c r="B3402">
        <f t="shared" si="161"/>
        <v>17</v>
      </c>
      <c r="C3402" t="str">
        <f>_xlfn.XLOOKUP(A3402,Table4[Lfd],Table4[idElementValue],"Err",0)</f>
        <v>{A05408A2-7C5D-4B9B-941A-E35C8D9A188E}</v>
      </c>
      <c r="D3402">
        <f t="shared" si="161"/>
        <v>17</v>
      </c>
      <c r="E3402">
        <f ca="1">OFFSET(ElementsDB!$AQ$2,SeriesSelection!A3402-1,SeriesSelection!B3402-1)</f>
        <v>0</v>
      </c>
      <c r="F3402">
        <f>_xlfn.XLOOKUP(A3402,Table4[Lfd],Table4[Periods],"Err",0)</f>
        <v>4</v>
      </c>
      <c r="G3402" t="b">
        <f t="shared" si="159"/>
        <v>0</v>
      </c>
    </row>
    <row r="3403" spans="1:7" hidden="1" x14ac:dyDescent="0.25">
      <c r="A3403">
        <f t="shared" si="160"/>
        <v>95</v>
      </c>
      <c r="B3403">
        <f t="shared" si="161"/>
        <v>18</v>
      </c>
      <c r="C3403" t="str">
        <f>_xlfn.XLOOKUP(A3403,Table4[Lfd],Table4[idElementValue],"Err",0)</f>
        <v>{A05408A2-7C5D-4B9B-941A-E35C8D9A188E}</v>
      </c>
      <c r="D3403">
        <f t="shared" si="161"/>
        <v>18</v>
      </c>
      <c r="E3403">
        <f ca="1">OFFSET(ElementsDB!$AQ$2,SeriesSelection!A3403-1,SeriesSelection!B3403-1)</f>
        <v>0</v>
      </c>
      <c r="F3403">
        <f>_xlfn.XLOOKUP(A3403,Table4[Lfd],Table4[Periods],"Err",0)</f>
        <v>4</v>
      </c>
      <c r="G3403" t="b">
        <f t="shared" si="159"/>
        <v>0</v>
      </c>
    </row>
    <row r="3404" spans="1:7" hidden="1" x14ac:dyDescent="0.25">
      <c r="A3404">
        <f t="shared" si="160"/>
        <v>95</v>
      </c>
      <c r="B3404">
        <f t="shared" si="161"/>
        <v>19</v>
      </c>
      <c r="C3404" t="str">
        <f>_xlfn.XLOOKUP(A3404,Table4[Lfd],Table4[idElementValue],"Err",0)</f>
        <v>{A05408A2-7C5D-4B9B-941A-E35C8D9A188E}</v>
      </c>
      <c r="D3404">
        <f t="shared" si="161"/>
        <v>19</v>
      </c>
      <c r="E3404">
        <f ca="1">OFFSET(ElementsDB!$AQ$2,SeriesSelection!A3404-1,SeriesSelection!B3404-1)</f>
        <v>0</v>
      </c>
      <c r="F3404">
        <f>_xlfn.XLOOKUP(A3404,Table4[Lfd],Table4[Periods],"Err",0)</f>
        <v>4</v>
      </c>
      <c r="G3404" t="b">
        <f t="shared" si="159"/>
        <v>0</v>
      </c>
    </row>
    <row r="3405" spans="1:7" hidden="1" x14ac:dyDescent="0.25">
      <c r="A3405">
        <f t="shared" si="160"/>
        <v>95</v>
      </c>
      <c r="B3405">
        <f t="shared" si="161"/>
        <v>20</v>
      </c>
      <c r="C3405" t="str">
        <f>_xlfn.XLOOKUP(A3405,Table4[Lfd],Table4[idElementValue],"Err",0)</f>
        <v>{A05408A2-7C5D-4B9B-941A-E35C8D9A188E}</v>
      </c>
      <c r="D3405">
        <f t="shared" si="161"/>
        <v>20</v>
      </c>
      <c r="E3405">
        <f ca="1">OFFSET(ElementsDB!$AQ$2,SeriesSelection!A3405-1,SeriesSelection!B3405-1)</f>
        <v>0</v>
      </c>
      <c r="F3405">
        <f>_xlfn.XLOOKUP(A3405,Table4[Lfd],Table4[Periods],"Err",0)</f>
        <v>4</v>
      </c>
      <c r="G3405" t="b">
        <f t="shared" si="159"/>
        <v>0</v>
      </c>
    </row>
    <row r="3406" spans="1:7" hidden="1" x14ac:dyDescent="0.25">
      <c r="A3406">
        <f t="shared" si="160"/>
        <v>95</v>
      </c>
      <c r="B3406">
        <f t="shared" si="161"/>
        <v>21</v>
      </c>
      <c r="C3406" t="str">
        <f>_xlfn.XLOOKUP(A3406,Table4[Lfd],Table4[idElementValue],"Err",0)</f>
        <v>{A05408A2-7C5D-4B9B-941A-E35C8D9A188E}</v>
      </c>
      <c r="D3406">
        <f t="shared" si="161"/>
        <v>21</v>
      </c>
      <c r="E3406">
        <f ca="1">OFFSET(ElementsDB!$AQ$2,SeriesSelection!A3406-1,SeriesSelection!B3406-1)</f>
        <v>0</v>
      </c>
      <c r="F3406">
        <f>_xlfn.XLOOKUP(A3406,Table4[Lfd],Table4[Periods],"Err",0)</f>
        <v>4</v>
      </c>
      <c r="G3406" t="b">
        <f t="shared" si="159"/>
        <v>0</v>
      </c>
    </row>
    <row r="3407" spans="1:7" hidden="1" x14ac:dyDescent="0.25">
      <c r="A3407">
        <f t="shared" si="160"/>
        <v>95</v>
      </c>
      <c r="B3407">
        <f t="shared" si="161"/>
        <v>22</v>
      </c>
      <c r="C3407" t="str">
        <f>_xlfn.XLOOKUP(A3407,Table4[Lfd],Table4[idElementValue],"Err",0)</f>
        <v>{A05408A2-7C5D-4B9B-941A-E35C8D9A188E}</v>
      </c>
      <c r="D3407">
        <f t="shared" si="161"/>
        <v>22</v>
      </c>
      <c r="E3407">
        <f ca="1">OFFSET(ElementsDB!$AQ$2,SeriesSelection!A3407-1,SeriesSelection!B3407-1)</f>
        <v>0</v>
      </c>
      <c r="F3407">
        <f>_xlfn.XLOOKUP(A3407,Table4[Lfd],Table4[Periods],"Err",0)</f>
        <v>4</v>
      </c>
      <c r="G3407" t="b">
        <f t="shared" si="159"/>
        <v>0</v>
      </c>
    </row>
    <row r="3408" spans="1:7" hidden="1" x14ac:dyDescent="0.25">
      <c r="A3408">
        <f t="shared" si="160"/>
        <v>95</v>
      </c>
      <c r="B3408">
        <f t="shared" si="161"/>
        <v>23</v>
      </c>
      <c r="C3408" t="str">
        <f>_xlfn.XLOOKUP(A3408,Table4[Lfd],Table4[idElementValue],"Err",0)</f>
        <v>{A05408A2-7C5D-4B9B-941A-E35C8D9A188E}</v>
      </c>
      <c r="D3408">
        <f t="shared" si="161"/>
        <v>23</v>
      </c>
      <c r="E3408">
        <f ca="1">OFFSET(ElementsDB!$AQ$2,SeriesSelection!A3408-1,SeriesSelection!B3408-1)</f>
        <v>0</v>
      </c>
      <c r="F3408">
        <f>_xlfn.XLOOKUP(A3408,Table4[Lfd],Table4[Periods],"Err",0)</f>
        <v>4</v>
      </c>
      <c r="G3408" t="b">
        <f t="shared" si="159"/>
        <v>0</v>
      </c>
    </row>
    <row r="3409" spans="1:7" hidden="1" x14ac:dyDescent="0.25">
      <c r="A3409">
        <f t="shared" si="160"/>
        <v>95</v>
      </c>
      <c r="B3409">
        <f t="shared" si="161"/>
        <v>24</v>
      </c>
      <c r="C3409" t="str">
        <f>_xlfn.XLOOKUP(A3409,Table4[Lfd],Table4[idElementValue],"Err",0)</f>
        <v>{A05408A2-7C5D-4B9B-941A-E35C8D9A188E}</v>
      </c>
      <c r="D3409">
        <f t="shared" si="161"/>
        <v>24</v>
      </c>
      <c r="E3409">
        <f ca="1">OFFSET(ElementsDB!$AQ$2,SeriesSelection!A3409-1,SeriesSelection!B3409-1)</f>
        <v>0</v>
      </c>
      <c r="F3409">
        <f>_xlfn.XLOOKUP(A3409,Table4[Lfd],Table4[Periods],"Err",0)</f>
        <v>4</v>
      </c>
      <c r="G3409" t="b">
        <f t="shared" si="159"/>
        <v>0</v>
      </c>
    </row>
    <row r="3410" spans="1:7" hidden="1" x14ac:dyDescent="0.25">
      <c r="A3410">
        <f t="shared" si="160"/>
        <v>95</v>
      </c>
      <c r="B3410">
        <f t="shared" si="161"/>
        <v>25</v>
      </c>
      <c r="C3410" t="str">
        <f>_xlfn.XLOOKUP(A3410,Table4[Lfd],Table4[idElementValue],"Err",0)</f>
        <v>{A05408A2-7C5D-4B9B-941A-E35C8D9A188E}</v>
      </c>
      <c r="D3410">
        <f t="shared" si="161"/>
        <v>25</v>
      </c>
      <c r="E3410">
        <f ca="1">OFFSET(ElementsDB!$AQ$2,SeriesSelection!A3410-1,SeriesSelection!B3410-1)</f>
        <v>0</v>
      </c>
      <c r="F3410">
        <f>_xlfn.XLOOKUP(A3410,Table4[Lfd],Table4[Periods],"Err",0)</f>
        <v>4</v>
      </c>
      <c r="G3410" t="b">
        <f t="shared" si="159"/>
        <v>0</v>
      </c>
    </row>
    <row r="3411" spans="1:7" hidden="1" x14ac:dyDescent="0.25">
      <c r="A3411">
        <f t="shared" si="160"/>
        <v>95</v>
      </c>
      <c r="B3411">
        <f t="shared" si="161"/>
        <v>26</v>
      </c>
      <c r="C3411" t="str">
        <f>_xlfn.XLOOKUP(A3411,Table4[Lfd],Table4[idElementValue],"Err",0)</f>
        <v>{A05408A2-7C5D-4B9B-941A-E35C8D9A188E}</v>
      </c>
      <c r="D3411">
        <f t="shared" si="161"/>
        <v>26</v>
      </c>
      <c r="E3411">
        <f ca="1">OFFSET(ElementsDB!$AQ$2,SeriesSelection!A3411-1,SeriesSelection!B3411-1)</f>
        <v>0</v>
      </c>
      <c r="F3411">
        <f>_xlfn.XLOOKUP(A3411,Table4[Lfd],Table4[Periods],"Err",0)</f>
        <v>4</v>
      </c>
      <c r="G3411" t="b">
        <f t="shared" si="159"/>
        <v>0</v>
      </c>
    </row>
    <row r="3412" spans="1:7" hidden="1" x14ac:dyDescent="0.25">
      <c r="A3412">
        <f t="shared" si="160"/>
        <v>95</v>
      </c>
      <c r="B3412">
        <f t="shared" si="161"/>
        <v>27</v>
      </c>
      <c r="C3412" t="str">
        <f>_xlfn.XLOOKUP(A3412,Table4[Lfd],Table4[idElementValue],"Err",0)</f>
        <v>{A05408A2-7C5D-4B9B-941A-E35C8D9A188E}</v>
      </c>
      <c r="D3412">
        <f t="shared" si="161"/>
        <v>27</v>
      </c>
      <c r="E3412">
        <f ca="1">OFFSET(ElementsDB!$AQ$2,SeriesSelection!A3412-1,SeriesSelection!B3412-1)</f>
        <v>0</v>
      </c>
      <c r="F3412">
        <f>_xlfn.XLOOKUP(A3412,Table4[Lfd],Table4[Periods],"Err",0)</f>
        <v>4</v>
      </c>
      <c r="G3412" t="b">
        <f t="shared" si="159"/>
        <v>0</v>
      </c>
    </row>
    <row r="3413" spans="1:7" hidden="1" x14ac:dyDescent="0.25">
      <c r="A3413">
        <f t="shared" si="160"/>
        <v>95</v>
      </c>
      <c r="B3413">
        <f t="shared" si="161"/>
        <v>28</v>
      </c>
      <c r="C3413" t="str">
        <f>_xlfn.XLOOKUP(A3413,Table4[Lfd],Table4[idElementValue],"Err",0)</f>
        <v>{A05408A2-7C5D-4B9B-941A-E35C8D9A188E}</v>
      </c>
      <c r="D3413">
        <f t="shared" si="161"/>
        <v>28</v>
      </c>
      <c r="E3413">
        <f ca="1">OFFSET(ElementsDB!$AQ$2,SeriesSelection!A3413-1,SeriesSelection!B3413-1)</f>
        <v>0</v>
      </c>
      <c r="F3413">
        <f>_xlfn.XLOOKUP(A3413,Table4[Lfd],Table4[Periods],"Err",0)</f>
        <v>4</v>
      </c>
      <c r="G3413" t="b">
        <f t="shared" si="159"/>
        <v>0</v>
      </c>
    </row>
    <row r="3414" spans="1:7" hidden="1" x14ac:dyDescent="0.25">
      <c r="A3414">
        <f t="shared" si="160"/>
        <v>95</v>
      </c>
      <c r="B3414">
        <f t="shared" si="161"/>
        <v>29</v>
      </c>
      <c r="C3414" t="str">
        <f>_xlfn.XLOOKUP(A3414,Table4[Lfd],Table4[idElementValue],"Err",0)</f>
        <v>{A05408A2-7C5D-4B9B-941A-E35C8D9A188E}</v>
      </c>
      <c r="D3414">
        <f t="shared" si="161"/>
        <v>29</v>
      </c>
      <c r="E3414">
        <f ca="1">OFFSET(ElementsDB!$AQ$2,SeriesSelection!A3414-1,SeriesSelection!B3414-1)</f>
        <v>0</v>
      </c>
      <c r="F3414">
        <f>_xlfn.XLOOKUP(A3414,Table4[Lfd],Table4[Periods],"Err",0)</f>
        <v>4</v>
      </c>
      <c r="G3414" t="b">
        <f t="shared" si="159"/>
        <v>0</v>
      </c>
    </row>
    <row r="3415" spans="1:7" hidden="1" x14ac:dyDescent="0.25">
      <c r="A3415">
        <f t="shared" si="160"/>
        <v>95</v>
      </c>
      <c r="B3415">
        <f t="shared" si="161"/>
        <v>30</v>
      </c>
      <c r="C3415" t="str">
        <f>_xlfn.XLOOKUP(A3415,Table4[Lfd],Table4[idElementValue],"Err",0)</f>
        <v>{A05408A2-7C5D-4B9B-941A-E35C8D9A188E}</v>
      </c>
      <c r="D3415">
        <f t="shared" si="161"/>
        <v>30</v>
      </c>
      <c r="E3415">
        <f ca="1">OFFSET(ElementsDB!$AQ$2,SeriesSelection!A3415-1,SeriesSelection!B3415-1)</f>
        <v>0</v>
      </c>
      <c r="F3415">
        <f>_xlfn.XLOOKUP(A3415,Table4[Lfd],Table4[Periods],"Err",0)</f>
        <v>4</v>
      </c>
      <c r="G3415" t="b">
        <f t="shared" si="159"/>
        <v>0</v>
      </c>
    </row>
    <row r="3416" spans="1:7" hidden="1" x14ac:dyDescent="0.25">
      <c r="A3416">
        <f t="shared" si="160"/>
        <v>95</v>
      </c>
      <c r="B3416">
        <f t="shared" si="161"/>
        <v>31</v>
      </c>
      <c r="C3416" t="str">
        <f>_xlfn.XLOOKUP(A3416,Table4[Lfd],Table4[idElementValue],"Err",0)</f>
        <v>{A05408A2-7C5D-4B9B-941A-E35C8D9A188E}</v>
      </c>
      <c r="D3416">
        <f t="shared" si="161"/>
        <v>31</v>
      </c>
      <c r="E3416">
        <f ca="1">OFFSET(ElementsDB!$AQ$2,SeriesSelection!A3416-1,SeriesSelection!B3416-1)</f>
        <v>0</v>
      </c>
      <c r="F3416">
        <f>_xlfn.XLOOKUP(A3416,Table4[Lfd],Table4[Periods],"Err",0)</f>
        <v>4</v>
      </c>
      <c r="G3416" t="b">
        <f t="shared" si="159"/>
        <v>0</v>
      </c>
    </row>
    <row r="3417" spans="1:7" hidden="1" x14ac:dyDescent="0.25">
      <c r="A3417">
        <f t="shared" si="160"/>
        <v>95</v>
      </c>
      <c r="B3417">
        <f t="shared" si="161"/>
        <v>32</v>
      </c>
      <c r="C3417" t="str">
        <f>_xlfn.XLOOKUP(A3417,Table4[Lfd],Table4[idElementValue],"Err",0)</f>
        <v>{A05408A2-7C5D-4B9B-941A-E35C8D9A188E}</v>
      </c>
      <c r="D3417">
        <f t="shared" si="161"/>
        <v>32</v>
      </c>
      <c r="E3417">
        <f ca="1">OFFSET(ElementsDB!$AQ$2,SeriesSelection!A3417-1,SeriesSelection!B3417-1)</f>
        <v>0</v>
      </c>
      <c r="F3417">
        <f>_xlfn.XLOOKUP(A3417,Table4[Lfd],Table4[Periods],"Err",0)</f>
        <v>4</v>
      </c>
      <c r="G3417" t="b">
        <f t="shared" si="159"/>
        <v>0</v>
      </c>
    </row>
    <row r="3418" spans="1:7" hidden="1" x14ac:dyDescent="0.25">
      <c r="A3418">
        <f t="shared" si="160"/>
        <v>95</v>
      </c>
      <c r="B3418">
        <f t="shared" si="161"/>
        <v>33</v>
      </c>
      <c r="C3418" t="str">
        <f>_xlfn.XLOOKUP(A3418,Table4[Lfd],Table4[idElementValue],"Err",0)</f>
        <v>{A05408A2-7C5D-4B9B-941A-E35C8D9A188E}</v>
      </c>
      <c r="D3418">
        <f t="shared" si="161"/>
        <v>33</v>
      </c>
      <c r="E3418">
        <f ca="1">OFFSET(ElementsDB!$AQ$2,SeriesSelection!A3418-1,SeriesSelection!B3418-1)</f>
        <v>0</v>
      </c>
      <c r="F3418">
        <f>_xlfn.XLOOKUP(A3418,Table4[Lfd],Table4[Periods],"Err",0)</f>
        <v>4</v>
      </c>
      <c r="G3418" t="b">
        <f t="shared" si="159"/>
        <v>0</v>
      </c>
    </row>
    <row r="3419" spans="1:7" hidden="1" x14ac:dyDescent="0.25">
      <c r="A3419">
        <f t="shared" si="160"/>
        <v>95</v>
      </c>
      <c r="B3419">
        <f t="shared" si="161"/>
        <v>34</v>
      </c>
      <c r="C3419" t="str">
        <f>_xlfn.XLOOKUP(A3419,Table4[Lfd],Table4[idElementValue],"Err",0)</f>
        <v>{A05408A2-7C5D-4B9B-941A-E35C8D9A188E}</v>
      </c>
      <c r="D3419">
        <f t="shared" si="161"/>
        <v>34</v>
      </c>
      <c r="E3419">
        <f ca="1">OFFSET(ElementsDB!$AQ$2,SeriesSelection!A3419-1,SeriesSelection!B3419-1)</f>
        <v>0</v>
      </c>
      <c r="F3419">
        <f>_xlfn.XLOOKUP(A3419,Table4[Lfd],Table4[Periods],"Err",0)</f>
        <v>4</v>
      </c>
      <c r="G3419" t="b">
        <f t="shared" si="159"/>
        <v>0</v>
      </c>
    </row>
    <row r="3420" spans="1:7" hidden="1" x14ac:dyDescent="0.25">
      <c r="A3420">
        <f t="shared" si="160"/>
        <v>95</v>
      </c>
      <c r="B3420">
        <f t="shared" si="161"/>
        <v>35</v>
      </c>
      <c r="C3420" t="str">
        <f>_xlfn.XLOOKUP(A3420,Table4[Lfd],Table4[idElementValue],"Err",0)</f>
        <v>{A05408A2-7C5D-4B9B-941A-E35C8D9A188E}</v>
      </c>
      <c r="D3420">
        <f t="shared" si="161"/>
        <v>35</v>
      </c>
      <c r="E3420">
        <f ca="1">OFFSET(ElementsDB!$AQ$2,SeriesSelection!A3420-1,SeriesSelection!B3420-1)</f>
        <v>0</v>
      </c>
      <c r="F3420">
        <f>_xlfn.XLOOKUP(A3420,Table4[Lfd],Table4[Periods],"Err",0)</f>
        <v>4</v>
      </c>
      <c r="G3420" t="b">
        <f t="shared" si="159"/>
        <v>0</v>
      </c>
    </row>
    <row r="3421" spans="1:7" hidden="1" x14ac:dyDescent="0.25">
      <c r="A3421">
        <f t="shared" si="160"/>
        <v>95</v>
      </c>
      <c r="B3421">
        <f t="shared" si="161"/>
        <v>36</v>
      </c>
      <c r="C3421" t="str">
        <f>_xlfn.XLOOKUP(A3421,Table4[Lfd],Table4[idElementValue],"Err",0)</f>
        <v>{A05408A2-7C5D-4B9B-941A-E35C8D9A188E}</v>
      </c>
      <c r="D3421">
        <f t="shared" si="161"/>
        <v>36</v>
      </c>
      <c r="E3421">
        <f ca="1">OFFSET(ElementsDB!$AQ$2,SeriesSelection!A3421-1,SeriesSelection!B3421-1)</f>
        <v>0</v>
      </c>
      <c r="F3421">
        <f>_xlfn.XLOOKUP(A3421,Table4[Lfd],Table4[Periods],"Err",0)</f>
        <v>4</v>
      </c>
      <c r="G3421" t="b">
        <f t="shared" si="159"/>
        <v>0</v>
      </c>
    </row>
    <row r="3422" spans="1:7" hidden="1" x14ac:dyDescent="0.25">
      <c r="A3422">
        <f t="shared" si="160"/>
        <v>96</v>
      </c>
      <c r="B3422">
        <f t="shared" si="161"/>
        <v>1</v>
      </c>
      <c r="C3422" t="str">
        <f>_xlfn.XLOOKUP(A3422,Table4[Lfd],Table4[idElementValue],"Err",0)</f>
        <v>{B87F56B9-71D1-4596-8D7E-2149EB6D58CF}</v>
      </c>
      <c r="D3422">
        <f t="shared" si="161"/>
        <v>1</v>
      </c>
      <c r="E3422">
        <f ca="1">OFFSET(ElementsDB!$AQ$2,SeriesSelection!A3422-1,SeriesSelection!B3422-1)</f>
        <v>0</v>
      </c>
      <c r="F3422">
        <f>_xlfn.XLOOKUP(A3422,Table4[Lfd],Table4[Periods],"Err",0)</f>
        <v>0</v>
      </c>
      <c r="G3422" t="b">
        <f t="shared" si="159"/>
        <v>0</v>
      </c>
    </row>
    <row r="3423" spans="1:7" hidden="1" x14ac:dyDescent="0.25">
      <c r="A3423">
        <f t="shared" si="160"/>
        <v>96</v>
      </c>
      <c r="B3423">
        <f t="shared" si="161"/>
        <v>2</v>
      </c>
      <c r="C3423" t="str">
        <f>_xlfn.XLOOKUP(A3423,Table4[Lfd],Table4[idElementValue],"Err",0)</f>
        <v>{B87F56B9-71D1-4596-8D7E-2149EB6D58CF}</v>
      </c>
      <c r="D3423">
        <f t="shared" si="161"/>
        <v>2</v>
      </c>
      <c r="E3423">
        <f ca="1">OFFSET(ElementsDB!$AQ$2,SeriesSelection!A3423-1,SeriesSelection!B3423-1)</f>
        <v>0</v>
      </c>
      <c r="F3423">
        <f>_xlfn.XLOOKUP(A3423,Table4[Lfd],Table4[Periods],"Err",0)</f>
        <v>0</v>
      </c>
      <c r="G3423" t="b">
        <f t="shared" si="159"/>
        <v>0</v>
      </c>
    </row>
    <row r="3424" spans="1:7" hidden="1" x14ac:dyDescent="0.25">
      <c r="A3424">
        <f t="shared" si="160"/>
        <v>96</v>
      </c>
      <c r="B3424">
        <f t="shared" si="161"/>
        <v>3</v>
      </c>
      <c r="C3424" t="str">
        <f>_xlfn.XLOOKUP(A3424,Table4[Lfd],Table4[idElementValue],"Err",0)</f>
        <v>{B87F56B9-71D1-4596-8D7E-2149EB6D58CF}</v>
      </c>
      <c r="D3424">
        <f t="shared" si="161"/>
        <v>3</v>
      </c>
      <c r="E3424">
        <f ca="1">OFFSET(ElementsDB!$AQ$2,SeriesSelection!A3424-1,SeriesSelection!B3424-1)</f>
        <v>0</v>
      </c>
      <c r="F3424">
        <f>_xlfn.XLOOKUP(A3424,Table4[Lfd],Table4[Periods],"Err",0)</f>
        <v>0</v>
      </c>
      <c r="G3424" t="b">
        <f t="shared" si="159"/>
        <v>0</v>
      </c>
    </row>
    <row r="3425" spans="1:7" hidden="1" x14ac:dyDescent="0.25">
      <c r="A3425">
        <f t="shared" si="160"/>
        <v>96</v>
      </c>
      <c r="B3425">
        <f t="shared" si="161"/>
        <v>4</v>
      </c>
      <c r="C3425" t="str">
        <f>_xlfn.XLOOKUP(A3425,Table4[Lfd],Table4[idElementValue],"Err",0)</f>
        <v>{B87F56B9-71D1-4596-8D7E-2149EB6D58CF}</v>
      </c>
      <c r="D3425">
        <f t="shared" si="161"/>
        <v>4</v>
      </c>
      <c r="E3425">
        <f ca="1">OFFSET(ElementsDB!$AQ$2,SeriesSelection!A3425-1,SeriesSelection!B3425-1)</f>
        <v>0</v>
      </c>
      <c r="F3425">
        <f>_xlfn.XLOOKUP(A3425,Table4[Lfd],Table4[Periods],"Err",0)</f>
        <v>0</v>
      </c>
      <c r="G3425" t="b">
        <f t="shared" si="159"/>
        <v>0</v>
      </c>
    </row>
    <row r="3426" spans="1:7" hidden="1" x14ac:dyDescent="0.25">
      <c r="A3426">
        <f t="shared" si="160"/>
        <v>96</v>
      </c>
      <c r="B3426">
        <f t="shared" si="161"/>
        <v>5</v>
      </c>
      <c r="C3426" t="str">
        <f>_xlfn.XLOOKUP(A3426,Table4[Lfd],Table4[idElementValue],"Err",0)</f>
        <v>{B87F56B9-71D1-4596-8D7E-2149EB6D58CF}</v>
      </c>
      <c r="D3426">
        <f t="shared" si="161"/>
        <v>5</v>
      </c>
      <c r="E3426">
        <f ca="1">OFFSET(ElementsDB!$AQ$2,SeriesSelection!A3426-1,SeriesSelection!B3426-1)</f>
        <v>0</v>
      </c>
      <c r="F3426">
        <f>_xlfn.XLOOKUP(A3426,Table4[Lfd],Table4[Periods],"Err",0)</f>
        <v>0</v>
      </c>
      <c r="G3426" t="b">
        <f t="shared" si="159"/>
        <v>0</v>
      </c>
    </row>
    <row r="3427" spans="1:7" hidden="1" x14ac:dyDescent="0.25">
      <c r="A3427">
        <f t="shared" si="160"/>
        <v>96</v>
      </c>
      <c r="B3427">
        <f t="shared" si="161"/>
        <v>6</v>
      </c>
      <c r="C3427" t="str">
        <f>_xlfn.XLOOKUP(A3427,Table4[Lfd],Table4[idElementValue],"Err",0)</f>
        <v>{B87F56B9-71D1-4596-8D7E-2149EB6D58CF}</v>
      </c>
      <c r="D3427">
        <f t="shared" si="161"/>
        <v>6</v>
      </c>
      <c r="E3427">
        <f ca="1">OFFSET(ElementsDB!$AQ$2,SeriesSelection!A3427-1,SeriesSelection!B3427-1)</f>
        <v>0</v>
      </c>
      <c r="F3427">
        <f>_xlfn.XLOOKUP(A3427,Table4[Lfd],Table4[Periods],"Err",0)</f>
        <v>0</v>
      </c>
      <c r="G3427" t="b">
        <f t="shared" si="159"/>
        <v>0</v>
      </c>
    </row>
    <row r="3428" spans="1:7" hidden="1" x14ac:dyDescent="0.25">
      <c r="A3428">
        <f t="shared" si="160"/>
        <v>96</v>
      </c>
      <c r="B3428">
        <f t="shared" si="161"/>
        <v>7</v>
      </c>
      <c r="C3428" t="str">
        <f>_xlfn.XLOOKUP(A3428,Table4[Lfd],Table4[idElementValue],"Err",0)</f>
        <v>{B87F56B9-71D1-4596-8D7E-2149EB6D58CF}</v>
      </c>
      <c r="D3428">
        <f t="shared" si="161"/>
        <v>7</v>
      </c>
      <c r="E3428">
        <f ca="1">OFFSET(ElementsDB!$AQ$2,SeriesSelection!A3428-1,SeriesSelection!B3428-1)</f>
        <v>0</v>
      </c>
      <c r="F3428">
        <f>_xlfn.XLOOKUP(A3428,Table4[Lfd],Table4[Periods],"Err",0)</f>
        <v>0</v>
      </c>
      <c r="G3428" t="b">
        <f t="shared" si="159"/>
        <v>0</v>
      </c>
    </row>
    <row r="3429" spans="1:7" hidden="1" x14ac:dyDescent="0.25">
      <c r="A3429">
        <f t="shared" si="160"/>
        <v>96</v>
      </c>
      <c r="B3429">
        <f t="shared" si="161"/>
        <v>8</v>
      </c>
      <c r="C3429" t="str">
        <f>_xlfn.XLOOKUP(A3429,Table4[Lfd],Table4[idElementValue],"Err",0)</f>
        <v>{B87F56B9-71D1-4596-8D7E-2149EB6D58CF}</v>
      </c>
      <c r="D3429">
        <f t="shared" si="161"/>
        <v>8</v>
      </c>
      <c r="E3429">
        <f ca="1">OFFSET(ElementsDB!$AQ$2,SeriesSelection!A3429-1,SeriesSelection!B3429-1)</f>
        <v>0</v>
      </c>
      <c r="F3429">
        <f>_xlfn.XLOOKUP(A3429,Table4[Lfd],Table4[Periods],"Err",0)</f>
        <v>0</v>
      </c>
      <c r="G3429" t="b">
        <f t="shared" si="159"/>
        <v>0</v>
      </c>
    </row>
    <row r="3430" spans="1:7" hidden="1" x14ac:dyDescent="0.25">
      <c r="A3430">
        <f t="shared" si="160"/>
        <v>96</v>
      </c>
      <c r="B3430">
        <f t="shared" si="161"/>
        <v>9</v>
      </c>
      <c r="C3430" t="str">
        <f>_xlfn.XLOOKUP(A3430,Table4[Lfd],Table4[idElementValue],"Err",0)</f>
        <v>{B87F56B9-71D1-4596-8D7E-2149EB6D58CF}</v>
      </c>
      <c r="D3430">
        <f t="shared" si="161"/>
        <v>9</v>
      </c>
      <c r="E3430">
        <f ca="1">OFFSET(ElementsDB!$AQ$2,SeriesSelection!A3430-1,SeriesSelection!B3430-1)</f>
        <v>0</v>
      </c>
      <c r="F3430">
        <f>_xlfn.XLOOKUP(A3430,Table4[Lfd],Table4[Periods],"Err",0)</f>
        <v>0</v>
      </c>
      <c r="G3430" t="b">
        <f t="shared" si="159"/>
        <v>0</v>
      </c>
    </row>
    <row r="3431" spans="1:7" hidden="1" x14ac:dyDescent="0.25">
      <c r="A3431">
        <f t="shared" si="160"/>
        <v>96</v>
      </c>
      <c r="B3431">
        <f t="shared" si="161"/>
        <v>10</v>
      </c>
      <c r="C3431" t="str">
        <f>_xlfn.XLOOKUP(A3431,Table4[Lfd],Table4[idElementValue],"Err",0)</f>
        <v>{B87F56B9-71D1-4596-8D7E-2149EB6D58CF}</v>
      </c>
      <c r="D3431">
        <f t="shared" si="161"/>
        <v>10</v>
      </c>
      <c r="E3431">
        <f ca="1">OFFSET(ElementsDB!$AQ$2,SeriesSelection!A3431-1,SeriesSelection!B3431-1)</f>
        <v>0</v>
      </c>
      <c r="F3431">
        <f>_xlfn.XLOOKUP(A3431,Table4[Lfd],Table4[Periods],"Err",0)</f>
        <v>0</v>
      </c>
      <c r="G3431" t="b">
        <f t="shared" si="159"/>
        <v>0</v>
      </c>
    </row>
    <row r="3432" spans="1:7" hidden="1" x14ac:dyDescent="0.25">
      <c r="A3432">
        <f t="shared" si="160"/>
        <v>96</v>
      </c>
      <c r="B3432">
        <f t="shared" si="161"/>
        <v>11</v>
      </c>
      <c r="C3432" t="str">
        <f>_xlfn.XLOOKUP(A3432,Table4[Lfd],Table4[idElementValue],"Err",0)</f>
        <v>{B87F56B9-71D1-4596-8D7E-2149EB6D58CF}</v>
      </c>
      <c r="D3432">
        <f t="shared" si="161"/>
        <v>11</v>
      </c>
      <c r="E3432">
        <f ca="1">OFFSET(ElementsDB!$AQ$2,SeriesSelection!A3432-1,SeriesSelection!B3432-1)</f>
        <v>0</v>
      </c>
      <c r="F3432">
        <f>_xlfn.XLOOKUP(A3432,Table4[Lfd],Table4[Periods],"Err",0)</f>
        <v>0</v>
      </c>
      <c r="G3432" t="b">
        <f t="shared" si="159"/>
        <v>0</v>
      </c>
    </row>
    <row r="3433" spans="1:7" hidden="1" x14ac:dyDescent="0.25">
      <c r="A3433">
        <f t="shared" si="160"/>
        <v>96</v>
      </c>
      <c r="B3433">
        <f t="shared" si="161"/>
        <v>12</v>
      </c>
      <c r="C3433" t="str">
        <f>_xlfn.XLOOKUP(A3433,Table4[Lfd],Table4[idElementValue],"Err",0)</f>
        <v>{B87F56B9-71D1-4596-8D7E-2149EB6D58CF}</v>
      </c>
      <c r="D3433">
        <f t="shared" si="161"/>
        <v>12</v>
      </c>
      <c r="E3433">
        <f ca="1">OFFSET(ElementsDB!$AQ$2,SeriesSelection!A3433-1,SeriesSelection!B3433-1)</f>
        <v>0</v>
      </c>
      <c r="F3433">
        <f>_xlfn.XLOOKUP(A3433,Table4[Lfd],Table4[Periods],"Err",0)</f>
        <v>0</v>
      </c>
      <c r="G3433" t="b">
        <f t="shared" si="159"/>
        <v>0</v>
      </c>
    </row>
    <row r="3434" spans="1:7" hidden="1" x14ac:dyDescent="0.25">
      <c r="A3434">
        <f t="shared" si="160"/>
        <v>96</v>
      </c>
      <c r="B3434">
        <f t="shared" si="161"/>
        <v>13</v>
      </c>
      <c r="C3434" t="str">
        <f>_xlfn.XLOOKUP(A3434,Table4[Lfd],Table4[idElementValue],"Err",0)</f>
        <v>{B87F56B9-71D1-4596-8D7E-2149EB6D58CF}</v>
      </c>
      <c r="D3434">
        <f t="shared" si="161"/>
        <v>13</v>
      </c>
      <c r="E3434">
        <f ca="1">OFFSET(ElementsDB!$AQ$2,SeriesSelection!A3434-1,SeriesSelection!B3434-1)</f>
        <v>0</v>
      </c>
      <c r="F3434">
        <f>_xlfn.XLOOKUP(A3434,Table4[Lfd],Table4[Periods],"Err",0)</f>
        <v>0</v>
      </c>
      <c r="G3434" t="b">
        <f t="shared" si="159"/>
        <v>0</v>
      </c>
    </row>
    <row r="3435" spans="1:7" hidden="1" x14ac:dyDescent="0.25">
      <c r="A3435">
        <f t="shared" si="160"/>
        <v>96</v>
      </c>
      <c r="B3435">
        <f t="shared" si="161"/>
        <v>14</v>
      </c>
      <c r="C3435" t="str">
        <f>_xlfn.XLOOKUP(A3435,Table4[Lfd],Table4[idElementValue],"Err",0)</f>
        <v>{B87F56B9-71D1-4596-8D7E-2149EB6D58CF}</v>
      </c>
      <c r="D3435">
        <f t="shared" si="161"/>
        <v>14</v>
      </c>
      <c r="E3435">
        <f ca="1">OFFSET(ElementsDB!$AQ$2,SeriesSelection!A3435-1,SeriesSelection!B3435-1)</f>
        <v>0</v>
      </c>
      <c r="F3435">
        <f>_xlfn.XLOOKUP(A3435,Table4[Lfd],Table4[Periods],"Err",0)</f>
        <v>0</v>
      </c>
      <c r="G3435" t="b">
        <f t="shared" si="159"/>
        <v>0</v>
      </c>
    </row>
    <row r="3436" spans="1:7" hidden="1" x14ac:dyDescent="0.25">
      <c r="A3436">
        <f t="shared" si="160"/>
        <v>96</v>
      </c>
      <c r="B3436">
        <f t="shared" si="161"/>
        <v>15</v>
      </c>
      <c r="C3436" t="str">
        <f>_xlfn.XLOOKUP(A3436,Table4[Lfd],Table4[idElementValue],"Err",0)</f>
        <v>{B87F56B9-71D1-4596-8D7E-2149EB6D58CF}</v>
      </c>
      <c r="D3436">
        <f t="shared" si="161"/>
        <v>15</v>
      </c>
      <c r="E3436">
        <f ca="1">OFFSET(ElementsDB!$AQ$2,SeriesSelection!A3436-1,SeriesSelection!B3436-1)</f>
        <v>0</v>
      </c>
      <c r="F3436">
        <f>_xlfn.XLOOKUP(A3436,Table4[Lfd],Table4[Periods],"Err",0)</f>
        <v>0</v>
      </c>
      <c r="G3436" t="b">
        <f t="shared" si="159"/>
        <v>0</v>
      </c>
    </row>
    <row r="3437" spans="1:7" hidden="1" x14ac:dyDescent="0.25">
      <c r="A3437">
        <f t="shared" si="160"/>
        <v>96</v>
      </c>
      <c r="B3437">
        <f t="shared" si="161"/>
        <v>16</v>
      </c>
      <c r="C3437" t="str">
        <f>_xlfn.XLOOKUP(A3437,Table4[Lfd],Table4[idElementValue],"Err",0)</f>
        <v>{B87F56B9-71D1-4596-8D7E-2149EB6D58CF}</v>
      </c>
      <c r="D3437">
        <f t="shared" si="161"/>
        <v>16</v>
      </c>
      <c r="E3437">
        <f ca="1">OFFSET(ElementsDB!$AQ$2,SeriesSelection!A3437-1,SeriesSelection!B3437-1)</f>
        <v>0</v>
      </c>
      <c r="F3437">
        <f>_xlfn.XLOOKUP(A3437,Table4[Lfd],Table4[Periods],"Err",0)</f>
        <v>0</v>
      </c>
      <c r="G3437" t="b">
        <f t="shared" si="159"/>
        <v>0</v>
      </c>
    </row>
    <row r="3438" spans="1:7" hidden="1" x14ac:dyDescent="0.25">
      <c r="A3438">
        <f t="shared" si="160"/>
        <v>96</v>
      </c>
      <c r="B3438">
        <f t="shared" si="161"/>
        <v>17</v>
      </c>
      <c r="C3438" t="str">
        <f>_xlfn.XLOOKUP(A3438,Table4[Lfd],Table4[idElementValue],"Err",0)</f>
        <v>{B87F56B9-71D1-4596-8D7E-2149EB6D58CF}</v>
      </c>
      <c r="D3438">
        <f t="shared" si="161"/>
        <v>17</v>
      </c>
      <c r="E3438">
        <f ca="1">OFFSET(ElementsDB!$AQ$2,SeriesSelection!A3438-1,SeriesSelection!B3438-1)</f>
        <v>0</v>
      </c>
      <c r="F3438">
        <f>_xlfn.XLOOKUP(A3438,Table4[Lfd],Table4[Periods],"Err",0)</f>
        <v>0</v>
      </c>
      <c r="G3438" t="b">
        <f t="shared" si="159"/>
        <v>0</v>
      </c>
    </row>
    <row r="3439" spans="1:7" hidden="1" x14ac:dyDescent="0.25">
      <c r="A3439">
        <f t="shared" si="160"/>
        <v>96</v>
      </c>
      <c r="B3439">
        <f t="shared" si="161"/>
        <v>18</v>
      </c>
      <c r="C3439" t="str">
        <f>_xlfn.XLOOKUP(A3439,Table4[Lfd],Table4[idElementValue],"Err",0)</f>
        <v>{B87F56B9-71D1-4596-8D7E-2149EB6D58CF}</v>
      </c>
      <c r="D3439">
        <f t="shared" si="161"/>
        <v>18</v>
      </c>
      <c r="E3439">
        <f ca="1">OFFSET(ElementsDB!$AQ$2,SeriesSelection!A3439-1,SeriesSelection!B3439-1)</f>
        <v>0</v>
      </c>
      <c r="F3439">
        <f>_xlfn.XLOOKUP(A3439,Table4[Lfd],Table4[Periods],"Err",0)</f>
        <v>0</v>
      </c>
      <c r="G3439" t="b">
        <f t="shared" si="159"/>
        <v>0</v>
      </c>
    </row>
    <row r="3440" spans="1:7" hidden="1" x14ac:dyDescent="0.25">
      <c r="A3440">
        <f t="shared" si="160"/>
        <v>96</v>
      </c>
      <c r="B3440">
        <f t="shared" si="161"/>
        <v>19</v>
      </c>
      <c r="C3440" t="str">
        <f>_xlfn.XLOOKUP(A3440,Table4[Lfd],Table4[idElementValue],"Err",0)</f>
        <v>{B87F56B9-71D1-4596-8D7E-2149EB6D58CF}</v>
      </c>
      <c r="D3440">
        <f t="shared" si="161"/>
        <v>19</v>
      </c>
      <c r="E3440">
        <f ca="1">OFFSET(ElementsDB!$AQ$2,SeriesSelection!A3440-1,SeriesSelection!B3440-1)</f>
        <v>0</v>
      </c>
      <c r="F3440">
        <f>_xlfn.XLOOKUP(A3440,Table4[Lfd],Table4[Periods],"Err",0)</f>
        <v>0</v>
      </c>
      <c r="G3440" t="b">
        <f t="shared" si="159"/>
        <v>0</v>
      </c>
    </row>
    <row r="3441" spans="1:7" hidden="1" x14ac:dyDescent="0.25">
      <c r="A3441">
        <f t="shared" si="160"/>
        <v>96</v>
      </c>
      <c r="B3441">
        <f t="shared" si="161"/>
        <v>20</v>
      </c>
      <c r="C3441" t="str">
        <f>_xlfn.XLOOKUP(A3441,Table4[Lfd],Table4[idElementValue],"Err",0)</f>
        <v>{B87F56B9-71D1-4596-8D7E-2149EB6D58CF}</v>
      </c>
      <c r="D3441">
        <f t="shared" si="161"/>
        <v>20</v>
      </c>
      <c r="E3441">
        <f ca="1">OFFSET(ElementsDB!$AQ$2,SeriesSelection!A3441-1,SeriesSelection!B3441-1)</f>
        <v>0</v>
      </c>
      <c r="F3441">
        <f>_xlfn.XLOOKUP(A3441,Table4[Lfd],Table4[Periods],"Err",0)</f>
        <v>0</v>
      </c>
      <c r="G3441" t="b">
        <f t="shared" si="159"/>
        <v>0</v>
      </c>
    </row>
    <row r="3442" spans="1:7" hidden="1" x14ac:dyDescent="0.25">
      <c r="A3442">
        <f t="shared" si="160"/>
        <v>96</v>
      </c>
      <c r="B3442">
        <f t="shared" si="161"/>
        <v>21</v>
      </c>
      <c r="C3442" t="str">
        <f>_xlfn.XLOOKUP(A3442,Table4[Lfd],Table4[idElementValue],"Err",0)</f>
        <v>{B87F56B9-71D1-4596-8D7E-2149EB6D58CF}</v>
      </c>
      <c r="D3442">
        <f t="shared" si="161"/>
        <v>21</v>
      </c>
      <c r="E3442">
        <f ca="1">OFFSET(ElementsDB!$AQ$2,SeriesSelection!A3442-1,SeriesSelection!B3442-1)</f>
        <v>0</v>
      </c>
      <c r="F3442">
        <f>_xlfn.XLOOKUP(A3442,Table4[Lfd],Table4[Periods],"Err",0)</f>
        <v>0</v>
      </c>
      <c r="G3442" t="b">
        <f t="shared" si="159"/>
        <v>0</v>
      </c>
    </row>
    <row r="3443" spans="1:7" hidden="1" x14ac:dyDescent="0.25">
      <c r="A3443">
        <f t="shared" si="160"/>
        <v>96</v>
      </c>
      <c r="B3443">
        <f t="shared" si="161"/>
        <v>22</v>
      </c>
      <c r="C3443" t="str">
        <f>_xlfn.XLOOKUP(A3443,Table4[Lfd],Table4[idElementValue],"Err",0)</f>
        <v>{B87F56B9-71D1-4596-8D7E-2149EB6D58CF}</v>
      </c>
      <c r="D3443">
        <f t="shared" si="161"/>
        <v>22</v>
      </c>
      <c r="E3443">
        <f ca="1">OFFSET(ElementsDB!$AQ$2,SeriesSelection!A3443-1,SeriesSelection!B3443-1)</f>
        <v>0</v>
      </c>
      <c r="F3443">
        <f>_xlfn.XLOOKUP(A3443,Table4[Lfd],Table4[Periods],"Err",0)</f>
        <v>0</v>
      </c>
      <c r="G3443" t="b">
        <f t="shared" si="159"/>
        <v>0</v>
      </c>
    </row>
    <row r="3444" spans="1:7" hidden="1" x14ac:dyDescent="0.25">
      <c r="A3444">
        <f t="shared" si="160"/>
        <v>96</v>
      </c>
      <c r="B3444">
        <f t="shared" si="161"/>
        <v>23</v>
      </c>
      <c r="C3444" t="str">
        <f>_xlfn.XLOOKUP(A3444,Table4[Lfd],Table4[idElementValue],"Err",0)</f>
        <v>{B87F56B9-71D1-4596-8D7E-2149EB6D58CF}</v>
      </c>
      <c r="D3444">
        <f t="shared" si="161"/>
        <v>23</v>
      </c>
      <c r="E3444">
        <f ca="1">OFFSET(ElementsDB!$AQ$2,SeriesSelection!A3444-1,SeriesSelection!B3444-1)</f>
        <v>0</v>
      </c>
      <c r="F3444">
        <f>_xlfn.XLOOKUP(A3444,Table4[Lfd],Table4[Periods],"Err",0)</f>
        <v>0</v>
      </c>
      <c r="G3444" t="b">
        <f t="shared" si="159"/>
        <v>0</v>
      </c>
    </row>
    <row r="3445" spans="1:7" hidden="1" x14ac:dyDescent="0.25">
      <c r="A3445">
        <f t="shared" si="160"/>
        <v>96</v>
      </c>
      <c r="B3445">
        <f t="shared" si="161"/>
        <v>24</v>
      </c>
      <c r="C3445" t="str">
        <f>_xlfn.XLOOKUP(A3445,Table4[Lfd],Table4[idElementValue],"Err",0)</f>
        <v>{B87F56B9-71D1-4596-8D7E-2149EB6D58CF}</v>
      </c>
      <c r="D3445">
        <f t="shared" si="161"/>
        <v>24</v>
      </c>
      <c r="E3445">
        <f ca="1">OFFSET(ElementsDB!$AQ$2,SeriesSelection!A3445-1,SeriesSelection!B3445-1)</f>
        <v>0</v>
      </c>
      <c r="F3445">
        <f>_xlfn.XLOOKUP(A3445,Table4[Lfd],Table4[Periods],"Err",0)</f>
        <v>0</v>
      </c>
      <c r="G3445" t="b">
        <f t="shared" si="159"/>
        <v>0</v>
      </c>
    </row>
    <row r="3446" spans="1:7" hidden="1" x14ac:dyDescent="0.25">
      <c r="A3446">
        <f t="shared" si="160"/>
        <v>96</v>
      </c>
      <c r="B3446">
        <f t="shared" si="161"/>
        <v>25</v>
      </c>
      <c r="C3446" t="str">
        <f>_xlfn.XLOOKUP(A3446,Table4[Lfd],Table4[idElementValue],"Err",0)</f>
        <v>{B87F56B9-71D1-4596-8D7E-2149EB6D58CF}</v>
      </c>
      <c r="D3446">
        <f t="shared" si="161"/>
        <v>25</v>
      </c>
      <c r="E3446">
        <f ca="1">OFFSET(ElementsDB!$AQ$2,SeriesSelection!A3446-1,SeriesSelection!B3446-1)</f>
        <v>0</v>
      </c>
      <c r="F3446">
        <f>_xlfn.XLOOKUP(A3446,Table4[Lfd],Table4[Periods],"Err",0)</f>
        <v>0</v>
      </c>
      <c r="G3446" t="b">
        <f t="shared" si="159"/>
        <v>0</v>
      </c>
    </row>
    <row r="3447" spans="1:7" hidden="1" x14ac:dyDescent="0.25">
      <c r="A3447">
        <f t="shared" si="160"/>
        <v>96</v>
      </c>
      <c r="B3447">
        <f t="shared" si="161"/>
        <v>26</v>
      </c>
      <c r="C3447" t="str">
        <f>_xlfn.XLOOKUP(A3447,Table4[Lfd],Table4[idElementValue],"Err",0)</f>
        <v>{B87F56B9-71D1-4596-8D7E-2149EB6D58CF}</v>
      </c>
      <c r="D3447">
        <f t="shared" si="161"/>
        <v>26</v>
      </c>
      <c r="E3447">
        <f ca="1">OFFSET(ElementsDB!$AQ$2,SeriesSelection!A3447-1,SeriesSelection!B3447-1)</f>
        <v>0</v>
      </c>
      <c r="F3447">
        <f>_xlfn.XLOOKUP(A3447,Table4[Lfd],Table4[Periods],"Err",0)</f>
        <v>0</v>
      </c>
      <c r="G3447" t="b">
        <f t="shared" si="159"/>
        <v>0</v>
      </c>
    </row>
    <row r="3448" spans="1:7" hidden="1" x14ac:dyDescent="0.25">
      <c r="A3448">
        <f t="shared" si="160"/>
        <v>96</v>
      </c>
      <c r="B3448">
        <f t="shared" si="161"/>
        <v>27</v>
      </c>
      <c r="C3448" t="str">
        <f>_xlfn.XLOOKUP(A3448,Table4[Lfd],Table4[idElementValue],"Err",0)</f>
        <v>{B87F56B9-71D1-4596-8D7E-2149EB6D58CF}</v>
      </c>
      <c r="D3448">
        <f t="shared" si="161"/>
        <v>27</v>
      </c>
      <c r="E3448">
        <f ca="1">OFFSET(ElementsDB!$AQ$2,SeriesSelection!A3448-1,SeriesSelection!B3448-1)</f>
        <v>0</v>
      </c>
      <c r="F3448">
        <f>_xlfn.XLOOKUP(A3448,Table4[Lfd],Table4[Periods],"Err",0)</f>
        <v>0</v>
      </c>
      <c r="G3448" t="b">
        <f t="shared" si="159"/>
        <v>0</v>
      </c>
    </row>
    <row r="3449" spans="1:7" hidden="1" x14ac:dyDescent="0.25">
      <c r="A3449">
        <f t="shared" si="160"/>
        <v>96</v>
      </c>
      <c r="B3449">
        <f t="shared" si="161"/>
        <v>28</v>
      </c>
      <c r="C3449" t="str">
        <f>_xlfn.XLOOKUP(A3449,Table4[Lfd],Table4[idElementValue],"Err",0)</f>
        <v>{B87F56B9-71D1-4596-8D7E-2149EB6D58CF}</v>
      </c>
      <c r="D3449">
        <f t="shared" si="161"/>
        <v>28</v>
      </c>
      <c r="E3449">
        <f ca="1">OFFSET(ElementsDB!$AQ$2,SeriesSelection!A3449-1,SeriesSelection!B3449-1)</f>
        <v>0</v>
      </c>
      <c r="F3449">
        <f>_xlfn.XLOOKUP(A3449,Table4[Lfd],Table4[Periods],"Err",0)</f>
        <v>0</v>
      </c>
      <c r="G3449" t="b">
        <f t="shared" si="159"/>
        <v>0</v>
      </c>
    </row>
    <row r="3450" spans="1:7" hidden="1" x14ac:dyDescent="0.25">
      <c r="A3450">
        <f t="shared" si="160"/>
        <v>96</v>
      </c>
      <c r="B3450">
        <f t="shared" si="161"/>
        <v>29</v>
      </c>
      <c r="C3450" t="str">
        <f>_xlfn.XLOOKUP(A3450,Table4[Lfd],Table4[idElementValue],"Err",0)</f>
        <v>{B87F56B9-71D1-4596-8D7E-2149EB6D58CF}</v>
      </c>
      <c r="D3450">
        <f t="shared" si="161"/>
        <v>29</v>
      </c>
      <c r="E3450">
        <f ca="1">OFFSET(ElementsDB!$AQ$2,SeriesSelection!A3450-1,SeriesSelection!B3450-1)</f>
        <v>0</v>
      </c>
      <c r="F3450">
        <f>_xlfn.XLOOKUP(A3450,Table4[Lfd],Table4[Periods],"Err",0)</f>
        <v>0</v>
      </c>
      <c r="G3450" t="b">
        <f t="shared" si="159"/>
        <v>0</v>
      </c>
    </row>
    <row r="3451" spans="1:7" hidden="1" x14ac:dyDescent="0.25">
      <c r="A3451">
        <f t="shared" si="160"/>
        <v>96</v>
      </c>
      <c r="B3451">
        <f t="shared" si="161"/>
        <v>30</v>
      </c>
      <c r="C3451" t="str">
        <f>_xlfn.XLOOKUP(A3451,Table4[Lfd],Table4[idElementValue],"Err",0)</f>
        <v>{B87F56B9-71D1-4596-8D7E-2149EB6D58CF}</v>
      </c>
      <c r="D3451">
        <f t="shared" si="161"/>
        <v>30</v>
      </c>
      <c r="E3451">
        <f ca="1">OFFSET(ElementsDB!$AQ$2,SeriesSelection!A3451-1,SeriesSelection!B3451-1)</f>
        <v>0</v>
      </c>
      <c r="F3451">
        <f>_xlfn.XLOOKUP(A3451,Table4[Lfd],Table4[Periods],"Err",0)</f>
        <v>0</v>
      </c>
      <c r="G3451" t="b">
        <f t="shared" si="159"/>
        <v>0</v>
      </c>
    </row>
    <row r="3452" spans="1:7" hidden="1" x14ac:dyDescent="0.25">
      <c r="A3452">
        <f t="shared" si="160"/>
        <v>96</v>
      </c>
      <c r="B3452">
        <f t="shared" si="161"/>
        <v>31</v>
      </c>
      <c r="C3452" t="str">
        <f>_xlfn.XLOOKUP(A3452,Table4[Lfd],Table4[idElementValue],"Err",0)</f>
        <v>{B87F56B9-71D1-4596-8D7E-2149EB6D58CF}</v>
      </c>
      <c r="D3452">
        <f t="shared" si="161"/>
        <v>31</v>
      </c>
      <c r="E3452">
        <f ca="1">OFFSET(ElementsDB!$AQ$2,SeriesSelection!A3452-1,SeriesSelection!B3452-1)</f>
        <v>0</v>
      </c>
      <c r="F3452">
        <f>_xlfn.XLOOKUP(A3452,Table4[Lfd],Table4[Periods],"Err",0)</f>
        <v>0</v>
      </c>
      <c r="G3452" t="b">
        <f t="shared" si="159"/>
        <v>0</v>
      </c>
    </row>
    <row r="3453" spans="1:7" hidden="1" x14ac:dyDescent="0.25">
      <c r="A3453">
        <f t="shared" si="160"/>
        <v>96</v>
      </c>
      <c r="B3453">
        <f t="shared" si="161"/>
        <v>32</v>
      </c>
      <c r="C3453" t="str">
        <f>_xlfn.XLOOKUP(A3453,Table4[Lfd],Table4[idElementValue],"Err",0)</f>
        <v>{B87F56B9-71D1-4596-8D7E-2149EB6D58CF}</v>
      </c>
      <c r="D3453">
        <f t="shared" si="161"/>
        <v>32</v>
      </c>
      <c r="E3453">
        <f ca="1">OFFSET(ElementsDB!$AQ$2,SeriesSelection!A3453-1,SeriesSelection!B3453-1)</f>
        <v>0</v>
      </c>
      <c r="F3453">
        <f>_xlfn.XLOOKUP(A3453,Table4[Lfd],Table4[Periods],"Err",0)</f>
        <v>0</v>
      </c>
      <c r="G3453" t="b">
        <f t="shared" si="159"/>
        <v>0</v>
      </c>
    </row>
    <row r="3454" spans="1:7" hidden="1" x14ac:dyDescent="0.25">
      <c r="A3454">
        <f t="shared" si="160"/>
        <v>96</v>
      </c>
      <c r="B3454">
        <f t="shared" si="161"/>
        <v>33</v>
      </c>
      <c r="C3454" t="str">
        <f>_xlfn.XLOOKUP(A3454,Table4[Lfd],Table4[idElementValue],"Err",0)</f>
        <v>{B87F56B9-71D1-4596-8D7E-2149EB6D58CF}</v>
      </c>
      <c r="D3454">
        <f t="shared" si="161"/>
        <v>33</v>
      </c>
      <c r="E3454">
        <f ca="1">OFFSET(ElementsDB!$AQ$2,SeriesSelection!A3454-1,SeriesSelection!B3454-1)</f>
        <v>0</v>
      </c>
      <c r="F3454">
        <f>_xlfn.XLOOKUP(A3454,Table4[Lfd],Table4[Periods],"Err",0)</f>
        <v>0</v>
      </c>
      <c r="G3454" t="b">
        <f t="shared" si="159"/>
        <v>0</v>
      </c>
    </row>
    <row r="3455" spans="1:7" hidden="1" x14ac:dyDescent="0.25">
      <c r="A3455">
        <f t="shared" si="160"/>
        <v>96</v>
      </c>
      <c r="B3455">
        <f t="shared" si="161"/>
        <v>34</v>
      </c>
      <c r="C3455" t="str">
        <f>_xlfn.XLOOKUP(A3455,Table4[Lfd],Table4[idElementValue],"Err",0)</f>
        <v>{B87F56B9-71D1-4596-8D7E-2149EB6D58CF}</v>
      </c>
      <c r="D3455">
        <f t="shared" si="161"/>
        <v>34</v>
      </c>
      <c r="E3455">
        <f ca="1">OFFSET(ElementsDB!$AQ$2,SeriesSelection!A3455-1,SeriesSelection!B3455-1)</f>
        <v>0</v>
      </c>
      <c r="F3455">
        <f>_xlfn.XLOOKUP(A3455,Table4[Lfd],Table4[Periods],"Err",0)</f>
        <v>0</v>
      </c>
      <c r="G3455" t="b">
        <f t="shared" si="159"/>
        <v>0</v>
      </c>
    </row>
    <row r="3456" spans="1:7" hidden="1" x14ac:dyDescent="0.25">
      <c r="A3456">
        <f t="shared" si="160"/>
        <v>96</v>
      </c>
      <c r="B3456">
        <f t="shared" si="161"/>
        <v>35</v>
      </c>
      <c r="C3456" t="str">
        <f>_xlfn.XLOOKUP(A3456,Table4[Lfd],Table4[idElementValue],"Err",0)</f>
        <v>{B87F56B9-71D1-4596-8D7E-2149EB6D58CF}</v>
      </c>
      <c r="D3456">
        <f t="shared" si="161"/>
        <v>35</v>
      </c>
      <c r="E3456">
        <f ca="1">OFFSET(ElementsDB!$AQ$2,SeriesSelection!A3456-1,SeriesSelection!B3456-1)</f>
        <v>0</v>
      </c>
      <c r="F3456">
        <f>_xlfn.XLOOKUP(A3456,Table4[Lfd],Table4[Periods],"Err",0)</f>
        <v>0</v>
      </c>
      <c r="G3456" t="b">
        <f t="shared" si="159"/>
        <v>0</v>
      </c>
    </row>
    <row r="3457" spans="1:7" hidden="1" x14ac:dyDescent="0.25">
      <c r="A3457">
        <f t="shared" si="160"/>
        <v>96</v>
      </c>
      <c r="B3457">
        <f t="shared" si="161"/>
        <v>36</v>
      </c>
      <c r="C3457" t="str">
        <f>_xlfn.XLOOKUP(A3457,Table4[Lfd],Table4[idElementValue],"Err",0)</f>
        <v>{B87F56B9-71D1-4596-8D7E-2149EB6D58CF}</v>
      </c>
      <c r="D3457">
        <f t="shared" si="161"/>
        <v>36</v>
      </c>
      <c r="E3457">
        <f ca="1">OFFSET(ElementsDB!$AQ$2,SeriesSelection!A3457-1,SeriesSelection!B3457-1)</f>
        <v>0</v>
      </c>
      <c r="F3457">
        <f>_xlfn.XLOOKUP(A3457,Table4[Lfd],Table4[Periods],"Err",0)</f>
        <v>0</v>
      </c>
      <c r="G3457" t="b">
        <f t="shared" si="159"/>
        <v>0</v>
      </c>
    </row>
    <row r="3458" spans="1:7" hidden="1" x14ac:dyDescent="0.25">
      <c r="A3458">
        <f t="shared" si="160"/>
        <v>97</v>
      </c>
      <c r="B3458">
        <f t="shared" si="161"/>
        <v>1</v>
      </c>
      <c r="C3458" t="str">
        <f>_xlfn.XLOOKUP(A3458,Table4[Lfd],Table4[idElementValue],"Err",0)</f>
        <v>{CD9F8256-A844-4FC7-A524-57BD06D48063}</v>
      </c>
      <c r="D3458">
        <f t="shared" si="161"/>
        <v>1</v>
      </c>
      <c r="E3458">
        <f ca="1">OFFSET(ElementsDB!$AQ$2,SeriesSelection!A3458-1,SeriesSelection!B3458-1)</f>
        <v>0</v>
      </c>
      <c r="F3458">
        <f>_xlfn.XLOOKUP(A3458,Table4[Lfd],Table4[Periods],"Err",0)</f>
        <v>0</v>
      </c>
      <c r="G3458" t="b">
        <f t="shared" ref="G3458:G3521" si="162">(D3458&lt;=F3458)</f>
        <v>0</v>
      </c>
    </row>
    <row r="3459" spans="1:7" hidden="1" x14ac:dyDescent="0.25">
      <c r="A3459">
        <f t="shared" si="160"/>
        <v>97</v>
      </c>
      <c r="B3459">
        <f t="shared" si="161"/>
        <v>2</v>
      </c>
      <c r="C3459" t="str">
        <f>_xlfn.XLOOKUP(A3459,Table4[Lfd],Table4[idElementValue],"Err",0)</f>
        <v>{CD9F8256-A844-4FC7-A524-57BD06D48063}</v>
      </c>
      <c r="D3459">
        <f t="shared" si="161"/>
        <v>2</v>
      </c>
      <c r="E3459">
        <f ca="1">OFFSET(ElementsDB!$AQ$2,SeriesSelection!A3459-1,SeriesSelection!B3459-1)</f>
        <v>0</v>
      </c>
      <c r="F3459">
        <f>_xlfn.XLOOKUP(A3459,Table4[Lfd],Table4[Periods],"Err",0)</f>
        <v>0</v>
      </c>
      <c r="G3459" t="b">
        <f t="shared" si="162"/>
        <v>0</v>
      </c>
    </row>
    <row r="3460" spans="1:7" hidden="1" x14ac:dyDescent="0.25">
      <c r="A3460">
        <f t="shared" ref="A3460:A3523" si="163">IF(B3460=1,A3459+1,A3459)</f>
        <v>97</v>
      </c>
      <c r="B3460">
        <f t="shared" ref="B3460:D3523" si="164">IF(B3459=36,1,B3459+1)</f>
        <v>3</v>
      </c>
      <c r="C3460" t="str">
        <f>_xlfn.XLOOKUP(A3460,Table4[Lfd],Table4[idElementValue],"Err",0)</f>
        <v>{CD9F8256-A844-4FC7-A524-57BD06D48063}</v>
      </c>
      <c r="D3460">
        <f t="shared" si="164"/>
        <v>3</v>
      </c>
      <c r="E3460">
        <f ca="1">OFFSET(ElementsDB!$AQ$2,SeriesSelection!A3460-1,SeriesSelection!B3460-1)</f>
        <v>0</v>
      </c>
      <c r="F3460">
        <f>_xlfn.XLOOKUP(A3460,Table4[Lfd],Table4[Periods],"Err",0)</f>
        <v>0</v>
      </c>
      <c r="G3460" t="b">
        <f t="shared" si="162"/>
        <v>0</v>
      </c>
    </row>
    <row r="3461" spans="1:7" hidden="1" x14ac:dyDescent="0.25">
      <c r="A3461">
        <f t="shared" si="163"/>
        <v>97</v>
      </c>
      <c r="B3461">
        <f t="shared" si="164"/>
        <v>4</v>
      </c>
      <c r="C3461" t="str">
        <f>_xlfn.XLOOKUP(A3461,Table4[Lfd],Table4[idElementValue],"Err",0)</f>
        <v>{CD9F8256-A844-4FC7-A524-57BD06D48063}</v>
      </c>
      <c r="D3461">
        <f t="shared" si="164"/>
        <v>4</v>
      </c>
      <c r="E3461">
        <f ca="1">OFFSET(ElementsDB!$AQ$2,SeriesSelection!A3461-1,SeriesSelection!B3461-1)</f>
        <v>0</v>
      </c>
      <c r="F3461">
        <f>_xlfn.XLOOKUP(A3461,Table4[Lfd],Table4[Periods],"Err",0)</f>
        <v>0</v>
      </c>
      <c r="G3461" t="b">
        <f t="shared" si="162"/>
        <v>0</v>
      </c>
    </row>
    <row r="3462" spans="1:7" hidden="1" x14ac:dyDescent="0.25">
      <c r="A3462">
        <f t="shared" si="163"/>
        <v>97</v>
      </c>
      <c r="B3462">
        <f t="shared" si="164"/>
        <v>5</v>
      </c>
      <c r="C3462" t="str">
        <f>_xlfn.XLOOKUP(A3462,Table4[Lfd],Table4[idElementValue],"Err",0)</f>
        <v>{CD9F8256-A844-4FC7-A524-57BD06D48063}</v>
      </c>
      <c r="D3462">
        <f t="shared" si="164"/>
        <v>5</v>
      </c>
      <c r="E3462">
        <f ca="1">OFFSET(ElementsDB!$AQ$2,SeriesSelection!A3462-1,SeriesSelection!B3462-1)</f>
        <v>0</v>
      </c>
      <c r="F3462">
        <f>_xlfn.XLOOKUP(A3462,Table4[Lfd],Table4[Periods],"Err",0)</f>
        <v>0</v>
      </c>
      <c r="G3462" t="b">
        <f t="shared" si="162"/>
        <v>0</v>
      </c>
    </row>
    <row r="3463" spans="1:7" hidden="1" x14ac:dyDescent="0.25">
      <c r="A3463">
        <f t="shared" si="163"/>
        <v>97</v>
      </c>
      <c r="B3463">
        <f t="shared" si="164"/>
        <v>6</v>
      </c>
      <c r="C3463" t="str">
        <f>_xlfn.XLOOKUP(A3463,Table4[Lfd],Table4[idElementValue],"Err",0)</f>
        <v>{CD9F8256-A844-4FC7-A524-57BD06D48063}</v>
      </c>
      <c r="D3463">
        <f t="shared" si="164"/>
        <v>6</v>
      </c>
      <c r="E3463">
        <f ca="1">OFFSET(ElementsDB!$AQ$2,SeriesSelection!A3463-1,SeriesSelection!B3463-1)</f>
        <v>0</v>
      </c>
      <c r="F3463">
        <f>_xlfn.XLOOKUP(A3463,Table4[Lfd],Table4[Periods],"Err",0)</f>
        <v>0</v>
      </c>
      <c r="G3463" t="b">
        <f t="shared" si="162"/>
        <v>0</v>
      </c>
    </row>
    <row r="3464" spans="1:7" hidden="1" x14ac:dyDescent="0.25">
      <c r="A3464">
        <f t="shared" si="163"/>
        <v>97</v>
      </c>
      <c r="B3464">
        <f t="shared" si="164"/>
        <v>7</v>
      </c>
      <c r="C3464" t="str">
        <f>_xlfn.XLOOKUP(A3464,Table4[Lfd],Table4[idElementValue],"Err",0)</f>
        <v>{CD9F8256-A844-4FC7-A524-57BD06D48063}</v>
      </c>
      <c r="D3464">
        <f t="shared" si="164"/>
        <v>7</v>
      </c>
      <c r="E3464">
        <f ca="1">OFFSET(ElementsDB!$AQ$2,SeriesSelection!A3464-1,SeriesSelection!B3464-1)</f>
        <v>0</v>
      </c>
      <c r="F3464">
        <f>_xlfn.XLOOKUP(A3464,Table4[Lfd],Table4[Periods],"Err",0)</f>
        <v>0</v>
      </c>
      <c r="G3464" t="b">
        <f t="shared" si="162"/>
        <v>0</v>
      </c>
    </row>
    <row r="3465" spans="1:7" hidden="1" x14ac:dyDescent="0.25">
      <c r="A3465">
        <f t="shared" si="163"/>
        <v>97</v>
      </c>
      <c r="B3465">
        <f t="shared" si="164"/>
        <v>8</v>
      </c>
      <c r="C3465" t="str">
        <f>_xlfn.XLOOKUP(A3465,Table4[Lfd],Table4[idElementValue],"Err",0)</f>
        <v>{CD9F8256-A844-4FC7-A524-57BD06D48063}</v>
      </c>
      <c r="D3465">
        <f t="shared" si="164"/>
        <v>8</v>
      </c>
      <c r="E3465">
        <f ca="1">OFFSET(ElementsDB!$AQ$2,SeriesSelection!A3465-1,SeriesSelection!B3465-1)</f>
        <v>0</v>
      </c>
      <c r="F3465">
        <f>_xlfn.XLOOKUP(A3465,Table4[Lfd],Table4[Periods],"Err",0)</f>
        <v>0</v>
      </c>
      <c r="G3465" t="b">
        <f t="shared" si="162"/>
        <v>0</v>
      </c>
    </row>
    <row r="3466" spans="1:7" hidden="1" x14ac:dyDescent="0.25">
      <c r="A3466">
        <f t="shared" si="163"/>
        <v>97</v>
      </c>
      <c r="B3466">
        <f t="shared" si="164"/>
        <v>9</v>
      </c>
      <c r="C3466" t="str">
        <f>_xlfn.XLOOKUP(A3466,Table4[Lfd],Table4[idElementValue],"Err",0)</f>
        <v>{CD9F8256-A844-4FC7-A524-57BD06D48063}</v>
      </c>
      <c r="D3466">
        <f t="shared" si="164"/>
        <v>9</v>
      </c>
      <c r="E3466">
        <f ca="1">OFFSET(ElementsDB!$AQ$2,SeriesSelection!A3466-1,SeriesSelection!B3466-1)</f>
        <v>0</v>
      </c>
      <c r="F3466">
        <f>_xlfn.XLOOKUP(A3466,Table4[Lfd],Table4[Periods],"Err",0)</f>
        <v>0</v>
      </c>
      <c r="G3466" t="b">
        <f t="shared" si="162"/>
        <v>0</v>
      </c>
    </row>
    <row r="3467" spans="1:7" hidden="1" x14ac:dyDescent="0.25">
      <c r="A3467">
        <f t="shared" si="163"/>
        <v>97</v>
      </c>
      <c r="B3467">
        <f t="shared" si="164"/>
        <v>10</v>
      </c>
      <c r="C3467" t="str">
        <f>_xlfn.XLOOKUP(A3467,Table4[Lfd],Table4[idElementValue],"Err",0)</f>
        <v>{CD9F8256-A844-4FC7-A524-57BD06D48063}</v>
      </c>
      <c r="D3467">
        <f t="shared" si="164"/>
        <v>10</v>
      </c>
      <c r="E3467">
        <f ca="1">OFFSET(ElementsDB!$AQ$2,SeriesSelection!A3467-1,SeriesSelection!B3467-1)</f>
        <v>0</v>
      </c>
      <c r="F3467">
        <f>_xlfn.XLOOKUP(A3467,Table4[Lfd],Table4[Periods],"Err",0)</f>
        <v>0</v>
      </c>
      <c r="G3467" t="b">
        <f t="shared" si="162"/>
        <v>0</v>
      </c>
    </row>
    <row r="3468" spans="1:7" hidden="1" x14ac:dyDescent="0.25">
      <c r="A3468">
        <f t="shared" si="163"/>
        <v>97</v>
      </c>
      <c r="B3468">
        <f t="shared" si="164"/>
        <v>11</v>
      </c>
      <c r="C3468" t="str">
        <f>_xlfn.XLOOKUP(A3468,Table4[Lfd],Table4[idElementValue],"Err",0)</f>
        <v>{CD9F8256-A844-4FC7-A524-57BD06D48063}</v>
      </c>
      <c r="D3468">
        <f t="shared" si="164"/>
        <v>11</v>
      </c>
      <c r="E3468">
        <f ca="1">OFFSET(ElementsDB!$AQ$2,SeriesSelection!A3468-1,SeriesSelection!B3468-1)</f>
        <v>0</v>
      </c>
      <c r="F3468">
        <f>_xlfn.XLOOKUP(A3468,Table4[Lfd],Table4[Periods],"Err",0)</f>
        <v>0</v>
      </c>
      <c r="G3468" t="b">
        <f t="shared" si="162"/>
        <v>0</v>
      </c>
    </row>
    <row r="3469" spans="1:7" hidden="1" x14ac:dyDescent="0.25">
      <c r="A3469">
        <f t="shared" si="163"/>
        <v>97</v>
      </c>
      <c r="B3469">
        <f t="shared" si="164"/>
        <v>12</v>
      </c>
      <c r="C3469" t="str">
        <f>_xlfn.XLOOKUP(A3469,Table4[Lfd],Table4[idElementValue],"Err",0)</f>
        <v>{CD9F8256-A844-4FC7-A524-57BD06D48063}</v>
      </c>
      <c r="D3469">
        <f t="shared" si="164"/>
        <v>12</v>
      </c>
      <c r="E3469">
        <f ca="1">OFFSET(ElementsDB!$AQ$2,SeriesSelection!A3469-1,SeriesSelection!B3469-1)</f>
        <v>0</v>
      </c>
      <c r="F3469">
        <f>_xlfn.XLOOKUP(A3469,Table4[Lfd],Table4[Periods],"Err",0)</f>
        <v>0</v>
      </c>
      <c r="G3469" t="b">
        <f t="shared" si="162"/>
        <v>0</v>
      </c>
    </row>
    <row r="3470" spans="1:7" hidden="1" x14ac:dyDescent="0.25">
      <c r="A3470">
        <f t="shared" si="163"/>
        <v>97</v>
      </c>
      <c r="B3470">
        <f t="shared" si="164"/>
        <v>13</v>
      </c>
      <c r="C3470" t="str">
        <f>_xlfn.XLOOKUP(A3470,Table4[Lfd],Table4[idElementValue],"Err",0)</f>
        <v>{CD9F8256-A844-4FC7-A524-57BD06D48063}</v>
      </c>
      <c r="D3470">
        <f t="shared" si="164"/>
        <v>13</v>
      </c>
      <c r="E3470">
        <f ca="1">OFFSET(ElementsDB!$AQ$2,SeriesSelection!A3470-1,SeriesSelection!B3470-1)</f>
        <v>0</v>
      </c>
      <c r="F3470">
        <f>_xlfn.XLOOKUP(A3470,Table4[Lfd],Table4[Periods],"Err",0)</f>
        <v>0</v>
      </c>
      <c r="G3470" t="b">
        <f t="shared" si="162"/>
        <v>0</v>
      </c>
    </row>
    <row r="3471" spans="1:7" hidden="1" x14ac:dyDescent="0.25">
      <c r="A3471">
        <f t="shared" si="163"/>
        <v>97</v>
      </c>
      <c r="B3471">
        <f t="shared" si="164"/>
        <v>14</v>
      </c>
      <c r="C3471" t="str">
        <f>_xlfn.XLOOKUP(A3471,Table4[Lfd],Table4[idElementValue],"Err",0)</f>
        <v>{CD9F8256-A844-4FC7-A524-57BD06D48063}</v>
      </c>
      <c r="D3471">
        <f t="shared" si="164"/>
        <v>14</v>
      </c>
      <c r="E3471">
        <f ca="1">OFFSET(ElementsDB!$AQ$2,SeriesSelection!A3471-1,SeriesSelection!B3471-1)</f>
        <v>0</v>
      </c>
      <c r="F3471">
        <f>_xlfn.XLOOKUP(A3471,Table4[Lfd],Table4[Periods],"Err",0)</f>
        <v>0</v>
      </c>
      <c r="G3471" t="b">
        <f t="shared" si="162"/>
        <v>0</v>
      </c>
    </row>
    <row r="3472" spans="1:7" hidden="1" x14ac:dyDescent="0.25">
      <c r="A3472">
        <f t="shared" si="163"/>
        <v>97</v>
      </c>
      <c r="B3472">
        <f t="shared" si="164"/>
        <v>15</v>
      </c>
      <c r="C3472" t="str">
        <f>_xlfn.XLOOKUP(A3472,Table4[Lfd],Table4[idElementValue],"Err",0)</f>
        <v>{CD9F8256-A844-4FC7-A524-57BD06D48063}</v>
      </c>
      <c r="D3472">
        <f t="shared" si="164"/>
        <v>15</v>
      </c>
      <c r="E3472">
        <f ca="1">OFFSET(ElementsDB!$AQ$2,SeriesSelection!A3472-1,SeriesSelection!B3472-1)</f>
        <v>0</v>
      </c>
      <c r="F3472">
        <f>_xlfn.XLOOKUP(A3472,Table4[Lfd],Table4[Periods],"Err",0)</f>
        <v>0</v>
      </c>
      <c r="G3472" t="b">
        <f t="shared" si="162"/>
        <v>0</v>
      </c>
    </row>
    <row r="3473" spans="1:7" hidden="1" x14ac:dyDescent="0.25">
      <c r="A3473">
        <f t="shared" si="163"/>
        <v>97</v>
      </c>
      <c r="B3473">
        <f t="shared" si="164"/>
        <v>16</v>
      </c>
      <c r="C3473" t="str">
        <f>_xlfn.XLOOKUP(A3473,Table4[Lfd],Table4[idElementValue],"Err",0)</f>
        <v>{CD9F8256-A844-4FC7-A524-57BD06D48063}</v>
      </c>
      <c r="D3473">
        <f t="shared" si="164"/>
        <v>16</v>
      </c>
      <c r="E3473">
        <f ca="1">OFFSET(ElementsDB!$AQ$2,SeriesSelection!A3473-1,SeriesSelection!B3473-1)</f>
        <v>0</v>
      </c>
      <c r="F3473">
        <f>_xlfn.XLOOKUP(A3473,Table4[Lfd],Table4[Periods],"Err",0)</f>
        <v>0</v>
      </c>
      <c r="G3473" t="b">
        <f t="shared" si="162"/>
        <v>0</v>
      </c>
    </row>
    <row r="3474" spans="1:7" hidden="1" x14ac:dyDescent="0.25">
      <c r="A3474">
        <f t="shared" si="163"/>
        <v>97</v>
      </c>
      <c r="B3474">
        <f t="shared" si="164"/>
        <v>17</v>
      </c>
      <c r="C3474" t="str">
        <f>_xlfn.XLOOKUP(A3474,Table4[Lfd],Table4[idElementValue],"Err",0)</f>
        <v>{CD9F8256-A844-4FC7-A524-57BD06D48063}</v>
      </c>
      <c r="D3474">
        <f t="shared" si="164"/>
        <v>17</v>
      </c>
      <c r="E3474">
        <f ca="1">OFFSET(ElementsDB!$AQ$2,SeriesSelection!A3474-1,SeriesSelection!B3474-1)</f>
        <v>0</v>
      </c>
      <c r="F3474">
        <f>_xlfn.XLOOKUP(A3474,Table4[Lfd],Table4[Periods],"Err",0)</f>
        <v>0</v>
      </c>
      <c r="G3474" t="b">
        <f t="shared" si="162"/>
        <v>0</v>
      </c>
    </row>
    <row r="3475" spans="1:7" hidden="1" x14ac:dyDescent="0.25">
      <c r="A3475">
        <f t="shared" si="163"/>
        <v>97</v>
      </c>
      <c r="B3475">
        <f t="shared" si="164"/>
        <v>18</v>
      </c>
      <c r="C3475" t="str">
        <f>_xlfn.XLOOKUP(A3475,Table4[Lfd],Table4[idElementValue],"Err",0)</f>
        <v>{CD9F8256-A844-4FC7-A524-57BD06D48063}</v>
      </c>
      <c r="D3475">
        <f t="shared" si="164"/>
        <v>18</v>
      </c>
      <c r="E3475">
        <f ca="1">OFFSET(ElementsDB!$AQ$2,SeriesSelection!A3475-1,SeriesSelection!B3475-1)</f>
        <v>0</v>
      </c>
      <c r="F3475">
        <f>_xlfn.XLOOKUP(A3475,Table4[Lfd],Table4[Periods],"Err",0)</f>
        <v>0</v>
      </c>
      <c r="G3475" t="b">
        <f t="shared" si="162"/>
        <v>0</v>
      </c>
    </row>
    <row r="3476" spans="1:7" hidden="1" x14ac:dyDescent="0.25">
      <c r="A3476">
        <f t="shared" si="163"/>
        <v>97</v>
      </c>
      <c r="B3476">
        <f t="shared" si="164"/>
        <v>19</v>
      </c>
      <c r="C3476" t="str">
        <f>_xlfn.XLOOKUP(A3476,Table4[Lfd],Table4[idElementValue],"Err",0)</f>
        <v>{CD9F8256-A844-4FC7-A524-57BD06D48063}</v>
      </c>
      <c r="D3476">
        <f t="shared" si="164"/>
        <v>19</v>
      </c>
      <c r="E3476">
        <f ca="1">OFFSET(ElementsDB!$AQ$2,SeriesSelection!A3476-1,SeriesSelection!B3476-1)</f>
        <v>0</v>
      </c>
      <c r="F3476">
        <f>_xlfn.XLOOKUP(A3476,Table4[Lfd],Table4[Periods],"Err",0)</f>
        <v>0</v>
      </c>
      <c r="G3476" t="b">
        <f t="shared" si="162"/>
        <v>0</v>
      </c>
    </row>
    <row r="3477" spans="1:7" hidden="1" x14ac:dyDescent="0.25">
      <c r="A3477">
        <f t="shared" si="163"/>
        <v>97</v>
      </c>
      <c r="B3477">
        <f t="shared" si="164"/>
        <v>20</v>
      </c>
      <c r="C3477" t="str">
        <f>_xlfn.XLOOKUP(A3477,Table4[Lfd],Table4[idElementValue],"Err",0)</f>
        <v>{CD9F8256-A844-4FC7-A524-57BD06D48063}</v>
      </c>
      <c r="D3477">
        <f t="shared" si="164"/>
        <v>20</v>
      </c>
      <c r="E3477">
        <f ca="1">OFFSET(ElementsDB!$AQ$2,SeriesSelection!A3477-1,SeriesSelection!B3477-1)</f>
        <v>0</v>
      </c>
      <c r="F3477">
        <f>_xlfn.XLOOKUP(A3477,Table4[Lfd],Table4[Periods],"Err",0)</f>
        <v>0</v>
      </c>
      <c r="G3477" t="b">
        <f t="shared" si="162"/>
        <v>0</v>
      </c>
    </row>
    <row r="3478" spans="1:7" hidden="1" x14ac:dyDescent="0.25">
      <c r="A3478">
        <f t="shared" si="163"/>
        <v>97</v>
      </c>
      <c r="B3478">
        <f t="shared" si="164"/>
        <v>21</v>
      </c>
      <c r="C3478" t="str">
        <f>_xlfn.XLOOKUP(A3478,Table4[Lfd],Table4[idElementValue],"Err",0)</f>
        <v>{CD9F8256-A844-4FC7-A524-57BD06D48063}</v>
      </c>
      <c r="D3478">
        <f t="shared" si="164"/>
        <v>21</v>
      </c>
      <c r="E3478">
        <f ca="1">OFFSET(ElementsDB!$AQ$2,SeriesSelection!A3478-1,SeriesSelection!B3478-1)</f>
        <v>0</v>
      </c>
      <c r="F3478">
        <f>_xlfn.XLOOKUP(A3478,Table4[Lfd],Table4[Periods],"Err",0)</f>
        <v>0</v>
      </c>
      <c r="G3478" t="b">
        <f t="shared" si="162"/>
        <v>0</v>
      </c>
    </row>
    <row r="3479" spans="1:7" hidden="1" x14ac:dyDescent="0.25">
      <c r="A3479">
        <f t="shared" si="163"/>
        <v>97</v>
      </c>
      <c r="B3479">
        <f t="shared" si="164"/>
        <v>22</v>
      </c>
      <c r="C3479" t="str">
        <f>_xlfn.XLOOKUP(A3479,Table4[Lfd],Table4[idElementValue],"Err",0)</f>
        <v>{CD9F8256-A844-4FC7-A524-57BD06D48063}</v>
      </c>
      <c r="D3479">
        <f t="shared" si="164"/>
        <v>22</v>
      </c>
      <c r="E3479">
        <f ca="1">OFFSET(ElementsDB!$AQ$2,SeriesSelection!A3479-1,SeriesSelection!B3479-1)</f>
        <v>0</v>
      </c>
      <c r="F3479">
        <f>_xlfn.XLOOKUP(A3479,Table4[Lfd],Table4[Periods],"Err",0)</f>
        <v>0</v>
      </c>
      <c r="G3479" t="b">
        <f t="shared" si="162"/>
        <v>0</v>
      </c>
    </row>
    <row r="3480" spans="1:7" hidden="1" x14ac:dyDescent="0.25">
      <c r="A3480">
        <f t="shared" si="163"/>
        <v>97</v>
      </c>
      <c r="B3480">
        <f t="shared" si="164"/>
        <v>23</v>
      </c>
      <c r="C3480" t="str">
        <f>_xlfn.XLOOKUP(A3480,Table4[Lfd],Table4[idElementValue],"Err",0)</f>
        <v>{CD9F8256-A844-4FC7-A524-57BD06D48063}</v>
      </c>
      <c r="D3480">
        <f t="shared" si="164"/>
        <v>23</v>
      </c>
      <c r="E3480">
        <f ca="1">OFFSET(ElementsDB!$AQ$2,SeriesSelection!A3480-1,SeriesSelection!B3480-1)</f>
        <v>0</v>
      </c>
      <c r="F3480">
        <f>_xlfn.XLOOKUP(A3480,Table4[Lfd],Table4[Periods],"Err",0)</f>
        <v>0</v>
      </c>
      <c r="G3480" t="b">
        <f t="shared" si="162"/>
        <v>0</v>
      </c>
    </row>
    <row r="3481" spans="1:7" hidden="1" x14ac:dyDescent="0.25">
      <c r="A3481">
        <f t="shared" si="163"/>
        <v>97</v>
      </c>
      <c r="B3481">
        <f t="shared" si="164"/>
        <v>24</v>
      </c>
      <c r="C3481" t="str">
        <f>_xlfn.XLOOKUP(A3481,Table4[Lfd],Table4[idElementValue],"Err",0)</f>
        <v>{CD9F8256-A844-4FC7-A524-57BD06D48063}</v>
      </c>
      <c r="D3481">
        <f t="shared" si="164"/>
        <v>24</v>
      </c>
      <c r="E3481">
        <f ca="1">OFFSET(ElementsDB!$AQ$2,SeriesSelection!A3481-1,SeriesSelection!B3481-1)</f>
        <v>0</v>
      </c>
      <c r="F3481">
        <f>_xlfn.XLOOKUP(A3481,Table4[Lfd],Table4[Periods],"Err",0)</f>
        <v>0</v>
      </c>
      <c r="G3481" t="b">
        <f t="shared" si="162"/>
        <v>0</v>
      </c>
    </row>
    <row r="3482" spans="1:7" hidden="1" x14ac:dyDescent="0.25">
      <c r="A3482">
        <f t="shared" si="163"/>
        <v>97</v>
      </c>
      <c r="B3482">
        <f t="shared" si="164"/>
        <v>25</v>
      </c>
      <c r="C3482" t="str">
        <f>_xlfn.XLOOKUP(A3482,Table4[Lfd],Table4[idElementValue],"Err",0)</f>
        <v>{CD9F8256-A844-4FC7-A524-57BD06D48063}</v>
      </c>
      <c r="D3482">
        <f t="shared" si="164"/>
        <v>25</v>
      </c>
      <c r="E3482">
        <f ca="1">OFFSET(ElementsDB!$AQ$2,SeriesSelection!A3482-1,SeriesSelection!B3482-1)</f>
        <v>0</v>
      </c>
      <c r="F3482">
        <f>_xlfn.XLOOKUP(A3482,Table4[Lfd],Table4[Periods],"Err",0)</f>
        <v>0</v>
      </c>
      <c r="G3482" t="b">
        <f t="shared" si="162"/>
        <v>0</v>
      </c>
    </row>
    <row r="3483" spans="1:7" hidden="1" x14ac:dyDescent="0.25">
      <c r="A3483">
        <f t="shared" si="163"/>
        <v>97</v>
      </c>
      <c r="B3483">
        <f t="shared" si="164"/>
        <v>26</v>
      </c>
      <c r="C3483" t="str">
        <f>_xlfn.XLOOKUP(A3483,Table4[Lfd],Table4[idElementValue],"Err",0)</f>
        <v>{CD9F8256-A844-4FC7-A524-57BD06D48063}</v>
      </c>
      <c r="D3483">
        <f t="shared" si="164"/>
        <v>26</v>
      </c>
      <c r="E3483">
        <f ca="1">OFFSET(ElementsDB!$AQ$2,SeriesSelection!A3483-1,SeriesSelection!B3483-1)</f>
        <v>0</v>
      </c>
      <c r="F3483">
        <f>_xlfn.XLOOKUP(A3483,Table4[Lfd],Table4[Periods],"Err",0)</f>
        <v>0</v>
      </c>
      <c r="G3483" t="b">
        <f t="shared" si="162"/>
        <v>0</v>
      </c>
    </row>
    <row r="3484" spans="1:7" hidden="1" x14ac:dyDescent="0.25">
      <c r="A3484">
        <f t="shared" si="163"/>
        <v>97</v>
      </c>
      <c r="B3484">
        <f t="shared" si="164"/>
        <v>27</v>
      </c>
      <c r="C3484" t="str">
        <f>_xlfn.XLOOKUP(A3484,Table4[Lfd],Table4[idElementValue],"Err",0)</f>
        <v>{CD9F8256-A844-4FC7-A524-57BD06D48063}</v>
      </c>
      <c r="D3484">
        <f t="shared" si="164"/>
        <v>27</v>
      </c>
      <c r="E3484">
        <f ca="1">OFFSET(ElementsDB!$AQ$2,SeriesSelection!A3484-1,SeriesSelection!B3484-1)</f>
        <v>0</v>
      </c>
      <c r="F3484">
        <f>_xlfn.XLOOKUP(A3484,Table4[Lfd],Table4[Periods],"Err",0)</f>
        <v>0</v>
      </c>
      <c r="G3484" t="b">
        <f t="shared" si="162"/>
        <v>0</v>
      </c>
    </row>
    <row r="3485" spans="1:7" hidden="1" x14ac:dyDescent="0.25">
      <c r="A3485">
        <f t="shared" si="163"/>
        <v>97</v>
      </c>
      <c r="B3485">
        <f t="shared" si="164"/>
        <v>28</v>
      </c>
      <c r="C3485" t="str">
        <f>_xlfn.XLOOKUP(A3485,Table4[Lfd],Table4[idElementValue],"Err",0)</f>
        <v>{CD9F8256-A844-4FC7-A524-57BD06D48063}</v>
      </c>
      <c r="D3485">
        <f t="shared" si="164"/>
        <v>28</v>
      </c>
      <c r="E3485">
        <f ca="1">OFFSET(ElementsDB!$AQ$2,SeriesSelection!A3485-1,SeriesSelection!B3485-1)</f>
        <v>0</v>
      </c>
      <c r="F3485">
        <f>_xlfn.XLOOKUP(A3485,Table4[Lfd],Table4[Periods],"Err",0)</f>
        <v>0</v>
      </c>
      <c r="G3485" t="b">
        <f t="shared" si="162"/>
        <v>0</v>
      </c>
    </row>
    <row r="3486" spans="1:7" hidden="1" x14ac:dyDescent="0.25">
      <c r="A3486">
        <f t="shared" si="163"/>
        <v>97</v>
      </c>
      <c r="B3486">
        <f t="shared" si="164"/>
        <v>29</v>
      </c>
      <c r="C3486" t="str">
        <f>_xlfn.XLOOKUP(A3486,Table4[Lfd],Table4[idElementValue],"Err",0)</f>
        <v>{CD9F8256-A844-4FC7-A524-57BD06D48063}</v>
      </c>
      <c r="D3486">
        <f t="shared" si="164"/>
        <v>29</v>
      </c>
      <c r="E3486">
        <f ca="1">OFFSET(ElementsDB!$AQ$2,SeriesSelection!A3486-1,SeriesSelection!B3486-1)</f>
        <v>0</v>
      </c>
      <c r="F3486">
        <f>_xlfn.XLOOKUP(A3486,Table4[Lfd],Table4[Periods],"Err",0)</f>
        <v>0</v>
      </c>
      <c r="G3486" t="b">
        <f t="shared" si="162"/>
        <v>0</v>
      </c>
    </row>
    <row r="3487" spans="1:7" hidden="1" x14ac:dyDescent="0.25">
      <c r="A3487">
        <f t="shared" si="163"/>
        <v>97</v>
      </c>
      <c r="B3487">
        <f t="shared" si="164"/>
        <v>30</v>
      </c>
      <c r="C3487" t="str">
        <f>_xlfn.XLOOKUP(A3487,Table4[Lfd],Table4[idElementValue],"Err",0)</f>
        <v>{CD9F8256-A844-4FC7-A524-57BD06D48063}</v>
      </c>
      <c r="D3487">
        <f t="shared" si="164"/>
        <v>30</v>
      </c>
      <c r="E3487">
        <f ca="1">OFFSET(ElementsDB!$AQ$2,SeriesSelection!A3487-1,SeriesSelection!B3487-1)</f>
        <v>0</v>
      </c>
      <c r="F3487">
        <f>_xlfn.XLOOKUP(A3487,Table4[Lfd],Table4[Periods],"Err",0)</f>
        <v>0</v>
      </c>
      <c r="G3487" t="b">
        <f t="shared" si="162"/>
        <v>0</v>
      </c>
    </row>
    <row r="3488" spans="1:7" hidden="1" x14ac:dyDescent="0.25">
      <c r="A3488">
        <f t="shared" si="163"/>
        <v>97</v>
      </c>
      <c r="B3488">
        <f t="shared" si="164"/>
        <v>31</v>
      </c>
      <c r="C3488" t="str">
        <f>_xlfn.XLOOKUP(A3488,Table4[Lfd],Table4[idElementValue],"Err",0)</f>
        <v>{CD9F8256-A844-4FC7-A524-57BD06D48063}</v>
      </c>
      <c r="D3488">
        <f t="shared" si="164"/>
        <v>31</v>
      </c>
      <c r="E3488">
        <f ca="1">OFFSET(ElementsDB!$AQ$2,SeriesSelection!A3488-1,SeriesSelection!B3488-1)</f>
        <v>0</v>
      </c>
      <c r="F3488">
        <f>_xlfn.XLOOKUP(A3488,Table4[Lfd],Table4[Periods],"Err",0)</f>
        <v>0</v>
      </c>
      <c r="G3488" t="b">
        <f t="shared" si="162"/>
        <v>0</v>
      </c>
    </row>
    <row r="3489" spans="1:7" hidden="1" x14ac:dyDescent="0.25">
      <c r="A3489">
        <f t="shared" si="163"/>
        <v>97</v>
      </c>
      <c r="B3489">
        <f t="shared" si="164"/>
        <v>32</v>
      </c>
      <c r="C3489" t="str">
        <f>_xlfn.XLOOKUP(A3489,Table4[Lfd],Table4[idElementValue],"Err",0)</f>
        <v>{CD9F8256-A844-4FC7-A524-57BD06D48063}</v>
      </c>
      <c r="D3489">
        <f t="shared" si="164"/>
        <v>32</v>
      </c>
      <c r="E3489">
        <f ca="1">OFFSET(ElementsDB!$AQ$2,SeriesSelection!A3489-1,SeriesSelection!B3489-1)</f>
        <v>0</v>
      </c>
      <c r="F3489">
        <f>_xlfn.XLOOKUP(A3489,Table4[Lfd],Table4[Periods],"Err",0)</f>
        <v>0</v>
      </c>
      <c r="G3489" t="b">
        <f t="shared" si="162"/>
        <v>0</v>
      </c>
    </row>
    <row r="3490" spans="1:7" hidden="1" x14ac:dyDescent="0.25">
      <c r="A3490">
        <f t="shared" si="163"/>
        <v>97</v>
      </c>
      <c r="B3490">
        <f t="shared" si="164"/>
        <v>33</v>
      </c>
      <c r="C3490" t="str">
        <f>_xlfn.XLOOKUP(A3490,Table4[Lfd],Table4[idElementValue],"Err",0)</f>
        <v>{CD9F8256-A844-4FC7-A524-57BD06D48063}</v>
      </c>
      <c r="D3490">
        <f t="shared" si="164"/>
        <v>33</v>
      </c>
      <c r="E3490">
        <f ca="1">OFFSET(ElementsDB!$AQ$2,SeriesSelection!A3490-1,SeriesSelection!B3490-1)</f>
        <v>0</v>
      </c>
      <c r="F3490">
        <f>_xlfn.XLOOKUP(A3490,Table4[Lfd],Table4[Periods],"Err",0)</f>
        <v>0</v>
      </c>
      <c r="G3490" t="b">
        <f t="shared" si="162"/>
        <v>0</v>
      </c>
    </row>
    <row r="3491" spans="1:7" hidden="1" x14ac:dyDescent="0.25">
      <c r="A3491">
        <f t="shared" si="163"/>
        <v>97</v>
      </c>
      <c r="B3491">
        <f t="shared" si="164"/>
        <v>34</v>
      </c>
      <c r="C3491" t="str">
        <f>_xlfn.XLOOKUP(A3491,Table4[Lfd],Table4[idElementValue],"Err",0)</f>
        <v>{CD9F8256-A844-4FC7-A524-57BD06D48063}</v>
      </c>
      <c r="D3491">
        <f t="shared" si="164"/>
        <v>34</v>
      </c>
      <c r="E3491">
        <f ca="1">OFFSET(ElementsDB!$AQ$2,SeriesSelection!A3491-1,SeriesSelection!B3491-1)</f>
        <v>0</v>
      </c>
      <c r="F3491">
        <f>_xlfn.XLOOKUP(A3491,Table4[Lfd],Table4[Periods],"Err",0)</f>
        <v>0</v>
      </c>
      <c r="G3491" t="b">
        <f t="shared" si="162"/>
        <v>0</v>
      </c>
    </row>
    <row r="3492" spans="1:7" hidden="1" x14ac:dyDescent="0.25">
      <c r="A3492">
        <f t="shared" si="163"/>
        <v>97</v>
      </c>
      <c r="B3492">
        <f t="shared" si="164"/>
        <v>35</v>
      </c>
      <c r="C3492" t="str">
        <f>_xlfn.XLOOKUP(A3492,Table4[Lfd],Table4[idElementValue],"Err",0)</f>
        <v>{CD9F8256-A844-4FC7-A524-57BD06D48063}</v>
      </c>
      <c r="D3492">
        <f t="shared" si="164"/>
        <v>35</v>
      </c>
      <c r="E3492">
        <f ca="1">OFFSET(ElementsDB!$AQ$2,SeriesSelection!A3492-1,SeriesSelection!B3492-1)</f>
        <v>0</v>
      </c>
      <c r="F3492">
        <f>_xlfn.XLOOKUP(A3492,Table4[Lfd],Table4[Periods],"Err",0)</f>
        <v>0</v>
      </c>
      <c r="G3492" t="b">
        <f t="shared" si="162"/>
        <v>0</v>
      </c>
    </row>
    <row r="3493" spans="1:7" hidden="1" x14ac:dyDescent="0.25">
      <c r="A3493">
        <f t="shared" si="163"/>
        <v>97</v>
      </c>
      <c r="B3493">
        <f t="shared" si="164"/>
        <v>36</v>
      </c>
      <c r="C3493" t="str">
        <f>_xlfn.XLOOKUP(A3493,Table4[Lfd],Table4[idElementValue],"Err",0)</f>
        <v>{CD9F8256-A844-4FC7-A524-57BD06D48063}</v>
      </c>
      <c r="D3493">
        <f t="shared" si="164"/>
        <v>36</v>
      </c>
      <c r="E3493">
        <f ca="1">OFFSET(ElementsDB!$AQ$2,SeriesSelection!A3493-1,SeriesSelection!B3493-1)</f>
        <v>0</v>
      </c>
      <c r="F3493">
        <f>_xlfn.XLOOKUP(A3493,Table4[Lfd],Table4[Periods],"Err",0)</f>
        <v>0</v>
      </c>
      <c r="G3493" t="b">
        <f t="shared" si="162"/>
        <v>0</v>
      </c>
    </row>
    <row r="3494" spans="1:7" hidden="1" x14ac:dyDescent="0.25">
      <c r="A3494">
        <f t="shared" si="163"/>
        <v>98</v>
      </c>
      <c r="B3494">
        <f t="shared" si="164"/>
        <v>1</v>
      </c>
      <c r="C3494" t="str">
        <f>_xlfn.XLOOKUP(A3494,Table4[Lfd],Table4[idElementValue],"Err",0)</f>
        <v>{FB188C61-69FD-4663-9458-960D2FF73EEF}</v>
      </c>
      <c r="D3494">
        <f t="shared" si="164"/>
        <v>1</v>
      </c>
      <c r="E3494">
        <f ca="1">OFFSET(ElementsDB!$AQ$2,SeriesSelection!A3494-1,SeriesSelection!B3494-1)</f>
        <v>0</v>
      </c>
      <c r="F3494">
        <f>_xlfn.XLOOKUP(A3494,Table4[Lfd],Table4[Periods],"Err",0)</f>
        <v>0</v>
      </c>
      <c r="G3494" t="b">
        <f t="shared" si="162"/>
        <v>0</v>
      </c>
    </row>
    <row r="3495" spans="1:7" hidden="1" x14ac:dyDescent="0.25">
      <c r="A3495">
        <f t="shared" si="163"/>
        <v>98</v>
      </c>
      <c r="B3495">
        <f t="shared" si="164"/>
        <v>2</v>
      </c>
      <c r="C3495" t="str">
        <f>_xlfn.XLOOKUP(A3495,Table4[Lfd],Table4[idElementValue],"Err",0)</f>
        <v>{FB188C61-69FD-4663-9458-960D2FF73EEF}</v>
      </c>
      <c r="D3495">
        <f t="shared" si="164"/>
        <v>2</v>
      </c>
      <c r="E3495">
        <f ca="1">OFFSET(ElementsDB!$AQ$2,SeriesSelection!A3495-1,SeriesSelection!B3495-1)</f>
        <v>0</v>
      </c>
      <c r="F3495">
        <f>_xlfn.XLOOKUP(A3495,Table4[Lfd],Table4[Periods],"Err",0)</f>
        <v>0</v>
      </c>
      <c r="G3495" t="b">
        <f t="shared" si="162"/>
        <v>0</v>
      </c>
    </row>
    <row r="3496" spans="1:7" hidden="1" x14ac:dyDescent="0.25">
      <c r="A3496">
        <f t="shared" si="163"/>
        <v>98</v>
      </c>
      <c r="B3496">
        <f t="shared" si="164"/>
        <v>3</v>
      </c>
      <c r="C3496" t="str">
        <f>_xlfn.XLOOKUP(A3496,Table4[Lfd],Table4[idElementValue],"Err",0)</f>
        <v>{FB188C61-69FD-4663-9458-960D2FF73EEF}</v>
      </c>
      <c r="D3496">
        <f t="shared" si="164"/>
        <v>3</v>
      </c>
      <c r="E3496">
        <f ca="1">OFFSET(ElementsDB!$AQ$2,SeriesSelection!A3496-1,SeriesSelection!B3496-1)</f>
        <v>0</v>
      </c>
      <c r="F3496">
        <f>_xlfn.XLOOKUP(A3496,Table4[Lfd],Table4[Periods],"Err",0)</f>
        <v>0</v>
      </c>
      <c r="G3496" t="b">
        <f t="shared" si="162"/>
        <v>0</v>
      </c>
    </row>
    <row r="3497" spans="1:7" hidden="1" x14ac:dyDescent="0.25">
      <c r="A3497">
        <f t="shared" si="163"/>
        <v>98</v>
      </c>
      <c r="B3497">
        <f t="shared" si="164"/>
        <v>4</v>
      </c>
      <c r="C3497" t="str">
        <f>_xlfn.XLOOKUP(A3497,Table4[Lfd],Table4[idElementValue],"Err",0)</f>
        <v>{FB188C61-69FD-4663-9458-960D2FF73EEF}</v>
      </c>
      <c r="D3497">
        <f t="shared" si="164"/>
        <v>4</v>
      </c>
      <c r="E3497">
        <f ca="1">OFFSET(ElementsDB!$AQ$2,SeriesSelection!A3497-1,SeriesSelection!B3497-1)</f>
        <v>0</v>
      </c>
      <c r="F3497">
        <f>_xlfn.XLOOKUP(A3497,Table4[Lfd],Table4[Periods],"Err",0)</f>
        <v>0</v>
      </c>
      <c r="G3497" t="b">
        <f t="shared" si="162"/>
        <v>0</v>
      </c>
    </row>
    <row r="3498" spans="1:7" hidden="1" x14ac:dyDescent="0.25">
      <c r="A3498">
        <f t="shared" si="163"/>
        <v>98</v>
      </c>
      <c r="B3498">
        <f t="shared" si="164"/>
        <v>5</v>
      </c>
      <c r="C3498" t="str">
        <f>_xlfn.XLOOKUP(A3498,Table4[Lfd],Table4[idElementValue],"Err",0)</f>
        <v>{FB188C61-69FD-4663-9458-960D2FF73EEF}</v>
      </c>
      <c r="D3498">
        <f t="shared" si="164"/>
        <v>5</v>
      </c>
      <c r="E3498">
        <f ca="1">OFFSET(ElementsDB!$AQ$2,SeriesSelection!A3498-1,SeriesSelection!B3498-1)</f>
        <v>0</v>
      </c>
      <c r="F3498">
        <f>_xlfn.XLOOKUP(A3498,Table4[Lfd],Table4[Periods],"Err",0)</f>
        <v>0</v>
      </c>
      <c r="G3498" t="b">
        <f t="shared" si="162"/>
        <v>0</v>
      </c>
    </row>
    <row r="3499" spans="1:7" hidden="1" x14ac:dyDescent="0.25">
      <c r="A3499">
        <f t="shared" si="163"/>
        <v>98</v>
      </c>
      <c r="B3499">
        <f t="shared" si="164"/>
        <v>6</v>
      </c>
      <c r="C3499" t="str">
        <f>_xlfn.XLOOKUP(A3499,Table4[Lfd],Table4[idElementValue],"Err",0)</f>
        <v>{FB188C61-69FD-4663-9458-960D2FF73EEF}</v>
      </c>
      <c r="D3499">
        <f t="shared" si="164"/>
        <v>6</v>
      </c>
      <c r="E3499">
        <f ca="1">OFFSET(ElementsDB!$AQ$2,SeriesSelection!A3499-1,SeriesSelection!B3499-1)</f>
        <v>0</v>
      </c>
      <c r="F3499">
        <f>_xlfn.XLOOKUP(A3499,Table4[Lfd],Table4[Periods],"Err",0)</f>
        <v>0</v>
      </c>
      <c r="G3499" t="b">
        <f t="shared" si="162"/>
        <v>0</v>
      </c>
    </row>
    <row r="3500" spans="1:7" hidden="1" x14ac:dyDescent="0.25">
      <c r="A3500">
        <f t="shared" si="163"/>
        <v>98</v>
      </c>
      <c r="B3500">
        <f t="shared" si="164"/>
        <v>7</v>
      </c>
      <c r="C3500" t="str">
        <f>_xlfn.XLOOKUP(A3500,Table4[Lfd],Table4[idElementValue],"Err",0)</f>
        <v>{FB188C61-69FD-4663-9458-960D2FF73EEF}</v>
      </c>
      <c r="D3500">
        <f t="shared" si="164"/>
        <v>7</v>
      </c>
      <c r="E3500">
        <f ca="1">OFFSET(ElementsDB!$AQ$2,SeriesSelection!A3500-1,SeriesSelection!B3500-1)</f>
        <v>0</v>
      </c>
      <c r="F3500">
        <f>_xlfn.XLOOKUP(A3500,Table4[Lfd],Table4[Periods],"Err",0)</f>
        <v>0</v>
      </c>
      <c r="G3500" t="b">
        <f t="shared" si="162"/>
        <v>0</v>
      </c>
    </row>
    <row r="3501" spans="1:7" hidden="1" x14ac:dyDescent="0.25">
      <c r="A3501">
        <f t="shared" si="163"/>
        <v>98</v>
      </c>
      <c r="B3501">
        <f t="shared" si="164"/>
        <v>8</v>
      </c>
      <c r="C3501" t="str">
        <f>_xlfn.XLOOKUP(A3501,Table4[Lfd],Table4[idElementValue],"Err",0)</f>
        <v>{FB188C61-69FD-4663-9458-960D2FF73EEF}</v>
      </c>
      <c r="D3501">
        <f t="shared" si="164"/>
        <v>8</v>
      </c>
      <c r="E3501">
        <f ca="1">OFFSET(ElementsDB!$AQ$2,SeriesSelection!A3501-1,SeriesSelection!B3501-1)</f>
        <v>0</v>
      </c>
      <c r="F3501">
        <f>_xlfn.XLOOKUP(A3501,Table4[Lfd],Table4[Periods],"Err",0)</f>
        <v>0</v>
      </c>
      <c r="G3501" t="b">
        <f t="shared" si="162"/>
        <v>0</v>
      </c>
    </row>
    <row r="3502" spans="1:7" hidden="1" x14ac:dyDescent="0.25">
      <c r="A3502">
        <f t="shared" si="163"/>
        <v>98</v>
      </c>
      <c r="B3502">
        <f t="shared" si="164"/>
        <v>9</v>
      </c>
      <c r="C3502" t="str">
        <f>_xlfn.XLOOKUP(A3502,Table4[Lfd],Table4[idElementValue],"Err",0)</f>
        <v>{FB188C61-69FD-4663-9458-960D2FF73EEF}</v>
      </c>
      <c r="D3502">
        <f t="shared" si="164"/>
        <v>9</v>
      </c>
      <c r="E3502">
        <f ca="1">OFFSET(ElementsDB!$AQ$2,SeriesSelection!A3502-1,SeriesSelection!B3502-1)</f>
        <v>0</v>
      </c>
      <c r="F3502">
        <f>_xlfn.XLOOKUP(A3502,Table4[Lfd],Table4[Periods],"Err",0)</f>
        <v>0</v>
      </c>
      <c r="G3502" t="b">
        <f t="shared" si="162"/>
        <v>0</v>
      </c>
    </row>
    <row r="3503" spans="1:7" hidden="1" x14ac:dyDescent="0.25">
      <c r="A3503">
        <f t="shared" si="163"/>
        <v>98</v>
      </c>
      <c r="B3503">
        <f t="shared" si="164"/>
        <v>10</v>
      </c>
      <c r="C3503" t="str">
        <f>_xlfn.XLOOKUP(A3503,Table4[Lfd],Table4[idElementValue],"Err",0)</f>
        <v>{FB188C61-69FD-4663-9458-960D2FF73EEF}</v>
      </c>
      <c r="D3503">
        <f t="shared" si="164"/>
        <v>10</v>
      </c>
      <c r="E3503">
        <f ca="1">OFFSET(ElementsDB!$AQ$2,SeriesSelection!A3503-1,SeriesSelection!B3503-1)</f>
        <v>0</v>
      </c>
      <c r="F3503">
        <f>_xlfn.XLOOKUP(A3503,Table4[Lfd],Table4[Periods],"Err",0)</f>
        <v>0</v>
      </c>
      <c r="G3503" t="b">
        <f t="shared" si="162"/>
        <v>0</v>
      </c>
    </row>
    <row r="3504" spans="1:7" hidden="1" x14ac:dyDescent="0.25">
      <c r="A3504">
        <f t="shared" si="163"/>
        <v>98</v>
      </c>
      <c r="B3504">
        <f t="shared" si="164"/>
        <v>11</v>
      </c>
      <c r="C3504" t="str">
        <f>_xlfn.XLOOKUP(A3504,Table4[Lfd],Table4[idElementValue],"Err",0)</f>
        <v>{FB188C61-69FD-4663-9458-960D2FF73EEF}</v>
      </c>
      <c r="D3504">
        <f t="shared" si="164"/>
        <v>11</v>
      </c>
      <c r="E3504">
        <f ca="1">OFFSET(ElementsDB!$AQ$2,SeriesSelection!A3504-1,SeriesSelection!B3504-1)</f>
        <v>0</v>
      </c>
      <c r="F3504">
        <f>_xlfn.XLOOKUP(A3504,Table4[Lfd],Table4[Periods],"Err",0)</f>
        <v>0</v>
      </c>
      <c r="G3504" t="b">
        <f t="shared" si="162"/>
        <v>0</v>
      </c>
    </row>
    <row r="3505" spans="1:7" hidden="1" x14ac:dyDescent="0.25">
      <c r="A3505">
        <f t="shared" si="163"/>
        <v>98</v>
      </c>
      <c r="B3505">
        <f t="shared" si="164"/>
        <v>12</v>
      </c>
      <c r="C3505" t="str">
        <f>_xlfn.XLOOKUP(A3505,Table4[Lfd],Table4[idElementValue],"Err",0)</f>
        <v>{FB188C61-69FD-4663-9458-960D2FF73EEF}</v>
      </c>
      <c r="D3505">
        <f t="shared" si="164"/>
        <v>12</v>
      </c>
      <c r="E3505">
        <f ca="1">OFFSET(ElementsDB!$AQ$2,SeriesSelection!A3505-1,SeriesSelection!B3505-1)</f>
        <v>0</v>
      </c>
      <c r="F3505">
        <f>_xlfn.XLOOKUP(A3505,Table4[Lfd],Table4[Periods],"Err",0)</f>
        <v>0</v>
      </c>
      <c r="G3505" t="b">
        <f t="shared" si="162"/>
        <v>0</v>
      </c>
    </row>
    <row r="3506" spans="1:7" hidden="1" x14ac:dyDescent="0.25">
      <c r="A3506">
        <f t="shared" si="163"/>
        <v>98</v>
      </c>
      <c r="B3506">
        <f t="shared" si="164"/>
        <v>13</v>
      </c>
      <c r="C3506" t="str">
        <f>_xlfn.XLOOKUP(A3506,Table4[Lfd],Table4[idElementValue],"Err",0)</f>
        <v>{FB188C61-69FD-4663-9458-960D2FF73EEF}</v>
      </c>
      <c r="D3506">
        <f t="shared" si="164"/>
        <v>13</v>
      </c>
      <c r="E3506">
        <f ca="1">OFFSET(ElementsDB!$AQ$2,SeriesSelection!A3506-1,SeriesSelection!B3506-1)</f>
        <v>0</v>
      </c>
      <c r="F3506">
        <f>_xlfn.XLOOKUP(A3506,Table4[Lfd],Table4[Periods],"Err",0)</f>
        <v>0</v>
      </c>
      <c r="G3506" t="b">
        <f t="shared" si="162"/>
        <v>0</v>
      </c>
    </row>
    <row r="3507" spans="1:7" hidden="1" x14ac:dyDescent="0.25">
      <c r="A3507">
        <f t="shared" si="163"/>
        <v>98</v>
      </c>
      <c r="B3507">
        <f t="shared" si="164"/>
        <v>14</v>
      </c>
      <c r="C3507" t="str">
        <f>_xlfn.XLOOKUP(A3507,Table4[Lfd],Table4[idElementValue],"Err",0)</f>
        <v>{FB188C61-69FD-4663-9458-960D2FF73EEF}</v>
      </c>
      <c r="D3507">
        <f t="shared" si="164"/>
        <v>14</v>
      </c>
      <c r="E3507">
        <f ca="1">OFFSET(ElementsDB!$AQ$2,SeriesSelection!A3507-1,SeriesSelection!B3507-1)</f>
        <v>0</v>
      </c>
      <c r="F3507">
        <f>_xlfn.XLOOKUP(A3507,Table4[Lfd],Table4[Periods],"Err",0)</f>
        <v>0</v>
      </c>
      <c r="G3507" t="b">
        <f t="shared" si="162"/>
        <v>0</v>
      </c>
    </row>
    <row r="3508" spans="1:7" hidden="1" x14ac:dyDescent="0.25">
      <c r="A3508">
        <f t="shared" si="163"/>
        <v>98</v>
      </c>
      <c r="B3508">
        <f t="shared" si="164"/>
        <v>15</v>
      </c>
      <c r="C3508" t="str">
        <f>_xlfn.XLOOKUP(A3508,Table4[Lfd],Table4[idElementValue],"Err",0)</f>
        <v>{FB188C61-69FD-4663-9458-960D2FF73EEF}</v>
      </c>
      <c r="D3508">
        <f t="shared" si="164"/>
        <v>15</v>
      </c>
      <c r="E3508">
        <f ca="1">OFFSET(ElementsDB!$AQ$2,SeriesSelection!A3508-1,SeriesSelection!B3508-1)</f>
        <v>0</v>
      </c>
      <c r="F3508">
        <f>_xlfn.XLOOKUP(A3508,Table4[Lfd],Table4[Periods],"Err",0)</f>
        <v>0</v>
      </c>
      <c r="G3508" t="b">
        <f t="shared" si="162"/>
        <v>0</v>
      </c>
    </row>
    <row r="3509" spans="1:7" hidden="1" x14ac:dyDescent="0.25">
      <c r="A3509">
        <f t="shared" si="163"/>
        <v>98</v>
      </c>
      <c r="B3509">
        <f t="shared" si="164"/>
        <v>16</v>
      </c>
      <c r="C3509" t="str">
        <f>_xlfn.XLOOKUP(A3509,Table4[Lfd],Table4[idElementValue],"Err",0)</f>
        <v>{FB188C61-69FD-4663-9458-960D2FF73EEF}</v>
      </c>
      <c r="D3509">
        <f t="shared" si="164"/>
        <v>16</v>
      </c>
      <c r="E3509">
        <f ca="1">OFFSET(ElementsDB!$AQ$2,SeriesSelection!A3509-1,SeriesSelection!B3509-1)</f>
        <v>0</v>
      </c>
      <c r="F3509">
        <f>_xlfn.XLOOKUP(A3509,Table4[Lfd],Table4[Periods],"Err",0)</f>
        <v>0</v>
      </c>
      <c r="G3509" t="b">
        <f t="shared" si="162"/>
        <v>0</v>
      </c>
    </row>
    <row r="3510" spans="1:7" hidden="1" x14ac:dyDescent="0.25">
      <c r="A3510">
        <f t="shared" si="163"/>
        <v>98</v>
      </c>
      <c r="B3510">
        <f t="shared" si="164"/>
        <v>17</v>
      </c>
      <c r="C3510" t="str">
        <f>_xlfn.XLOOKUP(A3510,Table4[Lfd],Table4[idElementValue],"Err",0)</f>
        <v>{FB188C61-69FD-4663-9458-960D2FF73EEF}</v>
      </c>
      <c r="D3510">
        <f t="shared" si="164"/>
        <v>17</v>
      </c>
      <c r="E3510">
        <f ca="1">OFFSET(ElementsDB!$AQ$2,SeriesSelection!A3510-1,SeriesSelection!B3510-1)</f>
        <v>0</v>
      </c>
      <c r="F3510">
        <f>_xlfn.XLOOKUP(A3510,Table4[Lfd],Table4[Periods],"Err",0)</f>
        <v>0</v>
      </c>
      <c r="G3510" t="b">
        <f t="shared" si="162"/>
        <v>0</v>
      </c>
    </row>
    <row r="3511" spans="1:7" hidden="1" x14ac:dyDescent="0.25">
      <c r="A3511">
        <f t="shared" si="163"/>
        <v>98</v>
      </c>
      <c r="B3511">
        <f t="shared" si="164"/>
        <v>18</v>
      </c>
      <c r="C3511" t="str">
        <f>_xlfn.XLOOKUP(A3511,Table4[Lfd],Table4[idElementValue],"Err",0)</f>
        <v>{FB188C61-69FD-4663-9458-960D2FF73EEF}</v>
      </c>
      <c r="D3511">
        <f t="shared" si="164"/>
        <v>18</v>
      </c>
      <c r="E3511">
        <f ca="1">OFFSET(ElementsDB!$AQ$2,SeriesSelection!A3511-1,SeriesSelection!B3511-1)</f>
        <v>0</v>
      </c>
      <c r="F3511">
        <f>_xlfn.XLOOKUP(A3511,Table4[Lfd],Table4[Periods],"Err",0)</f>
        <v>0</v>
      </c>
      <c r="G3511" t="b">
        <f t="shared" si="162"/>
        <v>0</v>
      </c>
    </row>
    <row r="3512" spans="1:7" hidden="1" x14ac:dyDescent="0.25">
      <c r="A3512">
        <f t="shared" si="163"/>
        <v>98</v>
      </c>
      <c r="B3512">
        <f t="shared" si="164"/>
        <v>19</v>
      </c>
      <c r="C3512" t="str">
        <f>_xlfn.XLOOKUP(A3512,Table4[Lfd],Table4[idElementValue],"Err",0)</f>
        <v>{FB188C61-69FD-4663-9458-960D2FF73EEF}</v>
      </c>
      <c r="D3512">
        <f t="shared" si="164"/>
        <v>19</v>
      </c>
      <c r="E3512">
        <f ca="1">OFFSET(ElementsDB!$AQ$2,SeriesSelection!A3512-1,SeriesSelection!B3512-1)</f>
        <v>0</v>
      </c>
      <c r="F3512">
        <f>_xlfn.XLOOKUP(A3512,Table4[Lfd],Table4[Periods],"Err",0)</f>
        <v>0</v>
      </c>
      <c r="G3512" t="b">
        <f t="shared" si="162"/>
        <v>0</v>
      </c>
    </row>
    <row r="3513" spans="1:7" hidden="1" x14ac:dyDescent="0.25">
      <c r="A3513">
        <f t="shared" si="163"/>
        <v>98</v>
      </c>
      <c r="B3513">
        <f t="shared" si="164"/>
        <v>20</v>
      </c>
      <c r="C3513" t="str">
        <f>_xlfn.XLOOKUP(A3513,Table4[Lfd],Table4[idElementValue],"Err",0)</f>
        <v>{FB188C61-69FD-4663-9458-960D2FF73EEF}</v>
      </c>
      <c r="D3513">
        <f t="shared" si="164"/>
        <v>20</v>
      </c>
      <c r="E3513">
        <f ca="1">OFFSET(ElementsDB!$AQ$2,SeriesSelection!A3513-1,SeriesSelection!B3513-1)</f>
        <v>0</v>
      </c>
      <c r="F3513">
        <f>_xlfn.XLOOKUP(A3513,Table4[Lfd],Table4[Periods],"Err",0)</f>
        <v>0</v>
      </c>
      <c r="G3513" t="b">
        <f t="shared" si="162"/>
        <v>0</v>
      </c>
    </row>
    <row r="3514" spans="1:7" hidden="1" x14ac:dyDescent="0.25">
      <c r="A3514">
        <f t="shared" si="163"/>
        <v>98</v>
      </c>
      <c r="B3514">
        <f t="shared" si="164"/>
        <v>21</v>
      </c>
      <c r="C3514" t="str">
        <f>_xlfn.XLOOKUP(A3514,Table4[Lfd],Table4[idElementValue],"Err",0)</f>
        <v>{FB188C61-69FD-4663-9458-960D2FF73EEF}</v>
      </c>
      <c r="D3514">
        <f t="shared" si="164"/>
        <v>21</v>
      </c>
      <c r="E3514">
        <f ca="1">OFFSET(ElementsDB!$AQ$2,SeriesSelection!A3514-1,SeriesSelection!B3514-1)</f>
        <v>0</v>
      </c>
      <c r="F3514">
        <f>_xlfn.XLOOKUP(A3514,Table4[Lfd],Table4[Periods],"Err",0)</f>
        <v>0</v>
      </c>
      <c r="G3514" t="b">
        <f t="shared" si="162"/>
        <v>0</v>
      </c>
    </row>
    <row r="3515" spans="1:7" hidden="1" x14ac:dyDescent="0.25">
      <c r="A3515">
        <f t="shared" si="163"/>
        <v>98</v>
      </c>
      <c r="B3515">
        <f t="shared" si="164"/>
        <v>22</v>
      </c>
      <c r="C3515" t="str">
        <f>_xlfn.XLOOKUP(A3515,Table4[Lfd],Table4[idElementValue],"Err",0)</f>
        <v>{FB188C61-69FD-4663-9458-960D2FF73EEF}</v>
      </c>
      <c r="D3515">
        <f t="shared" si="164"/>
        <v>22</v>
      </c>
      <c r="E3515">
        <f ca="1">OFFSET(ElementsDB!$AQ$2,SeriesSelection!A3515-1,SeriesSelection!B3515-1)</f>
        <v>0</v>
      </c>
      <c r="F3515">
        <f>_xlfn.XLOOKUP(A3515,Table4[Lfd],Table4[Periods],"Err",0)</f>
        <v>0</v>
      </c>
      <c r="G3515" t="b">
        <f t="shared" si="162"/>
        <v>0</v>
      </c>
    </row>
    <row r="3516" spans="1:7" hidden="1" x14ac:dyDescent="0.25">
      <c r="A3516">
        <f t="shared" si="163"/>
        <v>98</v>
      </c>
      <c r="B3516">
        <f t="shared" si="164"/>
        <v>23</v>
      </c>
      <c r="C3516" t="str">
        <f>_xlfn.XLOOKUP(A3516,Table4[Lfd],Table4[idElementValue],"Err",0)</f>
        <v>{FB188C61-69FD-4663-9458-960D2FF73EEF}</v>
      </c>
      <c r="D3516">
        <f t="shared" si="164"/>
        <v>23</v>
      </c>
      <c r="E3516">
        <f ca="1">OFFSET(ElementsDB!$AQ$2,SeriesSelection!A3516-1,SeriesSelection!B3516-1)</f>
        <v>0</v>
      </c>
      <c r="F3516">
        <f>_xlfn.XLOOKUP(A3516,Table4[Lfd],Table4[Periods],"Err",0)</f>
        <v>0</v>
      </c>
      <c r="G3516" t="b">
        <f t="shared" si="162"/>
        <v>0</v>
      </c>
    </row>
    <row r="3517" spans="1:7" hidden="1" x14ac:dyDescent="0.25">
      <c r="A3517">
        <f t="shared" si="163"/>
        <v>98</v>
      </c>
      <c r="B3517">
        <f t="shared" si="164"/>
        <v>24</v>
      </c>
      <c r="C3517" t="str">
        <f>_xlfn.XLOOKUP(A3517,Table4[Lfd],Table4[idElementValue],"Err",0)</f>
        <v>{FB188C61-69FD-4663-9458-960D2FF73EEF}</v>
      </c>
      <c r="D3517">
        <f t="shared" si="164"/>
        <v>24</v>
      </c>
      <c r="E3517">
        <f ca="1">OFFSET(ElementsDB!$AQ$2,SeriesSelection!A3517-1,SeriesSelection!B3517-1)</f>
        <v>0</v>
      </c>
      <c r="F3517">
        <f>_xlfn.XLOOKUP(A3517,Table4[Lfd],Table4[Periods],"Err",0)</f>
        <v>0</v>
      </c>
      <c r="G3517" t="b">
        <f t="shared" si="162"/>
        <v>0</v>
      </c>
    </row>
    <row r="3518" spans="1:7" hidden="1" x14ac:dyDescent="0.25">
      <c r="A3518">
        <f t="shared" si="163"/>
        <v>98</v>
      </c>
      <c r="B3518">
        <f t="shared" si="164"/>
        <v>25</v>
      </c>
      <c r="C3518" t="str">
        <f>_xlfn.XLOOKUP(A3518,Table4[Lfd],Table4[idElementValue],"Err",0)</f>
        <v>{FB188C61-69FD-4663-9458-960D2FF73EEF}</v>
      </c>
      <c r="D3518">
        <f t="shared" si="164"/>
        <v>25</v>
      </c>
      <c r="E3518">
        <f ca="1">OFFSET(ElementsDB!$AQ$2,SeriesSelection!A3518-1,SeriesSelection!B3518-1)</f>
        <v>0</v>
      </c>
      <c r="F3518">
        <f>_xlfn.XLOOKUP(A3518,Table4[Lfd],Table4[Periods],"Err",0)</f>
        <v>0</v>
      </c>
      <c r="G3518" t="b">
        <f t="shared" si="162"/>
        <v>0</v>
      </c>
    </row>
    <row r="3519" spans="1:7" hidden="1" x14ac:dyDescent="0.25">
      <c r="A3519">
        <f t="shared" si="163"/>
        <v>98</v>
      </c>
      <c r="B3519">
        <f t="shared" si="164"/>
        <v>26</v>
      </c>
      <c r="C3519" t="str">
        <f>_xlfn.XLOOKUP(A3519,Table4[Lfd],Table4[idElementValue],"Err",0)</f>
        <v>{FB188C61-69FD-4663-9458-960D2FF73EEF}</v>
      </c>
      <c r="D3519">
        <f t="shared" si="164"/>
        <v>26</v>
      </c>
      <c r="E3519">
        <f ca="1">OFFSET(ElementsDB!$AQ$2,SeriesSelection!A3519-1,SeriesSelection!B3519-1)</f>
        <v>0</v>
      </c>
      <c r="F3519">
        <f>_xlfn.XLOOKUP(A3519,Table4[Lfd],Table4[Periods],"Err",0)</f>
        <v>0</v>
      </c>
      <c r="G3519" t="b">
        <f t="shared" si="162"/>
        <v>0</v>
      </c>
    </row>
    <row r="3520" spans="1:7" hidden="1" x14ac:dyDescent="0.25">
      <c r="A3520">
        <f t="shared" si="163"/>
        <v>98</v>
      </c>
      <c r="B3520">
        <f t="shared" si="164"/>
        <v>27</v>
      </c>
      <c r="C3520" t="str">
        <f>_xlfn.XLOOKUP(A3520,Table4[Lfd],Table4[idElementValue],"Err",0)</f>
        <v>{FB188C61-69FD-4663-9458-960D2FF73EEF}</v>
      </c>
      <c r="D3520">
        <f t="shared" si="164"/>
        <v>27</v>
      </c>
      <c r="E3520">
        <f ca="1">OFFSET(ElementsDB!$AQ$2,SeriesSelection!A3520-1,SeriesSelection!B3520-1)</f>
        <v>0</v>
      </c>
      <c r="F3520">
        <f>_xlfn.XLOOKUP(A3520,Table4[Lfd],Table4[Periods],"Err",0)</f>
        <v>0</v>
      </c>
      <c r="G3520" t="b">
        <f t="shared" si="162"/>
        <v>0</v>
      </c>
    </row>
    <row r="3521" spans="1:7" hidden="1" x14ac:dyDescent="0.25">
      <c r="A3521">
        <f t="shared" si="163"/>
        <v>98</v>
      </c>
      <c r="B3521">
        <f t="shared" si="164"/>
        <v>28</v>
      </c>
      <c r="C3521" t="str">
        <f>_xlfn.XLOOKUP(A3521,Table4[Lfd],Table4[idElementValue],"Err",0)</f>
        <v>{FB188C61-69FD-4663-9458-960D2FF73EEF}</v>
      </c>
      <c r="D3521">
        <f t="shared" si="164"/>
        <v>28</v>
      </c>
      <c r="E3521">
        <f ca="1">OFFSET(ElementsDB!$AQ$2,SeriesSelection!A3521-1,SeriesSelection!B3521-1)</f>
        <v>0</v>
      </c>
      <c r="F3521">
        <f>_xlfn.XLOOKUP(A3521,Table4[Lfd],Table4[Periods],"Err",0)</f>
        <v>0</v>
      </c>
      <c r="G3521" t="b">
        <f t="shared" si="162"/>
        <v>0</v>
      </c>
    </row>
    <row r="3522" spans="1:7" hidden="1" x14ac:dyDescent="0.25">
      <c r="A3522">
        <f t="shared" si="163"/>
        <v>98</v>
      </c>
      <c r="B3522">
        <f t="shared" si="164"/>
        <v>29</v>
      </c>
      <c r="C3522" t="str">
        <f>_xlfn.XLOOKUP(A3522,Table4[Lfd],Table4[idElementValue],"Err",0)</f>
        <v>{FB188C61-69FD-4663-9458-960D2FF73EEF}</v>
      </c>
      <c r="D3522">
        <f t="shared" si="164"/>
        <v>29</v>
      </c>
      <c r="E3522">
        <f ca="1">OFFSET(ElementsDB!$AQ$2,SeriesSelection!A3522-1,SeriesSelection!B3522-1)</f>
        <v>0</v>
      </c>
      <c r="F3522">
        <f>_xlfn.XLOOKUP(A3522,Table4[Lfd],Table4[Periods],"Err",0)</f>
        <v>0</v>
      </c>
      <c r="G3522" t="b">
        <f t="shared" ref="G3522:G3585" si="165">(D3522&lt;=F3522)</f>
        <v>0</v>
      </c>
    </row>
    <row r="3523" spans="1:7" hidden="1" x14ac:dyDescent="0.25">
      <c r="A3523">
        <f t="shared" si="163"/>
        <v>98</v>
      </c>
      <c r="B3523">
        <f t="shared" si="164"/>
        <v>30</v>
      </c>
      <c r="C3523" t="str">
        <f>_xlfn.XLOOKUP(A3523,Table4[Lfd],Table4[idElementValue],"Err",0)</f>
        <v>{FB188C61-69FD-4663-9458-960D2FF73EEF}</v>
      </c>
      <c r="D3523">
        <f t="shared" si="164"/>
        <v>30</v>
      </c>
      <c r="E3523">
        <f ca="1">OFFSET(ElementsDB!$AQ$2,SeriesSelection!A3523-1,SeriesSelection!B3523-1)</f>
        <v>0</v>
      </c>
      <c r="F3523">
        <f>_xlfn.XLOOKUP(A3523,Table4[Lfd],Table4[Periods],"Err",0)</f>
        <v>0</v>
      </c>
      <c r="G3523" t="b">
        <f t="shared" si="165"/>
        <v>0</v>
      </c>
    </row>
    <row r="3524" spans="1:7" hidden="1" x14ac:dyDescent="0.25">
      <c r="A3524">
        <f t="shared" ref="A3524:A3587" si="166">IF(B3524=1,A3523+1,A3523)</f>
        <v>98</v>
      </c>
      <c r="B3524">
        <f t="shared" ref="B3524:D3587" si="167">IF(B3523=36,1,B3523+1)</f>
        <v>31</v>
      </c>
      <c r="C3524" t="str">
        <f>_xlfn.XLOOKUP(A3524,Table4[Lfd],Table4[idElementValue],"Err",0)</f>
        <v>{FB188C61-69FD-4663-9458-960D2FF73EEF}</v>
      </c>
      <c r="D3524">
        <f t="shared" si="167"/>
        <v>31</v>
      </c>
      <c r="E3524">
        <f ca="1">OFFSET(ElementsDB!$AQ$2,SeriesSelection!A3524-1,SeriesSelection!B3524-1)</f>
        <v>0</v>
      </c>
      <c r="F3524">
        <f>_xlfn.XLOOKUP(A3524,Table4[Lfd],Table4[Periods],"Err",0)</f>
        <v>0</v>
      </c>
      <c r="G3524" t="b">
        <f t="shared" si="165"/>
        <v>0</v>
      </c>
    </row>
    <row r="3525" spans="1:7" hidden="1" x14ac:dyDescent="0.25">
      <c r="A3525">
        <f t="shared" si="166"/>
        <v>98</v>
      </c>
      <c r="B3525">
        <f t="shared" si="167"/>
        <v>32</v>
      </c>
      <c r="C3525" t="str">
        <f>_xlfn.XLOOKUP(A3525,Table4[Lfd],Table4[idElementValue],"Err",0)</f>
        <v>{FB188C61-69FD-4663-9458-960D2FF73EEF}</v>
      </c>
      <c r="D3525">
        <f t="shared" si="167"/>
        <v>32</v>
      </c>
      <c r="E3525">
        <f ca="1">OFFSET(ElementsDB!$AQ$2,SeriesSelection!A3525-1,SeriesSelection!B3525-1)</f>
        <v>0</v>
      </c>
      <c r="F3525">
        <f>_xlfn.XLOOKUP(A3525,Table4[Lfd],Table4[Periods],"Err",0)</f>
        <v>0</v>
      </c>
      <c r="G3525" t="b">
        <f t="shared" si="165"/>
        <v>0</v>
      </c>
    </row>
    <row r="3526" spans="1:7" hidden="1" x14ac:dyDescent="0.25">
      <c r="A3526">
        <f t="shared" si="166"/>
        <v>98</v>
      </c>
      <c r="B3526">
        <f t="shared" si="167"/>
        <v>33</v>
      </c>
      <c r="C3526" t="str">
        <f>_xlfn.XLOOKUP(A3526,Table4[Lfd],Table4[idElementValue],"Err",0)</f>
        <v>{FB188C61-69FD-4663-9458-960D2FF73EEF}</v>
      </c>
      <c r="D3526">
        <f t="shared" si="167"/>
        <v>33</v>
      </c>
      <c r="E3526">
        <f ca="1">OFFSET(ElementsDB!$AQ$2,SeriesSelection!A3526-1,SeriesSelection!B3526-1)</f>
        <v>0</v>
      </c>
      <c r="F3526">
        <f>_xlfn.XLOOKUP(A3526,Table4[Lfd],Table4[Periods],"Err",0)</f>
        <v>0</v>
      </c>
      <c r="G3526" t="b">
        <f t="shared" si="165"/>
        <v>0</v>
      </c>
    </row>
    <row r="3527" spans="1:7" hidden="1" x14ac:dyDescent="0.25">
      <c r="A3527">
        <f t="shared" si="166"/>
        <v>98</v>
      </c>
      <c r="B3527">
        <f t="shared" si="167"/>
        <v>34</v>
      </c>
      <c r="C3527" t="str">
        <f>_xlfn.XLOOKUP(A3527,Table4[Lfd],Table4[idElementValue],"Err",0)</f>
        <v>{FB188C61-69FD-4663-9458-960D2FF73EEF}</v>
      </c>
      <c r="D3527">
        <f t="shared" si="167"/>
        <v>34</v>
      </c>
      <c r="E3527">
        <f ca="1">OFFSET(ElementsDB!$AQ$2,SeriesSelection!A3527-1,SeriesSelection!B3527-1)</f>
        <v>0</v>
      </c>
      <c r="F3527">
        <f>_xlfn.XLOOKUP(A3527,Table4[Lfd],Table4[Periods],"Err",0)</f>
        <v>0</v>
      </c>
      <c r="G3527" t="b">
        <f t="shared" si="165"/>
        <v>0</v>
      </c>
    </row>
    <row r="3528" spans="1:7" hidden="1" x14ac:dyDescent="0.25">
      <c r="A3528">
        <f t="shared" si="166"/>
        <v>98</v>
      </c>
      <c r="B3528">
        <f t="shared" si="167"/>
        <v>35</v>
      </c>
      <c r="C3528" t="str">
        <f>_xlfn.XLOOKUP(A3528,Table4[Lfd],Table4[idElementValue],"Err",0)</f>
        <v>{FB188C61-69FD-4663-9458-960D2FF73EEF}</v>
      </c>
      <c r="D3528">
        <f t="shared" si="167"/>
        <v>35</v>
      </c>
      <c r="E3528">
        <f ca="1">OFFSET(ElementsDB!$AQ$2,SeriesSelection!A3528-1,SeriesSelection!B3528-1)</f>
        <v>0</v>
      </c>
      <c r="F3528">
        <f>_xlfn.XLOOKUP(A3528,Table4[Lfd],Table4[Periods],"Err",0)</f>
        <v>0</v>
      </c>
      <c r="G3528" t="b">
        <f t="shared" si="165"/>
        <v>0</v>
      </c>
    </row>
    <row r="3529" spans="1:7" hidden="1" x14ac:dyDescent="0.25">
      <c r="A3529">
        <f t="shared" si="166"/>
        <v>98</v>
      </c>
      <c r="B3529">
        <f t="shared" si="167"/>
        <v>36</v>
      </c>
      <c r="C3529" t="str">
        <f>_xlfn.XLOOKUP(A3529,Table4[Lfd],Table4[idElementValue],"Err",0)</f>
        <v>{FB188C61-69FD-4663-9458-960D2FF73EEF}</v>
      </c>
      <c r="D3529">
        <f t="shared" si="167"/>
        <v>36</v>
      </c>
      <c r="E3529">
        <f ca="1">OFFSET(ElementsDB!$AQ$2,SeriesSelection!A3529-1,SeriesSelection!B3529-1)</f>
        <v>0</v>
      </c>
      <c r="F3529">
        <f>_xlfn.XLOOKUP(A3529,Table4[Lfd],Table4[Periods],"Err",0)</f>
        <v>0</v>
      </c>
      <c r="G3529" t="b">
        <f t="shared" si="165"/>
        <v>0</v>
      </c>
    </row>
    <row r="3530" spans="1:7" hidden="1" x14ac:dyDescent="0.25">
      <c r="A3530">
        <f t="shared" si="166"/>
        <v>99</v>
      </c>
      <c r="B3530">
        <f t="shared" si="167"/>
        <v>1</v>
      </c>
      <c r="C3530" t="str">
        <f>_xlfn.XLOOKUP(A3530,Table4[Lfd],Table4[idElementValue],"Err",0)</f>
        <v>{49787007-4D2B-4E22-80A5-41BB3F372B14}</v>
      </c>
      <c r="D3530">
        <f t="shared" si="167"/>
        <v>1</v>
      </c>
      <c r="E3530">
        <f ca="1">OFFSET(ElementsDB!$AQ$2,SeriesSelection!A3530-1,SeriesSelection!B3530-1)</f>
        <v>0</v>
      </c>
      <c r="F3530">
        <f>_xlfn.XLOOKUP(A3530,Table4[Lfd],Table4[Periods],"Err",0)</f>
        <v>0</v>
      </c>
      <c r="G3530" t="b">
        <f t="shared" si="165"/>
        <v>0</v>
      </c>
    </row>
    <row r="3531" spans="1:7" hidden="1" x14ac:dyDescent="0.25">
      <c r="A3531">
        <f t="shared" si="166"/>
        <v>99</v>
      </c>
      <c r="B3531">
        <f t="shared" si="167"/>
        <v>2</v>
      </c>
      <c r="C3531" t="str">
        <f>_xlfn.XLOOKUP(A3531,Table4[Lfd],Table4[idElementValue],"Err",0)</f>
        <v>{49787007-4D2B-4E22-80A5-41BB3F372B14}</v>
      </c>
      <c r="D3531">
        <f t="shared" si="167"/>
        <v>2</v>
      </c>
      <c r="E3531">
        <f ca="1">OFFSET(ElementsDB!$AQ$2,SeriesSelection!A3531-1,SeriesSelection!B3531-1)</f>
        <v>0</v>
      </c>
      <c r="F3531">
        <f>_xlfn.XLOOKUP(A3531,Table4[Lfd],Table4[Periods],"Err",0)</f>
        <v>0</v>
      </c>
      <c r="G3531" t="b">
        <f t="shared" si="165"/>
        <v>0</v>
      </c>
    </row>
    <row r="3532" spans="1:7" hidden="1" x14ac:dyDescent="0.25">
      <c r="A3532">
        <f t="shared" si="166"/>
        <v>99</v>
      </c>
      <c r="B3532">
        <f t="shared" si="167"/>
        <v>3</v>
      </c>
      <c r="C3532" t="str">
        <f>_xlfn.XLOOKUP(A3532,Table4[Lfd],Table4[idElementValue],"Err",0)</f>
        <v>{49787007-4D2B-4E22-80A5-41BB3F372B14}</v>
      </c>
      <c r="D3532">
        <f t="shared" si="167"/>
        <v>3</v>
      </c>
      <c r="E3532">
        <f ca="1">OFFSET(ElementsDB!$AQ$2,SeriesSelection!A3532-1,SeriesSelection!B3532-1)</f>
        <v>0</v>
      </c>
      <c r="F3532">
        <f>_xlfn.XLOOKUP(A3532,Table4[Lfd],Table4[Periods],"Err",0)</f>
        <v>0</v>
      </c>
      <c r="G3532" t="b">
        <f t="shared" si="165"/>
        <v>0</v>
      </c>
    </row>
    <row r="3533" spans="1:7" hidden="1" x14ac:dyDescent="0.25">
      <c r="A3533">
        <f t="shared" si="166"/>
        <v>99</v>
      </c>
      <c r="B3533">
        <f t="shared" si="167"/>
        <v>4</v>
      </c>
      <c r="C3533" t="str">
        <f>_xlfn.XLOOKUP(A3533,Table4[Lfd],Table4[idElementValue],"Err",0)</f>
        <v>{49787007-4D2B-4E22-80A5-41BB3F372B14}</v>
      </c>
      <c r="D3533">
        <f t="shared" si="167"/>
        <v>4</v>
      </c>
      <c r="E3533">
        <f ca="1">OFFSET(ElementsDB!$AQ$2,SeriesSelection!A3533-1,SeriesSelection!B3533-1)</f>
        <v>0</v>
      </c>
      <c r="F3533">
        <f>_xlfn.XLOOKUP(A3533,Table4[Lfd],Table4[Periods],"Err",0)</f>
        <v>0</v>
      </c>
      <c r="G3533" t="b">
        <f t="shared" si="165"/>
        <v>0</v>
      </c>
    </row>
    <row r="3534" spans="1:7" hidden="1" x14ac:dyDescent="0.25">
      <c r="A3534">
        <f t="shared" si="166"/>
        <v>99</v>
      </c>
      <c r="B3534">
        <f t="shared" si="167"/>
        <v>5</v>
      </c>
      <c r="C3534" t="str">
        <f>_xlfn.XLOOKUP(A3534,Table4[Lfd],Table4[idElementValue],"Err",0)</f>
        <v>{49787007-4D2B-4E22-80A5-41BB3F372B14}</v>
      </c>
      <c r="D3534">
        <f t="shared" si="167"/>
        <v>5</v>
      </c>
      <c r="E3534">
        <f ca="1">OFFSET(ElementsDB!$AQ$2,SeriesSelection!A3534-1,SeriesSelection!B3534-1)</f>
        <v>0</v>
      </c>
      <c r="F3534">
        <f>_xlfn.XLOOKUP(A3534,Table4[Lfd],Table4[Periods],"Err",0)</f>
        <v>0</v>
      </c>
      <c r="G3534" t="b">
        <f t="shared" si="165"/>
        <v>0</v>
      </c>
    </row>
    <row r="3535" spans="1:7" hidden="1" x14ac:dyDescent="0.25">
      <c r="A3535">
        <f t="shared" si="166"/>
        <v>99</v>
      </c>
      <c r="B3535">
        <f t="shared" si="167"/>
        <v>6</v>
      </c>
      <c r="C3535" t="str">
        <f>_xlfn.XLOOKUP(A3535,Table4[Lfd],Table4[idElementValue],"Err",0)</f>
        <v>{49787007-4D2B-4E22-80A5-41BB3F372B14}</v>
      </c>
      <c r="D3535">
        <f t="shared" si="167"/>
        <v>6</v>
      </c>
      <c r="E3535">
        <f ca="1">OFFSET(ElementsDB!$AQ$2,SeriesSelection!A3535-1,SeriesSelection!B3535-1)</f>
        <v>0</v>
      </c>
      <c r="F3535">
        <f>_xlfn.XLOOKUP(A3535,Table4[Lfd],Table4[Periods],"Err",0)</f>
        <v>0</v>
      </c>
      <c r="G3535" t="b">
        <f t="shared" si="165"/>
        <v>0</v>
      </c>
    </row>
    <row r="3536" spans="1:7" hidden="1" x14ac:dyDescent="0.25">
      <c r="A3536">
        <f t="shared" si="166"/>
        <v>99</v>
      </c>
      <c r="B3536">
        <f t="shared" si="167"/>
        <v>7</v>
      </c>
      <c r="C3536" t="str">
        <f>_xlfn.XLOOKUP(A3536,Table4[Lfd],Table4[idElementValue],"Err",0)</f>
        <v>{49787007-4D2B-4E22-80A5-41BB3F372B14}</v>
      </c>
      <c r="D3536">
        <f t="shared" si="167"/>
        <v>7</v>
      </c>
      <c r="E3536">
        <f ca="1">OFFSET(ElementsDB!$AQ$2,SeriesSelection!A3536-1,SeriesSelection!B3536-1)</f>
        <v>0</v>
      </c>
      <c r="F3536">
        <f>_xlfn.XLOOKUP(A3536,Table4[Lfd],Table4[Periods],"Err",0)</f>
        <v>0</v>
      </c>
      <c r="G3536" t="b">
        <f t="shared" si="165"/>
        <v>0</v>
      </c>
    </row>
    <row r="3537" spans="1:7" hidden="1" x14ac:dyDescent="0.25">
      <c r="A3537">
        <f t="shared" si="166"/>
        <v>99</v>
      </c>
      <c r="B3537">
        <f t="shared" si="167"/>
        <v>8</v>
      </c>
      <c r="C3537" t="str">
        <f>_xlfn.XLOOKUP(A3537,Table4[Lfd],Table4[idElementValue],"Err",0)</f>
        <v>{49787007-4D2B-4E22-80A5-41BB3F372B14}</v>
      </c>
      <c r="D3537">
        <f t="shared" si="167"/>
        <v>8</v>
      </c>
      <c r="E3537">
        <f ca="1">OFFSET(ElementsDB!$AQ$2,SeriesSelection!A3537-1,SeriesSelection!B3537-1)</f>
        <v>0</v>
      </c>
      <c r="F3537">
        <f>_xlfn.XLOOKUP(A3537,Table4[Lfd],Table4[Periods],"Err",0)</f>
        <v>0</v>
      </c>
      <c r="G3537" t="b">
        <f t="shared" si="165"/>
        <v>0</v>
      </c>
    </row>
    <row r="3538" spans="1:7" hidden="1" x14ac:dyDescent="0.25">
      <c r="A3538">
        <f t="shared" si="166"/>
        <v>99</v>
      </c>
      <c r="B3538">
        <f t="shared" si="167"/>
        <v>9</v>
      </c>
      <c r="C3538" t="str">
        <f>_xlfn.XLOOKUP(A3538,Table4[Lfd],Table4[idElementValue],"Err",0)</f>
        <v>{49787007-4D2B-4E22-80A5-41BB3F372B14}</v>
      </c>
      <c r="D3538">
        <f t="shared" si="167"/>
        <v>9</v>
      </c>
      <c r="E3538">
        <f ca="1">OFFSET(ElementsDB!$AQ$2,SeriesSelection!A3538-1,SeriesSelection!B3538-1)</f>
        <v>0</v>
      </c>
      <c r="F3538">
        <f>_xlfn.XLOOKUP(A3538,Table4[Lfd],Table4[Periods],"Err",0)</f>
        <v>0</v>
      </c>
      <c r="G3538" t="b">
        <f t="shared" si="165"/>
        <v>0</v>
      </c>
    </row>
    <row r="3539" spans="1:7" hidden="1" x14ac:dyDescent="0.25">
      <c r="A3539">
        <f t="shared" si="166"/>
        <v>99</v>
      </c>
      <c r="B3539">
        <f t="shared" si="167"/>
        <v>10</v>
      </c>
      <c r="C3539" t="str">
        <f>_xlfn.XLOOKUP(A3539,Table4[Lfd],Table4[idElementValue],"Err",0)</f>
        <v>{49787007-4D2B-4E22-80A5-41BB3F372B14}</v>
      </c>
      <c r="D3539">
        <f t="shared" si="167"/>
        <v>10</v>
      </c>
      <c r="E3539">
        <f ca="1">OFFSET(ElementsDB!$AQ$2,SeriesSelection!A3539-1,SeriesSelection!B3539-1)</f>
        <v>0</v>
      </c>
      <c r="F3539">
        <f>_xlfn.XLOOKUP(A3539,Table4[Lfd],Table4[Periods],"Err",0)</f>
        <v>0</v>
      </c>
      <c r="G3539" t="b">
        <f t="shared" si="165"/>
        <v>0</v>
      </c>
    </row>
    <row r="3540" spans="1:7" hidden="1" x14ac:dyDescent="0.25">
      <c r="A3540">
        <f t="shared" si="166"/>
        <v>99</v>
      </c>
      <c r="B3540">
        <f t="shared" si="167"/>
        <v>11</v>
      </c>
      <c r="C3540" t="str">
        <f>_xlfn.XLOOKUP(A3540,Table4[Lfd],Table4[idElementValue],"Err",0)</f>
        <v>{49787007-4D2B-4E22-80A5-41BB3F372B14}</v>
      </c>
      <c r="D3540">
        <f t="shared" si="167"/>
        <v>11</v>
      </c>
      <c r="E3540">
        <f ca="1">OFFSET(ElementsDB!$AQ$2,SeriesSelection!A3540-1,SeriesSelection!B3540-1)</f>
        <v>0</v>
      </c>
      <c r="F3540">
        <f>_xlfn.XLOOKUP(A3540,Table4[Lfd],Table4[Periods],"Err",0)</f>
        <v>0</v>
      </c>
      <c r="G3540" t="b">
        <f t="shared" si="165"/>
        <v>0</v>
      </c>
    </row>
    <row r="3541" spans="1:7" hidden="1" x14ac:dyDescent="0.25">
      <c r="A3541">
        <f t="shared" si="166"/>
        <v>99</v>
      </c>
      <c r="B3541">
        <f t="shared" si="167"/>
        <v>12</v>
      </c>
      <c r="C3541" t="str">
        <f>_xlfn.XLOOKUP(A3541,Table4[Lfd],Table4[idElementValue],"Err",0)</f>
        <v>{49787007-4D2B-4E22-80A5-41BB3F372B14}</v>
      </c>
      <c r="D3541">
        <f t="shared" si="167"/>
        <v>12</v>
      </c>
      <c r="E3541">
        <f ca="1">OFFSET(ElementsDB!$AQ$2,SeriesSelection!A3541-1,SeriesSelection!B3541-1)</f>
        <v>0</v>
      </c>
      <c r="F3541">
        <f>_xlfn.XLOOKUP(A3541,Table4[Lfd],Table4[Periods],"Err",0)</f>
        <v>0</v>
      </c>
      <c r="G3541" t="b">
        <f t="shared" si="165"/>
        <v>0</v>
      </c>
    </row>
    <row r="3542" spans="1:7" hidden="1" x14ac:dyDescent="0.25">
      <c r="A3542">
        <f t="shared" si="166"/>
        <v>99</v>
      </c>
      <c r="B3542">
        <f t="shared" si="167"/>
        <v>13</v>
      </c>
      <c r="C3542" t="str">
        <f>_xlfn.XLOOKUP(A3542,Table4[Lfd],Table4[idElementValue],"Err",0)</f>
        <v>{49787007-4D2B-4E22-80A5-41BB3F372B14}</v>
      </c>
      <c r="D3542">
        <f t="shared" si="167"/>
        <v>13</v>
      </c>
      <c r="E3542">
        <f ca="1">OFFSET(ElementsDB!$AQ$2,SeriesSelection!A3542-1,SeriesSelection!B3542-1)</f>
        <v>0</v>
      </c>
      <c r="F3542">
        <f>_xlfn.XLOOKUP(A3542,Table4[Lfd],Table4[Periods],"Err",0)</f>
        <v>0</v>
      </c>
      <c r="G3542" t="b">
        <f t="shared" si="165"/>
        <v>0</v>
      </c>
    </row>
    <row r="3543" spans="1:7" hidden="1" x14ac:dyDescent="0.25">
      <c r="A3543">
        <f t="shared" si="166"/>
        <v>99</v>
      </c>
      <c r="B3543">
        <f t="shared" si="167"/>
        <v>14</v>
      </c>
      <c r="C3543" t="str">
        <f>_xlfn.XLOOKUP(A3543,Table4[Lfd],Table4[idElementValue],"Err",0)</f>
        <v>{49787007-4D2B-4E22-80A5-41BB3F372B14}</v>
      </c>
      <c r="D3543">
        <f t="shared" si="167"/>
        <v>14</v>
      </c>
      <c r="E3543">
        <f ca="1">OFFSET(ElementsDB!$AQ$2,SeriesSelection!A3543-1,SeriesSelection!B3543-1)</f>
        <v>0</v>
      </c>
      <c r="F3543">
        <f>_xlfn.XLOOKUP(A3543,Table4[Lfd],Table4[Periods],"Err",0)</f>
        <v>0</v>
      </c>
      <c r="G3543" t="b">
        <f t="shared" si="165"/>
        <v>0</v>
      </c>
    </row>
    <row r="3544" spans="1:7" hidden="1" x14ac:dyDescent="0.25">
      <c r="A3544">
        <f t="shared" si="166"/>
        <v>99</v>
      </c>
      <c r="B3544">
        <f t="shared" si="167"/>
        <v>15</v>
      </c>
      <c r="C3544" t="str">
        <f>_xlfn.XLOOKUP(A3544,Table4[Lfd],Table4[idElementValue],"Err",0)</f>
        <v>{49787007-4D2B-4E22-80A5-41BB3F372B14}</v>
      </c>
      <c r="D3544">
        <f t="shared" si="167"/>
        <v>15</v>
      </c>
      <c r="E3544">
        <f ca="1">OFFSET(ElementsDB!$AQ$2,SeriesSelection!A3544-1,SeriesSelection!B3544-1)</f>
        <v>0</v>
      </c>
      <c r="F3544">
        <f>_xlfn.XLOOKUP(A3544,Table4[Lfd],Table4[Periods],"Err",0)</f>
        <v>0</v>
      </c>
      <c r="G3544" t="b">
        <f t="shared" si="165"/>
        <v>0</v>
      </c>
    </row>
    <row r="3545" spans="1:7" hidden="1" x14ac:dyDescent="0.25">
      <c r="A3545">
        <f t="shared" si="166"/>
        <v>99</v>
      </c>
      <c r="B3545">
        <f t="shared" si="167"/>
        <v>16</v>
      </c>
      <c r="C3545" t="str">
        <f>_xlfn.XLOOKUP(A3545,Table4[Lfd],Table4[idElementValue],"Err",0)</f>
        <v>{49787007-4D2B-4E22-80A5-41BB3F372B14}</v>
      </c>
      <c r="D3545">
        <f t="shared" si="167"/>
        <v>16</v>
      </c>
      <c r="E3545">
        <f ca="1">OFFSET(ElementsDB!$AQ$2,SeriesSelection!A3545-1,SeriesSelection!B3545-1)</f>
        <v>0</v>
      </c>
      <c r="F3545">
        <f>_xlfn.XLOOKUP(A3545,Table4[Lfd],Table4[Periods],"Err",0)</f>
        <v>0</v>
      </c>
      <c r="G3545" t="b">
        <f t="shared" si="165"/>
        <v>0</v>
      </c>
    </row>
    <row r="3546" spans="1:7" hidden="1" x14ac:dyDescent="0.25">
      <c r="A3546">
        <f t="shared" si="166"/>
        <v>99</v>
      </c>
      <c r="B3546">
        <f t="shared" si="167"/>
        <v>17</v>
      </c>
      <c r="C3546" t="str">
        <f>_xlfn.XLOOKUP(A3546,Table4[Lfd],Table4[idElementValue],"Err",0)</f>
        <v>{49787007-4D2B-4E22-80A5-41BB3F372B14}</v>
      </c>
      <c r="D3546">
        <f t="shared" si="167"/>
        <v>17</v>
      </c>
      <c r="E3546">
        <f ca="1">OFFSET(ElementsDB!$AQ$2,SeriesSelection!A3546-1,SeriesSelection!B3546-1)</f>
        <v>0</v>
      </c>
      <c r="F3546">
        <f>_xlfn.XLOOKUP(A3546,Table4[Lfd],Table4[Periods],"Err",0)</f>
        <v>0</v>
      </c>
      <c r="G3546" t="b">
        <f t="shared" si="165"/>
        <v>0</v>
      </c>
    </row>
    <row r="3547" spans="1:7" hidden="1" x14ac:dyDescent="0.25">
      <c r="A3547">
        <f t="shared" si="166"/>
        <v>99</v>
      </c>
      <c r="B3547">
        <f t="shared" si="167"/>
        <v>18</v>
      </c>
      <c r="C3547" t="str">
        <f>_xlfn.XLOOKUP(A3547,Table4[Lfd],Table4[idElementValue],"Err",0)</f>
        <v>{49787007-4D2B-4E22-80A5-41BB3F372B14}</v>
      </c>
      <c r="D3547">
        <f t="shared" si="167"/>
        <v>18</v>
      </c>
      <c r="E3547">
        <f ca="1">OFFSET(ElementsDB!$AQ$2,SeriesSelection!A3547-1,SeriesSelection!B3547-1)</f>
        <v>0</v>
      </c>
      <c r="F3547">
        <f>_xlfn.XLOOKUP(A3547,Table4[Lfd],Table4[Periods],"Err",0)</f>
        <v>0</v>
      </c>
      <c r="G3547" t="b">
        <f t="shared" si="165"/>
        <v>0</v>
      </c>
    </row>
    <row r="3548" spans="1:7" hidden="1" x14ac:dyDescent="0.25">
      <c r="A3548">
        <f t="shared" si="166"/>
        <v>99</v>
      </c>
      <c r="B3548">
        <f t="shared" si="167"/>
        <v>19</v>
      </c>
      <c r="C3548" t="str">
        <f>_xlfn.XLOOKUP(A3548,Table4[Lfd],Table4[idElementValue],"Err",0)</f>
        <v>{49787007-4D2B-4E22-80A5-41BB3F372B14}</v>
      </c>
      <c r="D3548">
        <f t="shared" si="167"/>
        <v>19</v>
      </c>
      <c r="E3548">
        <f ca="1">OFFSET(ElementsDB!$AQ$2,SeriesSelection!A3548-1,SeriesSelection!B3548-1)</f>
        <v>0</v>
      </c>
      <c r="F3548">
        <f>_xlfn.XLOOKUP(A3548,Table4[Lfd],Table4[Periods],"Err",0)</f>
        <v>0</v>
      </c>
      <c r="G3548" t="b">
        <f t="shared" si="165"/>
        <v>0</v>
      </c>
    </row>
    <row r="3549" spans="1:7" hidden="1" x14ac:dyDescent="0.25">
      <c r="A3549">
        <f t="shared" si="166"/>
        <v>99</v>
      </c>
      <c r="B3549">
        <f t="shared" si="167"/>
        <v>20</v>
      </c>
      <c r="C3549" t="str">
        <f>_xlfn.XLOOKUP(A3549,Table4[Lfd],Table4[idElementValue],"Err",0)</f>
        <v>{49787007-4D2B-4E22-80A5-41BB3F372B14}</v>
      </c>
      <c r="D3549">
        <f t="shared" si="167"/>
        <v>20</v>
      </c>
      <c r="E3549">
        <f ca="1">OFFSET(ElementsDB!$AQ$2,SeriesSelection!A3549-1,SeriesSelection!B3549-1)</f>
        <v>0</v>
      </c>
      <c r="F3549">
        <f>_xlfn.XLOOKUP(A3549,Table4[Lfd],Table4[Periods],"Err",0)</f>
        <v>0</v>
      </c>
      <c r="G3549" t="b">
        <f t="shared" si="165"/>
        <v>0</v>
      </c>
    </row>
    <row r="3550" spans="1:7" hidden="1" x14ac:dyDescent="0.25">
      <c r="A3550">
        <f t="shared" si="166"/>
        <v>99</v>
      </c>
      <c r="B3550">
        <f t="shared" si="167"/>
        <v>21</v>
      </c>
      <c r="C3550" t="str">
        <f>_xlfn.XLOOKUP(A3550,Table4[Lfd],Table4[idElementValue],"Err",0)</f>
        <v>{49787007-4D2B-4E22-80A5-41BB3F372B14}</v>
      </c>
      <c r="D3550">
        <f t="shared" si="167"/>
        <v>21</v>
      </c>
      <c r="E3550">
        <f ca="1">OFFSET(ElementsDB!$AQ$2,SeriesSelection!A3550-1,SeriesSelection!B3550-1)</f>
        <v>0</v>
      </c>
      <c r="F3550">
        <f>_xlfn.XLOOKUP(A3550,Table4[Lfd],Table4[Periods],"Err",0)</f>
        <v>0</v>
      </c>
      <c r="G3550" t="b">
        <f t="shared" si="165"/>
        <v>0</v>
      </c>
    </row>
    <row r="3551" spans="1:7" hidden="1" x14ac:dyDescent="0.25">
      <c r="A3551">
        <f t="shared" si="166"/>
        <v>99</v>
      </c>
      <c r="B3551">
        <f t="shared" si="167"/>
        <v>22</v>
      </c>
      <c r="C3551" t="str">
        <f>_xlfn.XLOOKUP(A3551,Table4[Lfd],Table4[idElementValue],"Err",0)</f>
        <v>{49787007-4D2B-4E22-80A5-41BB3F372B14}</v>
      </c>
      <c r="D3551">
        <f t="shared" si="167"/>
        <v>22</v>
      </c>
      <c r="E3551">
        <f ca="1">OFFSET(ElementsDB!$AQ$2,SeriesSelection!A3551-1,SeriesSelection!B3551-1)</f>
        <v>0</v>
      </c>
      <c r="F3551">
        <f>_xlfn.XLOOKUP(A3551,Table4[Lfd],Table4[Periods],"Err",0)</f>
        <v>0</v>
      </c>
      <c r="G3551" t="b">
        <f t="shared" si="165"/>
        <v>0</v>
      </c>
    </row>
    <row r="3552" spans="1:7" hidden="1" x14ac:dyDescent="0.25">
      <c r="A3552">
        <f t="shared" si="166"/>
        <v>99</v>
      </c>
      <c r="B3552">
        <f t="shared" si="167"/>
        <v>23</v>
      </c>
      <c r="C3552" t="str">
        <f>_xlfn.XLOOKUP(A3552,Table4[Lfd],Table4[idElementValue],"Err",0)</f>
        <v>{49787007-4D2B-4E22-80A5-41BB3F372B14}</v>
      </c>
      <c r="D3552">
        <f t="shared" si="167"/>
        <v>23</v>
      </c>
      <c r="E3552">
        <f ca="1">OFFSET(ElementsDB!$AQ$2,SeriesSelection!A3552-1,SeriesSelection!B3552-1)</f>
        <v>0</v>
      </c>
      <c r="F3552">
        <f>_xlfn.XLOOKUP(A3552,Table4[Lfd],Table4[Periods],"Err",0)</f>
        <v>0</v>
      </c>
      <c r="G3552" t="b">
        <f t="shared" si="165"/>
        <v>0</v>
      </c>
    </row>
    <row r="3553" spans="1:7" hidden="1" x14ac:dyDescent="0.25">
      <c r="A3553">
        <f t="shared" si="166"/>
        <v>99</v>
      </c>
      <c r="B3553">
        <f t="shared" si="167"/>
        <v>24</v>
      </c>
      <c r="C3553" t="str">
        <f>_xlfn.XLOOKUP(A3553,Table4[Lfd],Table4[idElementValue],"Err",0)</f>
        <v>{49787007-4D2B-4E22-80A5-41BB3F372B14}</v>
      </c>
      <c r="D3553">
        <f t="shared" si="167"/>
        <v>24</v>
      </c>
      <c r="E3553">
        <f ca="1">OFFSET(ElementsDB!$AQ$2,SeriesSelection!A3553-1,SeriesSelection!B3553-1)</f>
        <v>0</v>
      </c>
      <c r="F3553">
        <f>_xlfn.XLOOKUP(A3553,Table4[Lfd],Table4[Periods],"Err",0)</f>
        <v>0</v>
      </c>
      <c r="G3553" t="b">
        <f t="shared" si="165"/>
        <v>0</v>
      </c>
    </row>
    <row r="3554" spans="1:7" hidden="1" x14ac:dyDescent="0.25">
      <c r="A3554">
        <f t="shared" si="166"/>
        <v>99</v>
      </c>
      <c r="B3554">
        <f t="shared" si="167"/>
        <v>25</v>
      </c>
      <c r="C3554" t="str">
        <f>_xlfn.XLOOKUP(A3554,Table4[Lfd],Table4[idElementValue],"Err",0)</f>
        <v>{49787007-4D2B-4E22-80A5-41BB3F372B14}</v>
      </c>
      <c r="D3554">
        <f t="shared" si="167"/>
        <v>25</v>
      </c>
      <c r="E3554">
        <f ca="1">OFFSET(ElementsDB!$AQ$2,SeriesSelection!A3554-1,SeriesSelection!B3554-1)</f>
        <v>0</v>
      </c>
      <c r="F3554">
        <f>_xlfn.XLOOKUP(A3554,Table4[Lfd],Table4[Periods],"Err",0)</f>
        <v>0</v>
      </c>
      <c r="G3554" t="b">
        <f t="shared" si="165"/>
        <v>0</v>
      </c>
    </row>
    <row r="3555" spans="1:7" hidden="1" x14ac:dyDescent="0.25">
      <c r="A3555">
        <f t="shared" si="166"/>
        <v>99</v>
      </c>
      <c r="B3555">
        <f t="shared" si="167"/>
        <v>26</v>
      </c>
      <c r="C3555" t="str">
        <f>_xlfn.XLOOKUP(A3555,Table4[Lfd],Table4[idElementValue],"Err",0)</f>
        <v>{49787007-4D2B-4E22-80A5-41BB3F372B14}</v>
      </c>
      <c r="D3555">
        <f t="shared" si="167"/>
        <v>26</v>
      </c>
      <c r="E3555">
        <f ca="1">OFFSET(ElementsDB!$AQ$2,SeriesSelection!A3555-1,SeriesSelection!B3555-1)</f>
        <v>0</v>
      </c>
      <c r="F3555">
        <f>_xlfn.XLOOKUP(A3555,Table4[Lfd],Table4[Periods],"Err",0)</f>
        <v>0</v>
      </c>
      <c r="G3555" t="b">
        <f t="shared" si="165"/>
        <v>0</v>
      </c>
    </row>
    <row r="3556" spans="1:7" hidden="1" x14ac:dyDescent="0.25">
      <c r="A3556">
        <f t="shared" si="166"/>
        <v>99</v>
      </c>
      <c r="B3556">
        <f t="shared" si="167"/>
        <v>27</v>
      </c>
      <c r="C3556" t="str">
        <f>_xlfn.XLOOKUP(A3556,Table4[Lfd],Table4[idElementValue],"Err",0)</f>
        <v>{49787007-4D2B-4E22-80A5-41BB3F372B14}</v>
      </c>
      <c r="D3556">
        <f t="shared" si="167"/>
        <v>27</v>
      </c>
      <c r="E3556">
        <f ca="1">OFFSET(ElementsDB!$AQ$2,SeriesSelection!A3556-1,SeriesSelection!B3556-1)</f>
        <v>0</v>
      </c>
      <c r="F3556">
        <f>_xlfn.XLOOKUP(A3556,Table4[Lfd],Table4[Periods],"Err",0)</f>
        <v>0</v>
      </c>
      <c r="G3556" t="b">
        <f t="shared" si="165"/>
        <v>0</v>
      </c>
    </row>
    <row r="3557" spans="1:7" hidden="1" x14ac:dyDescent="0.25">
      <c r="A3557">
        <f t="shared" si="166"/>
        <v>99</v>
      </c>
      <c r="B3557">
        <f t="shared" si="167"/>
        <v>28</v>
      </c>
      <c r="C3557" t="str">
        <f>_xlfn.XLOOKUP(A3557,Table4[Lfd],Table4[idElementValue],"Err",0)</f>
        <v>{49787007-4D2B-4E22-80A5-41BB3F372B14}</v>
      </c>
      <c r="D3557">
        <f t="shared" si="167"/>
        <v>28</v>
      </c>
      <c r="E3557">
        <f ca="1">OFFSET(ElementsDB!$AQ$2,SeriesSelection!A3557-1,SeriesSelection!B3557-1)</f>
        <v>0</v>
      </c>
      <c r="F3557">
        <f>_xlfn.XLOOKUP(A3557,Table4[Lfd],Table4[Periods],"Err",0)</f>
        <v>0</v>
      </c>
      <c r="G3557" t="b">
        <f t="shared" si="165"/>
        <v>0</v>
      </c>
    </row>
    <row r="3558" spans="1:7" hidden="1" x14ac:dyDescent="0.25">
      <c r="A3558">
        <f t="shared" si="166"/>
        <v>99</v>
      </c>
      <c r="B3558">
        <f t="shared" si="167"/>
        <v>29</v>
      </c>
      <c r="C3558" t="str">
        <f>_xlfn.XLOOKUP(A3558,Table4[Lfd],Table4[idElementValue],"Err",0)</f>
        <v>{49787007-4D2B-4E22-80A5-41BB3F372B14}</v>
      </c>
      <c r="D3558">
        <f t="shared" si="167"/>
        <v>29</v>
      </c>
      <c r="E3558">
        <f ca="1">OFFSET(ElementsDB!$AQ$2,SeriesSelection!A3558-1,SeriesSelection!B3558-1)</f>
        <v>0</v>
      </c>
      <c r="F3558">
        <f>_xlfn.XLOOKUP(A3558,Table4[Lfd],Table4[Periods],"Err",0)</f>
        <v>0</v>
      </c>
      <c r="G3558" t="b">
        <f t="shared" si="165"/>
        <v>0</v>
      </c>
    </row>
    <row r="3559" spans="1:7" hidden="1" x14ac:dyDescent="0.25">
      <c r="A3559">
        <f t="shared" si="166"/>
        <v>99</v>
      </c>
      <c r="B3559">
        <f t="shared" si="167"/>
        <v>30</v>
      </c>
      <c r="C3559" t="str">
        <f>_xlfn.XLOOKUP(A3559,Table4[Lfd],Table4[idElementValue],"Err",0)</f>
        <v>{49787007-4D2B-4E22-80A5-41BB3F372B14}</v>
      </c>
      <c r="D3559">
        <f t="shared" si="167"/>
        <v>30</v>
      </c>
      <c r="E3559">
        <f ca="1">OFFSET(ElementsDB!$AQ$2,SeriesSelection!A3559-1,SeriesSelection!B3559-1)</f>
        <v>0</v>
      </c>
      <c r="F3559">
        <f>_xlfn.XLOOKUP(A3559,Table4[Lfd],Table4[Periods],"Err",0)</f>
        <v>0</v>
      </c>
      <c r="G3559" t="b">
        <f t="shared" si="165"/>
        <v>0</v>
      </c>
    </row>
    <row r="3560" spans="1:7" hidden="1" x14ac:dyDescent="0.25">
      <c r="A3560">
        <f t="shared" si="166"/>
        <v>99</v>
      </c>
      <c r="B3560">
        <f t="shared" si="167"/>
        <v>31</v>
      </c>
      <c r="C3560" t="str">
        <f>_xlfn.XLOOKUP(A3560,Table4[Lfd],Table4[idElementValue],"Err",0)</f>
        <v>{49787007-4D2B-4E22-80A5-41BB3F372B14}</v>
      </c>
      <c r="D3560">
        <f t="shared" si="167"/>
        <v>31</v>
      </c>
      <c r="E3560">
        <f ca="1">OFFSET(ElementsDB!$AQ$2,SeriesSelection!A3560-1,SeriesSelection!B3560-1)</f>
        <v>0</v>
      </c>
      <c r="F3560">
        <f>_xlfn.XLOOKUP(A3560,Table4[Lfd],Table4[Periods],"Err",0)</f>
        <v>0</v>
      </c>
      <c r="G3560" t="b">
        <f t="shared" si="165"/>
        <v>0</v>
      </c>
    </row>
    <row r="3561" spans="1:7" hidden="1" x14ac:dyDescent="0.25">
      <c r="A3561">
        <f t="shared" si="166"/>
        <v>99</v>
      </c>
      <c r="B3561">
        <f t="shared" si="167"/>
        <v>32</v>
      </c>
      <c r="C3561" t="str">
        <f>_xlfn.XLOOKUP(A3561,Table4[Lfd],Table4[idElementValue],"Err",0)</f>
        <v>{49787007-4D2B-4E22-80A5-41BB3F372B14}</v>
      </c>
      <c r="D3561">
        <f t="shared" si="167"/>
        <v>32</v>
      </c>
      <c r="E3561">
        <f ca="1">OFFSET(ElementsDB!$AQ$2,SeriesSelection!A3561-1,SeriesSelection!B3561-1)</f>
        <v>0</v>
      </c>
      <c r="F3561">
        <f>_xlfn.XLOOKUP(A3561,Table4[Lfd],Table4[Periods],"Err",0)</f>
        <v>0</v>
      </c>
      <c r="G3561" t="b">
        <f t="shared" si="165"/>
        <v>0</v>
      </c>
    </row>
    <row r="3562" spans="1:7" hidden="1" x14ac:dyDescent="0.25">
      <c r="A3562">
        <f t="shared" si="166"/>
        <v>99</v>
      </c>
      <c r="B3562">
        <f t="shared" si="167"/>
        <v>33</v>
      </c>
      <c r="C3562" t="str">
        <f>_xlfn.XLOOKUP(A3562,Table4[Lfd],Table4[idElementValue],"Err",0)</f>
        <v>{49787007-4D2B-4E22-80A5-41BB3F372B14}</v>
      </c>
      <c r="D3562">
        <f t="shared" si="167"/>
        <v>33</v>
      </c>
      <c r="E3562">
        <f ca="1">OFFSET(ElementsDB!$AQ$2,SeriesSelection!A3562-1,SeriesSelection!B3562-1)</f>
        <v>0</v>
      </c>
      <c r="F3562">
        <f>_xlfn.XLOOKUP(A3562,Table4[Lfd],Table4[Periods],"Err",0)</f>
        <v>0</v>
      </c>
      <c r="G3562" t="b">
        <f t="shared" si="165"/>
        <v>0</v>
      </c>
    </row>
    <row r="3563" spans="1:7" hidden="1" x14ac:dyDescent="0.25">
      <c r="A3563">
        <f t="shared" si="166"/>
        <v>99</v>
      </c>
      <c r="B3563">
        <f t="shared" si="167"/>
        <v>34</v>
      </c>
      <c r="C3563" t="str">
        <f>_xlfn.XLOOKUP(A3563,Table4[Lfd],Table4[idElementValue],"Err",0)</f>
        <v>{49787007-4D2B-4E22-80A5-41BB3F372B14}</v>
      </c>
      <c r="D3563">
        <f t="shared" si="167"/>
        <v>34</v>
      </c>
      <c r="E3563">
        <f ca="1">OFFSET(ElementsDB!$AQ$2,SeriesSelection!A3563-1,SeriesSelection!B3563-1)</f>
        <v>0</v>
      </c>
      <c r="F3563">
        <f>_xlfn.XLOOKUP(A3563,Table4[Lfd],Table4[Periods],"Err",0)</f>
        <v>0</v>
      </c>
      <c r="G3563" t="b">
        <f t="shared" si="165"/>
        <v>0</v>
      </c>
    </row>
    <row r="3564" spans="1:7" hidden="1" x14ac:dyDescent="0.25">
      <c r="A3564">
        <f t="shared" si="166"/>
        <v>99</v>
      </c>
      <c r="B3564">
        <f t="shared" si="167"/>
        <v>35</v>
      </c>
      <c r="C3564" t="str">
        <f>_xlfn.XLOOKUP(A3564,Table4[Lfd],Table4[idElementValue],"Err",0)</f>
        <v>{49787007-4D2B-4E22-80A5-41BB3F372B14}</v>
      </c>
      <c r="D3564">
        <f t="shared" si="167"/>
        <v>35</v>
      </c>
      <c r="E3564">
        <f ca="1">OFFSET(ElementsDB!$AQ$2,SeriesSelection!A3564-1,SeriesSelection!B3564-1)</f>
        <v>0</v>
      </c>
      <c r="F3564">
        <f>_xlfn.XLOOKUP(A3564,Table4[Lfd],Table4[Periods],"Err",0)</f>
        <v>0</v>
      </c>
      <c r="G3564" t="b">
        <f t="shared" si="165"/>
        <v>0</v>
      </c>
    </row>
    <row r="3565" spans="1:7" hidden="1" x14ac:dyDescent="0.25">
      <c r="A3565">
        <f t="shared" si="166"/>
        <v>99</v>
      </c>
      <c r="B3565">
        <f t="shared" si="167"/>
        <v>36</v>
      </c>
      <c r="C3565" t="str">
        <f>_xlfn.XLOOKUP(A3565,Table4[Lfd],Table4[idElementValue],"Err",0)</f>
        <v>{49787007-4D2B-4E22-80A5-41BB3F372B14}</v>
      </c>
      <c r="D3565">
        <f t="shared" si="167"/>
        <v>36</v>
      </c>
      <c r="E3565">
        <f ca="1">OFFSET(ElementsDB!$AQ$2,SeriesSelection!A3565-1,SeriesSelection!B3565-1)</f>
        <v>0</v>
      </c>
      <c r="F3565">
        <f>_xlfn.XLOOKUP(A3565,Table4[Lfd],Table4[Periods],"Err",0)</f>
        <v>0</v>
      </c>
      <c r="G3565" t="b">
        <f t="shared" si="165"/>
        <v>0</v>
      </c>
    </row>
    <row r="3566" spans="1:7" hidden="1" x14ac:dyDescent="0.25">
      <c r="A3566">
        <f t="shared" si="166"/>
        <v>100</v>
      </c>
      <c r="B3566">
        <f t="shared" si="167"/>
        <v>1</v>
      </c>
      <c r="C3566" t="str">
        <f>_xlfn.XLOOKUP(A3566,Table4[Lfd],Table4[idElementValue],"Err",0)</f>
        <v>{B0B38FC6-B72C-4C68-8278-5B59926815D1}</v>
      </c>
      <c r="D3566">
        <f t="shared" si="167"/>
        <v>1</v>
      </c>
      <c r="E3566">
        <f ca="1">OFFSET(ElementsDB!$AQ$2,SeriesSelection!A3566-1,SeriesSelection!B3566-1)</f>
        <v>0</v>
      </c>
      <c r="F3566">
        <f>_xlfn.XLOOKUP(A3566,Table4[Lfd],Table4[Periods],"Err",0)</f>
        <v>0</v>
      </c>
      <c r="G3566" t="b">
        <f t="shared" si="165"/>
        <v>0</v>
      </c>
    </row>
    <row r="3567" spans="1:7" hidden="1" x14ac:dyDescent="0.25">
      <c r="A3567">
        <f t="shared" si="166"/>
        <v>100</v>
      </c>
      <c r="B3567">
        <f t="shared" si="167"/>
        <v>2</v>
      </c>
      <c r="C3567" t="str">
        <f>_xlfn.XLOOKUP(A3567,Table4[Lfd],Table4[idElementValue],"Err",0)</f>
        <v>{B0B38FC6-B72C-4C68-8278-5B59926815D1}</v>
      </c>
      <c r="D3567">
        <f t="shared" si="167"/>
        <v>2</v>
      </c>
      <c r="E3567">
        <f ca="1">OFFSET(ElementsDB!$AQ$2,SeriesSelection!A3567-1,SeriesSelection!B3567-1)</f>
        <v>0</v>
      </c>
      <c r="F3567">
        <f>_xlfn.XLOOKUP(A3567,Table4[Lfd],Table4[Periods],"Err",0)</f>
        <v>0</v>
      </c>
      <c r="G3567" t="b">
        <f t="shared" si="165"/>
        <v>0</v>
      </c>
    </row>
    <row r="3568" spans="1:7" hidden="1" x14ac:dyDescent="0.25">
      <c r="A3568">
        <f t="shared" si="166"/>
        <v>100</v>
      </c>
      <c r="B3568">
        <f t="shared" si="167"/>
        <v>3</v>
      </c>
      <c r="C3568" t="str">
        <f>_xlfn.XLOOKUP(A3568,Table4[Lfd],Table4[idElementValue],"Err",0)</f>
        <v>{B0B38FC6-B72C-4C68-8278-5B59926815D1}</v>
      </c>
      <c r="D3568">
        <f t="shared" si="167"/>
        <v>3</v>
      </c>
      <c r="E3568">
        <f ca="1">OFFSET(ElementsDB!$AQ$2,SeriesSelection!A3568-1,SeriesSelection!B3568-1)</f>
        <v>0</v>
      </c>
      <c r="F3568">
        <f>_xlfn.XLOOKUP(A3568,Table4[Lfd],Table4[Periods],"Err",0)</f>
        <v>0</v>
      </c>
      <c r="G3568" t="b">
        <f t="shared" si="165"/>
        <v>0</v>
      </c>
    </row>
    <row r="3569" spans="1:7" hidden="1" x14ac:dyDescent="0.25">
      <c r="A3569">
        <f t="shared" si="166"/>
        <v>100</v>
      </c>
      <c r="B3569">
        <f t="shared" si="167"/>
        <v>4</v>
      </c>
      <c r="C3569" t="str">
        <f>_xlfn.XLOOKUP(A3569,Table4[Lfd],Table4[idElementValue],"Err",0)</f>
        <v>{B0B38FC6-B72C-4C68-8278-5B59926815D1}</v>
      </c>
      <c r="D3569">
        <f t="shared" si="167"/>
        <v>4</v>
      </c>
      <c r="E3569">
        <f ca="1">OFFSET(ElementsDB!$AQ$2,SeriesSelection!A3569-1,SeriesSelection!B3569-1)</f>
        <v>0</v>
      </c>
      <c r="F3569">
        <f>_xlfn.XLOOKUP(A3569,Table4[Lfd],Table4[Periods],"Err",0)</f>
        <v>0</v>
      </c>
      <c r="G3569" t="b">
        <f t="shared" si="165"/>
        <v>0</v>
      </c>
    </row>
    <row r="3570" spans="1:7" hidden="1" x14ac:dyDescent="0.25">
      <c r="A3570">
        <f t="shared" si="166"/>
        <v>100</v>
      </c>
      <c r="B3570">
        <f t="shared" si="167"/>
        <v>5</v>
      </c>
      <c r="C3570" t="str">
        <f>_xlfn.XLOOKUP(A3570,Table4[Lfd],Table4[idElementValue],"Err",0)</f>
        <v>{B0B38FC6-B72C-4C68-8278-5B59926815D1}</v>
      </c>
      <c r="D3570">
        <f t="shared" si="167"/>
        <v>5</v>
      </c>
      <c r="E3570">
        <f ca="1">OFFSET(ElementsDB!$AQ$2,SeriesSelection!A3570-1,SeriesSelection!B3570-1)</f>
        <v>0</v>
      </c>
      <c r="F3570">
        <f>_xlfn.XLOOKUP(A3570,Table4[Lfd],Table4[Periods],"Err",0)</f>
        <v>0</v>
      </c>
      <c r="G3570" t="b">
        <f t="shared" si="165"/>
        <v>0</v>
      </c>
    </row>
    <row r="3571" spans="1:7" hidden="1" x14ac:dyDescent="0.25">
      <c r="A3571">
        <f t="shared" si="166"/>
        <v>100</v>
      </c>
      <c r="B3571">
        <f t="shared" si="167"/>
        <v>6</v>
      </c>
      <c r="C3571" t="str">
        <f>_xlfn.XLOOKUP(A3571,Table4[Lfd],Table4[idElementValue],"Err",0)</f>
        <v>{B0B38FC6-B72C-4C68-8278-5B59926815D1}</v>
      </c>
      <c r="D3571">
        <f t="shared" si="167"/>
        <v>6</v>
      </c>
      <c r="E3571">
        <f ca="1">OFFSET(ElementsDB!$AQ$2,SeriesSelection!A3571-1,SeriesSelection!B3571-1)</f>
        <v>0</v>
      </c>
      <c r="F3571">
        <f>_xlfn.XLOOKUP(A3571,Table4[Lfd],Table4[Periods],"Err",0)</f>
        <v>0</v>
      </c>
      <c r="G3571" t="b">
        <f t="shared" si="165"/>
        <v>0</v>
      </c>
    </row>
    <row r="3572" spans="1:7" hidden="1" x14ac:dyDescent="0.25">
      <c r="A3572">
        <f t="shared" si="166"/>
        <v>100</v>
      </c>
      <c r="B3572">
        <f t="shared" si="167"/>
        <v>7</v>
      </c>
      <c r="C3572" t="str">
        <f>_xlfn.XLOOKUP(A3572,Table4[Lfd],Table4[idElementValue],"Err",0)</f>
        <v>{B0B38FC6-B72C-4C68-8278-5B59926815D1}</v>
      </c>
      <c r="D3572">
        <f t="shared" si="167"/>
        <v>7</v>
      </c>
      <c r="E3572">
        <f ca="1">OFFSET(ElementsDB!$AQ$2,SeriesSelection!A3572-1,SeriesSelection!B3572-1)</f>
        <v>0</v>
      </c>
      <c r="F3572">
        <f>_xlfn.XLOOKUP(A3572,Table4[Lfd],Table4[Periods],"Err",0)</f>
        <v>0</v>
      </c>
      <c r="G3572" t="b">
        <f t="shared" si="165"/>
        <v>0</v>
      </c>
    </row>
    <row r="3573" spans="1:7" hidden="1" x14ac:dyDescent="0.25">
      <c r="A3573">
        <f t="shared" si="166"/>
        <v>100</v>
      </c>
      <c r="B3573">
        <f t="shared" si="167"/>
        <v>8</v>
      </c>
      <c r="C3573" t="str">
        <f>_xlfn.XLOOKUP(A3573,Table4[Lfd],Table4[idElementValue],"Err",0)</f>
        <v>{B0B38FC6-B72C-4C68-8278-5B59926815D1}</v>
      </c>
      <c r="D3573">
        <f t="shared" si="167"/>
        <v>8</v>
      </c>
      <c r="E3573">
        <f ca="1">OFFSET(ElementsDB!$AQ$2,SeriesSelection!A3573-1,SeriesSelection!B3573-1)</f>
        <v>0</v>
      </c>
      <c r="F3573">
        <f>_xlfn.XLOOKUP(A3573,Table4[Lfd],Table4[Periods],"Err",0)</f>
        <v>0</v>
      </c>
      <c r="G3573" t="b">
        <f t="shared" si="165"/>
        <v>0</v>
      </c>
    </row>
    <row r="3574" spans="1:7" hidden="1" x14ac:dyDescent="0.25">
      <c r="A3574">
        <f t="shared" si="166"/>
        <v>100</v>
      </c>
      <c r="B3574">
        <f t="shared" si="167"/>
        <v>9</v>
      </c>
      <c r="C3574" t="str">
        <f>_xlfn.XLOOKUP(A3574,Table4[Lfd],Table4[idElementValue],"Err",0)</f>
        <v>{B0B38FC6-B72C-4C68-8278-5B59926815D1}</v>
      </c>
      <c r="D3574">
        <f t="shared" si="167"/>
        <v>9</v>
      </c>
      <c r="E3574">
        <f ca="1">OFFSET(ElementsDB!$AQ$2,SeriesSelection!A3574-1,SeriesSelection!B3574-1)</f>
        <v>0</v>
      </c>
      <c r="F3574">
        <f>_xlfn.XLOOKUP(A3574,Table4[Lfd],Table4[Periods],"Err",0)</f>
        <v>0</v>
      </c>
      <c r="G3574" t="b">
        <f t="shared" si="165"/>
        <v>0</v>
      </c>
    </row>
    <row r="3575" spans="1:7" hidden="1" x14ac:dyDescent="0.25">
      <c r="A3575">
        <f t="shared" si="166"/>
        <v>100</v>
      </c>
      <c r="B3575">
        <f t="shared" si="167"/>
        <v>10</v>
      </c>
      <c r="C3575" t="str">
        <f>_xlfn.XLOOKUP(A3575,Table4[Lfd],Table4[idElementValue],"Err",0)</f>
        <v>{B0B38FC6-B72C-4C68-8278-5B59926815D1}</v>
      </c>
      <c r="D3575">
        <f t="shared" si="167"/>
        <v>10</v>
      </c>
      <c r="E3575">
        <f ca="1">OFFSET(ElementsDB!$AQ$2,SeriesSelection!A3575-1,SeriesSelection!B3575-1)</f>
        <v>0</v>
      </c>
      <c r="F3575">
        <f>_xlfn.XLOOKUP(A3575,Table4[Lfd],Table4[Periods],"Err",0)</f>
        <v>0</v>
      </c>
      <c r="G3575" t="b">
        <f t="shared" si="165"/>
        <v>0</v>
      </c>
    </row>
    <row r="3576" spans="1:7" hidden="1" x14ac:dyDescent="0.25">
      <c r="A3576">
        <f t="shared" si="166"/>
        <v>100</v>
      </c>
      <c r="B3576">
        <f t="shared" si="167"/>
        <v>11</v>
      </c>
      <c r="C3576" t="str">
        <f>_xlfn.XLOOKUP(A3576,Table4[Lfd],Table4[idElementValue],"Err",0)</f>
        <v>{B0B38FC6-B72C-4C68-8278-5B59926815D1}</v>
      </c>
      <c r="D3576">
        <f t="shared" si="167"/>
        <v>11</v>
      </c>
      <c r="E3576">
        <f ca="1">OFFSET(ElementsDB!$AQ$2,SeriesSelection!A3576-1,SeriesSelection!B3576-1)</f>
        <v>0</v>
      </c>
      <c r="F3576">
        <f>_xlfn.XLOOKUP(A3576,Table4[Lfd],Table4[Periods],"Err",0)</f>
        <v>0</v>
      </c>
      <c r="G3576" t="b">
        <f t="shared" si="165"/>
        <v>0</v>
      </c>
    </row>
    <row r="3577" spans="1:7" hidden="1" x14ac:dyDescent="0.25">
      <c r="A3577">
        <f t="shared" si="166"/>
        <v>100</v>
      </c>
      <c r="B3577">
        <f t="shared" si="167"/>
        <v>12</v>
      </c>
      <c r="C3577" t="str">
        <f>_xlfn.XLOOKUP(A3577,Table4[Lfd],Table4[idElementValue],"Err",0)</f>
        <v>{B0B38FC6-B72C-4C68-8278-5B59926815D1}</v>
      </c>
      <c r="D3577">
        <f t="shared" si="167"/>
        <v>12</v>
      </c>
      <c r="E3577">
        <f ca="1">OFFSET(ElementsDB!$AQ$2,SeriesSelection!A3577-1,SeriesSelection!B3577-1)</f>
        <v>0</v>
      </c>
      <c r="F3577">
        <f>_xlfn.XLOOKUP(A3577,Table4[Lfd],Table4[Periods],"Err",0)</f>
        <v>0</v>
      </c>
      <c r="G3577" t="b">
        <f t="shared" si="165"/>
        <v>0</v>
      </c>
    </row>
    <row r="3578" spans="1:7" hidden="1" x14ac:dyDescent="0.25">
      <c r="A3578">
        <f t="shared" si="166"/>
        <v>100</v>
      </c>
      <c r="B3578">
        <f t="shared" si="167"/>
        <v>13</v>
      </c>
      <c r="C3578" t="str">
        <f>_xlfn.XLOOKUP(A3578,Table4[Lfd],Table4[idElementValue],"Err",0)</f>
        <v>{B0B38FC6-B72C-4C68-8278-5B59926815D1}</v>
      </c>
      <c r="D3578">
        <f t="shared" si="167"/>
        <v>13</v>
      </c>
      <c r="E3578">
        <f ca="1">OFFSET(ElementsDB!$AQ$2,SeriesSelection!A3578-1,SeriesSelection!B3578-1)</f>
        <v>0</v>
      </c>
      <c r="F3578">
        <f>_xlfn.XLOOKUP(A3578,Table4[Lfd],Table4[Periods],"Err",0)</f>
        <v>0</v>
      </c>
      <c r="G3578" t="b">
        <f t="shared" si="165"/>
        <v>0</v>
      </c>
    </row>
    <row r="3579" spans="1:7" hidden="1" x14ac:dyDescent="0.25">
      <c r="A3579">
        <f t="shared" si="166"/>
        <v>100</v>
      </c>
      <c r="B3579">
        <f t="shared" si="167"/>
        <v>14</v>
      </c>
      <c r="C3579" t="str">
        <f>_xlfn.XLOOKUP(A3579,Table4[Lfd],Table4[idElementValue],"Err",0)</f>
        <v>{B0B38FC6-B72C-4C68-8278-5B59926815D1}</v>
      </c>
      <c r="D3579">
        <f t="shared" si="167"/>
        <v>14</v>
      </c>
      <c r="E3579">
        <f ca="1">OFFSET(ElementsDB!$AQ$2,SeriesSelection!A3579-1,SeriesSelection!B3579-1)</f>
        <v>0</v>
      </c>
      <c r="F3579">
        <f>_xlfn.XLOOKUP(A3579,Table4[Lfd],Table4[Periods],"Err",0)</f>
        <v>0</v>
      </c>
      <c r="G3579" t="b">
        <f t="shared" si="165"/>
        <v>0</v>
      </c>
    </row>
    <row r="3580" spans="1:7" hidden="1" x14ac:dyDescent="0.25">
      <c r="A3580">
        <f t="shared" si="166"/>
        <v>100</v>
      </c>
      <c r="B3580">
        <f t="shared" si="167"/>
        <v>15</v>
      </c>
      <c r="C3580" t="str">
        <f>_xlfn.XLOOKUP(A3580,Table4[Lfd],Table4[idElementValue],"Err",0)</f>
        <v>{B0B38FC6-B72C-4C68-8278-5B59926815D1}</v>
      </c>
      <c r="D3580">
        <f t="shared" si="167"/>
        <v>15</v>
      </c>
      <c r="E3580">
        <f ca="1">OFFSET(ElementsDB!$AQ$2,SeriesSelection!A3580-1,SeriesSelection!B3580-1)</f>
        <v>0</v>
      </c>
      <c r="F3580">
        <f>_xlfn.XLOOKUP(A3580,Table4[Lfd],Table4[Periods],"Err",0)</f>
        <v>0</v>
      </c>
      <c r="G3580" t="b">
        <f t="shared" si="165"/>
        <v>0</v>
      </c>
    </row>
    <row r="3581" spans="1:7" hidden="1" x14ac:dyDescent="0.25">
      <c r="A3581">
        <f t="shared" si="166"/>
        <v>100</v>
      </c>
      <c r="B3581">
        <f t="shared" si="167"/>
        <v>16</v>
      </c>
      <c r="C3581" t="str">
        <f>_xlfn.XLOOKUP(A3581,Table4[Lfd],Table4[idElementValue],"Err",0)</f>
        <v>{B0B38FC6-B72C-4C68-8278-5B59926815D1}</v>
      </c>
      <c r="D3581">
        <f t="shared" si="167"/>
        <v>16</v>
      </c>
      <c r="E3581">
        <f ca="1">OFFSET(ElementsDB!$AQ$2,SeriesSelection!A3581-1,SeriesSelection!B3581-1)</f>
        <v>0</v>
      </c>
      <c r="F3581">
        <f>_xlfn.XLOOKUP(A3581,Table4[Lfd],Table4[Periods],"Err",0)</f>
        <v>0</v>
      </c>
      <c r="G3581" t="b">
        <f t="shared" si="165"/>
        <v>0</v>
      </c>
    </row>
    <row r="3582" spans="1:7" hidden="1" x14ac:dyDescent="0.25">
      <c r="A3582">
        <f t="shared" si="166"/>
        <v>100</v>
      </c>
      <c r="B3582">
        <f t="shared" si="167"/>
        <v>17</v>
      </c>
      <c r="C3582" t="str">
        <f>_xlfn.XLOOKUP(A3582,Table4[Lfd],Table4[idElementValue],"Err",0)</f>
        <v>{B0B38FC6-B72C-4C68-8278-5B59926815D1}</v>
      </c>
      <c r="D3582">
        <f t="shared" si="167"/>
        <v>17</v>
      </c>
      <c r="E3582">
        <f ca="1">OFFSET(ElementsDB!$AQ$2,SeriesSelection!A3582-1,SeriesSelection!B3582-1)</f>
        <v>0</v>
      </c>
      <c r="F3582">
        <f>_xlfn.XLOOKUP(A3582,Table4[Lfd],Table4[Periods],"Err",0)</f>
        <v>0</v>
      </c>
      <c r="G3582" t="b">
        <f t="shared" si="165"/>
        <v>0</v>
      </c>
    </row>
    <row r="3583" spans="1:7" hidden="1" x14ac:dyDescent="0.25">
      <c r="A3583">
        <f t="shared" si="166"/>
        <v>100</v>
      </c>
      <c r="B3583">
        <f t="shared" si="167"/>
        <v>18</v>
      </c>
      <c r="C3583" t="str">
        <f>_xlfn.XLOOKUP(A3583,Table4[Lfd],Table4[idElementValue],"Err",0)</f>
        <v>{B0B38FC6-B72C-4C68-8278-5B59926815D1}</v>
      </c>
      <c r="D3583">
        <f t="shared" si="167"/>
        <v>18</v>
      </c>
      <c r="E3583">
        <f ca="1">OFFSET(ElementsDB!$AQ$2,SeriesSelection!A3583-1,SeriesSelection!B3583-1)</f>
        <v>0</v>
      </c>
      <c r="F3583">
        <f>_xlfn.XLOOKUP(A3583,Table4[Lfd],Table4[Periods],"Err",0)</f>
        <v>0</v>
      </c>
      <c r="G3583" t="b">
        <f t="shared" si="165"/>
        <v>0</v>
      </c>
    </row>
    <row r="3584" spans="1:7" hidden="1" x14ac:dyDescent="0.25">
      <c r="A3584">
        <f t="shared" si="166"/>
        <v>100</v>
      </c>
      <c r="B3584">
        <f t="shared" si="167"/>
        <v>19</v>
      </c>
      <c r="C3584" t="str">
        <f>_xlfn.XLOOKUP(A3584,Table4[Lfd],Table4[idElementValue],"Err",0)</f>
        <v>{B0B38FC6-B72C-4C68-8278-5B59926815D1}</v>
      </c>
      <c r="D3584">
        <f t="shared" si="167"/>
        <v>19</v>
      </c>
      <c r="E3584">
        <f ca="1">OFFSET(ElementsDB!$AQ$2,SeriesSelection!A3584-1,SeriesSelection!B3584-1)</f>
        <v>0</v>
      </c>
      <c r="F3584">
        <f>_xlfn.XLOOKUP(A3584,Table4[Lfd],Table4[Periods],"Err",0)</f>
        <v>0</v>
      </c>
      <c r="G3584" t="b">
        <f t="shared" si="165"/>
        <v>0</v>
      </c>
    </row>
    <row r="3585" spans="1:7" hidden="1" x14ac:dyDescent="0.25">
      <c r="A3585">
        <f t="shared" si="166"/>
        <v>100</v>
      </c>
      <c r="B3585">
        <f t="shared" si="167"/>
        <v>20</v>
      </c>
      <c r="C3585" t="str">
        <f>_xlfn.XLOOKUP(A3585,Table4[Lfd],Table4[idElementValue],"Err",0)</f>
        <v>{B0B38FC6-B72C-4C68-8278-5B59926815D1}</v>
      </c>
      <c r="D3585">
        <f t="shared" si="167"/>
        <v>20</v>
      </c>
      <c r="E3585">
        <f ca="1">OFFSET(ElementsDB!$AQ$2,SeriesSelection!A3585-1,SeriesSelection!B3585-1)</f>
        <v>0</v>
      </c>
      <c r="F3585">
        <f>_xlfn.XLOOKUP(A3585,Table4[Lfd],Table4[Periods],"Err",0)</f>
        <v>0</v>
      </c>
      <c r="G3585" t="b">
        <f t="shared" si="165"/>
        <v>0</v>
      </c>
    </row>
    <row r="3586" spans="1:7" hidden="1" x14ac:dyDescent="0.25">
      <c r="A3586">
        <f t="shared" si="166"/>
        <v>100</v>
      </c>
      <c r="B3586">
        <f t="shared" si="167"/>
        <v>21</v>
      </c>
      <c r="C3586" t="str">
        <f>_xlfn.XLOOKUP(A3586,Table4[Lfd],Table4[idElementValue],"Err",0)</f>
        <v>{B0B38FC6-B72C-4C68-8278-5B59926815D1}</v>
      </c>
      <c r="D3586">
        <f t="shared" si="167"/>
        <v>21</v>
      </c>
      <c r="E3586">
        <f ca="1">OFFSET(ElementsDB!$AQ$2,SeriesSelection!A3586-1,SeriesSelection!B3586-1)</f>
        <v>0</v>
      </c>
      <c r="F3586">
        <f>_xlfn.XLOOKUP(A3586,Table4[Lfd],Table4[Periods],"Err",0)</f>
        <v>0</v>
      </c>
      <c r="G3586" t="b">
        <f t="shared" ref="G3586:G3649" si="168">(D3586&lt;=F3586)</f>
        <v>0</v>
      </c>
    </row>
    <row r="3587" spans="1:7" hidden="1" x14ac:dyDescent="0.25">
      <c r="A3587">
        <f t="shared" si="166"/>
        <v>100</v>
      </c>
      <c r="B3587">
        <f t="shared" si="167"/>
        <v>22</v>
      </c>
      <c r="C3587" t="str">
        <f>_xlfn.XLOOKUP(A3587,Table4[Lfd],Table4[idElementValue],"Err",0)</f>
        <v>{B0B38FC6-B72C-4C68-8278-5B59926815D1}</v>
      </c>
      <c r="D3587">
        <f t="shared" si="167"/>
        <v>22</v>
      </c>
      <c r="E3587">
        <f ca="1">OFFSET(ElementsDB!$AQ$2,SeriesSelection!A3587-1,SeriesSelection!B3587-1)</f>
        <v>0</v>
      </c>
      <c r="F3587">
        <f>_xlfn.XLOOKUP(A3587,Table4[Lfd],Table4[Periods],"Err",0)</f>
        <v>0</v>
      </c>
      <c r="G3587" t="b">
        <f t="shared" si="168"/>
        <v>0</v>
      </c>
    </row>
    <row r="3588" spans="1:7" hidden="1" x14ac:dyDescent="0.25">
      <c r="A3588">
        <f t="shared" ref="A3588:A3651" si="169">IF(B3588=1,A3587+1,A3587)</f>
        <v>100</v>
      </c>
      <c r="B3588">
        <f t="shared" ref="B3588:D3651" si="170">IF(B3587=36,1,B3587+1)</f>
        <v>23</v>
      </c>
      <c r="C3588" t="str">
        <f>_xlfn.XLOOKUP(A3588,Table4[Lfd],Table4[idElementValue],"Err",0)</f>
        <v>{B0B38FC6-B72C-4C68-8278-5B59926815D1}</v>
      </c>
      <c r="D3588">
        <f t="shared" si="170"/>
        <v>23</v>
      </c>
      <c r="E3588">
        <f ca="1">OFFSET(ElementsDB!$AQ$2,SeriesSelection!A3588-1,SeriesSelection!B3588-1)</f>
        <v>0</v>
      </c>
      <c r="F3588">
        <f>_xlfn.XLOOKUP(A3588,Table4[Lfd],Table4[Periods],"Err",0)</f>
        <v>0</v>
      </c>
      <c r="G3588" t="b">
        <f t="shared" si="168"/>
        <v>0</v>
      </c>
    </row>
    <row r="3589" spans="1:7" hidden="1" x14ac:dyDescent="0.25">
      <c r="A3589">
        <f t="shared" si="169"/>
        <v>100</v>
      </c>
      <c r="B3589">
        <f t="shared" si="170"/>
        <v>24</v>
      </c>
      <c r="C3589" t="str">
        <f>_xlfn.XLOOKUP(A3589,Table4[Lfd],Table4[idElementValue],"Err",0)</f>
        <v>{B0B38FC6-B72C-4C68-8278-5B59926815D1}</v>
      </c>
      <c r="D3589">
        <f t="shared" si="170"/>
        <v>24</v>
      </c>
      <c r="E3589">
        <f ca="1">OFFSET(ElementsDB!$AQ$2,SeriesSelection!A3589-1,SeriesSelection!B3589-1)</f>
        <v>0</v>
      </c>
      <c r="F3589">
        <f>_xlfn.XLOOKUP(A3589,Table4[Lfd],Table4[Periods],"Err",0)</f>
        <v>0</v>
      </c>
      <c r="G3589" t="b">
        <f t="shared" si="168"/>
        <v>0</v>
      </c>
    </row>
    <row r="3590" spans="1:7" hidden="1" x14ac:dyDescent="0.25">
      <c r="A3590">
        <f t="shared" si="169"/>
        <v>100</v>
      </c>
      <c r="B3590">
        <f t="shared" si="170"/>
        <v>25</v>
      </c>
      <c r="C3590" t="str">
        <f>_xlfn.XLOOKUP(A3590,Table4[Lfd],Table4[idElementValue],"Err",0)</f>
        <v>{B0B38FC6-B72C-4C68-8278-5B59926815D1}</v>
      </c>
      <c r="D3590">
        <f t="shared" si="170"/>
        <v>25</v>
      </c>
      <c r="E3590">
        <f ca="1">OFFSET(ElementsDB!$AQ$2,SeriesSelection!A3590-1,SeriesSelection!B3590-1)</f>
        <v>0</v>
      </c>
      <c r="F3590">
        <f>_xlfn.XLOOKUP(A3590,Table4[Lfd],Table4[Periods],"Err",0)</f>
        <v>0</v>
      </c>
      <c r="G3590" t="b">
        <f t="shared" si="168"/>
        <v>0</v>
      </c>
    </row>
    <row r="3591" spans="1:7" hidden="1" x14ac:dyDescent="0.25">
      <c r="A3591">
        <f t="shared" si="169"/>
        <v>100</v>
      </c>
      <c r="B3591">
        <f t="shared" si="170"/>
        <v>26</v>
      </c>
      <c r="C3591" t="str">
        <f>_xlfn.XLOOKUP(A3591,Table4[Lfd],Table4[idElementValue],"Err",0)</f>
        <v>{B0B38FC6-B72C-4C68-8278-5B59926815D1}</v>
      </c>
      <c r="D3591">
        <f t="shared" si="170"/>
        <v>26</v>
      </c>
      <c r="E3591">
        <f ca="1">OFFSET(ElementsDB!$AQ$2,SeriesSelection!A3591-1,SeriesSelection!B3591-1)</f>
        <v>0</v>
      </c>
      <c r="F3591">
        <f>_xlfn.XLOOKUP(A3591,Table4[Lfd],Table4[Periods],"Err",0)</f>
        <v>0</v>
      </c>
      <c r="G3591" t="b">
        <f t="shared" si="168"/>
        <v>0</v>
      </c>
    </row>
    <row r="3592" spans="1:7" hidden="1" x14ac:dyDescent="0.25">
      <c r="A3592">
        <f t="shared" si="169"/>
        <v>100</v>
      </c>
      <c r="B3592">
        <f t="shared" si="170"/>
        <v>27</v>
      </c>
      <c r="C3592" t="str">
        <f>_xlfn.XLOOKUP(A3592,Table4[Lfd],Table4[idElementValue],"Err",0)</f>
        <v>{B0B38FC6-B72C-4C68-8278-5B59926815D1}</v>
      </c>
      <c r="D3592">
        <f t="shared" si="170"/>
        <v>27</v>
      </c>
      <c r="E3592">
        <f ca="1">OFFSET(ElementsDB!$AQ$2,SeriesSelection!A3592-1,SeriesSelection!B3592-1)</f>
        <v>0</v>
      </c>
      <c r="F3592">
        <f>_xlfn.XLOOKUP(A3592,Table4[Lfd],Table4[Periods],"Err",0)</f>
        <v>0</v>
      </c>
      <c r="G3592" t="b">
        <f t="shared" si="168"/>
        <v>0</v>
      </c>
    </row>
    <row r="3593" spans="1:7" hidden="1" x14ac:dyDescent="0.25">
      <c r="A3593">
        <f t="shared" si="169"/>
        <v>100</v>
      </c>
      <c r="B3593">
        <f t="shared" si="170"/>
        <v>28</v>
      </c>
      <c r="C3593" t="str">
        <f>_xlfn.XLOOKUP(A3593,Table4[Lfd],Table4[idElementValue],"Err",0)</f>
        <v>{B0B38FC6-B72C-4C68-8278-5B59926815D1}</v>
      </c>
      <c r="D3593">
        <f t="shared" si="170"/>
        <v>28</v>
      </c>
      <c r="E3593">
        <f ca="1">OFFSET(ElementsDB!$AQ$2,SeriesSelection!A3593-1,SeriesSelection!B3593-1)</f>
        <v>0</v>
      </c>
      <c r="F3593">
        <f>_xlfn.XLOOKUP(A3593,Table4[Lfd],Table4[Periods],"Err",0)</f>
        <v>0</v>
      </c>
      <c r="G3593" t="b">
        <f t="shared" si="168"/>
        <v>0</v>
      </c>
    </row>
    <row r="3594" spans="1:7" hidden="1" x14ac:dyDescent="0.25">
      <c r="A3594">
        <f t="shared" si="169"/>
        <v>100</v>
      </c>
      <c r="B3594">
        <f t="shared" si="170"/>
        <v>29</v>
      </c>
      <c r="C3594" t="str">
        <f>_xlfn.XLOOKUP(A3594,Table4[Lfd],Table4[idElementValue],"Err",0)</f>
        <v>{B0B38FC6-B72C-4C68-8278-5B59926815D1}</v>
      </c>
      <c r="D3594">
        <f t="shared" si="170"/>
        <v>29</v>
      </c>
      <c r="E3594">
        <f ca="1">OFFSET(ElementsDB!$AQ$2,SeriesSelection!A3594-1,SeriesSelection!B3594-1)</f>
        <v>0</v>
      </c>
      <c r="F3594">
        <f>_xlfn.XLOOKUP(A3594,Table4[Lfd],Table4[Periods],"Err",0)</f>
        <v>0</v>
      </c>
      <c r="G3594" t="b">
        <f t="shared" si="168"/>
        <v>0</v>
      </c>
    </row>
    <row r="3595" spans="1:7" hidden="1" x14ac:dyDescent="0.25">
      <c r="A3595">
        <f t="shared" si="169"/>
        <v>100</v>
      </c>
      <c r="B3595">
        <f t="shared" si="170"/>
        <v>30</v>
      </c>
      <c r="C3595" t="str">
        <f>_xlfn.XLOOKUP(A3595,Table4[Lfd],Table4[idElementValue],"Err",0)</f>
        <v>{B0B38FC6-B72C-4C68-8278-5B59926815D1}</v>
      </c>
      <c r="D3595">
        <f t="shared" si="170"/>
        <v>30</v>
      </c>
      <c r="E3595">
        <f ca="1">OFFSET(ElementsDB!$AQ$2,SeriesSelection!A3595-1,SeriesSelection!B3595-1)</f>
        <v>0</v>
      </c>
      <c r="F3595">
        <f>_xlfn.XLOOKUP(A3595,Table4[Lfd],Table4[Periods],"Err",0)</f>
        <v>0</v>
      </c>
      <c r="G3595" t="b">
        <f t="shared" si="168"/>
        <v>0</v>
      </c>
    </row>
    <row r="3596" spans="1:7" hidden="1" x14ac:dyDescent="0.25">
      <c r="A3596">
        <f t="shared" si="169"/>
        <v>100</v>
      </c>
      <c r="B3596">
        <f t="shared" si="170"/>
        <v>31</v>
      </c>
      <c r="C3596" t="str">
        <f>_xlfn.XLOOKUP(A3596,Table4[Lfd],Table4[idElementValue],"Err",0)</f>
        <v>{B0B38FC6-B72C-4C68-8278-5B59926815D1}</v>
      </c>
      <c r="D3596">
        <f t="shared" si="170"/>
        <v>31</v>
      </c>
      <c r="E3596">
        <f ca="1">OFFSET(ElementsDB!$AQ$2,SeriesSelection!A3596-1,SeriesSelection!B3596-1)</f>
        <v>0</v>
      </c>
      <c r="F3596">
        <f>_xlfn.XLOOKUP(A3596,Table4[Lfd],Table4[Periods],"Err",0)</f>
        <v>0</v>
      </c>
      <c r="G3596" t="b">
        <f t="shared" si="168"/>
        <v>0</v>
      </c>
    </row>
    <row r="3597" spans="1:7" hidden="1" x14ac:dyDescent="0.25">
      <c r="A3597">
        <f t="shared" si="169"/>
        <v>100</v>
      </c>
      <c r="B3597">
        <f t="shared" si="170"/>
        <v>32</v>
      </c>
      <c r="C3597" t="str">
        <f>_xlfn.XLOOKUP(A3597,Table4[Lfd],Table4[idElementValue],"Err",0)</f>
        <v>{B0B38FC6-B72C-4C68-8278-5B59926815D1}</v>
      </c>
      <c r="D3597">
        <f t="shared" si="170"/>
        <v>32</v>
      </c>
      <c r="E3597">
        <f ca="1">OFFSET(ElementsDB!$AQ$2,SeriesSelection!A3597-1,SeriesSelection!B3597-1)</f>
        <v>0</v>
      </c>
      <c r="F3597">
        <f>_xlfn.XLOOKUP(A3597,Table4[Lfd],Table4[Periods],"Err",0)</f>
        <v>0</v>
      </c>
      <c r="G3597" t="b">
        <f t="shared" si="168"/>
        <v>0</v>
      </c>
    </row>
    <row r="3598" spans="1:7" hidden="1" x14ac:dyDescent="0.25">
      <c r="A3598">
        <f t="shared" si="169"/>
        <v>100</v>
      </c>
      <c r="B3598">
        <f t="shared" si="170"/>
        <v>33</v>
      </c>
      <c r="C3598" t="str">
        <f>_xlfn.XLOOKUP(A3598,Table4[Lfd],Table4[idElementValue],"Err",0)</f>
        <v>{B0B38FC6-B72C-4C68-8278-5B59926815D1}</v>
      </c>
      <c r="D3598">
        <f t="shared" si="170"/>
        <v>33</v>
      </c>
      <c r="E3598">
        <f ca="1">OFFSET(ElementsDB!$AQ$2,SeriesSelection!A3598-1,SeriesSelection!B3598-1)</f>
        <v>0</v>
      </c>
      <c r="F3598">
        <f>_xlfn.XLOOKUP(A3598,Table4[Lfd],Table4[Periods],"Err",0)</f>
        <v>0</v>
      </c>
      <c r="G3598" t="b">
        <f t="shared" si="168"/>
        <v>0</v>
      </c>
    </row>
    <row r="3599" spans="1:7" hidden="1" x14ac:dyDescent="0.25">
      <c r="A3599">
        <f t="shared" si="169"/>
        <v>100</v>
      </c>
      <c r="B3599">
        <f t="shared" si="170"/>
        <v>34</v>
      </c>
      <c r="C3599" t="str">
        <f>_xlfn.XLOOKUP(A3599,Table4[Lfd],Table4[idElementValue],"Err",0)</f>
        <v>{B0B38FC6-B72C-4C68-8278-5B59926815D1}</v>
      </c>
      <c r="D3599">
        <f t="shared" si="170"/>
        <v>34</v>
      </c>
      <c r="E3599">
        <f ca="1">OFFSET(ElementsDB!$AQ$2,SeriesSelection!A3599-1,SeriesSelection!B3599-1)</f>
        <v>0</v>
      </c>
      <c r="F3599">
        <f>_xlfn.XLOOKUP(A3599,Table4[Lfd],Table4[Periods],"Err",0)</f>
        <v>0</v>
      </c>
      <c r="G3599" t="b">
        <f t="shared" si="168"/>
        <v>0</v>
      </c>
    </row>
    <row r="3600" spans="1:7" hidden="1" x14ac:dyDescent="0.25">
      <c r="A3600">
        <f t="shared" si="169"/>
        <v>100</v>
      </c>
      <c r="B3600">
        <f t="shared" si="170"/>
        <v>35</v>
      </c>
      <c r="C3600" t="str">
        <f>_xlfn.XLOOKUP(A3600,Table4[Lfd],Table4[idElementValue],"Err",0)</f>
        <v>{B0B38FC6-B72C-4C68-8278-5B59926815D1}</v>
      </c>
      <c r="D3600">
        <f t="shared" si="170"/>
        <v>35</v>
      </c>
      <c r="E3600">
        <f ca="1">OFFSET(ElementsDB!$AQ$2,SeriesSelection!A3600-1,SeriesSelection!B3600-1)</f>
        <v>0</v>
      </c>
      <c r="F3600">
        <f>_xlfn.XLOOKUP(A3600,Table4[Lfd],Table4[Periods],"Err",0)</f>
        <v>0</v>
      </c>
      <c r="G3600" t="b">
        <f t="shared" si="168"/>
        <v>0</v>
      </c>
    </row>
    <row r="3601" spans="1:7" hidden="1" x14ac:dyDescent="0.25">
      <c r="A3601">
        <f t="shared" si="169"/>
        <v>100</v>
      </c>
      <c r="B3601">
        <f t="shared" si="170"/>
        <v>36</v>
      </c>
      <c r="C3601" t="str">
        <f>_xlfn.XLOOKUP(A3601,Table4[Lfd],Table4[idElementValue],"Err",0)</f>
        <v>{B0B38FC6-B72C-4C68-8278-5B59926815D1}</v>
      </c>
      <c r="D3601">
        <f t="shared" si="170"/>
        <v>36</v>
      </c>
      <c r="E3601">
        <f ca="1">OFFSET(ElementsDB!$AQ$2,SeriesSelection!A3601-1,SeriesSelection!B3601-1)</f>
        <v>0</v>
      </c>
      <c r="F3601">
        <f>_xlfn.XLOOKUP(A3601,Table4[Lfd],Table4[Periods],"Err",0)</f>
        <v>0</v>
      </c>
      <c r="G3601" t="b">
        <f t="shared" si="168"/>
        <v>0</v>
      </c>
    </row>
    <row r="3602" spans="1:7" hidden="1" x14ac:dyDescent="0.25">
      <c r="A3602">
        <f t="shared" si="169"/>
        <v>101</v>
      </c>
      <c r="B3602">
        <f t="shared" si="170"/>
        <v>1</v>
      </c>
      <c r="C3602" t="str">
        <f>_xlfn.XLOOKUP(A3602,Table4[Lfd],Table4[idElementValue],"Err",0)</f>
        <v>{58525A18-8EF1-4E7E-AE56-C72F7A3B156A}</v>
      </c>
      <c r="D3602">
        <f t="shared" si="170"/>
        <v>1</v>
      </c>
      <c r="E3602">
        <f ca="1">OFFSET(ElementsDB!$AQ$2,SeriesSelection!A3602-1,SeriesSelection!B3602-1)</f>
        <v>0</v>
      </c>
      <c r="F3602">
        <f>_xlfn.XLOOKUP(A3602,Table4[Lfd],Table4[Periods],"Err",0)</f>
        <v>0</v>
      </c>
      <c r="G3602" t="b">
        <f t="shared" si="168"/>
        <v>0</v>
      </c>
    </row>
    <row r="3603" spans="1:7" hidden="1" x14ac:dyDescent="0.25">
      <c r="A3603">
        <f t="shared" si="169"/>
        <v>101</v>
      </c>
      <c r="B3603">
        <f t="shared" si="170"/>
        <v>2</v>
      </c>
      <c r="C3603" t="str">
        <f>_xlfn.XLOOKUP(A3603,Table4[Lfd],Table4[idElementValue],"Err",0)</f>
        <v>{58525A18-8EF1-4E7E-AE56-C72F7A3B156A}</v>
      </c>
      <c r="D3603">
        <f t="shared" si="170"/>
        <v>2</v>
      </c>
      <c r="E3603">
        <f ca="1">OFFSET(ElementsDB!$AQ$2,SeriesSelection!A3603-1,SeriesSelection!B3603-1)</f>
        <v>0</v>
      </c>
      <c r="F3603">
        <f>_xlfn.XLOOKUP(A3603,Table4[Lfd],Table4[Periods],"Err",0)</f>
        <v>0</v>
      </c>
      <c r="G3603" t="b">
        <f t="shared" si="168"/>
        <v>0</v>
      </c>
    </row>
    <row r="3604" spans="1:7" hidden="1" x14ac:dyDescent="0.25">
      <c r="A3604">
        <f t="shared" si="169"/>
        <v>101</v>
      </c>
      <c r="B3604">
        <f t="shared" si="170"/>
        <v>3</v>
      </c>
      <c r="C3604" t="str">
        <f>_xlfn.XLOOKUP(A3604,Table4[Lfd],Table4[idElementValue],"Err",0)</f>
        <v>{58525A18-8EF1-4E7E-AE56-C72F7A3B156A}</v>
      </c>
      <c r="D3604">
        <f t="shared" si="170"/>
        <v>3</v>
      </c>
      <c r="E3604">
        <f ca="1">OFFSET(ElementsDB!$AQ$2,SeriesSelection!A3604-1,SeriesSelection!B3604-1)</f>
        <v>0</v>
      </c>
      <c r="F3604">
        <f>_xlfn.XLOOKUP(A3604,Table4[Lfd],Table4[Periods],"Err",0)</f>
        <v>0</v>
      </c>
      <c r="G3604" t="b">
        <f t="shared" si="168"/>
        <v>0</v>
      </c>
    </row>
    <row r="3605" spans="1:7" hidden="1" x14ac:dyDescent="0.25">
      <c r="A3605">
        <f t="shared" si="169"/>
        <v>101</v>
      </c>
      <c r="B3605">
        <f t="shared" si="170"/>
        <v>4</v>
      </c>
      <c r="C3605" t="str">
        <f>_xlfn.XLOOKUP(A3605,Table4[Lfd],Table4[idElementValue],"Err",0)</f>
        <v>{58525A18-8EF1-4E7E-AE56-C72F7A3B156A}</v>
      </c>
      <c r="D3605">
        <f t="shared" si="170"/>
        <v>4</v>
      </c>
      <c r="E3605">
        <f ca="1">OFFSET(ElementsDB!$AQ$2,SeriesSelection!A3605-1,SeriesSelection!B3605-1)</f>
        <v>0</v>
      </c>
      <c r="F3605">
        <f>_xlfn.XLOOKUP(A3605,Table4[Lfd],Table4[Periods],"Err",0)</f>
        <v>0</v>
      </c>
      <c r="G3605" t="b">
        <f t="shared" si="168"/>
        <v>0</v>
      </c>
    </row>
    <row r="3606" spans="1:7" hidden="1" x14ac:dyDescent="0.25">
      <c r="A3606">
        <f t="shared" si="169"/>
        <v>101</v>
      </c>
      <c r="B3606">
        <f t="shared" si="170"/>
        <v>5</v>
      </c>
      <c r="C3606" t="str">
        <f>_xlfn.XLOOKUP(A3606,Table4[Lfd],Table4[idElementValue],"Err",0)</f>
        <v>{58525A18-8EF1-4E7E-AE56-C72F7A3B156A}</v>
      </c>
      <c r="D3606">
        <f t="shared" si="170"/>
        <v>5</v>
      </c>
      <c r="E3606">
        <f ca="1">OFFSET(ElementsDB!$AQ$2,SeriesSelection!A3606-1,SeriesSelection!B3606-1)</f>
        <v>0</v>
      </c>
      <c r="F3606">
        <f>_xlfn.XLOOKUP(A3606,Table4[Lfd],Table4[Periods],"Err",0)</f>
        <v>0</v>
      </c>
      <c r="G3606" t="b">
        <f t="shared" si="168"/>
        <v>0</v>
      </c>
    </row>
    <row r="3607" spans="1:7" hidden="1" x14ac:dyDescent="0.25">
      <c r="A3607">
        <f t="shared" si="169"/>
        <v>101</v>
      </c>
      <c r="B3607">
        <f t="shared" si="170"/>
        <v>6</v>
      </c>
      <c r="C3607" t="str">
        <f>_xlfn.XLOOKUP(A3607,Table4[Lfd],Table4[idElementValue],"Err",0)</f>
        <v>{58525A18-8EF1-4E7E-AE56-C72F7A3B156A}</v>
      </c>
      <c r="D3607">
        <f t="shared" si="170"/>
        <v>6</v>
      </c>
      <c r="E3607">
        <f ca="1">OFFSET(ElementsDB!$AQ$2,SeriesSelection!A3607-1,SeriesSelection!B3607-1)</f>
        <v>0</v>
      </c>
      <c r="F3607">
        <f>_xlfn.XLOOKUP(A3607,Table4[Lfd],Table4[Periods],"Err",0)</f>
        <v>0</v>
      </c>
      <c r="G3607" t="b">
        <f t="shared" si="168"/>
        <v>0</v>
      </c>
    </row>
    <row r="3608" spans="1:7" hidden="1" x14ac:dyDescent="0.25">
      <c r="A3608">
        <f t="shared" si="169"/>
        <v>101</v>
      </c>
      <c r="B3608">
        <f t="shared" si="170"/>
        <v>7</v>
      </c>
      <c r="C3608" t="str">
        <f>_xlfn.XLOOKUP(A3608,Table4[Lfd],Table4[idElementValue],"Err",0)</f>
        <v>{58525A18-8EF1-4E7E-AE56-C72F7A3B156A}</v>
      </c>
      <c r="D3608">
        <f t="shared" si="170"/>
        <v>7</v>
      </c>
      <c r="E3608">
        <f ca="1">OFFSET(ElementsDB!$AQ$2,SeriesSelection!A3608-1,SeriesSelection!B3608-1)</f>
        <v>0</v>
      </c>
      <c r="F3608">
        <f>_xlfn.XLOOKUP(A3608,Table4[Lfd],Table4[Periods],"Err",0)</f>
        <v>0</v>
      </c>
      <c r="G3608" t="b">
        <f t="shared" si="168"/>
        <v>0</v>
      </c>
    </row>
    <row r="3609" spans="1:7" hidden="1" x14ac:dyDescent="0.25">
      <c r="A3609">
        <f t="shared" si="169"/>
        <v>101</v>
      </c>
      <c r="B3609">
        <f t="shared" si="170"/>
        <v>8</v>
      </c>
      <c r="C3609" t="str">
        <f>_xlfn.XLOOKUP(A3609,Table4[Lfd],Table4[idElementValue],"Err",0)</f>
        <v>{58525A18-8EF1-4E7E-AE56-C72F7A3B156A}</v>
      </c>
      <c r="D3609">
        <f t="shared" si="170"/>
        <v>8</v>
      </c>
      <c r="E3609">
        <f ca="1">OFFSET(ElementsDB!$AQ$2,SeriesSelection!A3609-1,SeriesSelection!B3609-1)</f>
        <v>0</v>
      </c>
      <c r="F3609">
        <f>_xlfn.XLOOKUP(A3609,Table4[Lfd],Table4[Periods],"Err",0)</f>
        <v>0</v>
      </c>
      <c r="G3609" t="b">
        <f t="shared" si="168"/>
        <v>0</v>
      </c>
    </row>
    <row r="3610" spans="1:7" hidden="1" x14ac:dyDescent="0.25">
      <c r="A3610">
        <f t="shared" si="169"/>
        <v>101</v>
      </c>
      <c r="B3610">
        <f t="shared" si="170"/>
        <v>9</v>
      </c>
      <c r="C3610" t="str">
        <f>_xlfn.XLOOKUP(A3610,Table4[Lfd],Table4[idElementValue],"Err",0)</f>
        <v>{58525A18-8EF1-4E7E-AE56-C72F7A3B156A}</v>
      </c>
      <c r="D3610">
        <f t="shared" si="170"/>
        <v>9</v>
      </c>
      <c r="E3610">
        <f ca="1">OFFSET(ElementsDB!$AQ$2,SeriesSelection!A3610-1,SeriesSelection!B3610-1)</f>
        <v>0</v>
      </c>
      <c r="F3610">
        <f>_xlfn.XLOOKUP(A3610,Table4[Lfd],Table4[Periods],"Err",0)</f>
        <v>0</v>
      </c>
      <c r="G3610" t="b">
        <f t="shared" si="168"/>
        <v>0</v>
      </c>
    </row>
    <row r="3611" spans="1:7" hidden="1" x14ac:dyDescent="0.25">
      <c r="A3611">
        <f t="shared" si="169"/>
        <v>101</v>
      </c>
      <c r="B3611">
        <f t="shared" si="170"/>
        <v>10</v>
      </c>
      <c r="C3611" t="str">
        <f>_xlfn.XLOOKUP(A3611,Table4[Lfd],Table4[idElementValue],"Err",0)</f>
        <v>{58525A18-8EF1-4E7E-AE56-C72F7A3B156A}</v>
      </c>
      <c r="D3611">
        <f t="shared" si="170"/>
        <v>10</v>
      </c>
      <c r="E3611">
        <f ca="1">OFFSET(ElementsDB!$AQ$2,SeriesSelection!A3611-1,SeriesSelection!B3611-1)</f>
        <v>0</v>
      </c>
      <c r="F3611">
        <f>_xlfn.XLOOKUP(A3611,Table4[Lfd],Table4[Periods],"Err",0)</f>
        <v>0</v>
      </c>
      <c r="G3611" t="b">
        <f t="shared" si="168"/>
        <v>0</v>
      </c>
    </row>
    <row r="3612" spans="1:7" hidden="1" x14ac:dyDescent="0.25">
      <c r="A3612">
        <f t="shared" si="169"/>
        <v>101</v>
      </c>
      <c r="B3612">
        <f t="shared" si="170"/>
        <v>11</v>
      </c>
      <c r="C3612" t="str">
        <f>_xlfn.XLOOKUP(A3612,Table4[Lfd],Table4[idElementValue],"Err",0)</f>
        <v>{58525A18-8EF1-4E7E-AE56-C72F7A3B156A}</v>
      </c>
      <c r="D3612">
        <f t="shared" si="170"/>
        <v>11</v>
      </c>
      <c r="E3612">
        <f ca="1">OFFSET(ElementsDB!$AQ$2,SeriesSelection!A3612-1,SeriesSelection!B3612-1)</f>
        <v>0</v>
      </c>
      <c r="F3612">
        <f>_xlfn.XLOOKUP(A3612,Table4[Lfd],Table4[Periods],"Err",0)</f>
        <v>0</v>
      </c>
      <c r="G3612" t="b">
        <f t="shared" si="168"/>
        <v>0</v>
      </c>
    </row>
    <row r="3613" spans="1:7" hidden="1" x14ac:dyDescent="0.25">
      <c r="A3613">
        <f t="shared" si="169"/>
        <v>101</v>
      </c>
      <c r="B3613">
        <f t="shared" si="170"/>
        <v>12</v>
      </c>
      <c r="C3613" t="str">
        <f>_xlfn.XLOOKUP(A3613,Table4[Lfd],Table4[idElementValue],"Err",0)</f>
        <v>{58525A18-8EF1-4E7E-AE56-C72F7A3B156A}</v>
      </c>
      <c r="D3613">
        <f t="shared" si="170"/>
        <v>12</v>
      </c>
      <c r="E3613">
        <f ca="1">OFFSET(ElementsDB!$AQ$2,SeriesSelection!A3613-1,SeriesSelection!B3613-1)</f>
        <v>0</v>
      </c>
      <c r="F3613">
        <f>_xlfn.XLOOKUP(A3613,Table4[Lfd],Table4[Periods],"Err",0)</f>
        <v>0</v>
      </c>
      <c r="G3613" t="b">
        <f t="shared" si="168"/>
        <v>0</v>
      </c>
    </row>
    <row r="3614" spans="1:7" hidden="1" x14ac:dyDescent="0.25">
      <c r="A3614">
        <f t="shared" si="169"/>
        <v>101</v>
      </c>
      <c r="B3614">
        <f t="shared" si="170"/>
        <v>13</v>
      </c>
      <c r="C3614" t="str">
        <f>_xlfn.XLOOKUP(A3614,Table4[Lfd],Table4[idElementValue],"Err",0)</f>
        <v>{58525A18-8EF1-4E7E-AE56-C72F7A3B156A}</v>
      </c>
      <c r="D3614">
        <f t="shared" si="170"/>
        <v>13</v>
      </c>
      <c r="E3614">
        <f ca="1">OFFSET(ElementsDB!$AQ$2,SeriesSelection!A3614-1,SeriesSelection!B3614-1)</f>
        <v>0</v>
      </c>
      <c r="F3614">
        <f>_xlfn.XLOOKUP(A3614,Table4[Lfd],Table4[Periods],"Err",0)</f>
        <v>0</v>
      </c>
      <c r="G3614" t="b">
        <f t="shared" si="168"/>
        <v>0</v>
      </c>
    </row>
    <row r="3615" spans="1:7" hidden="1" x14ac:dyDescent="0.25">
      <c r="A3615">
        <f t="shared" si="169"/>
        <v>101</v>
      </c>
      <c r="B3615">
        <f t="shared" si="170"/>
        <v>14</v>
      </c>
      <c r="C3615" t="str">
        <f>_xlfn.XLOOKUP(A3615,Table4[Lfd],Table4[idElementValue],"Err",0)</f>
        <v>{58525A18-8EF1-4E7E-AE56-C72F7A3B156A}</v>
      </c>
      <c r="D3615">
        <f t="shared" si="170"/>
        <v>14</v>
      </c>
      <c r="E3615">
        <f ca="1">OFFSET(ElementsDB!$AQ$2,SeriesSelection!A3615-1,SeriesSelection!B3615-1)</f>
        <v>0</v>
      </c>
      <c r="F3615">
        <f>_xlfn.XLOOKUP(A3615,Table4[Lfd],Table4[Periods],"Err",0)</f>
        <v>0</v>
      </c>
      <c r="G3615" t="b">
        <f t="shared" si="168"/>
        <v>0</v>
      </c>
    </row>
    <row r="3616" spans="1:7" hidden="1" x14ac:dyDescent="0.25">
      <c r="A3616">
        <f t="shared" si="169"/>
        <v>101</v>
      </c>
      <c r="B3616">
        <f t="shared" si="170"/>
        <v>15</v>
      </c>
      <c r="C3616" t="str">
        <f>_xlfn.XLOOKUP(A3616,Table4[Lfd],Table4[idElementValue],"Err",0)</f>
        <v>{58525A18-8EF1-4E7E-AE56-C72F7A3B156A}</v>
      </c>
      <c r="D3616">
        <f t="shared" si="170"/>
        <v>15</v>
      </c>
      <c r="E3616">
        <f ca="1">OFFSET(ElementsDB!$AQ$2,SeriesSelection!A3616-1,SeriesSelection!B3616-1)</f>
        <v>0</v>
      </c>
      <c r="F3616">
        <f>_xlfn.XLOOKUP(A3616,Table4[Lfd],Table4[Periods],"Err",0)</f>
        <v>0</v>
      </c>
      <c r="G3616" t="b">
        <f t="shared" si="168"/>
        <v>0</v>
      </c>
    </row>
    <row r="3617" spans="1:7" hidden="1" x14ac:dyDescent="0.25">
      <c r="A3617">
        <f t="shared" si="169"/>
        <v>101</v>
      </c>
      <c r="B3617">
        <f t="shared" si="170"/>
        <v>16</v>
      </c>
      <c r="C3617" t="str">
        <f>_xlfn.XLOOKUP(A3617,Table4[Lfd],Table4[idElementValue],"Err",0)</f>
        <v>{58525A18-8EF1-4E7E-AE56-C72F7A3B156A}</v>
      </c>
      <c r="D3617">
        <f t="shared" si="170"/>
        <v>16</v>
      </c>
      <c r="E3617">
        <f ca="1">OFFSET(ElementsDB!$AQ$2,SeriesSelection!A3617-1,SeriesSelection!B3617-1)</f>
        <v>0</v>
      </c>
      <c r="F3617">
        <f>_xlfn.XLOOKUP(A3617,Table4[Lfd],Table4[Periods],"Err",0)</f>
        <v>0</v>
      </c>
      <c r="G3617" t="b">
        <f t="shared" si="168"/>
        <v>0</v>
      </c>
    </row>
    <row r="3618" spans="1:7" hidden="1" x14ac:dyDescent="0.25">
      <c r="A3618">
        <f t="shared" si="169"/>
        <v>101</v>
      </c>
      <c r="B3618">
        <f t="shared" si="170"/>
        <v>17</v>
      </c>
      <c r="C3618" t="str">
        <f>_xlfn.XLOOKUP(A3618,Table4[Lfd],Table4[idElementValue],"Err",0)</f>
        <v>{58525A18-8EF1-4E7E-AE56-C72F7A3B156A}</v>
      </c>
      <c r="D3618">
        <f t="shared" si="170"/>
        <v>17</v>
      </c>
      <c r="E3618">
        <f ca="1">OFFSET(ElementsDB!$AQ$2,SeriesSelection!A3618-1,SeriesSelection!B3618-1)</f>
        <v>0</v>
      </c>
      <c r="F3618">
        <f>_xlfn.XLOOKUP(A3618,Table4[Lfd],Table4[Periods],"Err",0)</f>
        <v>0</v>
      </c>
      <c r="G3618" t="b">
        <f t="shared" si="168"/>
        <v>0</v>
      </c>
    </row>
    <row r="3619" spans="1:7" hidden="1" x14ac:dyDescent="0.25">
      <c r="A3619">
        <f t="shared" si="169"/>
        <v>101</v>
      </c>
      <c r="B3619">
        <f t="shared" si="170"/>
        <v>18</v>
      </c>
      <c r="C3619" t="str">
        <f>_xlfn.XLOOKUP(A3619,Table4[Lfd],Table4[idElementValue],"Err",0)</f>
        <v>{58525A18-8EF1-4E7E-AE56-C72F7A3B156A}</v>
      </c>
      <c r="D3619">
        <f t="shared" si="170"/>
        <v>18</v>
      </c>
      <c r="E3619">
        <f ca="1">OFFSET(ElementsDB!$AQ$2,SeriesSelection!A3619-1,SeriesSelection!B3619-1)</f>
        <v>0</v>
      </c>
      <c r="F3619">
        <f>_xlfn.XLOOKUP(A3619,Table4[Lfd],Table4[Periods],"Err",0)</f>
        <v>0</v>
      </c>
      <c r="G3619" t="b">
        <f t="shared" si="168"/>
        <v>0</v>
      </c>
    </row>
    <row r="3620" spans="1:7" hidden="1" x14ac:dyDescent="0.25">
      <c r="A3620">
        <f t="shared" si="169"/>
        <v>101</v>
      </c>
      <c r="B3620">
        <f t="shared" si="170"/>
        <v>19</v>
      </c>
      <c r="C3620" t="str">
        <f>_xlfn.XLOOKUP(A3620,Table4[Lfd],Table4[idElementValue],"Err",0)</f>
        <v>{58525A18-8EF1-4E7E-AE56-C72F7A3B156A}</v>
      </c>
      <c r="D3620">
        <f t="shared" si="170"/>
        <v>19</v>
      </c>
      <c r="E3620">
        <f ca="1">OFFSET(ElementsDB!$AQ$2,SeriesSelection!A3620-1,SeriesSelection!B3620-1)</f>
        <v>0</v>
      </c>
      <c r="F3620">
        <f>_xlfn.XLOOKUP(A3620,Table4[Lfd],Table4[Periods],"Err",0)</f>
        <v>0</v>
      </c>
      <c r="G3620" t="b">
        <f t="shared" si="168"/>
        <v>0</v>
      </c>
    </row>
    <row r="3621" spans="1:7" hidden="1" x14ac:dyDescent="0.25">
      <c r="A3621">
        <f t="shared" si="169"/>
        <v>101</v>
      </c>
      <c r="B3621">
        <f t="shared" si="170"/>
        <v>20</v>
      </c>
      <c r="C3621" t="str">
        <f>_xlfn.XLOOKUP(A3621,Table4[Lfd],Table4[idElementValue],"Err",0)</f>
        <v>{58525A18-8EF1-4E7E-AE56-C72F7A3B156A}</v>
      </c>
      <c r="D3621">
        <f t="shared" si="170"/>
        <v>20</v>
      </c>
      <c r="E3621">
        <f ca="1">OFFSET(ElementsDB!$AQ$2,SeriesSelection!A3621-1,SeriesSelection!B3621-1)</f>
        <v>0</v>
      </c>
      <c r="F3621">
        <f>_xlfn.XLOOKUP(A3621,Table4[Lfd],Table4[Periods],"Err",0)</f>
        <v>0</v>
      </c>
      <c r="G3621" t="b">
        <f t="shared" si="168"/>
        <v>0</v>
      </c>
    </row>
    <row r="3622" spans="1:7" hidden="1" x14ac:dyDescent="0.25">
      <c r="A3622">
        <f t="shared" si="169"/>
        <v>101</v>
      </c>
      <c r="B3622">
        <f t="shared" si="170"/>
        <v>21</v>
      </c>
      <c r="C3622" t="str">
        <f>_xlfn.XLOOKUP(A3622,Table4[Lfd],Table4[idElementValue],"Err",0)</f>
        <v>{58525A18-8EF1-4E7E-AE56-C72F7A3B156A}</v>
      </c>
      <c r="D3622">
        <f t="shared" si="170"/>
        <v>21</v>
      </c>
      <c r="E3622">
        <f ca="1">OFFSET(ElementsDB!$AQ$2,SeriesSelection!A3622-1,SeriesSelection!B3622-1)</f>
        <v>0</v>
      </c>
      <c r="F3622">
        <f>_xlfn.XLOOKUP(A3622,Table4[Lfd],Table4[Periods],"Err",0)</f>
        <v>0</v>
      </c>
      <c r="G3622" t="b">
        <f t="shared" si="168"/>
        <v>0</v>
      </c>
    </row>
    <row r="3623" spans="1:7" hidden="1" x14ac:dyDescent="0.25">
      <c r="A3623">
        <f t="shared" si="169"/>
        <v>101</v>
      </c>
      <c r="B3623">
        <f t="shared" si="170"/>
        <v>22</v>
      </c>
      <c r="C3623" t="str">
        <f>_xlfn.XLOOKUP(A3623,Table4[Lfd],Table4[idElementValue],"Err",0)</f>
        <v>{58525A18-8EF1-4E7E-AE56-C72F7A3B156A}</v>
      </c>
      <c r="D3623">
        <f t="shared" si="170"/>
        <v>22</v>
      </c>
      <c r="E3623">
        <f ca="1">OFFSET(ElementsDB!$AQ$2,SeriesSelection!A3623-1,SeriesSelection!B3623-1)</f>
        <v>0</v>
      </c>
      <c r="F3623">
        <f>_xlfn.XLOOKUP(A3623,Table4[Lfd],Table4[Periods],"Err",0)</f>
        <v>0</v>
      </c>
      <c r="G3623" t="b">
        <f t="shared" si="168"/>
        <v>0</v>
      </c>
    </row>
    <row r="3624" spans="1:7" hidden="1" x14ac:dyDescent="0.25">
      <c r="A3624">
        <f t="shared" si="169"/>
        <v>101</v>
      </c>
      <c r="B3624">
        <f t="shared" si="170"/>
        <v>23</v>
      </c>
      <c r="C3624" t="str">
        <f>_xlfn.XLOOKUP(A3624,Table4[Lfd],Table4[idElementValue],"Err",0)</f>
        <v>{58525A18-8EF1-4E7E-AE56-C72F7A3B156A}</v>
      </c>
      <c r="D3624">
        <f t="shared" si="170"/>
        <v>23</v>
      </c>
      <c r="E3624">
        <f ca="1">OFFSET(ElementsDB!$AQ$2,SeriesSelection!A3624-1,SeriesSelection!B3624-1)</f>
        <v>0</v>
      </c>
      <c r="F3624">
        <f>_xlfn.XLOOKUP(A3624,Table4[Lfd],Table4[Periods],"Err",0)</f>
        <v>0</v>
      </c>
      <c r="G3624" t="b">
        <f t="shared" si="168"/>
        <v>0</v>
      </c>
    </row>
    <row r="3625" spans="1:7" hidden="1" x14ac:dyDescent="0.25">
      <c r="A3625">
        <f t="shared" si="169"/>
        <v>101</v>
      </c>
      <c r="B3625">
        <f t="shared" si="170"/>
        <v>24</v>
      </c>
      <c r="C3625" t="str">
        <f>_xlfn.XLOOKUP(A3625,Table4[Lfd],Table4[idElementValue],"Err",0)</f>
        <v>{58525A18-8EF1-4E7E-AE56-C72F7A3B156A}</v>
      </c>
      <c r="D3625">
        <f t="shared" si="170"/>
        <v>24</v>
      </c>
      <c r="E3625">
        <f ca="1">OFFSET(ElementsDB!$AQ$2,SeriesSelection!A3625-1,SeriesSelection!B3625-1)</f>
        <v>0</v>
      </c>
      <c r="F3625">
        <f>_xlfn.XLOOKUP(A3625,Table4[Lfd],Table4[Periods],"Err",0)</f>
        <v>0</v>
      </c>
      <c r="G3625" t="b">
        <f t="shared" si="168"/>
        <v>0</v>
      </c>
    </row>
    <row r="3626" spans="1:7" hidden="1" x14ac:dyDescent="0.25">
      <c r="A3626">
        <f t="shared" si="169"/>
        <v>101</v>
      </c>
      <c r="B3626">
        <f t="shared" si="170"/>
        <v>25</v>
      </c>
      <c r="C3626" t="str">
        <f>_xlfn.XLOOKUP(A3626,Table4[Lfd],Table4[idElementValue],"Err",0)</f>
        <v>{58525A18-8EF1-4E7E-AE56-C72F7A3B156A}</v>
      </c>
      <c r="D3626">
        <f t="shared" si="170"/>
        <v>25</v>
      </c>
      <c r="E3626">
        <f ca="1">OFFSET(ElementsDB!$AQ$2,SeriesSelection!A3626-1,SeriesSelection!B3626-1)</f>
        <v>0</v>
      </c>
      <c r="F3626">
        <f>_xlfn.XLOOKUP(A3626,Table4[Lfd],Table4[Periods],"Err",0)</f>
        <v>0</v>
      </c>
      <c r="G3626" t="b">
        <f t="shared" si="168"/>
        <v>0</v>
      </c>
    </row>
    <row r="3627" spans="1:7" hidden="1" x14ac:dyDescent="0.25">
      <c r="A3627">
        <f t="shared" si="169"/>
        <v>101</v>
      </c>
      <c r="B3627">
        <f t="shared" si="170"/>
        <v>26</v>
      </c>
      <c r="C3627" t="str">
        <f>_xlfn.XLOOKUP(A3627,Table4[Lfd],Table4[idElementValue],"Err",0)</f>
        <v>{58525A18-8EF1-4E7E-AE56-C72F7A3B156A}</v>
      </c>
      <c r="D3627">
        <f t="shared" si="170"/>
        <v>26</v>
      </c>
      <c r="E3627">
        <f ca="1">OFFSET(ElementsDB!$AQ$2,SeriesSelection!A3627-1,SeriesSelection!B3627-1)</f>
        <v>0</v>
      </c>
      <c r="F3627">
        <f>_xlfn.XLOOKUP(A3627,Table4[Lfd],Table4[Periods],"Err",0)</f>
        <v>0</v>
      </c>
      <c r="G3627" t="b">
        <f t="shared" si="168"/>
        <v>0</v>
      </c>
    </row>
    <row r="3628" spans="1:7" hidden="1" x14ac:dyDescent="0.25">
      <c r="A3628">
        <f t="shared" si="169"/>
        <v>101</v>
      </c>
      <c r="B3628">
        <f t="shared" si="170"/>
        <v>27</v>
      </c>
      <c r="C3628" t="str">
        <f>_xlfn.XLOOKUP(A3628,Table4[Lfd],Table4[idElementValue],"Err",0)</f>
        <v>{58525A18-8EF1-4E7E-AE56-C72F7A3B156A}</v>
      </c>
      <c r="D3628">
        <f t="shared" si="170"/>
        <v>27</v>
      </c>
      <c r="E3628">
        <f ca="1">OFFSET(ElementsDB!$AQ$2,SeriesSelection!A3628-1,SeriesSelection!B3628-1)</f>
        <v>0</v>
      </c>
      <c r="F3628">
        <f>_xlfn.XLOOKUP(A3628,Table4[Lfd],Table4[Periods],"Err",0)</f>
        <v>0</v>
      </c>
      <c r="G3628" t="b">
        <f t="shared" si="168"/>
        <v>0</v>
      </c>
    </row>
    <row r="3629" spans="1:7" hidden="1" x14ac:dyDescent="0.25">
      <c r="A3629">
        <f t="shared" si="169"/>
        <v>101</v>
      </c>
      <c r="B3629">
        <f t="shared" si="170"/>
        <v>28</v>
      </c>
      <c r="C3629" t="str">
        <f>_xlfn.XLOOKUP(A3629,Table4[Lfd],Table4[idElementValue],"Err",0)</f>
        <v>{58525A18-8EF1-4E7E-AE56-C72F7A3B156A}</v>
      </c>
      <c r="D3629">
        <f t="shared" si="170"/>
        <v>28</v>
      </c>
      <c r="E3629">
        <f ca="1">OFFSET(ElementsDB!$AQ$2,SeriesSelection!A3629-1,SeriesSelection!B3629-1)</f>
        <v>0</v>
      </c>
      <c r="F3629">
        <f>_xlfn.XLOOKUP(A3629,Table4[Lfd],Table4[Periods],"Err",0)</f>
        <v>0</v>
      </c>
      <c r="G3629" t="b">
        <f t="shared" si="168"/>
        <v>0</v>
      </c>
    </row>
    <row r="3630" spans="1:7" hidden="1" x14ac:dyDescent="0.25">
      <c r="A3630">
        <f t="shared" si="169"/>
        <v>101</v>
      </c>
      <c r="B3630">
        <f t="shared" si="170"/>
        <v>29</v>
      </c>
      <c r="C3630" t="str">
        <f>_xlfn.XLOOKUP(A3630,Table4[Lfd],Table4[idElementValue],"Err",0)</f>
        <v>{58525A18-8EF1-4E7E-AE56-C72F7A3B156A}</v>
      </c>
      <c r="D3630">
        <f t="shared" si="170"/>
        <v>29</v>
      </c>
      <c r="E3630">
        <f ca="1">OFFSET(ElementsDB!$AQ$2,SeriesSelection!A3630-1,SeriesSelection!B3630-1)</f>
        <v>0</v>
      </c>
      <c r="F3630">
        <f>_xlfn.XLOOKUP(A3630,Table4[Lfd],Table4[Periods],"Err",0)</f>
        <v>0</v>
      </c>
      <c r="G3630" t="b">
        <f t="shared" si="168"/>
        <v>0</v>
      </c>
    </row>
    <row r="3631" spans="1:7" hidden="1" x14ac:dyDescent="0.25">
      <c r="A3631">
        <f t="shared" si="169"/>
        <v>101</v>
      </c>
      <c r="B3631">
        <f t="shared" si="170"/>
        <v>30</v>
      </c>
      <c r="C3631" t="str">
        <f>_xlfn.XLOOKUP(A3631,Table4[Lfd],Table4[idElementValue],"Err",0)</f>
        <v>{58525A18-8EF1-4E7E-AE56-C72F7A3B156A}</v>
      </c>
      <c r="D3631">
        <f t="shared" si="170"/>
        <v>30</v>
      </c>
      <c r="E3631">
        <f ca="1">OFFSET(ElementsDB!$AQ$2,SeriesSelection!A3631-1,SeriesSelection!B3631-1)</f>
        <v>0</v>
      </c>
      <c r="F3631">
        <f>_xlfn.XLOOKUP(A3631,Table4[Lfd],Table4[Periods],"Err",0)</f>
        <v>0</v>
      </c>
      <c r="G3631" t="b">
        <f t="shared" si="168"/>
        <v>0</v>
      </c>
    </row>
    <row r="3632" spans="1:7" hidden="1" x14ac:dyDescent="0.25">
      <c r="A3632">
        <f t="shared" si="169"/>
        <v>101</v>
      </c>
      <c r="B3632">
        <f t="shared" si="170"/>
        <v>31</v>
      </c>
      <c r="C3632" t="str">
        <f>_xlfn.XLOOKUP(A3632,Table4[Lfd],Table4[idElementValue],"Err",0)</f>
        <v>{58525A18-8EF1-4E7E-AE56-C72F7A3B156A}</v>
      </c>
      <c r="D3632">
        <f t="shared" si="170"/>
        <v>31</v>
      </c>
      <c r="E3632">
        <f ca="1">OFFSET(ElementsDB!$AQ$2,SeriesSelection!A3632-1,SeriesSelection!B3632-1)</f>
        <v>0</v>
      </c>
      <c r="F3632">
        <f>_xlfn.XLOOKUP(A3632,Table4[Lfd],Table4[Periods],"Err",0)</f>
        <v>0</v>
      </c>
      <c r="G3632" t="b">
        <f t="shared" si="168"/>
        <v>0</v>
      </c>
    </row>
    <row r="3633" spans="1:7" hidden="1" x14ac:dyDescent="0.25">
      <c r="A3633">
        <f t="shared" si="169"/>
        <v>101</v>
      </c>
      <c r="B3633">
        <f t="shared" si="170"/>
        <v>32</v>
      </c>
      <c r="C3633" t="str">
        <f>_xlfn.XLOOKUP(A3633,Table4[Lfd],Table4[idElementValue],"Err",0)</f>
        <v>{58525A18-8EF1-4E7E-AE56-C72F7A3B156A}</v>
      </c>
      <c r="D3633">
        <f t="shared" si="170"/>
        <v>32</v>
      </c>
      <c r="E3633">
        <f ca="1">OFFSET(ElementsDB!$AQ$2,SeriesSelection!A3633-1,SeriesSelection!B3633-1)</f>
        <v>0</v>
      </c>
      <c r="F3633">
        <f>_xlfn.XLOOKUP(A3633,Table4[Lfd],Table4[Periods],"Err",0)</f>
        <v>0</v>
      </c>
      <c r="G3633" t="b">
        <f t="shared" si="168"/>
        <v>0</v>
      </c>
    </row>
    <row r="3634" spans="1:7" hidden="1" x14ac:dyDescent="0.25">
      <c r="A3634">
        <f t="shared" si="169"/>
        <v>101</v>
      </c>
      <c r="B3634">
        <f t="shared" si="170"/>
        <v>33</v>
      </c>
      <c r="C3634" t="str">
        <f>_xlfn.XLOOKUP(A3634,Table4[Lfd],Table4[idElementValue],"Err",0)</f>
        <v>{58525A18-8EF1-4E7E-AE56-C72F7A3B156A}</v>
      </c>
      <c r="D3634">
        <f t="shared" si="170"/>
        <v>33</v>
      </c>
      <c r="E3634">
        <f ca="1">OFFSET(ElementsDB!$AQ$2,SeriesSelection!A3634-1,SeriesSelection!B3634-1)</f>
        <v>0</v>
      </c>
      <c r="F3634">
        <f>_xlfn.XLOOKUP(A3634,Table4[Lfd],Table4[Periods],"Err",0)</f>
        <v>0</v>
      </c>
      <c r="G3634" t="b">
        <f t="shared" si="168"/>
        <v>0</v>
      </c>
    </row>
    <row r="3635" spans="1:7" hidden="1" x14ac:dyDescent="0.25">
      <c r="A3635">
        <f t="shared" si="169"/>
        <v>101</v>
      </c>
      <c r="B3635">
        <f t="shared" si="170"/>
        <v>34</v>
      </c>
      <c r="C3635" t="str">
        <f>_xlfn.XLOOKUP(A3635,Table4[Lfd],Table4[idElementValue],"Err",0)</f>
        <v>{58525A18-8EF1-4E7E-AE56-C72F7A3B156A}</v>
      </c>
      <c r="D3635">
        <f t="shared" si="170"/>
        <v>34</v>
      </c>
      <c r="E3635">
        <f ca="1">OFFSET(ElementsDB!$AQ$2,SeriesSelection!A3635-1,SeriesSelection!B3635-1)</f>
        <v>0</v>
      </c>
      <c r="F3635">
        <f>_xlfn.XLOOKUP(A3635,Table4[Lfd],Table4[Periods],"Err",0)</f>
        <v>0</v>
      </c>
      <c r="G3635" t="b">
        <f t="shared" si="168"/>
        <v>0</v>
      </c>
    </row>
    <row r="3636" spans="1:7" hidden="1" x14ac:dyDescent="0.25">
      <c r="A3636">
        <f t="shared" si="169"/>
        <v>101</v>
      </c>
      <c r="B3636">
        <f t="shared" si="170"/>
        <v>35</v>
      </c>
      <c r="C3636" t="str">
        <f>_xlfn.XLOOKUP(A3636,Table4[Lfd],Table4[idElementValue],"Err",0)</f>
        <v>{58525A18-8EF1-4E7E-AE56-C72F7A3B156A}</v>
      </c>
      <c r="D3636">
        <f t="shared" si="170"/>
        <v>35</v>
      </c>
      <c r="E3636">
        <f ca="1">OFFSET(ElementsDB!$AQ$2,SeriesSelection!A3636-1,SeriesSelection!B3636-1)</f>
        <v>0</v>
      </c>
      <c r="F3636">
        <f>_xlfn.XLOOKUP(A3636,Table4[Lfd],Table4[Periods],"Err",0)</f>
        <v>0</v>
      </c>
      <c r="G3636" t="b">
        <f t="shared" si="168"/>
        <v>0</v>
      </c>
    </row>
    <row r="3637" spans="1:7" hidden="1" x14ac:dyDescent="0.25">
      <c r="A3637">
        <f t="shared" si="169"/>
        <v>101</v>
      </c>
      <c r="B3637">
        <f t="shared" si="170"/>
        <v>36</v>
      </c>
      <c r="C3637" t="str">
        <f>_xlfn.XLOOKUP(A3637,Table4[Lfd],Table4[idElementValue],"Err",0)</f>
        <v>{58525A18-8EF1-4E7E-AE56-C72F7A3B156A}</v>
      </c>
      <c r="D3637">
        <f t="shared" si="170"/>
        <v>36</v>
      </c>
      <c r="E3637">
        <f ca="1">OFFSET(ElementsDB!$AQ$2,SeriesSelection!A3637-1,SeriesSelection!B3637-1)</f>
        <v>0</v>
      </c>
      <c r="F3637">
        <f>_xlfn.XLOOKUP(A3637,Table4[Lfd],Table4[Periods],"Err",0)</f>
        <v>0</v>
      </c>
      <c r="G3637" t="b">
        <f t="shared" si="168"/>
        <v>0</v>
      </c>
    </row>
    <row r="3638" spans="1:7" hidden="1" x14ac:dyDescent="0.25">
      <c r="A3638">
        <f t="shared" si="169"/>
        <v>102</v>
      </c>
      <c r="B3638">
        <f t="shared" si="170"/>
        <v>1</v>
      </c>
      <c r="C3638" t="str">
        <f>_xlfn.XLOOKUP(A3638,Table4[Lfd],Table4[idElementValue],"Err",0)</f>
        <v>{ADDAB891-1677-47A2-80BF-7897ADCC00A6}</v>
      </c>
      <c r="D3638">
        <f t="shared" si="170"/>
        <v>1</v>
      </c>
      <c r="E3638">
        <f ca="1">OFFSET(ElementsDB!$AQ$2,SeriesSelection!A3638-1,SeriesSelection!B3638-1)</f>
        <v>0</v>
      </c>
      <c r="F3638">
        <f>_xlfn.XLOOKUP(A3638,Table4[Lfd],Table4[Periods],"Err",0)</f>
        <v>0</v>
      </c>
      <c r="G3638" t="b">
        <f t="shared" si="168"/>
        <v>0</v>
      </c>
    </row>
    <row r="3639" spans="1:7" hidden="1" x14ac:dyDescent="0.25">
      <c r="A3639">
        <f t="shared" si="169"/>
        <v>102</v>
      </c>
      <c r="B3639">
        <f t="shared" si="170"/>
        <v>2</v>
      </c>
      <c r="C3639" t="str">
        <f>_xlfn.XLOOKUP(A3639,Table4[Lfd],Table4[idElementValue],"Err",0)</f>
        <v>{ADDAB891-1677-47A2-80BF-7897ADCC00A6}</v>
      </c>
      <c r="D3639">
        <f t="shared" si="170"/>
        <v>2</v>
      </c>
      <c r="E3639">
        <f ca="1">OFFSET(ElementsDB!$AQ$2,SeriesSelection!A3639-1,SeriesSelection!B3639-1)</f>
        <v>0</v>
      </c>
      <c r="F3639">
        <f>_xlfn.XLOOKUP(A3639,Table4[Lfd],Table4[Periods],"Err",0)</f>
        <v>0</v>
      </c>
      <c r="G3639" t="b">
        <f t="shared" si="168"/>
        <v>0</v>
      </c>
    </row>
    <row r="3640" spans="1:7" hidden="1" x14ac:dyDescent="0.25">
      <c r="A3640">
        <f t="shared" si="169"/>
        <v>102</v>
      </c>
      <c r="B3640">
        <f t="shared" si="170"/>
        <v>3</v>
      </c>
      <c r="C3640" t="str">
        <f>_xlfn.XLOOKUP(A3640,Table4[Lfd],Table4[idElementValue],"Err",0)</f>
        <v>{ADDAB891-1677-47A2-80BF-7897ADCC00A6}</v>
      </c>
      <c r="D3640">
        <f t="shared" si="170"/>
        <v>3</v>
      </c>
      <c r="E3640">
        <f ca="1">OFFSET(ElementsDB!$AQ$2,SeriesSelection!A3640-1,SeriesSelection!B3640-1)</f>
        <v>0</v>
      </c>
      <c r="F3640">
        <f>_xlfn.XLOOKUP(A3640,Table4[Lfd],Table4[Periods],"Err",0)</f>
        <v>0</v>
      </c>
      <c r="G3640" t="b">
        <f t="shared" si="168"/>
        <v>0</v>
      </c>
    </row>
    <row r="3641" spans="1:7" hidden="1" x14ac:dyDescent="0.25">
      <c r="A3641">
        <f t="shared" si="169"/>
        <v>102</v>
      </c>
      <c r="B3641">
        <f t="shared" si="170"/>
        <v>4</v>
      </c>
      <c r="C3641" t="str">
        <f>_xlfn.XLOOKUP(A3641,Table4[Lfd],Table4[idElementValue],"Err",0)</f>
        <v>{ADDAB891-1677-47A2-80BF-7897ADCC00A6}</v>
      </c>
      <c r="D3641">
        <f t="shared" si="170"/>
        <v>4</v>
      </c>
      <c r="E3641">
        <f ca="1">OFFSET(ElementsDB!$AQ$2,SeriesSelection!A3641-1,SeriesSelection!B3641-1)</f>
        <v>0</v>
      </c>
      <c r="F3641">
        <f>_xlfn.XLOOKUP(A3641,Table4[Lfd],Table4[Periods],"Err",0)</f>
        <v>0</v>
      </c>
      <c r="G3641" t="b">
        <f t="shared" si="168"/>
        <v>0</v>
      </c>
    </row>
    <row r="3642" spans="1:7" hidden="1" x14ac:dyDescent="0.25">
      <c r="A3642">
        <f t="shared" si="169"/>
        <v>102</v>
      </c>
      <c r="B3642">
        <f t="shared" si="170"/>
        <v>5</v>
      </c>
      <c r="C3642" t="str">
        <f>_xlfn.XLOOKUP(A3642,Table4[Lfd],Table4[idElementValue],"Err",0)</f>
        <v>{ADDAB891-1677-47A2-80BF-7897ADCC00A6}</v>
      </c>
      <c r="D3642">
        <f t="shared" si="170"/>
        <v>5</v>
      </c>
      <c r="E3642">
        <f ca="1">OFFSET(ElementsDB!$AQ$2,SeriesSelection!A3642-1,SeriesSelection!B3642-1)</f>
        <v>0</v>
      </c>
      <c r="F3642">
        <f>_xlfn.XLOOKUP(A3642,Table4[Lfd],Table4[Periods],"Err",0)</f>
        <v>0</v>
      </c>
      <c r="G3642" t="b">
        <f t="shared" si="168"/>
        <v>0</v>
      </c>
    </row>
    <row r="3643" spans="1:7" hidden="1" x14ac:dyDescent="0.25">
      <c r="A3643">
        <f t="shared" si="169"/>
        <v>102</v>
      </c>
      <c r="B3643">
        <f t="shared" si="170"/>
        <v>6</v>
      </c>
      <c r="C3643" t="str">
        <f>_xlfn.XLOOKUP(A3643,Table4[Lfd],Table4[idElementValue],"Err",0)</f>
        <v>{ADDAB891-1677-47A2-80BF-7897ADCC00A6}</v>
      </c>
      <c r="D3643">
        <f t="shared" si="170"/>
        <v>6</v>
      </c>
      <c r="E3643">
        <f ca="1">OFFSET(ElementsDB!$AQ$2,SeriesSelection!A3643-1,SeriesSelection!B3643-1)</f>
        <v>0</v>
      </c>
      <c r="F3643">
        <f>_xlfn.XLOOKUP(A3643,Table4[Lfd],Table4[Periods],"Err",0)</f>
        <v>0</v>
      </c>
      <c r="G3643" t="b">
        <f t="shared" si="168"/>
        <v>0</v>
      </c>
    </row>
    <row r="3644" spans="1:7" hidden="1" x14ac:dyDescent="0.25">
      <c r="A3644">
        <f t="shared" si="169"/>
        <v>102</v>
      </c>
      <c r="B3644">
        <f t="shared" si="170"/>
        <v>7</v>
      </c>
      <c r="C3644" t="str">
        <f>_xlfn.XLOOKUP(A3644,Table4[Lfd],Table4[idElementValue],"Err",0)</f>
        <v>{ADDAB891-1677-47A2-80BF-7897ADCC00A6}</v>
      </c>
      <c r="D3644">
        <f t="shared" si="170"/>
        <v>7</v>
      </c>
      <c r="E3644">
        <f ca="1">OFFSET(ElementsDB!$AQ$2,SeriesSelection!A3644-1,SeriesSelection!B3644-1)</f>
        <v>0</v>
      </c>
      <c r="F3644">
        <f>_xlfn.XLOOKUP(A3644,Table4[Lfd],Table4[Periods],"Err",0)</f>
        <v>0</v>
      </c>
      <c r="G3644" t="b">
        <f t="shared" si="168"/>
        <v>0</v>
      </c>
    </row>
    <row r="3645" spans="1:7" hidden="1" x14ac:dyDescent="0.25">
      <c r="A3645">
        <f t="shared" si="169"/>
        <v>102</v>
      </c>
      <c r="B3645">
        <f t="shared" si="170"/>
        <v>8</v>
      </c>
      <c r="C3645" t="str">
        <f>_xlfn.XLOOKUP(A3645,Table4[Lfd],Table4[idElementValue],"Err",0)</f>
        <v>{ADDAB891-1677-47A2-80BF-7897ADCC00A6}</v>
      </c>
      <c r="D3645">
        <f t="shared" si="170"/>
        <v>8</v>
      </c>
      <c r="E3645">
        <f ca="1">OFFSET(ElementsDB!$AQ$2,SeriesSelection!A3645-1,SeriesSelection!B3645-1)</f>
        <v>0</v>
      </c>
      <c r="F3645">
        <f>_xlfn.XLOOKUP(A3645,Table4[Lfd],Table4[Periods],"Err",0)</f>
        <v>0</v>
      </c>
      <c r="G3645" t="b">
        <f t="shared" si="168"/>
        <v>0</v>
      </c>
    </row>
    <row r="3646" spans="1:7" hidden="1" x14ac:dyDescent="0.25">
      <c r="A3646">
        <f t="shared" si="169"/>
        <v>102</v>
      </c>
      <c r="B3646">
        <f t="shared" si="170"/>
        <v>9</v>
      </c>
      <c r="C3646" t="str">
        <f>_xlfn.XLOOKUP(A3646,Table4[Lfd],Table4[idElementValue],"Err",0)</f>
        <v>{ADDAB891-1677-47A2-80BF-7897ADCC00A6}</v>
      </c>
      <c r="D3646">
        <f t="shared" si="170"/>
        <v>9</v>
      </c>
      <c r="E3646">
        <f ca="1">OFFSET(ElementsDB!$AQ$2,SeriesSelection!A3646-1,SeriesSelection!B3646-1)</f>
        <v>0</v>
      </c>
      <c r="F3646">
        <f>_xlfn.XLOOKUP(A3646,Table4[Lfd],Table4[Periods],"Err",0)</f>
        <v>0</v>
      </c>
      <c r="G3646" t="b">
        <f t="shared" si="168"/>
        <v>0</v>
      </c>
    </row>
    <row r="3647" spans="1:7" hidden="1" x14ac:dyDescent="0.25">
      <c r="A3647">
        <f t="shared" si="169"/>
        <v>102</v>
      </c>
      <c r="B3647">
        <f t="shared" si="170"/>
        <v>10</v>
      </c>
      <c r="C3647" t="str">
        <f>_xlfn.XLOOKUP(A3647,Table4[Lfd],Table4[idElementValue],"Err",0)</f>
        <v>{ADDAB891-1677-47A2-80BF-7897ADCC00A6}</v>
      </c>
      <c r="D3647">
        <f t="shared" si="170"/>
        <v>10</v>
      </c>
      <c r="E3647">
        <f ca="1">OFFSET(ElementsDB!$AQ$2,SeriesSelection!A3647-1,SeriesSelection!B3647-1)</f>
        <v>0</v>
      </c>
      <c r="F3647">
        <f>_xlfn.XLOOKUP(A3647,Table4[Lfd],Table4[Periods],"Err",0)</f>
        <v>0</v>
      </c>
      <c r="G3647" t="b">
        <f t="shared" si="168"/>
        <v>0</v>
      </c>
    </row>
    <row r="3648" spans="1:7" hidden="1" x14ac:dyDescent="0.25">
      <c r="A3648">
        <f t="shared" si="169"/>
        <v>102</v>
      </c>
      <c r="B3648">
        <f t="shared" si="170"/>
        <v>11</v>
      </c>
      <c r="C3648" t="str">
        <f>_xlfn.XLOOKUP(A3648,Table4[Lfd],Table4[idElementValue],"Err",0)</f>
        <v>{ADDAB891-1677-47A2-80BF-7897ADCC00A6}</v>
      </c>
      <c r="D3648">
        <f t="shared" si="170"/>
        <v>11</v>
      </c>
      <c r="E3648">
        <f ca="1">OFFSET(ElementsDB!$AQ$2,SeriesSelection!A3648-1,SeriesSelection!B3648-1)</f>
        <v>0</v>
      </c>
      <c r="F3648">
        <f>_xlfn.XLOOKUP(A3648,Table4[Lfd],Table4[Periods],"Err",0)</f>
        <v>0</v>
      </c>
      <c r="G3648" t="b">
        <f t="shared" si="168"/>
        <v>0</v>
      </c>
    </row>
    <row r="3649" spans="1:7" hidden="1" x14ac:dyDescent="0.25">
      <c r="A3649">
        <f t="shared" si="169"/>
        <v>102</v>
      </c>
      <c r="B3649">
        <f t="shared" si="170"/>
        <v>12</v>
      </c>
      <c r="C3649" t="str">
        <f>_xlfn.XLOOKUP(A3649,Table4[Lfd],Table4[idElementValue],"Err",0)</f>
        <v>{ADDAB891-1677-47A2-80BF-7897ADCC00A6}</v>
      </c>
      <c r="D3649">
        <f t="shared" si="170"/>
        <v>12</v>
      </c>
      <c r="E3649">
        <f ca="1">OFFSET(ElementsDB!$AQ$2,SeriesSelection!A3649-1,SeriesSelection!B3649-1)</f>
        <v>0</v>
      </c>
      <c r="F3649">
        <f>_xlfn.XLOOKUP(A3649,Table4[Lfd],Table4[Periods],"Err",0)</f>
        <v>0</v>
      </c>
      <c r="G3649" t="b">
        <f t="shared" si="168"/>
        <v>0</v>
      </c>
    </row>
    <row r="3650" spans="1:7" hidden="1" x14ac:dyDescent="0.25">
      <c r="A3650">
        <f t="shared" si="169"/>
        <v>102</v>
      </c>
      <c r="B3650">
        <f t="shared" si="170"/>
        <v>13</v>
      </c>
      <c r="C3650" t="str">
        <f>_xlfn.XLOOKUP(A3650,Table4[Lfd],Table4[idElementValue],"Err",0)</f>
        <v>{ADDAB891-1677-47A2-80BF-7897ADCC00A6}</v>
      </c>
      <c r="D3650">
        <f t="shared" si="170"/>
        <v>13</v>
      </c>
      <c r="E3650">
        <f ca="1">OFFSET(ElementsDB!$AQ$2,SeriesSelection!A3650-1,SeriesSelection!B3650-1)</f>
        <v>0</v>
      </c>
      <c r="F3650">
        <f>_xlfn.XLOOKUP(A3650,Table4[Lfd],Table4[Periods],"Err",0)</f>
        <v>0</v>
      </c>
      <c r="G3650" t="b">
        <f t="shared" ref="G3650:G3713" si="171">(D3650&lt;=F3650)</f>
        <v>0</v>
      </c>
    </row>
    <row r="3651" spans="1:7" hidden="1" x14ac:dyDescent="0.25">
      <c r="A3651">
        <f t="shared" si="169"/>
        <v>102</v>
      </c>
      <c r="B3651">
        <f t="shared" si="170"/>
        <v>14</v>
      </c>
      <c r="C3651" t="str">
        <f>_xlfn.XLOOKUP(A3651,Table4[Lfd],Table4[idElementValue],"Err",0)</f>
        <v>{ADDAB891-1677-47A2-80BF-7897ADCC00A6}</v>
      </c>
      <c r="D3651">
        <f t="shared" si="170"/>
        <v>14</v>
      </c>
      <c r="E3651">
        <f ca="1">OFFSET(ElementsDB!$AQ$2,SeriesSelection!A3651-1,SeriesSelection!B3651-1)</f>
        <v>0</v>
      </c>
      <c r="F3651">
        <f>_xlfn.XLOOKUP(A3651,Table4[Lfd],Table4[Periods],"Err",0)</f>
        <v>0</v>
      </c>
      <c r="G3651" t="b">
        <f t="shared" si="171"/>
        <v>0</v>
      </c>
    </row>
    <row r="3652" spans="1:7" hidden="1" x14ac:dyDescent="0.25">
      <c r="A3652">
        <f t="shared" ref="A3652:A3715" si="172">IF(B3652=1,A3651+1,A3651)</f>
        <v>102</v>
      </c>
      <c r="B3652">
        <f t="shared" ref="B3652:D3715" si="173">IF(B3651=36,1,B3651+1)</f>
        <v>15</v>
      </c>
      <c r="C3652" t="str">
        <f>_xlfn.XLOOKUP(A3652,Table4[Lfd],Table4[idElementValue],"Err",0)</f>
        <v>{ADDAB891-1677-47A2-80BF-7897ADCC00A6}</v>
      </c>
      <c r="D3652">
        <f t="shared" si="173"/>
        <v>15</v>
      </c>
      <c r="E3652">
        <f ca="1">OFFSET(ElementsDB!$AQ$2,SeriesSelection!A3652-1,SeriesSelection!B3652-1)</f>
        <v>0</v>
      </c>
      <c r="F3652">
        <f>_xlfn.XLOOKUP(A3652,Table4[Lfd],Table4[Periods],"Err",0)</f>
        <v>0</v>
      </c>
      <c r="G3652" t="b">
        <f t="shared" si="171"/>
        <v>0</v>
      </c>
    </row>
    <row r="3653" spans="1:7" hidden="1" x14ac:dyDescent="0.25">
      <c r="A3653">
        <f t="shared" si="172"/>
        <v>102</v>
      </c>
      <c r="B3653">
        <f t="shared" si="173"/>
        <v>16</v>
      </c>
      <c r="C3653" t="str">
        <f>_xlfn.XLOOKUP(A3653,Table4[Lfd],Table4[idElementValue],"Err",0)</f>
        <v>{ADDAB891-1677-47A2-80BF-7897ADCC00A6}</v>
      </c>
      <c r="D3653">
        <f t="shared" si="173"/>
        <v>16</v>
      </c>
      <c r="E3653">
        <f ca="1">OFFSET(ElementsDB!$AQ$2,SeriesSelection!A3653-1,SeriesSelection!B3653-1)</f>
        <v>0</v>
      </c>
      <c r="F3653">
        <f>_xlfn.XLOOKUP(A3653,Table4[Lfd],Table4[Periods],"Err",0)</f>
        <v>0</v>
      </c>
      <c r="G3653" t="b">
        <f t="shared" si="171"/>
        <v>0</v>
      </c>
    </row>
    <row r="3654" spans="1:7" hidden="1" x14ac:dyDescent="0.25">
      <c r="A3654">
        <f t="shared" si="172"/>
        <v>102</v>
      </c>
      <c r="B3654">
        <f t="shared" si="173"/>
        <v>17</v>
      </c>
      <c r="C3654" t="str">
        <f>_xlfn.XLOOKUP(A3654,Table4[Lfd],Table4[idElementValue],"Err",0)</f>
        <v>{ADDAB891-1677-47A2-80BF-7897ADCC00A6}</v>
      </c>
      <c r="D3654">
        <f t="shared" si="173"/>
        <v>17</v>
      </c>
      <c r="E3654">
        <f ca="1">OFFSET(ElementsDB!$AQ$2,SeriesSelection!A3654-1,SeriesSelection!B3654-1)</f>
        <v>0</v>
      </c>
      <c r="F3654">
        <f>_xlfn.XLOOKUP(A3654,Table4[Lfd],Table4[Periods],"Err",0)</f>
        <v>0</v>
      </c>
      <c r="G3654" t="b">
        <f t="shared" si="171"/>
        <v>0</v>
      </c>
    </row>
    <row r="3655" spans="1:7" hidden="1" x14ac:dyDescent="0.25">
      <c r="A3655">
        <f t="shared" si="172"/>
        <v>102</v>
      </c>
      <c r="B3655">
        <f t="shared" si="173"/>
        <v>18</v>
      </c>
      <c r="C3655" t="str">
        <f>_xlfn.XLOOKUP(A3655,Table4[Lfd],Table4[idElementValue],"Err",0)</f>
        <v>{ADDAB891-1677-47A2-80BF-7897ADCC00A6}</v>
      </c>
      <c r="D3655">
        <f t="shared" si="173"/>
        <v>18</v>
      </c>
      <c r="E3655">
        <f ca="1">OFFSET(ElementsDB!$AQ$2,SeriesSelection!A3655-1,SeriesSelection!B3655-1)</f>
        <v>0</v>
      </c>
      <c r="F3655">
        <f>_xlfn.XLOOKUP(A3655,Table4[Lfd],Table4[Periods],"Err",0)</f>
        <v>0</v>
      </c>
      <c r="G3655" t="b">
        <f t="shared" si="171"/>
        <v>0</v>
      </c>
    </row>
    <row r="3656" spans="1:7" hidden="1" x14ac:dyDescent="0.25">
      <c r="A3656">
        <f t="shared" si="172"/>
        <v>102</v>
      </c>
      <c r="B3656">
        <f t="shared" si="173"/>
        <v>19</v>
      </c>
      <c r="C3656" t="str">
        <f>_xlfn.XLOOKUP(A3656,Table4[Lfd],Table4[idElementValue],"Err",0)</f>
        <v>{ADDAB891-1677-47A2-80BF-7897ADCC00A6}</v>
      </c>
      <c r="D3656">
        <f t="shared" si="173"/>
        <v>19</v>
      </c>
      <c r="E3656">
        <f ca="1">OFFSET(ElementsDB!$AQ$2,SeriesSelection!A3656-1,SeriesSelection!B3656-1)</f>
        <v>0</v>
      </c>
      <c r="F3656">
        <f>_xlfn.XLOOKUP(A3656,Table4[Lfd],Table4[Periods],"Err",0)</f>
        <v>0</v>
      </c>
      <c r="G3656" t="b">
        <f t="shared" si="171"/>
        <v>0</v>
      </c>
    </row>
    <row r="3657" spans="1:7" hidden="1" x14ac:dyDescent="0.25">
      <c r="A3657">
        <f t="shared" si="172"/>
        <v>102</v>
      </c>
      <c r="B3657">
        <f t="shared" si="173"/>
        <v>20</v>
      </c>
      <c r="C3657" t="str">
        <f>_xlfn.XLOOKUP(A3657,Table4[Lfd],Table4[idElementValue],"Err",0)</f>
        <v>{ADDAB891-1677-47A2-80BF-7897ADCC00A6}</v>
      </c>
      <c r="D3657">
        <f t="shared" si="173"/>
        <v>20</v>
      </c>
      <c r="E3657">
        <f ca="1">OFFSET(ElementsDB!$AQ$2,SeriesSelection!A3657-1,SeriesSelection!B3657-1)</f>
        <v>0</v>
      </c>
      <c r="F3657">
        <f>_xlfn.XLOOKUP(A3657,Table4[Lfd],Table4[Periods],"Err",0)</f>
        <v>0</v>
      </c>
      <c r="G3657" t="b">
        <f t="shared" si="171"/>
        <v>0</v>
      </c>
    </row>
    <row r="3658" spans="1:7" hidden="1" x14ac:dyDescent="0.25">
      <c r="A3658">
        <f t="shared" si="172"/>
        <v>102</v>
      </c>
      <c r="B3658">
        <f t="shared" si="173"/>
        <v>21</v>
      </c>
      <c r="C3658" t="str">
        <f>_xlfn.XLOOKUP(A3658,Table4[Lfd],Table4[idElementValue],"Err",0)</f>
        <v>{ADDAB891-1677-47A2-80BF-7897ADCC00A6}</v>
      </c>
      <c r="D3658">
        <f t="shared" si="173"/>
        <v>21</v>
      </c>
      <c r="E3658">
        <f ca="1">OFFSET(ElementsDB!$AQ$2,SeriesSelection!A3658-1,SeriesSelection!B3658-1)</f>
        <v>0</v>
      </c>
      <c r="F3658">
        <f>_xlfn.XLOOKUP(A3658,Table4[Lfd],Table4[Periods],"Err",0)</f>
        <v>0</v>
      </c>
      <c r="G3658" t="b">
        <f t="shared" si="171"/>
        <v>0</v>
      </c>
    </row>
    <row r="3659" spans="1:7" hidden="1" x14ac:dyDescent="0.25">
      <c r="A3659">
        <f t="shared" si="172"/>
        <v>102</v>
      </c>
      <c r="B3659">
        <f t="shared" si="173"/>
        <v>22</v>
      </c>
      <c r="C3659" t="str">
        <f>_xlfn.XLOOKUP(A3659,Table4[Lfd],Table4[idElementValue],"Err",0)</f>
        <v>{ADDAB891-1677-47A2-80BF-7897ADCC00A6}</v>
      </c>
      <c r="D3659">
        <f t="shared" si="173"/>
        <v>22</v>
      </c>
      <c r="E3659">
        <f ca="1">OFFSET(ElementsDB!$AQ$2,SeriesSelection!A3659-1,SeriesSelection!B3659-1)</f>
        <v>0</v>
      </c>
      <c r="F3659">
        <f>_xlfn.XLOOKUP(A3659,Table4[Lfd],Table4[Periods],"Err",0)</f>
        <v>0</v>
      </c>
      <c r="G3659" t="b">
        <f t="shared" si="171"/>
        <v>0</v>
      </c>
    </row>
    <row r="3660" spans="1:7" hidden="1" x14ac:dyDescent="0.25">
      <c r="A3660">
        <f t="shared" si="172"/>
        <v>102</v>
      </c>
      <c r="B3660">
        <f t="shared" si="173"/>
        <v>23</v>
      </c>
      <c r="C3660" t="str">
        <f>_xlfn.XLOOKUP(A3660,Table4[Lfd],Table4[idElementValue],"Err",0)</f>
        <v>{ADDAB891-1677-47A2-80BF-7897ADCC00A6}</v>
      </c>
      <c r="D3660">
        <f t="shared" si="173"/>
        <v>23</v>
      </c>
      <c r="E3660">
        <f ca="1">OFFSET(ElementsDB!$AQ$2,SeriesSelection!A3660-1,SeriesSelection!B3660-1)</f>
        <v>0</v>
      </c>
      <c r="F3660">
        <f>_xlfn.XLOOKUP(A3660,Table4[Lfd],Table4[Periods],"Err",0)</f>
        <v>0</v>
      </c>
      <c r="G3660" t="b">
        <f t="shared" si="171"/>
        <v>0</v>
      </c>
    </row>
    <row r="3661" spans="1:7" hidden="1" x14ac:dyDescent="0.25">
      <c r="A3661">
        <f t="shared" si="172"/>
        <v>102</v>
      </c>
      <c r="B3661">
        <f t="shared" si="173"/>
        <v>24</v>
      </c>
      <c r="C3661" t="str">
        <f>_xlfn.XLOOKUP(A3661,Table4[Lfd],Table4[idElementValue],"Err",0)</f>
        <v>{ADDAB891-1677-47A2-80BF-7897ADCC00A6}</v>
      </c>
      <c r="D3661">
        <f t="shared" si="173"/>
        <v>24</v>
      </c>
      <c r="E3661">
        <f ca="1">OFFSET(ElementsDB!$AQ$2,SeriesSelection!A3661-1,SeriesSelection!B3661-1)</f>
        <v>0</v>
      </c>
      <c r="F3661">
        <f>_xlfn.XLOOKUP(A3661,Table4[Lfd],Table4[Periods],"Err",0)</f>
        <v>0</v>
      </c>
      <c r="G3661" t="b">
        <f t="shared" si="171"/>
        <v>0</v>
      </c>
    </row>
    <row r="3662" spans="1:7" hidden="1" x14ac:dyDescent="0.25">
      <c r="A3662">
        <f t="shared" si="172"/>
        <v>102</v>
      </c>
      <c r="B3662">
        <f t="shared" si="173"/>
        <v>25</v>
      </c>
      <c r="C3662" t="str">
        <f>_xlfn.XLOOKUP(A3662,Table4[Lfd],Table4[idElementValue],"Err",0)</f>
        <v>{ADDAB891-1677-47A2-80BF-7897ADCC00A6}</v>
      </c>
      <c r="D3662">
        <f t="shared" si="173"/>
        <v>25</v>
      </c>
      <c r="E3662">
        <f ca="1">OFFSET(ElementsDB!$AQ$2,SeriesSelection!A3662-1,SeriesSelection!B3662-1)</f>
        <v>0</v>
      </c>
      <c r="F3662">
        <f>_xlfn.XLOOKUP(A3662,Table4[Lfd],Table4[Periods],"Err",0)</f>
        <v>0</v>
      </c>
      <c r="G3662" t="b">
        <f t="shared" si="171"/>
        <v>0</v>
      </c>
    </row>
    <row r="3663" spans="1:7" hidden="1" x14ac:dyDescent="0.25">
      <c r="A3663">
        <f t="shared" si="172"/>
        <v>102</v>
      </c>
      <c r="B3663">
        <f t="shared" si="173"/>
        <v>26</v>
      </c>
      <c r="C3663" t="str">
        <f>_xlfn.XLOOKUP(A3663,Table4[Lfd],Table4[idElementValue],"Err",0)</f>
        <v>{ADDAB891-1677-47A2-80BF-7897ADCC00A6}</v>
      </c>
      <c r="D3663">
        <f t="shared" si="173"/>
        <v>26</v>
      </c>
      <c r="E3663">
        <f ca="1">OFFSET(ElementsDB!$AQ$2,SeriesSelection!A3663-1,SeriesSelection!B3663-1)</f>
        <v>0</v>
      </c>
      <c r="F3663">
        <f>_xlfn.XLOOKUP(A3663,Table4[Lfd],Table4[Periods],"Err",0)</f>
        <v>0</v>
      </c>
      <c r="G3663" t="b">
        <f t="shared" si="171"/>
        <v>0</v>
      </c>
    </row>
    <row r="3664" spans="1:7" hidden="1" x14ac:dyDescent="0.25">
      <c r="A3664">
        <f t="shared" si="172"/>
        <v>102</v>
      </c>
      <c r="B3664">
        <f t="shared" si="173"/>
        <v>27</v>
      </c>
      <c r="C3664" t="str">
        <f>_xlfn.XLOOKUP(A3664,Table4[Lfd],Table4[idElementValue],"Err",0)</f>
        <v>{ADDAB891-1677-47A2-80BF-7897ADCC00A6}</v>
      </c>
      <c r="D3664">
        <f t="shared" si="173"/>
        <v>27</v>
      </c>
      <c r="E3664">
        <f ca="1">OFFSET(ElementsDB!$AQ$2,SeriesSelection!A3664-1,SeriesSelection!B3664-1)</f>
        <v>0</v>
      </c>
      <c r="F3664">
        <f>_xlfn.XLOOKUP(A3664,Table4[Lfd],Table4[Periods],"Err",0)</f>
        <v>0</v>
      </c>
      <c r="G3664" t="b">
        <f t="shared" si="171"/>
        <v>0</v>
      </c>
    </row>
    <row r="3665" spans="1:7" hidden="1" x14ac:dyDescent="0.25">
      <c r="A3665">
        <f t="shared" si="172"/>
        <v>102</v>
      </c>
      <c r="B3665">
        <f t="shared" si="173"/>
        <v>28</v>
      </c>
      <c r="C3665" t="str">
        <f>_xlfn.XLOOKUP(A3665,Table4[Lfd],Table4[idElementValue],"Err",0)</f>
        <v>{ADDAB891-1677-47A2-80BF-7897ADCC00A6}</v>
      </c>
      <c r="D3665">
        <f t="shared" si="173"/>
        <v>28</v>
      </c>
      <c r="E3665">
        <f ca="1">OFFSET(ElementsDB!$AQ$2,SeriesSelection!A3665-1,SeriesSelection!B3665-1)</f>
        <v>0</v>
      </c>
      <c r="F3665">
        <f>_xlfn.XLOOKUP(A3665,Table4[Lfd],Table4[Periods],"Err",0)</f>
        <v>0</v>
      </c>
      <c r="G3665" t="b">
        <f t="shared" si="171"/>
        <v>0</v>
      </c>
    </row>
    <row r="3666" spans="1:7" hidden="1" x14ac:dyDescent="0.25">
      <c r="A3666">
        <f t="shared" si="172"/>
        <v>102</v>
      </c>
      <c r="B3666">
        <f t="shared" si="173"/>
        <v>29</v>
      </c>
      <c r="C3666" t="str">
        <f>_xlfn.XLOOKUP(A3666,Table4[Lfd],Table4[idElementValue],"Err",0)</f>
        <v>{ADDAB891-1677-47A2-80BF-7897ADCC00A6}</v>
      </c>
      <c r="D3666">
        <f t="shared" si="173"/>
        <v>29</v>
      </c>
      <c r="E3666">
        <f ca="1">OFFSET(ElementsDB!$AQ$2,SeriesSelection!A3666-1,SeriesSelection!B3666-1)</f>
        <v>0</v>
      </c>
      <c r="F3666">
        <f>_xlfn.XLOOKUP(A3666,Table4[Lfd],Table4[Periods],"Err",0)</f>
        <v>0</v>
      </c>
      <c r="G3666" t="b">
        <f t="shared" si="171"/>
        <v>0</v>
      </c>
    </row>
    <row r="3667" spans="1:7" hidden="1" x14ac:dyDescent="0.25">
      <c r="A3667">
        <f t="shared" si="172"/>
        <v>102</v>
      </c>
      <c r="B3667">
        <f t="shared" si="173"/>
        <v>30</v>
      </c>
      <c r="C3667" t="str">
        <f>_xlfn.XLOOKUP(A3667,Table4[Lfd],Table4[idElementValue],"Err",0)</f>
        <v>{ADDAB891-1677-47A2-80BF-7897ADCC00A6}</v>
      </c>
      <c r="D3667">
        <f t="shared" si="173"/>
        <v>30</v>
      </c>
      <c r="E3667">
        <f ca="1">OFFSET(ElementsDB!$AQ$2,SeriesSelection!A3667-1,SeriesSelection!B3667-1)</f>
        <v>0</v>
      </c>
      <c r="F3667">
        <f>_xlfn.XLOOKUP(A3667,Table4[Lfd],Table4[Periods],"Err",0)</f>
        <v>0</v>
      </c>
      <c r="G3667" t="b">
        <f t="shared" si="171"/>
        <v>0</v>
      </c>
    </row>
    <row r="3668" spans="1:7" hidden="1" x14ac:dyDescent="0.25">
      <c r="A3668">
        <f t="shared" si="172"/>
        <v>102</v>
      </c>
      <c r="B3668">
        <f t="shared" si="173"/>
        <v>31</v>
      </c>
      <c r="C3668" t="str">
        <f>_xlfn.XLOOKUP(A3668,Table4[Lfd],Table4[idElementValue],"Err",0)</f>
        <v>{ADDAB891-1677-47A2-80BF-7897ADCC00A6}</v>
      </c>
      <c r="D3668">
        <f t="shared" si="173"/>
        <v>31</v>
      </c>
      <c r="E3668">
        <f ca="1">OFFSET(ElementsDB!$AQ$2,SeriesSelection!A3668-1,SeriesSelection!B3668-1)</f>
        <v>0</v>
      </c>
      <c r="F3668">
        <f>_xlfn.XLOOKUP(A3668,Table4[Lfd],Table4[Periods],"Err",0)</f>
        <v>0</v>
      </c>
      <c r="G3668" t="b">
        <f t="shared" si="171"/>
        <v>0</v>
      </c>
    </row>
    <row r="3669" spans="1:7" hidden="1" x14ac:dyDescent="0.25">
      <c r="A3669">
        <f t="shared" si="172"/>
        <v>102</v>
      </c>
      <c r="B3669">
        <f t="shared" si="173"/>
        <v>32</v>
      </c>
      <c r="C3669" t="str">
        <f>_xlfn.XLOOKUP(A3669,Table4[Lfd],Table4[idElementValue],"Err",0)</f>
        <v>{ADDAB891-1677-47A2-80BF-7897ADCC00A6}</v>
      </c>
      <c r="D3669">
        <f t="shared" si="173"/>
        <v>32</v>
      </c>
      <c r="E3669">
        <f ca="1">OFFSET(ElementsDB!$AQ$2,SeriesSelection!A3669-1,SeriesSelection!B3669-1)</f>
        <v>0</v>
      </c>
      <c r="F3669">
        <f>_xlfn.XLOOKUP(A3669,Table4[Lfd],Table4[Periods],"Err",0)</f>
        <v>0</v>
      </c>
      <c r="G3669" t="b">
        <f t="shared" si="171"/>
        <v>0</v>
      </c>
    </row>
    <row r="3670" spans="1:7" hidden="1" x14ac:dyDescent="0.25">
      <c r="A3670">
        <f t="shared" si="172"/>
        <v>102</v>
      </c>
      <c r="B3670">
        <f t="shared" si="173"/>
        <v>33</v>
      </c>
      <c r="C3670" t="str">
        <f>_xlfn.XLOOKUP(A3670,Table4[Lfd],Table4[idElementValue],"Err",0)</f>
        <v>{ADDAB891-1677-47A2-80BF-7897ADCC00A6}</v>
      </c>
      <c r="D3670">
        <f t="shared" si="173"/>
        <v>33</v>
      </c>
      <c r="E3670">
        <f ca="1">OFFSET(ElementsDB!$AQ$2,SeriesSelection!A3670-1,SeriesSelection!B3670-1)</f>
        <v>0</v>
      </c>
      <c r="F3670">
        <f>_xlfn.XLOOKUP(A3670,Table4[Lfd],Table4[Periods],"Err",0)</f>
        <v>0</v>
      </c>
      <c r="G3670" t="b">
        <f t="shared" si="171"/>
        <v>0</v>
      </c>
    </row>
    <row r="3671" spans="1:7" hidden="1" x14ac:dyDescent="0.25">
      <c r="A3671">
        <f t="shared" si="172"/>
        <v>102</v>
      </c>
      <c r="B3671">
        <f t="shared" si="173"/>
        <v>34</v>
      </c>
      <c r="C3671" t="str">
        <f>_xlfn.XLOOKUP(A3671,Table4[Lfd],Table4[idElementValue],"Err",0)</f>
        <v>{ADDAB891-1677-47A2-80BF-7897ADCC00A6}</v>
      </c>
      <c r="D3671">
        <f t="shared" si="173"/>
        <v>34</v>
      </c>
      <c r="E3671">
        <f ca="1">OFFSET(ElementsDB!$AQ$2,SeriesSelection!A3671-1,SeriesSelection!B3671-1)</f>
        <v>0</v>
      </c>
      <c r="F3671">
        <f>_xlfn.XLOOKUP(A3671,Table4[Lfd],Table4[Periods],"Err",0)</f>
        <v>0</v>
      </c>
      <c r="G3671" t="b">
        <f t="shared" si="171"/>
        <v>0</v>
      </c>
    </row>
    <row r="3672" spans="1:7" hidden="1" x14ac:dyDescent="0.25">
      <c r="A3672">
        <f t="shared" si="172"/>
        <v>102</v>
      </c>
      <c r="B3672">
        <f t="shared" si="173"/>
        <v>35</v>
      </c>
      <c r="C3672" t="str">
        <f>_xlfn.XLOOKUP(A3672,Table4[Lfd],Table4[idElementValue],"Err",0)</f>
        <v>{ADDAB891-1677-47A2-80BF-7897ADCC00A6}</v>
      </c>
      <c r="D3672">
        <f t="shared" si="173"/>
        <v>35</v>
      </c>
      <c r="E3672">
        <f ca="1">OFFSET(ElementsDB!$AQ$2,SeriesSelection!A3672-1,SeriesSelection!B3672-1)</f>
        <v>0</v>
      </c>
      <c r="F3672">
        <f>_xlfn.XLOOKUP(A3672,Table4[Lfd],Table4[Periods],"Err",0)</f>
        <v>0</v>
      </c>
      <c r="G3672" t="b">
        <f t="shared" si="171"/>
        <v>0</v>
      </c>
    </row>
    <row r="3673" spans="1:7" hidden="1" x14ac:dyDescent="0.25">
      <c r="A3673">
        <f t="shared" si="172"/>
        <v>102</v>
      </c>
      <c r="B3673">
        <f t="shared" si="173"/>
        <v>36</v>
      </c>
      <c r="C3673" t="str">
        <f>_xlfn.XLOOKUP(A3673,Table4[Lfd],Table4[idElementValue],"Err",0)</f>
        <v>{ADDAB891-1677-47A2-80BF-7897ADCC00A6}</v>
      </c>
      <c r="D3673">
        <f t="shared" si="173"/>
        <v>36</v>
      </c>
      <c r="E3673">
        <f ca="1">OFFSET(ElementsDB!$AQ$2,SeriesSelection!A3673-1,SeriesSelection!B3673-1)</f>
        <v>0</v>
      </c>
      <c r="F3673">
        <f>_xlfn.XLOOKUP(A3673,Table4[Lfd],Table4[Periods],"Err",0)</f>
        <v>0</v>
      </c>
      <c r="G3673" t="b">
        <f t="shared" si="171"/>
        <v>0</v>
      </c>
    </row>
    <row r="3674" spans="1:7" hidden="1" x14ac:dyDescent="0.25">
      <c r="A3674">
        <f t="shared" si="172"/>
        <v>103</v>
      </c>
      <c r="B3674">
        <f t="shared" si="173"/>
        <v>1</v>
      </c>
      <c r="C3674" t="str">
        <f>_xlfn.XLOOKUP(A3674,Table4[Lfd],Table4[idElementValue],"Err",0)</f>
        <v>{46EF3083-E320-441C-BD18-283AD82C1C0C}</v>
      </c>
      <c r="D3674">
        <f t="shared" si="173"/>
        <v>1</v>
      </c>
      <c r="E3674">
        <f ca="1">OFFSET(ElementsDB!$AQ$2,SeriesSelection!A3674-1,SeriesSelection!B3674-1)</f>
        <v>0</v>
      </c>
      <c r="F3674">
        <f>_xlfn.XLOOKUP(A3674,Table4[Lfd],Table4[Periods],"Err",0)</f>
        <v>0</v>
      </c>
      <c r="G3674" t="b">
        <f t="shared" si="171"/>
        <v>0</v>
      </c>
    </row>
    <row r="3675" spans="1:7" hidden="1" x14ac:dyDescent="0.25">
      <c r="A3675">
        <f t="shared" si="172"/>
        <v>103</v>
      </c>
      <c r="B3675">
        <f t="shared" si="173"/>
        <v>2</v>
      </c>
      <c r="C3675" t="str">
        <f>_xlfn.XLOOKUP(A3675,Table4[Lfd],Table4[idElementValue],"Err",0)</f>
        <v>{46EF3083-E320-441C-BD18-283AD82C1C0C}</v>
      </c>
      <c r="D3675">
        <f t="shared" si="173"/>
        <v>2</v>
      </c>
      <c r="E3675">
        <f ca="1">OFFSET(ElementsDB!$AQ$2,SeriesSelection!A3675-1,SeriesSelection!B3675-1)</f>
        <v>0</v>
      </c>
      <c r="F3675">
        <f>_xlfn.XLOOKUP(A3675,Table4[Lfd],Table4[Periods],"Err",0)</f>
        <v>0</v>
      </c>
      <c r="G3675" t="b">
        <f t="shared" si="171"/>
        <v>0</v>
      </c>
    </row>
    <row r="3676" spans="1:7" hidden="1" x14ac:dyDescent="0.25">
      <c r="A3676">
        <f t="shared" si="172"/>
        <v>103</v>
      </c>
      <c r="B3676">
        <f t="shared" si="173"/>
        <v>3</v>
      </c>
      <c r="C3676" t="str">
        <f>_xlfn.XLOOKUP(A3676,Table4[Lfd],Table4[idElementValue],"Err",0)</f>
        <v>{46EF3083-E320-441C-BD18-283AD82C1C0C}</v>
      </c>
      <c r="D3676">
        <f t="shared" si="173"/>
        <v>3</v>
      </c>
      <c r="E3676">
        <f ca="1">OFFSET(ElementsDB!$AQ$2,SeriesSelection!A3676-1,SeriesSelection!B3676-1)</f>
        <v>0</v>
      </c>
      <c r="F3676">
        <f>_xlfn.XLOOKUP(A3676,Table4[Lfd],Table4[Periods],"Err",0)</f>
        <v>0</v>
      </c>
      <c r="G3676" t="b">
        <f t="shared" si="171"/>
        <v>0</v>
      </c>
    </row>
    <row r="3677" spans="1:7" hidden="1" x14ac:dyDescent="0.25">
      <c r="A3677">
        <f t="shared" si="172"/>
        <v>103</v>
      </c>
      <c r="B3677">
        <f t="shared" si="173"/>
        <v>4</v>
      </c>
      <c r="C3677" t="str">
        <f>_xlfn.XLOOKUP(A3677,Table4[Lfd],Table4[idElementValue],"Err",0)</f>
        <v>{46EF3083-E320-441C-BD18-283AD82C1C0C}</v>
      </c>
      <c r="D3677">
        <f t="shared" si="173"/>
        <v>4</v>
      </c>
      <c r="E3677">
        <f ca="1">OFFSET(ElementsDB!$AQ$2,SeriesSelection!A3677-1,SeriesSelection!B3677-1)</f>
        <v>0</v>
      </c>
      <c r="F3677">
        <f>_xlfn.XLOOKUP(A3677,Table4[Lfd],Table4[Periods],"Err",0)</f>
        <v>0</v>
      </c>
      <c r="G3677" t="b">
        <f t="shared" si="171"/>
        <v>0</v>
      </c>
    </row>
    <row r="3678" spans="1:7" hidden="1" x14ac:dyDescent="0.25">
      <c r="A3678">
        <f t="shared" si="172"/>
        <v>103</v>
      </c>
      <c r="B3678">
        <f t="shared" si="173"/>
        <v>5</v>
      </c>
      <c r="C3678" t="str">
        <f>_xlfn.XLOOKUP(A3678,Table4[Lfd],Table4[idElementValue],"Err",0)</f>
        <v>{46EF3083-E320-441C-BD18-283AD82C1C0C}</v>
      </c>
      <c r="D3678">
        <f t="shared" si="173"/>
        <v>5</v>
      </c>
      <c r="E3678">
        <f ca="1">OFFSET(ElementsDB!$AQ$2,SeriesSelection!A3678-1,SeriesSelection!B3678-1)</f>
        <v>0</v>
      </c>
      <c r="F3678">
        <f>_xlfn.XLOOKUP(A3678,Table4[Lfd],Table4[Periods],"Err",0)</f>
        <v>0</v>
      </c>
      <c r="G3678" t="b">
        <f t="shared" si="171"/>
        <v>0</v>
      </c>
    </row>
    <row r="3679" spans="1:7" hidden="1" x14ac:dyDescent="0.25">
      <c r="A3679">
        <f t="shared" si="172"/>
        <v>103</v>
      </c>
      <c r="B3679">
        <f t="shared" si="173"/>
        <v>6</v>
      </c>
      <c r="C3679" t="str">
        <f>_xlfn.XLOOKUP(A3679,Table4[Lfd],Table4[idElementValue],"Err",0)</f>
        <v>{46EF3083-E320-441C-BD18-283AD82C1C0C}</v>
      </c>
      <c r="D3679">
        <f t="shared" si="173"/>
        <v>6</v>
      </c>
      <c r="E3679">
        <f ca="1">OFFSET(ElementsDB!$AQ$2,SeriesSelection!A3679-1,SeriesSelection!B3679-1)</f>
        <v>0</v>
      </c>
      <c r="F3679">
        <f>_xlfn.XLOOKUP(A3679,Table4[Lfd],Table4[Periods],"Err",0)</f>
        <v>0</v>
      </c>
      <c r="G3679" t="b">
        <f t="shared" si="171"/>
        <v>0</v>
      </c>
    </row>
    <row r="3680" spans="1:7" hidden="1" x14ac:dyDescent="0.25">
      <c r="A3680">
        <f t="shared" si="172"/>
        <v>103</v>
      </c>
      <c r="B3680">
        <f t="shared" si="173"/>
        <v>7</v>
      </c>
      <c r="C3680" t="str">
        <f>_xlfn.XLOOKUP(A3680,Table4[Lfd],Table4[idElementValue],"Err",0)</f>
        <v>{46EF3083-E320-441C-BD18-283AD82C1C0C}</v>
      </c>
      <c r="D3680">
        <f t="shared" si="173"/>
        <v>7</v>
      </c>
      <c r="E3680">
        <f ca="1">OFFSET(ElementsDB!$AQ$2,SeriesSelection!A3680-1,SeriesSelection!B3680-1)</f>
        <v>0</v>
      </c>
      <c r="F3680">
        <f>_xlfn.XLOOKUP(A3680,Table4[Lfd],Table4[Periods],"Err",0)</f>
        <v>0</v>
      </c>
      <c r="G3680" t="b">
        <f t="shared" si="171"/>
        <v>0</v>
      </c>
    </row>
    <row r="3681" spans="1:7" hidden="1" x14ac:dyDescent="0.25">
      <c r="A3681">
        <f t="shared" si="172"/>
        <v>103</v>
      </c>
      <c r="B3681">
        <f t="shared" si="173"/>
        <v>8</v>
      </c>
      <c r="C3681" t="str">
        <f>_xlfn.XLOOKUP(A3681,Table4[Lfd],Table4[idElementValue],"Err",0)</f>
        <v>{46EF3083-E320-441C-BD18-283AD82C1C0C}</v>
      </c>
      <c r="D3681">
        <f t="shared" si="173"/>
        <v>8</v>
      </c>
      <c r="E3681">
        <f ca="1">OFFSET(ElementsDB!$AQ$2,SeriesSelection!A3681-1,SeriesSelection!B3681-1)</f>
        <v>0</v>
      </c>
      <c r="F3681">
        <f>_xlfn.XLOOKUP(A3681,Table4[Lfd],Table4[Periods],"Err",0)</f>
        <v>0</v>
      </c>
      <c r="G3681" t="b">
        <f t="shared" si="171"/>
        <v>0</v>
      </c>
    </row>
    <row r="3682" spans="1:7" hidden="1" x14ac:dyDescent="0.25">
      <c r="A3682">
        <f t="shared" si="172"/>
        <v>103</v>
      </c>
      <c r="B3682">
        <f t="shared" si="173"/>
        <v>9</v>
      </c>
      <c r="C3682" t="str">
        <f>_xlfn.XLOOKUP(A3682,Table4[Lfd],Table4[idElementValue],"Err",0)</f>
        <v>{46EF3083-E320-441C-BD18-283AD82C1C0C}</v>
      </c>
      <c r="D3682">
        <f t="shared" si="173"/>
        <v>9</v>
      </c>
      <c r="E3682">
        <f ca="1">OFFSET(ElementsDB!$AQ$2,SeriesSelection!A3682-1,SeriesSelection!B3682-1)</f>
        <v>0</v>
      </c>
      <c r="F3682">
        <f>_xlfn.XLOOKUP(A3682,Table4[Lfd],Table4[Periods],"Err",0)</f>
        <v>0</v>
      </c>
      <c r="G3682" t="b">
        <f t="shared" si="171"/>
        <v>0</v>
      </c>
    </row>
    <row r="3683" spans="1:7" hidden="1" x14ac:dyDescent="0.25">
      <c r="A3683">
        <f t="shared" si="172"/>
        <v>103</v>
      </c>
      <c r="B3683">
        <f t="shared" si="173"/>
        <v>10</v>
      </c>
      <c r="C3683" t="str">
        <f>_xlfn.XLOOKUP(A3683,Table4[Lfd],Table4[idElementValue],"Err",0)</f>
        <v>{46EF3083-E320-441C-BD18-283AD82C1C0C}</v>
      </c>
      <c r="D3683">
        <f t="shared" si="173"/>
        <v>10</v>
      </c>
      <c r="E3683">
        <f ca="1">OFFSET(ElementsDB!$AQ$2,SeriesSelection!A3683-1,SeriesSelection!B3683-1)</f>
        <v>0</v>
      </c>
      <c r="F3683">
        <f>_xlfn.XLOOKUP(A3683,Table4[Lfd],Table4[Periods],"Err",0)</f>
        <v>0</v>
      </c>
      <c r="G3683" t="b">
        <f t="shared" si="171"/>
        <v>0</v>
      </c>
    </row>
    <row r="3684" spans="1:7" hidden="1" x14ac:dyDescent="0.25">
      <c r="A3684">
        <f t="shared" si="172"/>
        <v>103</v>
      </c>
      <c r="B3684">
        <f t="shared" si="173"/>
        <v>11</v>
      </c>
      <c r="C3684" t="str">
        <f>_xlfn.XLOOKUP(A3684,Table4[Lfd],Table4[idElementValue],"Err",0)</f>
        <v>{46EF3083-E320-441C-BD18-283AD82C1C0C}</v>
      </c>
      <c r="D3684">
        <f t="shared" si="173"/>
        <v>11</v>
      </c>
      <c r="E3684">
        <f ca="1">OFFSET(ElementsDB!$AQ$2,SeriesSelection!A3684-1,SeriesSelection!B3684-1)</f>
        <v>0</v>
      </c>
      <c r="F3684">
        <f>_xlfn.XLOOKUP(A3684,Table4[Lfd],Table4[Periods],"Err",0)</f>
        <v>0</v>
      </c>
      <c r="G3684" t="b">
        <f t="shared" si="171"/>
        <v>0</v>
      </c>
    </row>
    <row r="3685" spans="1:7" hidden="1" x14ac:dyDescent="0.25">
      <c r="A3685">
        <f t="shared" si="172"/>
        <v>103</v>
      </c>
      <c r="B3685">
        <f t="shared" si="173"/>
        <v>12</v>
      </c>
      <c r="C3685" t="str">
        <f>_xlfn.XLOOKUP(A3685,Table4[Lfd],Table4[idElementValue],"Err",0)</f>
        <v>{46EF3083-E320-441C-BD18-283AD82C1C0C}</v>
      </c>
      <c r="D3685">
        <f t="shared" si="173"/>
        <v>12</v>
      </c>
      <c r="E3685">
        <f ca="1">OFFSET(ElementsDB!$AQ$2,SeriesSelection!A3685-1,SeriesSelection!B3685-1)</f>
        <v>0</v>
      </c>
      <c r="F3685">
        <f>_xlfn.XLOOKUP(A3685,Table4[Lfd],Table4[Periods],"Err",0)</f>
        <v>0</v>
      </c>
      <c r="G3685" t="b">
        <f t="shared" si="171"/>
        <v>0</v>
      </c>
    </row>
    <row r="3686" spans="1:7" hidden="1" x14ac:dyDescent="0.25">
      <c r="A3686">
        <f t="shared" si="172"/>
        <v>103</v>
      </c>
      <c r="B3686">
        <f t="shared" si="173"/>
        <v>13</v>
      </c>
      <c r="C3686" t="str">
        <f>_xlfn.XLOOKUP(A3686,Table4[Lfd],Table4[idElementValue],"Err",0)</f>
        <v>{46EF3083-E320-441C-BD18-283AD82C1C0C}</v>
      </c>
      <c r="D3686">
        <f t="shared" si="173"/>
        <v>13</v>
      </c>
      <c r="E3686">
        <f ca="1">OFFSET(ElementsDB!$AQ$2,SeriesSelection!A3686-1,SeriesSelection!B3686-1)</f>
        <v>0</v>
      </c>
      <c r="F3686">
        <f>_xlfn.XLOOKUP(A3686,Table4[Lfd],Table4[Periods],"Err",0)</f>
        <v>0</v>
      </c>
      <c r="G3686" t="b">
        <f t="shared" si="171"/>
        <v>0</v>
      </c>
    </row>
    <row r="3687" spans="1:7" hidden="1" x14ac:dyDescent="0.25">
      <c r="A3687">
        <f t="shared" si="172"/>
        <v>103</v>
      </c>
      <c r="B3687">
        <f t="shared" si="173"/>
        <v>14</v>
      </c>
      <c r="C3687" t="str">
        <f>_xlfn.XLOOKUP(A3687,Table4[Lfd],Table4[idElementValue],"Err",0)</f>
        <v>{46EF3083-E320-441C-BD18-283AD82C1C0C}</v>
      </c>
      <c r="D3687">
        <f t="shared" si="173"/>
        <v>14</v>
      </c>
      <c r="E3687">
        <f ca="1">OFFSET(ElementsDB!$AQ$2,SeriesSelection!A3687-1,SeriesSelection!B3687-1)</f>
        <v>0</v>
      </c>
      <c r="F3687">
        <f>_xlfn.XLOOKUP(A3687,Table4[Lfd],Table4[Periods],"Err",0)</f>
        <v>0</v>
      </c>
      <c r="G3687" t="b">
        <f t="shared" si="171"/>
        <v>0</v>
      </c>
    </row>
    <row r="3688" spans="1:7" hidden="1" x14ac:dyDescent="0.25">
      <c r="A3688">
        <f t="shared" si="172"/>
        <v>103</v>
      </c>
      <c r="B3688">
        <f t="shared" si="173"/>
        <v>15</v>
      </c>
      <c r="C3688" t="str">
        <f>_xlfn.XLOOKUP(A3688,Table4[Lfd],Table4[idElementValue],"Err",0)</f>
        <v>{46EF3083-E320-441C-BD18-283AD82C1C0C}</v>
      </c>
      <c r="D3688">
        <f t="shared" si="173"/>
        <v>15</v>
      </c>
      <c r="E3688">
        <f ca="1">OFFSET(ElementsDB!$AQ$2,SeriesSelection!A3688-1,SeriesSelection!B3688-1)</f>
        <v>0</v>
      </c>
      <c r="F3688">
        <f>_xlfn.XLOOKUP(A3688,Table4[Lfd],Table4[Periods],"Err",0)</f>
        <v>0</v>
      </c>
      <c r="G3688" t="b">
        <f t="shared" si="171"/>
        <v>0</v>
      </c>
    </row>
    <row r="3689" spans="1:7" hidden="1" x14ac:dyDescent="0.25">
      <c r="A3689">
        <f t="shared" si="172"/>
        <v>103</v>
      </c>
      <c r="B3689">
        <f t="shared" si="173"/>
        <v>16</v>
      </c>
      <c r="C3689" t="str">
        <f>_xlfn.XLOOKUP(A3689,Table4[Lfd],Table4[idElementValue],"Err",0)</f>
        <v>{46EF3083-E320-441C-BD18-283AD82C1C0C}</v>
      </c>
      <c r="D3689">
        <f t="shared" si="173"/>
        <v>16</v>
      </c>
      <c r="E3689">
        <f ca="1">OFFSET(ElementsDB!$AQ$2,SeriesSelection!A3689-1,SeriesSelection!B3689-1)</f>
        <v>0</v>
      </c>
      <c r="F3689">
        <f>_xlfn.XLOOKUP(A3689,Table4[Lfd],Table4[Periods],"Err",0)</f>
        <v>0</v>
      </c>
      <c r="G3689" t="b">
        <f t="shared" si="171"/>
        <v>0</v>
      </c>
    </row>
    <row r="3690" spans="1:7" hidden="1" x14ac:dyDescent="0.25">
      <c r="A3690">
        <f t="shared" si="172"/>
        <v>103</v>
      </c>
      <c r="B3690">
        <f t="shared" si="173"/>
        <v>17</v>
      </c>
      <c r="C3690" t="str">
        <f>_xlfn.XLOOKUP(A3690,Table4[Lfd],Table4[idElementValue],"Err",0)</f>
        <v>{46EF3083-E320-441C-BD18-283AD82C1C0C}</v>
      </c>
      <c r="D3690">
        <f t="shared" si="173"/>
        <v>17</v>
      </c>
      <c r="E3690">
        <f ca="1">OFFSET(ElementsDB!$AQ$2,SeriesSelection!A3690-1,SeriesSelection!B3690-1)</f>
        <v>0</v>
      </c>
      <c r="F3690">
        <f>_xlfn.XLOOKUP(A3690,Table4[Lfd],Table4[Periods],"Err",0)</f>
        <v>0</v>
      </c>
      <c r="G3690" t="b">
        <f t="shared" si="171"/>
        <v>0</v>
      </c>
    </row>
    <row r="3691" spans="1:7" hidden="1" x14ac:dyDescent="0.25">
      <c r="A3691">
        <f t="shared" si="172"/>
        <v>103</v>
      </c>
      <c r="B3691">
        <f t="shared" si="173"/>
        <v>18</v>
      </c>
      <c r="C3691" t="str">
        <f>_xlfn.XLOOKUP(A3691,Table4[Lfd],Table4[idElementValue],"Err",0)</f>
        <v>{46EF3083-E320-441C-BD18-283AD82C1C0C}</v>
      </c>
      <c r="D3691">
        <f t="shared" si="173"/>
        <v>18</v>
      </c>
      <c r="E3691">
        <f ca="1">OFFSET(ElementsDB!$AQ$2,SeriesSelection!A3691-1,SeriesSelection!B3691-1)</f>
        <v>0</v>
      </c>
      <c r="F3691">
        <f>_xlfn.XLOOKUP(A3691,Table4[Lfd],Table4[Periods],"Err",0)</f>
        <v>0</v>
      </c>
      <c r="G3691" t="b">
        <f t="shared" si="171"/>
        <v>0</v>
      </c>
    </row>
    <row r="3692" spans="1:7" hidden="1" x14ac:dyDescent="0.25">
      <c r="A3692">
        <f t="shared" si="172"/>
        <v>103</v>
      </c>
      <c r="B3692">
        <f t="shared" si="173"/>
        <v>19</v>
      </c>
      <c r="C3692" t="str">
        <f>_xlfn.XLOOKUP(A3692,Table4[Lfd],Table4[idElementValue],"Err",0)</f>
        <v>{46EF3083-E320-441C-BD18-283AD82C1C0C}</v>
      </c>
      <c r="D3692">
        <f t="shared" si="173"/>
        <v>19</v>
      </c>
      <c r="E3692">
        <f ca="1">OFFSET(ElementsDB!$AQ$2,SeriesSelection!A3692-1,SeriesSelection!B3692-1)</f>
        <v>0</v>
      </c>
      <c r="F3692">
        <f>_xlfn.XLOOKUP(A3692,Table4[Lfd],Table4[Periods],"Err",0)</f>
        <v>0</v>
      </c>
      <c r="G3692" t="b">
        <f t="shared" si="171"/>
        <v>0</v>
      </c>
    </row>
    <row r="3693" spans="1:7" hidden="1" x14ac:dyDescent="0.25">
      <c r="A3693">
        <f t="shared" si="172"/>
        <v>103</v>
      </c>
      <c r="B3693">
        <f t="shared" si="173"/>
        <v>20</v>
      </c>
      <c r="C3693" t="str">
        <f>_xlfn.XLOOKUP(A3693,Table4[Lfd],Table4[idElementValue],"Err",0)</f>
        <v>{46EF3083-E320-441C-BD18-283AD82C1C0C}</v>
      </c>
      <c r="D3693">
        <f t="shared" si="173"/>
        <v>20</v>
      </c>
      <c r="E3693">
        <f ca="1">OFFSET(ElementsDB!$AQ$2,SeriesSelection!A3693-1,SeriesSelection!B3693-1)</f>
        <v>0</v>
      </c>
      <c r="F3693">
        <f>_xlfn.XLOOKUP(A3693,Table4[Lfd],Table4[Periods],"Err",0)</f>
        <v>0</v>
      </c>
      <c r="G3693" t="b">
        <f t="shared" si="171"/>
        <v>0</v>
      </c>
    </row>
    <row r="3694" spans="1:7" hidden="1" x14ac:dyDescent="0.25">
      <c r="A3694">
        <f t="shared" si="172"/>
        <v>103</v>
      </c>
      <c r="B3694">
        <f t="shared" si="173"/>
        <v>21</v>
      </c>
      <c r="C3694" t="str">
        <f>_xlfn.XLOOKUP(A3694,Table4[Lfd],Table4[idElementValue],"Err",0)</f>
        <v>{46EF3083-E320-441C-BD18-283AD82C1C0C}</v>
      </c>
      <c r="D3694">
        <f t="shared" si="173"/>
        <v>21</v>
      </c>
      <c r="E3694">
        <f ca="1">OFFSET(ElementsDB!$AQ$2,SeriesSelection!A3694-1,SeriesSelection!B3694-1)</f>
        <v>0</v>
      </c>
      <c r="F3694">
        <f>_xlfn.XLOOKUP(A3694,Table4[Lfd],Table4[Periods],"Err",0)</f>
        <v>0</v>
      </c>
      <c r="G3694" t="b">
        <f t="shared" si="171"/>
        <v>0</v>
      </c>
    </row>
    <row r="3695" spans="1:7" hidden="1" x14ac:dyDescent="0.25">
      <c r="A3695">
        <f t="shared" si="172"/>
        <v>103</v>
      </c>
      <c r="B3695">
        <f t="shared" si="173"/>
        <v>22</v>
      </c>
      <c r="C3695" t="str">
        <f>_xlfn.XLOOKUP(A3695,Table4[Lfd],Table4[idElementValue],"Err",0)</f>
        <v>{46EF3083-E320-441C-BD18-283AD82C1C0C}</v>
      </c>
      <c r="D3695">
        <f t="shared" si="173"/>
        <v>22</v>
      </c>
      <c r="E3695">
        <f ca="1">OFFSET(ElementsDB!$AQ$2,SeriesSelection!A3695-1,SeriesSelection!B3695-1)</f>
        <v>0</v>
      </c>
      <c r="F3695">
        <f>_xlfn.XLOOKUP(A3695,Table4[Lfd],Table4[Periods],"Err",0)</f>
        <v>0</v>
      </c>
      <c r="G3695" t="b">
        <f t="shared" si="171"/>
        <v>0</v>
      </c>
    </row>
    <row r="3696" spans="1:7" hidden="1" x14ac:dyDescent="0.25">
      <c r="A3696">
        <f t="shared" si="172"/>
        <v>103</v>
      </c>
      <c r="B3696">
        <f t="shared" si="173"/>
        <v>23</v>
      </c>
      <c r="C3696" t="str">
        <f>_xlfn.XLOOKUP(A3696,Table4[Lfd],Table4[idElementValue],"Err",0)</f>
        <v>{46EF3083-E320-441C-BD18-283AD82C1C0C}</v>
      </c>
      <c r="D3696">
        <f t="shared" si="173"/>
        <v>23</v>
      </c>
      <c r="E3696">
        <f ca="1">OFFSET(ElementsDB!$AQ$2,SeriesSelection!A3696-1,SeriesSelection!B3696-1)</f>
        <v>0</v>
      </c>
      <c r="F3696">
        <f>_xlfn.XLOOKUP(A3696,Table4[Lfd],Table4[Periods],"Err",0)</f>
        <v>0</v>
      </c>
      <c r="G3696" t="b">
        <f t="shared" si="171"/>
        <v>0</v>
      </c>
    </row>
    <row r="3697" spans="1:7" hidden="1" x14ac:dyDescent="0.25">
      <c r="A3697">
        <f t="shared" si="172"/>
        <v>103</v>
      </c>
      <c r="B3697">
        <f t="shared" si="173"/>
        <v>24</v>
      </c>
      <c r="C3697" t="str">
        <f>_xlfn.XLOOKUP(A3697,Table4[Lfd],Table4[idElementValue],"Err",0)</f>
        <v>{46EF3083-E320-441C-BD18-283AD82C1C0C}</v>
      </c>
      <c r="D3697">
        <f t="shared" si="173"/>
        <v>24</v>
      </c>
      <c r="E3697">
        <f ca="1">OFFSET(ElementsDB!$AQ$2,SeriesSelection!A3697-1,SeriesSelection!B3697-1)</f>
        <v>0</v>
      </c>
      <c r="F3697">
        <f>_xlfn.XLOOKUP(A3697,Table4[Lfd],Table4[Periods],"Err",0)</f>
        <v>0</v>
      </c>
      <c r="G3697" t="b">
        <f t="shared" si="171"/>
        <v>0</v>
      </c>
    </row>
    <row r="3698" spans="1:7" hidden="1" x14ac:dyDescent="0.25">
      <c r="A3698">
        <f t="shared" si="172"/>
        <v>103</v>
      </c>
      <c r="B3698">
        <f t="shared" si="173"/>
        <v>25</v>
      </c>
      <c r="C3698" t="str">
        <f>_xlfn.XLOOKUP(A3698,Table4[Lfd],Table4[idElementValue],"Err",0)</f>
        <v>{46EF3083-E320-441C-BD18-283AD82C1C0C}</v>
      </c>
      <c r="D3698">
        <f t="shared" si="173"/>
        <v>25</v>
      </c>
      <c r="E3698">
        <f ca="1">OFFSET(ElementsDB!$AQ$2,SeriesSelection!A3698-1,SeriesSelection!B3698-1)</f>
        <v>0</v>
      </c>
      <c r="F3698">
        <f>_xlfn.XLOOKUP(A3698,Table4[Lfd],Table4[Periods],"Err",0)</f>
        <v>0</v>
      </c>
      <c r="G3698" t="b">
        <f t="shared" si="171"/>
        <v>0</v>
      </c>
    </row>
    <row r="3699" spans="1:7" hidden="1" x14ac:dyDescent="0.25">
      <c r="A3699">
        <f t="shared" si="172"/>
        <v>103</v>
      </c>
      <c r="B3699">
        <f t="shared" si="173"/>
        <v>26</v>
      </c>
      <c r="C3699" t="str">
        <f>_xlfn.XLOOKUP(A3699,Table4[Lfd],Table4[idElementValue],"Err",0)</f>
        <v>{46EF3083-E320-441C-BD18-283AD82C1C0C}</v>
      </c>
      <c r="D3699">
        <f t="shared" si="173"/>
        <v>26</v>
      </c>
      <c r="E3699">
        <f ca="1">OFFSET(ElementsDB!$AQ$2,SeriesSelection!A3699-1,SeriesSelection!B3699-1)</f>
        <v>0</v>
      </c>
      <c r="F3699">
        <f>_xlfn.XLOOKUP(A3699,Table4[Lfd],Table4[Periods],"Err",0)</f>
        <v>0</v>
      </c>
      <c r="G3699" t="b">
        <f t="shared" si="171"/>
        <v>0</v>
      </c>
    </row>
    <row r="3700" spans="1:7" hidden="1" x14ac:dyDescent="0.25">
      <c r="A3700">
        <f t="shared" si="172"/>
        <v>103</v>
      </c>
      <c r="B3700">
        <f t="shared" si="173"/>
        <v>27</v>
      </c>
      <c r="C3700" t="str">
        <f>_xlfn.XLOOKUP(A3700,Table4[Lfd],Table4[idElementValue],"Err",0)</f>
        <v>{46EF3083-E320-441C-BD18-283AD82C1C0C}</v>
      </c>
      <c r="D3700">
        <f t="shared" si="173"/>
        <v>27</v>
      </c>
      <c r="E3700">
        <f ca="1">OFFSET(ElementsDB!$AQ$2,SeriesSelection!A3700-1,SeriesSelection!B3700-1)</f>
        <v>0</v>
      </c>
      <c r="F3700">
        <f>_xlfn.XLOOKUP(A3700,Table4[Lfd],Table4[Periods],"Err",0)</f>
        <v>0</v>
      </c>
      <c r="G3700" t="b">
        <f t="shared" si="171"/>
        <v>0</v>
      </c>
    </row>
    <row r="3701" spans="1:7" hidden="1" x14ac:dyDescent="0.25">
      <c r="A3701">
        <f t="shared" si="172"/>
        <v>103</v>
      </c>
      <c r="B3701">
        <f t="shared" si="173"/>
        <v>28</v>
      </c>
      <c r="C3701" t="str">
        <f>_xlfn.XLOOKUP(A3701,Table4[Lfd],Table4[idElementValue],"Err",0)</f>
        <v>{46EF3083-E320-441C-BD18-283AD82C1C0C}</v>
      </c>
      <c r="D3701">
        <f t="shared" si="173"/>
        <v>28</v>
      </c>
      <c r="E3701">
        <f ca="1">OFFSET(ElementsDB!$AQ$2,SeriesSelection!A3701-1,SeriesSelection!B3701-1)</f>
        <v>0</v>
      </c>
      <c r="F3701">
        <f>_xlfn.XLOOKUP(A3701,Table4[Lfd],Table4[Periods],"Err",0)</f>
        <v>0</v>
      </c>
      <c r="G3701" t="b">
        <f t="shared" si="171"/>
        <v>0</v>
      </c>
    </row>
    <row r="3702" spans="1:7" hidden="1" x14ac:dyDescent="0.25">
      <c r="A3702">
        <f t="shared" si="172"/>
        <v>103</v>
      </c>
      <c r="B3702">
        <f t="shared" si="173"/>
        <v>29</v>
      </c>
      <c r="C3702" t="str">
        <f>_xlfn.XLOOKUP(A3702,Table4[Lfd],Table4[idElementValue],"Err",0)</f>
        <v>{46EF3083-E320-441C-BD18-283AD82C1C0C}</v>
      </c>
      <c r="D3702">
        <f t="shared" si="173"/>
        <v>29</v>
      </c>
      <c r="E3702">
        <f ca="1">OFFSET(ElementsDB!$AQ$2,SeriesSelection!A3702-1,SeriesSelection!B3702-1)</f>
        <v>0</v>
      </c>
      <c r="F3702">
        <f>_xlfn.XLOOKUP(A3702,Table4[Lfd],Table4[Periods],"Err",0)</f>
        <v>0</v>
      </c>
      <c r="G3702" t="b">
        <f t="shared" si="171"/>
        <v>0</v>
      </c>
    </row>
    <row r="3703" spans="1:7" hidden="1" x14ac:dyDescent="0.25">
      <c r="A3703">
        <f t="shared" si="172"/>
        <v>103</v>
      </c>
      <c r="B3703">
        <f t="shared" si="173"/>
        <v>30</v>
      </c>
      <c r="C3703" t="str">
        <f>_xlfn.XLOOKUP(A3703,Table4[Lfd],Table4[idElementValue],"Err",0)</f>
        <v>{46EF3083-E320-441C-BD18-283AD82C1C0C}</v>
      </c>
      <c r="D3703">
        <f t="shared" si="173"/>
        <v>30</v>
      </c>
      <c r="E3703">
        <f ca="1">OFFSET(ElementsDB!$AQ$2,SeriesSelection!A3703-1,SeriesSelection!B3703-1)</f>
        <v>0</v>
      </c>
      <c r="F3703">
        <f>_xlfn.XLOOKUP(A3703,Table4[Lfd],Table4[Periods],"Err",0)</f>
        <v>0</v>
      </c>
      <c r="G3703" t="b">
        <f t="shared" si="171"/>
        <v>0</v>
      </c>
    </row>
    <row r="3704" spans="1:7" hidden="1" x14ac:dyDescent="0.25">
      <c r="A3704">
        <f t="shared" si="172"/>
        <v>103</v>
      </c>
      <c r="B3704">
        <f t="shared" si="173"/>
        <v>31</v>
      </c>
      <c r="C3704" t="str">
        <f>_xlfn.XLOOKUP(A3704,Table4[Lfd],Table4[idElementValue],"Err",0)</f>
        <v>{46EF3083-E320-441C-BD18-283AD82C1C0C}</v>
      </c>
      <c r="D3704">
        <f t="shared" si="173"/>
        <v>31</v>
      </c>
      <c r="E3704">
        <f ca="1">OFFSET(ElementsDB!$AQ$2,SeriesSelection!A3704-1,SeriesSelection!B3704-1)</f>
        <v>0</v>
      </c>
      <c r="F3704">
        <f>_xlfn.XLOOKUP(A3704,Table4[Lfd],Table4[Periods],"Err",0)</f>
        <v>0</v>
      </c>
      <c r="G3704" t="b">
        <f t="shared" si="171"/>
        <v>0</v>
      </c>
    </row>
    <row r="3705" spans="1:7" hidden="1" x14ac:dyDescent="0.25">
      <c r="A3705">
        <f t="shared" si="172"/>
        <v>103</v>
      </c>
      <c r="B3705">
        <f t="shared" si="173"/>
        <v>32</v>
      </c>
      <c r="C3705" t="str">
        <f>_xlfn.XLOOKUP(A3705,Table4[Lfd],Table4[idElementValue],"Err",0)</f>
        <v>{46EF3083-E320-441C-BD18-283AD82C1C0C}</v>
      </c>
      <c r="D3705">
        <f t="shared" si="173"/>
        <v>32</v>
      </c>
      <c r="E3705">
        <f ca="1">OFFSET(ElementsDB!$AQ$2,SeriesSelection!A3705-1,SeriesSelection!B3705-1)</f>
        <v>0</v>
      </c>
      <c r="F3705">
        <f>_xlfn.XLOOKUP(A3705,Table4[Lfd],Table4[Periods],"Err",0)</f>
        <v>0</v>
      </c>
      <c r="G3705" t="b">
        <f t="shared" si="171"/>
        <v>0</v>
      </c>
    </row>
    <row r="3706" spans="1:7" hidden="1" x14ac:dyDescent="0.25">
      <c r="A3706">
        <f t="shared" si="172"/>
        <v>103</v>
      </c>
      <c r="B3706">
        <f t="shared" si="173"/>
        <v>33</v>
      </c>
      <c r="C3706" t="str">
        <f>_xlfn.XLOOKUP(A3706,Table4[Lfd],Table4[idElementValue],"Err",0)</f>
        <v>{46EF3083-E320-441C-BD18-283AD82C1C0C}</v>
      </c>
      <c r="D3706">
        <f t="shared" si="173"/>
        <v>33</v>
      </c>
      <c r="E3706">
        <f ca="1">OFFSET(ElementsDB!$AQ$2,SeriesSelection!A3706-1,SeriesSelection!B3706-1)</f>
        <v>0</v>
      </c>
      <c r="F3706">
        <f>_xlfn.XLOOKUP(A3706,Table4[Lfd],Table4[Periods],"Err",0)</f>
        <v>0</v>
      </c>
      <c r="G3706" t="b">
        <f t="shared" si="171"/>
        <v>0</v>
      </c>
    </row>
    <row r="3707" spans="1:7" hidden="1" x14ac:dyDescent="0.25">
      <c r="A3707">
        <f t="shared" si="172"/>
        <v>103</v>
      </c>
      <c r="B3707">
        <f t="shared" si="173"/>
        <v>34</v>
      </c>
      <c r="C3707" t="str">
        <f>_xlfn.XLOOKUP(A3707,Table4[Lfd],Table4[idElementValue],"Err",0)</f>
        <v>{46EF3083-E320-441C-BD18-283AD82C1C0C}</v>
      </c>
      <c r="D3707">
        <f t="shared" si="173"/>
        <v>34</v>
      </c>
      <c r="E3707">
        <f ca="1">OFFSET(ElementsDB!$AQ$2,SeriesSelection!A3707-1,SeriesSelection!B3707-1)</f>
        <v>0</v>
      </c>
      <c r="F3707">
        <f>_xlfn.XLOOKUP(A3707,Table4[Lfd],Table4[Periods],"Err",0)</f>
        <v>0</v>
      </c>
      <c r="G3707" t="b">
        <f t="shared" si="171"/>
        <v>0</v>
      </c>
    </row>
    <row r="3708" spans="1:7" hidden="1" x14ac:dyDescent="0.25">
      <c r="A3708">
        <f t="shared" si="172"/>
        <v>103</v>
      </c>
      <c r="B3708">
        <f t="shared" si="173"/>
        <v>35</v>
      </c>
      <c r="C3708" t="str">
        <f>_xlfn.XLOOKUP(A3708,Table4[Lfd],Table4[idElementValue],"Err",0)</f>
        <v>{46EF3083-E320-441C-BD18-283AD82C1C0C}</v>
      </c>
      <c r="D3708">
        <f t="shared" si="173"/>
        <v>35</v>
      </c>
      <c r="E3708">
        <f ca="1">OFFSET(ElementsDB!$AQ$2,SeriesSelection!A3708-1,SeriesSelection!B3708-1)</f>
        <v>0</v>
      </c>
      <c r="F3708">
        <f>_xlfn.XLOOKUP(A3708,Table4[Lfd],Table4[Periods],"Err",0)</f>
        <v>0</v>
      </c>
      <c r="G3708" t="b">
        <f t="shared" si="171"/>
        <v>0</v>
      </c>
    </row>
    <row r="3709" spans="1:7" hidden="1" x14ac:dyDescent="0.25">
      <c r="A3709">
        <f t="shared" si="172"/>
        <v>103</v>
      </c>
      <c r="B3709">
        <f t="shared" si="173"/>
        <v>36</v>
      </c>
      <c r="C3709" t="str">
        <f>_xlfn.XLOOKUP(A3709,Table4[Lfd],Table4[idElementValue],"Err",0)</f>
        <v>{46EF3083-E320-441C-BD18-283AD82C1C0C}</v>
      </c>
      <c r="D3709">
        <f t="shared" si="173"/>
        <v>36</v>
      </c>
      <c r="E3709">
        <f ca="1">OFFSET(ElementsDB!$AQ$2,SeriesSelection!A3709-1,SeriesSelection!B3709-1)</f>
        <v>0</v>
      </c>
      <c r="F3709">
        <f>_xlfn.XLOOKUP(A3709,Table4[Lfd],Table4[Periods],"Err",0)</f>
        <v>0</v>
      </c>
      <c r="G3709" t="b">
        <f t="shared" si="171"/>
        <v>0</v>
      </c>
    </row>
    <row r="3710" spans="1:7" hidden="1" x14ac:dyDescent="0.25">
      <c r="A3710">
        <f t="shared" si="172"/>
        <v>104</v>
      </c>
      <c r="B3710">
        <f t="shared" si="173"/>
        <v>1</v>
      </c>
      <c r="C3710" t="str">
        <f>_xlfn.XLOOKUP(A3710,Table4[Lfd],Table4[idElementValue],"Err",0)</f>
        <v>{17FCD742-F6CF-41AA-A5E3-52C8F6985AD5}</v>
      </c>
      <c r="D3710">
        <f t="shared" si="173"/>
        <v>1</v>
      </c>
      <c r="E3710">
        <f ca="1">OFFSET(ElementsDB!$AQ$2,SeriesSelection!A3710-1,SeriesSelection!B3710-1)</f>
        <v>0</v>
      </c>
      <c r="F3710">
        <f>_xlfn.XLOOKUP(A3710,Table4[Lfd],Table4[Periods],"Err",0)</f>
        <v>0</v>
      </c>
      <c r="G3710" t="b">
        <f t="shared" si="171"/>
        <v>0</v>
      </c>
    </row>
    <row r="3711" spans="1:7" hidden="1" x14ac:dyDescent="0.25">
      <c r="A3711">
        <f t="shared" si="172"/>
        <v>104</v>
      </c>
      <c r="B3711">
        <f t="shared" si="173"/>
        <v>2</v>
      </c>
      <c r="C3711" t="str">
        <f>_xlfn.XLOOKUP(A3711,Table4[Lfd],Table4[idElementValue],"Err",0)</f>
        <v>{17FCD742-F6CF-41AA-A5E3-52C8F6985AD5}</v>
      </c>
      <c r="D3711">
        <f t="shared" si="173"/>
        <v>2</v>
      </c>
      <c r="E3711">
        <f ca="1">OFFSET(ElementsDB!$AQ$2,SeriesSelection!A3711-1,SeriesSelection!B3711-1)</f>
        <v>0</v>
      </c>
      <c r="F3711">
        <f>_xlfn.XLOOKUP(A3711,Table4[Lfd],Table4[Periods],"Err",0)</f>
        <v>0</v>
      </c>
      <c r="G3711" t="b">
        <f t="shared" si="171"/>
        <v>0</v>
      </c>
    </row>
    <row r="3712" spans="1:7" hidden="1" x14ac:dyDescent="0.25">
      <c r="A3712">
        <f t="shared" si="172"/>
        <v>104</v>
      </c>
      <c r="B3712">
        <f t="shared" si="173"/>
        <v>3</v>
      </c>
      <c r="C3712" t="str">
        <f>_xlfn.XLOOKUP(A3712,Table4[Lfd],Table4[idElementValue],"Err",0)</f>
        <v>{17FCD742-F6CF-41AA-A5E3-52C8F6985AD5}</v>
      </c>
      <c r="D3712">
        <f t="shared" si="173"/>
        <v>3</v>
      </c>
      <c r="E3712">
        <f ca="1">OFFSET(ElementsDB!$AQ$2,SeriesSelection!A3712-1,SeriesSelection!B3712-1)</f>
        <v>0</v>
      </c>
      <c r="F3712">
        <f>_xlfn.XLOOKUP(A3712,Table4[Lfd],Table4[Periods],"Err",0)</f>
        <v>0</v>
      </c>
      <c r="G3712" t="b">
        <f t="shared" si="171"/>
        <v>0</v>
      </c>
    </row>
    <row r="3713" spans="1:7" hidden="1" x14ac:dyDescent="0.25">
      <c r="A3713">
        <f t="shared" si="172"/>
        <v>104</v>
      </c>
      <c r="B3713">
        <f t="shared" si="173"/>
        <v>4</v>
      </c>
      <c r="C3713" t="str">
        <f>_xlfn.XLOOKUP(A3713,Table4[Lfd],Table4[idElementValue],"Err",0)</f>
        <v>{17FCD742-F6CF-41AA-A5E3-52C8F6985AD5}</v>
      </c>
      <c r="D3713">
        <f t="shared" si="173"/>
        <v>4</v>
      </c>
      <c r="E3713">
        <f ca="1">OFFSET(ElementsDB!$AQ$2,SeriesSelection!A3713-1,SeriesSelection!B3713-1)</f>
        <v>0</v>
      </c>
      <c r="F3713">
        <f>_xlfn.XLOOKUP(A3713,Table4[Lfd],Table4[Periods],"Err",0)</f>
        <v>0</v>
      </c>
      <c r="G3713" t="b">
        <f t="shared" si="171"/>
        <v>0</v>
      </c>
    </row>
    <row r="3714" spans="1:7" hidden="1" x14ac:dyDescent="0.25">
      <c r="A3714">
        <f t="shared" si="172"/>
        <v>104</v>
      </c>
      <c r="B3714">
        <f t="shared" si="173"/>
        <v>5</v>
      </c>
      <c r="C3714" t="str">
        <f>_xlfn.XLOOKUP(A3714,Table4[Lfd],Table4[idElementValue],"Err",0)</f>
        <v>{17FCD742-F6CF-41AA-A5E3-52C8F6985AD5}</v>
      </c>
      <c r="D3714">
        <f t="shared" si="173"/>
        <v>5</v>
      </c>
      <c r="E3714">
        <f ca="1">OFFSET(ElementsDB!$AQ$2,SeriesSelection!A3714-1,SeriesSelection!B3714-1)</f>
        <v>0</v>
      </c>
      <c r="F3714">
        <f>_xlfn.XLOOKUP(A3714,Table4[Lfd],Table4[Periods],"Err",0)</f>
        <v>0</v>
      </c>
      <c r="G3714" t="b">
        <f t="shared" ref="G3714:G3777" si="174">(D3714&lt;=F3714)</f>
        <v>0</v>
      </c>
    </row>
    <row r="3715" spans="1:7" hidden="1" x14ac:dyDescent="0.25">
      <c r="A3715">
        <f t="shared" si="172"/>
        <v>104</v>
      </c>
      <c r="B3715">
        <f t="shared" si="173"/>
        <v>6</v>
      </c>
      <c r="C3715" t="str">
        <f>_xlfn.XLOOKUP(A3715,Table4[Lfd],Table4[idElementValue],"Err",0)</f>
        <v>{17FCD742-F6CF-41AA-A5E3-52C8F6985AD5}</v>
      </c>
      <c r="D3715">
        <f t="shared" si="173"/>
        <v>6</v>
      </c>
      <c r="E3715">
        <f ca="1">OFFSET(ElementsDB!$AQ$2,SeriesSelection!A3715-1,SeriesSelection!B3715-1)</f>
        <v>0</v>
      </c>
      <c r="F3715">
        <f>_xlfn.XLOOKUP(A3715,Table4[Lfd],Table4[Periods],"Err",0)</f>
        <v>0</v>
      </c>
      <c r="G3715" t="b">
        <f t="shared" si="174"/>
        <v>0</v>
      </c>
    </row>
    <row r="3716" spans="1:7" hidden="1" x14ac:dyDescent="0.25">
      <c r="A3716">
        <f t="shared" ref="A3716:A3779" si="175">IF(B3716=1,A3715+1,A3715)</f>
        <v>104</v>
      </c>
      <c r="B3716">
        <f t="shared" ref="B3716:D3779" si="176">IF(B3715=36,1,B3715+1)</f>
        <v>7</v>
      </c>
      <c r="C3716" t="str">
        <f>_xlfn.XLOOKUP(A3716,Table4[Lfd],Table4[idElementValue],"Err",0)</f>
        <v>{17FCD742-F6CF-41AA-A5E3-52C8F6985AD5}</v>
      </c>
      <c r="D3716">
        <f t="shared" si="176"/>
        <v>7</v>
      </c>
      <c r="E3716">
        <f ca="1">OFFSET(ElementsDB!$AQ$2,SeriesSelection!A3716-1,SeriesSelection!B3716-1)</f>
        <v>0</v>
      </c>
      <c r="F3716">
        <f>_xlfn.XLOOKUP(A3716,Table4[Lfd],Table4[Periods],"Err",0)</f>
        <v>0</v>
      </c>
      <c r="G3716" t="b">
        <f t="shared" si="174"/>
        <v>0</v>
      </c>
    </row>
    <row r="3717" spans="1:7" hidden="1" x14ac:dyDescent="0.25">
      <c r="A3717">
        <f t="shared" si="175"/>
        <v>104</v>
      </c>
      <c r="B3717">
        <f t="shared" si="176"/>
        <v>8</v>
      </c>
      <c r="C3717" t="str">
        <f>_xlfn.XLOOKUP(A3717,Table4[Lfd],Table4[idElementValue],"Err",0)</f>
        <v>{17FCD742-F6CF-41AA-A5E3-52C8F6985AD5}</v>
      </c>
      <c r="D3717">
        <f t="shared" si="176"/>
        <v>8</v>
      </c>
      <c r="E3717">
        <f ca="1">OFFSET(ElementsDB!$AQ$2,SeriesSelection!A3717-1,SeriesSelection!B3717-1)</f>
        <v>0</v>
      </c>
      <c r="F3717">
        <f>_xlfn.XLOOKUP(A3717,Table4[Lfd],Table4[Periods],"Err",0)</f>
        <v>0</v>
      </c>
      <c r="G3717" t="b">
        <f t="shared" si="174"/>
        <v>0</v>
      </c>
    </row>
    <row r="3718" spans="1:7" hidden="1" x14ac:dyDescent="0.25">
      <c r="A3718">
        <f t="shared" si="175"/>
        <v>104</v>
      </c>
      <c r="B3718">
        <f t="shared" si="176"/>
        <v>9</v>
      </c>
      <c r="C3718" t="str">
        <f>_xlfn.XLOOKUP(A3718,Table4[Lfd],Table4[idElementValue],"Err",0)</f>
        <v>{17FCD742-F6CF-41AA-A5E3-52C8F6985AD5}</v>
      </c>
      <c r="D3718">
        <f t="shared" si="176"/>
        <v>9</v>
      </c>
      <c r="E3718">
        <f ca="1">OFFSET(ElementsDB!$AQ$2,SeriesSelection!A3718-1,SeriesSelection!B3718-1)</f>
        <v>0</v>
      </c>
      <c r="F3718">
        <f>_xlfn.XLOOKUP(A3718,Table4[Lfd],Table4[Periods],"Err",0)</f>
        <v>0</v>
      </c>
      <c r="G3718" t="b">
        <f t="shared" si="174"/>
        <v>0</v>
      </c>
    </row>
    <row r="3719" spans="1:7" hidden="1" x14ac:dyDescent="0.25">
      <c r="A3719">
        <f t="shared" si="175"/>
        <v>104</v>
      </c>
      <c r="B3719">
        <f t="shared" si="176"/>
        <v>10</v>
      </c>
      <c r="C3719" t="str">
        <f>_xlfn.XLOOKUP(A3719,Table4[Lfd],Table4[idElementValue],"Err",0)</f>
        <v>{17FCD742-F6CF-41AA-A5E3-52C8F6985AD5}</v>
      </c>
      <c r="D3719">
        <f t="shared" si="176"/>
        <v>10</v>
      </c>
      <c r="E3719">
        <f ca="1">OFFSET(ElementsDB!$AQ$2,SeriesSelection!A3719-1,SeriesSelection!B3719-1)</f>
        <v>0</v>
      </c>
      <c r="F3719">
        <f>_xlfn.XLOOKUP(A3719,Table4[Lfd],Table4[Periods],"Err",0)</f>
        <v>0</v>
      </c>
      <c r="G3719" t="b">
        <f t="shared" si="174"/>
        <v>0</v>
      </c>
    </row>
    <row r="3720" spans="1:7" hidden="1" x14ac:dyDescent="0.25">
      <c r="A3720">
        <f t="shared" si="175"/>
        <v>104</v>
      </c>
      <c r="B3720">
        <f t="shared" si="176"/>
        <v>11</v>
      </c>
      <c r="C3720" t="str">
        <f>_xlfn.XLOOKUP(A3720,Table4[Lfd],Table4[idElementValue],"Err",0)</f>
        <v>{17FCD742-F6CF-41AA-A5E3-52C8F6985AD5}</v>
      </c>
      <c r="D3720">
        <f t="shared" si="176"/>
        <v>11</v>
      </c>
      <c r="E3720">
        <f ca="1">OFFSET(ElementsDB!$AQ$2,SeriesSelection!A3720-1,SeriesSelection!B3720-1)</f>
        <v>0</v>
      </c>
      <c r="F3720">
        <f>_xlfn.XLOOKUP(A3720,Table4[Lfd],Table4[Periods],"Err",0)</f>
        <v>0</v>
      </c>
      <c r="G3720" t="b">
        <f t="shared" si="174"/>
        <v>0</v>
      </c>
    </row>
    <row r="3721" spans="1:7" hidden="1" x14ac:dyDescent="0.25">
      <c r="A3721">
        <f t="shared" si="175"/>
        <v>104</v>
      </c>
      <c r="B3721">
        <f t="shared" si="176"/>
        <v>12</v>
      </c>
      <c r="C3721" t="str">
        <f>_xlfn.XLOOKUP(A3721,Table4[Lfd],Table4[idElementValue],"Err",0)</f>
        <v>{17FCD742-F6CF-41AA-A5E3-52C8F6985AD5}</v>
      </c>
      <c r="D3721">
        <f t="shared" si="176"/>
        <v>12</v>
      </c>
      <c r="E3721">
        <f ca="1">OFFSET(ElementsDB!$AQ$2,SeriesSelection!A3721-1,SeriesSelection!B3721-1)</f>
        <v>0</v>
      </c>
      <c r="F3721">
        <f>_xlfn.XLOOKUP(A3721,Table4[Lfd],Table4[Periods],"Err",0)</f>
        <v>0</v>
      </c>
      <c r="G3721" t="b">
        <f t="shared" si="174"/>
        <v>0</v>
      </c>
    </row>
    <row r="3722" spans="1:7" hidden="1" x14ac:dyDescent="0.25">
      <c r="A3722">
        <f t="shared" si="175"/>
        <v>104</v>
      </c>
      <c r="B3722">
        <f t="shared" si="176"/>
        <v>13</v>
      </c>
      <c r="C3722" t="str">
        <f>_xlfn.XLOOKUP(A3722,Table4[Lfd],Table4[idElementValue],"Err",0)</f>
        <v>{17FCD742-F6CF-41AA-A5E3-52C8F6985AD5}</v>
      </c>
      <c r="D3722">
        <f t="shared" si="176"/>
        <v>13</v>
      </c>
      <c r="E3722">
        <f ca="1">OFFSET(ElementsDB!$AQ$2,SeriesSelection!A3722-1,SeriesSelection!B3722-1)</f>
        <v>0</v>
      </c>
      <c r="F3722">
        <f>_xlfn.XLOOKUP(A3722,Table4[Lfd],Table4[Periods],"Err",0)</f>
        <v>0</v>
      </c>
      <c r="G3722" t="b">
        <f t="shared" si="174"/>
        <v>0</v>
      </c>
    </row>
    <row r="3723" spans="1:7" hidden="1" x14ac:dyDescent="0.25">
      <c r="A3723">
        <f t="shared" si="175"/>
        <v>104</v>
      </c>
      <c r="B3723">
        <f t="shared" si="176"/>
        <v>14</v>
      </c>
      <c r="C3723" t="str">
        <f>_xlfn.XLOOKUP(A3723,Table4[Lfd],Table4[idElementValue],"Err",0)</f>
        <v>{17FCD742-F6CF-41AA-A5E3-52C8F6985AD5}</v>
      </c>
      <c r="D3723">
        <f t="shared" si="176"/>
        <v>14</v>
      </c>
      <c r="E3723">
        <f ca="1">OFFSET(ElementsDB!$AQ$2,SeriesSelection!A3723-1,SeriesSelection!B3723-1)</f>
        <v>0</v>
      </c>
      <c r="F3723">
        <f>_xlfn.XLOOKUP(A3723,Table4[Lfd],Table4[Periods],"Err",0)</f>
        <v>0</v>
      </c>
      <c r="G3723" t="b">
        <f t="shared" si="174"/>
        <v>0</v>
      </c>
    </row>
    <row r="3724" spans="1:7" hidden="1" x14ac:dyDescent="0.25">
      <c r="A3724">
        <f t="shared" si="175"/>
        <v>104</v>
      </c>
      <c r="B3724">
        <f t="shared" si="176"/>
        <v>15</v>
      </c>
      <c r="C3724" t="str">
        <f>_xlfn.XLOOKUP(A3724,Table4[Lfd],Table4[idElementValue],"Err",0)</f>
        <v>{17FCD742-F6CF-41AA-A5E3-52C8F6985AD5}</v>
      </c>
      <c r="D3724">
        <f t="shared" si="176"/>
        <v>15</v>
      </c>
      <c r="E3724">
        <f ca="1">OFFSET(ElementsDB!$AQ$2,SeriesSelection!A3724-1,SeriesSelection!B3724-1)</f>
        <v>0</v>
      </c>
      <c r="F3724">
        <f>_xlfn.XLOOKUP(A3724,Table4[Lfd],Table4[Periods],"Err",0)</f>
        <v>0</v>
      </c>
      <c r="G3724" t="b">
        <f t="shared" si="174"/>
        <v>0</v>
      </c>
    </row>
    <row r="3725" spans="1:7" hidden="1" x14ac:dyDescent="0.25">
      <c r="A3725">
        <f t="shared" si="175"/>
        <v>104</v>
      </c>
      <c r="B3725">
        <f t="shared" si="176"/>
        <v>16</v>
      </c>
      <c r="C3725" t="str">
        <f>_xlfn.XLOOKUP(A3725,Table4[Lfd],Table4[idElementValue],"Err",0)</f>
        <v>{17FCD742-F6CF-41AA-A5E3-52C8F6985AD5}</v>
      </c>
      <c r="D3725">
        <f t="shared" si="176"/>
        <v>16</v>
      </c>
      <c r="E3725">
        <f ca="1">OFFSET(ElementsDB!$AQ$2,SeriesSelection!A3725-1,SeriesSelection!B3725-1)</f>
        <v>0</v>
      </c>
      <c r="F3725">
        <f>_xlfn.XLOOKUP(A3725,Table4[Lfd],Table4[Periods],"Err",0)</f>
        <v>0</v>
      </c>
      <c r="G3725" t="b">
        <f t="shared" si="174"/>
        <v>0</v>
      </c>
    </row>
    <row r="3726" spans="1:7" hidden="1" x14ac:dyDescent="0.25">
      <c r="A3726">
        <f t="shared" si="175"/>
        <v>104</v>
      </c>
      <c r="B3726">
        <f t="shared" si="176"/>
        <v>17</v>
      </c>
      <c r="C3726" t="str">
        <f>_xlfn.XLOOKUP(A3726,Table4[Lfd],Table4[idElementValue],"Err",0)</f>
        <v>{17FCD742-F6CF-41AA-A5E3-52C8F6985AD5}</v>
      </c>
      <c r="D3726">
        <f t="shared" si="176"/>
        <v>17</v>
      </c>
      <c r="E3726">
        <f ca="1">OFFSET(ElementsDB!$AQ$2,SeriesSelection!A3726-1,SeriesSelection!B3726-1)</f>
        <v>0</v>
      </c>
      <c r="F3726">
        <f>_xlfn.XLOOKUP(A3726,Table4[Lfd],Table4[Periods],"Err",0)</f>
        <v>0</v>
      </c>
      <c r="G3726" t="b">
        <f t="shared" si="174"/>
        <v>0</v>
      </c>
    </row>
    <row r="3727" spans="1:7" hidden="1" x14ac:dyDescent="0.25">
      <c r="A3727">
        <f t="shared" si="175"/>
        <v>104</v>
      </c>
      <c r="B3727">
        <f t="shared" si="176"/>
        <v>18</v>
      </c>
      <c r="C3727" t="str">
        <f>_xlfn.XLOOKUP(A3727,Table4[Lfd],Table4[idElementValue],"Err",0)</f>
        <v>{17FCD742-F6CF-41AA-A5E3-52C8F6985AD5}</v>
      </c>
      <c r="D3727">
        <f t="shared" si="176"/>
        <v>18</v>
      </c>
      <c r="E3727">
        <f ca="1">OFFSET(ElementsDB!$AQ$2,SeriesSelection!A3727-1,SeriesSelection!B3727-1)</f>
        <v>0</v>
      </c>
      <c r="F3727">
        <f>_xlfn.XLOOKUP(A3727,Table4[Lfd],Table4[Periods],"Err",0)</f>
        <v>0</v>
      </c>
      <c r="G3727" t="b">
        <f t="shared" si="174"/>
        <v>0</v>
      </c>
    </row>
    <row r="3728" spans="1:7" hidden="1" x14ac:dyDescent="0.25">
      <c r="A3728">
        <f t="shared" si="175"/>
        <v>104</v>
      </c>
      <c r="B3728">
        <f t="shared" si="176"/>
        <v>19</v>
      </c>
      <c r="C3728" t="str">
        <f>_xlfn.XLOOKUP(A3728,Table4[Lfd],Table4[idElementValue],"Err",0)</f>
        <v>{17FCD742-F6CF-41AA-A5E3-52C8F6985AD5}</v>
      </c>
      <c r="D3728">
        <f t="shared" si="176"/>
        <v>19</v>
      </c>
      <c r="E3728">
        <f ca="1">OFFSET(ElementsDB!$AQ$2,SeriesSelection!A3728-1,SeriesSelection!B3728-1)</f>
        <v>0</v>
      </c>
      <c r="F3728">
        <f>_xlfn.XLOOKUP(A3728,Table4[Lfd],Table4[Periods],"Err",0)</f>
        <v>0</v>
      </c>
      <c r="G3728" t="b">
        <f t="shared" si="174"/>
        <v>0</v>
      </c>
    </row>
    <row r="3729" spans="1:7" hidden="1" x14ac:dyDescent="0.25">
      <c r="A3729">
        <f t="shared" si="175"/>
        <v>104</v>
      </c>
      <c r="B3729">
        <f t="shared" si="176"/>
        <v>20</v>
      </c>
      <c r="C3729" t="str">
        <f>_xlfn.XLOOKUP(A3729,Table4[Lfd],Table4[idElementValue],"Err",0)</f>
        <v>{17FCD742-F6CF-41AA-A5E3-52C8F6985AD5}</v>
      </c>
      <c r="D3729">
        <f t="shared" si="176"/>
        <v>20</v>
      </c>
      <c r="E3729">
        <f ca="1">OFFSET(ElementsDB!$AQ$2,SeriesSelection!A3729-1,SeriesSelection!B3729-1)</f>
        <v>0</v>
      </c>
      <c r="F3729">
        <f>_xlfn.XLOOKUP(A3729,Table4[Lfd],Table4[Periods],"Err",0)</f>
        <v>0</v>
      </c>
      <c r="G3729" t="b">
        <f t="shared" si="174"/>
        <v>0</v>
      </c>
    </row>
    <row r="3730" spans="1:7" hidden="1" x14ac:dyDescent="0.25">
      <c r="A3730">
        <f t="shared" si="175"/>
        <v>104</v>
      </c>
      <c r="B3730">
        <f t="shared" si="176"/>
        <v>21</v>
      </c>
      <c r="C3730" t="str">
        <f>_xlfn.XLOOKUP(A3730,Table4[Lfd],Table4[idElementValue],"Err",0)</f>
        <v>{17FCD742-F6CF-41AA-A5E3-52C8F6985AD5}</v>
      </c>
      <c r="D3730">
        <f t="shared" si="176"/>
        <v>21</v>
      </c>
      <c r="E3730">
        <f ca="1">OFFSET(ElementsDB!$AQ$2,SeriesSelection!A3730-1,SeriesSelection!B3730-1)</f>
        <v>0</v>
      </c>
      <c r="F3730">
        <f>_xlfn.XLOOKUP(A3730,Table4[Lfd],Table4[Periods],"Err",0)</f>
        <v>0</v>
      </c>
      <c r="G3730" t="b">
        <f t="shared" si="174"/>
        <v>0</v>
      </c>
    </row>
    <row r="3731" spans="1:7" hidden="1" x14ac:dyDescent="0.25">
      <c r="A3731">
        <f t="shared" si="175"/>
        <v>104</v>
      </c>
      <c r="B3731">
        <f t="shared" si="176"/>
        <v>22</v>
      </c>
      <c r="C3731" t="str">
        <f>_xlfn.XLOOKUP(A3731,Table4[Lfd],Table4[idElementValue],"Err",0)</f>
        <v>{17FCD742-F6CF-41AA-A5E3-52C8F6985AD5}</v>
      </c>
      <c r="D3731">
        <f t="shared" si="176"/>
        <v>22</v>
      </c>
      <c r="E3731">
        <f ca="1">OFFSET(ElementsDB!$AQ$2,SeriesSelection!A3731-1,SeriesSelection!B3731-1)</f>
        <v>0</v>
      </c>
      <c r="F3731">
        <f>_xlfn.XLOOKUP(A3731,Table4[Lfd],Table4[Periods],"Err",0)</f>
        <v>0</v>
      </c>
      <c r="G3731" t="b">
        <f t="shared" si="174"/>
        <v>0</v>
      </c>
    </row>
    <row r="3732" spans="1:7" hidden="1" x14ac:dyDescent="0.25">
      <c r="A3732">
        <f t="shared" si="175"/>
        <v>104</v>
      </c>
      <c r="B3732">
        <f t="shared" si="176"/>
        <v>23</v>
      </c>
      <c r="C3732" t="str">
        <f>_xlfn.XLOOKUP(A3732,Table4[Lfd],Table4[idElementValue],"Err",0)</f>
        <v>{17FCD742-F6CF-41AA-A5E3-52C8F6985AD5}</v>
      </c>
      <c r="D3732">
        <f t="shared" si="176"/>
        <v>23</v>
      </c>
      <c r="E3732">
        <f ca="1">OFFSET(ElementsDB!$AQ$2,SeriesSelection!A3732-1,SeriesSelection!B3732-1)</f>
        <v>0</v>
      </c>
      <c r="F3732">
        <f>_xlfn.XLOOKUP(A3732,Table4[Lfd],Table4[Periods],"Err",0)</f>
        <v>0</v>
      </c>
      <c r="G3732" t="b">
        <f t="shared" si="174"/>
        <v>0</v>
      </c>
    </row>
    <row r="3733" spans="1:7" hidden="1" x14ac:dyDescent="0.25">
      <c r="A3733">
        <f t="shared" si="175"/>
        <v>104</v>
      </c>
      <c r="B3733">
        <f t="shared" si="176"/>
        <v>24</v>
      </c>
      <c r="C3733" t="str">
        <f>_xlfn.XLOOKUP(A3733,Table4[Lfd],Table4[idElementValue],"Err",0)</f>
        <v>{17FCD742-F6CF-41AA-A5E3-52C8F6985AD5}</v>
      </c>
      <c r="D3733">
        <f t="shared" si="176"/>
        <v>24</v>
      </c>
      <c r="E3733">
        <f ca="1">OFFSET(ElementsDB!$AQ$2,SeriesSelection!A3733-1,SeriesSelection!B3733-1)</f>
        <v>0</v>
      </c>
      <c r="F3733">
        <f>_xlfn.XLOOKUP(A3733,Table4[Lfd],Table4[Periods],"Err",0)</f>
        <v>0</v>
      </c>
      <c r="G3733" t="b">
        <f t="shared" si="174"/>
        <v>0</v>
      </c>
    </row>
    <row r="3734" spans="1:7" hidden="1" x14ac:dyDescent="0.25">
      <c r="A3734">
        <f t="shared" si="175"/>
        <v>104</v>
      </c>
      <c r="B3734">
        <f t="shared" si="176"/>
        <v>25</v>
      </c>
      <c r="C3734" t="str">
        <f>_xlfn.XLOOKUP(A3734,Table4[Lfd],Table4[idElementValue],"Err",0)</f>
        <v>{17FCD742-F6CF-41AA-A5E3-52C8F6985AD5}</v>
      </c>
      <c r="D3734">
        <f t="shared" si="176"/>
        <v>25</v>
      </c>
      <c r="E3734">
        <f ca="1">OFFSET(ElementsDB!$AQ$2,SeriesSelection!A3734-1,SeriesSelection!B3734-1)</f>
        <v>0</v>
      </c>
      <c r="F3734">
        <f>_xlfn.XLOOKUP(A3734,Table4[Lfd],Table4[Periods],"Err",0)</f>
        <v>0</v>
      </c>
      <c r="G3734" t="b">
        <f t="shared" si="174"/>
        <v>0</v>
      </c>
    </row>
    <row r="3735" spans="1:7" hidden="1" x14ac:dyDescent="0.25">
      <c r="A3735">
        <f t="shared" si="175"/>
        <v>104</v>
      </c>
      <c r="B3735">
        <f t="shared" si="176"/>
        <v>26</v>
      </c>
      <c r="C3735" t="str">
        <f>_xlfn.XLOOKUP(A3735,Table4[Lfd],Table4[idElementValue],"Err",0)</f>
        <v>{17FCD742-F6CF-41AA-A5E3-52C8F6985AD5}</v>
      </c>
      <c r="D3735">
        <f t="shared" si="176"/>
        <v>26</v>
      </c>
      <c r="E3735">
        <f ca="1">OFFSET(ElementsDB!$AQ$2,SeriesSelection!A3735-1,SeriesSelection!B3735-1)</f>
        <v>0</v>
      </c>
      <c r="F3735">
        <f>_xlfn.XLOOKUP(A3735,Table4[Lfd],Table4[Periods],"Err",0)</f>
        <v>0</v>
      </c>
      <c r="G3735" t="b">
        <f t="shared" si="174"/>
        <v>0</v>
      </c>
    </row>
    <row r="3736" spans="1:7" hidden="1" x14ac:dyDescent="0.25">
      <c r="A3736">
        <f t="shared" si="175"/>
        <v>104</v>
      </c>
      <c r="B3736">
        <f t="shared" si="176"/>
        <v>27</v>
      </c>
      <c r="C3736" t="str">
        <f>_xlfn.XLOOKUP(A3736,Table4[Lfd],Table4[idElementValue],"Err",0)</f>
        <v>{17FCD742-F6CF-41AA-A5E3-52C8F6985AD5}</v>
      </c>
      <c r="D3736">
        <f t="shared" si="176"/>
        <v>27</v>
      </c>
      <c r="E3736">
        <f ca="1">OFFSET(ElementsDB!$AQ$2,SeriesSelection!A3736-1,SeriesSelection!B3736-1)</f>
        <v>0</v>
      </c>
      <c r="F3736">
        <f>_xlfn.XLOOKUP(A3736,Table4[Lfd],Table4[Periods],"Err",0)</f>
        <v>0</v>
      </c>
      <c r="G3736" t="b">
        <f t="shared" si="174"/>
        <v>0</v>
      </c>
    </row>
    <row r="3737" spans="1:7" hidden="1" x14ac:dyDescent="0.25">
      <c r="A3737">
        <f t="shared" si="175"/>
        <v>104</v>
      </c>
      <c r="B3737">
        <f t="shared" si="176"/>
        <v>28</v>
      </c>
      <c r="C3737" t="str">
        <f>_xlfn.XLOOKUP(A3737,Table4[Lfd],Table4[idElementValue],"Err",0)</f>
        <v>{17FCD742-F6CF-41AA-A5E3-52C8F6985AD5}</v>
      </c>
      <c r="D3737">
        <f t="shared" si="176"/>
        <v>28</v>
      </c>
      <c r="E3737">
        <f ca="1">OFFSET(ElementsDB!$AQ$2,SeriesSelection!A3737-1,SeriesSelection!B3737-1)</f>
        <v>0</v>
      </c>
      <c r="F3737">
        <f>_xlfn.XLOOKUP(A3737,Table4[Lfd],Table4[Periods],"Err",0)</f>
        <v>0</v>
      </c>
      <c r="G3737" t="b">
        <f t="shared" si="174"/>
        <v>0</v>
      </c>
    </row>
    <row r="3738" spans="1:7" hidden="1" x14ac:dyDescent="0.25">
      <c r="A3738">
        <f t="shared" si="175"/>
        <v>104</v>
      </c>
      <c r="B3738">
        <f t="shared" si="176"/>
        <v>29</v>
      </c>
      <c r="C3738" t="str">
        <f>_xlfn.XLOOKUP(A3738,Table4[Lfd],Table4[idElementValue],"Err",0)</f>
        <v>{17FCD742-F6CF-41AA-A5E3-52C8F6985AD5}</v>
      </c>
      <c r="D3738">
        <f t="shared" si="176"/>
        <v>29</v>
      </c>
      <c r="E3738">
        <f ca="1">OFFSET(ElementsDB!$AQ$2,SeriesSelection!A3738-1,SeriesSelection!B3738-1)</f>
        <v>0</v>
      </c>
      <c r="F3738">
        <f>_xlfn.XLOOKUP(A3738,Table4[Lfd],Table4[Periods],"Err",0)</f>
        <v>0</v>
      </c>
      <c r="G3738" t="b">
        <f t="shared" si="174"/>
        <v>0</v>
      </c>
    </row>
    <row r="3739" spans="1:7" hidden="1" x14ac:dyDescent="0.25">
      <c r="A3739">
        <f t="shared" si="175"/>
        <v>104</v>
      </c>
      <c r="B3739">
        <f t="shared" si="176"/>
        <v>30</v>
      </c>
      <c r="C3739" t="str">
        <f>_xlfn.XLOOKUP(A3739,Table4[Lfd],Table4[idElementValue],"Err",0)</f>
        <v>{17FCD742-F6CF-41AA-A5E3-52C8F6985AD5}</v>
      </c>
      <c r="D3739">
        <f t="shared" si="176"/>
        <v>30</v>
      </c>
      <c r="E3739">
        <f ca="1">OFFSET(ElementsDB!$AQ$2,SeriesSelection!A3739-1,SeriesSelection!B3739-1)</f>
        <v>0</v>
      </c>
      <c r="F3739">
        <f>_xlfn.XLOOKUP(A3739,Table4[Lfd],Table4[Periods],"Err",0)</f>
        <v>0</v>
      </c>
      <c r="G3739" t="b">
        <f t="shared" si="174"/>
        <v>0</v>
      </c>
    </row>
    <row r="3740" spans="1:7" hidden="1" x14ac:dyDescent="0.25">
      <c r="A3740">
        <f t="shared" si="175"/>
        <v>104</v>
      </c>
      <c r="B3740">
        <f t="shared" si="176"/>
        <v>31</v>
      </c>
      <c r="C3740" t="str">
        <f>_xlfn.XLOOKUP(A3740,Table4[Lfd],Table4[idElementValue],"Err",0)</f>
        <v>{17FCD742-F6CF-41AA-A5E3-52C8F6985AD5}</v>
      </c>
      <c r="D3740">
        <f t="shared" si="176"/>
        <v>31</v>
      </c>
      <c r="E3740">
        <f ca="1">OFFSET(ElementsDB!$AQ$2,SeriesSelection!A3740-1,SeriesSelection!B3740-1)</f>
        <v>0</v>
      </c>
      <c r="F3740">
        <f>_xlfn.XLOOKUP(A3740,Table4[Lfd],Table4[Periods],"Err",0)</f>
        <v>0</v>
      </c>
      <c r="G3740" t="b">
        <f t="shared" si="174"/>
        <v>0</v>
      </c>
    </row>
    <row r="3741" spans="1:7" hidden="1" x14ac:dyDescent="0.25">
      <c r="A3741">
        <f t="shared" si="175"/>
        <v>104</v>
      </c>
      <c r="B3741">
        <f t="shared" si="176"/>
        <v>32</v>
      </c>
      <c r="C3741" t="str">
        <f>_xlfn.XLOOKUP(A3741,Table4[Lfd],Table4[idElementValue],"Err",0)</f>
        <v>{17FCD742-F6CF-41AA-A5E3-52C8F6985AD5}</v>
      </c>
      <c r="D3741">
        <f t="shared" si="176"/>
        <v>32</v>
      </c>
      <c r="E3741">
        <f ca="1">OFFSET(ElementsDB!$AQ$2,SeriesSelection!A3741-1,SeriesSelection!B3741-1)</f>
        <v>0</v>
      </c>
      <c r="F3741">
        <f>_xlfn.XLOOKUP(A3741,Table4[Lfd],Table4[Periods],"Err",0)</f>
        <v>0</v>
      </c>
      <c r="G3741" t="b">
        <f t="shared" si="174"/>
        <v>0</v>
      </c>
    </row>
    <row r="3742" spans="1:7" hidden="1" x14ac:dyDescent="0.25">
      <c r="A3742">
        <f t="shared" si="175"/>
        <v>104</v>
      </c>
      <c r="B3742">
        <f t="shared" si="176"/>
        <v>33</v>
      </c>
      <c r="C3742" t="str">
        <f>_xlfn.XLOOKUP(A3742,Table4[Lfd],Table4[idElementValue],"Err",0)</f>
        <v>{17FCD742-F6CF-41AA-A5E3-52C8F6985AD5}</v>
      </c>
      <c r="D3742">
        <f t="shared" si="176"/>
        <v>33</v>
      </c>
      <c r="E3742">
        <f ca="1">OFFSET(ElementsDB!$AQ$2,SeriesSelection!A3742-1,SeriesSelection!B3742-1)</f>
        <v>0</v>
      </c>
      <c r="F3742">
        <f>_xlfn.XLOOKUP(A3742,Table4[Lfd],Table4[Periods],"Err",0)</f>
        <v>0</v>
      </c>
      <c r="G3742" t="b">
        <f t="shared" si="174"/>
        <v>0</v>
      </c>
    </row>
    <row r="3743" spans="1:7" hidden="1" x14ac:dyDescent="0.25">
      <c r="A3743">
        <f t="shared" si="175"/>
        <v>104</v>
      </c>
      <c r="B3743">
        <f t="shared" si="176"/>
        <v>34</v>
      </c>
      <c r="C3743" t="str">
        <f>_xlfn.XLOOKUP(A3743,Table4[Lfd],Table4[idElementValue],"Err",0)</f>
        <v>{17FCD742-F6CF-41AA-A5E3-52C8F6985AD5}</v>
      </c>
      <c r="D3743">
        <f t="shared" si="176"/>
        <v>34</v>
      </c>
      <c r="E3743">
        <f ca="1">OFFSET(ElementsDB!$AQ$2,SeriesSelection!A3743-1,SeriesSelection!B3743-1)</f>
        <v>0</v>
      </c>
      <c r="F3743">
        <f>_xlfn.XLOOKUP(A3743,Table4[Lfd],Table4[Periods],"Err",0)</f>
        <v>0</v>
      </c>
      <c r="G3743" t="b">
        <f t="shared" si="174"/>
        <v>0</v>
      </c>
    </row>
    <row r="3744" spans="1:7" hidden="1" x14ac:dyDescent="0.25">
      <c r="A3744">
        <f t="shared" si="175"/>
        <v>104</v>
      </c>
      <c r="B3744">
        <f t="shared" si="176"/>
        <v>35</v>
      </c>
      <c r="C3744" t="str">
        <f>_xlfn.XLOOKUP(A3744,Table4[Lfd],Table4[idElementValue],"Err",0)</f>
        <v>{17FCD742-F6CF-41AA-A5E3-52C8F6985AD5}</v>
      </c>
      <c r="D3744">
        <f t="shared" si="176"/>
        <v>35</v>
      </c>
      <c r="E3744">
        <f ca="1">OFFSET(ElementsDB!$AQ$2,SeriesSelection!A3744-1,SeriesSelection!B3744-1)</f>
        <v>0</v>
      </c>
      <c r="F3744">
        <f>_xlfn.XLOOKUP(A3744,Table4[Lfd],Table4[Periods],"Err",0)</f>
        <v>0</v>
      </c>
      <c r="G3744" t="b">
        <f t="shared" si="174"/>
        <v>0</v>
      </c>
    </row>
    <row r="3745" spans="1:7" hidden="1" x14ac:dyDescent="0.25">
      <c r="A3745">
        <f t="shared" si="175"/>
        <v>104</v>
      </c>
      <c r="B3745">
        <f t="shared" si="176"/>
        <v>36</v>
      </c>
      <c r="C3745" t="str">
        <f>_xlfn.XLOOKUP(A3745,Table4[Lfd],Table4[idElementValue],"Err",0)</f>
        <v>{17FCD742-F6CF-41AA-A5E3-52C8F6985AD5}</v>
      </c>
      <c r="D3745">
        <f t="shared" si="176"/>
        <v>36</v>
      </c>
      <c r="E3745">
        <f ca="1">OFFSET(ElementsDB!$AQ$2,SeriesSelection!A3745-1,SeriesSelection!B3745-1)</f>
        <v>0</v>
      </c>
      <c r="F3745">
        <f>_xlfn.XLOOKUP(A3745,Table4[Lfd],Table4[Periods],"Err",0)</f>
        <v>0</v>
      </c>
      <c r="G3745" t="b">
        <f t="shared" si="174"/>
        <v>0</v>
      </c>
    </row>
    <row r="3746" spans="1:7" hidden="1" x14ac:dyDescent="0.25">
      <c r="A3746">
        <f t="shared" si="175"/>
        <v>105</v>
      </c>
      <c r="B3746">
        <f t="shared" si="176"/>
        <v>1</v>
      </c>
      <c r="C3746" t="str">
        <f>_xlfn.XLOOKUP(A3746,Table4[Lfd],Table4[idElementValue],"Err",0)</f>
        <v>{086734C7-181B-4F61-BA1D-4D392130ECA8}</v>
      </c>
      <c r="D3746">
        <f t="shared" si="176"/>
        <v>1</v>
      </c>
      <c r="E3746">
        <f ca="1">OFFSET(ElementsDB!$AQ$2,SeriesSelection!A3746-1,SeriesSelection!B3746-1)</f>
        <v>0</v>
      </c>
      <c r="F3746">
        <f>_xlfn.XLOOKUP(A3746,Table4[Lfd],Table4[Periods],"Err",0)</f>
        <v>0</v>
      </c>
      <c r="G3746" t="b">
        <f t="shared" si="174"/>
        <v>0</v>
      </c>
    </row>
    <row r="3747" spans="1:7" hidden="1" x14ac:dyDescent="0.25">
      <c r="A3747">
        <f t="shared" si="175"/>
        <v>105</v>
      </c>
      <c r="B3747">
        <f t="shared" si="176"/>
        <v>2</v>
      </c>
      <c r="C3747" t="str">
        <f>_xlfn.XLOOKUP(A3747,Table4[Lfd],Table4[idElementValue],"Err",0)</f>
        <v>{086734C7-181B-4F61-BA1D-4D392130ECA8}</v>
      </c>
      <c r="D3747">
        <f t="shared" si="176"/>
        <v>2</v>
      </c>
      <c r="E3747">
        <f ca="1">OFFSET(ElementsDB!$AQ$2,SeriesSelection!A3747-1,SeriesSelection!B3747-1)</f>
        <v>0</v>
      </c>
      <c r="F3747">
        <f>_xlfn.XLOOKUP(A3747,Table4[Lfd],Table4[Periods],"Err",0)</f>
        <v>0</v>
      </c>
      <c r="G3747" t="b">
        <f t="shared" si="174"/>
        <v>0</v>
      </c>
    </row>
    <row r="3748" spans="1:7" hidden="1" x14ac:dyDescent="0.25">
      <c r="A3748">
        <f t="shared" si="175"/>
        <v>105</v>
      </c>
      <c r="B3748">
        <f t="shared" si="176"/>
        <v>3</v>
      </c>
      <c r="C3748" t="str">
        <f>_xlfn.XLOOKUP(A3748,Table4[Lfd],Table4[idElementValue],"Err",0)</f>
        <v>{086734C7-181B-4F61-BA1D-4D392130ECA8}</v>
      </c>
      <c r="D3748">
        <f t="shared" si="176"/>
        <v>3</v>
      </c>
      <c r="E3748">
        <f ca="1">OFFSET(ElementsDB!$AQ$2,SeriesSelection!A3748-1,SeriesSelection!B3748-1)</f>
        <v>0</v>
      </c>
      <c r="F3748">
        <f>_xlfn.XLOOKUP(A3748,Table4[Lfd],Table4[Periods],"Err",0)</f>
        <v>0</v>
      </c>
      <c r="G3748" t="b">
        <f t="shared" si="174"/>
        <v>0</v>
      </c>
    </row>
    <row r="3749" spans="1:7" hidden="1" x14ac:dyDescent="0.25">
      <c r="A3749">
        <f t="shared" si="175"/>
        <v>105</v>
      </c>
      <c r="B3749">
        <f t="shared" si="176"/>
        <v>4</v>
      </c>
      <c r="C3749" t="str">
        <f>_xlfn.XLOOKUP(A3749,Table4[Lfd],Table4[idElementValue],"Err",0)</f>
        <v>{086734C7-181B-4F61-BA1D-4D392130ECA8}</v>
      </c>
      <c r="D3749">
        <f t="shared" si="176"/>
        <v>4</v>
      </c>
      <c r="E3749">
        <f ca="1">OFFSET(ElementsDB!$AQ$2,SeriesSelection!A3749-1,SeriesSelection!B3749-1)</f>
        <v>0</v>
      </c>
      <c r="F3749">
        <f>_xlfn.XLOOKUP(A3749,Table4[Lfd],Table4[Periods],"Err",0)</f>
        <v>0</v>
      </c>
      <c r="G3749" t="b">
        <f t="shared" si="174"/>
        <v>0</v>
      </c>
    </row>
    <row r="3750" spans="1:7" hidden="1" x14ac:dyDescent="0.25">
      <c r="A3750">
        <f t="shared" si="175"/>
        <v>105</v>
      </c>
      <c r="B3750">
        <f t="shared" si="176"/>
        <v>5</v>
      </c>
      <c r="C3750" t="str">
        <f>_xlfn.XLOOKUP(A3750,Table4[Lfd],Table4[idElementValue],"Err",0)</f>
        <v>{086734C7-181B-4F61-BA1D-4D392130ECA8}</v>
      </c>
      <c r="D3750">
        <f t="shared" si="176"/>
        <v>5</v>
      </c>
      <c r="E3750">
        <f ca="1">OFFSET(ElementsDB!$AQ$2,SeriesSelection!A3750-1,SeriesSelection!B3750-1)</f>
        <v>0</v>
      </c>
      <c r="F3750">
        <f>_xlfn.XLOOKUP(A3750,Table4[Lfd],Table4[Periods],"Err",0)</f>
        <v>0</v>
      </c>
      <c r="G3750" t="b">
        <f t="shared" si="174"/>
        <v>0</v>
      </c>
    </row>
    <row r="3751" spans="1:7" hidden="1" x14ac:dyDescent="0.25">
      <c r="A3751">
        <f t="shared" si="175"/>
        <v>105</v>
      </c>
      <c r="B3751">
        <f t="shared" si="176"/>
        <v>6</v>
      </c>
      <c r="C3751" t="str">
        <f>_xlfn.XLOOKUP(A3751,Table4[Lfd],Table4[idElementValue],"Err",0)</f>
        <v>{086734C7-181B-4F61-BA1D-4D392130ECA8}</v>
      </c>
      <c r="D3751">
        <f t="shared" si="176"/>
        <v>6</v>
      </c>
      <c r="E3751">
        <f ca="1">OFFSET(ElementsDB!$AQ$2,SeriesSelection!A3751-1,SeriesSelection!B3751-1)</f>
        <v>0</v>
      </c>
      <c r="F3751">
        <f>_xlfn.XLOOKUP(A3751,Table4[Lfd],Table4[Periods],"Err",0)</f>
        <v>0</v>
      </c>
      <c r="G3751" t="b">
        <f t="shared" si="174"/>
        <v>0</v>
      </c>
    </row>
    <row r="3752" spans="1:7" hidden="1" x14ac:dyDescent="0.25">
      <c r="A3752">
        <f t="shared" si="175"/>
        <v>105</v>
      </c>
      <c r="B3752">
        <f t="shared" si="176"/>
        <v>7</v>
      </c>
      <c r="C3752" t="str">
        <f>_xlfn.XLOOKUP(A3752,Table4[Lfd],Table4[idElementValue],"Err",0)</f>
        <v>{086734C7-181B-4F61-BA1D-4D392130ECA8}</v>
      </c>
      <c r="D3752">
        <f t="shared" si="176"/>
        <v>7</v>
      </c>
      <c r="E3752">
        <f ca="1">OFFSET(ElementsDB!$AQ$2,SeriesSelection!A3752-1,SeriesSelection!B3752-1)</f>
        <v>0</v>
      </c>
      <c r="F3752">
        <f>_xlfn.XLOOKUP(A3752,Table4[Lfd],Table4[Periods],"Err",0)</f>
        <v>0</v>
      </c>
      <c r="G3752" t="b">
        <f t="shared" si="174"/>
        <v>0</v>
      </c>
    </row>
    <row r="3753" spans="1:7" hidden="1" x14ac:dyDescent="0.25">
      <c r="A3753">
        <f t="shared" si="175"/>
        <v>105</v>
      </c>
      <c r="B3753">
        <f t="shared" si="176"/>
        <v>8</v>
      </c>
      <c r="C3753" t="str">
        <f>_xlfn.XLOOKUP(A3753,Table4[Lfd],Table4[idElementValue],"Err",0)</f>
        <v>{086734C7-181B-4F61-BA1D-4D392130ECA8}</v>
      </c>
      <c r="D3753">
        <f t="shared" si="176"/>
        <v>8</v>
      </c>
      <c r="E3753">
        <f ca="1">OFFSET(ElementsDB!$AQ$2,SeriesSelection!A3753-1,SeriesSelection!B3753-1)</f>
        <v>0</v>
      </c>
      <c r="F3753">
        <f>_xlfn.XLOOKUP(A3753,Table4[Lfd],Table4[Periods],"Err",0)</f>
        <v>0</v>
      </c>
      <c r="G3753" t="b">
        <f t="shared" si="174"/>
        <v>0</v>
      </c>
    </row>
    <row r="3754" spans="1:7" hidden="1" x14ac:dyDescent="0.25">
      <c r="A3754">
        <f t="shared" si="175"/>
        <v>105</v>
      </c>
      <c r="B3754">
        <f t="shared" si="176"/>
        <v>9</v>
      </c>
      <c r="C3754" t="str">
        <f>_xlfn.XLOOKUP(A3754,Table4[Lfd],Table4[idElementValue],"Err",0)</f>
        <v>{086734C7-181B-4F61-BA1D-4D392130ECA8}</v>
      </c>
      <c r="D3754">
        <f t="shared" si="176"/>
        <v>9</v>
      </c>
      <c r="E3754">
        <f ca="1">OFFSET(ElementsDB!$AQ$2,SeriesSelection!A3754-1,SeriesSelection!B3754-1)</f>
        <v>0</v>
      </c>
      <c r="F3754">
        <f>_xlfn.XLOOKUP(A3754,Table4[Lfd],Table4[Periods],"Err",0)</f>
        <v>0</v>
      </c>
      <c r="G3754" t="b">
        <f t="shared" si="174"/>
        <v>0</v>
      </c>
    </row>
    <row r="3755" spans="1:7" hidden="1" x14ac:dyDescent="0.25">
      <c r="A3755">
        <f t="shared" si="175"/>
        <v>105</v>
      </c>
      <c r="B3755">
        <f t="shared" si="176"/>
        <v>10</v>
      </c>
      <c r="C3755" t="str">
        <f>_xlfn.XLOOKUP(A3755,Table4[Lfd],Table4[idElementValue],"Err",0)</f>
        <v>{086734C7-181B-4F61-BA1D-4D392130ECA8}</v>
      </c>
      <c r="D3755">
        <f t="shared" si="176"/>
        <v>10</v>
      </c>
      <c r="E3755">
        <f ca="1">OFFSET(ElementsDB!$AQ$2,SeriesSelection!A3755-1,SeriesSelection!B3755-1)</f>
        <v>0</v>
      </c>
      <c r="F3755">
        <f>_xlfn.XLOOKUP(A3755,Table4[Lfd],Table4[Periods],"Err",0)</f>
        <v>0</v>
      </c>
      <c r="G3755" t="b">
        <f t="shared" si="174"/>
        <v>0</v>
      </c>
    </row>
    <row r="3756" spans="1:7" hidden="1" x14ac:dyDescent="0.25">
      <c r="A3756">
        <f t="shared" si="175"/>
        <v>105</v>
      </c>
      <c r="B3756">
        <f t="shared" si="176"/>
        <v>11</v>
      </c>
      <c r="C3756" t="str">
        <f>_xlfn.XLOOKUP(A3756,Table4[Lfd],Table4[idElementValue],"Err",0)</f>
        <v>{086734C7-181B-4F61-BA1D-4D392130ECA8}</v>
      </c>
      <c r="D3756">
        <f t="shared" si="176"/>
        <v>11</v>
      </c>
      <c r="E3756">
        <f ca="1">OFFSET(ElementsDB!$AQ$2,SeriesSelection!A3756-1,SeriesSelection!B3756-1)</f>
        <v>0</v>
      </c>
      <c r="F3756">
        <f>_xlfn.XLOOKUP(A3756,Table4[Lfd],Table4[Periods],"Err",0)</f>
        <v>0</v>
      </c>
      <c r="G3756" t="b">
        <f t="shared" si="174"/>
        <v>0</v>
      </c>
    </row>
    <row r="3757" spans="1:7" hidden="1" x14ac:dyDescent="0.25">
      <c r="A3757">
        <f t="shared" si="175"/>
        <v>105</v>
      </c>
      <c r="B3757">
        <f t="shared" si="176"/>
        <v>12</v>
      </c>
      <c r="C3757" t="str">
        <f>_xlfn.XLOOKUP(A3757,Table4[Lfd],Table4[idElementValue],"Err",0)</f>
        <v>{086734C7-181B-4F61-BA1D-4D392130ECA8}</v>
      </c>
      <c r="D3757">
        <f t="shared" si="176"/>
        <v>12</v>
      </c>
      <c r="E3757">
        <f ca="1">OFFSET(ElementsDB!$AQ$2,SeriesSelection!A3757-1,SeriesSelection!B3757-1)</f>
        <v>0</v>
      </c>
      <c r="F3757">
        <f>_xlfn.XLOOKUP(A3757,Table4[Lfd],Table4[Periods],"Err",0)</f>
        <v>0</v>
      </c>
      <c r="G3757" t="b">
        <f t="shared" si="174"/>
        <v>0</v>
      </c>
    </row>
    <row r="3758" spans="1:7" hidden="1" x14ac:dyDescent="0.25">
      <c r="A3758">
        <f t="shared" si="175"/>
        <v>105</v>
      </c>
      <c r="B3758">
        <f t="shared" si="176"/>
        <v>13</v>
      </c>
      <c r="C3758" t="str">
        <f>_xlfn.XLOOKUP(A3758,Table4[Lfd],Table4[idElementValue],"Err",0)</f>
        <v>{086734C7-181B-4F61-BA1D-4D392130ECA8}</v>
      </c>
      <c r="D3758">
        <f t="shared" si="176"/>
        <v>13</v>
      </c>
      <c r="E3758">
        <f ca="1">OFFSET(ElementsDB!$AQ$2,SeriesSelection!A3758-1,SeriesSelection!B3758-1)</f>
        <v>0</v>
      </c>
      <c r="F3758">
        <f>_xlfn.XLOOKUP(A3758,Table4[Lfd],Table4[Periods],"Err",0)</f>
        <v>0</v>
      </c>
      <c r="G3758" t="b">
        <f t="shared" si="174"/>
        <v>0</v>
      </c>
    </row>
    <row r="3759" spans="1:7" hidden="1" x14ac:dyDescent="0.25">
      <c r="A3759">
        <f t="shared" si="175"/>
        <v>105</v>
      </c>
      <c r="B3759">
        <f t="shared" si="176"/>
        <v>14</v>
      </c>
      <c r="C3759" t="str">
        <f>_xlfn.XLOOKUP(A3759,Table4[Lfd],Table4[idElementValue],"Err",0)</f>
        <v>{086734C7-181B-4F61-BA1D-4D392130ECA8}</v>
      </c>
      <c r="D3759">
        <f t="shared" si="176"/>
        <v>14</v>
      </c>
      <c r="E3759">
        <f ca="1">OFFSET(ElementsDB!$AQ$2,SeriesSelection!A3759-1,SeriesSelection!B3759-1)</f>
        <v>0</v>
      </c>
      <c r="F3759">
        <f>_xlfn.XLOOKUP(A3759,Table4[Lfd],Table4[Periods],"Err",0)</f>
        <v>0</v>
      </c>
      <c r="G3759" t="b">
        <f t="shared" si="174"/>
        <v>0</v>
      </c>
    </row>
    <row r="3760" spans="1:7" hidden="1" x14ac:dyDescent="0.25">
      <c r="A3760">
        <f t="shared" si="175"/>
        <v>105</v>
      </c>
      <c r="B3760">
        <f t="shared" si="176"/>
        <v>15</v>
      </c>
      <c r="C3760" t="str">
        <f>_xlfn.XLOOKUP(A3760,Table4[Lfd],Table4[idElementValue],"Err",0)</f>
        <v>{086734C7-181B-4F61-BA1D-4D392130ECA8}</v>
      </c>
      <c r="D3760">
        <f t="shared" si="176"/>
        <v>15</v>
      </c>
      <c r="E3760">
        <f ca="1">OFFSET(ElementsDB!$AQ$2,SeriesSelection!A3760-1,SeriesSelection!B3760-1)</f>
        <v>0</v>
      </c>
      <c r="F3760">
        <f>_xlfn.XLOOKUP(A3760,Table4[Lfd],Table4[Periods],"Err",0)</f>
        <v>0</v>
      </c>
      <c r="G3760" t="b">
        <f t="shared" si="174"/>
        <v>0</v>
      </c>
    </row>
    <row r="3761" spans="1:7" hidden="1" x14ac:dyDescent="0.25">
      <c r="A3761">
        <f t="shared" si="175"/>
        <v>105</v>
      </c>
      <c r="B3761">
        <f t="shared" si="176"/>
        <v>16</v>
      </c>
      <c r="C3761" t="str">
        <f>_xlfn.XLOOKUP(A3761,Table4[Lfd],Table4[idElementValue],"Err",0)</f>
        <v>{086734C7-181B-4F61-BA1D-4D392130ECA8}</v>
      </c>
      <c r="D3761">
        <f t="shared" si="176"/>
        <v>16</v>
      </c>
      <c r="E3761">
        <f ca="1">OFFSET(ElementsDB!$AQ$2,SeriesSelection!A3761-1,SeriesSelection!B3761-1)</f>
        <v>0</v>
      </c>
      <c r="F3761">
        <f>_xlfn.XLOOKUP(A3761,Table4[Lfd],Table4[Periods],"Err",0)</f>
        <v>0</v>
      </c>
      <c r="G3761" t="b">
        <f t="shared" si="174"/>
        <v>0</v>
      </c>
    </row>
    <row r="3762" spans="1:7" hidden="1" x14ac:dyDescent="0.25">
      <c r="A3762">
        <f t="shared" si="175"/>
        <v>105</v>
      </c>
      <c r="B3762">
        <f t="shared" si="176"/>
        <v>17</v>
      </c>
      <c r="C3762" t="str">
        <f>_xlfn.XLOOKUP(A3762,Table4[Lfd],Table4[idElementValue],"Err",0)</f>
        <v>{086734C7-181B-4F61-BA1D-4D392130ECA8}</v>
      </c>
      <c r="D3762">
        <f t="shared" si="176"/>
        <v>17</v>
      </c>
      <c r="E3762">
        <f ca="1">OFFSET(ElementsDB!$AQ$2,SeriesSelection!A3762-1,SeriesSelection!B3762-1)</f>
        <v>0</v>
      </c>
      <c r="F3762">
        <f>_xlfn.XLOOKUP(A3762,Table4[Lfd],Table4[Periods],"Err",0)</f>
        <v>0</v>
      </c>
      <c r="G3762" t="b">
        <f t="shared" si="174"/>
        <v>0</v>
      </c>
    </row>
    <row r="3763" spans="1:7" hidden="1" x14ac:dyDescent="0.25">
      <c r="A3763">
        <f t="shared" si="175"/>
        <v>105</v>
      </c>
      <c r="B3763">
        <f t="shared" si="176"/>
        <v>18</v>
      </c>
      <c r="C3763" t="str">
        <f>_xlfn.XLOOKUP(A3763,Table4[Lfd],Table4[idElementValue],"Err",0)</f>
        <v>{086734C7-181B-4F61-BA1D-4D392130ECA8}</v>
      </c>
      <c r="D3763">
        <f t="shared" si="176"/>
        <v>18</v>
      </c>
      <c r="E3763">
        <f ca="1">OFFSET(ElementsDB!$AQ$2,SeriesSelection!A3763-1,SeriesSelection!B3763-1)</f>
        <v>0</v>
      </c>
      <c r="F3763">
        <f>_xlfn.XLOOKUP(A3763,Table4[Lfd],Table4[Periods],"Err",0)</f>
        <v>0</v>
      </c>
      <c r="G3763" t="b">
        <f t="shared" si="174"/>
        <v>0</v>
      </c>
    </row>
    <row r="3764" spans="1:7" hidden="1" x14ac:dyDescent="0.25">
      <c r="A3764">
        <f t="shared" si="175"/>
        <v>105</v>
      </c>
      <c r="B3764">
        <f t="shared" si="176"/>
        <v>19</v>
      </c>
      <c r="C3764" t="str">
        <f>_xlfn.XLOOKUP(A3764,Table4[Lfd],Table4[idElementValue],"Err",0)</f>
        <v>{086734C7-181B-4F61-BA1D-4D392130ECA8}</v>
      </c>
      <c r="D3764">
        <f t="shared" si="176"/>
        <v>19</v>
      </c>
      <c r="E3764">
        <f ca="1">OFFSET(ElementsDB!$AQ$2,SeriesSelection!A3764-1,SeriesSelection!B3764-1)</f>
        <v>0</v>
      </c>
      <c r="F3764">
        <f>_xlfn.XLOOKUP(A3764,Table4[Lfd],Table4[Periods],"Err",0)</f>
        <v>0</v>
      </c>
      <c r="G3764" t="b">
        <f t="shared" si="174"/>
        <v>0</v>
      </c>
    </row>
    <row r="3765" spans="1:7" hidden="1" x14ac:dyDescent="0.25">
      <c r="A3765">
        <f t="shared" si="175"/>
        <v>105</v>
      </c>
      <c r="B3765">
        <f t="shared" si="176"/>
        <v>20</v>
      </c>
      <c r="C3765" t="str">
        <f>_xlfn.XLOOKUP(A3765,Table4[Lfd],Table4[idElementValue],"Err",0)</f>
        <v>{086734C7-181B-4F61-BA1D-4D392130ECA8}</v>
      </c>
      <c r="D3765">
        <f t="shared" si="176"/>
        <v>20</v>
      </c>
      <c r="E3765">
        <f ca="1">OFFSET(ElementsDB!$AQ$2,SeriesSelection!A3765-1,SeriesSelection!B3765-1)</f>
        <v>0</v>
      </c>
      <c r="F3765">
        <f>_xlfn.XLOOKUP(A3765,Table4[Lfd],Table4[Periods],"Err",0)</f>
        <v>0</v>
      </c>
      <c r="G3765" t="b">
        <f t="shared" si="174"/>
        <v>0</v>
      </c>
    </row>
    <row r="3766" spans="1:7" hidden="1" x14ac:dyDescent="0.25">
      <c r="A3766">
        <f t="shared" si="175"/>
        <v>105</v>
      </c>
      <c r="B3766">
        <f t="shared" si="176"/>
        <v>21</v>
      </c>
      <c r="C3766" t="str">
        <f>_xlfn.XLOOKUP(A3766,Table4[Lfd],Table4[idElementValue],"Err",0)</f>
        <v>{086734C7-181B-4F61-BA1D-4D392130ECA8}</v>
      </c>
      <c r="D3766">
        <f t="shared" si="176"/>
        <v>21</v>
      </c>
      <c r="E3766">
        <f ca="1">OFFSET(ElementsDB!$AQ$2,SeriesSelection!A3766-1,SeriesSelection!B3766-1)</f>
        <v>0</v>
      </c>
      <c r="F3766">
        <f>_xlfn.XLOOKUP(A3766,Table4[Lfd],Table4[Periods],"Err",0)</f>
        <v>0</v>
      </c>
      <c r="G3766" t="b">
        <f t="shared" si="174"/>
        <v>0</v>
      </c>
    </row>
    <row r="3767" spans="1:7" hidden="1" x14ac:dyDescent="0.25">
      <c r="A3767">
        <f t="shared" si="175"/>
        <v>105</v>
      </c>
      <c r="B3767">
        <f t="shared" si="176"/>
        <v>22</v>
      </c>
      <c r="C3767" t="str">
        <f>_xlfn.XLOOKUP(A3767,Table4[Lfd],Table4[idElementValue],"Err",0)</f>
        <v>{086734C7-181B-4F61-BA1D-4D392130ECA8}</v>
      </c>
      <c r="D3767">
        <f t="shared" si="176"/>
        <v>22</v>
      </c>
      <c r="E3767">
        <f ca="1">OFFSET(ElementsDB!$AQ$2,SeriesSelection!A3767-1,SeriesSelection!B3767-1)</f>
        <v>0</v>
      </c>
      <c r="F3767">
        <f>_xlfn.XLOOKUP(A3767,Table4[Lfd],Table4[Periods],"Err",0)</f>
        <v>0</v>
      </c>
      <c r="G3767" t="b">
        <f t="shared" si="174"/>
        <v>0</v>
      </c>
    </row>
    <row r="3768" spans="1:7" hidden="1" x14ac:dyDescent="0.25">
      <c r="A3768">
        <f t="shared" si="175"/>
        <v>105</v>
      </c>
      <c r="B3768">
        <f t="shared" si="176"/>
        <v>23</v>
      </c>
      <c r="C3768" t="str">
        <f>_xlfn.XLOOKUP(A3768,Table4[Lfd],Table4[idElementValue],"Err",0)</f>
        <v>{086734C7-181B-4F61-BA1D-4D392130ECA8}</v>
      </c>
      <c r="D3768">
        <f t="shared" si="176"/>
        <v>23</v>
      </c>
      <c r="E3768">
        <f ca="1">OFFSET(ElementsDB!$AQ$2,SeriesSelection!A3768-1,SeriesSelection!B3768-1)</f>
        <v>0</v>
      </c>
      <c r="F3768">
        <f>_xlfn.XLOOKUP(A3768,Table4[Lfd],Table4[Periods],"Err",0)</f>
        <v>0</v>
      </c>
      <c r="G3768" t="b">
        <f t="shared" si="174"/>
        <v>0</v>
      </c>
    </row>
    <row r="3769" spans="1:7" hidden="1" x14ac:dyDescent="0.25">
      <c r="A3769">
        <f t="shared" si="175"/>
        <v>105</v>
      </c>
      <c r="B3769">
        <f t="shared" si="176"/>
        <v>24</v>
      </c>
      <c r="C3769" t="str">
        <f>_xlfn.XLOOKUP(A3769,Table4[Lfd],Table4[idElementValue],"Err",0)</f>
        <v>{086734C7-181B-4F61-BA1D-4D392130ECA8}</v>
      </c>
      <c r="D3769">
        <f t="shared" si="176"/>
        <v>24</v>
      </c>
      <c r="E3769">
        <f ca="1">OFFSET(ElementsDB!$AQ$2,SeriesSelection!A3769-1,SeriesSelection!B3769-1)</f>
        <v>0</v>
      </c>
      <c r="F3769">
        <f>_xlfn.XLOOKUP(A3769,Table4[Lfd],Table4[Periods],"Err",0)</f>
        <v>0</v>
      </c>
      <c r="G3769" t="b">
        <f t="shared" si="174"/>
        <v>0</v>
      </c>
    </row>
    <row r="3770" spans="1:7" hidden="1" x14ac:dyDescent="0.25">
      <c r="A3770">
        <f t="shared" si="175"/>
        <v>105</v>
      </c>
      <c r="B3770">
        <f t="shared" si="176"/>
        <v>25</v>
      </c>
      <c r="C3770" t="str">
        <f>_xlfn.XLOOKUP(A3770,Table4[Lfd],Table4[idElementValue],"Err",0)</f>
        <v>{086734C7-181B-4F61-BA1D-4D392130ECA8}</v>
      </c>
      <c r="D3770">
        <f t="shared" si="176"/>
        <v>25</v>
      </c>
      <c r="E3770">
        <f ca="1">OFFSET(ElementsDB!$AQ$2,SeriesSelection!A3770-1,SeriesSelection!B3770-1)</f>
        <v>0</v>
      </c>
      <c r="F3770">
        <f>_xlfn.XLOOKUP(A3770,Table4[Lfd],Table4[Periods],"Err",0)</f>
        <v>0</v>
      </c>
      <c r="G3770" t="b">
        <f t="shared" si="174"/>
        <v>0</v>
      </c>
    </row>
    <row r="3771" spans="1:7" hidden="1" x14ac:dyDescent="0.25">
      <c r="A3771">
        <f t="shared" si="175"/>
        <v>105</v>
      </c>
      <c r="B3771">
        <f t="shared" si="176"/>
        <v>26</v>
      </c>
      <c r="C3771" t="str">
        <f>_xlfn.XLOOKUP(A3771,Table4[Lfd],Table4[idElementValue],"Err",0)</f>
        <v>{086734C7-181B-4F61-BA1D-4D392130ECA8}</v>
      </c>
      <c r="D3771">
        <f t="shared" si="176"/>
        <v>26</v>
      </c>
      <c r="E3771">
        <f ca="1">OFFSET(ElementsDB!$AQ$2,SeriesSelection!A3771-1,SeriesSelection!B3771-1)</f>
        <v>0</v>
      </c>
      <c r="F3771">
        <f>_xlfn.XLOOKUP(A3771,Table4[Lfd],Table4[Periods],"Err",0)</f>
        <v>0</v>
      </c>
      <c r="G3771" t="b">
        <f t="shared" si="174"/>
        <v>0</v>
      </c>
    </row>
    <row r="3772" spans="1:7" hidden="1" x14ac:dyDescent="0.25">
      <c r="A3772">
        <f t="shared" si="175"/>
        <v>105</v>
      </c>
      <c r="B3772">
        <f t="shared" si="176"/>
        <v>27</v>
      </c>
      <c r="C3772" t="str">
        <f>_xlfn.XLOOKUP(A3772,Table4[Lfd],Table4[idElementValue],"Err",0)</f>
        <v>{086734C7-181B-4F61-BA1D-4D392130ECA8}</v>
      </c>
      <c r="D3772">
        <f t="shared" si="176"/>
        <v>27</v>
      </c>
      <c r="E3772">
        <f ca="1">OFFSET(ElementsDB!$AQ$2,SeriesSelection!A3772-1,SeriesSelection!B3772-1)</f>
        <v>0</v>
      </c>
      <c r="F3772">
        <f>_xlfn.XLOOKUP(A3772,Table4[Lfd],Table4[Periods],"Err",0)</f>
        <v>0</v>
      </c>
      <c r="G3772" t="b">
        <f t="shared" si="174"/>
        <v>0</v>
      </c>
    </row>
    <row r="3773" spans="1:7" hidden="1" x14ac:dyDescent="0.25">
      <c r="A3773">
        <f t="shared" si="175"/>
        <v>105</v>
      </c>
      <c r="B3773">
        <f t="shared" si="176"/>
        <v>28</v>
      </c>
      <c r="C3773" t="str">
        <f>_xlfn.XLOOKUP(A3773,Table4[Lfd],Table4[idElementValue],"Err",0)</f>
        <v>{086734C7-181B-4F61-BA1D-4D392130ECA8}</v>
      </c>
      <c r="D3773">
        <f t="shared" si="176"/>
        <v>28</v>
      </c>
      <c r="E3773">
        <f ca="1">OFFSET(ElementsDB!$AQ$2,SeriesSelection!A3773-1,SeriesSelection!B3773-1)</f>
        <v>0</v>
      </c>
      <c r="F3773">
        <f>_xlfn.XLOOKUP(A3773,Table4[Lfd],Table4[Periods],"Err",0)</f>
        <v>0</v>
      </c>
      <c r="G3773" t="b">
        <f t="shared" si="174"/>
        <v>0</v>
      </c>
    </row>
    <row r="3774" spans="1:7" hidden="1" x14ac:dyDescent="0.25">
      <c r="A3774">
        <f t="shared" si="175"/>
        <v>105</v>
      </c>
      <c r="B3774">
        <f t="shared" si="176"/>
        <v>29</v>
      </c>
      <c r="C3774" t="str">
        <f>_xlfn.XLOOKUP(A3774,Table4[Lfd],Table4[idElementValue],"Err",0)</f>
        <v>{086734C7-181B-4F61-BA1D-4D392130ECA8}</v>
      </c>
      <c r="D3774">
        <f t="shared" si="176"/>
        <v>29</v>
      </c>
      <c r="E3774">
        <f ca="1">OFFSET(ElementsDB!$AQ$2,SeriesSelection!A3774-1,SeriesSelection!B3774-1)</f>
        <v>0</v>
      </c>
      <c r="F3774">
        <f>_xlfn.XLOOKUP(A3774,Table4[Lfd],Table4[Periods],"Err",0)</f>
        <v>0</v>
      </c>
      <c r="G3774" t="b">
        <f t="shared" si="174"/>
        <v>0</v>
      </c>
    </row>
    <row r="3775" spans="1:7" hidden="1" x14ac:dyDescent="0.25">
      <c r="A3775">
        <f t="shared" si="175"/>
        <v>105</v>
      </c>
      <c r="B3775">
        <f t="shared" si="176"/>
        <v>30</v>
      </c>
      <c r="C3775" t="str">
        <f>_xlfn.XLOOKUP(A3775,Table4[Lfd],Table4[idElementValue],"Err",0)</f>
        <v>{086734C7-181B-4F61-BA1D-4D392130ECA8}</v>
      </c>
      <c r="D3775">
        <f t="shared" si="176"/>
        <v>30</v>
      </c>
      <c r="E3775">
        <f ca="1">OFFSET(ElementsDB!$AQ$2,SeriesSelection!A3775-1,SeriesSelection!B3775-1)</f>
        <v>0</v>
      </c>
      <c r="F3775">
        <f>_xlfn.XLOOKUP(A3775,Table4[Lfd],Table4[Periods],"Err",0)</f>
        <v>0</v>
      </c>
      <c r="G3775" t="b">
        <f t="shared" si="174"/>
        <v>0</v>
      </c>
    </row>
    <row r="3776" spans="1:7" hidden="1" x14ac:dyDescent="0.25">
      <c r="A3776">
        <f t="shared" si="175"/>
        <v>105</v>
      </c>
      <c r="B3776">
        <f t="shared" si="176"/>
        <v>31</v>
      </c>
      <c r="C3776" t="str">
        <f>_xlfn.XLOOKUP(A3776,Table4[Lfd],Table4[idElementValue],"Err",0)</f>
        <v>{086734C7-181B-4F61-BA1D-4D392130ECA8}</v>
      </c>
      <c r="D3776">
        <f t="shared" si="176"/>
        <v>31</v>
      </c>
      <c r="E3776">
        <f ca="1">OFFSET(ElementsDB!$AQ$2,SeriesSelection!A3776-1,SeriesSelection!B3776-1)</f>
        <v>0</v>
      </c>
      <c r="F3776">
        <f>_xlfn.XLOOKUP(A3776,Table4[Lfd],Table4[Periods],"Err",0)</f>
        <v>0</v>
      </c>
      <c r="G3776" t="b">
        <f t="shared" si="174"/>
        <v>0</v>
      </c>
    </row>
    <row r="3777" spans="1:7" hidden="1" x14ac:dyDescent="0.25">
      <c r="A3777">
        <f t="shared" si="175"/>
        <v>105</v>
      </c>
      <c r="B3777">
        <f t="shared" si="176"/>
        <v>32</v>
      </c>
      <c r="C3777" t="str">
        <f>_xlfn.XLOOKUP(A3777,Table4[Lfd],Table4[idElementValue],"Err",0)</f>
        <v>{086734C7-181B-4F61-BA1D-4D392130ECA8}</v>
      </c>
      <c r="D3777">
        <f t="shared" si="176"/>
        <v>32</v>
      </c>
      <c r="E3777">
        <f ca="1">OFFSET(ElementsDB!$AQ$2,SeriesSelection!A3777-1,SeriesSelection!B3777-1)</f>
        <v>0</v>
      </c>
      <c r="F3777">
        <f>_xlfn.XLOOKUP(A3777,Table4[Lfd],Table4[Periods],"Err",0)</f>
        <v>0</v>
      </c>
      <c r="G3777" t="b">
        <f t="shared" si="174"/>
        <v>0</v>
      </c>
    </row>
    <row r="3778" spans="1:7" hidden="1" x14ac:dyDescent="0.25">
      <c r="A3778">
        <f t="shared" si="175"/>
        <v>105</v>
      </c>
      <c r="B3778">
        <f t="shared" si="176"/>
        <v>33</v>
      </c>
      <c r="C3778" t="str">
        <f>_xlfn.XLOOKUP(A3778,Table4[Lfd],Table4[idElementValue],"Err",0)</f>
        <v>{086734C7-181B-4F61-BA1D-4D392130ECA8}</v>
      </c>
      <c r="D3778">
        <f t="shared" si="176"/>
        <v>33</v>
      </c>
      <c r="E3778">
        <f ca="1">OFFSET(ElementsDB!$AQ$2,SeriesSelection!A3778-1,SeriesSelection!B3778-1)</f>
        <v>0</v>
      </c>
      <c r="F3778">
        <f>_xlfn.XLOOKUP(A3778,Table4[Lfd],Table4[Periods],"Err",0)</f>
        <v>0</v>
      </c>
      <c r="G3778" t="b">
        <f t="shared" ref="G3778:G3841" si="177">(D3778&lt;=F3778)</f>
        <v>0</v>
      </c>
    </row>
    <row r="3779" spans="1:7" hidden="1" x14ac:dyDescent="0.25">
      <c r="A3779">
        <f t="shared" si="175"/>
        <v>105</v>
      </c>
      <c r="B3779">
        <f t="shared" si="176"/>
        <v>34</v>
      </c>
      <c r="C3779" t="str">
        <f>_xlfn.XLOOKUP(A3779,Table4[Lfd],Table4[idElementValue],"Err",0)</f>
        <v>{086734C7-181B-4F61-BA1D-4D392130ECA8}</v>
      </c>
      <c r="D3779">
        <f t="shared" si="176"/>
        <v>34</v>
      </c>
      <c r="E3779">
        <f ca="1">OFFSET(ElementsDB!$AQ$2,SeriesSelection!A3779-1,SeriesSelection!B3779-1)</f>
        <v>0</v>
      </c>
      <c r="F3779">
        <f>_xlfn.XLOOKUP(A3779,Table4[Lfd],Table4[Periods],"Err",0)</f>
        <v>0</v>
      </c>
      <c r="G3779" t="b">
        <f t="shared" si="177"/>
        <v>0</v>
      </c>
    </row>
    <row r="3780" spans="1:7" hidden="1" x14ac:dyDescent="0.25">
      <c r="A3780">
        <f t="shared" ref="A3780:A3843" si="178">IF(B3780=1,A3779+1,A3779)</f>
        <v>105</v>
      </c>
      <c r="B3780">
        <f t="shared" ref="B3780:D3843" si="179">IF(B3779=36,1,B3779+1)</f>
        <v>35</v>
      </c>
      <c r="C3780" t="str">
        <f>_xlfn.XLOOKUP(A3780,Table4[Lfd],Table4[idElementValue],"Err",0)</f>
        <v>{086734C7-181B-4F61-BA1D-4D392130ECA8}</v>
      </c>
      <c r="D3780">
        <f t="shared" si="179"/>
        <v>35</v>
      </c>
      <c r="E3780">
        <f ca="1">OFFSET(ElementsDB!$AQ$2,SeriesSelection!A3780-1,SeriesSelection!B3780-1)</f>
        <v>0</v>
      </c>
      <c r="F3780">
        <f>_xlfn.XLOOKUP(A3780,Table4[Lfd],Table4[Periods],"Err",0)</f>
        <v>0</v>
      </c>
      <c r="G3780" t="b">
        <f t="shared" si="177"/>
        <v>0</v>
      </c>
    </row>
    <row r="3781" spans="1:7" hidden="1" x14ac:dyDescent="0.25">
      <c r="A3781">
        <f t="shared" si="178"/>
        <v>105</v>
      </c>
      <c r="B3781">
        <f t="shared" si="179"/>
        <v>36</v>
      </c>
      <c r="C3781" t="str">
        <f>_xlfn.XLOOKUP(A3781,Table4[Lfd],Table4[idElementValue],"Err",0)</f>
        <v>{086734C7-181B-4F61-BA1D-4D392130ECA8}</v>
      </c>
      <c r="D3781">
        <f t="shared" si="179"/>
        <v>36</v>
      </c>
      <c r="E3781">
        <f ca="1">OFFSET(ElementsDB!$AQ$2,SeriesSelection!A3781-1,SeriesSelection!B3781-1)</f>
        <v>0</v>
      </c>
      <c r="F3781">
        <f>_xlfn.XLOOKUP(A3781,Table4[Lfd],Table4[Periods],"Err",0)</f>
        <v>0</v>
      </c>
      <c r="G3781" t="b">
        <f t="shared" si="177"/>
        <v>0</v>
      </c>
    </row>
    <row r="3782" spans="1:7" hidden="1" x14ac:dyDescent="0.25">
      <c r="A3782">
        <f t="shared" si="178"/>
        <v>106</v>
      </c>
      <c r="B3782">
        <f t="shared" si="179"/>
        <v>1</v>
      </c>
      <c r="C3782" t="str">
        <f>_xlfn.XLOOKUP(A3782,Table4[Lfd],Table4[idElementValue],"Err",0)</f>
        <v>{7371F500-190A-4EF3-BD48-69A5E7F1307A}</v>
      </c>
      <c r="D3782">
        <f t="shared" si="179"/>
        <v>1</v>
      </c>
      <c r="E3782">
        <f ca="1">OFFSET(ElementsDB!$AQ$2,SeriesSelection!A3782-1,SeriesSelection!B3782-1)</f>
        <v>0</v>
      </c>
      <c r="F3782">
        <f>_xlfn.XLOOKUP(A3782,Table4[Lfd],Table4[Periods],"Err",0)</f>
        <v>0</v>
      </c>
      <c r="G3782" t="b">
        <f t="shared" si="177"/>
        <v>0</v>
      </c>
    </row>
    <row r="3783" spans="1:7" hidden="1" x14ac:dyDescent="0.25">
      <c r="A3783">
        <f t="shared" si="178"/>
        <v>106</v>
      </c>
      <c r="B3783">
        <f t="shared" si="179"/>
        <v>2</v>
      </c>
      <c r="C3783" t="str">
        <f>_xlfn.XLOOKUP(A3783,Table4[Lfd],Table4[idElementValue],"Err",0)</f>
        <v>{7371F500-190A-4EF3-BD48-69A5E7F1307A}</v>
      </c>
      <c r="D3783">
        <f t="shared" si="179"/>
        <v>2</v>
      </c>
      <c r="E3783">
        <f ca="1">OFFSET(ElementsDB!$AQ$2,SeriesSelection!A3783-1,SeriesSelection!B3783-1)</f>
        <v>0</v>
      </c>
      <c r="F3783">
        <f>_xlfn.XLOOKUP(A3783,Table4[Lfd],Table4[Periods],"Err",0)</f>
        <v>0</v>
      </c>
      <c r="G3783" t="b">
        <f t="shared" si="177"/>
        <v>0</v>
      </c>
    </row>
    <row r="3784" spans="1:7" hidden="1" x14ac:dyDescent="0.25">
      <c r="A3784">
        <f t="shared" si="178"/>
        <v>106</v>
      </c>
      <c r="B3784">
        <f t="shared" si="179"/>
        <v>3</v>
      </c>
      <c r="C3784" t="str">
        <f>_xlfn.XLOOKUP(A3784,Table4[Lfd],Table4[idElementValue],"Err",0)</f>
        <v>{7371F500-190A-4EF3-BD48-69A5E7F1307A}</v>
      </c>
      <c r="D3784">
        <f t="shared" si="179"/>
        <v>3</v>
      </c>
      <c r="E3784">
        <f ca="1">OFFSET(ElementsDB!$AQ$2,SeriesSelection!A3784-1,SeriesSelection!B3784-1)</f>
        <v>0</v>
      </c>
      <c r="F3784">
        <f>_xlfn.XLOOKUP(A3784,Table4[Lfd],Table4[Periods],"Err",0)</f>
        <v>0</v>
      </c>
      <c r="G3784" t="b">
        <f t="shared" si="177"/>
        <v>0</v>
      </c>
    </row>
    <row r="3785" spans="1:7" hidden="1" x14ac:dyDescent="0.25">
      <c r="A3785">
        <f t="shared" si="178"/>
        <v>106</v>
      </c>
      <c r="B3785">
        <f t="shared" si="179"/>
        <v>4</v>
      </c>
      <c r="C3785" t="str">
        <f>_xlfn.XLOOKUP(A3785,Table4[Lfd],Table4[idElementValue],"Err",0)</f>
        <v>{7371F500-190A-4EF3-BD48-69A5E7F1307A}</v>
      </c>
      <c r="D3785">
        <f t="shared" si="179"/>
        <v>4</v>
      </c>
      <c r="E3785">
        <f ca="1">OFFSET(ElementsDB!$AQ$2,SeriesSelection!A3785-1,SeriesSelection!B3785-1)</f>
        <v>0</v>
      </c>
      <c r="F3785">
        <f>_xlfn.XLOOKUP(A3785,Table4[Lfd],Table4[Periods],"Err",0)</f>
        <v>0</v>
      </c>
      <c r="G3785" t="b">
        <f t="shared" si="177"/>
        <v>0</v>
      </c>
    </row>
    <row r="3786" spans="1:7" hidden="1" x14ac:dyDescent="0.25">
      <c r="A3786">
        <f t="shared" si="178"/>
        <v>106</v>
      </c>
      <c r="B3786">
        <f t="shared" si="179"/>
        <v>5</v>
      </c>
      <c r="C3786" t="str">
        <f>_xlfn.XLOOKUP(A3786,Table4[Lfd],Table4[idElementValue],"Err",0)</f>
        <v>{7371F500-190A-4EF3-BD48-69A5E7F1307A}</v>
      </c>
      <c r="D3786">
        <f t="shared" si="179"/>
        <v>5</v>
      </c>
      <c r="E3786">
        <f ca="1">OFFSET(ElementsDB!$AQ$2,SeriesSelection!A3786-1,SeriesSelection!B3786-1)</f>
        <v>0</v>
      </c>
      <c r="F3786">
        <f>_xlfn.XLOOKUP(A3786,Table4[Lfd],Table4[Periods],"Err",0)</f>
        <v>0</v>
      </c>
      <c r="G3786" t="b">
        <f t="shared" si="177"/>
        <v>0</v>
      </c>
    </row>
    <row r="3787" spans="1:7" hidden="1" x14ac:dyDescent="0.25">
      <c r="A3787">
        <f t="shared" si="178"/>
        <v>106</v>
      </c>
      <c r="B3787">
        <f t="shared" si="179"/>
        <v>6</v>
      </c>
      <c r="C3787" t="str">
        <f>_xlfn.XLOOKUP(A3787,Table4[Lfd],Table4[idElementValue],"Err",0)</f>
        <v>{7371F500-190A-4EF3-BD48-69A5E7F1307A}</v>
      </c>
      <c r="D3787">
        <f t="shared" si="179"/>
        <v>6</v>
      </c>
      <c r="E3787">
        <f ca="1">OFFSET(ElementsDB!$AQ$2,SeriesSelection!A3787-1,SeriesSelection!B3787-1)</f>
        <v>0</v>
      </c>
      <c r="F3787">
        <f>_xlfn.XLOOKUP(A3787,Table4[Lfd],Table4[Periods],"Err",0)</f>
        <v>0</v>
      </c>
      <c r="G3787" t="b">
        <f t="shared" si="177"/>
        <v>0</v>
      </c>
    </row>
    <row r="3788" spans="1:7" hidden="1" x14ac:dyDescent="0.25">
      <c r="A3788">
        <f t="shared" si="178"/>
        <v>106</v>
      </c>
      <c r="B3788">
        <f t="shared" si="179"/>
        <v>7</v>
      </c>
      <c r="C3788" t="str">
        <f>_xlfn.XLOOKUP(A3788,Table4[Lfd],Table4[idElementValue],"Err",0)</f>
        <v>{7371F500-190A-4EF3-BD48-69A5E7F1307A}</v>
      </c>
      <c r="D3788">
        <f t="shared" si="179"/>
        <v>7</v>
      </c>
      <c r="E3788">
        <f ca="1">OFFSET(ElementsDB!$AQ$2,SeriesSelection!A3788-1,SeriesSelection!B3788-1)</f>
        <v>0</v>
      </c>
      <c r="F3788">
        <f>_xlfn.XLOOKUP(A3788,Table4[Lfd],Table4[Periods],"Err",0)</f>
        <v>0</v>
      </c>
      <c r="G3788" t="b">
        <f t="shared" si="177"/>
        <v>0</v>
      </c>
    </row>
    <row r="3789" spans="1:7" hidden="1" x14ac:dyDescent="0.25">
      <c r="A3789">
        <f t="shared" si="178"/>
        <v>106</v>
      </c>
      <c r="B3789">
        <f t="shared" si="179"/>
        <v>8</v>
      </c>
      <c r="C3789" t="str">
        <f>_xlfn.XLOOKUP(A3789,Table4[Lfd],Table4[idElementValue],"Err",0)</f>
        <v>{7371F500-190A-4EF3-BD48-69A5E7F1307A}</v>
      </c>
      <c r="D3789">
        <f t="shared" si="179"/>
        <v>8</v>
      </c>
      <c r="E3789">
        <f ca="1">OFFSET(ElementsDB!$AQ$2,SeriesSelection!A3789-1,SeriesSelection!B3789-1)</f>
        <v>0</v>
      </c>
      <c r="F3789">
        <f>_xlfn.XLOOKUP(A3789,Table4[Lfd],Table4[Periods],"Err",0)</f>
        <v>0</v>
      </c>
      <c r="G3789" t="b">
        <f t="shared" si="177"/>
        <v>0</v>
      </c>
    </row>
    <row r="3790" spans="1:7" hidden="1" x14ac:dyDescent="0.25">
      <c r="A3790">
        <f t="shared" si="178"/>
        <v>106</v>
      </c>
      <c r="B3790">
        <f t="shared" si="179"/>
        <v>9</v>
      </c>
      <c r="C3790" t="str">
        <f>_xlfn.XLOOKUP(A3790,Table4[Lfd],Table4[idElementValue],"Err",0)</f>
        <v>{7371F500-190A-4EF3-BD48-69A5E7F1307A}</v>
      </c>
      <c r="D3790">
        <f t="shared" si="179"/>
        <v>9</v>
      </c>
      <c r="E3790">
        <f ca="1">OFFSET(ElementsDB!$AQ$2,SeriesSelection!A3790-1,SeriesSelection!B3790-1)</f>
        <v>0</v>
      </c>
      <c r="F3790">
        <f>_xlfn.XLOOKUP(A3790,Table4[Lfd],Table4[Periods],"Err",0)</f>
        <v>0</v>
      </c>
      <c r="G3790" t="b">
        <f t="shared" si="177"/>
        <v>0</v>
      </c>
    </row>
    <row r="3791" spans="1:7" hidden="1" x14ac:dyDescent="0.25">
      <c r="A3791">
        <f t="shared" si="178"/>
        <v>106</v>
      </c>
      <c r="B3791">
        <f t="shared" si="179"/>
        <v>10</v>
      </c>
      <c r="C3791" t="str">
        <f>_xlfn.XLOOKUP(A3791,Table4[Lfd],Table4[idElementValue],"Err",0)</f>
        <v>{7371F500-190A-4EF3-BD48-69A5E7F1307A}</v>
      </c>
      <c r="D3791">
        <f t="shared" si="179"/>
        <v>10</v>
      </c>
      <c r="E3791">
        <f ca="1">OFFSET(ElementsDB!$AQ$2,SeriesSelection!A3791-1,SeriesSelection!B3791-1)</f>
        <v>0</v>
      </c>
      <c r="F3791">
        <f>_xlfn.XLOOKUP(A3791,Table4[Lfd],Table4[Periods],"Err",0)</f>
        <v>0</v>
      </c>
      <c r="G3791" t="b">
        <f t="shared" si="177"/>
        <v>0</v>
      </c>
    </row>
    <row r="3792" spans="1:7" hidden="1" x14ac:dyDescent="0.25">
      <c r="A3792">
        <f t="shared" si="178"/>
        <v>106</v>
      </c>
      <c r="B3792">
        <f t="shared" si="179"/>
        <v>11</v>
      </c>
      <c r="C3792" t="str">
        <f>_xlfn.XLOOKUP(A3792,Table4[Lfd],Table4[idElementValue],"Err",0)</f>
        <v>{7371F500-190A-4EF3-BD48-69A5E7F1307A}</v>
      </c>
      <c r="D3792">
        <f t="shared" si="179"/>
        <v>11</v>
      </c>
      <c r="E3792">
        <f ca="1">OFFSET(ElementsDB!$AQ$2,SeriesSelection!A3792-1,SeriesSelection!B3792-1)</f>
        <v>0</v>
      </c>
      <c r="F3792">
        <f>_xlfn.XLOOKUP(A3792,Table4[Lfd],Table4[Periods],"Err",0)</f>
        <v>0</v>
      </c>
      <c r="G3792" t="b">
        <f t="shared" si="177"/>
        <v>0</v>
      </c>
    </row>
    <row r="3793" spans="1:7" hidden="1" x14ac:dyDescent="0.25">
      <c r="A3793">
        <f t="shared" si="178"/>
        <v>106</v>
      </c>
      <c r="B3793">
        <f t="shared" si="179"/>
        <v>12</v>
      </c>
      <c r="C3793" t="str">
        <f>_xlfn.XLOOKUP(A3793,Table4[Lfd],Table4[idElementValue],"Err",0)</f>
        <v>{7371F500-190A-4EF3-BD48-69A5E7F1307A}</v>
      </c>
      <c r="D3793">
        <f t="shared" si="179"/>
        <v>12</v>
      </c>
      <c r="E3793">
        <f ca="1">OFFSET(ElementsDB!$AQ$2,SeriesSelection!A3793-1,SeriesSelection!B3793-1)</f>
        <v>0</v>
      </c>
      <c r="F3793">
        <f>_xlfn.XLOOKUP(A3793,Table4[Lfd],Table4[Periods],"Err",0)</f>
        <v>0</v>
      </c>
      <c r="G3793" t="b">
        <f t="shared" si="177"/>
        <v>0</v>
      </c>
    </row>
    <row r="3794" spans="1:7" hidden="1" x14ac:dyDescent="0.25">
      <c r="A3794">
        <f t="shared" si="178"/>
        <v>106</v>
      </c>
      <c r="B3794">
        <f t="shared" si="179"/>
        <v>13</v>
      </c>
      <c r="C3794" t="str">
        <f>_xlfn.XLOOKUP(A3794,Table4[Lfd],Table4[idElementValue],"Err",0)</f>
        <v>{7371F500-190A-4EF3-BD48-69A5E7F1307A}</v>
      </c>
      <c r="D3794">
        <f t="shared" si="179"/>
        <v>13</v>
      </c>
      <c r="E3794">
        <f ca="1">OFFSET(ElementsDB!$AQ$2,SeriesSelection!A3794-1,SeriesSelection!B3794-1)</f>
        <v>0</v>
      </c>
      <c r="F3794">
        <f>_xlfn.XLOOKUP(A3794,Table4[Lfd],Table4[Periods],"Err",0)</f>
        <v>0</v>
      </c>
      <c r="G3794" t="b">
        <f t="shared" si="177"/>
        <v>0</v>
      </c>
    </row>
    <row r="3795" spans="1:7" hidden="1" x14ac:dyDescent="0.25">
      <c r="A3795">
        <f t="shared" si="178"/>
        <v>106</v>
      </c>
      <c r="B3795">
        <f t="shared" si="179"/>
        <v>14</v>
      </c>
      <c r="C3795" t="str">
        <f>_xlfn.XLOOKUP(A3795,Table4[Lfd],Table4[idElementValue],"Err",0)</f>
        <v>{7371F500-190A-4EF3-BD48-69A5E7F1307A}</v>
      </c>
      <c r="D3795">
        <f t="shared" si="179"/>
        <v>14</v>
      </c>
      <c r="E3795">
        <f ca="1">OFFSET(ElementsDB!$AQ$2,SeriesSelection!A3795-1,SeriesSelection!B3795-1)</f>
        <v>0</v>
      </c>
      <c r="F3795">
        <f>_xlfn.XLOOKUP(A3795,Table4[Lfd],Table4[Periods],"Err",0)</f>
        <v>0</v>
      </c>
      <c r="G3795" t="b">
        <f t="shared" si="177"/>
        <v>0</v>
      </c>
    </row>
    <row r="3796" spans="1:7" hidden="1" x14ac:dyDescent="0.25">
      <c r="A3796">
        <f t="shared" si="178"/>
        <v>106</v>
      </c>
      <c r="B3796">
        <f t="shared" si="179"/>
        <v>15</v>
      </c>
      <c r="C3796" t="str">
        <f>_xlfn.XLOOKUP(A3796,Table4[Lfd],Table4[idElementValue],"Err",0)</f>
        <v>{7371F500-190A-4EF3-BD48-69A5E7F1307A}</v>
      </c>
      <c r="D3796">
        <f t="shared" si="179"/>
        <v>15</v>
      </c>
      <c r="E3796">
        <f ca="1">OFFSET(ElementsDB!$AQ$2,SeriesSelection!A3796-1,SeriesSelection!B3796-1)</f>
        <v>0</v>
      </c>
      <c r="F3796">
        <f>_xlfn.XLOOKUP(A3796,Table4[Lfd],Table4[Periods],"Err",0)</f>
        <v>0</v>
      </c>
      <c r="G3796" t="b">
        <f t="shared" si="177"/>
        <v>0</v>
      </c>
    </row>
    <row r="3797" spans="1:7" hidden="1" x14ac:dyDescent="0.25">
      <c r="A3797">
        <f t="shared" si="178"/>
        <v>106</v>
      </c>
      <c r="B3797">
        <f t="shared" si="179"/>
        <v>16</v>
      </c>
      <c r="C3797" t="str">
        <f>_xlfn.XLOOKUP(A3797,Table4[Lfd],Table4[idElementValue],"Err",0)</f>
        <v>{7371F500-190A-4EF3-BD48-69A5E7F1307A}</v>
      </c>
      <c r="D3797">
        <f t="shared" si="179"/>
        <v>16</v>
      </c>
      <c r="E3797">
        <f ca="1">OFFSET(ElementsDB!$AQ$2,SeriesSelection!A3797-1,SeriesSelection!B3797-1)</f>
        <v>0</v>
      </c>
      <c r="F3797">
        <f>_xlfn.XLOOKUP(A3797,Table4[Lfd],Table4[Periods],"Err",0)</f>
        <v>0</v>
      </c>
      <c r="G3797" t="b">
        <f t="shared" si="177"/>
        <v>0</v>
      </c>
    </row>
    <row r="3798" spans="1:7" hidden="1" x14ac:dyDescent="0.25">
      <c r="A3798">
        <f t="shared" si="178"/>
        <v>106</v>
      </c>
      <c r="B3798">
        <f t="shared" si="179"/>
        <v>17</v>
      </c>
      <c r="C3798" t="str">
        <f>_xlfn.XLOOKUP(A3798,Table4[Lfd],Table4[idElementValue],"Err",0)</f>
        <v>{7371F500-190A-4EF3-BD48-69A5E7F1307A}</v>
      </c>
      <c r="D3798">
        <f t="shared" si="179"/>
        <v>17</v>
      </c>
      <c r="E3798">
        <f ca="1">OFFSET(ElementsDB!$AQ$2,SeriesSelection!A3798-1,SeriesSelection!B3798-1)</f>
        <v>0</v>
      </c>
      <c r="F3798">
        <f>_xlfn.XLOOKUP(A3798,Table4[Lfd],Table4[Periods],"Err",0)</f>
        <v>0</v>
      </c>
      <c r="G3798" t="b">
        <f t="shared" si="177"/>
        <v>0</v>
      </c>
    </row>
    <row r="3799" spans="1:7" hidden="1" x14ac:dyDescent="0.25">
      <c r="A3799">
        <f t="shared" si="178"/>
        <v>106</v>
      </c>
      <c r="B3799">
        <f t="shared" si="179"/>
        <v>18</v>
      </c>
      <c r="C3799" t="str">
        <f>_xlfn.XLOOKUP(A3799,Table4[Lfd],Table4[idElementValue],"Err",0)</f>
        <v>{7371F500-190A-4EF3-BD48-69A5E7F1307A}</v>
      </c>
      <c r="D3799">
        <f t="shared" si="179"/>
        <v>18</v>
      </c>
      <c r="E3799">
        <f ca="1">OFFSET(ElementsDB!$AQ$2,SeriesSelection!A3799-1,SeriesSelection!B3799-1)</f>
        <v>0</v>
      </c>
      <c r="F3799">
        <f>_xlfn.XLOOKUP(A3799,Table4[Lfd],Table4[Periods],"Err",0)</f>
        <v>0</v>
      </c>
      <c r="G3799" t="b">
        <f t="shared" si="177"/>
        <v>0</v>
      </c>
    </row>
    <row r="3800" spans="1:7" hidden="1" x14ac:dyDescent="0.25">
      <c r="A3800">
        <f t="shared" si="178"/>
        <v>106</v>
      </c>
      <c r="B3800">
        <f t="shared" si="179"/>
        <v>19</v>
      </c>
      <c r="C3800" t="str">
        <f>_xlfn.XLOOKUP(A3800,Table4[Lfd],Table4[idElementValue],"Err",0)</f>
        <v>{7371F500-190A-4EF3-BD48-69A5E7F1307A}</v>
      </c>
      <c r="D3800">
        <f t="shared" si="179"/>
        <v>19</v>
      </c>
      <c r="E3800">
        <f ca="1">OFFSET(ElementsDB!$AQ$2,SeriesSelection!A3800-1,SeriesSelection!B3800-1)</f>
        <v>0</v>
      </c>
      <c r="F3800">
        <f>_xlfn.XLOOKUP(A3800,Table4[Lfd],Table4[Periods],"Err",0)</f>
        <v>0</v>
      </c>
      <c r="G3800" t="b">
        <f t="shared" si="177"/>
        <v>0</v>
      </c>
    </row>
    <row r="3801" spans="1:7" hidden="1" x14ac:dyDescent="0.25">
      <c r="A3801">
        <f t="shared" si="178"/>
        <v>106</v>
      </c>
      <c r="B3801">
        <f t="shared" si="179"/>
        <v>20</v>
      </c>
      <c r="C3801" t="str">
        <f>_xlfn.XLOOKUP(A3801,Table4[Lfd],Table4[idElementValue],"Err",0)</f>
        <v>{7371F500-190A-4EF3-BD48-69A5E7F1307A}</v>
      </c>
      <c r="D3801">
        <f t="shared" si="179"/>
        <v>20</v>
      </c>
      <c r="E3801">
        <f ca="1">OFFSET(ElementsDB!$AQ$2,SeriesSelection!A3801-1,SeriesSelection!B3801-1)</f>
        <v>0</v>
      </c>
      <c r="F3801">
        <f>_xlfn.XLOOKUP(A3801,Table4[Lfd],Table4[Periods],"Err",0)</f>
        <v>0</v>
      </c>
      <c r="G3801" t="b">
        <f t="shared" si="177"/>
        <v>0</v>
      </c>
    </row>
    <row r="3802" spans="1:7" hidden="1" x14ac:dyDescent="0.25">
      <c r="A3802">
        <f t="shared" si="178"/>
        <v>106</v>
      </c>
      <c r="B3802">
        <f t="shared" si="179"/>
        <v>21</v>
      </c>
      <c r="C3802" t="str">
        <f>_xlfn.XLOOKUP(A3802,Table4[Lfd],Table4[idElementValue],"Err",0)</f>
        <v>{7371F500-190A-4EF3-BD48-69A5E7F1307A}</v>
      </c>
      <c r="D3802">
        <f t="shared" si="179"/>
        <v>21</v>
      </c>
      <c r="E3802">
        <f ca="1">OFFSET(ElementsDB!$AQ$2,SeriesSelection!A3802-1,SeriesSelection!B3802-1)</f>
        <v>0</v>
      </c>
      <c r="F3802">
        <f>_xlfn.XLOOKUP(A3802,Table4[Lfd],Table4[Periods],"Err",0)</f>
        <v>0</v>
      </c>
      <c r="G3802" t="b">
        <f t="shared" si="177"/>
        <v>0</v>
      </c>
    </row>
    <row r="3803" spans="1:7" hidden="1" x14ac:dyDescent="0.25">
      <c r="A3803">
        <f t="shared" si="178"/>
        <v>106</v>
      </c>
      <c r="B3803">
        <f t="shared" si="179"/>
        <v>22</v>
      </c>
      <c r="C3803" t="str">
        <f>_xlfn.XLOOKUP(A3803,Table4[Lfd],Table4[idElementValue],"Err",0)</f>
        <v>{7371F500-190A-4EF3-BD48-69A5E7F1307A}</v>
      </c>
      <c r="D3803">
        <f t="shared" si="179"/>
        <v>22</v>
      </c>
      <c r="E3803">
        <f ca="1">OFFSET(ElementsDB!$AQ$2,SeriesSelection!A3803-1,SeriesSelection!B3803-1)</f>
        <v>0</v>
      </c>
      <c r="F3803">
        <f>_xlfn.XLOOKUP(A3803,Table4[Lfd],Table4[Periods],"Err",0)</f>
        <v>0</v>
      </c>
      <c r="G3803" t="b">
        <f t="shared" si="177"/>
        <v>0</v>
      </c>
    </row>
    <row r="3804" spans="1:7" hidden="1" x14ac:dyDescent="0.25">
      <c r="A3804">
        <f t="shared" si="178"/>
        <v>106</v>
      </c>
      <c r="B3804">
        <f t="shared" si="179"/>
        <v>23</v>
      </c>
      <c r="C3804" t="str">
        <f>_xlfn.XLOOKUP(A3804,Table4[Lfd],Table4[idElementValue],"Err",0)</f>
        <v>{7371F500-190A-4EF3-BD48-69A5E7F1307A}</v>
      </c>
      <c r="D3804">
        <f t="shared" si="179"/>
        <v>23</v>
      </c>
      <c r="E3804">
        <f ca="1">OFFSET(ElementsDB!$AQ$2,SeriesSelection!A3804-1,SeriesSelection!B3804-1)</f>
        <v>0</v>
      </c>
      <c r="F3804">
        <f>_xlfn.XLOOKUP(A3804,Table4[Lfd],Table4[Periods],"Err",0)</f>
        <v>0</v>
      </c>
      <c r="G3804" t="b">
        <f t="shared" si="177"/>
        <v>0</v>
      </c>
    </row>
    <row r="3805" spans="1:7" hidden="1" x14ac:dyDescent="0.25">
      <c r="A3805">
        <f t="shared" si="178"/>
        <v>106</v>
      </c>
      <c r="B3805">
        <f t="shared" si="179"/>
        <v>24</v>
      </c>
      <c r="C3805" t="str">
        <f>_xlfn.XLOOKUP(A3805,Table4[Lfd],Table4[idElementValue],"Err",0)</f>
        <v>{7371F500-190A-4EF3-BD48-69A5E7F1307A}</v>
      </c>
      <c r="D3805">
        <f t="shared" si="179"/>
        <v>24</v>
      </c>
      <c r="E3805">
        <f ca="1">OFFSET(ElementsDB!$AQ$2,SeriesSelection!A3805-1,SeriesSelection!B3805-1)</f>
        <v>0</v>
      </c>
      <c r="F3805">
        <f>_xlfn.XLOOKUP(A3805,Table4[Lfd],Table4[Periods],"Err",0)</f>
        <v>0</v>
      </c>
      <c r="G3805" t="b">
        <f t="shared" si="177"/>
        <v>0</v>
      </c>
    </row>
    <row r="3806" spans="1:7" hidden="1" x14ac:dyDescent="0.25">
      <c r="A3806">
        <f t="shared" si="178"/>
        <v>106</v>
      </c>
      <c r="B3806">
        <f t="shared" si="179"/>
        <v>25</v>
      </c>
      <c r="C3806" t="str">
        <f>_xlfn.XLOOKUP(A3806,Table4[Lfd],Table4[idElementValue],"Err",0)</f>
        <v>{7371F500-190A-4EF3-BD48-69A5E7F1307A}</v>
      </c>
      <c r="D3806">
        <f t="shared" si="179"/>
        <v>25</v>
      </c>
      <c r="E3806">
        <f ca="1">OFFSET(ElementsDB!$AQ$2,SeriesSelection!A3806-1,SeriesSelection!B3806-1)</f>
        <v>0</v>
      </c>
      <c r="F3806">
        <f>_xlfn.XLOOKUP(A3806,Table4[Lfd],Table4[Periods],"Err",0)</f>
        <v>0</v>
      </c>
      <c r="G3806" t="b">
        <f t="shared" si="177"/>
        <v>0</v>
      </c>
    </row>
    <row r="3807" spans="1:7" hidden="1" x14ac:dyDescent="0.25">
      <c r="A3807">
        <f t="shared" si="178"/>
        <v>106</v>
      </c>
      <c r="B3807">
        <f t="shared" si="179"/>
        <v>26</v>
      </c>
      <c r="C3807" t="str">
        <f>_xlfn.XLOOKUP(A3807,Table4[Lfd],Table4[idElementValue],"Err",0)</f>
        <v>{7371F500-190A-4EF3-BD48-69A5E7F1307A}</v>
      </c>
      <c r="D3807">
        <f t="shared" si="179"/>
        <v>26</v>
      </c>
      <c r="E3807">
        <f ca="1">OFFSET(ElementsDB!$AQ$2,SeriesSelection!A3807-1,SeriesSelection!B3807-1)</f>
        <v>0</v>
      </c>
      <c r="F3807">
        <f>_xlfn.XLOOKUP(A3807,Table4[Lfd],Table4[Periods],"Err",0)</f>
        <v>0</v>
      </c>
      <c r="G3807" t="b">
        <f t="shared" si="177"/>
        <v>0</v>
      </c>
    </row>
    <row r="3808" spans="1:7" hidden="1" x14ac:dyDescent="0.25">
      <c r="A3808">
        <f t="shared" si="178"/>
        <v>106</v>
      </c>
      <c r="B3808">
        <f t="shared" si="179"/>
        <v>27</v>
      </c>
      <c r="C3808" t="str">
        <f>_xlfn.XLOOKUP(A3808,Table4[Lfd],Table4[idElementValue],"Err",0)</f>
        <v>{7371F500-190A-4EF3-BD48-69A5E7F1307A}</v>
      </c>
      <c r="D3808">
        <f t="shared" si="179"/>
        <v>27</v>
      </c>
      <c r="E3808">
        <f ca="1">OFFSET(ElementsDB!$AQ$2,SeriesSelection!A3808-1,SeriesSelection!B3808-1)</f>
        <v>0</v>
      </c>
      <c r="F3808">
        <f>_xlfn.XLOOKUP(A3808,Table4[Lfd],Table4[Periods],"Err",0)</f>
        <v>0</v>
      </c>
      <c r="G3808" t="b">
        <f t="shared" si="177"/>
        <v>0</v>
      </c>
    </row>
    <row r="3809" spans="1:7" hidden="1" x14ac:dyDescent="0.25">
      <c r="A3809">
        <f t="shared" si="178"/>
        <v>106</v>
      </c>
      <c r="B3809">
        <f t="shared" si="179"/>
        <v>28</v>
      </c>
      <c r="C3809" t="str">
        <f>_xlfn.XLOOKUP(A3809,Table4[Lfd],Table4[idElementValue],"Err",0)</f>
        <v>{7371F500-190A-4EF3-BD48-69A5E7F1307A}</v>
      </c>
      <c r="D3809">
        <f t="shared" si="179"/>
        <v>28</v>
      </c>
      <c r="E3809">
        <f ca="1">OFFSET(ElementsDB!$AQ$2,SeriesSelection!A3809-1,SeriesSelection!B3809-1)</f>
        <v>0</v>
      </c>
      <c r="F3809">
        <f>_xlfn.XLOOKUP(A3809,Table4[Lfd],Table4[Periods],"Err",0)</f>
        <v>0</v>
      </c>
      <c r="G3809" t="b">
        <f t="shared" si="177"/>
        <v>0</v>
      </c>
    </row>
    <row r="3810" spans="1:7" hidden="1" x14ac:dyDescent="0.25">
      <c r="A3810">
        <f t="shared" si="178"/>
        <v>106</v>
      </c>
      <c r="B3810">
        <f t="shared" si="179"/>
        <v>29</v>
      </c>
      <c r="C3810" t="str">
        <f>_xlfn.XLOOKUP(A3810,Table4[Lfd],Table4[idElementValue],"Err",0)</f>
        <v>{7371F500-190A-4EF3-BD48-69A5E7F1307A}</v>
      </c>
      <c r="D3810">
        <f t="shared" si="179"/>
        <v>29</v>
      </c>
      <c r="E3810">
        <f ca="1">OFFSET(ElementsDB!$AQ$2,SeriesSelection!A3810-1,SeriesSelection!B3810-1)</f>
        <v>0</v>
      </c>
      <c r="F3810">
        <f>_xlfn.XLOOKUP(A3810,Table4[Lfd],Table4[Periods],"Err",0)</f>
        <v>0</v>
      </c>
      <c r="G3810" t="b">
        <f t="shared" si="177"/>
        <v>0</v>
      </c>
    </row>
    <row r="3811" spans="1:7" hidden="1" x14ac:dyDescent="0.25">
      <c r="A3811">
        <f t="shared" si="178"/>
        <v>106</v>
      </c>
      <c r="B3811">
        <f t="shared" si="179"/>
        <v>30</v>
      </c>
      <c r="C3811" t="str">
        <f>_xlfn.XLOOKUP(A3811,Table4[Lfd],Table4[idElementValue],"Err",0)</f>
        <v>{7371F500-190A-4EF3-BD48-69A5E7F1307A}</v>
      </c>
      <c r="D3811">
        <f t="shared" si="179"/>
        <v>30</v>
      </c>
      <c r="E3811">
        <f ca="1">OFFSET(ElementsDB!$AQ$2,SeriesSelection!A3811-1,SeriesSelection!B3811-1)</f>
        <v>0</v>
      </c>
      <c r="F3811">
        <f>_xlfn.XLOOKUP(A3811,Table4[Lfd],Table4[Periods],"Err",0)</f>
        <v>0</v>
      </c>
      <c r="G3811" t="b">
        <f t="shared" si="177"/>
        <v>0</v>
      </c>
    </row>
    <row r="3812" spans="1:7" hidden="1" x14ac:dyDescent="0.25">
      <c r="A3812">
        <f t="shared" si="178"/>
        <v>106</v>
      </c>
      <c r="B3812">
        <f t="shared" si="179"/>
        <v>31</v>
      </c>
      <c r="C3812" t="str">
        <f>_xlfn.XLOOKUP(A3812,Table4[Lfd],Table4[idElementValue],"Err",0)</f>
        <v>{7371F500-190A-4EF3-BD48-69A5E7F1307A}</v>
      </c>
      <c r="D3812">
        <f t="shared" si="179"/>
        <v>31</v>
      </c>
      <c r="E3812">
        <f ca="1">OFFSET(ElementsDB!$AQ$2,SeriesSelection!A3812-1,SeriesSelection!B3812-1)</f>
        <v>0</v>
      </c>
      <c r="F3812">
        <f>_xlfn.XLOOKUP(A3812,Table4[Lfd],Table4[Periods],"Err",0)</f>
        <v>0</v>
      </c>
      <c r="G3812" t="b">
        <f t="shared" si="177"/>
        <v>0</v>
      </c>
    </row>
    <row r="3813" spans="1:7" hidden="1" x14ac:dyDescent="0.25">
      <c r="A3813">
        <f t="shared" si="178"/>
        <v>106</v>
      </c>
      <c r="B3813">
        <f t="shared" si="179"/>
        <v>32</v>
      </c>
      <c r="C3813" t="str">
        <f>_xlfn.XLOOKUP(A3813,Table4[Lfd],Table4[idElementValue],"Err",0)</f>
        <v>{7371F500-190A-4EF3-BD48-69A5E7F1307A}</v>
      </c>
      <c r="D3813">
        <f t="shared" si="179"/>
        <v>32</v>
      </c>
      <c r="E3813">
        <f ca="1">OFFSET(ElementsDB!$AQ$2,SeriesSelection!A3813-1,SeriesSelection!B3813-1)</f>
        <v>0</v>
      </c>
      <c r="F3813">
        <f>_xlfn.XLOOKUP(A3813,Table4[Lfd],Table4[Periods],"Err",0)</f>
        <v>0</v>
      </c>
      <c r="G3813" t="b">
        <f t="shared" si="177"/>
        <v>0</v>
      </c>
    </row>
    <row r="3814" spans="1:7" hidden="1" x14ac:dyDescent="0.25">
      <c r="A3814">
        <f t="shared" si="178"/>
        <v>106</v>
      </c>
      <c r="B3814">
        <f t="shared" si="179"/>
        <v>33</v>
      </c>
      <c r="C3814" t="str">
        <f>_xlfn.XLOOKUP(A3814,Table4[Lfd],Table4[idElementValue],"Err",0)</f>
        <v>{7371F500-190A-4EF3-BD48-69A5E7F1307A}</v>
      </c>
      <c r="D3814">
        <f t="shared" si="179"/>
        <v>33</v>
      </c>
      <c r="E3814">
        <f ca="1">OFFSET(ElementsDB!$AQ$2,SeriesSelection!A3814-1,SeriesSelection!B3814-1)</f>
        <v>0</v>
      </c>
      <c r="F3814">
        <f>_xlfn.XLOOKUP(A3814,Table4[Lfd],Table4[Periods],"Err",0)</f>
        <v>0</v>
      </c>
      <c r="G3814" t="b">
        <f t="shared" si="177"/>
        <v>0</v>
      </c>
    </row>
    <row r="3815" spans="1:7" hidden="1" x14ac:dyDescent="0.25">
      <c r="A3815">
        <f t="shared" si="178"/>
        <v>106</v>
      </c>
      <c r="B3815">
        <f t="shared" si="179"/>
        <v>34</v>
      </c>
      <c r="C3815" t="str">
        <f>_xlfn.XLOOKUP(A3815,Table4[Lfd],Table4[idElementValue],"Err",0)</f>
        <v>{7371F500-190A-4EF3-BD48-69A5E7F1307A}</v>
      </c>
      <c r="D3815">
        <f t="shared" si="179"/>
        <v>34</v>
      </c>
      <c r="E3815">
        <f ca="1">OFFSET(ElementsDB!$AQ$2,SeriesSelection!A3815-1,SeriesSelection!B3815-1)</f>
        <v>0</v>
      </c>
      <c r="F3815">
        <f>_xlfn.XLOOKUP(A3815,Table4[Lfd],Table4[Periods],"Err",0)</f>
        <v>0</v>
      </c>
      <c r="G3815" t="b">
        <f t="shared" si="177"/>
        <v>0</v>
      </c>
    </row>
    <row r="3816" spans="1:7" hidden="1" x14ac:dyDescent="0.25">
      <c r="A3816">
        <f t="shared" si="178"/>
        <v>106</v>
      </c>
      <c r="B3816">
        <f t="shared" si="179"/>
        <v>35</v>
      </c>
      <c r="C3816" t="str">
        <f>_xlfn.XLOOKUP(A3816,Table4[Lfd],Table4[idElementValue],"Err",0)</f>
        <v>{7371F500-190A-4EF3-BD48-69A5E7F1307A}</v>
      </c>
      <c r="D3816">
        <f t="shared" si="179"/>
        <v>35</v>
      </c>
      <c r="E3816">
        <f ca="1">OFFSET(ElementsDB!$AQ$2,SeriesSelection!A3816-1,SeriesSelection!B3816-1)</f>
        <v>0</v>
      </c>
      <c r="F3816">
        <f>_xlfn.XLOOKUP(A3816,Table4[Lfd],Table4[Periods],"Err",0)</f>
        <v>0</v>
      </c>
      <c r="G3816" t="b">
        <f t="shared" si="177"/>
        <v>0</v>
      </c>
    </row>
    <row r="3817" spans="1:7" hidden="1" x14ac:dyDescent="0.25">
      <c r="A3817">
        <f t="shared" si="178"/>
        <v>106</v>
      </c>
      <c r="B3817">
        <f t="shared" si="179"/>
        <v>36</v>
      </c>
      <c r="C3817" t="str">
        <f>_xlfn.XLOOKUP(A3817,Table4[Lfd],Table4[idElementValue],"Err",0)</f>
        <v>{7371F500-190A-4EF3-BD48-69A5E7F1307A}</v>
      </c>
      <c r="D3817">
        <f t="shared" si="179"/>
        <v>36</v>
      </c>
      <c r="E3817">
        <f ca="1">OFFSET(ElementsDB!$AQ$2,SeriesSelection!A3817-1,SeriesSelection!B3817-1)</f>
        <v>0</v>
      </c>
      <c r="F3817">
        <f>_xlfn.XLOOKUP(A3817,Table4[Lfd],Table4[Periods],"Err",0)</f>
        <v>0</v>
      </c>
      <c r="G3817" t="b">
        <f t="shared" si="177"/>
        <v>0</v>
      </c>
    </row>
    <row r="3818" spans="1:7" hidden="1" x14ac:dyDescent="0.25">
      <c r="A3818">
        <f t="shared" si="178"/>
        <v>107</v>
      </c>
      <c r="B3818">
        <f t="shared" si="179"/>
        <v>1</v>
      </c>
      <c r="C3818" t="str">
        <f>_xlfn.XLOOKUP(A3818,Table4[Lfd],Table4[idElementValue],"Err",0)</f>
        <v>{8DB11A03-1C29-48FC-B4A4-1E40BC573D45}</v>
      </c>
      <c r="D3818">
        <f t="shared" si="179"/>
        <v>1</v>
      </c>
      <c r="E3818">
        <f ca="1">OFFSET(ElementsDB!$AQ$2,SeriesSelection!A3818-1,SeriesSelection!B3818-1)</f>
        <v>0</v>
      </c>
      <c r="F3818">
        <f>_xlfn.XLOOKUP(A3818,Table4[Lfd],Table4[Periods],"Err",0)</f>
        <v>0</v>
      </c>
      <c r="G3818" t="b">
        <f t="shared" si="177"/>
        <v>0</v>
      </c>
    </row>
    <row r="3819" spans="1:7" hidden="1" x14ac:dyDescent="0.25">
      <c r="A3819">
        <f t="shared" si="178"/>
        <v>107</v>
      </c>
      <c r="B3819">
        <f t="shared" si="179"/>
        <v>2</v>
      </c>
      <c r="C3819" t="str">
        <f>_xlfn.XLOOKUP(A3819,Table4[Lfd],Table4[idElementValue],"Err",0)</f>
        <v>{8DB11A03-1C29-48FC-B4A4-1E40BC573D45}</v>
      </c>
      <c r="D3819">
        <f t="shared" si="179"/>
        <v>2</v>
      </c>
      <c r="E3819">
        <f ca="1">OFFSET(ElementsDB!$AQ$2,SeriesSelection!A3819-1,SeriesSelection!B3819-1)</f>
        <v>0</v>
      </c>
      <c r="F3819">
        <f>_xlfn.XLOOKUP(A3819,Table4[Lfd],Table4[Periods],"Err",0)</f>
        <v>0</v>
      </c>
      <c r="G3819" t="b">
        <f t="shared" si="177"/>
        <v>0</v>
      </c>
    </row>
    <row r="3820" spans="1:7" hidden="1" x14ac:dyDescent="0.25">
      <c r="A3820">
        <f t="shared" si="178"/>
        <v>107</v>
      </c>
      <c r="B3820">
        <f t="shared" si="179"/>
        <v>3</v>
      </c>
      <c r="C3820" t="str">
        <f>_xlfn.XLOOKUP(A3820,Table4[Lfd],Table4[idElementValue],"Err",0)</f>
        <v>{8DB11A03-1C29-48FC-B4A4-1E40BC573D45}</v>
      </c>
      <c r="D3820">
        <f t="shared" si="179"/>
        <v>3</v>
      </c>
      <c r="E3820">
        <f ca="1">OFFSET(ElementsDB!$AQ$2,SeriesSelection!A3820-1,SeriesSelection!B3820-1)</f>
        <v>0</v>
      </c>
      <c r="F3820">
        <f>_xlfn.XLOOKUP(A3820,Table4[Lfd],Table4[Periods],"Err",0)</f>
        <v>0</v>
      </c>
      <c r="G3820" t="b">
        <f t="shared" si="177"/>
        <v>0</v>
      </c>
    </row>
    <row r="3821" spans="1:7" hidden="1" x14ac:dyDescent="0.25">
      <c r="A3821">
        <f t="shared" si="178"/>
        <v>107</v>
      </c>
      <c r="B3821">
        <f t="shared" si="179"/>
        <v>4</v>
      </c>
      <c r="C3821" t="str">
        <f>_xlfn.XLOOKUP(A3821,Table4[Lfd],Table4[idElementValue],"Err",0)</f>
        <v>{8DB11A03-1C29-48FC-B4A4-1E40BC573D45}</v>
      </c>
      <c r="D3821">
        <f t="shared" si="179"/>
        <v>4</v>
      </c>
      <c r="E3821">
        <f ca="1">OFFSET(ElementsDB!$AQ$2,SeriesSelection!A3821-1,SeriesSelection!B3821-1)</f>
        <v>0</v>
      </c>
      <c r="F3821">
        <f>_xlfn.XLOOKUP(A3821,Table4[Lfd],Table4[Periods],"Err",0)</f>
        <v>0</v>
      </c>
      <c r="G3821" t="b">
        <f t="shared" si="177"/>
        <v>0</v>
      </c>
    </row>
    <row r="3822" spans="1:7" hidden="1" x14ac:dyDescent="0.25">
      <c r="A3822">
        <f t="shared" si="178"/>
        <v>107</v>
      </c>
      <c r="B3822">
        <f t="shared" si="179"/>
        <v>5</v>
      </c>
      <c r="C3822" t="str">
        <f>_xlfn.XLOOKUP(A3822,Table4[Lfd],Table4[idElementValue],"Err",0)</f>
        <v>{8DB11A03-1C29-48FC-B4A4-1E40BC573D45}</v>
      </c>
      <c r="D3822">
        <f t="shared" si="179"/>
        <v>5</v>
      </c>
      <c r="E3822">
        <f ca="1">OFFSET(ElementsDB!$AQ$2,SeriesSelection!A3822-1,SeriesSelection!B3822-1)</f>
        <v>0</v>
      </c>
      <c r="F3822">
        <f>_xlfn.XLOOKUP(A3822,Table4[Lfd],Table4[Periods],"Err",0)</f>
        <v>0</v>
      </c>
      <c r="G3822" t="b">
        <f t="shared" si="177"/>
        <v>0</v>
      </c>
    </row>
    <row r="3823" spans="1:7" hidden="1" x14ac:dyDescent="0.25">
      <c r="A3823">
        <f t="shared" si="178"/>
        <v>107</v>
      </c>
      <c r="B3823">
        <f t="shared" si="179"/>
        <v>6</v>
      </c>
      <c r="C3823" t="str">
        <f>_xlfn.XLOOKUP(A3823,Table4[Lfd],Table4[idElementValue],"Err",0)</f>
        <v>{8DB11A03-1C29-48FC-B4A4-1E40BC573D45}</v>
      </c>
      <c r="D3823">
        <f t="shared" si="179"/>
        <v>6</v>
      </c>
      <c r="E3823">
        <f ca="1">OFFSET(ElementsDB!$AQ$2,SeriesSelection!A3823-1,SeriesSelection!B3823-1)</f>
        <v>0</v>
      </c>
      <c r="F3823">
        <f>_xlfn.XLOOKUP(A3823,Table4[Lfd],Table4[Periods],"Err",0)</f>
        <v>0</v>
      </c>
      <c r="G3823" t="b">
        <f t="shared" si="177"/>
        <v>0</v>
      </c>
    </row>
    <row r="3824" spans="1:7" hidden="1" x14ac:dyDescent="0.25">
      <c r="A3824">
        <f t="shared" si="178"/>
        <v>107</v>
      </c>
      <c r="B3824">
        <f t="shared" si="179"/>
        <v>7</v>
      </c>
      <c r="C3824" t="str">
        <f>_xlfn.XLOOKUP(A3824,Table4[Lfd],Table4[idElementValue],"Err",0)</f>
        <v>{8DB11A03-1C29-48FC-B4A4-1E40BC573D45}</v>
      </c>
      <c r="D3824">
        <f t="shared" si="179"/>
        <v>7</v>
      </c>
      <c r="E3824">
        <f ca="1">OFFSET(ElementsDB!$AQ$2,SeriesSelection!A3824-1,SeriesSelection!B3824-1)</f>
        <v>0</v>
      </c>
      <c r="F3824">
        <f>_xlfn.XLOOKUP(A3824,Table4[Lfd],Table4[Periods],"Err",0)</f>
        <v>0</v>
      </c>
      <c r="G3824" t="b">
        <f t="shared" si="177"/>
        <v>0</v>
      </c>
    </row>
    <row r="3825" spans="1:7" hidden="1" x14ac:dyDescent="0.25">
      <c r="A3825">
        <f t="shared" si="178"/>
        <v>107</v>
      </c>
      <c r="B3825">
        <f t="shared" si="179"/>
        <v>8</v>
      </c>
      <c r="C3825" t="str">
        <f>_xlfn.XLOOKUP(A3825,Table4[Lfd],Table4[idElementValue],"Err",0)</f>
        <v>{8DB11A03-1C29-48FC-B4A4-1E40BC573D45}</v>
      </c>
      <c r="D3825">
        <f t="shared" si="179"/>
        <v>8</v>
      </c>
      <c r="E3825">
        <f ca="1">OFFSET(ElementsDB!$AQ$2,SeriesSelection!A3825-1,SeriesSelection!B3825-1)</f>
        <v>0</v>
      </c>
      <c r="F3825">
        <f>_xlfn.XLOOKUP(A3825,Table4[Lfd],Table4[Periods],"Err",0)</f>
        <v>0</v>
      </c>
      <c r="G3825" t="b">
        <f t="shared" si="177"/>
        <v>0</v>
      </c>
    </row>
    <row r="3826" spans="1:7" hidden="1" x14ac:dyDescent="0.25">
      <c r="A3826">
        <f t="shared" si="178"/>
        <v>107</v>
      </c>
      <c r="B3826">
        <f t="shared" si="179"/>
        <v>9</v>
      </c>
      <c r="C3826" t="str">
        <f>_xlfn.XLOOKUP(A3826,Table4[Lfd],Table4[idElementValue],"Err",0)</f>
        <v>{8DB11A03-1C29-48FC-B4A4-1E40BC573D45}</v>
      </c>
      <c r="D3826">
        <f t="shared" si="179"/>
        <v>9</v>
      </c>
      <c r="E3826">
        <f ca="1">OFFSET(ElementsDB!$AQ$2,SeriesSelection!A3826-1,SeriesSelection!B3826-1)</f>
        <v>0</v>
      </c>
      <c r="F3826">
        <f>_xlfn.XLOOKUP(A3826,Table4[Lfd],Table4[Periods],"Err",0)</f>
        <v>0</v>
      </c>
      <c r="G3826" t="b">
        <f t="shared" si="177"/>
        <v>0</v>
      </c>
    </row>
    <row r="3827" spans="1:7" hidden="1" x14ac:dyDescent="0.25">
      <c r="A3827">
        <f t="shared" si="178"/>
        <v>107</v>
      </c>
      <c r="B3827">
        <f t="shared" si="179"/>
        <v>10</v>
      </c>
      <c r="C3827" t="str">
        <f>_xlfn.XLOOKUP(A3827,Table4[Lfd],Table4[idElementValue],"Err",0)</f>
        <v>{8DB11A03-1C29-48FC-B4A4-1E40BC573D45}</v>
      </c>
      <c r="D3827">
        <f t="shared" si="179"/>
        <v>10</v>
      </c>
      <c r="E3827">
        <f ca="1">OFFSET(ElementsDB!$AQ$2,SeriesSelection!A3827-1,SeriesSelection!B3827-1)</f>
        <v>0</v>
      </c>
      <c r="F3827">
        <f>_xlfn.XLOOKUP(A3827,Table4[Lfd],Table4[Periods],"Err",0)</f>
        <v>0</v>
      </c>
      <c r="G3827" t="b">
        <f t="shared" si="177"/>
        <v>0</v>
      </c>
    </row>
    <row r="3828" spans="1:7" hidden="1" x14ac:dyDescent="0.25">
      <c r="A3828">
        <f t="shared" si="178"/>
        <v>107</v>
      </c>
      <c r="B3828">
        <f t="shared" si="179"/>
        <v>11</v>
      </c>
      <c r="C3828" t="str">
        <f>_xlfn.XLOOKUP(A3828,Table4[Lfd],Table4[idElementValue],"Err",0)</f>
        <v>{8DB11A03-1C29-48FC-B4A4-1E40BC573D45}</v>
      </c>
      <c r="D3828">
        <f t="shared" si="179"/>
        <v>11</v>
      </c>
      <c r="E3828">
        <f ca="1">OFFSET(ElementsDB!$AQ$2,SeriesSelection!A3828-1,SeriesSelection!B3828-1)</f>
        <v>0</v>
      </c>
      <c r="F3828">
        <f>_xlfn.XLOOKUP(A3828,Table4[Lfd],Table4[Periods],"Err",0)</f>
        <v>0</v>
      </c>
      <c r="G3828" t="b">
        <f t="shared" si="177"/>
        <v>0</v>
      </c>
    </row>
    <row r="3829" spans="1:7" hidden="1" x14ac:dyDescent="0.25">
      <c r="A3829">
        <f t="shared" si="178"/>
        <v>107</v>
      </c>
      <c r="B3829">
        <f t="shared" si="179"/>
        <v>12</v>
      </c>
      <c r="C3829" t="str">
        <f>_xlfn.XLOOKUP(A3829,Table4[Lfd],Table4[idElementValue],"Err",0)</f>
        <v>{8DB11A03-1C29-48FC-B4A4-1E40BC573D45}</v>
      </c>
      <c r="D3829">
        <f t="shared" si="179"/>
        <v>12</v>
      </c>
      <c r="E3829">
        <f ca="1">OFFSET(ElementsDB!$AQ$2,SeriesSelection!A3829-1,SeriesSelection!B3829-1)</f>
        <v>0</v>
      </c>
      <c r="F3829">
        <f>_xlfn.XLOOKUP(A3829,Table4[Lfd],Table4[Periods],"Err",0)</f>
        <v>0</v>
      </c>
      <c r="G3829" t="b">
        <f t="shared" si="177"/>
        <v>0</v>
      </c>
    </row>
    <row r="3830" spans="1:7" hidden="1" x14ac:dyDescent="0.25">
      <c r="A3830">
        <f t="shared" si="178"/>
        <v>107</v>
      </c>
      <c r="B3830">
        <f t="shared" si="179"/>
        <v>13</v>
      </c>
      <c r="C3830" t="str">
        <f>_xlfn.XLOOKUP(A3830,Table4[Lfd],Table4[idElementValue],"Err",0)</f>
        <v>{8DB11A03-1C29-48FC-B4A4-1E40BC573D45}</v>
      </c>
      <c r="D3830">
        <f t="shared" si="179"/>
        <v>13</v>
      </c>
      <c r="E3830">
        <f ca="1">OFFSET(ElementsDB!$AQ$2,SeriesSelection!A3830-1,SeriesSelection!B3830-1)</f>
        <v>0</v>
      </c>
      <c r="F3830">
        <f>_xlfn.XLOOKUP(A3830,Table4[Lfd],Table4[Periods],"Err",0)</f>
        <v>0</v>
      </c>
      <c r="G3830" t="b">
        <f t="shared" si="177"/>
        <v>0</v>
      </c>
    </row>
    <row r="3831" spans="1:7" hidden="1" x14ac:dyDescent="0.25">
      <c r="A3831">
        <f t="shared" si="178"/>
        <v>107</v>
      </c>
      <c r="B3831">
        <f t="shared" si="179"/>
        <v>14</v>
      </c>
      <c r="C3831" t="str">
        <f>_xlfn.XLOOKUP(A3831,Table4[Lfd],Table4[idElementValue],"Err",0)</f>
        <v>{8DB11A03-1C29-48FC-B4A4-1E40BC573D45}</v>
      </c>
      <c r="D3831">
        <f t="shared" si="179"/>
        <v>14</v>
      </c>
      <c r="E3831">
        <f ca="1">OFFSET(ElementsDB!$AQ$2,SeriesSelection!A3831-1,SeriesSelection!B3831-1)</f>
        <v>0</v>
      </c>
      <c r="F3831">
        <f>_xlfn.XLOOKUP(A3831,Table4[Lfd],Table4[Periods],"Err",0)</f>
        <v>0</v>
      </c>
      <c r="G3831" t="b">
        <f t="shared" si="177"/>
        <v>0</v>
      </c>
    </row>
    <row r="3832" spans="1:7" hidden="1" x14ac:dyDescent="0.25">
      <c r="A3832">
        <f t="shared" si="178"/>
        <v>107</v>
      </c>
      <c r="B3832">
        <f t="shared" si="179"/>
        <v>15</v>
      </c>
      <c r="C3832" t="str">
        <f>_xlfn.XLOOKUP(A3832,Table4[Lfd],Table4[idElementValue],"Err",0)</f>
        <v>{8DB11A03-1C29-48FC-B4A4-1E40BC573D45}</v>
      </c>
      <c r="D3832">
        <f t="shared" si="179"/>
        <v>15</v>
      </c>
      <c r="E3832">
        <f ca="1">OFFSET(ElementsDB!$AQ$2,SeriesSelection!A3832-1,SeriesSelection!B3832-1)</f>
        <v>0</v>
      </c>
      <c r="F3832">
        <f>_xlfn.XLOOKUP(A3832,Table4[Lfd],Table4[Periods],"Err",0)</f>
        <v>0</v>
      </c>
      <c r="G3832" t="b">
        <f t="shared" si="177"/>
        <v>0</v>
      </c>
    </row>
    <row r="3833" spans="1:7" hidden="1" x14ac:dyDescent="0.25">
      <c r="A3833">
        <f t="shared" si="178"/>
        <v>107</v>
      </c>
      <c r="B3833">
        <f t="shared" si="179"/>
        <v>16</v>
      </c>
      <c r="C3833" t="str">
        <f>_xlfn.XLOOKUP(A3833,Table4[Lfd],Table4[idElementValue],"Err",0)</f>
        <v>{8DB11A03-1C29-48FC-B4A4-1E40BC573D45}</v>
      </c>
      <c r="D3833">
        <f t="shared" si="179"/>
        <v>16</v>
      </c>
      <c r="E3833">
        <f ca="1">OFFSET(ElementsDB!$AQ$2,SeriesSelection!A3833-1,SeriesSelection!B3833-1)</f>
        <v>0</v>
      </c>
      <c r="F3833">
        <f>_xlfn.XLOOKUP(A3833,Table4[Lfd],Table4[Periods],"Err",0)</f>
        <v>0</v>
      </c>
      <c r="G3833" t="b">
        <f t="shared" si="177"/>
        <v>0</v>
      </c>
    </row>
    <row r="3834" spans="1:7" hidden="1" x14ac:dyDescent="0.25">
      <c r="A3834">
        <f t="shared" si="178"/>
        <v>107</v>
      </c>
      <c r="B3834">
        <f t="shared" si="179"/>
        <v>17</v>
      </c>
      <c r="C3834" t="str">
        <f>_xlfn.XLOOKUP(A3834,Table4[Lfd],Table4[idElementValue],"Err",0)</f>
        <v>{8DB11A03-1C29-48FC-B4A4-1E40BC573D45}</v>
      </c>
      <c r="D3834">
        <f t="shared" si="179"/>
        <v>17</v>
      </c>
      <c r="E3834">
        <f ca="1">OFFSET(ElementsDB!$AQ$2,SeriesSelection!A3834-1,SeriesSelection!B3834-1)</f>
        <v>0</v>
      </c>
      <c r="F3834">
        <f>_xlfn.XLOOKUP(A3834,Table4[Lfd],Table4[Periods],"Err",0)</f>
        <v>0</v>
      </c>
      <c r="G3834" t="b">
        <f t="shared" si="177"/>
        <v>0</v>
      </c>
    </row>
    <row r="3835" spans="1:7" hidden="1" x14ac:dyDescent="0.25">
      <c r="A3835">
        <f t="shared" si="178"/>
        <v>107</v>
      </c>
      <c r="B3835">
        <f t="shared" si="179"/>
        <v>18</v>
      </c>
      <c r="C3835" t="str">
        <f>_xlfn.XLOOKUP(A3835,Table4[Lfd],Table4[idElementValue],"Err",0)</f>
        <v>{8DB11A03-1C29-48FC-B4A4-1E40BC573D45}</v>
      </c>
      <c r="D3835">
        <f t="shared" si="179"/>
        <v>18</v>
      </c>
      <c r="E3835">
        <f ca="1">OFFSET(ElementsDB!$AQ$2,SeriesSelection!A3835-1,SeriesSelection!B3835-1)</f>
        <v>0</v>
      </c>
      <c r="F3835">
        <f>_xlfn.XLOOKUP(A3835,Table4[Lfd],Table4[Periods],"Err",0)</f>
        <v>0</v>
      </c>
      <c r="G3835" t="b">
        <f t="shared" si="177"/>
        <v>0</v>
      </c>
    </row>
    <row r="3836" spans="1:7" hidden="1" x14ac:dyDescent="0.25">
      <c r="A3836">
        <f t="shared" si="178"/>
        <v>107</v>
      </c>
      <c r="B3836">
        <f t="shared" si="179"/>
        <v>19</v>
      </c>
      <c r="C3836" t="str">
        <f>_xlfn.XLOOKUP(A3836,Table4[Lfd],Table4[idElementValue],"Err",0)</f>
        <v>{8DB11A03-1C29-48FC-B4A4-1E40BC573D45}</v>
      </c>
      <c r="D3836">
        <f t="shared" si="179"/>
        <v>19</v>
      </c>
      <c r="E3836">
        <f ca="1">OFFSET(ElementsDB!$AQ$2,SeriesSelection!A3836-1,SeriesSelection!B3836-1)</f>
        <v>0</v>
      </c>
      <c r="F3836">
        <f>_xlfn.XLOOKUP(A3836,Table4[Lfd],Table4[Periods],"Err",0)</f>
        <v>0</v>
      </c>
      <c r="G3836" t="b">
        <f t="shared" si="177"/>
        <v>0</v>
      </c>
    </row>
    <row r="3837" spans="1:7" hidden="1" x14ac:dyDescent="0.25">
      <c r="A3837">
        <f t="shared" si="178"/>
        <v>107</v>
      </c>
      <c r="B3837">
        <f t="shared" si="179"/>
        <v>20</v>
      </c>
      <c r="C3837" t="str">
        <f>_xlfn.XLOOKUP(A3837,Table4[Lfd],Table4[idElementValue],"Err",0)</f>
        <v>{8DB11A03-1C29-48FC-B4A4-1E40BC573D45}</v>
      </c>
      <c r="D3837">
        <f t="shared" si="179"/>
        <v>20</v>
      </c>
      <c r="E3837">
        <f ca="1">OFFSET(ElementsDB!$AQ$2,SeriesSelection!A3837-1,SeriesSelection!B3837-1)</f>
        <v>0</v>
      </c>
      <c r="F3837">
        <f>_xlfn.XLOOKUP(A3837,Table4[Lfd],Table4[Periods],"Err",0)</f>
        <v>0</v>
      </c>
      <c r="G3837" t="b">
        <f t="shared" si="177"/>
        <v>0</v>
      </c>
    </row>
    <row r="3838" spans="1:7" hidden="1" x14ac:dyDescent="0.25">
      <c r="A3838">
        <f t="shared" si="178"/>
        <v>107</v>
      </c>
      <c r="B3838">
        <f t="shared" si="179"/>
        <v>21</v>
      </c>
      <c r="C3838" t="str">
        <f>_xlfn.XLOOKUP(A3838,Table4[Lfd],Table4[idElementValue],"Err",0)</f>
        <v>{8DB11A03-1C29-48FC-B4A4-1E40BC573D45}</v>
      </c>
      <c r="D3838">
        <f t="shared" si="179"/>
        <v>21</v>
      </c>
      <c r="E3838">
        <f ca="1">OFFSET(ElementsDB!$AQ$2,SeriesSelection!A3838-1,SeriesSelection!B3838-1)</f>
        <v>0</v>
      </c>
      <c r="F3838">
        <f>_xlfn.XLOOKUP(A3838,Table4[Lfd],Table4[Periods],"Err",0)</f>
        <v>0</v>
      </c>
      <c r="G3838" t="b">
        <f t="shared" si="177"/>
        <v>0</v>
      </c>
    </row>
    <row r="3839" spans="1:7" hidden="1" x14ac:dyDescent="0.25">
      <c r="A3839">
        <f t="shared" si="178"/>
        <v>107</v>
      </c>
      <c r="B3839">
        <f t="shared" si="179"/>
        <v>22</v>
      </c>
      <c r="C3839" t="str">
        <f>_xlfn.XLOOKUP(A3839,Table4[Lfd],Table4[idElementValue],"Err",0)</f>
        <v>{8DB11A03-1C29-48FC-B4A4-1E40BC573D45}</v>
      </c>
      <c r="D3839">
        <f t="shared" si="179"/>
        <v>22</v>
      </c>
      <c r="E3839">
        <f ca="1">OFFSET(ElementsDB!$AQ$2,SeriesSelection!A3839-1,SeriesSelection!B3839-1)</f>
        <v>0</v>
      </c>
      <c r="F3839">
        <f>_xlfn.XLOOKUP(A3839,Table4[Lfd],Table4[Periods],"Err",0)</f>
        <v>0</v>
      </c>
      <c r="G3839" t="b">
        <f t="shared" si="177"/>
        <v>0</v>
      </c>
    </row>
    <row r="3840" spans="1:7" hidden="1" x14ac:dyDescent="0.25">
      <c r="A3840">
        <f t="shared" si="178"/>
        <v>107</v>
      </c>
      <c r="B3840">
        <f t="shared" si="179"/>
        <v>23</v>
      </c>
      <c r="C3840" t="str">
        <f>_xlfn.XLOOKUP(A3840,Table4[Lfd],Table4[idElementValue],"Err",0)</f>
        <v>{8DB11A03-1C29-48FC-B4A4-1E40BC573D45}</v>
      </c>
      <c r="D3840">
        <f t="shared" si="179"/>
        <v>23</v>
      </c>
      <c r="E3840">
        <f ca="1">OFFSET(ElementsDB!$AQ$2,SeriesSelection!A3840-1,SeriesSelection!B3840-1)</f>
        <v>0</v>
      </c>
      <c r="F3840">
        <f>_xlfn.XLOOKUP(A3840,Table4[Lfd],Table4[Periods],"Err",0)</f>
        <v>0</v>
      </c>
      <c r="G3840" t="b">
        <f t="shared" si="177"/>
        <v>0</v>
      </c>
    </row>
    <row r="3841" spans="1:7" hidden="1" x14ac:dyDescent="0.25">
      <c r="A3841">
        <f t="shared" si="178"/>
        <v>107</v>
      </c>
      <c r="B3841">
        <f t="shared" si="179"/>
        <v>24</v>
      </c>
      <c r="C3841" t="str">
        <f>_xlfn.XLOOKUP(A3841,Table4[Lfd],Table4[idElementValue],"Err",0)</f>
        <v>{8DB11A03-1C29-48FC-B4A4-1E40BC573D45}</v>
      </c>
      <c r="D3841">
        <f t="shared" si="179"/>
        <v>24</v>
      </c>
      <c r="E3841">
        <f ca="1">OFFSET(ElementsDB!$AQ$2,SeriesSelection!A3841-1,SeriesSelection!B3841-1)</f>
        <v>0</v>
      </c>
      <c r="F3841">
        <f>_xlfn.XLOOKUP(A3841,Table4[Lfd],Table4[Periods],"Err",0)</f>
        <v>0</v>
      </c>
      <c r="G3841" t="b">
        <f t="shared" si="177"/>
        <v>0</v>
      </c>
    </row>
    <row r="3842" spans="1:7" hidden="1" x14ac:dyDescent="0.25">
      <c r="A3842">
        <f t="shared" si="178"/>
        <v>107</v>
      </c>
      <c r="B3842">
        <f t="shared" si="179"/>
        <v>25</v>
      </c>
      <c r="C3842" t="str">
        <f>_xlfn.XLOOKUP(A3842,Table4[Lfd],Table4[idElementValue],"Err",0)</f>
        <v>{8DB11A03-1C29-48FC-B4A4-1E40BC573D45}</v>
      </c>
      <c r="D3842">
        <f t="shared" si="179"/>
        <v>25</v>
      </c>
      <c r="E3842">
        <f ca="1">OFFSET(ElementsDB!$AQ$2,SeriesSelection!A3842-1,SeriesSelection!B3842-1)</f>
        <v>0</v>
      </c>
      <c r="F3842">
        <f>_xlfn.XLOOKUP(A3842,Table4[Lfd],Table4[Periods],"Err",0)</f>
        <v>0</v>
      </c>
      <c r="G3842" t="b">
        <f t="shared" ref="G3842:G3905" si="180">(D3842&lt;=F3842)</f>
        <v>0</v>
      </c>
    </row>
    <row r="3843" spans="1:7" hidden="1" x14ac:dyDescent="0.25">
      <c r="A3843">
        <f t="shared" si="178"/>
        <v>107</v>
      </c>
      <c r="B3843">
        <f t="shared" si="179"/>
        <v>26</v>
      </c>
      <c r="C3843" t="str">
        <f>_xlfn.XLOOKUP(A3843,Table4[Lfd],Table4[idElementValue],"Err",0)</f>
        <v>{8DB11A03-1C29-48FC-B4A4-1E40BC573D45}</v>
      </c>
      <c r="D3843">
        <f t="shared" si="179"/>
        <v>26</v>
      </c>
      <c r="E3843">
        <f ca="1">OFFSET(ElementsDB!$AQ$2,SeriesSelection!A3843-1,SeriesSelection!B3843-1)</f>
        <v>0</v>
      </c>
      <c r="F3843">
        <f>_xlfn.XLOOKUP(A3843,Table4[Lfd],Table4[Periods],"Err",0)</f>
        <v>0</v>
      </c>
      <c r="G3843" t="b">
        <f t="shared" si="180"/>
        <v>0</v>
      </c>
    </row>
    <row r="3844" spans="1:7" hidden="1" x14ac:dyDescent="0.25">
      <c r="A3844">
        <f t="shared" ref="A3844:A3907" si="181">IF(B3844=1,A3843+1,A3843)</f>
        <v>107</v>
      </c>
      <c r="B3844">
        <f t="shared" ref="B3844:D3907" si="182">IF(B3843=36,1,B3843+1)</f>
        <v>27</v>
      </c>
      <c r="C3844" t="str">
        <f>_xlfn.XLOOKUP(A3844,Table4[Lfd],Table4[idElementValue],"Err",0)</f>
        <v>{8DB11A03-1C29-48FC-B4A4-1E40BC573D45}</v>
      </c>
      <c r="D3844">
        <f t="shared" si="182"/>
        <v>27</v>
      </c>
      <c r="E3844">
        <f ca="1">OFFSET(ElementsDB!$AQ$2,SeriesSelection!A3844-1,SeriesSelection!B3844-1)</f>
        <v>0</v>
      </c>
      <c r="F3844">
        <f>_xlfn.XLOOKUP(A3844,Table4[Lfd],Table4[Periods],"Err",0)</f>
        <v>0</v>
      </c>
      <c r="G3844" t="b">
        <f t="shared" si="180"/>
        <v>0</v>
      </c>
    </row>
    <row r="3845" spans="1:7" hidden="1" x14ac:dyDescent="0.25">
      <c r="A3845">
        <f t="shared" si="181"/>
        <v>107</v>
      </c>
      <c r="B3845">
        <f t="shared" si="182"/>
        <v>28</v>
      </c>
      <c r="C3845" t="str">
        <f>_xlfn.XLOOKUP(A3845,Table4[Lfd],Table4[idElementValue],"Err",0)</f>
        <v>{8DB11A03-1C29-48FC-B4A4-1E40BC573D45}</v>
      </c>
      <c r="D3845">
        <f t="shared" si="182"/>
        <v>28</v>
      </c>
      <c r="E3845">
        <f ca="1">OFFSET(ElementsDB!$AQ$2,SeriesSelection!A3845-1,SeriesSelection!B3845-1)</f>
        <v>0</v>
      </c>
      <c r="F3845">
        <f>_xlfn.XLOOKUP(A3845,Table4[Lfd],Table4[Periods],"Err",0)</f>
        <v>0</v>
      </c>
      <c r="G3845" t="b">
        <f t="shared" si="180"/>
        <v>0</v>
      </c>
    </row>
    <row r="3846" spans="1:7" hidden="1" x14ac:dyDescent="0.25">
      <c r="A3846">
        <f t="shared" si="181"/>
        <v>107</v>
      </c>
      <c r="B3846">
        <f t="shared" si="182"/>
        <v>29</v>
      </c>
      <c r="C3846" t="str">
        <f>_xlfn.XLOOKUP(A3846,Table4[Lfd],Table4[idElementValue],"Err",0)</f>
        <v>{8DB11A03-1C29-48FC-B4A4-1E40BC573D45}</v>
      </c>
      <c r="D3846">
        <f t="shared" si="182"/>
        <v>29</v>
      </c>
      <c r="E3846">
        <f ca="1">OFFSET(ElementsDB!$AQ$2,SeriesSelection!A3846-1,SeriesSelection!B3846-1)</f>
        <v>0</v>
      </c>
      <c r="F3846">
        <f>_xlfn.XLOOKUP(A3846,Table4[Lfd],Table4[Periods],"Err",0)</f>
        <v>0</v>
      </c>
      <c r="G3846" t="b">
        <f t="shared" si="180"/>
        <v>0</v>
      </c>
    </row>
    <row r="3847" spans="1:7" hidden="1" x14ac:dyDescent="0.25">
      <c r="A3847">
        <f t="shared" si="181"/>
        <v>107</v>
      </c>
      <c r="B3847">
        <f t="shared" si="182"/>
        <v>30</v>
      </c>
      <c r="C3847" t="str">
        <f>_xlfn.XLOOKUP(A3847,Table4[Lfd],Table4[idElementValue],"Err",0)</f>
        <v>{8DB11A03-1C29-48FC-B4A4-1E40BC573D45}</v>
      </c>
      <c r="D3847">
        <f t="shared" si="182"/>
        <v>30</v>
      </c>
      <c r="E3847">
        <f ca="1">OFFSET(ElementsDB!$AQ$2,SeriesSelection!A3847-1,SeriesSelection!B3847-1)</f>
        <v>0</v>
      </c>
      <c r="F3847">
        <f>_xlfn.XLOOKUP(A3847,Table4[Lfd],Table4[Periods],"Err",0)</f>
        <v>0</v>
      </c>
      <c r="G3847" t="b">
        <f t="shared" si="180"/>
        <v>0</v>
      </c>
    </row>
    <row r="3848" spans="1:7" hidden="1" x14ac:dyDescent="0.25">
      <c r="A3848">
        <f t="shared" si="181"/>
        <v>107</v>
      </c>
      <c r="B3848">
        <f t="shared" si="182"/>
        <v>31</v>
      </c>
      <c r="C3848" t="str">
        <f>_xlfn.XLOOKUP(A3848,Table4[Lfd],Table4[idElementValue],"Err",0)</f>
        <v>{8DB11A03-1C29-48FC-B4A4-1E40BC573D45}</v>
      </c>
      <c r="D3848">
        <f t="shared" si="182"/>
        <v>31</v>
      </c>
      <c r="E3848">
        <f ca="1">OFFSET(ElementsDB!$AQ$2,SeriesSelection!A3848-1,SeriesSelection!B3848-1)</f>
        <v>0</v>
      </c>
      <c r="F3848">
        <f>_xlfn.XLOOKUP(A3848,Table4[Lfd],Table4[Periods],"Err",0)</f>
        <v>0</v>
      </c>
      <c r="G3848" t="b">
        <f t="shared" si="180"/>
        <v>0</v>
      </c>
    </row>
    <row r="3849" spans="1:7" hidden="1" x14ac:dyDescent="0.25">
      <c r="A3849">
        <f t="shared" si="181"/>
        <v>107</v>
      </c>
      <c r="B3849">
        <f t="shared" si="182"/>
        <v>32</v>
      </c>
      <c r="C3849" t="str">
        <f>_xlfn.XLOOKUP(A3849,Table4[Lfd],Table4[idElementValue],"Err",0)</f>
        <v>{8DB11A03-1C29-48FC-B4A4-1E40BC573D45}</v>
      </c>
      <c r="D3849">
        <f t="shared" si="182"/>
        <v>32</v>
      </c>
      <c r="E3849">
        <f ca="1">OFFSET(ElementsDB!$AQ$2,SeriesSelection!A3849-1,SeriesSelection!B3849-1)</f>
        <v>0</v>
      </c>
      <c r="F3849">
        <f>_xlfn.XLOOKUP(A3849,Table4[Lfd],Table4[Periods],"Err",0)</f>
        <v>0</v>
      </c>
      <c r="G3849" t="b">
        <f t="shared" si="180"/>
        <v>0</v>
      </c>
    </row>
    <row r="3850" spans="1:7" hidden="1" x14ac:dyDescent="0.25">
      <c r="A3850">
        <f t="shared" si="181"/>
        <v>107</v>
      </c>
      <c r="B3850">
        <f t="shared" si="182"/>
        <v>33</v>
      </c>
      <c r="C3850" t="str">
        <f>_xlfn.XLOOKUP(A3850,Table4[Lfd],Table4[idElementValue],"Err",0)</f>
        <v>{8DB11A03-1C29-48FC-B4A4-1E40BC573D45}</v>
      </c>
      <c r="D3850">
        <f t="shared" si="182"/>
        <v>33</v>
      </c>
      <c r="E3850">
        <f ca="1">OFFSET(ElementsDB!$AQ$2,SeriesSelection!A3850-1,SeriesSelection!B3850-1)</f>
        <v>0</v>
      </c>
      <c r="F3850">
        <f>_xlfn.XLOOKUP(A3850,Table4[Lfd],Table4[Periods],"Err",0)</f>
        <v>0</v>
      </c>
      <c r="G3850" t="b">
        <f t="shared" si="180"/>
        <v>0</v>
      </c>
    </row>
    <row r="3851" spans="1:7" hidden="1" x14ac:dyDescent="0.25">
      <c r="A3851">
        <f t="shared" si="181"/>
        <v>107</v>
      </c>
      <c r="B3851">
        <f t="shared" si="182"/>
        <v>34</v>
      </c>
      <c r="C3851" t="str">
        <f>_xlfn.XLOOKUP(A3851,Table4[Lfd],Table4[idElementValue],"Err",0)</f>
        <v>{8DB11A03-1C29-48FC-B4A4-1E40BC573D45}</v>
      </c>
      <c r="D3851">
        <f t="shared" si="182"/>
        <v>34</v>
      </c>
      <c r="E3851">
        <f ca="1">OFFSET(ElementsDB!$AQ$2,SeriesSelection!A3851-1,SeriesSelection!B3851-1)</f>
        <v>0</v>
      </c>
      <c r="F3851">
        <f>_xlfn.XLOOKUP(A3851,Table4[Lfd],Table4[Periods],"Err",0)</f>
        <v>0</v>
      </c>
      <c r="G3851" t="b">
        <f t="shared" si="180"/>
        <v>0</v>
      </c>
    </row>
    <row r="3852" spans="1:7" hidden="1" x14ac:dyDescent="0.25">
      <c r="A3852">
        <f t="shared" si="181"/>
        <v>107</v>
      </c>
      <c r="B3852">
        <f t="shared" si="182"/>
        <v>35</v>
      </c>
      <c r="C3852" t="str">
        <f>_xlfn.XLOOKUP(A3852,Table4[Lfd],Table4[idElementValue],"Err",0)</f>
        <v>{8DB11A03-1C29-48FC-B4A4-1E40BC573D45}</v>
      </c>
      <c r="D3852">
        <f t="shared" si="182"/>
        <v>35</v>
      </c>
      <c r="E3852">
        <f ca="1">OFFSET(ElementsDB!$AQ$2,SeriesSelection!A3852-1,SeriesSelection!B3852-1)</f>
        <v>0</v>
      </c>
      <c r="F3852">
        <f>_xlfn.XLOOKUP(A3852,Table4[Lfd],Table4[Periods],"Err",0)</f>
        <v>0</v>
      </c>
      <c r="G3852" t="b">
        <f t="shared" si="180"/>
        <v>0</v>
      </c>
    </row>
    <row r="3853" spans="1:7" hidden="1" x14ac:dyDescent="0.25">
      <c r="A3853">
        <f t="shared" si="181"/>
        <v>107</v>
      </c>
      <c r="B3853">
        <f t="shared" si="182"/>
        <v>36</v>
      </c>
      <c r="C3853" t="str">
        <f>_xlfn.XLOOKUP(A3853,Table4[Lfd],Table4[idElementValue],"Err",0)</f>
        <v>{8DB11A03-1C29-48FC-B4A4-1E40BC573D45}</v>
      </c>
      <c r="D3853">
        <f t="shared" si="182"/>
        <v>36</v>
      </c>
      <c r="E3853">
        <f ca="1">OFFSET(ElementsDB!$AQ$2,SeriesSelection!A3853-1,SeriesSelection!B3853-1)</f>
        <v>0</v>
      </c>
      <c r="F3853">
        <f>_xlfn.XLOOKUP(A3853,Table4[Lfd],Table4[Periods],"Err",0)</f>
        <v>0</v>
      </c>
      <c r="G3853" t="b">
        <f t="shared" si="180"/>
        <v>0</v>
      </c>
    </row>
    <row r="3854" spans="1:7" hidden="1" x14ac:dyDescent="0.25">
      <c r="A3854">
        <f t="shared" si="181"/>
        <v>108</v>
      </c>
      <c r="B3854">
        <f t="shared" si="182"/>
        <v>1</v>
      </c>
      <c r="C3854" t="str">
        <f>_xlfn.XLOOKUP(A3854,Table4[Lfd],Table4[idElementValue],"Err",0)</f>
        <v>{C5BA8EA1-19EF-4706-AB36-BF8FF80ACF38}</v>
      </c>
      <c r="D3854">
        <f t="shared" si="182"/>
        <v>1</v>
      </c>
      <c r="E3854">
        <f ca="1">OFFSET(ElementsDB!$AQ$2,SeriesSelection!A3854-1,SeriesSelection!B3854-1)</f>
        <v>0</v>
      </c>
      <c r="F3854">
        <f>_xlfn.XLOOKUP(A3854,Table4[Lfd],Table4[Periods],"Err",0)</f>
        <v>0</v>
      </c>
      <c r="G3854" t="b">
        <f t="shared" si="180"/>
        <v>0</v>
      </c>
    </row>
    <row r="3855" spans="1:7" hidden="1" x14ac:dyDescent="0.25">
      <c r="A3855">
        <f t="shared" si="181"/>
        <v>108</v>
      </c>
      <c r="B3855">
        <f t="shared" si="182"/>
        <v>2</v>
      </c>
      <c r="C3855" t="str">
        <f>_xlfn.XLOOKUP(A3855,Table4[Lfd],Table4[idElementValue],"Err",0)</f>
        <v>{C5BA8EA1-19EF-4706-AB36-BF8FF80ACF38}</v>
      </c>
      <c r="D3855">
        <f t="shared" si="182"/>
        <v>2</v>
      </c>
      <c r="E3855">
        <f ca="1">OFFSET(ElementsDB!$AQ$2,SeriesSelection!A3855-1,SeriesSelection!B3855-1)</f>
        <v>0</v>
      </c>
      <c r="F3855">
        <f>_xlfn.XLOOKUP(A3855,Table4[Lfd],Table4[Periods],"Err",0)</f>
        <v>0</v>
      </c>
      <c r="G3855" t="b">
        <f t="shared" si="180"/>
        <v>0</v>
      </c>
    </row>
    <row r="3856" spans="1:7" hidden="1" x14ac:dyDescent="0.25">
      <c r="A3856">
        <f t="shared" si="181"/>
        <v>108</v>
      </c>
      <c r="B3856">
        <f t="shared" si="182"/>
        <v>3</v>
      </c>
      <c r="C3856" t="str">
        <f>_xlfn.XLOOKUP(A3856,Table4[Lfd],Table4[idElementValue],"Err",0)</f>
        <v>{C5BA8EA1-19EF-4706-AB36-BF8FF80ACF38}</v>
      </c>
      <c r="D3856">
        <f t="shared" si="182"/>
        <v>3</v>
      </c>
      <c r="E3856">
        <f ca="1">OFFSET(ElementsDB!$AQ$2,SeriesSelection!A3856-1,SeriesSelection!B3856-1)</f>
        <v>0</v>
      </c>
      <c r="F3856">
        <f>_xlfn.XLOOKUP(A3856,Table4[Lfd],Table4[Periods],"Err",0)</f>
        <v>0</v>
      </c>
      <c r="G3856" t="b">
        <f t="shared" si="180"/>
        <v>0</v>
      </c>
    </row>
    <row r="3857" spans="1:7" hidden="1" x14ac:dyDescent="0.25">
      <c r="A3857">
        <f t="shared" si="181"/>
        <v>108</v>
      </c>
      <c r="B3857">
        <f t="shared" si="182"/>
        <v>4</v>
      </c>
      <c r="C3857" t="str">
        <f>_xlfn.XLOOKUP(A3857,Table4[Lfd],Table4[idElementValue],"Err",0)</f>
        <v>{C5BA8EA1-19EF-4706-AB36-BF8FF80ACF38}</v>
      </c>
      <c r="D3857">
        <f t="shared" si="182"/>
        <v>4</v>
      </c>
      <c r="E3857">
        <f ca="1">OFFSET(ElementsDB!$AQ$2,SeriesSelection!A3857-1,SeriesSelection!B3857-1)</f>
        <v>0</v>
      </c>
      <c r="F3857">
        <f>_xlfn.XLOOKUP(A3857,Table4[Lfd],Table4[Periods],"Err",0)</f>
        <v>0</v>
      </c>
      <c r="G3857" t="b">
        <f t="shared" si="180"/>
        <v>0</v>
      </c>
    </row>
    <row r="3858" spans="1:7" hidden="1" x14ac:dyDescent="0.25">
      <c r="A3858">
        <f t="shared" si="181"/>
        <v>108</v>
      </c>
      <c r="B3858">
        <f t="shared" si="182"/>
        <v>5</v>
      </c>
      <c r="C3858" t="str">
        <f>_xlfn.XLOOKUP(A3858,Table4[Lfd],Table4[idElementValue],"Err",0)</f>
        <v>{C5BA8EA1-19EF-4706-AB36-BF8FF80ACF38}</v>
      </c>
      <c r="D3858">
        <f t="shared" si="182"/>
        <v>5</v>
      </c>
      <c r="E3858">
        <f ca="1">OFFSET(ElementsDB!$AQ$2,SeriesSelection!A3858-1,SeriesSelection!B3858-1)</f>
        <v>0</v>
      </c>
      <c r="F3858">
        <f>_xlfn.XLOOKUP(A3858,Table4[Lfd],Table4[Periods],"Err",0)</f>
        <v>0</v>
      </c>
      <c r="G3858" t="b">
        <f t="shared" si="180"/>
        <v>0</v>
      </c>
    </row>
    <row r="3859" spans="1:7" hidden="1" x14ac:dyDescent="0.25">
      <c r="A3859">
        <f t="shared" si="181"/>
        <v>108</v>
      </c>
      <c r="B3859">
        <f t="shared" si="182"/>
        <v>6</v>
      </c>
      <c r="C3859" t="str">
        <f>_xlfn.XLOOKUP(A3859,Table4[Lfd],Table4[idElementValue],"Err",0)</f>
        <v>{C5BA8EA1-19EF-4706-AB36-BF8FF80ACF38}</v>
      </c>
      <c r="D3859">
        <f t="shared" si="182"/>
        <v>6</v>
      </c>
      <c r="E3859">
        <f ca="1">OFFSET(ElementsDB!$AQ$2,SeriesSelection!A3859-1,SeriesSelection!B3859-1)</f>
        <v>0</v>
      </c>
      <c r="F3859">
        <f>_xlfn.XLOOKUP(A3859,Table4[Lfd],Table4[Periods],"Err",0)</f>
        <v>0</v>
      </c>
      <c r="G3859" t="b">
        <f t="shared" si="180"/>
        <v>0</v>
      </c>
    </row>
    <row r="3860" spans="1:7" hidden="1" x14ac:dyDescent="0.25">
      <c r="A3860">
        <f t="shared" si="181"/>
        <v>108</v>
      </c>
      <c r="B3860">
        <f t="shared" si="182"/>
        <v>7</v>
      </c>
      <c r="C3860" t="str">
        <f>_xlfn.XLOOKUP(A3860,Table4[Lfd],Table4[idElementValue],"Err",0)</f>
        <v>{C5BA8EA1-19EF-4706-AB36-BF8FF80ACF38}</v>
      </c>
      <c r="D3860">
        <f t="shared" si="182"/>
        <v>7</v>
      </c>
      <c r="E3860">
        <f ca="1">OFFSET(ElementsDB!$AQ$2,SeriesSelection!A3860-1,SeriesSelection!B3860-1)</f>
        <v>0</v>
      </c>
      <c r="F3860">
        <f>_xlfn.XLOOKUP(A3860,Table4[Lfd],Table4[Periods],"Err",0)</f>
        <v>0</v>
      </c>
      <c r="G3860" t="b">
        <f t="shared" si="180"/>
        <v>0</v>
      </c>
    </row>
    <row r="3861" spans="1:7" hidden="1" x14ac:dyDescent="0.25">
      <c r="A3861">
        <f t="shared" si="181"/>
        <v>108</v>
      </c>
      <c r="B3861">
        <f t="shared" si="182"/>
        <v>8</v>
      </c>
      <c r="C3861" t="str">
        <f>_xlfn.XLOOKUP(A3861,Table4[Lfd],Table4[idElementValue],"Err",0)</f>
        <v>{C5BA8EA1-19EF-4706-AB36-BF8FF80ACF38}</v>
      </c>
      <c r="D3861">
        <f t="shared" si="182"/>
        <v>8</v>
      </c>
      <c r="E3861">
        <f ca="1">OFFSET(ElementsDB!$AQ$2,SeriesSelection!A3861-1,SeriesSelection!B3861-1)</f>
        <v>0</v>
      </c>
      <c r="F3861">
        <f>_xlfn.XLOOKUP(A3861,Table4[Lfd],Table4[Periods],"Err",0)</f>
        <v>0</v>
      </c>
      <c r="G3861" t="b">
        <f t="shared" si="180"/>
        <v>0</v>
      </c>
    </row>
    <row r="3862" spans="1:7" hidden="1" x14ac:dyDescent="0.25">
      <c r="A3862">
        <f t="shared" si="181"/>
        <v>108</v>
      </c>
      <c r="B3862">
        <f t="shared" si="182"/>
        <v>9</v>
      </c>
      <c r="C3862" t="str">
        <f>_xlfn.XLOOKUP(A3862,Table4[Lfd],Table4[idElementValue],"Err",0)</f>
        <v>{C5BA8EA1-19EF-4706-AB36-BF8FF80ACF38}</v>
      </c>
      <c r="D3862">
        <f t="shared" si="182"/>
        <v>9</v>
      </c>
      <c r="E3862">
        <f ca="1">OFFSET(ElementsDB!$AQ$2,SeriesSelection!A3862-1,SeriesSelection!B3862-1)</f>
        <v>0</v>
      </c>
      <c r="F3862">
        <f>_xlfn.XLOOKUP(A3862,Table4[Lfd],Table4[Periods],"Err",0)</f>
        <v>0</v>
      </c>
      <c r="G3862" t="b">
        <f t="shared" si="180"/>
        <v>0</v>
      </c>
    </row>
    <row r="3863" spans="1:7" hidden="1" x14ac:dyDescent="0.25">
      <c r="A3863">
        <f t="shared" si="181"/>
        <v>108</v>
      </c>
      <c r="B3863">
        <f t="shared" si="182"/>
        <v>10</v>
      </c>
      <c r="C3863" t="str">
        <f>_xlfn.XLOOKUP(A3863,Table4[Lfd],Table4[idElementValue],"Err",0)</f>
        <v>{C5BA8EA1-19EF-4706-AB36-BF8FF80ACF38}</v>
      </c>
      <c r="D3863">
        <f t="shared" si="182"/>
        <v>10</v>
      </c>
      <c r="E3863">
        <f ca="1">OFFSET(ElementsDB!$AQ$2,SeriesSelection!A3863-1,SeriesSelection!B3863-1)</f>
        <v>0</v>
      </c>
      <c r="F3863">
        <f>_xlfn.XLOOKUP(A3863,Table4[Lfd],Table4[Periods],"Err",0)</f>
        <v>0</v>
      </c>
      <c r="G3863" t="b">
        <f t="shared" si="180"/>
        <v>0</v>
      </c>
    </row>
    <row r="3864" spans="1:7" hidden="1" x14ac:dyDescent="0.25">
      <c r="A3864">
        <f t="shared" si="181"/>
        <v>108</v>
      </c>
      <c r="B3864">
        <f t="shared" si="182"/>
        <v>11</v>
      </c>
      <c r="C3864" t="str">
        <f>_xlfn.XLOOKUP(A3864,Table4[Lfd],Table4[idElementValue],"Err",0)</f>
        <v>{C5BA8EA1-19EF-4706-AB36-BF8FF80ACF38}</v>
      </c>
      <c r="D3864">
        <f t="shared" si="182"/>
        <v>11</v>
      </c>
      <c r="E3864">
        <f ca="1">OFFSET(ElementsDB!$AQ$2,SeriesSelection!A3864-1,SeriesSelection!B3864-1)</f>
        <v>0</v>
      </c>
      <c r="F3864">
        <f>_xlfn.XLOOKUP(A3864,Table4[Lfd],Table4[Periods],"Err",0)</f>
        <v>0</v>
      </c>
      <c r="G3864" t="b">
        <f t="shared" si="180"/>
        <v>0</v>
      </c>
    </row>
    <row r="3865" spans="1:7" hidden="1" x14ac:dyDescent="0.25">
      <c r="A3865">
        <f t="shared" si="181"/>
        <v>108</v>
      </c>
      <c r="B3865">
        <f t="shared" si="182"/>
        <v>12</v>
      </c>
      <c r="C3865" t="str">
        <f>_xlfn.XLOOKUP(A3865,Table4[Lfd],Table4[idElementValue],"Err",0)</f>
        <v>{C5BA8EA1-19EF-4706-AB36-BF8FF80ACF38}</v>
      </c>
      <c r="D3865">
        <f t="shared" si="182"/>
        <v>12</v>
      </c>
      <c r="E3865">
        <f ca="1">OFFSET(ElementsDB!$AQ$2,SeriesSelection!A3865-1,SeriesSelection!B3865-1)</f>
        <v>0</v>
      </c>
      <c r="F3865">
        <f>_xlfn.XLOOKUP(A3865,Table4[Lfd],Table4[Periods],"Err",0)</f>
        <v>0</v>
      </c>
      <c r="G3865" t="b">
        <f t="shared" si="180"/>
        <v>0</v>
      </c>
    </row>
    <row r="3866" spans="1:7" hidden="1" x14ac:dyDescent="0.25">
      <c r="A3866">
        <f t="shared" si="181"/>
        <v>108</v>
      </c>
      <c r="B3866">
        <f t="shared" si="182"/>
        <v>13</v>
      </c>
      <c r="C3866" t="str">
        <f>_xlfn.XLOOKUP(A3866,Table4[Lfd],Table4[idElementValue],"Err",0)</f>
        <v>{C5BA8EA1-19EF-4706-AB36-BF8FF80ACF38}</v>
      </c>
      <c r="D3866">
        <f t="shared" si="182"/>
        <v>13</v>
      </c>
      <c r="E3866">
        <f ca="1">OFFSET(ElementsDB!$AQ$2,SeriesSelection!A3866-1,SeriesSelection!B3866-1)</f>
        <v>0</v>
      </c>
      <c r="F3866">
        <f>_xlfn.XLOOKUP(A3866,Table4[Lfd],Table4[Periods],"Err",0)</f>
        <v>0</v>
      </c>
      <c r="G3866" t="b">
        <f t="shared" si="180"/>
        <v>0</v>
      </c>
    </row>
    <row r="3867" spans="1:7" hidden="1" x14ac:dyDescent="0.25">
      <c r="A3867">
        <f t="shared" si="181"/>
        <v>108</v>
      </c>
      <c r="B3867">
        <f t="shared" si="182"/>
        <v>14</v>
      </c>
      <c r="C3867" t="str">
        <f>_xlfn.XLOOKUP(A3867,Table4[Lfd],Table4[idElementValue],"Err",0)</f>
        <v>{C5BA8EA1-19EF-4706-AB36-BF8FF80ACF38}</v>
      </c>
      <c r="D3867">
        <f t="shared" si="182"/>
        <v>14</v>
      </c>
      <c r="E3867">
        <f ca="1">OFFSET(ElementsDB!$AQ$2,SeriesSelection!A3867-1,SeriesSelection!B3867-1)</f>
        <v>0</v>
      </c>
      <c r="F3867">
        <f>_xlfn.XLOOKUP(A3867,Table4[Lfd],Table4[Periods],"Err",0)</f>
        <v>0</v>
      </c>
      <c r="G3867" t="b">
        <f t="shared" si="180"/>
        <v>0</v>
      </c>
    </row>
    <row r="3868" spans="1:7" hidden="1" x14ac:dyDescent="0.25">
      <c r="A3868">
        <f t="shared" si="181"/>
        <v>108</v>
      </c>
      <c r="B3868">
        <f t="shared" si="182"/>
        <v>15</v>
      </c>
      <c r="C3868" t="str">
        <f>_xlfn.XLOOKUP(A3868,Table4[Lfd],Table4[idElementValue],"Err",0)</f>
        <v>{C5BA8EA1-19EF-4706-AB36-BF8FF80ACF38}</v>
      </c>
      <c r="D3868">
        <f t="shared" si="182"/>
        <v>15</v>
      </c>
      <c r="E3868">
        <f ca="1">OFFSET(ElementsDB!$AQ$2,SeriesSelection!A3868-1,SeriesSelection!B3868-1)</f>
        <v>0</v>
      </c>
      <c r="F3868">
        <f>_xlfn.XLOOKUP(A3868,Table4[Lfd],Table4[Periods],"Err",0)</f>
        <v>0</v>
      </c>
      <c r="G3868" t="b">
        <f t="shared" si="180"/>
        <v>0</v>
      </c>
    </row>
    <row r="3869" spans="1:7" hidden="1" x14ac:dyDescent="0.25">
      <c r="A3869">
        <f t="shared" si="181"/>
        <v>108</v>
      </c>
      <c r="B3869">
        <f t="shared" si="182"/>
        <v>16</v>
      </c>
      <c r="C3869" t="str">
        <f>_xlfn.XLOOKUP(A3869,Table4[Lfd],Table4[idElementValue],"Err",0)</f>
        <v>{C5BA8EA1-19EF-4706-AB36-BF8FF80ACF38}</v>
      </c>
      <c r="D3869">
        <f t="shared" si="182"/>
        <v>16</v>
      </c>
      <c r="E3869">
        <f ca="1">OFFSET(ElementsDB!$AQ$2,SeriesSelection!A3869-1,SeriesSelection!B3869-1)</f>
        <v>0</v>
      </c>
      <c r="F3869">
        <f>_xlfn.XLOOKUP(A3869,Table4[Lfd],Table4[Periods],"Err",0)</f>
        <v>0</v>
      </c>
      <c r="G3869" t="b">
        <f t="shared" si="180"/>
        <v>0</v>
      </c>
    </row>
    <row r="3870" spans="1:7" hidden="1" x14ac:dyDescent="0.25">
      <c r="A3870">
        <f t="shared" si="181"/>
        <v>108</v>
      </c>
      <c r="B3870">
        <f t="shared" si="182"/>
        <v>17</v>
      </c>
      <c r="C3870" t="str">
        <f>_xlfn.XLOOKUP(A3870,Table4[Lfd],Table4[idElementValue],"Err",0)</f>
        <v>{C5BA8EA1-19EF-4706-AB36-BF8FF80ACF38}</v>
      </c>
      <c r="D3870">
        <f t="shared" si="182"/>
        <v>17</v>
      </c>
      <c r="E3870">
        <f ca="1">OFFSET(ElementsDB!$AQ$2,SeriesSelection!A3870-1,SeriesSelection!B3870-1)</f>
        <v>0</v>
      </c>
      <c r="F3870">
        <f>_xlfn.XLOOKUP(A3870,Table4[Lfd],Table4[Periods],"Err",0)</f>
        <v>0</v>
      </c>
      <c r="G3870" t="b">
        <f t="shared" si="180"/>
        <v>0</v>
      </c>
    </row>
    <row r="3871" spans="1:7" hidden="1" x14ac:dyDescent="0.25">
      <c r="A3871">
        <f t="shared" si="181"/>
        <v>108</v>
      </c>
      <c r="B3871">
        <f t="shared" si="182"/>
        <v>18</v>
      </c>
      <c r="C3871" t="str">
        <f>_xlfn.XLOOKUP(A3871,Table4[Lfd],Table4[idElementValue],"Err",0)</f>
        <v>{C5BA8EA1-19EF-4706-AB36-BF8FF80ACF38}</v>
      </c>
      <c r="D3871">
        <f t="shared" si="182"/>
        <v>18</v>
      </c>
      <c r="E3871">
        <f ca="1">OFFSET(ElementsDB!$AQ$2,SeriesSelection!A3871-1,SeriesSelection!B3871-1)</f>
        <v>0</v>
      </c>
      <c r="F3871">
        <f>_xlfn.XLOOKUP(A3871,Table4[Lfd],Table4[Periods],"Err",0)</f>
        <v>0</v>
      </c>
      <c r="G3871" t="b">
        <f t="shared" si="180"/>
        <v>0</v>
      </c>
    </row>
    <row r="3872" spans="1:7" hidden="1" x14ac:dyDescent="0.25">
      <c r="A3872">
        <f t="shared" si="181"/>
        <v>108</v>
      </c>
      <c r="B3872">
        <f t="shared" si="182"/>
        <v>19</v>
      </c>
      <c r="C3872" t="str">
        <f>_xlfn.XLOOKUP(A3872,Table4[Lfd],Table4[idElementValue],"Err",0)</f>
        <v>{C5BA8EA1-19EF-4706-AB36-BF8FF80ACF38}</v>
      </c>
      <c r="D3872">
        <f t="shared" si="182"/>
        <v>19</v>
      </c>
      <c r="E3872">
        <f ca="1">OFFSET(ElementsDB!$AQ$2,SeriesSelection!A3872-1,SeriesSelection!B3872-1)</f>
        <v>0</v>
      </c>
      <c r="F3872">
        <f>_xlfn.XLOOKUP(A3872,Table4[Lfd],Table4[Periods],"Err",0)</f>
        <v>0</v>
      </c>
      <c r="G3872" t="b">
        <f t="shared" si="180"/>
        <v>0</v>
      </c>
    </row>
    <row r="3873" spans="1:7" hidden="1" x14ac:dyDescent="0.25">
      <c r="A3873">
        <f t="shared" si="181"/>
        <v>108</v>
      </c>
      <c r="B3873">
        <f t="shared" si="182"/>
        <v>20</v>
      </c>
      <c r="C3873" t="str">
        <f>_xlfn.XLOOKUP(A3873,Table4[Lfd],Table4[idElementValue],"Err",0)</f>
        <v>{C5BA8EA1-19EF-4706-AB36-BF8FF80ACF38}</v>
      </c>
      <c r="D3873">
        <f t="shared" si="182"/>
        <v>20</v>
      </c>
      <c r="E3873">
        <f ca="1">OFFSET(ElementsDB!$AQ$2,SeriesSelection!A3873-1,SeriesSelection!B3873-1)</f>
        <v>0</v>
      </c>
      <c r="F3873">
        <f>_xlfn.XLOOKUP(A3873,Table4[Lfd],Table4[Periods],"Err",0)</f>
        <v>0</v>
      </c>
      <c r="G3873" t="b">
        <f t="shared" si="180"/>
        <v>0</v>
      </c>
    </row>
    <row r="3874" spans="1:7" hidden="1" x14ac:dyDescent="0.25">
      <c r="A3874">
        <f t="shared" si="181"/>
        <v>108</v>
      </c>
      <c r="B3874">
        <f t="shared" si="182"/>
        <v>21</v>
      </c>
      <c r="C3874" t="str">
        <f>_xlfn.XLOOKUP(A3874,Table4[Lfd],Table4[idElementValue],"Err",0)</f>
        <v>{C5BA8EA1-19EF-4706-AB36-BF8FF80ACF38}</v>
      </c>
      <c r="D3874">
        <f t="shared" si="182"/>
        <v>21</v>
      </c>
      <c r="E3874">
        <f ca="1">OFFSET(ElementsDB!$AQ$2,SeriesSelection!A3874-1,SeriesSelection!B3874-1)</f>
        <v>0</v>
      </c>
      <c r="F3874">
        <f>_xlfn.XLOOKUP(A3874,Table4[Lfd],Table4[Periods],"Err",0)</f>
        <v>0</v>
      </c>
      <c r="G3874" t="b">
        <f t="shared" si="180"/>
        <v>0</v>
      </c>
    </row>
    <row r="3875" spans="1:7" hidden="1" x14ac:dyDescent="0.25">
      <c r="A3875">
        <f t="shared" si="181"/>
        <v>108</v>
      </c>
      <c r="B3875">
        <f t="shared" si="182"/>
        <v>22</v>
      </c>
      <c r="C3875" t="str">
        <f>_xlfn.XLOOKUP(A3875,Table4[Lfd],Table4[idElementValue],"Err",0)</f>
        <v>{C5BA8EA1-19EF-4706-AB36-BF8FF80ACF38}</v>
      </c>
      <c r="D3875">
        <f t="shared" si="182"/>
        <v>22</v>
      </c>
      <c r="E3875">
        <f ca="1">OFFSET(ElementsDB!$AQ$2,SeriesSelection!A3875-1,SeriesSelection!B3875-1)</f>
        <v>0</v>
      </c>
      <c r="F3875">
        <f>_xlfn.XLOOKUP(A3875,Table4[Lfd],Table4[Periods],"Err",0)</f>
        <v>0</v>
      </c>
      <c r="G3875" t="b">
        <f t="shared" si="180"/>
        <v>0</v>
      </c>
    </row>
    <row r="3876" spans="1:7" hidden="1" x14ac:dyDescent="0.25">
      <c r="A3876">
        <f t="shared" si="181"/>
        <v>108</v>
      </c>
      <c r="B3876">
        <f t="shared" si="182"/>
        <v>23</v>
      </c>
      <c r="C3876" t="str">
        <f>_xlfn.XLOOKUP(A3876,Table4[Lfd],Table4[idElementValue],"Err",0)</f>
        <v>{C5BA8EA1-19EF-4706-AB36-BF8FF80ACF38}</v>
      </c>
      <c r="D3876">
        <f t="shared" si="182"/>
        <v>23</v>
      </c>
      <c r="E3876">
        <f ca="1">OFFSET(ElementsDB!$AQ$2,SeriesSelection!A3876-1,SeriesSelection!B3876-1)</f>
        <v>0</v>
      </c>
      <c r="F3876">
        <f>_xlfn.XLOOKUP(A3876,Table4[Lfd],Table4[Periods],"Err",0)</f>
        <v>0</v>
      </c>
      <c r="G3876" t="b">
        <f t="shared" si="180"/>
        <v>0</v>
      </c>
    </row>
    <row r="3877" spans="1:7" hidden="1" x14ac:dyDescent="0.25">
      <c r="A3877">
        <f t="shared" si="181"/>
        <v>108</v>
      </c>
      <c r="B3877">
        <f t="shared" si="182"/>
        <v>24</v>
      </c>
      <c r="C3877" t="str">
        <f>_xlfn.XLOOKUP(A3877,Table4[Lfd],Table4[idElementValue],"Err",0)</f>
        <v>{C5BA8EA1-19EF-4706-AB36-BF8FF80ACF38}</v>
      </c>
      <c r="D3877">
        <f t="shared" si="182"/>
        <v>24</v>
      </c>
      <c r="E3877">
        <f ca="1">OFFSET(ElementsDB!$AQ$2,SeriesSelection!A3877-1,SeriesSelection!B3877-1)</f>
        <v>0</v>
      </c>
      <c r="F3877">
        <f>_xlfn.XLOOKUP(A3877,Table4[Lfd],Table4[Periods],"Err",0)</f>
        <v>0</v>
      </c>
      <c r="G3877" t="b">
        <f t="shared" si="180"/>
        <v>0</v>
      </c>
    </row>
    <row r="3878" spans="1:7" hidden="1" x14ac:dyDescent="0.25">
      <c r="A3878">
        <f t="shared" si="181"/>
        <v>108</v>
      </c>
      <c r="B3878">
        <f t="shared" si="182"/>
        <v>25</v>
      </c>
      <c r="C3878" t="str">
        <f>_xlfn.XLOOKUP(A3878,Table4[Lfd],Table4[idElementValue],"Err",0)</f>
        <v>{C5BA8EA1-19EF-4706-AB36-BF8FF80ACF38}</v>
      </c>
      <c r="D3878">
        <f t="shared" si="182"/>
        <v>25</v>
      </c>
      <c r="E3878">
        <f ca="1">OFFSET(ElementsDB!$AQ$2,SeriesSelection!A3878-1,SeriesSelection!B3878-1)</f>
        <v>0</v>
      </c>
      <c r="F3878">
        <f>_xlfn.XLOOKUP(A3878,Table4[Lfd],Table4[Periods],"Err",0)</f>
        <v>0</v>
      </c>
      <c r="G3878" t="b">
        <f t="shared" si="180"/>
        <v>0</v>
      </c>
    </row>
    <row r="3879" spans="1:7" hidden="1" x14ac:dyDescent="0.25">
      <c r="A3879">
        <f t="shared" si="181"/>
        <v>108</v>
      </c>
      <c r="B3879">
        <f t="shared" si="182"/>
        <v>26</v>
      </c>
      <c r="C3879" t="str">
        <f>_xlfn.XLOOKUP(A3879,Table4[Lfd],Table4[idElementValue],"Err",0)</f>
        <v>{C5BA8EA1-19EF-4706-AB36-BF8FF80ACF38}</v>
      </c>
      <c r="D3879">
        <f t="shared" si="182"/>
        <v>26</v>
      </c>
      <c r="E3879">
        <f ca="1">OFFSET(ElementsDB!$AQ$2,SeriesSelection!A3879-1,SeriesSelection!B3879-1)</f>
        <v>0</v>
      </c>
      <c r="F3879">
        <f>_xlfn.XLOOKUP(A3879,Table4[Lfd],Table4[Periods],"Err",0)</f>
        <v>0</v>
      </c>
      <c r="G3879" t="b">
        <f t="shared" si="180"/>
        <v>0</v>
      </c>
    </row>
    <row r="3880" spans="1:7" hidden="1" x14ac:dyDescent="0.25">
      <c r="A3880">
        <f t="shared" si="181"/>
        <v>108</v>
      </c>
      <c r="B3880">
        <f t="shared" si="182"/>
        <v>27</v>
      </c>
      <c r="C3880" t="str">
        <f>_xlfn.XLOOKUP(A3880,Table4[Lfd],Table4[idElementValue],"Err",0)</f>
        <v>{C5BA8EA1-19EF-4706-AB36-BF8FF80ACF38}</v>
      </c>
      <c r="D3880">
        <f t="shared" si="182"/>
        <v>27</v>
      </c>
      <c r="E3880">
        <f ca="1">OFFSET(ElementsDB!$AQ$2,SeriesSelection!A3880-1,SeriesSelection!B3880-1)</f>
        <v>0</v>
      </c>
      <c r="F3880">
        <f>_xlfn.XLOOKUP(A3880,Table4[Lfd],Table4[Periods],"Err",0)</f>
        <v>0</v>
      </c>
      <c r="G3880" t="b">
        <f t="shared" si="180"/>
        <v>0</v>
      </c>
    </row>
    <row r="3881" spans="1:7" hidden="1" x14ac:dyDescent="0.25">
      <c r="A3881">
        <f t="shared" si="181"/>
        <v>108</v>
      </c>
      <c r="B3881">
        <f t="shared" si="182"/>
        <v>28</v>
      </c>
      <c r="C3881" t="str">
        <f>_xlfn.XLOOKUP(A3881,Table4[Lfd],Table4[idElementValue],"Err",0)</f>
        <v>{C5BA8EA1-19EF-4706-AB36-BF8FF80ACF38}</v>
      </c>
      <c r="D3881">
        <f t="shared" si="182"/>
        <v>28</v>
      </c>
      <c r="E3881">
        <f ca="1">OFFSET(ElementsDB!$AQ$2,SeriesSelection!A3881-1,SeriesSelection!B3881-1)</f>
        <v>0</v>
      </c>
      <c r="F3881">
        <f>_xlfn.XLOOKUP(A3881,Table4[Lfd],Table4[Periods],"Err",0)</f>
        <v>0</v>
      </c>
      <c r="G3881" t="b">
        <f t="shared" si="180"/>
        <v>0</v>
      </c>
    </row>
    <row r="3882" spans="1:7" hidden="1" x14ac:dyDescent="0.25">
      <c r="A3882">
        <f t="shared" si="181"/>
        <v>108</v>
      </c>
      <c r="B3882">
        <f t="shared" si="182"/>
        <v>29</v>
      </c>
      <c r="C3882" t="str">
        <f>_xlfn.XLOOKUP(A3882,Table4[Lfd],Table4[idElementValue],"Err",0)</f>
        <v>{C5BA8EA1-19EF-4706-AB36-BF8FF80ACF38}</v>
      </c>
      <c r="D3882">
        <f t="shared" si="182"/>
        <v>29</v>
      </c>
      <c r="E3882">
        <f ca="1">OFFSET(ElementsDB!$AQ$2,SeriesSelection!A3882-1,SeriesSelection!B3882-1)</f>
        <v>0</v>
      </c>
      <c r="F3882">
        <f>_xlfn.XLOOKUP(A3882,Table4[Lfd],Table4[Periods],"Err",0)</f>
        <v>0</v>
      </c>
      <c r="G3882" t="b">
        <f t="shared" si="180"/>
        <v>0</v>
      </c>
    </row>
    <row r="3883" spans="1:7" hidden="1" x14ac:dyDescent="0.25">
      <c r="A3883">
        <f t="shared" si="181"/>
        <v>108</v>
      </c>
      <c r="B3883">
        <f t="shared" si="182"/>
        <v>30</v>
      </c>
      <c r="C3883" t="str">
        <f>_xlfn.XLOOKUP(A3883,Table4[Lfd],Table4[idElementValue],"Err",0)</f>
        <v>{C5BA8EA1-19EF-4706-AB36-BF8FF80ACF38}</v>
      </c>
      <c r="D3883">
        <f t="shared" si="182"/>
        <v>30</v>
      </c>
      <c r="E3883">
        <f ca="1">OFFSET(ElementsDB!$AQ$2,SeriesSelection!A3883-1,SeriesSelection!B3883-1)</f>
        <v>0</v>
      </c>
      <c r="F3883">
        <f>_xlfn.XLOOKUP(A3883,Table4[Lfd],Table4[Periods],"Err",0)</f>
        <v>0</v>
      </c>
      <c r="G3883" t="b">
        <f t="shared" si="180"/>
        <v>0</v>
      </c>
    </row>
    <row r="3884" spans="1:7" hidden="1" x14ac:dyDescent="0.25">
      <c r="A3884">
        <f t="shared" si="181"/>
        <v>108</v>
      </c>
      <c r="B3884">
        <f t="shared" si="182"/>
        <v>31</v>
      </c>
      <c r="C3884" t="str">
        <f>_xlfn.XLOOKUP(A3884,Table4[Lfd],Table4[idElementValue],"Err",0)</f>
        <v>{C5BA8EA1-19EF-4706-AB36-BF8FF80ACF38}</v>
      </c>
      <c r="D3884">
        <f t="shared" si="182"/>
        <v>31</v>
      </c>
      <c r="E3884">
        <f ca="1">OFFSET(ElementsDB!$AQ$2,SeriesSelection!A3884-1,SeriesSelection!B3884-1)</f>
        <v>0</v>
      </c>
      <c r="F3884">
        <f>_xlfn.XLOOKUP(A3884,Table4[Lfd],Table4[Periods],"Err",0)</f>
        <v>0</v>
      </c>
      <c r="G3884" t="b">
        <f t="shared" si="180"/>
        <v>0</v>
      </c>
    </row>
    <row r="3885" spans="1:7" hidden="1" x14ac:dyDescent="0.25">
      <c r="A3885">
        <f t="shared" si="181"/>
        <v>108</v>
      </c>
      <c r="B3885">
        <f t="shared" si="182"/>
        <v>32</v>
      </c>
      <c r="C3885" t="str">
        <f>_xlfn.XLOOKUP(A3885,Table4[Lfd],Table4[idElementValue],"Err",0)</f>
        <v>{C5BA8EA1-19EF-4706-AB36-BF8FF80ACF38}</v>
      </c>
      <c r="D3885">
        <f t="shared" si="182"/>
        <v>32</v>
      </c>
      <c r="E3885">
        <f ca="1">OFFSET(ElementsDB!$AQ$2,SeriesSelection!A3885-1,SeriesSelection!B3885-1)</f>
        <v>0</v>
      </c>
      <c r="F3885">
        <f>_xlfn.XLOOKUP(A3885,Table4[Lfd],Table4[Periods],"Err",0)</f>
        <v>0</v>
      </c>
      <c r="G3885" t="b">
        <f t="shared" si="180"/>
        <v>0</v>
      </c>
    </row>
    <row r="3886" spans="1:7" hidden="1" x14ac:dyDescent="0.25">
      <c r="A3886">
        <f t="shared" si="181"/>
        <v>108</v>
      </c>
      <c r="B3886">
        <f t="shared" si="182"/>
        <v>33</v>
      </c>
      <c r="C3886" t="str">
        <f>_xlfn.XLOOKUP(A3886,Table4[Lfd],Table4[idElementValue],"Err",0)</f>
        <v>{C5BA8EA1-19EF-4706-AB36-BF8FF80ACF38}</v>
      </c>
      <c r="D3886">
        <f t="shared" si="182"/>
        <v>33</v>
      </c>
      <c r="E3886">
        <f ca="1">OFFSET(ElementsDB!$AQ$2,SeriesSelection!A3886-1,SeriesSelection!B3886-1)</f>
        <v>0</v>
      </c>
      <c r="F3886">
        <f>_xlfn.XLOOKUP(A3886,Table4[Lfd],Table4[Periods],"Err",0)</f>
        <v>0</v>
      </c>
      <c r="G3886" t="b">
        <f t="shared" si="180"/>
        <v>0</v>
      </c>
    </row>
    <row r="3887" spans="1:7" hidden="1" x14ac:dyDescent="0.25">
      <c r="A3887">
        <f t="shared" si="181"/>
        <v>108</v>
      </c>
      <c r="B3887">
        <f t="shared" si="182"/>
        <v>34</v>
      </c>
      <c r="C3887" t="str">
        <f>_xlfn.XLOOKUP(A3887,Table4[Lfd],Table4[idElementValue],"Err",0)</f>
        <v>{C5BA8EA1-19EF-4706-AB36-BF8FF80ACF38}</v>
      </c>
      <c r="D3887">
        <f t="shared" si="182"/>
        <v>34</v>
      </c>
      <c r="E3887">
        <f ca="1">OFFSET(ElementsDB!$AQ$2,SeriesSelection!A3887-1,SeriesSelection!B3887-1)</f>
        <v>0</v>
      </c>
      <c r="F3887">
        <f>_xlfn.XLOOKUP(A3887,Table4[Lfd],Table4[Periods],"Err",0)</f>
        <v>0</v>
      </c>
      <c r="G3887" t="b">
        <f t="shared" si="180"/>
        <v>0</v>
      </c>
    </row>
    <row r="3888" spans="1:7" hidden="1" x14ac:dyDescent="0.25">
      <c r="A3888">
        <f t="shared" si="181"/>
        <v>108</v>
      </c>
      <c r="B3888">
        <f t="shared" si="182"/>
        <v>35</v>
      </c>
      <c r="C3888" t="str">
        <f>_xlfn.XLOOKUP(A3888,Table4[Lfd],Table4[idElementValue],"Err",0)</f>
        <v>{C5BA8EA1-19EF-4706-AB36-BF8FF80ACF38}</v>
      </c>
      <c r="D3888">
        <f t="shared" si="182"/>
        <v>35</v>
      </c>
      <c r="E3888">
        <f ca="1">OFFSET(ElementsDB!$AQ$2,SeriesSelection!A3888-1,SeriesSelection!B3888-1)</f>
        <v>0</v>
      </c>
      <c r="F3888">
        <f>_xlfn.XLOOKUP(A3888,Table4[Lfd],Table4[Periods],"Err",0)</f>
        <v>0</v>
      </c>
      <c r="G3888" t="b">
        <f t="shared" si="180"/>
        <v>0</v>
      </c>
    </row>
    <row r="3889" spans="1:7" hidden="1" x14ac:dyDescent="0.25">
      <c r="A3889">
        <f t="shared" si="181"/>
        <v>108</v>
      </c>
      <c r="B3889">
        <f t="shared" si="182"/>
        <v>36</v>
      </c>
      <c r="C3889" t="str">
        <f>_xlfn.XLOOKUP(A3889,Table4[Lfd],Table4[idElementValue],"Err",0)</f>
        <v>{C5BA8EA1-19EF-4706-AB36-BF8FF80ACF38}</v>
      </c>
      <c r="D3889">
        <f t="shared" si="182"/>
        <v>36</v>
      </c>
      <c r="E3889">
        <f ca="1">OFFSET(ElementsDB!$AQ$2,SeriesSelection!A3889-1,SeriesSelection!B3889-1)</f>
        <v>0</v>
      </c>
      <c r="F3889">
        <f>_xlfn.XLOOKUP(A3889,Table4[Lfd],Table4[Periods],"Err",0)</f>
        <v>0</v>
      </c>
      <c r="G3889" t="b">
        <f t="shared" si="180"/>
        <v>0</v>
      </c>
    </row>
    <row r="3890" spans="1:7" hidden="1" x14ac:dyDescent="0.25">
      <c r="A3890">
        <f t="shared" si="181"/>
        <v>109</v>
      </c>
      <c r="B3890">
        <f t="shared" si="182"/>
        <v>1</v>
      </c>
      <c r="C3890" t="str">
        <f>_xlfn.XLOOKUP(A3890,Table4[Lfd],Table4[idElementValue],"Err",0)</f>
        <v>{39FEEA94-2C73-4A2F-B6C1-06DCB985AAE2}</v>
      </c>
      <c r="D3890">
        <f t="shared" si="182"/>
        <v>1</v>
      </c>
      <c r="E3890">
        <f ca="1">OFFSET(ElementsDB!$AQ$2,SeriesSelection!A3890-1,SeriesSelection!B3890-1)</f>
        <v>0</v>
      </c>
      <c r="F3890">
        <f>_xlfn.XLOOKUP(A3890,Table4[Lfd],Table4[Periods],"Err",0)</f>
        <v>0</v>
      </c>
      <c r="G3890" t="b">
        <f t="shared" si="180"/>
        <v>0</v>
      </c>
    </row>
    <row r="3891" spans="1:7" hidden="1" x14ac:dyDescent="0.25">
      <c r="A3891">
        <f t="shared" si="181"/>
        <v>109</v>
      </c>
      <c r="B3891">
        <f t="shared" si="182"/>
        <v>2</v>
      </c>
      <c r="C3891" t="str">
        <f>_xlfn.XLOOKUP(A3891,Table4[Lfd],Table4[idElementValue],"Err",0)</f>
        <v>{39FEEA94-2C73-4A2F-B6C1-06DCB985AAE2}</v>
      </c>
      <c r="D3891">
        <f t="shared" si="182"/>
        <v>2</v>
      </c>
      <c r="E3891">
        <f ca="1">OFFSET(ElementsDB!$AQ$2,SeriesSelection!A3891-1,SeriesSelection!B3891-1)</f>
        <v>0</v>
      </c>
      <c r="F3891">
        <f>_xlfn.XLOOKUP(A3891,Table4[Lfd],Table4[Periods],"Err",0)</f>
        <v>0</v>
      </c>
      <c r="G3891" t="b">
        <f t="shared" si="180"/>
        <v>0</v>
      </c>
    </row>
    <row r="3892" spans="1:7" hidden="1" x14ac:dyDescent="0.25">
      <c r="A3892">
        <f t="shared" si="181"/>
        <v>109</v>
      </c>
      <c r="B3892">
        <f t="shared" si="182"/>
        <v>3</v>
      </c>
      <c r="C3892" t="str">
        <f>_xlfn.XLOOKUP(A3892,Table4[Lfd],Table4[idElementValue],"Err",0)</f>
        <v>{39FEEA94-2C73-4A2F-B6C1-06DCB985AAE2}</v>
      </c>
      <c r="D3892">
        <f t="shared" si="182"/>
        <v>3</v>
      </c>
      <c r="E3892">
        <f ca="1">OFFSET(ElementsDB!$AQ$2,SeriesSelection!A3892-1,SeriesSelection!B3892-1)</f>
        <v>0</v>
      </c>
      <c r="F3892">
        <f>_xlfn.XLOOKUP(A3892,Table4[Lfd],Table4[Periods],"Err",0)</f>
        <v>0</v>
      </c>
      <c r="G3892" t="b">
        <f t="shared" si="180"/>
        <v>0</v>
      </c>
    </row>
    <row r="3893" spans="1:7" hidden="1" x14ac:dyDescent="0.25">
      <c r="A3893">
        <f t="shared" si="181"/>
        <v>109</v>
      </c>
      <c r="B3893">
        <f t="shared" si="182"/>
        <v>4</v>
      </c>
      <c r="C3893" t="str">
        <f>_xlfn.XLOOKUP(A3893,Table4[Lfd],Table4[idElementValue],"Err",0)</f>
        <v>{39FEEA94-2C73-4A2F-B6C1-06DCB985AAE2}</v>
      </c>
      <c r="D3893">
        <f t="shared" si="182"/>
        <v>4</v>
      </c>
      <c r="E3893">
        <f ca="1">OFFSET(ElementsDB!$AQ$2,SeriesSelection!A3893-1,SeriesSelection!B3893-1)</f>
        <v>0</v>
      </c>
      <c r="F3893">
        <f>_xlfn.XLOOKUP(A3893,Table4[Lfd],Table4[Periods],"Err",0)</f>
        <v>0</v>
      </c>
      <c r="G3893" t="b">
        <f t="shared" si="180"/>
        <v>0</v>
      </c>
    </row>
    <row r="3894" spans="1:7" hidden="1" x14ac:dyDescent="0.25">
      <c r="A3894">
        <f t="shared" si="181"/>
        <v>109</v>
      </c>
      <c r="B3894">
        <f t="shared" si="182"/>
        <v>5</v>
      </c>
      <c r="C3894" t="str">
        <f>_xlfn.XLOOKUP(A3894,Table4[Lfd],Table4[idElementValue],"Err",0)</f>
        <v>{39FEEA94-2C73-4A2F-B6C1-06DCB985AAE2}</v>
      </c>
      <c r="D3894">
        <f t="shared" si="182"/>
        <v>5</v>
      </c>
      <c r="E3894">
        <f ca="1">OFFSET(ElementsDB!$AQ$2,SeriesSelection!A3894-1,SeriesSelection!B3894-1)</f>
        <v>0</v>
      </c>
      <c r="F3894">
        <f>_xlfn.XLOOKUP(A3894,Table4[Lfd],Table4[Periods],"Err",0)</f>
        <v>0</v>
      </c>
      <c r="G3894" t="b">
        <f t="shared" si="180"/>
        <v>0</v>
      </c>
    </row>
    <row r="3895" spans="1:7" hidden="1" x14ac:dyDescent="0.25">
      <c r="A3895">
        <f t="shared" si="181"/>
        <v>109</v>
      </c>
      <c r="B3895">
        <f t="shared" si="182"/>
        <v>6</v>
      </c>
      <c r="C3895" t="str">
        <f>_xlfn.XLOOKUP(A3895,Table4[Lfd],Table4[idElementValue],"Err",0)</f>
        <v>{39FEEA94-2C73-4A2F-B6C1-06DCB985AAE2}</v>
      </c>
      <c r="D3895">
        <f t="shared" si="182"/>
        <v>6</v>
      </c>
      <c r="E3895">
        <f ca="1">OFFSET(ElementsDB!$AQ$2,SeriesSelection!A3895-1,SeriesSelection!B3895-1)</f>
        <v>0</v>
      </c>
      <c r="F3895">
        <f>_xlfn.XLOOKUP(A3895,Table4[Lfd],Table4[Periods],"Err",0)</f>
        <v>0</v>
      </c>
      <c r="G3895" t="b">
        <f t="shared" si="180"/>
        <v>0</v>
      </c>
    </row>
    <row r="3896" spans="1:7" hidden="1" x14ac:dyDescent="0.25">
      <c r="A3896">
        <f t="shared" si="181"/>
        <v>109</v>
      </c>
      <c r="B3896">
        <f t="shared" si="182"/>
        <v>7</v>
      </c>
      <c r="C3896" t="str">
        <f>_xlfn.XLOOKUP(A3896,Table4[Lfd],Table4[idElementValue],"Err",0)</f>
        <v>{39FEEA94-2C73-4A2F-B6C1-06DCB985AAE2}</v>
      </c>
      <c r="D3896">
        <f t="shared" si="182"/>
        <v>7</v>
      </c>
      <c r="E3896">
        <f ca="1">OFFSET(ElementsDB!$AQ$2,SeriesSelection!A3896-1,SeriesSelection!B3896-1)</f>
        <v>0</v>
      </c>
      <c r="F3896">
        <f>_xlfn.XLOOKUP(A3896,Table4[Lfd],Table4[Periods],"Err",0)</f>
        <v>0</v>
      </c>
      <c r="G3896" t="b">
        <f t="shared" si="180"/>
        <v>0</v>
      </c>
    </row>
    <row r="3897" spans="1:7" hidden="1" x14ac:dyDescent="0.25">
      <c r="A3897">
        <f t="shared" si="181"/>
        <v>109</v>
      </c>
      <c r="B3897">
        <f t="shared" si="182"/>
        <v>8</v>
      </c>
      <c r="C3897" t="str">
        <f>_xlfn.XLOOKUP(A3897,Table4[Lfd],Table4[idElementValue],"Err",0)</f>
        <v>{39FEEA94-2C73-4A2F-B6C1-06DCB985AAE2}</v>
      </c>
      <c r="D3897">
        <f t="shared" si="182"/>
        <v>8</v>
      </c>
      <c r="E3897">
        <f ca="1">OFFSET(ElementsDB!$AQ$2,SeriesSelection!A3897-1,SeriesSelection!B3897-1)</f>
        <v>0</v>
      </c>
      <c r="F3897">
        <f>_xlfn.XLOOKUP(A3897,Table4[Lfd],Table4[Periods],"Err",0)</f>
        <v>0</v>
      </c>
      <c r="G3897" t="b">
        <f t="shared" si="180"/>
        <v>0</v>
      </c>
    </row>
    <row r="3898" spans="1:7" hidden="1" x14ac:dyDescent="0.25">
      <c r="A3898">
        <f t="shared" si="181"/>
        <v>109</v>
      </c>
      <c r="B3898">
        <f t="shared" si="182"/>
        <v>9</v>
      </c>
      <c r="C3898" t="str">
        <f>_xlfn.XLOOKUP(A3898,Table4[Lfd],Table4[idElementValue],"Err",0)</f>
        <v>{39FEEA94-2C73-4A2F-B6C1-06DCB985AAE2}</v>
      </c>
      <c r="D3898">
        <f t="shared" si="182"/>
        <v>9</v>
      </c>
      <c r="E3898">
        <f ca="1">OFFSET(ElementsDB!$AQ$2,SeriesSelection!A3898-1,SeriesSelection!B3898-1)</f>
        <v>0</v>
      </c>
      <c r="F3898">
        <f>_xlfn.XLOOKUP(A3898,Table4[Lfd],Table4[Periods],"Err",0)</f>
        <v>0</v>
      </c>
      <c r="G3898" t="b">
        <f t="shared" si="180"/>
        <v>0</v>
      </c>
    </row>
    <row r="3899" spans="1:7" hidden="1" x14ac:dyDescent="0.25">
      <c r="A3899">
        <f t="shared" si="181"/>
        <v>109</v>
      </c>
      <c r="B3899">
        <f t="shared" si="182"/>
        <v>10</v>
      </c>
      <c r="C3899" t="str">
        <f>_xlfn.XLOOKUP(A3899,Table4[Lfd],Table4[idElementValue],"Err",0)</f>
        <v>{39FEEA94-2C73-4A2F-B6C1-06DCB985AAE2}</v>
      </c>
      <c r="D3899">
        <f t="shared" si="182"/>
        <v>10</v>
      </c>
      <c r="E3899">
        <f ca="1">OFFSET(ElementsDB!$AQ$2,SeriesSelection!A3899-1,SeriesSelection!B3899-1)</f>
        <v>0</v>
      </c>
      <c r="F3899">
        <f>_xlfn.XLOOKUP(A3899,Table4[Lfd],Table4[Periods],"Err",0)</f>
        <v>0</v>
      </c>
      <c r="G3899" t="b">
        <f t="shared" si="180"/>
        <v>0</v>
      </c>
    </row>
    <row r="3900" spans="1:7" hidden="1" x14ac:dyDescent="0.25">
      <c r="A3900">
        <f t="shared" si="181"/>
        <v>109</v>
      </c>
      <c r="B3900">
        <f t="shared" si="182"/>
        <v>11</v>
      </c>
      <c r="C3900" t="str">
        <f>_xlfn.XLOOKUP(A3900,Table4[Lfd],Table4[idElementValue],"Err",0)</f>
        <v>{39FEEA94-2C73-4A2F-B6C1-06DCB985AAE2}</v>
      </c>
      <c r="D3900">
        <f t="shared" si="182"/>
        <v>11</v>
      </c>
      <c r="E3900">
        <f ca="1">OFFSET(ElementsDB!$AQ$2,SeriesSelection!A3900-1,SeriesSelection!B3900-1)</f>
        <v>0</v>
      </c>
      <c r="F3900">
        <f>_xlfn.XLOOKUP(A3900,Table4[Lfd],Table4[Periods],"Err",0)</f>
        <v>0</v>
      </c>
      <c r="G3900" t="b">
        <f t="shared" si="180"/>
        <v>0</v>
      </c>
    </row>
    <row r="3901" spans="1:7" hidden="1" x14ac:dyDescent="0.25">
      <c r="A3901">
        <f t="shared" si="181"/>
        <v>109</v>
      </c>
      <c r="B3901">
        <f t="shared" si="182"/>
        <v>12</v>
      </c>
      <c r="C3901" t="str">
        <f>_xlfn.XLOOKUP(A3901,Table4[Lfd],Table4[idElementValue],"Err",0)</f>
        <v>{39FEEA94-2C73-4A2F-B6C1-06DCB985AAE2}</v>
      </c>
      <c r="D3901">
        <f t="shared" si="182"/>
        <v>12</v>
      </c>
      <c r="E3901">
        <f ca="1">OFFSET(ElementsDB!$AQ$2,SeriesSelection!A3901-1,SeriesSelection!B3901-1)</f>
        <v>0</v>
      </c>
      <c r="F3901">
        <f>_xlfn.XLOOKUP(A3901,Table4[Lfd],Table4[Periods],"Err",0)</f>
        <v>0</v>
      </c>
      <c r="G3901" t="b">
        <f t="shared" si="180"/>
        <v>0</v>
      </c>
    </row>
    <row r="3902" spans="1:7" hidden="1" x14ac:dyDescent="0.25">
      <c r="A3902">
        <f t="shared" si="181"/>
        <v>109</v>
      </c>
      <c r="B3902">
        <f t="shared" si="182"/>
        <v>13</v>
      </c>
      <c r="C3902" t="str">
        <f>_xlfn.XLOOKUP(A3902,Table4[Lfd],Table4[idElementValue],"Err",0)</f>
        <v>{39FEEA94-2C73-4A2F-B6C1-06DCB985AAE2}</v>
      </c>
      <c r="D3902">
        <f t="shared" si="182"/>
        <v>13</v>
      </c>
      <c r="E3902">
        <f ca="1">OFFSET(ElementsDB!$AQ$2,SeriesSelection!A3902-1,SeriesSelection!B3902-1)</f>
        <v>0</v>
      </c>
      <c r="F3902">
        <f>_xlfn.XLOOKUP(A3902,Table4[Lfd],Table4[Periods],"Err",0)</f>
        <v>0</v>
      </c>
      <c r="G3902" t="b">
        <f t="shared" si="180"/>
        <v>0</v>
      </c>
    </row>
    <row r="3903" spans="1:7" hidden="1" x14ac:dyDescent="0.25">
      <c r="A3903">
        <f t="shared" si="181"/>
        <v>109</v>
      </c>
      <c r="B3903">
        <f t="shared" si="182"/>
        <v>14</v>
      </c>
      <c r="C3903" t="str">
        <f>_xlfn.XLOOKUP(A3903,Table4[Lfd],Table4[idElementValue],"Err",0)</f>
        <v>{39FEEA94-2C73-4A2F-B6C1-06DCB985AAE2}</v>
      </c>
      <c r="D3903">
        <f t="shared" si="182"/>
        <v>14</v>
      </c>
      <c r="E3903">
        <f ca="1">OFFSET(ElementsDB!$AQ$2,SeriesSelection!A3903-1,SeriesSelection!B3903-1)</f>
        <v>0</v>
      </c>
      <c r="F3903">
        <f>_xlfn.XLOOKUP(A3903,Table4[Lfd],Table4[Periods],"Err",0)</f>
        <v>0</v>
      </c>
      <c r="G3903" t="b">
        <f t="shared" si="180"/>
        <v>0</v>
      </c>
    </row>
    <row r="3904" spans="1:7" hidden="1" x14ac:dyDescent="0.25">
      <c r="A3904">
        <f t="shared" si="181"/>
        <v>109</v>
      </c>
      <c r="B3904">
        <f t="shared" si="182"/>
        <v>15</v>
      </c>
      <c r="C3904" t="str">
        <f>_xlfn.XLOOKUP(A3904,Table4[Lfd],Table4[idElementValue],"Err",0)</f>
        <v>{39FEEA94-2C73-4A2F-B6C1-06DCB985AAE2}</v>
      </c>
      <c r="D3904">
        <f t="shared" si="182"/>
        <v>15</v>
      </c>
      <c r="E3904">
        <f ca="1">OFFSET(ElementsDB!$AQ$2,SeriesSelection!A3904-1,SeriesSelection!B3904-1)</f>
        <v>0</v>
      </c>
      <c r="F3904">
        <f>_xlfn.XLOOKUP(A3904,Table4[Lfd],Table4[Periods],"Err",0)</f>
        <v>0</v>
      </c>
      <c r="G3904" t="b">
        <f t="shared" si="180"/>
        <v>0</v>
      </c>
    </row>
    <row r="3905" spans="1:7" hidden="1" x14ac:dyDescent="0.25">
      <c r="A3905">
        <f t="shared" si="181"/>
        <v>109</v>
      </c>
      <c r="B3905">
        <f t="shared" si="182"/>
        <v>16</v>
      </c>
      <c r="C3905" t="str">
        <f>_xlfn.XLOOKUP(A3905,Table4[Lfd],Table4[idElementValue],"Err",0)</f>
        <v>{39FEEA94-2C73-4A2F-B6C1-06DCB985AAE2}</v>
      </c>
      <c r="D3905">
        <f t="shared" si="182"/>
        <v>16</v>
      </c>
      <c r="E3905">
        <f ca="1">OFFSET(ElementsDB!$AQ$2,SeriesSelection!A3905-1,SeriesSelection!B3905-1)</f>
        <v>0</v>
      </c>
      <c r="F3905">
        <f>_xlfn.XLOOKUP(A3905,Table4[Lfd],Table4[Periods],"Err",0)</f>
        <v>0</v>
      </c>
      <c r="G3905" t="b">
        <f t="shared" si="180"/>
        <v>0</v>
      </c>
    </row>
    <row r="3906" spans="1:7" hidden="1" x14ac:dyDescent="0.25">
      <c r="A3906">
        <f t="shared" si="181"/>
        <v>109</v>
      </c>
      <c r="B3906">
        <f t="shared" si="182"/>
        <v>17</v>
      </c>
      <c r="C3906" t="str">
        <f>_xlfn.XLOOKUP(A3906,Table4[Lfd],Table4[idElementValue],"Err",0)</f>
        <v>{39FEEA94-2C73-4A2F-B6C1-06DCB985AAE2}</v>
      </c>
      <c r="D3906">
        <f t="shared" si="182"/>
        <v>17</v>
      </c>
      <c r="E3906">
        <f ca="1">OFFSET(ElementsDB!$AQ$2,SeriesSelection!A3906-1,SeriesSelection!B3906-1)</f>
        <v>0</v>
      </c>
      <c r="F3906">
        <f>_xlfn.XLOOKUP(A3906,Table4[Lfd],Table4[Periods],"Err",0)</f>
        <v>0</v>
      </c>
      <c r="G3906" t="b">
        <f t="shared" ref="G3906:G3969" si="183">(D3906&lt;=F3906)</f>
        <v>0</v>
      </c>
    </row>
    <row r="3907" spans="1:7" hidden="1" x14ac:dyDescent="0.25">
      <c r="A3907">
        <f t="shared" si="181"/>
        <v>109</v>
      </c>
      <c r="B3907">
        <f t="shared" si="182"/>
        <v>18</v>
      </c>
      <c r="C3907" t="str">
        <f>_xlfn.XLOOKUP(A3907,Table4[Lfd],Table4[idElementValue],"Err",0)</f>
        <v>{39FEEA94-2C73-4A2F-B6C1-06DCB985AAE2}</v>
      </c>
      <c r="D3907">
        <f t="shared" si="182"/>
        <v>18</v>
      </c>
      <c r="E3907">
        <f ca="1">OFFSET(ElementsDB!$AQ$2,SeriesSelection!A3907-1,SeriesSelection!B3907-1)</f>
        <v>0</v>
      </c>
      <c r="F3907">
        <f>_xlfn.XLOOKUP(A3907,Table4[Lfd],Table4[Periods],"Err",0)</f>
        <v>0</v>
      </c>
      <c r="G3907" t="b">
        <f t="shared" si="183"/>
        <v>0</v>
      </c>
    </row>
    <row r="3908" spans="1:7" hidden="1" x14ac:dyDescent="0.25">
      <c r="A3908">
        <f t="shared" ref="A3908:A3913" si="184">IF(B3908=1,A3907+1,A3907)</f>
        <v>109</v>
      </c>
      <c r="B3908">
        <f t="shared" ref="B3908:D3913" si="185">IF(B3907=36,1,B3907+1)</f>
        <v>19</v>
      </c>
      <c r="C3908" t="str">
        <f>_xlfn.XLOOKUP(A3908,Table4[Lfd],Table4[idElementValue],"Err",0)</f>
        <v>{39FEEA94-2C73-4A2F-B6C1-06DCB985AAE2}</v>
      </c>
      <c r="D3908">
        <f t="shared" si="185"/>
        <v>19</v>
      </c>
      <c r="E3908">
        <f ca="1">OFFSET(ElementsDB!$AQ$2,SeriesSelection!A3908-1,SeriesSelection!B3908-1)</f>
        <v>0</v>
      </c>
      <c r="F3908">
        <f>_xlfn.XLOOKUP(A3908,Table4[Lfd],Table4[Periods],"Err",0)</f>
        <v>0</v>
      </c>
      <c r="G3908" t="b">
        <f t="shared" si="183"/>
        <v>0</v>
      </c>
    </row>
    <row r="3909" spans="1:7" hidden="1" x14ac:dyDescent="0.25">
      <c r="A3909">
        <f t="shared" si="184"/>
        <v>109</v>
      </c>
      <c r="B3909">
        <f t="shared" si="185"/>
        <v>20</v>
      </c>
      <c r="C3909" t="str">
        <f>_xlfn.XLOOKUP(A3909,Table4[Lfd],Table4[idElementValue],"Err",0)</f>
        <v>{39FEEA94-2C73-4A2F-B6C1-06DCB985AAE2}</v>
      </c>
      <c r="D3909">
        <f t="shared" si="185"/>
        <v>20</v>
      </c>
      <c r="E3909">
        <f ca="1">OFFSET(ElementsDB!$AQ$2,SeriesSelection!A3909-1,SeriesSelection!B3909-1)</f>
        <v>0</v>
      </c>
      <c r="F3909">
        <f>_xlfn.XLOOKUP(A3909,Table4[Lfd],Table4[Periods],"Err",0)</f>
        <v>0</v>
      </c>
      <c r="G3909" t="b">
        <f t="shared" si="183"/>
        <v>0</v>
      </c>
    </row>
    <row r="3910" spans="1:7" hidden="1" x14ac:dyDescent="0.25">
      <c r="A3910">
        <f t="shared" si="184"/>
        <v>109</v>
      </c>
      <c r="B3910">
        <f t="shared" si="185"/>
        <v>21</v>
      </c>
      <c r="C3910" t="str">
        <f>_xlfn.XLOOKUP(A3910,Table4[Lfd],Table4[idElementValue],"Err",0)</f>
        <v>{39FEEA94-2C73-4A2F-B6C1-06DCB985AAE2}</v>
      </c>
      <c r="D3910">
        <f t="shared" si="185"/>
        <v>21</v>
      </c>
      <c r="E3910">
        <f ca="1">OFFSET(ElementsDB!$AQ$2,SeriesSelection!A3910-1,SeriesSelection!B3910-1)</f>
        <v>0</v>
      </c>
      <c r="F3910">
        <f>_xlfn.XLOOKUP(A3910,Table4[Lfd],Table4[Periods],"Err",0)</f>
        <v>0</v>
      </c>
      <c r="G3910" t="b">
        <f t="shared" si="183"/>
        <v>0</v>
      </c>
    </row>
    <row r="3911" spans="1:7" hidden="1" x14ac:dyDescent="0.25">
      <c r="A3911">
        <f t="shared" si="184"/>
        <v>109</v>
      </c>
      <c r="B3911">
        <f t="shared" si="185"/>
        <v>22</v>
      </c>
      <c r="C3911" t="str">
        <f>_xlfn.XLOOKUP(A3911,Table4[Lfd],Table4[idElementValue],"Err",0)</f>
        <v>{39FEEA94-2C73-4A2F-B6C1-06DCB985AAE2}</v>
      </c>
      <c r="D3911">
        <f t="shared" si="185"/>
        <v>22</v>
      </c>
      <c r="E3911">
        <f ca="1">OFFSET(ElementsDB!$AQ$2,SeriesSelection!A3911-1,SeriesSelection!B3911-1)</f>
        <v>0</v>
      </c>
      <c r="F3911">
        <f>_xlfn.XLOOKUP(A3911,Table4[Lfd],Table4[Periods],"Err",0)</f>
        <v>0</v>
      </c>
      <c r="G3911" t="b">
        <f t="shared" si="183"/>
        <v>0</v>
      </c>
    </row>
    <row r="3912" spans="1:7" hidden="1" x14ac:dyDescent="0.25">
      <c r="A3912">
        <f t="shared" si="184"/>
        <v>109</v>
      </c>
      <c r="B3912">
        <f t="shared" si="185"/>
        <v>23</v>
      </c>
      <c r="C3912" t="str">
        <f>_xlfn.XLOOKUP(A3912,Table4[Lfd],Table4[idElementValue],"Err",0)</f>
        <v>{39FEEA94-2C73-4A2F-B6C1-06DCB985AAE2}</v>
      </c>
      <c r="D3912">
        <f t="shared" si="185"/>
        <v>23</v>
      </c>
      <c r="E3912">
        <f ca="1">OFFSET(ElementsDB!$AQ$2,SeriesSelection!A3912-1,SeriesSelection!B3912-1)</f>
        <v>0</v>
      </c>
      <c r="F3912">
        <f>_xlfn.XLOOKUP(A3912,Table4[Lfd],Table4[Periods],"Err",0)</f>
        <v>0</v>
      </c>
      <c r="G3912" t="b">
        <f t="shared" si="183"/>
        <v>0</v>
      </c>
    </row>
    <row r="3913" spans="1:7" hidden="1" x14ac:dyDescent="0.25">
      <c r="A3913">
        <f t="shared" si="184"/>
        <v>109</v>
      </c>
      <c r="B3913">
        <f t="shared" si="185"/>
        <v>24</v>
      </c>
      <c r="C3913" t="str">
        <f>_xlfn.XLOOKUP(A3913,Table4[Lfd],Table4[idElementValue],"Err",0)</f>
        <v>{39FEEA94-2C73-4A2F-B6C1-06DCB985AAE2}</v>
      </c>
      <c r="D3913">
        <f t="shared" si="185"/>
        <v>24</v>
      </c>
      <c r="E3913">
        <f ca="1">OFFSET(ElementsDB!$AQ$2,SeriesSelection!A3913-1,SeriesSelection!B3913-1)</f>
        <v>0</v>
      </c>
      <c r="F3913">
        <f>_xlfn.XLOOKUP(A3913,Table4[Lfd],Table4[Periods],"Err",0)</f>
        <v>0</v>
      </c>
      <c r="G3913" t="b">
        <f t="shared" si="183"/>
        <v>0</v>
      </c>
    </row>
    <row r="3914" spans="1:7" hidden="1" x14ac:dyDescent="0.25">
      <c r="A3914">
        <f t="shared" ref="A3914:A3977" si="186">IF(B3914=1,A3913+1,A3913)</f>
        <v>109</v>
      </c>
      <c r="B3914">
        <f t="shared" ref="B3914:D3977" si="187">IF(B3913=36,1,B3913+1)</f>
        <v>25</v>
      </c>
      <c r="C3914" t="str">
        <f>_xlfn.XLOOKUP(A3914,Table4[Lfd],Table4[idElementValue],"Err",0)</f>
        <v>{39FEEA94-2C73-4A2F-B6C1-06DCB985AAE2}</v>
      </c>
      <c r="D3914">
        <f t="shared" si="187"/>
        <v>25</v>
      </c>
      <c r="E3914">
        <f ca="1">OFFSET(ElementsDB!$AQ$2,SeriesSelection!A3914-1,SeriesSelection!B3914-1)</f>
        <v>0</v>
      </c>
      <c r="F3914">
        <f>_xlfn.XLOOKUP(A3914,Table4[Lfd],Table4[Periods],"Err",0)</f>
        <v>0</v>
      </c>
      <c r="G3914" t="b">
        <f t="shared" si="183"/>
        <v>0</v>
      </c>
    </row>
    <row r="3915" spans="1:7" hidden="1" x14ac:dyDescent="0.25">
      <c r="A3915">
        <f t="shared" si="186"/>
        <v>109</v>
      </c>
      <c r="B3915">
        <f t="shared" si="187"/>
        <v>26</v>
      </c>
      <c r="C3915" t="str">
        <f>_xlfn.XLOOKUP(A3915,Table4[Lfd],Table4[idElementValue],"Err",0)</f>
        <v>{39FEEA94-2C73-4A2F-B6C1-06DCB985AAE2}</v>
      </c>
      <c r="D3915">
        <f t="shared" si="187"/>
        <v>26</v>
      </c>
      <c r="E3915">
        <f ca="1">OFFSET(ElementsDB!$AQ$2,SeriesSelection!A3915-1,SeriesSelection!B3915-1)</f>
        <v>0</v>
      </c>
      <c r="F3915">
        <f>_xlfn.XLOOKUP(A3915,Table4[Lfd],Table4[Periods],"Err",0)</f>
        <v>0</v>
      </c>
      <c r="G3915" t="b">
        <f t="shared" si="183"/>
        <v>0</v>
      </c>
    </row>
    <row r="3916" spans="1:7" hidden="1" x14ac:dyDescent="0.25">
      <c r="A3916">
        <f t="shared" si="186"/>
        <v>109</v>
      </c>
      <c r="B3916">
        <f t="shared" si="187"/>
        <v>27</v>
      </c>
      <c r="C3916" t="str">
        <f>_xlfn.XLOOKUP(A3916,Table4[Lfd],Table4[idElementValue],"Err",0)</f>
        <v>{39FEEA94-2C73-4A2F-B6C1-06DCB985AAE2}</v>
      </c>
      <c r="D3916">
        <f t="shared" si="187"/>
        <v>27</v>
      </c>
      <c r="E3916">
        <f ca="1">OFFSET(ElementsDB!$AQ$2,SeriesSelection!A3916-1,SeriesSelection!B3916-1)</f>
        <v>0</v>
      </c>
      <c r="F3916">
        <f>_xlfn.XLOOKUP(A3916,Table4[Lfd],Table4[Periods],"Err",0)</f>
        <v>0</v>
      </c>
      <c r="G3916" t="b">
        <f t="shared" si="183"/>
        <v>0</v>
      </c>
    </row>
    <row r="3917" spans="1:7" hidden="1" x14ac:dyDescent="0.25">
      <c r="A3917">
        <f t="shared" si="186"/>
        <v>109</v>
      </c>
      <c r="B3917">
        <f t="shared" si="187"/>
        <v>28</v>
      </c>
      <c r="C3917" t="str">
        <f>_xlfn.XLOOKUP(A3917,Table4[Lfd],Table4[idElementValue],"Err",0)</f>
        <v>{39FEEA94-2C73-4A2F-B6C1-06DCB985AAE2}</v>
      </c>
      <c r="D3917">
        <f t="shared" si="187"/>
        <v>28</v>
      </c>
      <c r="E3917">
        <f ca="1">OFFSET(ElementsDB!$AQ$2,SeriesSelection!A3917-1,SeriesSelection!B3917-1)</f>
        <v>0</v>
      </c>
      <c r="F3917">
        <f>_xlfn.XLOOKUP(A3917,Table4[Lfd],Table4[Periods],"Err",0)</f>
        <v>0</v>
      </c>
      <c r="G3917" t="b">
        <f t="shared" si="183"/>
        <v>0</v>
      </c>
    </row>
    <row r="3918" spans="1:7" hidden="1" x14ac:dyDescent="0.25">
      <c r="A3918">
        <f t="shared" si="186"/>
        <v>109</v>
      </c>
      <c r="B3918">
        <f t="shared" si="187"/>
        <v>29</v>
      </c>
      <c r="C3918" t="str">
        <f>_xlfn.XLOOKUP(A3918,Table4[Lfd],Table4[idElementValue],"Err",0)</f>
        <v>{39FEEA94-2C73-4A2F-B6C1-06DCB985AAE2}</v>
      </c>
      <c r="D3918">
        <f t="shared" si="187"/>
        <v>29</v>
      </c>
      <c r="E3918">
        <f ca="1">OFFSET(ElementsDB!$AQ$2,SeriesSelection!A3918-1,SeriesSelection!B3918-1)</f>
        <v>0</v>
      </c>
      <c r="F3918">
        <f>_xlfn.XLOOKUP(A3918,Table4[Lfd],Table4[Periods],"Err",0)</f>
        <v>0</v>
      </c>
      <c r="G3918" t="b">
        <f t="shared" si="183"/>
        <v>0</v>
      </c>
    </row>
    <row r="3919" spans="1:7" hidden="1" x14ac:dyDescent="0.25">
      <c r="A3919">
        <f t="shared" si="186"/>
        <v>109</v>
      </c>
      <c r="B3919">
        <f t="shared" si="187"/>
        <v>30</v>
      </c>
      <c r="C3919" t="str">
        <f>_xlfn.XLOOKUP(A3919,Table4[Lfd],Table4[idElementValue],"Err",0)</f>
        <v>{39FEEA94-2C73-4A2F-B6C1-06DCB985AAE2}</v>
      </c>
      <c r="D3919">
        <f t="shared" si="187"/>
        <v>30</v>
      </c>
      <c r="E3919">
        <f ca="1">OFFSET(ElementsDB!$AQ$2,SeriesSelection!A3919-1,SeriesSelection!B3919-1)</f>
        <v>0</v>
      </c>
      <c r="F3919">
        <f>_xlfn.XLOOKUP(A3919,Table4[Lfd],Table4[Periods],"Err",0)</f>
        <v>0</v>
      </c>
      <c r="G3919" t="b">
        <f t="shared" si="183"/>
        <v>0</v>
      </c>
    </row>
    <row r="3920" spans="1:7" hidden="1" x14ac:dyDescent="0.25">
      <c r="A3920">
        <f t="shared" si="186"/>
        <v>109</v>
      </c>
      <c r="B3920">
        <f t="shared" si="187"/>
        <v>31</v>
      </c>
      <c r="C3920" t="str">
        <f>_xlfn.XLOOKUP(A3920,Table4[Lfd],Table4[idElementValue],"Err",0)</f>
        <v>{39FEEA94-2C73-4A2F-B6C1-06DCB985AAE2}</v>
      </c>
      <c r="D3920">
        <f t="shared" si="187"/>
        <v>31</v>
      </c>
      <c r="E3920">
        <f ca="1">OFFSET(ElementsDB!$AQ$2,SeriesSelection!A3920-1,SeriesSelection!B3920-1)</f>
        <v>0</v>
      </c>
      <c r="F3920">
        <f>_xlfn.XLOOKUP(A3920,Table4[Lfd],Table4[Periods],"Err",0)</f>
        <v>0</v>
      </c>
      <c r="G3920" t="b">
        <f t="shared" si="183"/>
        <v>0</v>
      </c>
    </row>
    <row r="3921" spans="1:7" hidden="1" x14ac:dyDescent="0.25">
      <c r="A3921">
        <f t="shared" si="186"/>
        <v>109</v>
      </c>
      <c r="B3921">
        <f t="shared" si="187"/>
        <v>32</v>
      </c>
      <c r="C3921" t="str">
        <f>_xlfn.XLOOKUP(A3921,Table4[Lfd],Table4[idElementValue],"Err",0)</f>
        <v>{39FEEA94-2C73-4A2F-B6C1-06DCB985AAE2}</v>
      </c>
      <c r="D3921">
        <f t="shared" si="187"/>
        <v>32</v>
      </c>
      <c r="E3921">
        <f ca="1">OFFSET(ElementsDB!$AQ$2,SeriesSelection!A3921-1,SeriesSelection!B3921-1)</f>
        <v>0</v>
      </c>
      <c r="F3921">
        <f>_xlfn.XLOOKUP(A3921,Table4[Lfd],Table4[Periods],"Err",0)</f>
        <v>0</v>
      </c>
      <c r="G3921" t="b">
        <f t="shared" si="183"/>
        <v>0</v>
      </c>
    </row>
    <row r="3922" spans="1:7" hidden="1" x14ac:dyDescent="0.25">
      <c r="A3922">
        <f t="shared" si="186"/>
        <v>109</v>
      </c>
      <c r="B3922">
        <f t="shared" si="187"/>
        <v>33</v>
      </c>
      <c r="C3922" t="str">
        <f>_xlfn.XLOOKUP(A3922,Table4[Lfd],Table4[idElementValue],"Err",0)</f>
        <v>{39FEEA94-2C73-4A2F-B6C1-06DCB985AAE2}</v>
      </c>
      <c r="D3922">
        <f t="shared" si="187"/>
        <v>33</v>
      </c>
      <c r="E3922">
        <f ca="1">OFFSET(ElementsDB!$AQ$2,SeriesSelection!A3922-1,SeriesSelection!B3922-1)</f>
        <v>0</v>
      </c>
      <c r="F3922">
        <f>_xlfn.XLOOKUP(A3922,Table4[Lfd],Table4[Periods],"Err",0)</f>
        <v>0</v>
      </c>
      <c r="G3922" t="b">
        <f t="shared" si="183"/>
        <v>0</v>
      </c>
    </row>
    <row r="3923" spans="1:7" hidden="1" x14ac:dyDescent="0.25">
      <c r="A3923">
        <f t="shared" si="186"/>
        <v>109</v>
      </c>
      <c r="B3923">
        <f t="shared" si="187"/>
        <v>34</v>
      </c>
      <c r="C3923" t="str">
        <f>_xlfn.XLOOKUP(A3923,Table4[Lfd],Table4[idElementValue],"Err",0)</f>
        <v>{39FEEA94-2C73-4A2F-B6C1-06DCB985AAE2}</v>
      </c>
      <c r="D3923">
        <f t="shared" si="187"/>
        <v>34</v>
      </c>
      <c r="E3923">
        <f ca="1">OFFSET(ElementsDB!$AQ$2,SeriesSelection!A3923-1,SeriesSelection!B3923-1)</f>
        <v>0</v>
      </c>
      <c r="F3923">
        <f>_xlfn.XLOOKUP(A3923,Table4[Lfd],Table4[Periods],"Err",0)</f>
        <v>0</v>
      </c>
      <c r="G3923" t="b">
        <f t="shared" si="183"/>
        <v>0</v>
      </c>
    </row>
    <row r="3924" spans="1:7" hidden="1" x14ac:dyDescent="0.25">
      <c r="A3924">
        <f t="shared" si="186"/>
        <v>109</v>
      </c>
      <c r="B3924">
        <f t="shared" si="187"/>
        <v>35</v>
      </c>
      <c r="C3924" t="str">
        <f>_xlfn.XLOOKUP(A3924,Table4[Lfd],Table4[idElementValue],"Err",0)</f>
        <v>{39FEEA94-2C73-4A2F-B6C1-06DCB985AAE2}</v>
      </c>
      <c r="D3924">
        <f t="shared" si="187"/>
        <v>35</v>
      </c>
      <c r="E3924">
        <f ca="1">OFFSET(ElementsDB!$AQ$2,SeriesSelection!A3924-1,SeriesSelection!B3924-1)</f>
        <v>0</v>
      </c>
      <c r="F3924">
        <f>_xlfn.XLOOKUP(A3924,Table4[Lfd],Table4[Periods],"Err",0)</f>
        <v>0</v>
      </c>
      <c r="G3924" t="b">
        <f t="shared" si="183"/>
        <v>0</v>
      </c>
    </row>
    <row r="3925" spans="1:7" hidden="1" x14ac:dyDescent="0.25">
      <c r="A3925">
        <f t="shared" si="186"/>
        <v>109</v>
      </c>
      <c r="B3925">
        <f t="shared" si="187"/>
        <v>36</v>
      </c>
      <c r="C3925" t="str">
        <f>_xlfn.XLOOKUP(A3925,Table4[Lfd],Table4[idElementValue],"Err",0)</f>
        <v>{39FEEA94-2C73-4A2F-B6C1-06DCB985AAE2}</v>
      </c>
      <c r="D3925">
        <f t="shared" si="187"/>
        <v>36</v>
      </c>
      <c r="E3925">
        <f ca="1">OFFSET(ElementsDB!$AQ$2,SeriesSelection!A3925-1,SeriesSelection!B3925-1)</f>
        <v>0</v>
      </c>
      <c r="F3925">
        <f>_xlfn.XLOOKUP(A3925,Table4[Lfd],Table4[Periods],"Err",0)</f>
        <v>0</v>
      </c>
      <c r="G3925" t="b">
        <f t="shared" si="183"/>
        <v>0</v>
      </c>
    </row>
    <row r="3926" spans="1:7" hidden="1" x14ac:dyDescent="0.25">
      <c r="A3926">
        <f t="shared" si="186"/>
        <v>110</v>
      </c>
      <c r="B3926">
        <f t="shared" si="187"/>
        <v>1</v>
      </c>
      <c r="C3926" t="str">
        <f>_xlfn.XLOOKUP(A3926,Table4[Lfd],Table4[idElementValue],"Err",0)</f>
        <v>{144CBF6D-7DD4-4BC6-B88F-E5C8DDA6108C}</v>
      </c>
      <c r="D3926">
        <f t="shared" si="187"/>
        <v>1</v>
      </c>
      <c r="E3926">
        <f ca="1">OFFSET(ElementsDB!$AQ$2,SeriesSelection!A3926-1,SeriesSelection!B3926-1)</f>
        <v>0</v>
      </c>
      <c r="F3926">
        <f>_xlfn.XLOOKUP(A3926,Table4[Lfd],Table4[Periods],"Err",0)</f>
        <v>0</v>
      </c>
      <c r="G3926" t="b">
        <f t="shared" si="183"/>
        <v>0</v>
      </c>
    </row>
    <row r="3927" spans="1:7" hidden="1" x14ac:dyDescent="0.25">
      <c r="A3927">
        <f t="shared" si="186"/>
        <v>110</v>
      </c>
      <c r="B3927">
        <f t="shared" si="187"/>
        <v>2</v>
      </c>
      <c r="C3927" t="str">
        <f>_xlfn.XLOOKUP(A3927,Table4[Lfd],Table4[idElementValue],"Err",0)</f>
        <v>{144CBF6D-7DD4-4BC6-B88F-E5C8DDA6108C}</v>
      </c>
      <c r="D3927">
        <f t="shared" si="187"/>
        <v>2</v>
      </c>
      <c r="E3927">
        <f ca="1">OFFSET(ElementsDB!$AQ$2,SeriesSelection!A3927-1,SeriesSelection!B3927-1)</f>
        <v>0</v>
      </c>
      <c r="F3927">
        <f>_xlfn.XLOOKUP(A3927,Table4[Lfd],Table4[Periods],"Err",0)</f>
        <v>0</v>
      </c>
      <c r="G3927" t="b">
        <f t="shared" si="183"/>
        <v>0</v>
      </c>
    </row>
    <row r="3928" spans="1:7" hidden="1" x14ac:dyDescent="0.25">
      <c r="A3928">
        <f t="shared" si="186"/>
        <v>110</v>
      </c>
      <c r="B3928">
        <f t="shared" si="187"/>
        <v>3</v>
      </c>
      <c r="C3928" t="str">
        <f>_xlfn.XLOOKUP(A3928,Table4[Lfd],Table4[idElementValue],"Err",0)</f>
        <v>{144CBF6D-7DD4-4BC6-B88F-E5C8DDA6108C}</v>
      </c>
      <c r="D3928">
        <f t="shared" si="187"/>
        <v>3</v>
      </c>
      <c r="E3928">
        <f ca="1">OFFSET(ElementsDB!$AQ$2,SeriesSelection!A3928-1,SeriesSelection!B3928-1)</f>
        <v>0</v>
      </c>
      <c r="F3928">
        <f>_xlfn.XLOOKUP(A3928,Table4[Lfd],Table4[Periods],"Err",0)</f>
        <v>0</v>
      </c>
      <c r="G3928" t="b">
        <f t="shared" si="183"/>
        <v>0</v>
      </c>
    </row>
    <row r="3929" spans="1:7" hidden="1" x14ac:dyDescent="0.25">
      <c r="A3929">
        <f t="shared" si="186"/>
        <v>110</v>
      </c>
      <c r="B3929">
        <f t="shared" si="187"/>
        <v>4</v>
      </c>
      <c r="C3929" t="str">
        <f>_xlfn.XLOOKUP(A3929,Table4[Lfd],Table4[idElementValue],"Err",0)</f>
        <v>{144CBF6D-7DD4-4BC6-B88F-E5C8DDA6108C}</v>
      </c>
      <c r="D3929">
        <f t="shared" si="187"/>
        <v>4</v>
      </c>
      <c r="E3929">
        <f ca="1">OFFSET(ElementsDB!$AQ$2,SeriesSelection!A3929-1,SeriesSelection!B3929-1)</f>
        <v>0</v>
      </c>
      <c r="F3929">
        <f>_xlfn.XLOOKUP(A3929,Table4[Lfd],Table4[Periods],"Err",0)</f>
        <v>0</v>
      </c>
      <c r="G3929" t="b">
        <f t="shared" si="183"/>
        <v>0</v>
      </c>
    </row>
    <row r="3930" spans="1:7" hidden="1" x14ac:dyDescent="0.25">
      <c r="A3930">
        <f t="shared" si="186"/>
        <v>110</v>
      </c>
      <c r="B3930">
        <f t="shared" si="187"/>
        <v>5</v>
      </c>
      <c r="C3930" t="str">
        <f>_xlfn.XLOOKUP(A3930,Table4[Lfd],Table4[idElementValue],"Err",0)</f>
        <v>{144CBF6D-7DD4-4BC6-B88F-E5C8DDA6108C}</v>
      </c>
      <c r="D3930">
        <f t="shared" si="187"/>
        <v>5</v>
      </c>
      <c r="E3930">
        <f ca="1">OFFSET(ElementsDB!$AQ$2,SeriesSelection!A3930-1,SeriesSelection!B3930-1)</f>
        <v>0</v>
      </c>
      <c r="F3930">
        <f>_xlfn.XLOOKUP(A3930,Table4[Lfd],Table4[Periods],"Err",0)</f>
        <v>0</v>
      </c>
      <c r="G3930" t="b">
        <f t="shared" si="183"/>
        <v>0</v>
      </c>
    </row>
    <row r="3931" spans="1:7" hidden="1" x14ac:dyDescent="0.25">
      <c r="A3931">
        <f t="shared" si="186"/>
        <v>110</v>
      </c>
      <c r="B3931">
        <f t="shared" si="187"/>
        <v>6</v>
      </c>
      <c r="C3931" t="str">
        <f>_xlfn.XLOOKUP(A3931,Table4[Lfd],Table4[idElementValue],"Err",0)</f>
        <v>{144CBF6D-7DD4-4BC6-B88F-E5C8DDA6108C}</v>
      </c>
      <c r="D3931">
        <f t="shared" si="187"/>
        <v>6</v>
      </c>
      <c r="E3931">
        <f ca="1">OFFSET(ElementsDB!$AQ$2,SeriesSelection!A3931-1,SeriesSelection!B3931-1)</f>
        <v>0</v>
      </c>
      <c r="F3931">
        <f>_xlfn.XLOOKUP(A3931,Table4[Lfd],Table4[Periods],"Err",0)</f>
        <v>0</v>
      </c>
      <c r="G3931" t="b">
        <f t="shared" si="183"/>
        <v>0</v>
      </c>
    </row>
    <row r="3932" spans="1:7" hidden="1" x14ac:dyDescent="0.25">
      <c r="A3932">
        <f t="shared" si="186"/>
        <v>110</v>
      </c>
      <c r="B3932">
        <f t="shared" si="187"/>
        <v>7</v>
      </c>
      <c r="C3932" t="str">
        <f>_xlfn.XLOOKUP(A3932,Table4[Lfd],Table4[idElementValue],"Err",0)</f>
        <v>{144CBF6D-7DD4-4BC6-B88F-E5C8DDA6108C}</v>
      </c>
      <c r="D3932">
        <f t="shared" si="187"/>
        <v>7</v>
      </c>
      <c r="E3932">
        <f ca="1">OFFSET(ElementsDB!$AQ$2,SeriesSelection!A3932-1,SeriesSelection!B3932-1)</f>
        <v>0</v>
      </c>
      <c r="F3932">
        <f>_xlfn.XLOOKUP(A3932,Table4[Lfd],Table4[Periods],"Err",0)</f>
        <v>0</v>
      </c>
      <c r="G3932" t="b">
        <f t="shared" si="183"/>
        <v>0</v>
      </c>
    </row>
    <row r="3933" spans="1:7" hidden="1" x14ac:dyDescent="0.25">
      <c r="A3933">
        <f t="shared" si="186"/>
        <v>110</v>
      </c>
      <c r="B3933">
        <f t="shared" si="187"/>
        <v>8</v>
      </c>
      <c r="C3933" t="str">
        <f>_xlfn.XLOOKUP(A3933,Table4[Lfd],Table4[idElementValue],"Err",0)</f>
        <v>{144CBF6D-7DD4-4BC6-B88F-E5C8DDA6108C}</v>
      </c>
      <c r="D3933">
        <f t="shared" si="187"/>
        <v>8</v>
      </c>
      <c r="E3933">
        <f ca="1">OFFSET(ElementsDB!$AQ$2,SeriesSelection!A3933-1,SeriesSelection!B3933-1)</f>
        <v>0</v>
      </c>
      <c r="F3933">
        <f>_xlfn.XLOOKUP(A3933,Table4[Lfd],Table4[Periods],"Err",0)</f>
        <v>0</v>
      </c>
      <c r="G3933" t="b">
        <f t="shared" si="183"/>
        <v>0</v>
      </c>
    </row>
    <row r="3934" spans="1:7" hidden="1" x14ac:dyDescent="0.25">
      <c r="A3934">
        <f t="shared" si="186"/>
        <v>110</v>
      </c>
      <c r="B3934">
        <f t="shared" si="187"/>
        <v>9</v>
      </c>
      <c r="C3934" t="str">
        <f>_xlfn.XLOOKUP(A3934,Table4[Lfd],Table4[idElementValue],"Err",0)</f>
        <v>{144CBF6D-7DD4-4BC6-B88F-E5C8DDA6108C}</v>
      </c>
      <c r="D3934">
        <f t="shared" si="187"/>
        <v>9</v>
      </c>
      <c r="E3934">
        <f ca="1">OFFSET(ElementsDB!$AQ$2,SeriesSelection!A3934-1,SeriesSelection!B3934-1)</f>
        <v>0</v>
      </c>
      <c r="F3934">
        <f>_xlfn.XLOOKUP(A3934,Table4[Lfd],Table4[Periods],"Err",0)</f>
        <v>0</v>
      </c>
      <c r="G3934" t="b">
        <f t="shared" si="183"/>
        <v>0</v>
      </c>
    </row>
    <row r="3935" spans="1:7" hidden="1" x14ac:dyDescent="0.25">
      <c r="A3935">
        <f t="shared" si="186"/>
        <v>110</v>
      </c>
      <c r="B3935">
        <f t="shared" si="187"/>
        <v>10</v>
      </c>
      <c r="C3935" t="str">
        <f>_xlfn.XLOOKUP(A3935,Table4[Lfd],Table4[idElementValue],"Err",0)</f>
        <v>{144CBF6D-7DD4-4BC6-B88F-E5C8DDA6108C}</v>
      </c>
      <c r="D3935">
        <f t="shared" si="187"/>
        <v>10</v>
      </c>
      <c r="E3935">
        <f ca="1">OFFSET(ElementsDB!$AQ$2,SeriesSelection!A3935-1,SeriesSelection!B3935-1)</f>
        <v>0</v>
      </c>
      <c r="F3935">
        <f>_xlfn.XLOOKUP(A3935,Table4[Lfd],Table4[Periods],"Err",0)</f>
        <v>0</v>
      </c>
      <c r="G3935" t="b">
        <f t="shared" si="183"/>
        <v>0</v>
      </c>
    </row>
    <row r="3936" spans="1:7" hidden="1" x14ac:dyDescent="0.25">
      <c r="A3936">
        <f t="shared" si="186"/>
        <v>110</v>
      </c>
      <c r="B3936">
        <f t="shared" si="187"/>
        <v>11</v>
      </c>
      <c r="C3936" t="str">
        <f>_xlfn.XLOOKUP(A3936,Table4[Lfd],Table4[idElementValue],"Err",0)</f>
        <v>{144CBF6D-7DD4-4BC6-B88F-E5C8DDA6108C}</v>
      </c>
      <c r="D3936">
        <f t="shared" si="187"/>
        <v>11</v>
      </c>
      <c r="E3936">
        <f ca="1">OFFSET(ElementsDB!$AQ$2,SeriesSelection!A3936-1,SeriesSelection!B3936-1)</f>
        <v>0</v>
      </c>
      <c r="F3936">
        <f>_xlfn.XLOOKUP(A3936,Table4[Lfd],Table4[Periods],"Err",0)</f>
        <v>0</v>
      </c>
      <c r="G3936" t="b">
        <f t="shared" si="183"/>
        <v>0</v>
      </c>
    </row>
    <row r="3937" spans="1:7" hidden="1" x14ac:dyDescent="0.25">
      <c r="A3937">
        <f t="shared" si="186"/>
        <v>110</v>
      </c>
      <c r="B3937">
        <f t="shared" si="187"/>
        <v>12</v>
      </c>
      <c r="C3937" t="str">
        <f>_xlfn.XLOOKUP(A3937,Table4[Lfd],Table4[idElementValue],"Err",0)</f>
        <v>{144CBF6D-7DD4-4BC6-B88F-E5C8DDA6108C}</v>
      </c>
      <c r="D3937">
        <f t="shared" si="187"/>
        <v>12</v>
      </c>
      <c r="E3937">
        <f ca="1">OFFSET(ElementsDB!$AQ$2,SeriesSelection!A3937-1,SeriesSelection!B3937-1)</f>
        <v>0</v>
      </c>
      <c r="F3937">
        <f>_xlfn.XLOOKUP(A3937,Table4[Lfd],Table4[Periods],"Err",0)</f>
        <v>0</v>
      </c>
      <c r="G3937" t="b">
        <f t="shared" si="183"/>
        <v>0</v>
      </c>
    </row>
    <row r="3938" spans="1:7" hidden="1" x14ac:dyDescent="0.25">
      <c r="A3938">
        <f t="shared" si="186"/>
        <v>110</v>
      </c>
      <c r="B3938">
        <f t="shared" si="187"/>
        <v>13</v>
      </c>
      <c r="C3938" t="str">
        <f>_xlfn.XLOOKUP(A3938,Table4[Lfd],Table4[idElementValue],"Err",0)</f>
        <v>{144CBF6D-7DD4-4BC6-B88F-E5C8DDA6108C}</v>
      </c>
      <c r="D3938">
        <f t="shared" si="187"/>
        <v>13</v>
      </c>
      <c r="E3938">
        <f ca="1">OFFSET(ElementsDB!$AQ$2,SeriesSelection!A3938-1,SeriesSelection!B3938-1)</f>
        <v>0</v>
      </c>
      <c r="F3938">
        <f>_xlfn.XLOOKUP(A3938,Table4[Lfd],Table4[Periods],"Err",0)</f>
        <v>0</v>
      </c>
      <c r="G3938" t="b">
        <f t="shared" si="183"/>
        <v>0</v>
      </c>
    </row>
    <row r="3939" spans="1:7" hidden="1" x14ac:dyDescent="0.25">
      <c r="A3939">
        <f t="shared" si="186"/>
        <v>110</v>
      </c>
      <c r="B3939">
        <f t="shared" si="187"/>
        <v>14</v>
      </c>
      <c r="C3939" t="str">
        <f>_xlfn.XLOOKUP(A3939,Table4[Lfd],Table4[idElementValue],"Err",0)</f>
        <v>{144CBF6D-7DD4-4BC6-B88F-E5C8DDA6108C}</v>
      </c>
      <c r="D3939">
        <f t="shared" si="187"/>
        <v>14</v>
      </c>
      <c r="E3939">
        <f ca="1">OFFSET(ElementsDB!$AQ$2,SeriesSelection!A3939-1,SeriesSelection!B3939-1)</f>
        <v>0</v>
      </c>
      <c r="F3939">
        <f>_xlfn.XLOOKUP(A3939,Table4[Lfd],Table4[Periods],"Err",0)</f>
        <v>0</v>
      </c>
      <c r="G3939" t="b">
        <f t="shared" si="183"/>
        <v>0</v>
      </c>
    </row>
    <row r="3940" spans="1:7" hidden="1" x14ac:dyDescent="0.25">
      <c r="A3940">
        <f t="shared" si="186"/>
        <v>110</v>
      </c>
      <c r="B3940">
        <f t="shared" si="187"/>
        <v>15</v>
      </c>
      <c r="C3940" t="str">
        <f>_xlfn.XLOOKUP(A3940,Table4[Lfd],Table4[idElementValue],"Err",0)</f>
        <v>{144CBF6D-7DD4-4BC6-B88F-E5C8DDA6108C}</v>
      </c>
      <c r="D3940">
        <f t="shared" si="187"/>
        <v>15</v>
      </c>
      <c r="E3940">
        <f ca="1">OFFSET(ElementsDB!$AQ$2,SeriesSelection!A3940-1,SeriesSelection!B3940-1)</f>
        <v>0</v>
      </c>
      <c r="F3940">
        <f>_xlfn.XLOOKUP(A3940,Table4[Lfd],Table4[Periods],"Err",0)</f>
        <v>0</v>
      </c>
      <c r="G3940" t="b">
        <f t="shared" si="183"/>
        <v>0</v>
      </c>
    </row>
    <row r="3941" spans="1:7" hidden="1" x14ac:dyDescent="0.25">
      <c r="A3941">
        <f t="shared" si="186"/>
        <v>110</v>
      </c>
      <c r="B3941">
        <f t="shared" si="187"/>
        <v>16</v>
      </c>
      <c r="C3941" t="str">
        <f>_xlfn.XLOOKUP(A3941,Table4[Lfd],Table4[idElementValue],"Err",0)</f>
        <v>{144CBF6D-7DD4-4BC6-B88F-E5C8DDA6108C}</v>
      </c>
      <c r="D3941">
        <f t="shared" si="187"/>
        <v>16</v>
      </c>
      <c r="E3941">
        <f ca="1">OFFSET(ElementsDB!$AQ$2,SeriesSelection!A3941-1,SeriesSelection!B3941-1)</f>
        <v>0</v>
      </c>
      <c r="F3941">
        <f>_xlfn.XLOOKUP(A3941,Table4[Lfd],Table4[Periods],"Err",0)</f>
        <v>0</v>
      </c>
      <c r="G3941" t="b">
        <f t="shared" si="183"/>
        <v>0</v>
      </c>
    </row>
    <row r="3942" spans="1:7" hidden="1" x14ac:dyDescent="0.25">
      <c r="A3942">
        <f t="shared" si="186"/>
        <v>110</v>
      </c>
      <c r="B3942">
        <f t="shared" si="187"/>
        <v>17</v>
      </c>
      <c r="C3942" t="str">
        <f>_xlfn.XLOOKUP(A3942,Table4[Lfd],Table4[idElementValue],"Err",0)</f>
        <v>{144CBF6D-7DD4-4BC6-B88F-E5C8DDA6108C}</v>
      </c>
      <c r="D3942">
        <f t="shared" si="187"/>
        <v>17</v>
      </c>
      <c r="E3942">
        <f ca="1">OFFSET(ElementsDB!$AQ$2,SeriesSelection!A3942-1,SeriesSelection!B3942-1)</f>
        <v>0</v>
      </c>
      <c r="F3942">
        <f>_xlfn.XLOOKUP(A3942,Table4[Lfd],Table4[Periods],"Err",0)</f>
        <v>0</v>
      </c>
      <c r="G3942" t="b">
        <f t="shared" si="183"/>
        <v>0</v>
      </c>
    </row>
    <row r="3943" spans="1:7" hidden="1" x14ac:dyDescent="0.25">
      <c r="A3943">
        <f t="shared" si="186"/>
        <v>110</v>
      </c>
      <c r="B3943">
        <f t="shared" si="187"/>
        <v>18</v>
      </c>
      <c r="C3943" t="str">
        <f>_xlfn.XLOOKUP(A3943,Table4[Lfd],Table4[idElementValue],"Err",0)</f>
        <v>{144CBF6D-7DD4-4BC6-B88F-E5C8DDA6108C}</v>
      </c>
      <c r="D3943">
        <f t="shared" si="187"/>
        <v>18</v>
      </c>
      <c r="E3943">
        <f ca="1">OFFSET(ElementsDB!$AQ$2,SeriesSelection!A3943-1,SeriesSelection!B3943-1)</f>
        <v>0</v>
      </c>
      <c r="F3943">
        <f>_xlfn.XLOOKUP(A3943,Table4[Lfd],Table4[Periods],"Err",0)</f>
        <v>0</v>
      </c>
      <c r="G3943" t="b">
        <f t="shared" si="183"/>
        <v>0</v>
      </c>
    </row>
    <row r="3944" spans="1:7" hidden="1" x14ac:dyDescent="0.25">
      <c r="A3944">
        <f t="shared" si="186"/>
        <v>110</v>
      </c>
      <c r="B3944">
        <f t="shared" si="187"/>
        <v>19</v>
      </c>
      <c r="C3944" t="str">
        <f>_xlfn.XLOOKUP(A3944,Table4[Lfd],Table4[idElementValue],"Err",0)</f>
        <v>{144CBF6D-7DD4-4BC6-B88F-E5C8DDA6108C}</v>
      </c>
      <c r="D3944">
        <f t="shared" si="187"/>
        <v>19</v>
      </c>
      <c r="E3944">
        <f ca="1">OFFSET(ElementsDB!$AQ$2,SeriesSelection!A3944-1,SeriesSelection!B3944-1)</f>
        <v>0</v>
      </c>
      <c r="F3944">
        <f>_xlfn.XLOOKUP(A3944,Table4[Lfd],Table4[Periods],"Err",0)</f>
        <v>0</v>
      </c>
      <c r="G3944" t="b">
        <f t="shared" si="183"/>
        <v>0</v>
      </c>
    </row>
    <row r="3945" spans="1:7" hidden="1" x14ac:dyDescent="0.25">
      <c r="A3945">
        <f t="shared" si="186"/>
        <v>110</v>
      </c>
      <c r="B3945">
        <f t="shared" si="187"/>
        <v>20</v>
      </c>
      <c r="C3945" t="str">
        <f>_xlfn.XLOOKUP(A3945,Table4[Lfd],Table4[idElementValue],"Err",0)</f>
        <v>{144CBF6D-7DD4-4BC6-B88F-E5C8DDA6108C}</v>
      </c>
      <c r="D3945">
        <f t="shared" si="187"/>
        <v>20</v>
      </c>
      <c r="E3945">
        <f ca="1">OFFSET(ElementsDB!$AQ$2,SeriesSelection!A3945-1,SeriesSelection!B3945-1)</f>
        <v>0</v>
      </c>
      <c r="F3945">
        <f>_xlfn.XLOOKUP(A3945,Table4[Lfd],Table4[Periods],"Err",0)</f>
        <v>0</v>
      </c>
      <c r="G3945" t="b">
        <f t="shared" si="183"/>
        <v>0</v>
      </c>
    </row>
    <row r="3946" spans="1:7" hidden="1" x14ac:dyDescent="0.25">
      <c r="A3946">
        <f t="shared" si="186"/>
        <v>110</v>
      </c>
      <c r="B3946">
        <f t="shared" si="187"/>
        <v>21</v>
      </c>
      <c r="C3946" t="str">
        <f>_xlfn.XLOOKUP(A3946,Table4[Lfd],Table4[idElementValue],"Err",0)</f>
        <v>{144CBF6D-7DD4-4BC6-B88F-E5C8DDA6108C}</v>
      </c>
      <c r="D3946">
        <f t="shared" si="187"/>
        <v>21</v>
      </c>
      <c r="E3946">
        <f ca="1">OFFSET(ElementsDB!$AQ$2,SeriesSelection!A3946-1,SeriesSelection!B3946-1)</f>
        <v>0</v>
      </c>
      <c r="F3946">
        <f>_xlfn.XLOOKUP(A3946,Table4[Lfd],Table4[Periods],"Err",0)</f>
        <v>0</v>
      </c>
      <c r="G3946" t="b">
        <f t="shared" si="183"/>
        <v>0</v>
      </c>
    </row>
    <row r="3947" spans="1:7" hidden="1" x14ac:dyDescent="0.25">
      <c r="A3947">
        <f t="shared" si="186"/>
        <v>110</v>
      </c>
      <c r="B3947">
        <f t="shared" si="187"/>
        <v>22</v>
      </c>
      <c r="C3947" t="str">
        <f>_xlfn.XLOOKUP(A3947,Table4[Lfd],Table4[idElementValue],"Err",0)</f>
        <v>{144CBF6D-7DD4-4BC6-B88F-E5C8DDA6108C}</v>
      </c>
      <c r="D3947">
        <f t="shared" si="187"/>
        <v>22</v>
      </c>
      <c r="E3947">
        <f ca="1">OFFSET(ElementsDB!$AQ$2,SeriesSelection!A3947-1,SeriesSelection!B3947-1)</f>
        <v>0</v>
      </c>
      <c r="F3947">
        <f>_xlfn.XLOOKUP(A3947,Table4[Lfd],Table4[Periods],"Err",0)</f>
        <v>0</v>
      </c>
      <c r="G3947" t="b">
        <f t="shared" si="183"/>
        <v>0</v>
      </c>
    </row>
    <row r="3948" spans="1:7" hidden="1" x14ac:dyDescent="0.25">
      <c r="A3948">
        <f t="shared" si="186"/>
        <v>110</v>
      </c>
      <c r="B3948">
        <f t="shared" si="187"/>
        <v>23</v>
      </c>
      <c r="C3948" t="str">
        <f>_xlfn.XLOOKUP(A3948,Table4[Lfd],Table4[idElementValue],"Err",0)</f>
        <v>{144CBF6D-7DD4-4BC6-B88F-E5C8DDA6108C}</v>
      </c>
      <c r="D3948">
        <f t="shared" si="187"/>
        <v>23</v>
      </c>
      <c r="E3948">
        <f ca="1">OFFSET(ElementsDB!$AQ$2,SeriesSelection!A3948-1,SeriesSelection!B3948-1)</f>
        <v>0</v>
      </c>
      <c r="F3948">
        <f>_xlfn.XLOOKUP(A3948,Table4[Lfd],Table4[Periods],"Err",0)</f>
        <v>0</v>
      </c>
      <c r="G3948" t="b">
        <f t="shared" si="183"/>
        <v>0</v>
      </c>
    </row>
    <row r="3949" spans="1:7" hidden="1" x14ac:dyDescent="0.25">
      <c r="A3949">
        <f t="shared" si="186"/>
        <v>110</v>
      </c>
      <c r="B3949">
        <f t="shared" si="187"/>
        <v>24</v>
      </c>
      <c r="C3949" t="str">
        <f>_xlfn.XLOOKUP(A3949,Table4[Lfd],Table4[idElementValue],"Err",0)</f>
        <v>{144CBF6D-7DD4-4BC6-B88F-E5C8DDA6108C}</v>
      </c>
      <c r="D3949">
        <f t="shared" si="187"/>
        <v>24</v>
      </c>
      <c r="E3949">
        <f ca="1">OFFSET(ElementsDB!$AQ$2,SeriesSelection!A3949-1,SeriesSelection!B3949-1)</f>
        <v>0</v>
      </c>
      <c r="F3949">
        <f>_xlfn.XLOOKUP(A3949,Table4[Lfd],Table4[Periods],"Err",0)</f>
        <v>0</v>
      </c>
      <c r="G3949" t="b">
        <f t="shared" si="183"/>
        <v>0</v>
      </c>
    </row>
    <row r="3950" spans="1:7" hidden="1" x14ac:dyDescent="0.25">
      <c r="A3950">
        <f t="shared" si="186"/>
        <v>110</v>
      </c>
      <c r="B3950">
        <f t="shared" si="187"/>
        <v>25</v>
      </c>
      <c r="C3950" t="str">
        <f>_xlfn.XLOOKUP(A3950,Table4[Lfd],Table4[idElementValue],"Err",0)</f>
        <v>{144CBF6D-7DD4-4BC6-B88F-E5C8DDA6108C}</v>
      </c>
      <c r="D3950">
        <f t="shared" si="187"/>
        <v>25</v>
      </c>
      <c r="E3950">
        <f ca="1">OFFSET(ElementsDB!$AQ$2,SeriesSelection!A3950-1,SeriesSelection!B3950-1)</f>
        <v>0</v>
      </c>
      <c r="F3950">
        <f>_xlfn.XLOOKUP(A3950,Table4[Lfd],Table4[Periods],"Err",0)</f>
        <v>0</v>
      </c>
      <c r="G3950" t="b">
        <f t="shared" si="183"/>
        <v>0</v>
      </c>
    </row>
    <row r="3951" spans="1:7" hidden="1" x14ac:dyDescent="0.25">
      <c r="A3951">
        <f t="shared" si="186"/>
        <v>110</v>
      </c>
      <c r="B3951">
        <f t="shared" si="187"/>
        <v>26</v>
      </c>
      <c r="C3951" t="str">
        <f>_xlfn.XLOOKUP(A3951,Table4[Lfd],Table4[idElementValue],"Err",0)</f>
        <v>{144CBF6D-7DD4-4BC6-B88F-E5C8DDA6108C}</v>
      </c>
      <c r="D3951">
        <f t="shared" si="187"/>
        <v>26</v>
      </c>
      <c r="E3951">
        <f ca="1">OFFSET(ElementsDB!$AQ$2,SeriesSelection!A3951-1,SeriesSelection!B3951-1)</f>
        <v>0</v>
      </c>
      <c r="F3951">
        <f>_xlfn.XLOOKUP(A3951,Table4[Lfd],Table4[Periods],"Err",0)</f>
        <v>0</v>
      </c>
      <c r="G3951" t="b">
        <f t="shared" si="183"/>
        <v>0</v>
      </c>
    </row>
    <row r="3952" spans="1:7" hidden="1" x14ac:dyDescent="0.25">
      <c r="A3952">
        <f t="shared" si="186"/>
        <v>110</v>
      </c>
      <c r="B3952">
        <f t="shared" si="187"/>
        <v>27</v>
      </c>
      <c r="C3952" t="str">
        <f>_xlfn.XLOOKUP(A3952,Table4[Lfd],Table4[idElementValue],"Err",0)</f>
        <v>{144CBF6D-7DD4-4BC6-B88F-E5C8DDA6108C}</v>
      </c>
      <c r="D3952">
        <f t="shared" si="187"/>
        <v>27</v>
      </c>
      <c r="E3952">
        <f ca="1">OFFSET(ElementsDB!$AQ$2,SeriesSelection!A3952-1,SeriesSelection!B3952-1)</f>
        <v>0</v>
      </c>
      <c r="F3952">
        <f>_xlfn.XLOOKUP(A3952,Table4[Lfd],Table4[Periods],"Err",0)</f>
        <v>0</v>
      </c>
      <c r="G3952" t="b">
        <f t="shared" si="183"/>
        <v>0</v>
      </c>
    </row>
    <row r="3953" spans="1:7" hidden="1" x14ac:dyDescent="0.25">
      <c r="A3953">
        <f t="shared" si="186"/>
        <v>110</v>
      </c>
      <c r="B3953">
        <f t="shared" si="187"/>
        <v>28</v>
      </c>
      <c r="C3953" t="str">
        <f>_xlfn.XLOOKUP(A3953,Table4[Lfd],Table4[idElementValue],"Err",0)</f>
        <v>{144CBF6D-7DD4-4BC6-B88F-E5C8DDA6108C}</v>
      </c>
      <c r="D3953">
        <f t="shared" si="187"/>
        <v>28</v>
      </c>
      <c r="E3953">
        <f ca="1">OFFSET(ElementsDB!$AQ$2,SeriesSelection!A3953-1,SeriesSelection!B3953-1)</f>
        <v>0</v>
      </c>
      <c r="F3953">
        <f>_xlfn.XLOOKUP(A3953,Table4[Lfd],Table4[Periods],"Err",0)</f>
        <v>0</v>
      </c>
      <c r="G3953" t="b">
        <f t="shared" si="183"/>
        <v>0</v>
      </c>
    </row>
    <row r="3954" spans="1:7" hidden="1" x14ac:dyDescent="0.25">
      <c r="A3954">
        <f t="shared" si="186"/>
        <v>110</v>
      </c>
      <c r="B3954">
        <f t="shared" si="187"/>
        <v>29</v>
      </c>
      <c r="C3954" t="str">
        <f>_xlfn.XLOOKUP(A3954,Table4[Lfd],Table4[idElementValue],"Err",0)</f>
        <v>{144CBF6D-7DD4-4BC6-B88F-E5C8DDA6108C}</v>
      </c>
      <c r="D3954">
        <f t="shared" si="187"/>
        <v>29</v>
      </c>
      <c r="E3954">
        <f ca="1">OFFSET(ElementsDB!$AQ$2,SeriesSelection!A3954-1,SeriesSelection!B3954-1)</f>
        <v>0</v>
      </c>
      <c r="F3954">
        <f>_xlfn.XLOOKUP(A3954,Table4[Lfd],Table4[Periods],"Err",0)</f>
        <v>0</v>
      </c>
      <c r="G3954" t="b">
        <f t="shared" si="183"/>
        <v>0</v>
      </c>
    </row>
    <row r="3955" spans="1:7" hidden="1" x14ac:dyDescent="0.25">
      <c r="A3955">
        <f t="shared" si="186"/>
        <v>110</v>
      </c>
      <c r="B3955">
        <f t="shared" si="187"/>
        <v>30</v>
      </c>
      <c r="C3955" t="str">
        <f>_xlfn.XLOOKUP(A3955,Table4[Lfd],Table4[idElementValue],"Err",0)</f>
        <v>{144CBF6D-7DD4-4BC6-B88F-E5C8DDA6108C}</v>
      </c>
      <c r="D3955">
        <f t="shared" si="187"/>
        <v>30</v>
      </c>
      <c r="E3955">
        <f ca="1">OFFSET(ElementsDB!$AQ$2,SeriesSelection!A3955-1,SeriesSelection!B3955-1)</f>
        <v>0</v>
      </c>
      <c r="F3955">
        <f>_xlfn.XLOOKUP(A3955,Table4[Lfd],Table4[Periods],"Err",0)</f>
        <v>0</v>
      </c>
      <c r="G3955" t="b">
        <f t="shared" si="183"/>
        <v>0</v>
      </c>
    </row>
    <row r="3956" spans="1:7" hidden="1" x14ac:dyDescent="0.25">
      <c r="A3956">
        <f t="shared" si="186"/>
        <v>110</v>
      </c>
      <c r="B3956">
        <f t="shared" si="187"/>
        <v>31</v>
      </c>
      <c r="C3956" t="str">
        <f>_xlfn.XLOOKUP(A3956,Table4[Lfd],Table4[idElementValue],"Err",0)</f>
        <v>{144CBF6D-7DD4-4BC6-B88F-E5C8DDA6108C}</v>
      </c>
      <c r="D3956">
        <f t="shared" si="187"/>
        <v>31</v>
      </c>
      <c r="E3956">
        <f ca="1">OFFSET(ElementsDB!$AQ$2,SeriesSelection!A3956-1,SeriesSelection!B3956-1)</f>
        <v>0</v>
      </c>
      <c r="F3956">
        <f>_xlfn.XLOOKUP(A3956,Table4[Lfd],Table4[Periods],"Err",0)</f>
        <v>0</v>
      </c>
      <c r="G3956" t="b">
        <f t="shared" si="183"/>
        <v>0</v>
      </c>
    </row>
    <row r="3957" spans="1:7" hidden="1" x14ac:dyDescent="0.25">
      <c r="A3957">
        <f t="shared" si="186"/>
        <v>110</v>
      </c>
      <c r="B3957">
        <f t="shared" si="187"/>
        <v>32</v>
      </c>
      <c r="C3957" t="str">
        <f>_xlfn.XLOOKUP(A3957,Table4[Lfd],Table4[idElementValue],"Err",0)</f>
        <v>{144CBF6D-7DD4-4BC6-B88F-E5C8DDA6108C}</v>
      </c>
      <c r="D3957">
        <f t="shared" si="187"/>
        <v>32</v>
      </c>
      <c r="E3957">
        <f ca="1">OFFSET(ElementsDB!$AQ$2,SeriesSelection!A3957-1,SeriesSelection!B3957-1)</f>
        <v>0</v>
      </c>
      <c r="F3957">
        <f>_xlfn.XLOOKUP(A3957,Table4[Lfd],Table4[Periods],"Err",0)</f>
        <v>0</v>
      </c>
      <c r="G3957" t="b">
        <f t="shared" si="183"/>
        <v>0</v>
      </c>
    </row>
    <row r="3958" spans="1:7" hidden="1" x14ac:dyDescent="0.25">
      <c r="A3958">
        <f t="shared" si="186"/>
        <v>110</v>
      </c>
      <c r="B3958">
        <f t="shared" si="187"/>
        <v>33</v>
      </c>
      <c r="C3958" t="str">
        <f>_xlfn.XLOOKUP(A3958,Table4[Lfd],Table4[idElementValue],"Err",0)</f>
        <v>{144CBF6D-7DD4-4BC6-B88F-E5C8DDA6108C}</v>
      </c>
      <c r="D3958">
        <f t="shared" si="187"/>
        <v>33</v>
      </c>
      <c r="E3958">
        <f ca="1">OFFSET(ElementsDB!$AQ$2,SeriesSelection!A3958-1,SeriesSelection!B3958-1)</f>
        <v>0</v>
      </c>
      <c r="F3958">
        <f>_xlfn.XLOOKUP(A3958,Table4[Lfd],Table4[Periods],"Err",0)</f>
        <v>0</v>
      </c>
      <c r="G3958" t="b">
        <f t="shared" si="183"/>
        <v>0</v>
      </c>
    </row>
    <row r="3959" spans="1:7" hidden="1" x14ac:dyDescent="0.25">
      <c r="A3959">
        <f t="shared" si="186"/>
        <v>110</v>
      </c>
      <c r="B3959">
        <f t="shared" si="187"/>
        <v>34</v>
      </c>
      <c r="C3959" t="str">
        <f>_xlfn.XLOOKUP(A3959,Table4[Lfd],Table4[idElementValue],"Err",0)</f>
        <v>{144CBF6D-7DD4-4BC6-B88F-E5C8DDA6108C}</v>
      </c>
      <c r="D3959">
        <f t="shared" si="187"/>
        <v>34</v>
      </c>
      <c r="E3959">
        <f ca="1">OFFSET(ElementsDB!$AQ$2,SeriesSelection!A3959-1,SeriesSelection!B3959-1)</f>
        <v>0</v>
      </c>
      <c r="F3959">
        <f>_xlfn.XLOOKUP(A3959,Table4[Lfd],Table4[Periods],"Err",0)</f>
        <v>0</v>
      </c>
      <c r="G3959" t="b">
        <f t="shared" si="183"/>
        <v>0</v>
      </c>
    </row>
    <row r="3960" spans="1:7" hidden="1" x14ac:dyDescent="0.25">
      <c r="A3960">
        <f t="shared" si="186"/>
        <v>110</v>
      </c>
      <c r="B3960">
        <f t="shared" si="187"/>
        <v>35</v>
      </c>
      <c r="C3960" t="str">
        <f>_xlfn.XLOOKUP(A3960,Table4[Lfd],Table4[idElementValue],"Err",0)</f>
        <v>{144CBF6D-7DD4-4BC6-B88F-E5C8DDA6108C}</v>
      </c>
      <c r="D3960">
        <f t="shared" si="187"/>
        <v>35</v>
      </c>
      <c r="E3960">
        <f ca="1">OFFSET(ElementsDB!$AQ$2,SeriesSelection!A3960-1,SeriesSelection!B3960-1)</f>
        <v>0</v>
      </c>
      <c r="F3960">
        <f>_xlfn.XLOOKUP(A3960,Table4[Lfd],Table4[Periods],"Err",0)</f>
        <v>0</v>
      </c>
      <c r="G3960" t="b">
        <f t="shared" si="183"/>
        <v>0</v>
      </c>
    </row>
    <row r="3961" spans="1:7" hidden="1" x14ac:dyDescent="0.25">
      <c r="A3961">
        <f t="shared" si="186"/>
        <v>110</v>
      </c>
      <c r="B3961">
        <f t="shared" si="187"/>
        <v>36</v>
      </c>
      <c r="C3961" t="str">
        <f>_xlfn.XLOOKUP(A3961,Table4[Lfd],Table4[idElementValue],"Err",0)</f>
        <v>{144CBF6D-7DD4-4BC6-B88F-E5C8DDA6108C}</v>
      </c>
      <c r="D3961">
        <f t="shared" si="187"/>
        <v>36</v>
      </c>
      <c r="E3961">
        <f ca="1">OFFSET(ElementsDB!$AQ$2,SeriesSelection!A3961-1,SeriesSelection!B3961-1)</f>
        <v>0</v>
      </c>
      <c r="F3961">
        <f>_xlfn.XLOOKUP(A3961,Table4[Lfd],Table4[Periods],"Err",0)</f>
        <v>0</v>
      </c>
      <c r="G3961" t="b">
        <f t="shared" si="183"/>
        <v>0</v>
      </c>
    </row>
    <row r="3962" spans="1:7" hidden="1" x14ac:dyDescent="0.25">
      <c r="A3962">
        <f t="shared" si="186"/>
        <v>111</v>
      </c>
      <c r="B3962">
        <f t="shared" si="187"/>
        <v>1</v>
      </c>
      <c r="C3962" t="str">
        <f>_xlfn.XLOOKUP(A3962,Table4[Lfd],Table4[idElementValue],"Err",0)</f>
        <v>{73AB058B-BB35-421A-B0EC-05AC5EAF0BF0}</v>
      </c>
      <c r="D3962">
        <f t="shared" si="187"/>
        <v>1</v>
      </c>
      <c r="E3962">
        <f ca="1">OFFSET(ElementsDB!$AQ$2,SeriesSelection!A3962-1,SeriesSelection!B3962-1)</f>
        <v>0</v>
      </c>
      <c r="F3962">
        <f>_xlfn.XLOOKUP(A3962,Table4[Lfd],Table4[Periods],"Err",0)</f>
        <v>0</v>
      </c>
      <c r="G3962" t="b">
        <f t="shared" si="183"/>
        <v>0</v>
      </c>
    </row>
    <row r="3963" spans="1:7" hidden="1" x14ac:dyDescent="0.25">
      <c r="A3963">
        <f t="shared" si="186"/>
        <v>111</v>
      </c>
      <c r="B3963">
        <f t="shared" si="187"/>
        <v>2</v>
      </c>
      <c r="C3963" t="str">
        <f>_xlfn.XLOOKUP(A3963,Table4[Lfd],Table4[idElementValue],"Err",0)</f>
        <v>{73AB058B-BB35-421A-B0EC-05AC5EAF0BF0}</v>
      </c>
      <c r="D3963">
        <f t="shared" si="187"/>
        <v>2</v>
      </c>
      <c r="E3963">
        <f ca="1">OFFSET(ElementsDB!$AQ$2,SeriesSelection!A3963-1,SeriesSelection!B3963-1)</f>
        <v>0</v>
      </c>
      <c r="F3963">
        <f>_xlfn.XLOOKUP(A3963,Table4[Lfd],Table4[Periods],"Err",0)</f>
        <v>0</v>
      </c>
      <c r="G3963" t="b">
        <f t="shared" si="183"/>
        <v>0</v>
      </c>
    </row>
    <row r="3964" spans="1:7" hidden="1" x14ac:dyDescent="0.25">
      <c r="A3964">
        <f t="shared" si="186"/>
        <v>111</v>
      </c>
      <c r="B3964">
        <f t="shared" si="187"/>
        <v>3</v>
      </c>
      <c r="C3964" t="str">
        <f>_xlfn.XLOOKUP(A3964,Table4[Lfd],Table4[idElementValue],"Err",0)</f>
        <v>{73AB058B-BB35-421A-B0EC-05AC5EAF0BF0}</v>
      </c>
      <c r="D3964">
        <f t="shared" si="187"/>
        <v>3</v>
      </c>
      <c r="E3964">
        <f ca="1">OFFSET(ElementsDB!$AQ$2,SeriesSelection!A3964-1,SeriesSelection!B3964-1)</f>
        <v>0</v>
      </c>
      <c r="F3964">
        <f>_xlfn.XLOOKUP(A3964,Table4[Lfd],Table4[Periods],"Err",0)</f>
        <v>0</v>
      </c>
      <c r="G3964" t="b">
        <f t="shared" si="183"/>
        <v>0</v>
      </c>
    </row>
    <row r="3965" spans="1:7" hidden="1" x14ac:dyDescent="0.25">
      <c r="A3965">
        <f t="shared" si="186"/>
        <v>111</v>
      </c>
      <c r="B3965">
        <f t="shared" si="187"/>
        <v>4</v>
      </c>
      <c r="C3965" t="str">
        <f>_xlfn.XLOOKUP(A3965,Table4[Lfd],Table4[idElementValue],"Err",0)</f>
        <v>{73AB058B-BB35-421A-B0EC-05AC5EAF0BF0}</v>
      </c>
      <c r="D3965">
        <f t="shared" si="187"/>
        <v>4</v>
      </c>
      <c r="E3965">
        <f ca="1">OFFSET(ElementsDB!$AQ$2,SeriesSelection!A3965-1,SeriesSelection!B3965-1)</f>
        <v>0</v>
      </c>
      <c r="F3965">
        <f>_xlfn.XLOOKUP(A3965,Table4[Lfd],Table4[Periods],"Err",0)</f>
        <v>0</v>
      </c>
      <c r="G3965" t="b">
        <f t="shared" si="183"/>
        <v>0</v>
      </c>
    </row>
    <row r="3966" spans="1:7" hidden="1" x14ac:dyDescent="0.25">
      <c r="A3966">
        <f t="shared" si="186"/>
        <v>111</v>
      </c>
      <c r="B3966">
        <f t="shared" si="187"/>
        <v>5</v>
      </c>
      <c r="C3966" t="str">
        <f>_xlfn.XLOOKUP(A3966,Table4[Lfd],Table4[idElementValue],"Err",0)</f>
        <v>{73AB058B-BB35-421A-B0EC-05AC5EAF0BF0}</v>
      </c>
      <c r="D3966">
        <f t="shared" si="187"/>
        <v>5</v>
      </c>
      <c r="E3966">
        <f ca="1">OFFSET(ElementsDB!$AQ$2,SeriesSelection!A3966-1,SeriesSelection!B3966-1)</f>
        <v>0</v>
      </c>
      <c r="F3966">
        <f>_xlfn.XLOOKUP(A3966,Table4[Lfd],Table4[Periods],"Err",0)</f>
        <v>0</v>
      </c>
      <c r="G3966" t="b">
        <f t="shared" si="183"/>
        <v>0</v>
      </c>
    </row>
    <row r="3967" spans="1:7" hidden="1" x14ac:dyDescent="0.25">
      <c r="A3967">
        <f t="shared" si="186"/>
        <v>111</v>
      </c>
      <c r="B3967">
        <f t="shared" si="187"/>
        <v>6</v>
      </c>
      <c r="C3967" t="str">
        <f>_xlfn.XLOOKUP(A3967,Table4[Lfd],Table4[idElementValue],"Err",0)</f>
        <v>{73AB058B-BB35-421A-B0EC-05AC5EAF0BF0}</v>
      </c>
      <c r="D3967">
        <f t="shared" si="187"/>
        <v>6</v>
      </c>
      <c r="E3967">
        <f ca="1">OFFSET(ElementsDB!$AQ$2,SeriesSelection!A3967-1,SeriesSelection!B3967-1)</f>
        <v>0</v>
      </c>
      <c r="F3967">
        <f>_xlfn.XLOOKUP(A3967,Table4[Lfd],Table4[Periods],"Err",0)</f>
        <v>0</v>
      </c>
      <c r="G3967" t="b">
        <f t="shared" si="183"/>
        <v>0</v>
      </c>
    </row>
    <row r="3968" spans="1:7" hidden="1" x14ac:dyDescent="0.25">
      <c r="A3968">
        <f t="shared" si="186"/>
        <v>111</v>
      </c>
      <c r="B3968">
        <f t="shared" si="187"/>
        <v>7</v>
      </c>
      <c r="C3968" t="str">
        <f>_xlfn.XLOOKUP(A3968,Table4[Lfd],Table4[idElementValue],"Err",0)</f>
        <v>{73AB058B-BB35-421A-B0EC-05AC5EAF0BF0}</v>
      </c>
      <c r="D3968">
        <f t="shared" si="187"/>
        <v>7</v>
      </c>
      <c r="E3968">
        <f ca="1">OFFSET(ElementsDB!$AQ$2,SeriesSelection!A3968-1,SeriesSelection!B3968-1)</f>
        <v>0</v>
      </c>
      <c r="F3968">
        <f>_xlfn.XLOOKUP(A3968,Table4[Lfd],Table4[Periods],"Err",0)</f>
        <v>0</v>
      </c>
      <c r="G3968" t="b">
        <f t="shared" si="183"/>
        <v>0</v>
      </c>
    </row>
    <row r="3969" spans="1:7" hidden="1" x14ac:dyDescent="0.25">
      <c r="A3969">
        <f t="shared" si="186"/>
        <v>111</v>
      </c>
      <c r="B3969">
        <f t="shared" si="187"/>
        <v>8</v>
      </c>
      <c r="C3969" t="str">
        <f>_xlfn.XLOOKUP(A3969,Table4[Lfd],Table4[idElementValue],"Err",0)</f>
        <v>{73AB058B-BB35-421A-B0EC-05AC5EAF0BF0}</v>
      </c>
      <c r="D3969">
        <f t="shared" si="187"/>
        <v>8</v>
      </c>
      <c r="E3969">
        <f ca="1">OFFSET(ElementsDB!$AQ$2,SeriesSelection!A3969-1,SeriesSelection!B3969-1)</f>
        <v>0</v>
      </c>
      <c r="F3969">
        <f>_xlfn.XLOOKUP(A3969,Table4[Lfd],Table4[Periods],"Err",0)</f>
        <v>0</v>
      </c>
      <c r="G3969" t="b">
        <f t="shared" si="183"/>
        <v>0</v>
      </c>
    </row>
    <row r="3970" spans="1:7" hidden="1" x14ac:dyDescent="0.25">
      <c r="A3970">
        <f t="shared" si="186"/>
        <v>111</v>
      </c>
      <c r="B3970">
        <f t="shared" si="187"/>
        <v>9</v>
      </c>
      <c r="C3970" t="str">
        <f>_xlfn.XLOOKUP(A3970,Table4[Lfd],Table4[idElementValue],"Err",0)</f>
        <v>{73AB058B-BB35-421A-B0EC-05AC5EAF0BF0}</v>
      </c>
      <c r="D3970">
        <f t="shared" si="187"/>
        <v>9</v>
      </c>
      <c r="E3970">
        <f ca="1">OFFSET(ElementsDB!$AQ$2,SeriesSelection!A3970-1,SeriesSelection!B3970-1)</f>
        <v>0</v>
      </c>
      <c r="F3970">
        <f>_xlfn.XLOOKUP(A3970,Table4[Lfd],Table4[Periods],"Err",0)</f>
        <v>0</v>
      </c>
      <c r="G3970" t="b">
        <f t="shared" ref="G3970:G4033" si="188">(D3970&lt;=F3970)</f>
        <v>0</v>
      </c>
    </row>
    <row r="3971" spans="1:7" hidden="1" x14ac:dyDescent="0.25">
      <c r="A3971">
        <f t="shared" si="186"/>
        <v>111</v>
      </c>
      <c r="B3971">
        <f t="shared" si="187"/>
        <v>10</v>
      </c>
      <c r="C3971" t="str">
        <f>_xlfn.XLOOKUP(A3971,Table4[Lfd],Table4[idElementValue],"Err",0)</f>
        <v>{73AB058B-BB35-421A-B0EC-05AC5EAF0BF0}</v>
      </c>
      <c r="D3971">
        <f t="shared" si="187"/>
        <v>10</v>
      </c>
      <c r="E3971">
        <f ca="1">OFFSET(ElementsDB!$AQ$2,SeriesSelection!A3971-1,SeriesSelection!B3971-1)</f>
        <v>0</v>
      </c>
      <c r="F3971">
        <f>_xlfn.XLOOKUP(A3971,Table4[Lfd],Table4[Periods],"Err",0)</f>
        <v>0</v>
      </c>
      <c r="G3971" t="b">
        <f t="shared" si="188"/>
        <v>0</v>
      </c>
    </row>
    <row r="3972" spans="1:7" hidden="1" x14ac:dyDescent="0.25">
      <c r="A3972">
        <f t="shared" si="186"/>
        <v>111</v>
      </c>
      <c r="B3972">
        <f t="shared" si="187"/>
        <v>11</v>
      </c>
      <c r="C3972" t="str">
        <f>_xlfn.XLOOKUP(A3972,Table4[Lfd],Table4[idElementValue],"Err",0)</f>
        <v>{73AB058B-BB35-421A-B0EC-05AC5EAF0BF0}</v>
      </c>
      <c r="D3972">
        <f t="shared" si="187"/>
        <v>11</v>
      </c>
      <c r="E3972">
        <f ca="1">OFFSET(ElementsDB!$AQ$2,SeriesSelection!A3972-1,SeriesSelection!B3972-1)</f>
        <v>0</v>
      </c>
      <c r="F3972">
        <f>_xlfn.XLOOKUP(A3972,Table4[Lfd],Table4[Periods],"Err",0)</f>
        <v>0</v>
      </c>
      <c r="G3972" t="b">
        <f t="shared" si="188"/>
        <v>0</v>
      </c>
    </row>
    <row r="3973" spans="1:7" hidden="1" x14ac:dyDescent="0.25">
      <c r="A3973">
        <f t="shared" si="186"/>
        <v>111</v>
      </c>
      <c r="B3973">
        <f t="shared" si="187"/>
        <v>12</v>
      </c>
      <c r="C3973" t="str">
        <f>_xlfn.XLOOKUP(A3973,Table4[Lfd],Table4[idElementValue],"Err",0)</f>
        <v>{73AB058B-BB35-421A-B0EC-05AC5EAF0BF0}</v>
      </c>
      <c r="D3973">
        <f t="shared" si="187"/>
        <v>12</v>
      </c>
      <c r="E3973">
        <f ca="1">OFFSET(ElementsDB!$AQ$2,SeriesSelection!A3973-1,SeriesSelection!B3973-1)</f>
        <v>0</v>
      </c>
      <c r="F3973">
        <f>_xlfn.XLOOKUP(A3973,Table4[Lfd],Table4[Periods],"Err",0)</f>
        <v>0</v>
      </c>
      <c r="G3973" t="b">
        <f t="shared" si="188"/>
        <v>0</v>
      </c>
    </row>
    <row r="3974" spans="1:7" hidden="1" x14ac:dyDescent="0.25">
      <c r="A3974">
        <f t="shared" si="186"/>
        <v>111</v>
      </c>
      <c r="B3974">
        <f t="shared" si="187"/>
        <v>13</v>
      </c>
      <c r="C3974" t="str">
        <f>_xlfn.XLOOKUP(A3974,Table4[Lfd],Table4[idElementValue],"Err",0)</f>
        <v>{73AB058B-BB35-421A-B0EC-05AC5EAF0BF0}</v>
      </c>
      <c r="D3974">
        <f t="shared" si="187"/>
        <v>13</v>
      </c>
      <c r="E3974">
        <f ca="1">OFFSET(ElementsDB!$AQ$2,SeriesSelection!A3974-1,SeriesSelection!B3974-1)</f>
        <v>0</v>
      </c>
      <c r="F3974">
        <f>_xlfn.XLOOKUP(A3974,Table4[Lfd],Table4[Periods],"Err",0)</f>
        <v>0</v>
      </c>
      <c r="G3974" t="b">
        <f t="shared" si="188"/>
        <v>0</v>
      </c>
    </row>
    <row r="3975" spans="1:7" hidden="1" x14ac:dyDescent="0.25">
      <c r="A3975">
        <f t="shared" si="186"/>
        <v>111</v>
      </c>
      <c r="B3975">
        <f t="shared" si="187"/>
        <v>14</v>
      </c>
      <c r="C3975" t="str">
        <f>_xlfn.XLOOKUP(A3975,Table4[Lfd],Table4[idElementValue],"Err",0)</f>
        <v>{73AB058B-BB35-421A-B0EC-05AC5EAF0BF0}</v>
      </c>
      <c r="D3975">
        <f t="shared" si="187"/>
        <v>14</v>
      </c>
      <c r="E3975">
        <f ca="1">OFFSET(ElementsDB!$AQ$2,SeriesSelection!A3975-1,SeriesSelection!B3975-1)</f>
        <v>0</v>
      </c>
      <c r="F3975">
        <f>_xlfn.XLOOKUP(A3975,Table4[Lfd],Table4[Periods],"Err",0)</f>
        <v>0</v>
      </c>
      <c r="G3975" t="b">
        <f t="shared" si="188"/>
        <v>0</v>
      </c>
    </row>
    <row r="3976" spans="1:7" hidden="1" x14ac:dyDescent="0.25">
      <c r="A3976">
        <f t="shared" si="186"/>
        <v>111</v>
      </c>
      <c r="B3976">
        <f t="shared" si="187"/>
        <v>15</v>
      </c>
      <c r="C3976" t="str">
        <f>_xlfn.XLOOKUP(A3976,Table4[Lfd],Table4[idElementValue],"Err",0)</f>
        <v>{73AB058B-BB35-421A-B0EC-05AC5EAF0BF0}</v>
      </c>
      <c r="D3976">
        <f t="shared" si="187"/>
        <v>15</v>
      </c>
      <c r="E3976">
        <f ca="1">OFFSET(ElementsDB!$AQ$2,SeriesSelection!A3976-1,SeriesSelection!B3976-1)</f>
        <v>0</v>
      </c>
      <c r="F3976">
        <f>_xlfn.XLOOKUP(A3976,Table4[Lfd],Table4[Periods],"Err",0)</f>
        <v>0</v>
      </c>
      <c r="G3976" t="b">
        <f t="shared" si="188"/>
        <v>0</v>
      </c>
    </row>
    <row r="3977" spans="1:7" hidden="1" x14ac:dyDescent="0.25">
      <c r="A3977">
        <f t="shared" si="186"/>
        <v>111</v>
      </c>
      <c r="B3977">
        <f t="shared" si="187"/>
        <v>16</v>
      </c>
      <c r="C3977" t="str">
        <f>_xlfn.XLOOKUP(A3977,Table4[Lfd],Table4[idElementValue],"Err",0)</f>
        <v>{73AB058B-BB35-421A-B0EC-05AC5EAF0BF0}</v>
      </c>
      <c r="D3977">
        <f t="shared" si="187"/>
        <v>16</v>
      </c>
      <c r="E3977">
        <f ca="1">OFFSET(ElementsDB!$AQ$2,SeriesSelection!A3977-1,SeriesSelection!B3977-1)</f>
        <v>0</v>
      </c>
      <c r="F3977">
        <f>_xlfn.XLOOKUP(A3977,Table4[Lfd],Table4[Periods],"Err",0)</f>
        <v>0</v>
      </c>
      <c r="G3977" t="b">
        <f t="shared" si="188"/>
        <v>0</v>
      </c>
    </row>
    <row r="3978" spans="1:7" hidden="1" x14ac:dyDescent="0.25">
      <c r="A3978">
        <f t="shared" ref="A3978:A4041" si="189">IF(B3978=1,A3977+1,A3977)</f>
        <v>111</v>
      </c>
      <c r="B3978">
        <f t="shared" ref="B3978:D4041" si="190">IF(B3977=36,1,B3977+1)</f>
        <v>17</v>
      </c>
      <c r="C3978" t="str">
        <f>_xlfn.XLOOKUP(A3978,Table4[Lfd],Table4[idElementValue],"Err",0)</f>
        <v>{73AB058B-BB35-421A-B0EC-05AC5EAF0BF0}</v>
      </c>
      <c r="D3978">
        <f t="shared" si="190"/>
        <v>17</v>
      </c>
      <c r="E3978">
        <f ca="1">OFFSET(ElementsDB!$AQ$2,SeriesSelection!A3978-1,SeriesSelection!B3978-1)</f>
        <v>0</v>
      </c>
      <c r="F3978">
        <f>_xlfn.XLOOKUP(A3978,Table4[Lfd],Table4[Periods],"Err",0)</f>
        <v>0</v>
      </c>
      <c r="G3978" t="b">
        <f t="shared" si="188"/>
        <v>0</v>
      </c>
    </row>
    <row r="3979" spans="1:7" hidden="1" x14ac:dyDescent="0.25">
      <c r="A3979">
        <f t="shared" si="189"/>
        <v>111</v>
      </c>
      <c r="B3979">
        <f t="shared" si="190"/>
        <v>18</v>
      </c>
      <c r="C3979" t="str">
        <f>_xlfn.XLOOKUP(A3979,Table4[Lfd],Table4[idElementValue],"Err",0)</f>
        <v>{73AB058B-BB35-421A-B0EC-05AC5EAF0BF0}</v>
      </c>
      <c r="D3979">
        <f t="shared" si="190"/>
        <v>18</v>
      </c>
      <c r="E3979">
        <f ca="1">OFFSET(ElementsDB!$AQ$2,SeriesSelection!A3979-1,SeriesSelection!B3979-1)</f>
        <v>0</v>
      </c>
      <c r="F3979">
        <f>_xlfn.XLOOKUP(A3979,Table4[Lfd],Table4[Periods],"Err",0)</f>
        <v>0</v>
      </c>
      <c r="G3979" t="b">
        <f t="shared" si="188"/>
        <v>0</v>
      </c>
    </row>
    <row r="3980" spans="1:7" hidden="1" x14ac:dyDescent="0.25">
      <c r="A3980">
        <f t="shared" si="189"/>
        <v>111</v>
      </c>
      <c r="B3980">
        <f t="shared" si="190"/>
        <v>19</v>
      </c>
      <c r="C3980" t="str">
        <f>_xlfn.XLOOKUP(A3980,Table4[Lfd],Table4[idElementValue],"Err",0)</f>
        <v>{73AB058B-BB35-421A-B0EC-05AC5EAF0BF0}</v>
      </c>
      <c r="D3980">
        <f t="shared" si="190"/>
        <v>19</v>
      </c>
      <c r="E3980">
        <f ca="1">OFFSET(ElementsDB!$AQ$2,SeriesSelection!A3980-1,SeriesSelection!B3980-1)</f>
        <v>0</v>
      </c>
      <c r="F3980">
        <f>_xlfn.XLOOKUP(A3980,Table4[Lfd],Table4[Periods],"Err",0)</f>
        <v>0</v>
      </c>
      <c r="G3980" t="b">
        <f t="shared" si="188"/>
        <v>0</v>
      </c>
    </row>
    <row r="3981" spans="1:7" hidden="1" x14ac:dyDescent="0.25">
      <c r="A3981">
        <f t="shared" si="189"/>
        <v>111</v>
      </c>
      <c r="B3981">
        <f t="shared" si="190"/>
        <v>20</v>
      </c>
      <c r="C3981" t="str">
        <f>_xlfn.XLOOKUP(A3981,Table4[Lfd],Table4[idElementValue],"Err",0)</f>
        <v>{73AB058B-BB35-421A-B0EC-05AC5EAF0BF0}</v>
      </c>
      <c r="D3981">
        <f t="shared" si="190"/>
        <v>20</v>
      </c>
      <c r="E3981">
        <f ca="1">OFFSET(ElementsDB!$AQ$2,SeriesSelection!A3981-1,SeriesSelection!B3981-1)</f>
        <v>0</v>
      </c>
      <c r="F3981">
        <f>_xlfn.XLOOKUP(A3981,Table4[Lfd],Table4[Periods],"Err",0)</f>
        <v>0</v>
      </c>
      <c r="G3981" t="b">
        <f t="shared" si="188"/>
        <v>0</v>
      </c>
    </row>
    <row r="3982" spans="1:7" hidden="1" x14ac:dyDescent="0.25">
      <c r="A3982">
        <f t="shared" si="189"/>
        <v>111</v>
      </c>
      <c r="B3982">
        <f t="shared" si="190"/>
        <v>21</v>
      </c>
      <c r="C3982" t="str">
        <f>_xlfn.XLOOKUP(A3982,Table4[Lfd],Table4[idElementValue],"Err",0)</f>
        <v>{73AB058B-BB35-421A-B0EC-05AC5EAF0BF0}</v>
      </c>
      <c r="D3982">
        <f t="shared" si="190"/>
        <v>21</v>
      </c>
      <c r="E3982">
        <f ca="1">OFFSET(ElementsDB!$AQ$2,SeriesSelection!A3982-1,SeriesSelection!B3982-1)</f>
        <v>0</v>
      </c>
      <c r="F3982">
        <f>_xlfn.XLOOKUP(A3982,Table4[Lfd],Table4[Periods],"Err",0)</f>
        <v>0</v>
      </c>
      <c r="G3982" t="b">
        <f t="shared" si="188"/>
        <v>0</v>
      </c>
    </row>
    <row r="3983" spans="1:7" hidden="1" x14ac:dyDescent="0.25">
      <c r="A3983">
        <f t="shared" si="189"/>
        <v>111</v>
      </c>
      <c r="B3983">
        <f t="shared" si="190"/>
        <v>22</v>
      </c>
      <c r="C3983" t="str">
        <f>_xlfn.XLOOKUP(A3983,Table4[Lfd],Table4[idElementValue],"Err",0)</f>
        <v>{73AB058B-BB35-421A-B0EC-05AC5EAF0BF0}</v>
      </c>
      <c r="D3983">
        <f t="shared" si="190"/>
        <v>22</v>
      </c>
      <c r="E3983">
        <f ca="1">OFFSET(ElementsDB!$AQ$2,SeriesSelection!A3983-1,SeriesSelection!B3983-1)</f>
        <v>0</v>
      </c>
      <c r="F3983">
        <f>_xlfn.XLOOKUP(A3983,Table4[Lfd],Table4[Periods],"Err",0)</f>
        <v>0</v>
      </c>
      <c r="G3983" t="b">
        <f t="shared" si="188"/>
        <v>0</v>
      </c>
    </row>
    <row r="3984" spans="1:7" hidden="1" x14ac:dyDescent="0.25">
      <c r="A3984">
        <f t="shared" si="189"/>
        <v>111</v>
      </c>
      <c r="B3984">
        <f t="shared" si="190"/>
        <v>23</v>
      </c>
      <c r="C3984" t="str">
        <f>_xlfn.XLOOKUP(A3984,Table4[Lfd],Table4[idElementValue],"Err",0)</f>
        <v>{73AB058B-BB35-421A-B0EC-05AC5EAF0BF0}</v>
      </c>
      <c r="D3984">
        <f t="shared" si="190"/>
        <v>23</v>
      </c>
      <c r="E3984">
        <f ca="1">OFFSET(ElementsDB!$AQ$2,SeriesSelection!A3984-1,SeriesSelection!B3984-1)</f>
        <v>0</v>
      </c>
      <c r="F3984">
        <f>_xlfn.XLOOKUP(A3984,Table4[Lfd],Table4[Periods],"Err",0)</f>
        <v>0</v>
      </c>
      <c r="G3984" t="b">
        <f t="shared" si="188"/>
        <v>0</v>
      </c>
    </row>
    <row r="3985" spans="1:7" hidden="1" x14ac:dyDescent="0.25">
      <c r="A3985">
        <f t="shared" si="189"/>
        <v>111</v>
      </c>
      <c r="B3985">
        <f t="shared" si="190"/>
        <v>24</v>
      </c>
      <c r="C3985" t="str">
        <f>_xlfn.XLOOKUP(A3985,Table4[Lfd],Table4[idElementValue],"Err",0)</f>
        <v>{73AB058B-BB35-421A-B0EC-05AC5EAF0BF0}</v>
      </c>
      <c r="D3985">
        <f t="shared" si="190"/>
        <v>24</v>
      </c>
      <c r="E3985">
        <f ca="1">OFFSET(ElementsDB!$AQ$2,SeriesSelection!A3985-1,SeriesSelection!B3985-1)</f>
        <v>0</v>
      </c>
      <c r="F3985">
        <f>_xlfn.XLOOKUP(A3985,Table4[Lfd],Table4[Periods],"Err",0)</f>
        <v>0</v>
      </c>
      <c r="G3985" t="b">
        <f t="shared" si="188"/>
        <v>0</v>
      </c>
    </row>
    <row r="3986" spans="1:7" hidden="1" x14ac:dyDescent="0.25">
      <c r="A3986">
        <f t="shared" si="189"/>
        <v>111</v>
      </c>
      <c r="B3986">
        <f t="shared" si="190"/>
        <v>25</v>
      </c>
      <c r="C3986" t="str">
        <f>_xlfn.XLOOKUP(A3986,Table4[Lfd],Table4[idElementValue],"Err",0)</f>
        <v>{73AB058B-BB35-421A-B0EC-05AC5EAF0BF0}</v>
      </c>
      <c r="D3986">
        <f t="shared" si="190"/>
        <v>25</v>
      </c>
      <c r="E3986">
        <f ca="1">OFFSET(ElementsDB!$AQ$2,SeriesSelection!A3986-1,SeriesSelection!B3986-1)</f>
        <v>0</v>
      </c>
      <c r="F3986">
        <f>_xlfn.XLOOKUP(A3986,Table4[Lfd],Table4[Periods],"Err",0)</f>
        <v>0</v>
      </c>
      <c r="G3986" t="b">
        <f t="shared" si="188"/>
        <v>0</v>
      </c>
    </row>
    <row r="3987" spans="1:7" hidden="1" x14ac:dyDescent="0.25">
      <c r="A3987">
        <f t="shared" si="189"/>
        <v>111</v>
      </c>
      <c r="B3987">
        <f t="shared" si="190"/>
        <v>26</v>
      </c>
      <c r="C3987" t="str">
        <f>_xlfn.XLOOKUP(A3987,Table4[Lfd],Table4[idElementValue],"Err",0)</f>
        <v>{73AB058B-BB35-421A-B0EC-05AC5EAF0BF0}</v>
      </c>
      <c r="D3987">
        <f t="shared" si="190"/>
        <v>26</v>
      </c>
      <c r="E3987">
        <f ca="1">OFFSET(ElementsDB!$AQ$2,SeriesSelection!A3987-1,SeriesSelection!B3987-1)</f>
        <v>0</v>
      </c>
      <c r="F3987">
        <f>_xlfn.XLOOKUP(A3987,Table4[Lfd],Table4[Periods],"Err",0)</f>
        <v>0</v>
      </c>
      <c r="G3987" t="b">
        <f t="shared" si="188"/>
        <v>0</v>
      </c>
    </row>
    <row r="3988" spans="1:7" hidden="1" x14ac:dyDescent="0.25">
      <c r="A3988">
        <f t="shared" si="189"/>
        <v>111</v>
      </c>
      <c r="B3988">
        <f t="shared" si="190"/>
        <v>27</v>
      </c>
      <c r="C3988" t="str">
        <f>_xlfn.XLOOKUP(A3988,Table4[Lfd],Table4[idElementValue],"Err",0)</f>
        <v>{73AB058B-BB35-421A-B0EC-05AC5EAF0BF0}</v>
      </c>
      <c r="D3988">
        <f t="shared" si="190"/>
        <v>27</v>
      </c>
      <c r="E3988">
        <f ca="1">OFFSET(ElementsDB!$AQ$2,SeriesSelection!A3988-1,SeriesSelection!B3988-1)</f>
        <v>0</v>
      </c>
      <c r="F3988">
        <f>_xlfn.XLOOKUP(A3988,Table4[Lfd],Table4[Periods],"Err",0)</f>
        <v>0</v>
      </c>
      <c r="G3988" t="b">
        <f t="shared" si="188"/>
        <v>0</v>
      </c>
    </row>
    <row r="3989" spans="1:7" hidden="1" x14ac:dyDescent="0.25">
      <c r="A3989">
        <f t="shared" si="189"/>
        <v>111</v>
      </c>
      <c r="B3989">
        <f t="shared" si="190"/>
        <v>28</v>
      </c>
      <c r="C3989" t="str">
        <f>_xlfn.XLOOKUP(A3989,Table4[Lfd],Table4[idElementValue],"Err",0)</f>
        <v>{73AB058B-BB35-421A-B0EC-05AC5EAF0BF0}</v>
      </c>
      <c r="D3989">
        <f t="shared" si="190"/>
        <v>28</v>
      </c>
      <c r="E3989">
        <f ca="1">OFFSET(ElementsDB!$AQ$2,SeriesSelection!A3989-1,SeriesSelection!B3989-1)</f>
        <v>0</v>
      </c>
      <c r="F3989">
        <f>_xlfn.XLOOKUP(A3989,Table4[Lfd],Table4[Periods],"Err",0)</f>
        <v>0</v>
      </c>
      <c r="G3989" t="b">
        <f t="shared" si="188"/>
        <v>0</v>
      </c>
    </row>
    <row r="3990" spans="1:7" hidden="1" x14ac:dyDescent="0.25">
      <c r="A3990">
        <f t="shared" si="189"/>
        <v>111</v>
      </c>
      <c r="B3990">
        <f t="shared" si="190"/>
        <v>29</v>
      </c>
      <c r="C3990" t="str">
        <f>_xlfn.XLOOKUP(A3990,Table4[Lfd],Table4[idElementValue],"Err",0)</f>
        <v>{73AB058B-BB35-421A-B0EC-05AC5EAF0BF0}</v>
      </c>
      <c r="D3990">
        <f t="shared" si="190"/>
        <v>29</v>
      </c>
      <c r="E3990">
        <f ca="1">OFFSET(ElementsDB!$AQ$2,SeriesSelection!A3990-1,SeriesSelection!B3990-1)</f>
        <v>0</v>
      </c>
      <c r="F3990">
        <f>_xlfn.XLOOKUP(A3990,Table4[Lfd],Table4[Periods],"Err",0)</f>
        <v>0</v>
      </c>
      <c r="G3990" t="b">
        <f t="shared" si="188"/>
        <v>0</v>
      </c>
    </row>
    <row r="3991" spans="1:7" hidden="1" x14ac:dyDescent="0.25">
      <c r="A3991">
        <f t="shared" si="189"/>
        <v>111</v>
      </c>
      <c r="B3991">
        <f t="shared" si="190"/>
        <v>30</v>
      </c>
      <c r="C3991" t="str">
        <f>_xlfn.XLOOKUP(A3991,Table4[Lfd],Table4[idElementValue],"Err",0)</f>
        <v>{73AB058B-BB35-421A-B0EC-05AC5EAF0BF0}</v>
      </c>
      <c r="D3991">
        <f t="shared" si="190"/>
        <v>30</v>
      </c>
      <c r="E3991">
        <f ca="1">OFFSET(ElementsDB!$AQ$2,SeriesSelection!A3991-1,SeriesSelection!B3991-1)</f>
        <v>0</v>
      </c>
      <c r="F3991">
        <f>_xlfn.XLOOKUP(A3991,Table4[Lfd],Table4[Periods],"Err",0)</f>
        <v>0</v>
      </c>
      <c r="G3991" t="b">
        <f t="shared" si="188"/>
        <v>0</v>
      </c>
    </row>
    <row r="3992" spans="1:7" hidden="1" x14ac:dyDescent="0.25">
      <c r="A3992">
        <f t="shared" si="189"/>
        <v>111</v>
      </c>
      <c r="B3992">
        <f t="shared" si="190"/>
        <v>31</v>
      </c>
      <c r="C3992" t="str">
        <f>_xlfn.XLOOKUP(A3992,Table4[Lfd],Table4[idElementValue],"Err",0)</f>
        <v>{73AB058B-BB35-421A-B0EC-05AC5EAF0BF0}</v>
      </c>
      <c r="D3992">
        <f t="shared" si="190"/>
        <v>31</v>
      </c>
      <c r="E3992">
        <f ca="1">OFFSET(ElementsDB!$AQ$2,SeriesSelection!A3992-1,SeriesSelection!B3992-1)</f>
        <v>0</v>
      </c>
      <c r="F3992">
        <f>_xlfn.XLOOKUP(A3992,Table4[Lfd],Table4[Periods],"Err",0)</f>
        <v>0</v>
      </c>
      <c r="G3992" t="b">
        <f t="shared" si="188"/>
        <v>0</v>
      </c>
    </row>
    <row r="3993" spans="1:7" hidden="1" x14ac:dyDescent="0.25">
      <c r="A3993">
        <f t="shared" si="189"/>
        <v>111</v>
      </c>
      <c r="B3993">
        <f t="shared" si="190"/>
        <v>32</v>
      </c>
      <c r="C3993" t="str">
        <f>_xlfn.XLOOKUP(A3993,Table4[Lfd],Table4[idElementValue],"Err",0)</f>
        <v>{73AB058B-BB35-421A-B0EC-05AC5EAF0BF0}</v>
      </c>
      <c r="D3993">
        <f t="shared" si="190"/>
        <v>32</v>
      </c>
      <c r="E3993">
        <f ca="1">OFFSET(ElementsDB!$AQ$2,SeriesSelection!A3993-1,SeriesSelection!B3993-1)</f>
        <v>0</v>
      </c>
      <c r="F3993">
        <f>_xlfn.XLOOKUP(A3993,Table4[Lfd],Table4[Periods],"Err",0)</f>
        <v>0</v>
      </c>
      <c r="G3993" t="b">
        <f t="shared" si="188"/>
        <v>0</v>
      </c>
    </row>
    <row r="3994" spans="1:7" hidden="1" x14ac:dyDescent="0.25">
      <c r="A3994">
        <f t="shared" si="189"/>
        <v>111</v>
      </c>
      <c r="B3994">
        <f t="shared" si="190"/>
        <v>33</v>
      </c>
      <c r="C3994" t="str">
        <f>_xlfn.XLOOKUP(A3994,Table4[Lfd],Table4[idElementValue],"Err",0)</f>
        <v>{73AB058B-BB35-421A-B0EC-05AC5EAF0BF0}</v>
      </c>
      <c r="D3994">
        <f t="shared" si="190"/>
        <v>33</v>
      </c>
      <c r="E3994">
        <f ca="1">OFFSET(ElementsDB!$AQ$2,SeriesSelection!A3994-1,SeriesSelection!B3994-1)</f>
        <v>0</v>
      </c>
      <c r="F3994">
        <f>_xlfn.XLOOKUP(A3994,Table4[Lfd],Table4[Periods],"Err",0)</f>
        <v>0</v>
      </c>
      <c r="G3994" t="b">
        <f t="shared" si="188"/>
        <v>0</v>
      </c>
    </row>
    <row r="3995" spans="1:7" hidden="1" x14ac:dyDescent="0.25">
      <c r="A3995">
        <f t="shared" si="189"/>
        <v>111</v>
      </c>
      <c r="B3995">
        <f t="shared" si="190"/>
        <v>34</v>
      </c>
      <c r="C3995" t="str">
        <f>_xlfn.XLOOKUP(A3995,Table4[Lfd],Table4[idElementValue],"Err",0)</f>
        <v>{73AB058B-BB35-421A-B0EC-05AC5EAF0BF0}</v>
      </c>
      <c r="D3995">
        <f t="shared" si="190"/>
        <v>34</v>
      </c>
      <c r="E3995">
        <f ca="1">OFFSET(ElementsDB!$AQ$2,SeriesSelection!A3995-1,SeriesSelection!B3995-1)</f>
        <v>0</v>
      </c>
      <c r="F3995">
        <f>_xlfn.XLOOKUP(A3995,Table4[Lfd],Table4[Periods],"Err",0)</f>
        <v>0</v>
      </c>
      <c r="G3995" t="b">
        <f t="shared" si="188"/>
        <v>0</v>
      </c>
    </row>
    <row r="3996" spans="1:7" hidden="1" x14ac:dyDescent="0.25">
      <c r="A3996">
        <f t="shared" si="189"/>
        <v>111</v>
      </c>
      <c r="B3996">
        <f t="shared" si="190"/>
        <v>35</v>
      </c>
      <c r="C3996" t="str">
        <f>_xlfn.XLOOKUP(A3996,Table4[Lfd],Table4[idElementValue],"Err",0)</f>
        <v>{73AB058B-BB35-421A-B0EC-05AC5EAF0BF0}</v>
      </c>
      <c r="D3996">
        <f t="shared" si="190"/>
        <v>35</v>
      </c>
      <c r="E3996">
        <f ca="1">OFFSET(ElementsDB!$AQ$2,SeriesSelection!A3996-1,SeriesSelection!B3996-1)</f>
        <v>0</v>
      </c>
      <c r="F3996">
        <f>_xlfn.XLOOKUP(A3996,Table4[Lfd],Table4[Periods],"Err",0)</f>
        <v>0</v>
      </c>
      <c r="G3996" t="b">
        <f t="shared" si="188"/>
        <v>0</v>
      </c>
    </row>
    <row r="3997" spans="1:7" hidden="1" x14ac:dyDescent="0.25">
      <c r="A3997">
        <f t="shared" si="189"/>
        <v>111</v>
      </c>
      <c r="B3997">
        <f t="shared" si="190"/>
        <v>36</v>
      </c>
      <c r="C3997" t="str">
        <f>_xlfn.XLOOKUP(A3997,Table4[Lfd],Table4[idElementValue],"Err",0)</f>
        <v>{73AB058B-BB35-421A-B0EC-05AC5EAF0BF0}</v>
      </c>
      <c r="D3997">
        <f t="shared" si="190"/>
        <v>36</v>
      </c>
      <c r="E3997">
        <f ca="1">OFFSET(ElementsDB!$AQ$2,SeriesSelection!A3997-1,SeriesSelection!B3997-1)</f>
        <v>0</v>
      </c>
      <c r="F3997">
        <f>_xlfn.XLOOKUP(A3997,Table4[Lfd],Table4[Periods],"Err",0)</f>
        <v>0</v>
      </c>
      <c r="G3997" t="b">
        <f t="shared" si="188"/>
        <v>0</v>
      </c>
    </row>
    <row r="3998" spans="1:7" hidden="1" x14ac:dyDescent="0.25">
      <c r="A3998">
        <f t="shared" si="189"/>
        <v>112</v>
      </c>
      <c r="B3998">
        <f t="shared" si="190"/>
        <v>1</v>
      </c>
      <c r="C3998" t="str">
        <f>_xlfn.XLOOKUP(A3998,Table4[Lfd],Table4[idElementValue],"Err",0)</f>
        <v>{FD936900-6C28-437E-8D47-3F9B18B8E878}</v>
      </c>
      <c r="D3998">
        <f t="shared" si="190"/>
        <v>1</v>
      </c>
      <c r="E3998">
        <f ca="1">OFFSET(ElementsDB!$AQ$2,SeriesSelection!A3998-1,SeriesSelection!B3998-1)</f>
        <v>0</v>
      </c>
      <c r="F3998">
        <f>_xlfn.XLOOKUP(A3998,Table4[Lfd],Table4[Periods],"Err",0)</f>
        <v>0</v>
      </c>
      <c r="G3998" t="b">
        <f t="shared" si="188"/>
        <v>0</v>
      </c>
    </row>
    <row r="3999" spans="1:7" hidden="1" x14ac:dyDescent="0.25">
      <c r="A3999">
        <f t="shared" si="189"/>
        <v>112</v>
      </c>
      <c r="B3999">
        <f t="shared" si="190"/>
        <v>2</v>
      </c>
      <c r="C3999" t="str">
        <f>_xlfn.XLOOKUP(A3999,Table4[Lfd],Table4[idElementValue],"Err",0)</f>
        <v>{FD936900-6C28-437E-8D47-3F9B18B8E878}</v>
      </c>
      <c r="D3999">
        <f t="shared" si="190"/>
        <v>2</v>
      </c>
      <c r="E3999">
        <f ca="1">OFFSET(ElementsDB!$AQ$2,SeriesSelection!A3999-1,SeriesSelection!B3999-1)</f>
        <v>0</v>
      </c>
      <c r="F3999">
        <f>_xlfn.XLOOKUP(A3999,Table4[Lfd],Table4[Periods],"Err",0)</f>
        <v>0</v>
      </c>
      <c r="G3999" t="b">
        <f t="shared" si="188"/>
        <v>0</v>
      </c>
    </row>
    <row r="4000" spans="1:7" hidden="1" x14ac:dyDescent="0.25">
      <c r="A4000">
        <f t="shared" si="189"/>
        <v>112</v>
      </c>
      <c r="B4000">
        <f t="shared" si="190"/>
        <v>3</v>
      </c>
      <c r="C4000" t="str">
        <f>_xlfn.XLOOKUP(A4000,Table4[Lfd],Table4[idElementValue],"Err",0)</f>
        <v>{FD936900-6C28-437E-8D47-3F9B18B8E878}</v>
      </c>
      <c r="D4000">
        <f t="shared" si="190"/>
        <v>3</v>
      </c>
      <c r="E4000">
        <f ca="1">OFFSET(ElementsDB!$AQ$2,SeriesSelection!A4000-1,SeriesSelection!B4000-1)</f>
        <v>0</v>
      </c>
      <c r="F4000">
        <f>_xlfn.XLOOKUP(A4000,Table4[Lfd],Table4[Periods],"Err",0)</f>
        <v>0</v>
      </c>
      <c r="G4000" t="b">
        <f t="shared" si="188"/>
        <v>0</v>
      </c>
    </row>
    <row r="4001" spans="1:7" hidden="1" x14ac:dyDescent="0.25">
      <c r="A4001">
        <f t="shared" si="189"/>
        <v>112</v>
      </c>
      <c r="B4001">
        <f t="shared" si="190"/>
        <v>4</v>
      </c>
      <c r="C4001" t="str">
        <f>_xlfn.XLOOKUP(A4001,Table4[Lfd],Table4[idElementValue],"Err",0)</f>
        <v>{FD936900-6C28-437E-8D47-3F9B18B8E878}</v>
      </c>
      <c r="D4001">
        <f t="shared" si="190"/>
        <v>4</v>
      </c>
      <c r="E4001">
        <f ca="1">OFFSET(ElementsDB!$AQ$2,SeriesSelection!A4001-1,SeriesSelection!B4001-1)</f>
        <v>0</v>
      </c>
      <c r="F4001">
        <f>_xlfn.XLOOKUP(A4001,Table4[Lfd],Table4[Periods],"Err",0)</f>
        <v>0</v>
      </c>
      <c r="G4001" t="b">
        <f t="shared" si="188"/>
        <v>0</v>
      </c>
    </row>
    <row r="4002" spans="1:7" hidden="1" x14ac:dyDescent="0.25">
      <c r="A4002">
        <f t="shared" si="189"/>
        <v>112</v>
      </c>
      <c r="B4002">
        <f t="shared" si="190"/>
        <v>5</v>
      </c>
      <c r="C4002" t="str">
        <f>_xlfn.XLOOKUP(A4002,Table4[Lfd],Table4[idElementValue],"Err",0)</f>
        <v>{FD936900-6C28-437E-8D47-3F9B18B8E878}</v>
      </c>
      <c r="D4002">
        <f t="shared" si="190"/>
        <v>5</v>
      </c>
      <c r="E4002">
        <f ca="1">OFFSET(ElementsDB!$AQ$2,SeriesSelection!A4002-1,SeriesSelection!B4002-1)</f>
        <v>0</v>
      </c>
      <c r="F4002">
        <f>_xlfn.XLOOKUP(A4002,Table4[Lfd],Table4[Periods],"Err",0)</f>
        <v>0</v>
      </c>
      <c r="G4002" t="b">
        <f t="shared" si="188"/>
        <v>0</v>
      </c>
    </row>
    <row r="4003" spans="1:7" hidden="1" x14ac:dyDescent="0.25">
      <c r="A4003">
        <f t="shared" si="189"/>
        <v>112</v>
      </c>
      <c r="B4003">
        <f t="shared" si="190"/>
        <v>6</v>
      </c>
      <c r="C4003" t="str">
        <f>_xlfn.XLOOKUP(A4003,Table4[Lfd],Table4[idElementValue],"Err",0)</f>
        <v>{FD936900-6C28-437E-8D47-3F9B18B8E878}</v>
      </c>
      <c r="D4003">
        <f t="shared" si="190"/>
        <v>6</v>
      </c>
      <c r="E4003">
        <f ca="1">OFFSET(ElementsDB!$AQ$2,SeriesSelection!A4003-1,SeriesSelection!B4003-1)</f>
        <v>0</v>
      </c>
      <c r="F4003">
        <f>_xlfn.XLOOKUP(A4003,Table4[Lfd],Table4[Periods],"Err",0)</f>
        <v>0</v>
      </c>
      <c r="G4003" t="b">
        <f t="shared" si="188"/>
        <v>0</v>
      </c>
    </row>
    <row r="4004" spans="1:7" hidden="1" x14ac:dyDescent="0.25">
      <c r="A4004">
        <f t="shared" si="189"/>
        <v>112</v>
      </c>
      <c r="B4004">
        <f t="shared" si="190"/>
        <v>7</v>
      </c>
      <c r="C4004" t="str">
        <f>_xlfn.XLOOKUP(A4004,Table4[Lfd],Table4[idElementValue],"Err",0)</f>
        <v>{FD936900-6C28-437E-8D47-3F9B18B8E878}</v>
      </c>
      <c r="D4004">
        <f t="shared" si="190"/>
        <v>7</v>
      </c>
      <c r="E4004">
        <f ca="1">OFFSET(ElementsDB!$AQ$2,SeriesSelection!A4004-1,SeriesSelection!B4004-1)</f>
        <v>0</v>
      </c>
      <c r="F4004">
        <f>_xlfn.XLOOKUP(A4004,Table4[Lfd],Table4[Periods],"Err",0)</f>
        <v>0</v>
      </c>
      <c r="G4004" t="b">
        <f t="shared" si="188"/>
        <v>0</v>
      </c>
    </row>
    <row r="4005" spans="1:7" hidden="1" x14ac:dyDescent="0.25">
      <c r="A4005">
        <f t="shared" si="189"/>
        <v>112</v>
      </c>
      <c r="B4005">
        <f t="shared" si="190"/>
        <v>8</v>
      </c>
      <c r="C4005" t="str">
        <f>_xlfn.XLOOKUP(A4005,Table4[Lfd],Table4[idElementValue],"Err",0)</f>
        <v>{FD936900-6C28-437E-8D47-3F9B18B8E878}</v>
      </c>
      <c r="D4005">
        <f t="shared" si="190"/>
        <v>8</v>
      </c>
      <c r="E4005">
        <f ca="1">OFFSET(ElementsDB!$AQ$2,SeriesSelection!A4005-1,SeriesSelection!B4005-1)</f>
        <v>0</v>
      </c>
      <c r="F4005">
        <f>_xlfn.XLOOKUP(A4005,Table4[Lfd],Table4[Periods],"Err",0)</f>
        <v>0</v>
      </c>
      <c r="G4005" t="b">
        <f t="shared" si="188"/>
        <v>0</v>
      </c>
    </row>
    <row r="4006" spans="1:7" hidden="1" x14ac:dyDescent="0.25">
      <c r="A4006">
        <f t="shared" si="189"/>
        <v>112</v>
      </c>
      <c r="B4006">
        <f t="shared" si="190"/>
        <v>9</v>
      </c>
      <c r="C4006" t="str">
        <f>_xlfn.XLOOKUP(A4006,Table4[Lfd],Table4[idElementValue],"Err",0)</f>
        <v>{FD936900-6C28-437E-8D47-3F9B18B8E878}</v>
      </c>
      <c r="D4006">
        <f t="shared" si="190"/>
        <v>9</v>
      </c>
      <c r="E4006">
        <f ca="1">OFFSET(ElementsDB!$AQ$2,SeriesSelection!A4006-1,SeriesSelection!B4006-1)</f>
        <v>0</v>
      </c>
      <c r="F4006">
        <f>_xlfn.XLOOKUP(A4006,Table4[Lfd],Table4[Periods],"Err",0)</f>
        <v>0</v>
      </c>
      <c r="G4006" t="b">
        <f t="shared" si="188"/>
        <v>0</v>
      </c>
    </row>
    <row r="4007" spans="1:7" hidden="1" x14ac:dyDescent="0.25">
      <c r="A4007">
        <f t="shared" si="189"/>
        <v>112</v>
      </c>
      <c r="B4007">
        <f t="shared" si="190"/>
        <v>10</v>
      </c>
      <c r="C4007" t="str">
        <f>_xlfn.XLOOKUP(A4007,Table4[Lfd],Table4[idElementValue],"Err",0)</f>
        <v>{FD936900-6C28-437E-8D47-3F9B18B8E878}</v>
      </c>
      <c r="D4007">
        <f t="shared" si="190"/>
        <v>10</v>
      </c>
      <c r="E4007">
        <f ca="1">OFFSET(ElementsDB!$AQ$2,SeriesSelection!A4007-1,SeriesSelection!B4007-1)</f>
        <v>0</v>
      </c>
      <c r="F4007">
        <f>_xlfn.XLOOKUP(A4007,Table4[Lfd],Table4[Periods],"Err",0)</f>
        <v>0</v>
      </c>
      <c r="G4007" t="b">
        <f t="shared" si="188"/>
        <v>0</v>
      </c>
    </row>
    <row r="4008" spans="1:7" hidden="1" x14ac:dyDescent="0.25">
      <c r="A4008">
        <f t="shared" si="189"/>
        <v>112</v>
      </c>
      <c r="B4008">
        <f t="shared" si="190"/>
        <v>11</v>
      </c>
      <c r="C4008" t="str">
        <f>_xlfn.XLOOKUP(A4008,Table4[Lfd],Table4[idElementValue],"Err",0)</f>
        <v>{FD936900-6C28-437E-8D47-3F9B18B8E878}</v>
      </c>
      <c r="D4008">
        <f t="shared" si="190"/>
        <v>11</v>
      </c>
      <c r="E4008">
        <f ca="1">OFFSET(ElementsDB!$AQ$2,SeriesSelection!A4008-1,SeriesSelection!B4008-1)</f>
        <v>0</v>
      </c>
      <c r="F4008">
        <f>_xlfn.XLOOKUP(A4008,Table4[Lfd],Table4[Periods],"Err",0)</f>
        <v>0</v>
      </c>
      <c r="G4008" t="b">
        <f t="shared" si="188"/>
        <v>0</v>
      </c>
    </row>
    <row r="4009" spans="1:7" hidden="1" x14ac:dyDescent="0.25">
      <c r="A4009">
        <f t="shared" si="189"/>
        <v>112</v>
      </c>
      <c r="B4009">
        <f t="shared" si="190"/>
        <v>12</v>
      </c>
      <c r="C4009" t="str">
        <f>_xlfn.XLOOKUP(A4009,Table4[Lfd],Table4[idElementValue],"Err",0)</f>
        <v>{FD936900-6C28-437E-8D47-3F9B18B8E878}</v>
      </c>
      <c r="D4009">
        <f t="shared" si="190"/>
        <v>12</v>
      </c>
      <c r="E4009">
        <f ca="1">OFFSET(ElementsDB!$AQ$2,SeriesSelection!A4009-1,SeriesSelection!B4009-1)</f>
        <v>0</v>
      </c>
      <c r="F4009">
        <f>_xlfn.XLOOKUP(A4009,Table4[Lfd],Table4[Periods],"Err",0)</f>
        <v>0</v>
      </c>
      <c r="G4009" t="b">
        <f t="shared" si="188"/>
        <v>0</v>
      </c>
    </row>
    <row r="4010" spans="1:7" hidden="1" x14ac:dyDescent="0.25">
      <c r="A4010">
        <f t="shared" si="189"/>
        <v>112</v>
      </c>
      <c r="B4010">
        <f t="shared" si="190"/>
        <v>13</v>
      </c>
      <c r="C4010" t="str">
        <f>_xlfn.XLOOKUP(A4010,Table4[Lfd],Table4[idElementValue],"Err",0)</f>
        <v>{FD936900-6C28-437E-8D47-3F9B18B8E878}</v>
      </c>
      <c r="D4010">
        <f t="shared" si="190"/>
        <v>13</v>
      </c>
      <c r="E4010">
        <f ca="1">OFFSET(ElementsDB!$AQ$2,SeriesSelection!A4010-1,SeriesSelection!B4010-1)</f>
        <v>0</v>
      </c>
      <c r="F4010">
        <f>_xlfn.XLOOKUP(A4010,Table4[Lfd],Table4[Periods],"Err",0)</f>
        <v>0</v>
      </c>
      <c r="G4010" t="b">
        <f t="shared" si="188"/>
        <v>0</v>
      </c>
    </row>
    <row r="4011" spans="1:7" hidden="1" x14ac:dyDescent="0.25">
      <c r="A4011">
        <f t="shared" si="189"/>
        <v>112</v>
      </c>
      <c r="B4011">
        <f t="shared" si="190"/>
        <v>14</v>
      </c>
      <c r="C4011" t="str">
        <f>_xlfn.XLOOKUP(A4011,Table4[Lfd],Table4[idElementValue],"Err",0)</f>
        <v>{FD936900-6C28-437E-8D47-3F9B18B8E878}</v>
      </c>
      <c r="D4011">
        <f t="shared" si="190"/>
        <v>14</v>
      </c>
      <c r="E4011">
        <f ca="1">OFFSET(ElementsDB!$AQ$2,SeriesSelection!A4011-1,SeriesSelection!B4011-1)</f>
        <v>0</v>
      </c>
      <c r="F4011">
        <f>_xlfn.XLOOKUP(A4011,Table4[Lfd],Table4[Periods],"Err",0)</f>
        <v>0</v>
      </c>
      <c r="G4011" t="b">
        <f t="shared" si="188"/>
        <v>0</v>
      </c>
    </row>
    <row r="4012" spans="1:7" hidden="1" x14ac:dyDescent="0.25">
      <c r="A4012">
        <f t="shared" si="189"/>
        <v>112</v>
      </c>
      <c r="B4012">
        <f t="shared" si="190"/>
        <v>15</v>
      </c>
      <c r="C4012" t="str">
        <f>_xlfn.XLOOKUP(A4012,Table4[Lfd],Table4[idElementValue],"Err",0)</f>
        <v>{FD936900-6C28-437E-8D47-3F9B18B8E878}</v>
      </c>
      <c r="D4012">
        <f t="shared" si="190"/>
        <v>15</v>
      </c>
      <c r="E4012">
        <f ca="1">OFFSET(ElementsDB!$AQ$2,SeriesSelection!A4012-1,SeriesSelection!B4012-1)</f>
        <v>0</v>
      </c>
      <c r="F4012">
        <f>_xlfn.XLOOKUP(A4012,Table4[Lfd],Table4[Periods],"Err",0)</f>
        <v>0</v>
      </c>
      <c r="G4012" t="b">
        <f t="shared" si="188"/>
        <v>0</v>
      </c>
    </row>
    <row r="4013" spans="1:7" hidden="1" x14ac:dyDescent="0.25">
      <c r="A4013">
        <f t="shared" si="189"/>
        <v>112</v>
      </c>
      <c r="B4013">
        <f t="shared" si="190"/>
        <v>16</v>
      </c>
      <c r="C4013" t="str">
        <f>_xlfn.XLOOKUP(A4013,Table4[Lfd],Table4[idElementValue],"Err",0)</f>
        <v>{FD936900-6C28-437E-8D47-3F9B18B8E878}</v>
      </c>
      <c r="D4013">
        <f t="shared" si="190"/>
        <v>16</v>
      </c>
      <c r="E4013">
        <f ca="1">OFFSET(ElementsDB!$AQ$2,SeriesSelection!A4013-1,SeriesSelection!B4013-1)</f>
        <v>0</v>
      </c>
      <c r="F4013">
        <f>_xlfn.XLOOKUP(A4013,Table4[Lfd],Table4[Periods],"Err",0)</f>
        <v>0</v>
      </c>
      <c r="G4013" t="b">
        <f t="shared" si="188"/>
        <v>0</v>
      </c>
    </row>
    <row r="4014" spans="1:7" hidden="1" x14ac:dyDescent="0.25">
      <c r="A4014">
        <f t="shared" si="189"/>
        <v>112</v>
      </c>
      <c r="B4014">
        <f t="shared" si="190"/>
        <v>17</v>
      </c>
      <c r="C4014" t="str">
        <f>_xlfn.XLOOKUP(A4014,Table4[Lfd],Table4[idElementValue],"Err",0)</f>
        <v>{FD936900-6C28-437E-8D47-3F9B18B8E878}</v>
      </c>
      <c r="D4014">
        <f t="shared" si="190"/>
        <v>17</v>
      </c>
      <c r="E4014">
        <f ca="1">OFFSET(ElementsDB!$AQ$2,SeriesSelection!A4014-1,SeriesSelection!B4014-1)</f>
        <v>0</v>
      </c>
      <c r="F4014">
        <f>_xlfn.XLOOKUP(A4014,Table4[Lfd],Table4[Periods],"Err",0)</f>
        <v>0</v>
      </c>
      <c r="G4014" t="b">
        <f t="shared" si="188"/>
        <v>0</v>
      </c>
    </row>
    <row r="4015" spans="1:7" hidden="1" x14ac:dyDescent="0.25">
      <c r="A4015">
        <f t="shared" si="189"/>
        <v>112</v>
      </c>
      <c r="B4015">
        <f t="shared" si="190"/>
        <v>18</v>
      </c>
      <c r="C4015" t="str">
        <f>_xlfn.XLOOKUP(A4015,Table4[Lfd],Table4[idElementValue],"Err",0)</f>
        <v>{FD936900-6C28-437E-8D47-3F9B18B8E878}</v>
      </c>
      <c r="D4015">
        <f t="shared" si="190"/>
        <v>18</v>
      </c>
      <c r="E4015">
        <f ca="1">OFFSET(ElementsDB!$AQ$2,SeriesSelection!A4015-1,SeriesSelection!B4015-1)</f>
        <v>0</v>
      </c>
      <c r="F4015">
        <f>_xlfn.XLOOKUP(A4015,Table4[Lfd],Table4[Periods],"Err",0)</f>
        <v>0</v>
      </c>
      <c r="G4015" t="b">
        <f t="shared" si="188"/>
        <v>0</v>
      </c>
    </row>
    <row r="4016" spans="1:7" hidden="1" x14ac:dyDescent="0.25">
      <c r="A4016">
        <f t="shared" si="189"/>
        <v>112</v>
      </c>
      <c r="B4016">
        <f t="shared" si="190"/>
        <v>19</v>
      </c>
      <c r="C4016" t="str">
        <f>_xlfn.XLOOKUP(A4016,Table4[Lfd],Table4[idElementValue],"Err",0)</f>
        <v>{FD936900-6C28-437E-8D47-3F9B18B8E878}</v>
      </c>
      <c r="D4016">
        <f t="shared" si="190"/>
        <v>19</v>
      </c>
      <c r="E4016">
        <f ca="1">OFFSET(ElementsDB!$AQ$2,SeriesSelection!A4016-1,SeriesSelection!B4016-1)</f>
        <v>0</v>
      </c>
      <c r="F4016">
        <f>_xlfn.XLOOKUP(A4016,Table4[Lfd],Table4[Periods],"Err",0)</f>
        <v>0</v>
      </c>
      <c r="G4016" t="b">
        <f t="shared" si="188"/>
        <v>0</v>
      </c>
    </row>
    <row r="4017" spans="1:7" hidden="1" x14ac:dyDescent="0.25">
      <c r="A4017">
        <f t="shared" si="189"/>
        <v>112</v>
      </c>
      <c r="B4017">
        <f t="shared" si="190"/>
        <v>20</v>
      </c>
      <c r="C4017" t="str">
        <f>_xlfn.XLOOKUP(A4017,Table4[Lfd],Table4[idElementValue],"Err",0)</f>
        <v>{FD936900-6C28-437E-8D47-3F9B18B8E878}</v>
      </c>
      <c r="D4017">
        <f t="shared" si="190"/>
        <v>20</v>
      </c>
      <c r="E4017">
        <f ca="1">OFFSET(ElementsDB!$AQ$2,SeriesSelection!A4017-1,SeriesSelection!B4017-1)</f>
        <v>0</v>
      </c>
      <c r="F4017">
        <f>_xlfn.XLOOKUP(A4017,Table4[Lfd],Table4[Periods],"Err",0)</f>
        <v>0</v>
      </c>
      <c r="G4017" t="b">
        <f t="shared" si="188"/>
        <v>0</v>
      </c>
    </row>
    <row r="4018" spans="1:7" hidden="1" x14ac:dyDescent="0.25">
      <c r="A4018">
        <f t="shared" si="189"/>
        <v>112</v>
      </c>
      <c r="B4018">
        <f t="shared" si="190"/>
        <v>21</v>
      </c>
      <c r="C4018" t="str">
        <f>_xlfn.XLOOKUP(A4018,Table4[Lfd],Table4[idElementValue],"Err",0)</f>
        <v>{FD936900-6C28-437E-8D47-3F9B18B8E878}</v>
      </c>
      <c r="D4018">
        <f t="shared" si="190"/>
        <v>21</v>
      </c>
      <c r="E4018">
        <f ca="1">OFFSET(ElementsDB!$AQ$2,SeriesSelection!A4018-1,SeriesSelection!B4018-1)</f>
        <v>0</v>
      </c>
      <c r="F4018">
        <f>_xlfn.XLOOKUP(A4018,Table4[Lfd],Table4[Periods],"Err",0)</f>
        <v>0</v>
      </c>
      <c r="G4018" t="b">
        <f t="shared" si="188"/>
        <v>0</v>
      </c>
    </row>
    <row r="4019" spans="1:7" hidden="1" x14ac:dyDescent="0.25">
      <c r="A4019">
        <f t="shared" si="189"/>
        <v>112</v>
      </c>
      <c r="B4019">
        <f t="shared" si="190"/>
        <v>22</v>
      </c>
      <c r="C4019" t="str">
        <f>_xlfn.XLOOKUP(A4019,Table4[Lfd],Table4[idElementValue],"Err",0)</f>
        <v>{FD936900-6C28-437E-8D47-3F9B18B8E878}</v>
      </c>
      <c r="D4019">
        <f t="shared" si="190"/>
        <v>22</v>
      </c>
      <c r="E4019">
        <f ca="1">OFFSET(ElementsDB!$AQ$2,SeriesSelection!A4019-1,SeriesSelection!B4019-1)</f>
        <v>0</v>
      </c>
      <c r="F4019">
        <f>_xlfn.XLOOKUP(A4019,Table4[Lfd],Table4[Periods],"Err",0)</f>
        <v>0</v>
      </c>
      <c r="G4019" t="b">
        <f t="shared" si="188"/>
        <v>0</v>
      </c>
    </row>
    <row r="4020" spans="1:7" hidden="1" x14ac:dyDescent="0.25">
      <c r="A4020">
        <f t="shared" si="189"/>
        <v>112</v>
      </c>
      <c r="B4020">
        <f t="shared" si="190"/>
        <v>23</v>
      </c>
      <c r="C4020" t="str">
        <f>_xlfn.XLOOKUP(A4020,Table4[Lfd],Table4[idElementValue],"Err",0)</f>
        <v>{FD936900-6C28-437E-8D47-3F9B18B8E878}</v>
      </c>
      <c r="D4020">
        <f t="shared" si="190"/>
        <v>23</v>
      </c>
      <c r="E4020">
        <f ca="1">OFFSET(ElementsDB!$AQ$2,SeriesSelection!A4020-1,SeriesSelection!B4020-1)</f>
        <v>0</v>
      </c>
      <c r="F4020">
        <f>_xlfn.XLOOKUP(A4020,Table4[Lfd],Table4[Periods],"Err",0)</f>
        <v>0</v>
      </c>
      <c r="G4020" t="b">
        <f t="shared" si="188"/>
        <v>0</v>
      </c>
    </row>
    <row r="4021" spans="1:7" hidden="1" x14ac:dyDescent="0.25">
      <c r="A4021">
        <f t="shared" si="189"/>
        <v>112</v>
      </c>
      <c r="B4021">
        <f t="shared" si="190"/>
        <v>24</v>
      </c>
      <c r="C4021" t="str">
        <f>_xlfn.XLOOKUP(A4021,Table4[Lfd],Table4[idElementValue],"Err",0)</f>
        <v>{FD936900-6C28-437E-8D47-3F9B18B8E878}</v>
      </c>
      <c r="D4021">
        <f t="shared" si="190"/>
        <v>24</v>
      </c>
      <c r="E4021">
        <f ca="1">OFFSET(ElementsDB!$AQ$2,SeriesSelection!A4021-1,SeriesSelection!B4021-1)</f>
        <v>0</v>
      </c>
      <c r="F4021">
        <f>_xlfn.XLOOKUP(A4021,Table4[Lfd],Table4[Periods],"Err",0)</f>
        <v>0</v>
      </c>
      <c r="G4021" t="b">
        <f t="shared" si="188"/>
        <v>0</v>
      </c>
    </row>
    <row r="4022" spans="1:7" hidden="1" x14ac:dyDescent="0.25">
      <c r="A4022">
        <f t="shared" si="189"/>
        <v>112</v>
      </c>
      <c r="B4022">
        <f t="shared" si="190"/>
        <v>25</v>
      </c>
      <c r="C4022" t="str">
        <f>_xlfn.XLOOKUP(A4022,Table4[Lfd],Table4[idElementValue],"Err",0)</f>
        <v>{FD936900-6C28-437E-8D47-3F9B18B8E878}</v>
      </c>
      <c r="D4022">
        <f t="shared" si="190"/>
        <v>25</v>
      </c>
      <c r="E4022">
        <f ca="1">OFFSET(ElementsDB!$AQ$2,SeriesSelection!A4022-1,SeriesSelection!B4022-1)</f>
        <v>0</v>
      </c>
      <c r="F4022">
        <f>_xlfn.XLOOKUP(A4022,Table4[Lfd],Table4[Periods],"Err",0)</f>
        <v>0</v>
      </c>
      <c r="G4022" t="b">
        <f t="shared" si="188"/>
        <v>0</v>
      </c>
    </row>
    <row r="4023" spans="1:7" hidden="1" x14ac:dyDescent="0.25">
      <c r="A4023">
        <f t="shared" si="189"/>
        <v>112</v>
      </c>
      <c r="B4023">
        <f t="shared" si="190"/>
        <v>26</v>
      </c>
      <c r="C4023" t="str">
        <f>_xlfn.XLOOKUP(A4023,Table4[Lfd],Table4[idElementValue],"Err",0)</f>
        <v>{FD936900-6C28-437E-8D47-3F9B18B8E878}</v>
      </c>
      <c r="D4023">
        <f t="shared" si="190"/>
        <v>26</v>
      </c>
      <c r="E4023">
        <f ca="1">OFFSET(ElementsDB!$AQ$2,SeriesSelection!A4023-1,SeriesSelection!B4023-1)</f>
        <v>0</v>
      </c>
      <c r="F4023">
        <f>_xlfn.XLOOKUP(A4023,Table4[Lfd],Table4[Periods],"Err",0)</f>
        <v>0</v>
      </c>
      <c r="G4023" t="b">
        <f t="shared" si="188"/>
        <v>0</v>
      </c>
    </row>
    <row r="4024" spans="1:7" hidden="1" x14ac:dyDescent="0.25">
      <c r="A4024">
        <f t="shared" si="189"/>
        <v>112</v>
      </c>
      <c r="B4024">
        <f t="shared" si="190"/>
        <v>27</v>
      </c>
      <c r="C4024" t="str">
        <f>_xlfn.XLOOKUP(A4024,Table4[Lfd],Table4[idElementValue],"Err",0)</f>
        <v>{FD936900-6C28-437E-8D47-3F9B18B8E878}</v>
      </c>
      <c r="D4024">
        <f t="shared" si="190"/>
        <v>27</v>
      </c>
      <c r="E4024">
        <f ca="1">OFFSET(ElementsDB!$AQ$2,SeriesSelection!A4024-1,SeriesSelection!B4024-1)</f>
        <v>0</v>
      </c>
      <c r="F4024">
        <f>_xlfn.XLOOKUP(A4024,Table4[Lfd],Table4[Periods],"Err",0)</f>
        <v>0</v>
      </c>
      <c r="G4024" t="b">
        <f t="shared" si="188"/>
        <v>0</v>
      </c>
    </row>
    <row r="4025" spans="1:7" hidden="1" x14ac:dyDescent="0.25">
      <c r="A4025">
        <f t="shared" si="189"/>
        <v>112</v>
      </c>
      <c r="B4025">
        <f t="shared" si="190"/>
        <v>28</v>
      </c>
      <c r="C4025" t="str">
        <f>_xlfn.XLOOKUP(A4025,Table4[Lfd],Table4[idElementValue],"Err",0)</f>
        <v>{FD936900-6C28-437E-8D47-3F9B18B8E878}</v>
      </c>
      <c r="D4025">
        <f t="shared" si="190"/>
        <v>28</v>
      </c>
      <c r="E4025">
        <f ca="1">OFFSET(ElementsDB!$AQ$2,SeriesSelection!A4025-1,SeriesSelection!B4025-1)</f>
        <v>0</v>
      </c>
      <c r="F4025">
        <f>_xlfn.XLOOKUP(A4025,Table4[Lfd],Table4[Periods],"Err",0)</f>
        <v>0</v>
      </c>
      <c r="G4025" t="b">
        <f t="shared" si="188"/>
        <v>0</v>
      </c>
    </row>
    <row r="4026" spans="1:7" hidden="1" x14ac:dyDescent="0.25">
      <c r="A4026">
        <f t="shared" si="189"/>
        <v>112</v>
      </c>
      <c r="B4026">
        <f t="shared" si="190"/>
        <v>29</v>
      </c>
      <c r="C4026" t="str">
        <f>_xlfn.XLOOKUP(A4026,Table4[Lfd],Table4[idElementValue],"Err",0)</f>
        <v>{FD936900-6C28-437E-8D47-3F9B18B8E878}</v>
      </c>
      <c r="D4026">
        <f t="shared" si="190"/>
        <v>29</v>
      </c>
      <c r="E4026">
        <f ca="1">OFFSET(ElementsDB!$AQ$2,SeriesSelection!A4026-1,SeriesSelection!B4026-1)</f>
        <v>0</v>
      </c>
      <c r="F4026">
        <f>_xlfn.XLOOKUP(A4026,Table4[Lfd],Table4[Periods],"Err",0)</f>
        <v>0</v>
      </c>
      <c r="G4026" t="b">
        <f t="shared" si="188"/>
        <v>0</v>
      </c>
    </row>
    <row r="4027" spans="1:7" hidden="1" x14ac:dyDescent="0.25">
      <c r="A4027">
        <f t="shared" si="189"/>
        <v>112</v>
      </c>
      <c r="B4027">
        <f t="shared" si="190"/>
        <v>30</v>
      </c>
      <c r="C4027" t="str">
        <f>_xlfn.XLOOKUP(A4027,Table4[Lfd],Table4[idElementValue],"Err",0)</f>
        <v>{FD936900-6C28-437E-8D47-3F9B18B8E878}</v>
      </c>
      <c r="D4027">
        <f t="shared" si="190"/>
        <v>30</v>
      </c>
      <c r="E4027">
        <f ca="1">OFFSET(ElementsDB!$AQ$2,SeriesSelection!A4027-1,SeriesSelection!B4027-1)</f>
        <v>0</v>
      </c>
      <c r="F4027">
        <f>_xlfn.XLOOKUP(A4027,Table4[Lfd],Table4[Periods],"Err",0)</f>
        <v>0</v>
      </c>
      <c r="G4027" t="b">
        <f t="shared" si="188"/>
        <v>0</v>
      </c>
    </row>
    <row r="4028" spans="1:7" hidden="1" x14ac:dyDescent="0.25">
      <c r="A4028">
        <f t="shared" si="189"/>
        <v>112</v>
      </c>
      <c r="B4028">
        <f t="shared" si="190"/>
        <v>31</v>
      </c>
      <c r="C4028" t="str">
        <f>_xlfn.XLOOKUP(A4028,Table4[Lfd],Table4[idElementValue],"Err",0)</f>
        <v>{FD936900-6C28-437E-8D47-3F9B18B8E878}</v>
      </c>
      <c r="D4028">
        <f t="shared" si="190"/>
        <v>31</v>
      </c>
      <c r="E4028">
        <f ca="1">OFFSET(ElementsDB!$AQ$2,SeriesSelection!A4028-1,SeriesSelection!B4028-1)</f>
        <v>0</v>
      </c>
      <c r="F4028">
        <f>_xlfn.XLOOKUP(A4028,Table4[Lfd],Table4[Periods],"Err",0)</f>
        <v>0</v>
      </c>
      <c r="G4028" t="b">
        <f t="shared" si="188"/>
        <v>0</v>
      </c>
    </row>
    <row r="4029" spans="1:7" hidden="1" x14ac:dyDescent="0.25">
      <c r="A4029">
        <f t="shared" si="189"/>
        <v>112</v>
      </c>
      <c r="B4029">
        <f t="shared" si="190"/>
        <v>32</v>
      </c>
      <c r="C4029" t="str">
        <f>_xlfn.XLOOKUP(A4029,Table4[Lfd],Table4[idElementValue],"Err",0)</f>
        <v>{FD936900-6C28-437E-8D47-3F9B18B8E878}</v>
      </c>
      <c r="D4029">
        <f t="shared" si="190"/>
        <v>32</v>
      </c>
      <c r="E4029">
        <f ca="1">OFFSET(ElementsDB!$AQ$2,SeriesSelection!A4029-1,SeriesSelection!B4029-1)</f>
        <v>0</v>
      </c>
      <c r="F4029">
        <f>_xlfn.XLOOKUP(A4029,Table4[Lfd],Table4[Periods],"Err",0)</f>
        <v>0</v>
      </c>
      <c r="G4029" t="b">
        <f t="shared" si="188"/>
        <v>0</v>
      </c>
    </row>
    <row r="4030" spans="1:7" hidden="1" x14ac:dyDescent="0.25">
      <c r="A4030">
        <f t="shared" si="189"/>
        <v>112</v>
      </c>
      <c r="B4030">
        <f t="shared" si="190"/>
        <v>33</v>
      </c>
      <c r="C4030" t="str">
        <f>_xlfn.XLOOKUP(A4030,Table4[Lfd],Table4[idElementValue],"Err",0)</f>
        <v>{FD936900-6C28-437E-8D47-3F9B18B8E878}</v>
      </c>
      <c r="D4030">
        <f t="shared" si="190"/>
        <v>33</v>
      </c>
      <c r="E4030">
        <f ca="1">OFFSET(ElementsDB!$AQ$2,SeriesSelection!A4030-1,SeriesSelection!B4030-1)</f>
        <v>0</v>
      </c>
      <c r="F4030">
        <f>_xlfn.XLOOKUP(A4030,Table4[Lfd],Table4[Periods],"Err",0)</f>
        <v>0</v>
      </c>
      <c r="G4030" t="b">
        <f t="shared" si="188"/>
        <v>0</v>
      </c>
    </row>
    <row r="4031" spans="1:7" hidden="1" x14ac:dyDescent="0.25">
      <c r="A4031">
        <f t="shared" si="189"/>
        <v>112</v>
      </c>
      <c r="B4031">
        <f t="shared" si="190"/>
        <v>34</v>
      </c>
      <c r="C4031" t="str">
        <f>_xlfn.XLOOKUP(A4031,Table4[Lfd],Table4[idElementValue],"Err",0)</f>
        <v>{FD936900-6C28-437E-8D47-3F9B18B8E878}</v>
      </c>
      <c r="D4031">
        <f t="shared" si="190"/>
        <v>34</v>
      </c>
      <c r="E4031">
        <f ca="1">OFFSET(ElementsDB!$AQ$2,SeriesSelection!A4031-1,SeriesSelection!B4031-1)</f>
        <v>0</v>
      </c>
      <c r="F4031">
        <f>_xlfn.XLOOKUP(A4031,Table4[Lfd],Table4[Periods],"Err",0)</f>
        <v>0</v>
      </c>
      <c r="G4031" t="b">
        <f t="shared" si="188"/>
        <v>0</v>
      </c>
    </row>
    <row r="4032" spans="1:7" hidden="1" x14ac:dyDescent="0.25">
      <c r="A4032">
        <f t="shared" si="189"/>
        <v>112</v>
      </c>
      <c r="B4032">
        <f t="shared" si="190"/>
        <v>35</v>
      </c>
      <c r="C4032" t="str">
        <f>_xlfn.XLOOKUP(A4032,Table4[Lfd],Table4[idElementValue],"Err",0)</f>
        <v>{FD936900-6C28-437E-8D47-3F9B18B8E878}</v>
      </c>
      <c r="D4032">
        <f t="shared" si="190"/>
        <v>35</v>
      </c>
      <c r="E4032">
        <f ca="1">OFFSET(ElementsDB!$AQ$2,SeriesSelection!A4032-1,SeriesSelection!B4032-1)</f>
        <v>0</v>
      </c>
      <c r="F4032">
        <f>_xlfn.XLOOKUP(A4032,Table4[Lfd],Table4[Periods],"Err",0)</f>
        <v>0</v>
      </c>
      <c r="G4032" t="b">
        <f t="shared" si="188"/>
        <v>0</v>
      </c>
    </row>
    <row r="4033" spans="1:7" hidden="1" x14ac:dyDescent="0.25">
      <c r="A4033">
        <f t="shared" si="189"/>
        <v>112</v>
      </c>
      <c r="B4033">
        <f t="shared" si="190"/>
        <v>36</v>
      </c>
      <c r="C4033" t="str">
        <f>_xlfn.XLOOKUP(A4033,Table4[Lfd],Table4[idElementValue],"Err",0)</f>
        <v>{FD936900-6C28-437E-8D47-3F9B18B8E878}</v>
      </c>
      <c r="D4033">
        <f t="shared" si="190"/>
        <v>36</v>
      </c>
      <c r="E4033">
        <f ca="1">OFFSET(ElementsDB!$AQ$2,SeriesSelection!A4033-1,SeriesSelection!B4033-1)</f>
        <v>0</v>
      </c>
      <c r="F4033">
        <f>_xlfn.XLOOKUP(A4033,Table4[Lfd],Table4[Periods],"Err",0)</f>
        <v>0</v>
      </c>
      <c r="G4033" t="b">
        <f t="shared" si="188"/>
        <v>0</v>
      </c>
    </row>
    <row r="4034" spans="1:7" hidden="1" x14ac:dyDescent="0.25">
      <c r="A4034">
        <f t="shared" si="189"/>
        <v>113</v>
      </c>
      <c r="B4034">
        <f t="shared" si="190"/>
        <v>1</v>
      </c>
      <c r="C4034" t="str">
        <f>_xlfn.XLOOKUP(A4034,Table4[Lfd],Table4[idElementValue],"Err",0)</f>
        <v>{B5353F12-7794-4C42-8B13-791D040F89D6}</v>
      </c>
      <c r="D4034">
        <f t="shared" si="190"/>
        <v>1</v>
      </c>
      <c r="E4034">
        <f ca="1">OFFSET(ElementsDB!$AQ$2,SeriesSelection!A4034-1,SeriesSelection!B4034-1)</f>
        <v>0</v>
      </c>
      <c r="F4034">
        <f>_xlfn.XLOOKUP(A4034,Table4[Lfd],Table4[Periods],"Err",0)</f>
        <v>0</v>
      </c>
      <c r="G4034" t="b">
        <f t="shared" ref="G4034:G4097" si="191">(D4034&lt;=F4034)</f>
        <v>0</v>
      </c>
    </row>
    <row r="4035" spans="1:7" hidden="1" x14ac:dyDescent="0.25">
      <c r="A4035">
        <f t="shared" si="189"/>
        <v>113</v>
      </c>
      <c r="B4035">
        <f t="shared" si="190"/>
        <v>2</v>
      </c>
      <c r="C4035" t="str">
        <f>_xlfn.XLOOKUP(A4035,Table4[Lfd],Table4[idElementValue],"Err",0)</f>
        <v>{B5353F12-7794-4C42-8B13-791D040F89D6}</v>
      </c>
      <c r="D4035">
        <f t="shared" si="190"/>
        <v>2</v>
      </c>
      <c r="E4035">
        <f ca="1">OFFSET(ElementsDB!$AQ$2,SeriesSelection!A4035-1,SeriesSelection!B4035-1)</f>
        <v>0</v>
      </c>
      <c r="F4035">
        <f>_xlfn.XLOOKUP(A4035,Table4[Lfd],Table4[Periods],"Err",0)</f>
        <v>0</v>
      </c>
      <c r="G4035" t="b">
        <f t="shared" si="191"/>
        <v>0</v>
      </c>
    </row>
    <row r="4036" spans="1:7" hidden="1" x14ac:dyDescent="0.25">
      <c r="A4036">
        <f t="shared" si="189"/>
        <v>113</v>
      </c>
      <c r="B4036">
        <f t="shared" si="190"/>
        <v>3</v>
      </c>
      <c r="C4036" t="str">
        <f>_xlfn.XLOOKUP(A4036,Table4[Lfd],Table4[idElementValue],"Err",0)</f>
        <v>{B5353F12-7794-4C42-8B13-791D040F89D6}</v>
      </c>
      <c r="D4036">
        <f t="shared" si="190"/>
        <v>3</v>
      </c>
      <c r="E4036">
        <f ca="1">OFFSET(ElementsDB!$AQ$2,SeriesSelection!A4036-1,SeriesSelection!B4036-1)</f>
        <v>0</v>
      </c>
      <c r="F4036">
        <f>_xlfn.XLOOKUP(A4036,Table4[Lfd],Table4[Periods],"Err",0)</f>
        <v>0</v>
      </c>
      <c r="G4036" t="b">
        <f t="shared" si="191"/>
        <v>0</v>
      </c>
    </row>
    <row r="4037" spans="1:7" hidden="1" x14ac:dyDescent="0.25">
      <c r="A4037">
        <f t="shared" si="189"/>
        <v>113</v>
      </c>
      <c r="B4037">
        <f t="shared" si="190"/>
        <v>4</v>
      </c>
      <c r="C4037" t="str">
        <f>_xlfn.XLOOKUP(A4037,Table4[Lfd],Table4[idElementValue],"Err",0)</f>
        <v>{B5353F12-7794-4C42-8B13-791D040F89D6}</v>
      </c>
      <c r="D4037">
        <f t="shared" si="190"/>
        <v>4</v>
      </c>
      <c r="E4037">
        <f ca="1">OFFSET(ElementsDB!$AQ$2,SeriesSelection!A4037-1,SeriesSelection!B4037-1)</f>
        <v>0</v>
      </c>
      <c r="F4037">
        <f>_xlfn.XLOOKUP(A4037,Table4[Lfd],Table4[Periods],"Err",0)</f>
        <v>0</v>
      </c>
      <c r="G4037" t="b">
        <f t="shared" si="191"/>
        <v>0</v>
      </c>
    </row>
    <row r="4038" spans="1:7" hidden="1" x14ac:dyDescent="0.25">
      <c r="A4038">
        <f t="shared" si="189"/>
        <v>113</v>
      </c>
      <c r="B4038">
        <f t="shared" si="190"/>
        <v>5</v>
      </c>
      <c r="C4038" t="str">
        <f>_xlfn.XLOOKUP(A4038,Table4[Lfd],Table4[idElementValue],"Err",0)</f>
        <v>{B5353F12-7794-4C42-8B13-791D040F89D6}</v>
      </c>
      <c r="D4038">
        <f t="shared" si="190"/>
        <v>5</v>
      </c>
      <c r="E4038">
        <f ca="1">OFFSET(ElementsDB!$AQ$2,SeriesSelection!A4038-1,SeriesSelection!B4038-1)</f>
        <v>0</v>
      </c>
      <c r="F4038">
        <f>_xlfn.XLOOKUP(A4038,Table4[Lfd],Table4[Periods],"Err",0)</f>
        <v>0</v>
      </c>
      <c r="G4038" t="b">
        <f t="shared" si="191"/>
        <v>0</v>
      </c>
    </row>
    <row r="4039" spans="1:7" hidden="1" x14ac:dyDescent="0.25">
      <c r="A4039">
        <f t="shared" si="189"/>
        <v>113</v>
      </c>
      <c r="B4039">
        <f t="shared" si="190"/>
        <v>6</v>
      </c>
      <c r="C4039" t="str">
        <f>_xlfn.XLOOKUP(A4039,Table4[Lfd],Table4[idElementValue],"Err",0)</f>
        <v>{B5353F12-7794-4C42-8B13-791D040F89D6}</v>
      </c>
      <c r="D4039">
        <f t="shared" si="190"/>
        <v>6</v>
      </c>
      <c r="E4039">
        <f ca="1">OFFSET(ElementsDB!$AQ$2,SeriesSelection!A4039-1,SeriesSelection!B4039-1)</f>
        <v>0</v>
      </c>
      <c r="F4039">
        <f>_xlfn.XLOOKUP(A4039,Table4[Lfd],Table4[Periods],"Err",0)</f>
        <v>0</v>
      </c>
      <c r="G4039" t="b">
        <f t="shared" si="191"/>
        <v>0</v>
      </c>
    </row>
    <row r="4040" spans="1:7" hidden="1" x14ac:dyDescent="0.25">
      <c r="A4040">
        <f t="shared" si="189"/>
        <v>113</v>
      </c>
      <c r="B4040">
        <f t="shared" si="190"/>
        <v>7</v>
      </c>
      <c r="C4040" t="str">
        <f>_xlfn.XLOOKUP(A4040,Table4[Lfd],Table4[idElementValue],"Err",0)</f>
        <v>{B5353F12-7794-4C42-8B13-791D040F89D6}</v>
      </c>
      <c r="D4040">
        <f t="shared" si="190"/>
        <v>7</v>
      </c>
      <c r="E4040">
        <f ca="1">OFFSET(ElementsDB!$AQ$2,SeriesSelection!A4040-1,SeriesSelection!B4040-1)</f>
        <v>0</v>
      </c>
      <c r="F4040">
        <f>_xlfn.XLOOKUP(A4040,Table4[Lfd],Table4[Periods],"Err",0)</f>
        <v>0</v>
      </c>
      <c r="G4040" t="b">
        <f t="shared" si="191"/>
        <v>0</v>
      </c>
    </row>
    <row r="4041" spans="1:7" hidden="1" x14ac:dyDescent="0.25">
      <c r="A4041">
        <f t="shared" si="189"/>
        <v>113</v>
      </c>
      <c r="B4041">
        <f t="shared" si="190"/>
        <v>8</v>
      </c>
      <c r="C4041" t="str">
        <f>_xlfn.XLOOKUP(A4041,Table4[Lfd],Table4[idElementValue],"Err",0)</f>
        <v>{B5353F12-7794-4C42-8B13-791D040F89D6}</v>
      </c>
      <c r="D4041">
        <f t="shared" si="190"/>
        <v>8</v>
      </c>
      <c r="E4041">
        <f ca="1">OFFSET(ElementsDB!$AQ$2,SeriesSelection!A4041-1,SeriesSelection!B4041-1)</f>
        <v>0</v>
      </c>
      <c r="F4041">
        <f>_xlfn.XLOOKUP(A4041,Table4[Lfd],Table4[Periods],"Err",0)</f>
        <v>0</v>
      </c>
      <c r="G4041" t="b">
        <f t="shared" si="191"/>
        <v>0</v>
      </c>
    </row>
    <row r="4042" spans="1:7" hidden="1" x14ac:dyDescent="0.25">
      <c r="A4042">
        <f t="shared" ref="A4042:A4105" si="192">IF(B4042=1,A4041+1,A4041)</f>
        <v>113</v>
      </c>
      <c r="B4042">
        <f t="shared" ref="B4042:D4105" si="193">IF(B4041=36,1,B4041+1)</f>
        <v>9</v>
      </c>
      <c r="C4042" t="str">
        <f>_xlfn.XLOOKUP(A4042,Table4[Lfd],Table4[idElementValue],"Err",0)</f>
        <v>{B5353F12-7794-4C42-8B13-791D040F89D6}</v>
      </c>
      <c r="D4042">
        <f t="shared" si="193"/>
        <v>9</v>
      </c>
      <c r="E4042">
        <f ca="1">OFFSET(ElementsDB!$AQ$2,SeriesSelection!A4042-1,SeriesSelection!B4042-1)</f>
        <v>0</v>
      </c>
      <c r="F4042">
        <f>_xlfn.XLOOKUP(A4042,Table4[Lfd],Table4[Periods],"Err",0)</f>
        <v>0</v>
      </c>
      <c r="G4042" t="b">
        <f t="shared" si="191"/>
        <v>0</v>
      </c>
    </row>
    <row r="4043" spans="1:7" hidden="1" x14ac:dyDescent="0.25">
      <c r="A4043">
        <f t="shared" si="192"/>
        <v>113</v>
      </c>
      <c r="B4043">
        <f t="shared" si="193"/>
        <v>10</v>
      </c>
      <c r="C4043" t="str">
        <f>_xlfn.XLOOKUP(A4043,Table4[Lfd],Table4[idElementValue],"Err",0)</f>
        <v>{B5353F12-7794-4C42-8B13-791D040F89D6}</v>
      </c>
      <c r="D4043">
        <f t="shared" si="193"/>
        <v>10</v>
      </c>
      <c r="E4043">
        <f ca="1">OFFSET(ElementsDB!$AQ$2,SeriesSelection!A4043-1,SeriesSelection!B4043-1)</f>
        <v>0</v>
      </c>
      <c r="F4043">
        <f>_xlfn.XLOOKUP(A4043,Table4[Lfd],Table4[Periods],"Err",0)</f>
        <v>0</v>
      </c>
      <c r="G4043" t="b">
        <f t="shared" si="191"/>
        <v>0</v>
      </c>
    </row>
    <row r="4044" spans="1:7" hidden="1" x14ac:dyDescent="0.25">
      <c r="A4044">
        <f t="shared" si="192"/>
        <v>113</v>
      </c>
      <c r="B4044">
        <f t="shared" si="193"/>
        <v>11</v>
      </c>
      <c r="C4044" t="str">
        <f>_xlfn.XLOOKUP(A4044,Table4[Lfd],Table4[idElementValue],"Err",0)</f>
        <v>{B5353F12-7794-4C42-8B13-791D040F89D6}</v>
      </c>
      <c r="D4044">
        <f t="shared" si="193"/>
        <v>11</v>
      </c>
      <c r="E4044">
        <f ca="1">OFFSET(ElementsDB!$AQ$2,SeriesSelection!A4044-1,SeriesSelection!B4044-1)</f>
        <v>0</v>
      </c>
      <c r="F4044">
        <f>_xlfn.XLOOKUP(A4044,Table4[Lfd],Table4[Periods],"Err",0)</f>
        <v>0</v>
      </c>
      <c r="G4044" t="b">
        <f t="shared" si="191"/>
        <v>0</v>
      </c>
    </row>
    <row r="4045" spans="1:7" hidden="1" x14ac:dyDescent="0.25">
      <c r="A4045">
        <f t="shared" si="192"/>
        <v>113</v>
      </c>
      <c r="B4045">
        <f t="shared" si="193"/>
        <v>12</v>
      </c>
      <c r="C4045" t="str">
        <f>_xlfn.XLOOKUP(A4045,Table4[Lfd],Table4[idElementValue],"Err",0)</f>
        <v>{B5353F12-7794-4C42-8B13-791D040F89D6}</v>
      </c>
      <c r="D4045">
        <f t="shared" si="193"/>
        <v>12</v>
      </c>
      <c r="E4045">
        <f ca="1">OFFSET(ElementsDB!$AQ$2,SeriesSelection!A4045-1,SeriesSelection!B4045-1)</f>
        <v>0</v>
      </c>
      <c r="F4045">
        <f>_xlfn.XLOOKUP(A4045,Table4[Lfd],Table4[Periods],"Err",0)</f>
        <v>0</v>
      </c>
      <c r="G4045" t="b">
        <f t="shared" si="191"/>
        <v>0</v>
      </c>
    </row>
    <row r="4046" spans="1:7" hidden="1" x14ac:dyDescent="0.25">
      <c r="A4046">
        <f t="shared" si="192"/>
        <v>113</v>
      </c>
      <c r="B4046">
        <f t="shared" si="193"/>
        <v>13</v>
      </c>
      <c r="C4046" t="str">
        <f>_xlfn.XLOOKUP(A4046,Table4[Lfd],Table4[idElementValue],"Err",0)</f>
        <v>{B5353F12-7794-4C42-8B13-791D040F89D6}</v>
      </c>
      <c r="D4046">
        <f t="shared" si="193"/>
        <v>13</v>
      </c>
      <c r="E4046">
        <f ca="1">OFFSET(ElementsDB!$AQ$2,SeriesSelection!A4046-1,SeriesSelection!B4046-1)</f>
        <v>0</v>
      </c>
      <c r="F4046">
        <f>_xlfn.XLOOKUP(A4046,Table4[Lfd],Table4[Periods],"Err",0)</f>
        <v>0</v>
      </c>
      <c r="G4046" t="b">
        <f t="shared" si="191"/>
        <v>0</v>
      </c>
    </row>
    <row r="4047" spans="1:7" hidden="1" x14ac:dyDescent="0.25">
      <c r="A4047">
        <f t="shared" si="192"/>
        <v>113</v>
      </c>
      <c r="B4047">
        <f t="shared" si="193"/>
        <v>14</v>
      </c>
      <c r="C4047" t="str">
        <f>_xlfn.XLOOKUP(A4047,Table4[Lfd],Table4[idElementValue],"Err",0)</f>
        <v>{B5353F12-7794-4C42-8B13-791D040F89D6}</v>
      </c>
      <c r="D4047">
        <f t="shared" si="193"/>
        <v>14</v>
      </c>
      <c r="E4047">
        <f ca="1">OFFSET(ElementsDB!$AQ$2,SeriesSelection!A4047-1,SeriesSelection!B4047-1)</f>
        <v>0</v>
      </c>
      <c r="F4047">
        <f>_xlfn.XLOOKUP(A4047,Table4[Lfd],Table4[Periods],"Err",0)</f>
        <v>0</v>
      </c>
      <c r="G4047" t="b">
        <f t="shared" si="191"/>
        <v>0</v>
      </c>
    </row>
    <row r="4048" spans="1:7" hidden="1" x14ac:dyDescent="0.25">
      <c r="A4048">
        <f t="shared" si="192"/>
        <v>113</v>
      </c>
      <c r="B4048">
        <f t="shared" si="193"/>
        <v>15</v>
      </c>
      <c r="C4048" t="str">
        <f>_xlfn.XLOOKUP(A4048,Table4[Lfd],Table4[idElementValue],"Err",0)</f>
        <v>{B5353F12-7794-4C42-8B13-791D040F89D6}</v>
      </c>
      <c r="D4048">
        <f t="shared" si="193"/>
        <v>15</v>
      </c>
      <c r="E4048">
        <f ca="1">OFFSET(ElementsDB!$AQ$2,SeriesSelection!A4048-1,SeriesSelection!B4048-1)</f>
        <v>0</v>
      </c>
      <c r="F4048">
        <f>_xlfn.XLOOKUP(A4048,Table4[Lfd],Table4[Periods],"Err",0)</f>
        <v>0</v>
      </c>
      <c r="G4048" t="b">
        <f t="shared" si="191"/>
        <v>0</v>
      </c>
    </row>
    <row r="4049" spans="1:7" hidden="1" x14ac:dyDescent="0.25">
      <c r="A4049">
        <f t="shared" si="192"/>
        <v>113</v>
      </c>
      <c r="B4049">
        <f t="shared" si="193"/>
        <v>16</v>
      </c>
      <c r="C4049" t="str">
        <f>_xlfn.XLOOKUP(A4049,Table4[Lfd],Table4[idElementValue],"Err",0)</f>
        <v>{B5353F12-7794-4C42-8B13-791D040F89D6}</v>
      </c>
      <c r="D4049">
        <f t="shared" si="193"/>
        <v>16</v>
      </c>
      <c r="E4049">
        <f ca="1">OFFSET(ElementsDB!$AQ$2,SeriesSelection!A4049-1,SeriesSelection!B4049-1)</f>
        <v>0</v>
      </c>
      <c r="F4049">
        <f>_xlfn.XLOOKUP(A4049,Table4[Lfd],Table4[Periods],"Err",0)</f>
        <v>0</v>
      </c>
      <c r="G4049" t="b">
        <f t="shared" si="191"/>
        <v>0</v>
      </c>
    </row>
    <row r="4050" spans="1:7" hidden="1" x14ac:dyDescent="0.25">
      <c r="A4050">
        <f t="shared" si="192"/>
        <v>113</v>
      </c>
      <c r="B4050">
        <f t="shared" si="193"/>
        <v>17</v>
      </c>
      <c r="C4050" t="str">
        <f>_xlfn.XLOOKUP(A4050,Table4[Lfd],Table4[idElementValue],"Err",0)</f>
        <v>{B5353F12-7794-4C42-8B13-791D040F89D6}</v>
      </c>
      <c r="D4050">
        <f t="shared" si="193"/>
        <v>17</v>
      </c>
      <c r="E4050">
        <f ca="1">OFFSET(ElementsDB!$AQ$2,SeriesSelection!A4050-1,SeriesSelection!B4050-1)</f>
        <v>0</v>
      </c>
      <c r="F4050">
        <f>_xlfn.XLOOKUP(A4050,Table4[Lfd],Table4[Periods],"Err",0)</f>
        <v>0</v>
      </c>
      <c r="G4050" t="b">
        <f t="shared" si="191"/>
        <v>0</v>
      </c>
    </row>
    <row r="4051" spans="1:7" hidden="1" x14ac:dyDescent="0.25">
      <c r="A4051">
        <f t="shared" si="192"/>
        <v>113</v>
      </c>
      <c r="B4051">
        <f t="shared" si="193"/>
        <v>18</v>
      </c>
      <c r="C4051" t="str">
        <f>_xlfn.XLOOKUP(A4051,Table4[Lfd],Table4[idElementValue],"Err",0)</f>
        <v>{B5353F12-7794-4C42-8B13-791D040F89D6}</v>
      </c>
      <c r="D4051">
        <f t="shared" si="193"/>
        <v>18</v>
      </c>
      <c r="E4051">
        <f ca="1">OFFSET(ElementsDB!$AQ$2,SeriesSelection!A4051-1,SeriesSelection!B4051-1)</f>
        <v>0</v>
      </c>
      <c r="F4051">
        <f>_xlfn.XLOOKUP(A4051,Table4[Lfd],Table4[Periods],"Err",0)</f>
        <v>0</v>
      </c>
      <c r="G4051" t="b">
        <f t="shared" si="191"/>
        <v>0</v>
      </c>
    </row>
    <row r="4052" spans="1:7" hidden="1" x14ac:dyDescent="0.25">
      <c r="A4052">
        <f t="shared" si="192"/>
        <v>113</v>
      </c>
      <c r="B4052">
        <f t="shared" si="193"/>
        <v>19</v>
      </c>
      <c r="C4052" t="str">
        <f>_xlfn.XLOOKUP(A4052,Table4[Lfd],Table4[idElementValue],"Err",0)</f>
        <v>{B5353F12-7794-4C42-8B13-791D040F89D6}</v>
      </c>
      <c r="D4052">
        <f t="shared" si="193"/>
        <v>19</v>
      </c>
      <c r="E4052">
        <f ca="1">OFFSET(ElementsDB!$AQ$2,SeriesSelection!A4052-1,SeriesSelection!B4052-1)</f>
        <v>0</v>
      </c>
      <c r="F4052">
        <f>_xlfn.XLOOKUP(A4052,Table4[Lfd],Table4[Periods],"Err",0)</f>
        <v>0</v>
      </c>
      <c r="G4052" t="b">
        <f t="shared" si="191"/>
        <v>0</v>
      </c>
    </row>
    <row r="4053" spans="1:7" hidden="1" x14ac:dyDescent="0.25">
      <c r="A4053">
        <f t="shared" si="192"/>
        <v>113</v>
      </c>
      <c r="B4053">
        <f t="shared" si="193"/>
        <v>20</v>
      </c>
      <c r="C4053" t="str">
        <f>_xlfn.XLOOKUP(A4053,Table4[Lfd],Table4[idElementValue],"Err",0)</f>
        <v>{B5353F12-7794-4C42-8B13-791D040F89D6}</v>
      </c>
      <c r="D4053">
        <f t="shared" si="193"/>
        <v>20</v>
      </c>
      <c r="E4053">
        <f ca="1">OFFSET(ElementsDB!$AQ$2,SeriesSelection!A4053-1,SeriesSelection!B4053-1)</f>
        <v>0</v>
      </c>
      <c r="F4053">
        <f>_xlfn.XLOOKUP(A4053,Table4[Lfd],Table4[Periods],"Err",0)</f>
        <v>0</v>
      </c>
      <c r="G4053" t="b">
        <f t="shared" si="191"/>
        <v>0</v>
      </c>
    </row>
    <row r="4054" spans="1:7" hidden="1" x14ac:dyDescent="0.25">
      <c r="A4054">
        <f t="shared" si="192"/>
        <v>113</v>
      </c>
      <c r="B4054">
        <f t="shared" si="193"/>
        <v>21</v>
      </c>
      <c r="C4054" t="str">
        <f>_xlfn.XLOOKUP(A4054,Table4[Lfd],Table4[idElementValue],"Err",0)</f>
        <v>{B5353F12-7794-4C42-8B13-791D040F89D6}</v>
      </c>
      <c r="D4054">
        <f t="shared" si="193"/>
        <v>21</v>
      </c>
      <c r="E4054">
        <f ca="1">OFFSET(ElementsDB!$AQ$2,SeriesSelection!A4054-1,SeriesSelection!B4054-1)</f>
        <v>0</v>
      </c>
      <c r="F4054">
        <f>_xlfn.XLOOKUP(A4054,Table4[Lfd],Table4[Periods],"Err",0)</f>
        <v>0</v>
      </c>
      <c r="G4054" t="b">
        <f t="shared" si="191"/>
        <v>0</v>
      </c>
    </row>
    <row r="4055" spans="1:7" hidden="1" x14ac:dyDescent="0.25">
      <c r="A4055">
        <f t="shared" si="192"/>
        <v>113</v>
      </c>
      <c r="B4055">
        <f t="shared" si="193"/>
        <v>22</v>
      </c>
      <c r="C4055" t="str">
        <f>_xlfn.XLOOKUP(A4055,Table4[Lfd],Table4[idElementValue],"Err",0)</f>
        <v>{B5353F12-7794-4C42-8B13-791D040F89D6}</v>
      </c>
      <c r="D4055">
        <f t="shared" si="193"/>
        <v>22</v>
      </c>
      <c r="E4055">
        <f ca="1">OFFSET(ElementsDB!$AQ$2,SeriesSelection!A4055-1,SeriesSelection!B4055-1)</f>
        <v>0</v>
      </c>
      <c r="F4055">
        <f>_xlfn.XLOOKUP(A4055,Table4[Lfd],Table4[Periods],"Err",0)</f>
        <v>0</v>
      </c>
      <c r="G4055" t="b">
        <f t="shared" si="191"/>
        <v>0</v>
      </c>
    </row>
    <row r="4056" spans="1:7" hidden="1" x14ac:dyDescent="0.25">
      <c r="A4056">
        <f t="shared" si="192"/>
        <v>113</v>
      </c>
      <c r="B4056">
        <f t="shared" si="193"/>
        <v>23</v>
      </c>
      <c r="C4056" t="str">
        <f>_xlfn.XLOOKUP(A4056,Table4[Lfd],Table4[idElementValue],"Err",0)</f>
        <v>{B5353F12-7794-4C42-8B13-791D040F89D6}</v>
      </c>
      <c r="D4056">
        <f t="shared" si="193"/>
        <v>23</v>
      </c>
      <c r="E4056">
        <f ca="1">OFFSET(ElementsDB!$AQ$2,SeriesSelection!A4056-1,SeriesSelection!B4056-1)</f>
        <v>0</v>
      </c>
      <c r="F4056">
        <f>_xlfn.XLOOKUP(A4056,Table4[Lfd],Table4[Periods],"Err",0)</f>
        <v>0</v>
      </c>
      <c r="G4056" t="b">
        <f t="shared" si="191"/>
        <v>0</v>
      </c>
    </row>
    <row r="4057" spans="1:7" hidden="1" x14ac:dyDescent="0.25">
      <c r="A4057">
        <f t="shared" si="192"/>
        <v>113</v>
      </c>
      <c r="B4057">
        <f t="shared" si="193"/>
        <v>24</v>
      </c>
      <c r="C4057" t="str">
        <f>_xlfn.XLOOKUP(A4057,Table4[Lfd],Table4[idElementValue],"Err",0)</f>
        <v>{B5353F12-7794-4C42-8B13-791D040F89D6}</v>
      </c>
      <c r="D4057">
        <f t="shared" si="193"/>
        <v>24</v>
      </c>
      <c r="E4057">
        <f ca="1">OFFSET(ElementsDB!$AQ$2,SeriesSelection!A4057-1,SeriesSelection!B4057-1)</f>
        <v>0</v>
      </c>
      <c r="F4057">
        <f>_xlfn.XLOOKUP(A4057,Table4[Lfd],Table4[Periods],"Err",0)</f>
        <v>0</v>
      </c>
      <c r="G4057" t="b">
        <f t="shared" si="191"/>
        <v>0</v>
      </c>
    </row>
    <row r="4058" spans="1:7" hidden="1" x14ac:dyDescent="0.25">
      <c r="A4058">
        <f t="shared" si="192"/>
        <v>113</v>
      </c>
      <c r="B4058">
        <f t="shared" si="193"/>
        <v>25</v>
      </c>
      <c r="C4058" t="str">
        <f>_xlfn.XLOOKUP(A4058,Table4[Lfd],Table4[idElementValue],"Err",0)</f>
        <v>{B5353F12-7794-4C42-8B13-791D040F89D6}</v>
      </c>
      <c r="D4058">
        <f t="shared" si="193"/>
        <v>25</v>
      </c>
      <c r="E4058">
        <f ca="1">OFFSET(ElementsDB!$AQ$2,SeriesSelection!A4058-1,SeriesSelection!B4058-1)</f>
        <v>0</v>
      </c>
      <c r="F4058">
        <f>_xlfn.XLOOKUP(A4058,Table4[Lfd],Table4[Periods],"Err",0)</f>
        <v>0</v>
      </c>
      <c r="G4058" t="b">
        <f t="shared" si="191"/>
        <v>0</v>
      </c>
    </row>
    <row r="4059" spans="1:7" hidden="1" x14ac:dyDescent="0.25">
      <c r="A4059">
        <f t="shared" si="192"/>
        <v>113</v>
      </c>
      <c r="B4059">
        <f t="shared" si="193"/>
        <v>26</v>
      </c>
      <c r="C4059" t="str">
        <f>_xlfn.XLOOKUP(A4059,Table4[Lfd],Table4[idElementValue],"Err",0)</f>
        <v>{B5353F12-7794-4C42-8B13-791D040F89D6}</v>
      </c>
      <c r="D4059">
        <f t="shared" si="193"/>
        <v>26</v>
      </c>
      <c r="E4059">
        <f ca="1">OFFSET(ElementsDB!$AQ$2,SeriesSelection!A4059-1,SeriesSelection!B4059-1)</f>
        <v>0</v>
      </c>
      <c r="F4059">
        <f>_xlfn.XLOOKUP(A4059,Table4[Lfd],Table4[Periods],"Err",0)</f>
        <v>0</v>
      </c>
      <c r="G4059" t="b">
        <f t="shared" si="191"/>
        <v>0</v>
      </c>
    </row>
    <row r="4060" spans="1:7" hidden="1" x14ac:dyDescent="0.25">
      <c r="A4060">
        <f t="shared" si="192"/>
        <v>113</v>
      </c>
      <c r="B4060">
        <f t="shared" si="193"/>
        <v>27</v>
      </c>
      <c r="C4060" t="str">
        <f>_xlfn.XLOOKUP(A4060,Table4[Lfd],Table4[idElementValue],"Err",0)</f>
        <v>{B5353F12-7794-4C42-8B13-791D040F89D6}</v>
      </c>
      <c r="D4060">
        <f t="shared" si="193"/>
        <v>27</v>
      </c>
      <c r="E4060">
        <f ca="1">OFFSET(ElementsDB!$AQ$2,SeriesSelection!A4060-1,SeriesSelection!B4060-1)</f>
        <v>0</v>
      </c>
      <c r="F4060">
        <f>_xlfn.XLOOKUP(A4060,Table4[Lfd],Table4[Periods],"Err",0)</f>
        <v>0</v>
      </c>
      <c r="G4060" t="b">
        <f t="shared" si="191"/>
        <v>0</v>
      </c>
    </row>
    <row r="4061" spans="1:7" hidden="1" x14ac:dyDescent="0.25">
      <c r="A4061">
        <f t="shared" si="192"/>
        <v>113</v>
      </c>
      <c r="B4061">
        <f t="shared" si="193"/>
        <v>28</v>
      </c>
      <c r="C4061" t="str">
        <f>_xlfn.XLOOKUP(A4061,Table4[Lfd],Table4[idElementValue],"Err",0)</f>
        <v>{B5353F12-7794-4C42-8B13-791D040F89D6}</v>
      </c>
      <c r="D4061">
        <f t="shared" si="193"/>
        <v>28</v>
      </c>
      <c r="E4061">
        <f ca="1">OFFSET(ElementsDB!$AQ$2,SeriesSelection!A4061-1,SeriesSelection!B4061-1)</f>
        <v>0</v>
      </c>
      <c r="F4061">
        <f>_xlfn.XLOOKUP(A4061,Table4[Lfd],Table4[Periods],"Err",0)</f>
        <v>0</v>
      </c>
      <c r="G4061" t="b">
        <f t="shared" si="191"/>
        <v>0</v>
      </c>
    </row>
    <row r="4062" spans="1:7" hidden="1" x14ac:dyDescent="0.25">
      <c r="A4062">
        <f t="shared" si="192"/>
        <v>113</v>
      </c>
      <c r="B4062">
        <f t="shared" si="193"/>
        <v>29</v>
      </c>
      <c r="C4062" t="str">
        <f>_xlfn.XLOOKUP(A4062,Table4[Lfd],Table4[idElementValue],"Err",0)</f>
        <v>{B5353F12-7794-4C42-8B13-791D040F89D6}</v>
      </c>
      <c r="D4062">
        <f t="shared" si="193"/>
        <v>29</v>
      </c>
      <c r="E4062">
        <f ca="1">OFFSET(ElementsDB!$AQ$2,SeriesSelection!A4062-1,SeriesSelection!B4062-1)</f>
        <v>0</v>
      </c>
      <c r="F4062">
        <f>_xlfn.XLOOKUP(A4062,Table4[Lfd],Table4[Periods],"Err",0)</f>
        <v>0</v>
      </c>
      <c r="G4062" t="b">
        <f t="shared" si="191"/>
        <v>0</v>
      </c>
    </row>
    <row r="4063" spans="1:7" hidden="1" x14ac:dyDescent="0.25">
      <c r="A4063">
        <f t="shared" si="192"/>
        <v>113</v>
      </c>
      <c r="B4063">
        <f t="shared" si="193"/>
        <v>30</v>
      </c>
      <c r="C4063" t="str">
        <f>_xlfn.XLOOKUP(A4063,Table4[Lfd],Table4[idElementValue],"Err",0)</f>
        <v>{B5353F12-7794-4C42-8B13-791D040F89D6}</v>
      </c>
      <c r="D4063">
        <f t="shared" si="193"/>
        <v>30</v>
      </c>
      <c r="E4063">
        <f ca="1">OFFSET(ElementsDB!$AQ$2,SeriesSelection!A4063-1,SeriesSelection!B4063-1)</f>
        <v>0</v>
      </c>
      <c r="F4063">
        <f>_xlfn.XLOOKUP(A4063,Table4[Lfd],Table4[Periods],"Err",0)</f>
        <v>0</v>
      </c>
      <c r="G4063" t="b">
        <f t="shared" si="191"/>
        <v>0</v>
      </c>
    </row>
    <row r="4064" spans="1:7" hidden="1" x14ac:dyDescent="0.25">
      <c r="A4064">
        <f t="shared" si="192"/>
        <v>113</v>
      </c>
      <c r="B4064">
        <f t="shared" si="193"/>
        <v>31</v>
      </c>
      <c r="C4064" t="str">
        <f>_xlfn.XLOOKUP(A4064,Table4[Lfd],Table4[idElementValue],"Err",0)</f>
        <v>{B5353F12-7794-4C42-8B13-791D040F89D6}</v>
      </c>
      <c r="D4064">
        <f t="shared" si="193"/>
        <v>31</v>
      </c>
      <c r="E4064">
        <f ca="1">OFFSET(ElementsDB!$AQ$2,SeriesSelection!A4064-1,SeriesSelection!B4064-1)</f>
        <v>0</v>
      </c>
      <c r="F4064">
        <f>_xlfn.XLOOKUP(A4064,Table4[Lfd],Table4[Periods],"Err",0)</f>
        <v>0</v>
      </c>
      <c r="G4064" t="b">
        <f t="shared" si="191"/>
        <v>0</v>
      </c>
    </row>
    <row r="4065" spans="1:7" hidden="1" x14ac:dyDescent="0.25">
      <c r="A4065">
        <f t="shared" si="192"/>
        <v>113</v>
      </c>
      <c r="B4065">
        <f t="shared" si="193"/>
        <v>32</v>
      </c>
      <c r="C4065" t="str">
        <f>_xlfn.XLOOKUP(A4065,Table4[Lfd],Table4[idElementValue],"Err",0)</f>
        <v>{B5353F12-7794-4C42-8B13-791D040F89D6}</v>
      </c>
      <c r="D4065">
        <f t="shared" si="193"/>
        <v>32</v>
      </c>
      <c r="E4065">
        <f ca="1">OFFSET(ElementsDB!$AQ$2,SeriesSelection!A4065-1,SeriesSelection!B4065-1)</f>
        <v>0</v>
      </c>
      <c r="F4065">
        <f>_xlfn.XLOOKUP(A4065,Table4[Lfd],Table4[Periods],"Err",0)</f>
        <v>0</v>
      </c>
      <c r="G4065" t="b">
        <f t="shared" si="191"/>
        <v>0</v>
      </c>
    </row>
    <row r="4066" spans="1:7" hidden="1" x14ac:dyDescent="0.25">
      <c r="A4066">
        <f t="shared" si="192"/>
        <v>113</v>
      </c>
      <c r="B4066">
        <f t="shared" si="193"/>
        <v>33</v>
      </c>
      <c r="C4066" t="str">
        <f>_xlfn.XLOOKUP(A4066,Table4[Lfd],Table4[idElementValue],"Err",0)</f>
        <v>{B5353F12-7794-4C42-8B13-791D040F89D6}</v>
      </c>
      <c r="D4066">
        <f t="shared" si="193"/>
        <v>33</v>
      </c>
      <c r="E4066">
        <f ca="1">OFFSET(ElementsDB!$AQ$2,SeriesSelection!A4066-1,SeriesSelection!B4066-1)</f>
        <v>0</v>
      </c>
      <c r="F4066">
        <f>_xlfn.XLOOKUP(A4066,Table4[Lfd],Table4[Periods],"Err",0)</f>
        <v>0</v>
      </c>
      <c r="G4066" t="b">
        <f t="shared" si="191"/>
        <v>0</v>
      </c>
    </row>
    <row r="4067" spans="1:7" hidden="1" x14ac:dyDescent="0.25">
      <c r="A4067">
        <f t="shared" si="192"/>
        <v>113</v>
      </c>
      <c r="B4067">
        <f t="shared" si="193"/>
        <v>34</v>
      </c>
      <c r="C4067" t="str">
        <f>_xlfn.XLOOKUP(A4067,Table4[Lfd],Table4[idElementValue],"Err",0)</f>
        <v>{B5353F12-7794-4C42-8B13-791D040F89D6}</v>
      </c>
      <c r="D4067">
        <f t="shared" si="193"/>
        <v>34</v>
      </c>
      <c r="E4067">
        <f ca="1">OFFSET(ElementsDB!$AQ$2,SeriesSelection!A4067-1,SeriesSelection!B4067-1)</f>
        <v>0</v>
      </c>
      <c r="F4067">
        <f>_xlfn.XLOOKUP(A4067,Table4[Lfd],Table4[Periods],"Err",0)</f>
        <v>0</v>
      </c>
      <c r="G4067" t="b">
        <f t="shared" si="191"/>
        <v>0</v>
      </c>
    </row>
    <row r="4068" spans="1:7" hidden="1" x14ac:dyDescent="0.25">
      <c r="A4068">
        <f t="shared" si="192"/>
        <v>113</v>
      </c>
      <c r="B4068">
        <f t="shared" si="193"/>
        <v>35</v>
      </c>
      <c r="C4068" t="str">
        <f>_xlfn.XLOOKUP(A4068,Table4[Lfd],Table4[idElementValue],"Err",0)</f>
        <v>{B5353F12-7794-4C42-8B13-791D040F89D6}</v>
      </c>
      <c r="D4068">
        <f t="shared" si="193"/>
        <v>35</v>
      </c>
      <c r="E4068">
        <f ca="1">OFFSET(ElementsDB!$AQ$2,SeriesSelection!A4068-1,SeriesSelection!B4068-1)</f>
        <v>0</v>
      </c>
      <c r="F4068">
        <f>_xlfn.XLOOKUP(A4068,Table4[Lfd],Table4[Periods],"Err",0)</f>
        <v>0</v>
      </c>
      <c r="G4068" t="b">
        <f t="shared" si="191"/>
        <v>0</v>
      </c>
    </row>
    <row r="4069" spans="1:7" hidden="1" x14ac:dyDescent="0.25">
      <c r="A4069">
        <f t="shared" si="192"/>
        <v>113</v>
      </c>
      <c r="B4069">
        <f t="shared" si="193"/>
        <v>36</v>
      </c>
      <c r="C4069" t="str">
        <f>_xlfn.XLOOKUP(A4069,Table4[Lfd],Table4[idElementValue],"Err",0)</f>
        <v>{B5353F12-7794-4C42-8B13-791D040F89D6}</v>
      </c>
      <c r="D4069">
        <f t="shared" si="193"/>
        <v>36</v>
      </c>
      <c r="E4069">
        <f ca="1">OFFSET(ElementsDB!$AQ$2,SeriesSelection!A4069-1,SeriesSelection!B4069-1)</f>
        <v>0</v>
      </c>
      <c r="F4069">
        <f>_xlfn.XLOOKUP(A4069,Table4[Lfd],Table4[Periods],"Err",0)</f>
        <v>0</v>
      </c>
      <c r="G4069" t="b">
        <f t="shared" si="191"/>
        <v>0</v>
      </c>
    </row>
    <row r="4070" spans="1:7" hidden="1" x14ac:dyDescent="0.25">
      <c r="A4070">
        <f t="shared" si="192"/>
        <v>114</v>
      </c>
      <c r="B4070">
        <f t="shared" si="193"/>
        <v>1</v>
      </c>
      <c r="C4070" t="str">
        <f>_xlfn.XLOOKUP(A4070,Table4[Lfd],Table4[idElementValue],"Err",0)</f>
        <v>{04DE15F7-D8BF-4CA9-97B5-D2D8EF01C32A}</v>
      </c>
      <c r="D4070">
        <f t="shared" si="193"/>
        <v>1</v>
      </c>
      <c r="E4070">
        <f ca="1">OFFSET(ElementsDB!$AQ$2,SeriesSelection!A4070-1,SeriesSelection!B4070-1)</f>
        <v>0</v>
      </c>
      <c r="F4070">
        <f>_xlfn.XLOOKUP(A4070,Table4[Lfd],Table4[Periods],"Err",0)</f>
        <v>0</v>
      </c>
      <c r="G4070" t="b">
        <f t="shared" si="191"/>
        <v>0</v>
      </c>
    </row>
    <row r="4071" spans="1:7" hidden="1" x14ac:dyDescent="0.25">
      <c r="A4071">
        <f t="shared" si="192"/>
        <v>114</v>
      </c>
      <c r="B4071">
        <f t="shared" si="193"/>
        <v>2</v>
      </c>
      <c r="C4071" t="str">
        <f>_xlfn.XLOOKUP(A4071,Table4[Lfd],Table4[idElementValue],"Err",0)</f>
        <v>{04DE15F7-D8BF-4CA9-97B5-D2D8EF01C32A}</v>
      </c>
      <c r="D4071">
        <f t="shared" si="193"/>
        <v>2</v>
      </c>
      <c r="E4071">
        <f ca="1">OFFSET(ElementsDB!$AQ$2,SeriesSelection!A4071-1,SeriesSelection!B4071-1)</f>
        <v>0</v>
      </c>
      <c r="F4071">
        <f>_xlfn.XLOOKUP(A4071,Table4[Lfd],Table4[Periods],"Err",0)</f>
        <v>0</v>
      </c>
      <c r="G4071" t="b">
        <f t="shared" si="191"/>
        <v>0</v>
      </c>
    </row>
    <row r="4072" spans="1:7" hidden="1" x14ac:dyDescent="0.25">
      <c r="A4072">
        <f t="shared" si="192"/>
        <v>114</v>
      </c>
      <c r="B4072">
        <f t="shared" si="193"/>
        <v>3</v>
      </c>
      <c r="C4072" t="str">
        <f>_xlfn.XLOOKUP(A4072,Table4[Lfd],Table4[idElementValue],"Err",0)</f>
        <v>{04DE15F7-D8BF-4CA9-97B5-D2D8EF01C32A}</v>
      </c>
      <c r="D4072">
        <f t="shared" si="193"/>
        <v>3</v>
      </c>
      <c r="E4072">
        <f ca="1">OFFSET(ElementsDB!$AQ$2,SeriesSelection!A4072-1,SeriesSelection!B4072-1)</f>
        <v>0</v>
      </c>
      <c r="F4072">
        <f>_xlfn.XLOOKUP(A4072,Table4[Lfd],Table4[Periods],"Err",0)</f>
        <v>0</v>
      </c>
      <c r="G4072" t="b">
        <f t="shared" si="191"/>
        <v>0</v>
      </c>
    </row>
    <row r="4073" spans="1:7" hidden="1" x14ac:dyDescent="0.25">
      <c r="A4073">
        <f t="shared" si="192"/>
        <v>114</v>
      </c>
      <c r="B4073">
        <f t="shared" si="193"/>
        <v>4</v>
      </c>
      <c r="C4073" t="str">
        <f>_xlfn.XLOOKUP(A4073,Table4[Lfd],Table4[idElementValue],"Err",0)</f>
        <v>{04DE15F7-D8BF-4CA9-97B5-D2D8EF01C32A}</v>
      </c>
      <c r="D4073">
        <f t="shared" si="193"/>
        <v>4</v>
      </c>
      <c r="E4073">
        <f ca="1">OFFSET(ElementsDB!$AQ$2,SeriesSelection!A4073-1,SeriesSelection!B4073-1)</f>
        <v>0</v>
      </c>
      <c r="F4073">
        <f>_xlfn.XLOOKUP(A4073,Table4[Lfd],Table4[Periods],"Err",0)</f>
        <v>0</v>
      </c>
      <c r="G4073" t="b">
        <f t="shared" si="191"/>
        <v>0</v>
      </c>
    </row>
    <row r="4074" spans="1:7" hidden="1" x14ac:dyDescent="0.25">
      <c r="A4074">
        <f t="shared" si="192"/>
        <v>114</v>
      </c>
      <c r="B4074">
        <f t="shared" si="193"/>
        <v>5</v>
      </c>
      <c r="C4074" t="str">
        <f>_xlfn.XLOOKUP(A4074,Table4[Lfd],Table4[idElementValue],"Err",0)</f>
        <v>{04DE15F7-D8BF-4CA9-97B5-D2D8EF01C32A}</v>
      </c>
      <c r="D4074">
        <f t="shared" si="193"/>
        <v>5</v>
      </c>
      <c r="E4074">
        <f ca="1">OFFSET(ElementsDB!$AQ$2,SeriesSelection!A4074-1,SeriesSelection!B4074-1)</f>
        <v>0</v>
      </c>
      <c r="F4074">
        <f>_xlfn.XLOOKUP(A4074,Table4[Lfd],Table4[Periods],"Err",0)</f>
        <v>0</v>
      </c>
      <c r="G4074" t="b">
        <f t="shared" si="191"/>
        <v>0</v>
      </c>
    </row>
    <row r="4075" spans="1:7" hidden="1" x14ac:dyDescent="0.25">
      <c r="A4075">
        <f t="shared" si="192"/>
        <v>114</v>
      </c>
      <c r="B4075">
        <f t="shared" si="193"/>
        <v>6</v>
      </c>
      <c r="C4075" t="str">
        <f>_xlfn.XLOOKUP(A4075,Table4[Lfd],Table4[idElementValue],"Err",0)</f>
        <v>{04DE15F7-D8BF-4CA9-97B5-D2D8EF01C32A}</v>
      </c>
      <c r="D4075">
        <f t="shared" si="193"/>
        <v>6</v>
      </c>
      <c r="E4075">
        <f ca="1">OFFSET(ElementsDB!$AQ$2,SeriesSelection!A4075-1,SeriesSelection!B4075-1)</f>
        <v>0</v>
      </c>
      <c r="F4075">
        <f>_xlfn.XLOOKUP(A4075,Table4[Lfd],Table4[Periods],"Err",0)</f>
        <v>0</v>
      </c>
      <c r="G4075" t="b">
        <f t="shared" si="191"/>
        <v>0</v>
      </c>
    </row>
    <row r="4076" spans="1:7" hidden="1" x14ac:dyDescent="0.25">
      <c r="A4076">
        <f t="shared" si="192"/>
        <v>114</v>
      </c>
      <c r="B4076">
        <f t="shared" si="193"/>
        <v>7</v>
      </c>
      <c r="C4076" t="str">
        <f>_xlfn.XLOOKUP(A4076,Table4[Lfd],Table4[idElementValue],"Err",0)</f>
        <v>{04DE15F7-D8BF-4CA9-97B5-D2D8EF01C32A}</v>
      </c>
      <c r="D4076">
        <f t="shared" si="193"/>
        <v>7</v>
      </c>
      <c r="E4076">
        <f ca="1">OFFSET(ElementsDB!$AQ$2,SeriesSelection!A4076-1,SeriesSelection!B4076-1)</f>
        <v>0</v>
      </c>
      <c r="F4076">
        <f>_xlfn.XLOOKUP(A4076,Table4[Lfd],Table4[Periods],"Err",0)</f>
        <v>0</v>
      </c>
      <c r="G4076" t="b">
        <f t="shared" si="191"/>
        <v>0</v>
      </c>
    </row>
    <row r="4077" spans="1:7" hidden="1" x14ac:dyDescent="0.25">
      <c r="A4077">
        <f t="shared" si="192"/>
        <v>114</v>
      </c>
      <c r="B4077">
        <f t="shared" si="193"/>
        <v>8</v>
      </c>
      <c r="C4077" t="str">
        <f>_xlfn.XLOOKUP(A4077,Table4[Lfd],Table4[idElementValue],"Err",0)</f>
        <v>{04DE15F7-D8BF-4CA9-97B5-D2D8EF01C32A}</v>
      </c>
      <c r="D4077">
        <f t="shared" si="193"/>
        <v>8</v>
      </c>
      <c r="E4077">
        <f ca="1">OFFSET(ElementsDB!$AQ$2,SeriesSelection!A4077-1,SeriesSelection!B4077-1)</f>
        <v>0</v>
      </c>
      <c r="F4077">
        <f>_xlfn.XLOOKUP(A4077,Table4[Lfd],Table4[Periods],"Err",0)</f>
        <v>0</v>
      </c>
      <c r="G4077" t="b">
        <f t="shared" si="191"/>
        <v>0</v>
      </c>
    </row>
    <row r="4078" spans="1:7" hidden="1" x14ac:dyDescent="0.25">
      <c r="A4078">
        <f t="shared" si="192"/>
        <v>114</v>
      </c>
      <c r="B4078">
        <f t="shared" si="193"/>
        <v>9</v>
      </c>
      <c r="C4078" t="str">
        <f>_xlfn.XLOOKUP(A4078,Table4[Lfd],Table4[idElementValue],"Err",0)</f>
        <v>{04DE15F7-D8BF-4CA9-97B5-D2D8EF01C32A}</v>
      </c>
      <c r="D4078">
        <f t="shared" si="193"/>
        <v>9</v>
      </c>
      <c r="E4078">
        <f ca="1">OFFSET(ElementsDB!$AQ$2,SeriesSelection!A4078-1,SeriesSelection!B4078-1)</f>
        <v>0</v>
      </c>
      <c r="F4078">
        <f>_xlfn.XLOOKUP(A4078,Table4[Lfd],Table4[Periods],"Err",0)</f>
        <v>0</v>
      </c>
      <c r="G4078" t="b">
        <f t="shared" si="191"/>
        <v>0</v>
      </c>
    </row>
    <row r="4079" spans="1:7" hidden="1" x14ac:dyDescent="0.25">
      <c r="A4079">
        <f t="shared" si="192"/>
        <v>114</v>
      </c>
      <c r="B4079">
        <f t="shared" si="193"/>
        <v>10</v>
      </c>
      <c r="C4079" t="str">
        <f>_xlfn.XLOOKUP(A4079,Table4[Lfd],Table4[idElementValue],"Err",0)</f>
        <v>{04DE15F7-D8BF-4CA9-97B5-D2D8EF01C32A}</v>
      </c>
      <c r="D4079">
        <f t="shared" si="193"/>
        <v>10</v>
      </c>
      <c r="E4079">
        <f ca="1">OFFSET(ElementsDB!$AQ$2,SeriesSelection!A4079-1,SeriesSelection!B4079-1)</f>
        <v>0</v>
      </c>
      <c r="F4079">
        <f>_xlfn.XLOOKUP(A4079,Table4[Lfd],Table4[Periods],"Err",0)</f>
        <v>0</v>
      </c>
      <c r="G4079" t="b">
        <f t="shared" si="191"/>
        <v>0</v>
      </c>
    </row>
    <row r="4080" spans="1:7" hidden="1" x14ac:dyDescent="0.25">
      <c r="A4080">
        <f t="shared" si="192"/>
        <v>114</v>
      </c>
      <c r="B4080">
        <f t="shared" si="193"/>
        <v>11</v>
      </c>
      <c r="C4080" t="str">
        <f>_xlfn.XLOOKUP(A4080,Table4[Lfd],Table4[idElementValue],"Err",0)</f>
        <v>{04DE15F7-D8BF-4CA9-97B5-D2D8EF01C32A}</v>
      </c>
      <c r="D4080">
        <f t="shared" si="193"/>
        <v>11</v>
      </c>
      <c r="E4080">
        <f ca="1">OFFSET(ElementsDB!$AQ$2,SeriesSelection!A4080-1,SeriesSelection!B4080-1)</f>
        <v>0</v>
      </c>
      <c r="F4080">
        <f>_xlfn.XLOOKUP(A4080,Table4[Lfd],Table4[Periods],"Err",0)</f>
        <v>0</v>
      </c>
      <c r="G4080" t="b">
        <f t="shared" si="191"/>
        <v>0</v>
      </c>
    </row>
    <row r="4081" spans="1:7" hidden="1" x14ac:dyDescent="0.25">
      <c r="A4081">
        <f t="shared" si="192"/>
        <v>114</v>
      </c>
      <c r="B4081">
        <f t="shared" si="193"/>
        <v>12</v>
      </c>
      <c r="C4081" t="str">
        <f>_xlfn.XLOOKUP(A4081,Table4[Lfd],Table4[idElementValue],"Err",0)</f>
        <v>{04DE15F7-D8BF-4CA9-97B5-D2D8EF01C32A}</v>
      </c>
      <c r="D4081">
        <f t="shared" si="193"/>
        <v>12</v>
      </c>
      <c r="E4081">
        <f ca="1">OFFSET(ElementsDB!$AQ$2,SeriesSelection!A4081-1,SeriesSelection!B4081-1)</f>
        <v>0</v>
      </c>
      <c r="F4081">
        <f>_xlfn.XLOOKUP(A4081,Table4[Lfd],Table4[Periods],"Err",0)</f>
        <v>0</v>
      </c>
      <c r="G4081" t="b">
        <f t="shared" si="191"/>
        <v>0</v>
      </c>
    </row>
    <row r="4082" spans="1:7" hidden="1" x14ac:dyDescent="0.25">
      <c r="A4082">
        <f t="shared" si="192"/>
        <v>114</v>
      </c>
      <c r="B4082">
        <f t="shared" si="193"/>
        <v>13</v>
      </c>
      <c r="C4082" t="str">
        <f>_xlfn.XLOOKUP(A4082,Table4[Lfd],Table4[idElementValue],"Err",0)</f>
        <v>{04DE15F7-D8BF-4CA9-97B5-D2D8EF01C32A}</v>
      </c>
      <c r="D4082">
        <f t="shared" si="193"/>
        <v>13</v>
      </c>
      <c r="E4082">
        <f ca="1">OFFSET(ElementsDB!$AQ$2,SeriesSelection!A4082-1,SeriesSelection!B4082-1)</f>
        <v>0</v>
      </c>
      <c r="F4082">
        <f>_xlfn.XLOOKUP(A4082,Table4[Lfd],Table4[Periods],"Err",0)</f>
        <v>0</v>
      </c>
      <c r="G4082" t="b">
        <f t="shared" si="191"/>
        <v>0</v>
      </c>
    </row>
    <row r="4083" spans="1:7" hidden="1" x14ac:dyDescent="0.25">
      <c r="A4083">
        <f t="shared" si="192"/>
        <v>114</v>
      </c>
      <c r="B4083">
        <f t="shared" si="193"/>
        <v>14</v>
      </c>
      <c r="C4083" t="str">
        <f>_xlfn.XLOOKUP(A4083,Table4[Lfd],Table4[idElementValue],"Err",0)</f>
        <v>{04DE15F7-D8BF-4CA9-97B5-D2D8EF01C32A}</v>
      </c>
      <c r="D4083">
        <f t="shared" si="193"/>
        <v>14</v>
      </c>
      <c r="E4083">
        <f ca="1">OFFSET(ElementsDB!$AQ$2,SeriesSelection!A4083-1,SeriesSelection!B4083-1)</f>
        <v>0</v>
      </c>
      <c r="F4083">
        <f>_xlfn.XLOOKUP(A4083,Table4[Lfd],Table4[Periods],"Err",0)</f>
        <v>0</v>
      </c>
      <c r="G4083" t="b">
        <f t="shared" si="191"/>
        <v>0</v>
      </c>
    </row>
    <row r="4084" spans="1:7" hidden="1" x14ac:dyDescent="0.25">
      <c r="A4084">
        <f t="shared" si="192"/>
        <v>114</v>
      </c>
      <c r="B4084">
        <f t="shared" si="193"/>
        <v>15</v>
      </c>
      <c r="C4084" t="str">
        <f>_xlfn.XLOOKUP(A4084,Table4[Lfd],Table4[idElementValue],"Err",0)</f>
        <v>{04DE15F7-D8BF-4CA9-97B5-D2D8EF01C32A}</v>
      </c>
      <c r="D4084">
        <f t="shared" si="193"/>
        <v>15</v>
      </c>
      <c r="E4084">
        <f ca="1">OFFSET(ElementsDB!$AQ$2,SeriesSelection!A4084-1,SeriesSelection!B4084-1)</f>
        <v>0</v>
      </c>
      <c r="F4084">
        <f>_xlfn.XLOOKUP(A4084,Table4[Lfd],Table4[Periods],"Err",0)</f>
        <v>0</v>
      </c>
      <c r="G4084" t="b">
        <f t="shared" si="191"/>
        <v>0</v>
      </c>
    </row>
    <row r="4085" spans="1:7" hidden="1" x14ac:dyDescent="0.25">
      <c r="A4085">
        <f t="shared" si="192"/>
        <v>114</v>
      </c>
      <c r="B4085">
        <f t="shared" si="193"/>
        <v>16</v>
      </c>
      <c r="C4085" t="str">
        <f>_xlfn.XLOOKUP(A4085,Table4[Lfd],Table4[idElementValue],"Err",0)</f>
        <v>{04DE15F7-D8BF-4CA9-97B5-D2D8EF01C32A}</v>
      </c>
      <c r="D4085">
        <f t="shared" si="193"/>
        <v>16</v>
      </c>
      <c r="E4085">
        <f ca="1">OFFSET(ElementsDB!$AQ$2,SeriesSelection!A4085-1,SeriesSelection!B4085-1)</f>
        <v>0</v>
      </c>
      <c r="F4085">
        <f>_xlfn.XLOOKUP(A4085,Table4[Lfd],Table4[Periods],"Err",0)</f>
        <v>0</v>
      </c>
      <c r="G4085" t="b">
        <f t="shared" si="191"/>
        <v>0</v>
      </c>
    </row>
    <row r="4086" spans="1:7" hidden="1" x14ac:dyDescent="0.25">
      <c r="A4086">
        <f t="shared" si="192"/>
        <v>114</v>
      </c>
      <c r="B4086">
        <f t="shared" si="193"/>
        <v>17</v>
      </c>
      <c r="C4086" t="str">
        <f>_xlfn.XLOOKUP(A4086,Table4[Lfd],Table4[idElementValue],"Err",0)</f>
        <v>{04DE15F7-D8BF-4CA9-97B5-D2D8EF01C32A}</v>
      </c>
      <c r="D4086">
        <f t="shared" si="193"/>
        <v>17</v>
      </c>
      <c r="E4086">
        <f ca="1">OFFSET(ElementsDB!$AQ$2,SeriesSelection!A4086-1,SeriesSelection!B4086-1)</f>
        <v>0</v>
      </c>
      <c r="F4086">
        <f>_xlfn.XLOOKUP(A4086,Table4[Lfd],Table4[Periods],"Err",0)</f>
        <v>0</v>
      </c>
      <c r="G4086" t="b">
        <f t="shared" si="191"/>
        <v>0</v>
      </c>
    </row>
    <row r="4087" spans="1:7" hidden="1" x14ac:dyDescent="0.25">
      <c r="A4087">
        <f t="shared" si="192"/>
        <v>114</v>
      </c>
      <c r="B4087">
        <f t="shared" si="193"/>
        <v>18</v>
      </c>
      <c r="C4087" t="str">
        <f>_xlfn.XLOOKUP(A4087,Table4[Lfd],Table4[idElementValue],"Err",0)</f>
        <v>{04DE15F7-D8BF-4CA9-97B5-D2D8EF01C32A}</v>
      </c>
      <c r="D4087">
        <f t="shared" si="193"/>
        <v>18</v>
      </c>
      <c r="E4087">
        <f ca="1">OFFSET(ElementsDB!$AQ$2,SeriesSelection!A4087-1,SeriesSelection!B4087-1)</f>
        <v>0</v>
      </c>
      <c r="F4087">
        <f>_xlfn.XLOOKUP(A4087,Table4[Lfd],Table4[Periods],"Err",0)</f>
        <v>0</v>
      </c>
      <c r="G4087" t="b">
        <f t="shared" si="191"/>
        <v>0</v>
      </c>
    </row>
    <row r="4088" spans="1:7" hidden="1" x14ac:dyDescent="0.25">
      <c r="A4088">
        <f t="shared" si="192"/>
        <v>114</v>
      </c>
      <c r="B4088">
        <f t="shared" si="193"/>
        <v>19</v>
      </c>
      <c r="C4088" t="str">
        <f>_xlfn.XLOOKUP(A4088,Table4[Lfd],Table4[idElementValue],"Err",0)</f>
        <v>{04DE15F7-D8BF-4CA9-97B5-D2D8EF01C32A}</v>
      </c>
      <c r="D4088">
        <f t="shared" si="193"/>
        <v>19</v>
      </c>
      <c r="E4088">
        <f ca="1">OFFSET(ElementsDB!$AQ$2,SeriesSelection!A4088-1,SeriesSelection!B4088-1)</f>
        <v>0</v>
      </c>
      <c r="F4088">
        <f>_xlfn.XLOOKUP(A4088,Table4[Lfd],Table4[Periods],"Err",0)</f>
        <v>0</v>
      </c>
      <c r="G4088" t="b">
        <f t="shared" si="191"/>
        <v>0</v>
      </c>
    </row>
    <row r="4089" spans="1:7" hidden="1" x14ac:dyDescent="0.25">
      <c r="A4089">
        <f t="shared" si="192"/>
        <v>114</v>
      </c>
      <c r="B4089">
        <f t="shared" si="193"/>
        <v>20</v>
      </c>
      <c r="C4089" t="str">
        <f>_xlfn.XLOOKUP(A4089,Table4[Lfd],Table4[idElementValue],"Err",0)</f>
        <v>{04DE15F7-D8BF-4CA9-97B5-D2D8EF01C32A}</v>
      </c>
      <c r="D4089">
        <f t="shared" si="193"/>
        <v>20</v>
      </c>
      <c r="E4089">
        <f ca="1">OFFSET(ElementsDB!$AQ$2,SeriesSelection!A4089-1,SeriesSelection!B4089-1)</f>
        <v>0</v>
      </c>
      <c r="F4089">
        <f>_xlfn.XLOOKUP(A4089,Table4[Lfd],Table4[Periods],"Err",0)</f>
        <v>0</v>
      </c>
      <c r="G4089" t="b">
        <f t="shared" si="191"/>
        <v>0</v>
      </c>
    </row>
    <row r="4090" spans="1:7" hidden="1" x14ac:dyDescent="0.25">
      <c r="A4090">
        <f t="shared" si="192"/>
        <v>114</v>
      </c>
      <c r="B4090">
        <f t="shared" si="193"/>
        <v>21</v>
      </c>
      <c r="C4090" t="str">
        <f>_xlfn.XLOOKUP(A4090,Table4[Lfd],Table4[idElementValue],"Err",0)</f>
        <v>{04DE15F7-D8BF-4CA9-97B5-D2D8EF01C32A}</v>
      </c>
      <c r="D4090">
        <f t="shared" si="193"/>
        <v>21</v>
      </c>
      <c r="E4090">
        <f ca="1">OFFSET(ElementsDB!$AQ$2,SeriesSelection!A4090-1,SeriesSelection!B4090-1)</f>
        <v>0</v>
      </c>
      <c r="F4090">
        <f>_xlfn.XLOOKUP(A4090,Table4[Lfd],Table4[Periods],"Err",0)</f>
        <v>0</v>
      </c>
      <c r="G4090" t="b">
        <f t="shared" si="191"/>
        <v>0</v>
      </c>
    </row>
    <row r="4091" spans="1:7" hidden="1" x14ac:dyDescent="0.25">
      <c r="A4091">
        <f t="shared" si="192"/>
        <v>114</v>
      </c>
      <c r="B4091">
        <f t="shared" si="193"/>
        <v>22</v>
      </c>
      <c r="C4091" t="str">
        <f>_xlfn.XLOOKUP(A4091,Table4[Lfd],Table4[idElementValue],"Err",0)</f>
        <v>{04DE15F7-D8BF-4CA9-97B5-D2D8EF01C32A}</v>
      </c>
      <c r="D4091">
        <f t="shared" si="193"/>
        <v>22</v>
      </c>
      <c r="E4091">
        <f ca="1">OFFSET(ElementsDB!$AQ$2,SeriesSelection!A4091-1,SeriesSelection!B4091-1)</f>
        <v>0</v>
      </c>
      <c r="F4091">
        <f>_xlfn.XLOOKUP(A4091,Table4[Lfd],Table4[Periods],"Err",0)</f>
        <v>0</v>
      </c>
      <c r="G4091" t="b">
        <f t="shared" si="191"/>
        <v>0</v>
      </c>
    </row>
    <row r="4092" spans="1:7" hidden="1" x14ac:dyDescent="0.25">
      <c r="A4092">
        <f t="shared" si="192"/>
        <v>114</v>
      </c>
      <c r="B4092">
        <f t="shared" si="193"/>
        <v>23</v>
      </c>
      <c r="C4092" t="str">
        <f>_xlfn.XLOOKUP(A4092,Table4[Lfd],Table4[idElementValue],"Err",0)</f>
        <v>{04DE15F7-D8BF-4CA9-97B5-D2D8EF01C32A}</v>
      </c>
      <c r="D4092">
        <f t="shared" si="193"/>
        <v>23</v>
      </c>
      <c r="E4092">
        <f ca="1">OFFSET(ElementsDB!$AQ$2,SeriesSelection!A4092-1,SeriesSelection!B4092-1)</f>
        <v>0</v>
      </c>
      <c r="F4092">
        <f>_xlfn.XLOOKUP(A4092,Table4[Lfd],Table4[Periods],"Err",0)</f>
        <v>0</v>
      </c>
      <c r="G4092" t="b">
        <f t="shared" si="191"/>
        <v>0</v>
      </c>
    </row>
    <row r="4093" spans="1:7" hidden="1" x14ac:dyDescent="0.25">
      <c r="A4093">
        <f t="shared" si="192"/>
        <v>114</v>
      </c>
      <c r="B4093">
        <f t="shared" si="193"/>
        <v>24</v>
      </c>
      <c r="C4093" t="str">
        <f>_xlfn.XLOOKUP(A4093,Table4[Lfd],Table4[idElementValue],"Err",0)</f>
        <v>{04DE15F7-D8BF-4CA9-97B5-D2D8EF01C32A}</v>
      </c>
      <c r="D4093">
        <f t="shared" si="193"/>
        <v>24</v>
      </c>
      <c r="E4093">
        <f ca="1">OFFSET(ElementsDB!$AQ$2,SeriesSelection!A4093-1,SeriesSelection!B4093-1)</f>
        <v>0</v>
      </c>
      <c r="F4093">
        <f>_xlfn.XLOOKUP(A4093,Table4[Lfd],Table4[Periods],"Err",0)</f>
        <v>0</v>
      </c>
      <c r="G4093" t="b">
        <f t="shared" si="191"/>
        <v>0</v>
      </c>
    </row>
    <row r="4094" spans="1:7" hidden="1" x14ac:dyDescent="0.25">
      <c r="A4094">
        <f t="shared" si="192"/>
        <v>114</v>
      </c>
      <c r="B4094">
        <f t="shared" si="193"/>
        <v>25</v>
      </c>
      <c r="C4094" t="str">
        <f>_xlfn.XLOOKUP(A4094,Table4[Lfd],Table4[idElementValue],"Err",0)</f>
        <v>{04DE15F7-D8BF-4CA9-97B5-D2D8EF01C32A}</v>
      </c>
      <c r="D4094">
        <f t="shared" si="193"/>
        <v>25</v>
      </c>
      <c r="E4094">
        <f ca="1">OFFSET(ElementsDB!$AQ$2,SeriesSelection!A4094-1,SeriesSelection!B4094-1)</f>
        <v>0</v>
      </c>
      <c r="F4094">
        <f>_xlfn.XLOOKUP(A4094,Table4[Lfd],Table4[Periods],"Err",0)</f>
        <v>0</v>
      </c>
      <c r="G4094" t="b">
        <f t="shared" si="191"/>
        <v>0</v>
      </c>
    </row>
    <row r="4095" spans="1:7" hidden="1" x14ac:dyDescent="0.25">
      <c r="A4095">
        <f t="shared" si="192"/>
        <v>114</v>
      </c>
      <c r="B4095">
        <f t="shared" si="193"/>
        <v>26</v>
      </c>
      <c r="C4095" t="str">
        <f>_xlfn.XLOOKUP(A4095,Table4[Lfd],Table4[idElementValue],"Err",0)</f>
        <v>{04DE15F7-D8BF-4CA9-97B5-D2D8EF01C32A}</v>
      </c>
      <c r="D4095">
        <f t="shared" si="193"/>
        <v>26</v>
      </c>
      <c r="E4095">
        <f ca="1">OFFSET(ElementsDB!$AQ$2,SeriesSelection!A4095-1,SeriesSelection!B4095-1)</f>
        <v>0</v>
      </c>
      <c r="F4095">
        <f>_xlfn.XLOOKUP(A4095,Table4[Lfd],Table4[Periods],"Err",0)</f>
        <v>0</v>
      </c>
      <c r="G4095" t="b">
        <f t="shared" si="191"/>
        <v>0</v>
      </c>
    </row>
    <row r="4096" spans="1:7" hidden="1" x14ac:dyDescent="0.25">
      <c r="A4096">
        <f t="shared" si="192"/>
        <v>114</v>
      </c>
      <c r="B4096">
        <f t="shared" si="193"/>
        <v>27</v>
      </c>
      <c r="C4096" t="str">
        <f>_xlfn.XLOOKUP(A4096,Table4[Lfd],Table4[idElementValue],"Err",0)</f>
        <v>{04DE15F7-D8BF-4CA9-97B5-D2D8EF01C32A}</v>
      </c>
      <c r="D4096">
        <f t="shared" si="193"/>
        <v>27</v>
      </c>
      <c r="E4096">
        <f ca="1">OFFSET(ElementsDB!$AQ$2,SeriesSelection!A4096-1,SeriesSelection!B4096-1)</f>
        <v>0</v>
      </c>
      <c r="F4096">
        <f>_xlfn.XLOOKUP(A4096,Table4[Lfd],Table4[Periods],"Err",0)</f>
        <v>0</v>
      </c>
      <c r="G4096" t="b">
        <f t="shared" si="191"/>
        <v>0</v>
      </c>
    </row>
    <row r="4097" spans="1:7" hidden="1" x14ac:dyDescent="0.25">
      <c r="A4097">
        <f t="shared" si="192"/>
        <v>114</v>
      </c>
      <c r="B4097">
        <f t="shared" si="193"/>
        <v>28</v>
      </c>
      <c r="C4097" t="str">
        <f>_xlfn.XLOOKUP(A4097,Table4[Lfd],Table4[idElementValue],"Err",0)</f>
        <v>{04DE15F7-D8BF-4CA9-97B5-D2D8EF01C32A}</v>
      </c>
      <c r="D4097">
        <f t="shared" si="193"/>
        <v>28</v>
      </c>
      <c r="E4097">
        <f ca="1">OFFSET(ElementsDB!$AQ$2,SeriesSelection!A4097-1,SeriesSelection!B4097-1)</f>
        <v>0</v>
      </c>
      <c r="F4097">
        <f>_xlfn.XLOOKUP(A4097,Table4[Lfd],Table4[Periods],"Err",0)</f>
        <v>0</v>
      </c>
      <c r="G4097" t="b">
        <f t="shared" si="191"/>
        <v>0</v>
      </c>
    </row>
    <row r="4098" spans="1:7" hidden="1" x14ac:dyDescent="0.25">
      <c r="A4098">
        <f t="shared" si="192"/>
        <v>114</v>
      </c>
      <c r="B4098">
        <f t="shared" si="193"/>
        <v>29</v>
      </c>
      <c r="C4098" t="str">
        <f>_xlfn.XLOOKUP(A4098,Table4[Lfd],Table4[idElementValue],"Err",0)</f>
        <v>{04DE15F7-D8BF-4CA9-97B5-D2D8EF01C32A}</v>
      </c>
      <c r="D4098">
        <f t="shared" si="193"/>
        <v>29</v>
      </c>
      <c r="E4098">
        <f ca="1">OFFSET(ElementsDB!$AQ$2,SeriesSelection!A4098-1,SeriesSelection!B4098-1)</f>
        <v>0</v>
      </c>
      <c r="F4098">
        <f>_xlfn.XLOOKUP(A4098,Table4[Lfd],Table4[Periods],"Err",0)</f>
        <v>0</v>
      </c>
      <c r="G4098" t="b">
        <f t="shared" ref="G4098:G4161" si="194">(D4098&lt;=F4098)</f>
        <v>0</v>
      </c>
    </row>
    <row r="4099" spans="1:7" hidden="1" x14ac:dyDescent="0.25">
      <c r="A4099">
        <f t="shared" si="192"/>
        <v>114</v>
      </c>
      <c r="B4099">
        <f t="shared" si="193"/>
        <v>30</v>
      </c>
      <c r="C4099" t="str">
        <f>_xlfn.XLOOKUP(A4099,Table4[Lfd],Table4[idElementValue],"Err",0)</f>
        <v>{04DE15F7-D8BF-4CA9-97B5-D2D8EF01C32A}</v>
      </c>
      <c r="D4099">
        <f t="shared" si="193"/>
        <v>30</v>
      </c>
      <c r="E4099">
        <f ca="1">OFFSET(ElementsDB!$AQ$2,SeriesSelection!A4099-1,SeriesSelection!B4099-1)</f>
        <v>0</v>
      </c>
      <c r="F4099">
        <f>_xlfn.XLOOKUP(A4099,Table4[Lfd],Table4[Periods],"Err",0)</f>
        <v>0</v>
      </c>
      <c r="G4099" t="b">
        <f t="shared" si="194"/>
        <v>0</v>
      </c>
    </row>
    <row r="4100" spans="1:7" hidden="1" x14ac:dyDescent="0.25">
      <c r="A4100">
        <f t="shared" si="192"/>
        <v>114</v>
      </c>
      <c r="B4100">
        <f t="shared" si="193"/>
        <v>31</v>
      </c>
      <c r="C4100" t="str">
        <f>_xlfn.XLOOKUP(A4100,Table4[Lfd],Table4[idElementValue],"Err",0)</f>
        <v>{04DE15F7-D8BF-4CA9-97B5-D2D8EF01C32A}</v>
      </c>
      <c r="D4100">
        <f t="shared" si="193"/>
        <v>31</v>
      </c>
      <c r="E4100">
        <f ca="1">OFFSET(ElementsDB!$AQ$2,SeriesSelection!A4100-1,SeriesSelection!B4100-1)</f>
        <v>0</v>
      </c>
      <c r="F4100">
        <f>_xlfn.XLOOKUP(A4100,Table4[Lfd],Table4[Periods],"Err",0)</f>
        <v>0</v>
      </c>
      <c r="G4100" t="b">
        <f t="shared" si="194"/>
        <v>0</v>
      </c>
    </row>
    <row r="4101" spans="1:7" hidden="1" x14ac:dyDescent="0.25">
      <c r="A4101">
        <f t="shared" si="192"/>
        <v>114</v>
      </c>
      <c r="B4101">
        <f t="shared" si="193"/>
        <v>32</v>
      </c>
      <c r="C4101" t="str">
        <f>_xlfn.XLOOKUP(A4101,Table4[Lfd],Table4[idElementValue],"Err",0)</f>
        <v>{04DE15F7-D8BF-4CA9-97B5-D2D8EF01C32A}</v>
      </c>
      <c r="D4101">
        <f t="shared" si="193"/>
        <v>32</v>
      </c>
      <c r="E4101">
        <f ca="1">OFFSET(ElementsDB!$AQ$2,SeriesSelection!A4101-1,SeriesSelection!B4101-1)</f>
        <v>0</v>
      </c>
      <c r="F4101">
        <f>_xlfn.XLOOKUP(A4101,Table4[Lfd],Table4[Periods],"Err",0)</f>
        <v>0</v>
      </c>
      <c r="G4101" t="b">
        <f t="shared" si="194"/>
        <v>0</v>
      </c>
    </row>
    <row r="4102" spans="1:7" hidden="1" x14ac:dyDescent="0.25">
      <c r="A4102">
        <f t="shared" si="192"/>
        <v>114</v>
      </c>
      <c r="B4102">
        <f t="shared" si="193"/>
        <v>33</v>
      </c>
      <c r="C4102" t="str">
        <f>_xlfn.XLOOKUP(A4102,Table4[Lfd],Table4[idElementValue],"Err",0)</f>
        <v>{04DE15F7-D8BF-4CA9-97B5-D2D8EF01C32A}</v>
      </c>
      <c r="D4102">
        <f t="shared" si="193"/>
        <v>33</v>
      </c>
      <c r="E4102">
        <f ca="1">OFFSET(ElementsDB!$AQ$2,SeriesSelection!A4102-1,SeriesSelection!B4102-1)</f>
        <v>0</v>
      </c>
      <c r="F4102">
        <f>_xlfn.XLOOKUP(A4102,Table4[Lfd],Table4[Periods],"Err",0)</f>
        <v>0</v>
      </c>
      <c r="G4102" t="b">
        <f t="shared" si="194"/>
        <v>0</v>
      </c>
    </row>
    <row r="4103" spans="1:7" hidden="1" x14ac:dyDescent="0.25">
      <c r="A4103">
        <f t="shared" si="192"/>
        <v>114</v>
      </c>
      <c r="B4103">
        <f t="shared" si="193"/>
        <v>34</v>
      </c>
      <c r="C4103" t="str">
        <f>_xlfn.XLOOKUP(A4103,Table4[Lfd],Table4[idElementValue],"Err",0)</f>
        <v>{04DE15F7-D8BF-4CA9-97B5-D2D8EF01C32A}</v>
      </c>
      <c r="D4103">
        <f t="shared" si="193"/>
        <v>34</v>
      </c>
      <c r="E4103">
        <f ca="1">OFFSET(ElementsDB!$AQ$2,SeriesSelection!A4103-1,SeriesSelection!B4103-1)</f>
        <v>0</v>
      </c>
      <c r="F4103">
        <f>_xlfn.XLOOKUP(A4103,Table4[Lfd],Table4[Periods],"Err",0)</f>
        <v>0</v>
      </c>
      <c r="G4103" t="b">
        <f t="shared" si="194"/>
        <v>0</v>
      </c>
    </row>
    <row r="4104" spans="1:7" hidden="1" x14ac:dyDescent="0.25">
      <c r="A4104">
        <f t="shared" si="192"/>
        <v>114</v>
      </c>
      <c r="B4104">
        <f t="shared" si="193"/>
        <v>35</v>
      </c>
      <c r="C4104" t="str">
        <f>_xlfn.XLOOKUP(A4104,Table4[Lfd],Table4[idElementValue],"Err",0)</f>
        <v>{04DE15F7-D8BF-4CA9-97B5-D2D8EF01C32A}</v>
      </c>
      <c r="D4104">
        <f t="shared" si="193"/>
        <v>35</v>
      </c>
      <c r="E4104">
        <f ca="1">OFFSET(ElementsDB!$AQ$2,SeriesSelection!A4104-1,SeriesSelection!B4104-1)</f>
        <v>0</v>
      </c>
      <c r="F4104">
        <f>_xlfn.XLOOKUP(A4104,Table4[Lfd],Table4[Periods],"Err",0)</f>
        <v>0</v>
      </c>
      <c r="G4104" t="b">
        <f t="shared" si="194"/>
        <v>0</v>
      </c>
    </row>
    <row r="4105" spans="1:7" hidden="1" x14ac:dyDescent="0.25">
      <c r="A4105">
        <f t="shared" si="192"/>
        <v>114</v>
      </c>
      <c r="B4105">
        <f t="shared" si="193"/>
        <v>36</v>
      </c>
      <c r="C4105" t="str">
        <f>_xlfn.XLOOKUP(A4105,Table4[Lfd],Table4[idElementValue],"Err",0)</f>
        <v>{04DE15F7-D8BF-4CA9-97B5-D2D8EF01C32A}</v>
      </c>
      <c r="D4105">
        <f t="shared" si="193"/>
        <v>36</v>
      </c>
      <c r="E4105">
        <f ca="1">OFFSET(ElementsDB!$AQ$2,SeriesSelection!A4105-1,SeriesSelection!B4105-1)</f>
        <v>0</v>
      </c>
      <c r="F4105">
        <f>_xlfn.XLOOKUP(A4105,Table4[Lfd],Table4[Periods],"Err",0)</f>
        <v>0</v>
      </c>
      <c r="G4105" t="b">
        <f t="shared" si="194"/>
        <v>0</v>
      </c>
    </row>
    <row r="4106" spans="1:7" hidden="1" x14ac:dyDescent="0.25">
      <c r="A4106">
        <f t="shared" ref="A4106:A4169" si="195">IF(B4106=1,A4105+1,A4105)</f>
        <v>115</v>
      </c>
      <c r="B4106">
        <f t="shared" ref="B4106:D4169" si="196">IF(B4105=36,1,B4105+1)</f>
        <v>1</v>
      </c>
      <c r="C4106" t="str">
        <f>_xlfn.XLOOKUP(A4106,Table4[Lfd],Table4[idElementValue],"Err",0)</f>
        <v>{6662F255-5D14-45D3-A811-26D617854204}</v>
      </c>
      <c r="D4106">
        <f t="shared" si="196"/>
        <v>1</v>
      </c>
      <c r="E4106">
        <f ca="1">OFFSET(ElementsDB!$AQ$2,SeriesSelection!A4106-1,SeriesSelection!B4106-1)</f>
        <v>0</v>
      </c>
      <c r="F4106">
        <f>_xlfn.XLOOKUP(A4106,Table4[Lfd],Table4[Periods],"Err",0)</f>
        <v>0</v>
      </c>
      <c r="G4106" t="b">
        <f t="shared" si="194"/>
        <v>0</v>
      </c>
    </row>
    <row r="4107" spans="1:7" hidden="1" x14ac:dyDescent="0.25">
      <c r="A4107">
        <f t="shared" si="195"/>
        <v>115</v>
      </c>
      <c r="B4107">
        <f t="shared" si="196"/>
        <v>2</v>
      </c>
      <c r="C4107" t="str">
        <f>_xlfn.XLOOKUP(A4107,Table4[Lfd],Table4[idElementValue],"Err",0)</f>
        <v>{6662F255-5D14-45D3-A811-26D617854204}</v>
      </c>
      <c r="D4107">
        <f t="shared" si="196"/>
        <v>2</v>
      </c>
      <c r="E4107">
        <f ca="1">OFFSET(ElementsDB!$AQ$2,SeriesSelection!A4107-1,SeriesSelection!B4107-1)</f>
        <v>0</v>
      </c>
      <c r="F4107">
        <f>_xlfn.XLOOKUP(A4107,Table4[Lfd],Table4[Periods],"Err",0)</f>
        <v>0</v>
      </c>
      <c r="G4107" t="b">
        <f t="shared" si="194"/>
        <v>0</v>
      </c>
    </row>
    <row r="4108" spans="1:7" hidden="1" x14ac:dyDescent="0.25">
      <c r="A4108">
        <f t="shared" si="195"/>
        <v>115</v>
      </c>
      <c r="B4108">
        <f t="shared" si="196"/>
        <v>3</v>
      </c>
      <c r="C4108" t="str">
        <f>_xlfn.XLOOKUP(A4108,Table4[Lfd],Table4[idElementValue],"Err",0)</f>
        <v>{6662F255-5D14-45D3-A811-26D617854204}</v>
      </c>
      <c r="D4108">
        <f t="shared" si="196"/>
        <v>3</v>
      </c>
      <c r="E4108">
        <f ca="1">OFFSET(ElementsDB!$AQ$2,SeriesSelection!A4108-1,SeriesSelection!B4108-1)</f>
        <v>0</v>
      </c>
      <c r="F4108">
        <f>_xlfn.XLOOKUP(A4108,Table4[Lfd],Table4[Periods],"Err",0)</f>
        <v>0</v>
      </c>
      <c r="G4108" t="b">
        <f t="shared" si="194"/>
        <v>0</v>
      </c>
    </row>
    <row r="4109" spans="1:7" hidden="1" x14ac:dyDescent="0.25">
      <c r="A4109">
        <f t="shared" si="195"/>
        <v>115</v>
      </c>
      <c r="B4109">
        <f t="shared" si="196"/>
        <v>4</v>
      </c>
      <c r="C4109" t="str">
        <f>_xlfn.XLOOKUP(A4109,Table4[Lfd],Table4[idElementValue],"Err",0)</f>
        <v>{6662F255-5D14-45D3-A811-26D617854204}</v>
      </c>
      <c r="D4109">
        <f t="shared" si="196"/>
        <v>4</v>
      </c>
      <c r="E4109">
        <f ca="1">OFFSET(ElementsDB!$AQ$2,SeriesSelection!A4109-1,SeriesSelection!B4109-1)</f>
        <v>0</v>
      </c>
      <c r="F4109">
        <f>_xlfn.XLOOKUP(A4109,Table4[Lfd],Table4[Periods],"Err",0)</f>
        <v>0</v>
      </c>
      <c r="G4109" t="b">
        <f t="shared" si="194"/>
        <v>0</v>
      </c>
    </row>
    <row r="4110" spans="1:7" hidden="1" x14ac:dyDescent="0.25">
      <c r="A4110">
        <f t="shared" si="195"/>
        <v>115</v>
      </c>
      <c r="B4110">
        <f t="shared" si="196"/>
        <v>5</v>
      </c>
      <c r="C4110" t="str">
        <f>_xlfn.XLOOKUP(A4110,Table4[Lfd],Table4[idElementValue],"Err",0)</f>
        <v>{6662F255-5D14-45D3-A811-26D617854204}</v>
      </c>
      <c r="D4110">
        <f t="shared" si="196"/>
        <v>5</v>
      </c>
      <c r="E4110">
        <f ca="1">OFFSET(ElementsDB!$AQ$2,SeriesSelection!A4110-1,SeriesSelection!B4110-1)</f>
        <v>0</v>
      </c>
      <c r="F4110">
        <f>_xlfn.XLOOKUP(A4110,Table4[Lfd],Table4[Periods],"Err",0)</f>
        <v>0</v>
      </c>
      <c r="G4110" t="b">
        <f t="shared" si="194"/>
        <v>0</v>
      </c>
    </row>
    <row r="4111" spans="1:7" hidden="1" x14ac:dyDescent="0.25">
      <c r="A4111">
        <f t="shared" si="195"/>
        <v>115</v>
      </c>
      <c r="B4111">
        <f t="shared" si="196"/>
        <v>6</v>
      </c>
      <c r="C4111" t="str">
        <f>_xlfn.XLOOKUP(A4111,Table4[Lfd],Table4[idElementValue],"Err",0)</f>
        <v>{6662F255-5D14-45D3-A811-26D617854204}</v>
      </c>
      <c r="D4111">
        <f t="shared" si="196"/>
        <v>6</v>
      </c>
      <c r="E4111">
        <f ca="1">OFFSET(ElementsDB!$AQ$2,SeriesSelection!A4111-1,SeriesSelection!B4111-1)</f>
        <v>0</v>
      </c>
      <c r="F4111">
        <f>_xlfn.XLOOKUP(A4111,Table4[Lfd],Table4[Periods],"Err",0)</f>
        <v>0</v>
      </c>
      <c r="G4111" t="b">
        <f t="shared" si="194"/>
        <v>0</v>
      </c>
    </row>
    <row r="4112" spans="1:7" hidden="1" x14ac:dyDescent="0.25">
      <c r="A4112">
        <f t="shared" si="195"/>
        <v>115</v>
      </c>
      <c r="B4112">
        <f t="shared" si="196"/>
        <v>7</v>
      </c>
      <c r="C4112" t="str">
        <f>_xlfn.XLOOKUP(A4112,Table4[Lfd],Table4[idElementValue],"Err",0)</f>
        <v>{6662F255-5D14-45D3-A811-26D617854204}</v>
      </c>
      <c r="D4112">
        <f t="shared" si="196"/>
        <v>7</v>
      </c>
      <c r="E4112">
        <f ca="1">OFFSET(ElementsDB!$AQ$2,SeriesSelection!A4112-1,SeriesSelection!B4112-1)</f>
        <v>0</v>
      </c>
      <c r="F4112">
        <f>_xlfn.XLOOKUP(A4112,Table4[Lfd],Table4[Periods],"Err",0)</f>
        <v>0</v>
      </c>
      <c r="G4112" t="b">
        <f t="shared" si="194"/>
        <v>0</v>
      </c>
    </row>
    <row r="4113" spans="1:7" hidden="1" x14ac:dyDescent="0.25">
      <c r="A4113">
        <f t="shared" si="195"/>
        <v>115</v>
      </c>
      <c r="B4113">
        <f t="shared" si="196"/>
        <v>8</v>
      </c>
      <c r="C4113" t="str">
        <f>_xlfn.XLOOKUP(A4113,Table4[Lfd],Table4[idElementValue],"Err",0)</f>
        <v>{6662F255-5D14-45D3-A811-26D617854204}</v>
      </c>
      <c r="D4113">
        <f t="shared" si="196"/>
        <v>8</v>
      </c>
      <c r="E4113">
        <f ca="1">OFFSET(ElementsDB!$AQ$2,SeriesSelection!A4113-1,SeriesSelection!B4113-1)</f>
        <v>0</v>
      </c>
      <c r="F4113">
        <f>_xlfn.XLOOKUP(A4113,Table4[Lfd],Table4[Periods],"Err",0)</f>
        <v>0</v>
      </c>
      <c r="G4113" t="b">
        <f t="shared" si="194"/>
        <v>0</v>
      </c>
    </row>
    <row r="4114" spans="1:7" hidden="1" x14ac:dyDescent="0.25">
      <c r="A4114">
        <f t="shared" si="195"/>
        <v>115</v>
      </c>
      <c r="B4114">
        <f t="shared" si="196"/>
        <v>9</v>
      </c>
      <c r="C4114" t="str">
        <f>_xlfn.XLOOKUP(A4114,Table4[Lfd],Table4[idElementValue],"Err",0)</f>
        <v>{6662F255-5D14-45D3-A811-26D617854204}</v>
      </c>
      <c r="D4114">
        <f t="shared" si="196"/>
        <v>9</v>
      </c>
      <c r="E4114">
        <f ca="1">OFFSET(ElementsDB!$AQ$2,SeriesSelection!A4114-1,SeriesSelection!B4114-1)</f>
        <v>0</v>
      </c>
      <c r="F4114">
        <f>_xlfn.XLOOKUP(A4114,Table4[Lfd],Table4[Periods],"Err",0)</f>
        <v>0</v>
      </c>
      <c r="G4114" t="b">
        <f t="shared" si="194"/>
        <v>0</v>
      </c>
    </row>
    <row r="4115" spans="1:7" hidden="1" x14ac:dyDescent="0.25">
      <c r="A4115">
        <f t="shared" si="195"/>
        <v>115</v>
      </c>
      <c r="B4115">
        <f t="shared" si="196"/>
        <v>10</v>
      </c>
      <c r="C4115" t="str">
        <f>_xlfn.XLOOKUP(A4115,Table4[Lfd],Table4[idElementValue],"Err",0)</f>
        <v>{6662F255-5D14-45D3-A811-26D617854204}</v>
      </c>
      <c r="D4115">
        <f t="shared" si="196"/>
        <v>10</v>
      </c>
      <c r="E4115">
        <f ca="1">OFFSET(ElementsDB!$AQ$2,SeriesSelection!A4115-1,SeriesSelection!B4115-1)</f>
        <v>0</v>
      </c>
      <c r="F4115">
        <f>_xlfn.XLOOKUP(A4115,Table4[Lfd],Table4[Periods],"Err",0)</f>
        <v>0</v>
      </c>
      <c r="G4115" t="b">
        <f t="shared" si="194"/>
        <v>0</v>
      </c>
    </row>
    <row r="4116" spans="1:7" hidden="1" x14ac:dyDescent="0.25">
      <c r="A4116">
        <f t="shared" si="195"/>
        <v>115</v>
      </c>
      <c r="B4116">
        <f t="shared" si="196"/>
        <v>11</v>
      </c>
      <c r="C4116" t="str">
        <f>_xlfn.XLOOKUP(A4116,Table4[Lfd],Table4[idElementValue],"Err",0)</f>
        <v>{6662F255-5D14-45D3-A811-26D617854204}</v>
      </c>
      <c r="D4116">
        <f t="shared" si="196"/>
        <v>11</v>
      </c>
      <c r="E4116">
        <f ca="1">OFFSET(ElementsDB!$AQ$2,SeriesSelection!A4116-1,SeriesSelection!B4116-1)</f>
        <v>0</v>
      </c>
      <c r="F4116">
        <f>_xlfn.XLOOKUP(A4116,Table4[Lfd],Table4[Periods],"Err",0)</f>
        <v>0</v>
      </c>
      <c r="G4116" t="b">
        <f t="shared" si="194"/>
        <v>0</v>
      </c>
    </row>
    <row r="4117" spans="1:7" hidden="1" x14ac:dyDescent="0.25">
      <c r="A4117">
        <f t="shared" si="195"/>
        <v>115</v>
      </c>
      <c r="B4117">
        <f t="shared" si="196"/>
        <v>12</v>
      </c>
      <c r="C4117" t="str">
        <f>_xlfn.XLOOKUP(A4117,Table4[Lfd],Table4[idElementValue],"Err",0)</f>
        <v>{6662F255-5D14-45D3-A811-26D617854204}</v>
      </c>
      <c r="D4117">
        <f t="shared" si="196"/>
        <v>12</v>
      </c>
      <c r="E4117">
        <f ca="1">OFFSET(ElementsDB!$AQ$2,SeriesSelection!A4117-1,SeriesSelection!B4117-1)</f>
        <v>0</v>
      </c>
      <c r="F4117">
        <f>_xlfn.XLOOKUP(A4117,Table4[Lfd],Table4[Periods],"Err",0)</f>
        <v>0</v>
      </c>
      <c r="G4117" t="b">
        <f t="shared" si="194"/>
        <v>0</v>
      </c>
    </row>
    <row r="4118" spans="1:7" hidden="1" x14ac:dyDescent="0.25">
      <c r="A4118">
        <f t="shared" si="195"/>
        <v>115</v>
      </c>
      <c r="B4118">
        <f t="shared" si="196"/>
        <v>13</v>
      </c>
      <c r="C4118" t="str">
        <f>_xlfn.XLOOKUP(A4118,Table4[Lfd],Table4[idElementValue],"Err",0)</f>
        <v>{6662F255-5D14-45D3-A811-26D617854204}</v>
      </c>
      <c r="D4118">
        <f t="shared" si="196"/>
        <v>13</v>
      </c>
      <c r="E4118">
        <f ca="1">OFFSET(ElementsDB!$AQ$2,SeriesSelection!A4118-1,SeriesSelection!B4118-1)</f>
        <v>0</v>
      </c>
      <c r="F4118">
        <f>_xlfn.XLOOKUP(A4118,Table4[Lfd],Table4[Periods],"Err",0)</f>
        <v>0</v>
      </c>
      <c r="G4118" t="b">
        <f t="shared" si="194"/>
        <v>0</v>
      </c>
    </row>
    <row r="4119" spans="1:7" hidden="1" x14ac:dyDescent="0.25">
      <c r="A4119">
        <f t="shared" si="195"/>
        <v>115</v>
      </c>
      <c r="B4119">
        <f t="shared" si="196"/>
        <v>14</v>
      </c>
      <c r="C4119" t="str">
        <f>_xlfn.XLOOKUP(A4119,Table4[Lfd],Table4[idElementValue],"Err",0)</f>
        <v>{6662F255-5D14-45D3-A811-26D617854204}</v>
      </c>
      <c r="D4119">
        <f t="shared" si="196"/>
        <v>14</v>
      </c>
      <c r="E4119">
        <f ca="1">OFFSET(ElementsDB!$AQ$2,SeriesSelection!A4119-1,SeriesSelection!B4119-1)</f>
        <v>0</v>
      </c>
      <c r="F4119">
        <f>_xlfn.XLOOKUP(A4119,Table4[Lfd],Table4[Periods],"Err",0)</f>
        <v>0</v>
      </c>
      <c r="G4119" t="b">
        <f t="shared" si="194"/>
        <v>0</v>
      </c>
    </row>
    <row r="4120" spans="1:7" hidden="1" x14ac:dyDescent="0.25">
      <c r="A4120">
        <f t="shared" si="195"/>
        <v>115</v>
      </c>
      <c r="B4120">
        <f t="shared" si="196"/>
        <v>15</v>
      </c>
      <c r="C4120" t="str">
        <f>_xlfn.XLOOKUP(A4120,Table4[Lfd],Table4[idElementValue],"Err",0)</f>
        <v>{6662F255-5D14-45D3-A811-26D617854204}</v>
      </c>
      <c r="D4120">
        <f t="shared" si="196"/>
        <v>15</v>
      </c>
      <c r="E4120">
        <f ca="1">OFFSET(ElementsDB!$AQ$2,SeriesSelection!A4120-1,SeriesSelection!B4120-1)</f>
        <v>0</v>
      </c>
      <c r="F4120">
        <f>_xlfn.XLOOKUP(A4120,Table4[Lfd],Table4[Periods],"Err",0)</f>
        <v>0</v>
      </c>
      <c r="G4120" t="b">
        <f t="shared" si="194"/>
        <v>0</v>
      </c>
    </row>
    <row r="4121" spans="1:7" hidden="1" x14ac:dyDescent="0.25">
      <c r="A4121">
        <f t="shared" si="195"/>
        <v>115</v>
      </c>
      <c r="B4121">
        <f t="shared" si="196"/>
        <v>16</v>
      </c>
      <c r="C4121" t="str">
        <f>_xlfn.XLOOKUP(A4121,Table4[Lfd],Table4[idElementValue],"Err",0)</f>
        <v>{6662F255-5D14-45D3-A811-26D617854204}</v>
      </c>
      <c r="D4121">
        <f t="shared" si="196"/>
        <v>16</v>
      </c>
      <c r="E4121">
        <f ca="1">OFFSET(ElementsDB!$AQ$2,SeriesSelection!A4121-1,SeriesSelection!B4121-1)</f>
        <v>0</v>
      </c>
      <c r="F4121">
        <f>_xlfn.XLOOKUP(A4121,Table4[Lfd],Table4[Periods],"Err",0)</f>
        <v>0</v>
      </c>
      <c r="G4121" t="b">
        <f t="shared" si="194"/>
        <v>0</v>
      </c>
    </row>
    <row r="4122" spans="1:7" hidden="1" x14ac:dyDescent="0.25">
      <c r="A4122">
        <f t="shared" si="195"/>
        <v>115</v>
      </c>
      <c r="B4122">
        <f t="shared" si="196"/>
        <v>17</v>
      </c>
      <c r="C4122" t="str">
        <f>_xlfn.XLOOKUP(A4122,Table4[Lfd],Table4[idElementValue],"Err",0)</f>
        <v>{6662F255-5D14-45D3-A811-26D617854204}</v>
      </c>
      <c r="D4122">
        <f t="shared" si="196"/>
        <v>17</v>
      </c>
      <c r="E4122">
        <f ca="1">OFFSET(ElementsDB!$AQ$2,SeriesSelection!A4122-1,SeriesSelection!B4122-1)</f>
        <v>0</v>
      </c>
      <c r="F4122">
        <f>_xlfn.XLOOKUP(A4122,Table4[Lfd],Table4[Periods],"Err",0)</f>
        <v>0</v>
      </c>
      <c r="G4122" t="b">
        <f t="shared" si="194"/>
        <v>0</v>
      </c>
    </row>
    <row r="4123" spans="1:7" hidden="1" x14ac:dyDescent="0.25">
      <c r="A4123">
        <f t="shared" si="195"/>
        <v>115</v>
      </c>
      <c r="B4123">
        <f t="shared" si="196"/>
        <v>18</v>
      </c>
      <c r="C4123" t="str">
        <f>_xlfn.XLOOKUP(A4123,Table4[Lfd],Table4[idElementValue],"Err",0)</f>
        <v>{6662F255-5D14-45D3-A811-26D617854204}</v>
      </c>
      <c r="D4123">
        <f t="shared" si="196"/>
        <v>18</v>
      </c>
      <c r="E4123">
        <f ca="1">OFFSET(ElementsDB!$AQ$2,SeriesSelection!A4123-1,SeriesSelection!B4123-1)</f>
        <v>0</v>
      </c>
      <c r="F4123">
        <f>_xlfn.XLOOKUP(A4123,Table4[Lfd],Table4[Periods],"Err",0)</f>
        <v>0</v>
      </c>
      <c r="G4123" t="b">
        <f t="shared" si="194"/>
        <v>0</v>
      </c>
    </row>
    <row r="4124" spans="1:7" hidden="1" x14ac:dyDescent="0.25">
      <c r="A4124">
        <f t="shared" si="195"/>
        <v>115</v>
      </c>
      <c r="B4124">
        <f t="shared" si="196"/>
        <v>19</v>
      </c>
      <c r="C4124" t="str">
        <f>_xlfn.XLOOKUP(A4124,Table4[Lfd],Table4[idElementValue],"Err",0)</f>
        <v>{6662F255-5D14-45D3-A811-26D617854204}</v>
      </c>
      <c r="D4124">
        <f t="shared" si="196"/>
        <v>19</v>
      </c>
      <c r="E4124">
        <f ca="1">OFFSET(ElementsDB!$AQ$2,SeriesSelection!A4124-1,SeriesSelection!B4124-1)</f>
        <v>0</v>
      </c>
      <c r="F4124">
        <f>_xlfn.XLOOKUP(A4124,Table4[Lfd],Table4[Periods],"Err",0)</f>
        <v>0</v>
      </c>
      <c r="G4124" t="b">
        <f t="shared" si="194"/>
        <v>0</v>
      </c>
    </row>
    <row r="4125" spans="1:7" hidden="1" x14ac:dyDescent="0.25">
      <c r="A4125">
        <f t="shared" si="195"/>
        <v>115</v>
      </c>
      <c r="B4125">
        <f t="shared" si="196"/>
        <v>20</v>
      </c>
      <c r="C4125" t="str">
        <f>_xlfn.XLOOKUP(A4125,Table4[Lfd],Table4[idElementValue],"Err",0)</f>
        <v>{6662F255-5D14-45D3-A811-26D617854204}</v>
      </c>
      <c r="D4125">
        <f t="shared" si="196"/>
        <v>20</v>
      </c>
      <c r="E4125">
        <f ca="1">OFFSET(ElementsDB!$AQ$2,SeriesSelection!A4125-1,SeriesSelection!B4125-1)</f>
        <v>0</v>
      </c>
      <c r="F4125">
        <f>_xlfn.XLOOKUP(A4125,Table4[Lfd],Table4[Periods],"Err",0)</f>
        <v>0</v>
      </c>
      <c r="G4125" t="b">
        <f t="shared" si="194"/>
        <v>0</v>
      </c>
    </row>
    <row r="4126" spans="1:7" hidden="1" x14ac:dyDescent="0.25">
      <c r="A4126">
        <f t="shared" si="195"/>
        <v>115</v>
      </c>
      <c r="B4126">
        <f t="shared" si="196"/>
        <v>21</v>
      </c>
      <c r="C4126" t="str">
        <f>_xlfn.XLOOKUP(A4126,Table4[Lfd],Table4[idElementValue],"Err",0)</f>
        <v>{6662F255-5D14-45D3-A811-26D617854204}</v>
      </c>
      <c r="D4126">
        <f t="shared" si="196"/>
        <v>21</v>
      </c>
      <c r="E4126">
        <f ca="1">OFFSET(ElementsDB!$AQ$2,SeriesSelection!A4126-1,SeriesSelection!B4126-1)</f>
        <v>0</v>
      </c>
      <c r="F4126">
        <f>_xlfn.XLOOKUP(A4126,Table4[Lfd],Table4[Periods],"Err",0)</f>
        <v>0</v>
      </c>
      <c r="G4126" t="b">
        <f t="shared" si="194"/>
        <v>0</v>
      </c>
    </row>
    <row r="4127" spans="1:7" hidden="1" x14ac:dyDescent="0.25">
      <c r="A4127">
        <f t="shared" si="195"/>
        <v>115</v>
      </c>
      <c r="B4127">
        <f t="shared" si="196"/>
        <v>22</v>
      </c>
      <c r="C4127" t="str">
        <f>_xlfn.XLOOKUP(A4127,Table4[Lfd],Table4[idElementValue],"Err",0)</f>
        <v>{6662F255-5D14-45D3-A811-26D617854204}</v>
      </c>
      <c r="D4127">
        <f t="shared" si="196"/>
        <v>22</v>
      </c>
      <c r="E4127">
        <f ca="1">OFFSET(ElementsDB!$AQ$2,SeriesSelection!A4127-1,SeriesSelection!B4127-1)</f>
        <v>0</v>
      </c>
      <c r="F4127">
        <f>_xlfn.XLOOKUP(A4127,Table4[Lfd],Table4[Periods],"Err",0)</f>
        <v>0</v>
      </c>
      <c r="G4127" t="b">
        <f t="shared" si="194"/>
        <v>0</v>
      </c>
    </row>
    <row r="4128" spans="1:7" hidden="1" x14ac:dyDescent="0.25">
      <c r="A4128">
        <f t="shared" si="195"/>
        <v>115</v>
      </c>
      <c r="B4128">
        <f t="shared" si="196"/>
        <v>23</v>
      </c>
      <c r="C4128" t="str">
        <f>_xlfn.XLOOKUP(A4128,Table4[Lfd],Table4[idElementValue],"Err",0)</f>
        <v>{6662F255-5D14-45D3-A811-26D617854204}</v>
      </c>
      <c r="D4128">
        <f t="shared" si="196"/>
        <v>23</v>
      </c>
      <c r="E4128">
        <f ca="1">OFFSET(ElementsDB!$AQ$2,SeriesSelection!A4128-1,SeriesSelection!B4128-1)</f>
        <v>0</v>
      </c>
      <c r="F4128">
        <f>_xlfn.XLOOKUP(A4128,Table4[Lfd],Table4[Periods],"Err",0)</f>
        <v>0</v>
      </c>
      <c r="G4128" t="b">
        <f t="shared" si="194"/>
        <v>0</v>
      </c>
    </row>
    <row r="4129" spans="1:7" hidden="1" x14ac:dyDescent="0.25">
      <c r="A4129">
        <f t="shared" si="195"/>
        <v>115</v>
      </c>
      <c r="B4129">
        <f t="shared" si="196"/>
        <v>24</v>
      </c>
      <c r="C4129" t="str">
        <f>_xlfn.XLOOKUP(A4129,Table4[Lfd],Table4[idElementValue],"Err",0)</f>
        <v>{6662F255-5D14-45D3-A811-26D617854204}</v>
      </c>
      <c r="D4129">
        <f t="shared" si="196"/>
        <v>24</v>
      </c>
      <c r="E4129">
        <f ca="1">OFFSET(ElementsDB!$AQ$2,SeriesSelection!A4129-1,SeriesSelection!B4129-1)</f>
        <v>0</v>
      </c>
      <c r="F4129">
        <f>_xlfn.XLOOKUP(A4129,Table4[Lfd],Table4[Periods],"Err",0)</f>
        <v>0</v>
      </c>
      <c r="G4129" t="b">
        <f t="shared" si="194"/>
        <v>0</v>
      </c>
    </row>
    <row r="4130" spans="1:7" hidden="1" x14ac:dyDescent="0.25">
      <c r="A4130">
        <f t="shared" si="195"/>
        <v>115</v>
      </c>
      <c r="B4130">
        <f t="shared" si="196"/>
        <v>25</v>
      </c>
      <c r="C4130" t="str">
        <f>_xlfn.XLOOKUP(A4130,Table4[Lfd],Table4[idElementValue],"Err",0)</f>
        <v>{6662F255-5D14-45D3-A811-26D617854204}</v>
      </c>
      <c r="D4130">
        <f t="shared" si="196"/>
        <v>25</v>
      </c>
      <c r="E4130">
        <f ca="1">OFFSET(ElementsDB!$AQ$2,SeriesSelection!A4130-1,SeriesSelection!B4130-1)</f>
        <v>0</v>
      </c>
      <c r="F4130">
        <f>_xlfn.XLOOKUP(A4130,Table4[Lfd],Table4[Periods],"Err",0)</f>
        <v>0</v>
      </c>
      <c r="G4130" t="b">
        <f t="shared" si="194"/>
        <v>0</v>
      </c>
    </row>
    <row r="4131" spans="1:7" hidden="1" x14ac:dyDescent="0.25">
      <c r="A4131">
        <f t="shared" si="195"/>
        <v>115</v>
      </c>
      <c r="B4131">
        <f t="shared" si="196"/>
        <v>26</v>
      </c>
      <c r="C4131" t="str">
        <f>_xlfn.XLOOKUP(A4131,Table4[Lfd],Table4[idElementValue],"Err",0)</f>
        <v>{6662F255-5D14-45D3-A811-26D617854204}</v>
      </c>
      <c r="D4131">
        <f t="shared" si="196"/>
        <v>26</v>
      </c>
      <c r="E4131">
        <f ca="1">OFFSET(ElementsDB!$AQ$2,SeriesSelection!A4131-1,SeriesSelection!B4131-1)</f>
        <v>0</v>
      </c>
      <c r="F4131">
        <f>_xlfn.XLOOKUP(A4131,Table4[Lfd],Table4[Periods],"Err",0)</f>
        <v>0</v>
      </c>
      <c r="G4131" t="b">
        <f t="shared" si="194"/>
        <v>0</v>
      </c>
    </row>
    <row r="4132" spans="1:7" hidden="1" x14ac:dyDescent="0.25">
      <c r="A4132">
        <f t="shared" si="195"/>
        <v>115</v>
      </c>
      <c r="B4132">
        <f t="shared" si="196"/>
        <v>27</v>
      </c>
      <c r="C4132" t="str">
        <f>_xlfn.XLOOKUP(A4132,Table4[Lfd],Table4[idElementValue],"Err",0)</f>
        <v>{6662F255-5D14-45D3-A811-26D617854204}</v>
      </c>
      <c r="D4132">
        <f t="shared" si="196"/>
        <v>27</v>
      </c>
      <c r="E4132">
        <f ca="1">OFFSET(ElementsDB!$AQ$2,SeriesSelection!A4132-1,SeriesSelection!B4132-1)</f>
        <v>0</v>
      </c>
      <c r="F4132">
        <f>_xlfn.XLOOKUP(A4132,Table4[Lfd],Table4[Periods],"Err",0)</f>
        <v>0</v>
      </c>
      <c r="G4132" t="b">
        <f t="shared" si="194"/>
        <v>0</v>
      </c>
    </row>
    <row r="4133" spans="1:7" hidden="1" x14ac:dyDescent="0.25">
      <c r="A4133">
        <f t="shared" si="195"/>
        <v>115</v>
      </c>
      <c r="B4133">
        <f t="shared" si="196"/>
        <v>28</v>
      </c>
      <c r="C4133" t="str">
        <f>_xlfn.XLOOKUP(A4133,Table4[Lfd],Table4[idElementValue],"Err",0)</f>
        <v>{6662F255-5D14-45D3-A811-26D617854204}</v>
      </c>
      <c r="D4133">
        <f t="shared" si="196"/>
        <v>28</v>
      </c>
      <c r="E4133">
        <f ca="1">OFFSET(ElementsDB!$AQ$2,SeriesSelection!A4133-1,SeriesSelection!B4133-1)</f>
        <v>0</v>
      </c>
      <c r="F4133">
        <f>_xlfn.XLOOKUP(A4133,Table4[Lfd],Table4[Periods],"Err",0)</f>
        <v>0</v>
      </c>
      <c r="G4133" t="b">
        <f t="shared" si="194"/>
        <v>0</v>
      </c>
    </row>
    <row r="4134" spans="1:7" hidden="1" x14ac:dyDescent="0.25">
      <c r="A4134">
        <f t="shared" si="195"/>
        <v>115</v>
      </c>
      <c r="B4134">
        <f t="shared" si="196"/>
        <v>29</v>
      </c>
      <c r="C4134" t="str">
        <f>_xlfn.XLOOKUP(A4134,Table4[Lfd],Table4[idElementValue],"Err",0)</f>
        <v>{6662F255-5D14-45D3-A811-26D617854204}</v>
      </c>
      <c r="D4134">
        <f t="shared" si="196"/>
        <v>29</v>
      </c>
      <c r="E4134">
        <f ca="1">OFFSET(ElementsDB!$AQ$2,SeriesSelection!A4134-1,SeriesSelection!B4134-1)</f>
        <v>0</v>
      </c>
      <c r="F4134">
        <f>_xlfn.XLOOKUP(A4134,Table4[Lfd],Table4[Periods],"Err",0)</f>
        <v>0</v>
      </c>
      <c r="G4134" t="b">
        <f t="shared" si="194"/>
        <v>0</v>
      </c>
    </row>
    <row r="4135" spans="1:7" hidden="1" x14ac:dyDescent="0.25">
      <c r="A4135">
        <f t="shared" si="195"/>
        <v>115</v>
      </c>
      <c r="B4135">
        <f t="shared" si="196"/>
        <v>30</v>
      </c>
      <c r="C4135" t="str">
        <f>_xlfn.XLOOKUP(A4135,Table4[Lfd],Table4[idElementValue],"Err",0)</f>
        <v>{6662F255-5D14-45D3-A811-26D617854204}</v>
      </c>
      <c r="D4135">
        <f t="shared" si="196"/>
        <v>30</v>
      </c>
      <c r="E4135">
        <f ca="1">OFFSET(ElementsDB!$AQ$2,SeriesSelection!A4135-1,SeriesSelection!B4135-1)</f>
        <v>0</v>
      </c>
      <c r="F4135">
        <f>_xlfn.XLOOKUP(A4135,Table4[Lfd],Table4[Periods],"Err",0)</f>
        <v>0</v>
      </c>
      <c r="G4135" t="b">
        <f t="shared" si="194"/>
        <v>0</v>
      </c>
    </row>
    <row r="4136" spans="1:7" hidden="1" x14ac:dyDescent="0.25">
      <c r="A4136">
        <f t="shared" si="195"/>
        <v>115</v>
      </c>
      <c r="B4136">
        <f t="shared" si="196"/>
        <v>31</v>
      </c>
      <c r="C4136" t="str">
        <f>_xlfn.XLOOKUP(A4136,Table4[Lfd],Table4[idElementValue],"Err",0)</f>
        <v>{6662F255-5D14-45D3-A811-26D617854204}</v>
      </c>
      <c r="D4136">
        <f t="shared" si="196"/>
        <v>31</v>
      </c>
      <c r="E4136">
        <f ca="1">OFFSET(ElementsDB!$AQ$2,SeriesSelection!A4136-1,SeriesSelection!B4136-1)</f>
        <v>0</v>
      </c>
      <c r="F4136">
        <f>_xlfn.XLOOKUP(A4136,Table4[Lfd],Table4[Periods],"Err",0)</f>
        <v>0</v>
      </c>
      <c r="G4136" t="b">
        <f t="shared" si="194"/>
        <v>0</v>
      </c>
    </row>
    <row r="4137" spans="1:7" hidden="1" x14ac:dyDescent="0.25">
      <c r="A4137">
        <f t="shared" si="195"/>
        <v>115</v>
      </c>
      <c r="B4137">
        <f t="shared" si="196"/>
        <v>32</v>
      </c>
      <c r="C4137" t="str">
        <f>_xlfn.XLOOKUP(A4137,Table4[Lfd],Table4[idElementValue],"Err",0)</f>
        <v>{6662F255-5D14-45D3-A811-26D617854204}</v>
      </c>
      <c r="D4137">
        <f t="shared" si="196"/>
        <v>32</v>
      </c>
      <c r="E4137">
        <f ca="1">OFFSET(ElementsDB!$AQ$2,SeriesSelection!A4137-1,SeriesSelection!B4137-1)</f>
        <v>0</v>
      </c>
      <c r="F4137">
        <f>_xlfn.XLOOKUP(A4137,Table4[Lfd],Table4[Periods],"Err",0)</f>
        <v>0</v>
      </c>
      <c r="G4137" t="b">
        <f t="shared" si="194"/>
        <v>0</v>
      </c>
    </row>
    <row r="4138" spans="1:7" hidden="1" x14ac:dyDescent="0.25">
      <c r="A4138">
        <f t="shared" si="195"/>
        <v>115</v>
      </c>
      <c r="B4138">
        <f t="shared" si="196"/>
        <v>33</v>
      </c>
      <c r="C4138" t="str">
        <f>_xlfn.XLOOKUP(A4138,Table4[Lfd],Table4[idElementValue],"Err",0)</f>
        <v>{6662F255-5D14-45D3-A811-26D617854204}</v>
      </c>
      <c r="D4138">
        <f t="shared" si="196"/>
        <v>33</v>
      </c>
      <c r="E4138">
        <f ca="1">OFFSET(ElementsDB!$AQ$2,SeriesSelection!A4138-1,SeriesSelection!B4138-1)</f>
        <v>0</v>
      </c>
      <c r="F4138">
        <f>_xlfn.XLOOKUP(A4138,Table4[Lfd],Table4[Periods],"Err",0)</f>
        <v>0</v>
      </c>
      <c r="G4138" t="b">
        <f t="shared" si="194"/>
        <v>0</v>
      </c>
    </row>
    <row r="4139" spans="1:7" hidden="1" x14ac:dyDescent="0.25">
      <c r="A4139">
        <f t="shared" si="195"/>
        <v>115</v>
      </c>
      <c r="B4139">
        <f t="shared" si="196"/>
        <v>34</v>
      </c>
      <c r="C4139" t="str">
        <f>_xlfn.XLOOKUP(A4139,Table4[Lfd],Table4[idElementValue],"Err",0)</f>
        <v>{6662F255-5D14-45D3-A811-26D617854204}</v>
      </c>
      <c r="D4139">
        <f t="shared" si="196"/>
        <v>34</v>
      </c>
      <c r="E4139">
        <f ca="1">OFFSET(ElementsDB!$AQ$2,SeriesSelection!A4139-1,SeriesSelection!B4139-1)</f>
        <v>0</v>
      </c>
      <c r="F4139">
        <f>_xlfn.XLOOKUP(A4139,Table4[Lfd],Table4[Periods],"Err",0)</f>
        <v>0</v>
      </c>
      <c r="G4139" t="b">
        <f t="shared" si="194"/>
        <v>0</v>
      </c>
    </row>
    <row r="4140" spans="1:7" hidden="1" x14ac:dyDescent="0.25">
      <c r="A4140">
        <f t="shared" si="195"/>
        <v>115</v>
      </c>
      <c r="B4140">
        <f t="shared" si="196"/>
        <v>35</v>
      </c>
      <c r="C4140" t="str">
        <f>_xlfn.XLOOKUP(A4140,Table4[Lfd],Table4[idElementValue],"Err",0)</f>
        <v>{6662F255-5D14-45D3-A811-26D617854204}</v>
      </c>
      <c r="D4140">
        <f t="shared" si="196"/>
        <v>35</v>
      </c>
      <c r="E4140">
        <f ca="1">OFFSET(ElementsDB!$AQ$2,SeriesSelection!A4140-1,SeriesSelection!B4140-1)</f>
        <v>0</v>
      </c>
      <c r="F4140">
        <f>_xlfn.XLOOKUP(A4140,Table4[Lfd],Table4[Periods],"Err",0)</f>
        <v>0</v>
      </c>
      <c r="G4140" t="b">
        <f t="shared" si="194"/>
        <v>0</v>
      </c>
    </row>
    <row r="4141" spans="1:7" hidden="1" x14ac:dyDescent="0.25">
      <c r="A4141">
        <f t="shared" si="195"/>
        <v>115</v>
      </c>
      <c r="B4141">
        <f t="shared" si="196"/>
        <v>36</v>
      </c>
      <c r="C4141" t="str">
        <f>_xlfn.XLOOKUP(A4141,Table4[Lfd],Table4[idElementValue],"Err",0)</f>
        <v>{6662F255-5D14-45D3-A811-26D617854204}</v>
      </c>
      <c r="D4141">
        <f t="shared" si="196"/>
        <v>36</v>
      </c>
      <c r="E4141">
        <f ca="1">OFFSET(ElementsDB!$AQ$2,SeriesSelection!A4141-1,SeriesSelection!B4141-1)</f>
        <v>0</v>
      </c>
      <c r="F4141">
        <f>_xlfn.XLOOKUP(A4141,Table4[Lfd],Table4[Periods],"Err",0)</f>
        <v>0</v>
      </c>
      <c r="G4141" t="b">
        <f t="shared" si="194"/>
        <v>0</v>
      </c>
    </row>
    <row r="4142" spans="1:7" hidden="1" x14ac:dyDescent="0.25">
      <c r="A4142">
        <f t="shared" si="195"/>
        <v>116</v>
      </c>
      <c r="B4142">
        <f t="shared" si="196"/>
        <v>1</v>
      </c>
      <c r="C4142" t="str">
        <f>_xlfn.XLOOKUP(A4142,Table4[Lfd],Table4[idElementValue],"Err",0)</f>
        <v/>
      </c>
      <c r="D4142">
        <f t="shared" si="196"/>
        <v>1</v>
      </c>
      <c r="E4142">
        <f ca="1">OFFSET(ElementsDB!$AQ$2,SeriesSelection!A4142-1,SeriesSelection!B4142-1)</f>
        <v>0</v>
      </c>
      <c r="F4142">
        <f>_xlfn.XLOOKUP(A4142,Table4[Lfd],Table4[Periods],"Err",0)</f>
        <v>0</v>
      </c>
      <c r="G4142" t="b">
        <f t="shared" si="194"/>
        <v>0</v>
      </c>
    </row>
    <row r="4143" spans="1:7" hidden="1" x14ac:dyDescent="0.25">
      <c r="A4143">
        <f t="shared" si="195"/>
        <v>116</v>
      </c>
      <c r="B4143">
        <f t="shared" si="196"/>
        <v>2</v>
      </c>
      <c r="C4143" t="str">
        <f>_xlfn.XLOOKUP(A4143,Table4[Lfd],Table4[idElementValue],"Err",0)</f>
        <v/>
      </c>
      <c r="D4143">
        <f t="shared" si="196"/>
        <v>2</v>
      </c>
      <c r="E4143">
        <f ca="1">OFFSET(ElementsDB!$AQ$2,SeriesSelection!A4143-1,SeriesSelection!B4143-1)</f>
        <v>0</v>
      </c>
      <c r="F4143">
        <f>_xlfn.XLOOKUP(A4143,Table4[Lfd],Table4[Periods],"Err",0)</f>
        <v>0</v>
      </c>
      <c r="G4143" t="b">
        <f t="shared" si="194"/>
        <v>0</v>
      </c>
    </row>
    <row r="4144" spans="1:7" hidden="1" x14ac:dyDescent="0.25">
      <c r="A4144">
        <f t="shared" si="195"/>
        <v>116</v>
      </c>
      <c r="B4144">
        <f t="shared" si="196"/>
        <v>3</v>
      </c>
      <c r="C4144" t="str">
        <f>_xlfn.XLOOKUP(A4144,Table4[Lfd],Table4[idElementValue],"Err",0)</f>
        <v/>
      </c>
      <c r="D4144">
        <f t="shared" si="196"/>
        <v>3</v>
      </c>
      <c r="E4144">
        <f ca="1">OFFSET(ElementsDB!$AQ$2,SeriesSelection!A4144-1,SeriesSelection!B4144-1)</f>
        <v>0</v>
      </c>
      <c r="F4144">
        <f>_xlfn.XLOOKUP(A4144,Table4[Lfd],Table4[Periods],"Err",0)</f>
        <v>0</v>
      </c>
      <c r="G4144" t="b">
        <f t="shared" si="194"/>
        <v>0</v>
      </c>
    </row>
    <row r="4145" spans="1:7" hidden="1" x14ac:dyDescent="0.25">
      <c r="A4145">
        <f t="shared" si="195"/>
        <v>116</v>
      </c>
      <c r="B4145">
        <f t="shared" si="196"/>
        <v>4</v>
      </c>
      <c r="C4145" t="str">
        <f>_xlfn.XLOOKUP(A4145,Table4[Lfd],Table4[idElementValue],"Err",0)</f>
        <v/>
      </c>
      <c r="D4145">
        <f t="shared" si="196"/>
        <v>4</v>
      </c>
      <c r="E4145">
        <f ca="1">OFFSET(ElementsDB!$AQ$2,SeriesSelection!A4145-1,SeriesSelection!B4145-1)</f>
        <v>0</v>
      </c>
      <c r="F4145">
        <f>_xlfn.XLOOKUP(A4145,Table4[Lfd],Table4[Periods],"Err",0)</f>
        <v>0</v>
      </c>
      <c r="G4145" t="b">
        <f t="shared" si="194"/>
        <v>0</v>
      </c>
    </row>
    <row r="4146" spans="1:7" hidden="1" x14ac:dyDescent="0.25">
      <c r="A4146">
        <f t="shared" si="195"/>
        <v>116</v>
      </c>
      <c r="B4146">
        <f t="shared" si="196"/>
        <v>5</v>
      </c>
      <c r="C4146" t="str">
        <f>_xlfn.XLOOKUP(A4146,Table4[Lfd],Table4[idElementValue],"Err",0)</f>
        <v/>
      </c>
      <c r="D4146">
        <f t="shared" si="196"/>
        <v>5</v>
      </c>
      <c r="E4146">
        <f ca="1">OFFSET(ElementsDB!$AQ$2,SeriesSelection!A4146-1,SeriesSelection!B4146-1)</f>
        <v>0</v>
      </c>
      <c r="F4146">
        <f>_xlfn.XLOOKUP(A4146,Table4[Lfd],Table4[Periods],"Err",0)</f>
        <v>0</v>
      </c>
      <c r="G4146" t="b">
        <f t="shared" si="194"/>
        <v>0</v>
      </c>
    </row>
    <row r="4147" spans="1:7" hidden="1" x14ac:dyDescent="0.25">
      <c r="A4147">
        <f t="shared" si="195"/>
        <v>116</v>
      </c>
      <c r="B4147">
        <f t="shared" si="196"/>
        <v>6</v>
      </c>
      <c r="C4147" t="str">
        <f>_xlfn.XLOOKUP(A4147,Table4[Lfd],Table4[idElementValue],"Err",0)</f>
        <v/>
      </c>
      <c r="D4147">
        <f t="shared" si="196"/>
        <v>6</v>
      </c>
      <c r="E4147">
        <f ca="1">OFFSET(ElementsDB!$AQ$2,SeriesSelection!A4147-1,SeriesSelection!B4147-1)</f>
        <v>0</v>
      </c>
      <c r="F4147">
        <f>_xlfn.XLOOKUP(A4147,Table4[Lfd],Table4[Periods],"Err",0)</f>
        <v>0</v>
      </c>
      <c r="G4147" t="b">
        <f t="shared" si="194"/>
        <v>0</v>
      </c>
    </row>
    <row r="4148" spans="1:7" hidden="1" x14ac:dyDescent="0.25">
      <c r="A4148">
        <f t="shared" si="195"/>
        <v>116</v>
      </c>
      <c r="B4148">
        <f t="shared" si="196"/>
        <v>7</v>
      </c>
      <c r="C4148" t="str">
        <f>_xlfn.XLOOKUP(A4148,Table4[Lfd],Table4[idElementValue],"Err",0)</f>
        <v/>
      </c>
      <c r="D4148">
        <f t="shared" si="196"/>
        <v>7</v>
      </c>
      <c r="E4148">
        <f ca="1">OFFSET(ElementsDB!$AQ$2,SeriesSelection!A4148-1,SeriesSelection!B4148-1)</f>
        <v>0</v>
      </c>
      <c r="F4148">
        <f>_xlfn.XLOOKUP(A4148,Table4[Lfd],Table4[Periods],"Err",0)</f>
        <v>0</v>
      </c>
      <c r="G4148" t="b">
        <f t="shared" si="194"/>
        <v>0</v>
      </c>
    </row>
    <row r="4149" spans="1:7" hidden="1" x14ac:dyDescent="0.25">
      <c r="A4149">
        <f t="shared" si="195"/>
        <v>116</v>
      </c>
      <c r="B4149">
        <f t="shared" si="196"/>
        <v>8</v>
      </c>
      <c r="C4149" t="str">
        <f>_xlfn.XLOOKUP(A4149,Table4[Lfd],Table4[idElementValue],"Err",0)</f>
        <v/>
      </c>
      <c r="D4149">
        <f t="shared" si="196"/>
        <v>8</v>
      </c>
      <c r="E4149">
        <f ca="1">OFFSET(ElementsDB!$AQ$2,SeriesSelection!A4149-1,SeriesSelection!B4149-1)</f>
        <v>0</v>
      </c>
      <c r="F4149">
        <f>_xlfn.XLOOKUP(A4149,Table4[Lfd],Table4[Periods],"Err",0)</f>
        <v>0</v>
      </c>
      <c r="G4149" t="b">
        <f t="shared" si="194"/>
        <v>0</v>
      </c>
    </row>
    <row r="4150" spans="1:7" hidden="1" x14ac:dyDescent="0.25">
      <c r="A4150">
        <f t="shared" si="195"/>
        <v>116</v>
      </c>
      <c r="B4150">
        <f t="shared" si="196"/>
        <v>9</v>
      </c>
      <c r="C4150" t="str">
        <f>_xlfn.XLOOKUP(A4150,Table4[Lfd],Table4[idElementValue],"Err",0)</f>
        <v/>
      </c>
      <c r="D4150">
        <f t="shared" si="196"/>
        <v>9</v>
      </c>
      <c r="E4150">
        <f ca="1">OFFSET(ElementsDB!$AQ$2,SeriesSelection!A4150-1,SeriesSelection!B4150-1)</f>
        <v>0</v>
      </c>
      <c r="F4150">
        <f>_xlfn.XLOOKUP(A4150,Table4[Lfd],Table4[Periods],"Err",0)</f>
        <v>0</v>
      </c>
      <c r="G4150" t="b">
        <f t="shared" si="194"/>
        <v>0</v>
      </c>
    </row>
    <row r="4151" spans="1:7" hidden="1" x14ac:dyDescent="0.25">
      <c r="A4151">
        <f t="shared" si="195"/>
        <v>116</v>
      </c>
      <c r="B4151">
        <f t="shared" si="196"/>
        <v>10</v>
      </c>
      <c r="C4151" t="str">
        <f>_xlfn.XLOOKUP(A4151,Table4[Lfd],Table4[idElementValue],"Err",0)</f>
        <v/>
      </c>
      <c r="D4151">
        <f t="shared" si="196"/>
        <v>10</v>
      </c>
      <c r="E4151">
        <f ca="1">OFFSET(ElementsDB!$AQ$2,SeriesSelection!A4151-1,SeriesSelection!B4151-1)</f>
        <v>0</v>
      </c>
      <c r="F4151">
        <f>_xlfn.XLOOKUP(A4151,Table4[Lfd],Table4[Periods],"Err",0)</f>
        <v>0</v>
      </c>
      <c r="G4151" t="b">
        <f t="shared" si="194"/>
        <v>0</v>
      </c>
    </row>
    <row r="4152" spans="1:7" hidden="1" x14ac:dyDescent="0.25">
      <c r="A4152">
        <f t="shared" si="195"/>
        <v>116</v>
      </c>
      <c r="B4152">
        <f t="shared" si="196"/>
        <v>11</v>
      </c>
      <c r="C4152" t="str">
        <f>_xlfn.XLOOKUP(A4152,Table4[Lfd],Table4[idElementValue],"Err",0)</f>
        <v/>
      </c>
      <c r="D4152">
        <f t="shared" si="196"/>
        <v>11</v>
      </c>
      <c r="E4152">
        <f ca="1">OFFSET(ElementsDB!$AQ$2,SeriesSelection!A4152-1,SeriesSelection!B4152-1)</f>
        <v>0</v>
      </c>
      <c r="F4152">
        <f>_xlfn.XLOOKUP(A4152,Table4[Lfd],Table4[Periods],"Err",0)</f>
        <v>0</v>
      </c>
      <c r="G4152" t="b">
        <f t="shared" si="194"/>
        <v>0</v>
      </c>
    </row>
    <row r="4153" spans="1:7" hidden="1" x14ac:dyDescent="0.25">
      <c r="A4153">
        <f t="shared" si="195"/>
        <v>116</v>
      </c>
      <c r="B4153">
        <f t="shared" si="196"/>
        <v>12</v>
      </c>
      <c r="C4153" t="str">
        <f>_xlfn.XLOOKUP(A4153,Table4[Lfd],Table4[idElementValue],"Err",0)</f>
        <v/>
      </c>
      <c r="D4153">
        <f t="shared" si="196"/>
        <v>12</v>
      </c>
      <c r="E4153">
        <f ca="1">OFFSET(ElementsDB!$AQ$2,SeriesSelection!A4153-1,SeriesSelection!B4153-1)</f>
        <v>0</v>
      </c>
      <c r="F4153">
        <f>_xlfn.XLOOKUP(A4153,Table4[Lfd],Table4[Periods],"Err",0)</f>
        <v>0</v>
      </c>
      <c r="G4153" t="b">
        <f t="shared" si="194"/>
        <v>0</v>
      </c>
    </row>
    <row r="4154" spans="1:7" hidden="1" x14ac:dyDescent="0.25">
      <c r="A4154">
        <f t="shared" si="195"/>
        <v>116</v>
      </c>
      <c r="B4154">
        <f t="shared" si="196"/>
        <v>13</v>
      </c>
      <c r="C4154" t="str">
        <f>_xlfn.XLOOKUP(A4154,Table4[Lfd],Table4[idElementValue],"Err",0)</f>
        <v/>
      </c>
      <c r="D4154">
        <f t="shared" si="196"/>
        <v>13</v>
      </c>
      <c r="E4154">
        <f ca="1">OFFSET(ElementsDB!$AQ$2,SeriesSelection!A4154-1,SeriesSelection!B4154-1)</f>
        <v>0</v>
      </c>
      <c r="F4154">
        <f>_xlfn.XLOOKUP(A4154,Table4[Lfd],Table4[Periods],"Err",0)</f>
        <v>0</v>
      </c>
      <c r="G4154" t="b">
        <f t="shared" si="194"/>
        <v>0</v>
      </c>
    </row>
    <row r="4155" spans="1:7" hidden="1" x14ac:dyDescent="0.25">
      <c r="A4155">
        <f t="shared" si="195"/>
        <v>116</v>
      </c>
      <c r="B4155">
        <f t="shared" si="196"/>
        <v>14</v>
      </c>
      <c r="C4155" t="str">
        <f>_xlfn.XLOOKUP(A4155,Table4[Lfd],Table4[idElementValue],"Err",0)</f>
        <v/>
      </c>
      <c r="D4155">
        <f t="shared" si="196"/>
        <v>14</v>
      </c>
      <c r="E4155">
        <f ca="1">OFFSET(ElementsDB!$AQ$2,SeriesSelection!A4155-1,SeriesSelection!B4155-1)</f>
        <v>0</v>
      </c>
      <c r="F4155">
        <f>_xlfn.XLOOKUP(A4155,Table4[Lfd],Table4[Periods],"Err",0)</f>
        <v>0</v>
      </c>
      <c r="G4155" t="b">
        <f t="shared" si="194"/>
        <v>0</v>
      </c>
    </row>
    <row r="4156" spans="1:7" hidden="1" x14ac:dyDescent="0.25">
      <c r="A4156">
        <f t="shared" si="195"/>
        <v>116</v>
      </c>
      <c r="B4156">
        <f t="shared" si="196"/>
        <v>15</v>
      </c>
      <c r="C4156" t="str">
        <f>_xlfn.XLOOKUP(A4156,Table4[Lfd],Table4[idElementValue],"Err",0)</f>
        <v/>
      </c>
      <c r="D4156">
        <f t="shared" si="196"/>
        <v>15</v>
      </c>
      <c r="E4156">
        <f ca="1">OFFSET(ElementsDB!$AQ$2,SeriesSelection!A4156-1,SeriesSelection!B4156-1)</f>
        <v>0</v>
      </c>
      <c r="F4156">
        <f>_xlfn.XLOOKUP(A4156,Table4[Lfd],Table4[Periods],"Err",0)</f>
        <v>0</v>
      </c>
      <c r="G4156" t="b">
        <f t="shared" si="194"/>
        <v>0</v>
      </c>
    </row>
    <row r="4157" spans="1:7" hidden="1" x14ac:dyDescent="0.25">
      <c r="A4157">
        <f t="shared" si="195"/>
        <v>116</v>
      </c>
      <c r="B4157">
        <f t="shared" si="196"/>
        <v>16</v>
      </c>
      <c r="C4157" t="str">
        <f>_xlfn.XLOOKUP(A4157,Table4[Lfd],Table4[idElementValue],"Err",0)</f>
        <v/>
      </c>
      <c r="D4157">
        <f t="shared" si="196"/>
        <v>16</v>
      </c>
      <c r="E4157">
        <f ca="1">OFFSET(ElementsDB!$AQ$2,SeriesSelection!A4157-1,SeriesSelection!B4157-1)</f>
        <v>0</v>
      </c>
      <c r="F4157">
        <f>_xlfn.XLOOKUP(A4157,Table4[Lfd],Table4[Periods],"Err",0)</f>
        <v>0</v>
      </c>
      <c r="G4157" t="b">
        <f t="shared" si="194"/>
        <v>0</v>
      </c>
    </row>
    <row r="4158" spans="1:7" hidden="1" x14ac:dyDescent="0.25">
      <c r="A4158">
        <f t="shared" si="195"/>
        <v>116</v>
      </c>
      <c r="B4158">
        <f t="shared" si="196"/>
        <v>17</v>
      </c>
      <c r="C4158" t="str">
        <f>_xlfn.XLOOKUP(A4158,Table4[Lfd],Table4[idElementValue],"Err",0)</f>
        <v/>
      </c>
      <c r="D4158">
        <f t="shared" si="196"/>
        <v>17</v>
      </c>
      <c r="E4158">
        <f ca="1">OFFSET(ElementsDB!$AQ$2,SeriesSelection!A4158-1,SeriesSelection!B4158-1)</f>
        <v>0</v>
      </c>
      <c r="F4158">
        <f>_xlfn.XLOOKUP(A4158,Table4[Lfd],Table4[Periods],"Err",0)</f>
        <v>0</v>
      </c>
      <c r="G4158" t="b">
        <f t="shared" si="194"/>
        <v>0</v>
      </c>
    </row>
    <row r="4159" spans="1:7" hidden="1" x14ac:dyDescent="0.25">
      <c r="A4159">
        <f t="shared" si="195"/>
        <v>116</v>
      </c>
      <c r="B4159">
        <f t="shared" si="196"/>
        <v>18</v>
      </c>
      <c r="C4159" t="str">
        <f>_xlfn.XLOOKUP(A4159,Table4[Lfd],Table4[idElementValue],"Err",0)</f>
        <v/>
      </c>
      <c r="D4159">
        <f t="shared" si="196"/>
        <v>18</v>
      </c>
      <c r="E4159">
        <f ca="1">OFFSET(ElementsDB!$AQ$2,SeriesSelection!A4159-1,SeriesSelection!B4159-1)</f>
        <v>0</v>
      </c>
      <c r="F4159">
        <f>_xlfn.XLOOKUP(A4159,Table4[Lfd],Table4[Periods],"Err",0)</f>
        <v>0</v>
      </c>
      <c r="G4159" t="b">
        <f t="shared" si="194"/>
        <v>0</v>
      </c>
    </row>
    <row r="4160" spans="1:7" hidden="1" x14ac:dyDescent="0.25">
      <c r="A4160">
        <f t="shared" si="195"/>
        <v>116</v>
      </c>
      <c r="B4160">
        <f t="shared" si="196"/>
        <v>19</v>
      </c>
      <c r="C4160" t="str">
        <f>_xlfn.XLOOKUP(A4160,Table4[Lfd],Table4[idElementValue],"Err",0)</f>
        <v/>
      </c>
      <c r="D4160">
        <f t="shared" si="196"/>
        <v>19</v>
      </c>
      <c r="E4160">
        <f ca="1">OFFSET(ElementsDB!$AQ$2,SeriesSelection!A4160-1,SeriesSelection!B4160-1)</f>
        <v>0</v>
      </c>
      <c r="F4160">
        <f>_xlfn.XLOOKUP(A4160,Table4[Lfd],Table4[Periods],"Err",0)</f>
        <v>0</v>
      </c>
      <c r="G4160" t="b">
        <f t="shared" si="194"/>
        <v>0</v>
      </c>
    </row>
    <row r="4161" spans="1:7" hidden="1" x14ac:dyDescent="0.25">
      <c r="A4161">
        <f t="shared" si="195"/>
        <v>116</v>
      </c>
      <c r="B4161">
        <f t="shared" si="196"/>
        <v>20</v>
      </c>
      <c r="C4161" t="str">
        <f>_xlfn.XLOOKUP(A4161,Table4[Lfd],Table4[idElementValue],"Err",0)</f>
        <v/>
      </c>
      <c r="D4161">
        <f t="shared" si="196"/>
        <v>20</v>
      </c>
      <c r="E4161">
        <f ca="1">OFFSET(ElementsDB!$AQ$2,SeriesSelection!A4161-1,SeriesSelection!B4161-1)</f>
        <v>0</v>
      </c>
      <c r="F4161">
        <f>_xlfn.XLOOKUP(A4161,Table4[Lfd],Table4[Periods],"Err",0)</f>
        <v>0</v>
      </c>
      <c r="G4161" t="b">
        <f t="shared" si="194"/>
        <v>0</v>
      </c>
    </row>
    <row r="4162" spans="1:7" hidden="1" x14ac:dyDescent="0.25">
      <c r="A4162">
        <f t="shared" si="195"/>
        <v>116</v>
      </c>
      <c r="B4162">
        <f t="shared" si="196"/>
        <v>21</v>
      </c>
      <c r="C4162" t="str">
        <f>_xlfn.XLOOKUP(A4162,Table4[Lfd],Table4[idElementValue],"Err",0)</f>
        <v/>
      </c>
      <c r="D4162">
        <f t="shared" si="196"/>
        <v>21</v>
      </c>
      <c r="E4162">
        <f ca="1">OFFSET(ElementsDB!$AQ$2,SeriesSelection!A4162-1,SeriesSelection!B4162-1)</f>
        <v>0</v>
      </c>
      <c r="F4162">
        <f>_xlfn.XLOOKUP(A4162,Table4[Lfd],Table4[Periods],"Err",0)</f>
        <v>0</v>
      </c>
      <c r="G4162" t="b">
        <f t="shared" ref="G4162:G4225" si="197">(D4162&lt;=F4162)</f>
        <v>0</v>
      </c>
    </row>
    <row r="4163" spans="1:7" hidden="1" x14ac:dyDescent="0.25">
      <c r="A4163">
        <f t="shared" si="195"/>
        <v>116</v>
      </c>
      <c r="B4163">
        <f t="shared" si="196"/>
        <v>22</v>
      </c>
      <c r="C4163" t="str">
        <f>_xlfn.XLOOKUP(A4163,Table4[Lfd],Table4[idElementValue],"Err",0)</f>
        <v/>
      </c>
      <c r="D4163">
        <f t="shared" si="196"/>
        <v>22</v>
      </c>
      <c r="E4163">
        <f ca="1">OFFSET(ElementsDB!$AQ$2,SeriesSelection!A4163-1,SeriesSelection!B4163-1)</f>
        <v>0</v>
      </c>
      <c r="F4163">
        <f>_xlfn.XLOOKUP(A4163,Table4[Lfd],Table4[Periods],"Err",0)</f>
        <v>0</v>
      </c>
      <c r="G4163" t="b">
        <f t="shared" si="197"/>
        <v>0</v>
      </c>
    </row>
    <row r="4164" spans="1:7" hidden="1" x14ac:dyDescent="0.25">
      <c r="A4164">
        <f t="shared" si="195"/>
        <v>116</v>
      </c>
      <c r="B4164">
        <f t="shared" si="196"/>
        <v>23</v>
      </c>
      <c r="C4164" t="str">
        <f>_xlfn.XLOOKUP(A4164,Table4[Lfd],Table4[idElementValue],"Err",0)</f>
        <v/>
      </c>
      <c r="D4164">
        <f t="shared" si="196"/>
        <v>23</v>
      </c>
      <c r="E4164">
        <f ca="1">OFFSET(ElementsDB!$AQ$2,SeriesSelection!A4164-1,SeriesSelection!B4164-1)</f>
        <v>0</v>
      </c>
      <c r="F4164">
        <f>_xlfn.XLOOKUP(A4164,Table4[Lfd],Table4[Periods],"Err",0)</f>
        <v>0</v>
      </c>
      <c r="G4164" t="b">
        <f t="shared" si="197"/>
        <v>0</v>
      </c>
    </row>
    <row r="4165" spans="1:7" hidden="1" x14ac:dyDescent="0.25">
      <c r="A4165">
        <f t="shared" si="195"/>
        <v>116</v>
      </c>
      <c r="B4165">
        <f t="shared" si="196"/>
        <v>24</v>
      </c>
      <c r="C4165" t="str">
        <f>_xlfn.XLOOKUP(A4165,Table4[Lfd],Table4[idElementValue],"Err",0)</f>
        <v/>
      </c>
      <c r="D4165">
        <f t="shared" si="196"/>
        <v>24</v>
      </c>
      <c r="E4165">
        <f ca="1">OFFSET(ElementsDB!$AQ$2,SeriesSelection!A4165-1,SeriesSelection!B4165-1)</f>
        <v>0</v>
      </c>
      <c r="F4165">
        <f>_xlfn.XLOOKUP(A4165,Table4[Lfd],Table4[Periods],"Err",0)</f>
        <v>0</v>
      </c>
      <c r="G4165" t="b">
        <f t="shared" si="197"/>
        <v>0</v>
      </c>
    </row>
    <row r="4166" spans="1:7" hidden="1" x14ac:dyDescent="0.25">
      <c r="A4166">
        <f t="shared" si="195"/>
        <v>116</v>
      </c>
      <c r="B4166">
        <f t="shared" si="196"/>
        <v>25</v>
      </c>
      <c r="C4166" t="str">
        <f>_xlfn.XLOOKUP(A4166,Table4[Lfd],Table4[idElementValue],"Err",0)</f>
        <v/>
      </c>
      <c r="D4166">
        <f t="shared" si="196"/>
        <v>25</v>
      </c>
      <c r="E4166">
        <f ca="1">OFFSET(ElementsDB!$AQ$2,SeriesSelection!A4166-1,SeriesSelection!B4166-1)</f>
        <v>0</v>
      </c>
      <c r="F4166">
        <f>_xlfn.XLOOKUP(A4166,Table4[Lfd],Table4[Periods],"Err",0)</f>
        <v>0</v>
      </c>
      <c r="G4166" t="b">
        <f t="shared" si="197"/>
        <v>0</v>
      </c>
    </row>
    <row r="4167" spans="1:7" hidden="1" x14ac:dyDescent="0.25">
      <c r="A4167">
        <f t="shared" si="195"/>
        <v>116</v>
      </c>
      <c r="B4167">
        <f t="shared" si="196"/>
        <v>26</v>
      </c>
      <c r="C4167" t="str">
        <f>_xlfn.XLOOKUP(A4167,Table4[Lfd],Table4[idElementValue],"Err",0)</f>
        <v/>
      </c>
      <c r="D4167">
        <f t="shared" si="196"/>
        <v>26</v>
      </c>
      <c r="E4167">
        <f ca="1">OFFSET(ElementsDB!$AQ$2,SeriesSelection!A4167-1,SeriesSelection!B4167-1)</f>
        <v>0</v>
      </c>
      <c r="F4167">
        <f>_xlfn.XLOOKUP(A4167,Table4[Lfd],Table4[Periods],"Err",0)</f>
        <v>0</v>
      </c>
      <c r="G4167" t="b">
        <f t="shared" si="197"/>
        <v>0</v>
      </c>
    </row>
    <row r="4168" spans="1:7" hidden="1" x14ac:dyDescent="0.25">
      <c r="A4168">
        <f t="shared" si="195"/>
        <v>116</v>
      </c>
      <c r="B4168">
        <f t="shared" si="196"/>
        <v>27</v>
      </c>
      <c r="C4168" t="str">
        <f>_xlfn.XLOOKUP(A4168,Table4[Lfd],Table4[idElementValue],"Err",0)</f>
        <v/>
      </c>
      <c r="D4168">
        <f t="shared" si="196"/>
        <v>27</v>
      </c>
      <c r="E4168">
        <f ca="1">OFFSET(ElementsDB!$AQ$2,SeriesSelection!A4168-1,SeriesSelection!B4168-1)</f>
        <v>0</v>
      </c>
      <c r="F4168">
        <f>_xlfn.XLOOKUP(A4168,Table4[Lfd],Table4[Periods],"Err",0)</f>
        <v>0</v>
      </c>
      <c r="G4168" t="b">
        <f t="shared" si="197"/>
        <v>0</v>
      </c>
    </row>
    <row r="4169" spans="1:7" hidden="1" x14ac:dyDescent="0.25">
      <c r="A4169">
        <f t="shared" si="195"/>
        <v>116</v>
      </c>
      <c r="B4169">
        <f t="shared" si="196"/>
        <v>28</v>
      </c>
      <c r="C4169" t="str">
        <f>_xlfn.XLOOKUP(A4169,Table4[Lfd],Table4[idElementValue],"Err",0)</f>
        <v/>
      </c>
      <c r="D4169">
        <f t="shared" si="196"/>
        <v>28</v>
      </c>
      <c r="E4169">
        <f ca="1">OFFSET(ElementsDB!$AQ$2,SeriesSelection!A4169-1,SeriesSelection!B4169-1)</f>
        <v>0</v>
      </c>
      <c r="F4169">
        <f>_xlfn.XLOOKUP(A4169,Table4[Lfd],Table4[Periods],"Err",0)</f>
        <v>0</v>
      </c>
      <c r="G4169" t="b">
        <f t="shared" si="197"/>
        <v>0</v>
      </c>
    </row>
    <row r="4170" spans="1:7" hidden="1" x14ac:dyDescent="0.25">
      <c r="A4170">
        <f t="shared" ref="A4170:A4233" si="198">IF(B4170=1,A4169+1,A4169)</f>
        <v>116</v>
      </c>
      <c r="B4170">
        <f t="shared" ref="B4170:D4233" si="199">IF(B4169=36,1,B4169+1)</f>
        <v>29</v>
      </c>
      <c r="C4170" t="str">
        <f>_xlfn.XLOOKUP(A4170,Table4[Lfd],Table4[idElementValue],"Err",0)</f>
        <v/>
      </c>
      <c r="D4170">
        <f t="shared" si="199"/>
        <v>29</v>
      </c>
      <c r="E4170">
        <f ca="1">OFFSET(ElementsDB!$AQ$2,SeriesSelection!A4170-1,SeriesSelection!B4170-1)</f>
        <v>0</v>
      </c>
      <c r="F4170">
        <f>_xlfn.XLOOKUP(A4170,Table4[Lfd],Table4[Periods],"Err",0)</f>
        <v>0</v>
      </c>
      <c r="G4170" t="b">
        <f t="shared" si="197"/>
        <v>0</v>
      </c>
    </row>
    <row r="4171" spans="1:7" hidden="1" x14ac:dyDescent="0.25">
      <c r="A4171">
        <f t="shared" si="198"/>
        <v>116</v>
      </c>
      <c r="B4171">
        <f t="shared" si="199"/>
        <v>30</v>
      </c>
      <c r="C4171" t="str">
        <f>_xlfn.XLOOKUP(A4171,Table4[Lfd],Table4[idElementValue],"Err",0)</f>
        <v/>
      </c>
      <c r="D4171">
        <f t="shared" si="199"/>
        <v>30</v>
      </c>
      <c r="E4171">
        <f ca="1">OFFSET(ElementsDB!$AQ$2,SeriesSelection!A4171-1,SeriesSelection!B4171-1)</f>
        <v>0</v>
      </c>
      <c r="F4171">
        <f>_xlfn.XLOOKUP(A4171,Table4[Lfd],Table4[Periods],"Err",0)</f>
        <v>0</v>
      </c>
      <c r="G4171" t="b">
        <f t="shared" si="197"/>
        <v>0</v>
      </c>
    </row>
    <row r="4172" spans="1:7" hidden="1" x14ac:dyDescent="0.25">
      <c r="A4172">
        <f t="shared" si="198"/>
        <v>116</v>
      </c>
      <c r="B4172">
        <f t="shared" si="199"/>
        <v>31</v>
      </c>
      <c r="C4172" t="str">
        <f>_xlfn.XLOOKUP(A4172,Table4[Lfd],Table4[idElementValue],"Err",0)</f>
        <v/>
      </c>
      <c r="D4172">
        <f t="shared" si="199"/>
        <v>31</v>
      </c>
      <c r="E4172">
        <f ca="1">OFFSET(ElementsDB!$AQ$2,SeriesSelection!A4172-1,SeriesSelection!B4172-1)</f>
        <v>0</v>
      </c>
      <c r="F4172">
        <f>_xlfn.XLOOKUP(A4172,Table4[Lfd],Table4[Periods],"Err",0)</f>
        <v>0</v>
      </c>
      <c r="G4172" t="b">
        <f t="shared" si="197"/>
        <v>0</v>
      </c>
    </row>
    <row r="4173" spans="1:7" hidden="1" x14ac:dyDescent="0.25">
      <c r="A4173">
        <f t="shared" si="198"/>
        <v>116</v>
      </c>
      <c r="B4173">
        <f t="shared" si="199"/>
        <v>32</v>
      </c>
      <c r="C4173" t="str">
        <f>_xlfn.XLOOKUP(A4173,Table4[Lfd],Table4[idElementValue],"Err",0)</f>
        <v/>
      </c>
      <c r="D4173">
        <f t="shared" si="199"/>
        <v>32</v>
      </c>
      <c r="E4173">
        <f ca="1">OFFSET(ElementsDB!$AQ$2,SeriesSelection!A4173-1,SeriesSelection!B4173-1)</f>
        <v>0</v>
      </c>
      <c r="F4173">
        <f>_xlfn.XLOOKUP(A4173,Table4[Lfd],Table4[Periods],"Err",0)</f>
        <v>0</v>
      </c>
      <c r="G4173" t="b">
        <f t="shared" si="197"/>
        <v>0</v>
      </c>
    </row>
    <row r="4174" spans="1:7" hidden="1" x14ac:dyDescent="0.25">
      <c r="A4174">
        <f t="shared" si="198"/>
        <v>116</v>
      </c>
      <c r="B4174">
        <f t="shared" si="199"/>
        <v>33</v>
      </c>
      <c r="C4174" t="str">
        <f>_xlfn.XLOOKUP(A4174,Table4[Lfd],Table4[idElementValue],"Err",0)</f>
        <v/>
      </c>
      <c r="D4174">
        <f t="shared" si="199"/>
        <v>33</v>
      </c>
      <c r="E4174">
        <f ca="1">OFFSET(ElementsDB!$AQ$2,SeriesSelection!A4174-1,SeriesSelection!B4174-1)</f>
        <v>0</v>
      </c>
      <c r="F4174">
        <f>_xlfn.XLOOKUP(A4174,Table4[Lfd],Table4[Periods],"Err",0)</f>
        <v>0</v>
      </c>
      <c r="G4174" t="b">
        <f t="shared" si="197"/>
        <v>0</v>
      </c>
    </row>
    <row r="4175" spans="1:7" hidden="1" x14ac:dyDescent="0.25">
      <c r="A4175">
        <f t="shared" si="198"/>
        <v>116</v>
      </c>
      <c r="B4175">
        <f t="shared" si="199"/>
        <v>34</v>
      </c>
      <c r="C4175" t="str">
        <f>_xlfn.XLOOKUP(A4175,Table4[Lfd],Table4[idElementValue],"Err",0)</f>
        <v/>
      </c>
      <c r="D4175">
        <f t="shared" si="199"/>
        <v>34</v>
      </c>
      <c r="E4175">
        <f ca="1">OFFSET(ElementsDB!$AQ$2,SeriesSelection!A4175-1,SeriesSelection!B4175-1)</f>
        <v>0</v>
      </c>
      <c r="F4175">
        <f>_xlfn.XLOOKUP(A4175,Table4[Lfd],Table4[Periods],"Err",0)</f>
        <v>0</v>
      </c>
      <c r="G4175" t="b">
        <f t="shared" si="197"/>
        <v>0</v>
      </c>
    </row>
    <row r="4176" spans="1:7" hidden="1" x14ac:dyDescent="0.25">
      <c r="A4176">
        <f t="shared" si="198"/>
        <v>116</v>
      </c>
      <c r="B4176">
        <f t="shared" si="199"/>
        <v>35</v>
      </c>
      <c r="C4176" t="str">
        <f>_xlfn.XLOOKUP(A4176,Table4[Lfd],Table4[idElementValue],"Err",0)</f>
        <v/>
      </c>
      <c r="D4176">
        <f t="shared" si="199"/>
        <v>35</v>
      </c>
      <c r="E4176">
        <f ca="1">OFFSET(ElementsDB!$AQ$2,SeriesSelection!A4176-1,SeriesSelection!B4176-1)</f>
        <v>0</v>
      </c>
      <c r="F4176">
        <f>_xlfn.XLOOKUP(A4176,Table4[Lfd],Table4[Periods],"Err",0)</f>
        <v>0</v>
      </c>
      <c r="G4176" t="b">
        <f t="shared" si="197"/>
        <v>0</v>
      </c>
    </row>
    <row r="4177" spans="1:7" hidden="1" x14ac:dyDescent="0.25">
      <c r="A4177">
        <f t="shared" si="198"/>
        <v>116</v>
      </c>
      <c r="B4177">
        <f t="shared" si="199"/>
        <v>36</v>
      </c>
      <c r="C4177" t="str">
        <f>_xlfn.XLOOKUP(A4177,Table4[Lfd],Table4[idElementValue],"Err",0)</f>
        <v/>
      </c>
      <c r="D4177">
        <f t="shared" si="199"/>
        <v>36</v>
      </c>
      <c r="E4177">
        <f ca="1">OFFSET(ElementsDB!$AQ$2,SeriesSelection!A4177-1,SeriesSelection!B4177-1)</f>
        <v>0</v>
      </c>
      <c r="F4177">
        <f>_xlfn.XLOOKUP(A4177,Table4[Lfd],Table4[Periods],"Err",0)</f>
        <v>0</v>
      </c>
      <c r="G4177" t="b">
        <f t="shared" si="197"/>
        <v>0</v>
      </c>
    </row>
    <row r="4178" spans="1:7" hidden="1" x14ac:dyDescent="0.25">
      <c r="A4178">
        <f t="shared" si="198"/>
        <v>117</v>
      </c>
      <c r="B4178">
        <f t="shared" si="199"/>
        <v>1</v>
      </c>
      <c r="C4178" t="str">
        <f>_xlfn.XLOOKUP(A4178,Table4[Lfd],Table4[idElementValue],"Err",0)</f>
        <v/>
      </c>
      <c r="D4178">
        <f t="shared" si="199"/>
        <v>1</v>
      </c>
      <c r="E4178">
        <f ca="1">OFFSET(ElementsDB!$AQ$2,SeriesSelection!A4178-1,SeriesSelection!B4178-1)</f>
        <v>0</v>
      </c>
      <c r="F4178">
        <f>_xlfn.XLOOKUP(A4178,Table4[Lfd],Table4[Periods],"Err",0)</f>
        <v>0</v>
      </c>
      <c r="G4178" t="b">
        <f t="shared" si="197"/>
        <v>0</v>
      </c>
    </row>
    <row r="4179" spans="1:7" hidden="1" x14ac:dyDescent="0.25">
      <c r="A4179">
        <f t="shared" si="198"/>
        <v>117</v>
      </c>
      <c r="B4179">
        <f t="shared" si="199"/>
        <v>2</v>
      </c>
      <c r="C4179" t="str">
        <f>_xlfn.XLOOKUP(A4179,Table4[Lfd],Table4[idElementValue],"Err",0)</f>
        <v/>
      </c>
      <c r="D4179">
        <f t="shared" si="199"/>
        <v>2</v>
      </c>
      <c r="E4179">
        <f ca="1">OFFSET(ElementsDB!$AQ$2,SeriesSelection!A4179-1,SeriesSelection!B4179-1)</f>
        <v>0</v>
      </c>
      <c r="F4179">
        <f>_xlfn.XLOOKUP(A4179,Table4[Lfd],Table4[Periods],"Err",0)</f>
        <v>0</v>
      </c>
      <c r="G4179" t="b">
        <f t="shared" si="197"/>
        <v>0</v>
      </c>
    </row>
    <row r="4180" spans="1:7" hidden="1" x14ac:dyDescent="0.25">
      <c r="A4180">
        <f t="shared" si="198"/>
        <v>117</v>
      </c>
      <c r="B4180">
        <f t="shared" si="199"/>
        <v>3</v>
      </c>
      <c r="C4180" t="str">
        <f>_xlfn.XLOOKUP(A4180,Table4[Lfd],Table4[idElementValue],"Err",0)</f>
        <v/>
      </c>
      <c r="D4180">
        <f t="shared" si="199"/>
        <v>3</v>
      </c>
      <c r="E4180">
        <f ca="1">OFFSET(ElementsDB!$AQ$2,SeriesSelection!A4180-1,SeriesSelection!B4180-1)</f>
        <v>0</v>
      </c>
      <c r="F4180">
        <f>_xlfn.XLOOKUP(A4180,Table4[Lfd],Table4[Periods],"Err",0)</f>
        <v>0</v>
      </c>
      <c r="G4180" t="b">
        <f t="shared" si="197"/>
        <v>0</v>
      </c>
    </row>
    <row r="4181" spans="1:7" hidden="1" x14ac:dyDescent="0.25">
      <c r="A4181">
        <f t="shared" si="198"/>
        <v>117</v>
      </c>
      <c r="B4181">
        <f t="shared" si="199"/>
        <v>4</v>
      </c>
      <c r="C4181" t="str">
        <f>_xlfn.XLOOKUP(A4181,Table4[Lfd],Table4[idElementValue],"Err",0)</f>
        <v/>
      </c>
      <c r="D4181">
        <f t="shared" si="199"/>
        <v>4</v>
      </c>
      <c r="E4181">
        <f ca="1">OFFSET(ElementsDB!$AQ$2,SeriesSelection!A4181-1,SeriesSelection!B4181-1)</f>
        <v>0</v>
      </c>
      <c r="F4181">
        <f>_xlfn.XLOOKUP(A4181,Table4[Lfd],Table4[Periods],"Err",0)</f>
        <v>0</v>
      </c>
      <c r="G4181" t="b">
        <f t="shared" si="197"/>
        <v>0</v>
      </c>
    </row>
    <row r="4182" spans="1:7" hidden="1" x14ac:dyDescent="0.25">
      <c r="A4182">
        <f t="shared" si="198"/>
        <v>117</v>
      </c>
      <c r="B4182">
        <f t="shared" si="199"/>
        <v>5</v>
      </c>
      <c r="C4182" t="str">
        <f>_xlfn.XLOOKUP(A4182,Table4[Lfd],Table4[idElementValue],"Err",0)</f>
        <v/>
      </c>
      <c r="D4182">
        <f t="shared" si="199"/>
        <v>5</v>
      </c>
      <c r="E4182">
        <f ca="1">OFFSET(ElementsDB!$AQ$2,SeriesSelection!A4182-1,SeriesSelection!B4182-1)</f>
        <v>0</v>
      </c>
      <c r="F4182">
        <f>_xlfn.XLOOKUP(A4182,Table4[Lfd],Table4[Periods],"Err",0)</f>
        <v>0</v>
      </c>
      <c r="G4182" t="b">
        <f t="shared" si="197"/>
        <v>0</v>
      </c>
    </row>
    <row r="4183" spans="1:7" hidden="1" x14ac:dyDescent="0.25">
      <c r="A4183">
        <f t="shared" si="198"/>
        <v>117</v>
      </c>
      <c r="B4183">
        <f t="shared" si="199"/>
        <v>6</v>
      </c>
      <c r="C4183" t="str">
        <f>_xlfn.XLOOKUP(A4183,Table4[Lfd],Table4[idElementValue],"Err",0)</f>
        <v/>
      </c>
      <c r="D4183">
        <f t="shared" si="199"/>
        <v>6</v>
      </c>
      <c r="E4183">
        <f ca="1">OFFSET(ElementsDB!$AQ$2,SeriesSelection!A4183-1,SeriesSelection!B4183-1)</f>
        <v>0</v>
      </c>
      <c r="F4183">
        <f>_xlfn.XLOOKUP(A4183,Table4[Lfd],Table4[Periods],"Err",0)</f>
        <v>0</v>
      </c>
      <c r="G4183" t="b">
        <f t="shared" si="197"/>
        <v>0</v>
      </c>
    </row>
    <row r="4184" spans="1:7" hidden="1" x14ac:dyDescent="0.25">
      <c r="A4184">
        <f t="shared" si="198"/>
        <v>117</v>
      </c>
      <c r="B4184">
        <f t="shared" si="199"/>
        <v>7</v>
      </c>
      <c r="C4184" t="str">
        <f>_xlfn.XLOOKUP(A4184,Table4[Lfd],Table4[idElementValue],"Err",0)</f>
        <v/>
      </c>
      <c r="D4184">
        <f t="shared" si="199"/>
        <v>7</v>
      </c>
      <c r="E4184">
        <f ca="1">OFFSET(ElementsDB!$AQ$2,SeriesSelection!A4184-1,SeriesSelection!B4184-1)</f>
        <v>0</v>
      </c>
      <c r="F4184">
        <f>_xlfn.XLOOKUP(A4184,Table4[Lfd],Table4[Periods],"Err",0)</f>
        <v>0</v>
      </c>
      <c r="G4184" t="b">
        <f t="shared" si="197"/>
        <v>0</v>
      </c>
    </row>
    <row r="4185" spans="1:7" hidden="1" x14ac:dyDescent="0.25">
      <c r="A4185">
        <f t="shared" si="198"/>
        <v>117</v>
      </c>
      <c r="B4185">
        <f t="shared" si="199"/>
        <v>8</v>
      </c>
      <c r="C4185" t="str">
        <f>_xlfn.XLOOKUP(A4185,Table4[Lfd],Table4[idElementValue],"Err",0)</f>
        <v/>
      </c>
      <c r="D4185">
        <f t="shared" si="199"/>
        <v>8</v>
      </c>
      <c r="E4185">
        <f ca="1">OFFSET(ElementsDB!$AQ$2,SeriesSelection!A4185-1,SeriesSelection!B4185-1)</f>
        <v>0</v>
      </c>
      <c r="F4185">
        <f>_xlfn.XLOOKUP(A4185,Table4[Lfd],Table4[Periods],"Err",0)</f>
        <v>0</v>
      </c>
      <c r="G4185" t="b">
        <f t="shared" si="197"/>
        <v>0</v>
      </c>
    </row>
    <row r="4186" spans="1:7" hidden="1" x14ac:dyDescent="0.25">
      <c r="A4186">
        <f t="shared" si="198"/>
        <v>117</v>
      </c>
      <c r="B4186">
        <f t="shared" si="199"/>
        <v>9</v>
      </c>
      <c r="C4186" t="str">
        <f>_xlfn.XLOOKUP(A4186,Table4[Lfd],Table4[idElementValue],"Err",0)</f>
        <v/>
      </c>
      <c r="D4186">
        <f t="shared" si="199"/>
        <v>9</v>
      </c>
      <c r="E4186">
        <f ca="1">OFFSET(ElementsDB!$AQ$2,SeriesSelection!A4186-1,SeriesSelection!B4186-1)</f>
        <v>0</v>
      </c>
      <c r="F4186">
        <f>_xlfn.XLOOKUP(A4186,Table4[Lfd],Table4[Periods],"Err",0)</f>
        <v>0</v>
      </c>
      <c r="G4186" t="b">
        <f t="shared" si="197"/>
        <v>0</v>
      </c>
    </row>
    <row r="4187" spans="1:7" hidden="1" x14ac:dyDescent="0.25">
      <c r="A4187">
        <f t="shared" si="198"/>
        <v>117</v>
      </c>
      <c r="B4187">
        <f t="shared" si="199"/>
        <v>10</v>
      </c>
      <c r="C4187" t="str">
        <f>_xlfn.XLOOKUP(A4187,Table4[Lfd],Table4[idElementValue],"Err",0)</f>
        <v/>
      </c>
      <c r="D4187">
        <f t="shared" si="199"/>
        <v>10</v>
      </c>
      <c r="E4187">
        <f ca="1">OFFSET(ElementsDB!$AQ$2,SeriesSelection!A4187-1,SeriesSelection!B4187-1)</f>
        <v>0</v>
      </c>
      <c r="F4187">
        <f>_xlfn.XLOOKUP(A4187,Table4[Lfd],Table4[Periods],"Err",0)</f>
        <v>0</v>
      </c>
      <c r="G4187" t="b">
        <f t="shared" si="197"/>
        <v>0</v>
      </c>
    </row>
    <row r="4188" spans="1:7" hidden="1" x14ac:dyDescent="0.25">
      <c r="A4188">
        <f t="shared" si="198"/>
        <v>117</v>
      </c>
      <c r="B4188">
        <f t="shared" si="199"/>
        <v>11</v>
      </c>
      <c r="C4188" t="str">
        <f>_xlfn.XLOOKUP(A4188,Table4[Lfd],Table4[idElementValue],"Err",0)</f>
        <v/>
      </c>
      <c r="D4188">
        <f t="shared" si="199"/>
        <v>11</v>
      </c>
      <c r="E4188">
        <f ca="1">OFFSET(ElementsDB!$AQ$2,SeriesSelection!A4188-1,SeriesSelection!B4188-1)</f>
        <v>0</v>
      </c>
      <c r="F4188">
        <f>_xlfn.XLOOKUP(A4188,Table4[Lfd],Table4[Periods],"Err",0)</f>
        <v>0</v>
      </c>
      <c r="G4188" t="b">
        <f t="shared" si="197"/>
        <v>0</v>
      </c>
    </row>
    <row r="4189" spans="1:7" hidden="1" x14ac:dyDescent="0.25">
      <c r="A4189">
        <f t="shared" si="198"/>
        <v>117</v>
      </c>
      <c r="B4189">
        <f t="shared" si="199"/>
        <v>12</v>
      </c>
      <c r="C4189" t="str">
        <f>_xlfn.XLOOKUP(A4189,Table4[Lfd],Table4[idElementValue],"Err",0)</f>
        <v/>
      </c>
      <c r="D4189">
        <f t="shared" si="199"/>
        <v>12</v>
      </c>
      <c r="E4189">
        <f ca="1">OFFSET(ElementsDB!$AQ$2,SeriesSelection!A4189-1,SeriesSelection!B4189-1)</f>
        <v>0</v>
      </c>
      <c r="F4189">
        <f>_xlfn.XLOOKUP(A4189,Table4[Lfd],Table4[Periods],"Err",0)</f>
        <v>0</v>
      </c>
      <c r="G4189" t="b">
        <f t="shared" si="197"/>
        <v>0</v>
      </c>
    </row>
    <row r="4190" spans="1:7" hidden="1" x14ac:dyDescent="0.25">
      <c r="A4190">
        <f t="shared" si="198"/>
        <v>117</v>
      </c>
      <c r="B4190">
        <f t="shared" si="199"/>
        <v>13</v>
      </c>
      <c r="C4190" t="str">
        <f>_xlfn.XLOOKUP(A4190,Table4[Lfd],Table4[idElementValue],"Err",0)</f>
        <v/>
      </c>
      <c r="D4190">
        <f t="shared" si="199"/>
        <v>13</v>
      </c>
      <c r="E4190">
        <f ca="1">OFFSET(ElementsDB!$AQ$2,SeriesSelection!A4190-1,SeriesSelection!B4190-1)</f>
        <v>0</v>
      </c>
      <c r="F4190">
        <f>_xlfn.XLOOKUP(A4190,Table4[Lfd],Table4[Periods],"Err",0)</f>
        <v>0</v>
      </c>
      <c r="G4190" t="b">
        <f t="shared" si="197"/>
        <v>0</v>
      </c>
    </row>
    <row r="4191" spans="1:7" hidden="1" x14ac:dyDescent="0.25">
      <c r="A4191">
        <f t="shared" si="198"/>
        <v>117</v>
      </c>
      <c r="B4191">
        <f t="shared" si="199"/>
        <v>14</v>
      </c>
      <c r="C4191" t="str">
        <f>_xlfn.XLOOKUP(A4191,Table4[Lfd],Table4[idElementValue],"Err",0)</f>
        <v/>
      </c>
      <c r="D4191">
        <f t="shared" si="199"/>
        <v>14</v>
      </c>
      <c r="E4191">
        <f ca="1">OFFSET(ElementsDB!$AQ$2,SeriesSelection!A4191-1,SeriesSelection!B4191-1)</f>
        <v>0</v>
      </c>
      <c r="F4191">
        <f>_xlfn.XLOOKUP(A4191,Table4[Lfd],Table4[Periods],"Err",0)</f>
        <v>0</v>
      </c>
      <c r="G4191" t="b">
        <f t="shared" si="197"/>
        <v>0</v>
      </c>
    </row>
    <row r="4192" spans="1:7" hidden="1" x14ac:dyDescent="0.25">
      <c r="A4192">
        <f t="shared" si="198"/>
        <v>117</v>
      </c>
      <c r="B4192">
        <f t="shared" si="199"/>
        <v>15</v>
      </c>
      <c r="C4192" t="str">
        <f>_xlfn.XLOOKUP(A4192,Table4[Lfd],Table4[idElementValue],"Err",0)</f>
        <v/>
      </c>
      <c r="D4192">
        <f t="shared" si="199"/>
        <v>15</v>
      </c>
      <c r="E4192">
        <f ca="1">OFFSET(ElementsDB!$AQ$2,SeriesSelection!A4192-1,SeriesSelection!B4192-1)</f>
        <v>0</v>
      </c>
      <c r="F4192">
        <f>_xlfn.XLOOKUP(A4192,Table4[Lfd],Table4[Periods],"Err",0)</f>
        <v>0</v>
      </c>
      <c r="G4192" t="b">
        <f t="shared" si="197"/>
        <v>0</v>
      </c>
    </row>
    <row r="4193" spans="1:7" hidden="1" x14ac:dyDescent="0.25">
      <c r="A4193">
        <f t="shared" si="198"/>
        <v>117</v>
      </c>
      <c r="B4193">
        <f t="shared" si="199"/>
        <v>16</v>
      </c>
      <c r="C4193" t="str">
        <f>_xlfn.XLOOKUP(A4193,Table4[Lfd],Table4[idElementValue],"Err",0)</f>
        <v/>
      </c>
      <c r="D4193">
        <f t="shared" si="199"/>
        <v>16</v>
      </c>
      <c r="E4193">
        <f ca="1">OFFSET(ElementsDB!$AQ$2,SeriesSelection!A4193-1,SeriesSelection!B4193-1)</f>
        <v>0</v>
      </c>
      <c r="F4193">
        <f>_xlfn.XLOOKUP(A4193,Table4[Lfd],Table4[Periods],"Err",0)</f>
        <v>0</v>
      </c>
      <c r="G4193" t="b">
        <f t="shared" si="197"/>
        <v>0</v>
      </c>
    </row>
    <row r="4194" spans="1:7" hidden="1" x14ac:dyDescent="0.25">
      <c r="A4194">
        <f t="shared" si="198"/>
        <v>117</v>
      </c>
      <c r="B4194">
        <f t="shared" si="199"/>
        <v>17</v>
      </c>
      <c r="C4194" t="str">
        <f>_xlfn.XLOOKUP(A4194,Table4[Lfd],Table4[idElementValue],"Err",0)</f>
        <v/>
      </c>
      <c r="D4194">
        <f t="shared" si="199"/>
        <v>17</v>
      </c>
      <c r="E4194">
        <f ca="1">OFFSET(ElementsDB!$AQ$2,SeriesSelection!A4194-1,SeriesSelection!B4194-1)</f>
        <v>0</v>
      </c>
      <c r="F4194">
        <f>_xlfn.XLOOKUP(A4194,Table4[Lfd],Table4[Periods],"Err",0)</f>
        <v>0</v>
      </c>
      <c r="G4194" t="b">
        <f t="shared" si="197"/>
        <v>0</v>
      </c>
    </row>
    <row r="4195" spans="1:7" hidden="1" x14ac:dyDescent="0.25">
      <c r="A4195">
        <f t="shared" si="198"/>
        <v>117</v>
      </c>
      <c r="B4195">
        <f t="shared" si="199"/>
        <v>18</v>
      </c>
      <c r="C4195" t="str">
        <f>_xlfn.XLOOKUP(A4195,Table4[Lfd],Table4[idElementValue],"Err",0)</f>
        <v/>
      </c>
      <c r="D4195">
        <f t="shared" si="199"/>
        <v>18</v>
      </c>
      <c r="E4195">
        <f ca="1">OFFSET(ElementsDB!$AQ$2,SeriesSelection!A4195-1,SeriesSelection!B4195-1)</f>
        <v>0</v>
      </c>
      <c r="F4195">
        <f>_xlfn.XLOOKUP(A4195,Table4[Lfd],Table4[Periods],"Err",0)</f>
        <v>0</v>
      </c>
      <c r="G4195" t="b">
        <f t="shared" si="197"/>
        <v>0</v>
      </c>
    </row>
    <row r="4196" spans="1:7" hidden="1" x14ac:dyDescent="0.25">
      <c r="A4196">
        <f t="shared" si="198"/>
        <v>117</v>
      </c>
      <c r="B4196">
        <f t="shared" si="199"/>
        <v>19</v>
      </c>
      <c r="C4196" t="str">
        <f>_xlfn.XLOOKUP(A4196,Table4[Lfd],Table4[idElementValue],"Err",0)</f>
        <v/>
      </c>
      <c r="D4196">
        <f t="shared" si="199"/>
        <v>19</v>
      </c>
      <c r="E4196">
        <f ca="1">OFFSET(ElementsDB!$AQ$2,SeriesSelection!A4196-1,SeriesSelection!B4196-1)</f>
        <v>0</v>
      </c>
      <c r="F4196">
        <f>_xlfn.XLOOKUP(A4196,Table4[Lfd],Table4[Periods],"Err",0)</f>
        <v>0</v>
      </c>
      <c r="G4196" t="b">
        <f t="shared" si="197"/>
        <v>0</v>
      </c>
    </row>
    <row r="4197" spans="1:7" hidden="1" x14ac:dyDescent="0.25">
      <c r="A4197">
        <f t="shared" si="198"/>
        <v>117</v>
      </c>
      <c r="B4197">
        <f t="shared" si="199"/>
        <v>20</v>
      </c>
      <c r="C4197" t="str">
        <f>_xlfn.XLOOKUP(A4197,Table4[Lfd],Table4[idElementValue],"Err",0)</f>
        <v/>
      </c>
      <c r="D4197">
        <f t="shared" si="199"/>
        <v>20</v>
      </c>
      <c r="E4197">
        <f ca="1">OFFSET(ElementsDB!$AQ$2,SeriesSelection!A4197-1,SeriesSelection!B4197-1)</f>
        <v>0</v>
      </c>
      <c r="F4197">
        <f>_xlfn.XLOOKUP(A4197,Table4[Lfd],Table4[Periods],"Err",0)</f>
        <v>0</v>
      </c>
      <c r="G4197" t="b">
        <f t="shared" si="197"/>
        <v>0</v>
      </c>
    </row>
    <row r="4198" spans="1:7" hidden="1" x14ac:dyDescent="0.25">
      <c r="A4198">
        <f t="shared" si="198"/>
        <v>117</v>
      </c>
      <c r="B4198">
        <f t="shared" si="199"/>
        <v>21</v>
      </c>
      <c r="C4198" t="str">
        <f>_xlfn.XLOOKUP(A4198,Table4[Lfd],Table4[idElementValue],"Err",0)</f>
        <v/>
      </c>
      <c r="D4198">
        <f t="shared" si="199"/>
        <v>21</v>
      </c>
      <c r="E4198">
        <f ca="1">OFFSET(ElementsDB!$AQ$2,SeriesSelection!A4198-1,SeriesSelection!B4198-1)</f>
        <v>0</v>
      </c>
      <c r="F4198">
        <f>_xlfn.XLOOKUP(A4198,Table4[Lfd],Table4[Periods],"Err",0)</f>
        <v>0</v>
      </c>
      <c r="G4198" t="b">
        <f t="shared" si="197"/>
        <v>0</v>
      </c>
    </row>
    <row r="4199" spans="1:7" hidden="1" x14ac:dyDescent="0.25">
      <c r="A4199">
        <f t="shared" si="198"/>
        <v>117</v>
      </c>
      <c r="B4199">
        <f t="shared" si="199"/>
        <v>22</v>
      </c>
      <c r="C4199" t="str">
        <f>_xlfn.XLOOKUP(A4199,Table4[Lfd],Table4[idElementValue],"Err",0)</f>
        <v/>
      </c>
      <c r="D4199">
        <f t="shared" si="199"/>
        <v>22</v>
      </c>
      <c r="E4199">
        <f ca="1">OFFSET(ElementsDB!$AQ$2,SeriesSelection!A4199-1,SeriesSelection!B4199-1)</f>
        <v>0</v>
      </c>
      <c r="F4199">
        <f>_xlfn.XLOOKUP(A4199,Table4[Lfd],Table4[Periods],"Err",0)</f>
        <v>0</v>
      </c>
      <c r="G4199" t="b">
        <f t="shared" si="197"/>
        <v>0</v>
      </c>
    </row>
    <row r="4200" spans="1:7" hidden="1" x14ac:dyDescent="0.25">
      <c r="A4200">
        <f t="shared" si="198"/>
        <v>117</v>
      </c>
      <c r="B4200">
        <f t="shared" si="199"/>
        <v>23</v>
      </c>
      <c r="C4200" t="str">
        <f>_xlfn.XLOOKUP(A4200,Table4[Lfd],Table4[idElementValue],"Err",0)</f>
        <v/>
      </c>
      <c r="D4200">
        <f t="shared" si="199"/>
        <v>23</v>
      </c>
      <c r="E4200">
        <f ca="1">OFFSET(ElementsDB!$AQ$2,SeriesSelection!A4200-1,SeriesSelection!B4200-1)</f>
        <v>0</v>
      </c>
      <c r="F4200">
        <f>_xlfn.XLOOKUP(A4200,Table4[Lfd],Table4[Periods],"Err",0)</f>
        <v>0</v>
      </c>
      <c r="G4200" t="b">
        <f t="shared" si="197"/>
        <v>0</v>
      </c>
    </row>
    <row r="4201" spans="1:7" hidden="1" x14ac:dyDescent="0.25">
      <c r="A4201">
        <f t="shared" si="198"/>
        <v>117</v>
      </c>
      <c r="B4201">
        <f t="shared" si="199"/>
        <v>24</v>
      </c>
      <c r="C4201" t="str">
        <f>_xlfn.XLOOKUP(A4201,Table4[Lfd],Table4[idElementValue],"Err",0)</f>
        <v/>
      </c>
      <c r="D4201">
        <f t="shared" si="199"/>
        <v>24</v>
      </c>
      <c r="E4201">
        <f ca="1">OFFSET(ElementsDB!$AQ$2,SeriesSelection!A4201-1,SeriesSelection!B4201-1)</f>
        <v>0</v>
      </c>
      <c r="F4201">
        <f>_xlfn.XLOOKUP(A4201,Table4[Lfd],Table4[Periods],"Err",0)</f>
        <v>0</v>
      </c>
      <c r="G4201" t="b">
        <f t="shared" si="197"/>
        <v>0</v>
      </c>
    </row>
    <row r="4202" spans="1:7" hidden="1" x14ac:dyDescent="0.25">
      <c r="A4202">
        <f t="shared" si="198"/>
        <v>117</v>
      </c>
      <c r="B4202">
        <f t="shared" si="199"/>
        <v>25</v>
      </c>
      <c r="C4202" t="str">
        <f>_xlfn.XLOOKUP(A4202,Table4[Lfd],Table4[idElementValue],"Err",0)</f>
        <v/>
      </c>
      <c r="D4202">
        <f t="shared" si="199"/>
        <v>25</v>
      </c>
      <c r="E4202">
        <f ca="1">OFFSET(ElementsDB!$AQ$2,SeriesSelection!A4202-1,SeriesSelection!B4202-1)</f>
        <v>0</v>
      </c>
      <c r="F4202">
        <f>_xlfn.XLOOKUP(A4202,Table4[Lfd],Table4[Periods],"Err",0)</f>
        <v>0</v>
      </c>
      <c r="G4202" t="b">
        <f t="shared" si="197"/>
        <v>0</v>
      </c>
    </row>
    <row r="4203" spans="1:7" hidden="1" x14ac:dyDescent="0.25">
      <c r="A4203">
        <f t="shared" si="198"/>
        <v>117</v>
      </c>
      <c r="B4203">
        <f t="shared" si="199"/>
        <v>26</v>
      </c>
      <c r="C4203" t="str">
        <f>_xlfn.XLOOKUP(A4203,Table4[Lfd],Table4[idElementValue],"Err",0)</f>
        <v/>
      </c>
      <c r="D4203">
        <f t="shared" si="199"/>
        <v>26</v>
      </c>
      <c r="E4203">
        <f ca="1">OFFSET(ElementsDB!$AQ$2,SeriesSelection!A4203-1,SeriesSelection!B4203-1)</f>
        <v>0</v>
      </c>
      <c r="F4203">
        <f>_xlfn.XLOOKUP(A4203,Table4[Lfd],Table4[Periods],"Err",0)</f>
        <v>0</v>
      </c>
      <c r="G4203" t="b">
        <f t="shared" si="197"/>
        <v>0</v>
      </c>
    </row>
    <row r="4204" spans="1:7" hidden="1" x14ac:dyDescent="0.25">
      <c r="A4204">
        <f t="shared" si="198"/>
        <v>117</v>
      </c>
      <c r="B4204">
        <f t="shared" si="199"/>
        <v>27</v>
      </c>
      <c r="C4204" t="str">
        <f>_xlfn.XLOOKUP(A4204,Table4[Lfd],Table4[idElementValue],"Err",0)</f>
        <v/>
      </c>
      <c r="D4204">
        <f t="shared" si="199"/>
        <v>27</v>
      </c>
      <c r="E4204">
        <f ca="1">OFFSET(ElementsDB!$AQ$2,SeriesSelection!A4204-1,SeriesSelection!B4204-1)</f>
        <v>0</v>
      </c>
      <c r="F4204">
        <f>_xlfn.XLOOKUP(A4204,Table4[Lfd],Table4[Periods],"Err",0)</f>
        <v>0</v>
      </c>
      <c r="G4204" t="b">
        <f t="shared" si="197"/>
        <v>0</v>
      </c>
    </row>
    <row r="4205" spans="1:7" hidden="1" x14ac:dyDescent="0.25">
      <c r="A4205">
        <f t="shared" si="198"/>
        <v>117</v>
      </c>
      <c r="B4205">
        <f t="shared" si="199"/>
        <v>28</v>
      </c>
      <c r="C4205" t="str">
        <f>_xlfn.XLOOKUP(A4205,Table4[Lfd],Table4[idElementValue],"Err",0)</f>
        <v/>
      </c>
      <c r="D4205">
        <f t="shared" si="199"/>
        <v>28</v>
      </c>
      <c r="E4205">
        <f ca="1">OFFSET(ElementsDB!$AQ$2,SeriesSelection!A4205-1,SeriesSelection!B4205-1)</f>
        <v>0</v>
      </c>
      <c r="F4205">
        <f>_xlfn.XLOOKUP(A4205,Table4[Lfd],Table4[Periods],"Err",0)</f>
        <v>0</v>
      </c>
      <c r="G4205" t="b">
        <f t="shared" si="197"/>
        <v>0</v>
      </c>
    </row>
    <row r="4206" spans="1:7" hidden="1" x14ac:dyDescent="0.25">
      <c r="A4206">
        <f t="shared" si="198"/>
        <v>117</v>
      </c>
      <c r="B4206">
        <f t="shared" si="199"/>
        <v>29</v>
      </c>
      <c r="C4206" t="str">
        <f>_xlfn.XLOOKUP(A4206,Table4[Lfd],Table4[idElementValue],"Err",0)</f>
        <v/>
      </c>
      <c r="D4206">
        <f t="shared" si="199"/>
        <v>29</v>
      </c>
      <c r="E4206">
        <f ca="1">OFFSET(ElementsDB!$AQ$2,SeriesSelection!A4206-1,SeriesSelection!B4206-1)</f>
        <v>0</v>
      </c>
      <c r="F4206">
        <f>_xlfn.XLOOKUP(A4206,Table4[Lfd],Table4[Periods],"Err",0)</f>
        <v>0</v>
      </c>
      <c r="G4206" t="b">
        <f t="shared" si="197"/>
        <v>0</v>
      </c>
    </row>
    <row r="4207" spans="1:7" hidden="1" x14ac:dyDescent="0.25">
      <c r="A4207">
        <f t="shared" si="198"/>
        <v>117</v>
      </c>
      <c r="B4207">
        <f t="shared" si="199"/>
        <v>30</v>
      </c>
      <c r="C4207" t="str">
        <f>_xlfn.XLOOKUP(A4207,Table4[Lfd],Table4[idElementValue],"Err",0)</f>
        <v/>
      </c>
      <c r="D4207">
        <f t="shared" si="199"/>
        <v>30</v>
      </c>
      <c r="E4207">
        <f ca="1">OFFSET(ElementsDB!$AQ$2,SeriesSelection!A4207-1,SeriesSelection!B4207-1)</f>
        <v>0</v>
      </c>
      <c r="F4207">
        <f>_xlfn.XLOOKUP(A4207,Table4[Lfd],Table4[Periods],"Err",0)</f>
        <v>0</v>
      </c>
      <c r="G4207" t="b">
        <f t="shared" si="197"/>
        <v>0</v>
      </c>
    </row>
    <row r="4208" spans="1:7" hidden="1" x14ac:dyDescent="0.25">
      <c r="A4208">
        <f t="shared" si="198"/>
        <v>117</v>
      </c>
      <c r="B4208">
        <f t="shared" si="199"/>
        <v>31</v>
      </c>
      <c r="C4208" t="str">
        <f>_xlfn.XLOOKUP(A4208,Table4[Lfd],Table4[idElementValue],"Err",0)</f>
        <v/>
      </c>
      <c r="D4208">
        <f t="shared" si="199"/>
        <v>31</v>
      </c>
      <c r="E4208">
        <f ca="1">OFFSET(ElementsDB!$AQ$2,SeriesSelection!A4208-1,SeriesSelection!B4208-1)</f>
        <v>0</v>
      </c>
      <c r="F4208">
        <f>_xlfn.XLOOKUP(A4208,Table4[Lfd],Table4[Periods],"Err",0)</f>
        <v>0</v>
      </c>
      <c r="G4208" t="b">
        <f t="shared" si="197"/>
        <v>0</v>
      </c>
    </row>
    <row r="4209" spans="1:7" hidden="1" x14ac:dyDescent="0.25">
      <c r="A4209">
        <f t="shared" si="198"/>
        <v>117</v>
      </c>
      <c r="B4209">
        <f t="shared" si="199"/>
        <v>32</v>
      </c>
      <c r="C4209" t="str">
        <f>_xlfn.XLOOKUP(A4209,Table4[Lfd],Table4[idElementValue],"Err",0)</f>
        <v/>
      </c>
      <c r="D4209">
        <f t="shared" si="199"/>
        <v>32</v>
      </c>
      <c r="E4209">
        <f ca="1">OFFSET(ElementsDB!$AQ$2,SeriesSelection!A4209-1,SeriesSelection!B4209-1)</f>
        <v>0</v>
      </c>
      <c r="F4209">
        <f>_xlfn.XLOOKUP(A4209,Table4[Lfd],Table4[Periods],"Err",0)</f>
        <v>0</v>
      </c>
      <c r="G4209" t="b">
        <f t="shared" si="197"/>
        <v>0</v>
      </c>
    </row>
    <row r="4210" spans="1:7" hidden="1" x14ac:dyDescent="0.25">
      <c r="A4210">
        <f t="shared" si="198"/>
        <v>117</v>
      </c>
      <c r="B4210">
        <f t="shared" si="199"/>
        <v>33</v>
      </c>
      <c r="C4210" t="str">
        <f>_xlfn.XLOOKUP(A4210,Table4[Lfd],Table4[idElementValue],"Err",0)</f>
        <v/>
      </c>
      <c r="D4210">
        <f t="shared" si="199"/>
        <v>33</v>
      </c>
      <c r="E4210">
        <f ca="1">OFFSET(ElementsDB!$AQ$2,SeriesSelection!A4210-1,SeriesSelection!B4210-1)</f>
        <v>0</v>
      </c>
      <c r="F4210">
        <f>_xlfn.XLOOKUP(A4210,Table4[Lfd],Table4[Periods],"Err",0)</f>
        <v>0</v>
      </c>
      <c r="G4210" t="b">
        <f t="shared" si="197"/>
        <v>0</v>
      </c>
    </row>
    <row r="4211" spans="1:7" hidden="1" x14ac:dyDescent="0.25">
      <c r="A4211">
        <f t="shared" si="198"/>
        <v>117</v>
      </c>
      <c r="B4211">
        <f t="shared" si="199"/>
        <v>34</v>
      </c>
      <c r="C4211" t="str">
        <f>_xlfn.XLOOKUP(A4211,Table4[Lfd],Table4[idElementValue],"Err",0)</f>
        <v/>
      </c>
      <c r="D4211">
        <f t="shared" si="199"/>
        <v>34</v>
      </c>
      <c r="E4211">
        <f ca="1">OFFSET(ElementsDB!$AQ$2,SeriesSelection!A4211-1,SeriesSelection!B4211-1)</f>
        <v>0</v>
      </c>
      <c r="F4211">
        <f>_xlfn.XLOOKUP(A4211,Table4[Lfd],Table4[Periods],"Err",0)</f>
        <v>0</v>
      </c>
      <c r="G4211" t="b">
        <f t="shared" si="197"/>
        <v>0</v>
      </c>
    </row>
    <row r="4212" spans="1:7" hidden="1" x14ac:dyDescent="0.25">
      <c r="A4212">
        <f t="shared" si="198"/>
        <v>117</v>
      </c>
      <c r="B4212">
        <f t="shared" si="199"/>
        <v>35</v>
      </c>
      <c r="C4212" t="str">
        <f>_xlfn.XLOOKUP(A4212,Table4[Lfd],Table4[idElementValue],"Err",0)</f>
        <v/>
      </c>
      <c r="D4212">
        <f t="shared" si="199"/>
        <v>35</v>
      </c>
      <c r="E4212">
        <f ca="1">OFFSET(ElementsDB!$AQ$2,SeriesSelection!A4212-1,SeriesSelection!B4212-1)</f>
        <v>0</v>
      </c>
      <c r="F4212">
        <f>_xlfn.XLOOKUP(A4212,Table4[Lfd],Table4[Periods],"Err",0)</f>
        <v>0</v>
      </c>
      <c r="G4212" t="b">
        <f t="shared" si="197"/>
        <v>0</v>
      </c>
    </row>
    <row r="4213" spans="1:7" hidden="1" x14ac:dyDescent="0.25">
      <c r="A4213">
        <f t="shared" si="198"/>
        <v>117</v>
      </c>
      <c r="B4213">
        <f t="shared" si="199"/>
        <v>36</v>
      </c>
      <c r="C4213" t="str">
        <f>_xlfn.XLOOKUP(A4213,Table4[Lfd],Table4[idElementValue],"Err",0)</f>
        <v/>
      </c>
      <c r="D4213">
        <f t="shared" si="199"/>
        <v>36</v>
      </c>
      <c r="E4213">
        <f ca="1">OFFSET(ElementsDB!$AQ$2,SeriesSelection!A4213-1,SeriesSelection!B4213-1)</f>
        <v>0</v>
      </c>
      <c r="F4213">
        <f>_xlfn.XLOOKUP(A4213,Table4[Lfd],Table4[Periods],"Err",0)</f>
        <v>0</v>
      </c>
      <c r="G4213" t="b">
        <f t="shared" si="197"/>
        <v>0</v>
      </c>
    </row>
    <row r="4214" spans="1:7" hidden="1" x14ac:dyDescent="0.25">
      <c r="A4214">
        <f t="shared" si="198"/>
        <v>118</v>
      </c>
      <c r="B4214">
        <f t="shared" si="199"/>
        <v>1</v>
      </c>
      <c r="C4214" t="str">
        <f>_xlfn.XLOOKUP(A4214,Table4[Lfd],Table4[idElementValue],"Err",0)</f>
        <v/>
      </c>
      <c r="D4214">
        <f t="shared" si="199"/>
        <v>1</v>
      </c>
      <c r="E4214">
        <f ca="1">OFFSET(ElementsDB!$AQ$2,SeriesSelection!A4214-1,SeriesSelection!B4214-1)</f>
        <v>0</v>
      </c>
      <c r="F4214">
        <f>_xlfn.XLOOKUP(A4214,Table4[Lfd],Table4[Periods],"Err",0)</f>
        <v>0</v>
      </c>
      <c r="G4214" t="b">
        <f t="shared" si="197"/>
        <v>0</v>
      </c>
    </row>
    <row r="4215" spans="1:7" hidden="1" x14ac:dyDescent="0.25">
      <c r="A4215">
        <f t="shared" si="198"/>
        <v>118</v>
      </c>
      <c r="B4215">
        <f t="shared" si="199"/>
        <v>2</v>
      </c>
      <c r="C4215" t="str">
        <f>_xlfn.XLOOKUP(A4215,Table4[Lfd],Table4[idElementValue],"Err",0)</f>
        <v/>
      </c>
      <c r="D4215">
        <f t="shared" si="199"/>
        <v>2</v>
      </c>
      <c r="E4215">
        <f ca="1">OFFSET(ElementsDB!$AQ$2,SeriesSelection!A4215-1,SeriesSelection!B4215-1)</f>
        <v>0</v>
      </c>
      <c r="F4215">
        <f>_xlfn.XLOOKUP(A4215,Table4[Lfd],Table4[Periods],"Err",0)</f>
        <v>0</v>
      </c>
      <c r="G4215" t="b">
        <f t="shared" si="197"/>
        <v>0</v>
      </c>
    </row>
    <row r="4216" spans="1:7" hidden="1" x14ac:dyDescent="0.25">
      <c r="A4216">
        <f t="shared" si="198"/>
        <v>118</v>
      </c>
      <c r="B4216">
        <f t="shared" si="199"/>
        <v>3</v>
      </c>
      <c r="C4216" t="str">
        <f>_xlfn.XLOOKUP(A4216,Table4[Lfd],Table4[idElementValue],"Err",0)</f>
        <v/>
      </c>
      <c r="D4216">
        <f t="shared" si="199"/>
        <v>3</v>
      </c>
      <c r="E4216">
        <f ca="1">OFFSET(ElementsDB!$AQ$2,SeriesSelection!A4216-1,SeriesSelection!B4216-1)</f>
        <v>0</v>
      </c>
      <c r="F4216">
        <f>_xlfn.XLOOKUP(A4216,Table4[Lfd],Table4[Periods],"Err",0)</f>
        <v>0</v>
      </c>
      <c r="G4216" t="b">
        <f t="shared" si="197"/>
        <v>0</v>
      </c>
    </row>
    <row r="4217" spans="1:7" hidden="1" x14ac:dyDescent="0.25">
      <c r="A4217">
        <f t="shared" si="198"/>
        <v>118</v>
      </c>
      <c r="B4217">
        <f t="shared" si="199"/>
        <v>4</v>
      </c>
      <c r="C4217" t="str">
        <f>_xlfn.XLOOKUP(A4217,Table4[Lfd],Table4[idElementValue],"Err",0)</f>
        <v/>
      </c>
      <c r="D4217">
        <f t="shared" si="199"/>
        <v>4</v>
      </c>
      <c r="E4217">
        <f ca="1">OFFSET(ElementsDB!$AQ$2,SeriesSelection!A4217-1,SeriesSelection!B4217-1)</f>
        <v>0</v>
      </c>
      <c r="F4217">
        <f>_xlfn.XLOOKUP(A4217,Table4[Lfd],Table4[Periods],"Err",0)</f>
        <v>0</v>
      </c>
      <c r="G4217" t="b">
        <f t="shared" si="197"/>
        <v>0</v>
      </c>
    </row>
    <row r="4218" spans="1:7" hidden="1" x14ac:dyDescent="0.25">
      <c r="A4218">
        <f t="shared" si="198"/>
        <v>118</v>
      </c>
      <c r="B4218">
        <f t="shared" si="199"/>
        <v>5</v>
      </c>
      <c r="C4218" t="str">
        <f>_xlfn.XLOOKUP(A4218,Table4[Lfd],Table4[idElementValue],"Err",0)</f>
        <v/>
      </c>
      <c r="D4218">
        <f t="shared" si="199"/>
        <v>5</v>
      </c>
      <c r="E4218">
        <f ca="1">OFFSET(ElementsDB!$AQ$2,SeriesSelection!A4218-1,SeriesSelection!B4218-1)</f>
        <v>0</v>
      </c>
      <c r="F4218">
        <f>_xlfn.XLOOKUP(A4218,Table4[Lfd],Table4[Periods],"Err",0)</f>
        <v>0</v>
      </c>
      <c r="G4218" t="b">
        <f t="shared" si="197"/>
        <v>0</v>
      </c>
    </row>
    <row r="4219" spans="1:7" hidden="1" x14ac:dyDescent="0.25">
      <c r="A4219">
        <f t="shared" si="198"/>
        <v>118</v>
      </c>
      <c r="B4219">
        <f t="shared" si="199"/>
        <v>6</v>
      </c>
      <c r="C4219" t="str">
        <f>_xlfn.XLOOKUP(A4219,Table4[Lfd],Table4[idElementValue],"Err",0)</f>
        <v/>
      </c>
      <c r="D4219">
        <f t="shared" si="199"/>
        <v>6</v>
      </c>
      <c r="E4219">
        <f ca="1">OFFSET(ElementsDB!$AQ$2,SeriesSelection!A4219-1,SeriesSelection!B4219-1)</f>
        <v>0</v>
      </c>
      <c r="F4219">
        <f>_xlfn.XLOOKUP(A4219,Table4[Lfd],Table4[Periods],"Err",0)</f>
        <v>0</v>
      </c>
      <c r="G4219" t="b">
        <f t="shared" si="197"/>
        <v>0</v>
      </c>
    </row>
    <row r="4220" spans="1:7" hidden="1" x14ac:dyDescent="0.25">
      <c r="A4220">
        <f t="shared" si="198"/>
        <v>118</v>
      </c>
      <c r="B4220">
        <f t="shared" si="199"/>
        <v>7</v>
      </c>
      <c r="C4220" t="str">
        <f>_xlfn.XLOOKUP(A4220,Table4[Lfd],Table4[idElementValue],"Err",0)</f>
        <v/>
      </c>
      <c r="D4220">
        <f t="shared" si="199"/>
        <v>7</v>
      </c>
      <c r="E4220">
        <f ca="1">OFFSET(ElementsDB!$AQ$2,SeriesSelection!A4220-1,SeriesSelection!B4220-1)</f>
        <v>0</v>
      </c>
      <c r="F4220">
        <f>_xlfn.XLOOKUP(A4220,Table4[Lfd],Table4[Periods],"Err",0)</f>
        <v>0</v>
      </c>
      <c r="G4220" t="b">
        <f t="shared" si="197"/>
        <v>0</v>
      </c>
    </row>
    <row r="4221" spans="1:7" hidden="1" x14ac:dyDescent="0.25">
      <c r="A4221">
        <f t="shared" si="198"/>
        <v>118</v>
      </c>
      <c r="B4221">
        <f t="shared" si="199"/>
        <v>8</v>
      </c>
      <c r="C4221" t="str">
        <f>_xlfn.XLOOKUP(A4221,Table4[Lfd],Table4[idElementValue],"Err",0)</f>
        <v/>
      </c>
      <c r="D4221">
        <f t="shared" si="199"/>
        <v>8</v>
      </c>
      <c r="E4221">
        <f ca="1">OFFSET(ElementsDB!$AQ$2,SeriesSelection!A4221-1,SeriesSelection!B4221-1)</f>
        <v>0</v>
      </c>
      <c r="F4221">
        <f>_xlfn.XLOOKUP(A4221,Table4[Lfd],Table4[Periods],"Err",0)</f>
        <v>0</v>
      </c>
      <c r="G4221" t="b">
        <f t="shared" si="197"/>
        <v>0</v>
      </c>
    </row>
    <row r="4222" spans="1:7" hidden="1" x14ac:dyDescent="0.25">
      <c r="A4222">
        <f t="shared" si="198"/>
        <v>118</v>
      </c>
      <c r="B4222">
        <f t="shared" si="199"/>
        <v>9</v>
      </c>
      <c r="C4222" t="str">
        <f>_xlfn.XLOOKUP(A4222,Table4[Lfd],Table4[idElementValue],"Err",0)</f>
        <v/>
      </c>
      <c r="D4222">
        <f t="shared" si="199"/>
        <v>9</v>
      </c>
      <c r="E4222">
        <f ca="1">OFFSET(ElementsDB!$AQ$2,SeriesSelection!A4222-1,SeriesSelection!B4222-1)</f>
        <v>0</v>
      </c>
      <c r="F4222">
        <f>_xlfn.XLOOKUP(A4222,Table4[Lfd],Table4[Periods],"Err",0)</f>
        <v>0</v>
      </c>
      <c r="G4222" t="b">
        <f t="shared" si="197"/>
        <v>0</v>
      </c>
    </row>
    <row r="4223" spans="1:7" hidden="1" x14ac:dyDescent="0.25">
      <c r="A4223">
        <f t="shared" si="198"/>
        <v>118</v>
      </c>
      <c r="B4223">
        <f t="shared" si="199"/>
        <v>10</v>
      </c>
      <c r="C4223" t="str">
        <f>_xlfn.XLOOKUP(A4223,Table4[Lfd],Table4[idElementValue],"Err",0)</f>
        <v/>
      </c>
      <c r="D4223">
        <f t="shared" si="199"/>
        <v>10</v>
      </c>
      <c r="E4223">
        <f ca="1">OFFSET(ElementsDB!$AQ$2,SeriesSelection!A4223-1,SeriesSelection!B4223-1)</f>
        <v>0</v>
      </c>
      <c r="F4223">
        <f>_xlfn.XLOOKUP(A4223,Table4[Lfd],Table4[Periods],"Err",0)</f>
        <v>0</v>
      </c>
      <c r="G4223" t="b">
        <f t="shared" si="197"/>
        <v>0</v>
      </c>
    </row>
    <row r="4224" spans="1:7" hidden="1" x14ac:dyDescent="0.25">
      <c r="A4224">
        <f t="shared" si="198"/>
        <v>118</v>
      </c>
      <c r="B4224">
        <f t="shared" si="199"/>
        <v>11</v>
      </c>
      <c r="C4224" t="str">
        <f>_xlfn.XLOOKUP(A4224,Table4[Lfd],Table4[idElementValue],"Err",0)</f>
        <v/>
      </c>
      <c r="D4224">
        <f t="shared" si="199"/>
        <v>11</v>
      </c>
      <c r="E4224">
        <f ca="1">OFFSET(ElementsDB!$AQ$2,SeriesSelection!A4224-1,SeriesSelection!B4224-1)</f>
        <v>0</v>
      </c>
      <c r="F4224">
        <f>_xlfn.XLOOKUP(A4224,Table4[Lfd],Table4[Periods],"Err",0)</f>
        <v>0</v>
      </c>
      <c r="G4224" t="b">
        <f t="shared" si="197"/>
        <v>0</v>
      </c>
    </row>
    <row r="4225" spans="1:7" hidden="1" x14ac:dyDescent="0.25">
      <c r="A4225">
        <f t="shared" si="198"/>
        <v>118</v>
      </c>
      <c r="B4225">
        <f t="shared" si="199"/>
        <v>12</v>
      </c>
      <c r="C4225" t="str">
        <f>_xlfn.XLOOKUP(A4225,Table4[Lfd],Table4[idElementValue],"Err",0)</f>
        <v/>
      </c>
      <c r="D4225">
        <f t="shared" si="199"/>
        <v>12</v>
      </c>
      <c r="E4225">
        <f ca="1">OFFSET(ElementsDB!$AQ$2,SeriesSelection!A4225-1,SeriesSelection!B4225-1)</f>
        <v>0</v>
      </c>
      <c r="F4225">
        <f>_xlfn.XLOOKUP(A4225,Table4[Lfd],Table4[Periods],"Err",0)</f>
        <v>0</v>
      </c>
      <c r="G4225" t="b">
        <f t="shared" si="197"/>
        <v>0</v>
      </c>
    </row>
    <row r="4226" spans="1:7" hidden="1" x14ac:dyDescent="0.25">
      <c r="A4226">
        <f t="shared" si="198"/>
        <v>118</v>
      </c>
      <c r="B4226">
        <f t="shared" si="199"/>
        <v>13</v>
      </c>
      <c r="C4226" t="str">
        <f>_xlfn.XLOOKUP(A4226,Table4[Lfd],Table4[idElementValue],"Err",0)</f>
        <v/>
      </c>
      <c r="D4226">
        <f t="shared" si="199"/>
        <v>13</v>
      </c>
      <c r="E4226">
        <f ca="1">OFFSET(ElementsDB!$AQ$2,SeriesSelection!A4226-1,SeriesSelection!B4226-1)</f>
        <v>0</v>
      </c>
      <c r="F4226">
        <f>_xlfn.XLOOKUP(A4226,Table4[Lfd],Table4[Periods],"Err",0)</f>
        <v>0</v>
      </c>
      <c r="G4226" t="b">
        <f t="shared" ref="G4226:G4289" si="200">(D4226&lt;=F4226)</f>
        <v>0</v>
      </c>
    </row>
    <row r="4227" spans="1:7" hidden="1" x14ac:dyDescent="0.25">
      <c r="A4227">
        <f t="shared" si="198"/>
        <v>118</v>
      </c>
      <c r="B4227">
        <f t="shared" si="199"/>
        <v>14</v>
      </c>
      <c r="C4227" t="str">
        <f>_xlfn.XLOOKUP(A4227,Table4[Lfd],Table4[idElementValue],"Err",0)</f>
        <v/>
      </c>
      <c r="D4227">
        <f t="shared" si="199"/>
        <v>14</v>
      </c>
      <c r="E4227">
        <f ca="1">OFFSET(ElementsDB!$AQ$2,SeriesSelection!A4227-1,SeriesSelection!B4227-1)</f>
        <v>0</v>
      </c>
      <c r="F4227">
        <f>_xlfn.XLOOKUP(A4227,Table4[Lfd],Table4[Periods],"Err",0)</f>
        <v>0</v>
      </c>
      <c r="G4227" t="b">
        <f t="shared" si="200"/>
        <v>0</v>
      </c>
    </row>
    <row r="4228" spans="1:7" hidden="1" x14ac:dyDescent="0.25">
      <c r="A4228">
        <f t="shared" si="198"/>
        <v>118</v>
      </c>
      <c r="B4228">
        <f t="shared" si="199"/>
        <v>15</v>
      </c>
      <c r="C4228" t="str">
        <f>_xlfn.XLOOKUP(A4228,Table4[Lfd],Table4[idElementValue],"Err",0)</f>
        <v/>
      </c>
      <c r="D4228">
        <f t="shared" si="199"/>
        <v>15</v>
      </c>
      <c r="E4228">
        <f ca="1">OFFSET(ElementsDB!$AQ$2,SeriesSelection!A4228-1,SeriesSelection!B4228-1)</f>
        <v>0</v>
      </c>
      <c r="F4228">
        <f>_xlfn.XLOOKUP(A4228,Table4[Lfd],Table4[Periods],"Err",0)</f>
        <v>0</v>
      </c>
      <c r="G4228" t="b">
        <f t="shared" si="200"/>
        <v>0</v>
      </c>
    </row>
    <row r="4229" spans="1:7" hidden="1" x14ac:dyDescent="0.25">
      <c r="A4229">
        <f t="shared" si="198"/>
        <v>118</v>
      </c>
      <c r="B4229">
        <f t="shared" si="199"/>
        <v>16</v>
      </c>
      <c r="C4229" t="str">
        <f>_xlfn.XLOOKUP(A4229,Table4[Lfd],Table4[idElementValue],"Err",0)</f>
        <v/>
      </c>
      <c r="D4229">
        <f t="shared" si="199"/>
        <v>16</v>
      </c>
      <c r="E4229">
        <f ca="1">OFFSET(ElementsDB!$AQ$2,SeriesSelection!A4229-1,SeriesSelection!B4229-1)</f>
        <v>0</v>
      </c>
      <c r="F4229">
        <f>_xlfn.XLOOKUP(A4229,Table4[Lfd],Table4[Periods],"Err",0)</f>
        <v>0</v>
      </c>
      <c r="G4229" t="b">
        <f t="shared" si="200"/>
        <v>0</v>
      </c>
    </row>
    <row r="4230" spans="1:7" hidden="1" x14ac:dyDescent="0.25">
      <c r="A4230">
        <f t="shared" si="198"/>
        <v>118</v>
      </c>
      <c r="B4230">
        <f t="shared" si="199"/>
        <v>17</v>
      </c>
      <c r="C4230" t="str">
        <f>_xlfn.XLOOKUP(A4230,Table4[Lfd],Table4[idElementValue],"Err",0)</f>
        <v/>
      </c>
      <c r="D4230">
        <f t="shared" si="199"/>
        <v>17</v>
      </c>
      <c r="E4230">
        <f ca="1">OFFSET(ElementsDB!$AQ$2,SeriesSelection!A4230-1,SeriesSelection!B4230-1)</f>
        <v>0</v>
      </c>
      <c r="F4230">
        <f>_xlfn.XLOOKUP(A4230,Table4[Lfd],Table4[Periods],"Err",0)</f>
        <v>0</v>
      </c>
      <c r="G4230" t="b">
        <f t="shared" si="200"/>
        <v>0</v>
      </c>
    </row>
    <row r="4231" spans="1:7" hidden="1" x14ac:dyDescent="0.25">
      <c r="A4231">
        <f t="shared" si="198"/>
        <v>118</v>
      </c>
      <c r="B4231">
        <f t="shared" si="199"/>
        <v>18</v>
      </c>
      <c r="C4231" t="str">
        <f>_xlfn.XLOOKUP(A4231,Table4[Lfd],Table4[idElementValue],"Err",0)</f>
        <v/>
      </c>
      <c r="D4231">
        <f t="shared" si="199"/>
        <v>18</v>
      </c>
      <c r="E4231">
        <f ca="1">OFFSET(ElementsDB!$AQ$2,SeriesSelection!A4231-1,SeriesSelection!B4231-1)</f>
        <v>0</v>
      </c>
      <c r="F4231">
        <f>_xlfn.XLOOKUP(A4231,Table4[Lfd],Table4[Periods],"Err",0)</f>
        <v>0</v>
      </c>
      <c r="G4231" t="b">
        <f t="shared" si="200"/>
        <v>0</v>
      </c>
    </row>
    <row r="4232" spans="1:7" hidden="1" x14ac:dyDescent="0.25">
      <c r="A4232">
        <f t="shared" si="198"/>
        <v>118</v>
      </c>
      <c r="B4232">
        <f t="shared" si="199"/>
        <v>19</v>
      </c>
      <c r="C4232" t="str">
        <f>_xlfn.XLOOKUP(A4232,Table4[Lfd],Table4[idElementValue],"Err",0)</f>
        <v/>
      </c>
      <c r="D4232">
        <f t="shared" si="199"/>
        <v>19</v>
      </c>
      <c r="E4232">
        <f ca="1">OFFSET(ElementsDB!$AQ$2,SeriesSelection!A4232-1,SeriesSelection!B4232-1)</f>
        <v>0</v>
      </c>
      <c r="F4232">
        <f>_xlfn.XLOOKUP(A4232,Table4[Lfd],Table4[Periods],"Err",0)</f>
        <v>0</v>
      </c>
      <c r="G4232" t="b">
        <f t="shared" si="200"/>
        <v>0</v>
      </c>
    </row>
    <row r="4233" spans="1:7" hidden="1" x14ac:dyDescent="0.25">
      <c r="A4233">
        <f t="shared" si="198"/>
        <v>118</v>
      </c>
      <c r="B4233">
        <f t="shared" si="199"/>
        <v>20</v>
      </c>
      <c r="C4233" t="str">
        <f>_xlfn.XLOOKUP(A4233,Table4[Lfd],Table4[idElementValue],"Err",0)</f>
        <v/>
      </c>
      <c r="D4233">
        <f t="shared" si="199"/>
        <v>20</v>
      </c>
      <c r="E4233">
        <f ca="1">OFFSET(ElementsDB!$AQ$2,SeriesSelection!A4233-1,SeriesSelection!B4233-1)</f>
        <v>0</v>
      </c>
      <c r="F4233">
        <f>_xlfn.XLOOKUP(A4233,Table4[Lfd],Table4[Periods],"Err",0)</f>
        <v>0</v>
      </c>
      <c r="G4233" t="b">
        <f t="shared" si="200"/>
        <v>0</v>
      </c>
    </row>
    <row r="4234" spans="1:7" hidden="1" x14ac:dyDescent="0.25">
      <c r="A4234">
        <f t="shared" ref="A4234:A4297" si="201">IF(B4234=1,A4233+1,A4233)</f>
        <v>118</v>
      </c>
      <c r="B4234">
        <f t="shared" ref="B4234:D4297" si="202">IF(B4233=36,1,B4233+1)</f>
        <v>21</v>
      </c>
      <c r="C4234" t="str">
        <f>_xlfn.XLOOKUP(A4234,Table4[Lfd],Table4[idElementValue],"Err",0)</f>
        <v/>
      </c>
      <c r="D4234">
        <f t="shared" si="202"/>
        <v>21</v>
      </c>
      <c r="E4234">
        <f ca="1">OFFSET(ElementsDB!$AQ$2,SeriesSelection!A4234-1,SeriesSelection!B4234-1)</f>
        <v>0</v>
      </c>
      <c r="F4234">
        <f>_xlfn.XLOOKUP(A4234,Table4[Lfd],Table4[Periods],"Err",0)</f>
        <v>0</v>
      </c>
      <c r="G4234" t="b">
        <f t="shared" si="200"/>
        <v>0</v>
      </c>
    </row>
    <row r="4235" spans="1:7" hidden="1" x14ac:dyDescent="0.25">
      <c r="A4235">
        <f t="shared" si="201"/>
        <v>118</v>
      </c>
      <c r="B4235">
        <f t="shared" si="202"/>
        <v>22</v>
      </c>
      <c r="C4235" t="str">
        <f>_xlfn.XLOOKUP(A4235,Table4[Lfd],Table4[idElementValue],"Err",0)</f>
        <v/>
      </c>
      <c r="D4235">
        <f t="shared" si="202"/>
        <v>22</v>
      </c>
      <c r="E4235">
        <f ca="1">OFFSET(ElementsDB!$AQ$2,SeriesSelection!A4235-1,SeriesSelection!B4235-1)</f>
        <v>0</v>
      </c>
      <c r="F4235">
        <f>_xlfn.XLOOKUP(A4235,Table4[Lfd],Table4[Periods],"Err",0)</f>
        <v>0</v>
      </c>
      <c r="G4235" t="b">
        <f t="shared" si="200"/>
        <v>0</v>
      </c>
    </row>
    <row r="4236" spans="1:7" hidden="1" x14ac:dyDescent="0.25">
      <c r="A4236">
        <f t="shared" si="201"/>
        <v>118</v>
      </c>
      <c r="B4236">
        <f t="shared" si="202"/>
        <v>23</v>
      </c>
      <c r="C4236" t="str">
        <f>_xlfn.XLOOKUP(A4236,Table4[Lfd],Table4[idElementValue],"Err",0)</f>
        <v/>
      </c>
      <c r="D4236">
        <f t="shared" si="202"/>
        <v>23</v>
      </c>
      <c r="E4236">
        <f ca="1">OFFSET(ElementsDB!$AQ$2,SeriesSelection!A4236-1,SeriesSelection!B4236-1)</f>
        <v>0</v>
      </c>
      <c r="F4236">
        <f>_xlfn.XLOOKUP(A4236,Table4[Lfd],Table4[Periods],"Err",0)</f>
        <v>0</v>
      </c>
      <c r="G4236" t="b">
        <f t="shared" si="200"/>
        <v>0</v>
      </c>
    </row>
    <row r="4237" spans="1:7" hidden="1" x14ac:dyDescent="0.25">
      <c r="A4237">
        <f t="shared" si="201"/>
        <v>118</v>
      </c>
      <c r="B4237">
        <f t="shared" si="202"/>
        <v>24</v>
      </c>
      <c r="C4237" t="str">
        <f>_xlfn.XLOOKUP(A4237,Table4[Lfd],Table4[idElementValue],"Err",0)</f>
        <v/>
      </c>
      <c r="D4237">
        <f t="shared" si="202"/>
        <v>24</v>
      </c>
      <c r="E4237">
        <f ca="1">OFFSET(ElementsDB!$AQ$2,SeriesSelection!A4237-1,SeriesSelection!B4237-1)</f>
        <v>0</v>
      </c>
      <c r="F4237">
        <f>_xlfn.XLOOKUP(A4237,Table4[Lfd],Table4[Periods],"Err",0)</f>
        <v>0</v>
      </c>
      <c r="G4237" t="b">
        <f t="shared" si="200"/>
        <v>0</v>
      </c>
    </row>
    <row r="4238" spans="1:7" hidden="1" x14ac:dyDescent="0.25">
      <c r="A4238">
        <f t="shared" si="201"/>
        <v>118</v>
      </c>
      <c r="B4238">
        <f t="shared" si="202"/>
        <v>25</v>
      </c>
      <c r="C4238" t="str">
        <f>_xlfn.XLOOKUP(A4238,Table4[Lfd],Table4[idElementValue],"Err",0)</f>
        <v/>
      </c>
      <c r="D4238">
        <f t="shared" si="202"/>
        <v>25</v>
      </c>
      <c r="E4238">
        <f ca="1">OFFSET(ElementsDB!$AQ$2,SeriesSelection!A4238-1,SeriesSelection!B4238-1)</f>
        <v>0</v>
      </c>
      <c r="F4238">
        <f>_xlfn.XLOOKUP(A4238,Table4[Lfd],Table4[Periods],"Err",0)</f>
        <v>0</v>
      </c>
      <c r="G4238" t="b">
        <f t="shared" si="200"/>
        <v>0</v>
      </c>
    </row>
    <row r="4239" spans="1:7" hidden="1" x14ac:dyDescent="0.25">
      <c r="A4239">
        <f t="shared" si="201"/>
        <v>118</v>
      </c>
      <c r="B4239">
        <f t="shared" si="202"/>
        <v>26</v>
      </c>
      <c r="C4239" t="str">
        <f>_xlfn.XLOOKUP(A4239,Table4[Lfd],Table4[idElementValue],"Err",0)</f>
        <v/>
      </c>
      <c r="D4239">
        <f t="shared" si="202"/>
        <v>26</v>
      </c>
      <c r="E4239">
        <f ca="1">OFFSET(ElementsDB!$AQ$2,SeriesSelection!A4239-1,SeriesSelection!B4239-1)</f>
        <v>0</v>
      </c>
      <c r="F4239">
        <f>_xlfn.XLOOKUP(A4239,Table4[Lfd],Table4[Periods],"Err",0)</f>
        <v>0</v>
      </c>
      <c r="G4239" t="b">
        <f t="shared" si="200"/>
        <v>0</v>
      </c>
    </row>
    <row r="4240" spans="1:7" hidden="1" x14ac:dyDescent="0.25">
      <c r="A4240">
        <f t="shared" si="201"/>
        <v>118</v>
      </c>
      <c r="B4240">
        <f t="shared" si="202"/>
        <v>27</v>
      </c>
      <c r="C4240" t="str">
        <f>_xlfn.XLOOKUP(A4240,Table4[Lfd],Table4[idElementValue],"Err",0)</f>
        <v/>
      </c>
      <c r="D4240">
        <f t="shared" si="202"/>
        <v>27</v>
      </c>
      <c r="E4240">
        <f ca="1">OFFSET(ElementsDB!$AQ$2,SeriesSelection!A4240-1,SeriesSelection!B4240-1)</f>
        <v>0</v>
      </c>
      <c r="F4240">
        <f>_xlfn.XLOOKUP(A4240,Table4[Lfd],Table4[Periods],"Err",0)</f>
        <v>0</v>
      </c>
      <c r="G4240" t="b">
        <f t="shared" si="200"/>
        <v>0</v>
      </c>
    </row>
    <row r="4241" spans="1:7" hidden="1" x14ac:dyDescent="0.25">
      <c r="A4241">
        <f t="shared" si="201"/>
        <v>118</v>
      </c>
      <c r="B4241">
        <f t="shared" si="202"/>
        <v>28</v>
      </c>
      <c r="C4241" t="str">
        <f>_xlfn.XLOOKUP(A4241,Table4[Lfd],Table4[idElementValue],"Err",0)</f>
        <v/>
      </c>
      <c r="D4241">
        <f t="shared" si="202"/>
        <v>28</v>
      </c>
      <c r="E4241">
        <f ca="1">OFFSET(ElementsDB!$AQ$2,SeriesSelection!A4241-1,SeriesSelection!B4241-1)</f>
        <v>0</v>
      </c>
      <c r="F4241">
        <f>_xlfn.XLOOKUP(A4241,Table4[Lfd],Table4[Periods],"Err",0)</f>
        <v>0</v>
      </c>
      <c r="G4241" t="b">
        <f t="shared" si="200"/>
        <v>0</v>
      </c>
    </row>
    <row r="4242" spans="1:7" hidden="1" x14ac:dyDescent="0.25">
      <c r="A4242">
        <f t="shared" si="201"/>
        <v>118</v>
      </c>
      <c r="B4242">
        <f t="shared" si="202"/>
        <v>29</v>
      </c>
      <c r="C4242" t="str">
        <f>_xlfn.XLOOKUP(A4242,Table4[Lfd],Table4[idElementValue],"Err",0)</f>
        <v/>
      </c>
      <c r="D4242">
        <f t="shared" si="202"/>
        <v>29</v>
      </c>
      <c r="E4242">
        <f ca="1">OFFSET(ElementsDB!$AQ$2,SeriesSelection!A4242-1,SeriesSelection!B4242-1)</f>
        <v>0</v>
      </c>
      <c r="F4242">
        <f>_xlfn.XLOOKUP(A4242,Table4[Lfd],Table4[Periods],"Err",0)</f>
        <v>0</v>
      </c>
      <c r="G4242" t="b">
        <f t="shared" si="200"/>
        <v>0</v>
      </c>
    </row>
    <row r="4243" spans="1:7" hidden="1" x14ac:dyDescent="0.25">
      <c r="A4243">
        <f t="shared" si="201"/>
        <v>118</v>
      </c>
      <c r="B4243">
        <f t="shared" si="202"/>
        <v>30</v>
      </c>
      <c r="C4243" t="str">
        <f>_xlfn.XLOOKUP(A4243,Table4[Lfd],Table4[idElementValue],"Err",0)</f>
        <v/>
      </c>
      <c r="D4243">
        <f t="shared" si="202"/>
        <v>30</v>
      </c>
      <c r="E4243">
        <f ca="1">OFFSET(ElementsDB!$AQ$2,SeriesSelection!A4243-1,SeriesSelection!B4243-1)</f>
        <v>0</v>
      </c>
      <c r="F4243">
        <f>_xlfn.XLOOKUP(A4243,Table4[Lfd],Table4[Periods],"Err",0)</f>
        <v>0</v>
      </c>
      <c r="G4243" t="b">
        <f t="shared" si="200"/>
        <v>0</v>
      </c>
    </row>
    <row r="4244" spans="1:7" hidden="1" x14ac:dyDescent="0.25">
      <c r="A4244">
        <f t="shared" si="201"/>
        <v>118</v>
      </c>
      <c r="B4244">
        <f t="shared" si="202"/>
        <v>31</v>
      </c>
      <c r="C4244" t="str">
        <f>_xlfn.XLOOKUP(A4244,Table4[Lfd],Table4[idElementValue],"Err",0)</f>
        <v/>
      </c>
      <c r="D4244">
        <f t="shared" si="202"/>
        <v>31</v>
      </c>
      <c r="E4244">
        <f ca="1">OFFSET(ElementsDB!$AQ$2,SeriesSelection!A4244-1,SeriesSelection!B4244-1)</f>
        <v>0</v>
      </c>
      <c r="F4244">
        <f>_xlfn.XLOOKUP(A4244,Table4[Lfd],Table4[Periods],"Err",0)</f>
        <v>0</v>
      </c>
      <c r="G4244" t="b">
        <f t="shared" si="200"/>
        <v>0</v>
      </c>
    </row>
    <row r="4245" spans="1:7" hidden="1" x14ac:dyDescent="0.25">
      <c r="A4245">
        <f t="shared" si="201"/>
        <v>118</v>
      </c>
      <c r="B4245">
        <f t="shared" si="202"/>
        <v>32</v>
      </c>
      <c r="C4245" t="str">
        <f>_xlfn.XLOOKUP(A4245,Table4[Lfd],Table4[idElementValue],"Err",0)</f>
        <v/>
      </c>
      <c r="D4245">
        <f t="shared" si="202"/>
        <v>32</v>
      </c>
      <c r="E4245">
        <f ca="1">OFFSET(ElementsDB!$AQ$2,SeriesSelection!A4245-1,SeriesSelection!B4245-1)</f>
        <v>0</v>
      </c>
      <c r="F4245">
        <f>_xlfn.XLOOKUP(A4245,Table4[Lfd],Table4[Periods],"Err",0)</f>
        <v>0</v>
      </c>
      <c r="G4245" t="b">
        <f t="shared" si="200"/>
        <v>0</v>
      </c>
    </row>
    <row r="4246" spans="1:7" hidden="1" x14ac:dyDescent="0.25">
      <c r="A4246">
        <f t="shared" si="201"/>
        <v>118</v>
      </c>
      <c r="B4246">
        <f t="shared" si="202"/>
        <v>33</v>
      </c>
      <c r="C4246" t="str">
        <f>_xlfn.XLOOKUP(A4246,Table4[Lfd],Table4[idElementValue],"Err",0)</f>
        <v/>
      </c>
      <c r="D4246">
        <f t="shared" si="202"/>
        <v>33</v>
      </c>
      <c r="E4246">
        <f ca="1">OFFSET(ElementsDB!$AQ$2,SeriesSelection!A4246-1,SeriesSelection!B4246-1)</f>
        <v>0</v>
      </c>
      <c r="F4246">
        <f>_xlfn.XLOOKUP(A4246,Table4[Lfd],Table4[Periods],"Err",0)</f>
        <v>0</v>
      </c>
      <c r="G4246" t="b">
        <f t="shared" si="200"/>
        <v>0</v>
      </c>
    </row>
    <row r="4247" spans="1:7" hidden="1" x14ac:dyDescent="0.25">
      <c r="A4247">
        <f t="shared" si="201"/>
        <v>118</v>
      </c>
      <c r="B4247">
        <f t="shared" si="202"/>
        <v>34</v>
      </c>
      <c r="C4247" t="str">
        <f>_xlfn.XLOOKUP(A4247,Table4[Lfd],Table4[idElementValue],"Err",0)</f>
        <v/>
      </c>
      <c r="D4247">
        <f t="shared" si="202"/>
        <v>34</v>
      </c>
      <c r="E4247">
        <f ca="1">OFFSET(ElementsDB!$AQ$2,SeriesSelection!A4247-1,SeriesSelection!B4247-1)</f>
        <v>0</v>
      </c>
      <c r="F4247">
        <f>_xlfn.XLOOKUP(A4247,Table4[Lfd],Table4[Periods],"Err",0)</f>
        <v>0</v>
      </c>
      <c r="G4247" t="b">
        <f t="shared" si="200"/>
        <v>0</v>
      </c>
    </row>
    <row r="4248" spans="1:7" hidden="1" x14ac:dyDescent="0.25">
      <c r="A4248">
        <f t="shared" si="201"/>
        <v>118</v>
      </c>
      <c r="B4248">
        <f t="shared" si="202"/>
        <v>35</v>
      </c>
      <c r="C4248" t="str">
        <f>_xlfn.XLOOKUP(A4248,Table4[Lfd],Table4[idElementValue],"Err",0)</f>
        <v/>
      </c>
      <c r="D4248">
        <f t="shared" si="202"/>
        <v>35</v>
      </c>
      <c r="E4248">
        <f ca="1">OFFSET(ElementsDB!$AQ$2,SeriesSelection!A4248-1,SeriesSelection!B4248-1)</f>
        <v>0</v>
      </c>
      <c r="F4248">
        <f>_xlfn.XLOOKUP(A4248,Table4[Lfd],Table4[Periods],"Err",0)</f>
        <v>0</v>
      </c>
      <c r="G4248" t="b">
        <f t="shared" si="200"/>
        <v>0</v>
      </c>
    </row>
    <row r="4249" spans="1:7" hidden="1" x14ac:dyDescent="0.25">
      <c r="A4249">
        <f t="shared" si="201"/>
        <v>118</v>
      </c>
      <c r="B4249">
        <f t="shared" si="202"/>
        <v>36</v>
      </c>
      <c r="C4249" t="str">
        <f>_xlfn.XLOOKUP(A4249,Table4[Lfd],Table4[idElementValue],"Err",0)</f>
        <v/>
      </c>
      <c r="D4249">
        <f t="shared" si="202"/>
        <v>36</v>
      </c>
      <c r="E4249">
        <f ca="1">OFFSET(ElementsDB!$AQ$2,SeriesSelection!A4249-1,SeriesSelection!B4249-1)</f>
        <v>0</v>
      </c>
      <c r="F4249">
        <f>_xlfn.XLOOKUP(A4249,Table4[Lfd],Table4[Periods],"Err",0)</f>
        <v>0</v>
      </c>
      <c r="G4249" t="b">
        <f t="shared" si="200"/>
        <v>0</v>
      </c>
    </row>
    <row r="4250" spans="1:7" hidden="1" x14ac:dyDescent="0.25">
      <c r="A4250">
        <f t="shared" si="201"/>
        <v>119</v>
      </c>
      <c r="B4250">
        <f t="shared" si="202"/>
        <v>1</v>
      </c>
      <c r="C4250" t="str">
        <f>_xlfn.XLOOKUP(A4250,Table4[Lfd],Table4[idElementValue],"Err",0)</f>
        <v/>
      </c>
      <c r="D4250">
        <f t="shared" si="202"/>
        <v>1</v>
      </c>
      <c r="E4250">
        <f ca="1">OFFSET(ElementsDB!$AQ$2,SeriesSelection!A4250-1,SeriesSelection!B4250-1)</f>
        <v>0</v>
      </c>
      <c r="F4250">
        <f>_xlfn.XLOOKUP(A4250,Table4[Lfd],Table4[Periods],"Err",0)</f>
        <v>0</v>
      </c>
      <c r="G4250" t="b">
        <f t="shared" si="200"/>
        <v>0</v>
      </c>
    </row>
    <row r="4251" spans="1:7" hidden="1" x14ac:dyDescent="0.25">
      <c r="A4251">
        <f t="shared" si="201"/>
        <v>119</v>
      </c>
      <c r="B4251">
        <f t="shared" si="202"/>
        <v>2</v>
      </c>
      <c r="C4251" t="str">
        <f>_xlfn.XLOOKUP(A4251,Table4[Lfd],Table4[idElementValue],"Err",0)</f>
        <v/>
      </c>
      <c r="D4251">
        <f t="shared" si="202"/>
        <v>2</v>
      </c>
      <c r="E4251">
        <f ca="1">OFFSET(ElementsDB!$AQ$2,SeriesSelection!A4251-1,SeriesSelection!B4251-1)</f>
        <v>0</v>
      </c>
      <c r="F4251">
        <f>_xlfn.XLOOKUP(A4251,Table4[Lfd],Table4[Periods],"Err",0)</f>
        <v>0</v>
      </c>
      <c r="G4251" t="b">
        <f t="shared" si="200"/>
        <v>0</v>
      </c>
    </row>
    <row r="4252" spans="1:7" hidden="1" x14ac:dyDescent="0.25">
      <c r="A4252">
        <f t="shared" si="201"/>
        <v>119</v>
      </c>
      <c r="B4252">
        <f t="shared" si="202"/>
        <v>3</v>
      </c>
      <c r="C4252" t="str">
        <f>_xlfn.XLOOKUP(A4252,Table4[Lfd],Table4[idElementValue],"Err",0)</f>
        <v/>
      </c>
      <c r="D4252">
        <f t="shared" si="202"/>
        <v>3</v>
      </c>
      <c r="E4252">
        <f ca="1">OFFSET(ElementsDB!$AQ$2,SeriesSelection!A4252-1,SeriesSelection!B4252-1)</f>
        <v>0</v>
      </c>
      <c r="F4252">
        <f>_xlfn.XLOOKUP(A4252,Table4[Lfd],Table4[Periods],"Err",0)</f>
        <v>0</v>
      </c>
      <c r="G4252" t="b">
        <f t="shared" si="200"/>
        <v>0</v>
      </c>
    </row>
    <row r="4253" spans="1:7" hidden="1" x14ac:dyDescent="0.25">
      <c r="A4253">
        <f t="shared" si="201"/>
        <v>119</v>
      </c>
      <c r="B4253">
        <f t="shared" si="202"/>
        <v>4</v>
      </c>
      <c r="C4253" t="str">
        <f>_xlfn.XLOOKUP(A4253,Table4[Lfd],Table4[idElementValue],"Err",0)</f>
        <v/>
      </c>
      <c r="D4253">
        <f t="shared" si="202"/>
        <v>4</v>
      </c>
      <c r="E4253">
        <f ca="1">OFFSET(ElementsDB!$AQ$2,SeriesSelection!A4253-1,SeriesSelection!B4253-1)</f>
        <v>0</v>
      </c>
      <c r="F4253">
        <f>_xlfn.XLOOKUP(A4253,Table4[Lfd],Table4[Periods],"Err",0)</f>
        <v>0</v>
      </c>
      <c r="G4253" t="b">
        <f t="shared" si="200"/>
        <v>0</v>
      </c>
    </row>
    <row r="4254" spans="1:7" hidden="1" x14ac:dyDescent="0.25">
      <c r="A4254">
        <f t="shared" si="201"/>
        <v>119</v>
      </c>
      <c r="B4254">
        <f t="shared" si="202"/>
        <v>5</v>
      </c>
      <c r="C4254" t="str">
        <f>_xlfn.XLOOKUP(A4254,Table4[Lfd],Table4[idElementValue],"Err",0)</f>
        <v/>
      </c>
      <c r="D4254">
        <f t="shared" si="202"/>
        <v>5</v>
      </c>
      <c r="E4254">
        <f ca="1">OFFSET(ElementsDB!$AQ$2,SeriesSelection!A4254-1,SeriesSelection!B4254-1)</f>
        <v>0</v>
      </c>
      <c r="F4254">
        <f>_xlfn.XLOOKUP(A4254,Table4[Lfd],Table4[Periods],"Err",0)</f>
        <v>0</v>
      </c>
      <c r="G4254" t="b">
        <f t="shared" si="200"/>
        <v>0</v>
      </c>
    </row>
    <row r="4255" spans="1:7" hidden="1" x14ac:dyDescent="0.25">
      <c r="A4255">
        <f t="shared" si="201"/>
        <v>119</v>
      </c>
      <c r="B4255">
        <f t="shared" si="202"/>
        <v>6</v>
      </c>
      <c r="C4255" t="str">
        <f>_xlfn.XLOOKUP(A4255,Table4[Lfd],Table4[idElementValue],"Err",0)</f>
        <v/>
      </c>
      <c r="D4255">
        <f t="shared" si="202"/>
        <v>6</v>
      </c>
      <c r="E4255">
        <f ca="1">OFFSET(ElementsDB!$AQ$2,SeriesSelection!A4255-1,SeriesSelection!B4255-1)</f>
        <v>0</v>
      </c>
      <c r="F4255">
        <f>_xlfn.XLOOKUP(A4255,Table4[Lfd],Table4[Periods],"Err",0)</f>
        <v>0</v>
      </c>
      <c r="G4255" t="b">
        <f t="shared" si="200"/>
        <v>0</v>
      </c>
    </row>
    <row r="4256" spans="1:7" hidden="1" x14ac:dyDescent="0.25">
      <c r="A4256">
        <f t="shared" si="201"/>
        <v>119</v>
      </c>
      <c r="B4256">
        <f t="shared" si="202"/>
        <v>7</v>
      </c>
      <c r="C4256" t="str">
        <f>_xlfn.XLOOKUP(A4256,Table4[Lfd],Table4[idElementValue],"Err",0)</f>
        <v/>
      </c>
      <c r="D4256">
        <f t="shared" si="202"/>
        <v>7</v>
      </c>
      <c r="E4256">
        <f ca="1">OFFSET(ElementsDB!$AQ$2,SeriesSelection!A4256-1,SeriesSelection!B4256-1)</f>
        <v>0</v>
      </c>
      <c r="F4256">
        <f>_xlfn.XLOOKUP(A4256,Table4[Lfd],Table4[Periods],"Err",0)</f>
        <v>0</v>
      </c>
      <c r="G4256" t="b">
        <f t="shared" si="200"/>
        <v>0</v>
      </c>
    </row>
    <row r="4257" spans="1:7" hidden="1" x14ac:dyDescent="0.25">
      <c r="A4257">
        <f t="shared" si="201"/>
        <v>119</v>
      </c>
      <c r="B4257">
        <f t="shared" si="202"/>
        <v>8</v>
      </c>
      <c r="C4257" t="str">
        <f>_xlfn.XLOOKUP(A4257,Table4[Lfd],Table4[idElementValue],"Err",0)</f>
        <v/>
      </c>
      <c r="D4257">
        <f t="shared" si="202"/>
        <v>8</v>
      </c>
      <c r="E4257">
        <f ca="1">OFFSET(ElementsDB!$AQ$2,SeriesSelection!A4257-1,SeriesSelection!B4257-1)</f>
        <v>0</v>
      </c>
      <c r="F4257">
        <f>_xlfn.XLOOKUP(A4257,Table4[Lfd],Table4[Periods],"Err",0)</f>
        <v>0</v>
      </c>
      <c r="G4257" t="b">
        <f t="shared" si="200"/>
        <v>0</v>
      </c>
    </row>
    <row r="4258" spans="1:7" hidden="1" x14ac:dyDescent="0.25">
      <c r="A4258">
        <f t="shared" si="201"/>
        <v>119</v>
      </c>
      <c r="B4258">
        <f t="shared" si="202"/>
        <v>9</v>
      </c>
      <c r="C4258" t="str">
        <f>_xlfn.XLOOKUP(A4258,Table4[Lfd],Table4[idElementValue],"Err",0)</f>
        <v/>
      </c>
      <c r="D4258">
        <f t="shared" si="202"/>
        <v>9</v>
      </c>
      <c r="E4258">
        <f ca="1">OFFSET(ElementsDB!$AQ$2,SeriesSelection!A4258-1,SeriesSelection!B4258-1)</f>
        <v>0</v>
      </c>
      <c r="F4258">
        <f>_xlfn.XLOOKUP(A4258,Table4[Lfd],Table4[Periods],"Err",0)</f>
        <v>0</v>
      </c>
      <c r="G4258" t="b">
        <f t="shared" si="200"/>
        <v>0</v>
      </c>
    </row>
    <row r="4259" spans="1:7" hidden="1" x14ac:dyDescent="0.25">
      <c r="A4259">
        <f t="shared" si="201"/>
        <v>119</v>
      </c>
      <c r="B4259">
        <f t="shared" si="202"/>
        <v>10</v>
      </c>
      <c r="C4259" t="str">
        <f>_xlfn.XLOOKUP(A4259,Table4[Lfd],Table4[idElementValue],"Err",0)</f>
        <v/>
      </c>
      <c r="D4259">
        <f t="shared" si="202"/>
        <v>10</v>
      </c>
      <c r="E4259">
        <f ca="1">OFFSET(ElementsDB!$AQ$2,SeriesSelection!A4259-1,SeriesSelection!B4259-1)</f>
        <v>0</v>
      </c>
      <c r="F4259">
        <f>_xlfn.XLOOKUP(A4259,Table4[Lfd],Table4[Periods],"Err",0)</f>
        <v>0</v>
      </c>
      <c r="G4259" t="b">
        <f t="shared" si="200"/>
        <v>0</v>
      </c>
    </row>
    <row r="4260" spans="1:7" hidden="1" x14ac:dyDescent="0.25">
      <c r="A4260">
        <f t="shared" si="201"/>
        <v>119</v>
      </c>
      <c r="B4260">
        <f t="shared" si="202"/>
        <v>11</v>
      </c>
      <c r="C4260" t="str">
        <f>_xlfn.XLOOKUP(A4260,Table4[Lfd],Table4[idElementValue],"Err",0)</f>
        <v/>
      </c>
      <c r="D4260">
        <f t="shared" si="202"/>
        <v>11</v>
      </c>
      <c r="E4260">
        <f ca="1">OFFSET(ElementsDB!$AQ$2,SeriesSelection!A4260-1,SeriesSelection!B4260-1)</f>
        <v>0</v>
      </c>
      <c r="F4260">
        <f>_xlfn.XLOOKUP(A4260,Table4[Lfd],Table4[Periods],"Err",0)</f>
        <v>0</v>
      </c>
      <c r="G4260" t="b">
        <f t="shared" si="200"/>
        <v>0</v>
      </c>
    </row>
    <row r="4261" spans="1:7" hidden="1" x14ac:dyDescent="0.25">
      <c r="A4261">
        <f t="shared" si="201"/>
        <v>119</v>
      </c>
      <c r="B4261">
        <f t="shared" si="202"/>
        <v>12</v>
      </c>
      <c r="C4261" t="str">
        <f>_xlfn.XLOOKUP(A4261,Table4[Lfd],Table4[idElementValue],"Err",0)</f>
        <v/>
      </c>
      <c r="D4261">
        <f t="shared" si="202"/>
        <v>12</v>
      </c>
      <c r="E4261">
        <f ca="1">OFFSET(ElementsDB!$AQ$2,SeriesSelection!A4261-1,SeriesSelection!B4261-1)</f>
        <v>0</v>
      </c>
      <c r="F4261">
        <f>_xlfn.XLOOKUP(A4261,Table4[Lfd],Table4[Periods],"Err",0)</f>
        <v>0</v>
      </c>
      <c r="G4261" t="b">
        <f t="shared" si="200"/>
        <v>0</v>
      </c>
    </row>
    <row r="4262" spans="1:7" hidden="1" x14ac:dyDescent="0.25">
      <c r="A4262">
        <f t="shared" si="201"/>
        <v>119</v>
      </c>
      <c r="B4262">
        <f t="shared" si="202"/>
        <v>13</v>
      </c>
      <c r="C4262" t="str">
        <f>_xlfn.XLOOKUP(A4262,Table4[Lfd],Table4[idElementValue],"Err",0)</f>
        <v/>
      </c>
      <c r="D4262">
        <f t="shared" si="202"/>
        <v>13</v>
      </c>
      <c r="E4262">
        <f ca="1">OFFSET(ElementsDB!$AQ$2,SeriesSelection!A4262-1,SeriesSelection!B4262-1)</f>
        <v>0</v>
      </c>
      <c r="F4262">
        <f>_xlfn.XLOOKUP(A4262,Table4[Lfd],Table4[Periods],"Err",0)</f>
        <v>0</v>
      </c>
      <c r="G4262" t="b">
        <f t="shared" si="200"/>
        <v>0</v>
      </c>
    </row>
    <row r="4263" spans="1:7" hidden="1" x14ac:dyDescent="0.25">
      <c r="A4263">
        <f t="shared" si="201"/>
        <v>119</v>
      </c>
      <c r="B4263">
        <f t="shared" si="202"/>
        <v>14</v>
      </c>
      <c r="C4263" t="str">
        <f>_xlfn.XLOOKUP(A4263,Table4[Lfd],Table4[idElementValue],"Err",0)</f>
        <v/>
      </c>
      <c r="D4263">
        <f t="shared" si="202"/>
        <v>14</v>
      </c>
      <c r="E4263">
        <f ca="1">OFFSET(ElementsDB!$AQ$2,SeriesSelection!A4263-1,SeriesSelection!B4263-1)</f>
        <v>0</v>
      </c>
      <c r="F4263">
        <f>_xlfn.XLOOKUP(A4263,Table4[Lfd],Table4[Periods],"Err",0)</f>
        <v>0</v>
      </c>
      <c r="G4263" t="b">
        <f t="shared" si="200"/>
        <v>0</v>
      </c>
    </row>
    <row r="4264" spans="1:7" hidden="1" x14ac:dyDescent="0.25">
      <c r="A4264">
        <f t="shared" si="201"/>
        <v>119</v>
      </c>
      <c r="B4264">
        <f t="shared" si="202"/>
        <v>15</v>
      </c>
      <c r="C4264" t="str">
        <f>_xlfn.XLOOKUP(A4264,Table4[Lfd],Table4[idElementValue],"Err",0)</f>
        <v/>
      </c>
      <c r="D4264">
        <f t="shared" si="202"/>
        <v>15</v>
      </c>
      <c r="E4264">
        <f ca="1">OFFSET(ElementsDB!$AQ$2,SeriesSelection!A4264-1,SeriesSelection!B4264-1)</f>
        <v>0</v>
      </c>
      <c r="F4264">
        <f>_xlfn.XLOOKUP(A4264,Table4[Lfd],Table4[Periods],"Err",0)</f>
        <v>0</v>
      </c>
      <c r="G4264" t="b">
        <f t="shared" si="200"/>
        <v>0</v>
      </c>
    </row>
    <row r="4265" spans="1:7" hidden="1" x14ac:dyDescent="0.25">
      <c r="A4265">
        <f t="shared" si="201"/>
        <v>119</v>
      </c>
      <c r="B4265">
        <f t="shared" si="202"/>
        <v>16</v>
      </c>
      <c r="C4265" t="str">
        <f>_xlfn.XLOOKUP(A4265,Table4[Lfd],Table4[idElementValue],"Err",0)</f>
        <v/>
      </c>
      <c r="D4265">
        <f t="shared" si="202"/>
        <v>16</v>
      </c>
      <c r="E4265">
        <f ca="1">OFFSET(ElementsDB!$AQ$2,SeriesSelection!A4265-1,SeriesSelection!B4265-1)</f>
        <v>0</v>
      </c>
      <c r="F4265">
        <f>_xlfn.XLOOKUP(A4265,Table4[Lfd],Table4[Periods],"Err",0)</f>
        <v>0</v>
      </c>
      <c r="G4265" t="b">
        <f t="shared" si="200"/>
        <v>0</v>
      </c>
    </row>
    <row r="4266" spans="1:7" hidden="1" x14ac:dyDescent="0.25">
      <c r="A4266">
        <f t="shared" si="201"/>
        <v>119</v>
      </c>
      <c r="B4266">
        <f t="shared" si="202"/>
        <v>17</v>
      </c>
      <c r="C4266" t="str">
        <f>_xlfn.XLOOKUP(A4266,Table4[Lfd],Table4[idElementValue],"Err",0)</f>
        <v/>
      </c>
      <c r="D4266">
        <f t="shared" si="202"/>
        <v>17</v>
      </c>
      <c r="E4266">
        <f ca="1">OFFSET(ElementsDB!$AQ$2,SeriesSelection!A4266-1,SeriesSelection!B4266-1)</f>
        <v>0</v>
      </c>
      <c r="F4266">
        <f>_xlfn.XLOOKUP(A4266,Table4[Lfd],Table4[Periods],"Err",0)</f>
        <v>0</v>
      </c>
      <c r="G4266" t="b">
        <f t="shared" si="200"/>
        <v>0</v>
      </c>
    </row>
    <row r="4267" spans="1:7" hidden="1" x14ac:dyDescent="0.25">
      <c r="A4267">
        <f t="shared" si="201"/>
        <v>119</v>
      </c>
      <c r="B4267">
        <f t="shared" si="202"/>
        <v>18</v>
      </c>
      <c r="C4267" t="str">
        <f>_xlfn.XLOOKUP(A4267,Table4[Lfd],Table4[idElementValue],"Err",0)</f>
        <v/>
      </c>
      <c r="D4267">
        <f t="shared" si="202"/>
        <v>18</v>
      </c>
      <c r="E4267">
        <f ca="1">OFFSET(ElementsDB!$AQ$2,SeriesSelection!A4267-1,SeriesSelection!B4267-1)</f>
        <v>0</v>
      </c>
      <c r="F4267">
        <f>_xlfn.XLOOKUP(A4267,Table4[Lfd],Table4[Periods],"Err",0)</f>
        <v>0</v>
      </c>
      <c r="G4267" t="b">
        <f t="shared" si="200"/>
        <v>0</v>
      </c>
    </row>
    <row r="4268" spans="1:7" hidden="1" x14ac:dyDescent="0.25">
      <c r="A4268">
        <f t="shared" si="201"/>
        <v>119</v>
      </c>
      <c r="B4268">
        <f t="shared" si="202"/>
        <v>19</v>
      </c>
      <c r="C4268" t="str">
        <f>_xlfn.XLOOKUP(A4268,Table4[Lfd],Table4[idElementValue],"Err",0)</f>
        <v/>
      </c>
      <c r="D4268">
        <f t="shared" si="202"/>
        <v>19</v>
      </c>
      <c r="E4268">
        <f ca="1">OFFSET(ElementsDB!$AQ$2,SeriesSelection!A4268-1,SeriesSelection!B4268-1)</f>
        <v>0</v>
      </c>
      <c r="F4268">
        <f>_xlfn.XLOOKUP(A4268,Table4[Lfd],Table4[Periods],"Err",0)</f>
        <v>0</v>
      </c>
      <c r="G4268" t="b">
        <f t="shared" si="200"/>
        <v>0</v>
      </c>
    </row>
    <row r="4269" spans="1:7" hidden="1" x14ac:dyDescent="0.25">
      <c r="A4269">
        <f t="shared" si="201"/>
        <v>119</v>
      </c>
      <c r="B4269">
        <f t="shared" si="202"/>
        <v>20</v>
      </c>
      <c r="C4269" t="str">
        <f>_xlfn.XLOOKUP(A4269,Table4[Lfd],Table4[idElementValue],"Err",0)</f>
        <v/>
      </c>
      <c r="D4269">
        <f t="shared" si="202"/>
        <v>20</v>
      </c>
      <c r="E4269">
        <f ca="1">OFFSET(ElementsDB!$AQ$2,SeriesSelection!A4269-1,SeriesSelection!B4269-1)</f>
        <v>0</v>
      </c>
      <c r="F4269">
        <f>_xlfn.XLOOKUP(A4269,Table4[Lfd],Table4[Periods],"Err",0)</f>
        <v>0</v>
      </c>
      <c r="G4269" t="b">
        <f t="shared" si="200"/>
        <v>0</v>
      </c>
    </row>
    <row r="4270" spans="1:7" hidden="1" x14ac:dyDescent="0.25">
      <c r="A4270">
        <f t="shared" si="201"/>
        <v>119</v>
      </c>
      <c r="B4270">
        <f t="shared" si="202"/>
        <v>21</v>
      </c>
      <c r="C4270" t="str">
        <f>_xlfn.XLOOKUP(A4270,Table4[Lfd],Table4[idElementValue],"Err",0)</f>
        <v/>
      </c>
      <c r="D4270">
        <f t="shared" si="202"/>
        <v>21</v>
      </c>
      <c r="E4270">
        <f ca="1">OFFSET(ElementsDB!$AQ$2,SeriesSelection!A4270-1,SeriesSelection!B4270-1)</f>
        <v>0</v>
      </c>
      <c r="F4270">
        <f>_xlfn.XLOOKUP(A4270,Table4[Lfd],Table4[Periods],"Err",0)</f>
        <v>0</v>
      </c>
      <c r="G4270" t="b">
        <f t="shared" si="200"/>
        <v>0</v>
      </c>
    </row>
    <row r="4271" spans="1:7" hidden="1" x14ac:dyDescent="0.25">
      <c r="A4271">
        <f t="shared" si="201"/>
        <v>119</v>
      </c>
      <c r="B4271">
        <f t="shared" si="202"/>
        <v>22</v>
      </c>
      <c r="C4271" t="str">
        <f>_xlfn.XLOOKUP(A4271,Table4[Lfd],Table4[idElementValue],"Err",0)</f>
        <v/>
      </c>
      <c r="D4271">
        <f t="shared" si="202"/>
        <v>22</v>
      </c>
      <c r="E4271">
        <f ca="1">OFFSET(ElementsDB!$AQ$2,SeriesSelection!A4271-1,SeriesSelection!B4271-1)</f>
        <v>0</v>
      </c>
      <c r="F4271">
        <f>_xlfn.XLOOKUP(A4271,Table4[Lfd],Table4[Periods],"Err",0)</f>
        <v>0</v>
      </c>
      <c r="G4271" t="b">
        <f t="shared" si="200"/>
        <v>0</v>
      </c>
    </row>
    <row r="4272" spans="1:7" hidden="1" x14ac:dyDescent="0.25">
      <c r="A4272">
        <f t="shared" si="201"/>
        <v>119</v>
      </c>
      <c r="B4272">
        <f t="shared" si="202"/>
        <v>23</v>
      </c>
      <c r="C4272" t="str">
        <f>_xlfn.XLOOKUP(A4272,Table4[Lfd],Table4[idElementValue],"Err",0)</f>
        <v/>
      </c>
      <c r="D4272">
        <f t="shared" si="202"/>
        <v>23</v>
      </c>
      <c r="E4272">
        <f ca="1">OFFSET(ElementsDB!$AQ$2,SeriesSelection!A4272-1,SeriesSelection!B4272-1)</f>
        <v>0</v>
      </c>
      <c r="F4272">
        <f>_xlfn.XLOOKUP(A4272,Table4[Lfd],Table4[Periods],"Err",0)</f>
        <v>0</v>
      </c>
      <c r="G4272" t="b">
        <f t="shared" si="200"/>
        <v>0</v>
      </c>
    </row>
    <row r="4273" spans="1:7" hidden="1" x14ac:dyDescent="0.25">
      <c r="A4273">
        <f t="shared" si="201"/>
        <v>119</v>
      </c>
      <c r="B4273">
        <f t="shared" si="202"/>
        <v>24</v>
      </c>
      <c r="C4273" t="str">
        <f>_xlfn.XLOOKUP(A4273,Table4[Lfd],Table4[idElementValue],"Err",0)</f>
        <v/>
      </c>
      <c r="D4273">
        <f t="shared" si="202"/>
        <v>24</v>
      </c>
      <c r="E4273">
        <f ca="1">OFFSET(ElementsDB!$AQ$2,SeriesSelection!A4273-1,SeriesSelection!B4273-1)</f>
        <v>0</v>
      </c>
      <c r="F4273">
        <f>_xlfn.XLOOKUP(A4273,Table4[Lfd],Table4[Periods],"Err",0)</f>
        <v>0</v>
      </c>
      <c r="G4273" t="b">
        <f t="shared" si="200"/>
        <v>0</v>
      </c>
    </row>
    <row r="4274" spans="1:7" hidden="1" x14ac:dyDescent="0.25">
      <c r="A4274">
        <f t="shared" si="201"/>
        <v>119</v>
      </c>
      <c r="B4274">
        <f t="shared" si="202"/>
        <v>25</v>
      </c>
      <c r="C4274" t="str">
        <f>_xlfn.XLOOKUP(A4274,Table4[Lfd],Table4[idElementValue],"Err",0)</f>
        <v/>
      </c>
      <c r="D4274">
        <f t="shared" si="202"/>
        <v>25</v>
      </c>
      <c r="E4274">
        <f ca="1">OFFSET(ElementsDB!$AQ$2,SeriesSelection!A4274-1,SeriesSelection!B4274-1)</f>
        <v>0</v>
      </c>
      <c r="F4274">
        <f>_xlfn.XLOOKUP(A4274,Table4[Lfd],Table4[Periods],"Err",0)</f>
        <v>0</v>
      </c>
      <c r="G4274" t="b">
        <f t="shared" si="200"/>
        <v>0</v>
      </c>
    </row>
    <row r="4275" spans="1:7" hidden="1" x14ac:dyDescent="0.25">
      <c r="A4275">
        <f t="shared" si="201"/>
        <v>119</v>
      </c>
      <c r="B4275">
        <f t="shared" si="202"/>
        <v>26</v>
      </c>
      <c r="C4275" t="str">
        <f>_xlfn.XLOOKUP(A4275,Table4[Lfd],Table4[idElementValue],"Err",0)</f>
        <v/>
      </c>
      <c r="D4275">
        <f t="shared" si="202"/>
        <v>26</v>
      </c>
      <c r="E4275">
        <f ca="1">OFFSET(ElementsDB!$AQ$2,SeriesSelection!A4275-1,SeriesSelection!B4275-1)</f>
        <v>0</v>
      </c>
      <c r="F4275">
        <f>_xlfn.XLOOKUP(A4275,Table4[Lfd],Table4[Periods],"Err",0)</f>
        <v>0</v>
      </c>
      <c r="G4275" t="b">
        <f t="shared" si="200"/>
        <v>0</v>
      </c>
    </row>
    <row r="4276" spans="1:7" hidden="1" x14ac:dyDescent="0.25">
      <c r="A4276">
        <f t="shared" si="201"/>
        <v>119</v>
      </c>
      <c r="B4276">
        <f t="shared" si="202"/>
        <v>27</v>
      </c>
      <c r="C4276" t="str">
        <f>_xlfn.XLOOKUP(A4276,Table4[Lfd],Table4[idElementValue],"Err",0)</f>
        <v/>
      </c>
      <c r="D4276">
        <f t="shared" si="202"/>
        <v>27</v>
      </c>
      <c r="E4276">
        <f ca="1">OFFSET(ElementsDB!$AQ$2,SeriesSelection!A4276-1,SeriesSelection!B4276-1)</f>
        <v>0</v>
      </c>
      <c r="F4276">
        <f>_xlfn.XLOOKUP(A4276,Table4[Lfd],Table4[Periods],"Err",0)</f>
        <v>0</v>
      </c>
      <c r="G4276" t="b">
        <f t="shared" si="200"/>
        <v>0</v>
      </c>
    </row>
    <row r="4277" spans="1:7" hidden="1" x14ac:dyDescent="0.25">
      <c r="A4277">
        <f t="shared" si="201"/>
        <v>119</v>
      </c>
      <c r="B4277">
        <f t="shared" si="202"/>
        <v>28</v>
      </c>
      <c r="C4277" t="str">
        <f>_xlfn.XLOOKUP(A4277,Table4[Lfd],Table4[idElementValue],"Err",0)</f>
        <v/>
      </c>
      <c r="D4277">
        <f t="shared" si="202"/>
        <v>28</v>
      </c>
      <c r="E4277">
        <f ca="1">OFFSET(ElementsDB!$AQ$2,SeriesSelection!A4277-1,SeriesSelection!B4277-1)</f>
        <v>0</v>
      </c>
      <c r="F4277">
        <f>_xlfn.XLOOKUP(A4277,Table4[Lfd],Table4[Periods],"Err",0)</f>
        <v>0</v>
      </c>
      <c r="G4277" t="b">
        <f t="shared" si="200"/>
        <v>0</v>
      </c>
    </row>
    <row r="4278" spans="1:7" hidden="1" x14ac:dyDescent="0.25">
      <c r="A4278">
        <f t="shared" si="201"/>
        <v>119</v>
      </c>
      <c r="B4278">
        <f t="shared" si="202"/>
        <v>29</v>
      </c>
      <c r="C4278" t="str">
        <f>_xlfn.XLOOKUP(A4278,Table4[Lfd],Table4[idElementValue],"Err",0)</f>
        <v/>
      </c>
      <c r="D4278">
        <f t="shared" si="202"/>
        <v>29</v>
      </c>
      <c r="E4278">
        <f ca="1">OFFSET(ElementsDB!$AQ$2,SeriesSelection!A4278-1,SeriesSelection!B4278-1)</f>
        <v>0</v>
      </c>
      <c r="F4278">
        <f>_xlfn.XLOOKUP(A4278,Table4[Lfd],Table4[Periods],"Err",0)</f>
        <v>0</v>
      </c>
      <c r="G4278" t="b">
        <f t="shared" si="200"/>
        <v>0</v>
      </c>
    </row>
    <row r="4279" spans="1:7" hidden="1" x14ac:dyDescent="0.25">
      <c r="A4279">
        <f t="shared" si="201"/>
        <v>119</v>
      </c>
      <c r="B4279">
        <f t="shared" si="202"/>
        <v>30</v>
      </c>
      <c r="C4279" t="str">
        <f>_xlfn.XLOOKUP(A4279,Table4[Lfd],Table4[idElementValue],"Err",0)</f>
        <v/>
      </c>
      <c r="D4279">
        <f t="shared" si="202"/>
        <v>30</v>
      </c>
      <c r="E4279">
        <f ca="1">OFFSET(ElementsDB!$AQ$2,SeriesSelection!A4279-1,SeriesSelection!B4279-1)</f>
        <v>0</v>
      </c>
      <c r="F4279">
        <f>_xlfn.XLOOKUP(A4279,Table4[Lfd],Table4[Periods],"Err",0)</f>
        <v>0</v>
      </c>
      <c r="G4279" t="b">
        <f t="shared" si="200"/>
        <v>0</v>
      </c>
    </row>
    <row r="4280" spans="1:7" hidden="1" x14ac:dyDescent="0.25">
      <c r="A4280">
        <f t="shared" si="201"/>
        <v>119</v>
      </c>
      <c r="B4280">
        <f t="shared" si="202"/>
        <v>31</v>
      </c>
      <c r="C4280" t="str">
        <f>_xlfn.XLOOKUP(A4280,Table4[Lfd],Table4[idElementValue],"Err",0)</f>
        <v/>
      </c>
      <c r="D4280">
        <f t="shared" si="202"/>
        <v>31</v>
      </c>
      <c r="E4280">
        <f ca="1">OFFSET(ElementsDB!$AQ$2,SeriesSelection!A4280-1,SeriesSelection!B4280-1)</f>
        <v>0</v>
      </c>
      <c r="F4280">
        <f>_xlfn.XLOOKUP(A4280,Table4[Lfd],Table4[Periods],"Err",0)</f>
        <v>0</v>
      </c>
      <c r="G4280" t="b">
        <f t="shared" si="200"/>
        <v>0</v>
      </c>
    </row>
    <row r="4281" spans="1:7" hidden="1" x14ac:dyDescent="0.25">
      <c r="A4281">
        <f t="shared" si="201"/>
        <v>119</v>
      </c>
      <c r="B4281">
        <f t="shared" si="202"/>
        <v>32</v>
      </c>
      <c r="C4281" t="str">
        <f>_xlfn.XLOOKUP(A4281,Table4[Lfd],Table4[idElementValue],"Err",0)</f>
        <v/>
      </c>
      <c r="D4281">
        <f t="shared" si="202"/>
        <v>32</v>
      </c>
      <c r="E4281">
        <f ca="1">OFFSET(ElementsDB!$AQ$2,SeriesSelection!A4281-1,SeriesSelection!B4281-1)</f>
        <v>0</v>
      </c>
      <c r="F4281">
        <f>_xlfn.XLOOKUP(A4281,Table4[Lfd],Table4[Periods],"Err",0)</f>
        <v>0</v>
      </c>
      <c r="G4281" t="b">
        <f t="shared" si="200"/>
        <v>0</v>
      </c>
    </row>
    <row r="4282" spans="1:7" hidden="1" x14ac:dyDescent="0.25">
      <c r="A4282">
        <f t="shared" si="201"/>
        <v>119</v>
      </c>
      <c r="B4282">
        <f t="shared" si="202"/>
        <v>33</v>
      </c>
      <c r="C4282" t="str">
        <f>_xlfn.XLOOKUP(A4282,Table4[Lfd],Table4[idElementValue],"Err",0)</f>
        <v/>
      </c>
      <c r="D4282">
        <f t="shared" si="202"/>
        <v>33</v>
      </c>
      <c r="E4282">
        <f ca="1">OFFSET(ElementsDB!$AQ$2,SeriesSelection!A4282-1,SeriesSelection!B4282-1)</f>
        <v>0</v>
      </c>
      <c r="F4282">
        <f>_xlfn.XLOOKUP(A4282,Table4[Lfd],Table4[Periods],"Err",0)</f>
        <v>0</v>
      </c>
      <c r="G4282" t="b">
        <f t="shared" si="200"/>
        <v>0</v>
      </c>
    </row>
    <row r="4283" spans="1:7" hidden="1" x14ac:dyDescent="0.25">
      <c r="A4283">
        <f t="shared" si="201"/>
        <v>119</v>
      </c>
      <c r="B4283">
        <f t="shared" si="202"/>
        <v>34</v>
      </c>
      <c r="C4283" t="str">
        <f>_xlfn.XLOOKUP(A4283,Table4[Lfd],Table4[idElementValue],"Err",0)</f>
        <v/>
      </c>
      <c r="D4283">
        <f t="shared" si="202"/>
        <v>34</v>
      </c>
      <c r="E4283">
        <f ca="1">OFFSET(ElementsDB!$AQ$2,SeriesSelection!A4283-1,SeriesSelection!B4283-1)</f>
        <v>0</v>
      </c>
      <c r="F4283">
        <f>_xlfn.XLOOKUP(A4283,Table4[Lfd],Table4[Periods],"Err",0)</f>
        <v>0</v>
      </c>
      <c r="G4283" t="b">
        <f t="shared" si="200"/>
        <v>0</v>
      </c>
    </row>
    <row r="4284" spans="1:7" hidden="1" x14ac:dyDescent="0.25">
      <c r="A4284">
        <f t="shared" si="201"/>
        <v>119</v>
      </c>
      <c r="B4284">
        <f t="shared" si="202"/>
        <v>35</v>
      </c>
      <c r="C4284" t="str">
        <f>_xlfn.XLOOKUP(A4284,Table4[Lfd],Table4[idElementValue],"Err",0)</f>
        <v/>
      </c>
      <c r="D4284">
        <f t="shared" si="202"/>
        <v>35</v>
      </c>
      <c r="E4284">
        <f ca="1">OFFSET(ElementsDB!$AQ$2,SeriesSelection!A4284-1,SeriesSelection!B4284-1)</f>
        <v>0</v>
      </c>
      <c r="F4284">
        <f>_xlfn.XLOOKUP(A4284,Table4[Lfd],Table4[Periods],"Err",0)</f>
        <v>0</v>
      </c>
      <c r="G4284" t="b">
        <f t="shared" si="200"/>
        <v>0</v>
      </c>
    </row>
    <row r="4285" spans="1:7" hidden="1" x14ac:dyDescent="0.25">
      <c r="A4285">
        <f t="shared" si="201"/>
        <v>119</v>
      </c>
      <c r="B4285">
        <f t="shared" si="202"/>
        <v>36</v>
      </c>
      <c r="C4285" t="str">
        <f>_xlfn.XLOOKUP(A4285,Table4[Lfd],Table4[idElementValue],"Err",0)</f>
        <v/>
      </c>
      <c r="D4285">
        <f t="shared" si="202"/>
        <v>36</v>
      </c>
      <c r="E4285">
        <f ca="1">OFFSET(ElementsDB!$AQ$2,SeriesSelection!A4285-1,SeriesSelection!B4285-1)</f>
        <v>0</v>
      </c>
      <c r="F4285">
        <f>_xlfn.XLOOKUP(A4285,Table4[Lfd],Table4[Periods],"Err",0)</f>
        <v>0</v>
      </c>
      <c r="G4285" t="b">
        <f t="shared" si="200"/>
        <v>0</v>
      </c>
    </row>
    <row r="4286" spans="1:7" hidden="1" x14ac:dyDescent="0.25">
      <c r="A4286">
        <f t="shared" si="201"/>
        <v>120</v>
      </c>
      <c r="B4286">
        <f t="shared" si="202"/>
        <v>1</v>
      </c>
      <c r="C4286" t="str">
        <f>_xlfn.XLOOKUP(A4286,Table4[Lfd],Table4[idElementValue],"Err",0)</f>
        <v/>
      </c>
      <c r="D4286">
        <f t="shared" si="202"/>
        <v>1</v>
      </c>
      <c r="E4286">
        <f ca="1">OFFSET(ElementsDB!$AQ$2,SeriesSelection!A4286-1,SeriesSelection!B4286-1)</f>
        <v>0</v>
      </c>
      <c r="F4286">
        <f>_xlfn.XLOOKUP(A4286,Table4[Lfd],Table4[Periods],"Err",0)</f>
        <v>0</v>
      </c>
      <c r="G4286" t="b">
        <f t="shared" si="200"/>
        <v>0</v>
      </c>
    </row>
    <row r="4287" spans="1:7" hidden="1" x14ac:dyDescent="0.25">
      <c r="A4287">
        <f t="shared" si="201"/>
        <v>120</v>
      </c>
      <c r="B4287">
        <f t="shared" si="202"/>
        <v>2</v>
      </c>
      <c r="C4287" t="str">
        <f>_xlfn.XLOOKUP(A4287,Table4[Lfd],Table4[idElementValue],"Err",0)</f>
        <v/>
      </c>
      <c r="D4287">
        <f t="shared" si="202"/>
        <v>2</v>
      </c>
      <c r="E4287">
        <f ca="1">OFFSET(ElementsDB!$AQ$2,SeriesSelection!A4287-1,SeriesSelection!B4287-1)</f>
        <v>0</v>
      </c>
      <c r="F4287">
        <f>_xlfn.XLOOKUP(A4287,Table4[Lfd],Table4[Periods],"Err",0)</f>
        <v>0</v>
      </c>
      <c r="G4287" t="b">
        <f t="shared" si="200"/>
        <v>0</v>
      </c>
    </row>
    <row r="4288" spans="1:7" hidden="1" x14ac:dyDescent="0.25">
      <c r="A4288">
        <f t="shared" si="201"/>
        <v>120</v>
      </c>
      <c r="B4288">
        <f t="shared" si="202"/>
        <v>3</v>
      </c>
      <c r="C4288" t="str">
        <f>_xlfn.XLOOKUP(A4288,Table4[Lfd],Table4[idElementValue],"Err",0)</f>
        <v/>
      </c>
      <c r="D4288">
        <f t="shared" si="202"/>
        <v>3</v>
      </c>
      <c r="E4288">
        <f ca="1">OFFSET(ElementsDB!$AQ$2,SeriesSelection!A4288-1,SeriesSelection!B4288-1)</f>
        <v>0</v>
      </c>
      <c r="F4288">
        <f>_xlfn.XLOOKUP(A4288,Table4[Lfd],Table4[Periods],"Err",0)</f>
        <v>0</v>
      </c>
      <c r="G4288" t="b">
        <f t="shared" si="200"/>
        <v>0</v>
      </c>
    </row>
    <row r="4289" spans="1:7" hidden="1" x14ac:dyDescent="0.25">
      <c r="A4289">
        <f t="shared" si="201"/>
        <v>120</v>
      </c>
      <c r="B4289">
        <f t="shared" si="202"/>
        <v>4</v>
      </c>
      <c r="C4289" t="str">
        <f>_xlfn.XLOOKUP(A4289,Table4[Lfd],Table4[idElementValue],"Err",0)</f>
        <v/>
      </c>
      <c r="D4289">
        <f t="shared" si="202"/>
        <v>4</v>
      </c>
      <c r="E4289">
        <f ca="1">OFFSET(ElementsDB!$AQ$2,SeriesSelection!A4289-1,SeriesSelection!B4289-1)</f>
        <v>0</v>
      </c>
      <c r="F4289">
        <f>_xlfn.XLOOKUP(A4289,Table4[Lfd],Table4[Periods],"Err",0)</f>
        <v>0</v>
      </c>
      <c r="G4289" t="b">
        <f t="shared" si="200"/>
        <v>0</v>
      </c>
    </row>
    <row r="4290" spans="1:7" hidden="1" x14ac:dyDescent="0.25">
      <c r="A4290">
        <f t="shared" si="201"/>
        <v>120</v>
      </c>
      <c r="B4290">
        <f t="shared" si="202"/>
        <v>5</v>
      </c>
      <c r="C4290" t="str">
        <f>_xlfn.XLOOKUP(A4290,Table4[Lfd],Table4[idElementValue],"Err",0)</f>
        <v/>
      </c>
      <c r="D4290">
        <f t="shared" si="202"/>
        <v>5</v>
      </c>
      <c r="E4290">
        <f ca="1">OFFSET(ElementsDB!$AQ$2,SeriesSelection!A4290-1,SeriesSelection!B4290-1)</f>
        <v>0</v>
      </c>
      <c r="F4290">
        <f>_xlfn.XLOOKUP(A4290,Table4[Lfd],Table4[Periods],"Err",0)</f>
        <v>0</v>
      </c>
      <c r="G4290" t="b">
        <f t="shared" ref="G4290:G4353" si="203">(D4290&lt;=F4290)</f>
        <v>0</v>
      </c>
    </row>
    <row r="4291" spans="1:7" hidden="1" x14ac:dyDescent="0.25">
      <c r="A4291">
        <f t="shared" si="201"/>
        <v>120</v>
      </c>
      <c r="B4291">
        <f t="shared" si="202"/>
        <v>6</v>
      </c>
      <c r="C4291" t="str">
        <f>_xlfn.XLOOKUP(A4291,Table4[Lfd],Table4[idElementValue],"Err",0)</f>
        <v/>
      </c>
      <c r="D4291">
        <f t="shared" si="202"/>
        <v>6</v>
      </c>
      <c r="E4291">
        <f ca="1">OFFSET(ElementsDB!$AQ$2,SeriesSelection!A4291-1,SeriesSelection!B4291-1)</f>
        <v>0</v>
      </c>
      <c r="F4291">
        <f>_xlfn.XLOOKUP(A4291,Table4[Lfd],Table4[Periods],"Err",0)</f>
        <v>0</v>
      </c>
      <c r="G4291" t="b">
        <f t="shared" si="203"/>
        <v>0</v>
      </c>
    </row>
    <row r="4292" spans="1:7" hidden="1" x14ac:dyDescent="0.25">
      <c r="A4292">
        <f t="shared" si="201"/>
        <v>120</v>
      </c>
      <c r="B4292">
        <f t="shared" si="202"/>
        <v>7</v>
      </c>
      <c r="C4292" t="str">
        <f>_xlfn.XLOOKUP(A4292,Table4[Lfd],Table4[idElementValue],"Err",0)</f>
        <v/>
      </c>
      <c r="D4292">
        <f t="shared" si="202"/>
        <v>7</v>
      </c>
      <c r="E4292">
        <f ca="1">OFFSET(ElementsDB!$AQ$2,SeriesSelection!A4292-1,SeriesSelection!B4292-1)</f>
        <v>0</v>
      </c>
      <c r="F4292">
        <f>_xlfn.XLOOKUP(A4292,Table4[Lfd],Table4[Periods],"Err",0)</f>
        <v>0</v>
      </c>
      <c r="G4292" t="b">
        <f t="shared" si="203"/>
        <v>0</v>
      </c>
    </row>
    <row r="4293" spans="1:7" hidden="1" x14ac:dyDescent="0.25">
      <c r="A4293">
        <f t="shared" si="201"/>
        <v>120</v>
      </c>
      <c r="B4293">
        <f t="shared" si="202"/>
        <v>8</v>
      </c>
      <c r="C4293" t="str">
        <f>_xlfn.XLOOKUP(A4293,Table4[Lfd],Table4[idElementValue],"Err",0)</f>
        <v/>
      </c>
      <c r="D4293">
        <f t="shared" si="202"/>
        <v>8</v>
      </c>
      <c r="E4293">
        <f ca="1">OFFSET(ElementsDB!$AQ$2,SeriesSelection!A4293-1,SeriesSelection!B4293-1)</f>
        <v>0</v>
      </c>
      <c r="F4293">
        <f>_xlfn.XLOOKUP(A4293,Table4[Lfd],Table4[Periods],"Err",0)</f>
        <v>0</v>
      </c>
      <c r="G4293" t="b">
        <f t="shared" si="203"/>
        <v>0</v>
      </c>
    </row>
    <row r="4294" spans="1:7" hidden="1" x14ac:dyDescent="0.25">
      <c r="A4294">
        <f t="shared" si="201"/>
        <v>120</v>
      </c>
      <c r="B4294">
        <f t="shared" si="202"/>
        <v>9</v>
      </c>
      <c r="C4294" t="str">
        <f>_xlfn.XLOOKUP(A4294,Table4[Lfd],Table4[idElementValue],"Err",0)</f>
        <v/>
      </c>
      <c r="D4294">
        <f t="shared" si="202"/>
        <v>9</v>
      </c>
      <c r="E4294">
        <f ca="1">OFFSET(ElementsDB!$AQ$2,SeriesSelection!A4294-1,SeriesSelection!B4294-1)</f>
        <v>0</v>
      </c>
      <c r="F4294">
        <f>_xlfn.XLOOKUP(A4294,Table4[Lfd],Table4[Periods],"Err",0)</f>
        <v>0</v>
      </c>
      <c r="G4294" t="b">
        <f t="shared" si="203"/>
        <v>0</v>
      </c>
    </row>
    <row r="4295" spans="1:7" hidden="1" x14ac:dyDescent="0.25">
      <c r="A4295">
        <f t="shared" si="201"/>
        <v>120</v>
      </c>
      <c r="B4295">
        <f t="shared" si="202"/>
        <v>10</v>
      </c>
      <c r="C4295" t="str">
        <f>_xlfn.XLOOKUP(A4295,Table4[Lfd],Table4[idElementValue],"Err",0)</f>
        <v/>
      </c>
      <c r="D4295">
        <f t="shared" si="202"/>
        <v>10</v>
      </c>
      <c r="E4295">
        <f ca="1">OFFSET(ElementsDB!$AQ$2,SeriesSelection!A4295-1,SeriesSelection!B4295-1)</f>
        <v>0</v>
      </c>
      <c r="F4295">
        <f>_xlfn.XLOOKUP(A4295,Table4[Lfd],Table4[Periods],"Err",0)</f>
        <v>0</v>
      </c>
      <c r="G4295" t="b">
        <f t="shared" si="203"/>
        <v>0</v>
      </c>
    </row>
    <row r="4296" spans="1:7" hidden="1" x14ac:dyDescent="0.25">
      <c r="A4296">
        <f t="shared" si="201"/>
        <v>120</v>
      </c>
      <c r="B4296">
        <f t="shared" si="202"/>
        <v>11</v>
      </c>
      <c r="C4296" t="str">
        <f>_xlfn.XLOOKUP(A4296,Table4[Lfd],Table4[idElementValue],"Err",0)</f>
        <v/>
      </c>
      <c r="D4296">
        <f t="shared" si="202"/>
        <v>11</v>
      </c>
      <c r="E4296">
        <f ca="1">OFFSET(ElementsDB!$AQ$2,SeriesSelection!A4296-1,SeriesSelection!B4296-1)</f>
        <v>0</v>
      </c>
      <c r="F4296">
        <f>_xlfn.XLOOKUP(A4296,Table4[Lfd],Table4[Periods],"Err",0)</f>
        <v>0</v>
      </c>
      <c r="G4296" t="b">
        <f t="shared" si="203"/>
        <v>0</v>
      </c>
    </row>
    <row r="4297" spans="1:7" hidden="1" x14ac:dyDescent="0.25">
      <c r="A4297">
        <f t="shared" si="201"/>
        <v>120</v>
      </c>
      <c r="B4297">
        <f t="shared" si="202"/>
        <v>12</v>
      </c>
      <c r="C4297" t="str">
        <f>_xlfn.XLOOKUP(A4297,Table4[Lfd],Table4[idElementValue],"Err",0)</f>
        <v/>
      </c>
      <c r="D4297">
        <f t="shared" si="202"/>
        <v>12</v>
      </c>
      <c r="E4297">
        <f ca="1">OFFSET(ElementsDB!$AQ$2,SeriesSelection!A4297-1,SeriesSelection!B4297-1)</f>
        <v>0</v>
      </c>
      <c r="F4297">
        <f>_xlfn.XLOOKUP(A4297,Table4[Lfd],Table4[Periods],"Err",0)</f>
        <v>0</v>
      </c>
      <c r="G4297" t="b">
        <f t="shared" si="203"/>
        <v>0</v>
      </c>
    </row>
    <row r="4298" spans="1:7" hidden="1" x14ac:dyDescent="0.25">
      <c r="A4298">
        <f t="shared" ref="A4298:A4361" si="204">IF(B4298=1,A4297+1,A4297)</f>
        <v>120</v>
      </c>
      <c r="B4298">
        <f t="shared" ref="B4298:D4361" si="205">IF(B4297=36,1,B4297+1)</f>
        <v>13</v>
      </c>
      <c r="C4298" t="str">
        <f>_xlfn.XLOOKUP(A4298,Table4[Lfd],Table4[idElementValue],"Err",0)</f>
        <v/>
      </c>
      <c r="D4298">
        <f t="shared" si="205"/>
        <v>13</v>
      </c>
      <c r="E4298">
        <f ca="1">OFFSET(ElementsDB!$AQ$2,SeriesSelection!A4298-1,SeriesSelection!B4298-1)</f>
        <v>0</v>
      </c>
      <c r="F4298">
        <f>_xlfn.XLOOKUP(A4298,Table4[Lfd],Table4[Periods],"Err",0)</f>
        <v>0</v>
      </c>
      <c r="G4298" t="b">
        <f t="shared" si="203"/>
        <v>0</v>
      </c>
    </row>
    <row r="4299" spans="1:7" hidden="1" x14ac:dyDescent="0.25">
      <c r="A4299">
        <f t="shared" si="204"/>
        <v>120</v>
      </c>
      <c r="B4299">
        <f t="shared" si="205"/>
        <v>14</v>
      </c>
      <c r="C4299" t="str">
        <f>_xlfn.XLOOKUP(A4299,Table4[Lfd],Table4[idElementValue],"Err",0)</f>
        <v/>
      </c>
      <c r="D4299">
        <f t="shared" si="205"/>
        <v>14</v>
      </c>
      <c r="E4299">
        <f ca="1">OFFSET(ElementsDB!$AQ$2,SeriesSelection!A4299-1,SeriesSelection!B4299-1)</f>
        <v>0</v>
      </c>
      <c r="F4299">
        <f>_xlfn.XLOOKUP(A4299,Table4[Lfd],Table4[Periods],"Err",0)</f>
        <v>0</v>
      </c>
      <c r="G4299" t="b">
        <f t="shared" si="203"/>
        <v>0</v>
      </c>
    </row>
    <row r="4300" spans="1:7" hidden="1" x14ac:dyDescent="0.25">
      <c r="A4300">
        <f t="shared" si="204"/>
        <v>120</v>
      </c>
      <c r="B4300">
        <f t="shared" si="205"/>
        <v>15</v>
      </c>
      <c r="C4300" t="str">
        <f>_xlfn.XLOOKUP(A4300,Table4[Lfd],Table4[idElementValue],"Err",0)</f>
        <v/>
      </c>
      <c r="D4300">
        <f t="shared" si="205"/>
        <v>15</v>
      </c>
      <c r="E4300">
        <f ca="1">OFFSET(ElementsDB!$AQ$2,SeriesSelection!A4300-1,SeriesSelection!B4300-1)</f>
        <v>0</v>
      </c>
      <c r="F4300">
        <f>_xlfn.XLOOKUP(A4300,Table4[Lfd],Table4[Periods],"Err",0)</f>
        <v>0</v>
      </c>
      <c r="G4300" t="b">
        <f t="shared" si="203"/>
        <v>0</v>
      </c>
    </row>
    <row r="4301" spans="1:7" hidden="1" x14ac:dyDescent="0.25">
      <c r="A4301">
        <f t="shared" si="204"/>
        <v>120</v>
      </c>
      <c r="B4301">
        <f t="shared" si="205"/>
        <v>16</v>
      </c>
      <c r="C4301" t="str">
        <f>_xlfn.XLOOKUP(A4301,Table4[Lfd],Table4[idElementValue],"Err",0)</f>
        <v/>
      </c>
      <c r="D4301">
        <f t="shared" si="205"/>
        <v>16</v>
      </c>
      <c r="E4301">
        <f ca="1">OFFSET(ElementsDB!$AQ$2,SeriesSelection!A4301-1,SeriesSelection!B4301-1)</f>
        <v>0</v>
      </c>
      <c r="F4301">
        <f>_xlfn.XLOOKUP(A4301,Table4[Lfd],Table4[Periods],"Err",0)</f>
        <v>0</v>
      </c>
      <c r="G4301" t="b">
        <f t="shared" si="203"/>
        <v>0</v>
      </c>
    </row>
    <row r="4302" spans="1:7" hidden="1" x14ac:dyDescent="0.25">
      <c r="A4302">
        <f t="shared" si="204"/>
        <v>120</v>
      </c>
      <c r="B4302">
        <f t="shared" si="205"/>
        <v>17</v>
      </c>
      <c r="C4302" t="str">
        <f>_xlfn.XLOOKUP(A4302,Table4[Lfd],Table4[idElementValue],"Err",0)</f>
        <v/>
      </c>
      <c r="D4302">
        <f t="shared" si="205"/>
        <v>17</v>
      </c>
      <c r="E4302">
        <f ca="1">OFFSET(ElementsDB!$AQ$2,SeriesSelection!A4302-1,SeriesSelection!B4302-1)</f>
        <v>0</v>
      </c>
      <c r="F4302">
        <f>_xlfn.XLOOKUP(A4302,Table4[Lfd],Table4[Periods],"Err",0)</f>
        <v>0</v>
      </c>
      <c r="G4302" t="b">
        <f t="shared" si="203"/>
        <v>0</v>
      </c>
    </row>
    <row r="4303" spans="1:7" hidden="1" x14ac:dyDescent="0.25">
      <c r="A4303">
        <f t="shared" si="204"/>
        <v>120</v>
      </c>
      <c r="B4303">
        <f t="shared" si="205"/>
        <v>18</v>
      </c>
      <c r="C4303" t="str">
        <f>_xlfn.XLOOKUP(A4303,Table4[Lfd],Table4[idElementValue],"Err",0)</f>
        <v/>
      </c>
      <c r="D4303">
        <f t="shared" si="205"/>
        <v>18</v>
      </c>
      <c r="E4303">
        <f ca="1">OFFSET(ElementsDB!$AQ$2,SeriesSelection!A4303-1,SeriesSelection!B4303-1)</f>
        <v>0</v>
      </c>
      <c r="F4303">
        <f>_xlfn.XLOOKUP(A4303,Table4[Lfd],Table4[Periods],"Err",0)</f>
        <v>0</v>
      </c>
      <c r="G4303" t="b">
        <f t="shared" si="203"/>
        <v>0</v>
      </c>
    </row>
    <row r="4304" spans="1:7" hidden="1" x14ac:dyDescent="0.25">
      <c r="A4304">
        <f t="shared" si="204"/>
        <v>120</v>
      </c>
      <c r="B4304">
        <f t="shared" si="205"/>
        <v>19</v>
      </c>
      <c r="C4304" t="str">
        <f>_xlfn.XLOOKUP(A4304,Table4[Lfd],Table4[idElementValue],"Err",0)</f>
        <v/>
      </c>
      <c r="D4304">
        <f t="shared" si="205"/>
        <v>19</v>
      </c>
      <c r="E4304">
        <f ca="1">OFFSET(ElementsDB!$AQ$2,SeriesSelection!A4304-1,SeriesSelection!B4304-1)</f>
        <v>0</v>
      </c>
      <c r="F4304">
        <f>_xlfn.XLOOKUP(A4304,Table4[Lfd],Table4[Periods],"Err",0)</f>
        <v>0</v>
      </c>
      <c r="G4304" t="b">
        <f t="shared" si="203"/>
        <v>0</v>
      </c>
    </row>
    <row r="4305" spans="1:7" hidden="1" x14ac:dyDescent="0.25">
      <c r="A4305">
        <f t="shared" si="204"/>
        <v>120</v>
      </c>
      <c r="B4305">
        <f t="shared" si="205"/>
        <v>20</v>
      </c>
      <c r="C4305" t="str">
        <f>_xlfn.XLOOKUP(A4305,Table4[Lfd],Table4[idElementValue],"Err",0)</f>
        <v/>
      </c>
      <c r="D4305">
        <f t="shared" si="205"/>
        <v>20</v>
      </c>
      <c r="E4305">
        <f ca="1">OFFSET(ElementsDB!$AQ$2,SeriesSelection!A4305-1,SeriesSelection!B4305-1)</f>
        <v>0</v>
      </c>
      <c r="F4305">
        <f>_xlfn.XLOOKUP(A4305,Table4[Lfd],Table4[Periods],"Err",0)</f>
        <v>0</v>
      </c>
      <c r="G4305" t="b">
        <f t="shared" si="203"/>
        <v>0</v>
      </c>
    </row>
    <row r="4306" spans="1:7" hidden="1" x14ac:dyDescent="0.25">
      <c r="A4306">
        <f t="shared" si="204"/>
        <v>120</v>
      </c>
      <c r="B4306">
        <f t="shared" si="205"/>
        <v>21</v>
      </c>
      <c r="C4306" t="str">
        <f>_xlfn.XLOOKUP(A4306,Table4[Lfd],Table4[idElementValue],"Err",0)</f>
        <v/>
      </c>
      <c r="D4306">
        <f t="shared" si="205"/>
        <v>21</v>
      </c>
      <c r="E4306">
        <f ca="1">OFFSET(ElementsDB!$AQ$2,SeriesSelection!A4306-1,SeriesSelection!B4306-1)</f>
        <v>0</v>
      </c>
      <c r="F4306">
        <f>_xlfn.XLOOKUP(A4306,Table4[Lfd],Table4[Periods],"Err",0)</f>
        <v>0</v>
      </c>
      <c r="G4306" t="b">
        <f t="shared" si="203"/>
        <v>0</v>
      </c>
    </row>
    <row r="4307" spans="1:7" hidden="1" x14ac:dyDescent="0.25">
      <c r="A4307">
        <f t="shared" si="204"/>
        <v>120</v>
      </c>
      <c r="B4307">
        <f t="shared" si="205"/>
        <v>22</v>
      </c>
      <c r="C4307" t="str">
        <f>_xlfn.XLOOKUP(A4307,Table4[Lfd],Table4[idElementValue],"Err",0)</f>
        <v/>
      </c>
      <c r="D4307">
        <f t="shared" si="205"/>
        <v>22</v>
      </c>
      <c r="E4307">
        <f ca="1">OFFSET(ElementsDB!$AQ$2,SeriesSelection!A4307-1,SeriesSelection!B4307-1)</f>
        <v>0</v>
      </c>
      <c r="F4307">
        <f>_xlfn.XLOOKUP(A4307,Table4[Lfd],Table4[Periods],"Err",0)</f>
        <v>0</v>
      </c>
      <c r="G4307" t="b">
        <f t="shared" si="203"/>
        <v>0</v>
      </c>
    </row>
    <row r="4308" spans="1:7" hidden="1" x14ac:dyDescent="0.25">
      <c r="A4308">
        <f t="shared" si="204"/>
        <v>120</v>
      </c>
      <c r="B4308">
        <f t="shared" si="205"/>
        <v>23</v>
      </c>
      <c r="C4308" t="str">
        <f>_xlfn.XLOOKUP(A4308,Table4[Lfd],Table4[idElementValue],"Err",0)</f>
        <v/>
      </c>
      <c r="D4308">
        <f t="shared" si="205"/>
        <v>23</v>
      </c>
      <c r="E4308">
        <f ca="1">OFFSET(ElementsDB!$AQ$2,SeriesSelection!A4308-1,SeriesSelection!B4308-1)</f>
        <v>0</v>
      </c>
      <c r="F4308">
        <f>_xlfn.XLOOKUP(A4308,Table4[Lfd],Table4[Periods],"Err",0)</f>
        <v>0</v>
      </c>
      <c r="G4308" t="b">
        <f t="shared" si="203"/>
        <v>0</v>
      </c>
    </row>
    <row r="4309" spans="1:7" hidden="1" x14ac:dyDescent="0.25">
      <c r="A4309">
        <f t="shared" si="204"/>
        <v>120</v>
      </c>
      <c r="B4309">
        <f t="shared" si="205"/>
        <v>24</v>
      </c>
      <c r="C4309" t="str">
        <f>_xlfn.XLOOKUP(A4309,Table4[Lfd],Table4[idElementValue],"Err",0)</f>
        <v/>
      </c>
      <c r="D4309">
        <f t="shared" si="205"/>
        <v>24</v>
      </c>
      <c r="E4309">
        <f ca="1">OFFSET(ElementsDB!$AQ$2,SeriesSelection!A4309-1,SeriesSelection!B4309-1)</f>
        <v>0</v>
      </c>
      <c r="F4309">
        <f>_xlfn.XLOOKUP(A4309,Table4[Lfd],Table4[Periods],"Err",0)</f>
        <v>0</v>
      </c>
      <c r="G4309" t="b">
        <f t="shared" si="203"/>
        <v>0</v>
      </c>
    </row>
    <row r="4310" spans="1:7" hidden="1" x14ac:dyDescent="0.25">
      <c r="A4310">
        <f t="shared" si="204"/>
        <v>120</v>
      </c>
      <c r="B4310">
        <f t="shared" si="205"/>
        <v>25</v>
      </c>
      <c r="C4310" t="str">
        <f>_xlfn.XLOOKUP(A4310,Table4[Lfd],Table4[idElementValue],"Err",0)</f>
        <v/>
      </c>
      <c r="D4310">
        <f t="shared" si="205"/>
        <v>25</v>
      </c>
      <c r="E4310">
        <f ca="1">OFFSET(ElementsDB!$AQ$2,SeriesSelection!A4310-1,SeriesSelection!B4310-1)</f>
        <v>0</v>
      </c>
      <c r="F4310">
        <f>_xlfn.XLOOKUP(A4310,Table4[Lfd],Table4[Periods],"Err",0)</f>
        <v>0</v>
      </c>
      <c r="G4310" t="b">
        <f t="shared" si="203"/>
        <v>0</v>
      </c>
    </row>
    <row r="4311" spans="1:7" hidden="1" x14ac:dyDescent="0.25">
      <c r="A4311">
        <f t="shared" si="204"/>
        <v>120</v>
      </c>
      <c r="B4311">
        <f t="shared" si="205"/>
        <v>26</v>
      </c>
      <c r="C4311" t="str">
        <f>_xlfn.XLOOKUP(A4311,Table4[Lfd],Table4[idElementValue],"Err",0)</f>
        <v/>
      </c>
      <c r="D4311">
        <f t="shared" si="205"/>
        <v>26</v>
      </c>
      <c r="E4311">
        <f ca="1">OFFSET(ElementsDB!$AQ$2,SeriesSelection!A4311-1,SeriesSelection!B4311-1)</f>
        <v>0</v>
      </c>
      <c r="F4311">
        <f>_xlfn.XLOOKUP(A4311,Table4[Lfd],Table4[Periods],"Err",0)</f>
        <v>0</v>
      </c>
      <c r="G4311" t="b">
        <f t="shared" si="203"/>
        <v>0</v>
      </c>
    </row>
    <row r="4312" spans="1:7" hidden="1" x14ac:dyDescent="0.25">
      <c r="A4312">
        <f t="shared" si="204"/>
        <v>120</v>
      </c>
      <c r="B4312">
        <f t="shared" si="205"/>
        <v>27</v>
      </c>
      <c r="C4312" t="str">
        <f>_xlfn.XLOOKUP(A4312,Table4[Lfd],Table4[idElementValue],"Err",0)</f>
        <v/>
      </c>
      <c r="D4312">
        <f t="shared" si="205"/>
        <v>27</v>
      </c>
      <c r="E4312">
        <f ca="1">OFFSET(ElementsDB!$AQ$2,SeriesSelection!A4312-1,SeriesSelection!B4312-1)</f>
        <v>0</v>
      </c>
      <c r="F4312">
        <f>_xlfn.XLOOKUP(A4312,Table4[Lfd],Table4[Periods],"Err",0)</f>
        <v>0</v>
      </c>
      <c r="G4312" t="b">
        <f t="shared" si="203"/>
        <v>0</v>
      </c>
    </row>
    <row r="4313" spans="1:7" hidden="1" x14ac:dyDescent="0.25">
      <c r="A4313">
        <f t="shared" si="204"/>
        <v>120</v>
      </c>
      <c r="B4313">
        <f t="shared" si="205"/>
        <v>28</v>
      </c>
      <c r="C4313" t="str">
        <f>_xlfn.XLOOKUP(A4313,Table4[Lfd],Table4[idElementValue],"Err",0)</f>
        <v/>
      </c>
      <c r="D4313">
        <f t="shared" si="205"/>
        <v>28</v>
      </c>
      <c r="E4313">
        <f ca="1">OFFSET(ElementsDB!$AQ$2,SeriesSelection!A4313-1,SeriesSelection!B4313-1)</f>
        <v>0</v>
      </c>
      <c r="F4313">
        <f>_xlfn.XLOOKUP(A4313,Table4[Lfd],Table4[Periods],"Err",0)</f>
        <v>0</v>
      </c>
      <c r="G4313" t="b">
        <f t="shared" si="203"/>
        <v>0</v>
      </c>
    </row>
    <row r="4314" spans="1:7" hidden="1" x14ac:dyDescent="0.25">
      <c r="A4314">
        <f t="shared" si="204"/>
        <v>120</v>
      </c>
      <c r="B4314">
        <f t="shared" si="205"/>
        <v>29</v>
      </c>
      <c r="C4314" t="str">
        <f>_xlfn.XLOOKUP(A4314,Table4[Lfd],Table4[idElementValue],"Err",0)</f>
        <v/>
      </c>
      <c r="D4314">
        <f t="shared" si="205"/>
        <v>29</v>
      </c>
      <c r="E4314">
        <f ca="1">OFFSET(ElementsDB!$AQ$2,SeriesSelection!A4314-1,SeriesSelection!B4314-1)</f>
        <v>0</v>
      </c>
      <c r="F4314">
        <f>_xlfn.XLOOKUP(A4314,Table4[Lfd],Table4[Periods],"Err",0)</f>
        <v>0</v>
      </c>
      <c r="G4314" t="b">
        <f t="shared" si="203"/>
        <v>0</v>
      </c>
    </row>
    <row r="4315" spans="1:7" hidden="1" x14ac:dyDescent="0.25">
      <c r="A4315">
        <f t="shared" si="204"/>
        <v>120</v>
      </c>
      <c r="B4315">
        <f t="shared" si="205"/>
        <v>30</v>
      </c>
      <c r="C4315" t="str">
        <f>_xlfn.XLOOKUP(A4315,Table4[Lfd],Table4[idElementValue],"Err",0)</f>
        <v/>
      </c>
      <c r="D4315">
        <f t="shared" si="205"/>
        <v>30</v>
      </c>
      <c r="E4315">
        <f ca="1">OFFSET(ElementsDB!$AQ$2,SeriesSelection!A4315-1,SeriesSelection!B4315-1)</f>
        <v>0</v>
      </c>
      <c r="F4315">
        <f>_xlfn.XLOOKUP(A4315,Table4[Lfd],Table4[Periods],"Err",0)</f>
        <v>0</v>
      </c>
      <c r="G4315" t="b">
        <f t="shared" si="203"/>
        <v>0</v>
      </c>
    </row>
    <row r="4316" spans="1:7" hidden="1" x14ac:dyDescent="0.25">
      <c r="A4316">
        <f t="shared" si="204"/>
        <v>120</v>
      </c>
      <c r="B4316">
        <f t="shared" si="205"/>
        <v>31</v>
      </c>
      <c r="C4316" t="str">
        <f>_xlfn.XLOOKUP(A4316,Table4[Lfd],Table4[idElementValue],"Err",0)</f>
        <v/>
      </c>
      <c r="D4316">
        <f t="shared" si="205"/>
        <v>31</v>
      </c>
      <c r="E4316">
        <f ca="1">OFFSET(ElementsDB!$AQ$2,SeriesSelection!A4316-1,SeriesSelection!B4316-1)</f>
        <v>0</v>
      </c>
      <c r="F4316">
        <f>_xlfn.XLOOKUP(A4316,Table4[Lfd],Table4[Periods],"Err",0)</f>
        <v>0</v>
      </c>
      <c r="G4316" t="b">
        <f t="shared" si="203"/>
        <v>0</v>
      </c>
    </row>
    <row r="4317" spans="1:7" hidden="1" x14ac:dyDescent="0.25">
      <c r="A4317">
        <f t="shared" si="204"/>
        <v>120</v>
      </c>
      <c r="B4317">
        <f t="shared" si="205"/>
        <v>32</v>
      </c>
      <c r="C4317" t="str">
        <f>_xlfn.XLOOKUP(A4317,Table4[Lfd],Table4[idElementValue],"Err",0)</f>
        <v/>
      </c>
      <c r="D4317">
        <f t="shared" si="205"/>
        <v>32</v>
      </c>
      <c r="E4317">
        <f ca="1">OFFSET(ElementsDB!$AQ$2,SeriesSelection!A4317-1,SeriesSelection!B4317-1)</f>
        <v>0</v>
      </c>
      <c r="F4317">
        <f>_xlfn.XLOOKUP(A4317,Table4[Lfd],Table4[Periods],"Err",0)</f>
        <v>0</v>
      </c>
      <c r="G4317" t="b">
        <f t="shared" si="203"/>
        <v>0</v>
      </c>
    </row>
    <row r="4318" spans="1:7" hidden="1" x14ac:dyDescent="0.25">
      <c r="A4318">
        <f t="shared" si="204"/>
        <v>120</v>
      </c>
      <c r="B4318">
        <f t="shared" si="205"/>
        <v>33</v>
      </c>
      <c r="C4318" t="str">
        <f>_xlfn.XLOOKUP(A4318,Table4[Lfd],Table4[idElementValue],"Err",0)</f>
        <v/>
      </c>
      <c r="D4318">
        <f t="shared" si="205"/>
        <v>33</v>
      </c>
      <c r="E4318">
        <f ca="1">OFFSET(ElementsDB!$AQ$2,SeriesSelection!A4318-1,SeriesSelection!B4318-1)</f>
        <v>0</v>
      </c>
      <c r="F4318">
        <f>_xlfn.XLOOKUP(A4318,Table4[Lfd],Table4[Periods],"Err",0)</f>
        <v>0</v>
      </c>
      <c r="G4318" t="b">
        <f t="shared" si="203"/>
        <v>0</v>
      </c>
    </row>
    <row r="4319" spans="1:7" hidden="1" x14ac:dyDescent="0.25">
      <c r="A4319">
        <f t="shared" si="204"/>
        <v>120</v>
      </c>
      <c r="B4319">
        <f t="shared" si="205"/>
        <v>34</v>
      </c>
      <c r="C4319" t="str">
        <f>_xlfn.XLOOKUP(A4319,Table4[Lfd],Table4[idElementValue],"Err",0)</f>
        <v/>
      </c>
      <c r="D4319">
        <f t="shared" si="205"/>
        <v>34</v>
      </c>
      <c r="E4319">
        <f ca="1">OFFSET(ElementsDB!$AQ$2,SeriesSelection!A4319-1,SeriesSelection!B4319-1)</f>
        <v>0</v>
      </c>
      <c r="F4319">
        <f>_xlfn.XLOOKUP(A4319,Table4[Lfd],Table4[Periods],"Err",0)</f>
        <v>0</v>
      </c>
      <c r="G4319" t="b">
        <f t="shared" si="203"/>
        <v>0</v>
      </c>
    </row>
    <row r="4320" spans="1:7" hidden="1" x14ac:dyDescent="0.25">
      <c r="A4320">
        <f t="shared" si="204"/>
        <v>120</v>
      </c>
      <c r="B4320">
        <f t="shared" si="205"/>
        <v>35</v>
      </c>
      <c r="C4320" t="str">
        <f>_xlfn.XLOOKUP(A4320,Table4[Lfd],Table4[idElementValue],"Err",0)</f>
        <v/>
      </c>
      <c r="D4320">
        <f t="shared" si="205"/>
        <v>35</v>
      </c>
      <c r="E4320">
        <f ca="1">OFFSET(ElementsDB!$AQ$2,SeriesSelection!A4320-1,SeriesSelection!B4320-1)</f>
        <v>0</v>
      </c>
      <c r="F4320">
        <f>_xlfn.XLOOKUP(A4320,Table4[Lfd],Table4[Periods],"Err",0)</f>
        <v>0</v>
      </c>
      <c r="G4320" t="b">
        <f t="shared" si="203"/>
        <v>0</v>
      </c>
    </row>
    <row r="4321" spans="1:7" hidden="1" x14ac:dyDescent="0.25">
      <c r="A4321">
        <f t="shared" si="204"/>
        <v>120</v>
      </c>
      <c r="B4321">
        <f t="shared" si="205"/>
        <v>36</v>
      </c>
      <c r="C4321" t="str">
        <f>_xlfn.XLOOKUP(A4321,Table4[Lfd],Table4[idElementValue],"Err",0)</f>
        <v/>
      </c>
      <c r="D4321">
        <f t="shared" si="205"/>
        <v>36</v>
      </c>
      <c r="E4321">
        <f ca="1">OFFSET(ElementsDB!$AQ$2,SeriesSelection!A4321-1,SeriesSelection!B4321-1)</f>
        <v>0</v>
      </c>
      <c r="F4321">
        <f>_xlfn.XLOOKUP(A4321,Table4[Lfd],Table4[Periods],"Err",0)</f>
        <v>0</v>
      </c>
      <c r="G4321" t="b">
        <f t="shared" si="203"/>
        <v>0</v>
      </c>
    </row>
    <row r="4322" spans="1:7" hidden="1" x14ac:dyDescent="0.25">
      <c r="A4322">
        <f t="shared" si="204"/>
        <v>121</v>
      </c>
      <c r="B4322">
        <f t="shared" si="205"/>
        <v>1</v>
      </c>
      <c r="C4322" t="str">
        <f>_xlfn.XLOOKUP(A4322,Table4[Lfd],Table4[idElementValue],"Err",0)</f>
        <v/>
      </c>
      <c r="D4322">
        <f t="shared" si="205"/>
        <v>1</v>
      </c>
      <c r="E4322">
        <f ca="1">OFFSET(ElementsDB!$AQ$2,SeriesSelection!A4322-1,SeriesSelection!B4322-1)</f>
        <v>0</v>
      </c>
      <c r="F4322">
        <f>_xlfn.XLOOKUP(A4322,Table4[Lfd],Table4[Periods],"Err",0)</f>
        <v>0</v>
      </c>
      <c r="G4322" t="b">
        <f t="shared" si="203"/>
        <v>0</v>
      </c>
    </row>
    <row r="4323" spans="1:7" hidden="1" x14ac:dyDescent="0.25">
      <c r="A4323">
        <f t="shared" si="204"/>
        <v>121</v>
      </c>
      <c r="B4323">
        <f t="shared" si="205"/>
        <v>2</v>
      </c>
      <c r="C4323" t="str">
        <f>_xlfn.XLOOKUP(A4323,Table4[Lfd],Table4[idElementValue],"Err",0)</f>
        <v/>
      </c>
      <c r="D4323">
        <f t="shared" si="205"/>
        <v>2</v>
      </c>
      <c r="E4323">
        <f ca="1">OFFSET(ElementsDB!$AQ$2,SeriesSelection!A4323-1,SeriesSelection!B4323-1)</f>
        <v>0</v>
      </c>
      <c r="F4323">
        <f>_xlfn.XLOOKUP(A4323,Table4[Lfd],Table4[Periods],"Err",0)</f>
        <v>0</v>
      </c>
      <c r="G4323" t="b">
        <f t="shared" si="203"/>
        <v>0</v>
      </c>
    </row>
    <row r="4324" spans="1:7" hidden="1" x14ac:dyDescent="0.25">
      <c r="A4324">
        <f t="shared" si="204"/>
        <v>121</v>
      </c>
      <c r="B4324">
        <f t="shared" si="205"/>
        <v>3</v>
      </c>
      <c r="C4324" t="str">
        <f>_xlfn.XLOOKUP(A4324,Table4[Lfd],Table4[idElementValue],"Err",0)</f>
        <v/>
      </c>
      <c r="D4324">
        <f t="shared" si="205"/>
        <v>3</v>
      </c>
      <c r="E4324">
        <f ca="1">OFFSET(ElementsDB!$AQ$2,SeriesSelection!A4324-1,SeriesSelection!B4324-1)</f>
        <v>0</v>
      </c>
      <c r="F4324">
        <f>_xlfn.XLOOKUP(A4324,Table4[Lfd],Table4[Periods],"Err",0)</f>
        <v>0</v>
      </c>
      <c r="G4324" t="b">
        <f t="shared" si="203"/>
        <v>0</v>
      </c>
    </row>
    <row r="4325" spans="1:7" hidden="1" x14ac:dyDescent="0.25">
      <c r="A4325">
        <f t="shared" si="204"/>
        <v>121</v>
      </c>
      <c r="B4325">
        <f t="shared" si="205"/>
        <v>4</v>
      </c>
      <c r="C4325" t="str">
        <f>_xlfn.XLOOKUP(A4325,Table4[Lfd],Table4[idElementValue],"Err",0)</f>
        <v/>
      </c>
      <c r="D4325">
        <f t="shared" si="205"/>
        <v>4</v>
      </c>
      <c r="E4325">
        <f ca="1">OFFSET(ElementsDB!$AQ$2,SeriesSelection!A4325-1,SeriesSelection!B4325-1)</f>
        <v>0</v>
      </c>
      <c r="F4325">
        <f>_xlfn.XLOOKUP(A4325,Table4[Lfd],Table4[Periods],"Err",0)</f>
        <v>0</v>
      </c>
      <c r="G4325" t="b">
        <f t="shared" si="203"/>
        <v>0</v>
      </c>
    </row>
    <row r="4326" spans="1:7" hidden="1" x14ac:dyDescent="0.25">
      <c r="A4326">
        <f t="shared" si="204"/>
        <v>121</v>
      </c>
      <c r="B4326">
        <f t="shared" si="205"/>
        <v>5</v>
      </c>
      <c r="C4326" t="str">
        <f>_xlfn.XLOOKUP(A4326,Table4[Lfd],Table4[idElementValue],"Err",0)</f>
        <v/>
      </c>
      <c r="D4326">
        <f t="shared" si="205"/>
        <v>5</v>
      </c>
      <c r="E4326">
        <f ca="1">OFFSET(ElementsDB!$AQ$2,SeriesSelection!A4326-1,SeriesSelection!B4326-1)</f>
        <v>0</v>
      </c>
      <c r="F4326">
        <f>_xlfn.XLOOKUP(A4326,Table4[Lfd],Table4[Periods],"Err",0)</f>
        <v>0</v>
      </c>
      <c r="G4326" t="b">
        <f t="shared" si="203"/>
        <v>0</v>
      </c>
    </row>
    <row r="4327" spans="1:7" hidden="1" x14ac:dyDescent="0.25">
      <c r="A4327">
        <f t="shared" si="204"/>
        <v>121</v>
      </c>
      <c r="B4327">
        <f t="shared" si="205"/>
        <v>6</v>
      </c>
      <c r="C4327" t="str">
        <f>_xlfn.XLOOKUP(A4327,Table4[Lfd],Table4[idElementValue],"Err",0)</f>
        <v/>
      </c>
      <c r="D4327">
        <f t="shared" si="205"/>
        <v>6</v>
      </c>
      <c r="E4327">
        <f ca="1">OFFSET(ElementsDB!$AQ$2,SeriesSelection!A4327-1,SeriesSelection!B4327-1)</f>
        <v>0</v>
      </c>
      <c r="F4327">
        <f>_xlfn.XLOOKUP(A4327,Table4[Lfd],Table4[Periods],"Err",0)</f>
        <v>0</v>
      </c>
      <c r="G4327" t="b">
        <f t="shared" si="203"/>
        <v>0</v>
      </c>
    </row>
    <row r="4328" spans="1:7" hidden="1" x14ac:dyDescent="0.25">
      <c r="A4328">
        <f t="shared" si="204"/>
        <v>121</v>
      </c>
      <c r="B4328">
        <f t="shared" si="205"/>
        <v>7</v>
      </c>
      <c r="C4328" t="str">
        <f>_xlfn.XLOOKUP(A4328,Table4[Lfd],Table4[idElementValue],"Err",0)</f>
        <v/>
      </c>
      <c r="D4328">
        <f t="shared" si="205"/>
        <v>7</v>
      </c>
      <c r="E4328">
        <f ca="1">OFFSET(ElementsDB!$AQ$2,SeriesSelection!A4328-1,SeriesSelection!B4328-1)</f>
        <v>0</v>
      </c>
      <c r="F4328">
        <f>_xlfn.XLOOKUP(A4328,Table4[Lfd],Table4[Periods],"Err",0)</f>
        <v>0</v>
      </c>
      <c r="G4328" t="b">
        <f t="shared" si="203"/>
        <v>0</v>
      </c>
    </row>
    <row r="4329" spans="1:7" hidden="1" x14ac:dyDescent="0.25">
      <c r="A4329">
        <f t="shared" si="204"/>
        <v>121</v>
      </c>
      <c r="B4329">
        <f t="shared" si="205"/>
        <v>8</v>
      </c>
      <c r="C4329" t="str">
        <f>_xlfn.XLOOKUP(A4329,Table4[Lfd],Table4[idElementValue],"Err",0)</f>
        <v/>
      </c>
      <c r="D4329">
        <f t="shared" si="205"/>
        <v>8</v>
      </c>
      <c r="E4329">
        <f ca="1">OFFSET(ElementsDB!$AQ$2,SeriesSelection!A4329-1,SeriesSelection!B4329-1)</f>
        <v>0</v>
      </c>
      <c r="F4329">
        <f>_xlfn.XLOOKUP(A4329,Table4[Lfd],Table4[Periods],"Err",0)</f>
        <v>0</v>
      </c>
      <c r="G4329" t="b">
        <f t="shared" si="203"/>
        <v>0</v>
      </c>
    </row>
    <row r="4330" spans="1:7" hidden="1" x14ac:dyDescent="0.25">
      <c r="A4330">
        <f t="shared" si="204"/>
        <v>121</v>
      </c>
      <c r="B4330">
        <f t="shared" si="205"/>
        <v>9</v>
      </c>
      <c r="C4330" t="str">
        <f>_xlfn.XLOOKUP(A4330,Table4[Lfd],Table4[idElementValue],"Err",0)</f>
        <v/>
      </c>
      <c r="D4330">
        <f t="shared" si="205"/>
        <v>9</v>
      </c>
      <c r="E4330">
        <f ca="1">OFFSET(ElementsDB!$AQ$2,SeriesSelection!A4330-1,SeriesSelection!B4330-1)</f>
        <v>0</v>
      </c>
      <c r="F4330">
        <f>_xlfn.XLOOKUP(A4330,Table4[Lfd],Table4[Periods],"Err",0)</f>
        <v>0</v>
      </c>
      <c r="G4330" t="b">
        <f t="shared" si="203"/>
        <v>0</v>
      </c>
    </row>
    <row r="4331" spans="1:7" hidden="1" x14ac:dyDescent="0.25">
      <c r="A4331">
        <f t="shared" si="204"/>
        <v>121</v>
      </c>
      <c r="B4331">
        <f t="shared" si="205"/>
        <v>10</v>
      </c>
      <c r="C4331" t="str">
        <f>_xlfn.XLOOKUP(A4331,Table4[Lfd],Table4[idElementValue],"Err",0)</f>
        <v/>
      </c>
      <c r="D4331">
        <f t="shared" si="205"/>
        <v>10</v>
      </c>
      <c r="E4331">
        <f ca="1">OFFSET(ElementsDB!$AQ$2,SeriesSelection!A4331-1,SeriesSelection!B4331-1)</f>
        <v>0</v>
      </c>
      <c r="F4331">
        <f>_xlfn.XLOOKUP(A4331,Table4[Lfd],Table4[Periods],"Err",0)</f>
        <v>0</v>
      </c>
      <c r="G4331" t="b">
        <f t="shared" si="203"/>
        <v>0</v>
      </c>
    </row>
    <row r="4332" spans="1:7" hidden="1" x14ac:dyDescent="0.25">
      <c r="A4332">
        <f t="shared" si="204"/>
        <v>121</v>
      </c>
      <c r="B4332">
        <f t="shared" si="205"/>
        <v>11</v>
      </c>
      <c r="C4332" t="str">
        <f>_xlfn.XLOOKUP(A4332,Table4[Lfd],Table4[idElementValue],"Err",0)</f>
        <v/>
      </c>
      <c r="D4332">
        <f t="shared" si="205"/>
        <v>11</v>
      </c>
      <c r="E4332">
        <f ca="1">OFFSET(ElementsDB!$AQ$2,SeriesSelection!A4332-1,SeriesSelection!B4332-1)</f>
        <v>0</v>
      </c>
      <c r="F4332">
        <f>_xlfn.XLOOKUP(A4332,Table4[Lfd],Table4[Periods],"Err",0)</f>
        <v>0</v>
      </c>
      <c r="G4332" t="b">
        <f t="shared" si="203"/>
        <v>0</v>
      </c>
    </row>
    <row r="4333" spans="1:7" hidden="1" x14ac:dyDescent="0.25">
      <c r="A4333">
        <f t="shared" si="204"/>
        <v>121</v>
      </c>
      <c r="B4333">
        <f t="shared" si="205"/>
        <v>12</v>
      </c>
      <c r="C4333" t="str">
        <f>_xlfn.XLOOKUP(A4333,Table4[Lfd],Table4[idElementValue],"Err",0)</f>
        <v/>
      </c>
      <c r="D4333">
        <f t="shared" si="205"/>
        <v>12</v>
      </c>
      <c r="E4333">
        <f ca="1">OFFSET(ElementsDB!$AQ$2,SeriesSelection!A4333-1,SeriesSelection!B4333-1)</f>
        <v>0</v>
      </c>
      <c r="F4333">
        <f>_xlfn.XLOOKUP(A4333,Table4[Lfd],Table4[Periods],"Err",0)</f>
        <v>0</v>
      </c>
      <c r="G4333" t="b">
        <f t="shared" si="203"/>
        <v>0</v>
      </c>
    </row>
    <row r="4334" spans="1:7" hidden="1" x14ac:dyDescent="0.25">
      <c r="A4334">
        <f t="shared" si="204"/>
        <v>121</v>
      </c>
      <c r="B4334">
        <f t="shared" si="205"/>
        <v>13</v>
      </c>
      <c r="C4334" t="str">
        <f>_xlfn.XLOOKUP(A4334,Table4[Lfd],Table4[idElementValue],"Err",0)</f>
        <v/>
      </c>
      <c r="D4334">
        <f t="shared" si="205"/>
        <v>13</v>
      </c>
      <c r="E4334">
        <f ca="1">OFFSET(ElementsDB!$AQ$2,SeriesSelection!A4334-1,SeriesSelection!B4334-1)</f>
        <v>0</v>
      </c>
      <c r="F4334">
        <f>_xlfn.XLOOKUP(A4334,Table4[Lfd],Table4[Periods],"Err",0)</f>
        <v>0</v>
      </c>
      <c r="G4334" t="b">
        <f t="shared" si="203"/>
        <v>0</v>
      </c>
    </row>
    <row r="4335" spans="1:7" hidden="1" x14ac:dyDescent="0.25">
      <c r="A4335">
        <f t="shared" si="204"/>
        <v>121</v>
      </c>
      <c r="B4335">
        <f t="shared" si="205"/>
        <v>14</v>
      </c>
      <c r="C4335" t="str">
        <f>_xlfn.XLOOKUP(A4335,Table4[Lfd],Table4[idElementValue],"Err",0)</f>
        <v/>
      </c>
      <c r="D4335">
        <f t="shared" si="205"/>
        <v>14</v>
      </c>
      <c r="E4335">
        <f ca="1">OFFSET(ElementsDB!$AQ$2,SeriesSelection!A4335-1,SeriesSelection!B4335-1)</f>
        <v>0</v>
      </c>
      <c r="F4335">
        <f>_xlfn.XLOOKUP(A4335,Table4[Lfd],Table4[Periods],"Err",0)</f>
        <v>0</v>
      </c>
      <c r="G4335" t="b">
        <f t="shared" si="203"/>
        <v>0</v>
      </c>
    </row>
    <row r="4336" spans="1:7" hidden="1" x14ac:dyDescent="0.25">
      <c r="A4336">
        <f t="shared" si="204"/>
        <v>121</v>
      </c>
      <c r="B4336">
        <f t="shared" si="205"/>
        <v>15</v>
      </c>
      <c r="C4336" t="str">
        <f>_xlfn.XLOOKUP(A4336,Table4[Lfd],Table4[idElementValue],"Err",0)</f>
        <v/>
      </c>
      <c r="D4336">
        <f t="shared" si="205"/>
        <v>15</v>
      </c>
      <c r="E4336">
        <f ca="1">OFFSET(ElementsDB!$AQ$2,SeriesSelection!A4336-1,SeriesSelection!B4336-1)</f>
        <v>0</v>
      </c>
      <c r="F4336">
        <f>_xlfn.XLOOKUP(A4336,Table4[Lfd],Table4[Periods],"Err",0)</f>
        <v>0</v>
      </c>
      <c r="G4336" t="b">
        <f t="shared" si="203"/>
        <v>0</v>
      </c>
    </row>
    <row r="4337" spans="1:7" hidden="1" x14ac:dyDescent="0.25">
      <c r="A4337">
        <f t="shared" si="204"/>
        <v>121</v>
      </c>
      <c r="B4337">
        <f t="shared" si="205"/>
        <v>16</v>
      </c>
      <c r="C4337" t="str">
        <f>_xlfn.XLOOKUP(A4337,Table4[Lfd],Table4[idElementValue],"Err",0)</f>
        <v/>
      </c>
      <c r="D4337">
        <f t="shared" si="205"/>
        <v>16</v>
      </c>
      <c r="E4337">
        <f ca="1">OFFSET(ElementsDB!$AQ$2,SeriesSelection!A4337-1,SeriesSelection!B4337-1)</f>
        <v>0</v>
      </c>
      <c r="F4337">
        <f>_xlfn.XLOOKUP(A4337,Table4[Lfd],Table4[Periods],"Err",0)</f>
        <v>0</v>
      </c>
      <c r="G4337" t="b">
        <f t="shared" si="203"/>
        <v>0</v>
      </c>
    </row>
    <row r="4338" spans="1:7" hidden="1" x14ac:dyDescent="0.25">
      <c r="A4338">
        <f t="shared" si="204"/>
        <v>121</v>
      </c>
      <c r="B4338">
        <f t="shared" si="205"/>
        <v>17</v>
      </c>
      <c r="C4338" t="str">
        <f>_xlfn.XLOOKUP(A4338,Table4[Lfd],Table4[idElementValue],"Err",0)</f>
        <v/>
      </c>
      <c r="D4338">
        <f t="shared" si="205"/>
        <v>17</v>
      </c>
      <c r="E4338">
        <f ca="1">OFFSET(ElementsDB!$AQ$2,SeriesSelection!A4338-1,SeriesSelection!B4338-1)</f>
        <v>0</v>
      </c>
      <c r="F4338">
        <f>_xlfn.XLOOKUP(A4338,Table4[Lfd],Table4[Periods],"Err",0)</f>
        <v>0</v>
      </c>
      <c r="G4338" t="b">
        <f t="shared" si="203"/>
        <v>0</v>
      </c>
    </row>
    <row r="4339" spans="1:7" hidden="1" x14ac:dyDescent="0.25">
      <c r="A4339">
        <f t="shared" si="204"/>
        <v>121</v>
      </c>
      <c r="B4339">
        <f t="shared" si="205"/>
        <v>18</v>
      </c>
      <c r="C4339" t="str">
        <f>_xlfn.XLOOKUP(A4339,Table4[Lfd],Table4[idElementValue],"Err",0)</f>
        <v/>
      </c>
      <c r="D4339">
        <f t="shared" si="205"/>
        <v>18</v>
      </c>
      <c r="E4339">
        <f ca="1">OFFSET(ElementsDB!$AQ$2,SeriesSelection!A4339-1,SeriesSelection!B4339-1)</f>
        <v>0</v>
      </c>
      <c r="F4339">
        <f>_xlfn.XLOOKUP(A4339,Table4[Lfd],Table4[Periods],"Err",0)</f>
        <v>0</v>
      </c>
      <c r="G4339" t="b">
        <f t="shared" si="203"/>
        <v>0</v>
      </c>
    </row>
    <row r="4340" spans="1:7" hidden="1" x14ac:dyDescent="0.25">
      <c r="A4340">
        <f t="shared" si="204"/>
        <v>121</v>
      </c>
      <c r="B4340">
        <f t="shared" si="205"/>
        <v>19</v>
      </c>
      <c r="C4340" t="str">
        <f>_xlfn.XLOOKUP(A4340,Table4[Lfd],Table4[idElementValue],"Err",0)</f>
        <v/>
      </c>
      <c r="D4340">
        <f t="shared" si="205"/>
        <v>19</v>
      </c>
      <c r="E4340">
        <f ca="1">OFFSET(ElementsDB!$AQ$2,SeriesSelection!A4340-1,SeriesSelection!B4340-1)</f>
        <v>0</v>
      </c>
      <c r="F4340">
        <f>_xlfn.XLOOKUP(A4340,Table4[Lfd],Table4[Periods],"Err",0)</f>
        <v>0</v>
      </c>
      <c r="G4340" t="b">
        <f t="shared" si="203"/>
        <v>0</v>
      </c>
    </row>
    <row r="4341" spans="1:7" hidden="1" x14ac:dyDescent="0.25">
      <c r="A4341">
        <f t="shared" si="204"/>
        <v>121</v>
      </c>
      <c r="B4341">
        <f t="shared" si="205"/>
        <v>20</v>
      </c>
      <c r="C4341" t="str">
        <f>_xlfn.XLOOKUP(A4341,Table4[Lfd],Table4[idElementValue],"Err",0)</f>
        <v/>
      </c>
      <c r="D4341">
        <f t="shared" si="205"/>
        <v>20</v>
      </c>
      <c r="E4341">
        <f ca="1">OFFSET(ElementsDB!$AQ$2,SeriesSelection!A4341-1,SeriesSelection!B4341-1)</f>
        <v>0</v>
      </c>
      <c r="F4341">
        <f>_xlfn.XLOOKUP(A4341,Table4[Lfd],Table4[Periods],"Err",0)</f>
        <v>0</v>
      </c>
      <c r="G4341" t="b">
        <f t="shared" si="203"/>
        <v>0</v>
      </c>
    </row>
    <row r="4342" spans="1:7" hidden="1" x14ac:dyDescent="0.25">
      <c r="A4342">
        <f t="shared" si="204"/>
        <v>121</v>
      </c>
      <c r="B4342">
        <f t="shared" si="205"/>
        <v>21</v>
      </c>
      <c r="C4342" t="str">
        <f>_xlfn.XLOOKUP(A4342,Table4[Lfd],Table4[idElementValue],"Err",0)</f>
        <v/>
      </c>
      <c r="D4342">
        <f t="shared" si="205"/>
        <v>21</v>
      </c>
      <c r="E4342">
        <f ca="1">OFFSET(ElementsDB!$AQ$2,SeriesSelection!A4342-1,SeriesSelection!B4342-1)</f>
        <v>0</v>
      </c>
      <c r="F4342">
        <f>_xlfn.XLOOKUP(A4342,Table4[Lfd],Table4[Periods],"Err",0)</f>
        <v>0</v>
      </c>
      <c r="G4342" t="b">
        <f t="shared" si="203"/>
        <v>0</v>
      </c>
    </row>
    <row r="4343" spans="1:7" hidden="1" x14ac:dyDescent="0.25">
      <c r="A4343">
        <f t="shared" si="204"/>
        <v>121</v>
      </c>
      <c r="B4343">
        <f t="shared" si="205"/>
        <v>22</v>
      </c>
      <c r="C4343" t="str">
        <f>_xlfn.XLOOKUP(A4343,Table4[Lfd],Table4[idElementValue],"Err",0)</f>
        <v/>
      </c>
      <c r="D4343">
        <f t="shared" si="205"/>
        <v>22</v>
      </c>
      <c r="E4343">
        <f ca="1">OFFSET(ElementsDB!$AQ$2,SeriesSelection!A4343-1,SeriesSelection!B4343-1)</f>
        <v>0</v>
      </c>
      <c r="F4343">
        <f>_xlfn.XLOOKUP(A4343,Table4[Lfd],Table4[Periods],"Err",0)</f>
        <v>0</v>
      </c>
      <c r="G4343" t="b">
        <f t="shared" si="203"/>
        <v>0</v>
      </c>
    </row>
    <row r="4344" spans="1:7" hidden="1" x14ac:dyDescent="0.25">
      <c r="A4344">
        <f t="shared" si="204"/>
        <v>121</v>
      </c>
      <c r="B4344">
        <f t="shared" si="205"/>
        <v>23</v>
      </c>
      <c r="C4344" t="str">
        <f>_xlfn.XLOOKUP(A4344,Table4[Lfd],Table4[idElementValue],"Err",0)</f>
        <v/>
      </c>
      <c r="D4344">
        <f t="shared" si="205"/>
        <v>23</v>
      </c>
      <c r="E4344">
        <f ca="1">OFFSET(ElementsDB!$AQ$2,SeriesSelection!A4344-1,SeriesSelection!B4344-1)</f>
        <v>0</v>
      </c>
      <c r="F4344">
        <f>_xlfn.XLOOKUP(A4344,Table4[Lfd],Table4[Periods],"Err",0)</f>
        <v>0</v>
      </c>
      <c r="G4344" t="b">
        <f t="shared" si="203"/>
        <v>0</v>
      </c>
    </row>
    <row r="4345" spans="1:7" hidden="1" x14ac:dyDescent="0.25">
      <c r="A4345">
        <f t="shared" si="204"/>
        <v>121</v>
      </c>
      <c r="B4345">
        <f t="shared" si="205"/>
        <v>24</v>
      </c>
      <c r="C4345" t="str">
        <f>_xlfn.XLOOKUP(A4345,Table4[Lfd],Table4[idElementValue],"Err",0)</f>
        <v/>
      </c>
      <c r="D4345">
        <f t="shared" si="205"/>
        <v>24</v>
      </c>
      <c r="E4345">
        <f ca="1">OFFSET(ElementsDB!$AQ$2,SeriesSelection!A4345-1,SeriesSelection!B4345-1)</f>
        <v>0</v>
      </c>
      <c r="F4345">
        <f>_xlfn.XLOOKUP(A4345,Table4[Lfd],Table4[Periods],"Err",0)</f>
        <v>0</v>
      </c>
      <c r="G4345" t="b">
        <f t="shared" si="203"/>
        <v>0</v>
      </c>
    </row>
    <row r="4346" spans="1:7" hidden="1" x14ac:dyDescent="0.25">
      <c r="A4346">
        <f t="shared" si="204"/>
        <v>121</v>
      </c>
      <c r="B4346">
        <f t="shared" si="205"/>
        <v>25</v>
      </c>
      <c r="C4346" t="str">
        <f>_xlfn.XLOOKUP(A4346,Table4[Lfd],Table4[idElementValue],"Err",0)</f>
        <v/>
      </c>
      <c r="D4346">
        <f t="shared" si="205"/>
        <v>25</v>
      </c>
      <c r="E4346">
        <f ca="1">OFFSET(ElementsDB!$AQ$2,SeriesSelection!A4346-1,SeriesSelection!B4346-1)</f>
        <v>0</v>
      </c>
      <c r="F4346">
        <f>_xlfn.XLOOKUP(A4346,Table4[Lfd],Table4[Periods],"Err",0)</f>
        <v>0</v>
      </c>
      <c r="G4346" t="b">
        <f t="shared" si="203"/>
        <v>0</v>
      </c>
    </row>
    <row r="4347" spans="1:7" hidden="1" x14ac:dyDescent="0.25">
      <c r="A4347">
        <f t="shared" si="204"/>
        <v>121</v>
      </c>
      <c r="B4347">
        <f t="shared" si="205"/>
        <v>26</v>
      </c>
      <c r="C4347" t="str">
        <f>_xlfn.XLOOKUP(A4347,Table4[Lfd],Table4[idElementValue],"Err",0)</f>
        <v/>
      </c>
      <c r="D4347">
        <f t="shared" si="205"/>
        <v>26</v>
      </c>
      <c r="E4347">
        <f ca="1">OFFSET(ElementsDB!$AQ$2,SeriesSelection!A4347-1,SeriesSelection!B4347-1)</f>
        <v>0</v>
      </c>
      <c r="F4347">
        <f>_xlfn.XLOOKUP(A4347,Table4[Lfd],Table4[Periods],"Err",0)</f>
        <v>0</v>
      </c>
      <c r="G4347" t="b">
        <f t="shared" si="203"/>
        <v>0</v>
      </c>
    </row>
    <row r="4348" spans="1:7" hidden="1" x14ac:dyDescent="0.25">
      <c r="A4348">
        <f t="shared" si="204"/>
        <v>121</v>
      </c>
      <c r="B4348">
        <f t="shared" si="205"/>
        <v>27</v>
      </c>
      <c r="C4348" t="str">
        <f>_xlfn.XLOOKUP(A4348,Table4[Lfd],Table4[idElementValue],"Err",0)</f>
        <v/>
      </c>
      <c r="D4348">
        <f t="shared" si="205"/>
        <v>27</v>
      </c>
      <c r="E4348">
        <f ca="1">OFFSET(ElementsDB!$AQ$2,SeriesSelection!A4348-1,SeriesSelection!B4348-1)</f>
        <v>0</v>
      </c>
      <c r="F4348">
        <f>_xlfn.XLOOKUP(A4348,Table4[Lfd],Table4[Periods],"Err",0)</f>
        <v>0</v>
      </c>
      <c r="G4348" t="b">
        <f t="shared" si="203"/>
        <v>0</v>
      </c>
    </row>
    <row r="4349" spans="1:7" hidden="1" x14ac:dyDescent="0.25">
      <c r="A4349">
        <f t="shared" si="204"/>
        <v>121</v>
      </c>
      <c r="B4349">
        <f t="shared" si="205"/>
        <v>28</v>
      </c>
      <c r="C4349" t="str">
        <f>_xlfn.XLOOKUP(A4349,Table4[Lfd],Table4[idElementValue],"Err",0)</f>
        <v/>
      </c>
      <c r="D4349">
        <f t="shared" si="205"/>
        <v>28</v>
      </c>
      <c r="E4349">
        <f ca="1">OFFSET(ElementsDB!$AQ$2,SeriesSelection!A4349-1,SeriesSelection!B4349-1)</f>
        <v>0</v>
      </c>
      <c r="F4349">
        <f>_xlfn.XLOOKUP(A4349,Table4[Lfd],Table4[Periods],"Err",0)</f>
        <v>0</v>
      </c>
      <c r="G4349" t="b">
        <f t="shared" si="203"/>
        <v>0</v>
      </c>
    </row>
    <row r="4350" spans="1:7" hidden="1" x14ac:dyDescent="0.25">
      <c r="A4350">
        <f t="shared" si="204"/>
        <v>121</v>
      </c>
      <c r="B4350">
        <f t="shared" si="205"/>
        <v>29</v>
      </c>
      <c r="C4350" t="str">
        <f>_xlfn.XLOOKUP(A4350,Table4[Lfd],Table4[idElementValue],"Err",0)</f>
        <v/>
      </c>
      <c r="D4350">
        <f t="shared" si="205"/>
        <v>29</v>
      </c>
      <c r="E4350">
        <f ca="1">OFFSET(ElementsDB!$AQ$2,SeriesSelection!A4350-1,SeriesSelection!B4350-1)</f>
        <v>0</v>
      </c>
      <c r="F4350">
        <f>_xlfn.XLOOKUP(A4350,Table4[Lfd],Table4[Periods],"Err",0)</f>
        <v>0</v>
      </c>
      <c r="G4350" t="b">
        <f t="shared" si="203"/>
        <v>0</v>
      </c>
    </row>
    <row r="4351" spans="1:7" hidden="1" x14ac:dyDescent="0.25">
      <c r="A4351">
        <f t="shared" si="204"/>
        <v>121</v>
      </c>
      <c r="B4351">
        <f t="shared" si="205"/>
        <v>30</v>
      </c>
      <c r="C4351" t="str">
        <f>_xlfn.XLOOKUP(A4351,Table4[Lfd],Table4[idElementValue],"Err",0)</f>
        <v/>
      </c>
      <c r="D4351">
        <f t="shared" si="205"/>
        <v>30</v>
      </c>
      <c r="E4351">
        <f ca="1">OFFSET(ElementsDB!$AQ$2,SeriesSelection!A4351-1,SeriesSelection!B4351-1)</f>
        <v>0</v>
      </c>
      <c r="F4351">
        <f>_xlfn.XLOOKUP(A4351,Table4[Lfd],Table4[Periods],"Err",0)</f>
        <v>0</v>
      </c>
      <c r="G4351" t="b">
        <f t="shared" si="203"/>
        <v>0</v>
      </c>
    </row>
    <row r="4352" spans="1:7" hidden="1" x14ac:dyDescent="0.25">
      <c r="A4352">
        <f t="shared" si="204"/>
        <v>121</v>
      </c>
      <c r="B4352">
        <f t="shared" si="205"/>
        <v>31</v>
      </c>
      <c r="C4352" t="str">
        <f>_xlfn.XLOOKUP(A4352,Table4[Lfd],Table4[idElementValue],"Err",0)</f>
        <v/>
      </c>
      <c r="D4352">
        <f t="shared" si="205"/>
        <v>31</v>
      </c>
      <c r="E4352">
        <f ca="1">OFFSET(ElementsDB!$AQ$2,SeriesSelection!A4352-1,SeriesSelection!B4352-1)</f>
        <v>0</v>
      </c>
      <c r="F4352">
        <f>_xlfn.XLOOKUP(A4352,Table4[Lfd],Table4[Periods],"Err",0)</f>
        <v>0</v>
      </c>
      <c r="G4352" t="b">
        <f t="shared" si="203"/>
        <v>0</v>
      </c>
    </row>
    <row r="4353" spans="1:7" hidden="1" x14ac:dyDescent="0.25">
      <c r="A4353">
        <f t="shared" si="204"/>
        <v>121</v>
      </c>
      <c r="B4353">
        <f t="shared" si="205"/>
        <v>32</v>
      </c>
      <c r="C4353" t="str">
        <f>_xlfn.XLOOKUP(A4353,Table4[Lfd],Table4[idElementValue],"Err",0)</f>
        <v/>
      </c>
      <c r="D4353">
        <f t="shared" si="205"/>
        <v>32</v>
      </c>
      <c r="E4353">
        <f ca="1">OFFSET(ElementsDB!$AQ$2,SeriesSelection!A4353-1,SeriesSelection!B4353-1)</f>
        <v>0</v>
      </c>
      <c r="F4353">
        <f>_xlfn.XLOOKUP(A4353,Table4[Lfd],Table4[Periods],"Err",0)</f>
        <v>0</v>
      </c>
      <c r="G4353" t="b">
        <f t="shared" si="203"/>
        <v>0</v>
      </c>
    </row>
    <row r="4354" spans="1:7" hidden="1" x14ac:dyDescent="0.25">
      <c r="A4354">
        <f t="shared" si="204"/>
        <v>121</v>
      </c>
      <c r="B4354">
        <f t="shared" si="205"/>
        <v>33</v>
      </c>
      <c r="C4354" t="str">
        <f>_xlfn.XLOOKUP(A4354,Table4[Lfd],Table4[idElementValue],"Err",0)</f>
        <v/>
      </c>
      <c r="D4354">
        <f t="shared" si="205"/>
        <v>33</v>
      </c>
      <c r="E4354">
        <f ca="1">OFFSET(ElementsDB!$AQ$2,SeriesSelection!A4354-1,SeriesSelection!B4354-1)</f>
        <v>0</v>
      </c>
      <c r="F4354">
        <f>_xlfn.XLOOKUP(A4354,Table4[Lfd],Table4[Periods],"Err",0)</f>
        <v>0</v>
      </c>
      <c r="G4354" t="b">
        <f t="shared" ref="G4354:G4417" si="206">(D4354&lt;=F4354)</f>
        <v>0</v>
      </c>
    </row>
    <row r="4355" spans="1:7" hidden="1" x14ac:dyDescent="0.25">
      <c r="A4355">
        <f t="shared" si="204"/>
        <v>121</v>
      </c>
      <c r="B4355">
        <f t="shared" si="205"/>
        <v>34</v>
      </c>
      <c r="C4355" t="str">
        <f>_xlfn.XLOOKUP(A4355,Table4[Lfd],Table4[idElementValue],"Err",0)</f>
        <v/>
      </c>
      <c r="D4355">
        <f t="shared" si="205"/>
        <v>34</v>
      </c>
      <c r="E4355">
        <f ca="1">OFFSET(ElementsDB!$AQ$2,SeriesSelection!A4355-1,SeriesSelection!B4355-1)</f>
        <v>0</v>
      </c>
      <c r="F4355">
        <f>_xlfn.XLOOKUP(A4355,Table4[Lfd],Table4[Periods],"Err",0)</f>
        <v>0</v>
      </c>
      <c r="G4355" t="b">
        <f t="shared" si="206"/>
        <v>0</v>
      </c>
    </row>
    <row r="4356" spans="1:7" hidden="1" x14ac:dyDescent="0.25">
      <c r="A4356">
        <f t="shared" si="204"/>
        <v>121</v>
      </c>
      <c r="B4356">
        <f t="shared" si="205"/>
        <v>35</v>
      </c>
      <c r="C4356" t="str">
        <f>_xlfn.XLOOKUP(A4356,Table4[Lfd],Table4[idElementValue],"Err",0)</f>
        <v/>
      </c>
      <c r="D4356">
        <f t="shared" si="205"/>
        <v>35</v>
      </c>
      <c r="E4356">
        <f ca="1">OFFSET(ElementsDB!$AQ$2,SeriesSelection!A4356-1,SeriesSelection!B4356-1)</f>
        <v>0</v>
      </c>
      <c r="F4356">
        <f>_xlfn.XLOOKUP(A4356,Table4[Lfd],Table4[Periods],"Err",0)</f>
        <v>0</v>
      </c>
      <c r="G4356" t="b">
        <f t="shared" si="206"/>
        <v>0</v>
      </c>
    </row>
    <row r="4357" spans="1:7" hidden="1" x14ac:dyDescent="0.25">
      <c r="A4357">
        <f t="shared" si="204"/>
        <v>121</v>
      </c>
      <c r="B4357">
        <f t="shared" si="205"/>
        <v>36</v>
      </c>
      <c r="C4357" t="str">
        <f>_xlfn.XLOOKUP(A4357,Table4[Lfd],Table4[idElementValue],"Err",0)</f>
        <v/>
      </c>
      <c r="D4357">
        <f t="shared" si="205"/>
        <v>36</v>
      </c>
      <c r="E4357">
        <f ca="1">OFFSET(ElementsDB!$AQ$2,SeriesSelection!A4357-1,SeriesSelection!B4357-1)</f>
        <v>0</v>
      </c>
      <c r="F4357">
        <f>_xlfn.XLOOKUP(A4357,Table4[Lfd],Table4[Periods],"Err",0)</f>
        <v>0</v>
      </c>
      <c r="G4357" t="b">
        <f t="shared" si="206"/>
        <v>0</v>
      </c>
    </row>
    <row r="4358" spans="1:7" hidden="1" x14ac:dyDescent="0.25">
      <c r="A4358">
        <f t="shared" si="204"/>
        <v>122</v>
      </c>
      <c r="B4358">
        <f t="shared" si="205"/>
        <v>1</v>
      </c>
      <c r="C4358" t="str">
        <f>_xlfn.XLOOKUP(A4358,Table4[Lfd],Table4[idElementValue],"Err",0)</f>
        <v/>
      </c>
      <c r="D4358">
        <f t="shared" si="205"/>
        <v>1</v>
      </c>
      <c r="E4358">
        <f ca="1">OFFSET(ElementsDB!$AQ$2,SeriesSelection!A4358-1,SeriesSelection!B4358-1)</f>
        <v>0</v>
      </c>
      <c r="F4358">
        <f>_xlfn.XLOOKUP(A4358,Table4[Lfd],Table4[Periods],"Err",0)</f>
        <v>0</v>
      </c>
      <c r="G4358" t="b">
        <f t="shared" si="206"/>
        <v>0</v>
      </c>
    </row>
    <row r="4359" spans="1:7" hidden="1" x14ac:dyDescent="0.25">
      <c r="A4359">
        <f t="shared" si="204"/>
        <v>122</v>
      </c>
      <c r="B4359">
        <f t="shared" si="205"/>
        <v>2</v>
      </c>
      <c r="C4359" t="str">
        <f>_xlfn.XLOOKUP(A4359,Table4[Lfd],Table4[idElementValue],"Err",0)</f>
        <v/>
      </c>
      <c r="D4359">
        <f t="shared" si="205"/>
        <v>2</v>
      </c>
      <c r="E4359">
        <f ca="1">OFFSET(ElementsDB!$AQ$2,SeriesSelection!A4359-1,SeriesSelection!B4359-1)</f>
        <v>0</v>
      </c>
      <c r="F4359">
        <f>_xlfn.XLOOKUP(A4359,Table4[Lfd],Table4[Periods],"Err",0)</f>
        <v>0</v>
      </c>
      <c r="G4359" t="b">
        <f t="shared" si="206"/>
        <v>0</v>
      </c>
    </row>
    <row r="4360" spans="1:7" hidden="1" x14ac:dyDescent="0.25">
      <c r="A4360">
        <f t="shared" si="204"/>
        <v>122</v>
      </c>
      <c r="B4360">
        <f t="shared" si="205"/>
        <v>3</v>
      </c>
      <c r="C4360" t="str">
        <f>_xlfn.XLOOKUP(A4360,Table4[Lfd],Table4[idElementValue],"Err",0)</f>
        <v/>
      </c>
      <c r="D4360">
        <f t="shared" si="205"/>
        <v>3</v>
      </c>
      <c r="E4360">
        <f ca="1">OFFSET(ElementsDB!$AQ$2,SeriesSelection!A4360-1,SeriesSelection!B4360-1)</f>
        <v>0</v>
      </c>
      <c r="F4360">
        <f>_xlfn.XLOOKUP(A4360,Table4[Lfd],Table4[Periods],"Err",0)</f>
        <v>0</v>
      </c>
      <c r="G4360" t="b">
        <f t="shared" si="206"/>
        <v>0</v>
      </c>
    </row>
    <row r="4361" spans="1:7" hidden="1" x14ac:dyDescent="0.25">
      <c r="A4361">
        <f t="shared" si="204"/>
        <v>122</v>
      </c>
      <c r="B4361">
        <f t="shared" si="205"/>
        <v>4</v>
      </c>
      <c r="C4361" t="str">
        <f>_xlfn.XLOOKUP(A4361,Table4[Lfd],Table4[idElementValue],"Err",0)</f>
        <v/>
      </c>
      <c r="D4361">
        <f t="shared" si="205"/>
        <v>4</v>
      </c>
      <c r="E4361">
        <f ca="1">OFFSET(ElementsDB!$AQ$2,SeriesSelection!A4361-1,SeriesSelection!B4361-1)</f>
        <v>0</v>
      </c>
      <c r="F4361">
        <f>_xlfn.XLOOKUP(A4361,Table4[Lfd],Table4[Periods],"Err",0)</f>
        <v>0</v>
      </c>
      <c r="G4361" t="b">
        <f t="shared" si="206"/>
        <v>0</v>
      </c>
    </row>
    <row r="4362" spans="1:7" hidden="1" x14ac:dyDescent="0.25">
      <c r="A4362">
        <f t="shared" ref="A4362:A4425" si="207">IF(B4362=1,A4361+1,A4361)</f>
        <v>122</v>
      </c>
      <c r="B4362">
        <f t="shared" ref="B4362:D4425" si="208">IF(B4361=36,1,B4361+1)</f>
        <v>5</v>
      </c>
      <c r="C4362" t="str">
        <f>_xlfn.XLOOKUP(A4362,Table4[Lfd],Table4[idElementValue],"Err",0)</f>
        <v/>
      </c>
      <c r="D4362">
        <f t="shared" si="208"/>
        <v>5</v>
      </c>
      <c r="E4362">
        <f ca="1">OFFSET(ElementsDB!$AQ$2,SeriesSelection!A4362-1,SeriesSelection!B4362-1)</f>
        <v>0</v>
      </c>
      <c r="F4362">
        <f>_xlfn.XLOOKUP(A4362,Table4[Lfd],Table4[Periods],"Err",0)</f>
        <v>0</v>
      </c>
      <c r="G4362" t="b">
        <f t="shared" si="206"/>
        <v>0</v>
      </c>
    </row>
    <row r="4363" spans="1:7" hidden="1" x14ac:dyDescent="0.25">
      <c r="A4363">
        <f t="shared" si="207"/>
        <v>122</v>
      </c>
      <c r="B4363">
        <f t="shared" si="208"/>
        <v>6</v>
      </c>
      <c r="C4363" t="str">
        <f>_xlfn.XLOOKUP(A4363,Table4[Lfd],Table4[idElementValue],"Err",0)</f>
        <v/>
      </c>
      <c r="D4363">
        <f t="shared" si="208"/>
        <v>6</v>
      </c>
      <c r="E4363">
        <f ca="1">OFFSET(ElementsDB!$AQ$2,SeriesSelection!A4363-1,SeriesSelection!B4363-1)</f>
        <v>0</v>
      </c>
      <c r="F4363">
        <f>_xlfn.XLOOKUP(A4363,Table4[Lfd],Table4[Periods],"Err",0)</f>
        <v>0</v>
      </c>
      <c r="G4363" t="b">
        <f t="shared" si="206"/>
        <v>0</v>
      </c>
    </row>
    <row r="4364" spans="1:7" hidden="1" x14ac:dyDescent="0.25">
      <c r="A4364">
        <f t="shared" si="207"/>
        <v>122</v>
      </c>
      <c r="B4364">
        <f t="shared" si="208"/>
        <v>7</v>
      </c>
      <c r="C4364" t="str">
        <f>_xlfn.XLOOKUP(A4364,Table4[Lfd],Table4[idElementValue],"Err",0)</f>
        <v/>
      </c>
      <c r="D4364">
        <f t="shared" si="208"/>
        <v>7</v>
      </c>
      <c r="E4364">
        <f ca="1">OFFSET(ElementsDB!$AQ$2,SeriesSelection!A4364-1,SeriesSelection!B4364-1)</f>
        <v>0</v>
      </c>
      <c r="F4364">
        <f>_xlfn.XLOOKUP(A4364,Table4[Lfd],Table4[Periods],"Err",0)</f>
        <v>0</v>
      </c>
      <c r="G4364" t="b">
        <f t="shared" si="206"/>
        <v>0</v>
      </c>
    </row>
    <row r="4365" spans="1:7" hidden="1" x14ac:dyDescent="0.25">
      <c r="A4365">
        <f t="shared" si="207"/>
        <v>122</v>
      </c>
      <c r="B4365">
        <f t="shared" si="208"/>
        <v>8</v>
      </c>
      <c r="C4365" t="str">
        <f>_xlfn.XLOOKUP(A4365,Table4[Lfd],Table4[idElementValue],"Err",0)</f>
        <v/>
      </c>
      <c r="D4365">
        <f t="shared" si="208"/>
        <v>8</v>
      </c>
      <c r="E4365">
        <f ca="1">OFFSET(ElementsDB!$AQ$2,SeriesSelection!A4365-1,SeriesSelection!B4365-1)</f>
        <v>0</v>
      </c>
      <c r="F4365">
        <f>_xlfn.XLOOKUP(A4365,Table4[Lfd],Table4[Periods],"Err",0)</f>
        <v>0</v>
      </c>
      <c r="G4365" t="b">
        <f t="shared" si="206"/>
        <v>0</v>
      </c>
    </row>
    <row r="4366" spans="1:7" hidden="1" x14ac:dyDescent="0.25">
      <c r="A4366">
        <f t="shared" si="207"/>
        <v>122</v>
      </c>
      <c r="B4366">
        <f t="shared" si="208"/>
        <v>9</v>
      </c>
      <c r="C4366" t="str">
        <f>_xlfn.XLOOKUP(A4366,Table4[Lfd],Table4[idElementValue],"Err",0)</f>
        <v/>
      </c>
      <c r="D4366">
        <f t="shared" si="208"/>
        <v>9</v>
      </c>
      <c r="E4366">
        <f ca="1">OFFSET(ElementsDB!$AQ$2,SeriesSelection!A4366-1,SeriesSelection!B4366-1)</f>
        <v>0</v>
      </c>
      <c r="F4366">
        <f>_xlfn.XLOOKUP(A4366,Table4[Lfd],Table4[Periods],"Err",0)</f>
        <v>0</v>
      </c>
      <c r="G4366" t="b">
        <f t="shared" si="206"/>
        <v>0</v>
      </c>
    </row>
    <row r="4367" spans="1:7" hidden="1" x14ac:dyDescent="0.25">
      <c r="A4367">
        <f t="shared" si="207"/>
        <v>122</v>
      </c>
      <c r="B4367">
        <f t="shared" si="208"/>
        <v>10</v>
      </c>
      <c r="C4367" t="str">
        <f>_xlfn.XLOOKUP(A4367,Table4[Lfd],Table4[idElementValue],"Err",0)</f>
        <v/>
      </c>
      <c r="D4367">
        <f t="shared" si="208"/>
        <v>10</v>
      </c>
      <c r="E4367">
        <f ca="1">OFFSET(ElementsDB!$AQ$2,SeriesSelection!A4367-1,SeriesSelection!B4367-1)</f>
        <v>0</v>
      </c>
      <c r="F4367">
        <f>_xlfn.XLOOKUP(A4367,Table4[Lfd],Table4[Periods],"Err",0)</f>
        <v>0</v>
      </c>
      <c r="G4367" t="b">
        <f t="shared" si="206"/>
        <v>0</v>
      </c>
    </row>
    <row r="4368" spans="1:7" hidden="1" x14ac:dyDescent="0.25">
      <c r="A4368">
        <f t="shared" si="207"/>
        <v>122</v>
      </c>
      <c r="B4368">
        <f t="shared" si="208"/>
        <v>11</v>
      </c>
      <c r="C4368" t="str">
        <f>_xlfn.XLOOKUP(A4368,Table4[Lfd],Table4[idElementValue],"Err",0)</f>
        <v/>
      </c>
      <c r="D4368">
        <f t="shared" si="208"/>
        <v>11</v>
      </c>
      <c r="E4368">
        <f ca="1">OFFSET(ElementsDB!$AQ$2,SeriesSelection!A4368-1,SeriesSelection!B4368-1)</f>
        <v>0</v>
      </c>
      <c r="F4368">
        <f>_xlfn.XLOOKUP(A4368,Table4[Lfd],Table4[Periods],"Err",0)</f>
        <v>0</v>
      </c>
      <c r="G4368" t="b">
        <f t="shared" si="206"/>
        <v>0</v>
      </c>
    </row>
    <row r="4369" spans="1:7" hidden="1" x14ac:dyDescent="0.25">
      <c r="A4369">
        <f t="shared" si="207"/>
        <v>122</v>
      </c>
      <c r="B4369">
        <f t="shared" si="208"/>
        <v>12</v>
      </c>
      <c r="C4369" t="str">
        <f>_xlfn.XLOOKUP(A4369,Table4[Lfd],Table4[idElementValue],"Err",0)</f>
        <v/>
      </c>
      <c r="D4369">
        <f t="shared" si="208"/>
        <v>12</v>
      </c>
      <c r="E4369">
        <f ca="1">OFFSET(ElementsDB!$AQ$2,SeriesSelection!A4369-1,SeriesSelection!B4369-1)</f>
        <v>0</v>
      </c>
      <c r="F4369">
        <f>_xlfn.XLOOKUP(A4369,Table4[Lfd],Table4[Periods],"Err",0)</f>
        <v>0</v>
      </c>
      <c r="G4369" t="b">
        <f t="shared" si="206"/>
        <v>0</v>
      </c>
    </row>
    <row r="4370" spans="1:7" hidden="1" x14ac:dyDescent="0.25">
      <c r="A4370">
        <f t="shared" si="207"/>
        <v>122</v>
      </c>
      <c r="B4370">
        <f t="shared" si="208"/>
        <v>13</v>
      </c>
      <c r="C4370" t="str">
        <f>_xlfn.XLOOKUP(A4370,Table4[Lfd],Table4[idElementValue],"Err",0)</f>
        <v/>
      </c>
      <c r="D4370">
        <f t="shared" si="208"/>
        <v>13</v>
      </c>
      <c r="E4370">
        <f ca="1">OFFSET(ElementsDB!$AQ$2,SeriesSelection!A4370-1,SeriesSelection!B4370-1)</f>
        <v>0</v>
      </c>
      <c r="F4370">
        <f>_xlfn.XLOOKUP(A4370,Table4[Lfd],Table4[Periods],"Err",0)</f>
        <v>0</v>
      </c>
      <c r="G4370" t="b">
        <f t="shared" si="206"/>
        <v>0</v>
      </c>
    </row>
    <row r="4371" spans="1:7" hidden="1" x14ac:dyDescent="0.25">
      <c r="A4371">
        <f t="shared" si="207"/>
        <v>122</v>
      </c>
      <c r="B4371">
        <f t="shared" si="208"/>
        <v>14</v>
      </c>
      <c r="C4371" t="str">
        <f>_xlfn.XLOOKUP(A4371,Table4[Lfd],Table4[idElementValue],"Err",0)</f>
        <v/>
      </c>
      <c r="D4371">
        <f t="shared" si="208"/>
        <v>14</v>
      </c>
      <c r="E4371">
        <f ca="1">OFFSET(ElementsDB!$AQ$2,SeriesSelection!A4371-1,SeriesSelection!B4371-1)</f>
        <v>0</v>
      </c>
      <c r="F4371">
        <f>_xlfn.XLOOKUP(A4371,Table4[Lfd],Table4[Periods],"Err",0)</f>
        <v>0</v>
      </c>
      <c r="G4371" t="b">
        <f t="shared" si="206"/>
        <v>0</v>
      </c>
    </row>
    <row r="4372" spans="1:7" hidden="1" x14ac:dyDescent="0.25">
      <c r="A4372">
        <f t="shared" si="207"/>
        <v>122</v>
      </c>
      <c r="B4372">
        <f t="shared" si="208"/>
        <v>15</v>
      </c>
      <c r="C4372" t="str">
        <f>_xlfn.XLOOKUP(A4372,Table4[Lfd],Table4[idElementValue],"Err",0)</f>
        <v/>
      </c>
      <c r="D4372">
        <f t="shared" si="208"/>
        <v>15</v>
      </c>
      <c r="E4372">
        <f ca="1">OFFSET(ElementsDB!$AQ$2,SeriesSelection!A4372-1,SeriesSelection!B4372-1)</f>
        <v>0</v>
      </c>
      <c r="F4372">
        <f>_xlfn.XLOOKUP(A4372,Table4[Lfd],Table4[Periods],"Err",0)</f>
        <v>0</v>
      </c>
      <c r="G4372" t="b">
        <f t="shared" si="206"/>
        <v>0</v>
      </c>
    </row>
    <row r="4373" spans="1:7" hidden="1" x14ac:dyDescent="0.25">
      <c r="A4373">
        <f t="shared" si="207"/>
        <v>122</v>
      </c>
      <c r="B4373">
        <f t="shared" si="208"/>
        <v>16</v>
      </c>
      <c r="C4373" t="str">
        <f>_xlfn.XLOOKUP(A4373,Table4[Lfd],Table4[idElementValue],"Err",0)</f>
        <v/>
      </c>
      <c r="D4373">
        <f t="shared" si="208"/>
        <v>16</v>
      </c>
      <c r="E4373">
        <f ca="1">OFFSET(ElementsDB!$AQ$2,SeriesSelection!A4373-1,SeriesSelection!B4373-1)</f>
        <v>0</v>
      </c>
      <c r="F4373">
        <f>_xlfn.XLOOKUP(A4373,Table4[Lfd],Table4[Periods],"Err",0)</f>
        <v>0</v>
      </c>
      <c r="G4373" t="b">
        <f t="shared" si="206"/>
        <v>0</v>
      </c>
    </row>
    <row r="4374" spans="1:7" hidden="1" x14ac:dyDescent="0.25">
      <c r="A4374">
        <f t="shared" si="207"/>
        <v>122</v>
      </c>
      <c r="B4374">
        <f t="shared" si="208"/>
        <v>17</v>
      </c>
      <c r="C4374" t="str">
        <f>_xlfn.XLOOKUP(A4374,Table4[Lfd],Table4[idElementValue],"Err",0)</f>
        <v/>
      </c>
      <c r="D4374">
        <f t="shared" si="208"/>
        <v>17</v>
      </c>
      <c r="E4374">
        <f ca="1">OFFSET(ElementsDB!$AQ$2,SeriesSelection!A4374-1,SeriesSelection!B4374-1)</f>
        <v>0</v>
      </c>
      <c r="F4374">
        <f>_xlfn.XLOOKUP(A4374,Table4[Lfd],Table4[Periods],"Err",0)</f>
        <v>0</v>
      </c>
      <c r="G4374" t="b">
        <f t="shared" si="206"/>
        <v>0</v>
      </c>
    </row>
    <row r="4375" spans="1:7" hidden="1" x14ac:dyDescent="0.25">
      <c r="A4375">
        <f t="shared" si="207"/>
        <v>122</v>
      </c>
      <c r="B4375">
        <f t="shared" si="208"/>
        <v>18</v>
      </c>
      <c r="C4375" t="str">
        <f>_xlfn.XLOOKUP(A4375,Table4[Lfd],Table4[idElementValue],"Err",0)</f>
        <v/>
      </c>
      <c r="D4375">
        <f t="shared" si="208"/>
        <v>18</v>
      </c>
      <c r="E4375">
        <f ca="1">OFFSET(ElementsDB!$AQ$2,SeriesSelection!A4375-1,SeriesSelection!B4375-1)</f>
        <v>0</v>
      </c>
      <c r="F4375">
        <f>_xlfn.XLOOKUP(A4375,Table4[Lfd],Table4[Periods],"Err",0)</f>
        <v>0</v>
      </c>
      <c r="G4375" t="b">
        <f t="shared" si="206"/>
        <v>0</v>
      </c>
    </row>
    <row r="4376" spans="1:7" hidden="1" x14ac:dyDescent="0.25">
      <c r="A4376">
        <f t="shared" si="207"/>
        <v>122</v>
      </c>
      <c r="B4376">
        <f t="shared" si="208"/>
        <v>19</v>
      </c>
      <c r="C4376" t="str">
        <f>_xlfn.XLOOKUP(A4376,Table4[Lfd],Table4[idElementValue],"Err",0)</f>
        <v/>
      </c>
      <c r="D4376">
        <f t="shared" si="208"/>
        <v>19</v>
      </c>
      <c r="E4376">
        <f ca="1">OFFSET(ElementsDB!$AQ$2,SeriesSelection!A4376-1,SeriesSelection!B4376-1)</f>
        <v>0</v>
      </c>
      <c r="F4376">
        <f>_xlfn.XLOOKUP(A4376,Table4[Lfd],Table4[Periods],"Err",0)</f>
        <v>0</v>
      </c>
      <c r="G4376" t="b">
        <f t="shared" si="206"/>
        <v>0</v>
      </c>
    </row>
    <row r="4377" spans="1:7" hidden="1" x14ac:dyDescent="0.25">
      <c r="A4377">
        <f t="shared" si="207"/>
        <v>122</v>
      </c>
      <c r="B4377">
        <f t="shared" si="208"/>
        <v>20</v>
      </c>
      <c r="C4377" t="str">
        <f>_xlfn.XLOOKUP(A4377,Table4[Lfd],Table4[idElementValue],"Err",0)</f>
        <v/>
      </c>
      <c r="D4377">
        <f t="shared" si="208"/>
        <v>20</v>
      </c>
      <c r="E4377">
        <f ca="1">OFFSET(ElementsDB!$AQ$2,SeriesSelection!A4377-1,SeriesSelection!B4377-1)</f>
        <v>0</v>
      </c>
      <c r="F4377">
        <f>_xlfn.XLOOKUP(A4377,Table4[Lfd],Table4[Periods],"Err",0)</f>
        <v>0</v>
      </c>
      <c r="G4377" t="b">
        <f t="shared" si="206"/>
        <v>0</v>
      </c>
    </row>
    <row r="4378" spans="1:7" hidden="1" x14ac:dyDescent="0.25">
      <c r="A4378">
        <f t="shared" si="207"/>
        <v>122</v>
      </c>
      <c r="B4378">
        <f t="shared" si="208"/>
        <v>21</v>
      </c>
      <c r="C4378" t="str">
        <f>_xlfn.XLOOKUP(A4378,Table4[Lfd],Table4[idElementValue],"Err",0)</f>
        <v/>
      </c>
      <c r="D4378">
        <f t="shared" si="208"/>
        <v>21</v>
      </c>
      <c r="E4378">
        <f ca="1">OFFSET(ElementsDB!$AQ$2,SeriesSelection!A4378-1,SeriesSelection!B4378-1)</f>
        <v>0</v>
      </c>
      <c r="F4378">
        <f>_xlfn.XLOOKUP(A4378,Table4[Lfd],Table4[Periods],"Err",0)</f>
        <v>0</v>
      </c>
      <c r="G4378" t="b">
        <f t="shared" si="206"/>
        <v>0</v>
      </c>
    </row>
    <row r="4379" spans="1:7" hidden="1" x14ac:dyDescent="0.25">
      <c r="A4379">
        <f t="shared" si="207"/>
        <v>122</v>
      </c>
      <c r="B4379">
        <f t="shared" si="208"/>
        <v>22</v>
      </c>
      <c r="C4379" t="str">
        <f>_xlfn.XLOOKUP(A4379,Table4[Lfd],Table4[idElementValue],"Err",0)</f>
        <v/>
      </c>
      <c r="D4379">
        <f t="shared" si="208"/>
        <v>22</v>
      </c>
      <c r="E4379">
        <f ca="1">OFFSET(ElementsDB!$AQ$2,SeriesSelection!A4379-1,SeriesSelection!B4379-1)</f>
        <v>0</v>
      </c>
      <c r="F4379">
        <f>_xlfn.XLOOKUP(A4379,Table4[Lfd],Table4[Periods],"Err",0)</f>
        <v>0</v>
      </c>
      <c r="G4379" t="b">
        <f t="shared" si="206"/>
        <v>0</v>
      </c>
    </row>
    <row r="4380" spans="1:7" hidden="1" x14ac:dyDescent="0.25">
      <c r="A4380">
        <f t="shared" si="207"/>
        <v>122</v>
      </c>
      <c r="B4380">
        <f t="shared" si="208"/>
        <v>23</v>
      </c>
      <c r="C4380" t="str">
        <f>_xlfn.XLOOKUP(A4380,Table4[Lfd],Table4[idElementValue],"Err",0)</f>
        <v/>
      </c>
      <c r="D4380">
        <f t="shared" si="208"/>
        <v>23</v>
      </c>
      <c r="E4380">
        <f ca="1">OFFSET(ElementsDB!$AQ$2,SeriesSelection!A4380-1,SeriesSelection!B4380-1)</f>
        <v>0</v>
      </c>
      <c r="F4380">
        <f>_xlfn.XLOOKUP(A4380,Table4[Lfd],Table4[Periods],"Err",0)</f>
        <v>0</v>
      </c>
      <c r="G4380" t="b">
        <f t="shared" si="206"/>
        <v>0</v>
      </c>
    </row>
    <row r="4381" spans="1:7" hidden="1" x14ac:dyDescent="0.25">
      <c r="A4381">
        <f t="shared" si="207"/>
        <v>122</v>
      </c>
      <c r="B4381">
        <f t="shared" si="208"/>
        <v>24</v>
      </c>
      <c r="C4381" t="str">
        <f>_xlfn.XLOOKUP(A4381,Table4[Lfd],Table4[idElementValue],"Err",0)</f>
        <v/>
      </c>
      <c r="D4381">
        <f t="shared" si="208"/>
        <v>24</v>
      </c>
      <c r="E4381">
        <f ca="1">OFFSET(ElementsDB!$AQ$2,SeriesSelection!A4381-1,SeriesSelection!B4381-1)</f>
        <v>0</v>
      </c>
      <c r="F4381">
        <f>_xlfn.XLOOKUP(A4381,Table4[Lfd],Table4[Periods],"Err",0)</f>
        <v>0</v>
      </c>
      <c r="G4381" t="b">
        <f t="shared" si="206"/>
        <v>0</v>
      </c>
    </row>
    <row r="4382" spans="1:7" hidden="1" x14ac:dyDescent="0.25">
      <c r="A4382">
        <f t="shared" si="207"/>
        <v>122</v>
      </c>
      <c r="B4382">
        <f t="shared" si="208"/>
        <v>25</v>
      </c>
      <c r="C4382" t="str">
        <f>_xlfn.XLOOKUP(A4382,Table4[Lfd],Table4[idElementValue],"Err",0)</f>
        <v/>
      </c>
      <c r="D4382">
        <f t="shared" si="208"/>
        <v>25</v>
      </c>
      <c r="E4382">
        <f ca="1">OFFSET(ElementsDB!$AQ$2,SeriesSelection!A4382-1,SeriesSelection!B4382-1)</f>
        <v>0</v>
      </c>
      <c r="F4382">
        <f>_xlfn.XLOOKUP(A4382,Table4[Lfd],Table4[Periods],"Err",0)</f>
        <v>0</v>
      </c>
      <c r="G4382" t="b">
        <f t="shared" si="206"/>
        <v>0</v>
      </c>
    </row>
    <row r="4383" spans="1:7" hidden="1" x14ac:dyDescent="0.25">
      <c r="A4383">
        <f t="shared" si="207"/>
        <v>122</v>
      </c>
      <c r="B4383">
        <f t="shared" si="208"/>
        <v>26</v>
      </c>
      <c r="C4383" t="str">
        <f>_xlfn.XLOOKUP(A4383,Table4[Lfd],Table4[idElementValue],"Err",0)</f>
        <v/>
      </c>
      <c r="D4383">
        <f t="shared" si="208"/>
        <v>26</v>
      </c>
      <c r="E4383">
        <f ca="1">OFFSET(ElementsDB!$AQ$2,SeriesSelection!A4383-1,SeriesSelection!B4383-1)</f>
        <v>0</v>
      </c>
      <c r="F4383">
        <f>_xlfn.XLOOKUP(A4383,Table4[Lfd],Table4[Periods],"Err",0)</f>
        <v>0</v>
      </c>
      <c r="G4383" t="b">
        <f t="shared" si="206"/>
        <v>0</v>
      </c>
    </row>
    <row r="4384" spans="1:7" hidden="1" x14ac:dyDescent="0.25">
      <c r="A4384">
        <f t="shared" si="207"/>
        <v>122</v>
      </c>
      <c r="B4384">
        <f t="shared" si="208"/>
        <v>27</v>
      </c>
      <c r="C4384" t="str">
        <f>_xlfn.XLOOKUP(A4384,Table4[Lfd],Table4[idElementValue],"Err",0)</f>
        <v/>
      </c>
      <c r="D4384">
        <f t="shared" si="208"/>
        <v>27</v>
      </c>
      <c r="E4384">
        <f ca="1">OFFSET(ElementsDB!$AQ$2,SeriesSelection!A4384-1,SeriesSelection!B4384-1)</f>
        <v>0</v>
      </c>
      <c r="F4384">
        <f>_xlfn.XLOOKUP(A4384,Table4[Lfd],Table4[Periods],"Err",0)</f>
        <v>0</v>
      </c>
      <c r="G4384" t="b">
        <f t="shared" si="206"/>
        <v>0</v>
      </c>
    </row>
    <row r="4385" spans="1:7" hidden="1" x14ac:dyDescent="0.25">
      <c r="A4385">
        <f t="shared" si="207"/>
        <v>122</v>
      </c>
      <c r="B4385">
        <f t="shared" si="208"/>
        <v>28</v>
      </c>
      <c r="C4385" t="str">
        <f>_xlfn.XLOOKUP(A4385,Table4[Lfd],Table4[idElementValue],"Err",0)</f>
        <v/>
      </c>
      <c r="D4385">
        <f t="shared" si="208"/>
        <v>28</v>
      </c>
      <c r="E4385">
        <f ca="1">OFFSET(ElementsDB!$AQ$2,SeriesSelection!A4385-1,SeriesSelection!B4385-1)</f>
        <v>0</v>
      </c>
      <c r="F4385">
        <f>_xlfn.XLOOKUP(A4385,Table4[Lfd],Table4[Periods],"Err",0)</f>
        <v>0</v>
      </c>
      <c r="G4385" t="b">
        <f t="shared" si="206"/>
        <v>0</v>
      </c>
    </row>
    <row r="4386" spans="1:7" hidden="1" x14ac:dyDescent="0.25">
      <c r="A4386">
        <f t="shared" si="207"/>
        <v>122</v>
      </c>
      <c r="B4386">
        <f t="shared" si="208"/>
        <v>29</v>
      </c>
      <c r="C4386" t="str">
        <f>_xlfn.XLOOKUP(A4386,Table4[Lfd],Table4[idElementValue],"Err",0)</f>
        <v/>
      </c>
      <c r="D4386">
        <f t="shared" si="208"/>
        <v>29</v>
      </c>
      <c r="E4386">
        <f ca="1">OFFSET(ElementsDB!$AQ$2,SeriesSelection!A4386-1,SeriesSelection!B4386-1)</f>
        <v>0</v>
      </c>
      <c r="F4386">
        <f>_xlfn.XLOOKUP(A4386,Table4[Lfd],Table4[Periods],"Err",0)</f>
        <v>0</v>
      </c>
      <c r="G4386" t="b">
        <f t="shared" si="206"/>
        <v>0</v>
      </c>
    </row>
    <row r="4387" spans="1:7" hidden="1" x14ac:dyDescent="0.25">
      <c r="A4387">
        <f t="shared" si="207"/>
        <v>122</v>
      </c>
      <c r="B4387">
        <f t="shared" si="208"/>
        <v>30</v>
      </c>
      <c r="C4387" t="str">
        <f>_xlfn.XLOOKUP(A4387,Table4[Lfd],Table4[idElementValue],"Err",0)</f>
        <v/>
      </c>
      <c r="D4387">
        <f t="shared" si="208"/>
        <v>30</v>
      </c>
      <c r="E4387">
        <f ca="1">OFFSET(ElementsDB!$AQ$2,SeriesSelection!A4387-1,SeriesSelection!B4387-1)</f>
        <v>0</v>
      </c>
      <c r="F4387">
        <f>_xlfn.XLOOKUP(A4387,Table4[Lfd],Table4[Periods],"Err",0)</f>
        <v>0</v>
      </c>
      <c r="G4387" t="b">
        <f t="shared" si="206"/>
        <v>0</v>
      </c>
    </row>
    <row r="4388" spans="1:7" hidden="1" x14ac:dyDescent="0.25">
      <c r="A4388">
        <f t="shared" si="207"/>
        <v>122</v>
      </c>
      <c r="B4388">
        <f t="shared" si="208"/>
        <v>31</v>
      </c>
      <c r="C4388" t="str">
        <f>_xlfn.XLOOKUP(A4388,Table4[Lfd],Table4[idElementValue],"Err",0)</f>
        <v/>
      </c>
      <c r="D4388">
        <f t="shared" si="208"/>
        <v>31</v>
      </c>
      <c r="E4388">
        <f ca="1">OFFSET(ElementsDB!$AQ$2,SeriesSelection!A4388-1,SeriesSelection!B4388-1)</f>
        <v>0</v>
      </c>
      <c r="F4388">
        <f>_xlfn.XLOOKUP(A4388,Table4[Lfd],Table4[Periods],"Err",0)</f>
        <v>0</v>
      </c>
      <c r="G4388" t="b">
        <f t="shared" si="206"/>
        <v>0</v>
      </c>
    </row>
    <row r="4389" spans="1:7" hidden="1" x14ac:dyDescent="0.25">
      <c r="A4389">
        <f t="shared" si="207"/>
        <v>122</v>
      </c>
      <c r="B4389">
        <f t="shared" si="208"/>
        <v>32</v>
      </c>
      <c r="C4389" t="str">
        <f>_xlfn.XLOOKUP(A4389,Table4[Lfd],Table4[idElementValue],"Err",0)</f>
        <v/>
      </c>
      <c r="D4389">
        <f t="shared" si="208"/>
        <v>32</v>
      </c>
      <c r="E4389">
        <f ca="1">OFFSET(ElementsDB!$AQ$2,SeriesSelection!A4389-1,SeriesSelection!B4389-1)</f>
        <v>0</v>
      </c>
      <c r="F4389">
        <f>_xlfn.XLOOKUP(A4389,Table4[Lfd],Table4[Periods],"Err",0)</f>
        <v>0</v>
      </c>
      <c r="G4389" t="b">
        <f t="shared" si="206"/>
        <v>0</v>
      </c>
    </row>
    <row r="4390" spans="1:7" hidden="1" x14ac:dyDescent="0.25">
      <c r="A4390">
        <f t="shared" si="207"/>
        <v>122</v>
      </c>
      <c r="B4390">
        <f t="shared" si="208"/>
        <v>33</v>
      </c>
      <c r="C4390" t="str">
        <f>_xlfn.XLOOKUP(A4390,Table4[Lfd],Table4[idElementValue],"Err",0)</f>
        <v/>
      </c>
      <c r="D4390">
        <f t="shared" si="208"/>
        <v>33</v>
      </c>
      <c r="E4390">
        <f ca="1">OFFSET(ElementsDB!$AQ$2,SeriesSelection!A4390-1,SeriesSelection!B4390-1)</f>
        <v>0</v>
      </c>
      <c r="F4390">
        <f>_xlfn.XLOOKUP(A4390,Table4[Lfd],Table4[Periods],"Err",0)</f>
        <v>0</v>
      </c>
      <c r="G4390" t="b">
        <f t="shared" si="206"/>
        <v>0</v>
      </c>
    </row>
    <row r="4391" spans="1:7" hidden="1" x14ac:dyDescent="0.25">
      <c r="A4391">
        <f t="shared" si="207"/>
        <v>122</v>
      </c>
      <c r="B4391">
        <f t="shared" si="208"/>
        <v>34</v>
      </c>
      <c r="C4391" t="str">
        <f>_xlfn.XLOOKUP(A4391,Table4[Lfd],Table4[idElementValue],"Err",0)</f>
        <v/>
      </c>
      <c r="D4391">
        <f t="shared" si="208"/>
        <v>34</v>
      </c>
      <c r="E4391">
        <f ca="1">OFFSET(ElementsDB!$AQ$2,SeriesSelection!A4391-1,SeriesSelection!B4391-1)</f>
        <v>0</v>
      </c>
      <c r="F4391">
        <f>_xlfn.XLOOKUP(A4391,Table4[Lfd],Table4[Periods],"Err",0)</f>
        <v>0</v>
      </c>
      <c r="G4391" t="b">
        <f t="shared" si="206"/>
        <v>0</v>
      </c>
    </row>
    <row r="4392" spans="1:7" hidden="1" x14ac:dyDescent="0.25">
      <c r="A4392">
        <f t="shared" si="207"/>
        <v>122</v>
      </c>
      <c r="B4392">
        <f t="shared" si="208"/>
        <v>35</v>
      </c>
      <c r="C4392" t="str">
        <f>_xlfn.XLOOKUP(A4392,Table4[Lfd],Table4[idElementValue],"Err",0)</f>
        <v/>
      </c>
      <c r="D4392">
        <f t="shared" si="208"/>
        <v>35</v>
      </c>
      <c r="E4392">
        <f ca="1">OFFSET(ElementsDB!$AQ$2,SeriesSelection!A4392-1,SeriesSelection!B4392-1)</f>
        <v>0</v>
      </c>
      <c r="F4392">
        <f>_xlfn.XLOOKUP(A4392,Table4[Lfd],Table4[Periods],"Err",0)</f>
        <v>0</v>
      </c>
      <c r="G4392" t="b">
        <f t="shared" si="206"/>
        <v>0</v>
      </c>
    </row>
    <row r="4393" spans="1:7" hidden="1" x14ac:dyDescent="0.25">
      <c r="A4393">
        <f t="shared" si="207"/>
        <v>122</v>
      </c>
      <c r="B4393">
        <f t="shared" si="208"/>
        <v>36</v>
      </c>
      <c r="C4393" t="str">
        <f>_xlfn.XLOOKUP(A4393,Table4[Lfd],Table4[idElementValue],"Err",0)</f>
        <v/>
      </c>
      <c r="D4393">
        <f t="shared" si="208"/>
        <v>36</v>
      </c>
      <c r="E4393">
        <f ca="1">OFFSET(ElementsDB!$AQ$2,SeriesSelection!A4393-1,SeriesSelection!B4393-1)</f>
        <v>0</v>
      </c>
      <c r="F4393">
        <f>_xlfn.XLOOKUP(A4393,Table4[Lfd],Table4[Periods],"Err",0)</f>
        <v>0</v>
      </c>
      <c r="G4393" t="b">
        <f t="shared" si="206"/>
        <v>0</v>
      </c>
    </row>
    <row r="4394" spans="1:7" hidden="1" x14ac:dyDescent="0.25">
      <c r="A4394">
        <f t="shared" si="207"/>
        <v>123</v>
      </c>
      <c r="B4394">
        <f t="shared" si="208"/>
        <v>1</v>
      </c>
      <c r="C4394" t="str">
        <f>_xlfn.XLOOKUP(A4394,Table4[Lfd],Table4[idElementValue],"Err",0)</f>
        <v/>
      </c>
      <c r="D4394">
        <f t="shared" si="208"/>
        <v>1</v>
      </c>
      <c r="E4394">
        <f ca="1">OFFSET(ElementsDB!$AQ$2,SeriesSelection!A4394-1,SeriesSelection!B4394-1)</f>
        <v>0</v>
      </c>
      <c r="F4394">
        <f>_xlfn.XLOOKUP(A4394,Table4[Lfd],Table4[Periods],"Err",0)</f>
        <v>0</v>
      </c>
      <c r="G4394" t="b">
        <f t="shared" si="206"/>
        <v>0</v>
      </c>
    </row>
    <row r="4395" spans="1:7" hidden="1" x14ac:dyDescent="0.25">
      <c r="A4395">
        <f t="shared" si="207"/>
        <v>123</v>
      </c>
      <c r="B4395">
        <f t="shared" si="208"/>
        <v>2</v>
      </c>
      <c r="C4395" t="str">
        <f>_xlfn.XLOOKUP(A4395,Table4[Lfd],Table4[idElementValue],"Err",0)</f>
        <v/>
      </c>
      <c r="D4395">
        <f t="shared" si="208"/>
        <v>2</v>
      </c>
      <c r="E4395">
        <f ca="1">OFFSET(ElementsDB!$AQ$2,SeriesSelection!A4395-1,SeriesSelection!B4395-1)</f>
        <v>0</v>
      </c>
      <c r="F4395">
        <f>_xlfn.XLOOKUP(A4395,Table4[Lfd],Table4[Periods],"Err",0)</f>
        <v>0</v>
      </c>
      <c r="G4395" t="b">
        <f t="shared" si="206"/>
        <v>0</v>
      </c>
    </row>
    <row r="4396" spans="1:7" hidden="1" x14ac:dyDescent="0.25">
      <c r="A4396">
        <f t="shared" si="207"/>
        <v>123</v>
      </c>
      <c r="B4396">
        <f t="shared" si="208"/>
        <v>3</v>
      </c>
      <c r="C4396" t="str">
        <f>_xlfn.XLOOKUP(A4396,Table4[Lfd],Table4[idElementValue],"Err",0)</f>
        <v/>
      </c>
      <c r="D4396">
        <f t="shared" si="208"/>
        <v>3</v>
      </c>
      <c r="E4396">
        <f ca="1">OFFSET(ElementsDB!$AQ$2,SeriesSelection!A4396-1,SeriesSelection!B4396-1)</f>
        <v>0</v>
      </c>
      <c r="F4396">
        <f>_xlfn.XLOOKUP(A4396,Table4[Lfd],Table4[Periods],"Err",0)</f>
        <v>0</v>
      </c>
      <c r="G4396" t="b">
        <f t="shared" si="206"/>
        <v>0</v>
      </c>
    </row>
    <row r="4397" spans="1:7" hidden="1" x14ac:dyDescent="0.25">
      <c r="A4397">
        <f t="shared" si="207"/>
        <v>123</v>
      </c>
      <c r="B4397">
        <f t="shared" si="208"/>
        <v>4</v>
      </c>
      <c r="C4397" t="str">
        <f>_xlfn.XLOOKUP(A4397,Table4[Lfd],Table4[idElementValue],"Err",0)</f>
        <v/>
      </c>
      <c r="D4397">
        <f t="shared" si="208"/>
        <v>4</v>
      </c>
      <c r="E4397">
        <f ca="1">OFFSET(ElementsDB!$AQ$2,SeriesSelection!A4397-1,SeriesSelection!B4397-1)</f>
        <v>0</v>
      </c>
      <c r="F4397">
        <f>_xlfn.XLOOKUP(A4397,Table4[Lfd],Table4[Periods],"Err",0)</f>
        <v>0</v>
      </c>
      <c r="G4397" t="b">
        <f t="shared" si="206"/>
        <v>0</v>
      </c>
    </row>
    <row r="4398" spans="1:7" hidden="1" x14ac:dyDescent="0.25">
      <c r="A4398">
        <f t="shared" si="207"/>
        <v>123</v>
      </c>
      <c r="B4398">
        <f t="shared" si="208"/>
        <v>5</v>
      </c>
      <c r="C4398" t="str">
        <f>_xlfn.XLOOKUP(A4398,Table4[Lfd],Table4[idElementValue],"Err",0)</f>
        <v/>
      </c>
      <c r="D4398">
        <f t="shared" si="208"/>
        <v>5</v>
      </c>
      <c r="E4398">
        <f ca="1">OFFSET(ElementsDB!$AQ$2,SeriesSelection!A4398-1,SeriesSelection!B4398-1)</f>
        <v>0</v>
      </c>
      <c r="F4398">
        <f>_xlfn.XLOOKUP(A4398,Table4[Lfd],Table4[Periods],"Err",0)</f>
        <v>0</v>
      </c>
      <c r="G4398" t="b">
        <f t="shared" si="206"/>
        <v>0</v>
      </c>
    </row>
    <row r="4399" spans="1:7" hidden="1" x14ac:dyDescent="0.25">
      <c r="A4399">
        <f t="shared" si="207"/>
        <v>123</v>
      </c>
      <c r="B4399">
        <f t="shared" si="208"/>
        <v>6</v>
      </c>
      <c r="C4399" t="str">
        <f>_xlfn.XLOOKUP(A4399,Table4[Lfd],Table4[idElementValue],"Err",0)</f>
        <v/>
      </c>
      <c r="D4399">
        <f t="shared" si="208"/>
        <v>6</v>
      </c>
      <c r="E4399">
        <f ca="1">OFFSET(ElementsDB!$AQ$2,SeriesSelection!A4399-1,SeriesSelection!B4399-1)</f>
        <v>0</v>
      </c>
      <c r="F4399">
        <f>_xlfn.XLOOKUP(A4399,Table4[Lfd],Table4[Periods],"Err",0)</f>
        <v>0</v>
      </c>
      <c r="G4399" t="b">
        <f t="shared" si="206"/>
        <v>0</v>
      </c>
    </row>
    <row r="4400" spans="1:7" hidden="1" x14ac:dyDescent="0.25">
      <c r="A4400">
        <f t="shared" si="207"/>
        <v>123</v>
      </c>
      <c r="B4400">
        <f t="shared" si="208"/>
        <v>7</v>
      </c>
      <c r="C4400" t="str">
        <f>_xlfn.XLOOKUP(A4400,Table4[Lfd],Table4[idElementValue],"Err",0)</f>
        <v/>
      </c>
      <c r="D4400">
        <f t="shared" si="208"/>
        <v>7</v>
      </c>
      <c r="E4400">
        <f ca="1">OFFSET(ElementsDB!$AQ$2,SeriesSelection!A4400-1,SeriesSelection!B4400-1)</f>
        <v>0</v>
      </c>
      <c r="F4400">
        <f>_xlfn.XLOOKUP(A4400,Table4[Lfd],Table4[Periods],"Err",0)</f>
        <v>0</v>
      </c>
      <c r="G4400" t="b">
        <f t="shared" si="206"/>
        <v>0</v>
      </c>
    </row>
    <row r="4401" spans="1:7" hidden="1" x14ac:dyDescent="0.25">
      <c r="A4401">
        <f t="shared" si="207"/>
        <v>123</v>
      </c>
      <c r="B4401">
        <f t="shared" si="208"/>
        <v>8</v>
      </c>
      <c r="C4401" t="str">
        <f>_xlfn.XLOOKUP(A4401,Table4[Lfd],Table4[idElementValue],"Err",0)</f>
        <v/>
      </c>
      <c r="D4401">
        <f t="shared" si="208"/>
        <v>8</v>
      </c>
      <c r="E4401">
        <f ca="1">OFFSET(ElementsDB!$AQ$2,SeriesSelection!A4401-1,SeriesSelection!B4401-1)</f>
        <v>0</v>
      </c>
      <c r="F4401">
        <f>_xlfn.XLOOKUP(A4401,Table4[Lfd],Table4[Periods],"Err",0)</f>
        <v>0</v>
      </c>
      <c r="G4401" t="b">
        <f t="shared" si="206"/>
        <v>0</v>
      </c>
    </row>
    <row r="4402" spans="1:7" hidden="1" x14ac:dyDescent="0.25">
      <c r="A4402">
        <f t="shared" si="207"/>
        <v>123</v>
      </c>
      <c r="B4402">
        <f t="shared" si="208"/>
        <v>9</v>
      </c>
      <c r="C4402" t="str">
        <f>_xlfn.XLOOKUP(A4402,Table4[Lfd],Table4[idElementValue],"Err",0)</f>
        <v/>
      </c>
      <c r="D4402">
        <f t="shared" si="208"/>
        <v>9</v>
      </c>
      <c r="E4402">
        <f ca="1">OFFSET(ElementsDB!$AQ$2,SeriesSelection!A4402-1,SeriesSelection!B4402-1)</f>
        <v>0</v>
      </c>
      <c r="F4402">
        <f>_xlfn.XLOOKUP(A4402,Table4[Lfd],Table4[Periods],"Err",0)</f>
        <v>0</v>
      </c>
      <c r="G4402" t="b">
        <f t="shared" si="206"/>
        <v>0</v>
      </c>
    </row>
    <row r="4403" spans="1:7" hidden="1" x14ac:dyDescent="0.25">
      <c r="A4403">
        <f t="shared" si="207"/>
        <v>123</v>
      </c>
      <c r="B4403">
        <f t="shared" si="208"/>
        <v>10</v>
      </c>
      <c r="C4403" t="str">
        <f>_xlfn.XLOOKUP(A4403,Table4[Lfd],Table4[idElementValue],"Err",0)</f>
        <v/>
      </c>
      <c r="D4403">
        <f t="shared" si="208"/>
        <v>10</v>
      </c>
      <c r="E4403">
        <f ca="1">OFFSET(ElementsDB!$AQ$2,SeriesSelection!A4403-1,SeriesSelection!B4403-1)</f>
        <v>0</v>
      </c>
      <c r="F4403">
        <f>_xlfn.XLOOKUP(A4403,Table4[Lfd],Table4[Periods],"Err",0)</f>
        <v>0</v>
      </c>
      <c r="G4403" t="b">
        <f t="shared" si="206"/>
        <v>0</v>
      </c>
    </row>
    <row r="4404" spans="1:7" hidden="1" x14ac:dyDescent="0.25">
      <c r="A4404">
        <f t="shared" si="207"/>
        <v>123</v>
      </c>
      <c r="B4404">
        <f t="shared" si="208"/>
        <v>11</v>
      </c>
      <c r="C4404" t="str">
        <f>_xlfn.XLOOKUP(A4404,Table4[Lfd],Table4[idElementValue],"Err",0)</f>
        <v/>
      </c>
      <c r="D4404">
        <f t="shared" si="208"/>
        <v>11</v>
      </c>
      <c r="E4404">
        <f ca="1">OFFSET(ElementsDB!$AQ$2,SeriesSelection!A4404-1,SeriesSelection!B4404-1)</f>
        <v>0</v>
      </c>
      <c r="F4404">
        <f>_xlfn.XLOOKUP(A4404,Table4[Lfd],Table4[Periods],"Err",0)</f>
        <v>0</v>
      </c>
      <c r="G4404" t="b">
        <f t="shared" si="206"/>
        <v>0</v>
      </c>
    </row>
    <row r="4405" spans="1:7" hidden="1" x14ac:dyDescent="0.25">
      <c r="A4405">
        <f t="shared" si="207"/>
        <v>123</v>
      </c>
      <c r="B4405">
        <f t="shared" si="208"/>
        <v>12</v>
      </c>
      <c r="C4405" t="str">
        <f>_xlfn.XLOOKUP(A4405,Table4[Lfd],Table4[idElementValue],"Err",0)</f>
        <v/>
      </c>
      <c r="D4405">
        <f t="shared" si="208"/>
        <v>12</v>
      </c>
      <c r="E4405">
        <f ca="1">OFFSET(ElementsDB!$AQ$2,SeriesSelection!A4405-1,SeriesSelection!B4405-1)</f>
        <v>0</v>
      </c>
      <c r="F4405">
        <f>_xlfn.XLOOKUP(A4405,Table4[Lfd],Table4[Periods],"Err",0)</f>
        <v>0</v>
      </c>
      <c r="G4405" t="b">
        <f t="shared" si="206"/>
        <v>0</v>
      </c>
    </row>
    <row r="4406" spans="1:7" hidden="1" x14ac:dyDescent="0.25">
      <c r="A4406">
        <f t="shared" si="207"/>
        <v>123</v>
      </c>
      <c r="B4406">
        <f t="shared" si="208"/>
        <v>13</v>
      </c>
      <c r="C4406" t="str">
        <f>_xlfn.XLOOKUP(A4406,Table4[Lfd],Table4[idElementValue],"Err",0)</f>
        <v/>
      </c>
      <c r="D4406">
        <f t="shared" si="208"/>
        <v>13</v>
      </c>
      <c r="E4406">
        <f ca="1">OFFSET(ElementsDB!$AQ$2,SeriesSelection!A4406-1,SeriesSelection!B4406-1)</f>
        <v>0</v>
      </c>
      <c r="F4406">
        <f>_xlfn.XLOOKUP(A4406,Table4[Lfd],Table4[Periods],"Err",0)</f>
        <v>0</v>
      </c>
      <c r="G4406" t="b">
        <f t="shared" si="206"/>
        <v>0</v>
      </c>
    </row>
    <row r="4407" spans="1:7" hidden="1" x14ac:dyDescent="0.25">
      <c r="A4407">
        <f t="shared" si="207"/>
        <v>123</v>
      </c>
      <c r="B4407">
        <f t="shared" si="208"/>
        <v>14</v>
      </c>
      <c r="C4407" t="str">
        <f>_xlfn.XLOOKUP(A4407,Table4[Lfd],Table4[idElementValue],"Err",0)</f>
        <v/>
      </c>
      <c r="D4407">
        <f t="shared" si="208"/>
        <v>14</v>
      </c>
      <c r="E4407">
        <f ca="1">OFFSET(ElementsDB!$AQ$2,SeriesSelection!A4407-1,SeriesSelection!B4407-1)</f>
        <v>0</v>
      </c>
      <c r="F4407">
        <f>_xlfn.XLOOKUP(A4407,Table4[Lfd],Table4[Periods],"Err",0)</f>
        <v>0</v>
      </c>
      <c r="G4407" t="b">
        <f t="shared" si="206"/>
        <v>0</v>
      </c>
    </row>
    <row r="4408" spans="1:7" hidden="1" x14ac:dyDescent="0.25">
      <c r="A4408">
        <f t="shared" si="207"/>
        <v>123</v>
      </c>
      <c r="B4408">
        <f t="shared" si="208"/>
        <v>15</v>
      </c>
      <c r="C4408" t="str">
        <f>_xlfn.XLOOKUP(A4408,Table4[Lfd],Table4[idElementValue],"Err",0)</f>
        <v/>
      </c>
      <c r="D4408">
        <f t="shared" si="208"/>
        <v>15</v>
      </c>
      <c r="E4408">
        <f ca="1">OFFSET(ElementsDB!$AQ$2,SeriesSelection!A4408-1,SeriesSelection!B4408-1)</f>
        <v>0</v>
      </c>
      <c r="F4408">
        <f>_xlfn.XLOOKUP(A4408,Table4[Lfd],Table4[Periods],"Err",0)</f>
        <v>0</v>
      </c>
      <c r="G4408" t="b">
        <f t="shared" si="206"/>
        <v>0</v>
      </c>
    </row>
    <row r="4409" spans="1:7" hidden="1" x14ac:dyDescent="0.25">
      <c r="A4409">
        <f t="shared" si="207"/>
        <v>123</v>
      </c>
      <c r="B4409">
        <f t="shared" si="208"/>
        <v>16</v>
      </c>
      <c r="C4409" t="str">
        <f>_xlfn.XLOOKUP(A4409,Table4[Lfd],Table4[idElementValue],"Err",0)</f>
        <v/>
      </c>
      <c r="D4409">
        <f t="shared" si="208"/>
        <v>16</v>
      </c>
      <c r="E4409">
        <f ca="1">OFFSET(ElementsDB!$AQ$2,SeriesSelection!A4409-1,SeriesSelection!B4409-1)</f>
        <v>0</v>
      </c>
      <c r="F4409">
        <f>_xlfn.XLOOKUP(A4409,Table4[Lfd],Table4[Periods],"Err",0)</f>
        <v>0</v>
      </c>
      <c r="G4409" t="b">
        <f t="shared" si="206"/>
        <v>0</v>
      </c>
    </row>
    <row r="4410" spans="1:7" hidden="1" x14ac:dyDescent="0.25">
      <c r="A4410">
        <f t="shared" si="207"/>
        <v>123</v>
      </c>
      <c r="B4410">
        <f t="shared" si="208"/>
        <v>17</v>
      </c>
      <c r="C4410" t="str">
        <f>_xlfn.XLOOKUP(A4410,Table4[Lfd],Table4[idElementValue],"Err",0)</f>
        <v/>
      </c>
      <c r="D4410">
        <f t="shared" si="208"/>
        <v>17</v>
      </c>
      <c r="E4410">
        <f ca="1">OFFSET(ElementsDB!$AQ$2,SeriesSelection!A4410-1,SeriesSelection!B4410-1)</f>
        <v>0</v>
      </c>
      <c r="F4410">
        <f>_xlfn.XLOOKUP(A4410,Table4[Lfd],Table4[Periods],"Err",0)</f>
        <v>0</v>
      </c>
      <c r="G4410" t="b">
        <f t="shared" si="206"/>
        <v>0</v>
      </c>
    </row>
    <row r="4411" spans="1:7" hidden="1" x14ac:dyDescent="0.25">
      <c r="A4411">
        <f t="shared" si="207"/>
        <v>123</v>
      </c>
      <c r="B4411">
        <f t="shared" si="208"/>
        <v>18</v>
      </c>
      <c r="C4411" t="str">
        <f>_xlfn.XLOOKUP(A4411,Table4[Lfd],Table4[idElementValue],"Err",0)</f>
        <v/>
      </c>
      <c r="D4411">
        <f t="shared" si="208"/>
        <v>18</v>
      </c>
      <c r="E4411">
        <f ca="1">OFFSET(ElementsDB!$AQ$2,SeriesSelection!A4411-1,SeriesSelection!B4411-1)</f>
        <v>0</v>
      </c>
      <c r="F4411">
        <f>_xlfn.XLOOKUP(A4411,Table4[Lfd],Table4[Periods],"Err",0)</f>
        <v>0</v>
      </c>
      <c r="G4411" t="b">
        <f t="shared" si="206"/>
        <v>0</v>
      </c>
    </row>
    <row r="4412" spans="1:7" hidden="1" x14ac:dyDescent="0.25">
      <c r="A4412">
        <f t="shared" si="207"/>
        <v>123</v>
      </c>
      <c r="B4412">
        <f t="shared" si="208"/>
        <v>19</v>
      </c>
      <c r="C4412" t="str">
        <f>_xlfn.XLOOKUP(A4412,Table4[Lfd],Table4[idElementValue],"Err",0)</f>
        <v/>
      </c>
      <c r="D4412">
        <f t="shared" si="208"/>
        <v>19</v>
      </c>
      <c r="E4412">
        <f ca="1">OFFSET(ElementsDB!$AQ$2,SeriesSelection!A4412-1,SeriesSelection!B4412-1)</f>
        <v>0</v>
      </c>
      <c r="F4412">
        <f>_xlfn.XLOOKUP(A4412,Table4[Lfd],Table4[Periods],"Err",0)</f>
        <v>0</v>
      </c>
      <c r="G4412" t="b">
        <f t="shared" si="206"/>
        <v>0</v>
      </c>
    </row>
    <row r="4413" spans="1:7" hidden="1" x14ac:dyDescent="0.25">
      <c r="A4413">
        <f t="shared" si="207"/>
        <v>123</v>
      </c>
      <c r="B4413">
        <f t="shared" si="208"/>
        <v>20</v>
      </c>
      <c r="C4413" t="str">
        <f>_xlfn.XLOOKUP(A4413,Table4[Lfd],Table4[idElementValue],"Err",0)</f>
        <v/>
      </c>
      <c r="D4413">
        <f t="shared" si="208"/>
        <v>20</v>
      </c>
      <c r="E4413">
        <f ca="1">OFFSET(ElementsDB!$AQ$2,SeriesSelection!A4413-1,SeriesSelection!B4413-1)</f>
        <v>0</v>
      </c>
      <c r="F4413">
        <f>_xlfn.XLOOKUP(A4413,Table4[Lfd],Table4[Periods],"Err",0)</f>
        <v>0</v>
      </c>
      <c r="G4413" t="b">
        <f t="shared" si="206"/>
        <v>0</v>
      </c>
    </row>
    <row r="4414" spans="1:7" hidden="1" x14ac:dyDescent="0.25">
      <c r="A4414">
        <f t="shared" si="207"/>
        <v>123</v>
      </c>
      <c r="B4414">
        <f t="shared" si="208"/>
        <v>21</v>
      </c>
      <c r="C4414" t="str">
        <f>_xlfn.XLOOKUP(A4414,Table4[Lfd],Table4[idElementValue],"Err",0)</f>
        <v/>
      </c>
      <c r="D4414">
        <f t="shared" si="208"/>
        <v>21</v>
      </c>
      <c r="E4414">
        <f ca="1">OFFSET(ElementsDB!$AQ$2,SeriesSelection!A4414-1,SeriesSelection!B4414-1)</f>
        <v>0</v>
      </c>
      <c r="F4414">
        <f>_xlfn.XLOOKUP(A4414,Table4[Lfd],Table4[Periods],"Err",0)</f>
        <v>0</v>
      </c>
      <c r="G4414" t="b">
        <f t="shared" si="206"/>
        <v>0</v>
      </c>
    </row>
    <row r="4415" spans="1:7" hidden="1" x14ac:dyDescent="0.25">
      <c r="A4415">
        <f t="shared" si="207"/>
        <v>123</v>
      </c>
      <c r="B4415">
        <f t="shared" si="208"/>
        <v>22</v>
      </c>
      <c r="C4415" t="str">
        <f>_xlfn.XLOOKUP(A4415,Table4[Lfd],Table4[idElementValue],"Err",0)</f>
        <v/>
      </c>
      <c r="D4415">
        <f t="shared" si="208"/>
        <v>22</v>
      </c>
      <c r="E4415">
        <f ca="1">OFFSET(ElementsDB!$AQ$2,SeriesSelection!A4415-1,SeriesSelection!B4415-1)</f>
        <v>0</v>
      </c>
      <c r="F4415">
        <f>_xlfn.XLOOKUP(A4415,Table4[Lfd],Table4[Periods],"Err",0)</f>
        <v>0</v>
      </c>
      <c r="G4415" t="b">
        <f t="shared" si="206"/>
        <v>0</v>
      </c>
    </row>
    <row r="4416" spans="1:7" hidden="1" x14ac:dyDescent="0.25">
      <c r="A4416">
        <f t="shared" si="207"/>
        <v>123</v>
      </c>
      <c r="B4416">
        <f t="shared" si="208"/>
        <v>23</v>
      </c>
      <c r="C4416" t="str">
        <f>_xlfn.XLOOKUP(A4416,Table4[Lfd],Table4[idElementValue],"Err",0)</f>
        <v/>
      </c>
      <c r="D4416">
        <f t="shared" si="208"/>
        <v>23</v>
      </c>
      <c r="E4416">
        <f ca="1">OFFSET(ElementsDB!$AQ$2,SeriesSelection!A4416-1,SeriesSelection!B4416-1)</f>
        <v>0</v>
      </c>
      <c r="F4416">
        <f>_xlfn.XLOOKUP(A4416,Table4[Lfd],Table4[Periods],"Err",0)</f>
        <v>0</v>
      </c>
      <c r="G4416" t="b">
        <f t="shared" si="206"/>
        <v>0</v>
      </c>
    </row>
    <row r="4417" spans="1:7" hidden="1" x14ac:dyDescent="0.25">
      <c r="A4417">
        <f t="shared" si="207"/>
        <v>123</v>
      </c>
      <c r="B4417">
        <f t="shared" si="208"/>
        <v>24</v>
      </c>
      <c r="C4417" t="str">
        <f>_xlfn.XLOOKUP(A4417,Table4[Lfd],Table4[idElementValue],"Err",0)</f>
        <v/>
      </c>
      <c r="D4417">
        <f t="shared" si="208"/>
        <v>24</v>
      </c>
      <c r="E4417">
        <f ca="1">OFFSET(ElementsDB!$AQ$2,SeriesSelection!A4417-1,SeriesSelection!B4417-1)</f>
        <v>0</v>
      </c>
      <c r="F4417">
        <f>_xlfn.XLOOKUP(A4417,Table4[Lfd],Table4[Periods],"Err",0)</f>
        <v>0</v>
      </c>
      <c r="G4417" t="b">
        <f t="shared" si="206"/>
        <v>0</v>
      </c>
    </row>
    <row r="4418" spans="1:7" hidden="1" x14ac:dyDescent="0.25">
      <c r="A4418">
        <f t="shared" si="207"/>
        <v>123</v>
      </c>
      <c r="B4418">
        <f t="shared" si="208"/>
        <v>25</v>
      </c>
      <c r="C4418" t="str">
        <f>_xlfn.XLOOKUP(A4418,Table4[Lfd],Table4[idElementValue],"Err",0)</f>
        <v/>
      </c>
      <c r="D4418">
        <f t="shared" si="208"/>
        <v>25</v>
      </c>
      <c r="E4418">
        <f ca="1">OFFSET(ElementsDB!$AQ$2,SeriesSelection!A4418-1,SeriesSelection!B4418-1)</f>
        <v>0</v>
      </c>
      <c r="F4418">
        <f>_xlfn.XLOOKUP(A4418,Table4[Lfd],Table4[Periods],"Err",0)</f>
        <v>0</v>
      </c>
      <c r="G4418" t="b">
        <f t="shared" ref="G4418:G4481" si="209">(D4418&lt;=F4418)</f>
        <v>0</v>
      </c>
    </row>
    <row r="4419" spans="1:7" hidden="1" x14ac:dyDescent="0.25">
      <c r="A4419">
        <f t="shared" si="207"/>
        <v>123</v>
      </c>
      <c r="B4419">
        <f t="shared" si="208"/>
        <v>26</v>
      </c>
      <c r="C4419" t="str">
        <f>_xlfn.XLOOKUP(A4419,Table4[Lfd],Table4[idElementValue],"Err",0)</f>
        <v/>
      </c>
      <c r="D4419">
        <f t="shared" si="208"/>
        <v>26</v>
      </c>
      <c r="E4419">
        <f ca="1">OFFSET(ElementsDB!$AQ$2,SeriesSelection!A4419-1,SeriesSelection!B4419-1)</f>
        <v>0</v>
      </c>
      <c r="F4419">
        <f>_xlfn.XLOOKUP(A4419,Table4[Lfd],Table4[Periods],"Err",0)</f>
        <v>0</v>
      </c>
      <c r="G4419" t="b">
        <f t="shared" si="209"/>
        <v>0</v>
      </c>
    </row>
    <row r="4420" spans="1:7" hidden="1" x14ac:dyDescent="0.25">
      <c r="A4420">
        <f t="shared" si="207"/>
        <v>123</v>
      </c>
      <c r="B4420">
        <f t="shared" si="208"/>
        <v>27</v>
      </c>
      <c r="C4420" t="str">
        <f>_xlfn.XLOOKUP(A4420,Table4[Lfd],Table4[idElementValue],"Err",0)</f>
        <v/>
      </c>
      <c r="D4420">
        <f t="shared" si="208"/>
        <v>27</v>
      </c>
      <c r="E4420">
        <f ca="1">OFFSET(ElementsDB!$AQ$2,SeriesSelection!A4420-1,SeriesSelection!B4420-1)</f>
        <v>0</v>
      </c>
      <c r="F4420">
        <f>_xlfn.XLOOKUP(A4420,Table4[Lfd],Table4[Periods],"Err",0)</f>
        <v>0</v>
      </c>
      <c r="G4420" t="b">
        <f t="shared" si="209"/>
        <v>0</v>
      </c>
    </row>
    <row r="4421" spans="1:7" hidden="1" x14ac:dyDescent="0.25">
      <c r="A4421">
        <f t="shared" si="207"/>
        <v>123</v>
      </c>
      <c r="B4421">
        <f t="shared" si="208"/>
        <v>28</v>
      </c>
      <c r="C4421" t="str">
        <f>_xlfn.XLOOKUP(A4421,Table4[Lfd],Table4[idElementValue],"Err",0)</f>
        <v/>
      </c>
      <c r="D4421">
        <f t="shared" si="208"/>
        <v>28</v>
      </c>
      <c r="E4421">
        <f ca="1">OFFSET(ElementsDB!$AQ$2,SeriesSelection!A4421-1,SeriesSelection!B4421-1)</f>
        <v>0</v>
      </c>
      <c r="F4421">
        <f>_xlfn.XLOOKUP(A4421,Table4[Lfd],Table4[Periods],"Err",0)</f>
        <v>0</v>
      </c>
      <c r="G4421" t="b">
        <f t="shared" si="209"/>
        <v>0</v>
      </c>
    </row>
    <row r="4422" spans="1:7" hidden="1" x14ac:dyDescent="0.25">
      <c r="A4422">
        <f t="shared" si="207"/>
        <v>123</v>
      </c>
      <c r="B4422">
        <f t="shared" si="208"/>
        <v>29</v>
      </c>
      <c r="C4422" t="str">
        <f>_xlfn.XLOOKUP(A4422,Table4[Lfd],Table4[idElementValue],"Err",0)</f>
        <v/>
      </c>
      <c r="D4422">
        <f t="shared" si="208"/>
        <v>29</v>
      </c>
      <c r="E4422">
        <f ca="1">OFFSET(ElementsDB!$AQ$2,SeriesSelection!A4422-1,SeriesSelection!B4422-1)</f>
        <v>0</v>
      </c>
      <c r="F4422">
        <f>_xlfn.XLOOKUP(A4422,Table4[Lfd],Table4[Periods],"Err",0)</f>
        <v>0</v>
      </c>
      <c r="G4422" t="b">
        <f t="shared" si="209"/>
        <v>0</v>
      </c>
    </row>
    <row r="4423" spans="1:7" hidden="1" x14ac:dyDescent="0.25">
      <c r="A4423">
        <f t="shared" si="207"/>
        <v>123</v>
      </c>
      <c r="B4423">
        <f t="shared" si="208"/>
        <v>30</v>
      </c>
      <c r="C4423" t="str">
        <f>_xlfn.XLOOKUP(A4423,Table4[Lfd],Table4[idElementValue],"Err",0)</f>
        <v/>
      </c>
      <c r="D4423">
        <f t="shared" si="208"/>
        <v>30</v>
      </c>
      <c r="E4423">
        <f ca="1">OFFSET(ElementsDB!$AQ$2,SeriesSelection!A4423-1,SeriesSelection!B4423-1)</f>
        <v>0</v>
      </c>
      <c r="F4423">
        <f>_xlfn.XLOOKUP(A4423,Table4[Lfd],Table4[Periods],"Err",0)</f>
        <v>0</v>
      </c>
      <c r="G4423" t="b">
        <f t="shared" si="209"/>
        <v>0</v>
      </c>
    </row>
    <row r="4424" spans="1:7" hidden="1" x14ac:dyDescent="0.25">
      <c r="A4424">
        <f t="shared" si="207"/>
        <v>123</v>
      </c>
      <c r="B4424">
        <f t="shared" si="208"/>
        <v>31</v>
      </c>
      <c r="C4424" t="str">
        <f>_xlfn.XLOOKUP(A4424,Table4[Lfd],Table4[idElementValue],"Err",0)</f>
        <v/>
      </c>
      <c r="D4424">
        <f t="shared" si="208"/>
        <v>31</v>
      </c>
      <c r="E4424">
        <f ca="1">OFFSET(ElementsDB!$AQ$2,SeriesSelection!A4424-1,SeriesSelection!B4424-1)</f>
        <v>0</v>
      </c>
      <c r="F4424">
        <f>_xlfn.XLOOKUP(A4424,Table4[Lfd],Table4[Periods],"Err",0)</f>
        <v>0</v>
      </c>
      <c r="G4424" t="b">
        <f t="shared" si="209"/>
        <v>0</v>
      </c>
    </row>
    <row r="4425" spans="1:7" hidden="1" x14ac:dyDescent="0.25">
      <c r="A4425">
        <f t="shared" si="207"/>
        <v>123</v>
      </c>
      <c r="B4425">
        <f t="shared" si="208"/>
        <v>32</v>
      </c>
      <c r="C4425" t="str">
        <f>_xlfn.XLOOKUP(A4425,Table4[Lfd],Table4[idElementValue],"Err",0)</f>
        <v/>
      </c>
      <c r="D4425">
        <f t="shared" si="208"/>
        <v>32</v>
      </c>
      <c r="E4425">
        <f ca="1">OFFSET(ElementsDB!$AQ$2,SeriesSelection!A4425-1,SeriesSelection!B4425-1)</f>
        <v>0</v>
      </c>
      <c r="F4425">
        <f>_xlfn.XLOOKUP(A4425,Table4[Lfd],Table4[Periods],"Err",0)</f>
        <v>0</v>
      </c>
      <c r="G4425" t="b">
        <f t="shared" si="209"/>
        <v>0</v>
      </c>
    </row>
    <row r="4426" spans="1:7" hidden="1" x14ac:dyDescent="0.25">
      <c r="A4426">
        <f t="shared" ref="A4426:A4489" si="210">IF(B4426=1,A4425+1,A4425)</f>
        <v>123</v>
      </c>
      <c r="B4426">
        <f t="shared" ref="B4426:D4489" si="211">IF(B4425=36,1,B4425+1)</f>
        <v>33</v>
      </c>
      <c r="C4426" t="str">
        <f>_xlfn.XLOOKUP(A4426,Table4[Lfd],Table4[idElementValue],"Err",0)</f>
        <v/>
      </c>
      <c r="D4426">
        <f t="shared" si="211"/>
        <v>33</v>
      </c>
      <c r="E4426">
        <f ca="1">OFFSET(ElementsDB!$AQ$2,SeriesSelection!A4426-1,SeriesSelection!B4426-1)</f>
        <v>0</v>
      </c>
      <c r="F4426">
        <f>_xlfn.XLOOKUP(A4426,Table4[Lfd],Table4[Periods],"Err",0)</f>
        <v>0</v>
      </c>
      <c r="G4426" t="b">
        <f t="shared" si="209"/>
        <v>0</v>
      </c>
    </row>
    <row r="4427" spans="1:7" hidden="1" x14ac:dyDescent="0.25">
      <c r="A4427">
        <f t="shared" si="210"/>
        <v>123</v>
      </c>
      <c r="B4427">
        <f t="shared" si="211"/>
        <v>34</v>
      </c>
      <c r="C4427" t="str">
        <f>_xlfn.XLOOKUP(A4427,Table4[Lfd],Table4[idElementValue],"Err",0)</f>
        <v/>
      </c>
      <c r="D4427">
        <f t="shared" si="211"/>
        <v>34</v>
      </c>
      <c r="E4427">
        <f ca="1">OFFSET(ElementsDB!$AQ$2,SeriesSelection!A4427-1,SeriesSelection!B4427-1)</f>
        <v>0</v>
      </c>
      <c r="F4427">
        <f>_xlfn.XLOOKUP(A4427,Table4[Lfd],Table4[Periods],"Err",0)</f>
        <v>0</v>
      </c>
      <c r="G4427" t="b">
        <f t="shared" si="209"/>
        <v>0</v>
      </c>
    </row>
    <row r="4428" spans="1:7" hidden="1" x14ac:dyDescent="0.25">
      <c r="A4428">
        <f t="shared" si="210"/>
        <v>123</v>
      </c>
      <c r="B4428">
        <f t="shared" si="211"/>
        <v>35</v>
      </c>
      <c r="C4428" t="str">
        <f>_xlfn.XLOOKUP(A4428,Table4[Lfd],Table4[idElementValue],"Err",0)</f>
        <v/>
      </c>
      <c r="D4428">
        <f t="shared" si="211"/>
        <v>35</v>
      </c>
      <c r="E4428">
        <f ca="1">OFFSET(ElementsDB!$AQ$2,SeriesSelection!A4428-1,SeriesSelection!B4428-1)</f>
        <v>0</v>
      </c>
      <c r="F4428">
        <f>_xlfn.XLOOKUP(A4428,Table4[Lfd],Table4[Periods],"Err",0)</f>
        <v>0</v>
      </c>
      <c r="G4428" t="b">
        <f t="shared" si="209"/>
        <v>0</v>
      </c>
    </row>
    <row r="4429" spans="1:7" hidden="1" x14ac:dyDescent="0.25">
      <c r="A4429">
        <f t="shared" si="210"/>
        <v>123</v>
      </c>
      <c r="B4429">
        <f t="shared" si="211"/>
        <v>36</v>
      </c>
      <c r="C4429" t="str">
        <f>_xlfn.XLOOKUP(A4429,Table4[Lfd],Table4[idElementValue],"Err",0)</f>
        <v/>
      </c>
      <c r="D4429">
        <f t="shared" si="211"/>
        <v>36</v>
      </c>
      <c r="E4429">
        <f ca="1">OFFSET(ElementsDB!$AQ$2,SeriesSelection!A4429-1,SeriesSelection!B4429-1)</f>
        <v>0</v>
      </c>
      <c r="F4429">
        <f>_xlfn.XLOOKUP(A4429,Table4[Lfd],Table4[Periods],"Err",0)</f>
        <v>0</v>
      </c>
      <c r="G4429" t="b">
        <f t="shared" si="209"/>
        <v>0</v>
      </c>
    </row>
    <row r="4430" spans="1:7" hidden="1" x14ac:dyDescent="0.25">
      <c r="A4430">
        <f t="shared" si="210"/>
        <v>124</v>
      </c>
      <c r="B4430">
        <f t="shared" si="211"/>
        <v>1</v>
      </c>
      <c r="C4430" t="str">
        <f>_xlfn.XLOOKUP(A4430,Table4[Lfd],Table4[idElementValue],"Err",0)</f>
        <v/>
      </c>
      <c r="D4430">
        <f t="shared" si="211"/>
        <v>1</v>
      </c>
      <c r="E4430">
        <f ca="1">OFFSET(ElementsDB!$AQ$2,SeriesSelection!A4430-1,SeriesSelection!B4430-1)</f>
        <v>0</v>
      </c>
      <c r="F4430">
        <f>_xlfn.XLOOKUP(A4430,Table4[Lfd],Table4[Periods],"Err",0)</f>
        <v>0</v>
      </c>
      <c r="G4430" t="b">
        <f t="shared" si="209"/>
        <v>0</v>
      </c>
    </row>
    <row r="4431" spans="1:7" hidden="1" x14ac:dyDescent="0.25">
      <c r="A4431">
        <f t="shared" si="210"/>
        <v>124</v>
      </c>
      <c r="B4431">
        <f t="shared" si="211"/>
        <v>2</v>
      </c>
      <c r="C4431" t="str">
        <f>_xlfn.XLOOKUP(A4431,Table4[Lfd],Table4[idElementValue],"Err",0)</f>
        <v/>
      </c>
      <c r="D4431">
        <f t="shared" si="211"/>
        <v>2</v>
      </c>
      <c r="E4431">
        <f ca="1">OFFSET(ElementsDB!$AQ$2,SeriesSelection!A4431-1,SeriesSelection!B4431-1)</f>
        <v>0</v>
      </c>
      <c r="F4431">
        <f>_xlfn.XLOOKUP(A4431,Table4[Lfd],Table4[Periods],"Err",0)</f>
        <v>0</v>
      </c>
      <c r="G4431" t="b">
        <f t="shared" si="209"/>
        <v>0</v>
      </c>
    </row>
    <row r="4432" spans="1:7" hidden="1" x14ac:dyDescent="0.25">
      <c r="A4432">
        <f t="shared" si="210"/>
        <v>124</v>
      </c>
      <c r="B4432">
        <f t="shared" si="211"/>
        <v>3</v>
      </c>
      <c r="C4432" t="str">
        <f>_xlfn.XLOOKUP(A4432,Table4[Lfd],Table4[idElementValue],"Err",0)</f>
        <v/>
      </c>
      <c r="D4432">
        <f t="shared" si="211"/>
        <v>3</v>
      </c>
      <c r="E4432">
        <f ca="1">OFFSET(ElementsDB!$AQ$2,SeriesSelection!A4432-1,SeriesSelection!B4432-1)</f>
        <v>0</v>
      </c>
      <c r="F4432">
        <f>_xlfn.XLOOKUP(A4432,Table4[Lfd],Table4[Periods],"Err",0)</f>
        <v>0</v>
      </c>
      <c r="G4432" t="b">
        <f t="shared" si="209"/>
        <v>0</v>
      </c>
    </row>
    <row r="4433" spans="1:7" hidden="1" x14ac:dyDescent="0.25">
      <c r="A4433">
        <f t="shared" si="210"/>
        <v>124</v>
      </c>
      <c r="B4433">
        <f t="shared" si="211"/>
        <v>4</v>
      </c>
      <c r="C4433" t="str">
        <f>_xlfn.XLOOKUP(A4433,Table4[Lfd],Table4[idElementValue],"Err",0)</f>
        <v/>
      </c>
      <c r="D4433">
        <f t="shared" si="211"/>
        <v>4</v>
      </c>
      <c r="E4433">
        <f ca="1">OFFSET(ElementsDB!$AQ$2,SeriesSelection!A4433-1,SeriesSelection!B4433-1)</f>
        <v>0</v>
      </c>
      <c r="F4433">
        <f>_xlfn.XLOOKUP(A4433,Table4[Lfd],Table4[Periods],"Err",0)</f>
        <v>0</v>
      </c>
      <c r="G4433" t="b">
        <f t="shared" si="209"/>
        <v>0</v>
      </c>
    </row>
    <row r="4434" spans="1:7" hidden="1" x14ac:dyDescent="0.25">
      <c r="A4434">
        <f t="shared" si="210"/>
        <v>124</v>
      </c>
      <c r="B4434">
        <f t="shared" si="211"/>
        <v>5</v>
      </c>
      <c r="C4434" t="str">
        <f>_xlfn.XLOOKUP(A4434,Table4[Lfd],Table4[idElementValue],"Err",0)</f>
        <v/>
      </c>
      <c r="D4434">
        <f t="shared" si="211"/>
        <v>5</v>
      </c>
      <c r="E4434">
        <f ca="1">OFFSET(ElementsDB!$AQ$2,SeriesSelection!A4434-1,SeriesSelection!B4434-1)</f>
        <v>0</v>
      </c>
      <c r="F4434">
        <f>_xlfn.XLOOKUP(A4434,Table4[Lfd],Table4[Periods],"Err",0)</f>
        <v>0</v>
      </c>
      <c r="G4434" t="b">
        <f t="shared" si="209"/>
        <v>0</v>
      </c>
    </row>
    <row r="4435" spans="1:7" hidden="1" x14ac:dyDescent="0.25">
      <c r="A4435">
        <f t="shared" si="210"/>
        <v>124</v>
      </c>
      <c r="B4435">
        <f t="shared" si="211"/>
        <v>6</v>
      </c>
      <c r="C4435" t="str">
        <f>_xlfn.XLOOKUP(A4435,Table4[Lfd],Table4[idElementValue],"Err",0)</f>
        <v/>
      </c>
      <c r="D4435">
        <f t="shared" si="211"/>
        <v>6</v>
      </c>
      <c r="E4435">
        <f ca="1">OFFSET(ElementsDB!$AQ$2,SeriesSelection!A4435-1,SeriesSelection!B4435-1)</f>
        <v>0</v>
      </c>
      <c r="F4435">
        <f>_xlfn.XLOOKUP(A4435,Table4[Lfd],Table4[Periods],"Err",0)</f>
        <v>0</v>
      </c>
      <c r="G4435" t="b">
        <f t="shared" si="209"/>
        <v>0</v>
      </c>
    </row>
    <row r="4436" spans="1:7" hidden="1" x14ac:dyDescent="0.25">
      <c r="A4436">
        <f t="shared" si="210"/>
        <v>124</v>
      </c>
      <c r="B4436">
        <f t="shared" si="211"/>
        <v>7</v>
      </c>
      <c r="C4436" t="str">
        <f>_xlfn.XLOOKUP(A4436,Table4[Lfd],Table4[idElementValue],"Err",0)</f>
        <v/>
      </c>
      <c r="D4436">
        <f t="shared" si="211"/>
        <v>7</v>
      </c>
      <c r="E4436">
        <f ca="1">OFFSET(ElementsDB!$AQ$2,SeriesSelection!A4436-1,SeriesSelection!B4436-1)</f>
        <v>0</v>
      </c>
      <c r="F4436">
        <f>_xlfn.XLOOKUP(A4436,Table4[Lfd],Table4[Periods],"Err",0)</f>
        <v>0</v>
      </c>
      <c r="G4436" t="b">
        <f t="shared" si="209"/>
        <v>0</v>
      </c>
    </row>
    <row r="4437" spans="1:7" hidden="1" x14ac:dyDescent="0.25">
      <c r="A4437">
        <f t="shared" si="210"/>
        <v>124</v>
      </c>
      <c r="B4437">
        <f t="shared" si="211"/>
        <v>8</v>
      </c>
      <c r="C4437" t="str">
        <f>_xlfn.XLOOKUP(A4437,Table4[Lfd],Table4[idElementValue],"Err",0)</f>
        <v/>
      </c>
      <c r="D4437">
        <f t="shared" si="211"/>
        <v>8</v>
      </c>
      <c r="E4437">
        <f ca="1">OFFSET(ElementsDB!$AQ$2,SeriesSelection!A4437-1,SeriesSelection!B4437-1)</f>
        <v>0</v>
      </c>
      <c r="F4437">
        <f>_xlfn.XLOOKUP(A4437,Table4[Lfd],Table4[Periods],"Err",0)</f>
        <v>0</v>
      </c>
      <c r="G4437" t="b">
        <f t="shared" si="209"/>
        <v>0</v>
      </c>
    </row>
    <row r="4438" spans="1:7" hidden="1" x14ac:dyDescent="0.25">
      <c r="A4438">
        <f t="shared" si="210"/>
        <v>124</v>
      </c>
      <c r="B4438">
        <f t="shared" si="211"/>
        <v>9</v>
      </c>
      <c r="C4438" t="str">
        <f>_xlfn.XLOOKUP(A4438,Table4[Lfd],Table4[idElementValue],"Err",0)</f>
        <v/>
      </c>
      <c r="D4438">
        <f t="shared" si="211"/>
        <v>9</v>
      </c>
      <c r="E4438">
        <f ca="1">OFFSET(ElementsDB!$AQ$2,SeriesSelection!A4438-1,SeriesSelection!B4438-1)</f>
        <v>0</v>
      </c>
      <c r="F4438">
        <f>_xlfn.XLOOKUP(A4438,Table4[Lfd],Table4[Periods],"Err",0)</f>
        <v>0</v>
      </c>
      <c r="G4438" t="b">
        <f t="shared" si="209"/>
        <v>0</v>
      </c>
    </row>
    <row r="4439" spans="1:7" hidden="1" x14ac:dyDescent="0.25">
      <c r="A4439">
        <f t="shared" si="210"/>
        <v>124</v>
      </c>
      <c r="B4439">
        <f t="shared" si="211"/>
        <v>10</v>
      </c>
      <c r="C4439" t="str">
        <f>_xlfn.XLOOKUP(A4439,Table4[Lfd],Table4[idElementValue],"Err",0)</f>
        <v/>
      </c>
      <c r="D4439">
        <f t="shared" si="211"/>
        <v>10</v>
      </c>
      <c r="E4439">
        <f ca="1">OFFSET(ElementsDB!$AQ$2,SeriesSelection!A4439-1,SeriesSelection!B4439-1)</f>
        <v>0</v>
      </c>
      <c r="F4439">
        <f>_xlfn.XLOOKUP(A4439,Table4[Lfd],Table4[Periods],"Err",0)</f>
        <v>0</v>
      </c>
      <c r="G4439" t="b">
        <f t="shared" si="209"/>
        <v>0</v>
      </c>
    </row>
    <row r="4440" spans="1:7" hidden="1" x14ac:dyDescent="0.25">
      <c r="A4440">
        <f t="shared" si="210"/>
        <v>124</v>
      </c>
      <c r="B4440">
        <f t="shared" si="211"/>
        <v>11</v>
      </c>
      <c r="C4440" t="str">
        <f>_xlfn.XLOOKUP(A4440,Table4[Lfd],Table4[idElementValue],"Err",0)</f>
        <v/>
      </c>
      <c r="D4440">
        <f t="shared" si="211"/>
        <v>11</v>
      </c>
      <c r="E4440">
        <f ca="1">OFFSET(ElementsDB!$AQ$2,SeriesSelection!A4440-1,SeriesSelection!B4440-1)</f>
        <v>0</v>
      </c>
      <c r="F4440">
        <f>_xlfn.XLOOKUP(A4440,Table4[Lfd],Table4[Periods],"Err",0)</f>
        <v>0</v>
      </c>
      <c r="G4440" t="b">
        <f t="shared" si="209"/>
        <v>0</v>
      </c>
    </row>
    <row r="4441" spans="1:7" hidden="1" x14ac:dyDescent="0.25">
      <c r="A4441">
        <f t="shared" si="210"/>
        <v>124</v>
      </c>
      <c r="B4441">
        <f t="shared" si="211"/>
        <v>12</v>
      </c>
      <c r="C4441" t="str">
        <f>_xlfn.XLOOKUP(A4441,Table4[Lfd],Table4[idElementValue],"Err",0)</f>
        <v/>
      </c>
      <c r="D4441">
        <f t="shared" si="211"/>
        <v>12</v>
      </c>
      <c r="E4441">
        <f ca="1">OFFSET(ElementsDB!$AQ$2,SeriesSelection!A4441-1,SeriesSelection!B4441-1)</f>
        <v>0</v>
      </c>
      <c r="F4441">
        <f>_xlfn.XLOOKUP(A4441,Table4[Lfd],Table4[Periods],"Err",0)</f>
        <v>0</v>
      </c>
      <c r="G4441" t="b">
        <f t="shared" si="209"/>
        <v>0</v>
      </c>
    </row>
    <row r="4442" spans="1:7" hidden="1" x14ac:dyDescent="0.25">
      <c r="A4442">
        <f t="shared" si="210"/>
        <v>124</v>
      </c>
      <c r="B4442">
        <f t="shared" si="211"/>
        <v>13</v>
      </c>
      <c r="C4442" t="str">
        <f>_xlfn.XLOOKUP(A4442,Table4[Lfd],Table4[idElementValue],"Err",0)</f>
        <v/>
      </c>
      <c r="D4442">
        <f t="shared" si="211"/>
        <v>13</v>
      </c>
      <c r="E4442">
        <f ca="1">OFFSET(ElementsDB!$AQ$2,SeriesSelection!A4442-1,SeriesSelection!B4442-1)</f>
        <v>0</v>
      </c>
      <c r="F4442">
        <f>_xlfn.XLOOKUP(A4442,Table4[Lfd],Table4[Periods],"Err",0)</f>
        <v>0</v>
      </c>
      <c r="G4442" t="b">
        <f t="shared" si="209"/>
        <v>0</v>
      </c>
    </row>
    <row r="4443" spans="1:7" hidden="1" x14ac:dyDescent="0.25">
      <c r="A4443">
        <f t="shared" si="210"/>
        <v>124</v>
      </c>
      <c r="B4443">
        <f t="shared" si="211"/>
        <v>14</v>
      </c>
      <c r="C4443" t="str">
        <f>_xlfn.XLOOKUP(A4443,Table4[Lfd],Table4[idElementValue],"Err",0)</f>
        <v/>
      </c>
      <c r="D4443">
        <f t="shared" si="211"/>
        <v>14</v>
      </c>
      <c r="E4443">
        <f ca="1">OFFSET(ElementsDB!$AQ$2,SeriesSelection!A4443-1,SeriesSelection!B4443-1)</f>
        <v>0</v>
      </c>
      <c r="F4443">
        <f>_xlfn.XLOOKUP(A4443,Table4[Lfd],Table4[Periods],"Err",0)</f>
        <v>0</v>
      </c>
      <c r="G4443" t="b">
        <f t="shared" si="209"/>
        <v>0</v>
      </c>
    </row>
    <row r="4444" spans="1:7" hidden="1" x14ac:dyDescent="0.25">
      <c r="A4444">
        <f t="shared" si="210"/>
        <v>124</v>
      </c>
      <c r="B4444">
        <f t="shared" si="211"/>
        <v>15</v>
      </c>
      <c r="C4444" t="str">
        <f>_xlfn.XLOOKUP(A4444,Table4[Lfd],Table4[idElementValue],"Err",0)</f>
        <v/>
      </c>
      <c r="D4444">
        <f t="shared" si="211"/>
        <v>15</v>
      </c>
      <c r="E4444">
        <f ca="1">OFFSET(ElementsDB!$AQ$2,SeriesSelection!A4444-1,SeriesSelection!B4444-1)</f>
        <v>0</v>
      </c>
      <c r="F4444">
        <f>_xlfn.XLOOKUP(A4444,Table4[Lfd],Table4[Periods],"Err",0)</f>
        <v>0</v>
      </c>
      <c r="G4444" t="b">
        <f t="shared" si="209"/>
        <v>0</v>
      </c>
    </row>
    <row r="4445" spans="1:7" hidden="1" x14ac:dyDescent="0.25">
      <c r="A4445">
        <f t="shared" si="210"/>
        <v>124</v>
      </c>
      <c r="B4445">
        <f t="shared" si="211"/>
        <v>16</v>
      </c>
      <c r="C4445" t="str">
        <f>_xlfn.XLOOKUP(A4445,Table4[Lfd],Table4[idElementValue],"Err",0)</f>
        <v/>
      </c>
      <c r="D4445">
        <f t="shared" si="211"/>
        <v>16</v>
      </c>
      <c r="E4445">
        <f ca="1">OFFSET(ElementsDB!$AQ$2,SeriesSelection!A4445-1,SeriesSelection!B4445-1)</f>
        <v>0</v>
      </c>
      <c r="F4445">
        <f>_xlfn.XLOOKUP(A4445,Table4[Lfd],Table4[Periods],"Err",0)</f>
        <v>0</v>
      </c>
      <c r="G4445" t="b">
        <f t="shared" si="209"/>
        <v>0</v>
      </c>
    </row>
    <row r="4446" spans="1:7" hidden="1" x14ac:dyDescent="0.25">
      <c r="A4446">
        <f t="shared" si="210"/>
        <v>124</v>
      </c>
      <c r="B4446">
        <f t="shared" si="211"/>
        <v>17</v>
      </c>
      <c r="C4446" t="str">
        <f>_xlfn.XLOOKUP(A4446,Table4[Lfd],Table4[idElementValue],"Err",0)</f>
        <v/>
      </c>
      <c r="D4446">
        <f t="shared" si="211"/>
        <v>17</v>
      </c>
      <c r="E4446">
        <f ca="1">OFFSET(ElementsDB!$AQ$2,SeriesSelection!A4446-1,SeriesSelection!B4446-1)</f>
        <v>0</v>
      </c>
      <c r="F4446">
        <f>_xlfn.XLOOKUP(A4446,Table4[Lfd],Table4[Periods],"Err",0)</f>
        <v>0</v>
      </c>
      <c r="G4446" t="b">
        <f t="shared" si="209"/>
        <v>0</v>
      </c>
    </row>
    <row r="4447" spans="1:7" hidden="1" x14ac:dyDescent="0.25">
      <c r="A4447">
        <f t="shared" si="210"/>
        <v>124</v>
      </c>
      <c r="B4447">
        <f t="shared" si="211"/>
        <v>18</v>
      </c>
      <c r="C4447" t="str">
        <f>_xlfn.XLOOKUP(A4447,Table4[Lfd],Table4[idElementValue],"Err",0)</f>
        <v/>
      </c>
      <c r="D4447">
        <f t="shared" si="211"/>
        <v>18</v>
      </c>
      <c r="E4447">
        <f ca="1">OFFSET(ElementsDB!$AQ$2,SeriesSelection!A4447-1,SeriesSelection!B4447-1)</f>
        <v>0</v>
      </c>
      <c r="F4447">
        <f>_xlfn.XLOOKUP(A4447,Table4[Lfd],Table4[Periods],"Err",0)</f>
        <v>0</v>
      </c>
      <c r="G4447" t="b">
        <f t="shared" si="209"/>
        <v>0</v>
      </c>
    </row>
    <row r="4448" spans="1:7" hidden="1" x14ac:dyDescent="0.25">
      <c r="A4448">
        <f t="shared" si="210"/>
        <v>124</v>
      </c>
      <c r="B4448">
        <f t="shared" si="211"/>
        <v>19</v>
      </c>
      <c r="C4448" t="str">
        <f>_xlfn.XLOOKUP(A4448,Table4[Lfd],Table4[idElementValue],"Err",0)</f>
        <v/>
      </c>
      <c r="D4448">
        <f t="shared" si="211"/>
        <v>19</v>
      </c>
      <c r="E4448">
        <f ca="1">OFFSET(ElementsDB!$AQ$2,SeriesSelection!A4448-1,SeriesSelection!B4448-1)</f>
        <v>0</v>
      </c>
      <c r="F4448">
        <f>_xlfn.XLOOKUP(A4448,Table4[Lfd],Table4[Periods],"Err",0)</f>
        <v>0</v>
      </c>
      <c r="G4448" t="b">
        <f t="shared" si="209"/>
        <v>0</v>
      </c>
    </row>
    <row r="4449" spans="1:7" hidden="1" x14ac:dyDescent="0.25">
      <c r="A4449">
        <f t="shared" si="210"/>
        <v>124</v>
      </c>
      <c r="B4449">
        <f t="shared" si="211"/>
        <v>20</v>
      </c>
      <c r="C4449" t="str">
        <f>_xlfn.XLOOKUP(A4449,Table4[Lfd],Table4[idElementValue],"Err",0)</f>
        <v/>
      </c>
      <c r="D4449">
        <f t="shared" si="211"/>
        <v>20</v>
      </c>
      <c r="E4449">
        <f ca="1">OFFSET(ElementsDB!$AQ$2,SeriesSelection!A4449-1,SeriesSelection!B4449-1)</f>
        <v>0</v>
      </c>
      <c r="F4449">
        <f>_xlfn.XLOOKUP(A4449,Table4[Lfd],Table4[Periods],"Err",0)</f>
        <v>0</v>
      </c>
      <c r="G4449" t="b">
        <f t="shared" si="209"/>
        <v>0</v>
      </c>
    </row>
    <row r="4450" spans="1:7" hidden="1" x14ac:dyDescent="0.25">
      <c r="A4450">
        <f t="shared" si="210"/>
        <v>124</v>
      </c>
      <c r="B4450">
        <f t="shared" si="211"/>
        <v>21</v>
      </c>
      <c r="C4450" t="str">
        <f>_xlfn.XLOOKUP(A4450,Table4[Lfd],Table4[idElementValue],"Err",0)</f>
        <v/>
      </c>
      <c r="D4450">
        <f t="shared" si="211"/>
        <v>21</v>
      </c>
      <c r="E4450">
        <f ca="1">OFFSET(ElementsDB!$AQ$2,SeriesSelection!A4450-1,SeriesSelection!B4450-1)</f>
        <v>0</v>
      </c>
      <c r="F4450">
        <f>_xlfn.XLOOKUP(A4450,Table4[Lfd],Table4[Periods],"Err",0)</f>
        <v>0</v>
      </c>
      <c r="G4450" t="b">
        <f t="shared" si="209"/>
        <v>0</v>
      </c>
    </row>
    <row r="4451" spans="1:7" hidden="1" x14ac:dyDescent="0.25">
      <c r="A4451">
        <f t="shared" si="210"/>
        <v>124</v>
      </c>
      <c r="B4451">
        <f t="shared" si="211"/>
        <v>22</v>
      </c>
      <c r="C4451" t="str">
        <f>_xlfn.XLOOKUP(A4451,Table4[Lfd],Table4[idElementValue],"Err",0)</f>
        <v/>
      </c>
      <c r="D4451">
        <f t="shared" si="211"/>
        <v>22</v>
      </c>
      <c r="E4451">
        <f ca="1">OFFSET(ElementsDB!$AQ$2,SeriesSelection!A4451-1,SeriesSelection!B4451-1)</f>
        <v>0</v>
      </c>
      <c r="F4451">
        <f>_xlfn.XLOOKUP(A4451,Table4[Lfd],Table4[Periods],"Err",0)</f>
        <v>0</v>
      </c>
      <c r="G4451" t="b">
        <f t="shared" si="209"/>
        <v>0</v>
      </c>
    </row>
    <row r="4452" spans="1:7" hidden="1" x14ac:dyDescent="0.25">
      <c r="A4452">
        <f t="shared" si="210"/>
        <v>124</v>
      </c>
      <c r="B4452">
        <f t="shared" si="211"/>
        <v>23</v>
      </c>
      <c r="C4452" t="str">
        <f>_xlfn.XLOOKUP(A4452,Table4[Lfd],Table4[idElementValue],"Err",0)</f>
        <v/>
      </c>
      <c r="D4452">
        <f t="shared" si="211"/>
        <v>23</v>
      </c>
      <c r="E4452">
        <f ca="1">OFFSET(ElementsDB!$AQ$2,SeriesSelection!A4452-1,SeriesSelection!B4452-1)</f>
        <v>0</v>
      </c>
      <c r="F4452">
        <f>_xlfn.XLOOKUP(A4452,Table4[Lfd],Table4[Periods],"Err",0)</f>
        <v>0</v>
      </c>
      <c r="G4452" t="b">
        <f t="shared" si="209"/>
        <v>0</v>
      </c>
    </row>
    <row r="4453" spans="1:7" hidden="1" x14ac:dyDescent="0.25">
      <c r="A4453">
        <f t="shared" si="210"/>
        <v>124</v>
      </c>
      <c r="B4453">
        <f t="shared" si="211"/>
        <v>24</v>
      </c>
      <c r="C4453" t="str">
        <f>_xlfn.XLOOKUP(A4453,Table4[Lfd],Table4[idElementValue],"Err",0)</f>
        <v/>
      </c>
      <c r="D4453">
        <f t="shared" si="211"/>
        <v>24</v>
      </c>
      <c r="E4453">
        <f ca="1">OFFSET(ElementsDB!$AQ$2,SeriesSelection!A4453-1,SeriesSelection!B4453-1)</f>
        <v>0</v>
      </c>
      <c r="F4453">
        <f>_xlfn.XLOOKUP(A4453,Table4[Lfd],Table4[Periods],"Err",0)</f>
        <v>0</v>
      </c>
      <c r="G4453" t="b">
        <f t="shared" si="209"/>
        <v>0</v>
      </c>
    </row>
    <row r="4454" spans="1:7" hidden="1" x14ac:dyDescent="0.25">
      <c r="A4454">
        <f t="shared" si="210"/>
        <v>124</v>
      </c>
      <c r="B4454">
        <f t="shared" si="211"/>
        <v>25</v>
      </c>
      <c r="C4454" t="str">
        <f>_xlfn.XLOOKUP(A4454,Table4[Lfd],Table4[idElementValue],"Err",0)</f>
        <v/>
      </c>
      <c r="D4454">
        <f t="shared" si="211"/>
        <v>25</v>
      </c>
      <c r="E4454">
        <f ca="1">OFFSET(ElementsDB!$AQ$2,SeriesSelection!A4454-1,SeriesSelection!B4454-1)</f>
        <v>0</v>
      </c>
      <c r="F4454">
        <f>_xlfn.XLOOKUP(A4454,Table4[Lfd],Table4[Periods],"Err",0)</f>
        <v>0</v>
      </c>
      <c r="G4454" t="b">
        <f t="shared" si="209"/>
        <v>0</v>
      </c>
    </row>
    <row r="4455" spans="1:7" hidden="1" x14ac:dyDescent="0.25">
      <c r="A4455">
        <f t="shared" si="210"/>
        <v>124</v>
      </c>
      <c r="B4455">
        <f t="shared" si="211"/>
        <v>26</v>
      </c>
      <c r="C4455" t="str">
        <f>_xlfn.XLOOKUP(A4455,Table4[Lfd],Table4[idElementValue],"Err",0)</f>
        <v/>
      </c>
      <c r="D4455">
        <f t="shared" si="211"/>
        <v>26</v>
      </c>
      <c r="E4455">
        <f ca="1">OFFSET(ElementsDB!$AQ$2,SeriesSelection!A4455-1,SeriesSelection!B4455-1)</f>
        <v>0</v>
      </c>
      <c r="F4455">
        <f>_xlfn.XLOOKUP(A4455,Table4[Lfd],Table4[Periods],"Err",0)</f>
        <v>0</v>
      </c>
      <c r="G4455" t="b">
        <f t="shared" si="209"/>
        <v>0</v>
      </c>
    </row>
    <row r="4456" spans="1:7" hidden="1" x14ac:dyDescent="0.25">
      <c r="A4456">
        <f t="shared" si="210"/>
        <v>124</v>
      </c>
      <c r="B4456">
        <f t="shared" si="211"/>
        <v>27</v>
      </c>
      <c r="C4456" t="str">
        <f>_xlfn.XLOOKUP(A4456,Table4[Lfd],Table4[idElementValue],"Err",0)</f>
        <v/>
      </c>
      <c r="D4456">
        <f t="shared" si="211"/>
        <v>27</v>
      </c>
      <c r="E4456">
        <f ca="1">OFFSET(ElementsDB!$AQ$2,SeriesSelection!A4456-1,SeriesSelection!B4456-1)</f>
        <v>0</v>
      </c>
      <c r="F4456">
        <f>_xlfn.XLOOKUP(A4456,Table4[Lfd],Table4[Periods],"Err",0)</f>
        <v>0</v>
      </c>
      <c r="G4456" t="b">
        <f t="shared" si="209"/>
        <v>0</v>
      </c>
    </row>
    <row r="4457" spans="1:7" hidden="1" x14ac:dyDescent="0.25">
      <c r="A4457">
        <f t="shared" si="210"/>
        <v>124</v>
      </c>
      <c r="B4457">
        <f t="shared" si="211"/>
        <v>28</v>
      </c>
      <c r="C4457" t="str">
        <f>_xlfn.XLOOKUP(A4457,Table4[Lfd],Table4[idElementValue],"Err",0)</f>
        <v/>
      </c>
      <c r="D4457">
        <f t="shared" si="211"/>
        <v>28</v>
      </c>
      <c r="E4457">
        <f ca="1">OFFSET(ElementsDB!$AQ$2,SeriesSelection!A4457-1,SeriesSelection!B4457-1)</f>
        <v>0</v>
      </c>
      <c r="F4457">
        <f>_xlfn.XLOOKUP(A4457,Table4[Lfd],Table4[Periods],"Err",0)</f>
        <v>0</v>
      </c>
      <c r="G4457" t="b">
        <f t="shared" si="209"/>
        <v>0</v>
      </c>
    </row>
    <row r="4458" spans="1:7" hidden="1" x14ac:dyDescent="0.25">
      <c r="A4458">
        <f t="shared" si="210"/>
        <v>124</v>
      </c>
      <c r="B4458">
        <f t="shared" si="211"/>
        <v>29</v>
      </c>
      <c r="C4458" t="str">
        <f>_xlfn.XLOOKUP(A4458,Table4[Lfd],Table4[idElementValue],"Err",0)</f>
        <v/>
      </c>
      <c r="D4458">
        <f t="shared" si="211"/>
        <v>29</v>
      </c>
      <c r="E4458">
        <f ca="1">OFFSET(ElementsDB!$AQ$2,SeriesSelection!A4458-1,SeriesSelection!B4458-1)</f>
        <v>0</v>
      </c>
      <c r="F4458">
        <f>_xlfn.XLOOKUP(A4458,Table4[Lfd],Table4[Periods],"Err",0)</f>
        <v>0</v>
      </c>
      <c r="G4458" t="b">
        <f t="shared" si="209"/>
        <v>0</v>
      </c>
    </row>
    <row r="4459" spans="1:7" hidden="1" x14ac:dyDescent="0.25">
      <c r="A4459">
        <f t="shared" si="210"/>
        <v>124</v>
      </c>
      <c r="B4459">
        <f t="shared" si="211"/>
        <v>30</v>
      </c>
      <c r="C4459" t="str">
        <f>_xlfn.XLOOKUP(A4459,Table4[Lfd],Table4[idElementValue],"Err",0)</f>
        <v/>
      </c>
      <c r="D4459">
        <f t="shared" si="211"/>
        <v>30</v>
      </c>
      <c r="E4459">
        <f ca="1">OFFSET(ElementsDB!$AQ$2,SeriesSelection!A4459-1,SeriesSelection!B4459-1)</f>
        <v>0</v>
      </c>
      <c r="F4459">
        <f>_xlfn.XLOOKUP(A4459,Table4[Lfd],Table4[Periods],"Err",0)</f>
        <v>0</v>
      </c>
      <c r="G4459" t="b">
        <f t="shared" si="209"/>
        <v>0</v>
      </c>
    </row>
    <row r="4460" spans="1:7" hidden="1" x14ac:dyDescent="0.25">
      <c r="A4460">
        <f t="shared" si="210"/>
        <v>124</v>
      </c>
      <c r="B4460">
        <f t="shared" si="211"/>
        <v>31</v>
      </c>
      <c r="C4460" t="str">
        <f>_xlfn.XLOOKUP(A4460,Table4[Lfd],Table4[idElementValue],"Err",0)</f>
        <v/>
      </c>
      <c r="D4460">
        <f t="shared" si="211"/>
        <v>31</v>
      </c>
      <c r="E4460">
        <f ca="1">OFFSET(ElementsDB!$AQ$2,SeriesSelection!A4460-1,SeriesSelection!B4460-1)</f>
        <v>0</v>
      </c>
      <c r="F4460">
        <f>_xlfn.XLOOKUP(A4460,Table4[Lfd],Table4[Periods],"Err",0)</f>
        <v>0</v>
      </c>
      <c r="G4460" t="b">
        <f t="shared" si="209"/>
        <v>0</v>
      </c>
    </row>
    <row r="4461" spans="1:7" hidden="1" x14ac:dyDescent="0.25">
      <c r="A4461">
        <f t="shared" si="210"/>
        <v>124</v>
      </c>
      <c r="B4461">
        <f t="shared" si="211"/>
        <v>32</v>
      </c>
      <c r="C4461" t="str">
        <f>_xlfn.XLOOKUP(A4461,Table4[Lfd],Table4[idElementValue],"Err",0)</f>
        <v/>
      </c>
      <c r="D4461">
        <f t="shared" si="211"/>
        <v>32</v>
      </c>
      <c r="E4461">
        <f ca="1">OFFSET(ElementsDB!$AQ$2,SeriesSelection!A4461-1,SeriesSelection!B4461-1)</f>
        <v>0</v>
      </c>
      <c r="F4461">
        <f>_xlfn.XLOOKUP(A4461,Table4[Lfd],Table4[Periods],"Err",0)</f>
        <v>0</v>
      </c>
      <c r="G4461" t="b">
        <f t="shared" si="209"/>
        <v>0</v>
      </c>
    </row>
    <row r="4462" spans="1:7" hidden="1" x14ac:dyDescent="0.25">
      <c r="A4462">
        <f t="shared" si="210"/>
        <v>124</v>
      </c>
      <c r="B4462">
        <f t="shared" si="211"/>
        <v>33</v>
      </c>
      <c r="C4462" t="str">
        <f>_xlfn.XLOOKUP(A4462,Table4[Lfd],Table4[idElementValue],"Err",0)</f>
        <v/>
      </c>
      <c r="D4462">
        <f t="shared" si="211"/>
        <v>33</v>
      </c>
      <c r="E4462">
        <f ca="1">OFFSET(ElementsDB!$AQ$2,SeriesSelection!A4462-1,SeriesSelection!B4462-1)</f>
        <v>0</v>
      </c>
      <c r="F4462">
        <f>_xlfn.XLOOKUP(A4462,Table4[Lfd],Table4[Periods],"Err",0)</f>
        <v>0</v>
      </c>
      <c r="G4462" t="b">
        <f t="shared" si="209"/>
        <v>0</v>
      </c>
    </row>
    <row r="4463" spans="1:7" hidden="1" x14ac:dyDescent="0.25">
      <c r="A4463">
        <f t="shared" si="210"/>
        <v>124</v>
      </c>
      <c r="B4463">
        <f t="shared" si="211"/>
        <v>34</v>
      </c>
      <c r="C4463" t="str">
        <f>_xlfn.XLOOKUP(A4463,Table4[Lfd],Table4[idElementValue],"Err",0)</f>
        <v/>
      </c>
      <c r="D4463">
        <f t="shared" si="211"/>
        <v>34</v>
      </c>
      <c r="E4463">
        <f ca="1">OFFSET(ElementsDB!$AQ$2,SeriesSelection!A4463-1,SeriesSelection!B4463-1)</f>
        <v>0</v>
      </c>
      <c r="F4463">
        <f>_xlfn.XLOOKUP(A4463,Table4[Lfd],Table4[Periods],"Err",0)</f>
        <v>0</v>
      </c>
      <c r="G4463" t="b">
        <f t="shared" si="209"/>
        <v>0</v>
      </c>
    </row>
    <row r="4464" spans="1:7" hidden="1" x14ac:dyDescent="0.25">
      <c r="A4464">
        <f t="shared" si="210"/>
        <v>124</v>
      </c>
      <c r="B4464">
        <f t="shared" si="211"/>
        <v>35</v>
      </c>
      <c r="C4464" t="str">
        <f>_xlfn.XLOOKUP(A4464,Table4[Lfd],Table4[idElementValue],"Err",0)</f>
        <v/>
      </c>
      <c r="D4464">
        <f t="shared" si="211"/>
        <v>35</v>
      </c>
      <c r="E4464">
        <f ca="1">OFFSET(ElementsDB!$AQ$2,SeriesSelection!A4464-1,SeriesSelection!B4464-1)</f>
        <v>0</v>
      </c>
      <c r="F4464">
        <f>_xlfn.XLOOKUP(A4464,Table4[Lfd],Table4[Periods],"Err",0)</f>
        <v>0</v>
      </c>
      <c r="G4464" t="b">
        <f t="shared" si="209"/>
        <v>0</v>
      </c>
    </row>
    <row r="4465" spans="1:7" hidden="1" x14ac:dyDescent="0.25">
      <c r="A4465">
        <f t="shared" si="210"/>
        <v>124</v>
      </c>
      <c r="B4465">
        <f t="shared" si="211"/>
        <v>36</v>
      </c>
      <c r="C4465" t="str">
        <f>_xlfn.XLOOKUP(A4465,Table4[Lfd],Table4[idElementValue],"Err",0)</f>
        <v/>
      </c>
      <c r="D4465">
        <f t="shared" si="211"/>
        <v>36</v>
      </c>
      <c r="E4465">
        <f ca="1">OFFSET(ElementsDB!$AQ$2,SeriesSelection!A4465-1,SeriesSelection!B4465-1)</f>
        <v>0</v>
      </c>
      <c r="F4465">
        <f>_xlfn.XLOOKUP(A4465,Table4[Lfd],Table4[Periods],"Err",0)</f>
        <v>0</v>
      </c>
      <c r="G4465" t="b">
        <f t="shared" si="209"/>
        <v>0</v>
      </c>
    </row>
    <row r="4466" spans="1:7" hidden="1" x14ac:dyDescent="0.25">
      <c r="A4466">
        <f t="shared" si="210"/>
        <v>125</v>
      </c>
      <c r="B4466">
        <f t="shared" si="211"/>
        <v>1</v>
      </c>
      <c r="C4466" t="str">
        <f>_xlfn.XLOOKUP(A4466,Table4[Lfd],Table4[idElementValue],"Err",0)</f>
        <v/>
      </c>
      <c r="D4466">
        <f t="shared" si="211"/>
        <v>1</v>
      </c>
      <c r="E4466">
        <f ca="1">OFFSET(ElementsDB!$AQ$2,SeriesSelection!A4466-1,SeriesSelection!B4466-1)</f>
        <v>0</v>
      </c>
      <c r="F4466">
        <f>_xlfn.XLOOKUP(A4466,Table4[Lfd],Table4[Periods],"Err",0)</f>
        <v>0</v>
      </c>
      <c r="G4466" t="b">
        <f t="shared" si="209"/>
        <v>0</v>
      </c>
    </row>
    <row r="4467" spans="1:7" hidden="1" x14ac:dyDescent="0.25">
      <c r="A4467">
        <f t="shared" si="210"/>
        <v>125</v>
      </c>
      <c r="B4467">
        <f t="shared" si="211"/>
        <v>2</v>
      </c>
      <c r="C4467" t="str">
        <f>_xlfn.XLOOKUP(A4467,Table4[Lfd],Table4[idElementValue],"Err",0)</f>
        <v/>
      </c>
      <c r="D4467">
        <f t="shared" si="211"/>
        <v>2</v>
      </c>
      <c r="E4467">
        <f ca="1">OFFSET(ElementsDB!$AQ$2,SeriesSelection!A4467-1,SeriesSelection!B4467-1)</f>
        <v>0</v>
      </c>
      <c r="F4467">
        <f>_xlfn.XLOOKUP(A4467,Table4[Lfd],Table4[Periods],"Err",0)</f>
        <v>0</v>
      </c>
      <c r="G4467" t="b">
        <f t="shared" si="209"/>
        <v>0</v>
      </c>
    </row>
    <row r="4468" spans="1:7" hidden="1" x14ac:dyDescent="0.25">
      <c r="A4468">
        <f t="shared" si="210"/>
        <v>125</v>
      </c>
      <c r="B4468">
        <f t="shared" si="211"/>
        <v>3</v>
      </c>
      <c r="C4468" t="str">
        <f>_xlfn.XLOOKUP(A4468,Table4[Lfd],Table4[idElementValue],"Err",0)</f>
        <v/>
      </c>
      <c r="D4468">
        <f t="shared" si="211"/>
        <v>3</v>
      </c>
      <c r="E4468">
        <f ca="1">OFFSET(ElementsDB!$AQ$2,SeriesSelection!A4468-1,SeriesSelection!B4468-1)</f>
        <v>0</v>
      </c>
      <c r="F4468">
        <f>_xlfn.XLOOKUP(A4468,Table4[Lfd],Table4[Periods],"Err",0)</f>
        <v>0</v>
      </c>
      <c r="G4468" t="b">
        <f t="shared" si="209"/>
        <v>0</v>
      </c>
    </row>
    <row r="4469" spans="1:7" hidden="1" x14ac:dyDescent="0.25">
      <c r="A4469">
        <f t="shared" si="210"/>
        <v>125</v>
      </c>
      <c r="B4469">
        <f t="shared" si="211"/>
        <v>4</v>
      </c>
      <c r="C4469" t="str">
        <f>_xlfn.XLOOKUP(A4469,Table4[Lfd],Table4[idElementValue],"Err",0)</f>
        <v/>
      </c>
      <c r="D4469">
        <f t="shared" si="211"/>
        <v>4</v>
      </c>
      <c r="E4469">
        <f ca="1">OFFSET(ElementsDB!$AQ$2,SeriesSelection!A4469-1,SeriesSelection!B4469-1)</f>
        <v>0</v>
      </c>
      <c r="F4469">
        <f>_xlfn.XLOOKUP(A4469,Table4[Lfd],Table4[Periods],"Err",0)</f>
        <v>0</v>
      </c>
      <c r="G4469" t="b">
        <f t="shared" si="209"/>
        <v>0</v>
      </c>
    </row>
    <row r="4470" spans="1:7" hidden="1" x14ac:dyDescent="0.25">
      <c r="A4470">
        <f t="shared" si="210"/>
        <v>125</v>
      </c>
      <c r="B4470">
        <f t="shared" si="211"/>
        <v>5</v>
      </c>
      <c r="C4470" t="str">
        <f>_xlfn.XLOOKUP(A4470,Table4[Lfd],Table4[idElementValue],"Err",0)</f>
        <v/>
      </c>
      <c r="D4470">
        <f t="shared" si="211"/>
        <v>5</v>
      </c>
      <c r="E4470">
        <f ca="1">OFFSET(ElementsDB!$AQ$2,SeriesSelection!A4470-1,SeriesSelection!B4470-1)</f>
        <v>0</v>
      </c>
      <c r="F4470">
        <f>_xlfn.XLOOKUP(A4470,Table4[Lfd],Table4[Periods],"Err",0)</f>
        <v>0</v>
      </c>
      <c r="G4470" t="b">
        <f t="shared" si="209"/>
        <v>0</v>
      </c>
    </row>
    <row r="4471" spans="1:7" hidden="1" x14ac:dyDescent="0.25">
      <c r="A4471">
        <f t="shared" si="210"/>
        <v>125</v>
      </c>
      <c r="B4471">
        <f t="shared" si="211"/>
        <v>6</v>
      </c>
      <c r="C4471" t="str">
        <f>_xlfn.XLOOKUP(A4471,Table4[Lfd],Table4[idElementValue],"Err",0)</f>
        <v/>
      </c>
      <c r="D4471">
        <f t="shared" si="211"/>
        <v>6</v>
      </c>
      <c r="E4471">
        <f ca="1">OFFSET(ElementsDB!$AQ$2,SeriesSelection!A4471-1,SeriesSelection!B4471-1)</f>
        <v>0</v>
      </c>
      <c r="F4471">
        <f>_xlfn.XLOOKUP(A4471,Table4[Lfd],Table4[Periods],"Err",0)</f>
        <v>0</v>
      </c>
      <c r="G4471" t="b">
        <f t="shared" si="209"/>
        <v>0</v>
      </c>
    </row>
    <row r="4472" spans="1:7" hidden="1" x14ac:dyDescent="0.25">
      <c r="A4472">
        <f t="shared" si="210"/>
        <v>125</v>
      </c>
      <c r="B4472">
        <f t="shared" si="211"/>
        <v>7</v>
      </c>
      <c r="C4472" t="str">
        <f>_xlfn.XLOOKUP(A4472,Table4[Lfd],Table4[idElementValue],"Err",0)</f>
        <v/>
      </c>
      <c r="D4472">
        <f t="shared" si="211"/>
        <v>7</v>
      </c>
      <c r="E4472">
        <f ca="1">OFFSET(ElementsDB!$AQ$2,SeriesSelection!A4472-1,SeriesSelection!B4472-1)</f>
        <v>0</v>
      </c>
      <c r="F4472">
        <f>_xlfn.XLOOKUP(A4472,Table4[Lfd],Table4[Periods],"Err",0)</f>
        <v>0</v>
      </c>
      <c r="G4472" t="b">
        <f t="shared" si="209"/>
        <v>0</v>
      </c>
    </row>
    <row r="4473" spans="1:7" hidden="1" x14ac:dyDescent="0.25">
      <c r="A4473">
        <f t="shared" si="210"/>
        <v>125</v>
      </c>
      <c r="B4473">
        <f t="shared" si="211"/>
        <v>8</v>
      </c>
      <c r="C4473" t="str">
        <f>_xlfn.XLOOKUP(A4473,Table4[Lfd],Table4[idElementValue],"Err",0)</f>
        <v/>
      </c>
      <c r="D4473">
        <f t="shared" si="211"/>
        <v>8</v>
      </c>
      <c r="E4473">
        <f ca="1">OFFSET(ElementsDB!$AQ$2,SeriesSelection!A4473-1,SeriesSelection!B4473-1)</f>
        <v>0</v>
      </c>
      <c r="F4473">
        <f>_xlfn.XLOOKUP(A4473,Table4[Lfd],Table4[Periods],"Err",0)</f>
        <v>0</v>
      </c>
      <c r="G4473" t="b">
        <f t="shared" si="209"/>
        <v>0</v>
      </c>
    </row>
    <row r="4474" spans="1:7" hidden="1" x14ac:dyDescent="0.25">
      <c r="A4474">
        <f t="shared" si="210"/>
        <v>125</v>
      </c>
      <c r="B4474">
        <f t="shared" si="211"/>
        <v>9</v>
      </c>
      <c r="C4474" t="str">
        <f>_xlfn.XLOOKUP(A4474,Table4[Lfd],Table4[idElementValue],"Err",0)</f>
        <v/>
      </c>
      <c r="D4474">
        <f t="shared" si="211"/>
        <v>9</v>
      </c>
      <c r="E4474">
        <f ca="1">OFFSET(ElementsDB!$AQ$2,SeriesSelection!A4474-1,SeriesSelection!B4474-1)</f>
        <v>0</v>
      </c>
      <c r="F4474">
        <f>_xlfn.XLOOKUP(A4474,Table4[Lfd],Table4[Periods],"Err",0)</f>
        <v>0</v>
      </c>
      <c r="G4474" t="b">
        <f t="shared" si="209"/>
        <v>0</v>
      </c>
    </row>
    <row r="4475" spans="1:7" hidden="1" x14ac:dyDescent="0.25">
      <c r="A4475">
        <f t="shared" si="210"/>
        <v>125</v>
      </c>
      <c r="B4475">
        <f t="shared" si="211"/>
        <v>10</v>
      </c>
      <c r="C4475" t="str">
        <f>_xlfn.XLOOKUP(A4475,Table4[Lfd],Table4[idElementValue],"Err",0)</f>
        <v/>
      </c>
      <c r="D4475">
        <f t="shared" si="211"/>
        <v>10</v>
      </c>
      <c r="E4475">
        <f ca="1">OFFSET(ElementsDB!$AQ$2,SeriesSelection!A4475-1,SeriesSelection!B4475-1)</f>
        <v>0</v>
      </c>
      <c r="F4475">
        <f>_xlfn.XLOOKUP(A4475,Table4[Lfd],Table4[Periods],"Err",0)</f>
        <v>0</v>
      </c>
      <c r="G4475" t="b">
        <f t="shared" si="209"/>
        <v>0</v>
      </c>
    </row>
    <row r="4476" spans="1:7" hidden="1" x14ac:dyDescent="0.25">
      <c r="A4476">
        <f t="shared" si="210"/>
        <v>125</v>
      </c>
      <c r="B4476">
        <f t="shared" si="211"/>
        <v>11</v>
      </c>
      <c r="C4476" t="str">
        <f>_xlfn.XLOOKUP(A4476,Table4[Lfd],Table4[idElementValue],"Err",0)</f>
        <v/>
      </c>
      <c r="D4476">
        <f t="shared" si="211"/>
        <v>11</v>
      </c>
      <c r="E4476">
        <f ca="1">OFFSET(ElementsDB!$AQ$2,SeriesSelection!A4476-1,SeriesSelection!B4476-1)</f>
        <v>0</v>
      </c>
      <c r="F4476">
        <f>_xlfn.XLOOKUP(A4476,Table4[Lfd],Table4[Periods],"Err",0)</f>
        <v>0</v>
      </c>
      <c r="G4476" t="b">
        <f t="shared" si="209"/>
        <v>0</v>
      </c>
    </row>
    <row r="4477" spans="1:7" hidden="1" x14ac:dyDescent="0.25">
      <c r="A4477">
        <f t="shared" si="210"/>
        <v>125</v>
      </c>
      <c r="B4477">
        <f t="shared" si="211"/>
        <v>12</v>
      </c>
      <c r="C4477" t="str">
        <f>_xlfn.XLOOKUP(A4477,Table4[Lfd],Table4[idElementValue],"Err",0)</f>
        <v/>
      </c>
      <c r="D4477">
        <f t="shared" si="211"/>
        <v>12</v>
      </c>
      <c r="E4477">
        <f ca="1">OFFSET(ElementsDB!$AQ$2,SeriesSelection!A4477-1,SeriesSelection!B4477-1)</f>
        <v>0</v>
      </c>
      <c r="F4477">
        <f>_xlfn.XLOOKUP(A4477,Table4[Lfd],Table4[Periods],"Err",0)</f>
        <v>0</v>
      </c>
      <c r="G4477" t="b">
        <f t="shared" si="209"/>
        <v>0</v>
      </c>
    </row>
    <row r="4478" spans="1:7" hidden="1" x14ac:dyDescent="0.25">
      <c r="A4478">
        <f t="shared" si="210"/>
        <v>125</v>
      </c>
      <c r="B4478">
        <f t="shared" si="211"/>
        <v>13</v>
      </c>
      <c r="C4478" t="str">
        <f>_xlfn.XLOOKUP(A4478,Table4[Lfd],Table4[idElementValue],"Err",0)</f>
        <v/>
      </c>
      <c r="D4478">
        <f t="shared" si="211"/>
        <v>13</v>
      </c>
      <c r="E4478">
        <f ca="1">OFFSET(ElementsDB!$AQ$2,SeriesSelection!A4478-1,SeriesSelection!B4478-1)</f>
        <v>0</v>
      </c>
      <c r="F4478">
        <f>_xlfn.XLOOKUP(A4478,Table4[Lfd],Table4[Periods],"Err",0)</f>
        <v>0</v>
      </c>
      <c r="G4478" t="b">
        <f t="shared" si="209"/>
        <v>0</v>
      </c>
    </row>
    <row r="4479" spans="1:7" hidden="1" x14ac:dyDescent="0.25">
      <c r="A4479">
        <f t="shared" si="210"/>
        <v>125</v>
      </c>
      <c r="B4479">
        <f t="shared" si="211"/>
        <v>14</v>
      </c>
      <c r="C4479" t="str">
        <f>_xlfn.XLOOKUP(A4479,Table4[Lfd],Table4[idElementValue],"Err",0)</f>
        <v/>
      </c>
      <c r="D4479">
        <f t="shared" si="211"/>
        <v>14</v>
      </c>
      <c r="E4479">
        <f ca="1">OFFSET(ElementsDB!$AQ$2,SeriesSelection!A4479-1,SeriesSelection!B4479-1)</f>
        <v>0</v>
      </c>
      <c r="F4479">
        <f>_xlfn.XLOOKUP(A4479,Table4[Lfd],Table4[Periods],"Err",0)</f>
        <v>0</v>
      </c>
      <c r="G4479" t="b">
        <f t="shared" si="209"/>
        <v>0</v>
      </c>
    </row>
    <row r="4480" spans="1:7" hidden="1" x14ac:dyDescent="0.25">
      <c r="A4480">
        <f t="shared" si="210"/>
        <v>125</v>
      </c>
      <c r="B4480">
        <f t="shared" si="211"/>
        <v>15</v>
      </c>
      <c r="C4480" t="str">
        <f>_xlfn.XLOOKUP(A4480,Table4[Lfd],Table4[idElementValue],"Err",0)</f>
        <v/>
      </c>
      <c r="D4480">
        <f t="shared" si="211"/>
        <v>15</v>
      </c>
      <c r="E4480">
        <f ca="1">OFFSET(ElementsDB!$AQ$2,SeriesSelection!A4480-1,SeriesSelection!B4480-1)</f>
        <v>0</v>
      </c>
      <c r="F4480">
        <f>_xlfn.XLOOKUP(A4480,Table4[Lfd],Table4[Periods],"Err",0)</f>
        <v>0</v>
      </c>
      <c r="G4480" t="b">
        <f t="shared" si="209"/>
        <v>0</v>
      </c>
    </row>
    <row r="4481" spans="1:7" hidden="1" x14ac:dyDescent="0.25">
      <c r="A4481">
        <f t="shared" si="210"/>
        <v>125</v>
      </c>
      <c r="B4481">
        <f t="shared" si="211"/>
        <v>16</v>
      </c>
      <c r="C4481" t="str">
        <f>_xlfn.XLOOKUP(A4481,Table4[Lfd],Table4[idElementValue],"Err",0)</f>
        <v/>
      </c>
      <c r="D4481">
        <f t="shared" si="211"/>
        <v>16</v>
      </c>
      <c r="E4481">
        <f ca="1">OFFSET(ElementsDB!$AQ$2,SeriesSelection!A4481-1,SeriesSelection!B4481-1)</f>
        <v>0</v>
      </c>
      <c r="F4481">
        <f>_xlfn.XLOOKUP(A4481,Table4[Lfd],Table4[Periods],"Err",0)</f>
        <v>0</v>
      </c>
      <c r="G4481" t="b">
        <f t="shared" si="209"/>
        <v>0</v>
      </c>
    </row>
    <row r="4482" spans="1:7" hidden="1" x14ac:dyDescent="0.25">
      <c r="A4482">
        <f t="shared" si="210"/>
        <v>125</v>
      </c>
      <c r="B4482">
        <f t="shared" si="211"/>
        <v>17</v>
      </c>
      <c r="C4482" t="str">
        <f>_xlfn.XLOOKUP(A4482,Table4[Lfd],Table4[idElementValue],"Err",0)</f>
        <v/>
      </c>
      <c r="D4482">
        <f t="shared" si="211"/>
        <v>17</v>
      </c>
      <c r="E4482">
        <f ca="1">OFFSET(ElementsDB!$AQ$2,SeriesSelection!A4482-1,SeriesSelection!B4482-1)</f>
        <v>0</v>
      </c>
      <c r="F4482">
        <f>_xlfn.XLOOKUP(A4482,Table4[Lfd],Table4[Periods],"Err",0)</f>
        <v>0</v>
      </c>
      <c r="G4482" t="b">
        <f t="shared" ref="G4482:G4545" si="212">(D4482&lt;=F4482)</f>
        <v>0</v>
      </c>
    </row>
    <row r="4483" spans="1:7" hidden="1" x14ac:dyDescent="0.25">
      <c r="A4483">
        <f t="shared" si="210"/>
        <v>125</v>
      </c>
      <c r="B4483">
        <f t="shared" si="211"/>
        <v>18</v>
      </c>
      <c r="C4483" t="str">
        <f>_xlfn.XLOOKUP(A4483,Table4[Lfd],Table4[idElementValue],"Err",0)</f>
        <v/>
      </c>
      <c r="D4483">
        <f t="shared" si="211"/>
        <v>18</v>
      </c>
      <c r="E4483">
        <f ca="1">OFFSET(ElementsDB!$AQ$2,SeriesSelection!A4483-1,SeriesSelection!B4483-1)</f>
        <v>0</v>
      </c>
      <c r="F4483">
        <f>_xlfn.XLOOKUP(A4483,Table4[Lfd],Table4[Periods],"Err",0)</f>
        <v>0</v>
      </c>
      <c r="G4483" t="b">
        <f t="shared" si="212"/>
        <v>0</v>
      </c>
    </row>
    <row r="4484" spans="1:7" hidden="1" x14ac:dyDescent="0.25">
      <c r="A4484">
        <f t="shared" si="210"/>
        <v>125</v>
      </c>
      <c r="B4484">
        <f t="shared" si="211"/>
        <v>19</v>
      </c>
      <c r="C4484" t="str">
        <f>_xlfn.XLOOKUP(A4484,Table4[Lfd],Table4[idElementValue],"Err",0)</f>
        <v/>
      </c>
      <c r="D4484">
        <f t="shared" si="211"/>
        <v>19</v>
      </c>
      <c r="E4484">
        <f ca="1">OFFSET(ElementsDB!$AQ$2,SeriesSelection!A4484-1,SeriesSelection!B4484-1)</f>
        <v>0</v>
      </c>
      <c r="F4484">
        <f>_xlfn.XLOOKUP(A4484,Table4[Lfd],Table4[Periods],"Err",0)</f>
        <v>0</v>
      </c>
      <c r="G4484" t="b">
        <f t="shared" si="212"/>
        <v>0</v>
      </c>
    </row>
    <row r="4485" spans="1:7" hidden="1" x14ac:dyDescent="0.25">
      <c r="A4485">
        <f t="shared" si="210"/>
        <v>125</v>
      </c>
      <c r="B4485">
        <f t="shared" si="211"/>
        <v>20</v>
      </c>
      <c r="C4485" t="str">
        <f>_xlfn.XLOOKUP(A4485,Table4[Lfd],Table4[idElementValue],"Err",0)</f>
        <v/>
      </c>
      <c r="D4485">
        <f t="shared" si="211"/>
        <v>20</v>
      </c>
      <c r="E4485">
        <f ca="1">OFFSET(ElementsDB!$AQ$2,SeriesSelection!A4485-1,SeriesSelection!B4485-1)</f>
        <v>0</v>
      </c>
      <c r="F4485">
        <f>_xlfn.XLOOKUP(A4485,Table4[Lfd],Table4[Periods],"Err",0)</f>
        <v>0</v>
      </c>
      <c r="G4485" t="b">
        <f t="shared" si="212"/>
        <v>0</v>
      </c>
    </row>
    <row r="4486" spans="1:7" hidden="1" x14ac:dyDescent="0.25">
      <c r="A4486">
        <f t="shared" si="210"/>
        <v>125</v>
      </c>
      <c r="B4486">
        <f t="shared" si="211"/>
        <v>21</v>
      </c>
      <c r="C4486" t="str">
        <f>_xlfn.XLOOKUP(A4486,Table4[Lfd],Table4[idElementValue],"Err",0)</f>
        <v/>
      </c>
      <c r="D4486">
        <f t="shared" si="211"/>
        <v>21</v>
      </c>
      <c r="E4486">
        <f ca="1">OFFSET(ElementsDB!$AQ$2,SeriesSelection!A4486-1,SeriesSelection!B4486-1)</f>
        <v>0</v>
      </c>
      <c r="F4486">
        <f>_xlfn.XLOOKUP(A4486,Table4[Lfd],Table4[Periods],"Err",0)</f>
        <v>0</v>
      </c>
      <c r="G4486" t="b">
        <f t="shared" si="212"/>
        <v>0</v>
      </c>
    </row>
    <row r="4487" spans="1:7" hidden="1" x14ac:dyDescent="0.25">
      <c r="A4487">
        <f t="shared" si="210"/>
        <v>125</v>
      </c>
      <c r="B4487">
        <f t="shared" si="211"/>
        <v>22</v>
      </c>
      <c r="C4487" t="str">
        <f>_xlfn.XLOOKUP(A4487,Table4[Lfd],Table4[idElementValue],"Err",0)</f>
        <v/>
      </c>
      <c r="D4487">
        <f t="shared" si="211"/>
        <v>22</v>
      </c>
      <c r="E4487">
        <f ca="1">OFFSET(ElementsDB!$AQ$2,SeriesSelection!A4487-1,SeriesSelection!B4487-1)</f>
        <v>0</v>
      </c>
      <c r="F4487">
        <f>_xlfn.XLOOKUP(A4487,Table4[Lfd],Table4[Periods],"Err",0)</f>
        <v>0</v>
      </c>
      <c r="G4487" t="b">
        <f t="shared" si="212"/>
        <v>0</v>
      </c>
    </row>
    <row r="4488" spans="1:7" hidden="1" x14ac:dyDescent="0.25">
      <c r="A4488">
        <f t="shared" si="210"/>
        <v>125</v>
      </c>
      <c r="B4488">
        <f t="shared" si="211"/>
        <v>23</v>
      </c>
      <c r="C4488" t="str">
        <f>_xlfn.XLOOKUP(A4488,Table4[Lfd],Table4[idElementValue],"Err",0)</f>
        <v/>
      </c>
      <c r="D4488">
        <f t="shared" si="211"/>
        <v>23</v>
      </c>
      <c r="E4488">
        <f ca="1">OFFSET(ElementsDB!$AQ$2,SeriesSelection!A4488-1,SeriesSelection!B4488-1)</f>
        <v>0</v>
      </c>
      <c r="F4488">
        <f>_xlfn.XLOOKUP(A4488,Table4[Lfd],Table4[Periods],"Err",0)</f>
        <v>0</v>
      </c>
      <c r="G4488" t="b">
        <f t="shared" si="212"/>
        <v>0</v>
      </c>
    </row>
    <row r="4489" spans="1:7" hidden="1" x14ac:dyDescent="0.25">
      <c r="A4489">
        <f t="shared" si="210"/>
        <v>125</v>
      </c>
      <c r="B4489">
        <f t="shared" si="211"/>
        <v>24</v>
      </c>
      <c r="C4489" t="str">
        <f>_xlfn.XLOOKUP(A4489,Table4[Lfd],Table4[idElementValue],"Err",0)</f>
        <v/>
      </c>
      <c r="D4489">
        <f t="shared" si="211"/>
        <v>24</v>
      </c>
      <c r="E4489">
        <f ca="1">OFFSET(ElementsDB!$AQ$2,SeriesSelection!A4489-1,SeriesSelection!B4489-1)</f>
        <v>0</v>
      </c>
      <c r="F4489">
        <f>_xlfn.XLOOKUP(A4489,Table4[Lfd],Table4[Periods],"Err",0)</f>
        <v>0</v>
      </c>
      <c r="G4489" t="b">
        <f t="shared" si="212"/>
        <v>0</v>
      </c>
    </row>
    <row r="4490" spans="1:7" hidden="1" x14ac:dyDescent="0.25">
      <c r="A4490">
        <f t="shared" ref="A4490:A4553" si="213">IF(B4490=1,A4489+1,A4489)</f>
        <v>125</v>
      </c>
      <c r="B4490">
        <f t="shared" ref="B4490:D4553" si="214">IF(B4489=36,1,B4489+1)</f>
        <v>25</v>
      </c>
      <c r="C4490" t="str">
        <f>_xlfn.XLOOKUP(A4490,Table4[Lfd],Table4[idElementValue],"Err",0)</f>
        <v/>
      </c>
      <c r="D4490">
        <f t="shared" si="214"/>
        <v>25</v>
      </c>
      <c r="E4490">
        <f ca="1">OFFSET(ElementsDB!$AQ$2,SeriesSelection!A4490-1,SeriesSelection!B4490-1)</f>
        <v>0</v>
      </c>
      <c r="F4490">
        <f>_xlfn.XLOOKUP(A4490,Table4[Lfd],Table4[Periods],"Err",0)</f>
        <v>0</v>
      </c>
      <c r="G4490" t="b">
        <f t="shared" si="212"/>
        <v>0</v>
      </c>
    </row>
    <row r="4491" spans="1:7" hidden="1" x14ac:dyDescent="0.25">
      <c r="A4491">
        <f t="shared" si="213"/>
        <v>125</v>
      </c>
      <c r="B4491">
        <f t="shared" si="214"/>
        <v>26</v>
      </c>
      <c r="C4491" t="str">
        <f>_xlfn.XLOOKUP(A4491,Table4[Lfd],Table4[idElementValue],"Err",0)</f>
        <v/>
      </c>
      <c r="D4491">
        <f t="shared" si="214"/>
        <v>26</v>
      </c>
      <c r="E4491">
        <f ca="1">OFFSET(ElementsDB!$AQ$2,SeriesSelection!A4491-1,SeriesSelection!B4491-1)</f>
        <v>0</v>
      </c>
      <c r="F4491">
        <f>_xlfn.XLOOKUP(A4491,Table4[Lfd],Table4[Periods],"Err",0)</f>
        <v>0</v>
      </c>
      <c r="G4491" t="b">
        <f t="shared" si="212"/>
        <v>0</v>
      </c>
    </row>
    <row r="4492" spans="1:7" hidden="1" x14ac:dyDescent="0.25">
      <c r="A4492">
        <f t="shared" si="213"/>
        <v>125</v>
      </c>
      <c r="B4492">
        <f t="shared" si="214"/>
        <v>27</v>
      </c>
      <c r="C4492" t="str">
        <f>_xlfn.XLOOKUP(A4492,Table4[Lfd],Table4[idElementValue],"Err",0)</f>
        <v/>
      </c>
      <c r="D4492">
        <f t="shared" si="214"/>
        <v>27</v>
      </c>
      <c r="E4492">
        <f ca="1">OFFSET(ElementsDB!$AQ$2,SeriesSelection!A4492-1,SeriesSelection!B4492-1)</f>
        <v>0</v>
      </c>
      <c r="F4492">
        <f>_xlfn.XLOOKUP(A4492,Table4[Lfd],Table4[Periods],"Err",0)</f>
        <v>0</v>
      </c>
      <c r="G4492" t="b">
        <f t="shared" si="212"/>
        <v>0</v>
      </c>
    </row>
    <row r="4493" spans="1:7" hidden="1" x14ac:dyDescent="0.25">
      <c r="A4493">
        <f t="shared" si="213"/>
        <v>125</v>
      </c>
      <c r="B4493">
        <f t="shared" si="214"/>
        <v>28</v>
      </c>
      <c r="C4493" t="str">
        <f>_xlfn.XLOOKUP(A4493,Table4[Lfd],Table4[idElementValue],"Err",0)</f>
        <v/>
      </c>
      <c r="D4493">
        <f t="shared" si="214"/>
        <v>28</v>
      </c>
      <c r="E4493">
        <f ca="1">OFFSET(ElementsDB!$AQ$2,SeriesSelection!A4493-1,SeriesSelection!B4493-1)</f>
        <v>0</v>
      </c>
      <c r="F4493">
        <f>_xlfn.XLOOKUP(A4493,Table4[Lfd],Table4[Periods],"Err",0)</f>
        <v>0</v>
      </c>
      <c r="G4493" t="b">
        <f t="shared" si="212"/>
        <v>0</v>
      </c>
    </row>
    <row r="4494" spans="1:7" hidden="1" x14ac:dyDescent="0.25">
      <c r="A4494">
        <f t="shared" si="213"/>
        <v>125</v>
      </c>
      <c r="B4494">
        <f t="shared" si="214"/>
        <v>29</v>
      </c>
      <c r="C4494" t="str">
        <f>_xlfn.XLOOKUP(A4494,Table4[Lfd],Table4[idElementValue],"Err",0)</f>
        <v/>
      </c>
      <c r="D4494">
        <f t="shared" si="214"/>
        <v>29</v>
      </c>
      <c r="E4494">
        <f ca="1">OFFSET(ElementsDB!$AQ$2,SeriesSelection!A4494-1,SeriesSelection!B4494-1)</f>
        <v>0</v>
      </c>
      <c r="F4494">
        <f>_xlfn.XLOOKUP(A4494,Table4[Lfd],Table4[Periods],"Err",0)</f>
        <v>0</v>
      </c>
      <c r="G4494" t="b">
        <f t="shared" si="212"/>
        <v>0</v>
      </c>
    </row>
    <row r="4495" spans="1:7" hidden="1" x14ac:dyDescent="0.25">
      <c r="A4495">
        <f t="shared" si="213"/>
        <v>125</v>
      </c>
      <c r="B4495">
        <f t="shared" si="214"/>
        <v>30</v>
      </c>
      <c r="C4495" t="str">
        <f>_xlfn.XLOOKUP(A4495,Table4[Lfd],Table4[idElementValue],"Err",0)</f>
        <v/>
      </c>
      <c r="D4495">
        <f t="shared" si="214"/>
        <v>30</v>
      </c>
      <c r="E4495">
        <f ca="1">OFFSET(ElementsDB!$AQ$2,SeriesSelection!A4495-1,SeriesSelection!B4495-1)</f>
        <v>0</v>
      </c>
      <c r="F4495">
        <f>_xlfn.XLOOKUP(A4495,Table4[Lfd],Table4[Periods],"Err",0)</f>
        <v>0</v>
      </c>
      <c r="G4495" t="b">
        <f t="shared" si="212"/>
        <v>0</v>
      </c>
    </row>
    <row r="4496" spans="1:7" hidden="1" x14ac:dyDescent="0.25">
      <c r="A4496">
        <f t="shared" si="213"/>
        <v>125</v>
      </c>
      <c r="B4496">
        <f t="shared" si="214"/>
        <v>31</v>
      </c>
      <c r="C4496" t="str">
        <f>_xlfn.XLOOKUP(A4496,Table4[Lfd],Table4[idElementValue],"Err",0)</f>
        <v/>
      </c>
      <c r="D4496">
        <f t="shared" si="214"/>
        <v>31</v>
      </c>
      <c r="E4496">
        <f ca="1">OFFSET(ElementsDB!$AQ$2,SeriesSelection!A4496-1,SeriesSelection!B4496-1)</f>
        <v>0</v>
      </c>
      <c r="F4496">
        <f>_xlfn.XLOOKUP(A4496,Table4[Lfd],Table4[Periods],"Err",0)</f>
        <v>0</v>
      </c>
      <c r="G4496" t="b">
        <f t="shared" si="212"/>
        <v>0</v>
      </c>
    </row>
    <row r="4497" spans="1:7" hidden="1" x14ac:dyDescent="0.25">
      <c r="A4497">
        <f t="shared" si="213"/>
        <v>125</v>
      </c>
      <c r="B4497">
        <f t="shared" si="214"/>
        <v>32</v>
      </c>
      <c r="C4497" t="str">
        <f>_xlfn.XLOOKUP(A4497,Table4[Lfd],Table4[idElementValue],"Err",0)</f>
        <v/>
      </c>
      <c r="D4497">
        <f t="shared" si="214"/>
        <v>32</v>
      </c>
      <c r="E4497">
        <f ca="1">OFFSET(ElementsDB!$AQ$2,SeriesSelection!A4497-1,SeriesSelection!B4497-1)</f>
        <v>0</v>
      </c>
      <c r="F4497">
        <f>_xlfn.XLOOKUP(A4497,Table4[Lfd],Table4[Periods],"Err",0)</f>
        <v>0</v>
      </c>
      <c r="G4497" t="b">
        <f t="shared" si="212"/>
        <v>0</v>
      </c>
    </row>
    <row r="4498" spans="1:7" hidden="1" x14ac:dyDescent="0.25">
      <c r="A4498">
        <f t="shared" si="213"/>
        <v>125</v>
      </c>
      <c r="B4498">
        <f t="shared" si="214"/>
        <v>33</v>
      </c>
      <c r="C4498" t="str">
        <f>_xlfn.XLOOKUP(A4498,Table4[Lfd],Table4[idElementValue],"Err",0)</f>
        <v/>
      </c>
      <c r="D4498">
        <f t="shared" si="214"/>
        <v>33</v>
      </c>
      <c r="E4498">
        <f ca="1">OFFSET(ElementsDB!$AQ$2,SeriesSelection!A4498-1,SeriesSelection!B4498-1)</f>
        <v>0</v>
      </c>
      <c r="F4498">
        <f>_xlfn.XLOOKUP(A4498,Table4[Lfd],Table4[Periods],"Err",0)</f>
        <v>0</v>
      </c>
      <c r="G4498" t="b">
        <f t="shared" si="212"/>
        <v>0</v>
      </c>
    </row>
    <row r="4499" spans="1:7" hidden="1" x14ac:dyDescent="0.25">
      <c r="A4499">
        <f t="shared" si="213"/>
        <v>125</v>
      </c>
      <c r="B4499">
        <f t="shared" si="214"/>
        <v>34</v>
      </c>
      <c r="C4499" t="str">
        <f>_xlfn.XLOOKUP(A4499,Table4[Lfd],Table4[idElementValue],"Err",0)</f>
        <v/>
      </c>
      <c r="D4499">
        <f t="shared" si="214"/>
        <v>34</v>
      </c>
      <c r="E4499">
        <f ca="1">OFFSET(ElementsDB!$AQ$2,SeriesSelection!A4499-1,SeriesSelection!B4499-1)</f>
        <v>0</v>
      </c>
      <c r="F4499">
        <f>_xlfn.XLOOKUP(A4499,Table4[Lfd],Table4[Periods],"Err",0)</f>
        <v>0</v>
      </c>
      <c r="G4499" t="b">
        <f t="shared" si="212"/>
        <v>0</v>
      </c>
    </row>
    <row r="4500" spans="1:7" hidden="1" x14ac:dyDescent="0.25">
      <c r="A4500">
        <f t="shared" si="213"/>
        <v>125</v>
      </c>
      <c r="B4500">
        <f t="shared" si="214"/>
        <v>35</v>
      </c>
      <c r="C4500" t="str">
        <f>_xlfn.XLOOKUP(A4500,Table4[Lfd],Table4[idElementValue],"Err",0)</f>
        <v/>
      </c>
      <c r="D4500">
        <f t="shared" si="214"/>
        <v>35</v>
      </c>
      <c r="E4500">
        <f ca="1">OFFSET(ElementsDB!$AQ$2,SeriesSelection!A4500-1,SeriesSelection!B4500-1)</f>
        <v>0</v>
      </c>
      <c r="F4500">
        <f>_xlfn.XLOOKUP(A4500,Table4[Lfd],Table4[Periods],"Err",0)</f>
        <v>0</v>
      </c>
      <c r="G4500" t="b">
        <f t="shared" si="212"/>
        <v>0</v>
      </c>
    </row>
    <row r="4501" spans="1:7" hidden="1" x14ac:dyDescent="0.25">
      <c r="A4501">
        <f t="shared" si="213"/>
        <v>125</v>
      </c>
      <c r="B4501">
        <f t="shared" si="214"/>
        <v>36</v>
      </c>
      <c r="C4501" t="str">
        <f>_xlfn.XLOOKUP(A4501,Table4[Lfd],Table4[idElementValue],"Err",0)</f>
        <v/>
      </c>
      <c r="D4501">
        <f t="shared" si="214"/>
        <v>36</v>
      </c>
      <c r="E4501">
        <f ca="1">OFFSET(ElementsDB!$AQ$2,SeriesSelection!A4501-1,SeriesSelection!B4501-1)</f>
        <v>0</v>
      </c>
      <c r="F4501">
        <f>_xlfn.XLOOKUP(A4501,Table4[Lfd],Table4[Periods],"Err",0)</f>
        <v>0</v>
      </c>
      <c r="G4501" t="b">
        <f t="shared" si="212"/>
        <v>0</v>
      </c>
    </row>
    <row r="4502" spans="1:7" hidden="1" x14ac:dyDescent="0.25">
      <c r="A4502">
        <f t="shared" si="213"/>
        <v>126</v>
      </c>
      <c r="B4502">
        <f t="shared" si="214"/>
        <v>1</v>
      </c>
      <c r="C4502" t="str">
        <f>_xlfn.XLOOKUP(A4502,Table4[Lfd],Table4[idElementValue],"Err",0)</f>
        <v/>
      </c>
      <c r="D4502">
        <f t="shared" si="214"/>
        <v>1</v>
      </c>
      <c r="E4502">
        <f ca="1">OFFSET(ElementsDB!$AQ$2,SeriesSelection!A4502-1,SeriesSelection!B4502-1)</f>
        <v>0</v>
      </c>
      <c r="F4502">
        <f>_xlfn.XLOOKUP(A4502,Table4[Lfd],Table4[Periods],"Err",0)</f>
        <v>0</v>
      </c>
      <c r="G4502" t="b">
        <f t="shared" si="212"/>
        <v>0</v>
      </c>
    </row>
    <row r="4503" spans="1:7" hidden="1" x14ac:dyDescent="0.25">
      <c r="A4503">
        <f t="shared" si="213"/>
        <v>126</v>
      </c>
      <c r="B4503">
        <f t="shared" si="214"/>
        <v>2</v>
      </c>
      <c r="C4503" t="str">
        <f>_xlfn.XLOOKUP(A4503,Table4[Lfd],Table4[idElementValue],"Err",0)</f>
        <v/>
      </c>
      <c r="D4503">
        <f t="shared" si="214"/>
        <v>2</v>
      </c>
      <c r="E4503">
        <f ca="1">OFFSET(ElementsDB!$AQ$2,SeriesSelection!A4503-1,SeriesSelection!B4503-1)</f>
        <v>0</v>
      </c>
      <c r="F4503">
        <f>_xlfn.XLOOKUP(A4503,Table4[Lfd],Table4[Periods],"Err",0)</f>
        <v>0</v>
      </c>
      <c r="G4503" t="b">
        <f t="shared" si="212"/>
        <v>0</v>
      </c>
    </row>
    <row r="4504" spans="1:7" hidden="1" x14ac:dyDescent="0.25">
      <c r="A4504">
        <f t="shared" si="213"/>
        <v>126</v>
      </c>
      <c r="B4504">
        <f t="shared" si="214"/>
        <v>3</v>
      </c>
      <c r="C4504" t="str">
        <f>_xlfn.XLOOKUP(A4504,Table4[Lfd],Table4[idElementValue],"Err",0)</f>
        <v/>
      </c>
      <c r="D4504">
        <f t="shared" si="214"/>
        <v>3</v>
      </c>
      <c r="E4504">
        <f ca="1">OFFSET(ElementsDB!$AQ$2,SeriesSelection!A4504-1,SeriesSelection!B4504-1)</f>
        <v>0</v>
      </c>
      <c r="F4504">
        <f>_xlfn.XLOOKUP(A4504,Table4[Lfd],Table4[Periods],"Err",0)</f>
        <v>0</v>
      </c>
      <c r="G4504" t="b">
        <f t="shared" si="212"/>
        <v>0</v>
      </c>
    </row>
    <row r="4505" spans="1:7" hidden="1" x14ac:dyDescent="0.25">
      <c r="A4505">
        <f t="shared" si="213"/>
        <v>126</v>
      </c>
      <c r="B4505">
        <f t="shared" si="214"/>
        <v>4</v>
      </c>
      <c r="C4505" t="str">
        <f>_xlfn.XLOOKUP(A4505,Table4[Lfd],Table4[idElementValue],"Err",0)</f>
        <v/>
      </c>
      <c r="D4505">
        <f t="shared" si="214"/>
        <v>4</v>
      </c>
      <c r="E4505">
        <f ca="1">OFFSET(ElementsDB!$AQ$2,SeriesSelection!A4505-1,SeriesSelection!B4505-1)</f>
        <v>0</v>
      </c>
      <c r="F4505">
        <f>_xlfn.XLOOKUP(A4505,Table4[Lfd],Table4[Periods],"Err",0)</f>
        <v>0</v>
      </c>
      <c r="G4505" t="b">
        <f t="shared" si="212"/>
        <v>0</v>
      </c>
    </row>
    <row r="4506" spans="1:7" hidden="1" x14ac:dyDescent="0.25">
      <c r="A4506">
        <f t="shared" si="213"/>
        <v>126</v>
      </c>
      <c r="B4506">
        <f t="shared" si="214"/>
        <v>5</v>
      </c>
      <c r="C4506" t="str">
        <f>_xlfn.XLOOKUP(A4506,Table4[Lfd],Table4[idElementValue],"Err",0)</f>
        <v/>
      </c>
      <c r="D4506">
        <f t="shared" si="214"/>
        <v>5</v>
      </c>
      <c r="E4506">
        <f ca="1">OFFSET(ElementsDB!$AQ$2,SeriesSelection!A4506-1,SeriesSelection!B4506-1)</f>
        <v>0</v>
      </c>
      <c r="F4506">
        <f>_xlfn.XLOOKUP(A4506,Table4[Lfd],Table4[Periods],"Err",0)</f>
        <v>0</v>
      </c>
      <c r="G4506" t="b">
        <f t="shared" si="212"/>
        <v>0</v>
      </c>
    </row>
    <row r="4507" spans="1:7" hidden="1" x14ac:dyDescent="0.25">
      <c r="A4507">
        <f t="shared" si="213"/>
        <v>126</v>
      </c>
      <c r="B4507">
        <f t="shared" si="214"/>
        <v>6</v>
      </c>
      <c r="C4507" t="str">
        <f>_xlfn.XLOOKUP(A4507,Table4[Lfd],Table4[idElementValue],"Err",0)</f>
        <v/>
      </c>
      <c r="D4507">
        <f t="shared" si="214"/>
        <v>6</v>
      </c>
      <c r="E4507">
        <f ca="1">OFFSET(ElementsDB!$AQ$2,SeriesSelection!A4507-1,SeriesSelection!B4507-1)</f>
        <v>0</v>
      </c>
      <c r="F4507">
        <f>_xlfn.XLOOKUP(A4507,Table4[Lfd],Table4[Periods],"Err",0)</f>
        <v>0</v>
      </c>
      <c r="G4507" t="b">
        <f t="shared" si="212"/>
        <v>0</v>
      </c>
    </row>
    <row r="4508" spans="1:7" hidden="1" x14ac:dyDescent="0.25">
      <c r="A4508">
        <f t="shared" si="213"/>
        <v>126</v>
      </c>
      <c r="B4508">
        <f t="shared" si="214"/>
        <v>7</v>
      </c>
      <c r="C4508" t="str">
        <f>_xlfn.XLOOKUP(A4508,Table4[Lfd],Table4[idElementValue],"Err",0)</f>
        <v/>
      </c>
      <c r="D4508">
        <f t="shared" si="214"/>
        <v>7</v>
      </c>
      <c r="E4508">
        <f ca="1">OFFSET(ElementsDB!$AQ$2,SeriesSelection!A4508-1,SeriesSelection!B4508-1)</f>
        <v>0</v>
      </c>
      <c r="F4508">
        <f>_xlfn.XLOOKUP(A4508,Table4[Lfd],Table4[Periods],"Err",0)</f>
        <v>0</v>
      </c>
      <c r="G4508" t="b">
        <f t="shared" si="212"/>
        <v>0</v>
      </c>
    </row>
    <row r="4509" spans="1:7" hidden="1" x14ac:dyDescent="0.25">
      <c r="A4509">
        <f t="shared" si="213"/>
        <v>126</v>
      </c>
      <c r="B4509">
        <f t="shared" si="214"/>
        <v>8</v>
      </c>
      <c r="C4509" t="str">
        <f>_xlfn.XLOOKUP(A4509,Table4[Lfd],Table4[idElementValue],"Err",0)</f>
        <v/>
      </c>
      <c r="D4509">
        <f t="shared" si="214"/>
        <v>8</v>
      </c>
      <c r="E4509">
        <f ca="1">OFFSET(ElementsDB!$AQ$2,SeriesSelection!A4509-1,SeriesSelection!B4509-1)</f>
        <v>0</v>
      </c>
      <c r="F4509">
        <f>_xlfn.XLOOKUP(A4509,Table4[Lfd],Table4[Periods],"Err",0)</f>
        <v>0</v>
      </c>
      <c r="G4509" t="b">
        <f t="shared" si="212"/>
        <v>0</v>
      </c>
    </row>
    <row r="4510" spans="1:7" hidden="1" x14ac:dyDescent="0.25">
      <c r="A4510">
        <f t="shared" si="213"/>
        <v>126</v>
      </c>
      <c r="B4510">
        <f t="shared" si="214"/>
        <v>9</v>
      </c>
      <c r="C4510" t="str">
        <f>_xlfn.XLOOKUP(A4510,Table4[Lfd],Table4[idElementValue],"Err",0)</f>
        <v/>
      </c>
      <c r="D4510">
        <f t="shared" si="214"/>
        <v>9</v>
      </c>
      <c r="E4510">
        <f ca="1">OFFSET(ElementsDB!$AQ$2,SeriesSelection!A4510-1,SeriesSelection!B4510-1)</f>
        <v>0</v>
      </c>
      <c r="F4510">
        <f>_xlfn.XLOOKUP(A4510,Table4[Lfd],Table4[Periods],"Err",0)</f>
        <v>0</v>
      </c>
      <c r="G4510" t="b">
        <f t="shared" si="212"/>
        <v>0</v>
      </c>
    </row>
    <row r="4511" spans="1:7" hidden="1" x14ac:dyDescent="0.25">
      <c r="A4511">
        <f t="shared" si="213"/>
        <v>126</v>
      </c>
      <c r="B4511">
        <f t="shared" si="214"/>
        <v>10</v>
      </c>
      <c r="C4511" t="str">
        <f>_xlfn.XLOOKUP(A4511,Table4[Lfd],Table4[idElementValue],"Err",0)</f>
        <v/>
      </c>
      <c r="D4511">
        <f t="shared" si="214"/>
        <v>10</v>
      </c>
      <c r="E4511">
        <f ca="1">OFFSET(ElementsDB!$AQ$2,SeriesSelection!A4511-1,SeriesSelection!B4511-1)</f>
        <v>0</v>
      </c>
      <c r="F4511">
        <f>_xlfn.XLOOKUP(A4511,Table4[Lfd],Table4[Periods],"Err",0)</f>
        <v>0</v>
      </c>
      <c r="G4511" t="b">
        <f t="shared" si="212"/>
        <v>0</v>
      </c>
    </row>
    <row r="4512" spans="1:7" hidden="1" x14ac:dyDescent="0.25">
      <c r="A4512">
        <f t="shared" si="213"/>
        <v>126</v>
      </c>
      <c r="B4512">
        <f t="shared" si="214"/>
        <v>11</v>
      </c>
      <c r="C4512" t="str">
        <f>_xlfn.XLOOKUP(A4512,Table4[Lfd],Table4[idElementValue],"Err",0)</f>
        <v/>
      </c>
      <c r="D4512">
        <f t="shared" si="214"/>
        <v>11</v>
      </c>
      <c r="E4512">
        <f ca="1">OFFSET(ElementsDB!$AQ$2,SeriesSelection!A4512-1,SeriesSelection!B4512-1)</f>
        <v>0</v>
      </c>
      <c r="F4512">
        <f>_xlfn.XLOOKUP(A4512,Table4[Lfd],Table4[Periods],"Err",0)</f>
        <v>0</v>
      </c>
      <c r="G4512" t="b">
        <f t="shared" si="212"/>
        <v>0</v>
      </c>
    </row>
    <row r="4513" spans="1:7" hidden="1" x14ac:dyDescent="0.25">
      <c r="A4513">
        <f t="shared" si="213"/>
        <v>126</v>
      </c>
      <c r="B4513">
        <f t="shared" si="214"/>
        <v>12</v>
      </c>
      <c r="C4513" t="str">
        <f>_xlfn.XLOOKUP(A4513,Table4[Lfd],Table4[idElementValue],"Err",0)</f>
        <v/>
      </c>
      <c r="D4513">
        <f t="shared" si="214"/>
        <v>12</v>
      </c>
      <c r="E4513">
        <f ca="1">OFFSET(ElementsDB!$AQ$2,SeriesSelection!A4513-1,SeriesSelection!B4513-1)</f>
        <v>0</v>
      </c>
      <c r="F4513">
        <f>_xlfn.XLOOKUP(A4513,Table4[Lfd],Table4[Periods],"Err",0)</f>
        <v>0</v>
      </c>
      <c r="G4513" t="b">
        <f t="shared" si="212"/>
        <v>0</v>
      </c>
    </row>
    <row r="4514" spans="1:7" hidden="1" x14ac:dyDescent="0.25">
      <c r="A4514">
        <f t="shared" si="213"/>
        <v>126</v>
      </c>
      <c r="B4514">
        <f t="shared" si="214"/>
        <v>13</v>
      </c>
      <c r="C4514" t="str">
        <f>_xlfn.XLOOKUP(A4514,Table4[Lfd],Table4[idElementValue],"Err",0)</f>
        <v/>
      </c>
      <c r="D4514">
        <f t="shared" si="214"/>
        <v>13</v>
      </c>
      <c r="E4514">
        <f ca="1">OFFSET(ElementsDB!$AQ$2,SeriesSelection!A4514-1,SeriesSelection!B4514-1)</f>
        <v>0</v>
      </c>
      <c r="F4514">
        <f>_xlfn.XLOOKUP(A4514,Table4[Lfd],Table4[Periods],"Err",0)</f>
        <v>0</v>
      </c>
      <c r="G4514" t="b">
        <f t="shared" si="212"/>
        <v>0</v>
      </c>
    </row>
    <row r="4515" spans="1:7" hidden="1" x14ac:dyDescent="0.25">
      <c r="A4515">
        <f t="shared" si="213"/>
        <v>126</v>
      </c>
      <c r="B4515">
        <f t="shared" si="214"/>
        <v>14</v>
      </c>
      <c r="C4515" t="str">
        <f>_xlfn.XLOOKUP(A4515,Table4[Lfd],Table4[idElementValue],"Err",0)</f>
        <v/>
      </c>
      <c r="D4515">
        <f t="shared" si="214"/>
        <v>14</v>
      </c>
      <c r="E4515">
        <f ca="1">OFFSET(ElementsDB!$AQ$2,SeriesSelection!A4515-1,SeriesSelection!B4515-1)</f>
        <v>0</v>
      </c>
      <c r="F4515">
        <f>_xlfn.XLOOKUP(A4515,Table4[Lfd],Table4[Periods],"Err",0)</f>
        <v>0</v>
      </c>
      <c r="G4515" t="b">
        <f t="shared" si="212"/>
        <v>0</v>
      </c>
    </row>
    <row r="4516" spans="1:7" hidden="1" x14ac:dyDescent="0.25">
      <c r="A4516">
        <f t="shared" si="213"/>
        <v>126</v>
      </c>
      <c r="B4516">
        <f t="shared" si="214"/>
        <v>15</v>
      </c>
      <c r="C4516" t="str">
        <f>_xlfn.XLOOKUP(A4516,Table4[Lfd],Table4[idElementValue],"Err",0)</f>
        <v/>
      </c>
      <c r="D4516">
        <f t="shared" si="214"/>
        <v>15</v>
      </c>
      <c r="E4516">
        <f ca="1">OFFSET(ElementsDB!$AQ$2,SeriesSelection!A4516-1,SeriesSelection!B4516-1)</f>
        <v>0</v>
      </c>
      <c r="F4516">
        <f>_xlfn.XLOOKUP(A4516,Table4[Lfd],Table4[Periods],"Err",0)</f>
        <v>0</v>
      </c>
      <c r="G4516" t="b">
        <f t="shared" si="212"/>
        <v>0</v>
      </c>
    </row>
    <row r="4517" spans="1:7" hidden="1" x14ac:dyDescent="0.25">
      <c r="A4517">
        <f t="shared" si="213"/>
        <v>126</v>
      </c>
      <c r="B4517">
        <f t="shared" si="214"/>
        <v>16</v>
      </c>
      <c r="C4517" t="str">
        <f>_xlfn.XLOOKUP(A4517,Table4[Lfd],Table4[idElementValue],"Err",0)</f>
        <v/>
      </c>
      <c r="D4517">
        <f t="shared" si="214"/>
        <v>16</v>
      </c>
      <c r="E4517">
        <f ca="1">OFFSET(ElementsDB!$AQ$2,SeriesSelection!A4517-1,SeriesSelection!B4517-1)</f>
        <v>0</v>
      </c>
      <c r="F4517">
        <f>_xlfn.XLOOKUP(A4517,Table4[Lfd],Table4[Periods],"Err",0)</f>
        <v>0</v>
      </c>
      <c r="G4517" t="b">
        <f t="shared" si="212"/>
        <v>0</v>
      </c>
    </row>
    <row r="4518" spans="1:7" hidden="1" x14ac:dyDescent="0.25">
      <c r="A4518">
        <f t="shared" si="213"/>
        <v>126</v>
      </c>
      <c r="B4518">
        <f t="shared" si="214"/>
        <v>17</v>
      </c>
      <c r="C4518" t="str">
        <f>_xlfn.XLOOKUP(A4518,Table4[Lfd],Table4[idElementValue],"Err",0)</f>
        <v/>
      </c>
      <c r="D4518">
        <f t="shared" si="214"/>
        <v>17</v>
      </c>
      <c r="E4518">
        <f ca="1">OFFSET(ElementsDB!$AQ$2,SeriesSelection!A4518-1,SeriesSelection!B4518-1)</f>
        <v>0</v>
      </c>
      <c r="F4518">
        <f>_xlfn.XLOOKUP(A4518,Table4[Lfd],Table4[Periods],"Err",0)</f>
        <v>0</v>
      </c>
      <c r="G4518" t="b">
        <f t="shared" si="212"/>
        <v>0</v>
      </c>
    </row>
    <row r="4519" spans="1:7" hidden="1" x14ac:dyDescent="0.25">
      <c r="A4519">
        <f t="shared" si="213"/>
        <v>126</v>
      </c>
      <c r="B4519">
        <f t="shared" si="214"/>
        <v>18</v>
      </c>
      <c r="C4519" t="str">
        <f>_xlfn.XLOOKUP(A4519,Table4[Lfd],Table4[idElementValue],"Err",0)</f>
        <v/>
      </c>
      <c r="D4519">
        <f t="shared" si="214"/>
        <v>18</v>
      </c>
      <c r="E4519">
        <f ca="1">OFFSET(ElementsDB!$AQ$2,SeriesSelection!A4519-1,SeriesSelection!B4519-1)</f>
        <v>0</v>
      </c>
      <c r="F4519">
        <f>_xlfn.XLOOKUP(A4519,Table4[Lfd],Table4[Periods],"Err",0)</f>
        <v>0</v>
      </c>
      <c r="G4519" t="b">
        <f t="shared" si="212"/>
        <v>0</v>
      </c>
    </row>
    <row r="4520" spans="1:7" hidden="1" x14ac:dyDescent="0.25">
      <c r="A4520">
        <f t="shared" si="213"/>
        <v>126</v>
      </c>
      <c r="B4520">
        <f t="shared" si="214"/>
        <v>19</v>
      </c>
      <c r="C4520" t="str">
        <f>_xlfn.XLOOKUP(A4520,Table4[Lfd],Table4[idElementValue],"Err",0)</f>
        <v/>
      </c>
      <c r="D4520">
        <f t="shared" si="214"/>
        <v>19</v>
      </c>
      <c r="E4520">
        <f ca="1">OFFSET(ElementsDB!$AQ$2,SeriesSelection!A4520-1,SeriesSelection!B4520-1)</f>
        <v>0</v>
      </c>
      <c r="F4520">
        <f>_xlfn.XLOOKUP(A4520,Table4[Lfd],Table4[Periods],"Err",0)</f>
        <v>0</v>
      </c>
      <c r="G4520" t="b">
        <f t="shared" si="212"/>
        <v>0</v>
      </c>
    </row>
    <row r="4521" spans="1:7" hidden="1" x14ac:dyDescent="0.25">
      <c r="A4521">
        <f t="shared" si="213"/>
        <v>126</v>
      </c>
      <c r="B4521">
        <f t="shared" si="214"/>
        <v>20</v>
      </c>
      <c r="C4521" t="str">
        <f>_xlfn.XLOOKUP(A4521,Table4[Lfd],Table4[idElementValue],"Err",0)</f>
        <v/>
      </c>
      <c r="D4521">
        <f t="shared" si="214"/>
        <v>20</v>
      </c>
      <c r="E4521">
        <f ca="1">OFFSET(ElementsDB!$AQ$2,SeriesSelection!A4521-1,SeriesSelection!B4521-1)</f>
        <v>0</v>
      </c>
      <c r="F4521">
        <f>_xlfn.XLOOKUP(A4521,Table4[Lfd],Table4[Periods],"Err",0)</f>
        <v>0</v>
      </c>
      <c r="G4521" t="b">
        <f t="shared" si="212"/>
        <v>0</v>
      </c>
    </row>
    <row r="4522" spans="1:7" hidden="1" x14ac:dyDescent="0.25">
      <c r="A4522">
        <f t="shared" si="213"/>
        <v>126</v>
      </c>
      <c r="B4522">
        <f t="shared" si="214"/>
        <v>21</v>
      </c>
      <c r="C4522" t="str">
        <f>_xlfn.XLOOKUP(A4522,Table4[Lfd],Table4[idElementValue],"Err",0)</f>
        <v/>
      </c>
      <c r="D4522">
        <f t="shared" si="214"/>
        <v>21</v>
      </c>
      <c r="E4522">
        <f ca="1">OFFSET(ElementsDB!$AQ$2,SeriesSelection!A4522-1,SeriesSelection!B4522-1)</f>
        <v>0</v>
      </c>
      <c r="F4522">
        <f>_xlfn.XLOOKUP(A4522,Table4[Lfd],Table4[Periods],"Err",0)</f>
        <v>0</v>
      </c>
      <c r="G4522" t="b">
        <f t="shared" si="212"/>
        <v>0</v>
      </c>
    </row>
    <row r="4523" spans="1:7" hidden="1" x14ac:dyDescent="0.25">
      <c r="A4523">
        <f t="shared" si="213"/>
        <v>126</v>
      </c>
      <c r="B4523">
        <f t="shared" si="214"/>
        <v>22</v>
      </c>
      <c r="C4523" t="str">
        <f>_xlfn.XLOOKUP(A4523,Table4[Lfd],Table4[idElementValue],"Err",0)</f>
        <v/>
      </c>
      <c r="D4523">
        <f t="shared" si="214"/>
        <v>22</v>
      </c>
      <c r="E4523">
        <f ca="1">OFFSET(ElementsDB!$AQ$2,SeriesSelection!A4523-1,SeriesSelection!B4523-1)</f>
        <v>0</v>
      </c>
      <c r="F4523">
        <f>_xlfn.XLOOKUP(A4523,Table4[Lfd],Table4[Periods],"Err",0)</f>
        <v>0</v>
      </c>
      <c r="G4523" t="b">
        <f t="shared" si="212"/>
        <v>0</v>
      </c>
    </row>
    <row r="4524" spans="1:7" hidden="1" x14ac:dyDescent="0.25">
      <c r="A4524">
        <f t="shared" si="213"/>
        <v>126</v>
      </c>
      <c r="B4524">
        <f t="shared" si="214"/>
        <v>23</v>
      </c>
      <c r="C4524" t="str">
        <f>_xlfn.XLOOKUP(A4524,Table4[Lfd],Table4[idElementValue],"Err",0)</f>
        <v/>
      </c>
      <c r="D4524">
        <f t="shared" si="214"/>
        <v>23</v>
      </c>
      <c r="E4524">
        <f ca="1">OFFSET(ElementsDB!$AQ$2,SeriesSelection!A4524-1,SeriesSelection!B4524-1)</f>
        <v>0</v>
      </c>
      <c r="F4524">
        <f>_xlfn.XLOOKUP(A4524,Table4[Lfd],Table4[Periods],"Err",0)</f>
        <v>0</v>
      </c>
      <c r="G4524" t="b">
        <f t="shared" si="212"/>
        <v>0</v>
      </c>
    </row>
    <row r="4525" spans="1:7" hidden="1" x14ac:dyDescent="0.25">
      <c r="A4525">
        <f t="shared" si="213"/>
        <v>126</v>
      </c>
      <c r="B4525">
        <f t="shared" si="214"/>
        <v>24</v>
      </c>
      <c r="C4525" t="str">
        <f>_xlfn.XLOOKUP(A4525,Table4[Lfd],Table4[idElementValue],"Err",0)</f>
        <v/>
      </c>
      <c r="D4525">
        <f t="shared" si="214"/>
        <v>24</v>
      </c>
      <c r="E4525">
        <f ca="1">OFFSET(ElementsDB!$AQ$2,SeriesSelection!A4525-1,SeriesSelection!B4525-1)</f>
        <v>0</v>
      </c>
      <c r="F4525">
        <f>_xlfn.XLOOKUP(A4525,Table4[Lfd],Table4[Periods],"Err",0)</f>
        <v>0</v>
      </c>
      <c r="G4525" t="b">
        <f t="shared" si="212"/>
        <v>0</v>
      </c>
    </row>
    <row r="4526" spans="1:7" hidden="1" x14ac:dyDescent="0.25">
      <c r="A4526">
        <f t="shared" si="213"/>
        <v>126</v>
      </c>
      <c r="B4526">
        <f t="shared" si="214"/>
        <v>25</v>
      </c>
      <c r="C4526" t="str">
        <f>_xlfn.XLOOKUP(A4526,Table4[Lfd],Table4[idElementValue],"Err",0)</f>
        <v/>
      </c>
      <c r="D4526">
        <f t="shared" si="214"/>
        <v>25</v>
      </c>
      <c r="E4526">
        <f ca="1">OFFSET(ElementsDB!$AQ$2,SeriesSelection!A4526-1,SeriesSelection!B4526-1)</f>
        <v>0</v>
      </c>
      <c r="F4526">
        <f>_xlfn.XLOOKUP(A4526,Table4[Lfd],Table4[Periods],"Err",0)</f>
        <v>0</v>
      </c>
      <c r="G4526" t="b">
        <f t="shared" si="212"/>
        <v>0</v>
      </c>
    </row>
    <row r="4527" spans="1:7" hidden="1" x14ac:dyDescent="0.25">
      <c r="A4527">
        <f t="shared" si="213"/>
        <v>126</v>
      </c>
      <c r="B4527">
        <f t="shared" si="214"/>
        <v>26</v>
      </c>
      <c r="C4527" t="str">
        <f>_xlfn.XLOOKUP(A4527,Table4[Lfd],Table4[idElementValue],"Err",0)</f>
        <v/>
      </c>
      <c r="D4527">
        <f t="shared" si="214"/>
        <v>26</v>
      </c>
      <c r="E4527">
        <f ca="1">OFFSET(ElementsDB!$AQ$2,SeriesSelection!A4527-1,SeriesSelection!B4527-1)</f>
        <v>0</v>
      </c>
      <c r="F4527">
        <f>_xlfn.XLOOKUP(A4527,Table4[Lfd],Table4[Periods],"Err",0)</f>
        <v>0</v>
      </c>
      <c r="G4527" t="b">
        <f t="shared" si="212"/>
        <v>0</v>
      </c>
    </row>
    <row r="4528" spans="1:7" hidden="1" x14ac:dyDescent="0.25">
      <c r="A4528">
        <f t="shared" si="213"/>
        <v>126</v>
      </c>
      <c r="B4528">
        <f t="shared" si="214"/>
        <v>27</v>
      </c>
      <c r="C4528" t="str">
        <f>_xlfn.XLOOKUP(A4528,Table4[Lfd],Table4[idElementValue],"Err",0)</f>
        <v/>
      </c>
      <c r="D4528">
        <f t="shared" si="214"/>
        <v>27</v>
      </c>
      <c r="E4528">
        <f ca="1">OFFSET(ElementsDB!$AQ$2,SeriesSelection!A4528-1,SeriesSelection!B4528-1)</f>
        <v>0</v>
      </c>
      <c r="F4528">
        <f>_xlfn.XLOOKUP(A4528,Table4[Lfd],Table4[Periods],"Err",0)</f>
        <v>0</v>
      </c>
      <c r="G4528" t="b">
        <f t="shared" si="212"/>
        <v>0</v>
      </c>
    </row>
    <row r="4529" spans="1:7" hidden="1" x14ac:dyDescent="0.25">
      <c r="A4529">
        <f t="shared" si="213"/>
        <v>126</v>
      </c>
      <c r="B4529">
        <f t="shared" si="214"/>
        <v>28</v>
      </c>
      <c r="C4529" t="str">
        <f>_xlfn.XLOOKUP(A4529,Table4[Lfd],Table4[idElementValue],"Err",0)</f>
        <v/>
      </c>
      <c r="D4529">
        <f t="shared" si="214"/>
        <v>28</v>
      </c>
      <c r="E4529">
        <f ca="1">OFFSET(ElementsDB!$AQ$2,SeriesSelection!A4529-1,SeriesSelection!B4529-1)</f>
        <v>0</v>
      </c>
      <c r="F4529">
        <f>_xlfn.XLOOKUP(A4529,Table4[Lfd],Table4[Periods],"Err",0)</f>
        <v>0</v>
      </c>
      <c r="G4529" t="b">
        <f t="shared" si="212"/>
        <v>0</v>
      </c>
    </row>
    <row r="4530" spans="1:7" hidden="1" x14ac:dyDescent="0.25">
      <c r="A4530">
        <f t="shared" si="213"/>
        <v>126</v>
      </c>
      <c r="B4530">
        <f t="shared" si="214"/>
        <v>29</v>
      </c>
      <c r="C4530" t="str">
        <f>_xlfn.XLOOKUP(A4530,Table4[Lfd],Table4[idElementValue],"Err",0)</f>
        <v/>
      </c>
      <c r="D4530">
        <f t="shared" si="214"/>
        <v>29</v>
      </c>
      <c r="E4530">
        <f ca="1">OFFSET(ElementsDB!$AQ$2,SeriesSelection!A4530-1,SeriesSelection!B4530-1)</f>
        <v>0</v>
      </c>
      <c r="F4530">
        <f>_xlfn.XLOOKUP(A4530,Table4[Lfd],Table4[Periods],"Err",0)</f>
        <v>0</v>
      </c>
      <c r="G4530" t="b">
        <f t="shared" si="212"/>
        <v>0</v>
      </c>
    </row>
    <row r="4531" spans="1:7" hidden="1" x14ac:dyDescent="0.25">
      <c r="A4531">
        <f t="shared" si="213"/>
        <v>126</v>
      </c>
      <c r="B4531">
        <f t="shared" si="214"/>
        <v>30</v>
      </c>
      <c r="C4531" t="str">
        <f>_xlfn.XLOOKUP(A4531,Table4[Lfd],Table4[idElementValue],"Err",0)</f>
        <v/>
      </c>
      <c r="D4531">
        <f t="shared" si="214"/>
        <v>30</v>
      </c>
      <c r="E4531">
        <f ca="1">OFFSET(ElementsDB!$AQ$2,SeriesSelection!A4531-1,SeriesSelection!B4531-1)</f>
        <v>0</v>
      </c>
      <c r="F4531">
        <f>_xlfn.XLOOKUP(A4531,Table4[Lfd],Table4[Periods],"Err",0)</f>
        <v>0</v>
      </c>
      <c r="G4531" t="b">
        <f t="shared" si="212"/>
        <v>0</v>
      </c>
    </row>
    <row r="4532" spans="1:7" hidden="1" x14ac:dyDescent="0.25">
      <c r="A4532">
        <f t="shared" si="213"/>
        <v>126</v>
      </c>
      <c r="B4532">
        <f t="shared" si="214"/>
        <v>31</v>
      </c>
      <c r="C4532" t="str">
        <f>_xlfn.XLOOKUP(A4532,Table4[Lfd],Table4[idElementValue],"Err",0)</f>
        <v/>
      </c>
      <c r="D4532">
        <f t="shared" si="214"/>
        <v>31</v>
      </c>
      <c r="E4532">
        <f ca="1">OFFSET(ElementsDB!$AQ$2,SeriesSelection!A4532-1,SeriesSelection!B4532-1)</f>
        <v>0</v>
      </c>
      <c r="F4532">
        <f>_xlfn.XLOOKUP(A4532,Table4[Lfd],Table4[Periods],"Err",0)</f>
        <v>0</v>
      </c>
      <c r="G4532" t="b">
        <f t="shared" si="212"/>
        <v>0</v>
      </c>
    </row>
    <row r="4533" spans="1:7" hidden="1" x14ac:dyDescent="0.25">
      <c r="A4533">
        <f t="shared" si="213"/>
        <v>126</v>
      </c>
      <c r="B4533">
        <f t="shared" si="214"/>
        <v>32</v>
      </c>
      <c r="C4533" t="str">
        <f>_xlfn.XLOOKUP(A4533,Table4[Lfd],Table4[idElementValue],"Err",0)</f>
        <v/>
      </c>
      <c r="D4533">
        <f t="shared" si="214"/>
        <v>32</v>
      </c>
      <c r="E4533">
        <f ca="1">OFFSET(ElementsDB!$AQ$2,SeriesSelection!A4533-1,SeriesSelection!B4533-1)</f>
        <v>0</v>
      </c>
      <c r="F4533">
        <f>_xlfn.XLOOKUP(A4533,Table4[Lfd],Table4[Periods],"Err",0)</f>
        <v>0</v>
      </c>
      <c r="G4533" t="b">
        <f t="shared" si="212"/>
        <v>0</v>
      </c>
    </row>
    <row r="4534" spans="1:7" hidden="1" x14ac:dyDescent="0.25">
      <c r="A4534">
        <f t="shared" si="213"/>
        <v>126</v>
      </c>
      <c r="B4534">
        <f t="shared" si="214"/>
        <v>33</v>
      </c>
      <c r="C4534" t="str">
        <f>_xlfn.XLOOKUP(A4534,Table4[Lfd],Table4[idElementValue],"Err",0)</f>
        <v/>
      </c>
      <c r="D4534">
        <f t="shared" si="214"/>
        <v>33</v>
      </c>
      <c r="E4534">
        <f ca="1">OFFSET(ElementsDB!$AQ$2,SeriesSelection!A4534-1,SeriesSelection!B4534-1)</f>
        <v>0</v>
      </c>
      <c r="F4534">
        <f>_xlfn.XLOOKUP(A4534,Table4[Lfd],Table4[Periods],"Err",0)</f>
        <v>0</v>
      </c>
      <c r="G4534" t="b">
        <f t="shared" si="212"/>
        <v>0</v>
      </c>
    </row>
    <row r="4535" spans="1:7" hidden="1" x14ac:dyDescent="0.25">
      <c r="A4535">
        <f t="shared" si="213"/>
        <v>126</v>
      </c>
      <c r="B4535">
        <f t="shared" si="214"/>
        <v>34</v>
      </c>
      <c r="C4535" t="str">
        <f>_xlfn.XLOOKUP(A4535,Table4[Lfd],Table4[idElementValue],"Err",0)</f>
        <v/>
      </c>
      <c r="D4535">
        <f t="shared" si="214"/>
        <v>34</v>
      </c>
      <c r="E4535">
        <f ca="1">OFFSET(ElementsDB!$AQ$2,SeriesSelection!A4535-1,SeriesSelection!B4535-1)</f>
        <v>0</v>
      </c>
      <c r="F4535">
        <f>_xlfn.XLOOKUP(A4535,Table4[Lfd],Table4[Periods],"Err",0)</f>
        <v>0</v>
      </c>
      <c r="G4535" t="b">
        <f t="shared" si="212"/>
        <v>0</v>
      </c>
    </row>
    <row r="4536" spans="1:7" hidden="1" x14ac:dyDescent="0.25">
      <c r="A4536">
        <f t="shared" si="213"/>
        <v>126</v>
      </c>
      <c r="B4536">
        <f t="shared" si="214"/>
        <v>35</v>
      </c>
      <c r="C4536" t="str">
        <f>_xlfn.XLOOKUP(A4536,Table4[Lfd],Table4[idElementValue],"Err",0)</f>
        <v/>
      </c>
      <c r="D4536">
        <f t="shared" si="214"/>
        <v>35</v>
      </c>
      <c r="E4536">
        <f ca="1">OFFSET(ElementsDB!$AQ$2,SeriesSelection!A4536-1,SeriesSelection!B4536-1)</f>
        <v>0</v>
      </c>
      <c r="F4536">
        <f>_xlfn.XLOOKUP(A4536,Table4[Lfd],Table4[Periods],"Err",0)</f>
        <v>0</v>
      </c>
      <c r="G4536" t="b">
        <f t="shared" si="212"/>
        <v>0</v>
      </c>
    </row>
    <row r="4537" spans="1:7" hidden="1" x14ac:dyDescent="0.25">
      <c r="A4537">
        <f t="shared" si="213"/>
        <v>126</v>
      </c>
      <c r="B4537">
        <f t="shared" si="214"/>
        <v>36</v>
      </c>
      <c r="C4537" t="str">
        <f>_xlfn.XLOOKUP(A4537,Table4[Lfd],Table4[idElementValue],"Err",0)</f>
        <v/>
      </c>
      <c r="D4537">
        <f t="shared" si="214"/>
        <v>36</v>
      </c>
      <c r="E4537">
        <f ca="1">OFFSET(ElementsDB!$AQ$2,SeriesSelection!A4537-1,SeriesSelection!B4537-1)</f>
        <v>0</v>
      </c>
      <c r="F4537">
        <f>_xlfn.XLOOKUP(A4537,Table4[Lfd],Table4[Periods],"Err",0)</f>
        <v>0</v>
      </c>
      <c r="G4537" t="b">
        <f t="shared" si="212"/>
        <v>0</v>
      </c>
    </row>
    <row r="4538" spans="1:7" hidden="1" x14ac:dyDescent="0.25">
      <c r="A4538">
        <f t="shared" si="213"/>
        <v>127</v>
      </c>
      <c r="B4538">
        <f t="shared" si="214"/>
        <v>1</v>
      </c>
      <c r="C4538" t="str">
        <f>_xlfn.XLOOKUP(A4538,Table4[Lfd],Table4[idElementValue],"Err",0)</f>
        <v/>
      </c>
      <c r="D4538">
        <f t="shared" si="214"/>
        <v>1</v>
      </c>
      <c r="E4538">
        <f ca="1">OFFSET(ElementsDB!$AQ$2,SeriesSelection!A4538-1,SeriesSelection!B4538-1)</f>
        <v>0</v>
      </c>
      <c r="F4538">
        <f>_xlfn.XLOOKUP(A4538,Table4[Lfd],Table4[Periods],"Err",0)</f>
        <v>0</v>
      </c>
      <c r="G4538" t="b">
        <f t="shared" si="212"/>
        <v>0</v>
      </c>
    </row>
    <row r="4539" spans="1:7" hidden="1" x14ac:dyDescent="0.25">
      <c r="A4539">
        <f t="shared" si="213"/>
        <v>127</v>
      </c>
      <c r="B4539">
        <f t="shared" si="214"/>
        <v>2</v>
      </c>
      <c r="C4539" t="str">
        <f>_xlfn.XLOOKUP(A4539,Table4[Lfd],Table4[idElementValue],"Err",0)</f>
        <v/>
      </c>
      <c r="D4539">
        <f t="shared" si="214"/>
        <v>2</v>
      </c>
      <c r="E4539">
        <f ca="1">OFFSET(ElementsDB!$AQ$2,SeriesSelection!A4539-1,SeriesSelection!B4539-1)</f>
        <v>0</v>
      </c>
      <c r="F4539">
        <f>_xlfn.XLOOKUP(A4539,Table4[Lfd],Table4[Periods],"Err",0)</f>
        <v>0</v>
      </c>
      <c r="G4539" t="b">
        <f t="shared" si="212"/>
        <v>0</v>
      </c>
    </row>
    <row r="4540" spans="1:7" hidden="1" x14ac:dyDescent="0.25">
      <c r="A4540">
        <f t="shared" si="213"/>
        <v>127</v>
      </c>
      <c r="B4540">
        <f t="shared" si="214"/>
        <v>3</v>
      </c>
      <c r="C4540" t="str">
        <f>_xlfn.XLOOKUP(A4540,Table4[Lfd],Table4[idElementValue],"Err",0)</f>
        <v/>
      </c>
      <c r="D4540">
        <f t="shared" si="214"/>
        <v>3</v>
      </c>
      <c r="E4540">
        <f ca="1">OFFSET(ElementsDB!$AQ$2,SeriesSelection!A4540-1,SeriesSelection!B4540-1)</f>
        <v>0</v>
      </c>
      <c r="F4540">
        <f>_xlfn.XLOOKUP(A4540,Table4[Lfd],Table4[Periods],"Err",0)</f>
        <v>0</v>
      </c>
      <c r="G4540" t="b">
        <f t="shared" si="212"/>
        <v>0</v>
      </c>
    </row>
    <row r="4541" spans="1:7" hidden="1" x14ac:dyDescent="0.25">
      <c r="A4541">
        <f t="shared" si="213"/>
        <v>127</v>
      </c>
      <c r="B4541">
        <f t="shared" si="214"/>
        <v>4</v>
      </c>
      <c r="C4541" t="str">
        <f>_xlfn.XLOOKUP(A4541,Table4[Lfd],Table4[idElementValue],"Err",0)</f>
        <v/>
      </c>
      <c r="D4541">
        <f t="shared" si="214"/>
        <v>4</v>
      </c>
      <c r="E4541">
        <f ca="1">OFFSET(ElementsDB!$AQ$2,SeriesSelection!A4541-1,SeriesSelection!B4541-1)</f>
        <v>0</v>
      </c>
      <c r="F4541">
        <f>_xlfn.XLOOKUP(A4541,Table4[Lfd],Table4[Periods],"Err",0)</f>
        <v>0</v>
      </c>
      <c r="G4541" t="b">
        <f t="shared" si="212"/>
        <v>0</v>
      </c>
    </row>
    <row r="4542" spans="1:7" hidden="1" x14ac:dyDescent="0.25">
      <c r="A4542">
        <f t="shared" si="213"/>
        <v>127</v>
      </c>
      <c r="B4542">
        <f t="shared" si="214"/>
        <v>5</v>
      </c>
      <c r="C4542" t="str">
        <f>_xlfn.XLOOKUP(A4542,Table4[Lfd],Table4[idElementValue],"Err",0)</f>
        <v/>
      </c>
      <c r="D4542">
        <f t="shared" si="214"/>
        <v>5</v>
      </c>
      <c r="E4542">
        <f ca="1">OFFSET(ElementsDB!$AQ$2,SeriesSelection!A4542-1,SeriesSelection!B4542-1)</f>
        <v>0</v>
      </c>
      <c r="F4542">
        <f>_xlfn.XLOOKUP(A4542,Table4[Lfd],Table4[Periods],"Err",0)</f>
        <v>0</v>
      </c>
      <c r="G4542" t="b">
        <f t="shared" si="212"/>
        <v>0</v>
      </c>
    </row>
    <row r="4543" spans="1:7" hidden="1" x14ac:dyDescent="0.25">
      <c r="A4543">
        <f t="shared" si="213"/>
        <v>127</v>
      </c>
      <c r="B4543">
        <f t="shared" si="214"/>
        <v>6</v>
      </c>
      <c r="C4543" t="str">
        <f>_xlfn.XLOOKUP(A4543,Table4[Lfd],Table4[idElementValue],"Err",0)</f>
        <v/>
      </c>
      <c r="D4543">
        <f t="shared" si="214"/>
        <v>6</v>
      </c>
      <c r="E4543">
        <f ca="1">OFFSET(ElementsDB!$AQ$2,SeriesSelection!A4543-1,SeriesSelection!B4543-1)</f>
        <v>0</v>
      </c>
      <c r="F4543">
        <f>_xlfn.XLOOKUP(A4543,Table4[Lfd],Table4[Periods],"Err",0)</f>
        <v>0</v>
      </c>
      <c r="G4543" t="b">
        <f t="shared" si="212"/>
        <v>0</v>
      </c>
    </row>
    <row r="4544" spans="1:7" hidden="1" x14ac:dyDescent="0.25">
      <c r="A4544">
        <f t="shared" si="213"/>
        <v>127</v>
      </c>
      <c r="B4544">
        <f t="shared" si="214"/>
        <v>7</v>
      </c>
      <c r="C4544" t="str">
        <f>_xlfn.XLOOKUP(A4544,Table4[Lfd],Table4[idElementValue],"Err",0)</f>
        <v/>
      </c>
      <c r="D4544">
        <f t="shared" si="214"/>
        <v>7</v>
      </c>
      <c r="E4544">
        <f ca="1">OFFSET(ElementsDB!$AQ$2,SeriesSelection!A4544-1,SeriesSelection!B4544-1)</f>
        <v>0</v>
      </c>
      <c r="F4544">
        <f>_xlfn.XLOOKUP(A4544,Table4[Lfd],Table4[Periods],"Err",0)</f>
        <v>0</v>
      </c>
      <c r="G4544" t="b">
        <f t="shared" si="212"/>
        <v>0</v>
      </c>
    </row>
    <row r="4545" spans="1:7" hidden="1" x14ac:dyDescent="0.25">
      <c r="A4545">
        <f t="shared" si="213"/>
        <v>127</v>
      </c>
      <c r="B4545">
        <f t="shared" si="214"/>
        <v>8</v>
      </c>
      <c r="C4545" t="str">
        <f>_xlfn.XLOOKUP(A4545,Table4[Lfd],Table4[idElementValue],"Err",0)</f>
        <v/>
      </c>
      <c r="D4545">
        <f t="shared" si="214"/>
        <v>8</v>
      </c>
      <c r="E4545">
        <f ca="1">OFFSET(ElementsDB!$AQ$2,SeriesSelection!A4545-1,SeriesSelection!B4545-1)</f>
        <v>0</v>
      </c>
      <c r="F4545">
        <f>_xlfn.XLOOKUP(A4545,Table4[Lfd],Table4[Periods],"Err",0)</f>
        <v>0</v>
      </c>
      <c r="G4545" t="b">
        <f t="shared" si="212"/>
        <v>0</v>
      </c>
    </row>
    <row r="4546" spans="1:7" hidden="1" x14ac:dyDescent="0.25">
      <c r="A4546">
        <f t="shared" si="213"/>
        <v>127</v>
      </c>
      <c r="B4546">
        <f t="shared" si="214"/>
        <v>9</v>
      </c>
      <c r="C4546" t="str">
        <f>_xlfn.XLOOKUP(A4546,Table4[Lfd],Table4[idElementValue],"Err",0)</f>
        <v/>
      </c>
      <c r="D4546">
        <f t="shared" si="214"/>
        <v>9</v>
      </c>
      <c r="E4546">
        <f ca="1">OFFSET(ElementsDB!$AQ$2,SeriesSelection!A4546-1,SeriesSelection!B4546-1)</f>
        <v>0</v>
      </c>
      <c r="F4546">
        <f>_xlfn.XLOOKUP(A4546,Table4[Lfd],Table4[Periods],"Err",0)</f>
        <v>0</v>
      </c>
      <c r="G4546" t="b">
        <f t="shared" ref="G4546:G4609" si="215">(D4546&lt;=F4546)</f>
        <v>0</v>
      </c>
    </row>
    <row r="4547" spans="1:7" hidden="1" x14ac:dyDescent="0.25">
      <c r="A4547">
        <f t="shared" si="213"/>
        <v>127</v>
      </c>
      <c r="B4547">
        <f t="shared" si="214"/>
        <v>10</v>
      </c>
      <c r="C4547" t="str">
        <f>_xlfn.XLOOKUP(A4547,Table4[Lfd],Table4[idElementValue],"Err",0)</f>
        <v/>
      </c>
      <c r="D4547">
        <f t="shared" si="214"/>
        <v>10</v>
      </c>
      <c r="E4547">
        <f ca="1">OFFSET(ElementsDB!$AQ$2,SeriesSelection!A4547-1,SeriesSelection!B4547-1)</f>
        <v>0</v>
      </c>
      <c r="F4547">
        <f>_xlfn.XLOOKUP(A4547,Table4[Lfd],Table4[Periods],"Err",0)</f>
        <v>0</v>
      </c>
      <c r="G4547" t="b">
        <f t="shared" si="215"/>
        <v>0</v>
      </c>
    </row>
    <row r="4548" spans="1:7" hidden="1" x14ac:dyDescent="0.25">
      <c r="A4548">
        <f t="shared" si="213"/>
        <v>127</v>
      </c>
      <c r="B4548">
        <f t="shared" si="214"/>
        <v>11</v>
      </c>
      <c r="C4548" t="str">
        <f>_xlfn.XLOOKUP(A4548,Table4[Lfd],Table4[idElementValue],"Err",0)</f>
        <v/>
      </c>
      <c r="D4548">
        <f t="shared" si="214"/>
        <v>11</v>
      </c>
      <c r="E4548">
        <f ca="1">OFFSET(ElementsDB!$AQ$2,SeriesSelection!A4548-1,SeriesSelection!B4548-1)</f>
        <v>0</v>
      </c>
      <c r="F4548">
        <f>_xlfn.XLOOKUP(A4548,Table4[Lfd],Table4[Periods],"Err",0)</f>
        <v>0</v>
      </c>
      <c r="G4548" t="b">
        <f t="shared" si="215"/>
        <v>0</v>
      </c>
    </row>
    <row r="4549" spans="1:7" hidden="1" x14ac:dyDescent="0.25">
      <c r="A4549">
        <f t="shared" si="213"/>
        <v>127</v>
      </c>
      <c r="B4549">
        <f t="shared" si="214"/>
        <v>12</v>
      </c>
      <c r="C4549" t="str">
        <f>_xlfn.XLOOKUP(A4549,Table4[Lfd],Table4[idElementValue],"Err",0)</f>
        <v/>
      </c>
      <c r="D4549">
        <f t="shared" si="214"/>
        <v>12</v>
      </c>
      <c r="E4549">
        <f ca="1">OFFSET(ElementsDB!$AQ$2,SeriesSelection!A4549-1,SeriesSelection!B4549-1)</f>
        <v>0</v>
      </c>
      <c r="F4549">
        <f>_xlfn.XLOOKUP(A4549,Table4[Lfd],Table4[Periods],"Err",0)</f>
        <v>0</v>
      </c>
      <c r="G4549" t="b">
        <f t="shared" si="215"/>
        <v>0</v>
      </c>
    </row>
    <row r="4550" spans="1:7" hidden="1" x14ac:dyDescent="0.25">
      <c r="A4550">
        <f t="shared" si="213"/>
        <v>127</v>
      </c>
      <c r="B4550">
        <f t="shared" si="214"/>
        <v>13</v>
      </c>
      <c r="C4550" t="str">
        <f>_xlfn.XLOOKUP(A4550,Table4[Lfd],Table4[idElementValue],"Err",0)</f>
        <v/>
      </c>
      <c r="D4550">
        <f t="shared" si="214"/>
        <v>13</v>
      </c>
      <c r="E4550">
        <f ca="1">OFFSET(ElementsDB!$AQ$2,SeriesSelection!A4550-1,SeriesSelection!B4550-1)</f>
        <v>0</v>
      </c>
      <c r="F4550">
        <f>_xlfn.XLOOKUP(A4550,Table4[Lfd],Table4[Periods],"Err",0)</f>
        <v>0</v>
      </c>
      <c r="G4550" t="b">
        <f t="shared" si="215"/>
        <v>0</v>
      </c>
    </row>
    <row r="4551" spans="1:7" hidden="1" x14ac:dyDescent="0.25">
      <c r="A4551">
        <f t="shared" si="213"/>
        <v>127</v>
      </c>
      <c r="B4551">
        <f t="shared" si="214"/>
        <v>14</v>
      </c>
      <c r="C4551" t="str">
        <f>_xlfn.XLOOKUP(A4551,Table4[Lfd],Table4[idElementValue],"Err",0)</f>
        <v/>
      </c>
      <c r="D4551">
        <f t="shared" si="214"/>
        <v>14</v>
      </c>
      <c r="E4551">
        <f ca="1">OFFSET(ElementsDB!$AQ$2,SeriesSelection!A4551-1,SeriesSelection!B4551-1)</f>
        <v>0</v>
      </c>
      <c r="F4551">
        <f>_xlfn.XLOOKUP(A4551,Table4[Lfd],Table4[Periods],"Err",0)</f>
        <v>0</v>
      </c>
      <c r="G4551" t="b">
        <f t="shared" si="215"/>
        <v>0</v>
      </c>
    </row>
    <row r="4552" spans="1:7" hidden="1" x14ac:dyDescent="0.25">
      <c r="A4552">
        <f t="shared" si="213"/>
        <v>127</v>
      </c>
      <c r="B4552">
        <f t="shared" si="214"/>
        <v>15</v>
      </c>
      <c r="C4552" t="str">
        <f>_xlfn.XLOOKUP(A4552,Table4[Lfd],Table4[idElementValue],"Err",0)</f>
        <v/>
      </c>
      <c r="D4552">
        <f t="shared" si="214"/>
        <v>15</v>
      </c>
      <c r="E4552">
        <f ca="1">OFFSET(ElementsDB!$AQ$2,SeriesSelection!A4552-1,SeriesSelection!B4552-1)</f>
        <v>0</v>
      </c>
      <c r="F4552">
        <f>_xlfn.XLOOKUP(A4552,Table4[Lfd],Table4[Periods],"Err",0)</f>
        <v>0</v>
      </c>
      <c r="G4552" t="b">
        <f t="shared" si="215"/>
        <v>0</v>
      </c>
    </row>
    <row r="4553" spans="1:7" hidden="1" x14ac:dyDescent="0.25">
      <c r="A4553">
        <f t="shared" si="213"/>
        <v>127</v>
      </c>
      <c r="B4553">
        <f t="shared" si="214"/>
        <v>16</v>
      </c>
      <c r="C4553" t="str">
        <f>_xlfn.XLOOKUP(A4553,Table4[Lfd],Table4[idElementValue],"Err",0)</f>
        <v/>
      </c>
      <c r="D4553">
        <f t="shared" si="214"/>
        <v>16</v>
      </c>
      <c r="E4553">
        <f ca="1">OFFSET(ElementsDB!$AQ$2,SeriesSelection!A4553-1,SeriesSelection!B4553-1)</f>
        <v>0</v>
      </c>
      <c r="F4553">
        <f>_xlfn.XLOOKUP(A4553,Table4[Lfd],Table4[Periods],"Err",0)</f>
        <v>0</v>
      </c>
      <c r="G4553" t="b">
        <f t="shared" si="215"/>
        <v>0</v>
      </c>
    </row>
    <row r="4554" spans="1:7" hidden="1" x14ac:dyDescent="0.25">
      <c r="A4554">
        <f t="shared" ref="A4554:A4617" si="216">IF(B4554=1,A4553+1,A4553)</f>
        <v>127</v>
      </c>
      <c r="B4554">
        <f t="shared" ref="B4554:D4617" si="217">IF(B4553=36,1,B4553+1)</f>
        <v>17</v>
      </c>
      <c r="C4554" t="str">
        <f>_xlfn.XLOOKUP(A4554,Table4[Lfd],Table4[idElementValue],"Err",0)</f>
        <v/>
      </c>
      <c r="D4554">
        <f t="shared" si="217"/>
        <v>17</v>
      </c>
      <c r="E4554">
        <f ca="1">OFFSET(ElementsDB!$AQ$2,SeriesSelection!A4554-1,SeriesSelection!B4554-1)</f>
        <v>0</v>
      </c>
      <c r="F4554">
        <f>_xlfn.XLOOKUP(A4554,Table4[Lfd],Table4[Periods],"Err",0)</f>
        <v>0</v>
      </c>
      <c r="G4554" t="b">
        <f t="shared" si="215"/>
        <v>0</v>
      </c>
    </row>
    <row r="4555" spans="1:7" hidden="1" x14ac:dyDescent="0.25">
      <c r="A4555">
        <f t="shared" si="216"/>
        <v>127</v>
      </c>
      <c r="B4555">
        <f t="shared" si="217"/>
        <v>18</v>
      </c>
      <c r="C4555" t="str">
        <f>_xlfn.XLOOKUP(A4555,Table4[Lfd],Table4[idElementValue],"Err",0)</f>
        <v/>
      </c>
      <c r="D4555">
        <f t="shared" si="217"/>
        <v>18</v>
      </c>
      <c r="E4555">
        <f ca="1">OFFSET(ElementsDB!$AQ$2,SeriesSelection!A4555-1,SeriesSelection!B4555-1)</f>
        <v>0</v>
      </c>
      <c r="F4555">
        <f>_xlfn.XLOOKUP(A4555,Table4[Lfd],Table4[Periods],"Err",0)</f>
        <v>0</v>
      </c>
      <c r="G4555" t="b">
        <f t="shared" si="215"/>
        <v>0</v>
      </c>
    </row>
    <row r="4556" spans="1:7" hidden="1" x14ac:dyDescent="0.25">
      <c r="A4556">
        <f t="shared" si="216"/>
        <v>127</v>
      </c>
      <c r="B4556">
        <f t="shared" si="217"/>
        <v>19</v>
      </c>
      <c r="C4556" t="str">
        <f>_xlfn.XLOOKUP(A4556,Table4[Lfd],Table4[idElementValue],"Err",0)</f>
        <v/>
      </c>
      <c r="D4556">
        <f t="shared" si="217"/>
        <v>19</v>
      </c>
      <c r="E4556">
        <f ca="1">OFFSET(ElementsDB!$AQ$2,SeriesSelection!A4556-1,SeriesSelection!B4556-1)</f>
        <v>0</v>
      </c>
      <c r="F4556">
        <f>_xlfn.XLOOKUP(A4556,Table4[Lfd],Table4[Periods],"Err",0)</f>
        <v>0</v>
      </c>
      <c r="G4556" t="b">
        <f t="shared" si="215"/>
        <v>0</v>
      </c>
    </row>
    <row r="4557" spans="1:7" hidden="1" x14ac:dyDescent="0.25">
      <c r="A4557">
        <f t="shared" si="216"/>
        <v>127</v>
      </c>
      <c r="B4557">
        <f t="shared" si="217"/>
        <v>20</v>
      </c>
      <c r="C4557" t="str">
        <f>_xlfn.XLOOKUP(A4557,Table4[Lfd],Table4[idElementValue],"Err",0)</f>
        <v/>
      </c>
      <c r="D4557">
        <f t="shared" si="217"/>
        <v>20</v>
      </c>
      <c r="E4557">
        <f ca="1">OFFSET(ElementsDB!$AQ$2,SeriesSelection!A4557-1,SeriesSelection!B4557-1)</f>
        <v>0</v>
      </c>
      <c r="F4557">
        <f>_xlfn.XLOOKUP(A4557,Table4[Lfd],Table4[Periods],"Err",0)</f>
        <v>0</v>
      </c>
      <c r="G4557" t="b">
        <f t="shared" si="215"/>
        <v>0</v>
      </c>
    </row>
    <row r="4558" spans="1:7" hidden="1" x14ac:dyDescent="0.25">
      <c r="A4558">
        <f t="shared" si="216"/>
        <v>127</v>
      </c>
      <c r="B4558">
        <f t="shared" si="217"/>
        <v>21</v>
      </c>
      <c r="C4558" t="str">
        <f>_xlfn.XLOOKUP(A4558,Table4[Lfd],Table4[idElementValue],"Err",0)</f>
        <v/>
      </c>
      <c r="D4558">
        <f t="shared" si="217"/>
        <v>21</v>
      </c>
      <c r="E4558">
        <f ca="1">OFFSET(ElementsDB!$AQ$2,SeriesSelection!A4558-1,SeriesSelection!B4558-1)</f>
        <v>0</v>
      </c>
      <c r="F4558">
        <f>_xlfn.XLOOKUP(A4558,Table4[Lfd],Table4[Periods],"Err",0)</f>
        <v>0</v>
      </c>
      <c r="G4558" t="b">
        <f t="shared" si="215"/>
        <v>0</v>
      </c>
    </row>
    <row r="4559" spans="1:7" hidden="1" x14ac:dyDescent="0.25">
      <c r="A4559">
        <f t="shared" si="216"/>
        <v>127</v>
      </c>
      <c r="B4559">
        <f t="shared" si="217"/>
        <v>22</v>
      </c>
      <c r="C4559" t="str">
        <f>_xlfn.XLOOKUP(A4559,Table4[Lfd],Table4[idElementValue],"Err",0)</f>
        <v/>
      </c>
      <c r="D4559">
        <f t="shared" si="217"/>
        <v>22</v>
      </c>
      <c r="E4559">
        <f ca="1">OFFSET(ElementsDB!$AQ$2,SeriesSelection!A4559-1,SeriesSelection!B4559-1)</f>
        <v>0</v>
      </c>
      <c r="F4559">
        <f>_xlfn.XLOOKUP(A4559,Table4[Lfd],Table4[Periods],"Err",0)</f>
        <v>0</v>
      </c>
      <c r="G4559" t="b">
        <f t="shared" si="215"/>
        <v>0</v>
      </c>
    </row>
    <row r="4560" spans="1:7" hidden="1" x14ac:dyDescent="0.25">
      <c r="A4560">
        <f t="shared" si="216"/>
        <v>127</v>
      </c>
      <c r="B4560">
        <f t="shared" si="217"/>
        <v>23</v>
      </c>
      <c r="C4560" t="str">
        <f>_xlfn.XLOOKUP(A4560,Table4[Lfd],Table4[idElementValue],"Err",0)</f>
        <v/>
      </c>
      <c r="D4560">
        <f t="shared" si="217"/>
        <v>23</v>
      </c>
      <c r="E4560">
        <f ca="1">OFFSET(ElementsDB!$AQ$2,SeriesSelection!A4560-1,SeriesSelection!B4560-1)</f>
        <v>0</v>
      </c>
      <c r="F4560">
        <f>_xlfn.XLOOKUP(A4560,Table4[Lfd],Table4[Periods],"Err",0)</f>
        <v>0</v>
      </c>
      <c r="G4560" t="b">
        <f t="shared" si="215"/>
        <v>0</v>
      </c>
    </row>
    <row r="4561" spans="1:7" hidden="1" x14ac:dyDescent="0.25">
      <c r="A4561">
        <f t="shared" si="216"/>
        <v>127</v>
      </c>
      <c r="B4561">
        <f t="shared" si="217"/>
        <v>24</v>
      </c>
      <c r="C4561" t="str">
        <f>_xlfn.XLOOKUP(A4561,Table4[Lfd],Table4[idElementValue],"Err",0)</f>
        <v/>
      </c>
      <c r="D4561">
        <f t="shared" si="217"/>
        <v>24</v>
      </c>
      <c r="E4561">
        <f ca="1">OFFSET(ElementsDB!$AQ$2,SeriesSelection!A4561-1,SeriesSelection!B4561-1)</f>
        <v>0</v>
      </c>
      <c r="F4561">
        <f>_xlfn.XLOOKUP(A4561,Table4[Lfd],Table4[Periods],"Err",0)</f>
        <v>0</v>
      </c>
      <c r="G4561" t="b">
        <f t="shared" si="215"/>
        <v>0</v>
      </c>
    </row>
    <row r="4562" spans="1:7" hidden="1" x14ac:dyDescent="0.25">
      <c r="A4562">
        <f t="shared" si="216"/>
        <v>127</v>
      </c>
      <c r="B4562">
        <f t="shared" si="217"/>
        <v>25</v>
      </c>
      <c r="C4562" t="str">
        <f>_xlfn.XLOOKUP(A4562,Table4[Lfd],Table4[idElementValue],"Err",0)</f>
        <v/>
      </c>
      <c r="D4562">
        <f t="shared" si="217"/>
        <v>25</v>
      </c>
      <c r="E4562">
        <f ca="1">OFFSET(ElementsDB!$AQ$2,SeriesSelection!A4562-1,SeriesSelection!B4562-1)</f>
        <v>0</v>
      </c>
      <c r="F4562">
        <f>_xlfn.XLOOKUP(A4562,Table4[Lfd],Table4[Periods],"Err",0)</f>
        <v>0</v>
      </c>
      <c r="G4562" t="b">
        <f t="shared" si="215"/>
        <v>0</v>
      </c>
    </row>
    <row r="4563" spans="1:7" hidden="1" x14ac:dyDescent="0.25">
      <c r="A4563">
        <f t="shared" si="216"/>
        <v>127</v>
      </c>
      <c r="B4563">
        <f t="shared" si="217"/>
        <v>26</v>
      </c>
      <c r="C4563" t="str">
        <f>_xlfn.XLOOKUP(A4563,Table4[Lfd],Table4[idElementValue],"Err",0)</f>
        <v/>
      </c>
      <c r="D4563">
        <f t="shared" si="217"/>
        <v>26</v>
      </c>
      <c r="E4563">
        <f ca="1">OFFSET(ElementsDB!$AQ$2,SeriesSelection!A4563-1,SeriesSelection!B4563-1)</f>
        <v>0</v>
      </c>
      <c r="F4563">
        <f>_xlfn.XLOOKUP(A4563,Table4[Lfd],Table4[Periods],"Err",0)</f>
        <v>0</v>
      </c>
      <c r="G4563" t="b">
        <f t="shared" si="215"/>
        <v>0</v>
      </c>
    </row>
    <row r="4564" spans="1:7" hidden="1" x14ac:dyDescent="0.25">
      <c r="A4564">
        <f t="shared" si="216"/>
        <v>127</v>
      </c>
      <c r="B4564">
        <f t="shared" si="217"/>
        <v>27</v>
      </c>
      <c r="C4564" t="str">
        <f>_xlfn.XLOOKUP(A4564,Table4[Lfd],Table4[idElementValue],"Err",0)</f>
        <v/>
      </c>
      <c r="D4564">
        <f t="shared" si="217"/>
        <v>27</v>
      </c>
      <c r="E4564">
        <f ca="1">OFFSET(ElementsDB!$AQ$2,SeriesSelection!A4564-1,SeriesSelection!B4564-1)</f>
        <v>0</v>
      </c>
      <c r="F4564">
        <f>_xlfn.XLOOKUP(A4564,Table4[Lfd],Table4[Periods],"Err",0)</f>
        <v>0</v>
      </c>
      <c r="G4564" t="b">
        <f t="shared" si="215"/>
        <v>0</v>
      </c>
    </row>
    <row r="4565" spans="1:7" hidden="1" x14ac:dyDescent="0.25">
      <c r="A4565">
        <f t="shared" si="216"/>
        <v>127</v>
      </c>
      <c r="B4565">
        <f t="shared" si="217"/>
        <v>28</v>
      </c>
      <c r="C4565" t="str">
        <f>_xlfn.XLOOKUP(A4565,Table4[Lfd],Table4[idElementValue],"Err",0)</f>
        <v/>
      </c>
      <c r="D4565">
        <f t="shared" si="217"/>
        <v>28</v>
      </c>
      <c r="E4565">
        <f ca="1">OFFSET(ElementsDB!$AQ$2,SeriesSelection!A4565-1,SeriesSelection!B4565-1)</f>
        <v>0</v>
      </c>
      <c r="F4565">
        <f>_xlfn.XLOOKUP(A4565,Table4[Lfd],Table4[Periods],"Err",0)</f>
        <v>0</v>
      </c>
      <c r="G4565" t="b">
        <f t="shared" si="215"/>
        <v>0</v>
      </c>
    </row>
    <row r="4566" spans="1:7" hidden="1" x14ac:dyDescent="0.25">
      <c r="A4566">
        <f t="shared" si="216"/>
        <v>127</v>
      </c>
      <c r="B4566">
        <f t="shared" si="217"/>
        <v>29</v>
      </c>
      <c r="C4566" t="str">
        <f>_xlfn.XLOOKUP(A4566,Table4[Lfd],Table4[idElementValue],"Err",0)</f>
        <v/>
      </c>
      <c r="D4566">
        <f t="shared" si="217"/>
        <v>29</v>
      </c>
      <c r="E4566">
        <f ca="1">OFFSET(ElementsDB!$AQ$2,SeriesSelection!A4566-1,SeriesSelection!B4566-1)</f>
        <v>0</v>
      </c>
      <c r="F4566">
        <f>_xlfn.XLOOKUP(A4566,Table4[Lfd],Table4[Periods],"Err",0)</f>
        <v>0</v>
      </c>
      <c r="G4566" t="b">
        <f t="shared" si="215"/>
        <v>0</v>
      </c>
    </row>
    <row r="4567" spans="1:7" hidden="1" x14ac:dyDescent="0.25">
      <c r="A4567">
        <f t="shared" si="216"/>
        <v>127</v>
      </c>
      <c r="B4567">
        <f t="shared" si="217"/>
        <v>30</v>
      </c>
      <c r="C4567" t="str">
        <f>_xlfn.XLOOKUP(A4567,Table4[Lfd],Table4[idElementValue],"Err",0)</f>
        <v/>
      </c>
      <c r="D4567">
        <f t="shared" si="217"/>
        <v>30</v>
      </c>
      <c r="E4567">
        <f ca="1">OFFSET(ElementsDB!$AQ$2,SeriesSelection!A4567-1,SeriesSelection!B4567-1)</f>
        <v>0</v>
      </c>
      <c r="F4567">
        <f>_xlfn.XLOOKUP(A4567,Table4[Lfd],Table4[Periods],"Err",0)</f>
        <v>0</v>
      </c>
      <c r="G4567" t="b">
        <f t="shared" si="215"/>
        <v>0</v>
      </c>
    </row>
    <row r="4568" spans="1:7" hidden="1" x14ac:dyDescent="0.25">
      <c r="A4568">
        <f t="shared" si="216"/>
        <v>127</v>
      </c>
      <c r="B4568">
        <f t="shared" si="217"/>
        <v>31</v>
      </c>
      <c r="C4568" t="str">
        <f>_xlfn.XLOOKUP(A4568,Table4[Lfd],Table4[idElementValue],"Err",0)</f>
        <v/>
      </c>
      <c r="D4568">
        <f t="shared" si="217"/>
        <v>31</v>
      </c>
      <c r="E4568">
        <f ca="1">OFFSET(ElementsDB!$AQ$2,SeriesSelection!A4568-1,SeriesSelection!B4568-1)</f>
        <v>0</v>
      </c>
      <c r="F4568">
        <f>_xlfn.XLOOKUP(A4568,Table4[Lfd],Table4[Periods],"Err",0)</f>
        <v>0</v>
      </c>
      <c r="G4568" t="b">
        <f t="shared" si="215"/>
        <v>0</v>
      </c>
    </row>
    <row r="4569" spans="1:7" hidden="1" x14ac:dyDescent="0.25">
      <c r="A4569">
        <f t="shared" si="216"/>
        <v>127</v>
      </c>
      <c r="B4569">
        <f t="shared" si="217"/>
        <v>32</v>
      </c>
      <c r="C4569" t="str">
        <f>_xlfn.XLOOKUP(A4569,Table4[Lfd],Table4[idElementValue],"Err",0)</f>
        <v/>
      </c>
      <c r="D4569">
        <f t="shared" si="217"/>
        <v>32</v>
      </c>
      <c r="E4569">
        <f ca="1">OFFSET(ElementsDB!$AQ$2,SeriesSelection!A4569-1,SeriesSelection!B4569-1)</f>
        <v>0</v>
      </c>
      <c r="F4569">
        <f>_xlfn.XLOOKUP(A4569,Table4[Lfd],Table4[Periods],"Err",0)</f>
        <v>0</v>
      </c>
      <c r="G4569" t="b">
        <f t="shared" si="215"/>
        <v>0</v>
      </c>
    </row>
    <row r="4570" spans="1:7" hidden="1" x14ac:dyDescent="0.25">
      <c r="A4570">
        <f t="shared" si="216"/>
        <v>127</v>
      </c>
      <c r="B4570">
        <f t="shared" si="217"/>
        <v>33</v>
      </c>
      <c r="C4570" t="str">
        <f>_xlfn.XLOOKUP(A4570,Table4[Lfd],Table4[idElementValue],"Err",0)</f>
        <v/>
      </c>
      <c r="D4570">
        <f t="shared" si="217"/>
        <v>33</v>
      </c>
      <c r="E4570">
        <f ca="1">OFFSET(ElementsDB!$AQ$2,SeriesSelection!A4570-1,SeriesSelection!B4570-1)</f>
        <v>0</v>
      </c>
      <c r="F4570">
        <f>_xlfn.XLOOKUP(A4570,Table4[Lfd],Table4[Periods],"Err",0)</f>
        <v>0</v>
      </c>
      <c r="G4570" t="b">
        <f t="shared" si="215"/>
        <v>0</v>
      </c>
    </row>
    <row r="4571" spans="1:7" hidden="1" x14ac:dyDescent="0.25">
      <c r="A4571">
        <f t="shared" si="216"/>
        <v>127</v>
      </c>
      <c r="B4571">
        <f t="shared" si="217"/>
        <v>34</v>
      </c>
      <c r="C4571" t="str">
        <f>_xlfn.XLOOKUP(A4571,Table4[Lfd],Table4[idElementValue],"Err",0)</f>
        <v/>
      </c>
      <c r="D4571">
        <f t="shared" si="217"/>
        <v>34</v>
      </c>
      <c r="E4571">
        <f ca="1">OFFSET(ElementsDB!$AQ$2,SeriesSelection!A4571-1,SeriesSelection!B4571-1)</f>
        <v>0</v>
      </c>
      <c r="F4571">
        <f>_xlfn.XLOOKUP(A4571,Table4[Lfd],Table4[Periods],"Err",0)</f>
        <v>0</v>
      </c>
      <c r="G4571" t="b">
        <f t="shared" si="215"/>
        <v>0</v>
      </c>
    </row>
    <row r="4572" spans="1:7" hidden="1" x14ac:dyDescent="0.25">
      <c r="A4572">
        <f t="shared" si="216"/>
        <v>127</v>
      </c>
      <c r="B4572">
        <f t="shared" si="217"/>
        <v>35</v>
      </c>
      <c r="C4572" t="str">
        <f>_xlfn.XLOOKUP(A4572,Table4[Lfd],Table4[idElementValue],"Err",0)</f>
        <v/>
      </c>
      <c r="D4572">
        <f t="shared" si="217"/>
        <v>35</v>
      </c>
      <c r="E4572">
        <f ca="1">OFFSET(ElementsDB!$AQ$2,SeriesSelection!A4572-1,SeriesSelection!B4572-1)</f>
        <v>0</v>
      </c>
      <c r="F4572">
        <f>_xlfn.XLOOKUP(A4572,Table4[Lfd],Table4[Periods],"Err",0)</f>
        <v>0</v>
      </c>
      <c r="G4572" t="b">
        <f t="shared" si="215"/>
        <v>0</v>
      </c>
    </row>
    <row r="4573" spans="1:7" hidden="1" x14ac:dyDescent="0.25">
      <c r="A4573">
        <f t="shared" si="216"/>
        <v>127</v>
      </c>
      <c r="B4573">
        <f t="shared" si="217"/>
        <v>36</v>
      </c>
      <c r="C4573" t="str">
        <f>_xlfn.XLOOKUP(A4573,Table4[Lfd],Table4[idElementValue],"Err",0)</f>
        <v/>
      </c>
      <c r="D4573">
        <f t="shared" si="217"/>
        <v>36</v>
      </c>
      <c r="E4573">
        <f ca="1">OFFSET(ElementsDB!$AQ$2,SeriesSelection!A4573-1,SeriesSelection!B4573-1)</f>
        <v>0</v>
      </c>
      <c r="F4573">
        <f>_xlfn.XLOOKUP(A4573,Table4[Lfd],Table4[Periods],"Err",0)</f>
        <v>0</v>
      </c>
      <c r="G4573" t="b">
        <f t="shared" si="215"/>
        <v>0</v>
      </c>
    </row>
    <row r="4574" spans="1:7" hidden="1" x14ac:dyDescent="0.25">
      <c r="A4574">
        <f t="shared" si="216"/>
        <v>128</v>
      </c>
      <c r="B4574">
        <f t="shared" si="217"/>
        <v>1</v>
      </c>
      <c r="C4574" t="str">
        <f>_xlfn.XLOOKUP(A4574,Table4[Lfd],Table4[idElementValue],"Err",0)</f>
        <v/>
      </c>
      <c r="D4574">
        <f t="shared" si="217"/>
        <v>1</v>
      </c>
      <c r="E4574">
        <f ca="1">OFFSET(ElementsDB!$AQ$2,SeriesSelection!A4574-1,SeriesSelection!B4574-1)</f>
        <v>0</v>
      </c>
      <c r="F4574">
        <f>_xlfn.XLOOKUP(A4574,Table4[Lfd],Table4[Periods],"Err",0)</f>
        <v>0</v>
      </c>
      <c r="G4574" t="b">
        <f t="shared" si="215"/>
        <v>0</v>
      </c>
    </row>
    <row r="4575" spans="1:7" hidden="1" x14ac:dyDescent="0.25">
      <c r="A4575">
        <f t="shared" si="216"/>
        <v>128</v>
      </c>
      <c r="B4575">
        <f t="shared" si="217"/>
        <v>2</v>
      </c>
      <c r="C4575" t="str">
        <f>_xlfn.XLOOKUP(A4575,Table4[Lfd],Table4[idElementValue],"Err",0)</f>
        <v/>
      </c>
      <c r="D4575">
        <f t="shared" si="217"/>
        <v>2</v>
      </c>
      <c r="E4575">
        <f ca="1">OFFSET(ElementsDB!$AQ$2,SeriesSelection!A4575-1,SeriesSelection!B4575-1)</f>
        <v>0</v>
      </c>
      <c r="F4575">
        <f>_xlfn.XLOOKUP(A4575,Table4[Lfd],Table4[Periods],"Err",0)</f>
        <v>0</v>
      </c>
      <c r="G4575" t="b">
        <f t="shared" si="215"/>
        <v>0</v>
      </c>
    </row>
    <row r="4576" spans="1:7" hidden="1" x14ac:dyDescent="0.25">
      <c r="A4576">
        <f t="shared" si="216"/>
        <v>128</v>
      </c>
      <c r="B4576">
        <f t="shared" si="217"/>
        <v>3</v>
      </c>
      <c r="C4576" t="str">
        <f>_xlfn.XLOOKUP(A4576,Table4[Lfd],Table4[idElementValue],"Err",0)</f>
        <v/>
      </c>
      <c r="D4576">
        <f t="shared" si="217"/>
        <v>3</v>
      </c>
      <c r="E4576">
        <f ca="1">OFFSET(ElementsDB!$AQ$2,SeriesSelection!A4576-1,SeriesSelection!B4576-1)</f>
        <v>0</v>
      </c>
      <c r="F4576">
        <f>_xlfn.XLOOKUP(A4576,Table4[Lfd],Table4[Periods],"Err",0)</f>
        <v>0</v>
      </c>
      <c r="G4576" t="b">
        <f t="shared" si="215"/>
        <v>0</v>
      </c>
    </row>
    <row r="4577" spans="1:7" hidden="1" x14ac:dyDescent="0.25">
      <c r="A4577">
        <f t="shared" si="216"/>
        <v>128</v>
      </c>
      <c r="B4577">
        <f t="shared" si="217"/>
        <v>4</v>
      </c>
      <c r="C4577" t="str">
        <f>_xlfn.XLOOKUP(A4577,Table4[Lfd],Table4[idElementValue],"Err",0)</f>
        <v/>
      </c>
      <c r="D4577">
        <f t="shared" si="217"/>
        <v>4</v>
      </c>
      <c r="E4577">
        <f ca="1">OFFSET(ElementsDB!$AQ$2,SeriesSelection!A4577-1,SeriesSelection!B4577-1)</f>
        <v>0</v>
      </c>
      <c r="F4577">
        <f>_xlfn.XLOOKUP(A4577,Table4[Lfd],Table4[Periods],"Err",0)</f>
        <v>0</v>
      </c>
      <c r="G4577" t="b">
        <f t="shared" si="215"/>
        <v>0</v>
      </c>
    </row>
    <row r="4578" spans="1:7" hidden="1" x14ac:dyDescent="0.25">
      <c r="A4578">
        <f t="shared" si="216"/>
        <v>128</v>
      </c>
      <c r="B4578">
        <f t="shared" si="217"/>
        <v>5</v>
      </c>
      <c r="C4578" t="str">
        <f>_xlfn.XLOOKUP(A4578,Table4[Lfd],Table4[idElementValue],"Err",0)</f>
        <v/>
      </c>
      <c r="D4578">
        <f t="shared" si="217"/>
        <v>5</v>
      </c>
      <c r="E4578">
        <f ca="1">OFFSET(ElementsDB!$AQ$2,SeriesSelection!A4578-1,SeriesSelection!B4578-1)</f>
        <v>0</v>
      </c>
      <c r="F4578">
        <f>_xlfn.XLOOKUP(A4578,Table4[Lfd],Table4[Periods],"Err",0)</f>
        <v>0</v>
      </c>
      <c r="G4578" t="b">
        <f t="shared" si="215"/>
        <v>0</v>
      </c>
    </row>
    <row r="4579" spans="1:7" hidden="1" x14ac:dyDescent="0.25">
      <c r="A4579">
        <f t="shared" si="216"/>
        <v>128</v>
      </c>
      <c r="B4579">
        <f t="shared" si="217"/>
        <v>6</v>
      </c>
      <c r="C4579" t="str">
        <f>_xlfn.XLOOKUP(A4579,Table4[Lfd],Table4[idElementValue],"Err",0)</f>
        <v/>
      </c>
      <c r="D4579">
        <f t="shared" si="217"/>
        <v>6</v>
      </c>
      <c r="E4579">
        <f ca="1">OFFSET(ElementsDB!$AQ$2,SeriesSelection!A4579-1,SeriesSelection!B4579-1)</f>
        <v>0</v>
      </c>
      <c r="F4579">
        <f>_xlfn.XLOOKUP(A4579,Table4[Lfd],Table4[Periods],"Err",0)</f>
        <v>0</v>
      </c>
      <c r="G4579" t="b">
        <f t="shared" si="215"/>
        <v>0</v>
      </c>
    </row>
    <row r="4580" spans="1:7" hidden="1" x14ac:dyDescent="0.25">
      <c r="A4580">
        <f t="shared" si="216"/>
        <v>128</v>
      </c>
      <c r="B4580">
        <f t="shared" si="217"/>
        <v>7</v>
      </c>
      <c r="C4580" t="str">
        <f>_xlfn.XLOOKUP(A4580,Table4[Lfd],Table4[idElementValue],"Err",0)</f>
        <v/>
      </c>
      <c r="D4580">
        <f t="shared" si="217"/>
        <v>7</v>
      </c>
      <c r="E4580">
        <f ca="1">OFFSET(ElementsDB!$AQ$2,SeriesSelection!A4580-1,SeriesSelection!B4580-1)</f>
        <v>0</v>
      </c>
      <c r="F4580">
        <f>_xlfn.XLOOKUP(A4580,Table4[Lfd],Table4[Periods],"Err",0)</f>
        <v>0</v>
      </c>
      <c r="G4580" t="b">
        <f t="shared" si="215"/>
        <v>0</v>
      </c>
    </row>
    <row r="4581" spans="1:7" hidden="1" x14ac:dyDescent="0.25">
      <c r="A4581">
        <f t="shared" si="216"/>
        <v>128</v>
      </c>
      <c r="B4581">
        <f t="shared" si="217"/>
        <v>8</v>
      </c>
      <c r="C4581" t="str">
        <f>_xlfn.XLOOKUP(A4581,Table4[Lfd],Table4[idElementValue],"Err",0)</f>
        <v/>
      </c>
      <c r="D4581">
        <f t="shared" si="217"/>
        <v>8</v>
      </c>
      <c r="E4581">
        <f ca="1">OFFSET(ElementsDB!$AQ$2,SeriesSelection!A4581-1,SeriesSelection!B4581-1)</f>
        <v>0</v>
      </c>
      <c r="F4581">
        <f>_xlfn.XLOOKUP(A4581,Table4[Lfd],Table4[Periods],"Err",0)</f>
        <v>0</v>
      </c>
      <c r="G4581" t="b">
        <f t="shared" si="215"/>
        <v>0</v>
      </c>
    </row>
    <row r="4582" spans="1:7" hidden="1" x14ac:dyDescent="0.25">
      <c r="A4582">
        <f t="shared" si="216"/>
        <v>128</v>
      </c>
      <c r="B4582">
        <f t="shared" si="217"/>
        <v>9</v>
      </c>
      <c r="C4582" t="str">
        <f>_xlfn.XLOOKUP(A4582,Table4[Lfd],Table4[idElementValue],"Err",0)</f>
        <v/>
      </c>
      <c r="D4582">
        <f t="shared" si="217"/>
        <v>9</v>
      </c>
      <c r="E4582">
        <f ca="1">OFFSET(ElementsDB!$AQ$2,SeriesSelection!A4582-1,SeriesSelection!B4582-1)</f>
        <v>0</v>
      </c>
      <c r="F4582">
        <f>_xlfn.XLOOKUP(A4582,Table4[Lfd],Table4[Periods],"Err",0)</f>
        <v>0</v>
      </c>
      <c r="G4582" t="b">
        <f t="shared" si="215"/>
        <v>0</v>
      </c>
    </row>
    <row r="4583" spans="1:7" hidden="1" x14ac:dyDescent="0.25">
      <c r="A4583">
        <f t="shared" si="216"/>
        <v>128</v>
      </c>
      <c r="B4583">
        <f t="shared" si="217"/>
        <v>10</v>
      </c>
      <c r="C4583" t="str">
        <f>_xlfn.XLOOKUP(A4583,Table4[Lfd],Table4[idElementValue],"Err",0)</f>
        <v/>
      </c>
      <c r="D4583">
        <f t="shared" si="217"/>
        <v>10</v>
      </c>
      <c r="E4583">
        <f ca="1">OFFSET(ElementsDB!$AQ$2,SeriesSelection!A4583-1,SeriesSelection!B4583-1)</f>
        <v>0</v>
      </c>
      <c r="F4583">
        <f>_xlfn.XLOOKUP(A4583,Table4[Lfd],Table4[Periods],"Err",0)</f>
        <v>0</v>
      </c>
      <c r="G4583" t="b">
        <f t="shared" si="215"/>
        <v>0</v>
      </c>
    </row>
    <row r="4584" spans="1:7" hidden="1" x14ac:dyDescent="0.25">
      <c r="A4584">
        <f t="shared" si="216"/>
        <v>128</v>
      </c>
      <c r="B4584">
        <f t="shared" si="217"/>
        <v>11</v>
      </c>
      <c r="C4584" t="str">
        <f>_xlfn.XLOOKUP(A4584,Table4[Lfd],Table4[idElementValue],"Err",0)</f>
        <v/>
      </c>
      <c r="D4584">
        <f t="shared" si="217"/>
        <v>11</v>
      </c>
      <c r="E4584">
        <f ca="1">OFFSET(ElementsDB!$AQ$2,SeriesSelection!A4584-1,SeriesSelection!B4584-1)</f>
        <v>0</v>
      </c>
      <c r="F4584">
        <f>_xlfn.XLOOKUP(A4584,Table4[Lfd],Table4[Periods],"Err",0)</f>
        <v>0</v>
      </c>
      <c r="G4584" t="b">
        <f t="shared" si="215"/>
        <v>0</v>
      </c>
    </row>
    <row r="4585" spans="1:7" hidden="1" x14ac:dyDescent="0.25">
      <c r="A4585">
        <f t="shared" si="216"/>
        <v>128</v>
      </c>
      <c r="B4585">
        <f t="shared" si="217"/>
        <v>12</v>
      </c>
      <c r="C4585" t="str">
        <f>_xlfn.XLOOKUP(A4585,Table4[Lfd],Table4[idElementValue],"Err",0)</f>
        <v/>
      </c>
      <c r="D4585">
        <f t="shared" si="217"/>
        <v>12</v>
      </c>
      <c r="E4585">
        <f ca="1">OFFSET(ElementsDB!$AQ$2,SeriesSelection!A4585-1,SeriesSelection!B4585-1)</f>
        <v>0</v>
      </c>
      <c r="F4585">
        <f>_xlfn.XLOOKUP(A4585,Table4[Lfd],Table4[Periods],"Err",0)</f>
        <v>0</v>
      </c>
      <c r="G4585" t="b">
        <f t="shared" si="215"/>
        <v>0</v>
      </c>
    </row>
    <row r="4586" spans="1:7" hidden="1" x14ac:dyDescent="0.25">
      <c r="A4586">
        <f t="shared" si="216"/>
        <v>128</v>
      </c>
      <c r="B4586">
        <f t="shared" si="217"/>
        <v>13</v>
      </c>
      <c r="C4586" t="str">
        <f>_xlfn.XLOOKUP(A4586,Table4[Lfd],Table4[idElementValue],"Err",0)</f>
        <v/>
      </c>
      <c r="D4586">
        <f t="shared" si="217"/>
        <v>13</v>
      </c>
      <c r="E4586">
        <f ca="1">OFFSET(ElementsDB!$AQ$2,SeriesSelection!A4586-1,SeriesSelection!B4586-1)</f>
        <v>0</v>
      </c>
      <c r="F4586">
        <f>_xlfn.XLOOKUP(A4586,Table4[Lfd],Table4[Periods],"Err",0)</f>
        <v>0</v>
      </c>
      <c r="G4586" t="b">
        <f t="shared" si="215"/>
        <v>0</v>
      </c>
    </row>
    <row r="4587" spans="1:7" hidden="1" x14ac:dyDescent="0.25">
      <c r="A4587">
        <f t="shared" si="216"/>
        <v>128</v>
      </c>
      <c r="B4587">
        <f t="shared" si="217"/>
        <v>14</v>
      </c>
      <c r="C4587" t="str">
        <f>_xlfn.XLOOKUP(A4587,Table4[Lfd],Table4[idElementValue],"Err",0)</f>
        <v/>
      </c>
      <c r="D4587">
        <f t="shared" si="217"/>
        <v>14</v>
      </c>
      <c r="E4587">
        <f ca="1">OFFSET(ElementsDB!$AQ$2,SeriesSelection!A4587-1,SeriesSelection!B4587-1)</f>
        <v>0</v>
      </c>
      <c r="F4587">
        <f>_xlfn.XLOOKUP(A4587,Table4[Lfd],Table4[Periods],"Err",0)</f>
        <v>0</v>
      </c>
      <c r="G4587" t="b">
        <f t="shared" si="215"/>
        <v>0</v>
      </c>
    </row>
    <row r="4588" spans="1:7" hidden="1" x14ac:dyDescent="0.25">
      <c r="A4588">
        <f t="shared" si="216"/>
        <v>128</v>
      </c>
      <c r="B4588">
        <f t="shared" si="217"/>
        <v>15</v>
      </c>
      <c r="C4588" t="str">
        <f>_xlfn.XLOOKUP(A4588,Table4[Lfd],Table4[idElementValue],"Err",0)</f>
        <v/>
      </c>
      <c r="D4588">
        <f t="shared" si="217"/>
        <v>15</v>
      </c>
      <c r="E4588">
        <f ca="1">OFFSET(ElementsDB!$AQ$2,SeriesSelection!A4588-1,SeriesSelection!B4588-1)</f>
        <v>0</v>
      </c>
      <c r="F4588">
        <f>_xlfn.XLOOKUP(A4588,Table4[Lfd],Table4[Periods],"Err",0)</f>
        <v>0</v>
      </c>
      <c r="G4588" t="b">
        <f t="shared" si="215"/>
        <v>0</v>
      </c>
    </row>
    <row r="4589" spans="1:7" hidden="1" x14ac:dyDescent="0.25">
      <c r="A4589">
        <f t="shared" si="216"/>
        <v>128</v>
      </c>
      <c r="B4589">
        <f t="shared" si="217"/>
        <v>16</v>
      </c>
      <c r="C4589" t="str">
        <f>_xlfn.XLOOKUP(A4589,Table4[Lfd],Table4[idElementValue],"Err",0)</f>
        <v/>
      </c>
      <c r="D4589">
        <f t="shared" si="217"/>
        <v>16</v>
      </c>
      <c r="E4589">
        <f ca="1">OFFSET(ElementsDB!$AQ$2,SeriesSelection!A4589-1,SeriesSelection!B4589-1)</f>
        <v>0</v>
      </c>
      <c r="F4589">
        <f>_xlfn.XLOOKUP(A4589,Table4[Lfd],Table4[Periods],"Err",0)</f>
        <v>0</v>
      </c>
      <c r="G4589" t="b">
        <f t="shared" si="215"/>
        <v>0</v>
      </c>
    </row>
    <row r="4590" spans="1:7" hidden="1" x14ac:dyDescent="0.25">
      <c r="A4590">
        <f t="shared" si="216"/>
        <v>128</v>
      </c>
      <c r="B4590">
        <f t="shared" si="217"/>
        <v>17</v>
      </c>
      <c r="C4590" t="str">
        <f>_xlfn.XLOOKUP(A4590,Table4[Lfd],Table4[idElementValue],"Err",0)</f>
        <v/>
      </c>
      <c r="D4590">
        <f t="shared" si="217"/>
        <v>17</v>
      </c>
      <c r="E4590">
        <f ca="1">OFFSET(ElementsDB!$AQ$2,SeriesSelection!A4590-1,SeriesSelection!B4590-1)</f>
        <v>0</v>
      </c>
      <c r="F4590">
        <f>_xlfn.XLOOKUP(A4590,Table4[Lfd],Table4[Periods],"Err",0)</f>
        <v>0</v>
      </c>
      <c r="G4590" t="b">
        <f t="shared" si="215"/>
        <v>0</v>
      </c>
    </row>
    <row r="4591" spans="1:7" hidden="1" x14ac:dyDescent="0.25">
      <c r="A4591">
        <f t="shared" si="216"/>
        <v>128</v>
      </c>
      <c r="B4591">
        <f t="shared" si="217"/>
        <v>18</v>
      </c>
      <c r="C4591" t="str">
        <f>_xlfn.XLOOKUP(A4591,Table4[Lfd],Table4[idElementValue],"Err",0)</f>
        <v/>
      </c>
      <c r="D4591">
        <f t="shared" si="217"/>
        <v>18</v>
      </c>
      <c r="E4591">
        <f ca="1">OFFSET(ElementsDB!$AQ$2,SeriesSelection!A4591-1,SeriesSelection!B4591-1)</f>
        <v>0</v>
      </c>
      <c r="F4591">
        <f>_xlfn.XLOOKUP(A4591,Table4[Lfd],Table4[Periods],"Err",0)</f>
        <v>0</v>
      </c>
      <c r="G4591" t="b">
        <f t="shared" si="215"/>
        <v>0</v>
      </c>
    </row>
    <row r="4592" spans="1:7" hidden="1" x14ac:dyDescent="0.25">
      <c r="A4592">
        <f t="shared" si="216"/>
        <v>128</v>
      </c>
      <c r="B4592">
        <f t="shared" si="217"/>
        <v>19</v>
      </c>
      <c r="C4592" t="str">
        <f>_xlfn.XLOOKUP(A4592,Table4[Lfd],Table4[idElementValue],"Err",0)</f>
        <v/>
      </c>
      <c r="D4592">
        <f t="shared" si="217"/>
        <v>19</v>
      </c>
      <c r="E4592">
        <f ca="1">OFFSET(ElementsDB!$AQ$2,SeriesSelection!A4592-1,SeriesSelection!B4592-1)</f>
        <v>0</v>
      </c>
      <c r="F4592">
        <f>_xlfn.XLOOKUP(A4592,Table4[Lfd],Table4[Periods],"Err",0)</f>
        <v>0</v>
      </c>
      <c r="G4592" t="b">
        <f t="shared" si="215"/>
        <v>0</v>
      </c>
    </row>
    <row r="4593" spans="1:7" hidden="1" x14ac:dyDescent="0.25">
      <c r="A4593">
        <f t="shared" si="216"/>
        <v>128</v>
      </c>
      <c r="B4593">
        <f t="shared" si="217"/>
        <v>20</v>
      </c>
      <c r="C4593" t="str">
        <f>_xlfn.XLOOKUP(A4593,Table4[Lfd],Table4[idElementValue],"Err",0)</f>
        <v/>
      </c>
      <c r="D4593">
        <f t="shared" si="217"/>
        <v>20</v>
      </c>
      <c r="E4593">
        <f ca="1">OFFSET(ElementsDB!$AQ$2,SeriesSelection!A4593-1,SeriesSelection!B4593-1)</f>
        <v>0</v>
      </c>
      <c r="F4593">
        <f>_xlfn.XLOOKUP(A4593,Table4[Lfd],Table4[Periods],"Err",0)</f>
        <v>0</v>
      </c>
      <c r="G4593" t="b">
        <f t="shared" si="215"/>
        <v>0</v>
      </c>
    </row>
    <row r="4594" spans="1:7" hidden="1" x14ac:dyDescent="0.25">
      <c r="A4594">
        <f t="shared" si="216"/>
        <v>128</v>
      </c>
      <c r="B4594">
        <f t="shared" si="217"/>
        <v>21</v>
      </c>
      <c r="C4594" t="str">
        <f>_xlfn.XLOOKUP(A4594,Table4[Lfd],Table4[idElementValue],"Err",0)</f>
        <v/>
      </c>
      <c r="D4594">
        <f t="shared" si="217"/>
        <v>21</v>
      </c>
      <c r="E4594">
        <f ca="1">OFFSET(ElementsDB!$AQ$2,SeriesSelection!A4594-1,SeriesSelection!B4594-1)</f>
        <v>0</v>
      </c>
      <c r="F4594">
        <f>_xlfn.XLOOKUP(A4594,Table4[Lfd],Table4[Periods],"Err",0)</f>
        <v>0</v>
      </c>
      <c r="G4594" t="b">
        <f t="shared" si="215"/>
        <v>0</v>
      </c>
    </row>
    <row r="4595" spans="1:7" hidden="1" x14ac:dyDescent="0.25">
      <c r="A4595">
        <f t="shared" si="216"/>
        <v>128</v>
      </c>
      <c r="B4595">
        <f t="shared" si="217"/>
        <v>22</v>
      </c>
      <c r="C4595" t="str">
        <f>_xlfn.XLOOKUP(A4595,Table4[Lfd],Table4[idElementValue],"Err",0)</f>
        <v/>
      </c>
      <c r="D4595">
        <f t="shared" si="217"/>
        <v>22</v>
      </c>
      <c r="E4595">
        <f ca="1">OFFSET(ElementsDB!$AQ$2,SeriesSelection!A4595-1,SeriesSelection!B4595-1)</f>
        <v>0</v>
      </c>
      <c r="F4595">
        <f>_xlfn.XLOOKUP(A4595,Table4[Lfd],Table4[Periods],"Err",0)</f>
        <v>0</v>
      </c>
      <c r="G4595" t="b">
        <f t="shared" si="215"/>
        <v>0</v>
      </c>
    </row>
    <row r="4596" spans="1:7" hidden="1" x14ac:dyDescent="0.25">
      <c r="A4596">
        <f t="shared" si="216"/>
        <v>128</v>
      </c>
      <c r="B4596">
        <f t="shared" si="217"/>
        <v>23</v>
      </c>
      <c r="C4596" t="str">
        <f>_xlfn.XLOOKUP(A4596,Table4[Lfd],Table4[idElementValue],"Err",0)</f>
        <v/>
      </c>
      <c r="D4596">
        <f t="shared" si="217"/>
        <v>23</v>
      </c>
      <c r="E4596">
        <f ca="1">OFFSET(ElementsDB!$AQ$2,SeriesSelection!A4596-1,SeriesSelection!B4596-1)</f>
        <v>0</v>
      </c>
      <c r="F4596">
        <f>_xlfn.XLOOKUP(A4596,Table4[Lfd],Table4[Periods],"Err",0)</f>
        <v>0</v>
      </c>
      <c r="G4596" t="b">
        <f t="shared" si="215"/>
        <v>0</v>
      </c>
    </row>
    <row r="4597" spans="1:7" hidden="1" x14ac:dyDescent="0.25">
      <c r="A4597">
        <f t="shared" si="216"/>
        <v>128</v>
      </c>
      <c r="B4597">
        <f t="shared" si="217"/>
        <v>24</v>
      </c>
      <c r="C4597" t="str">
        <f>_xlfn.XLOOKUP(A4597,Table4[Lfd],Table4[idElementValue],"Err",0)</f>
        <v/>
      </c>
      <c r="D4597">
        <f t="shared" si="217"/>
        <v>24</v>
      </c>
      <c r="E4597">
        <f ca="1">OFFSET(ElementsDB!$AQ$2,SeriesSelection!A4597-1,SeriesSelection!B4597-1)</f>
        <v>0</v>
      </c>
      <c r="F4597">
        <f>_xlfn.XLOOKUP(A4597,Table4[Lfd],Table4[Periods],"Err",0)</f>
        <v>0</v>
      </c>
      <c r="G4597" t="b">
        <f t="shared" si="215"/>
        <v>0</v>
      </c>
    </row>
    <row r="4598" spans="1:7" hidden="1" x14ac:dyDescent="0.25">
      <c r="A4598">
        <f t="shared" si="216"/>
        <v>128</v>
      </c>
      <c r="B4598">
        <f t="shared" si="217"/>
        <v>25</v>
      </c>
      <c r="C4598" t="str">
        <f>_xlfn.XLOOKUP(A4598,Table4[Lfd],Table4[idElementValue],"Err",0)</f>
        <v/>
      </c>
      <c r="D4598">
        <f t="shared" si="217"/>
        <v>25</v>
      </c>
      <c r="E4598">
        <f ca="1">OFFSET(ElementsDB!$AQ$2,SeriesSelection!A4598-1,SeriesSelection!B4598-1)</f>
        <v>0</v>
      </c>
      <c r="F4598">
        <f>_xlfn.XLOOKUP(A4598,Table4[Lfd],Table4[Periods],"Err",0)</f>
        <v>0</v>
      </c>
      <c r="G4598" t="b">
        <f t="shared" si="215"/>
        <v>0</v>
      </c>
    </row>
    <row r="4599" spans="1:7" hidden="1" x14ac:dyDescent="0.25">
      <c r="A4599">
        <f t="shared" si="216"/>
        <v>128</v>
      </c>
      <c r="B4599">
        <f t="shared" si="217"/>
        <v>26</v>
      </c>
      <c r="C4599" t="str">
        <f>_xlfn.XLOOKUP(A4599,Table4[Lfd],Table4[idElementValue],"Err",0)</f>
        <v/>
      </c>
      <c r="D4599">
        <f t="shared" si="217"/>
        <v>26</v>
      </c>
      <c r="E4599">
        <f ca="1">OFFSET(ElementsDB!$AQ$2,SeriesSelection!A4599-1,SeriesSelection!B4599-1)</f>
        <v>0</v>
      </c>
      <c r="F4599">
        <f>_xlfn.XLOOKUP(A4599,Table4[Lfd],Table4[Periods],"Err",0)</f>
        <v>0</v>
      </c>
      <c r="G4599" t="b">
        <f t="shared" si="215"/>
        <v>0</v>
      </c>
    </row>
    <row r="4600" spans="1:7" hidden="1" x14ac:dyDescent="0.25">
      <c r="A4600">
        <f t="shared" si="216"/>
        <v>128</v>
      </c>
      <c r="B4600">
        <f t="shared" si="217"/>
        <v>27</v>
      </c>
      <c r="C4600" t="str">
        <f>_xlfn.XLOOKUP(A4600,Table4[Lfd],Table4[idElementValue],"Err",0)</f>
        <v/>
      </c>
      <c r="D4600">
        <f t="shared" si="217"/>
        <v>27</v>
      </c>
      <c r="E4600">
        <f ca="1">OFFSET(ElementsDB!$AQ$2,SeriesSelection!A4600-1,SeriesSelection!B4600-1)</f>
        <v>0</v>
      </c>
      <c r="F4600">
        <f>_xlfn.XLOOKUP(A4600,Table4[Lfd],Table4[Periods],"Err",0)</f>
        <v>0</v>
      </c>
      <c r="G4600" t="b">
        <f t="shared" si="215"/>
        <v>0</v>
      </c>
    </row>
    <row r="4601" spans="1:7" hidden="1" x14ac:dyDescent="0.25">
      <c r="A4601">
        <f t="shared" si="216"/>
        <v>128</v>
      </c>
      <c r="B4601">
        <f t="shared" si="217"/>
        <v>28</v>
      </c>
      <c r="C4601" t="str">
        <f>_xlfn.XLOOKUP(A4601,Table4[Lfd],Table4[idElementValue],"Err",0)</f>
        <v/>
      </c>
      <c r="D4601">
        <f t="shared" si="217"/>
        <v>28</v>
      </c>
      <c r="E4601">
        <f ca="1">OFFSET(ElementsDB!$AQ$2,SeriesSelection!A4601-1,SeriesSelection!B4601-1)</f>
        <v>0</v>
      </c>
      <c r="F4601">
        <f>_xlfn.XLOOKUP(A4601,Table4[Lfd],Table4[Periods],"Err",0)</f>
        <v>0</v>
      </c>
      <c r="G4601" t="b">
        <f t="shared" si="215"/>
        <v>0</v>
      </c>
    </row>
    <row r="4602" spans="1:7" hidden="1" x14ac:dyDescent="0.25">
      <c r="A4602">
        <f t="shared" si="216"/>
        <v>128</v>
      </c>
      <c r="B4602">
        <f t="shared" si="217"/>
        <v>29</v>
      </c>
      <c r="C4602" t="str">
        <f>_xlfn.XLOOKUP(A4602,Table4[Lfd],Table4[idElementValue],"Err",0)</f>
        <v/>
      </c>
      <c r="D4602">
        <f t="shared" si="217"/>
        <v>29</v>
      </c>
      <c r="E4602">
        <f ca="1">OFFSET(ElementsDB!$AQ$2,SeriesSelection!A4602-1,SeriesSelection!B4602-1)</f>
        <v>0</v>
      </c>
      <c r="F4602">
        <f>_xlfn.XLOOKUP(A4602,Table4[Lfd],Table4[Periods],"Err",0)</f>
        <v>0</v>
      </c>
      <c r="G4602" t="b">
        <f t="shared" si="215"/>
        <v>0</v>
      </c>
    </row>
    <row r="4603" spans="1:7" hidden="1" x14ac:dyDescent="0.25">
      <c r="A4603">
        <f t="shared" si="216"/>
        <v>128</v>
      </c>
      <c r="B4603">
        <f t="shared" si="217"/>
        <v>30</v>
      </c>
      <c r="C4603" t="str">
        <f>_xlfn.XLOOKUP(A4603,Table4[Lfd],Table4[idElementValue],"Err",0)</f>
        <v/>
      </c>
      <c r="D4603">
        <f t="shared" si="217"/>
        <v>30</v>
      </c>
      <c r="E4603">
        <f ca="1">OFFSET(ElementsDB!$AQ$2,SeriesSelection!A4603-1,SeriesSelection!B4603-1)</f>
        <v>0</v>
      </c>
      <c r="F4603">
        <f>_xlfn.XLOOKUP(A4603,Table4[Lfd],Table4[Periods],"Err",0)</f>
        <v>0</v>
      </c>
      <c r="G4603" t="b">
        <f t="shared" si="215"/>
        <v>0</v>
      </c>
    </row>
    <row r="4604" spans="1:7" hidden="1" x14ac:dyDescent="0.25">
      <c r="A4604">
        <f t="shared" si="216"/>
        <v>128</v>
      </c>
      <c r="B4604">
        <f t="shared" si="217"/>
        <v>31</v>
      </c>
      <c r="C4604" t="str">
        <f>_xlfn.XLOOKUP(A4604,Table4[Lfd],Table4[idElementValue],"Err",0)</f>
        <v/>
      </c>
      <c r="D4604">
        <f t="shared" si="217"/>
        <v>31</v>
      </c>
      <c r="E4604">
        <f ca="1">OFFSET(ElementsDB!$AQ$2,SeriesSelection!A4604-1,SeriesSelection!B4604-1)</f>
        <v>0</v>
      </c>
      <c r="F4604">
        <f>_xlfn.XLOOKUP(A4604,Table4[Lfd],Table4[Periods],"Err",0)</f>
        <v>0</v>
      </c>
      <c r="G4604" t="b">
        <f t="shared" si="215"/>
        <v>0</v>
      </c>
    </row>
    <row r="4605" spans="1:7" hidden="1" x14ac:dyDescent="0.25">
      <c r="A4605">
        <f t="shared" si="216"/>
        <v>128</v>
      </c>
      <c r="B4605">
        <f t="shared" si="217"/>
        <v>32</v>
      </c>
      <c r="C4605" t="str">
        <f>_xlfn.XLOOKUP(A4605,Table4[Lfd],Table4[idElementValue],"Err",0)</f>
        <v/>
      </c>
      <c r="D4605">
        <f t="shared" si="217"/>
        <v>32</v>
      </c>
      <c r="E4605">
        <f ca="1">OFFSET(ElementsDB!$AQ$2,SeriesSelection!A4605-1,SeriesSelection!B4605-1)</f>
        <v>0</v>
      </c>
      <c r="F4605">
        <f>_xlfn.XLOOKUP(A4605,Table4[Lfd],Table4[Periods],"Err",0)</f>
        <v>0</v>
      </c>
      <c r="G4605" t="b">
        <f t="shared" si="215"/>
        <v>0</v>
      </c>
    </row>
    <row r="4606" spans="1:7" hidden="1" x14ac:dyDescent="0.25">
      <c r="A4606">
        <f t="shared" si="216"/>
        <v>128</v>
      </c>
      <c r="B4606">
        <f t="shared" si="217"/>
        <v>33</v>
      </c>
      <c r="C4606" t="str">
        <f>_xlfn.XLOOKUP(A4606,Table4[Lfd],Table4[idElementValue],"Err",0)</f>
        <v/>
      </c>
      <c r="D4606">
        <f t="shared" si="217"/>
        <v>33</v>
      </c>
      <c r="E4606">
        <f ca="1">OFFSET(ElementsDB!$AQ$2,SeriesSelection!A4606-1,SeriesSelection!B4606-1)</f>
        <v>0</v>
      </c>
      <c r="F4606">
        <f>_xlfn.XLOOKUP(A4606,Table4[Lfd],Table4[Periods],"Err",0)</f>
        <v>0</v>
      </c>
      <c r="G4606" t="b">
        <f t="shared" si="215"/>
        <v>0</v>
      </c>
    </row>
    <row r="4607" spans="1:7" hidden="1" x14ac:dyDescent="0.25">
      <c r="A4607">
        <f t="shared" si="216"/>
        <v>128</v>
      </c>
      <c r="B4607">
        <f t="shared" si="217"/>
        <v>34</v>
      </c>
      <c r="C4607" t="str">
        <f>_xlfn.XLOOKUP(A4607,Table4[Lfd],Table4[idElementValue],"Err",0)</f>
        <v/>
      </c>
      <c r="D4607">
        <f t="shared" si="217"/>
        <v>34</v>
      </c>
      <c r="E4607">
        <f ca="1">OFFSET(ElementsDB!$AQ$2,SeriesSelection!A4607-1,SeriesSelection!B4607-1)</f>
        <v>0</v>
      </c>
      <c r="F4607">
        <f>_xlfn.XLOOKUP(A4607,Table4[Lfd],Table4[Periods],"Err",0)</f>
        <v>0</v>
      </c>
      <c r="G4607" t="b">
        <f t="shared" si="215"/>
        <v>0</v>
      </c>
    </row>
    <row r="4608" spans="1:7" hidden="1" x14ac:dyDescent="0.25">
      <c r="A4608">
        <f t="shared" si="216"/>
        <v>128</v>
      </c>
      <c r="B4608">
        <f t="shared" si="217"/>
        <v>35</v>
      </c>
      <c r="C4608" t="str">
        <f>_xlfn.XLOOKUP(A4608,Table4[Lfd],Table4[idElementValue],"Err",0)</f>
        <v/>
      </c>
      <c r="D4608">
        <f t="shared" si="217"/>
        <v>35</v>
      </c>
      <c r="E4608">
        <f ca="1">OFFSET(ElementsDB!$AQ$2,SeriesSelection!A4608-1,SeriesSelection!B4608-1)</f>
        <v>0</v>
      </c>
      <c r="F4608">
        <f>_xlfn.XLOOKUP(A4608,Table4[Lfd],Table4[Periods],"Err",0)</f>
        <v>0</v>
      </c>
      <c r="G4608" t="b">
        <f t="shared" si="215"/>
        <v>0</v>
      </c>
    </row>
    <row r="4609" spans="1:7" hidden="1" x14ac:dyDescent="0.25">
      <c r="A4609">
        <f t="shared" si="216"/>
        <v>128</v>
      </c>
      <c r="B4609">
        <f t="shared" si="217"/>
        <v>36</v>
      </c>
      <c r="C4609" t="str">
        <f>_xlfn.XLOOKUP(A4609,Table4[Lfd],Table4[idElementValue],"Err",0)</f>
        <v/>
      </c>
      <c r="D4609">
        <f t="shared" si="217"/>
        <v>36</v>
      </c>
      <c r="E4609">
        <f ca="1">OFFSET(ElementsDB!$AQ$2,SeriesSelection!A4609-1,SeriesSelection!B4609-1)</f>
        <v>0</v>
      </c>
      <c r="F4609">
        <f>_xlfn.XLOOKUP(A4609,Table4[Lfd],Table4[Periods],"Err",0)</f>
        <v>0</v>
      </c>
      <c r="G4609" t="b">
        <f t="shared" si="215"/>
        <v>0</v>
      </c>
    </row>
    <row r="4610" spans="1:7" hidden="1" x14ac:dyDescent="0.25">
      <c r="A4610">
        <f t="shared" si="216"/>
        <v>129</v>
      </c>
      <c r="B4610">
        <f t="shared" si="217"/>
        <v>1</v>
      </c>
      <c r="C4610" t="str">
        <f>_xlfn.XLOOKUP(A4610,Table4[Lfd],Table4[idElementValue],"Err",0)</f>
        <v/>
      </c>
      <c r="D4610">
        <f t="shared" si="217"/>
        <v>1</v>
      </c>
      <c r="E4610">
        <f ca="1">OFFSET(ElementsDB!$AQ$2,SeriesSelection!A4610-1,SeriesSelection!B4610-1)</f>
        <v>0</v>
      </c>
      <c r="F4610">
        <f>_xlfn.XLOOKUP(A4610,Table4[Lfd],Table4[Periods],"Err",0)</f>
        <v>0</v>
      </c>
      <c r="G4610" t="b">
        <f t="shared" ref="G4610:G4673" si="218">(D4610&lt;=F4610)</f>
        <v>0</v>
      </c>
    </row>
    <row r="4611" spans="1:7" hidden="1" x14ac:dyDescent="0.25">
      <c r="A4611">
        <f t="shared" si="216"/>
        <v>129</v>
      </c>
      <c r="B4611">
        <f t="shared" si="217"/>
        <v>2</v>
      </c>
      <c r="C4611" t="str">
        <f>_xlfn.XLOOKUP(A4611,Table4[Lfd],Table4[idElementValue],"Err",0)</f>
        <v/>
      </c>
      <c r="D4611">
        <f t="shared" si="217"/>
        <v>2</v>
      </c>
      <c r="E4611">
        <f ca="1">OFFSET(ElementsDB!$AQ$2,SeriesSelection!A4611-1,SeriesSelection!B4611-1)</f>
        <v>0</v>
      </c>
      <c r="F4611">
        <f>_xlfn.XLOOKUP(A4611,Table4[Lfd],Table4[Periods],"Err",0)</f>
        <v>0</v>
      </c>
      <c r="G4611" t="b">
        <f t="shared" si="218"/>
        <v>0</v>
      </c>
    </row>
    <row r="4612" spans="1:7" hidden="1" x14ac:dyDescent="0.25">
      <c r="A4612">
        <f t="shared" si="216"/>
        <v>129</v>
      </c>
      <c r="B4612">
        <f t="shared" si="217"/>
        <v>3</v>
      </c>
      <c r="C4612" t="str">
        <f>_xlfn.XLOOKUP(A4612,Table4[Lfd],Table4[idElementValue],"Err",0)</f>
        <v/>
      </c>
      <c r="D4612">
        <f t="shared" si="217"/>
        <v>3</v>
      </c>
      <c r="E4612">
        <f ca="1">OFFSET(ElementsDB!$AQ$2,SeriesSelection!A4612-1,SeriesSelection!B4612-1)</f>
        <v>0</v>
      </c>
      <c r="F4612">
        <f>_xlfn.XLOOKUP(A4612,Table4[Lfd],Table4[Periods],"Err",0)</f>
        <v>0</v>
      </c>
      <c r="G4612" t="b">
        <f t="shared" si="218"/>
        <v>0</v>
      </c>
    </row>
    <row r="4613" spans="1:7" hidden="1" x14ac:dyDescent="0.25">
      <c r="A4613">
        <f t="shared" si="216"/>
        <v>129</v>
      </c>
      <c r="B4613">
        <f t="shared" si="217"/>
        <v>4</v>
      </c>
      <c r="C4613" t="str">
        <f>_xlfn.XLOOKUP(A4613,Table4[Lfd],Table4[idElementValue],"Err",0)</f>
        <v/>
      </c>
      <c r="D4613">
        <f t="shared" si="217"/>
        <v>4</v>
      </c>
      <c r="E4613">
        <f ca="1">OFFSET(ElementsDB!$AQ$2,SeriesSelection!A4613-1,SeriesSelection!B4613-1)</f>
        <v>0</v>
      </c>
      <c r="F4613">
        <f>_xlfn.XLOOKUP(A4613,Table4[Lfd],Table4[Periods],"Err",0)</f>
        <v>0</v>
      </c>
      <c r="G4613" t="b">
        <f t="shared" si="218"/>
        <v>0</v>
      </c>
    </row>
    <row r="4614" spans="1:7" hidden="1" x14ac:dyDescent="0.25">
      <c r="A4614">
        <f t="shared" si="216"/>
        <v>129</v>
      </c>
      <c r="B4614">
        <f t="shared" si="217"/>
        <v>5</v>
      </c>
      <c r="C4614" t="str">
        <f>_xlfn.XLOOKUP(A4614,Table4[Lfd],Table4[idElementValue],"Err",0)</f>
        <v/>
      </c>
      <c r="D4614">
        <f t="shared" si="217"/>
        <v>5</v>
      </c>
      <c r="E4614">
        <f ca="1">OFFSET(ElementsDB!$AQ$2,SeriesSelection!A4614-1,SeriesSelection!B4614-1)</f>
        <v>0</v>
      </c>
      <c r="F4614">
        <f>_xlfn.XLOOKUP(A4614,Table4[Lfd],Table4[Periods],"Err",0)</f>
        <v>0</v>
      </c>
      <c r="G4614" t="b">
        <f t="shared" si="218"/>
        <v>0</v>
      </c>
    </row>
    <row r="4615" spans="1:7" hidden="1" x14ac:dyDescent="0.25">
      <c r="A4615">
        <f t="shared" si="216"/>
        <v>129</v>
      </c>
      <c r="B4615">
        <f t="shared" si="217"/>
        <v>6</v>
      </c>
      <c r="C4615" t="str">
        <f>_xlfn.XLOOKUP(A4615,Table4[Lfd],Table4[idElementValue],"Err",0)</f>
        <v/>
      </c>
      <c r="D4615">
        <f t="shared" si="217"/>
        <v>6</v>
      </c>
      <c r="E4615">
        <f ca="1">OFFSET(ElementsDB!$AQ$2,SeriesSelection!A4615-1,SeriesSelection!B4615-1)</f>
        <v>0</v>
      </c>
      <c r="F4615">
        <f>_xlfn.XLOOKUP(A4615,Table4[Lfd],Table4[Periods],"Err",0)</f>
        <v>0</v>
      </c>
      <c r="G4615" t="b">
        <f t="shared" si="218"/>
        <v>0</v>
      </c>
    </row>
    <row r="4616" spans="1:7" hidden="1" x14ac:dyDescent="0.25">
      <c r="A4616">
        <f t="shared" si="216"/>
        <v>129</v>
      </c>
      <c r="B4616">
        <f t="shared" si="217"/>
        <v>7</v>
      </c>
      <c r="C4616" t="str">
        <f>_xlfn.XLOOKUP(A4616,Table4[Lfd],Table4[idElementValue],"Err",0)</f>
        <v/>
      </c>
      <c r="D4616">
        <f t="shared" si="217"/>
        <v>7</v>
      </c>
      <c r="E4616">
        <f ca="1">OFFSET(ElementsDB!$AQ$2,SeriesSelection!A4616-1,SeriesSelection!B4616-1)</f>
        <v>0</v>
      </c>
      <c r="F4616">
        <f>_xlfn.XLOOKUP(A4616,Table4[Lfd],Table4[Periods],"Err",0)</f>
        <v>0</v>
      </c>
      <c r="G4616" t="b">
        <f t="shared" si="218"/>
        <v>0</v>
      </c>
    </row>
    <row r="4617" spans="1:7" hidden="1" x14ac:dyDescent="0.25">
      <c r="A4617">
        <f t="shared" si="216"/>
        <v>129</v>
      </c>
      <c r="B4617">
        <f t="shared" si="217"/>
        <v>8</v>
      </c>
      <c r="C4617" t="str">
        <f>_xlfn.XLOOKUP(A4617,Table4[Lfd],Table4[idElementValue],"Err",0)</f>
        <v/>
      </c>
      <c r="D4617">
        <f t="shared" si="217"/>
        <v>8</v>
      </c>
      <c r="E4617">
        <f ca="1">OFFSET(ElementsDB!$AQ$2,SeriesSelection!A4617-1,SeriesSelection!B4617-1)</f>
        <v>0</v>
      </c>
      <c r="F4617">
        <f>_xlfn.XLOOKUP(A4617,Table4[Lfd],Table4[Periods],"Err",0)</f>
        <v>0</v>
      </c>
      <c r="G4617" t="b">
        <f t="shared" si="218"/>
        <v>0</v>
      </c>
    </row>
    <row r="4618" spans="1:7" hidden="1" x14ac:dyDescent="0.25">
      <c r="A4618">
        <f t="shared" ref="A4618:A4681" si="219">IF(B4618=1,A4617+1,A4617)</f>
        <v>129</v>
      </c>
      <c r="B4618">
        <f t="shared" ref="B4618:D4681" si="220">IF(B4617=36,1,B4617+1)</f>
        <v>9</v>
      </c>
      <c r="C4618" t="str">
        <f>_xlfn.XLOOKUP(A4618,Table4[Lfd],Table4[idElementValue],"Err",0)</f>
        <v/>
      </c>
      <c r="D4618">
        <f t="shared" si="220"/>
        <v>9</v>
      </c>
      <c r="E4618">
        <f ca="1">OFFSET(ElementsDB!$AQ$2,SeriesSelection!A4618-1,SeriesSelection!B4618-1)</f>
        <v>0</v>
      </c>
      <c r="F4618">
        <f>_xlfn.XLOOKUP(A4618,Table4[Lfd],Table4[Periods],"Err",0)</f>
        <v>0</v>
      </c>
      <c r="G4618" t="b">
        <f t="shared" si="218"/>
        <v>0</v>
      </c>
    </row>
    <row r="4619" spans="1:7" hidden="1" x14ac:dyDescent="0.25">
      <c r="A4619">
        <f t="shared" si="219"/>
        <v>129</v>
      </c>
      <c r="B4619">
        <f t="shared" si="220"/>
        <v>10</v>
      </c>
      <c r="C4619" t="str">
        <f>_xlfn.XLOOKUP(A4619,Table4[Lfd],Table4[idElementValue],"Err",0)</f>
        <v/>
      </c>
      <c r="D4619">
        <f t="shared" si="220"/>
        <v>10</v>
      </c>
      <c r="E4619">
        <f ca="1">OFFSET(ElementsDB!$AQ$2,SeriesSelection!A4619-1,SeriesSelection!B4619-1)</f>
        <v>0</v>
      </c>
      <c r="F4619">
        <f>_xlfn.XLOOKUP(A4619,Table4[Lfd],Table4[Periods],"Err",0)</f>
        <v>0</v>
      </c>
      <c r="G4619" t="b">
        <f t="shared" si="218"/>
        <v>0</v>
      </c>
    </row>
    <row r="4620" spans="1:7" hidden="1" x14ac:dyDescent="0.25">
      <c r="A4620">
        <f t="shared" si="219"/>
        <v>129</v>
      </c>
      <c r="B4620">
        <f t="shared" si="220"/>
        <v>11</v>
      </c>
      <c r="C4620" t="str">
        <f>_xlfn.XLOOKUP(A4620,Table4[Lfd],Table4[idElementValue],"Err",0)</f>
        <v/>
      </c>
      <c r="D4620">
        <f t="shared" si="220"/>
        <v>11</v>
      </c>
      <c r="E4620">
        <f ca="1">OFFSET(ElementsDB!$AQ$2,SeriesSelection!A4620-1,SeriesSelection!B4620-1)</f>
        <v>0</v>
      </c>
      <c r="F4620">
        <f>_xlfn.XLOOKUP(A4620,Table4[Lfd],Table4[Periods],"Err",0)</f>
        <v>0</v>
      </c>
      <c r="G4620" t="b">
        <f t="shared" si="218"/>
        <v>0</v>
      </c>
    </row>
    <row r="4621" spans="1:7" hidden="1" x14ac:dyDescent="0.25">
      <c r="A4621">
        <f t="shared" si="219"/>
        <v>129</v>
      </c>
      <c r="B4621">
        <f t="shared" si="220"/>
        <v>12</v>
      </c>
      <c r="C4621" t="str">
        <f>_xlfn.XLOOKUP(A4621,Table4[Lfd],Table4[idElementValue],"Err",0)</f>
        <v/>
      </c>
      <c r="D4621">
        <f t="shared" si="220"/>
        <v>12</v>
      </c>
      <c r="E4621">
        <f ca="1">OFFSET(ElementsDB!$AQ$2,SeriesSelection!A4621-1,SeriesSelection!B4621-1)</f>
        <v>0</v>
      </c>
      <c r="F4621">
        <f>_xlfn.XLOOKUP(A4621,Table4[Lfd],Table4[Periods],"Err",0)</f>
        <v>0</v>
      </c>
      <c r="G4621" t="b">
        <f t="shared" si="218"/>
        <v>0</v>
      </c>
    </row>
    <row r="4622" spans="1:7" hidden="1" x14ac:dyDescent="0.25">
      <c r="A4622">
        <f t="shared" si="219"/>
        <v>129</v>
      </c>
      <c r="B4622">
        <f t="shared" si="220"/>
        <v>13</v>
      </c>
      <c r="C4622" t="str">
        <f>_xlfn.XLOOKUP(A4622,Table4[Lfd],Table4[idElementValue],"Err",0)</f>
        <v/>
      </c>
      <c r="D4622">
        <f t="shared" si="220"/>
        <v>13</v>
      </c>
      <c r="E4622">
        <f ca="1">OFFSET(ElementsDB!$AQ$2,SeriesSelection!A4622-1,SeriesSelection!B4622-1)</f>
        <v>0</v>
      </c>
      <c r="F4622">
        <f>_xlfn.XLOOKUP(A4622,Table4[Lfd],Table4[Periods],"Err",0)</f>
        <v>0</v>
      </c>
      <c r="G4622" t="b">
        <f t="shared" si="218"/>
        <v>0</v>
      </c>
    </row>
    <row r="4623" spans="1:7" hidden="1" x14ac:dyDescent="0.25">
      <c r="A4623">
        <f t="shared" si="219"/>
        <v>129</v>
      </c>
      <c r="B4623">
        <f t="shared" si="220"/>
        <v>14</v>
      </c>
      <c r="C4623" t="str">
        <f>_xlfn.XLOOKUP(A4623,Table4[Lfd],Table4[idElementValue],"Err",0)</f>
        <v/>
      </c>
      <c r="D4623">
        <f t="shared" si="220"/>
        <v>14</v>
      </c>
      <c r="E4623">
        <f ca="1">OFFSET(ElementsDB!$AQ$2,SeriesSelection!A4623-1,SeriesSelection!B4623-1)</f>
        <v>0</v>
      </c>
      <c r="F4623">
        <f>_xlfn.XLOOKUP(A4623,Table4[Lfd],Table4[Periods],"Err",0)</f>
        <v>0</v>
      </c>
      <c r="G4623" t="b">
        <f t="shared" si="218"/>
        <v>0</v>
      </c>
    </row>
    <row r="4624" spans="1:7" hidden="1" x14ac:dyDescent="0.25">
      <c r="A4624">
        <f t="shared" si="219"/>
        <v>129</v>
      </c>
      <c r="B4624">
        <f t="shared" si="220"/>
        <v>15</v>
      </c>
      <c r="C4624" t="str">
        <f>_xlfn.XLOOKUP(A4624,Table4[Lfd],Table4[idElementValue],"Err",0)</f>
        <v/>
      </c>
      <c r="D4624">
        <f t="shared" si="220"/>
        <v>15</v>
      </c>
      <c r="E4624">
        <f ca="1">OFFSET(ElementsDB!$AQ$2,SeriesSelection!A4624-1,SeriesSelection!B4624-1)</f>
        <v>0</v>
      </c>
      <c r="F4624">
        <f>_xlfn.XLOOKUP(A4624,Table4[Lfd],Table4[Periods],"Err",0)</f>
        <v>0</v>
      </c>
      <c r="G4624" t="b">
        <f t="shared" si="218"/>
        <v>0</v>
      </c>
    </row>
    <row r="4625" spans="1:7" hidden="1" x14ac:dyDescent="0.25">
      <c r="A4625">
        <f t="shared" si="219"/>
        <v>129</v>
      </c>
      <c r="B4625">
        <f t="shared" si="220"/>
        <v>16</v>
      </c>
      <c r="C4625" t="str">
        <f>_xlfn.XLOOKUP(A4625,Table4[Lfd],Table4[idElementValue],"Err",0)</f>
        <v/>
      </c>
      <c r="D4625">
        <f t="shared" si="220"/>
        <v>16</v>
      </c>
      <c r="E4625">
        <f ca="1">OFFSET(ElementsDB!$AQ$2,SeriesSelection!A4625-1,SeriesSelection!B4625-1)</f>
        <v>0</v>
      </c>
      <c r="F4625">
        <f>_xlfn.XLOOKUP(A4625,Table4[Lfd],Table4[Periods],"Err",0)</f>
        <v>0</v>
      </c>
      <c r="G4625" t="b">
        <f t="shared" si="218"/>
        <v>0</v>
      </c>
    </row>
    <row r="4626" spans="1:7" hidden="1" x14ac:dyDescent="0.25">
      <c r="A4626">
        <f t="shared" si="219"/>
        <v>129</v>
      </c>
      <c r="B4626">
        <f t="shared" si="220"/>
        <v>17</v>
      </c>
      <c r="C4626" t="str">
        <f>_xlfn.XLOOKUP(A4626,Table4[Lfd],Table4[idElementValue],"Err",0)</f>
        <v/>
      </c>
      <c r="D4626">
        <f t="shared" si="220"/>
        <v>17</v>
      </c>
      <c r="E4626">
        <f ca="1">OFFSET(ElementsDB!$AQ$2,SeriesSelection!A4626-1,SeriesSelection!B4626-1)</f>
        <v>0</v>
      </c>
      <c r="F4626">
        <f>_xlfn.XLOOKUP(A4626,Table4[Lfd],Table4[Periods],"Err",0)</f>
        <v>0</v>
      </c>
      <c r="G4626" t="b">
        <f t="shared" si="218"/>
        <v>0</v>
      </c>
    </row>
    <row r="4627" spans="1:7" hidden="1" x14ac:dyDescent="0.25">
      <c r="A4627">
        <f t="shared" si="219"/>
        <v>129</v>
      </c>
      <c r="B4627">
        <f t="shared" si="220"/>
        <v>18</v>
      </c>
      <c r="C4627" t="str">
        <f>_xlfn.XLOOKUP(A4627,Table4[Lfd],Table4[idElementValue],"Err",0)</f>
        <v/>
      </c>
      <c r="D4627">
        <f t="shared" si="220"/>
        <v>18</v>
      </c>
      <c r="E4627">
        <f ca="1">OFFSET(ElementsDB!$AQ$2,SeriesSelection!A4627-1,SeriesSelection!B4627-1)</f>
        <v>0</v>
      </c>
      <c r="F4627">
        <f>_xlfn.XLOOKUP(A4627,Table4[Lfd],Table4[Periods],"Err",0)</f>
        <v>0</v>
      </c>
      <c r="G4627" t="b">
        <f t="shared" si="218"/>
        <v>0</v>
      </c>
    </row>
    <row r="4628" spans="1:7" hidden="1" x14ac:dyDescent="0.25">
      <c r="A4628">
        <f t="shared" si="219"/>
        <v>129</v>
      </c>
      <c r="B4628">
        <f t="shared" si="220"/>
        <v>19</v>
      </c>
      <c r="C4628" t="str">
        <f>_xlfn.XLOOKUP(A4628,Table4[Lfd],Table4[idElementValue],"Err",0)</f>
        <v/>
      </c>
      <c r="D4628">
        <f t="shared" si="220"/>
        <v>19</v>
      </c>
      <c r="E4628">
        <f ca="1">OFFSET(ElementsDB!$AQ$2,SeriesSelection!A4628-1,SeriesSelection!B4628-1)</f>
        <v>0</v>
      </c>
      <c r="F4628">
        <f>_xlfn.XLOOKUP(A4628,Table4[Lfd],Table4[Periods],"Err",0)</f>
        <v>0</v>
      </c>
      <c r="G4628" t="b">
        <f t="shared" si="218"/>
        <v>0</v>
      </c>
    </row>
    <row r="4629" spans="1:7" hidden="1" x14ac:dyDescent="0.25">
      <c r="A4629">
        <f t="shared" si="219"/>
        <v>129</v>
      </c>
      <c r="B4629">
        <f t="shared" si="220"/>
        <v>20</v>
      </c>
      <c r="C4629" t="str">
        <f>_xlfn.XLOOKUP(A4629,Table4[Lfd],Table4[idElementValue],"Err",0)</f>
        <v/>
      </c>
      <c r="D4629">
        <f t="shared" si="220"/>
        <v>20</v>
      </c>
      <c r="E4629">
        <f ca="1">OFFSET(ElementsDB!$AQ$2,SeriesSelection!A4629-1,SeriesSelection!B4629-1)</f>
        <v>0</v>
      </c>
      <c r="F4629">
        <f>_xlfn.XLOOKUP(A4629,Table4[Lfd],Table4[Periods],"Err",0)</f>
        <v>0</v>
      </c>
      <c r="G4629" t="b">
        <f t="shared" si="218"/>
        <v>0</v>
      </c>
    </row>
    <row r="4630" spans="1:7" hidden="1" x14ac:dyDescent="0.25">
      <c r="A4630">
        <f t="shared" si="219"/>
        <v>129</v>
      </c>
      <c r="B4630">
        <f t="shared" si="220"/>
        <v>21</v>
      </c>
      <c r="C4630" t="str">
        <f>_xlfn.XLOOKUP(A4630,Table4[Lfd],Table4[idElementValue],"Err",0)</f>
        <v/>
      </c>
      <c r="D4630">
        <f t="shared" si="220"/>
        <v>21</v>
      </c>
      <c r="E4630">
        <f ca="1">OFFSET(ElementsDB!$AQ$2,SeriesSelection!A4630-1,SeriesSelection!B4630-1)</f>
        <v>0</v>
      </c>
      <c r="F4630">
        <f>_xlfn.XLOOKUP(A4630,Table4[Lfd],Table4[Periods],"Err",0)</f>
        <v>0</v>
      </c>
      <c r="G4630" t="b">
        <f t="shared" si="218"/>
        <v>0</v>
      </c>
    </row>
    <row r="4631" spans="1:7" hidden="1" x14ac:dyDescent="0.25">
      <c r="A4631">
        <f t="shared" si="219"/>
        <v>129</v>
      </c>
      <c r="B4631">
        <f t="shared" si="220"/>
        <v>22</v>
      </c>
      <c r="C4631" t="str">
        <f>_xlfn.XLOOKUP(A4631,Table4[Lfd],Table4[idElementValue],"Err",0)</f>
        <v/>
      </c>
      <c r="D4631">
        <f t="shared" si="220"/>
        <v>22</v>
      </c>
      <c r="E4631">
        <f ca="1">OFFSET(ElementsDB!$AQ$2,SeriesSelection!A4631-1,SeriesSelection!B4631-1)</f>
        <v>0</v>
      </c>
      <c r="F4631">
        <f>_xlfn.XLOOKUP(A4631,Table4[Lfd],Table4[Periods],"Err",0)</f>
        <v>0</v>
      </c>
      <c r="G4631" t="b">
        <f t="shared" si="218"/>
        <v>0</v>
      </c>
    </row>
    <row r="4632" spans="1:7" hidden="1" x14ac:dyDescent="0.25">
      <c r="A4632">
        <f t="shared" si="219"/>
        <v>129</v>
      </c>
      <c r="B4632">
        <f t="shared" si="220"/>
        <v>23</v>
      </c>
      <c r="C4632" t="str">
        <f>_xlfn.XLOOKUP(A4632,Table4[Lfd],Table4[idElementValue],"Err",0)</f>
        <v/>
      </c>
      <c r="D4632">
        <f t="shared" si="220"/>
        <v>23</v>
      </c>
      <c r="E4632">
        <f ca="1">OFFSET(ElementsDB!$AQ$2,SeriesSelection!A4632-1,SeriesSelection!B4632-1)</f>
        <v>0</v>
      </c>
      <c r="F4632">
        <f>_xlfn.XLOOKUP(A4632,Table4[Lfd],Table4[Periods],"Err",0)</f>
        <v>0</v>
      </c>
      <c r="G4632" t="b">
        <f t="shared" si="218"/>
        <v>0</v>
      </c>
    </row>
    <row r="4633" spans="1:7" hidden="1" x14ac:dyDescent="0.25">
      <c r="A4633">
        <f t="shared" si="219"/>
        <v>129</v>
      </c>
      <c r="B4633">
        <f t="shared" si="220"/>
        <v>24</v>
      </c>
      <c r="C4633" t="str">
        <f>_xlfn.XLOOKUP(A4633,Table4[Lfd],Table4[idElementValue],"Err",0)</f>
        <v/>
      </c>
      <c r="D4633">
        <f t="shared" si="220"/>
        <v>24</v>
      </c>
      <c r="E4633">
        <f ca="1">OFFSET(ElementsDB!$AQ$2,SeriesSelection!A4633-1,SeriesSelection!B4633-1)</f>
        <v>0</v>
      </c>
      <c r="F4633">
        <f>_xlfn.XLOOKUP(A4633,Table4[Lfd],Table4[Periods],"Err",0)</f>
        <v>0</v>
      </c>
      <c r="G4633" t="b">
        <f t="shared" si="218"/>
        <v>0</v>
      </c>
    </row>
    <row r="4634" spans="1:7" hidden="1" x14ac:dyDescent="0.25">
      <c r="A4634">
        <f t="shared" si="219"/>
        <v>129</v>
      </c>
      <c r="B4634">
        <f t="shared" si="220"/>
        <v>25</v>
      </c>
      <c r="C4634" t="str">
        <f>_xlfn.XLOOKUP(A4634,Table4[Lfd],Table4[idElementValue],"Err",0)</f>
        <v/>
      </c>
      <c r="D4634">
        <f t="shared" si="220"/>
        <v>25</v>
      </c>
      <c r="E4634">
        <f ca="1">OFFSET(ElementsDB!$AQ$2,SeriesSelection!A4634-1,SeriesSelection!B4634-1)</f>
        <v>0</v>
      </c>
      <c r="F4634">
        <f>_xlfn.XLOOKUP(A4634,Table4[Lfd],Table4[Periods],"Err",0)</f>
        <v>0</v>
      </c>
      <c r="G4634" t="b">
        <f t="shared" si="218"/>
        <v>0</v>
      </c>
    </row>
    <row r="4635" spans="1:7" hidden="1" x14ac:dyDescent="0.25">
      <c r="A4635">
        <f t="shared" si="219"/>
        <v>129</v>
      </c>
      <c r="B4635">
        <f t="shared" si="220"/>
        <v>26</v>
      </c>
      <c r="C4635" t="str">
        <f>_xlfn.XLOOKUP(A4635,Table4[Lfd],Table4[idElementValue],"Err",0)</f>
        <v/>
      </c>
      <c r="D4635">
        <f t="shared" si="220"/>
        <v>26</v>
      </c>
      <c r="E4635">
        <f ca="1">OFFSET(ElementsDB!$AQ$2,SeriesSelection!A4635-1,SeriesSelection!B4635-1)</f>
        <v>0</v>
      </c>
      <c r="F4635">
        <f>_xlfn.XLOOKUP(A4635,Table4[Lfd],Table4[Periods],"Err",0)</f>
        <v>0</v>
      </c>
      <c r="G4635" t="b">
        <f t="shared" si="218"/>
        <v>0</v>
      </c>
    </row>
    <row r="4636" spans="1:7" hidden="1" x14ac:dyDescent="0.25">
      <c r="A4636">
        <f t="shared" si="219"/>
        <v>129</v>
      </c>
      <c r="B4636">
        <f t="shared" si="220"/>
        <v>27</v>
      </c>
      <c r="C4636" t="str">
        <f>_xlfn.XLOOKUP(A4636,Table4[Lfd],Table4[idElementValue],"Err",0)</f>
        <v/>
      </c>
      <c r="D4636">
        <f t="shared" si="220"/>
        <v>27</v>
      </c>
      <c r="E4636">
        <f ca="1">OFFSET(ElementsDB!$AQ$2,SeriesSelection!A4636-1,SeriesSelection!B4636-1)</f>
        <v>0</v>
      </c>
      <c r="F4636">
        <f>_xlfn.XLOOKUP(A4636,Table4[Lfd],Table4[Periods],"Err",0)</f>
        <v>0</v>
      </c>
      <c r="G4636" t="b">
        <f t="shared" si="218"/>
        <v>0</v>
      </c>
    </row>
    <row r="4637" spans="1:7" hidden="1" x14ac:dyDescent="0.25">
      <c r="A4637">
        <f t="shared" si="219"/>
        <v>129</v>
      </c>
      <c r="B4637">
        <f t="shared" si="220"/>
        <v>28</v>
      </c>
      <c r="C4637" t="str">
        <f>_xlfn.XLOOKUP(A4637,Table4[Lfd],Table4[idElementValue],"Err",0)</f>
        <v/>
      </c>
      <c r="D4637">
        <f t="shared" si="220"/>
        <v>28</v>
      </c>
      <c r="E4637">
        <f ca="1">OFFSET(ElementsDB!$AQ$2,SeriesSelection!A4637-1,SeriesSelection!B4637-1)</f>
        <v>0</v>
      </c>
      <c r="F4637">
        <f>_xlfn.XLOOKUP(A4637,Table4[Lfd],Table4[Periods],"Err",0)</f>
        <v>0</v>
      </c>
      <c r="G4637" t="b">
        <f t="shared" si="218"/>
        <v>0</v>
      </c>
    </row>
    <row r="4638" spans="1:7" hidden="1" x14ac:dyDescent="0.25">
      <c r="A4638">
        <f t="shared" si="219"/>
        <v>129</v>
      </c>
      <c r="B4638">
        <f t="shared" si="220"/>
        <v>29</v>
      </c>
      <c r="C4638" t="str">
        <f>_xlfn.XLOOKUP(A4638,Table4[Lfd],Table4[idElementValue],"Err",0)</f>
        <v/>
      </c>
      <c r="D4638">
        <f t="shared" si="220"/>
        <v>29</v>
      </c>
      <c r="E4638">
        <f ca="1">OFFSET(ElementsDB!$AQ$2,SeriesSelection!A4638-1,SeriesSelection!B4638-1)</f>
        <v>0</v>
      </c>
      <c r="F4638">
        <f>_xlfn.XLOOKUP(A4638,Table4[Lfd],Table4[Periods],"Err",0)</f>
        <v>0</v>
      </c>
      <c r="G4638" t="b">
        <f t="shared" si="218"/>
        <v>0</v>
      </c>
    </row>
    <row r="4639" spans="1:7" hidden="1" x14ac:dyDescent="0.25">
      <c r="A4639">
        <f t="shared" si="219"/>
        <v>129</v>
      </c>
      <c r="B4639">
        <f t="shared" si="220"/>
        <v>30</v>
      </c>
      <c r="C4639" t="str">
        <f>_xlfn.XLOOKUP(A4639,Table4[Lfd],Table4[idElementValue],"Err",0)</f>
        <v/>
      </c>
      <c r="D4639">
        <f t="shared" si="220"/>
        <v>30</v>
      </c>
      <c r="E4639">
        <f ca="1">OFFSET(ElementsDB!$AQ$2,SeriesSelection!A4639-1,SeriesSelection!B4639-1)</f>
        <v>0</v>
      </c>
      <c r="F4639">
        <f>_xlfn.XLOOKUP(A4639,Table4[Lfd],Table4[Periods],"Err",0)</f>
        <v>0</v>
      </c>
      <c r="G4639" t="b">
        <f t="shared" si="218"/>
        <v>0</v>
      </c>
    </row>
    <row r="4640" spans="1:7" hidden="1" x14ac:dyDescent="0.25">
      <c r="A4640">
        <f t="shared" si="219"/>
        <v>129</v>
      </c>
      <c r="B4640">
        <f t="shared" si="220"/>
        <v>31</v>
      </c>
      <c r="C4640" t="str">
        <f>_xlfn.XLOOKUP(A4640,Table4[Lfd],Table4[idElementValue],"Err",0)</f>
        <v/>
      </c>
      <c r="D4640">
        <f t="shared" si="220"/>
        <v>31</v>
      </c>
      <c r="E4640">
        <f ca="1">OFFSET(ElementsDB!$AQ$2,SeriesSelection!A4640-1,SeriesSelection!B4640-1)</f>
        <v>0</v>
      </c>
      <c r="F4640">
        <f>_xlfn.XLOOKUP(A4640,Table4[Lfd],Table4[Periods],"Err",0)</f>
        <v>0</v>
      </c>
      <c r="G4640" t="b">
        <f t="shared" si="218"/>
        <v>0</v>
      </c>
    </row>
    <row r="4641" spans="1:7" hidden="1" x14ac:dyDescent="0.25">
      <c r="A4641">
        <f t="shared" si="219"/>
        <v>129</v>
      </c>
      <c r="B4641">
        <f t="shared" si="220"/>
        <v>32</v>
      </c>
      <c r="C4641" t="str">
        <f>_xlfn.XLOOKUP(A4641,Table4[Lfd],Table4[idElementValue],"Err",0)</f>
        <v/>
      </c>
      <c r="D4641">
        <f t="shared" si="220"/>
        <v>32</v>
      </c>
      <c r="E4641">
        <f ca="1">OFFSET(ElementsDB!$AQ$2,SeriesSelection!A4641-1,SeriesSelection!B4641-1)</f>
        <v>0</v>
      </c>
      <c r="F4641">
        <f>_xlfn.XLOOKUP(A4641,Table4[Lfd],Table4[Periods],"Err",0)</f>
        <v>0</v>
      </c>
      <c r="G4641" t="b">
        <f t="shared" si="218"/>
        <v>0</v>
      </c>
    </row>
    <row r="4642" spans="1:7" hidden="1" x14ac:dyDescent="0.25">
      <c r="A4642">
        <f t="shared" si="219"/>
        <v>129</v>
      </c>
      <c r="B4642">
        <f t="shared" si="220"/>
        <v>33</v>
      </c>
      <c r="C4642" t="str">
        <f>_xlfn.XLOOKUP(A4642,Table4[Lfd],Table4[idElementValue],"Err",0)</f>
        <v/>
      </c>
      <c r="D4642">
        <f t="shared" si="220"/>
        <v>33</v>
      </c>
      <c r="E4642">
        <f ca="1">OFFSET(ElementsDB!$AQ$2,SeriesSelection!A4642-1,SeriesSelection!B4642-1)</f>
        <v>0</v>
      </c>
      <c r="F4642">
        <f>_xlfn.XLOOKUP(A4642,Table4[Lfd],Table4[Periods],"Err",0)</f>
        <v>0</v>
      </c>
      <c r="G4642" t="b">
        <f t="shared" si="218"/>
        <v>0</v>
      </c>
    </row>
    <row r="4643" spans="1:7" hidden="1" x14ac:dyDescent="0.25">
      <c r="A4643">
        <f t="shared" si="219"/>
        <v>129</v>
      </c>
      <c r="B4643">
        <f t="shared" si="220"/>
        <v>34</v>
      </c>
      <c r="C4643" t="str">
        <f>_xlfn.XLOOKUP(A4643,Table4[Lfd],Table4[idElementValue],"Err",0)</f>
        <v/>
      </c>
      <c r="D4643">
        <f t="shared" si="220"/>
        <v>34</v>
      </c>
      <c r="E4643">
        <f ca="1">OFFSET(ElementsDB!$AQ$2,SeriesSelection!A4643-1,SeriesSelection!B4643-1)</f>
        <v>0</v>
      </c>
      <c r="F4643">
        <f>_xlfn.XLOOKUP(A4643,Table4[Lfd],Table4[Periods],"Err",0)</f>
        <v>0</v>
      </c>
      <c r="G4643" t="b">
        <f t="shared" si="218"/>
        <v>0</v>
      </c>
    </row>
    <row r="4644" spans="1:7" hidden="1" x14ac:dyDescent="0.25">
      <c r="A4644">
        <f t="shared" si="219"/>
        <v>129</v>
      </c>
      <c r="B4644">
        <f t="shared" si="220"/>
        <v>35</v>
      </c>
      <c r="C4644" t="str">
        <f>_xlfn.XLOOKUP(A4644,Table4[Lfd],Table4[idElementValue],"Err",0)</f>
        <v/>
      </c>
      <c r="D4644">
        <f t="shared" si="220"/>
        <v>35</v>
      </c>
      <c r="E4644">
        <f ca="1">OFFSET(ElementsDB!$AQ$2,SeriesSelection!A4644-1,SeriesSelection!B4644-1)</f>
        <v>0</v>
      </c>
      <c r="F4644">
        <f>_xlfn.XLOOKUP(A4644,Table4[Lfd],Table4[Periods],"Err",0)</f>
        <v>0</v>
      </c>
      <c r="G4644" t="b">
        <f t="shared" si="218"/>
        <v>0</v>
      </c>
    </row>
    <row r="4645" spans="1:7" hidden="1" x14ac:dyDescent="0.25">
      <c r="A4645">
        <f t="shared" si="219"/>
        <v>129</v>
      </c>
      <c r="B4645">
        <f t="shared" si="220"/>
        <v>36</v>
      </c>
      <c r="C4645" t="str">
        <f>_xlfn.XLOOKUP(A4645,Table4[Lfd],Table4[idElementValue],"Err",0)</f>
        <v/>
      </c>
      <c r="D4645">
        <f t="shared" si="220"/>
        <v>36</v>
      </c>
      <c r="E4645">
        <f ca="1">OFFSET(ElementsDB!$AQ$2,SeriesSelection!A4645-1,SeriesSelection!B4645-1)</f>
        <v>0</v>
      </c>
      <c r="F4645">
        <f>_xlfn.XLOOKUP(A4645,Table4[Lfd],Table4[Periods],"Err",0)</f>
        <v>0</v>
      </c>
      <c r="G4645" t="b">
        <f t="shared" si="218"/>
        <v>0</v>
      </c>
    </row>
    <row r="4646" spans="1:7" hidden="1" x14ac:dyDescent="0.25">
      <c r="A4646">
        <f t="shared" si="219"/>
        <v>130</v>
      </c>
      <c r="B4646">
        <f t="shared" si="220"/>
        <v>1</v>
      </c>
      <c r="C4646" t="str">
        <f>_xlfn.XLOOKUP(A4646,Table4[Lfd],Table4[idElementValue],"Err",0)</f>
        <v/>
      </c>
      <c r="D4646">
        <f t="shared" si="220"/>
        <v>1</v>
      </c>
      <c r="E4646">
        <f ca="1">OFFSET(ElementsDB!$AQ$2,SeriesSelection!A4646-1,SeriesSelection!B4646-1)</f>
        <v>0</v>
      </c>
      <c r="F4646">
        <f>_xlfn.XLOOKUP(A4646,Table4[Lfd],Table4[Periods],"Err",0)</f>
        <v>0</v>
      </c>
      <c r="G4646" t="b">
        <f t="shared" si="218"/>
        <v>0</v>
      </c>
    </row>
    <row r="4647" spans="1:7" hidden="1" x14ac:dyDescent="0.25">
      <c r="A4647">
        <f t="shared" si="219"/>
        <v>130</v>
      </c>
      <c r="B4647">
        <f t="shared" si="220"/>
        <v>2</v>
      </c>
      <c r="C4647" t="str">
        <f>_xlfn.XLOOKUP(A4647,Table4[Lfd],Table4[idElementValue],"Err",0)</f>
        <v/>
      </c>
      <c r="D4647">
        <f t="shared" si="220"/>
        <v>2</v>
      </c>
      <c r="E4647">
        <f ca="1">OFFSET(ElementsDB!$AQ$2,SeriesSelection!A4647-1,SeriesSelection!B4647-1)</f>
        <v>0</v>
      </c>
      <c r="F4647">
        <f>_xlfn.XLOOKUP(A4647,Table4[Lfd],Table4[Periods],"Err",0)</f>
        <v>0</v>
      </c>
      <c r="G4647" t="b">
        <f t="shared" si="218"/>
        <v>0</v>
      </c>
    </row>
    <row r="4648" spans="1:7" hidden="1" x14ac:dyDescent="0.25">
      <c r="A4648">
        <f t="shared" si="219"/>
        <v>130</v>
      </c>
      <c r="B4648">
        <f t="shared" si="220"/>
        <v>3</v>
      </c>
      <c r="C4648" t="str">
        <f>_xlfn.XLOOKUP(A4648,Table4[Lfd],Table4[idElementValue],"Err",0)</f>
        <v/>
      </c>
      <c r="D4648">
        <f t="shared" si="220"/>
        <v>3</v>
      </c>
      <c r="E4648">
        <f ca="1">OFFSET(ElementsDB!$AQ$2,SeriesSelection!A4648-1,SeriesSelection!B4648-1)</f>
        <v>0</v>
      </c>
      <c r="F4648">
        <f>_xlfn.XLOOKUP(A4648,Table4[Lfd],Table4[Periods],"Err",0)</f>
        <v>0</v>
      </c>
      <c r="G4648" t="b">
        <f t="shared" si="218"/>
        <v>0</v>
      </c>
    </row>
    <row r="4649" spans="1:7" hidden="1" x14ac:dyDescent="0.25">
      <c r="A4649">
        <f t="shared" si="219"/>
        <v>130</v>
      </c>
      <c r="B4649">
        <f t="shared" si="220"/>
        <v>4</v>
      </c>
      <c r="C4649" t="str">
        <f>_xlfn.XLOOKUP(A4649,Table4[Lfd],Table4[idElementValue],"Err",0)</f>
        <v/>
      </c>
      <c r="D4649">
        <f t="shared" si="220"/>
        <v>4</v>
      </c>
      <c r="E4649">
        <f ca="1">OFFSET(ElementsDB!$AQ$2,SeriesSelection!A4649-1,SeriesSelection!B4649-1)</f>
        <v>0</v>
      </c>
      <c r="F4649">
        <f>_xlfn.XLOOKUP(A4649,Table4[Lfd],Table4[Periods],"Err",0)</f>
        <v>0</v>
      </c>
      <c r="G4649" t="b">
        <f t="shared" si="218"/>
        <v>0</v>
      </c>
    </row>
    <row r="4650" spans="1:7" hidden="1" x14ac:dyDescent="0.25">
      <c r="A4650">
        <f t="shared" si="219"/>
        <v>130</v>
      </c>
      <c r="B4650">
        <f t="shared" si="220"/>
        <v>5</v>
      </c>
      <c r="C4650" t="str">
        <f>_xlfn.XLOOKUP(A4650,Table4[Lfd],Table4[idElementValue],"Err",0)</f>
        <v/>
      </c>
      <c r="D4650">
        <f t="shared" si="220"/>
        <v>5</v>
      </c>
      <c r="E4650">
        <f ca="1">OFFSET(ElementsDB!$AQ$2,SeriesSelection!A4650-1,SeriesSelection!B4650-1)</f>
        <v>0</v>
      </c>
      <c r="F4650">
        <f>_xlfn.XLOOKUP(A4650,Table4[Lfd],Table4[Periods],"Err",0)</f>
        <v>0</v>
      </c>
      <c r="G4650" t="b">
        <f t="shared" si="218"/>
        <v>0</v>
      </c>
    </row>
    <row r="4651" spans="1:7" hidden="1" x14ac:dyDescent="0.25">
      <c r="A4651">
        <f t="shared" si="219"/>
        <v>130</v>
      </c>
      <c r="B4651">
        <f t="shared" si="220"/>
        <v>6</v>
      </c>
      <c r="C4651" t="str">
        <f>_xlfn.XLOOKUP(A4651,Table4[Lfd],Table4[idElementValue],"Err",0)</f>
        <v/>
      </c>
      <c r="D4651">
        <f t="shared" si="220"/>
        <v>6</v>
      </c>
      <c r="E4651">
        <f ca="1">OFFSET(ElementsDB!$AQ$2,SeriesSelection!A4651-1,SeriesSelection!B4651-1)</f>
        <v>0</v>
      </c>
      <c r="F4651">
        <f>_xlfn.XLOOKUP(A4651,Table4[Lfd],Table4[Periods],"Err",0)</f>
        <v>0</v>
      </c>
      <c r="G4651" t="b">
        <f t="shared" si="218"/>
        <v>0</v>
      </c>
    </row>
    <row r="4652" spans="1:7" hidden="1" x14ac:dyDescent="0.25">
      <c r="A4652">
        <f t="shared" si="219"/>
        <v>130</v>
      </c>
      <c r="B4652">
        <f t="shared" si="220"/>
        <v>7</v>
      </c>
      <c r="C4652" t="str">
        <f>_xlfn.XLOOKUP(A4652,Table4[Lfd],Table4[idElementValue],"Err",0)</f>
        <v/>
      </c>
      <c r="D4652">
        <f t="shared" si="220"/>
        <v>7</v>
      </c>
      <c r="E4652">
        <f ca="1">OFFSET(ElementsDB!$AQ$2,SeriesSelection!A4652-1,SeriesSelection!B4652-1)</f>
        <v>0</v>
      </c>
      <c r="F4652">
        <f>_xlfn.XLOOKUP(A4652,Table4[Lfd],Table4[Periods],"Err",0)</f>
        <v>0</v>
      </c>
      <c r="G4652" t="b">
        <f t="shared" si="218"/>
        <v>0</v>
      </c>
    </row>
    <row r="4653" spans="1:7" hidden="1" x14ac:dyDescent="0.25">
      <c r="A4653">
        <f t="shared" si="219"/>
        <v>130</v>
      </c>
      <c r="B4653">
        <f t="shared" si="220"/>
        <v>8</v>
      </c>
      <c r="C4653" t="str">
        <f>_xlfn.XLOOKUP(A4653,Table4[Lfd],Table4[idElementValue],"Err",0)</f>
        <v/>
      </c>
      <c r="D4653">
        <f t="shared" si="220"/>
        <v>8</v>
      </c>
      <c r="E4653">
        <f ca="1">OFFSET(ElementsDB!$AQ$2,SeriesSelection!A4653-1,SeriesSelection!B4653-1)</f>
        <v>0</v>
      </c>
      <c r="F4653">
        <f>_xlfn.XLOOKUP(A4653,Table4[Lfd],Table4[Periods],"Err",0)</f>
        <v>0</v>
      </c>
      <c r="G4653" t="b">
        <f t="shared" si="218"/>
        <v>0</v>
      </c>
    </row>
    <row r="4654" spans="1:7" hidden="1" x14ac:dyDescent="0.25">
      <c r="A4654">
        <f t="shared" si="219"/>
        <v>130</v>
      </c>
      <c r="B4654">
        <f t="shared" si="220"/>
        <v>9</v>
      </c>
      <c r="C4654" t="str">
        <f>_xlfn.XLOOKUP(A4654,Table4[Lfd],Table4[idElementValue],"Err",0)</f>
        <v/>
      </c>
      <c r="D4654">
        <f t="shared" si="220"/>
        <v>9</v>
      </c>
      <c r="E4654">
        <f ca="1">OFFSET(ElementsDB!$AQ$2,SeriesSelection!A4654-1,SeriesSelection!B4654-1)</f>
        <v>0</v>
      </c>
      <c r="F4654">
        <f>_xlfn.XLOOKUP(A4654,Table4[Lfd],Table4[Periods],"Err",0)</f>
        <v>0</v>
      </c>
      <c r="G4654" t="b">
        <f t="shared" si="218"/>
        <v>0</v>
      </c>
    </row>
    <row r="4655" spans="1:7" hidden="1" x14ac:dyDescent="0.25">
      <c r="A4655">
        <f t="shared" si="219"/>
        <v>130</v>
      </c>
      <c r="B4655">
        <f t="shared" si="220"/>
        <v>10</v>
      </c>
      <c r="C4655" t="str">
        <f>_xlfn.XLOOKUP(A4655,Table4[Lfd],Table4[idElementValue],"Err",0)</f>
        <v/>
      </c>
      <c r="D4655">
        <f t="shared" si="220"/>
        <v>10</v>
      </c>
      <c r="E4655">
        <f ca="1">OFFSET(ElementsDB!$AQ$2,SeriesSelection!A4655-1,SeriesSelection!B4655-1)</f>
        <v>0</v>
      </c>
      <c r="F4655">
        <f>_xlfn.XLOOKUP(A4655,Table4[Lfd],Table4[Periods],"Err",0)</f>
        <v>0</v>
      </c>
      <c r="G4655" t="b">
        <f t="shared" si="218"/>
        <v>0</v>
      </c>
    </row>
    <row r="4656" spans="1:7" hidden="1" x14ac:dyDescent="0.25">
      <c r="A4656">
        <f t="shared" si="219"/>
        <v>130</v>
      </c>
      <c r="B4656">
        <f t="shared" si="220"/>
        <v>11</v>
      </c>
      <c r="C4656" t="str">
        <f>_xlfn.XLOOKUP(A4656,Table4[Lfd],Table4[idElementValue],"Err",0)</f>
        <v/>
      </c>
      <c r="D4656">
        <f t="shared" si="220"/>
        <v>11</v>
      </c>
      <c r="E4656">
        <f ca="1">OFFSET(ElementsDB!$AQ$2,SeriesSelection!A4656-1,SeriesSelection!B4656-1)</f>
        <v>0</v>
      </c>
      <c r="F4656">
        <f>_xlfn.XLOOKUP(A4656,Table4[Lfd],Table4[Periods],"Err",0)</f>
        <v>0</v>
      </c>
      <c r="G4656" t="b">
        <f t="shared" si="218"/>
        <v>0</v>
      </c>
    </row>
    <row r="4657" spans="1:7" hidden="1" x14ac:dyDescent="0.25">
      <c r="A4657">
        <f t="shared" si="219"/>
        <v>130</v>
      </c>
      <c r="B4657">
        <f t="shared" si="220"/>
        <v>12</v>
      </c>
      <c r="C4657" t="str">
        <f>_xlfn.XLOOKUP(A4657,Table4[Lfd],Table4[idElementValue],"Err",0)</f>
        <v/>
      </c>
      <c r="D4657">
        <f t="shared" si="220"/>
        <v>12</v>
      </c>
      <c r="E4657">
        <f ca="1">OFFSET(ElementsDB!$AQ$2,SeriesSelection!A4657-1,SeriesSelection!B4657-1)</f>
        <v>0</v>
      </c>
      <c r="F4657">
        <f>_xlfn.XLOOKUP(A4657,Table4[Lfd],Table4[Periods],"Err",0)</f>
        <v>0</v>
      </c>
      <c r="G4657" t="b">
        <f t="shared" si="218"/>
        <v>0</v>
      </c>
    </row>
    <row r="4658" spans="1:7" hidden="1" x14ac:dyDescent="0.25">
      <c r="A4658">
        <f t="shared" si="219"/>
        <v>130</v>
      </c>
      <c r="B4658">
        <f t="shared" si="220"/>
        <v>13</v>
      </c>
      <c r="C4658" t="str">
        <f>_xlfn.XLOOKUP(A4658,Table4[Lfd],Table4[idElementValue],"Err",0)</f>
        <v/>
      </c>
      <c r="D4658">
        <f t="shared" si="220"/>
        <v>13</v>
      </c>
      <c r="E4658">
        <f ca="1">OFFSET(ElementsDB!$AQ$2,SeriesSelection!A4658-1,SeriesSelection!B4658-1)</f>
        <v>0</v>
      </c>
      <c r="F4658">
        <f>_xlfn.XLOOKUP(A4658,Table4[Lfd],Table4[Periods],"Err",0)</f>
        <v>0</v>
      </c>
      <c r="G4658" t="b">
        <f t="shared" si="218"/>
        <v>0</v>
      </c>
    </row>
    <row r="4659" spans="1:7" hidden="1" x14ac:dyDescent="0.25">
      <c r="A4659">
        <f t="shared" si="219"/>
        <v>130</v>
      </c>
      <c r="B4659">
        <f t="shared" si="220"/>
        <v>14</v>
      </c>
      <c r="C4659" t="str">
        <f>_xlfn.XLOOKUP(A4659,Table4[Lfd],Table4[idElementValue],"Err",0)</f>
        <v/>
      </c>
      <c r="D4659">
        <f t="shared" si="220"/>
        <v>14</v>
      </c>
      <c r="E4659">
        <f ca="1">OFFSET(ElementsDB!$AQ$2,SeriesSelection!A4659-1,SeriesSelection!B4659-1)</f>
        <v>0</v>
      </c>
      <c r="F4659">
        <f>_xlfn.XLOOKUP(A4659,Table4[Lfd],Table4[Periods],"Err",0)</f>
        <v>0</v>
      </c>
      <c r="G4659" t="b">
        <f t="shared" si="218"/>
        <v>0</v>
      </c>
    </row>
    <row r="4660" spans="1:7" hidden="1" x14ac:dyDescent="0.25">
      <c r="A4660">
        <f t="shared" si="219"/>
        <v>130</v>
      </c>
      <c r="B4660">
        <f t="shared" si="220"/>
        <v>15</v>
      </c>
      <c r="C4660" t="str">
        <f>_xlfn.XLOOKUP(A4660,Table4[Lfd],Table4[idElementValue],"Err",0)</f>
        <v/>
      </c>
      <c r="D4660">
        <f t="shared" si="220"/>
        <v>15</v>
      </c>
      <c r="E4660">
        <f ca="1">OFFSET(ElementsDB!$AQ$2,SeriesSelection!A4660-1,SeriesSelection!B4660-1)</f>
        <v>0</v>
      </c>
      <c r="F4660">
        <f>_xlfn.XLOOKUP(A4660,Table4[Lfd],Table4[Periods],"Err",0)</f>
        <v>0</v>
      </c>
      <c r="G4660" t="b">
        <f t="shared" si="218"/>
        <v>0</v>
      </c>
    </row>
    <row r="4661" spans="1:7" hidden="1" x14ac:dyDescent="0.25">
      <c r="A4661">
        <f t="shared" si="219"/>
        <v>130</v>
      </c>
      <c r="B4661">
        <f t="shared" si="220"/>
        <v>16</v>
      </c>
      <c r="C4661" t="str">
        <f>_xlfn.XLOOKUP(A4661,Table4[Lfd],Table4[idElementValue],"Err",0)</f>
        <v/>
      </c>
      <c r="D4661">
        <f t="shared" si="220"/>
        <v>16</v>
      </c>
      <c r="E4661">
        <f ca="1">OFFSET(ElementsDB!$AQ$2,SeriesSelection!A4661-1,SeriesSelection!B4661-1)</f>
        <v>0</v>
      </c>
      <c r="F4661">
        <f>_xlfn.XLOOKUP(A4661,Table4[Lfd],Table4[Periods],"Err",0)</f>
        <v>0</v>
      </c>
      <c r="G4661" t="b">
        <f t="shared" si="218"/>
        <v>0</v>
      </c>
    </row>
    <row r="4662" spans="1:7" hidden="1" x14ac:dyDescent="0.25">
      <c r="A4662">
        <f t="shared" si="219"/>
        <v>130</v>
      </c>
      <c r="B4662">
        <f t="shared" si="220"/>
        <v>17</v>
      </c>
      <c r="C4662" t="str">
        <f>_xlfn.XLOOKUP(A4662,Table4[Lfd],Table4[idElementValue],"Err",0)</f>
        <v/>
      </c>
      <c r="D4662">
        <f t="shared" si="220"/>
        <v>17</v>
      </c>
      <c r="E4662">
        <f ca="1">OFFSET(ElementsDB!$AQ$2,SeriesSelection!A4662-1,SeriesSelection!B4662-1)</f>
        <v>0</v>
      </c>
      <c r="F4662">
        <f>_xlfn.XLOOKUP(A4662,Table4[Lfd],Table4[Periods],"Err",0)</f>
        <v>0</v>
      </c>
      <c r="G4662" t="b">
        <f t="shared" si="218"/>
        <v>0</v>
      </c>
    </row>
    <row r="4663" spans="1:7" hidden="1" x14ac:dyDescent="0.25">
      <c r="A4663">
        <f t="shared" si="219"/>
        <v>130</v>
      </c>
      <c r="B4663">
        <f t="shared" si="220"/>
        <v>18</v>
      </c>
      <c r="C4663" t="str">
        <f>_xlfn.XLOOKUP(A4663,Table4[Lfd],Table4[idElementValue],"Err",0)</f>
        <v/>
      </c>
      <c r="D4663">
        <f t="shared" si="220"/>
        <v>18</v>
      </c>
      <c r="E4663">
        <f ca="1">OFFSET(ElementsDB!$AQ$2,SeriesSelection!A4663-1,SeriesSelection!B4663-1)</f>
        <v>0</v>
      </c>
      <c r="F4663">
        <f>_xlfn.XLOOKUP(A4663,Table4[Lfd],Table4[Periods],"Err",0)</f>
        <v>0</v>
      </c>
      <c r="G4663" t="b">
        <f t="shared" si="218"/>
        <v>0</v>
      </c>
    </row>
    <row r="4664" spans="1:7" hidden="1" x14ac:dyDescent="0.25">
      <c r="A4664">
        <f t="shared" si="219"/>
        <v>130</v>
      </c>
      <c r="B4664">
        <f t="shared" si="220"/>
        <v>19</v>
      </c>
      <c r="C4664" t="str">
        <f>_xlfn.XLOOKUP(A4664,Table4[Lfd],Table4[idElementValue],"Err",0)</f>
        <v/>
      </c>
      <c r="D4664">
        <f t="shared" si="220"/>
        <v>19</v>
      </c>
      <c r="E4664">
        <f ca="1">OFFSET(ElementsDB!$AQ$2,SeriesSelection!A4664-1,SeriesSelection!B4664-1)</f>
        <v>0</v>
      </c>
      <c r="F4664">
        <f>_xlfn.XLOOKUP(A4664,Table4[Lfd],Table4[Periods],"Err",0)</f>
        <v>0</v>
      </c>
      <c r="G4664" t="b">
        <f t="shared" si="218"/>
        <v>0</v>
      </c>
    </row>
    <row r="4665" spans="1:7" hidden="1" x14ac:dyDescent="0.25">
      <c r="A4665">
        <f t="shared" si="219"/>
        <v>130</v>
      </c>
      <c r="B4665">
        <f t="shared" si="220"/>
        <v>20</v>
      </c>
      <c r="C4665" t="str">
        <f>_xlfn.XLOOKUP(A4665,Table4[Lfd],Table4[idElementValue],"Err",0)</f>
        <v/>
      </c>
      <c r="D4665">
        <f t="shared" si="220"/>
        <v>20</v>
      </c>
      <c r="E4665">
        <f ca="1">OFFSET(ElementsDB!$AQ$2,SeriesSelection!A4665-1,SeriesSelection!B4665-1)</f>
        <v>0</v>
      </c>
      <c r="F4665">
        <f>_xlfn.XLOOKUP(A4665,Table4[Lfd],Table4[Periods],"Err",0)</f>
        <v>0</v>
      </c>
      <c r="G4665" t="b">
        <f t="shared" si="218"/>
        <v>0</v>
      </c>
    </row>
    <row r="4666" spans="1:7" hidden="1" x14ac:dyDescent="0.25">
      <c r="A4666">
        <f t="shared" si="219"/>
        <v>130</v>
      </c>
      <c r="B4666">
        <f t="shared" si="220"/>
        <v>21</v>
      </c>
      <c r="C4666" t="str">
        <f>_xlfn.XLOOKUP(A4666,Table4[Lfd],Table4[idElementValue],"Err",0)</f>
        <v/>
      </c>
      <c r="D4666">
        <f t="shared" si="220"/>
        <v>21</v>
      </c>
      <c r="E4666">
        <f ca="1">OFFSET(ElementsDB!$AQ$2,SeriesSelection!A4666-1,SeriesSelection!B4666-1)</f>
        <v>0</v>
      </c>
      <c r="F4666">
        <f>_xlfn.XLOOKUP(A4666,Table4[Lfd],Table4[Periods],"Err",0)</f>
        <v>0</v>
      </c>
      <c r="G4666" t="b">
        <f t="shared" si="218"/>
        <v>0</v>
      </c>
    </row>
    <row r="4667" spans="1:7" hidden="1" x14ac:dyDescent="0.25">
      <c r="A4667">
        <f t="shared" si="219"/>
        <v>130</v>
      </c>
      <c r="B4667">
        <f t="shared" si="220"/>
        <v>22</v>
      </c>
      <c r="C4667" t="str">
        <f>_xlfn.XLOOKUP(A4667,Table4[Lfd],Table4[idElementValue],"Err",0)</f>
        <v/>
      </c>
      <c r="D4667">
        <f t="shared" si="220"/>
        <v>22</v>
      </c>
      <c r="E4667">
        <f ca="1">OFFSET(ElementsDB!$AQ$2,SeriesSelection!A4667-1,SeriesSelection!B4667-1)</f>
        <v>0</v>
      </c>
      <c r="F4667">
        <f>_xlfn.XLOOKUP(A4667,Table4[Lfd],Table4[Periods],"Err",0)</f>
        <v>0</v>
      </c>
      <c r="G4667" t="b">
        <f t="shared" si="218"/>
        <v>0</v>
      </c>
    </row>
    <row r="4668" spans="1:7" hidden="1" x14ac:dyDescent="0.25">
      <c r="A4668">
        <f t="shared" si="219"/>
        <v>130</v>
      </c>
      <c r="B4668">
        <f t="shared" si="220"/>
        <v>23</v>
      </c>
      <c r="C4668" t="str">
        <f>_xlfn.XLOOKUP(A4668,Table4[Lfd],Table4[idElementValue],"Err",0)</f>
        <v/>
      </c>
      <c r="D4668">
        <f t="shared" si="220"/>
        <v>23</v>
      </c>
      <c r="E4668">
        <f ca="1">OFFSET(ElementsDB!$AQ$2,SeriesSelection!A4668-1,SeriesSelection!B4668-1)</f>
        <v>0</v>
      </c>
      <c r="F4668">
        <f>_xlfn.XLOOKUP(A4668,Table4[Lfd],Table4[Periods],"Err",0)</f>
        <v>0</v>
      </c>
      <c r="G4668" t="b">
        <f t="shared" si="218"/>
        <v>0</v>
      </c>
    </row>
    <row r="4669" spans="1:7" hidden="1" x14ac:dyDescent="0.25">
      <c r="A4669">
        <f t="shared" si="219"/>
        <v>130</v>
      </c>
      <c r="B4669">
        <f t="shared" si="220"/>
        <v>24</v>
      </c>
      <c r="C4669" t="str">
        <f>_xlfn.XLOOKUP(A4669,Table4[Lfd],Table4[idElementValue],"Err",0)</f>
        <v/>
      </c>
      <c r="D4669">
        <f t="shared" si="220"/>
        <v>24</v>
      </c>
      <c r="E4669">
        <f ca="1">OFFSET(ElementsDB!$AQ$2,SeriesSelection!A4669-1,SeriesSelection!B4669-1)</f>
        <v>0</v>
      </c>
      <c r="F4669">
        <f>_xlfn.XLOOKUP(A4669,Table4[Lfd],Table4[Periods],"Err",0)</f>
        <v>0</v>
      </c>
      <c r="G4669" t="b">
        <f t="shared" si="218"/>
        <v>0</v>
      </c>
    </row>
    <row r="4670" spans="1:7" hidden="1" x14ac:dyDescent="0.25">
      <c r="A4670">
        <f t="shared" si="219"/>
        <v>130</v>
      </c>
      <c r="B4670">
        <f t="shared" si="220"/>
        <v>25</v>
      </c>
      <c r="C4670" t="str">
        <f>_xlfn.XLOOKUP(A4670,Table4[Lfd],Table4[idElementValue],"Err",0)</f>
        <v/>
      </c>
      <c r="D4670">
        <f t="shared" si="220"/>
        <v>25</v>
      </c>
      <c r="E4670">
        <f ca="1">OFFSET(ElementsDB!$AQ$2,SeriesSelection!A4670-1,SeriesSelection!B4670-1)</f>
        <v>0</v>
      </c>
      <c r="F4670">
        <f>_xlfn.XLOOKUP(A4670,Table4[Lfd],Table4[Periods],"Err",0)</f>
        <v>0</v>
      </c>
      <c r="G4670" t="b">
        <f t="shared" si="218"/>
        <v>0</v>
      </c>
    </row>
    <row r="4671" spans="1:7" hidden="1" x14ac:dyDescent="0.25">
      <c r="A4671">
        <f t="shared" si="219"/>
        <v>130</v>
      </c>
      <c r="B4671">
        <f t="shared" si="220"/>
        <v>26</v>
      </c>
      <c r="C4671" t="str">
        <f>_xlfn.XLOOKUP(A4671,Table4[Lfd],Table4[idElementValue],"Err",0)</f>
        <v/>
      </c>
      <c r="D4671">
        <f t="shared" si="220"/>
        <v>26</v>
      </c>
      <c r="E4671">
        <f ca="1">OFFSET(ElementsDB!$AQ$2,SeriesSelection!A4671-1,SeriesSelection!B4671-1)</f>
        <v>0</v>
      </c>
      <c r="F4671">
        <f>_xlfn.XLOOKUP(A4671,Table4[Lfd],Table4[Periods],"Err",0)</f>
        <v>0</v>
      </c>
      <c r="G4671" t="b">
        <f t="shared" si="218"/>
        <v>0</v>
      </c>
    </row>
    <row r="4672" spans="1:7" hidden="1" x14ac:dyDescent="0.25">
      <c r="A4672">
        <f t="shared" si="219"/>
        <v>130</v>
      </c>
      <c r="B4672">
        <f t="shared" si="220"/>
        <v>27</v>
      </c>
      <c r="C4672" t="str">
        <f>_xlfn.XLOOKUP(A4672,Table4[Lfd],Table4[idElementValue],"Err",0)</f>
        <v/>
      </c>
      <c r="D4672">
        <f t="shared" si="220"/>
        <v>27</v>
      </c>
      <c r="E4672">
        <f ca="1">OFFSET(ElementsDB!$AQ$2,SeriesSelection!A4672-1,SeriesSelection!B4672-1)</f>
        <v>0</v>
      </c>
      <c r="F4672">
        <f>_xlfn.XLOOKUP(A4672,Table4[Lfd],Table4[Periods],"Err",0)</f>
        <v>0</v>
      </c>
      <c r="G4672" t="b">
        <f t="shared" si="218"/>
        <v>0</v>
      </c>
    </row>
    <row r="4673" spans="1:7" hidden="1" x14ac:dyDescent="0.25">
      <c r="A4673">
        <f t="shared" si="219"/>
        <v>130</v>
      </c>
      <c r="B4673">
        <f t="shared" si="220"/>
        <v>28</v>
      </c>
      <c r="C4673" t="str">
        <f>_xlfn.XLOOKUP(A4673,Table4[Lfd],Table4[idElementValue],"Err",0)</f>
        <v/>
      </c>
      <c r="D4673">
        <f t="shared" si="220"/>
        <v>28</v>
      </c>
      <c r="E4673">
        <f ca="1">OFFSET(ElementsDB!$AQ$2,SeriesSelection!A4673-1,SeriesSelection!B4673-1)</f>
        <v>0</v>
      </c>
      <c r="F4673">
        <f>_xlfn.XLOOKUP(A4673,Table4[Lfd],Table4[Periods],"Err",0)</f>
        <v>0</v>
      </c>
      <c r="G4673" t="b">
        <f t="shared" si="218"/>
        <v>0</v>
      </c>
    </row>
    <row r="4674" spans="1:7" hidden="1" x14ac:dyDescent="0.25">
      <c r="A4674">
        <f t="shared" si="219"/>
        <v>130</v>
      </c>
      <c r="B4674">
        <f t="shared" si="220"/>
        <v>29</v>
      </c>
      <c r="C4674" t="str">
        <f>_xlfn.XLOOKUP(A4674,Table4[Lfd],Table4[idElementValue],"Err",0)</f>
        <v/>
      </c>
      <c r="D4674">
        <f t="shared" si="220"/>
        <v>29</v>
      </c>
      <c r="E4674">
        <f ca="1">OFFSET(ElementsDB!$AQ$2,SeriesSelection!A4674-1,SeriesSelection!B4674-1)</f>
        <v>0</v>
      </c>
      <c r="F4674">
        <f>_xlfn.XLOOKUP(A4674,Table4[Lfd],Table4[Periods],"Err",0)</f>
        <v>0</v>
      </c>
      <c r="G4674" t="b">
        <f t="shared" ref="G4674:G4737" si="221">(D4674&lt;=F4674)</f>
        <v>0</v>
      </c>
    </row>
    <row r="4675" spans="1:7" hidden="1" x14ac:dyDescent="0.25">
      <c r="A4675">
        <f t="shared" si="219"/>
        <v>130</v>
      </c>
      <c r="B4675">
        <f t="shared" si="220"/>
        <v>30</v>
      </c>
      <c r="C4675" t="str">
        <f>_xlfn.XLOOKUP(A4675,Table4[Lfd],Table4[idElementValue],"Err",0)</f>
        <v/>
      </c>
      <c r="D4675">
        <f t="shared" si="220"/>
        <v>30</v>
      </c>
      <c r="E4675">
        <f ca="1">OFFSET(ElementsDB!$AQ$2,SeriesSelection!A4675-1,SeriesSelection!B4675-1)</f>
        <v>0</v>
      </c>
      <c r="F4675">
        <f>_xlfn.XLOOKUP(A4675,Table4[Lfd],Table4[Periods],"Err",0)</f>
        <v>0</v>
      </c>
      <c r="G4675" t="b">
        <f t="shared" si="221"/>
        <v>0</v>
      </c>
    </row>
    <row r="4676" spans="1:7" hidden="1" x14ac:dyDescent="0.25">
      <c r="A4676">
        <f t="shared" si="219"/>
        <v>130</v>
      </c>
      <c r="B4676">
        <f t="shared" si="220"/>
        <v>31</v>
      </c>
      <c r="C4676" t="str">
        <f>_xlfn.XLOOKUP(A4676,Table4[Lfd],Table4[idElementValue],"Err",0)</f>
        <v/>
      </c>
      <c r="D4676">
        <f t="shared" si="220"/>
        <v>31</v>
      </c>
      <c r="E4676">
        <f ca="1">OFFSET(ElementsDB!$AQ$2,SeriesSelection!A4676-1,SeriesSelection!B4676-1)</f>
        <v>0</v>
      </c>
      <c r="F4676">
        <f>_xlfn.XLOOKUP(A4676,Table4[Lfd],Table4[Periods],"Err",0)</f>
        <v>0</v>
      </c>
      <c r="G4676" t="b">
        <f t="shared" si="221"/>
        <v>0</v>
      </c>
    </row>
    <row r="4677" spans="1:7" hidden="1" x14ac:dyDescent="0.25">
      <c r="A4677">
        <f t="shared" si="219"/>
        <v>130</v>
      </c>
      <c r="B4677">
        <f t="shared" si="220"/>
        <v>32</v>
      </c>
      <c r="C4677" t="str">
        <f>_xlfn.XLOOKUP(A4677,Table4[Lfd],Table4[idElementValue],"Err",0)</f>
        <v/>
      </c>
      <c r="D4677">
        <f t="shared" si="220"/>
        <v>32</v>
      </c>
      <c r="E4677">
        <f ca="1">OFFSET(ElementsDB!$AQ$2,SeriesSelection!A4677-1,SeriesSelection!B4677-1)</f>
        <v>0</v>
      </c>
      <c r="F4677">
        <f>_xlfn.XLOOKUP(A4677,Table4[Lfd],Table4[Periods],"Err",0)</f>
        <v>0</v>
      </c>
      <c r="G4677" t="b">
        <f t="shared" si="221"/>
        <v>0</v>
      </c>
    </row>
    <row r="4678" spans="1:7" hidden="1" x14ac:dyDescent="0.25">
      <c r="A4678">
        <f t="shared" si="219"/>
        <v>130</v>
      </c>
      <c r="B4678">
        <f t="shared" si="220"/>
        <v>33</v>
      </c>
      <c r="C4678" t="str">
        <f>_xlfn.XLOOKUP(A4678,Table4[Lfd],Table4[idElementValue],"Err",0)</f>
        <v/>
      </c>
      <c r="D4678">
        <f t="shared" si="220"/>
        <v>33</v>
      </c>
      <c r="E4678">
        <f ca="1">OFFSET(ElementsDB!$AQ$2,SeriesSelection!A4678-1,SeriesSelection!B4678-1)</f>
        <v>0</v>
      </c>
      <c r="F4678">
        <f>_xlfn.XLOOKUP(A4678,Table4[Lfd],Table4[Periods],"Err",0)</f>
        <v>0</v>
      </c>
      <c r="G4678" t="b">
        <f t="shared" si="221"/>
        <v>0</v>
      </c>
    </row>
    <row r="4679" spans="1:7" hidden="1" x14ac:dyDescent="0.25">
      <c r="A4679">
        <f t="shared" si="219"/>
        <v>130</v>
      </c>
      <c r="B4679">
        <f t="shared" si="220"/>
        <v>34</v>
      </c>
      <c r="C4679" t="str">
        <f>_xlfn.XLOOKUP(A4679,Table4[Lfd],Table4[idElementValue],"Err",0)</f>
        <v/>
      </c>
      <c r="D4679">
        <f t="shared" si="220"/>
        <v>34</v>
      </c>
      <c r="E4679">
        <f ca="1">OFFSET(ElementsDB!$AQ$2,SeriesSelection!A4679-1,SeriesSelection!B4679-1)</f>
        <v>0</v>
      </c>
      <c r="F4679">
        <f>_xlfn.XLOOKUP(A4679,Table4[Lfd],Table4[Periods],"Err",0)</f>
        <v>0</v>
      </c>
      <c r="G4679" t="b">
        <f t="shared" si="221"/>
        <v>0</v>
      </c>
    </row>
    <row r="4680" spans="1:7" hidden="1" x14ac:dyDescent="0.25">
      <c r="A4680">
        <f t="shared" si="219"/>
        <v>130</v>
      </c>
      <c r="B4680">
        <f t="shared" si="220"/>
        <v>35</v>
      </c>
      <c r="C4680" t="str">
        <f>_xlfn.XLOOKUP(A4680,Table4[Lfd],Table4[idElementValue],"Err",0)</f>
        <v/>
      </c>
      <c r="D4680">
        <f t="shared" si="220"/>
        <v>35</v>
      </c>
      <c r="E4680">
        <f ca="1">OFFSET(ElementsDB!$AQ$2,SeriesSelection!A4680-1,SeriesSelection!B4680-1)</f>
        <v>0</v>
      </c>
      <c r="F4680">
        <f>_xlfn.XLOOKUP(A4680,Table4[Lfd],Table4[Periods],"Err",0)</f>
        <v>0</v>
      </c>
      <c r="G4680" t="b">
        <f t="shared" si="221"/>
        <v>0</v>
      </c>
    </row>
    <row r="4681" spans="1:7" hidden="1" x14ac:dyDescent="0.25">
      <c r="A4681">
        <f t="shared" si="219"/>
        <v>130</v>
      </c>
      <c r="B4681">
        <f t="shared" si="220"/>
        <v>36</v>
      </c>
      <c r="C4681" t="str">
        <f>_xlfn.XLOOKUP(A4681,Table4[Lfd],Table4[idElementValue],"Err",0)</f>
        <v/>
      </c>
      <c r="D4681">
        <f t="shared" si="220"/>
        <v>36</v>
      </c>
      <c r="E4681">
        <f ca="1">OFFSET(ElementsDB!$AQ$2,SeriesSelection!A4681-1,SeriesSelection!B4681-1)</f>
        <v>0</v>
      </c>
      <c r="F4681">
        <f>_xlfn.XLOOKUP(A4681,Table4[Lfd],Table4[Periods],"Err",0)</f>
        <v>0</v>
      </c>
      <c r="G4681" t="b">
        <f t="shared" si="221"/>
        <v>0</v>
      </c>
    </row>
    <row r="4682" spans="1:7" hidden="1" x14ac:dyDescent="0.25">
      <c r="A4682">
        <f t="shared" ref="A4682:A4745" si="222">IF(B4682=1,A4681+1,A4681)</f>
        <v>131</v>
      </c>
      <c r="B4682">
        <f t="shared" ref="B4682:D4745" si="223">IF(B4681=36,1,B4681+1)</f>
        <v>1</v>
      </c>
      <c r="C4682" t="str">
        <f>_xlfn.XLOOKUP(A4682,Table4[Lfd],Table4[idElementValue],"Err",0)</f>
        <v/>
      </c>
      <c r="D4682">
        <f t="shared" si="223"/>
        <v>1</v>
      </c>
      <c r="E4682">
        <f ca="1">OFFSET(ElementsDB!$AQ$2,SeriesSelection!A4682-1,SeriesSelection!B4682-1)</f>
        <v>0</v>
      </c>
      <c r="F4682">
        <f>_xlfn.XLOOKUP(A4682,Table4[Lfd],Table4[Periods],"Err",0)</f>
        <v>0</v>
      </c>
      <c r="G4682" t="b">
        <f t="shared" si="221"/>
        <v>0</v>
      </c>
    </row>
    <row r="4683" spans="1:7" hidden="1" x14ac:dyDescent="0.25">
      <c r="A4683">
        <f t="shared" si="222"/>
        <v>131</v>
      </c>
      <c r="B4683">
        <f t="shared" si="223"/>
        <v>2</v>
      </c>
      <c r="C4683" t="str">
        <f>_xlfn.XLOOKUP(A4683,Table4[Lfd],Table4[idElementValue],"Err",0)</f>
        <v/>
      </c>
      <c r="D4683">
        <f t="shared" si="223"/>
        <v>2</v>
      </c>
      <c r="E4683">
        <f ca="1">OFFSET(ElementsDB!$AQ$2,SeriesSelection!A4683-1,SeriesSelection!B4683-1)</f>
        <v>0</v>
      </c>
      <c r="F4683">
        <f>_xlfn.XLOOKUP(A4683,Table4[Lfd],Table4[Periods],"Err",0)</f>
        <v>0</v>
      </c>
      <c r="G4683" t="b">
        <f t="shared" si="221"/>
        <v>0</v>
      </c>
    </row>
    <row r="4684" spans="1:7" hidden="1" x14ac:dyDescent="0.25">
      <c r="A4684">
        <f t="shared" si="222"/>
        <v>131</v>
      </c>
      <c r="B4684">
        <f t="shared" si="223"/>
        <v>3</v>
      </c>
      <c r="C4684" t="str">
        <f>_xlfn.XLOOKUP(A4684,Table4[Lfd],Table4[idElementValue],"Err",0)</f>
        <v/>
      </c>
      <c r="D4684">
        <f t="shared" si="223"/>
        <v>3</v>
      </c>
      <c r="E4684">
        <f ca="1">OFFSET(ElementsDB!$AQ$2,SeriesSelection!A4684-1,SeriesSelection!B4684-1)</f>
        <v>0</v>
      </c>
      <c r="F4684">
        <f>_xlfn.XLOOKUP(A4684,Table4[Lfd],Table4[Periods],"Err",0)</f>
        <v>0</v>
      </c>
      <c r="G4684" t="b">
        <f t="shared" si="221"/>
        <v>0</v>
      </c>
    </row>
    <row r="4685" spans="1:7" hidden="1" x14ac:dyDescent="0.25">
      <c r="A4685">
        <f t="shared" si="222"/>
        <v>131</v>
      </c>
      <c r="B4685">
        <f t="shared" si="223"/>
        <v>4</v>
      </c>
      <c r="C4685" t="str">
        <f>_xlfn.XLOOKUP(A4685,Table4[Lfd],Table4[idElementValue],"Err",0)</f>
        <v/>
      </c>
      <c r="D4685">
        <f t="shared" si="223"/>
        <v>4</v>
      </c>
      <c r="E4685">
        <f ca="1">OFFSET(ElementsDB!$AQ$2,SeriesSelection!A4685-1,SeriesSelection!B4685-1)</f>
        <v>0</v>
      </c>
      <c r="F4685">
        <f>_xlfn.XLOOKUP(A4685,Table4[Lfd],Table4[Periods],"Err",0)</f>
        <v>0</v>
      </c>
      <c r="G4685" t="b">
        <f t="shared" si="221"/>
        <v>0</v>
      </c>
    </row>
    <row r="4686" spans="1:7" hidden="1" x14ac:dyDescent="0.25">
      <c r="A4686">
        <f t="shared" si="222"/>
        <v>131</v>
      </c>
      <c r="B4686">
        <f t="shared" si="223"/>
        <v>5</v>
      </c>
      <c r="C4686" t="str">
        <f>_xlfn.XLOOKUP(A4686,Table4[Lfd],Table4[idElementValue],"Err",0)</f>
        <v/>
      </c>
      <c r="D4686">
        <f t="shared" si="223"/>
        <v>5</v>
      </c>
      <c r="E4686">
        <f ca="1">OFFSET(ElementsDB!$AQ$2,SeriesSelection!A4686-1,SeriesSelection!B4686-1)</f>
        <v>0</v>
      </c>
      <c r="F4686">
        <f>_xlfn.XLOOKUP(A4686,Table4[Lfd],Table4[Periods],"Err",0)</f>
        <v>0</v>
      </c>
      <c r="G4686" t="b">
        <f t="shared" si="221"/>
        <v>0</v>
      </c>
    </row>
    <row r="4687" spans="1:7" hidden="1" x14ac:dyDescent="0.25">
      <c r="A4687">
        <f t="shared" si="222"/>
        <v>131</v>
      </c>
      <c r="B4687">
        <f t="shared" si="223"/>
        <v>6</v>
      </c>
      <c r="C4687" t="str">
        <f>_xlfn.XLOOKUP(A4687,Table4[Lfd],Table4[idElementValue],"Err",0)</f>
        <v/>
      </c>
      <c r="D4687">
        <f t="shared" si="223"/>
        <v>6</v>
      </c>
      <c r="E4687">
        <f ca="1">OFFSET(ElementsDB!$AQ$2,SeriesSelection!A4687-1,SeriesSelection!B4687-1)</f>
        <v>0</v>
      </c>
      <c r="F4687">
        <f>_xlfn.XLOOKUP(A4687,Table4[Lfd],Table4[Periods],"Err",0)</f>
        <v>0</v>
      </c>
      <c r="G4687" t="b">
        <f t="shared" si="221"/>
        <v>0</v>
      </c>
    </row>
    <row r="4688" spans="1:7" hidden="1" x14ac:dyDescent="0.25">
      <c r="A4688">
        <f t="shared" si="222"/>
        <v>131</v>
      </c>
      <c r="B4688">
        <f t="shared" si="223"/>
        <v>7</v>
      </c>
      <c r="C4688" t="str">
        <f>_xlfn.XLOOKUP(A4688,Table4[Lfd],Table4[idElementValue],"Err",0)</f>
        <v/>
      </c>
      <c r="D4688">
        <f t="shared" si="223"/>
        <v>7</v>
      </c>
      <c r="E4688">
        <f ca="1">OFFSET(ElementsDB!$AQ$2,SeriesSelection!A4688-1,SeriesSelection!B4688-1)</f>
        <v>0</v>
      </c>
      <c r="F4688">
        <f>_xlfn.XLOOKUP(A4688,Table4[Lfd],Table4[Periods],"Err",0)</f>
        <v>0</v>
      </c>
      <c r="G4688" t="b">
        <f t="shared" si="221"/>
        <v>0</v>
      </c>
    </row>
    <row r="4689" spans="1:7" hidden="1" x14ac:dyDescent="0.25">
      <c r="A4689">
        <f t="shared" si="222"/>
        <v>131</v>
      </c>
      <c r="B4689">
        <f t="shared" si="223"/>
        <v>8</v>
      </c>
      <c r="C4689" t="str">
        <f>_xlfn.XLOOKUP(A4689,Table4[Lfd],Table4[idElementValue],"Err",0)</f>
        <v/>
      </c>
      <c r="D4689">
        <f t="shared" si="223"/>
        <v>8</v>
      </c>
      <c r="E4689">
        <f ca="1">OFFSET(ElementsDB!$AQ$2,SeriesSelection!A4689-1,SeriesSelection!B4689-1)</f>
        <v>0</v>
      </c>
      <c r="F4689">
        <f>_xlfn.XLOOKUP(A4689,Table4[Lfd],Table4[Periods],"Err",0)</f>
        <v>0</v>
      </c>
      <c r="G4689" t="b">
        <f t="shared" si="221"/>
        <v>0</v>
      </c>
    </row>
    <row r="4690" spans="1:7" hidden="1" x14ac:dyDescent="0.25">
      <c r="A4690">
        <f t="shared" si="222"/>
        <v>131</v>
      </c>
      <c r="B4690">
        <f t="shared" si="223"/>
        <v>9</v>
      </c>
      <c r="C4690" t="str">
        <f>_xlfn.XLOOKUP(A4690,Table4[Lfd],Table4[idElementValue],"Err",0)</f>
        <v/>
      </c>
      <c r="D4690">
        <f t="shared" si="223"/>
        <v>9</v>
      </c>
      <c r="E4690">
        <f ca="1">OFFSET(ElementsDB!$AQ$2,SeriesSelection!A4690-1,SeriesSelection!B4690-1)</f>
        <v>0</v>
      </c>
      <c r="F4690">
        <f>_xlfn.XLOOKUP(A4690,Table4[Lfd],Table4[Periods],"Err",0)</f>
        <v>0</v>
      </c>
      <c r="G4690" t="b">
        <f t="shared" si="221"/>
        <v>0</v>
      </c>
    </row>
    <row r="4691" spans="1:7" hidden="1" x14ac:dyDescent="0.25">
      <c r="A4691">
        <f t="shared" si="222"/>
        <v>131</v>
      </c>
      <c r="B4691">
        <f t="shared" si="223"/>
        <v>10</v>
      </c>
      <c r="C4691" t="str">
        <f>_xlfn.XLOOKUP(A4691,Table4[Lfd],Table4[idElementValue],"Err",0)</f>
        <v/>
      </c>
      <c r="D4691">
        <f t="shared" si="223"/>
        <v>10</v>
      </c>
      <c r="E4691">
        <f ca="1">OFFSET(ElementsDB!$AQ$2,SeriesSelection!A4691-1,SeriesSelection!B4691-1)</f>
        <v>0</v>
      </c>
      <c r="F4691">
        <f>_xlfn.XLOOKUP(A4691,Table4[Lfd],Table4[Periods],"Err",0)</f>
        <v>0</v>
      </c>
      <c r="G4691" t="b">
        <f t="shared" si="221"/>
        <v>0</v>
      </c>
    </row>
    <row r="4692" spans="1:7" hidden="1" x14ac:dyDescent="0.25">
      <c r="A4692">
        <f t="shared" si="222"/>
        <v>131</v>
      </c>
      <c r="B4692">
        <f t="shared" si="223"/>
        <v>11</v>
      </c>
      <c r="C4692" t="str">
        <f>_xlfn.XLOOKUP(A4692,Table4[Lfd],Table4[idElementValue],"Err",0)</f>
        <v/>
      </c>
      <c r="D4692">
        <f t="shared" si="223"/>
        <v>11</v>
      </c>
      <c r="E4692">
        <f ca="1">OFFSET(ElementsDB!$AQ$2,SeriesSelection!A4692-1,SeriesSelection!B4692-1)</f>
        <v>0</v>
      </c>
      <c r="F4692">
        <f>_xlfn.XLOOKUP(A4692,Table4[Lfd],Table4[Periods],"Err",0)</f>
        <v>0</v>
      </c>
      <c r="G4692" t="b">
        <f t="shared" si="221"/>
        <v>0</v>
      </c>
    </row>
    <row r="4693" spans="1:7" hidden="1" x14ac:dyDescent="0.25">
      <c r="A4693">
        <f t="shared" si="222"/>
        <v>131</v>
      </c>
      <c r="B4693">
        <f t="shared" si="223"/>
        <v>12</v>
      </c>
      <c r="C4693" t="str">
        <f>_xlfn.XLOOKUP(A4693,Table4[Lfd],Table4[idElementValue],"Err",0)</f>
        <v/>
      </c>
      <c r="D4693">
        <f t="shared" si="223"/>
        <v>12</v>
      </c>
      <c r="E4693">
        <f ca="1">OFFSET(ElementsDB!$AQ$2,SeriesSelection!A4693-1,SeriesSelection!B4693-1)</f>
        <v>0</v>
      </c>
      <c r="F4693">
        <f>_xlfn.XLOOKUP(A4693,Table4[Lfd],Table4[Periods],"Err",0)</f>
        <v>0</v>
      </c>
      <c r="G4693" t="b">
        <f t="shared" si="221"/>
        <v>0</v>
      </c>
    </row>
    <row r="4694" spans="1:7" hidden="1" x14ac:dyDescent="0.25">
      <c r="A4694">
        <f t="shared" si="222"/>
        <v>131</v>
      </c>
      <c r="B4694">
        <f t="shared" si="223"/>
        <v>13</v>
      </c>
      <c r="C4694" t="str">
        <f>_xlfn.XLOOKUP(A4694,Table4[Lfd],Table4[idElementValue],"Err",0)</f>
        <v/>
      </c>
      <c r="D4694">
        <f t="shared" si="223"/>
        <v>13</v>
      </c>
      <c r="E4694">
        <f ca="1">OFFSET(ElementsDB!$AQ$2,SeriesSelection!A4694-1,SeriesSelection!B4694-1)</f>
        <v>0</v>
      </c>
      <c r="F4694">
        <f>_xlfn.XLOOKUP(A4694,Table4[Lfd],Table4[Periods],"Err",0)</f>
        <v>0</v>
      </c>
      <c r="G4694" t="b">
        <f t="shared" si="221"/>
        <v>0</v>
      </c>
    </row>
    <row r="4695" spans="1:7" hidden="1" x14ac:dyDescent="0.25">
      <c r="A4695">
        <f t="shared" si="222"/>
        <v>131</v>
      </c>
      <c r="B4695">
        <f t="shared" si="223"/>
        <v>14</v>
      </c>
      <c r="C4695" t="str">
        <f>_xlfn.XLOOKUP(A4695,Table4[Lfd],Table4[idElementValue],"Err",0)</f>
        <v/>
      </c>
      <c r="D4695">
        <f t="shared" si="223"/>
        <v>14</v>
      </c>
      <c r="E4695">
        <f ca="1">OFFSET(ElementsDB!$AQ$2,SeriesSelection!A4695-1,SeriesSelection!B4695-1)</f>
        <v>0</v>
      </c>
      <c r="F4695">
        <f>_xlfn.XLOOKUP(A4695,Table4[Lfd],Table4[Periods],"Err",0)</f>
        <v>0</v>
      </c>
      <c r="G4695" t="b">
        <f t="shared" si="221"/>
        <v>0</v>
      </c>
    </row>
    <row r="4696" spans="1:7" hidden="1" x14ac:dyDescent="0.25">
      <c r="A4696">
        <f t="shared" si="222"/>
        <v>131</v>
      </c>
      <c r="B4696">
        <f t="shared" si="223"/>
        <v>15</v>
      </c>
      <c r="C4696" t="str">
        <f>_xlfn.XLOOKUP(A4696,Table4[Lfd],Table4[idElementValue],"Err",0)</f>
        <v/>
      </c>
      <c r="D4696">
        <f t="shared" si="223"/>
        <v>15</v>
      </c>
      <c r="E4696">
        <f ca="1">OFFSET(ElementsDB!$AQ$2,SeriesSelection!A4696-1,SeriesSelection!B4696-1)</f>
        <v>0</v>
      </c>
      <c r="F4696">
        <f>_xlfn.XLOOKUP(A4696,Table4[Lfd],Table4[Periods],"Err",0)</f>
        <v>0</v>
      </c>
      <c r="G4696" t="b">
        <f t="shared" si="221"/>
        <v>0</v>
      </c>
    </row>
    <row r="4697" spans="1:7" hidden="1" x14ac:dyDescent="0.25">
      <c r="A4697">
        <f t="shared" si="222"/>
        <v>131</v>
      </c>
      <c r="B4697">
        <f t="shared" si="223"/>
        <v>16</v>
      </c>
      <c r="C4697" t="str">
        <f>_xlfn.XLOOKUP(A4697,Table4[Lfd],Table4[idElementValue],"Err",0)</f>
        <v/>
      </c>
      <c r="D4697">
        <f t="shared" si="223"/>
        <v>16</v>
      </c>
      <c r="E4697">
        <f ca="1">OFFSET(ElementsDB!$AQ$2,SeriesSelection!A4697-1,SeriesSelection!B4697-1)</f>
        <v>0</v>
      </c>
      <c r="F4697">
        <f>_xlfn.XLOOKUP(A4697,Table4[Lfd],Table4[Periods],"Err",0)</f>
        <v>0</v>
      </c>
      <c r="G4697" t="b">
        <f t="shared" si="221"/>
        <v>0</v>
      </c>
    </row>
    <row r="4698" spans="1:7" hidden="1" x14ac:dyDescent="0.25">
      <c r="A4698">
        <f t="shared" si="222"/>
        <v>131</v>
      </c>
      <c r="B4698">
        <f t="shared" si="223"/>
        <v>17</v>
      </c>
      <c r="C4698" t="str">
        <f>_xlfn.XLOOKUP(A4698,Table4[Lfd],Table4[idElementValue],"Err",0)</f>
        <v/>
      </c>
      <c r="D4698">
        <f t="shared" si="223"/>
        <v>17</v>
      </c>
      <c r="E4698">
        <f ca="1">OFFSET(ElementsDB!$AQ$2,SeriesSelection!A4698-1,SeriesSelection!B4698-1)</f>
        <v>0</v>
      </c>
      <c r="F4698">
        <f>_xlfn.XLOOKUP(A4698,Table4[Lfd],Table4[Periods],"Err",0)</f>
        <v>0</v>
      </c>
      <c r="G4698" t="b">
        <f t="shared" si="221"/>
        <v>0</v>
      </c>
    </row>
    <row r="4699" spans="1:7" hidden="1" x14ac:dyDescent="0.25">
      <c r="A4699">
        <f t="shared" si="222"/>
        <v>131</v>
      </c>
      <c r="B4699">
        <f t="shared" si="223"/>
        <v>18</v>
      </c>
      <c r="C4699" t="str">
        <f>_xlfn.XLOOKUP(A4699,Table4[Lfd],Table4[idElementValue],"Err",0)</f>
        <v/>
      </c>
      <c r="D4699">
        <f t="shared" si="223"/>
        <v>18</v>
      </c>
      <c r="E4699">
        <f ca="1">OFFSET(ElementsDB!$AQ$2,SeriesSelection!A4699-1,SeriesSelection!B4699-1)</f>
        <v>0</v>
      </c>
      <c r="F4699">
        <f>_xlfn.XLOOKUP(A4699,Table4[Lfd],Table4[Periods],"Err",0)</f>
        <v>0</v>
      </c>
      <c r="G4699" t="b">
        <f t="shared" si="221"/>
        <v>0</v>
      </c>
    </row>
    <row r="4700" spans="1:7" hidden="1" x14ac:dyDescent="0.25">
      <c r="A4700">
        <f t="shared" si="222"/>
        <v>131</v>
      </c>
      <c r="B4700">
        <f t="shared" si="223"/>
        <v>19</v>
      </c>
      <c r="C4700" t="str">
        <f>_xlfn.XLOOKUP(A4700,Table4[Lfd],Table4[idElementValue],"Err",0)</f>
        <v/>
      </c>
      <c r="D4700">
        <f t="shared" si="223"/>
        <v>19</v>
      </c>
      <c r="E4700">
        <f ca="1">OFFSET(ElementsDB!$AQ$2,SeriesSelection!A4700-1,SeriesSelection!B4700-1)</f>
        <v>0</v>
      </c>
      <c r="F4700">
        <f>_xlfn.XLOOKUP(A4700,Table4[Lfd],Table4[Periods],"Err",0)</f>
        <v>0</v>
      </c>
      <c r="G4700" t="b">
        <f t="shared" si="221"/>
        <v>0</v>
      </c>
    </row>
    <row r="4701" spans="1:7" hidden="1" x14ac:dyDescent="0.25">
      <c r="A4701">
        <f t="shared" si="222"/>
        <v>131</v>
      </c>
      <c r="B4701">
        <f t="shared" si="223"/>
        <v>20</v>
      </c>
      <c r="C4701" t="str">
        <f>_xlfn.XLOOKUP(A4701,Table4[Lfd],Table4[idElementValue],"Err",0)</f>
        <v/>
      </c>
      <c r="D4701">
        <f t="shared" si="223"/>
        <v>20</v>
      </c>
      <c r="E4701">
        <f ca="1">OFFSET(ElementsDB!$AQ$2,SeriesSelection!A4701-1,SeriesSelection!B4701-1)</f>
        <v>0</v>
      </c>
      <c r="F4701">
        <f>_xlfn.XLOOKUP(A4701,Table4[Lfd],Table4[Periods],"Err",0)</f>
        <v>0</v>
      </c>
      <c r="G4701" t="b">
        <f t="shared" si="221"/>
        <v>0</v>
      </c>
    </row>
    <row r="4702" spans="1:7" hidden="1" x14ac:dyDescent="0.25">
      <c r="A4702">
        <f t="shared" si="222"/>
        <v>131</v>
      </c>
      <c r="B4702">
        <f t="shared" si="223"/>
        <v>21</v>
      </c>
      <c r="C4702" t="str">
        <f>_xlfn.XLOOKUP(A4702,Table4[Lfd],Table4[idElementValue],"Err",0)</f>
        <v/>
      </c>
      <c r="D4702">
        <f t="shared" si="223"/>
        <v>21</v>
      </c>
      <c r="E4702">
        <f ca="1">OFFSET(ElementsDB!$AQ$2,SeriesSelection!A4702-1,SeriesSelection!B4702-1)</f>
        <v>0</v>
      </c>
      <c r="F4702">
        <f>_xlfn.XLOOKUP(A4702,Table4[Lfd],Table4[Periods],"Err",0)</f>
        <v>0</v>
      </c>
      <c r="G4702" t="b">
        <f t="shared" si="221"/>
        <v>0</v>
      </c>
    </row>
    <row r="4703" spans="1:7" hidden="1" x14ac:dyDescent="0.25">
      <c r="A4703">
        <f t="shared" si="222"/>
        <v>131</v>
      </c>
      <c r="B4703">
        <f t="shared" si="223"/>
        <v>22</v>
      </c>
      <c r="C4703" t="str">
        <f>_xlfn.XLOOKUP(A4703,Table4[Lfd],Table4[idElementValue],"Err",0)</f>
        <v/>
      </c>
      <c r="D4703">
        <f t="shared" si="223"/>
        <v>22</v>
      </c>
      <c r="E4703">
        <f ca="1">OFFSET(ElementsDB!$AQ$2,SeriesSelection!A4703-1,SeriesSelection!B4703-1)</f>
        <v>0</v>
      </c>
      <c r="F4703">
        <f>_xlfn.XLOOKUP(A4703,Table4[Lfd],Table4[Periods],"Err",0)</f>
        <v>0</v>
      </c>
      <c r="G4703" t="b">
        <f t="shared" si="221"/>
        <v>0</v>
      </c>
    </row>
    <row r="4704" spans="1:7" hidden="1" x14ac:dyDescent="0.25">
      <c r="A4704">
        <f t="shared" si="222"/>
        <v>131</v>
      </c>
      <c r="B4704">
        <f t="shared" si="223"/>
        <v>23</v>
      </c>
      <c r="C4704" t="str">
        <f>_xlfn.XLOOKUP(A4704,Table4[Lfd],Table4[idElementValue],"Err",0)</f>
        <v/>
      </c>
      <c r="D4704">
        <f t="shared" si="223"/>
        <v>23</v>
      </c>
      <c r="E4704">
        <f ca="1">OFFSET(ElementsDB!$AQ$2,SeriesSelection!A4704-1,SeriesSelection!B4704-1)</f>
        <v>0</v>
      </c>
      <c r="F4704">
        <f>_xlfn.XLOOKUP(A4704,Table4[Lfd],Table4[Periods],"Err",0)</f>
        <v>0</v>
      </c>
      <c r="G4704" t="b">
        <f t="shared" si="221"/>
        <v>0</v>
      </c>
    </row>
    <row r="4705" spans="1:7" hidden="1" x14ac:dyDescent="0.25">
      <c r="A4705">
        <f t="shared" si="222"/>
        <v>131</v>
      </c>
      <c r="B4705">
        <f t="shared" si="223"/>
        <v>24</v>
      </c>
      <c r="C4705" t="str">
        <f>_xlfn.XLOOKUP(A4705,Table4[Lfd],Table4[idElementValue],"Err",0)</f>
        <v/>
      </c>
      <c r="D4705">
        <f t="shared" si="223"/>
        <v>24</v>
      </c>
      <c r="E4705">
        <f ca="1">OFFSET(ElementsDB!$AQ$2,SeriesSelection!A4705-1,SeriesSelection!B4705-1)</f>
        <v>0</v>
      </c>
      <c r="F4705">
        <f>_xlfn.XLOOKUP(A4705,Table4[Lfd],Table4[Periods],"Err",0)</f>
        <v>0</v>
      </c>
      <c r="G4705" t="b">
        <f t="shared" si="221"/>
        <v>0</v>
      </c>
    </row>
    <row r="4706" spans="1:7" hidden="1" x14ac:dyDescent="0.25">
      <c r="A4706">
        <f t="shared" si="222"/>
        <v>131</v>
      </c>
      <c r="B4706">
        <f t="shared" si="223"/>
        <v>25</v>
      </c>
      <c r="C4706" t="str">
        <f>_xlfn.XLOOKUP(A4706,Table4[Lfd],Table4[idElementValue],"Err",0)</f>
        <v/>
      </c>
      <c r="D4706">
        <f t="shared" si="223"/>
        <v>25</v>
      </c>
      <c r="E4706">
        <f ca="1">OFFSET(ElementsDB!$AQ$2,SeriesSelection!A4706-1,SeriesSelection!B4706-1)</f>
        <v>0</v>
      </c>
      <c r="F4706">
        <f>_xlfn.XLOOKUP(A4706,Table4[Lfd],Table4[Periods],"Err",0)</f>
        <v>0</v>
      </c>
      <c r="G4706" t="b">
        <f t="shared" si="221"/>
        <v>0</v>
      </c>
    </row>
    <row r="4707" spans="1:7" hidden="1" x14ac:dyDescent="0.25">
      <c r="A4707">
        <f t="shared" si="222"/>
        <v>131</v>
      </c>
      <c r="B4707">
        <f t="shared" si="223"/>
        <v>26</v>
      </c>
      <c r="C4707" t="str">
        <f>_xlfn.XLOOKUP(A4707,Table4[Lfd],Table4[idElementValue],"Err",0)</f>
        <v/>
      </c>
      <c r="D4707">
        <f t="shared" si="223"/>
        <v>26</v>
      </c>
      <c r="E4707">
        <f ca="1">OFFSET(ElementsDB!$AQ$2,SeriesSelection!A4707-1,SeriesSelection!B4707-1)</f>
        <v>0</v>
      </c>
      <c r="F4707">
        <f>_xlfn.XLOOKUP(A4707,Table4[Lfd],Table4[Periods],"Err",0)</f>
        <v>0</v>
      </c>
      <c r="G4707" t="b">
        <f t="shared" si="221"/>
        <v>0</v>
      </c>
    </row>
    <row r="4708" spans="1:7" hidden="1" x14ac:dyDescent="0.25">
      <c r="A4708">
        <f t="shared" si="222"/>
        <v>131</v>
      </c>
      <c r="B4708">
        <f t="shared" si="223"/>
        <v>27</v>
      </c>
      <c r="C4708" t="str">
        <f>_xlfn.XLOOKUP(A4708,Table4[Lfd],Table4[idElementValue],"Err",0)</f>
        <v/>
      </c>
      <c r="D4708">
        <f t="shared" si="223"/>
        <v>27</v>
      </c>
      <c r="E4708">
        <f ca="1">OFFSET(ElementsDB!$AQ$2,SeriesSelection!A4708-1,SeriesSelection!B4708-1)</f>
        <v>0</v>
      </c>
      <c r="F4708">
        <f>_xlfn.XLOOKUP(A4708,Table4[Lfd],Table4[Periods],"Err",0)</f>
        <v>0</v>
      </c>
      <c r="G4708" t="b">
        <f t="shared" si="221"/>
        <v>0</v>
      </c>
    </row>
    <row r="4709" spans="1:7" hidden="1" x14ac:dyDescent="0.25">
      <c r="A4709">
        <f t="shared" si="222"/>
        <v>131</v>
      </c>
      <c r="B4709">
        <f t="shared" si="223"/>
        <v>28</v>
      </c>
      <c r="C4709" t="str">
        <f>_xlfn.XLOOKUP(A4709,Table4[Lfd],Table4[idElementValue],"Err",0)</f>
        <v/>
      </c>
      <c r="D4709">
        <f t="shared" si="223"/>
        <v>28</v>
      </c>
      <c r="E4709">
        <f ca="1">OFFSET(ElementsDB!$AQ$2,SeriesSelection!A4709-1,SeriesSelection!B4709-1)</f>
        <v>0</v>
      </c>
      <c r="F4709">
        <f>_xlfn.XLOOKUP(A4709,Table4[Lfd],Table4[Periods],"Err",0)</f>
        <v>0</v>
      </c>
      <c r="G4709" t="b">
        <f t="shared" si="221"/>
        <v>0</v>
      </c>
    </row>
    <row r="4710" spans="1:7" hidden="1" x14ac:dyDescent="0.25">
      <c r="A4710">
        <f t="shared" si="222"/>
        <v>131</v>
      </c>
      <c r="B4710">
        <f t="shared" si="223"/>
        <v>29</v>
      </c>
      <c r="C4710" t="str">
        <f>_xlfn.XLOOKUP(A4710,Table4[Lfd],Table4[idElementValue],"Err",0)</f>
        <v/>
      </c>
      <c r="D4710">
        <f t="shared" si="223"/>
        <v>29</v>
      </c>
      <c r="E4710">
        <f ca="1">OFFSET(ElementsDB!$AQ$2,SeriesSelection!A4710-1,SeriesSelection!B4710-1)</f>
        <v>0</v>
      </c>
      <c r="F4710">
        <f>_xlfn.XLOOKUP(A4710,Table4[Lfd],Table4[Periods],"Err",0)</f>
        <v>0</v>
      </c>
      <c r="G4710" t="b">
        <f t="shared" si="221"/>
        <v>0</v>
      </c>
    </row>
    <row r="4711" spans="1:7" hidden="1" x14ac:dyDescent="0.25">
      <c r="A4711">
        <f t="shared" si="222"/>
        <v>131</v>
      </c>
      <c r="B4711">
        <f t="shared" si="223"/>
        <v>30</v>
      </c>
      <c r="C4711" t="str">
        <f>_xlfn.XLOOKUP(A4711,Table4[Lfd],Table4[idElementValue],"Err",0)</f>
        <v/>
      </c>
      <c r="D4711">
        <f t="shared" si="223"/>
        <v>30</v>
      </c>
      <c r="E4711">
        <f ca="1">OFFSET(ElementsDB!$AQ$2,SeriesSelection!A4711-1,SeriesSelection!B4711-1)</f>
        <v>0</v>
      </c>
      <c r="F4711">
        <f>_xlfn.XLOOKUP(A4711,Table4[Lfd],Table4[Periods],"Err",0)</f>
        <v>0</v>
      </c>
      <c r="G4711" t="b">
        <f t="shared" si="221"/>
        <v>0</v>
      </c>
    </row>
    <row r="4712" spans="1:7" hidden="1" x14ac:dyDescent="0.25">
      <c r="A4712">
        <f t="shared" si="222"/>
        <v>131</v>
      </c>
      <c r="B4712">
        <f t="shared" si="223"/>
        <v>31</v>
      </c>
      <c r="C4712" t="str">
        <f>_xlfn.XLOOKUP(A4712,Table4[Lfd],Table4[idElementValue],"Err",0)</f>
        <v/>
      </c>
      <c r="D4712">
        <f t="shared" si="223"/>
        <v>31</v>
      </c>
      <c r="E4712">
        <f ca="1">OFFSET(ElementsDB!$AQ$2,SeriesSelection!A4712-1,SeriesSelection!B4712-1)</f>
        <v>0</v>
      </c>
      <c r="F4712">
        <f>_xlfn.XLOOKUP(A4712,Table4[Lfd],Table4[Periods],"Err",0)</f>
        <v>0</v>
      </c>
      <c r="G4712" t="b">
        <f t="shared" si="221"/>
        <v>0</v>
      </c>
    </row>
    <row r="4713" spans="1:7" hidden="1" x14ac:dyDescent="0.25">
      <c r="A4713">
        <f t="shared" si="222"/>
        <v>131</v>
      </c>
      <c r="B4713">
        <f t="shared" si="223"/>
        <v>32</v>
      </c>
      <c r="C4713" t="str">
        <f>_xlfn.XLOOKUP(A4713,Table4[Lfd],Table4[idElementValue],"Err",0)</f>
        <v/>
      </c>
      <c r="D4713">
        <f t="shared" si="223"/>
        <v>32</v>
      </c>
      <c r="E4713">
        <f ca="1">OFFSET(ElementsDB!$AQ$2,SeriesSelection!A4713-1,SeriesSelection!B4713-1)</f>
        <v>0</v>
      </c>
      <c r="F4713">
        <f>_xlfn.XLOOKUP(A4713,Table4[Lfd],Table4[Periods],"Err",0)</f>
        <v>0</v>
      </c>
      <c r="G4713" t="b">
        <f t="shared" si="221"/>
        <v>0</v>
      </c>
    </row>
    <row r="4714" spans="1:7" hidden="1" x14ac:dyDescent="0.25">
      <c r="A4714">
        <f t="shared" si="222"/>
        <v>131</v>
      </c>
      <c r="B4714">
        <f t="shared" si="223"/>
        <v>33</v>
      </c>
      <c r="C4714" t="str">
        <f>_xlfn.XLOOKUP(A4714,Table4[Lfd],Table4[idElementValue],"Err",0)</f>
        <v/>
      </c>
      <c r="D4714">
        <f t="shared" si="223"/>
        <v>33</v>
      </c>
      <c r="E4714">
        <f ca="1">OFFSET(ElementsDB!$AQ$2,SeriesSelection!A4714-1,SeriesSelection!B4714-1)</f>
        <v>0</v>
      </c>
      <c r="F4714">
        <f>_xlfn.XLOOKUP(A4714,Table4[Lfd],Table4[Periods],"Err",0)</f>
        <v>0</v>
      </c>
      <c r="G4714" t="b">
        <f t="shared" si="221"/>
        <v>0</v>
      </c>
    </row>
    <row r="4715" spans="1:7" hidden="1" x14ac:dyDescent="0.25">
      <c r="A4715">
        <f t="shared" si="222"/>
        <v>131</v>
      </c>
      <c r="B4715">
        <f t="shared" si="223"/>
        <v>34</v>
      </c>
      <c r="C4715" t="str">
        <f>_xlfn.XLOOKUP(A4715,Table4[Lfd],Table4[idElementValue],"Err",0)</f>
        <v/>
      </c>
      <c r="D4715">
        <f t="shared" si="223"/>
        <v>34</v>
      </c>
      <c r="E4715">
        <f ca="1">OFFSET(ElementsDB!$AQ$2,SeriesSelection!A4715-1,SeriesSelection!B4715-1)</f>
        <v>0</v>
      </c>
      <c r="F4715">
        <f>_xlfn.XLOOKUP(A4715,Table4[Lfd],Table4[Periods],"Err",0)</f>
        <v>0</v>
      </c>
      <c r="G4715" t="b">
        <f t="shared" si="221"/>
        <v>0</v>
      </c>
    </row>
    <row r="4716" spans="1:7" hidden="1" x14ac:dyDescent="0.25">
      <c r="A4716">
        <f t="shared" si="222"/>
        <v>131</v>
      </c>
      <c r="B4716">
        <f t="shared" si="223"/>
        <v>35</v>
      </c>
      <c r="C4716" t="str">
        <f>_xlfn.XLOOKUP(A4716,Table4[Lfd],Table4[idElementValue],"Err",0)</f>
        <v/>
      </c>
      <c r="D4716">
        <f t="shared" si="223"/>
        <v>35</v>
      </c>
      <c r="E4716">
        <f ca="1">OFFSET(ElementsDB!$AQ$2,SeriesSelection!A4716-1,SeriesSelection!B4716-1)</f>
        <v>0</v>
      </c>
      <c r="F4716">
        <f>_xlfn.XLOOKUP(A4716,Table4[Lfd],Table4[Periods],"Err",0)</f>
        <v>0</v>
      </c>
      <c r="G4716" t="b">
        <f t="shared" si="221"/>
        <v>0</v>
      </c>
    </row>
    <row r="4717" spans="1:7" hidden="1" x14ac:dyDescent="0.25">
      <c r="A4717">
        <f t="shared" si="222"/>
        <v>131</v>
      </c>
      <c r="B4717">
        <f t="shared" si="223"/>
        <v>36</v>
      </c>
      <c r="C4717" t="str">
        <f>_xlfn.XLOOKUP(A4717,Table4[Lfd],Table4[idElementValue],"Err",0)</f>
        <v/>
      </c>
      <c r="D4717">
        <f t="shared" si="223"/>
        <v>36</v>
      </c>
      <c r="E4717">
        <f ca="1">OFFSET(ElementsDB!$AQ$2,SeriesSelection!A4717-1,SeriesSelection!B4717-1)</f>
        <v>0</v>
      </c>
      <c r="F4717">
        <f>_xlfn.XLOOKUP(A4717,Table4[Lfd],Table4[Periods],"Err",0)</f>
        <v>0</v>
      </c>
      <c r="G4717" t="b">
        <f t="shared" si="221"/>
        <v>0</v>
      </c>
    </row>
    <row r="4718" spans="1:7" hidden="1" x14ac:dyDescent="0.25">
      <c r="A4718">
        <f t="shared" si="222"/>
        <v>132</v>
      </c>
      <c r="B4718">
        <f t="shared" si="223"/>
        <v>1</v>
      </c>
      <c r="C4718" t="str">
        <f>_xlfn.XLOOKUP(A4718,Table4[Lfd],Table4[idElementValue],"Err",0)</f>
        <v/>
      </c>
      <c r="D4718">
        <f t="shared" si="223"/>
        <v>1</v>
      </c>
      <c r="E4718">
        <f ca="1">OFFSET(ElementsDB!$AQ$2,SeriesSelection!A4718-1,SeriesSelection!B4718-1)</f>
        <v>0</v>
      </c>
      <c r="F4718">
        <f>_xlfn.XLOOKUP(A4718,Table4[Lfd],Table4[Periods],"Err",0)</f>
        <v>0</v>
      </c>
      <c r="G4718" t="b">
        <f t="shared" si="221"/>
        <v>0</v>
      </c>
    </row>
    <row r="4719" spans="1:7" hidden="1" x14ac:dyDescent="0.25">
      <c r="A4719">
        <f t="shared" si="222"/>
        <v>132</v>
      </c>
      <c r="B4719">
        <f t="shared" si="223"/>
        <v>2</v>
      </c>
      <c r="C4719" t="str">
        <f>_xlfn.XLOOKUP(A4719,Table4[Lfd],Table4[idElementValue],"Err",0)</f>
        <v/>
      </c>
      <c r="D4719">
        <f t="shared" si="223"/>
        <v>2</v>
      </c>
      <c r="E4719">
        <f ca="1">OFFSET(ElementsDB!$AQ$2,SeriesSelection!A4719-1,SeriesSelection!B4719-1)</f>
        <v>0</v>
      </c>
      <c r="F4719">
        <f>_xlfn.XLOOKUP(A4719,Table4[Lfd],Table4[Periods],"Err",0)</f>
        <v>0</v>
      </c>
      <c r="G4719" t="b">
        <f t="shared" si="221"/>
        <v>0</v>
      </c>
    </row>
    <row r="4720" spans="1:7" hidden="1" x14ac:dyDescent="0.25">
      <c r="A4720">
        <f t="shared" si="222"/>
        <v>132</v>
      </c>
      <c r="B4720">
        <f t="shared" si="223"/>
        <v>3</v>
      </c>
      <c r="C4720" t="str">
        <f>_xlfn.XLOOKUP(A4720,Table4[Lfd],Table4[idElementValue],"Err",0)</f>
        <v/>
      </c>
      <c r="D4720">
        <f t="shared" si="223"/>
        <v>3</v>
      </c>
      <c r="E4720">
        <f ca="1">OFFSET(ElementsDB!$AQ$2,SeriesSelection!A4720-1,SeriesSelection!B4720-1)</f>
        <v>0</v>
      </c>
      <c r="F4720">
        <f>_xlfn.XLOOKUP(A4720,Table4[Lfd],Table4[Periods],"Err",0)</f>
        <v>0</v>
      </c>
      <c r="G4720" t="b">
        <f t="shared" si="221"/>
        <v>0</v>
      </c>
    </row>
    <row r="4721" spans="1:7" hidden="1" x14ac:dyDescent="0.25">
      <c r="A4721">
        <f t="shared" si="222"/>
        <v>132</v>
      </c>
      <c r="B4721">
        <f t="shared" si="223"/>
        <v>4</v>
      </c>
      <c r="C4721" t="str">
        <f>_xlfn.XLOOKUP(A4721,Table4[Lfd],Table4[idElementValue],"Err",0)</f>
        <v/>
      </c>
      <c r="D4721">
        <f t="shared" si="223"/>
        <v>4</v>
      </c>
      <c r="E4721">
        <f ca="1">OFFSET(ElementsDB!$AQ$2,SeriesSelection!A4721-1,SeriesSelection!B4721-1)</f>
        <v>0</v>
      </c>
      <c r="F4721">
        <f>_xlfn.XLOOKUP(A4721,Table4[Lfd],Table4[Periods],"Err",0)</f>
        <v>0</v>
      </c>
      <c r="G4721" t="b">
        <f t="shared" si="221"/>
        <v>0</v>
      </c>
    </row>
    <row r="4722" spans="1:7" hidden="1" x14ac:dyDescent="0.25">
      <c r="A4722">
        <f t="shared" si="222"/>
        <v>132</v>
      </c>
      <c r="B4722">
        <f t="shared" si="223"/>
        <v>5</v>
      </c>
      <c r="C4722" t="str">
        <f>_xlfn.XLOOKUP(A4722,Table4[Lfd],Table4[idElementValue],"Err",0)</f>
        <v/>
      </c>
      <c r="D4722">
        <f t="shared" si="223"/>
        <v>5</v>
      </c>
      <c r="E4722">
        <f ca="1">OFFSET(ElementsDB!$AQ$2,SeriesSelection!A4722-1,SeriesSelection!B4722-1)</f>
        <v>0</v>
      </c>
      <c r="F4722">
        <f>_xlfn.XLOOKUP(A4722,Table4[Lfd],Table4[Periods],"Err",0)</f>
        <v>0</v>
      </c>
      <c r="G4722" t="b">
        <f t="shared" si="221"/>
        <v>0</v>
      </c>
    </row>
    <row r="4723" spans="1:7" hidden="1" x14ac:dyDescent="0.25">
      <c r="A4723">
        <f t="shared" si="222"/>
        <v>132</v>
      </c>
      <c r="B4723">
        <f t="shared" si="223"/>
        <v>6</v>
      </c>
      <c r="C4723" t="str">
        <f>_xlfn.XLOOKUP(A4723,Table4[Lfd],Table4[idElementValue],"Err",0)</f>
        <v/>
      </c>
      <c r="D4723">
        <f t="shared" si="223"/>
        <v>6</v>
      </c>
      <c r="E4723">
        <f ca="1">OFFSET(ElementsDB!$AQ$2,SeriesSelection!A4723-1,SeriesSelection!B4723-1)</f>
        <v>0</v>
      </c>
      <c r="F4723">
        <f>_xlfn.XLOOKUP(A4723,Table4[Lfd],Table4[Periods],"Err",0)</f>
        <v>0</v>
      </c>
      <c r="G4723" t="b">
        <f t="shared" si="221"/>
        <v>0</v>
      </c>
    </row>
    <row r="4724" spans="1:7" hidden="1" x14ac:dyDescent="0.25">
      <c r="A4724">
        <f t="shared" si="222"/>
        <v>132</v>
      </c>
      <c r="B4724">
        <f t="shared" si="223"/>
        <v>7</v>
      </c>
      <c r="C4724" t="str">
        <f>_xlfn.XLOOKUP(A4724,Table4[Lfd],Table4[idElementValue],"Err",0)</f>
        <v/>
      </c>
      <c r="D4724">
        <f t="shared" si="223"/>
        <v>7</v>
      </c>
      <c r="E4724">
        <f ca="1">OFFSET(ElementsDB!$AQ$2,SeriesSelection!A4724-1,SeriesSelection!B4724-1)</f>
        <v>0</v>
      </c>
      <c r="F4724">
        <f>_xlfn.XLOOKUP(A4724,Table4[Lfd],Table4[Periods],"Err",0)</f>
        <v>0</v>
      </c>
      <c r="G4724" t="b">
        <f t="shared" si="221"/>
        <v>0</v>
      </c>
    </row>
    <row r="4725" spans="1:7" hidden="1" x14ac:dyDescent="0.25">
      <c r="A4725">
        <f t="shared" si="222"/>
        <v>132</v>
      </c>
      <c r="B4725">
        <f t="shared" si="223"/>
        <v>8</v>
      </c>
      <c r="C4725" t="str">
        <f>_xlfn.XLOOKUP(A4725,Table4[Lfd],Table4[idElementValue],"Err",0)</f>
        <v/>
      </c>
      <c r="D4725">
        <f t="shared" si="223"/>
        <v>8</v>
      </c>
      <c r="E4725">
        <f ca="1">OFFSET(ElementsDB!$AQ$2,SeriesSelection!A4725-1,SeriesSelection!B4725-1)</f>
        <v>0</v>
      </c>
      <c r="F4725">
        <f>_xlfn.XLOOKUP(A4725,Table4[Lfd],Table4[Periods],"Err",0)</f>
        <v>0</v>
      </c>
      <c r="G4725" t="b">
        <f t="shared" si="221"/>
        <v>0</v>
      </c>
    </row>
    <row r="4726" spans="1:7" hidden="1" x14ac:dyDescent="0.25">
      <c r="A4726">
        <f t="shared" si="222"/>
        <v>132</v>
      </c>
      <c r="B4726">
        <f t="shared" si="223"/>
        <v>9</v>
      </c>
      <c r="C4726" t="str">
        <f>_xlfn.XLOOKUP(A4726,Table4[Lfd],Table4[idElementValue],"Err",0)</f>
        <v/>
      </c>
      <c r="D4726">
        <f t="shared" si="223"/>
        <v>9</v>
      </c>
      <c r="E4726">
        <f ca="1">OFFSET(ElementsDB!$AQ$2,SeriesSelection!A4726-1,SeriesSelection!B4726-1)</f>
        <v>0</v>
      </c>
      <c r="F4726">
        <f>_xlfn.XLOOKUP(A4726,Table4[Lfd],Table4[Periods],"Err",0)</f>
        <v>0</v>
      </c>
      <c r="G4726" t="b">
        <f t="shared" si="221"/>
        <v>0</v>
      </c>
    </row>
    <row r="4727" spans="1:7" hidden="1" x14ac:dyDescent="0.25">
      <c r="A4727">
        <f t="shared" si="222"/>
        <v>132</v>
      </c>
      <c r="B4727">
        <f t="shared" si="223"/>
        <v>10</v>
      </c>
      <c r="C4727" t="str">
        <f>_xlfn.XLOOKUP(A4727,Table4[Lfd],Table4[idElementValue],"Err",0)</f>
        <v/>
      </c>
      <c r="D4727">
        <f t="shared" si="223"/>
        <v>10</v>
      </c>
      <c r="E4727">
        <f ca="1">OFFSET(ElementsDB!$AQ$2,SeriesSelection!A4727-1,SeriesSelection!B4727-1)</f>
        <v>0</v>
      </c>
      <c r="F4727">
        <f>_xlfn.XLOOKUP(A4727,Table4[Lfd],Table4[Periods],"Err",0)</f>
        <v>0</v>
      </c>
      <c r="G4727" t="b">
        <f t="shared" si="221"/>
        <v>0</v>
      </c>
    </row>
    <row r="4728" spans="1:7" hidden="1" x14ac:dyDescent="0.25">
      <c r="A4728">
        <f t="shared" si="222"/>
        <v>132</v>
      </c>
      <c r="B4728">
        <f t="shared" si="223"/>
        <v>11</v>
      </c>
      <c r="C4728" t="str">
        <f>_xlfn.XLOOKUP(A4728,Table4[Lfd],Table4[idElementValue],"Err",0)</f>
        <v/>
      </c>
      <c r="D4728">
        <f t="shared" si="223"/>
        <v>11</v>
      </c>
      <c r="E4728">
        <f ca="1">OFFSET(ElementsDB!$AQ$2,SeriesSelection!A4728-1,SeriesSelection!B4728-1)</f>
        <v>0</v>
      </c>
      <c r="F4728">
        <f>_xlfn.XLOOKUP(A4728,Table4[Lfd],Table4[Periods],"Err",0)</f>
        <v>0</v>
      </c>
      <c r="G4728" t="b">
        <f t="shared" si="221"/>
        <v>0</v>
      </c>
    </row>
    <row r="4729" spans="1:7" hidden="1" x14ac:dyDescent="0.25">
      <c r="A4729">
        <f t="shared" si="222"/>
        <v>132</v>
      </c>
      <c r="B4729">
        <f t="shared" si="223"/>
        <v>12</v>
      </c>
      <c r="C4729" t="str">
        <f>_xlfn.XLOOKUP(A4729,Table4[Lfd],Table4[idElementValue],"Err",0)</f>
        <v/>
      </c>
      <c r="D4729">
        <f t="shared" si="223"/>
        <v>12</v>
      </c>
      <c r="E4729">
        <f ca="1">OFFSET(ElementsDB!$AQ$2,SeriesSelection!A4729-1,SeriesSelection!B4729-1)</f>
        <v>0</v>
      </c>
      <c r="F4729">
        <f>_xlfn.XLOOKUP(A4729,Table4[Lfd],Table4[Periods],"Err",0)</f>
        <v>0</v>
      </c>
      <c r="G4729" t="b">
        <f t="shared" si="221"/>
        <v>0</v>
      </c>
    </row>
    <row r="4730" spans="1:7" hidden="1" x14ac:dyDescent="0.25">
      <c r="A4730">
        <f t="shared" si="222"/>
        <v>132</v>
      </c>
      <c r="B4730">
        <f t="shared" si="223"/>
        <v>13</v>
      </c>
      <c r="C4730" t="str">
        <f>_xlfn.XLOOKUP(A4730,Table4[Lfd],Table4[idElementValue],"Err",0)</f>
        <v/>
      </c>
      <c r="D4730">
        <f t="shared" si="223"/>
        <v>13</v>
      </c>
      <c r="E4730">
        <f ca="1">OFFSET(ElementsDB!$AQ$2,SeriesSelection!A4730-1,SeriesSelection!B4730-1)</f>
        <v>0</v>
      </c>
      <c r="F4730">
        <f>_xlfn.XLOOKUP(A4730,Table4[Lfd],Table4[Periods],"Err",0)</f>
        <v>0</v>
      </c>
      <c r="G4730" t="b">
        <f t="shared" si="221"/>
        <v>0</v>
      </c>
    </row>
    <row r="4731" spans="1:7" hidden="1" x14ac:dyDescent="0.25">
      <c r="A4731">
        <f t="shared" si="222"/>
        <v>132</v>
      </c>
      <c r="B4731">
        <f t="shared" si="223"/>
        <v>14</v>
      </c>
      <c r="C4731" t="str">
        <f>_xlfn.XLOOKUP(A4731,Table4[Lfd],Table4[idElementValue],"Err",0)</f>
        <v/>
      </c>
      <c r="D4731">
        <f t="shared" si="223"/>
        <v>14</v>
      </c>
      <c r="E4731">
        <f ca="1">OFFSET(ElementsDB!$AQ$2,SeriesSelection!A4731-1,SeriesSelection!B4731-1)</f>
        <v>0</v>
      </c>
      <c r="F4731">
        <f>_xlfn.XLOOKUP(A4731,Table4[Lfd],Table4[Periods],"Err",0)</f>
        <v>0</v>
      </c>
      <c r="G4731" t="b">
        <f t="shared" si="221"/>
        <v>0</v>
      </c>
    </row>
    <row r="4732" spans="1:7" hidden="1" x14ac:dyDescent="0.25">
      <c r="A4732">
        <f t="shared" si="222"/>
        <v>132</v>
      </c>
      <c r="B4732">
        <f t="shared" si="223"/>
        <v>15</v>
      </c>
      <c r="C4732" t="str">
        <f>_xlfn.XLOOKUP(A4732,Table4[Lfd],Table4[idElementValue],"Err",0)</f>
        <v/>
      </c>
      <c r="D4732">
        <f t="shared" si="223"/>
        <v>15</v>
      </c>
      <c r="E4732">
        <f ca="1">OFFSET(ElementsDB!$AQ$2,SeriesSelection!A4732-1,SeriesSelection!B4732-1)</f>
        <v>0</v>
      </c>
      <c r="F4732">
        <f>_xlfn.XLOOKUP(A4732,Table4[Lfd],Table4[Periods],"Err",0)</f>
        <v>0</v>
      </c>
      <c r="G4732" t="b">
        <f t="shared" si="221"/>
        <v>0</v>
      </c>
    </row>
    <row r="4733" spans="1:7" hidden="1" x14ac:dyDescent="0.25">
      <c r="A4733">
        <f t="shared" si="222"/>
        <v>132</v>
      </c>
      <c r="B4733">
        <f t="shared" si="223"/>
        <v>16</v>
      </c>
      <c r="C4733" t="str">
        <f>_xlfn.XLOOKUP(A4733,Table4[Lfd],Table4[idElementValue],"Err",0)</f>
        <v/>
      </c>
      <c r="D4733">
        <f t="shared" si="223"/>
        <v>16</v>
      </c>
      <c r="E4733">
        <f ca="1">OFFSET(ElementsDB!$AQ$2,SeriesSelection!A4733-1,SeriesSelection!B4733-1)</f>
        <v>0</v>
      </c>
      <c r="F4733">
        <f>_xlfn.XLOOKUP(A4733,Table4[Lfd],Table4[Periods],"Err",0)</f>
        <v>0</v>
      </c>
      <c r="G4733" t="b">
        <f t="shared" si="221"/>
        <v>0</v>
      </c>
    </row>
    <row r="4734" spans="1:7" hidden="1" x14ac:dyDescent="0.25">
      <c r="A4734">
        <f t="shared" si="222"/>
        <v>132</v>
      </c>
      <c r="B4734">
        <f t="shared" si="223"/>
        <v>17</v>
      </c>
      <c r="C4734" t="str">
        <f>_xlfn.XLOOKUP(A4734,Table4[Lfd],Table4[idElementValue],"Err",0)</f>
        <v/>
      </c>
      <c r="D4734">
        <f t="shared" si="223"/>
        <v>17</v>
      </c>
      <c r="E4734">
        <f ca="1">OFFSET(ElementsDB!$AQ$2,SeriesSelection!A4734-1,SeriesSelection!B4734-1)</f>
        <v>0</v>
      </c>
      <c r="F4734">
        <f>_xlfn.XLOOKUP(A4734,Table4[Lfd],Table4[Periods],"Err",0)</f>
        <v>0</v>
      </c>
      <c r="G4734" t="b">
        <f t="shared" si="221"/>
        <v>0</v>
      </c>
    </row>
    <row r="4735" spans="1:7" hidden="1" x14ac:dyDescent="0.25">
      <c r="A4735">
        <f t="shared" si="222"/>
        <v>132</v>
      </c>
      <c r="B4735">
        <f t="shared" si="223"/>
        <v>18</v>
      </c>
      <c r="C4735" t="str">
        <f>_xlfn.XLOOKUP(A4735,Table4[Lfd],Table4[idElementValue],"Err",0)</f>
        <v/>
      </c>
      <c r="D4735">
        <f t="shared" si="223"/>
        <v>18</v>
      </c>
      <c r="E4735">
        <f ca="1">OFFSET(ElementsDB!$AQ$2,SeriesSelection!A4735-1,SeriesSelection!B4735-1)</f>
        <v>0</v>
      </c>
      <c r="F4735">
        <f>_xlfn.XLOOKUP(A4735,Table4[Lfd],Table4[Periods],"Err",0)</f>
        <v>0</v>
      </c>
      <c r="G4735" t="b">
        <f t="shared" si="221"/>
        <v>0</v>
      </c>
    </row>
    <row r="4736" spans="1:7" hidden="1" x14ac:dyDescent="0.25">
      <c r="A4736">
        <f t="shared" si="222"/>
        <v>132</v>
      </c>
      <c r="B4736">
        <f t="shared" si="223"/>
        <v>19</v>
      </c>
      <c r="C4736" t="str">
        <f>_xlfn.XLOOKUP(A4736,Table4[Lfd],Table4[idElementValue],"Err",0)</f>
        <v/>
      </c>
      <c r="D4736">
        <f t="shared" si="223"/>
        <v>19</v>
      </c>
      <c r="E4736">
        <f ca="1">OFFSET(ElementsDB!$AQ$2,SeriesSelection!A4736-1,SeriesSelection!B4736-1)</f>
        <v>0</v>
      </c>
      <c r="F4736">
        <f>_xlfn.XLOOKUP(A4736,Table4[Lfd],Table4[Periods],"Err",0)</f>
        <v>0</v>
      </c>
      <c r="G4736" t="b">
        <f t="shared" si="221"/>
        <v>0</v>
      </c>
    </row>
    <row r="4737" spans="1:7" hidden="1" x14ac:dyDescent="0.25">
      <c r="A4737">
        <f t="shared" si="222"/>
        <v>132</v>
      </c>
      <c r="B4737">
        <f t="shared" si="223"/>
        <v>20</v>
      </c>
      <c r="C4737" t="str">
        <f>_xlfn.XLOOKUP(A4737,Table4[Lfd],Table4[idElementValue],"Err",0)</f>
        <v/>
      </c>
      <c r="D4737">
        <f t="shared" si="223"/>
        <v>20</v>
      </c>
      <c r="E4737">
        <f ca="1">OFFSET(ElementsDB!$AQ$2,SeriesSelection!A4737-1,SeriesSelection!B4737-1)</f>
        <v>0</v>
      </c>
      <c r="F4737">
        <f>_xlfn.XLOOKUP(A4737,Table4[Lfd],Table4[Periods],"Err",0)</f>
        <v>0</v>
      </c>
      <c r="G4737" t="b">
        <f t="shared" si="221"/>
        <v>0</v>
      </c>
    </row>
    <row r="4738" spans="1:7" hidden="1" x14ac:dyDescent="0.25">
      <c r="A4738">
        <f t="shared" si="222"/>
        <v>132</v>
      </c>
      <c r="B4738">
        <f t="shared" si="223"/>
        <v>21</v>
      </c>
      <c r="C4738" t="str">
        <f>_xlfn.XLOOKUP(A4738,Table4[Lfd],Table4[idElementValue],"Err",0)</f>
        <v/>
      </c>
      <c r="D4738">
        <f t="shared" si="223"/>
        <v>21</v>
      </c>
      <c r="E4738">
        <f ca="1">OFFSET(ElementsDB!$AQ$2,SeriesSelection!A4738-1,SeriesSelection!B4738-1)</f>
        <v>0</v>
      </c>
      <c r="F4738">
        <f>_xlfn.XLOOKUP(A4738,Table4[Lfd],Table4[Periods],"Err",0)</f>
        <v>0</v>
      </c>
      <c r="G4738" t="b">
        <f t="shared" ref="G4738:G4801" si="224">(D4738&lt;=F4738)</f>
        <v>0</v>
      </c>
    </row>
    <row r="4739" spans="1:7" hidden="1" x14ac:dyDescent="0.25">
      <c r="A4739">
        <f t="shared" si="222"/>
        <v>132</v>
      </c>
      <c r="B4739">
        <f t="shared" si="223"/>
        <v>22</v>
      </c>
      <c r="C4739" t="str">
        <f>_xlfn.XLOOKUP(A4739,Table4[Lfd],Table4[idElementValue],"Err",0)</f>
        <v/>
      </c>
      <c r="D4739">
        <f t="shared" si="223"/>
        <v>22</v>
      </c>
      <c r="E4739">
        <f ca="1">OFFSET(ElementsDB!$AQ$2,SeriesSelection!A4739-1,SeriesSelection!B4739-1)</f>
        <v>0</v>
      </c>
      <c r="F4739">
        <f>_xlfn.XLOOKUP(A4739,Table4[Lfd],Table4[Periods],"Err",0)</f>
        <v>0</v>
      </c>
      <c r="G4739" t="b">
        <f t="shared" si="224"/>
        <v>0</v>
      </c>
    </row>
    <row r="4740" spans="1:7" hidden="1" x14ac:dyDescent="0.25">
      <c r="A4740">
        <f t="shared" si="222"/>
        <v>132</v>
      </c>
      <c r="B4740">
        <f t="shared" si="223"/>
        <v>23</v>
      </c>
      <c r="C4740" t="str">
        <f>_xlfn.XLOOKUP(A4740,Table4[Lfd],Table4[idElementValue],"Err",0)</f>
        <v/>
      </c>
      <c r="D4740">
        <f t="shared" si="223"/>
        <v>23</v>
      </c>
      <c r="E4740">
        <f ca="1">OFFSET(ElementsDB!$AQ$2,SeriesSelection!A4740-1,SeriesSelection!B4740-1)</f>
        <v>0</v>
      </c>
      <c r="F4740">
        <f>_xlfn.XLOOKUP(A4740,Table4[Lfd],Table4[Periods],"Err",0)</f>
        <v>0</v>
      </c>
      <c r="G4740" t="b">
        <f t="shared" si="224"/>
        <v>0</v>
      </c>
    </row>
    <row r="4741" spans="1:7" hidden="1" x14ac:dyDescent="0.25">
      <c r="A4741">
        <f t="shared" si="222"/>
        <v>132</v>
      </c>
      <c r="B4741">
        <f t="shared" si="223"/>
        <v>24</v>
      </c>
      <c r="C4741" t="str">
        <f>_xlfn.XLOOKUP(A4741,Table4[Lfd],Table4[idElementValue],"Err",0)</f>
        <v/>
      </c>
      <c r="D4741">
        <f t="shared" si="223"/>
        <v>24</v>
      </c>
      <c r="E4741">
        <f ca="1">OFFSET(ElementsDB!$AQ$2,SeriesSelection!A4741-1,SeriesSelection!B4741-1)</f>
        <v>0</v>
      </c>
      <c r="F4741">
        <f>_xlfn.XLOOKUP(A4741,Table4[Lfd],Table4[Periods],"Err",0)</f>
        <v>0</v>
      </c>
      <c r="G4741" t="b">
        <f t="shared" si="224"/>
        <v>0</v>
      </c>
    </row>
    <row r="4742" spans="1:7" hidden="1" x14ac:dyDescent="0.25">
      <c r="A4742">
        <f t="shared" si="222"/>
        <v>132</v>
      </c>
      <c r="B4742">
        <f t="shared" si="223"/>
        <v>25</v>
      </c>
      <c r="C4742" t="str">
        <f>_xlfn.XLOOKUP(A4742,Table4[Lfd],Table4[idElementValue],"Err",0)</f>
        <v/>
      </c>
      <c r="D4742">
        <f t="shared" si="223"/>
        <v>25</v>
      </c>
      <c r="E4742">
        <f ca="1">OFFSET(ElementsDB!$AQ$2,SeriesSelection!A4742-1,SeriesSelection!B4742-1)</f>
        <v>0</v>
      </c>
      <c r="F4742">
        <f>_xlfn.XLOOKUP(A4742,Table4[Lfd],Table4[Periods],"Err",0)</f>
        <v>0</v>
      </c>
      <c r="G4742" t="b">
        <f t="shared" si="224"/>
        <v>0</v>
      </c>
    </row>
    <row r="4743" spans="1:7" hidden="1" x14ac:dyDescent="0.25">
      <c r="A4743">
        <f t="shared" si="222"/>
        <v>132</v>
      </c>
      <c r="B4743">
        <f t="shared" si="223"/>
        <v>26</v>
      </c>
      <c r="C4743" t="str">
        <f>_xlfn.XLOOKUP(A4743,Table4[Lfd],Table4[idElementValue],"Err",0)</f>
        <v/>
      </c>
      <c r="D4743">
        <f t="shared" si="223"/>
        <v>26</v>
      </c>
      <c r="E4743">
        <f ca="1">OFFSET(ElementsDB!$AQ$2,SeriesSelection!A4743-1,SeriesSelection!B4743-1)</f>
        <v>0</v>
      </c>
      <c r="F4743">
        <f>_xlfn.XLOOKUP(A4743,Table4[Lfd],Table4[Periods],"Err",0)</f>
        <v>0</v>
      </c>
      <c r="G4743" t="b">
        <f t="shared" si="224"/>
        <v>0</v>
      </c>
    </row>
    <row r="4744" spans="1:7" hidden="1" x14ac:dyDescent="0.25">
      <c r="A4744">
        <f t="shared" si="222"/>
        <v>132</v>
      </c>
      <c r="B4744">
        <f t="shared" si="223"/>
        <v>27</v>
      </c>
      <c r="C4744" t="str">
        <f>_xlfn.XLOOKUP(A4744,Table4[Lfd],Table4[idElementValue],"Err",0)</f>
        <v/>
      </c>
      <c r="D4744">
        <f t="shared" si="223"/>
        <v>27</v>
      </c>
      <c r="E4744">
        <f ca="1">OFFSET(ElementsDB!$AQ$2,SeriesSelection!A4744-1,SeriesSelection!B4744-1)</f>
        <v>0</v>
      </c>
      <c r="F4744">
        <f>_xlfn.XLOOKUP(A4744,Table4[Lfd],Table4[Periods],"Err",0)</f>
        <v>0</v>
      </c>
      <c r="G4744" t="b">
        <f t="shared" si="224"/>
        <v>0</v>
      </c>
    </row>
    <row r="4745" spans="1:7" hidden="1" x14ac:dyDescent="0.25">
      <c r="A4745">
        <f t="shared" si="222"/>
        <v>132</v>
      </c>
      <c r="B4745">
        <f t="shared" si="223"/>
        <v>28</v>
      </c>
      <c r="C4745" t="str">
        <f>_xlfn.XLOOKUP(A4745,Table4[Lfd],Table4[idElementValue],"Err",0)</f>
        <v/>
      </c>
      <c r="D4745">
        <f t="shared" si="223"/>
        <v>28</v>
      </c>
      <c r="E4745">
        <f ca="1">OFFSET(ElementsDB!$AQ$2,SeriesSelection!A4745-1,SeriesSelection!B4745-1)</f>
        <v>0</v>
      </c>
      <c r="F4745">
        <f>_xlfn.XLOOKUP(A4745,Table4[Lfd],Table4[Periods],"Err",0)</f>
        <v>0</v>
      </c>
      <c r="G4745" t="b">
        <f t="shared" si="224"/>
        <v>0</v>
      </c>
    </row>
    <row r="4746" spans="1:7" hidden="1" x14ac:dyDescent="0.25">
      <c r="A4746">
        <f t="shared" ref="A4746:A4809" si="225">IF(B4746=1,A4745+1,A4745)</f>
        <v>132</v>
      </c>
      <c r="B4746">
        <f t="shared" ref="B4746:D4809" si="226">IF(B4745=36,1,B4745+1)</f>
        <v>29</v>
      </c>
      <c r="C4746" t="str">
        <f>_xlfn.XLOOKUP(A4746,Table4[Lfd],Table4[idElementValue],"Err",0)</f>
        <v/>
      </c>
      <c r="D4746">
        <f t="shared" si="226"/>
        <v>29</v>
      </c>
      <c r="E4746">
        <f ca="1">OFFSET(ElementsDB!$AQ$2,SeriesSelection!A4746-1,SeriesSelection!B4746-1)</f>
        <v>0</v>
      </c>
      <c r="F4746">
        <f>_xlfn.XLOOKUP(A4746,Table4[Lfd],Table4[Periods],"Err",0)</f>
        <v>0</v>
      </c>
      <c r="G4746" t="b">
        <f t="shared" si="224"/>
        <v>0</v>
      </c>
    </row>
    <row r="4747" spans="1:7" hidden="1" x14ac:dyDescent="0.25">
      <c r="A4747">
        <f t="shared" si="225"/>
        <v>132</v>
      </c>
      <c r="B4747">
        <f t="shared" si="226"/>
        <v>30</v>
      </c>
      <c r="C4747" t="str">
        <f>_xlfn.XLOOKUP(A4747,Table4[Lfd],Table4[idElementValue],"Err",0)</f>
        <v/>
      </c>
      <c r="D4747">
        <f t="shared" si="226"/>
        <v>30</v>
      </c>
      <c r="E4747">
        <f ca="1">OFFSET(ElementsDB!$AQ$2,SeriesSelection!A4747-1,SeriesSelection!B4747-1)</f>
        <v>0</v>
      </c>
      <c r="F4747">
        <f>_xlfn.XLOOKUP(A4747,Table4[Lfd],Table4[Periods],"Err",0)</f>
        <v>0</v>
      </c>
      <c r="G4747" t="b">
        <f t="shared" si="224"/>
        <v>0</v>
      </c>
    </row>
    <row r="4748" spans="1:7" hidden="1" x14ac:dyDescent="0.25">
      <c r="A4748">
        <f t="shared" si="225"/>
        <v>132</v>
      </c>
      <c r="B4748">
        <f t="shared" si="226"/>
        <v>31</v>
      </c>
      <c r="C4748" t="str">
        <f>_xlfn.XLOOKUP(A4748,Table4[Lfd],Table4[idElementValue],"Err",0)</f>
        <v/>
      </c>
      <c r="D4748">
        <f t="shared" si="226"/>
        <v>31</v>
      </c>
      <c r="E4748">
        <f ca="1">OFFSET(ElementsDB!$AQ$2,SeriesSelection!A4748-1,SeriesSelection!B4748-1)</f>
        <v>0</v>
      </c>
      <c r="F4748">
        <f>_xlfn.XLOOKUP(A4748,Table4[Lfd],Table4[Periods],"Err",0)</f>
        <v>0</v>
      </c>
      <c r="G4748" t="b">
        <f t="shared" si="224"/>
        <v>0</v>
      </c>
    </row>
    <row r="4749" spans="1:7" hidden="1" x14ac:dyDescent="0.25">
      <c r="A4749">
        <f t="shared" si="225"/>
        <v>132</v>
      </c>
      <c r="B4749">
        <f t="shared" si="226"/>
        <v>32</v>
      </c>
      <c r="C4749" t="str">
        <f>_xlfn.XLOOKUP(A4749,Table4[Lfd],Table4[idElementValue],"Err",0)</f>
        <v/>
      </c>
      <c r="D4749">
        <f t="shared" si="226"/>
        <v>32</v>
      </c>
      <c r="E4749">
        <f ca="1">OFFSET(ElementsDB!$AQ$2,SeriesSelection!A4749-1,SeriesSelection!B4749-1)</f>
        <v>0</v>
      </c>
      <c r="F4749">
        <f>_xlfn.XLOOKUP(A4749,Table4[Lfd],Table4[Periods],"Err",0)</f>
        <v>0</v>
      </c>
      <c r="G4749" t="b">
        <f t="shared" si="224"/>
        <v>0</v>
      </c>
    </row>
    <row r="4750" spans="1:7" hidden="1" x14ac:dyDescent="0.25">
      <c r="A4750">
        <f t="shared" si="225"/>
        <v>132</v>
      </c>
      <c r="B4750">
        <f t="shared" si="226"/>
        <v>33</v>
      </c>
      <c r="C4750" t="str">
        <f>_xlfn.XLOOKUP(A4750,Table4[Lfd],Table4[idElementValue],"Err",0)</f>
        <v/>
      </c>
      <c r="D4750">
        <f t="shared" si="226"/>
        <v>33</v>
      </c>
      <c r="E4750">
        <f ca="1">OFFSET(ElementsDB!$AQ$2,SeriesSelection!A4750-1,SeriesSelection!B4750-1)</f>
        <v>0</v>
      </c>
      <c r="F4750">
        <f>_xlfn.XLOOKUP(A4750,Table4[Lfd],Table4[Periods],"Err",0)</f>
        <v>0</v>
      </c>
      <c r="G4750" t="b">
        <f t="shared" si="224"/>
        <v>0</v>
      </c>
    </row>
    <row r="4751" spans="1:7" hidden="1" x14ac:dyDescent="0.25">
      <c r="A4751">
        <f t="shared" si="225"/>
        <v>132</v>
      </c>
      <c r="B4751">
        <f t="shared" si="226"/>
        <v>34</v>
      </c>
      <c r="C4751" t="str">
        <f>_xlfn.XLOOKUP(A4751,Table4[Lfd],Table4[idElementValue],"Err",0)</f>
        <v/>
      </c>
      <c r="D4751">
        <f t="shared" si="226"/>
        <v>34</v>
      </c>
      <c r="E4751">
        <f ca="1">OFFSET(ElementsDB!$AQ$2,SeriesSelection!A4751-1,SeriesSelection!B4751-1)</f>
        <v>0</v>
      </c>
      <c r="F4751">
        <f>_xlfn.XLOOKUP(A4751,Table4[Lfd],Table4[Periods],"Err",0)</f>
        <v>0</v>
      </c>
      <c r="G4751" t="b">
        <f t="shared" si="224"/>
        <v>0</v>
      </c>
    </row>
    <row r="4752" spans="1:7" hidden="1" x14ac:dyDescent="0.25">
      <c r="A4752">
        <f t="shared" si="225"/>
        <v>132</v>
      </c>
      <c r="B4752">
        <f t="shared" si="226"/>
        <v>35</v>
      </c>
      <c r="C4752" t="str">
        <f>_xlfn.XLOOKUP(A4752,Table4[Lfd],Table4[idElementValue],"Err",0)</f>
        <v/>
      </c>
      <c r="D4752">
        <f t="shared" si="226"/>
        <v>35</v>
      </c>
      <c r="E4752">
        <f ca="1">OFFSET(ElementsDB!$AQ$2,SeriesSelection!A4752-1,SeriesSelection!B4752-1)</f>
        <v>0</v>
      </c>
      <c r="F4752">
        <f>_xlfn.XLOOKUP(A4752,Table4[Lfd],Table4[Periods],"Err",0)</f>
        <v>0</v>
      </c>
      <c r="G4752" t="b">
        <f t="shared" si="224"/>
        <v>0</v>
      </c>
    </row>
    <row r="4753" spans="1:7" hidden="1" x14ac:dyDescent="0.25">
      <c r="A4753">
        <f t="shared" si="225"/>
        <v>132</v>
      </c>
      <c r="B4753">
        <f t="shared" si="226"/>
        <v>36</v>
      </c>
      <c r="C4753" t="str">
        <f>_xlfn.XLOOKUP(A4753,Table4[Lfd],Table4[idElementValue],"Err",0)</f>
        <v/>
      </c>
      <c r="D4753">
        <f t="shared" si="226"/>
        <v>36</v>
      </c>
      <c r="E4753">
        <f ca="1">OFFSET(ElementsDB!$AQ$2,SeriesSelection!A4753-1,SeriesSelection!B4753-1)</f>
        <v>0</v>
      </c>
      <c r="F4753">
        <f>_xlfn.XLOOKUP(A4753,Table4[Lfd],Table4[Periods],"Err",0)</f>
        <v>0</v>
      </c>
      <c r="G4753" t="b">
        <f t="shared" si="224"/>
        <v>0</v>
      </c>
    </row>
    <row r="4754" spans="1:7" hidden="1" x14ac:dyDescent="0.25">
      <c r="A4754">
        <f t="shared" si="225"/>
        <v>133</v>
      </c>
      <c r="B4754">
        <f t="shared" si="226"/>
        <v>1</v>
      </c>
      <c r="C4754" t="str">
        <f>_xlfn.XLOOKUP(A4754,Table4[Lfd],Table4[idElementValue],"Err",0)</f>
        <v/>
      </c>
      <c r="D4754">
        <f t="shared" si="226"/>
        <v>1</v>
      </c>
      <c r="E4754">
        <f ca="1">OFFSET(ElementsDB!$AQ$2,SeriesSelection!A4754-1,SeriesSelection!B4754-1)</f>
        <v>0</v>
      </c>
      <c r="F4754">
        <f>_xlfn.XLOOKUP(A4754,Table4[Lfd],Table4[Periods],"Err",0)</f>
        <v>0</v>
      </c>
      <c r="G4754" t="b">
        <f t="shared" si="224"/>
        <v>0</v>
      </c>
    </row>
    <row r="4755" spans="1:7" hidden="1" x14ac:dyDescent="0.25">
      <c r="A4755">
        <f t="shared" si="225"/>
        <v>133</v>
      </c>
      <c r="B4755">
        <f t="shared" si="226"/>
        <v>2</v>
      </c>
      <c r="C4755" t="str">
        <f>_xlfn.XLOOKUP(A4755,Table4[Lfd],Table4[idElementValue],"Err",0)</f>
        <v/>
      </c>
      <c r="D4755">
        <f t="shared" si="226"/>
        <v>2</v>
      </c>
      <c r="E4755">
        <f ca="1">OFFSET(ElementsDB!$AQ$2,SeriesSelection!A4755-1,SeriesSelection!B4755-1)</f>
        <v>0</v>
      </c>
      <c r="F4755">
        <f>_xlfn.XLOOKUP(A4755,Table4[Lfd],Table4[Periods],"Err",0)</f>
        <v>0</v>
      </c>
      <c r="G4755" t="b">
        <f t="shared" si="224"/>
        <v>0</v>
      </c>
    </row>
    <row r="4756" spans="1:7" hidden="1" x14ac:dyDescent="0.25">
      <c r="A4756">
        <f t="shared" si="225"/>
        <v>133</v>
      </c>
      <c r="B4756">
        <f t="shared" si="226"/>
        <v>3</v>
      </c>
      <c r="C4756" t="str">
        <f>_xlfn.XLOOKUP(A4756,Table4[Lfd],Table4[idElementValue],"Err",0)</f>
        <v/>
      </c>
      <c r="D4756">
        <f t="shared" si="226"/>
        <v>3</v>
      </c>
      <c r="E4756">
        <f ca="1">OFFSET(ElementsDB!$AQ$2,SeriesSelection!A4756-1,SeriesSelection!B4756-1)</f>
        <v>0</v>
      </c>
      <c r="F4756">
        <f>_xlfn.XLOOKUP(A4756,Table4[Lfd],Table4[Periods],"Err",0)</f>
        <v>0</v>
      </c>
      <c r="G4756" t="b">
        <f t="shared" si="224"/>
        <v>0</v>
      </c>
    </row>
    <row r="4757" spans="1:7" hidden="1" x14ac:dyDescent="0.25">
      <c r="A4757">
        <f t="shared" si="225"/>
        <v>133</v>
      </c>
      <c r="B4757">
        <f t="shared" si="226"/>
        <v>4</v>
      </c>
      <c r="C4757" t="str">
        <f>_xlfn.XLOOKUP(A4757,Table4[Lfd],Table4[idElementValue],"Err",0)</f>
        <v/>
      </c>
      <c r="D4757">
        <f t="shared" si="226"/>
        <v>4</v>
      </c>
      <c r="E4757">
        <f ca="1">OFFSET(ElementsDB!$AQ$2,SeriesSelection!A4757-1,SeriesSelection!B4757-1)</f>
        <v>0</v>
      </c>
      <c r="F4757">
        <f>_xlfn.XLOOKUP(A4757,Table4[Lfd],Table4[Periods],"Err",0)</f>
        <v>0</v>
      </c>
      <c r="G4757" t="b">
        <f t="shared" si="224"/>
        <v>0</v>
      </c>
    </row>
    <row r="4758" spans="1:7" hidden="1" x14ac:dyDescent="0.25">
      <c r="A4758">
        <f t="shared" si="225"/>
        <v>133</v>
      </c>
      <c r="B4758">
        <f t="shared" si="226"/>
        <v>5</v>
      </c>
      <c r="C4758" t="str">
        <f>_xlfn.XLOOKUP(A4758,Table4[Lfd],Table4[idElementValue],"Err",0)</f>
        <v/>
      </c>
      <c r="D4758">
        <f t="shared" si="226"/>
        <v>5</v>
      </c>
      <c r="E4758">
        <f ca="1">OFFSET(ElementsDB!$AQ$2,SeriesSelection!A4758-1,SeriesSelection!B4758-1)</f>
        <v>0</v>
      </c>
      <c r="F4758">
        <f>_xlfn.XLOOKUP(A4758,Table4[Lfd],Table4[Periods],"Err",0)</f>
        <v>0</v>
      </c>
      <c r="G4758" t="b">
        <f t="shared" si="224"/>
        <v>0</v>
      </c>
    </row>
    <row r="4759" spans="1:7" hidden="1" x14ac:dyDescent="0.25">
      <c r="A4759">
        <f t="shared" si="225"/>
        <v>133</v>
      </c>
      <c r="B4759">
        <f t="shared" si="226"/>
        <v>6</v>
      </c>
      <c r="C4759" t="str">
        <f>_xlfn.XLOOKUP(A4759,Table4[Lfd],Table4[idElementValue],"Err",0)</f>
        <v/>
      </c>
      <c r="D4759">
        <f t="shared" si="226"/>
        <v>6</v>
      </c>
      <c r="E4759">
        <f ca="1">OFFSET(ElementsDB!$AQ$2,SeriesSelection!A4759-1,SeriesSelection!B4759-1)</f>
        <v>0</v>
      </c>
      <c r="F4759">
        <f>_xlfn.XLOOKUP(A4759,Table4[Lfd],Table4[Periods],"Err",0)</f>
        <v>0</v>
      </c>
      <c r="G4759" t="b">
        <f t="shared" si="224"/>
        <v>0</v>
      </c>
    </row>
    <row r="4760" spans="1:7" hidden="1" x14ac:dyDescent="0.25">
      <c r="A4760">
        <f t="shared" si="225"/>
        <v>133</v>
      </c>
      <c r="B4760">
        <f t="shared" si="226"/>
        <v>7</v>
      </c>
      <c r="C4760" t="str">
        <f>_xlfn.XLOOKUP(A4760,Table4[Lfd],Table4[idElementValue],"Err",0)</f>
        <v/>
      </c>
      <c r="D4760">
        <f t="shared" si="226"/>
        <v>7</v>
      </c>
      <c r="E4760">
        <f ca="1">OFFSET(ElementsDB!$AQ$2,SeriesSelection!A4760-1,SeriesSelection!B4760-1)</f>
        <v>0</v>
      </c>
      <c r="F4760">
        <f>_xlfn.XLOOKUP(A4760,Table4[Lfd],Table4[Periods],"Err",0)</f>
        <v>0</v>
      </c>
      <c r="G4760" t="b">
        <f t="shared" si="224"/>
        <v>0</v>
      </c>
    </row>
    <row r="4761" spans="1:7" hidden="1" x14ac:dyDescent="0.25">
      <c r="A4761">
        <f t="shared" si="225"/>
        <v>133</v>
      </c>
      <c r="B4761">
        <f t="shared" si="226"/>
        <v>8</v>
      </c>
      <c r="C4761" t="str">
        <f>_xlfn.XLOOKUP(A4761,Table4[Lfd],Table4[idElementValue],"Err",0)</f>
        <v/>
      </c>
      <c r="D4761">
        <f t="shared" si="226"/>
        <v>8</v>
      </c>
      <c r="E4761">
        <f ca="1">OFFSET(ElementsDB!$AQ$2,SeriesSelection!A4761-1,SeriesSelection!B4761-1)</f>
        <v>0</v>
      </c>
      <c r="F4761">
        <f>_xlfn.XLOOKUP(A4761,Table4[Lfd],Table4[Periods],"Err",0)</f>
        <v>0</v>
      </c>
      <c r="G4761" t="b">
        <f t="shared" si="224"/>
        <v>0</v>
      </c>
    </row>
    <row r="4762" spans="1:7" hidden="1" x14ac:dyDescent="0.25">
      <c r="A4762">
        <f t="shared" si="225"/>
        <v>133</v>
      </c>
      <c r="B4762">
        <f t="shared" si="226"/>
        <v>9</v>
      </c>
      <c r="C4762" t="str">
        <f>_xlfn.XLOOKUP(A4762,Table4[Lfd],Table4[idElementValue],"Err",0)</f>
        <v/>
      </c>
      <c r="D4762">
        <f t="shared" si="226"/>
        <v>9</v>
      </c>
      <c r="E4762">
        <f ca="1">OFFSET(ElementsDB!$AQ$2,SeriesSelection!A4762-1,SeriesSelection!B4762-1)</f>
        <v>0</v>
      </c>
      <c r="F4762">
        <f>_xlfn.XLOOKUP(A4762,Table4[Lfd],Table4[Periods],"Err",0)</f>
        <v>0</v>
      </c>
      <c r="G4762" t="b">
        <f t="shared" si="224"/>
        <v>0</v>
      </c>
    </row>
    <row r="4763" spans="1:7" hidden="1" x14ac:dyDescent="0.25">
      <c r="A4763">
        <f t="shared" si="225"/>
        <v>133</v>
      </c>
      <c r="B4763">
        <f t="shared" si="226"/>
        <v>10</v>
      </c>
      <c r="C4763" t="str">
        <f>_xlfn.XLOOKUP(A4763,Table4[Lfd],Table4[idElementValue],"Err",0)</f>
        <v/>
      </c>
      <c r="D4763">
        <f t="shared" si="226"/>
        <v>10</v>
      </c>
      <c r="E4763">
        <f ca="1">OFFSET(ElementsDB!$AQ$2,SeriesSelection!A4763-1,SeriesSelection!B4763-1)</f>
        <v>0</v>
      </c>
      <c r="F4763">
        <f>_xlfn.XLOOKUP(A4763,Table4[Lfd],Table4[Periods],"Err",0)</f>
        <v>0</v>
      </c>
      <c r="G4763" t="b">
        <f t="shared" si="224"/>
        <v>0</v>
      </c>
    </row>
    <row r="4764" spans="1:7" hidden="1" x14ac:dyDescent="0.25">
      <c r="A4764">
        <f t="shared" si="225"/>
        <v>133</v>
      </c>
      <c r="B4764">
        <f t="shared" si="226"/>
        <v>11</v>
      </c>
      <c r="C4764" t="str">
        <f>_xlfn.XLOOKUP(A4764,Table4[Lfd],Table4[idElementValue],"Err",0)</f>
        <v/>
      </c>
      <c r="D4764">
        <f t="shared" si="226"/>
        <v>11</v>
      </c>
      <c r="E4764">
        <f ca="1">OFFSET(ElementsDB!$AQ$2,SeriesSelection!A4764-1,SeriesSelection!B4764-1)</f>
        <v>0</v>
      </c>
      <c r="F4764">
        <f>_xlfn.XLOOKUP(A4764,Table4[Lfd],Table4[Periods],"Err",0)</f>
        <v>0</v>
      </c>
      <c r="G4764" t="b">
        <f t="shared" si="224"/>
        <v>0</v>
      </c>
    </row>
    <row r="4765" spans="1:7" hidden="1" x14ac:dyDescent="0.25">
      <c r="A4765">
        <f t="shared" si="225"/>
        <v>133</v>
      </c>
      <c r="B4765">
        <f t="shared" si="226"/>
        <v>12</v>
      </c>
      <c r="C4765" t="str">
        <f>_xlfn.XLOOKUP(A4765,Table4[Lfd],Table4[idElementValue],"Err",0)</f>
        <v/>
      </c>
      <c r="D4765">
        <f t="shared" si="226"/>
        <v>12</v>
      </c>
      <c r="E4765">
        <f ca="1">OFFSET(ElementsDB!$AQ$2,SeriesSelection!A4765-1,SeriesSelection!B4765-1)</f>
        <v>0</v>
      </c>
      <c r="F4765">
        <f>_xlfn.XLOOKUP(A4765,Table4[Lfd],Table4[Periods],"Err",0)</f>
        <v>0</v>
      </c>
      <c r="G4765" t="b">
        <f t="shared" si="224"/>
        <v>0</v>
      </c>
    </row>
    <row r="4766" spans="1:7" hidden="1" x14ac:dyDescent="0.25">
      <c r="A4766">
        <f t="shared" si="225"/>
        <v>133</v>
      </c>
      <c r="B4766">
        <f t="shared" si="226"/>
        <v>13</v>
      </c>
      <c r="C4766" t="str">
        <f>_xlfn.XLOOKUP(A4766,Table4[Lfd],Table4[idElementValue],"Err",0)</f>
        <v/>
      </c>
      <c r="D4766">
        <f t="shared" si="226"/>
        <v>13</v>
      </c>
      <c r="E4766">
        <f ca="1">OFFSET(ElementsDB!$AQ$2,SeriesSelection!A4766-1,SeriesSelection!B4766-1)</f>
        <v>0</v>
      </c>
      <c r="F4766">
        <f>_xlfn.XLOOKUP(A4766,Table4[Lfd],Table4[Periods],"Err",0)</f>
        <v>0</v>
      </c>
      <c r="G4766" t="b">
        <f t="shared" si="224"/>
        <v>0</v>
      </c>
    </row>
    <row r="4767" spans="1:7" hidden="1" x14ac:dyDescent="0.25">
      <c r="A4767">
        <f t="shared" si="225"/>
        <v>133</v>
      </c>
      <c r="B4767">
        <f t="shared" si="226"/>
        <v>14</v>
      </c>
      <c r="C4767" t="str">
        <f>_xlfn.XLOOKUP(A4767,Table4[Lfd],Table4[idElementValue],"Err",0)</f>
        <v/>
      </c>
      <c r="D4767">
        <f t="shared" si="226"/>
        <v>14</v>
      </c>
      <c r="E4767">
        <f ca="1">OFFSET(ElementsDB!$AQ$2,SeriesSelection!A4767-1,SeriesSelection!B4767-1)</f>
        <v>0</v>
      </c>
      <c r="F4767">
        <f>_xlfn.XLOOKUP(A4767,Table4[Lfd],Table4[Periods],"Err",0)</f>
        <v>0</v>
      </c>
      <c r="G4767" t="b">
        <f t="shared" si="224"/>
        <v>0</v>
      </c>
    </row>
    <row r="4768" spans="1:7" hidden="1" x14ac:dyDescent="0.25">
      <c r="A4768">
        <f t="shared" si="225"/>
        <v>133</v>
      </c>
      <c r="B4768">
        <f t="shared" si="226"/>
        <v>15</v>
      </c>
      <c r="C4768" t="str">
        <f>_xlfn.XLOOKUP(A4768,Table4[Lfd],Table4[idElementValue],"Err",0)</f>
        <v/>
      </c>
      <c r="D4768">
        <f t="shared" si="226"/>
        <v>15</v>
      </c>
      <c r="E4768">
        <f ca="1">OFFSET(ElementsDB!$AQ$2,SeriesSelection!A4768-1,SeriesSelection!B4768-1)</f>
        <v>0</v>
      </c>
      <c r="F4768">
        <f>_xlfn.XLOOKUP(A4768,Table4[Lfd],Table4[Periods],"Err",0)</f>
        <v>0</v>
      </c>
      <c r="G4768" t="b">
        <f t="shared" si="224"/>
        <v>0</v>
      </c>
    </row>
    <row r="4769" spans="1:7" hidden="1" x14ac:dyDescent="0.25">
      <c r="A4769">
        <f t="shared" si="225"/>
        <v>133</v>
      </c>
      <c r="B4769">
        <f t="shared" si="226"/>
        <v>16</v>
      </c>
      <c r="C4769" t="str">
        <f>_xlfn.XLOOKUP(A4769,Table4[Lfd],Table4[idElementValue],"Err",0)</f>
        <v/>
      </c>
      <c r="D4769">
        <f t="shared" si="226"/>
        <v>16</v>
      </c>
      <c r="E4769">
        <f ca="1">OFFSET(ElementsDB!$AQ$2,SeriesSelection!A4769-1,SeriesSelection!B4769-1)</f>
        <v>0</v>
      </c>
      <c r="F4769">
        <f>_xlfn.XLOOKUP(A4769,Table4[Lfd],Table4[Periods],"Err",0)</f>
        <v>0</v>
      </c>
      <c r="G4769" t="b">
        <f t="shared" si="224"/>
        <v>0</v>
      </c>
    </row>
    <row r="4770" spans="1:7" hidden="1" x14ac:dyDescent="0.25">
      <c r="A4770">
        <f t="shared" si="225"/>
        <v>133</v>
      </c>
      <c r="B4770">
        <f t="shared" si="226"/>
        <v>17</v>
      </c>
      <c r="C4770" t="str">
        <f>_xlfn.XLOOKUP(A4770,Table4[Lfd],Table4[idElementValue],"Err",0)</f>
        <v/>
      </c>
      <c r="D4770">
        <f t="shared" si="226"/>
        <v>17</v>
      </c>
      <c r="E4770">
        <f ca="1">OFFSET(ElementsDB!$AQ$2,SeriesSelection!A4770-1,SeriesSelection!B4770-1)</f>
        <v>0</v>
      </c>
      <c r="F4770">
        <f>_xlfn.XLOOKUP(A4770,Table4[Lfd],Table4[Periods],"Err",0)</f>
        <v>0</v>
      </c>
      <c r="G4770" t="b">
        <f t="shared" si="224"/>
        <v>0</v>
      </c>
    </row>
    <row r="4771" spans="1:7" hidden="1" x14ac:dyDescent="0.25">
      <c r="A4771">
        <f t="shared" si="225"/>
        <v>133</v>
      </c>
      <c r="B4771">
        <f t="shared" si="226"/>
        <v>18</v>
      </c>
      <c r="C4771" t="str">
        <f>_xlfn.XLOOKUP(A4771,Table4[Lfd],Table4[idElementValue],"Err",0)</f>
        <v/>
      </c>
      <c r="D4771">
        <f t="shared" si="226"/>
        <v>18</v>
      </c>
      <c r="E4771">
        <f ca="1">OFFSET(ElementsDB!$AQ$2,SeriesSelection!A4771-1,SeriesSelection!B4771-1)</f>
        <v>0</v>
      </c>
      <c r="F4771">
        <f>_xlfn.XLOOKUP(A4771,Table4[Lfd],Table4[Periods],"Err",0)</f>
        <v>0</v>
      </c>
      <c r="G4771" t="b">
        <f t="shared" si="224"/>
        <v>0</v>
      </c>
    </row>
    <row r="4772" spans="1:7" hidden="1" x14ac:dyDescent="0.25">
      <c r="A4772">
        <f t="shared" si="225"/>
        <v>133</v>
      </c>
      <c r="B4772">
        <f t="shared" si="226"/>
        <v>19</v>
      </c>
      <c r="C4772" t="str">
        <f>_xlfn.XLOOKUP(A4772,Table4[Lfd],Table4[idElementValue],"Err",0)</f>
        <v/>
      </c>
      <c r="D4772">
        <f t="shared" si="226"/>
        <v>19</v>
      </c>
      <c r="E4772">
        <f ca="1">OFFSET(ElementsDB!$AQ$2,SeriesSelection!A4772-1,SeriesSelection!B4772-1)</f>
        <v>0</v>
      </c>
      <c r="F4772">
        <f>_xlfn.XLOOKUP(A4772,Table4[Lfd],Table4[Periods],"Err",0)</f>
        <v>0</v>
      </c>
      <c r="G4772" t="b">
        <f t="shared" si="224"/>
        <v>0</v>
      </c>
    </row>
    <row r="4773" spans="1:7" hidden="1" x14ac:dyDescent="0.25">
      <c r="A4773">
        <f t="shared" si="225"/>
        <v>133</v>
      </c>
      <c r="B4773">
        <f t="shared" si="226"/>
        <v>20</v>
      </c>
      <c r="C4773" t="str">
        <f>_xlfn.XLOOKUP(A4773,Table4[Lfd],Table4[idElementValue],"Err",0)</f>
        <v/>
      </c>
      <c r="D4773">
        <f t="shared" si="226"/>
        <v>20</v>
      </c>
      <c r="E4773">
        <f ca="1">OFFSET(ElementsDB!$AQ$2,SeriesSelection!A4773-1,SeriesSelection!B4773-1)</f>
        <v>0</v>
      </c>
      <c r="F4773">
        <f>_xlfn.XLOOKUP(A4773,Table4[Lfd],Table4[Periods],"Err",0)</f>
        <v>0</v>
      </c>
      <c r="G4773" t="b">
        <f t="shared" si="224"/>
        <v>0</v>
      </c>
    </row>
    <row r="4774" spans="1:7" hidden="1" x14ac:dyDescent="0.25">
      <c r="A4774">
        <f t="shared" si="225"/>
        <v>133</v>
      </c>
      <c r="B4774">
        <f t="shared" si="226"/>
        <v>21</v>
      </c>
      <c r="C4774" t="str">
        <f>_xlfn.XLOOKUP(A4774,Table4[Lfd],Table4[idElementValue],"Err",0)</f>
        <v/>
      </c>
      <c r="D4774">
        <f t="shared" si="226"/>
        <v>21</v>
      </c>
      <c r="E4774">
        <f ca="1">OFFSET(ElementsDB!$AQ$2,SeriesSelection!A4774-1,SeriesSelection!B4774-1)</f>
        <v>0</v>
      </c>
      <c r="F4774">
        <f>_xlfn.XLOOKUP(A4774,Table4[Lfd],Table4[Periods],"Err",0)</f>
        <v>0</v>
      </c>
      <c r="G4774" t="b">
        <f t="shared" si="224"/>
        <v>0</v>
      </c>
    </row>
    <row r="4775" spans="1:7" hidden="1" x14ac:dyDescent="0.25">
      <c r="A4775">
        <f t="shared" si="225"/>
        <v>133</v>
      </c>
      <c r="B4775">
        <f t="shared" si="226"/>
        <v>22</v>
      </c>
      <c r="C4775" t="str">
        <f>_xlfn.XLOOKUP(A4775,Table4[Lfd],Table4[idElementValue],"Err",0)</f>
        <v/>
      </c>
      <c r="D4775">
        <f t="shared" si="226"/>
        <v>22</v>
      </c>
      <c r="E4775">
        <f ca="1">OFFSET(ElementsDB!$AQ$2,SeriesSelection!A4775-1,SeriesSelection!B4775-1)</f>
        <v>0</v>
      </c>
      <c r="F4775">
        <f>_xlfn.XLOOKUP(A4775,Table4[Lfd],Table4[Periods],"Err",0)</f>
        <v>0</v>
      </c>
      <c r="G4775" t="b">
        <f t="shared" si="224"/>
        <v>0</v>
      </c>
    </row>
    <row r="4776" spans="1:7" hidden="1" x14ac:dyDescent="0.25">
      <c r="A4776">
        <f t="shared" si="225"/>
        <v>133</v>
      </c>
      <c r="B4776">
        <f t="shared" si="226"/>
        <v>23</v>
      </c>
      <c r="C4776" t="str">
        <f>_xlfn.XLOOKUP(A4776,Table4[Lfd],Table4[idElementValue],"Err",0)</f>
        <v/>
      </c>
      <c r="D4776">
        <f t="shared" si="226"/>
        <v>23</v>
      </c>
      <c r="E4776">
        <f ca="1">OFFSET(ElementsDB!$AQ$2,SeriesSelection!A4776-1,SeriesSelection!B4776-1)</f>
        <v>0</v>
      </c>
      <c r="F4776">
        <f>_xlfn.XLOOKUP(A4776,Table4[Lfd],Table4[Periods],"Err",0)</f>
        <v>0</v>
      </c>
      <c r="G4776" t="b">
        <f t="shared" si="224"/>
        <v>0</v>
      </c>
    </row>
    <row r="4777" spans="1:7" hidden="1" x14ac:dyDescent="0.25">
      <c r="A4777">
        <f t="shared" si="225"/>
        <v>133</v>
      </c>
      <c r="B4777">
        <f t="shared" si="226"/>
        <v>24</v>
      </c>
      <c r="C4777" t="str">
        <f>_xlfn.XLOOKUP(A4777,Table4[Lfd],Table4[idElementValue],"Err",0)</f>
        <v/>
      </c>
      <c r="D4777">
        <f t="shared" si="226"/>
        <v>24</v>
      </c>
      <c r="E4777">
        <f ca="1">OFFSET(ElementsDB!$AQ$2,SeriesSelection!A4777-1,SeriesSelection!B4777-1)</f>
        <v>0</v>
      </c>
      <c r="F4777">
        <f>_xlfn.XLOOKUP(A4777,Table4[Lfd],Table4[Periods],"Err",0)</f>
        <v>0</v>
      </c>
      <c r="G4777" t="b">
        <f t="shared" si="224"/>
        <v>0</v>
      </c>
    </row>
    <row r="4778" spans="1:7" hidden="1" x14ac:dyDescent="0.25">
      <c r="A4778">
        <f t="shared" si="225"/>
        <v>133</v>
      </c>
      <c r="B4778">
        <f t="shared" si="226"/>
        <v>25</v>
      </c>
      <c r="C4778" t="str">
        <f>_xlfn.XLOOKUP(A4778,Table4[Lfd],Table4[idElementValue],"Err",0)</f>
        <v/>
      </c>
      <c r="D4778">
        <f t="shared" si="226"/>
        <v>25</v>
      </c>
      <c r="E4778">
        <f ca="1">OFFSET(ElementsDB!$AQ$2,SeriesSelection!A4778-1,SeriesSelection!B4778-1)</f>
        <v>0</v>
      </c>
      <c r="F4778">
        <f>_xlfn.XLOOKUP(A4778,Table4[Lfd],Table4[Periods],"Err",0)</f>
        <v>0</v>
      </c>
      <c r="G4778" t="b">
        <f t="shared" si="224"/>
        <v>0</v>
      </c>
    </row>
    <row r="4779" spans="1:7" hidden="1" x14ac:dyDescent="0.25">
      <c r="A4779">
        <f t="shared" si="225"/>
        <v>133</v>
      </c>
      <c r="B4779">
        <f t="shared" si="226"/>
        <v>26</v>
      </c>
      <c r="C4779" t="str">
        <f>_xlfn.XLOOKUP(A4779,Table4[Lfd],Table4[idElementValue],"Err",0)</f>
        <v/>
      </c>
      <c r="D4779">
        <f t="shared" si="226"/>
        <v>26</v>
      </c>
      <c r="E4779">
        <f ca="1">OFFSET(ElementsDB!$AQ$2,SeriesSelection!A4779-1,SeriesSelection!B4779-1)</f>
        <v>0</v>
      </c>
      <c r="F4779">
        <f>_xlfn.XLOOKUP(A4779,Table4[Lfd],Table4[Periods],"Err",0)</f>
        <v>0</v>
      </c>
      <c r="G4779" t="b">
        <f t="shared" si="224"/>
        <v>0</v>
      </c>
    </row>
    <row r="4780" spans="1:7" hidden="1" x14ac:dyDescent="0.25">
      <c r="A4780">
        <f t="shared" si="225"/>
        <v>133</v>
      </c>
      <c r="B4780">
        <f t="shared" si="226"/>
        <v>27</v>
      </c>
      <c r="C4780" t="str">
        <f>_xlfn.XLOOKUP(A4780,Table4[Lfd],Table4[idElementValue],"Err",0)</f>
        <v/>
      </c>
      <c r="D4780">
        <f t="shared" si="226"/>
        <v>27</v>
      </c>
      <c r="E4780">
        <f ca="1">OFFSET(ElementsDB!$AQ$2,SeriesSelection!A4780-1,SeriesSelection!B4780-1)</f>
        <v>0</v>
      </c>
      <c r="F4780">
        <f>_xlfn.XLOOKUP(A4780,Table4[Lfd],Table4[Periods],"Err",0)</f>
        <v>0</v>
      </c>
      <c r="G4780" t="b">
        <f t="shared" si="224"/>
        <v>0</v>
      </c>
    </row>
    <row r="4781" spans="1:7" hidden="1" x14ac:dyDescent="0.25">
      <c r="A4781">
        <f t="shared" si="225"/>
        <v>133</v>
      </c>
      <c r="B4781">
        <f t="shared" si="226"/>
        <v>28</v>
      </c>
      <c r="C4781" t="str">
        <f>_xlfn.XLOOKUP(A4781,Table4[Lfd],Table4[idElementValue],"Err",0)</f>
        <v/>
      </c>
      <c r="D4781">
        <f t="shared" si="226"/>
        <v>28</v>
      </c>
      <c r="E4781">
        <f ca="1">OFFSET(ElementsDB!$AQ$2,SeriesSelection!A4781-1,SeriesSelection!B4781-1)</f>
        <v>0</v>
      </c>
      <c r="F4781">
        <f>_xlfn.XLOOKUP(A4781,Table4[Lfd],Table4[Periods],"Err",0)</f>
        <v>0</v>
      </c>
      <c r="G4781" t="b">
        <f t="shared" si="224"/>
        <v>0</v>
      </c>
    </row>
    <row r="4782" spans="1:7" hidden="1" x14ac:dyDescent="0.25">
      <c r="A4782">
        <f t="shared" si="225"/>
        <v>133</v>
      </c>
      <c r="B4782">
        <f t="shared" si="226"/>
        <v>29</v>
      </c>
      <c r="C4782" t="str">
        <f>_xlfn.XLOOKUP(A4782,Table4[Lfd],Table4[idElementValue],"Err",0)</f>
        <v/>
      </c>
      <c r="D4782">
        <f t="shared" si="226"/>
        <v>29</v>
      </c>
      <c r="E4782">
        <f ca="1">OFFSET(ElementsDB!$AQ$2,SeriesSelection!A4782-1,SeriesSelection!B4782-1)</f>
        <v>0</v>
      </c>
      <c r="F4782">
        <f>_xlfn.XLOOKUP(A4782,Table4[Lfd],Table4[Periods],"Err",0)</f>
        <v>0</v>
      </c>
      <c r="G4782" t="b">
        <f t="shared" si="224"/>
        <v>0</v>
      </c>
    </row>
    <row r="4783" spans="1:7" hidden="1" x14ac:dyDescent="0.25">
      <c r="A4783">
        <f t="shared" si="225"/>
        <v>133</v>
      </c>
      <c r="B4783">
        <f t="shared" si="226"/>
        <v>30</v>
      </c>
      <c r="C4783" t="str">
        <f>_xlfn.XLOOKUP(A4783,Table4[Lfd],Table4[idElementValue],"Err",0)</f>
        <v/>
      </c>
      <c r="D4783">
        <f t="shared" si="226"/>
        <v>30</v>
      </c>
      <c r="E4783">
        <f ca="1">OFFSET(ElementsDB!$AQ$2,SeriesSelection!A4783-1,SeriesSelection!B4783-1)</f>
        <v>0</v>
      </c>
      <c r="F4783">
        <f>_xlfn.XLOOKUP(A4783,Table4[Lfd],Table4[Periods],"Err",0)</f>
        <v>0</v>
      </c>
      <c r="G4783" t="b">
        <f t="shared" si="224"/>
        <v>0</v>
      </c>
    </row>
    <row r="4784" spans="1:7" hidden="1" x14ac:dyDescent="0.25">
      <c r="A4784">
        <f t="shared" si="225"/>
        <v>133</v>
      </c>
      <c r="B4784">
        <f t="shared" si="226"/>
        <v>31</v>
      </c>
      <c r="C4784" t="str">
        <f>_xlfn.XLOOKUP(A4784,Table4[Lfd],Table4[idElementValue],"Err",0)</f>
        <v/>
      </c>
      <c r="D4784">
        <f t="shared" si="226"/>
        <v>31</v>
      </c>
      <c r="E4784">
        <f ca="1">OFFSET(ElementsDB!$AQ$2,SeriesSelection!A4784-1,SeriesSelection!B4784-1)</f>
        <v>0</v>
      </c>
      <c r="F4784">
        <f>_xlfn.XLOOKUP(A4784,Table4[Lfd],Table4[Periods],"Err",0)</f>
        <v>0</v>
      </c>
      <c r="G4784" t="b">
        <f t="shared" si="224"/>
        <v>0</v>
      </c>
    </row>
    <row r="4785" spans="1:7" hidden="1" x14ac:dyDescent="0.25">
      <c r="A4785">
        <f t="shared" si="225"/>
        <v>133</v>
      </c>
      <c r="B4785">
        <f t="shared" si="226"/>
        <v>32</v>
      </c>
      <c r="C4785" t="str">
        <f>_xlfn.XLOOKUP(A4785,Table4[Lfd],Table4[idElementValue],"Err",0)</f>
        <v/>
      </c>
      <c r="D4785">
        <f t="shared" si="226"/>
        <v>32</v>
      </c>
      <c r="E4785">
        <f ca="1">OFFSET(ElementsDB!$AQ$2,SeriesSelection!A4785-1,SeriesSelection!B4785-1)</f>
        <v>0</v>
      </c>
      <c r="F4785">
        <f>_xlfn.XLOOKUP(A4785,Table4[Lfd],Table4[Periods],"Err",0)</f>
        <v>0</v>
      </c>
      <c r="G4785" t="b">
        <f t="shared" si="224"/>
        <v>0</v>
      </c>
    </row>
    <row r="4786" spans="1:7" hidden="1" x14ac:dyDescent="0.25">
      <c r="A4786">
        <f t="shared" si="225"/>
        <v>133</v>
      </c>
      <c r="B4786">
        <f t="shared" si="226"/>
        <v>33</v>
      </c>
      <c r="C4786" t="str">
        <f>_xlfn.XLOOKUP(A4786,Table4[Lfd],Table4[idElementValue],"Err",0)</f>
        <v/>
      </c>
      <c r="D4786">
        <f t="shared" si="226"/>
        <v>33</v>
      </c>
      <c r="E4786">
        <f ca="1">OFFSET(ElementsDB!$AQ$2,SeriesSelection!A4786-1,SeriesSelection!B4786-1)</f>
        <v>0</v>
      </c>
      <c r="F4786">
        <f>_xlfn.XLOOKUP(A4786,Table4[Lfd],Table4[Periods],"Err",0)</f>
        <v>0</v>
      </c>
      <c r="G4786" t="b">
        <f t="shared" si="224"/>
        <v>0</v>
      </c>
    </row>
    <row r="4787" spans="1:7" hidden="1" x14ac:dyDescent="0.25">
      <c r="A4787">
        <f t="shared" si="225"/>
        <v>133</v>
      </c>
      <c r="B4787">
        <f t="shared" si="226"/>
        <v>34</v>
      </c>
      <c r="C4787" t="str">
        <f>_xlfn.XLOOKUP(A4787,Table4[Lfd],Table4[idElementValue],"Err",0)</f>
        <v/>
      </c>
      <c r="D4787">
        <f t="shared" si="226"/>
        <v>34</v>
      </c>
      <c r="E4787">
        <f ca="1">OFFSET(ElementsDB!$AQ$2,SeriesSelection!A4787-1,SeriesSelection!B4787-1)</f>
        <v>0</v>
      </c>
      <c r="F4787">
        <f>_xlfn.XLOOKUP(A4787,Table4[Lfd],Table4[Periods],"Err",0)</f>
        <v>0</v>
      </c>
      <c r="G4787" t="b">
        <f t="shared" si="224"/>
        <v>0</v>
      </c>
    </row>
    <row r="4788" spans="1:7" hidden="1" x14ac:dyDescent="0.25">
      <c r="A4788">
        <f t="shared" si="225"/>
        <v>133</v>
      </c>
      <c r="B4788">
        <f t="shared" si="226"/>
        <v>35</v>
      </c>
      <c r="C4788" t="str">
        <f>_xlfn.XLOOKUP(A4788,Table4[Lfd],Table4[idElementValue],"Err",0)</f>
        <v/>
      </c>
      <c r="D4788">
        <f t="shared" si="226"/>
        <v>35</v>
      </c>
      <c r="E4788">
        <f ca="1">OFFSET(ElementsDB!$AQ$2,SeriesSelection!A4788-1,SeriesSelection!B4788-1)</f>
        <v>0</v>
      </c>
      <c r="F4788">
        <f>_xlfn.XLOOKUP(A4788,Table4[Lfd],Table4[Periods],"Err",0)</f>
        <v>0</v>
      </c>
      <c r="G4788" t="b">
        <f t="shared" si="224"/>
        <v>0</v>
      </c>
    </row>
    <row r="4789" spans="1:7" hidden="1" x14ac:dyDescent="0.25">
      <c r="A4789">
        <f t="shared" si="225"/>
        <v>133</v>
      </c>
      <c r="B4789">
        <f t="shared" si="226"/>
        <v>36</v>
      </c>
      <c r="C4789" t="str">
        <f>_xlfn.XLOOKUP(A4789,Table4[Lfd],Table4[idElementValue],"Err",0)</f>
        <v/>
      </c>
      <c r="D4789">
        <f t="shared" si="226"/>
        <v>36</v>
      </c>
      <c r="E4789">
        <f ca="1">OFFSET(ElementsDB!$AQ$2,SeriesSelection!A4789-1,SeriesSelection!B4789-1)</f>
        <v>0</v>
      </c>
      <c r="F4789">
        <f>_xlfn.XLOOKUP(A4789,Table4[Lfd],Table4[Periods],"Err",0)</f>
        <v>0</v>
      </c>
      <c r="G4789" t="b">
        <f t="shared" si="224"/>
        <v>0</v>
      </c>
    </row>
    <row r="4790" spans="1:7" hidden="1" x14ac:dyDescent="0.25">
      <c r="A4790">
        <f t="shared" si="225"/>
        <v>134</v>
      </c>
      <c r="B4790">
        <f t="shared" si="226"/>
        <v>1</v>
      </c>
      <c r="C4790" t="str">
        <f>_xlfn.XLOOKUP(A4790,Table4[Lfd],Table4[idElementValue],"Err",0)</f>
        <v/>
      </c>
      <c r="D4790">
        <f t="shared" si="226"/>
        <v>1</v>
      </c>
      <c r="E4790">
        <f ca="1">OFFSET(ElementsDB!$AQ$2,SeriesSelection!A4790-1,SeriesSelection!B4790-1)</f>
        <v>0</v>
      </c>
      <c r="F4790">
        <f>_xlfn.XLOOKUP(A4790,Table4[Lfd],Table4[Periods],"Err",0)</f>
        <v>0</v>
      </c>
      <c r="G4790" t="b">
        <f t="shared" si="224"/>
        <v>0</v>
      </c>
    </row>
    <row r="4791" spans="1:7" hidden="1" x14ac:dyDescent="0.25">
      <c r="A4791">
        <f t="shared" si="225"/>
        <v>134</v>
      </c>
      <c r="B4791">
        <f t="shared" si="226"/>
        <v>2</v>
      </c>
      <c r="C4791" t="str">
        <f>_xlfn.XLOOKUP(A4791,Table4[Lfd],Table4[idElementValue],"Err",0)</f>
        <v/>
      </c>
      <c r="D4791">
        <f t="shared" si="226"/>
        <v>2</v>
      </c>
      <c r="E4791">
        <f ca="1">OFFSET(ElementsDB!$AQ$2,SeriesSelection!A4791-1,SeriesSelection!B4791-1)</f>
        <v>0</v>
      </c>
      <c r="F4791">
        <f>_xlfn.XLOOKUP(A4791,Table4[Lfd],Table4[Periods],"Err",0)</f>
        <v>0</v>
      </c>
      <c r="G4791" t="b">
        <f t="shared" si="224"/>
        <v>0</v>
      </c>
    </row>
    <row r="4792" spans="1:7" hidden="1" x14ac:dyDescent="0.25">
      <c r="A4792">
        <f t="shared" si="225"/>
        <v>134</v>
      </c>
      <c r="B4792">
        <f t="shared" si="226"/>
        <v>3</v>
      </c>
      <c r="C4792" t="str">
        <f>_xlfn.XLOOKUP(A4792,Table4[Lfd],Table4[idElementValue],"Err",0)</f>
        <v/>
      </c>
      <c r="D4792">
        <f t="shared" si="226"/>
        <v>3</v>
      </c>
      <c r="E4792">
        <f ca="1">OFFSET(ElementsDB!$AQ$2,SeriesSelection!A4792-1,SeriesSelection!B4792-1)</f>
        <v>0</v>
      </c>
      <c r="F4792">
        <f>_xlfn.XLOOKUP(A4792,Table4[Lfd],Table4[Periods],"Err",0)</f>
        <v>0</v>
      </c>
      <c r="G4792" t="b">
        <f t="shared" si="224"/>
        <v>0</v>
      </c>
    </row>
    <row r="4793" spans="1:7" hidden="1" x14ac:dyDescent="0.25">
      <c r="A4793">
        <f t="shared" si="225"/>
        <v>134</v>
      </c>
      <c r="B4793">
        <f t="shared" si="226"/>
        <v>4</v>
      </c>
      <c r="C4793" t="str">
        <f>_xlfn.XLOOKUP(A4793,Table4[Lfd],Table4[idElementValue],"Err",0)</f>
        <v/>
      </c>
      <c r="D4793">
        <f t="shared" si="226"/>
        <v>4</v>
      </c>
      <c r="E4793">
        <f ca="1">OFFSET(ElementsDB!$AQ$2,SeriesSelection!A4793-1,SeriesSelection!B4793-1)</f>
        <v>0</v>
      </c>
      <c r="F4793">
        <f>_xlfn.XLOOKUP(A4793,Table4[Lfd],Table4[Periods],"Err",0)</f>
        <v>0</v>
      </c>
      <c r="G4793" t="b">
        <f t="shared" si="224"/>
        <v>0</v>
      </c>
    </row>
    <row r="4794" spans="1:7" hidden="1" x14ac:dyDescent="0.25">
      <c r="A4794">
        <f t="shared" si="225"/>
        <v>134</v>
      </c>
      <c r="B4794">
        <f t="shared" si="226"/>
        <v>5</v>
      </c>
      <c r="C4794" t="str">
        <f>_xlfn.XLOOKUP(A4794,Table4[Lfd],Table4[idElementValue],"Err",0)</f>
        <v/>
      </c>
      <c r="D4794">
        <f t="shared" si="226"/>
        <v>5</v>
      </c>
      <c r="E4794">
        <f ca="1">OFFSET(ElementsDB!$AQ$2,SeriesSelection!A4794-1,SeriesSelection!B4794-1)</f>
        <v>0</v>
      </c>
      <c r="F4794">
        <f>_xlfn.XLOOKUP(A4794,Table4[Lfd],Table4[Periods],"Err",0)</f>
        <v>0</v>
      </c>
      <c r="G4794" t="b">
        <f t="shared" si="224"/>
        <v>0</v>
      </c>
    </row>
    <row r="4795" spans="1:7" hidden="1" x14ac:dyDescent="0.25">
      <c r="A4795">
        <f t="shared" si="225"/>
        <v>134</v>
      </c>
      <c r="B4795">
        <f t="shared" si="226"/>
        <v>6</v>
      </c>
      <c r="C4795" t="str">
        <f>_xlfn.XLOOKUP(A4795,Table4[Lfd],Table4[idElementValue],"Err",0)</f>
        <v/>
      </c>
      <c r="D4795">
        <f t="shared" si="226"/>
        <v>6</v>
      </c>
      <c r="E4795">
        <f ca="1">OFFSET(ElementsDB!$AQ$2,SeriesSelection!A4795-1,SeriesSelection!B4795-1)</f>
        <v>0</v>
      </c>
      <c r="F4795">
        <f>_xlfn.XLOOKUP(A4795,Table4[Lfd],Table4[Periods],"Err",0)</f>
        <v>0</v>
      </c>
      <c r="G4795" t="b">
        <f t="shared" si="224"/>
        <v>0</v>
      </c>
    </row>
    <row r="4796" spans="1:7" hidden="1" x14ac:dyDescent="0.25">
      <c r="A4796">
        <f t="shared" si="225"/>
        <v>134</v>
      </c>
      <c r="B4796">
        <f t="shared" si="226"/>
        <v>7</v>
      </c>
      <c r="C4796" t="str">
        <f>_xlfn.XLOOKUP(A4796,Table4[Lfd],Table4[idElementValue],"Err",0)</f>
        <v/>
      </c>
      <c r="D4796">
        <f t="shared" si="226"/>
        <v>7</v>
      </c>
      <c r="E4796">
        <f ca="1">OFFSET(ElementsDB!$AQ$2,SeriesSelection!A4796-1,SeriesSelection!B4796-1)</f>
        <v>0</v>
      </c>
      <c r="F4796">
        <f>_xlfn.XLOOKUP(A4796,Table4[Lfd],Table4[Periods],"Err",0)</f>
        <v>0</v>
      </c>
      <c r="G4796" t="b">
        <f t="shared" si="224"/>
        <v>0</v>
      </c>
    </row>
    <row r="4797" spans="1:7" hidden="1" x14ac:dyDescent="0.25">
      <c r="A4797">
        <f t="shared" si="225"/>
        <v>134</v>
      </c>
      <c r="B4797">
        <f t="shared" si="226"/>
        <v>8</v>
      </c>
      <c r="C4797" t="str">
        <f>_xlfn.XLOOKUP(A4797,Table4[Lfd],Table4[idElementValue],"Err",0)</f>
        <v/>
      </c>
      <c r="D4797">
        <f t="shared" si="226"/>
        <v>8</v>
      </c>
      <c r="E4797">
        <f ca="1">OFFSET(ElementsDB!$AQ$2,SeriesSelection!A4797-1,SeriesSelection!B4797-1)</f>
        <v>0</v>
      </c>
      <c r="F4797">
        <f>_xlfn.XLOOKUP(A4797,Table4[Lfd],Table4[Periods],"Err",0)</f>
        <v>0</v>
      </c>
      <c r="G4797" t="b">
        <f t="shared" si="224"/>
        <v>0</v>
      </c>
    </row>
    <row r="4798" spans="1:7" hidden="1" x14ac:dyDescent="0.25">
      <c r="A4798">
        <f t="shared" si="225"/>
        <v>134</v>
      </c>
      <c r="B4798">
        <f t="shared" si="226"/>
        <v>9</v>
      </c>
      <c r="C4798" t="str">
        <f>_xlfn.XLOOKUP(A4798,Table4[Lfd],Table4[idElementValue],"Err",0)</f>
        <v/>
      </c>
      <c r="D4798">
        <f t="shared" si="226"/>
        <v>9</v>
      </c>
      <c r="E4798">
        <f ca="1">OFFSET(ElementsDB!$AQ$2,SeriesSelection!A4798-1,SeriesSelection!B4798-1)</f>
        <v>0</v>
      </c>
      <c r="F4798">
        <f>_xlfn.XLOOKUP(A4798,Table4[Lfd],Table4[Periods],"Err",0)</f>
        <v>0</v>
      </c>
      <c r="G4798" t="b">
        <f t="shared" si="224"/>
        <v>0</v>
      </c>
    </row>
    <row r="4799" spans="1:7" hidden="1" x14ac:dyDescent="0.25">
      <c r="A4799">
        <f t="shared" si="225"/>
        <v>134</v>
      </c>
      <c r="B4799">
        <f t="shared" si="226"/>
        <v>10</v>
      </c>
      <c r="C4799" t="str">
        <f>_xlfn.XLOOKUP(A4799,Table4[Lfd],Table4[idElementValue],"Err",0)</f>
        <v/>
      </c>
      <c r="D4799">
        <f t="shared" si="226"/>
        <v>10</v>
      </c>
      <c r="E4799">
        <f ca="1">OFFSET(ElementsDB!$AQ$2,SeriesSelection!A4799-1,SeriesSelection!B4799-1)</f>
        <v>0</v>
      </c>
      <c r="F4799">
        <f>_xlfn.XLOOKUP(A4799,Table4[Lfd],Table4[Periods],"Err",0)</f>
        <v>0</v>
      </c>
      <c r="G4799" t="b">
        <f t="shared" si="224"/>
        <v>0</v>
      </c>
    </row>
    <row r="4800" spans="1:7" hidden="1" x14ac:dyDescent="0.25">
      <c r="A4800">
        <f t="shared" si="225"/>
        <v>134</v>
      </c>
      <c r="B4800">
        <f t="shared" si="226"/>
        <v>11</v>
      </c>
      <c r="C4800" t="str">
        <f>_xlfn.XLOOKUP(A4800,Table4[Lfd],Table4[idElementValue],"Err",0)</f>
        <v/>
      </c>
      <c r="D4800">
        <f t="shared" si="226"/>
        <v>11</v>
      </c>
      <c r="E4800">
        <f ca="1">OFFSET(ElementsDB!$AQ$2,SeriesSelection!A4800-1,SeriesSelection!B4800-1)</f>
        <v>0</v>
      </c>
      <c r="F4800">
        <f>_xlfn.XLOOKUP(A4800,Table4[Lfd],Table4[Periods],"Err",0)</f>
        <v>0</v>
      </c>
      <c r="G4800" t="b">
        <f t="shared" si="224"/>
        <v>0</v>
      </c>
    </row>
    <row r="4801" spans="1:7" hidden="1" x14ac:dyDescent="0.25">
      <c r="A4801">
        <f t="shared" si="225"/>
        <v>134</v>
      </c>
      <c r="B4801">
        <f t="shared" si="226"/>
        <v>12</v>
      </c>
      <c r="C4801" t="str">
        <f>_xlfn.XLOOKUP(A4801,Table4[Lfd],Table4[idElementValue],"Err",0)</f>
        <v/>
      </c>
      <c r="D4801">
        <f t="shared" si="226"/>
        <v>12</v>
      </c>
      <c r="E4801">
        <f ca="1">OFFSET(ElementsDB!$AQ$2,SeriesSelection!A4801-1,SeriesSelection!B4801-1)</f>
        <v>0</v>
      </c>
      <c r="F4801">
        <f>_xlfn.XLOOKUP(A4801,Table4[Lfd],Table4[Periods],"Err",0)</f>
        <v>0</v>
      </c>
      <c r="G4801" t="b">
        <f t="shared" si="224"/>
        <v>0</v>
      </c>
    </row>
    <row r="4802" spans="1:7" hidden="1" x14ac:dyDescent="0.25">
      <c r="A4802">
        <f t="shared" si="225"/>
        <v>134</v>
      </c>
      <c r="B4802">
        <f t="shared" si="226"/>
        <v>13</v>
      </c>
      <c r="C4802" t="str">
        <f>_xlfn.XLOOKUP(A4802,Table4[Lfd],Table4[idElementValue],"Err",0)</f>
        <v/>
      </c>
      <c r="D4802">
        <f t="shared" si="226"/>
        <v>13</v>
      </c>
      <c r="E4802">
        <f ca="1">OFFSET(ElementsDB!$AQ$2,SeriesSelection!A4802-1,SeriesSelection!B4802-1)</f>
        <v>0</v>
      </c>
      <c r="F4802">
        <f>_xlfn.XLOOKUP(A4802,Table4[Lfd],Table4[Periods],"Err",0)</f>
        <v>0</v>
      </c>
      <c r="G4802" t="b">
        <f t="shared" ref="G4802:G4865" si="227">(D4802&lt;=F4802)</f>
        <v>0</v>
      </c>
    </row>
    <row r="4803" spans="1:7" hidden="1" x14ac:dyDescent="0.25">
      <c r="A4803">
        <f t="shared" si="225"/>
        <v>134</v>
      </c>
      <c r="B4803">
        <f t="shared" si="226"/>
        <v>14</v>
      </c>
      <c r="C4803" t="str">
        <f>_xlfn.XLOOKUP(A4803,Table4[Lfd],Table4[idElementValue],"Err",0)</f>
        <v/>
      </c>
      <c r="D4803">
        <f t="shared" si="226"/>
        <v>14</v>
      </c>
      <c r="E4803">
        <f ca="1">OFFSET(ElementsDB!$AQ$2,SeriesSelection!A4803-1,SeriesSelection!B4803-1)</f>
        <v>0</v>
      </c>
      <c r="F4803">
        <f>_xlfn.XLOOKUP(A4803,Table4[Lfd],Table4[Periods],"Err",0)</f>
        <v>0</v>
      </c>
      <c r="G4803" t="b">
        <f t="shared" si="227"/>
        <v>0</v>
      </c>
    </row>
    <row r="4804" spans="1:7" hidden="1" x14ac:dyDescent="0.25">
      <c r="A4804">
        <f t="shared" si="225"/>
        <v>134</v>
      </c>
      <c r="B4804">
        <f t="shared" si="226"/>
        <v>15</v>
      </c>
      <c r="C4804" t="str">
        <f>_xlfn.XLOOKUP(A4804,Table4[Lfd],Table4[idElementValue],"Err",0)</f>
        <v/>
      </c>
      <c r="D4804">
        <f t="shared" si="226"/>
        <v>15</v>
      </c>
      <c r="E4804">
        <f ca="1">OFFSET(ElementsDB!$AQ$2,SeriesSelection!A4804-1,SeriesSelection!B4804-1)</f>
        <v>0</v>
      </c>
      <c r="F4804">
        <f>_xlfn.XLOOKUP(A4804,Table4[Lfd],Table4[Periods],"Err",0)</f>
        <v>0</v>
      </c>
      <c r="G4804" t="b">
        <f t="shared" si="227"/>
        <v>0</v>
      </c>
    </row>
    <row r="4805" spans="1:7" hidden="1" x14ac:dyDescent="0.25">
      <c r="A4805">
        <f t="shared" si="225"/>
        <v>134</v>
      </c>
      <c r="B4805">
        <f t="shared" si="226"/>
        <v>16</v>
      </c>
      <c r="C4805" t="str">
        <f>_xlfn.XLOOKUP(A4805,Table4[Lfd],Table4[idElementValue],"Err",0)</f>
        <v/>
      </c>
      <c r="D4805">
        <f t="shared" si="226"/>
        <v>16</v>
      </c>
      <c r="E4805">
        <f ca="1">OFFSET(ElementsDB!$AQ$2,SeriesSelection!A4805-1,SeriesSelection!B4805-1)</f>
        <v>0</v>
      </c>
      <c r="F4805">
        <f>_xlfn.XLOOKUP(A4805,Table4[Lfd],Table4[Periods],"Err",0)</f>
        <v>0</v>
      </c>
      <c r="G4805" t="b">
        <f t="shared" si="227"/>
        <v>0</v>
      </c>
    </row>
    <row r="4806" spans="1:7" hidden="1" x14ac:dyDescent="0.25">
      <c r="A4806">
        <f t="shared" si="225"/>
        <v>134</v>
      </c>
      <c r="B4806">
        <f t="shared" si="226"/>
        <v>17</v>
      </c>
      <c r="C4806" t="str">
        <f>_xlfn.XLOOKUP(A4806,Table4[Lfd],Table4[idElementValue],"Err",0)</f>
        <v/>
      </c>
      <c r="D4806">
        <f t="shared" si="226"/>
        <v>17</v>
      </c>
      <c r="E4806">
        <f ca="1">OFFSET(ElementsDB!$AQ$2,SeriesSelection!A4806-1,SeriesSelection!B4806-1)</f>
        <v>0</v>
      </c>
      <c r="F4806">
        <f>_xlfn.XLOOKUP(A4806,Table4[Lfd],Table4[Periods],"Err",0)</f>
        <v>0</v>
      </c>
      <c r="G4806" t="b">
        <f t="shared" si="227"/>
        <v>0</v>
      </c>
    </row>
    <row r="4807" spans="1:7" hidden="1" x14ac:dyDescent="0.25">
      <c r="A4807">
        <f t="shared" si="225"/>
        <v>134</v>
      </c>
      <c r="B4807">
        <f t="shared" si="226"/>
        <v>18</v>
      </c>
      <c r="C4807" t="str">
        <f>_xlfn.XLOOKUP(A4807,Table4[Lfd],Table4[idElementValue],"Err",0)</f>
        <v/>
      </c>
      <c r="D4807">
        <f t="shared" si="226"/>
        <v>18</v>
      </c>
      <c r="E4807">
        <f ca="1">OFFSET(ElementsDB!$AQ$2,SeriesSelection!A4807-1,SeriesSelection!B4807-1)</f>
        <v>0</v>
      </c>
      <c r="F4807">
        <f>_xlfn.XLOOKUP(A4807,Table4[Lfd],Table4[Periods],"Err",0)</f>
        <v>0</v>
      </c>
      <c r="G4807" t="b">
        <f t="shared" si="227"/>
        <v>0</v>
      </c>
    </row>
    <row r="4808" spans="1:7" hidden="1" x14ac:dyDescent="0.25">
      <c r="A4808">
        <f t="shared" si="225"/>
        <v>134</v>
      </c>
      <c r="B4808">
        <f t="shared" si="226"/>
        <v>19</v>
      </c>
      <c r="C4808" t="str">
        <f>_xlfn.XLOOKUP(A4808,Table4[Lfd],Table4[idElementValue],"Err",0)</f>
        <v/>
      </c>
      <c r="D4808">
        <f t="shared" si="226"/>
        <v>19</v>
      </c>
      <c r="E4808">
        <f ca="1">OFFSET(ElementsDB!$AQ$2,SeriesSelection!A4808-1,SeriesSelection!B4808-1)</f>
        <v>0</v>
      </c>
      <c r="F4808">
        <f>_xlfn.XLOOKUP(A4808,Table4[Lfd],Table4[Periods],"Err",0)</f>
        <v>0</v>
      </c>
      <c r="G4808" t="b">
        <f t="shared" si="227"/>
        <v>0</v>
      </c>
    </row>
    <row r="4809" spans="1:7" hidden="1" x14ac:dyDescent="0.25">
      <c r="A4809">
        <f t="shared" si="225"/>
        <v>134</v>
      </c>
      <c r="B4809">
        <f t="shared" si="226"/>
        <v>20</v>
      </c>
      <c r="C4809" t="str">
        <f>_xlfn.XLOOKUP(A4809,Table4[Lfd],Table4[idElementValue],"Err",0)</f>
        <v/>
      </c>
      <c r="D4809">
        <f t="shared" si="226"/>
        <v>20</v>
      </c>
      <c r="E4809">
        <f ca="1">OFFSET(ElementsDB!$AQ$2,SeriesSelection!A4809-1,SeriesSelection!B4809-1)</f>
        <v>0</v>
      </c>
      <c r="F4809">
        <f>_xlfn.XLOOKUP(A4809,Table4[Lfd],Table4[Periods],"Err",0)</f>
        <v>0</v>
      </c>
      <c r="G4809" t="b">
        <f t="shared" si="227"/>
        <v>0</v>
      </c>
    </row>
    <row r="4810" spans="1:7" hidden="1" x14ac:dyDescent="0.25">
      <c r="A4810">
        <f t="shared" ref="A4810:A4873" si="228">IF(B4810=1,A4809+1,A4809)</f>
        <v>134</v>
      </c>
      <c r="B4810">
        <f t="shared" ref="B4810:D4873" si="229">IF(B4809=36,1,B4809+1)</f>
        <v>21</v>
      </c>
      <c r="C4810" t="str">
        <f>_xlfn.XLOOKUP(A4810,Table4[Lfd],Table4[idElementValue],"Err",0)</f>
        <v/>
      </c>
      <c r="D4810">
        <f t="shared" si="229"/>
        <v>21</v>
      </c>
      <c r="E4810">
        <f ca="1">OFFSET(ElementsDB!$AQ$2,SeriesSelection!A4810-1,SeriesSelection!B4810-1)</f>
        <v>0</v>
      </c>
      <c r="F4810">
        <f>_xlfn.XLOOKUP(A4810,Table4[Lfd],Table4[Periods],"Err",0)</f>
        <v>0</v>
      </c>
      <c r="G4810" t="b">
        <f t="shared" si="227"/>
        <v>0</v>
      </c>
    </row>
    <row r="4811" spans="1:7" hidden="1" x14ac:dyDescent="0.25">
      <c r="A4811">
        <f t="shared" si="228"/>
        <v>134</v>
      </c>
      <c r="B4811">
        <f t="shared" si="229"/>
        <v>22</v>
      </c>
      <c r="C4811" t="str">
        <f>_xlfn.XLOOKUP(A4811,Table4[Lfd],Table4[idElementValue],"Err",0)</f>
        <v/>
      </c>
      <c r="D4811">
        <f t="shared" si="229"/>
        <v>22</v>
      </c>
      <c r="E4811">
        <f ca="1">OFFSET(ElementsDB!$AQ$2,SeriesSelection!A4811-1,SeriesSelection!B4811-1)</f>
        <v>0</v>
      </c>
      <c r="F4811">
        <f>_xlfn.XLOOKUP(A4811,Table4[Lfd],Table4[Periods],"Err",0)</f>
        <v>0</v>
      </c>
      <c r="G4811" t="b">
        <f t="shared" si="227"/>
        <v>0</v>
      </c>
    </row>
    <row r="4812" spans="1:7" hidden="1" x14ac:dyDescent="0.25">
      <c r="A4812">
        <f t="shared" si="228"/>
        <v>134</v>
      </c>
      <c r="B4812">
        <f t="shared" si="229"/>
        <v>23</v>
      </c>
      <c r="C4812" t="str">
        <f>_xlfn.XLOOKUP(A4812,Table4[Lfd],Table4[idElementValue],"Err",0)</f>
        <v/>
      </c>
      <c r="D4812">
        <f t="shared" si="229"/>
        <v>23</v>
      </c>
      <c r="E4812">
        <f ca="1">OFFSET(ElementsDB!$AQ$2,SeriesSelection!A4812-1,SeriesSelection!B4812-1)</f>
        <v>0</v>
      </c>
      <c r="F4812">
        <f>_xlfn.XLOOKUP(A4812,Table4[Lfd],Table4[Periods],"Err",0)</f>
        <v>0</v>
      </c>
      <c r="G4812" t="b">
        <f t="shared" si="227"/>
        <v>0</v>
      </c>
    </row>
    <row r="4813" spans="1:7" hidden="1" x14ac:dyDescent="0.25">
      <c r="A4813">
        <f t="shared" si="228"/>
        <v>134</v>
      </c>
      <c r="B4813">
        <f t="shared" si="229"/>
        <v>24</v>
      </c>
      <c r="C4813" t="str">
        <f>_xlfn.XLOOKUP(A4813,Table4[Lfd],Table4[idElementValue],"Err",0)</f>
        <v/>
      </c>
      <c r="D4813">
        <f t="shared" si="229"/>
        <v>24</v>
      </c>
      <c r="E4813">
        <f ca="1">OFFSET(ElementsDB!$AQ$2,SeriesSelection!A4813-1,SeriesSelection!B4813-1)</f>
        <v>0</v>
      </c>
      <c r="F4813">
        <f>_xlfn.XLOOKUP(A4813,Table4[Lfd],Table4[Periods],"Err",0)</f>
        <v>0</v>
      </c>
      <c r="G4813" t="b">
        <f t="shared" si="227"/>
        <v>0</v>
      </c>
    </row>
    <row r="4814" spans="1:7" hidden="1" x14ac:dyDescent="0.25">
      <c r="A4814">
        <f t="shared" si="228"/>
        <v>134</v>
      </c>
      <c r="B4814">
        <f t="shared" si="229"/>
        <v>25</v>
      </c>
      <c r="C4814" t="str">
        <f>_xlfn.XLOOKUP(A4814,Table4[Lfd],Table4[idElementValue],"Err",0)</f>
        <v/>
      </c>
      <c r="D4814">
        <f t="shared" si="229"/>
        <v>25</v>
      </c>
      <c r="E4814">
        <f ca="1">OFFSET(ElementsDB!$AQ$2,SeriesSelection!A4814-1,SeriesSelection!B4814-1)</f>
        <v>0</v>
      </c>
      <c r="F4814">
        <f>_xlfn.XLOOKUP(A4814,Table4[Lfd],Table4[Periods],"Err",0)</f>
        <v>0</v>
      </c>
      <c r="G4814" t="b">
        <f t="shared" si="227"/>
        <v>0</v>
      </c>
    </row>
    <row r="4815" spans="1:7" hidden="1" x14ac:dyDescent="0.25">
      <c r="A4815">
        <f t="shared" si="228"/>
        <v>134</v>
      </c>
      <c r="B4815">
        <f t="shared" si="229"/>
        <v>26</v>
      </c>
      <c r="C4815" t="str">
        <f>_xlfn.XLOOKUP(A4815,Table4[Lfd],Table4[idElementValue],"Err",0)</f>
        <v/>
      </c>
      <c r="D4815">
        <f t="shared" si="229"/>
        <v>26</v>
      </c>
      <c r="E4815">
        <f ca="1">OFFSET(ElementsDB!$AQ$2,SeriesSelection!A4815-1,SeriesSelection!B4815-1)</f>
        <v>0</v>
      </c>
      <c r="F4815">
        <f>_xlfn.XLOOKUP(A4815,Table4[Lfd],Table4[Periods],"Err",0)</f>
        <v>0</v>
      </c>
      <c r="G4815" t="b">
        <f t="shared" si="227"/>
        <v>0</v>
      </c>
    </row>
    <row r="4816" spans="1:7" hidden="1" x14ac:dyDescent="0.25">
      <c r="A4816">
        <f t="shared" si="228"/>
        <v>134</v>
      </c>
      <c r="B4816">
        <f t="shared" si="229"/>
        <v>27</v>
      </c>
      <c r="C4816" t="str">
        <f>_xlfn.XLOOKUP(A4816,Table4[Lfd],Table4[idElementValue],"Err",0)</f>
        <v/>
      </c>
      <c r="D4816">
        <f t="shared" si="229"/>
        <v>27</v>
      </c>
      <c r="E4816">
        <f ca="1">OFFSET(ElementsDB!$AQ$2,SeriesSelection!A4816-1,SeriesSelection!B4816-1)</f>
        <v>0</v>
      </c>
      <c r="F4816">
        <f>_xlfn.XLOOKUP(A4816,Table4[Lfd],Table4[Periods],"Err",0)</f>
        <v>0</v>
      </c>
      <c r="G4816" t="b">
        <f t="shared" si="227"/>
        <v>0</v>
      </c>
    </row>
    <row r="4817" spans="1:7" hidden="1" x14ac:dyDescent="0.25">
      <c r="A4817">
        <f t="shared" si="228"/>
        <v>134</v>
      </c>
      <c r="B4817">
        <f t="shared" si="229"/>
        <v>28</v>
      </c>
      <c r="C4817" t="str">
        <f>_xlfn.XLOOKUP(A4817,Table4[Lfd],Table4[idElementValue],"Err",0)</f>
        <v/>
      </c>
      <c r="D4817">
        <f t="shared" si="229"/>
        <v>28</v>
      </c>
      <c r="E4817">
        <f ca="1">OFFSET(ElementsDB!$AQ$2,SeriesSelection!A4817-1,SeriesSelection!B4817-1)</f>
        <v>0</v>
      </c>
      <c r="F4817">
        <f>_xlfn.XLOOKUP(A4817,Table4[Lfd],Table4[Periods],"Err",0)</f>
        <v>0</v>
      </c>
      <c r="G4817" t="b">
        <f t="shared" si="227"/>
        <v>0</v>
      </c>
    </row>
    <row r="4818" spans="1:7" hidden="1" x14ac:dyDescent="0.25">
      <c r="A4818">
        <f t="shared" si="228"/>
        <v>134</v>
      </c>
      <c r="B4818">
        <f t="shared" si="229"/>
        <v>29</v>
      </c>
      <c r="C4818" t="str">
        <f>_xlfn.XLOOKUP(A4818,Table4[Lfd],Table4[idElementValue],"Err",0)</f>
        <v/>
      </c>
      <c r="D4818">
        <f t="shared" si="229"/>
        <v>29</v>
      </c>
      <c r="E4818">
        <f ca="1">OFFSET(ElementsDB!$AQ$2,SeriesSelection!A4818-1,SeriesSelection!B4818-1)</f>
        <v>0</v>
      </c>
      <c r="F4818">
        <f>_xlfn.XLOOKUP(A4818,Table4[Lfd],Table4[Periods],"Err",0)</f>
        <v>0</v>
      </c>
      <c r="G4818" t="b">
        <f t="shared" si="227"/>
        <v>0</v>
      </c>
    </row>
    <row r="4819" spans="1:7" hidden="1" x14ac:dyDescent="0.25">
      <c r="A4819">
        <f t="shared" si="228"/>
        <v>134</v>
      </c>
      <c r="B4819">
        <f t="shared" si="229"/>
        <v>30</v>
      </c>
      <c r="C4819" t="str">
        <f>_xlfn.XLOOKUP(A4819,Table4[Lfd],Table4[idElementValue],"Err",0)</f>
        <v/>
      </c>
      <c r="D4819">
        <f t="shared" si="229"/>
        <v>30</v>
      </c>
      <c r="E4819">
        <f ca="1">OFFSET(ElementsDB!$AQ$2,SeriesSelection!A4819-1,SeriesSelection!B4819-1)</f>
        <v>0</v>
      </c>
      <c r="F4819">
        <f>_xlfn.XLOOKUP(A4819,Table4[Lfd],Table4[Periods],"Err",0)</f>
        <v>0</v>
      </c>
      <c r="G4819" t="b">
        <f t="shared" si="227"/>
        <v>0</v>
      </c>
    </row>
    <row r="4820" spans="1:7" hidden="1" x14ac:dyDescent="0.25">
      <c r="A4820">
        <f t="shared" si="228"/>
        <v>134</v>
      </c>
      <c r="B4820">
        <f t="shared" si="229"/>
        <v>31</v>
      </c>
      <c r="C4820" t="str">
        <f>_xlfn.XLOOKUP(A4820,Table4[Lfd],Table4[idElementValue],"Err",0)</f>
        <v/>
      </c>
      <c r="D4820">
        <f t="shared" si="229"/>
        <v>31</v>
      </c>
      <c r="E4820">
        <f ca="1">OFFSET(ElementsDB!$AQ$2,SeriesSelection!A4820-1,SeriesSelection!B4820-1)</f>
        <v>0</v>
      </c>
      <c r="F4820">
        <f>_xlfn.XLOOKUP(A4820,Table4[Lfd],Table4[Periods],"Err",0)</f>
        <v>0</v>
      </c>
      <c r="G4820" t="b">
        <f t="shared" si="227"/>
        <v>0</v>
      </c>
    </row>
    <row r="4821" spans="1:7" hidden="1" x14ac:dyDescent="0.25">
      <c r="A4821">
        <f t="shared" si="228"/>
        <v>134</v>
      </c>
      <c r="B4821">
        <f t="shared" si="229"/>
        <v>32</v>
      </c>
      <c r="C4821" t="str">
        <f>_xlfn.XLOOKUP(A4821,Table4[Lfd],Table4[idElementValue],"Err",0)</f>
        <v/>
      </c>
      <c r="D4821">
        <f t="shared" si="229"/>
        <v>32</v>
      </c>
      <c r="E4821">
        <f ca="1">OFFSET(ElementsDB!$AQ$2,SeriesSelection!A4821-1,SeriesSelection!B4821-1)</f>
        <v>0</v>
      </c>
      <c r="F4821">
        <f>_xlfn.XLOOKUP(A4821,Table4[Lfd],Table4[Periods],"Err",0)</f>
        <v>0</v>
      </c>
      <c r="G4821" t="b">
        <f t="shared" si="227"/>
        <v>0</v>
      </c>
    </row>
    <row r="4822" spans="1:7" hidden="1" x14ac:dyDescent="0.25">
      <c r="A4822">
        <f t="shared" si="228"/>
        <v>134</v>
      </c>
      <c r="B4822">
        <f t="shared" si="229"/>
        <v>33</v>
      </c>
      <c r="C4822" t="str">
        <f>_xlfn.XLOOKUP(A4822,Table4[Lfd],Table4[idElementValue],"Err",0)</f>
        <v/>
      </c>
      <c r="D4822">
        <f t="shared" si="229"/>
        <v>33</v>
      </c>
      <c r="E4822">
        <f ca="1">OFFSET(ElementsDB!$AQ$2,SeriesSelection!A4822-1,SeriesSelection!B4822-1)</f>
        <v>0</v>
      </c>
      <c r="F4822">
        <f>_xlfn.XLOOKUP(A4822,Table4[Lfd],Table4[Periods],"Err",0)</f>
        <v>0</v>
      </c>
      <c r="G4822" t="b">
        <f t="shared" si="227"/>
        <v>0</v>
      </c>
    </row>
    <row r="4823" spans="1:7" hidden="1" x14ac:dyDescent="0.25">
      <c r="A4823">
        <f t="shared" si="228"/>
        <v>134</v>
      </c>
      <c r="B4823">
        <f t="shared" si="229"/>
        <v>34</v>
      </c>
      <c r="C4823" t="str">
        <f>_xlfn.XLOOKUP(A4823,Table4[Lfd],Table4[idElementValue],"Err",0)</f>
        <v/>
      </c>
      <c r="D4823">
        <f t="shared" si="229"/>
        <v>34</v>
      </c>
      <c r="E4823">
        <f ca="1">OFFSET(ElementsDB!$AQ$2,SeriesSelection!A4823-1,SeriesSelection!B4823-1)</f>
        <v>0</v>
      </c>
      <c r="F4823">
        <f>_xlfn.XLOOKUP(A4823,Table4[Lfd],Table4[Periods],"Err",0)</f>
        <v>0</v>
      </c>
      <c r="G4823" t="b">
        <f t="shared" si="227"/>
        <v>0</v>
      </c>
    </row>
    <row r="4824" spans="1:7" hidden="1" x14ac:dyDescent="0.25">
      <c r="A4824">
        <f t="shared" si="228"/>
        <v>134</v>
      </c>
      <c r="B4824">
        <f t="shared" si="229"/>
        <v>35</v>
      </c>
      <c r="C4824" t="str">
        <f>_xlfn.XLOOKUP(A4824,Table4[Lfd],Table4[idElementValue],"Err",0)</f>
        <v/>
      </c>
      <c r="D4824">
        <f t="shared" si="229"/>
        <v>35</v>
      </c>
      <c r="E4824">
        <f ca="1">OFFSET(ElementsDB!$AQ$2,SeriesSelection!A4824-1,SeriesSelection!B4824-1)</f>
        <v>0</v>
      </c>
      <c r="F4824">
        <f>_xlfn.XLOOKUP(A4824,Table4[Lfd],Table4[Periods],"Err",0)</f>
        <v>0</v>
      </c>
      <c r="G4824" t="b">
        <f t="shared" si="227"/>
        <v>0</v>
      </c>
    </row>
    <row r="4825" spans="1:7" hidden="1" x14ac:dyDescent="0.25">
      <c r="A4825">
        <f t="shared" si="228"/>
        <v>134</v>
      </c>
      <c r="B4825">
        <f t="shared" si="229"/>
        <v>36</v>
      </c>
      <c r="C4825" t="str">
        <f>_xlfn.XLOOKUP(A4825,Table4[Lfd],Table4[idElementValue],"Err",0)</f>
        <v/>
      </c>
      <c r="D4825">
        <f t="shared" si="229"/>
        <v>36</v>
      </c>
      <c r="E4825">
        <f ca="1">OFFSET(ElementsDB!$AQ$2,SeriesSelection!A4825-1,SeriesSelection!B4825-1)</f>
        <v>0</v>
      </c>
      <c r="F4825">
        <f>_xlfn.XLOOKUP(A4825,Table4[Lfd],Table4[Periods],"Err",0)</f>
        <v>0</v>
      </c>
      <c r="G4825" t="b">
        <f t="shared" si="227"/>
        <v>0</v>
      </c>
    </row>
    <row r="4826" spans="1:7" hidden="1" x14ac:dyDescent="0.25">
      <c r="A4826">
        <f t="shared" si="228"/>
        <v>135</v>
      </c>
      <c r="B4826">
        <f t="shared" si="229"/>
        <v>1</v>
      </c>
      <c r="C4826" t="str">
        <f>_xlfn.XLOOKUP(A4826,Table4[Lfd],Table4[idElementValue],"Err",0)</f>
        <v/>
      </c>
      <c r="D4826">
        <f t="shared" si="229"/>
        <v>1</v>
      </c>
      <c r="E4826">
        <f ca="1">OFFSET(ElementsDB!$AQ$2,SeriesSelection!A4826-1,SeriesSelection!B4826-1)</f>
        <v>0</v>
      </c>
      <c r="F4826">
        <f>_xlfn.XLOOKUP(A4826,Table4[Lfd],Table4[Periods],"Err",0)</f>
        <v>0</v>
      </c>
      <c r="G4826" t="b">
        <f t="shared" si="227"/>
        <v>0</v>
      </c>
    </row>
    <row r="4827" spans="1:7" hidden="1" x14ac:dyDescent="0.25">
      <c r="A4827">
        <f t="shared" si="228"/>
        <v>135</v>
      </c>
      <c r="B4827">
        <f t="shared" si="229"/>
        <v>2</v>
      </c>
      <c r="C4827" t="str">
        <f>_xlfn.XLOOKUP(A4827,Table4[Lfd],Table4[idElementValue],"Err",0)</f>
        <v/>
      </c>
      <c r="D4827">
        <f t="shared" si="229"/>
        <v>2</v>
      </c>
      <c r="E4827">
        <f ca="1">OFFSET(ElementsDB!$AQ$2,SeriesSelection!A4827-1,SeriesSelection!B4827-1)</f>
        <v>0</v>
      </c>
      <c r="F4827">
        <f>_xlfn.XLOOKUP(A4827,Table4[Lfd],Table4[Periods],"Err",0)</f>
        <v>0</v>
      </c>
      <c r="G4827" t="b">
        <f t="shared" si="227"/>
        <v>0</v>
      </c>
    </row>
    <row r="4828" spans="1:7" hidden="1" x14ac:dyDescent="0.25">
      <c r="A4828">
        <f t="shared" si="228"/>
        <v>135</v>
      </c>
      <c r="B4828">
        <f t="shared" si="229"/>
        <v>3</v>
      </c>
      <c r="C4828" t="str">
        <f>_xlfn.XLOOKUP(A4828,Table4[Lfd],Table4[idElementValue],"Err",0)</f>
        <v/>
      </c>
      <c r="D4828">
        <f t="shared" si="229"/>
        <v>3</v>
      </c>
      <c r="E4828">
        <f ca="1">OFFSET(ElementsDB!$AQ$2,SeriesSelection!A4828-1,SeriesSelection!B4828-1)</f>
        <v>0</v>
      </c>
      <c r="F4828">
        <f>_xlfn.XLOOKUP(A4828,Table4[Lfd],Table4[Periods],"Err",0)</f>
        <v>0</v>
      </c>
      <c r="G4828" t="b">
        <f t="shared" si="227"/>
        <v>0</v>
      </c>
    </row>
    <row r="4829" spans="1:7" hidden="1" x14ac:dyDescent="0.25">
      <c r="A4829">
        <f t="shared" si="228"/>
        <v>135</v>
      </c>
      <c r="B4829">
        <f t="shared" si="229"/>
        <v>4</v>
      </c>
      <c r="C4829" t="str">
        <f>_xlfn.XLOOKUP(A4829,Table4[Lfd],Table4[idElementValue],"Err",0)</f>
        <v/>
      </c>
      <c r="D4829">
        <f t="shared" si="229"/>
        <v>4</v>
      </c>
      <c r="E4829">
        <f ca="1">OFFSET(ElementsDB!$AQ$2,SeriesSelection!A4829-1,SeriesSelection!B4829-1)</f>
        <v>0</v>
      </c>
      <c r="F4829">
        <f>_xlfn.XLOOKUP(A4829,Table4[Lfd],Table4[Periods],"Err",0)</f>
        <v>0</v>
      </c>
      <c r="G4829" t="b">
        <f t="shared" si="227"/>
        <v>0</v>
      </c>
    </row>
    <row r="4830" spans="1:7" hidden="1" x14ac:dyDescent="0.25">
      <c r="A4830">
        <f t="shared" si="228"/>
        <v>135</v>
      </c>
      <c r="B4830">
        <f t="shared" si="229"/>
        <v>5</v>
      </c>
      <c r="C4830" t="str">
        <f>_xlfn.XLOOKUP(A4830,Table4[Lfd],Table4[idElementValue],"Err",0)</f>
        <v/>
      </c>
      <c r="D4830">
        <f t="shared" si="229"/>
        <v>5</v>
      </c>
      <c r="E4830">
        <f ca="1">OFFSET(ElementsDB!$AQ$2,SeriesSelection!A4830-1,SeriesSelection!B4830-1)</f>
        <v>0</v>
      </c>
      <c r="F4830">
        <f>_xlfn.XLOOKUP(A4830,Table4[Lfd],Table4[Periods],"Err",0)</f>
        <v>0</v>
      </c>
      <c r="G4830" t="b">
        <f t="shared" si="227"/>
        <v>0</v>
      </c>
    </row>
    <row r="4831" spans="1:7" hidden="1" x14ac:dyDescent="0.25">
      <c r="A4831">
        <f t="shared" si="228"/>
        <v>135</v>
      </c>
      <c r="B4831">
        <f t="shared" si="229"/>
        <v>6</v>
      </c>
      <c r="C4831" t="str">
        <f>_xlfn.XLOOKUP(A4831,Table4[Lfd],Table4[idElementValue],"Err",0)</f>
        <v/>
      </c>
      <c r="D4831">
        <f t="shared" si="229"/>
        <v>6</v>
      </c>
      <c r="E4831">
        <f ca="1">OFFSET(ElementsDB!$AQ$2,SeriesSelection!A4831-1,SeriesSelection!B4831-1)</f>
        <v>0</v>
      </c>
      <c r="F4831">
        <f>_xlfn.XLOOKUP(A4831,Table4[Lfd],Table4[Periods],"Err",0)</f>
        <v>0</v>
      </c>
      <c r="G4831" t="b">
        <f t="shared" si="227"/>
        <v>0</v>
      </c>
    </row>
    <row r="4832" spans="1:7" hidden="1" x14ac:dyDescent="0.25">
      <c r="A4832">
        <f t="shared" si="228"/>
        <v>135</v>
      </c>
      <c r="B4832">
        <f t="shared" si="229"/>
        <v>7</v>
      </c>
      <c r="C4832" t="str">
        <f>_xlfn.XLOOKUP(A4832,Table4[Lfd],Table4[idElementValue],"Err",0)</f>
        <v/>
      </c>
      <c r="D4832">
        <f t="shared" si="229"/>
        <v>7</v>
      </c>
      <c r="E4832">
        <f ca="1">OFFSET(ElementsDB!$AQ$2,SeriesSelection!A4832-1,SeriesSelection!B4832-1)</f>
        <v>0</v>
      </c>
      <c r="F4832">
        <f>_xlfn.XLOOKUP(A4832,Table4[Lfd],Table4[Periods],"Err",0)</f>
        <v>0</v>
      </c>
      <c r="G4832" t="b">
        <f t="shared" si="227"/>
        <v>0</v>
      </c>
    </row>
    <row r="4833" spans="1:7" hidden="1" x14ac:dyDescent="0.25">
      <c r="A4833">
        <f t="shared" si="228"/>
        <v>135</v>
      </c>
      <c r="B4833">
        <f t="shared" si="229"/>
        <v>8</v>
      </c>
      <c r="C4833" t="str">
        <f>_xlfn.XLOOKUP(A4833,Table4[Lfd],Table4[idElementValue],"Err",0)</f>
        <v/>
      </c>
      <c r="D4833">
        <f t="shared" si="229"/>
        <v>8</v>
      </c>
      <c r="E4833">
        <f ca="1">OFFSET(ElementsDB!$AQ$2,SeriesSelection!A4833-1,SeriesSelection!B4833-1)</f>
        <v>0</v>
      </c>
      <c r="F4833">
        <f>_xlfn.XLOOKUP(A4833,Table4[Lfd],Table4[Periods],"Err",0)</f>
        <v>0</v>
      </c>
      <c r="G4833" t="b">
        <f t="shared" si="227"/>
        <v>0</v>
      </c>
    </row>
    <row r="4834" spans="1:7" hidden="1" x14ac:dyDescent="0.25">
      <c r="A4834">
        <f t="shared" si="228"/>
        <v>135</v>
      </c>
      <c r="B4834">
        <f t="shared" si="229"/>
        <v>9</v>
      </c>
      <c r="C4834" t="str">
        <f>_xlfn.XLOOKUP(A4834,Table4[Lfd],Table4[idElementValue],"Err",0)</f>
        <v/>
      </c>
      <c r="D4834">
        <f t="shared" si="229"/>
        <v>9</v>
      </c>
      <c r="E4834">
        <f ca="1">OFFSET(ElementsDB!$AQ$2,SeriesSelection!A4834-1,SeriesSelection!B4834-1)</f>
        <v>0</v>
      </c>
      <c r="F4834">
        <f>_xlfn.XLOOKUP(A4834,Table4[Lfd],Table4[Periods],"Err",0)</f>
        <v>0</v>
      </c>
      <c r="G4834" t="b">
        <f t="shared" si="227"/>
        <v>0</v>
      </c>
    </row>
    <row r="4835" spans="1:7" hidden="1" x14ac:dyDescent="0.25">
      <c r="A4835">
        <f t="shared" si="228"/>
        <v>135</v>
      </c>
      <c r="B4835">
        <f t="shared" si="229"/>
        <v>10</v>
      </c>
      <c r="C4835" t="str">
        <f>_xlfn.XLOOKUP(A4835,Table4[Lfd],Table4[idElementValue],"Err",0)</f>
        <v/>
      </c>
      <c r="D4835">
        <f t="shared" si="229"/>
        <v>10</v>
      </c>
      <c r="E4835">
        <f ca="1">OFFSET(ElementsDB!$AQ$2,SeriesSelection!A4835-1,SeriesSelection!B4835-1)</f>
        <v>0</v>
      </c>
      <c r="F4835">
        <f>_xlfn.XLOOKUP(A4835,Table4[Lfd],Table4[Periods],"Err",0)</f>
        <v>0</v>
      </c>
      <c r="G4835" t="b">
        <f t="shared" si="227"/>
        <v>0</v>
      </c>
    </row>
    <row r="4836" spans="1:7" hidden="1" x14ac:dyDescent="0.25">
      <c r="A4836">
        <f t="shared" si="228"/>
        <v>135</v>
      </c>
      <c r="B4836">
        <f t="shared" si="229"/>
        <v>11</v>
      </c>
      <c r="C4836" t="str">
        <f>_xlfn.XLOOKUP(A4836,Table4[Lfd],Table4[idElementValue],"Err",0)</f>
        <v/>
      </c>
      <c r="D4836">
        <f t="shared" si="229"/>
        <v>11</v>
      </c>
      <c r="E4836">
        <f ca="1">OFFSET(ElementsDB!$AQ$2,SeriesSelection!A4836-1,SeriesSelection!B4836-1)</f>
        <v>0</v>
      </c>
      <c r="F4836">
        <f>_xlfn.XLOOKUP(A4836,Table4[Lfd],Table4[Periods],"Err",0)</f>
        <v>0</v>
      </c>
      <c r="G4836" t="b">
        <f t="shared" si="227"/>
        <v>0</v>
      </c>
    </row>
    <row r="4837" spans="1:7" hidden="1" x14ac:dyDescent="0.25">
      <c r="A4837">
        <f t="shared" si="228"/>
        <v>135</v>
      </c>
      <c r="B4837">
        <f t="shared" si="229"/>
        <v>12</v>
      </c>
      <c r="C4837" t="str">
        <f>_xlfn.XLOOKUP(A4837,Table4[Lfd],Table4[idElementValue],"Err",0)</f>
        <v/>
      </c>
      <c r="D4837">
        <f t="shared" si="229"/>
        <v>12</v>
      </c>
      <c r="E4837">
        <f ca="1">OFFSET(ElementsDB!$AQ$2,SeriesSelection!A4837-1,SeriesSelection!B4837-1)</f>
        <v>0</v>
      </c>
      <c r="F4837">
        <f>_xlfn.XLOOKUP(A4837,Table4[Lfd],Table4[Periods],"Err",0)</f>
        <v>0</v>
      </c>
      <c r="G4837" t="b">
        <f t="shared" si="227"/>
        <v>0</v>
      </c>
    </row>
    <row r="4838" spans="1:7" hidden="1" x14ac:dyDescent="0.25">
      <c r="A4838">
        <f t="shared" si="228"/>
        <v>135</v>
      </c>
      <c r="B4838">
        <f t="shared" si="229"/>
        <v>13</v>
      </c>
      <c r="C4838" t="str">
        <f>_xlfn.XLOOKUP(A4838,Table4[Lfd],Table4[idElementValue],"Err",0)</f>
        <v/>
      </c>
      <c r="D4838">
        <f t="shared" si="229"/>
        <v>13</v>
      </c>
      <c r="E4838">
        <f ca="1">OFFSET(ElementsDB!$AQ$2,SeriesSelection!A4838-1,SeriesSelection!B4838-1)</f>
        <v>0</v>
      </c>
      <c r="F4838">
        <f>_xlfn.XLOOKUP(A4838,Table4[Lfd],Table4[Periods],"Err",0)</f>
        <v>0</v>
      </c>
      <c r="G4838" t="b">
        <f t="shared" si="227"/>
        <v>0</v>
      </c>
    </row>
    <row r="4839" spans="1:7" hidden="1" x14ac:dyDescent="0.25">
      <c r="A4839">
        <f t="shared" si="228"/>
        <v>135</v>
      </c>
      <c r="B4839">
        <f t="shared" si="229"/>
        <v>14</v>
      </c>
      <c r="C4839" t="str">
        <f>_xlfn.XLOOKUP(A4839,Table4[Lfd],Table4[idElementValue],"Err",0)</f>
        <v/>
      </c>
      <c r="D4839">
        <f t="shared" si="229"/>
        <v>14</v>
      </c>
      <c r="E4839">
        <f ca="1">OFFSET(ElementsDB!$AQ$2,SeriesSelection!A4839-1,SeriesSelection!B4839-1)</f>
        <v>0</v>
      </c>
      <c r="F4839">
        <f>_xlfn.XLOOKUP(A4839,Table4[Lfd],Table4[Periods],"Err",0)</f>
        <v>0</v>
      </c>
      <c r="G4839" t="b">
        <f t="shared" si="227"/>
        <v>0</v>
      </c>
    </row>
    <row r="4840" spans="1:7" hidden="1" x14ac:dyDescent="0.25">
      <c r="A4840">
        <f t="shared" si="228"/>
        <v>135</v>
      </c>
      <c r="B4840">
        <f t="shared" si="229"/>
        <v>15</v>
      </c>
      <c r="C4840" t="str">
        <f>_xlfn.XLOOKUP(A4840,Table4[Lfd],Table4[idElementValue],"Err",0)</f>
        <v/>
      </c>
      <c r="D4840">
        <f t="shared" si="229"/>
        <v>15</v>
      </c>
      <c r="E4840">
        <f ca="1">OFFSET(ElementsDB!$AQ$2,SeriesSelection!A4840-1,SeriesSelection!B4840-1)</f>
        <v>0</v>
      </c>
      <c r="F4840">
        <f>_xlfn.XLOOKUP(A4840,Table4[Lfd],Table4[Periods],"Err",0)</f>
        <v>0</v>
      </c>
      <c r="G4840" t="b">
        <f t="shared" si="227"/>
        <v>0</v>
      </c>
    </row>
    <row r="4841" spans="1:7" hidden="1" x14ac:dyDescent="0.25">
      <c r="A4841">
        <f t="shared" si="228"/>
        <v>135</v>
      </c>
      <c r="B4841">
        <f t="shared" si="229"/>
        <v>16</v>
      </c>
      <c r="C4841" t="str">
        <f>_xlfn.XLOOKUP(A4841,Table4[Lfd],Table4[idElementValue],"Err",0)</f>
        <v/>
      </c>
      <c r="D4841">
        <f t="shared" si="229"/>
        <v>16</v>
      </c>
      <c r="E4841">
        <f ca="1">OFFSET(ElementsDB!$AQ$2,SeriesSelection!A4841-1,SeriesSelection!B4841-1)</f>
        <v>0</v>
      </c>
      <c r="F4841">
        <f>_xlfn.XLOOKUP(A4841,Table4[Lfd],Table4[Periods],"Err",0)</f>
        <v>0</v>
      </c>
      <c r="G4841" t="b">
        <f t="shared" si="227"/>
        <v>0</v>
      </c>
    </row>
    <row r="4842" spans="1:7" hidden="1" x14ac:dyDescent="0.25">
      <c r="A4842">
        <f t="shared" si="228"/>
        <v>135</v>
      </c>
      <c r="B4842">
        <f t="shared" si="229"/>
        <v>17</v>
      </c>
      <c r="C4842" t="str">
        <f>_xlfn.XLOOKUP(A4842,Table4[Lfd],Table4[idElementValue],"Err",0)</f>
        <v/>
      </c>
      <c r="D4842">
        <f t="shared" si="229"/>
        <v>17</v>
      </c>
      <c r="E4842">
        <f ca="1">OFFSET(ElementsDB!$AQ$2,SeriesSelection!A4842-1,SeriesSelection!B4842-1)</f>
        <v>0</v>
      </c>
      <c r="F4842">
        <f>_xlfn.XLOOKUP(A4842,Table4[Lfd],Table4[Periods],"Err",0)</f>
        <v>0</v>
      </c>
      <c r="G4842" t="b">
        <f t="shared" si="227"/>
        <v>0</v>
      </c>
    </row>
    <row r="4843" spans="1:7" hidden="1" x14ac:dyDescent="0.25">
      <c r="A4843">
        <f t="shared" si="228"/>
        <v>135</v>
      </c>
      <c r="B4843">
        <f t="shared" si="229"/>
        <v>18</v>
      </c>
      <c r="C4843" t="str">
        <f>_xlfn.XLOOKUP(A4843,Table4[Lfd],Table4[idElementValue],"Err",0)</f>
        <v/>
      </c>
      <c r="D4843">
        <f t="shared" si="229"/>
        <v>18</v>
      </c>
      <c r="E4843">
        <f ca="1">OFFSET(ElementsDB!$AQ$2,SeriesSelection!A4843-1,SeriesSelection!B4843-1)</f>
        <v>0</v>
      </c>
      <c r="F4843">
        <f>_xlfn.XLOOKUP(A4843,Table4[Lfd],Table4[Periods],"Err",0)</f>
        <v>0</v>
      </c>
      <c r="G4843" t="b">
        <f t="shared" si="227"/>
        <v>0</v>
      </c>
    </row>
    <row r="4844" spans="1:7" hidden="1" x14ac:dyDescent="0.25">
      <c r="A4844">
        <f t="shared" si="228"/>
        <v>135</v>
      </c>
      <c r="B4844">
        <f t="shared" si="229"/>
        <v>19</v>
      </c>
      <c r="C4844" t="str">
        <f>_xlfn.XLOOKUP(A4844,Table4[Lfd],Table4[idElementValue],"Err",0)</f>
        <v/>
      </c>
      <c r="D4844">
        <f t="shared" si="229"/>
        <v>19</v>
      </c>
      <c r="E4844">
        <f ca="1">OFFSET(ElementsDB!$AQ$2,SeriesSelection!A4844-1,SeriesSelection!B4844-1)</f>
        <v>0</v>
      </c>
      <c r="F4844">
        <f>_xlfn.XLOOKUP(A4844,Table4[Lfd],Table4[Periods],"Err",0)</f>
        <v>0</v>
      </c>
      <c r="G4844" t="b">
        <f t="shared" si="227"/>
        <v>0</v>
      </c>
    </row>
    <row r="4845" spans="1:7" hidden="1" x14ac:dyDescent="0.25">
      <c r="A4845">
        <f t="shared" si="228"/>
        <v>135</v>
      </c>
      <c r="B4845">
        <f t="shared" si="229"/>
        <v>20</v>
      </c>
      <c r="C4845" t="str">
        <f>_xlfn.XLOOKUP(A4845,Table4[Lfd],Table4[idElementValue],"Err",0)</f>
        <v/>
      </c>
      <c r="D4845">
        <f t="shared" si="229"/>
        <v>20</v>
      </c>
      <c r="E4845">
        <f ca="1">OFFSET(ElementsDB!$AQ$2,SeriesSelection!A4845-1,SeriesSelection!B4845-1)</f>
        <v>0</v>
      </c>
      <c r="F4845">
        <f>_xlfn.XLOOKUP(A4845,Table4[Lfd],Table4[Periods],"Err",0)</f>
        <v>0</v>
      </c>
      <c r="G4845" t="b">
        <f t="shared" si="227"/>
        <v>0</v>
      </c>
    </row>
    <row r="4846" spans="1:7" hidden="1" x14ac:dyDescent="0.25">
      <c r="A4846">
        <f t="shared" si="228"/>
        <v>135</v>
      </c>
      <c r="B4846">
        <f t="shared" si="229"/>
        <v>21</v>
      </c>
      <c r="C4846" t="str">
        <f>_xlfn.XLOOKUP(A4846,Table4[Lfd],Table4[idElementValue],"Err",0)</f>
        <v/>
      </c>
      <c r="D4846">
        <f t="shared" si="229"/>
        <v>21</v>
      </c>
      <c r="E4846">
        <f ca="1">OFFSET(ElementsDB!$AQ$2,SeriesSelection!A4846-1,SeriesSelection!B4846-1)</f>
        <v>0</v>
      </c>
      <c r="F4846">
        <f>_xlfn.XLOOKUP(A4846,Table4[Lfd],Table4[Periods],"Err",0)</f>
        <v>0</v>
      </c>
      <c r="G4846" t="b">
        <f t="shared" si="227"/>
        <v>0</v>
      </c>
    </row>
    <row r="4847" spans="1:7" hidden="1" x14ac:dyDescent="0.25">
      <c r="A4847">
        <f t="shared" si="228"/>
        <v>135</v>
      </c>
      <c r="B4847">
        <f t="shared" si="229"/>
        <v>22</v>
      </c>
      <c r="C4847" t="str">
        <f>_xlfn.XLOOKUP(A4847,Table4[Lfd],Table4[idElementValue],"Err",0)</f>
        <v/>
      </c>
      <c r="D4847">
        <f t="shared" si="229"/>
        <v>22</v>
      </c>
      <c r="E4847">
        <f ca="1">OFFSET(ElementsDB!$AQ$2,SeriesSelection!A4847-1,SeriesSelection!B4847-1)</f>
        <v>0</v>
      </c>
      <c r="F4847">
        <f>_xlfn.XLOOKUP(A4847,Table4[Lfd],Table4[Periods],"Err",0)</f>
        <v>0</v>
      </c>
      <c r="G4847" t="b">
        <f t="shared" si="227"/>
        <v>0</v>
      </c>
    </row>
    <row r="4848" spans="1:7" hidden="1" x14ac:dyDescent="0.25">
      <c r="A4848">
        <f t="shared" si="228"/>
        <v>135</v>
      </c>
      <c r="B4848">
        <f t="shared" si="229"/>
        <v>23</v>
      </c>
      <c r="C4848" t="str">
        <f>_xlfn.XLOOKUP(A4848,Table4[Lfd],Table4[idElementValue],"Err",0)</f>
        <v/>
      </c>
      <c r="D4848">
        <f t="shared" si="229"/>
        <v>23</v>
      </c>
      <c r="E4848">
        <f ca="1">OFFSET(ElementsDB!$AQ$2,SeriesSelection!A4848-1,SeriesSelection!B4848-1)</f>
        <v>0</v>
      </c>
      <c r="F4848">
        <f>_xlfn.XLOOKUP(A4848,Table4[Lfd],Table4[Periods],"Err",0)</f>
        <v>0</v>
      </c>
      <c r="G4848" t="b">
        <f t="shared" si="227"/>
        <v>0</v>
      </c>
    </row>
    <row r="4849" spans="1:7" hidden="1" x14ac:dyDescent="0.25">
      <c r="A4849">
        <f t="shared" si="228"/>
        <v>135</v>
      </c>
      <c r="B4849">
        <f t="shared" si="229"/>
        <v>24</v>
      </c>
      <c r="C4849" t="str">
        <f>_xlfn.XLOOKUP(A4849,Table4[Lfd],Table4[idElementValue],"Err",0)</f>
        <v/>
      </c>
      <c r="D4849">
        <f t="shared" si="229"/>
        <v>24</v>
      </c>
      <c r="E4849">
        <f ca="1">OFFSET(ElementsDB!$AQ$2,SeriesSelection!A4849-1,SeriesSelection!B4849-1)</f>
        <v>0</v>
      </c>
      <c r="F4849">
        <f>_xlfn.XLOOKUP(A4849,Table4[Lfd],Table4[Periods],"Err",0)</f>
        <v>0</v>
      </c>
      <c r="G4849" t="b">
        <f t="shared" si="227"/>
        <v>0</v>
      </c>
    </row>
    <row r="4850" spans="1:7" hidden="1" x14ac:dyDescent="0.25">
      <c r="A4850">
        <f t="shared" si="228"/>
        <v>135</v>
      </c>
      <c r="B4850">
        <f t="shared" si="229"/>
        <v>25</v>
      </c>
      <c r="C4850" t="str">
        <f>_xlfn.XLOOKUP(A4850,Table4[Lfd],Table4[idElementValue],"Err",0)</f>
        <v/>
      </c>
      <c r="D4850">
        <f t="shared" si="229"/>
        <v>25</v>
      </c>
      <c r="E4850">
        <f ca="1">OFFSET(ElementsDB!$AQ$2,SeriesSelection!A4850-1,SeriesSelection!B4850-1)</f>
        <v>0</v>
      </c>
      <c r="F4850">
        <f>_xlfn.XLOOKUP(A4850,Table4[Lfd],Table4[Periods],"Err",0)</f>
        <v>0</v>
      </c>
      <c r="G4850" t="b">
        <f t="shared" si="227"/>
        <v>0</v>
      </c>
    </row>
    <row r="4851" spans="1:7" hidden="1" x14ac:dyDescent="0.25">
      <c r="A4851">
        <f t="shared" si="228"/>
        <v>135</v>
      </c>
      <c r="B4851">
        <f t="shared" si="229"/>
        <v>26</v>
      </c>
      <c r="C4851" t="str">
        <f>_xlfn.XLOOKUP(A4851,Table4[Lfd],Table4[idElementValue],"Err",0)</f>
        <v/>
      </c>
      <c r="D4851">
        <f t="shared" si="229"/>
        <v>26</v>
      </c>
      <c r="E4851">
        <f ca="1">OFFSET(ElementsDB!$AQ$2,SeriesSelection!A4851-1,SeriesSelection!B4851-1)</f>
        <v>0</v>
      </c>
      <c r="F4851">
        <f>_xlfn.XLOOKUP(A4851,Table4[Lfd],Table4[Periods],"Err",0)</f>
        <v>0</v>
      </c>
      <c r="G4851" t="b">
        <f t="shared" si="227"/>
        <v>0</v>
      </c>
    </row>
    <row r="4852" spans="1:7" hidden="1" x14ac:dyDescent="0.25">
      <c r="A4852">
        <f t="shared" si="228"/>
        <v>135</v>
      </c>
      <c r="B4852">
        <f t="shared" si="229"/>
        <v>27</v>
      </c>
      <c r="C4852" t="str">
        <f>_xlfn.XLOOKUP(A4852,Table4[Lfd],Table4[idElementValue],"Err",0)</f>
        <v/>
      </c>
      <c r="D4852">
        <f t="shared" si="229"/>
        <v>27</v>
      </c>
      <c r="E4852">
        <f ca="1">OFFSET(ElementsDB!$AQ$2,SeriesSelection!A4852-1,SeriesSelection!B4852-1)</f>
        <v>0</v>
      </c>
      <c r="F4852">
        <f>_xlfn.XLOOKUP(A4852,Table4[Lfd],Table4[Periods],"Err",0)</f>
        <v>0</v>
      </c>
      <c r="G4852" t="b">
        <f t="shared" si="227"/>
        <v>0</v>
      </c>
    </row>
    <row r="4853" spans="1:7" hidden="1" x14ac:dyDescent="0.25">
      <c r="A4853">
        <f t="shared" si="228"/>
        <v>135</v>
      </c>
      <c r="B4853">
        <f t="shared" si="229"/>
        <v>28</v>
      </c>
      <c r="C4853" t="str">
        <f>_xlfn.XLOOKUP(A4853,Table4[Lfd],Table4[idElementValue],"Err",0)</f>
        <v/>
      </c>
      <c r="D4853">
        <f t="shared" si="229"/>
        <v>28</v>
      </c>
      <c r="E4853">
        <f ca="1">OFFSET(ElementsDB!$AQ$2,SeriesSelection!A4853-1,SeriesSelection!B4853-1)</f>
        <v>0</v>
      </c>
      <c r="F4853">
        <f>_xlfn.XLOOKUP(A4853,Table4[Lfd],Table4[Periods],"Err",0)</f>
        <v>0</v>
      </c>
      <c r="G4853" t="b">
        <f t="shared" si="227"/>
        <v>0</v>
      </c>
    </row>
    <row r="4854" spans="1:7" hidden="1" x14ac:dyDescent="0.25">
      <c r="A4854">
        <f t="shared" si="228"/>
        <v>135</v>
      </c>
      <c r="B4854">
        <f t="shared" si="229"/>
        <v>29</v>
      </c>
      <c r="C4854" t="str">
        <f>_xlfn.XLOOKUP(A4854,Table4[Lfd],Table4[idElementValue],"Err",0)</f>
        <v/>
      </c>
      <c r="D4854">
        <f t="shared" si="229"/>
        <v>29</v>
      </c>
      <c r="E4854">
        <f ca="1">OFFSET(ElementsDB!$AQ$2,SeriesSelection!A4854-1,SeriesSelection!B4854-1)</f>
        <v>0</v>
      </c>
      <c r="F4854">
        <f>_xlfn.XLOOKUP(A4854,Table4[Lfd],Table4[Periods],"Err",0)</f>
        <v>0</v>
      </c>
      <c r="G4854" t="b">
        <f t="shared" si="227"/>
        <v>0</v>
      </c>
    </row>
    <row r="4855" spans="1:7" hidden="1" x14ac:dyDescent="0.25">
      <c r="A4855">
        <f t="shared" si="228"/>
        <v>135</v>
      </c>
      <c r="B4855">
        <f t="shared" si="229"/>
        <v>30</v>
      </c>
      <c r="C4855" t="str">
        <f>_xlfn.XLOOKUP(A4855,Table4[Lfd],Table4[idElementValue],"Err",0)</f>
        <v/>
      </c>
      <c r="D4855">
        <f t="shared" si="229"/>
        <v>30</v>
      </c>
      <c r="E4855">
        <f ca="1">OFFSET(ElementsDB!$AQ$2,SeriesSelection!A4855-1,SeriesSelection!B4855-1)</f>
        <v>0</v>
      </c>
      <c r="F4855">
        <f>_xlfn.XLOOKUP(A4855,Table4[Lfd],Table4[Periods],"Err",0)</f>
        <v>0</v>
      </c>
      <c r="G4855" t="b">
        <f t="shared" si="227"/>
        <v>0</v>
      </c>
    </row>
    <row r="4856" spans="1:7" hidden="1" x14ac:dyDescent="0.25">
      <c r="A4856">
        <f t="shared" si="228"/>
        <v>135</v>
      </c>
      <c r="B4856">
        <f t="shared" si="229"/>
        <v>31</v>
      </c>
      <c r="C4856" t="str">
        <f>_xlfn.XLOOKUP(A4856,Table4[Lfd],Table4[idElementValue],"Err",0)</f>
        <v/>
      </c>
      <c r="D4856">
        <f t="shared" si="229"/>
        <v>31</v>
      </c>
      <c r="E4856">
        <f ca="1">OFFSET(ElementsDB!$AQ$2,SeriesSelection!A4856-1,SeriesSelection!B4856-1)</f>
        <v>0</v>
      </c>
      <c r="F4856">
        <f>_xlfn.XLOOKUP(A4856,Table4[Lfd],Table4[Periods],"Err",0)</f>
        <v>0</v>
      </c>
      <c r="G4856" t="b">
        <f t="shared" si="227"/>
        <v>0</v>
      </c>
    </row>
    <row r="4857" spans="1:7" hidden="1" x14ac:dyDescent="0.25">
      <c r="A4857">
        <f t="shared" si="228"/>
        <v>135</v>
      </c>
      <c r="B4857">
        <f t="shared" si="229"/>
        <v>32</v>
      </c>
      <c r="C4857" t="str">
        <f>_xlfn.XLOOKUP(A4857,Table4[Lfd],Table4[idElementValue],"Err",0)</f>
        <v/>
      </c>
      <c r="D4857">
        <f t="shared" si="229"/>
        <v>32</v>
      </c>
      <c r="E4857">
        <f ca="1">OFFSET(ElementsDB!$AQ$2,SeriesSelection!A4857-1,SeriesSelection!B4857-1)</f>
        <v>0</v>
      </c>
      <c r="F4857">
        <f>_xlfn.XLOOKUP(A4857,Table4[Lfd],Table4[Periods],"Err",0)</f>
        <v>0</v>
      </c>
      <c r="G4857" t="b">
        <f t="shared" si="227"/>
        <v>0</v>
      </c>
    </row>
    <row r="4858" spans="1:7" hidden="1" x14ac:dyDescent="0.25">
      <c r="A4858">
        <f t="shared" si="228"/>
        <v>135</v>
      </c>
      <c r="B4858">
        <f t="shared" si="229"/>
        <v>33</v>
      </c>
      <c r="C4858" t="str">
        <f>_xlfn.XLOOKUP(A4858,Table4[Lfd],Table4[idElementValue],"Err",0)</f>
        <v/>
      </c>
      <c r="D4858">
        <f t="shared" si="229"/>
        <v>33</v>
      </c>
      <c r="E4858">
        <f ca="1">OFFSET(ElementsDB!$AQ$2,SeriesSelection!A4858-1,SeriesSelection!B4858-1)</f>
        <v>0</v>
      </c>
      <c r="F4858">
        <f>_xlfn.XLOOKUP(A4858,Table4[Lfd],Table4[Periods],"Err",0)</f>
        <v>0</v>
      </c>
      <c r="G4858" t="b">
        <f t="shared" si="227"/>
        <v>0</v>
      </c>
    </row>
    <row r="4859" spans="1:7" hidden="1" x14ac:dyDescent="0.25">
      <c r="A4859">
        <f t="shared" si="228"/>
        <v>135</v>
      </c>
      <c r="B4859">
        <f t="shared" si="229"/>
        <v>34</v>
      </c>
      <c r="C4859" t="str">
        <f>_xlfn.XLOOKUP(A4859,Table4[Lfd],Table4[idElementValue],"Err",0)</f>
        <v/>
      </c>
      <c r="D4859">
        <f t="shared" si="229"/>
        <v>34</v>
      </c>
      <c r="E4859">
        <f ca="1">OFFSET(ElementsDB!$AQ$2,SeriesSelection!A4859-1,SeriesSelection!B4859-1)</f>
        <v>0</v>
      </c>
      <c r="F4859">
        <f>_xlfn.XLOOKUP(A4859,Table4[Lfd],Table4[Periods],"Err",0)</f>
        <v>0</v>
      </c>
      <c r="G4859" t="b">
        <f t="shared" si="227"/>
        <v>0</v>
      </c>
    </row>
    <row r="4860" spans="1:7" hidden="1" x14ac:dyDescent="0.25">
      <c r="A4860">
        <f t="shared" si="228"/>
        <v>135</v>
      </c>
      <c r="B4860">
        <f t="shared" si="229"/>
        <v>35</v>
      </c>
      <c r="C4860" t="str">
        <f>_xlfn.XLOOKUP(A4860,Table4[Lfd],Table4[idElementValue],"Err",0)</f>
        <v/>
      </c>
      <c r="D4860">
        <f t="shared" si="229"/>
        <v>35</v>
      </c>
      <c r="E4860">
        <f ca="1">OFFSET(ElementsDB!$AQ$2,SeriesSelection!A4860-1,SeriesSelection!B4860-1)</f>
        <v>0</v>
      </c>
      <c r="F4860">
        <f>_xlfn.XLOOKUP(A4860,Table4[Lfd],Table4[Periods],"Err",0)</f>
        <v>0</v>
      </c>
      <c r="G4860" t="b">
        <f t="shared" si="227"/>
        <v>0</v>
      </c>
    </row>
    <row r="4861" spans="1:7" hidden="1" x14ac:dyDescent="0.25">
      <c r="A4861">
        <f t="shared" si="228"/>
        <v>135</v>
      </c>
      <c r="B4861">
        <f t="shared" si="229"/>
        <v>36</v>
      </c>
      <c r="C4861" t="str">
        <f>_xlfn.XLOOKUP(A4861,Table4[Lfd],Table4[idElementValue],"Err",0)</f>
        <v/>
      </c>
      <c r="D4861">
        <f t="shared" si="229"/>
        <v>36</v>
      </c>
      <c r="E4861">
        <f ca="1">OFFSET(ElementsDB!$AQ$2,SeriesSelection!A4861-1,SeriesSelection!B4861-1)</f>
        <v>0</v>
      </c>
      <c r="F4861">
        <f>_xlfn.XLOOKUP(A4861,Table4[Lfd],Table4[Periods],"Err",0)</f>
        <v>0</v>
      </c>
      <c r="G4861" t="b">
        <f t="shared" si="227"/>
        <v>0</v>
      </c>
    </row>
    <row r="4862" spans="1:7" hidden="1" x14ac:dyDescent="0.25">
      <c r="A4862">
        <f t="shared" si="228"/>
        <v>136</v>
      </c>
      <c r="B4862">
        <f t="shared" si="229"/>
        <v>1</v>
      </c>
      <c r="C4862" t="str">
        <f>_xlfn.XLOOKUP(A4862,Table4[Lfd],Table4[idElementValue],"Err",0)</f>
        <v/>
      </c>
      <c r="D4862">
        <f t="shared" si="229"/>
        <v>1</v>
      </c>
      <c r="E4862">
        <f ca="1">OFFSET(ElementsDB!$AQ$2,SeriesSelection!A4862-1,SeriesSelection!B4862-1)</f>
        <v>0</v>
      </c>
      <c r="F4862">
        <f>_xlfn.XLOOKUP(A4862,Table4[Lfd],Table4[Periods],"Err",0)</f>
        <v>0</v>
      </c>
      <c r="G4862" t="b">
        <f t="shared" si="227"/>
        <v>0</v>
      </c>
    </row>
    <row r="4863" spans="1:7" hidden="1" x14ac:dyDescent="0.25">
      <c r="A4863">
        <f t="shared" si="228"/>
        <v>136</v>
      </c>
      <c r="B4863">
        <f t="shared" si="229"/>
        <v>2</v>
      </c>
      <c r="C4863" t="str">
        <f>_xlfn.XLOOKUP(A4863,Table4[Lfd],Table4[idElementValue],"Err",0)</f>
        <v/>
      </c>
      <c r="D4863">
        <f t="shared" si="229"/>
        <v>2</v>
      </c>
      <c r="E4863">
        <f ca="1">OFFSET(ElementsDB!$AQ$2,SeriesSelection!A4863-1,SeriesSelection!B4863-1)</f>
        <v>0</v>
      </c>
      <c r="F4863">
        <f>_xlfn.XLOOKUP(A4863,Table4[Lfd],Table4[Periods],"Err",0)</f>
        <v>0</v>
      </c>
      <c r="G4863" t="b">
        <f t="shared" si="227"/>
        <v>0</v>
      </c>
    </row>
    <row r="4864" spans="1:7" hidden="1" x14ac:dyDescent="0.25">
      <c r="A4864">
        <f t="shared" si="228"/>
        <v>136</v>
      </c>
      <c r="B4864">
        <f t="shared" si="229"/>
        <v>3</v>
      </c>
      <c r="C4864" t="str">
        <f>_xlfn.XLOOKUP(A4864,Table4[Lfd],Table4[idElementValue],"Err",0)</f>
        <v/>
      </c>
      <c r="D4864">
        <f t="shared" si="229"/>
        <v>3</v>
      </c>
      <c r="E4864">
        <f ca="1">OFFSET(ElementsDB!$AQ$2,SeriesSelection!A4864-1,SeriesSelection!B4864-1)</f>
        <v>0</v>
      </c>
      <c r="F4864">
        <f>_xlfn.XLOOKUP(A4864,Table4[Lfd],Table4[Periods],"Err",0)</f>
        <v>0</v>
      </c>
      <c r="G4864" t="b">
        <f t="shared" si="227"/>
        <v>0</v>
      </c>
    </row>
    <row r="4865" spans="1:7" hidden="1" x14ac:dyDescent="0.25">
      <c r="A4865">
        <f t="shared" si="228"/>
        <v>136</v>
      </c>
      <c r="B4865">
        <f t="shared" si="229"/>
        <v>4</v>
      </c>
      <c r="C4865" t="str">
        <f>_xlfn.XLOOKUP(A4865,Table4[Lfd],Table4[idElementValue],"Err",0)</f>
        <v/>
      </c>
      <c r="D4865">
        <f t="shared" si="229"/>
        <v>4</v>
      </c>
      <c r="E4865">
        <f ca="1">OFFSET(ElementsDB!$AQ$2,SeriesSelection!A4865-1,SeriesSelection!B4865-1)</f>
        <v>0</v>
      </c>
      <c r="F4865">
        <f>_xlfn.XLOOKUP(A4865,Table4[Lfd],Table4[Periods],"Err",0)</f>
        <v>0</v>
      </c>
      <c r="G4865" t="b">
        <f t="shared" si="227"/>
        <v>0</v>
      </c>
    </row>
    <row r="4866" spans="1:7" hidden="1" x14ac:dyDescent="0.25">
      <c r="A4866">
        <f t="shared" si="228"/>
        <v>136</v>
      </c>
      <c r="B4866">
        <f t="shared" si="229"/>
        <v>5</v>
      </c>
      <c r="C4866" t="str">
        <f>_xlfn.XLOOKUP(A4866,Table4[Lfd],Table4[idElementValue],"Err",0)</f>
        <v/>
      </c>
      <c r="D4866">
        <f t="shared" si="229"/>
        <v>5</v>
      </c>
      <c r="E4866">
        <f ca="1">OFFSET(ElementsDB!$AQ$2,SeriesSelection!A4866-1,SeriesSelection!B4866-1)</f>
        <v>0</v>
      </c>
      <c r="F4866">
        <f>_xlfn.XLOOKUP(A4866,Table4[Lfd],Table4[Periods],"Err",0)</f>
        <v>0</v>
      </c>
      <c r="G4866" t="b">
        <f t="shared" ref="G4866:G4929" si="230">(D4866&lt;=F4866)</f>
        <v>0</v>
      </c>
    </row>
    <row r="4867" spans="1:7" hidden="1" x14ac:dyDescent="0.25">
      <c r="A4867">
        <f t="shared" si="228"/>
        <v>136</v>
      </c>
      <c r="B4867">
        <f t="shared" si="229"/>
        <v>6</v>
      </c>
      <c r="C4867" t="str">
        <f>_xlfn.XLOOKUP(A4867,Table4[Lfd],Table4[idElementValue],"Err",0)</f>
        <v/>
      </c>
      <c r="D4867">
        <f t="shared" si="229"/>
        <v>6</v>
      </c>
      <c r="E4867">
        <f ca="1">OFFSET(ElementsDB!$AQ$2,SeriesSelection!A4867-1,SeriesSelection!B4867-1)</f>
        <v>0</v>
      </c>
      <c r="F4867">
        <f>_xlfn.XLOOKUP(A4867,Table4[Lfd],Table4[Periods],"Err",0)</f>
        <v>0</v>
      </c>
      <c r="G4867" t="b">
        <f t="shared" si="230"/>
        <v>0</v>
      </c>
    </row>
    <row r="4868" spans="1:7" hidden="1" x14ac:dyDescent="0.25">
      <c r="A4868">
        <f t="shared" si="228"/>
        <v>136</v>
      </c>
      <c r="B4868">
        <f t="shared" si="229"/>
        <v>7</v>
      </c>
      <c r="C4868" t="str">
        <f>_xlfn.XLOOKUP(A4868,Table4[Lfd],Table4[idElementValue],"Err",0)</f>
        <v/>
      </c>
      <c r="D4868">
        <f t="shared" si="229"/>
        <v>7</v>
      </c>
      <c r="E4868">
        <f ca="1">OFFSET(ElementsDB!$AQ$2,SeriesSelection!A4868-1,SeriesSelection!B4868-1)</f>
        <v>0</v>
      </c>
      <c r="F4868">
        <f>_xlfn.XLOOKUP(A4868,Table4[Lfd],Table4[Periods],"Err",0)</f>
        <v>0</v>
      </c>
      <c r="G4868" t="b">
        <f t="shared" si="230"/>
        <v>0</v>
      </c>
    </row>
    <row r="4869" spans="1:7" hidden="1" x14ac:dyDescent="0.25">
      <c r="A4869">
        <f t="shared" si="228"/>
        <v>136</v>
      </c>
      <c r="B4869">
        <f t="shared" si="229"/>
        <v>8</v>
      </c>
      <c r="C4869" t="str">
        <f>_xlfn.XLOOKUP(A4869,Table4[Lfd],Table4[idElementValue],"Err",0)</f>
        <v/>
      </c>
      <c r="D4869">
        <f t="shared" si="229"/>
        <v>8</v>
      </c>
      <c r="E4869">
        <f ca="1">OFFSET(ElementsDB!$AQ$2,SeriesSelection!A4869-1,SeriesSelection!B4869-1)</f>
        <v>0</v>
      </c>
      <c r="F4869">
        <f>_xlfn.XLOOKUP(A4869,Table4[Lfd],Table4[Periods],"Err",0)</f>
        <v>0</v>
      </c>
      <c r="G4869" t="b">
        <f t="shared" si="230"/>
        <v>0</v>
      </c>
    </row>
    <row r="4870" spans="1:7" hidden="1" x14ac:dyDescent="0.25">
      <c r="A4870">
        <f t="shared" si="228"/>
        <v>136</v>
      </c>
      <c r="B4870">
        <f t="shared" si="229"/>
        <v>9</v>
      </c>
      <c r="C4870" t="str">
        <f>_xlfn.XLOOKUP(A4870,Table4[Lfd],Table4[idElementValue],"Err",0)</f>
        <v/>
      </c>
      <c r="D4870">
        <f t="shared" si="229"/>
        <v>9</v>
      </c>
      <c r="E4870">
        <f ca="1">OFFSET(ElementsDB!$AQ$2,SeriesSelection!A4870-1,SeriesSelection!B4870-1)</f>
        <v>0</v>
      </c>
      <c r="F4870">
        <f>_xlfn.XLOOKUP(A4870,Table4[Lfd],Table4[Periods],"Err",0)</f>
        <v>0</v>
      </c>
      <c r="G4870" t="b">
        <f t="shared" si="230"/>
        <v>0</v>
      </c>
    </row>
    <row r="4871" spans="1:7" hidden="1" x14ac:dyDescent="0.25">
      <c r="A4871">
        <f t="shared" si="228"/>
        <v>136</v>
      </c>
      <c r="B4871">
        <f t="shared" si="229"/>
        <v>10</v>
      </c>
      <c r="C4871" t="str">
        <f>_xlfn.XLOOKUP(A4871,Table4[Lfd],Table4[idElementValue],"Err",0)</f>
        <v/>
      </c>
      <c r="D4871">
        <f t="shared" si="229"/>
        <v>10</v>
      </c>
      <c r="E4871">
        <f ca="1">OFFSET(ElementsDB!$AQ$2,SeriesSelection!A4871-1,SeriesSelection!B4871-1)</f>
        <v>0</v>
      </c>
      <c r="F4871">
        <f>_xlfn.XLOOKUP(A4871,Table4[Lfd],Table4[Periods],"Err",0)</f>
        <v>0</v>
      </c>
      <c r="G4871" t="b">
        <f t="shared" si="230"/>
        <v>0</v>
      </c>
    </row>
    <row r="4872" spans="1:7" hidden="1" x14ac:dyDescent="0.25">
      <c r="A4872">
        <f t="shared" si="228"/>
        <v>136</v>
      </c>
      <c r="B4872">
        <f t="shared" si="229"/>
        <v>11</v>
      </c>
      <c r="C4872" t="str">
        <f>_xlfn.XLOOKUP(A4872,Table4[Lfd],Table4[idElementValue],"Err",0)</f>
        <v/>
      </c>
      <c r="D4872">
        <f t="shared" si="229"/>
        <v>11</v>
      </c>
      <c r="E4872">
        <f ca="1">OFFSET(ElementsDB!$AQ$2,SeriesSelection!A4872-1,SeriesSelection!B4872-1)</f>
        <v>0</v>
      </c>
      <c r="F4872">
        <f>_xlfn.XLOOKUP(A4872,Table4[Lfd],Table4[Periods],"Err",0)</f>
        <v>0</v>
      </c>
      <c r="G4872" t="b">
        <f t="shared" si="230"/>
        <v>0</v>
      </c>
    </row>
    <row r="4873" spans="1:7" hidden="1" x14ac:dyDescent="0.25">
      <c r="A4873">
        <f t="shared" si="228"/>
        <v>136</v>
      </c>
      <c r="B4873">
        <f t="shared" si="229"/>
        <v>12</v>
      </c>
      <c r="C4873" t="str">
        <f>_xlfn.XLOOKUP(A4873,Table4[Lfd],Table4[idElementValue],"Err",0)</f>
        <v/>
      </c>
      <c r="D4873">
        <f t="shared" si="229"/>
        <v>12</v>
      </c>
      <c r="E4873">
        <f ca="1">OFFSET(ElementsDB!$AQ$2,SeriesSelection!A4873-1,SeriesSelection!B4873-1)</f>
        <v>0</v>
      </c>
      <c r="F4873">
        <f>_xlfn.XLOOKUP(A4873,Table4[Lfd],Table4[Periods],"Err",0)</f>
        <v>0</v>
      </c>
      <c r="G4873" t="b">
        <f t="shared" si="230"/>
        <v>0</v>
      </c>
    </row>
    <row r="4874" spans="1:7" hidden="1" x14ac:dyDescent="0.25">
      <c r="A4874">
        <f t="shared" ref="A4874:A4937" si="231">IF(B4874=1,A4873+1,A4873)</f>
        <v>136</v>
      </c>
      <c r="B4874">
        <f t="shared" ref="B4874:D4937" si="232">IF(B4873=36,1,B4873+1)</f>
        <v>13</v>
      </c>
      <c r="C4874" t="str">
        <f>_xlfn.XLOOKUP(A4874,Table4[Lfd],Table4[idElementValue],"Err",0)</f>
        <v/>
      </c>
      <c r="D4874">
        <f t="shared" si="232"/>
        <v>13</v>
      </c>
      <c r="E4874">
        <f ca="1">OFFSET(ElementsDB!$AQ$2,SeriesSelection!A4874-1,SeriesSelection!B4874-1)</f>
        <v>0</v>
      </c>
      <c r="F4874">
        <f>_xlfn.XLOOKUP(A4874,Table4[Lfd],Table4[Periods],"Err",0)</f>
        <v>0</v>
      </c>
      <c r="G4874" t="b">
        <f t="shared" si="230"/>
        <v>0</v>
      </c>
    </row>
    <row r="4875" spans="1:7" hidden="1" x14ac:dyDescent="0.25">
      <c r="A4875">
        <f t="shared" si="231"/>
        <v>136</v>
      </c>
      <c r="B4875">
        <f t="shared" si="232"/>
        <v>14</v>
      </c>
      <c r="C4875" t="str">
        <f>_xlfn.XLOOKUP(A4875,Table4[Lfd],Table4[idElementValue],"Err",0)</f>
        <v/>
      </c>
      <c r="D4875">
        <f t="shared" si="232"/>
        <v>14</v>
      </c>
      <c r="E4875">
        <f ca="1">OFFSET(ElementsDB!$AQ$2,SeriesSelection!A4875-1,SeriesSelection!B4875-1)</f>
        <v>0</v>
      </c>
      <c r="F4875">
        <f>_xlfn.XLOOKUP(A4875,Table4[Lfd],Table4[Periods],"Err",0)</f>
        <v>0</v>
      </c>
      <c r="G4875" t="b">
        <f t="shared" si="230"/>
        <v>0</v>
      </c>
    </row>
    <row r="4876" spans="1:7" hidden="1" x14ac:dyDescent="0.25">
      <c r="A4876">
        <f t="shared" si="231"/>
        <v>136</v>
      </c>
      <c r="B4876">
        <f t="shared" si="232"/>
        <v>15</v>
      </c>
      <c r="C4876" t="str">
        <f>_xlfn.XLOOKUP(A4876,Table4[Lfd],Table4[idElementValue],"Err",0)</f>
        <v/>
      </c>
      <c r="D4876">
        <f t="shared" si="232"/>
        <v>15</v>
      </c>
      <c r="E4876">
        <f ca="1">OFFSET(ElementsDB!$AQ$2,SeriesSelection!A4876-1,SeriesSelection!B4876-1)</f>
        <v>0</v>
      </c>
      <c r="F4876">
        <f>_xlfn.XLOOKUP(A4876,Table4[Lfd],Table4[Periods],"Err",0)</f>
        <v>0</v>
      </c>
      <c r="G4876" t="b">
        <f t="shared" si="230"/>
        <v>0</v>
      </c>
    </row>
    <row r="4877" spans="1:7" hidden="1" x14ac:dyDescent="0.25">
      <c r="A4877">
        <f t="shared" si="231"/>
        <v>136</v>
      </c>
      <c r="B4877">
        <f t="shared" si="232"/>
        <v>16</v>
      </c>
      <c r="C4877" t="str">
        <f>_xlfn.XLOOKUP(A4877,Table4[Lfd],Table4[idElementValue],"Err",0)</f>
        <v/>
      </c>
      <c r="D4877">
        <f t="shared" si="232"/>
        <v>16</v>
      </c>
      <c r="E4877">
        <f ca="1">OFFSET(ElementsDB!$AQ$2,SeriesSelection!A4877-1,SeriesSelection!B4877-1)</f>
        <v>0</v>
      </c>
      <c r="F4877">
        <f>_xlfn.XLOOKUP(A4877,Table4[Lfd],Table4[Periods],"Err",0)</f>
        <v>0</v>
      </c>
      <c r="G4877" t="b">
        <f t="shared" si="230"/>
        <v>0</v>
      </c>
    </row>
    <row r="4878" spans="1:7" hidden="1" x14ac:dyDescent="0.25">
      <c r="A4878">
        <f t="shared" si="231"/>
        <v>136</v>
      </c>
      <c r="B4878">
        <f t="shared" si="232"/>
        <v>17</v>
      </c>
      <c r="C4878" t="str">
        <f>_xlfn.XLOOKUP(A4878,Table4[Lfd],Table4[idElementValue],"Err",0)</f>
        <v/>
      </c>
      <c r="D4878">
        <f t="shared" si="232"/>
        <v>17</v>
      </c>
      <c r="E4878">
        <f ca="1">OFFSET(ElementsDB!$AQ$2,SeriesSelection!A4878-1,SeriesSelection!B4878-1)</f>
        <v>0</v>
      </c>
      <c r="F4878">
        <f>_xlfn.XLOOKUP(A4878,Table4[Lfd],Table4[Periods],"Err",0)</f>
        <v>0</v>
      </c>
      <c r="G4878" t="b">
        <f t="shared" si="230"/>
        <v>0</v>
      </c>
    </row>
    <row r="4879" spans="1:7" hidden="1" x14ac:dyDescent="0.25">
      <c r="A4879">
        <f t="shared" si="231"/>
        <v>136</v>
      </c>
      <c r="B4879">
        <f t="shared" si="232"/>
        <v>18</v>
      </c>
      <c r="C4879" t="str">
        <f>_xlfn.XLOOKUP(A4879,Table4[Lfd],Table4[idElementValue],"Err",0)</f>
        <v/>
      </c>
      <c r="D4879">
        <f t="shared" si="232"/>
        <v>18</v>
      </c>
      <c r="E4879">
        <f ca="1">OFFSET(ElementsDB!$AQ$2,SeriesSelection!A4879-1,SeriesSelection!B4879-1)</f>
        <v>0</v>
      </c>
      <c r="F4879">
        <f>_xlfn.XLOOKUP(A4879,Table4[Lfd],Table4[Periods],"Err",0)</f>
        <v>0</v>
      </c>
      <c r="G4879" t="b">
        <f t="shared" si="230"/>
        <v>0</v>
      </c>
    </row>
    <row r="4880" spans="1:7" hidden="1" x14ac:dyDescent="0.25">
      <c r="A4880">
        <f t="shared" si="231"/>
        <v>136</v>
      </c>
      <c r="B4880">
        <f t="shared" si="232"/>
        <v>19</v>
      </c>
      <c r="C4880" t="str">
        <f>_xlfn.XLOOKUP(A4880,Table4[Lfd],Table4[idElementValue],"Err",0)</f>
        <v/>
      </c>
      <c r="D4880">
        <f t="shared" si="232"/>
        <v>19</v>
      </c>
      <c r="E4880">
        <f ca="1">OFFSET(ElementsDB!$AQ$2,SeriesSelection!A4880-1,SeriesSelection!B4880-1)</f>
        <v>0</v>
      </c>
      <c r="F4880">
        <f>_xlfn.XLOOKUP(A4880,Table4[Lfd],Table4[Periods],"Err",0)</f>
        <v>0</v>
      </c>
      <c r="G4880" t="b">
        <f t="shared" si="230"/>
        <v>0</v>
      </c>
    </row>
    <row r="4881" spans="1:7" hidden="1" x14ac:dyDescent="0.25">
      <c r="A4881">
        <f t="shared" si="231"/>
        <v>136</v>
      </c>
      <c r="B4881">
        <f t="shared" si="232"/>
        <v>20</v>
      </c>
      <c r="C4881" t="str">
        <f>_xlfn.XLOOKUP(A4881,Table4[Lfd],Table4[idElementValue],"Err",0)</f>
        <v/>
      </c>
      <c r="D4881">
        <f t="shared" si="232"/>
        <v>20</v>
      </c>
      <c r="E4881">
        <f ca="1">OFFSET(ElementsDB!$AQ$2,SeriesSelection!A4881-1,SeriesSelection!B4881-1)</f>
        <v>0</v>
      </c>
      <c r="F4881">
        <f>_xlfn.XLOOKUP(A4881,Table4[Lfd],Table4[Periods],"Err",0)</f>
        <v>0</v>
      </c>
      <c r="G4881" t="b">
        <f t="shared" si="230"/>
        <v>0</v>
      </c>
    </row>
    <row r="4882" spans="1:7" hidden="1" x14ac:dyDescent="0.25">
      <c r="A4882">
        <f t="shared" si="231"/>
        <v>136</v>
      </c>
      <c r="B4882">
        <f t="shared" si="232"/>
        <v>21</v>
      </c>
      <c r="C4882" t="str">
        <f>_xlfn.XLOOKUP(A4882,Table4[Lfd],Table4[idElementValue],"Err",0)</f>
        <v/>
      </c>
      <c r="D4882">
        <f t="shared" si="232"/>
        <v>21</v>
      </c>
      <c r="E4882">
        <f ca="1">OFFSET(ElementsDB!$AQ$2,SeriesSelection!A4882-1,SeriesSelection!B4882-1)</f>
        <v>0</v>
      </c>
      <c r="F4882">
        <f>_xlfn.XLOOKUP(A4882,Table4[Lfd],Table4[Periods],"Err",0)</f>
        <v>0</v>
      </c>
      <c r="G4882" t="b">
        <f t="shared" si="230"/>
        <v>0</v>
      </c>
    </row>
    <row r="4883" spans="1:7" hidden="1" x14ac:dyDescent="0.25">
      <c r="A4883">
        <f t="shared" si="231"/>
        <v>136</v>
      </c>
      <c r="B4883">
        <f t="shared" si="232"/>
        <v>22</v>
      </c>
      <c r="C4883" t="str">
        <f>_xlfn.XLOOKUP(A4883,Table4[Lfd],Table4[idElementValue],"Err",0)</f>
        <v/>
      </c>
      <c r="D4883">
        <f t="shared" si="232"/>
        <v>22</v>
      </c>
      <c r="E4883">
        <f ca="1">OFFSET(ElementsDB!$AQ$2,SeriesSelection!A4883-1,SeriesSelection!B4883-1)</f>
        <v>0</v>
      </c>
      <c r="F4883">
        <f>_xlfn.XLOOKUP(A4883,Table4[Lfd],Table4[Periods],"Err",0)</f>
        <v>0</v>
      </c>
      <c r="G4883" t="b">
        <f t="shared" si="230"/>
        <v>0</v>
      </c>
    </row>
    <row r="4884" spans="1:7" hidden="1" x14ac:dyDescent="0.25">
      <c r="A4884">
        <f t="shared" si="231"/>
        <v>136</v>
      </c>
      <c r="B4884">
        <f t="shared" si="232"/>
        <v>23</v>
      </c>
      <c r="C4884" t="str">
        <f>_xlfn.XLOOKUP(A4884,Table4[Lfd],Table4[idElementValue],"Err",0)</f>
        <v/>
      </c>
      <c r="D4884">
        <f t="shared" si="232"/>
        <v>23</v>
      </c>
      <c r="E4884">
        <f ca="1">OFFSET(ElementsDB!$AQ$2,SeriesSelection!A4884-1,SeriesSelection!B4884-1)</f>
        <v>0</v>
      </c>
      <c r="F4884">
        <f>_xlfn.XLOOKUP(A4884,Table4[Lfd],Table4[Periods],"Err",0)</f>
        <v>0</v>
      </c>
      <c r="G4884" t="b">
        <f t="shared" si="230"/>
        <v>0</v>
      </c>
    </row>
    <row r="4885" spans="1:7" hidden="1" x14ac:dyDescent="0.25">
      <c r="A4885">
        <f t="shared" si="231"/>
        <v>136</v>
      </c>
      <c r="B4885">
        <f t="shared" si="232"/>
        <v>24</v>
      </c>
      <c r="C4885" t="str">
        <f>_xlfn.XLOOKUP(A4885,Table4[Lfd],Table4[idElementValue],"Err",0)</f>
        <v/>
      </c>
      <c r="D4885">
        <f t="shared" si="232"/>
        <v>24</v>
      </c>
      <c r="E4885">
        <f ca="1">OFFSET(ElementsDB!$AQ$2,SeriesSelection!A4885-1,SeriesSelection!B4885-1)</f>
        <v>0</v>
      </c>
      <c r="F4885">
        <f>_xlfn.XLOOKUP(A4885,Table4[Lfd],Table4[Periods],"Err",0)</f>
        <v>0</v>
      </c>
      <c r="G4885" t="b">
        <f t="shared" si="230"/>
        <v>0</v>
      </c>
    </row>
    <row r="4886" spans="1:7" hidden="1" x14ac:dyDescent="0.25">
      <c r="A4886">
        <f t="shared" si="231"/>
        <v>136</v>
      </c>
      <c r="B4886">
        <f t="shared" si="232"/>
        <v>25</v>
      </c>
      <c r="C4886" t="str">
        <f>_xlfn.XLOOKUP(A4886,Table4[Lfd],Table4[idElementValue],"Err",0)</f>
        <v/>
      </c>
      <c r="D4886">
        <f t="shared" si="232"/>
        <v>25</v>
      </c>
      <c r="E4886">
        <f ca="1">OFFSET(ElementsDB!$AQ$2,SeriesSelection!A4886-1,SeriesSelection!B4886-1)</f>
        <v>0</v>
      </c>
      <c r="F4886">
        <f>_xlfn.XLOOKUP(A4886,Table4[Lfd],Table4[Periods],"Err",0)</f>
        <v>0</v>
      </c>
      <c r="G4886" t="b">
        <f t="shared" si="230"/>
        <v>0</v>
      </c>
    </row>
    <row r="4887" spans="1:7" hidden="1" x14ac:dyDescent="0.25">
      <c r="A4887">
        <f t="shared" si="231"/>
        <v>136</v>
      </c>
      <c r="B4887">
        <f t="shared" si="232"/>
        <v>26</v>
      </c>
      <c r="C4887" t="str">
        <f>_xlfn.XLOOKUP(A4887,Table4[Lfd],Table4[idElementValue],"Err",0)</f>
        <v/>
      </c>
      <c r="D4887">
        <f t="shared" si="232"/>
        <v>26</v>
      </c>
      <c r="E4887">
        <f ca="1">OFFSET(ElementsDB!$AQ$2,SeriesSelection!A4887-1,SeriesSelection!B4887-1)</f>
        <v>0</v>
      </c>
      <c r="F4887">
        <f>_xlfn.XLOOKUP(A4887,Table4[Lfd],Table4[Periods],"Err",0)</f>
        <v>0</v>
      </c>
      <c r="G4887" t="b">
        <f t="shared" si="230"/>
        <v>0</v>
      </c>
    </row>
    <row r="4888" spans="1:7" hidden="1" x14ac:dyDescent="0.25">
      <c r="A4888">
        <f t="shared" si="231"/>
        <v>136</v>
      </c>
      <c r="B4888">
        <f t="shared" si="232"/>
        <v>27</v>
      </c>
      <c r="C4888" t="str">
        <f>_xlfn.XLOOKUP(A4888,Table4[Lfd],Table4[idElementValue],"Err",0)</f>
        <v/>
      </c>
      <c r="D4888">
        <f t="shared" si="232"/>
        <v>27</v>
      </c>
      <c r="E4888">
        <f ca="1">OFFSET(ElementsDB!$AQ$2,SeriesSelection!A4888-1,SeriesSelection!B4888-1)</f>
        <v>0</v>
      </c>
      <c r="F4888">
        <f>_xlfn.XLOOKUP(A4888,Table4[Lfd],Table4[Periods],"Err",0)</f>
        <v>0</v>
      </c>
      <c r="G4888" t="b">
        <f t="shared" si="230"/>
        <v>0</v>
      </c>
    </row>
    <row r="4889" spans="1:7" hidden="1" x14ac:dyDescent="0.25">
      <c r="A4889">
        <f t="shared" si="231"/>
        <v>136</v>
      </c>
      <c r="B4889">
        <f t="shared" si="232"/>
        <v>28</v>
      </c>
      <c r="C4889" t="str">
        <f>_xlfn.XLOOKUP(A4889,Table4[Lfd],Table4[idElementValue],"Err",0)</f>
        <v/>
      </c>
      <c r="D4889">
        <f t="shared" si="232"/>
        <v>28</v>
      </c>
      <c r="E4889">
        <f ca="1">OFFSET(ElementsDB!$AQ$2,SeriesSelection!A4889-1,SeriesSelection!B4889-1)</f>
        <v>0</v>
      </c>
      <c r="F4889">
        <f>_xlfn.XLOOKUP(A4889,Table4[Lfd],Table4[Periods],"Err",0)</f>
        <v>0</v>
      </c>
      <c r="G4889" t="b">
        <f t="shared" si="230"/>
        <v>0</v>
      </c>
    </row>
    <row r="4890" spans="1:7" hidden="1" x14ac:dyDescent="0.25">
      <c r="A4890">
        <f t="shared" si="231"/>
        <v>136</v>
      </c>
      <c r="B4890">
        <f t="shared" si="232"/>
        <v>29</v>
      </c>
      <c r="C4890" t="str">
        <f>_xlfn.XLOOKUP(A4890,Table4[Lfd],Table4[idElementValue],"Err",0)</f>
        <v/>
      </c>
      <c r="D4890">
        <f t="shared" si="232"/>
        <v>29</v>
      </c>
      <c r="E4890">
        <f ca="1">OFFSET(ElementsDB!$AQ$2,SeriesSelection!A4890-1,SeriesSelection!B4890-1)</f>
        <v>0</v>
      </c>
      <c r="F4890">
        <f>_xlfn.XLOOKUP(A4890,Table4[Lfd],Table4[Periods],"Err",0)</f>
        <v>0</v>
      </c>
      <c r="G4890" t="b">
        <f t="shared" si="230"/>
        <v>0</v>
      </c>
    </row>
    <row r="4891" spans="1:7" hidden="1" x14ac:dyDescent="0.25">
      <c r="A4891">
        <f t="shared" si="231"/>
        <v>136</v>
      </c>
      <c r="B4891">
        <f t="shared" si="232"/>
        <v>30</v>
      </c>
      <c r="C4891" t="str">
        <f>_xlfn.XLOOKUP(A4891,Table4[Lfd],Table4[idElementValue],"Err",0)</f>
        <v/>
      </c>
      <c r="D4891">
        <f t="shared" si="232"/>
        <v>30</v>
      </c>
      <c r="E4891">
        <f ca="1">OFFSET(ElementsDB!$AQ$2,SeriesSelection!A4891-1,SeriesSelection!B4891-1)</f>
        <v>0</v>
      </c>
      <c r="F4891">
        <f>_xlfn.XLOOKUP(A4891,Table4[Lfd],Table4[Periods],"Err",0)</f>
        <v>0</v>
      </c>
      <c r="G4891" t="b">
        <f t="shared" si="230"/>
        <v>0</v>
      </c>
    </row>
    <row r="4892" spans="1:7" hidden="1" x14ac:dyDescent="0.25">
      <c r="A4892">
        <f t="shared" si="231"/>
        <v>136</v>
      </c>
      <c r="B4892">
        <f t="shared" si="232"/>
        <v>31</v>
      </c>
      <c r="C4892" t="str">
        <f>_xlfn.XLOOKUP(A4892,Table4[Lfd],Table4[idElementValue],"Err",0)</f>
        <v/>
      </c>
      <c r="D4892">
        <f t="shared" si="232"/>
        <v>31</v>
      </c>
      <c r="E4892">
        <f ca="1">OFFSET(ElementsDB!$AQ$2,SeriesSelection!A4892-1,SeriesSelection!B4892-1)</f>
        <v>0</v>
      </c>
      <c r="F4892">
        <f>_xlfn.XLOOKUP(A4892,Table4[Lfd],Table4[Periods],"Err",0)</f>
        <v>0</v>
      </c>
      <c r="G4892" t="b">
        <f t="shared" si="230"/>
        <v>0</v>
      </c>
    </row>
    <row r="4893" spans="1:7" hidden="1" x14ac:dyDescent="0.25">
      <c r="A4893">
        <f t="shared" si="231"/>
        <v>136</v>
      </c>
      <c r="B4893">
        <f t="shared" si="232"/>
        <v>32</v>
      </c>
      <c r="C4893" t="str">
        <f>_xlfn.XLOOKUP(A4893,Table4[Lfd],Table4[idElementValue],"Err",0)</f>
        <v/>
      </c>
      <c r="D4893">
        <f t="shared" si="232"/>
        <v>32</v>
      </c>
      <c r="E4893">
        <f ca="1">OFFSET(ElementsDB!$AQ$2,SeriesSelection!A4893-1,SeriesSelection!B4893-1)</f>
        <v>0</v>
      </c>
      <c r="F4893">
        <f>_xlfn.XLOOKUP(A4893,Table4[Lfd],Table4[Periods],"Err",0)</f>
        <v>0</v>
      </c>
      <c r="G4893" t="b">
        <f t="shared" si="230"/>
        <v>0</v>
      </c>
    </row>
    <row r="4894" spans="1:7" hidden="1" x14ac:dyDescent="0.25">
      <c r="A4894">
        <f t="shared" si="231"/>
        <v>136</v>
      </c>
      <c r="B4894">
        <f t="shared" si="232"/>
        <v>33</v>
      </c>
      <c r="C4894" t="str">
        <f>_xlfn.XLOOKUP(A4894,Table4[Lfd],Table4[idElementValue],"Err",0)</f>
        <v/>
      </c>
      <c r="D4894">
        <f t="shared" si="232"/>
        <v>33</v>
      </c>
      <c r="E4894">
        <f ca="1">OFFSET(ElementsDB!$AQ$2,SeriesSelection!A4894-1,SeriesSelection!B4894-1)</f>
        <v>0</v>
      </c>
      <c r="F4894">
        <f>_xlfn.XLOOKUP(A4894,Table4[Lfd],Table4[Periods],"Err",0)</f>
        <v>0</v>
      </c>
      <c r="G4894" t="b">
        <f t="shared" si="230"/>
        <v>0</v>
      </c>
    </row>
    <row r="4895" spans="1:7" hidden="1" x14ac:dyDescent="0.25">
      <c r="A4895">
        <f t="shared" si="231"/>
        <v>136</v>
      </c>
      <c r="B4895">
        <f t="shared" si="232"/>
        <v>34</v>
      </c>
      <c r="C4895" t="str">
        <f>_xlfn.XLOOKUP(A4895,Table4[Lfd],Table4[idElementValue],"Err",0)</f>
        <v/>
      </c>
      <c r="D4895">
        <f t="shared" si="232"/>
        <v>34</v>
      </c>
      <c r="E4895">
        <f ca="1">OFFSET(ElementsDB!$AQ$2,SeriesSelection!A4895-1,SeriesSelection!B4895-1)</f>
        <v>0</v>
      </c>
      <c r="F4895">
        <f>_xlfn.XLOOKUP(A4895,Table4[Lfd],Table4[Periods],"Err",0)</f>
        <v>0</v>
      </c>
      <c r="G4895" t="b">
        <f t="shared" si="230"/>
        <v>0</v>
      </c>
    </row>
    <row r="4896" spans="1:7" hidden="1" x14ac:dyDescent="0.25">
      <c r="A4896">
        <f t="shared" si="231"/>
        <v>136</v>
      </c>
      <c r="B4896">
        <f t="shared" si="232"/>
        <v>35</v>
      </c>
      <c r="C4896" t="str">
        <f>_xlfn.XLOOKUP(A4896,Table4[Lfd],Table4[idElementValue],"Err",0)</f>
        <v/>
      </c>
      <c r="D4896">
        <f t="shared" si="232"/>
        <v>35</v>
      </c>
      <c r="E4896">
        <f ca="1">OFFSET(ElementsDB!$AQ$2,SeriesSelection!A4896-1,SeriesSelection!B4896-1)</f>
        <v>0</v>
      </c>
      <c r="F4896">
        <f>_xlfn.XLOOKUP(A4896,Table4[Lfd],Table4[Periods],"Err",0)</f>
        <v>0</v>
      </c>
      <c r="G4896" t="b">
        <f t="shared" si="230"/>
        <v>0</v>
      </c>
    </row>
    <row r="4897" spans="1:7" hidden="1" x14ac:dyDescent="0.25">
      <c r="A4897">
        <f t="shared" si="231"/>
        <v>136</v>
      </c>
      <c r="B4897">
        <f t="shared" si="232"/>
        <v>36</v>
      </c>
      <c r="C4897" t="str">
        <f>_xlfn.XLOOKUP(A4897,Table4[Lfd],Table4[idElementValue],"Err",0)</f>
        <v/>
      </c>
      <c r="D4897">
        <f t="shared" si="232"/>
        <v>36</v>
      </c>
      <c r="E4897">
        <f ca="1">OFFSET(ElementsDB!$AQ$2,SeriesSelection!A4897-1,SeriesSelection!B4897-1)</f>
        <v>0</v>
      </c>
      <c r="F4897">
        <f>_xlfn.XLOOKUP(A4897,Table4[Lfd],Table4[Periods],"Err",0)</f>
        <v>0</v>
      </c>
      <c r="G4897" t="b">
        <f t="shared" si="230"/>
        <v>0</v>
      </c>
    </row>
    <row r="4898" spans="1:7" hidden="1" x14ac:dyDescent="0.25">
      <c r="A4898">
        <f t="shared" si="231"/>
        <v>137</v>
      </c>
      <c r="B4898">
        <f t="shared" si="232"/>
        <v>1</v>
      </c>
      <c r="C4898" t="str">
        <f>_xlfn.XLOOKUP(A4898,Table4[Lfd],Table4[idElementValue],"Err",0)</f>
        <v/>
      </c>
      <c r="D4898">
        <f t="shared" si="232"/>
        <v>1</v>
      </c>
      <c r="E4898">
        <f ca="1">OFFSET(ElementsDB!$AQ$2,SeriesSelection!A4898-1,SeriesSelection!B4898-1)</f>
        <v>0</v>
      </c>
      <c r="F4898">
        <f>_xlfn.XLOOKUP(A4898,Table4[Lfd],Table4[Periods],"Err",0)</f>
        <v>0</v>
      </c>
      <c r="G4898" t="b">
        <f t="shared" si="230"/>
        <v>0</v>
      </c>
    </row>
    <row r="4899" spans="1:7" hidden="1" x14ac:dyDescent="0.25">
      <c r="A4899">
        <f t="shared" si="231"/>
        <v>137</v>
      </c>
      <c r="B4899">
        <f t="shared" si="232"/>
        <v>2</v>
      </c>
      <c r="C4899" t="str">
        <f>_xlfn.XLOOKUP(A4899,Table4[Lfd],Table4[idElementValue],"Err",0)</f>
        <v/>
      </c>
      <c r="D4899">
        <f t="shared" si="232"/>
        <v>2</v>
      </c>
      <c r="E4899">
        <f ca="1">OFFSET(ElementsDB!$AQ$2,SeriesSelection!A4899-1,SeriesSelection!B4899-1)</f>
        <v>0</v>
      </c>
      <c r="F4899">
        <f>_xlfn.XLOOKUP(A4899,Table4[Lfd],Table4[Periods],"Err",0)</f>
        <v>0</v>
      </c>
      <c r="G4899" t="b">
        <f t="shared" si="230"/>
        <v>0</v>
      </c>
    </row>
    <row r="4900" spans="1:7" hidden="1" x14ac:dyDescent="0.25">
      <c r="A4900">
        <f t="shared" si="231"/>
        <v>137</v>
      </c>
      <c r="B4900">
        <f t="shared" si="232"/>
        <v>3</v>
      </c>
      <c r="C4900" t="str">
        <f>_xlfn.XLOOKUP(A4900,Table4[Lfd],Table4[idElementValue],"Err",0)</f>
        <v/>
      </c>
      <c r="D4900">
        <f t="shared" si="232"/>
        <v>3</v>
      </c>
      <c r="E4900">
        <f ca="1">OFFSET(ElementsDB!$AQ$2,SeriesSelection!A4900-1,SeriesSelection!B4900-1)</f>
        <v>0</v>
      </c>
      <c r="F4900">
        <f>_xlfn.XLOOKUP(A4900,Table4[Lfd],Table4[Periods],"Err",0)</f>
        <v>0</v>
      </c>
      <c r="G4900" t="b">
        <f t="shared" si="230"/>
        <v>0</v>
      </c>
    </row>
    <row r="4901" spans="1:7" hidden="1" x14ac:dyDescent="0.25">
      <c r="A4901">
        <f t="shared" si="231"/>
        <v>137</v>
      </c>
      <c r="B4901">
        <f t="shared" si="232"/>
        <v>4</v>
      </c>
      <c r="C4901" t="str">
        <f>_xlfn.XLOOKUP(A4901,Table4[Lfd],Table4[idElementValue],"Err",0)</f>
        <v/>
      </c>
      <c r="D4901">
        <f t="shared" si="232"/>
        <v>4</v>
      </c>
      <c r="E4901">
        <f ca="1">OFFSET(ElementsDB!$AQ$2,SeriesSelection!A4901-1,SeriesSelection!B4901-1)</f>
        <v>0</v>
      </c>
      <c r="F4901">
        <f>_xlfn.XLOOKUP(A4901,Table4[Lfd],Table4[Periods],"Err",0)</f>
        <v>0</v>
      </c>
      <c r="G4901" t="b">
        <f t="shared" si="230"/>
        <v>0</v>
      </c>
    </row>
    <row r="4902" spans="1:7" hidden="1" x14ac:dyDescent="0.25">
      <c r="A4902">
        <f t="shared" si="231"/>
        <v>137</v>
      </c>
      <c r="B4902">
        <f t="shared" si="232"/>
        <v>5</v>
      </c>
      <c r="C4902" t="str">
        <f>_xlfn.XLOOKUP(A4902,Table4[Lfd],Table4[idElementValue],"Err",0)</f>
        <v/>
      </c>
      <c r="D4902">
        <f t="shared" si="232"/>
        <v>5</v>
      </c>
      <c r="E4902">
        <f ca="1">OFFSET(ElementsDB!$AQ$2,SeriesSelection!A4902-1,SeriesSelection!B4902-1)</f>
        <v>0</v>
      </c>
      <c r="F4902">
        <f>_xlfn.XLOOKUP(A4902,Table4[Lfd],Table4[Periods],"Err",0)</f>
        <v>0</v>
      </c>
      <c r="G4902" t="b">
        <f t="shared" si="230"/>
        <v>0</v>
      </c>
    </row>
    <row r="4903" spans="1:7" hidden="1" x14ac:dyDescent="0.25">
      <c r="A4903">
        <f t="shared" si="231"/>
        <v>137</v>
      </c>
      <c r="B4903">
        <f t="shared" si="232"/>
        <v>6</v>
      </c>
      <c r="C4903" t="str">
        <f>_xlfn.XLOOKUP(A4903,Table4[Lfd],Table4[idElementValue],"Err",0)</f>
        <v/>
      </c>
      <c r="D4903">
        <f t="shared" si="232"/>
        <v>6</v>
      </c>
      <c r="E4903">
        <f ca="1">OFFSET(ElementsDB!$AQ$2,SeriesSelection!A4903-1,SeriesSelection!B4903-1)</f>
        <v>0</v>
      </c>
      <c r="F4903">
        <f>_xlfn.XLOOKUP(A4903,Table4[Lfd],Table4[Periods],"Err",0)</f>
        <v>0</v>
      </c>
      <c r="G4903" t="b">
        <f t="shared" si="230"/>
        <v>0</v>
      </c>
    </row>
    <row r="4904" spans="1:7" hidden="1" x14ac:dyDescent="0.25">
      <c r="A4904">
        <f t="shared" si="231"/>
        <v>137</v>
      </c>
      <c r="B4904">
        <f t="shared" si="232"/>
        <v>7</v>
      </c>
      <c r="C4904" t="str">
        <f>_xlfn.XLOOKUP(A4904,Table4[Lfd],Table4[idElementValue],"Err",0)</f>
        <v/>
      </c>
      <c r="D4904">
        <f t="shared" si="232"/>
        <v>7</v>
      </c>
      <c r="E4904">
        <f ca="1">OFFSET(ElementsDB!$AQ$2,SeriesSelection!A4904-1,SeriesSelection!B4904-1)</f>
        <v>0</v>
      </c>
      <c r="F4904">
        <f>_xlfn.XLOOKUP(A4904,Table4[Lfd],Table4[Periods],"Err",0)</f>
        <v>0</v>
      </c>
      <c r="G4904" t="b">
        <f t="shared" si="230"/>
        <v>0</v>
      </c>
    </row>
    <row r="4905" spans="1:7" hidden="1" x14ac:dyDescent="0.25">
      <c r="A4905">
        <f t="shared" si="231"/>
        <v>137</v>
      </c>
      <c r="B4905">
        <f t="shared" si="232"/>
        <v>8</v>
      </c>
      <c r="C4905" t="str">
        <f>_xlfn.XLOOKUP(A4905,Table4[Lfd],Table4[idElementValue],"Err",0)</f>
        <v/>
      </c>
      <c r="D4905">
        <f t="shared" si="232"/>
        <v>8</v>
      </c>
      <c r="E4905">
        <f ca="1">OFFSET(ElementsDB!$AQ$2,SeriesSelection!A4905-1,SeriesSelection!B4905-1)</f>
        <v>0</v>
      </c>
      <c r="F4905">
        <f>_xlfn.XLOOKUP(A4905,Table4[Lfd],Table4[Periods],"Err",0)</f>
        <v>0</v>
      </c>
      <c r="G4905" t="b">
        <f t="shared" si="230"/>
        <v>0</v>
      </c>
    </row>
    <row r="4906" spans="1:7" hidden="1" x14ac:dyDescent="0.25">
      <c r="A4906">
        <f t="shared" si="231"/>
        <v>137</v>
      </c>
      <c r="B4906">
        <f t="shared" si="232"/>
        <v>9</v>
      </c>
      <c r="C4906" t="str">
        <f>_xlfn.XLOOKUP(A4906,Table4[Lfd],Table4[idElementValue],"Err",0)</f>
        <v/>
      </c>
      <c r="D4906">
        <f t="shared" si="232"/>
        <v>9</v>
      </c>
      <c r="E4906">
        <f ca="1">OFFSET(ElementsDB!$AQ$2,SeriesSelection!A4906-1,SeriesSelection!B4906-1)</f>
        <v>0</v>
      </c>
      <c r="F4906">
        <f>_xlfn.XLOOKUP(A4906,Table4[Lfd],Table4[Periods],"Err",0)</f>
        <v>0</v>
      </c>
      <c r="G4906" t="b">
        <f t="shared" si="230"/>
        <v>0</v>
      </c>
    </row>
    <row r="4907" spans="1:7" hidden="1" x14ac:dyDescent="0.25">
      <c r="A4907">
        <f t="shared" si="231"/>
        <v>137</v>
      </c>
      <c r="B4907">
        <f t="shared" si="232"/>
        <v>10</v>
      </c>
      <c r="C4907" t="str">
        <f>_xlfn.XLOOKUP(A4907,Table4[Lfd],Table4[idElementValue],"Err",0)</f>
        <v/>
      </c>
      <c r="D4907">
        <f t="shared" si="232"/>
        <v>10</v>
      </c>
      <c r="E4907">
        <f ca="1">OFFSET(ElementsDB!$AQ$2,SeriesSelection!A4907-1,SeriesSelection!B4907-1)</f>
        <v>0</v>
      </c>
      <c r="F4907">
        <f>_xlfn.XLOOKUP(A4907,Table4[Lfd],Table4[Periods],"Err",0)</f>
        <v>0</v>
      </c>
      <c r="G4907" t="b">
        <f t="shared" si="230"/>
        <v>0</v>
      </c>
    </row>
    <row r="4908" spans="1:7" hidden="1" x14ac:dyDescent="0.25">
      <c r="A4908">
        <f t="shared" si="231"/>
        <v>137</v>
      </c>
      <c r="B4908">
        <f t="shared" si="232"/>
        <v>11</v>
      </c>
      <c r="C4908" t="str">
        <f>_xlfn.XLOOKUP(A4908,Table4[Lfd],Table4[idElementValue],"Err",0)</f>
        <v/>
      </c>
      <c r="D4908">
        <f t="shared" si="232"/>
        <v>11</v>
      </c>
      <c r="E4908">
        <f ca="1">OFFSET(ElementsDB!$AQ$2,SeriesSelection!A4908-1,SeriesSelection!B4908-1)</f>
        <v>0</v>
      </c>
      <c r="F4908">
        <f>_xlfn.XLOOKUP(A4908,Table4[Lfd],Table4[Periods],"Err",0)</f>
        <v>0</v>
      </c>
      <c r="G4908" t="b">
        <f t="shared" si="230"/>
        <v>0</v>
      </c>
    </row>
    <row r="4909" spans="1:7" hidden="1" x14ac:dyDescent="0.25">
      <c r="A4909">
        <f t="shared" si="231"/>
        <v>137</v>
      </c>
      <c r="B4909">
        <f t="shared" si="232"/>
        <v>12</v>
      </c>
      <c r="C4909" t="str">
        <f>_xlfn.XLOOKUP(A4909,Table4[Lfd],Table4[idElementValue],"Err",0)</f>
        <v/>
      </c>
      <c r="D4909">
        <f t="shared" si="232"/>
        <v>12</v>
      </c>
      <c r="E4909">
        <f ca="1">OFFSET(ElementsDB!$AQ$2,SeriesSelection!A4909-1,SeriesSelection!B4909-1)</f>
        <v>0</v>
      </c>
      <c r="F4909">
        <f>_xlfn.XLOOKUP(A4909,Table4[Lfd],Table4[Periods],"Err",0)</f>
        <v>0</v>
      </c>
      <c r="G4909" t="b">
        <f t="shared" si="230"/>
        <v>0</v>
      </c>
    </row>
    <row r="4910" spans="1:7" hidden="1" x14ac:dyDescent="0.25">
      <c r="A4910">
        <f t="shared" si="231"/>
        <v>137</v>
      </c>
      <c r="B4910">
        <f t="shared" si="232"/>
        <v>13</v>
      </c>
      <c r="C4910" t="str">
        <f>_xlfn.XLOOKUP(A4910,Table4[Lfd],Table4[idElementValue],"Err",0)</f>
        <v/>
      </c>
      <c r="D4910">
        <f t="shared" si="232"/>
        <v>13</v>
      </c>
      <c r="E4910">
        <f ca="1">OFFSET(ElementsDB!$AQ$2,SeriesSelection!A4910-1,SeriesSelection!B4910-1)</f>
        <v>0</v>
      </c>
      <c r="F4910">
        <f>_xlfn.XLOOKUP(A4910,Table4[Lfd],Table4[Periods],"Err",0)</f>
        <v>0</v>
      </c>
      <c r="G4910" t="b">
        <f t="shared" si="230"/>
        <v>0</v>
      </c>
    </row>
    <row r="4911" spans="1:7" hidden="1" x14ac:dyDescent="0.25">
      <c r="A4911">
        <f t="shared" si="231"/>
        <v>137</v>
      </c>
      <c r="B4911">
        <f t="shared" si="232"/>
        <v>14</v>
      </c>
      <c r="C4911" t="str">
        <f>_xlfn.XLOOKUP(A4911,Table4[Lfd],Table4[idElementValue],"Err",0)</f>
        <v/>
      </c>
      <c r="D4911">
        <f t="shared" si="232"/>
        <v>14</v>
      </c>
      <c r="E4911">
        <f ca="1">OFFSET(ElementsDB!$AQ$2,SeriesSelection!A4911-1,SeriesSelection!B4911-1)</f>
        <v>0</v>
      </c>
      <c r="F4911">
        <f>_xlfn.XLOOKUP(A4911,Table4[Lfd],Table4[Periods],"Err",0)</f>
        <v>0</v>
      </c>
      <c r="G4911" t="b">
        <f t="shared" si="230"/>
        <v>0</v>
      </c>
    </row>
    <row r="4912" spans="1:7" hidden="1" x14ac:dyDescent="0.25">
      <c r="A4912">
        <f t="shared" si="231"/>
        <v>137</v>
      </c>
      <c r="B4912">
        <f t="shared" si="232"/>
        <v>15</v>
      </c>
      <c r="C4912" t="str">
        <f>_xlfn.XLOOKUP(A4912,Table4[Lfd],Table4[idElementValue],"Err",0)</f>
        <v/>
      </c>
      <c r="D4912">
        <f t="shared" si="232"/>
        <v>15</v>
      </c>
      <c r="E4912">
        <f ca="1">OFFSET(ElementsDB!$AQ$2,SeriesSelection!A4912-1,SeriesSelection!B4912-1)</f>
        <v>0</v>
      </c>
      <c r="F4912">
        <f>_xlfn.XLOOKUP(A4912,Table4[Lfd],Table4[Periods],"Err",0)</f>
        <v>0</v>
      </c>
      <c r="G4912" t="b">
        <f t="shared" si="230"/>
        <v>0</v>
      </c>
    </row>
    <row r="4913" spans="1:7" hidden="1" x14ac:dyDescent="0.25">
      <c r="A4913">
        <f t="shared" si="231"/>
        <v>137</v>
      </c>
      <c r="B4913">
        <f t="shared" si="232"/>
        <v>16</v>
      </c>
      <c r="C4913" t="str">
        <f>_xlfn.XLOOKUP(A4913,Table4[Lfd],Table4[idElementValue],"Err",0)</f>
        <v/>
      </c>
      <c r="D4913">
        <f t="shared" si="232"/>
        <v>16</v>
      </c>
      <c r="E4913">
        <f ca="1">OFFSET(ElementsDB!$AQ$2,SeriesSelection!A4913-1,SeriesSelection!B4913-1)</f>
        <v>0</v>
      </c>
      <c r="F4913">
        <f>_xlfn.XLOOKUP(A4913,Table4[Lfd],Table4[Periods],"Err",0)</f>
        <v>0</v>
      </c>
      <c r="G4913" t="b">
        <f t="shared" si="230"/>
        <v>0</v>
      </c>
    </row>
    <row r="4914" spans="1:7" hidden="1" x14ac:dyDescent="0.25">
      <c r="A4914">
        <f t="shared" si="231"/>
        <v>137</v>
      </c>
      <c r="B4914">
        <f t="shared" si="232"/>
        <v>17</v>
      </c>
      <c r="C4914" t="str">
        <f>_xlfn.XLOOKUP(A4914,Table4[Lfd],Table4[idElementValue],"Err",0)</f>
        <v/>
      </c>
      <c r="D4914">
        <f t="shared" si="232"/>
        <v>17</v>
      </c>
      <c r="E4914">
        <f ca="1">OFFSET(ElementsDB!$AQ$2,SeriesSelection!A4914-1,SeriesSelection!B4914-1)</f>
        <v>0</v>
      </c>
      <c r="F4914">
        <f>_xlfn.XLOOKUP(A4914,Table4[Lfd],Table4[Periods],"Err",0)</f>
        <v>0</v>
      </c>
      <c r="G4914" t="b">
        <f t="shared" si="230"/>
        <v>0</v>
      </c>
    </row>
    <row r="4915" spans="1:7" hidden="1" x14ac:dyDescent="0.25">
      <c r="A4915">
        <f t="shared" si="231"/>
        <v>137</v>
      </c>
      <c r="B4915">
        <f t="shared" si="232"/>
        <v>18</v>
      </c>
      <c r="C4915" t="str">
        <f>_xlfn.XLOOKUP(A4915,Table4[Lfd],Table4[idElementValue],"Err",0)</f>
        <v/>
      </c>
      <c r="D4915">
        <f t="shared" si="232"/>
        <v>18</v>
      </c>
      <c r="E4915">
        <f ca="1">OFFSET(ElementsDB!$AQ$2,SeriesSelection!A4915-1,SeriesSelection!B4915-1)</f>
        <v>0</v>
      </c>
      <c r="F4915">
        <f>_xlfn.XLOOKUP(A4915,Table4[Lfd],Table4[Periods],"Err",0)</f>
        <v>0</v>
      </c>
      <c r="G4915" t="b">
        <f t="shared" si="230"/>
        <v>0</v>
      </c>
    </row>
    <row r="4916" spans="1:7" hidden="1" x14ac:dyDescent="0.25">
      <c r="A4916">
        <f t="shared" si="231"/>
        <v>137</v>
      </c>
      <c r="B4916">
        <f t="shared" si="232"/>
        <v>19</v>
      </c>
      <c r="C4916" t="str">
        <f>_xlfn.XLOOKUP(A4916,Table4[Lfd],Table4[idElementValue],"Err",0)</f>
        <v/>
      </c>
      <c r="D4916">
        <f t="shared" si="232"/>
        <v>19</v>
      </c>
      <c r="E4916">
        <f ca="1">OFFSET(ElementsDB!$AQ$2,SeriesSelection!A4916-1,SeriesSelection!B4916-1)</f>
        <v>0</v>
      </c>
      <c r="F4916">
        <f>_xlfn.XLOOKUP(A4916,Table4[Lfd],Table4[Periods],"Err",0)</f>
        <v>0</v>
      </c>
      <c r="G4916" t="b">
        <f t="shared" si="230"/>
        <v>0</v>
      </c>
    </row>
    <row r="4917" spans="1:7" hidden="1" x14ac:dyDescent="0.25">
      <c r="A4917">
        <f t="shared" si="231"/>
        <v>137</v>
      </c>
      <c r="B4917">
        <f t="shared" si="232"/>
        <v>20</v>
      </c>
      <c r="C4917" t="str">
        <f>_xlfn.XLOOKUP(A4917,Table4[Lfd],Table4[idElementValue],"Err",0)</f>
        <v/>
      </c>
      <c r="D4917">
        <f t="shared" si="232"/>
        <v>20</v>
      </c>
      <c r="E4917">
        <f ca="1">OFFSET(ElementsDB!$AQ$2,SeriesSelection!A4917-1,SeriesSelection!B4917-1)</f>
        <v>0</v>
      </c>
      <c r="F4917">
        <f>_xlfn.XLOOKUP(A4917,Table4[Lfd],Table4[Periods],"Err",0)</f>
        <v>0</v>
      </c>
      <c r="G4917" t="b">
        <f t="shared" si="230"/>
        <v>0</v>
      </c>
    </row>
    <row r="4918" spans="1:7" hidden="1" x14ac:dyDescent="0.25">
      <c r="A4918">
        <f t="shared" si="231"/>
        <v>137</v>
      </c>
      <c r="B4918">
        <f t="shared" si="232"/>
        <v>21</v>
      </c>
      <c r="C4918" t="str">
        <f>_xlfn.XLOOKUP(A4918,Table4[Lfd],Table4[idElementValue],"Err",0)</f>
        <v/>
      </c>
      <c r="D4918">
        <f t="shared" si="232"/>
        <v>21</v>
      </c>
      <c r="E4918">
        <f ca="1">OFFSET(ElementsDB!$AQ$2,SeriesSelection!A4918-1,SeriesSelection!B4918-1)</f>
        <v>0</v>
      </c>
      <c r="F4918">
        <f>_xlfn.XLOOKUP(A4918,Table4[Lfd],Table4[Periods],"Err",0)</f>
        <v>0</v>
      </c>
      <c r="G4918" t="b">
        <f t="shared" si="230"/>
        <v>0</v>
      </c>
    </row>
    <row r="4919" spans="1:7" hidden="1" x14ac:dyDescent="0.25">
      <c r="A4919">
        <f t="shared" si="231"/>
        <v>137</v>
      </c>
      <c r="B4919">
        <f t="shared" si="232"/>
        <v>22</v>
      </c>
      <c r="C4919" t="str">
        <f>_xlfn.XLOOKUP(A4919,Table4[Lfd],Table4[idElementValue],"Err",0)</f>
        <v/>
      </c>
      <c r="D4919">
        <f t="shared" si="232"/>
        <v>22</v>
      </c>
      <c r="E4919">
        <f ca="1">OFFSET(ElementsDB!$AQ$2,SeriesSelection!A4919-1,SeriesSelection!B4919-1)</f>
        <v>0</v>
      </c>
      <c r="F4919">
        <f>_xlfn.XLOOKUP(A4919,Table4[Lfd],Table4[Periods],"Err",0)</f>
        <v>0</v>
      </c>
      <c r="G4919" t="b">
        <f t="shared" si="230"/>
        <v>0</v>
      </c>
    </row>
    <row r="4920" spans="1:7" hidden="1" x14ac:dyDescent="0.25">
      <c r="A4920">
        <f t="shared" si="231"/>
        <v>137</v>
      </c>
      <c r="B4920">
        <f t="shared" si="232"/>
        <v>23</v>
      </c>
      <c r="C4920" t="str">
        <f>_xlfn.XLOOKUP(A4920,Table4[Lfd],Table4[idElementValue],"Err",0)</f>
        <v/>
      </c>
      <c r="D4920">
        <f t="shared" si="232"/>
        <v>23</v>
      </c>
      <c r="E4920">
        <f ca="1">OFFSET(ElementsDB!$AQ$2,SeriesSelection!A4920-1,SeriesSelection!B4920-1)</f>
        <v>0</v>
      </c>
      <c r="F4920">
        <f>_xlfn.XLOOKUP(A4920,Table4[Lfd],Table4[Periods],"Err",0)</f>
        <v>0</v>
      </c>
      <c r="G4920" t="b">
        <f t="shared" si="230"/>
        <v>0</v>
      </c>
    </row>
    <row r="4921" spans="1:7" hidden="1" x14ac:dyDescent="0.25">
      <c r="A4921">
        <f t="shared" si="231"/>
        <v>137</v>
      </c>
      <c r="B4921">
        <f t="shared" si="232"/>
        <v>24</v>
      </c>
      <c r="C4921" t="str">
        <f>_xlfn.XLOOKUP(A4921,Table4[Lfd],Table4[idElementValue],"Err",0)</f>
        <v/>
      </c>
      <c r="D4921">
        <f t="shared" si="232"/>
        <v>24</v>
      </c>
      <c r="E4921">
        <f ca="1">OFFSET(ElementsDB!$AQ$2,SeriesSelection!A4921-1,SeriesSelection!B4921-1)</f>
        <v>0</v>
      </c>
      <c r="F4921">
        <f>_xlfn.XLOOKUP(A4921,Table4[Lfd],Table4[Periods],"Err",0)</f>
        <v>0</v>
      </c>
      <c r="G4921" t="b">
        <f t="shared" si="230"/>
        <v>0</v>
      </c>
    </row>
    <row r="4922" spans="1:7" hidden="1" x14ac:dyDescent="0.25">
      <c r="A4922">
        <f t="shared" si="231"/>
        <v>137</v>
      </c>
      <c r="B4922">
        <f t="shared" si="232"/>
        <v>25</v>
      </c>
      <c r="C4922" t="str">
        <f>_xlfn.XLOOKUP(A4922,Table4[Lfd],Table4[idElementValue],"Err",0)</f>
        <v/>
      </c>
      <c r="D4922">
        <f t="shared" si="232"/>
        <v>25</v>
      </c>
      <c r="E4922">
        <f ca="1">OFFSET(ElementsDB!$AQ$2,SeriesSelection!A4922-1,SeriesSelection!B4922-1)</f>
        <v>0</v>
      </c>
      <c r="F4922">
        <f>_xlfn.XLOOKUP(A4922,Table4[Lfd],Table4[Periods],"Err",0)</f>
        <v>0</v>
      </c>
      <c r="G4922" t="b">
        <f t="shared" si="230"/>
        <v>0</v>
      </c>
    </row>
    <row r="4923" spans="1:7" hidden="1" x14ac:dyDescent="0.25">
      <c r="A4923">
        <f t="shared" si="231"/>
        <v>137</v>
      </c>
      <c r="B4923">
        <f t="shared" si="232"/>
        <v>26</v>
      </c>
      <c r="C4923" t="str">
        <f>_xlfn.XLOOKUP(A4923,Table4[Lfd],Table4[idElementValue],"Err",0)</f>
        <v/>
      </c>
      <c r="D4923">
        <f t="shared" si="232"/>
        <v>26</v>
      </c>
      <c r="E4923">
        <f ca="1">OFFSET(ElementsDB!$AQ$2,SeriesSelection!A4923-1,SeriesSelection!B4923-1)</f>
        <v>0</v>
      </c>
      <c r="F4923">
        <f>_xlfn.XLOOKUP(A4923,Table4[Lfd],Table4[Periods],"Err",0)</f>
        <v>0</v>
      </c>
      <c r="G4923" t="b">
        <f t="shared" si="230"/>
        <v>0</v>
      </c>
    </row>
    <row r="4924" spans="1:7" hidden="1" x14ac:dyDescent="0.25">
      <c r="A4924">
        <f t="shared" si="231"/>
        <v>137</v>
      </c>
      <c r="B4924">
        <f t="shared" si="232"/>
        <v>27</v>
      </c>
      <c r="C4924" t="str">
        <f>_xlfn.XLOOKUP(A4924,Table4[Lfd],Table4[idElementValue],"Err",0)</f>
        <v/>
      </c>
      <c r="D4924">
        <f t="shared" si="232"/>
        <v>27</v>
      </c>
      <c r="E4924">
        <f ca="1">OFFSET(ElementsDB!$AQ$2,SeriesSelection!A4924-1,SeriesSelection!B4924-1)</f>
        <v>0</v>
      </c>
      <c r="F4924">
        <f>_xlfn.XLOOKUP(A4924,Table4[Lfd],Table4[Periods],"Err",0)</f>
        <v>0</v>
      </c>
      <c r="G4924" t="b">
        <f t="shared" si="230"/>
        <v>0</v>
      </c>
    </row>
    <row r="4925" spans="1:7" hidden="1" x14ac:dyDescent="0.25">
      <c r="A4925">
        <f t="shared" si="231"/>
        <v>137</v>
      </c>
      <c r="B4925">
        <f t="shared" si="232"/>
        <v>28</v>
      </c>
      <c r="C4925" t="str">
        <f>_xlfn.XLOOKUP(A4925,Table4[Lfd],Table4[idElementValue],"Err",0)</f>
        <v/>
      </c>
      <c r="D4925">
        <f t="shared" si="232"/>
        <v>28</v>
      </c>
      <c r="E4925">
        <f ca="1">OFFSET(ElementsDB!$AQ$2,SeriesSelection!A4925-1,SeriesSelection!B4925-1)</f>
        <v>0</v>
      </c>
      <c r="F4925">
        <f>_xlfn.XLOOKUP(A4925,Table4[Lfd],Table4[Periods],"Err",0)</f>
        <v>0</v>
      </c>
      <c r="G4925" t="b">
        <f t="shared" si="230"/>
        <v>0</v>
      </c>
    </row>
    <row r="4926" spans="1:7" hidden="1" x14ac:dyDescent="0.25">
      <c r="A4926">
        <f t="shared" si="231"/>
        <v>137</v>
      </c>
      <c r="B4926">
        <f t="shared" si="232"/>
        <v>29</v>
      </c>
      <c r="C4926" t="str">
        <f>_xlfn.XLOOKUP(A4926,Table4[Lfd],Table4[idElementValue],"Err",0)</f>
        <v/>
      </c>
      <c r="D4926">
        <f t="shared" si="232"/>
        <v>29</v>
      </c>
      <c r="E4926">
        <f ca="1">OFFSET(ElementsDB!$AQ$2,SeriesSelection!A4926-1,SeriesSelection!B4926-1)</f>
        <v>0</v>
      </c>
      <c r="F4926">
        <f>_xlfn.XLOOKUP(A4926,Table4[Lfd],Table4[Periods],"Err",0)</f>
        <v>0</v>
      </c>
      <c r="G4926" t="b">
        <f t="shared" si="230"/>
        <v>0</v>
      </c>
    </row>
    <row r="4927" spans="1:7" hidden="1" x14ac:dyDescent="0.25">
      <c r="A4927">
        <f t="shared" si="231"/>
        <v>137</v>
      </c>
      <c r="B4927">
        <f t="shared" si="232"/>
        <v>30</v>
      </c>
      <c r="C4927" t="str">
        <f>_xlfn.XLOOKUP(A4927,Table4[Lfd],Table4[idElementValue],"Err",0)</f>
        <v/>
      </c>
      <c r="D4927">
        <f t="shared" si="232"/>
        <v>30</v>
      </c>
      <c r="E4927">
        <f ca="1">OFFSET(ElementsDB!$AQ$2,SeriesSelection!A4927-1,SeriesSelection!B4927-1)</f>
        <v>0</v>
      </c>
      <c r="F4927">
        <f>_xlfn.XLOOKUP(A4927,Table4[Lfd],Table4[Periods],"Err",0)</f>
        <v>0</v>
      </c>
      <c r="G4927" t="b">
        <f t="shared" si="230"/>
        <v>0</v>
      </c>
    </row>
    <row r="4928" spans="1:7" hidden="1" x14ac:dyDescent="0.25">
      <c r="A4928">
        <f t="shared" si="231"/>
        <v>137</v>
      </c>
      <c r="B4928">
        <f t="shared" si="232"/>
        <v>31</v>
      </c>
      <c r="C4928" t="str">
        <f>_xlfn.XLOOKUP(A4928,Table4[Lfd],Table4[idElementValue],"Err",0)</f>
        <v/>
      </c>
      <c r="D4928">
        <f t="shared" si="232"/>
        <v>31</v>
      </c>
      <c r="E4928">
        <f ca="1">OFFSET(ElementsDB!$AQ$2,SeriesSelection!A4928-1,SeriesSelection!B4928-1)</f>
        <v>0</v>
      </c>
      <c r="F4928">
        <f>_xlfn.XLOOKUP(A4928,Table4[Lfd],Table4[Periods],"Err",0)</f>
        <v>0</v>
      </c>
      <c r="G4928" t="b">
        <f t="shared" si="230"/>
        <v>0</v>
      </c>
    </row>
    <row r="4929" spans="1:7" hidden="1" x14ac:dyDescent="0.25">
      <c r="A4929">
        <f t="shared" si="231"/>
        <v>137</v>
      </c>
      <c r="B4929">
        <f t="shared" si="232"/>
        <v>32</v>
      </c>
      <c r="C4929" t="str">
        <f>_xlfn.XLOOKUP(A4929,Table4[Lfd],Table4[idElementValue],"Err",0)</f>
        <v/>
      </c>
      <c r="D4929">
        <f t="shared" si="232"/>
        <v>32</v>
      </c>
      <c r="E4929">
        <f ca="1">OFFSET(ElementsDB!$AQ$2,SeriesSelection!A4929-1,SeriesSelection!B4929-1)</f>
        <v>0</v>
      </c>
      <c r="F4929">
        <f>_xlfn.XLOOKUP(A4929,Table4[Lfd],Table4[Periods],"Err",0)</f>
        <v>0</v>
      </c>
      <c r="G4929" t="b">
        <f t="shared" si="230"/>
        <v>0</v>
      </c>
    </row>
    <row r="4930" spans="1:7" hidden="1" x14ac:dyDescent="0.25">
      <c r="A4930">
        <f t="shared" si="231"/>
        <v>137</v>
      </c>
      <c r="B4930">
        <f t="shared" si="232"/>
        <v>33</v>
      </c>
      <c r="C4930" t="str">
        <f>_xlfn.XLOOKUP(A4930,Table4[Lfd],Table4[idElementValue],"Err",0)</f>
        <v/>
      </c>
      <c r="D4930">
        <f t="shared" si="232"/>
        <v>33</v>
      </c>
      <c r="E4930">
        <f ca="1">OFFSET(ElementsDB!$AQ$2,SeriesSelection!A4930-1,SeriesSelection!B4930-1)</f>
        <v>0</v>
      </c>
      <c r="F4930">
        <f>_xlfn.XLOOKUP(A4930,Table4[Lfd],Table4[Periods],"Err",0)</f>
        <v>0</v>
      </c>
      <c r="G4930" t="b">
        <f t="shared" ref="G4930:G4993" si="233">(D4930&lt;=F4930)</f>
        <v>0</v>
      </c>
    </row>
    <row r="4931" spans="1:7" hidden="1" x14ac:dyDescent="0.25">
      <c r="A4931">
        <f t="shared" si="231"/>
        <v>137</v>
      </c>
      <c r="B4931">
        <f t="shared" si="232"/>
        <v>34</v>
      </c>
      <c r="C4931" t="str">
        <f>_xlfn.XLOOKUP(A4931,Table4[Lfd],Table4[idElementValue],"Err",0)</f>
        <v/>
      </c>
      <c r="D4931">
        <f t="shared" si="232"/>
        <v>34</v>
      </c>
      <c r="E4931">
        <f ca="1">OFFSET(ElementsDB!$AQ$2,SeriesSelection!A4931-1,SeriesSelection!B4931-1)</f>
        <v>0</v>
      </c>
      <c r="F4931">
        <f>_xlfn.XLOOKUP(A4931,Table4[Lfd],Table4[Periods],"Err",0)</f>
        <v>0</v>
      </c>
      <c r="G4931" t="b">
        <f t="shared" si="233"/>
        <v>0</v>
      </c>
    </row>
    <row r="4932" spans="1:7" hidden="1" x14ac:dyDescent="0.25">
      <c r="A4932">
        <f t="shared" si="231"/>
        <v>137</v>
      </c>
      <c r="B4932">
        <f t="shared" si="232"/>
        <v>35</v>
      </c>
      <c r="C4932" t="str">
        <f>_xlfn.XLOOKUP(A4932,Table4[Lfd],Table4[idElementValue],"Err",0)</f>
        <v/>
      </c>
      <c r="D4932">
        <f t="shared" si="232"/>
        <v>35</v>
      </c>
      <c r="E4932">
        <f ca="1">OFFSET(ElementsDB!$AQ$2,SeriesSelection!A4932-1,SeriesSelection!B4932-1)</f>
        <v>0</v>
      </c>
      <c r="F4932">
        <f>_xlfn.XLOOKUP(A4932,Table4[Lfd],Table4[Periods],"Err",0)</f>
        <v>0</v>
      </c>
      <c r="G4932" t="b">
        <f t="shared" si="233"/>
        <v>0</v>
      </c>
    </row>
    <row r="4933" spans="1:7" hidden="1" x14ac:dyDescent="0.25">
      <c r="A4933">
        <f t="shared" si="231"/>
        <v>137</v>
      </c>
      <c r="B4933">
        <f t="shared" si="232"/>
        <v>36</v>
      </c>
      <c r="C4933" t="str">
        <f>_xlfn.XLOOKUP(A4933,Table4[Lfd],Table4[idElementValue],"Err",0)</f>
        <v/>
      </c>
      <c r="D4933">
        <f t="shared" si="232"/>
        <v>36</v>
      </c>
      <c r="E4933">
        <f ca="1">OFFSET(ElementsDB!$AQ$2,SeriesSelection!A4933-1,SeriesSelection!B4933-1)</f>
        <v>0</v>
      </c>
      <c r="F4933">
        <f>_xlfn.XLOOKUP(A4933,Table4[Lfd],Table4[Periods],"Err",0)</f>
        <v>0</v>
      </c>
      <c r="G4933" t="b">
        <f t="shared" si="233"/>
        <v>0</v>
      </c>
    </row>
    <row r="4934" spans="1:7" hidden="1" x14ac:dyDescent="0.25">
      <c r="A4934">
        <f t="shared" si="231"/>
        <v>138</v>
      </c>
      <c r="B4934">
        <f t="shared" si="232"/>
        <v>1</v>
      </c>
      <c r="C4934" t="str">
        <f>_xlfn.XLOOKUP(A4934,Table4[Lfd],Table4[idElementValue],"Err",0)</f>
        <v/>
      </c>
      <c r="D4934">
        <f t="shared" si="232"/>
        <v>1</v>
      </c>
      <c r="E4934">
        <f ca="1">OFFSET(ElementsDB!$AQ$2,SeriesSelection!A4934-1,SeriesSelection!B4934-1)</f>
        <v>0</v>
      </c>
      <c r="F4934">
        <f>_xlfn.XLOOKUP(A4934,Table4[Lfd],Table4[Periods],"Err",0)</f>
        <v>0</v>
      </c>
      <c r="G4934" t="b">
        <f t="shared" si="233"/>
        <v>0</v>
      </c>
    </row>
    <row r="4935" spans="1:7" hidden="1" x14ac:dyDescent="0.25">
      <c r="A4935">
        <f t="shared" si="231"/>
        <v>138</v>
      </c>
      <c r="B4935">
        <f t="shared" si="232"/>
        <v>2</v>
      </c>
      <c r="C4935" t="str">
        <f>_xlfn.XLOOKUP(A4935,Table4[Lfd],Table4[idElementValue],"Err",0)</f>
        <v/>
      </c>
      <c r="D4935">
        <f t="shared" si="232"/>
        <v>2</v>
      </c>
      <c r="E4935">
        <f ca="1">OFFSET(ElementsDB!$AQ$2,SeriesSelection!A4935-1,SeriesSelection!B4935-1)</f>
        <v>0</v>
      </c>
      <c r="F4935">
        <f>_xlfn.XLOOKUP(A4935,Table4[Lfd],Table4[Periods],"Err",0)</f>
        <v>0</v>
      </c>
      <c r="G4935" t="b">
        <f t="shared" si="233"/>
        <v>0</v>
      </c>
    </row>
    <row r="4936" spans="1:7" hidden="1" x14ac:dyDescent="0.25">
      <c r="A4936">
        <f t="shared" si="231"/>
        <v>138</v>
      </c>
      <c r="B4936">
        <f t="shared" si="232"/>
        <v>3</v>
      </c>
      <c r="C4936" t="str">
        <f>_xlfn.XLOOKUP(A4936,Table4[Lfd],Table4[idElementValue],"Err",0)</f>
        <v/>
      </c>
      <c r="D4936">
        <f t="shared" si="232"/>
        <v>3</v>
      </c>
      <c r="E4936">
        <f ca="1">OFFSET(ElementsDB!$AQ$2,SeriesSelection!A4936-1,SeriesSelection!B4936-1)</f>
        <v>0</v>
      </c>
      <c r="F4936">
        <f>_xlfn.XLOOKUP(A4936,Table4[Lfd],Table4[Periods],"Err",0)</f>
        <v>0</v>
      </c>
      <c r="G4936" t="b">
        <f t="shared" si="233"/>
        <v>0</v>
      </c>
    </row>
    <row r="4937" spans="1:7" hidden="1" x14ac:dyDescent="0.25">
      <c r="A4937">
        <f t="shared" si="231"/>
        <v>138</v>
      </c>
      <c r="B4937">
        <f t="shared" si="232"/>
        <v>4</v>
      </c>
      <c r="C4937" t="str">
        <f>_xlfn.XLOOKUP(A4937,Table4[Lfd],Table4[idElementValue],"Err",0)</f>
        <v/>
      </c>
      <c r="D4937">
        <f t="shared" si="232"/>
        <v>4</v>
      </c>
      <c r="E4937">
        <f ca="1">OFFSET(ElementsDB!$AQ$2,SeriesSelection!A4937-1,SeriesSelection!B4937-1)</f>
        <v>0</v>
      </c>
      <c r="F4937">
        <f>_xlfn.XLOOKUP(A4937,Table4[Lfd],Table4[Periods],"Err",0)</f>
        <v>0</v>
      </c>
      <c r="G4937" t="b">
        <f t="shared" si="233"/>
        <v>0</v>
      </c>
    </row>
    <row r="4938" spans="1:7" hidden="1" x14ac:dyDescent="0.25">
      <c r="A4938">
        <f t="shared" ref="A4938:A5001" si="234">IF(B4938=1,A4937+1,A4937)</f>
        <v>138</v>
      </c>
      <c r="B4938">
        <f t="shared" ref="B4938:D5001" si="235">IF(B4937=36,1,B4937+1)</f>
        <v>5</v>
      </c>
      <c r="C4938" t="str">
        <f>_xlfn.XLOOKUP(A4938,Table4[Lfd],Table4[idElementValue],"Err",0)</f>
        <v/>
      </c>
      <c r="D4938">
        <f t="shared" si="235"/>
        <v>5</v>
      </c>
      <c r="E4938">
        <f ca="1">OFFSET(ElementsDB!$AQ$2,SeriesSelection!A4938-1,SeriesSelection!B4938-1)</f>
        <v>0</v>
      </c>
      <c r="F4938">
        <f>_xlfn.XLOOKUP(A4938,Table4[Lfd],Table4[Periods],"Err",0)</f>
        <v>0</v>
      </c>
      <c r="G4938" t="b">
        <f t="shared" si="233"/>
        <v>0</v>
      </c>
    </row>
    <row r="4939" spans="1:7" hidden="1" x14ac:dyDescent="0.25">
      <c r="A4939">
        <f t="shared" si="234"/>
        <v>138</v>
      </c>
      <c r="B4939">
        <f t="shared" si="235"/>
        <v>6</v>
      </c>
      <c r="C4939" t="str">
        <f>_xlfn.XLOOKUP(A4939,Table4[Lfd],Table4[idElementValue],"Err",0)</f>
        <v/>
      </c>
      <c r="D4939">
        <f t="shared" si="235"/>
        <v>6</v>
      </c>
      <c r="E4939">
        <f ca="1">OFFSET(ElementsDB!$AQ$2,SeriesSelection!A4939-1,SeriesSelection!B4939-1)</f>
        <v>0</v>
      </c>
      <c r="F4939">
        <f>_xlfn.XLOOKUP(A4939,Table4[Lfd],Table4[Periods],"Err",0)</f>
        <v>0</v>
      </c>
      <c r="G4939" t="b">
        <f t="shared" si="233"/>
        <v>0</v>
      </c>
    </row>
    <row r="4940" spans="1:7" hidden="1" x14ac:dyDescent="0.25">
      <c r="A4940">
        <f t="shared" si="234"/>
        <v>138</v>
      </c>
      <c r="B4940">
        <f t="shared" si="235"/>
        <v>7</v>
      </c>
      <c r="C4940" t="str">
        <f>_xlfn.XLOOKUP(A4940,Table4[Lfd],Table4[idElementValue],"Err",0)</f>
        <v/>
      </c>
      <c r="D4940">
        <f t="shared" si="235"/>
        <v>7</v>
      </c>
      <c r="E4940">
        <f ca="1">OFFSET(ElementsDB!$AQ$2,SeriesSelection!A4940-1,SeriesSelection!B4940-1)</f>
        <v>0</v>
      </c>
      <c r="F4940">
        <f>_xlfn.XLOOKUP(A4940,Table4[Lfd],Table4[Periods],"Err",0)</f>
        <v>0</v>
      </c>
      <c r="G4940" t="b">
        <f t="shared" si="233"/>
        <v>0</v>
      </c>
    </row>
    <row r="4941" spans="1:7" hidden="1" x14ac:dyDescent="0.25">
      <c r="A4941">
        <f t="shared" si="234"/>
        <v>138</v>
      </c>
      <c r="B4941">
        <f t="shared" si="235"/>
        <v>8</v>
      </c>
      <c r="C4941" t="str">
        <f>_xlfn.XLOOKUP(A4941,Table4[Lfd],Table4[idElementValue],"Err",0)</f>
        <v/>
      </c>
      <c r="D4941">
        <f t="shared" si="235"/>
        <v>8</v>
      </c>
      <c r="E4941">
        <f ca="1">OFFSET(ElementsDB!$AQ$2,SeriesSelection!A4941-1,SeriesSelection!B4941-1)</f>
        <v>0</v>
      </c>
      <c r="F4941">
        <f>_xlfn.XLOOKUP(A4941,Table4[Lfd],Table4[Periods],"Err",0)</f>
        <v>0</v>
      </c>
      <c r="G4941" t="b">
        <f t="shared" si="233"/>
        <v>0</v>
      </c>
    </row>
    <row r="4942" spans="1:7" hidden="1" x14ac:dyDescent="0.25">
      <c r="A4942">
        <f t="shared" si="234"/>
        <v>138</v>
      </c>
      <c r="B4942">
        <f t="shared" si="235"/>
        <v>9</v>
      </c>
      <c r="C4942" t="str">
        <f>_xlfn.XLOOKUP(A4942,Table4[Lfd],Table4[idElementValue],"Err",0)</f>
        <v/>
      </c>
      <c r="D4942">
        <f t="shared" si="235"/>
        <v>9</v>
      </c>
      <c r="E4942">
        <f ca="1">OFFSET(ElementsDB!$AQ$2,SeriesSelection!A4942-1,SeriesSelection!B4942-1)</f>
        <v>0</v>
      </c>
      <c r="F4942">
        <f>_xlfn.XLOOKUP(A4942,Table4[Lfd],Table4[Periods],"Err",0)</f>
        <v>0</v>
      </c>
      <c r="G4942" t="b">
        <f t="shared" si="233"/>
        <v>0</v>
      </c>
    </row>
    <row r="4943" spans="1:7" hidden="1" x14ac:dyDescent="0.25">
      <c r="A4943">
        <f t="shared" si="234"/>
        <v>138</v>
      </c>
      <c r="B4943">
        <f t="shared" si="235"/>
        <v>10</v>
      </c>
      <c r="C4943" t="str">
        <f>_xlfn.XLOOKUP(A4943,Table4[Lfd],Table4[idElementValue],"Err",0)</f>
        <v/>
      </c>
      <c r="D4943">
        <f t="shared" si="235"/>
        <v>10</v>
      </c>
      <c r="E4943">
        <f ca="1">OFFSET(ElementsDB!$AQ$2,SeriesSelection!A4943-1,SeriesSelection!B4943-1)</f>
        <v>0</v>
      </c>
      <c r="F4943">
        <f>_xlfn.XLOOKUP(A4943,Table4[Lfd],Table4[Periods],"Err",0)</f>
        <v>0</v>
      </c>
      <c r="G4943" t="b">
        <f t="shared" si="233"/>
        <v>0</v>
      </c>
    </row>
    <row r="4944" spans="1:7" hidden="1" x14ac:dyDescent="0.25">
      <c r="A4944">
        <f t="shared" si="234"/>
        <v>138</v>
      </c>
      <c r="B4944">
        <f t="shared" si="235"/>
        <v>11</v>
      </c>
      <c r="C4944" t="str">
        <f>_xlfn.XLOOKUP(A4944,Table4[Lfd],Table4[idElementValue],"Err",0)</f>
        <v/>
      </c>
      <c r="D4944">
        <f t="shared" si="235"/>
        <v>11</v>
      </c>
      <c r="E4944">
        <f ca="1">OFFSET(ElementsDB!$AQ$2,SeriesSelection!A4944-1,SeriesSelection!B4944-1)</f>
        <v>0</v>
      </c>
      <c r="F4944">
        <f>_xlfn.XLOOKUP(A4944,Table4[Lfd],Table4[Periods],"Err",0)</f>
        <v>0</v>
      </c>
      <c r="G4944" t="b">
        <f t="shared" si="233"/>
        <v>0</v>
      </c>
    </row>
    <row r="4945" spans="1:7" hidden="1" x14ac:dyDescent="0.25">
      <c r="A4945">
        <f t="shared" si="234"/>
        <v>138</v>
      </c>
      <c r="B4945">
        <f t="shared" si="235"/>
        <v>12</v>
      </c>
      <c r="C4945" t="str">
        <f>_xlfn.XLOOKUP(A4945,Table4[Lfd],Table4[idElementValue],"Err",0)</f>
        <v/>
      </c>
      <c r="D4945">
        <f t="shared" si="235"/>
        <v>12</v>
      </c>
      <c r="E4945">
        <f ca="1">OFFSET(ElementsDB!$AQ$2,SeriesSelection!A4945-1,SeriesSelection!B4945-1)</f>
        <v>0</v>
      </c>
      <c r="F4945">
        <f>_xlfn.XLOOKUP(A4945,Table4[Lfd],Table4[Periods],"Err",0)</f>
        <v>0</v>
      </c>
      <c r="G4945" t="b">
        <f t="shared" si="233"/>
        <v>0</v>
      </c>
    </row>
    <row r="4946" spans="1:7" hidden="1" x14ac:dyDescent="0.25">
      <c r="A4946">
        <f t="shared" si="234"/>
        <v>138</v>
      </c>
      <c r="B4946">
        <f t="shared" si="235"/>
        <v>13</v>
      </c>
      <c r="C4946" t="str">
        <f>_xlfn.XLOOKUP(A4946,Table4[Lfd],Table4[idElementValue],"Err",0)</f>
        <v/>
      </c>
      <c r="D4946">
        <f t="shared" si="235"/>
        <v>13</v>
      </c>
      <c r="E4946">
        <f ca="1">OFFSET(ElementsDB!$AQ$2,SeriesSelection!A4946-1,SeriesSelection!B4946-1)</f>
        <v>0</v>
      </c>
      <c r="F4946">
        <f>_xlfn.XLOOKUP(A4946,Table4[Lfd],Table4[Periods],"Err",0)</f>
        <v>0</v>
      </c>
      <c r="G4946" t="b">
        <f t="shared" si="233"/>
        <v>0</v>
      </c>
    </row>
    <row r="4947" spans="1:7" hidden="1" x14ac:dyDescent="0.25">
      <c r="A4947">
        <f t="shared" si="234"/>
        <v>138</v>
      </c>
      <c r="B4947">
        <f t="shared" si="235"/>
        <v>14</v>
      </c>
      <c r="C4947" t="str">
        <f>_xlfn.XLOOKUP(A4947,Table4[Lfd],Table4[idElementValue],"Err",0)</f>
        <v/>
      </c>
      <c r="D4947">
        <f t="shared" si="235"/>
        <v>14</v>
      </c>
      <c r="E4947">
        <f ca="1">OFFSET(ElementsDB!$AQ$2,SeriesSelection!A4947-1,SeriesSelection!B4947-1)</f>
        <v>0</v>
      </c>
      <c r="F4947">
        <f>_xlfn.XLOOKUP(A4947,Table4[Lfd],Table4[Periods],"Err",0)</f>
        <v>0</v>
      </c>
      <c r="G4947" t="b">
        <f t="shared" si="233"/>
        <v>0</v>
      </c>
    </row>
    <row r="4948" spans="1:7" hidden="1" x14ac:dyDescent="0.25">
      <c r="A4948">
        <f t="shared" si="234"/>
        <v>138</v>
      </c>
      <c r="B4948">
        <f t="shared" si="235"/>
        <v>15</v>
      </c>
      <c r="C4948" t="str">
        <f>_xlfn.XLOOKUP(A4948,Table4[Lfd],Table4[idElementValue],"Err",0)</f>
        <v/>
      </c>
      <c r="D4948">
        <f t="shared" si="235"/>
        <v>15</v>
      </c>
      <c r="E4948">
        <f ca="1">OFFSET(ElementsDB!$AQ$2,SeriesSelection!A4948-1,SeriesSelection!B4948-1)</f>
        <v>0</v>
      </c>
      <c r="F4948">
        <f>_xlfn.XLOOKUP(A4948,Table4[Lfd],Table4[Periods],"Err",0)</f>
        <v>0</v>
      </c>
      <c r="G4948" t="b">
        <f t="shared" si="233"/>
        <v>0</v>
      </c>
    </row>
    <row r="4949" spans="1:7" hidden="1" x14ac:dyDescent="0.25">
      <c r="A4949">
        <f t="shared" si="234"/>
        <v>138</v>
      </c>
      <c r="B4949">
        <f t="shared" si="235"/>
        <v>16</v>
      </c>
      <c r="C4949" t="str">
        <f>_xlfn.XLOOKUP(A4949,Table4[Lfd],Table4[idElementValue],"Err",0)</f>
        <v/>
      </c>
      <c r="D4949">
        <f t="shared" si="235"/>
        <v>16</v>
      </c>
      <c r="E4949">
        <f ca="1">OFFSET(ElementsDB!$AQ$2,SeriesSelection!A4949-1,SeriesSelection!B4949-1)</f>
        <v>0</v>
      </c>
      <c r="F4949">
        <f>_xlfn.XLOOKUP(A4949,Table4[Lfd],Table4[Periods],"Err",0)</f>
        <v>0</v>
      </c>
      <c r="G4949" t="b">
        <f t="shared" si="233"/>
        <v>0</v>
      </c>
    </row>
    <row r="4950" spans="1:7" hidden="1" x14ac:dyDescent="0.25">
      <c r="A4950">
        <f t="shared" si="234"/>
        <v>138</v>
      </c>
      <c r="B4950">
        <f t="shared" si="235"/>
        <v>17</v>
      </c>
      <c r="C4950" t="str">
        <f>_xlfn.XLOOKUP(A4950,Table4[Lfd],Table4[idElementValue],"Err",0)</f>
        <v/>
      </c>
      <c r="D4950">
        <f t="shared" si="235"/>
        <v>17</v>
      </c>
      <c r="E4950">
        <f ca="1">OFFSET(ElementsDB!$AQ$2,SeriesSelection!A4950-1,SeriesSelection!B4950-1)</f>
        <v>0</v>
      </c>
      <c r="F4950">
        <f>_xlfn.XLOOKUP(A4950,Table4[Lfd],Table4[Periods],"Err",0)</f>
        <v>0</v>
      </c>
      <c r="G4950" t="b">
        <f t="shared" si="233"/>
        <v>0</v>
      </c>
    </row>
    <row r="4951" spans="1:7" hidden="1" x14ac:dyDescent="0.25">
      <c r="A4951">
        <f t="shared" si="234"/>
        <v>138</v>
      </c>
      <c r="B4951">
        <f t="shared" si="235"/>
        <v>18</v>
      </c>
      <c r="C4951" t="str">
        <f>_xlfn.XLOOKUP(A4951,Table4[Lfd],Table4[idElementValue],"Err",0)</f>
        <v/>
      </c>
      <c r="D4951">
        <f t="shared" si="235"/>
        <v>18</v>
      </c>
      <c r="E4951">
        <f ca="1">OFFSET(ElementsDB!$AQ$2,SeriesSelection!A4951-1,SeriesSelection!B4951-1)</f>
        <v>0</v>
      </c>
      <c r="F4951">
        <f>_xlfn.XLOOKUP(A4951,Table4[Lfd],Table4[Periods],"Err",0)</f>
        <v>0</v>
      </c>
      <c r="G4951" t="b">
        <f t="shared" si="233"/>
        <v>0</v>
      </c>
    </row>
    <row r="4952" spans="1:7" hidden="1" x14ac:dyDescent="0.25">
      <c r="A4952">
        <f t="shared" si="234"/>
        <v>138</v>
      </c>
      <c r="B4952">
        <f t="shared" si="235"/>
        <v>19</v>
      </c>
      <c r="C4952" t="str">
        <f>_xlfn.XLOOKUP(A4952,Table4[Lfd],Table4[idElementValue],"Err",0)</f>
        <v/>
      </c>
      <c r="D4952">
        <f t="shared" si="235"/>
        <v>19</v>
      </c>
      <c r="E4952">
        <f ca="1">OFFSET(ElementsDB!$AQ$2,SeriesSelection!A4952-1,SeriesSelection!B4952-1)</f>
        <v>0</v>
      </c>
      <c r="F4952">
        <f>_xlfn.XLOOKUP(A4952,Table4[Lfd],Table4[Periods],"Err",0)</f>
        <v>0</v>
      </c>
      <c r="G4952" t="b">
        <f t="shared" si="233"/>
        <v>0</v>
      </c>
    </row>
    <row r="4953" spans="1:7" hidden="1" x14ac:dyDescent="0.25">
      <c r="A4953">
        <f t="shared" si="234"/>
        <v>138</v>
      </c>
      <c r="B4953">
        <f t="shared" si="235"/>
        <v>20</v>
      </c>
      <c r="C4953" t="str">
        <f>_xlfn.XLOOKUP(A4953,Table4[Lfd],Table4[idElementValue],"Err",0)</f>
        <v/>
      </c>
      <c r="D4953">
        <f t="shared" si="235"/>
        <v>20</v>
      </c>
      <c r="E4953">
        <f ca="1">OFFSET(ElementsDB!$AQ$2,SeriesSelection!A4953-1,SeriesSelection!B4953-1)</f>
        <v>0</v>
      </c>
      <c r="F4953">
        <f>_xlfn.XLOOKUP(A4953,Table4[Lfd],Table4[Periods],"Err",0)</f>
        <v>0</v>
      </c>
      <c r="G4953" t="b">
        <f t="shared" si="233"/>
        <v>0</v>
      </c>
    </row>
    <row r="4954" spans="1:7" hidden="1" x14ac:dyDescent="0.25">
      <c r="A4954">
        <f t="shared" si="234"/>
        <v>138</v>
      </c>
      <c r="B4954">
        <f t="shared" si="235"/>
        <v>21</v>
      </c>
      <c r="C4954" t="str">
        <f>_xlfn.XLOOKUP(A4954,Table4[Lfd],Table4[idElementValue],"Err",0)</f>
        <v/>
      </c>
      <c r="D4954">
        <f t="shared" si="235"/>
        <v>21</v>
      </c>
      <c r="E4954">
        <f ca="1">OFFSET(ElementsDB!$AQ$2,SeriesSelection!A4954-1,SeriesSelection!B4954-1)</f>
        <v>0</v>
      </c>
      <c r="F4954">
        <f>_xlfn.XLOOKUP(A4954,Table4[Lfd],Table4[Periods],"Err",0)</f>
        <v>0</v>
      </c>
      <c r="G4954" t="b">
        <f t="shared" si="233"/>
        <v>0</v>
      </c>
    </row>
    <row r="4955" spans="1:7" hidden="1" x14ac:dyDescent="0.25">
      <c r="A4955">
        <f t="shared" si="234"/>
        <v>138</v>
      </c>
      <c r="B4955">
        <f t="shared" si="235"/>
        <v>22</v>
      </c>
      <c r="C4955" t="str">
        <f>_xlfn.XLOOKUP(A4955,Table4[Lfd],Table4[idElementValue],"Err",0)</f>
        <v/>
      </c>
      <c r="D4955">
        <f t="shared" si="235"/>
        <v>22</v>
      </c>
      <c r="E4955">
        <f ca="1">OFFSET(ElementsDB!$AQ$2,SeriesSelection!A4955-1,SeriesSelection!B4955-1)</f>
        <v>0</v>
      </c>
      <c r="F4955">
        <f>_xlfn.XLOOKUP(A4955,Table4[Lfd],Table4[Periods],"Err",0)</f>
        <v>0</v>
      </c>
      <c r="G4955" t="b">
        <f t="shared" si="233"/>
        <v>0</v>
      </c>
    </row>
    <row r="4956" spans="1:7" hidden="1" x14ac:dyDescent="0.25">
      <c r="A4956">
        <f t="shared" si="234"/>
        <v>138</v>
      </c>
      <c r="B4956">
        <f t="shared" si="235"/>
        <v>23</v>
      </c>
      <c r="C4956" t="str">
        <f>_xlfn.XLOOKUP(A4956,Table4[Lfd],Table4[idElementValue],"Err",0)</f>
        <v/>
      </c>
      <c r="D4956">
        <f t="shared" si="235"/>
        <v>23</v>
      </c>
      <c r="E4956">
        <f ca="1">OFFSET(ElementsDB!$AQ$2,SeriesSelection!A4956-1,SeriesSelection!B4956-1)</f>
        <v>0</v>
      </c>
      <c r="F4956">
        <f>_xlfn.XLOOKUP(A4956,Table4[Lfd],Table4[Periods],"Err",0)</f>
        <v>0</v>
      </c>
      <c r="G4956" t="b">
        <f t="shared" si="233"/>
        <v>0</v>
      </c>
    </row>
    <row r="4957" spans="1:7" hidden="1" x14ac:dyDescent="0.25">
      <c r="A4957">
        <f t="shared" si="234"/>
        <v>138</v>
      </c>
      <c r="B4957">
        <f t="shared" si="235"/>
        <v>24</v>
      </c>
      <c r="C4957" t="str">
        <f>_xlfn.XLOOKUP(A4957,Table4[Lfd],Table4[idElementValue],"Err",0)</f>
        <v/>
      </c>
      <c r="D4957">
        <f t="shared" si="235"/>
        <v>24</v>
      </c>
      <c r="E4957">
        <f ca="1">OFFSET(ElementsDB!$AQ$2,SeriesSelection!A4957-1,SeriesSelection!B4957-1)</f>
        <v>0</v>
      </c>
      <c r="F4957">
        <f>_xlfn.XLOOKUP(A4957,Table4[Lfd],Table4[Periods],"Err",0)</f>
        <v>0</v>
      </c>
      <c r="G4957" t="b">
        <f t="shared" si="233"/>
        <v>0</v>
      </c>
    </row>
    <row r="4958" spans="1:7" hidden="1" x14ac:dyDescent="0.25">
      <c r="A4958">
        <f t="shared" si="234"/>
        <v>138</v>
      </c>
      <c r="B4958">
        <f t="shared" si="235"/>
        <v>25</v>
      </c>
      <c r="C4958" t="str">
        <f>_xlfn.XLOOKUP(A4958,Table4[Lfd],Table4[idElementValue],"Err",0)</f>
        <v/>
      </c>
      <c r="D4958">
        <f t="shared" si="235"/>
        <v>25</v>
      </c>
      <c r="E4958">
        <f ca="1">OFFSET(ElementsDB!$AQ$2,SeriesSelection!A4958-1,SeriesSelection!B4958-1)</f>
        <v>0</v>
      </c>
      <c r="F4958">
        <f>_xlfn.XLOOKUP(A4958,Table4[Lfd],Table4[Periods],"Err",0)</f>
        <v>0</v>
      </c>
      <c r="G4958" t="b">
        <f t="shared" si="233"/>
        <v>0</v>
      </c>
    </row>
    <row r="4959" spans="1:7" hidden="1" x14ac:dyDescent="0.25">
      <c r="A4959">
        <f t="shared" si="234"/>
        <v>138</v>
      </c>
      <c r="B4959">
        <f t="shared" si="235"/>
        <v>26</v>
      </c>
      <c r="C4959" t="str">
        <f>_xlfn.XLOOKUP(A4959,Table4[Lfd],Table4[idElementValue],"Err",0)</f>
        <v/>
      </c>
      <c r="D4959">
        <f t="shared" si="235"/>
        <v>26</v>
      </c>
      <c r="E4959">
        <f ca="1">OFFSET(ElementsDB!$AQ$2,SeriesSelection!A4959-1,SeriesSelection!B4959-1)</f>
        <v>0</v>
      </c>
      <c r="F4959">
        <f>_xlfn.XLOOKUP(A4959,Table4[Lfd],Table4[Periods],"Err",0)</f>
        <v>0</v>
      </c>
      <c r="G4959" t="b">
        <f t="shared" si="233"/>
        <v>0</v>
      </c>
    </row>
    <row r="4960" spans="1:7" hidden="1" x14ac:dyDescent="0.25">
      <c r="A4960">
        <f t="shared" si="234"/>
        <v>138</v>
      </c>
      <c r="B4960">
        <f t="shared" si="235"/>
        <v>27</v>
      </c>
      <c r="C4960" t="str">
        <f>_xlfn.XLOOKUP(A4960,Table4[Lfd],Table4[idElementValue],"Err",0)</f>
        <v/>
      </c>
      <c r="D4960">
        <f t="shared" si="235"/>
        <v>27</v>
      </c>
      <c r="E4960">
        <f ca="1">OFFSET(ElementsDB!$AQ$2,SeriesSelection!A4960-1,SeriesSelection!B4960-1)</f>
        <v>0</v>
      </c>
      <c r="F4960">
        <f>_xlfn.XLOOKUP(A4960,Table4[Lfd],Table4[Periods],"Err",0)</f>
        <v>0</v>
      </c>
      <c r="G4960" t="b">
        <f t="shared" si="233"/>
        <v>0</v>
      </c>
    </row>
    <row r="4961" spans="1:7" hidden="1" x14ac:dyDescent="0.25">
      <c r="A4961">
        <f t="shared" si="234"/>
        <v>138</v>
      </c>
      <c r="B4961">
        <f t="shared" si="235"/>
        <v>28</v>
      </c>
      <c r="C4961" t="str">
        <f>_xlfn.XLOOKUP(A4961,Table4[Lfd],Table4[idElementValue],"Err",0)</f>
        <v/>
      </c>
      <c r="D4961">
        <f t="shared" si="235"/>
        <v>28</v>
      </c>
      <c r="E4961">
        <f ca="1">OFFSET(ElementsDB!$AQ$2,SeriesSelection!A4961-1,SeriesSelection!B4961-1)</f>
        <v>0</v>
      </c>
      <c r="F4961">
        <f>_xlfn.XLOOKUP(A4961,Table4[Lfd],Table4[Periods],"Err",0)</f>
        <v>0</v>
      </c>
      <c r="G4961" t="b">
        <f t="shared" si="233"/>
        <v>0</v>
      </c>
    </row>
    <row r="4962" spans="1:7" hidden="1" x14ac:dyDescent="0.25">
      <c r="A4962">
        <f t="shared" si="234"/>
        <v>138</v>
      </c>
      <c r="B4962">
        <f t="shared" si="235"/>
        <v>29</v>
      </c>
      <c r="C4962" t="str">
        <f>_xlfn.XLOOKUP(A4962,Table4[Lfd],Table4[idElementValue],"Err",0)</f>
        <v/>
      </c>
      <c r="D4962">
        <f t="shared" si="235"/>
        <v>29</v>
      </c>
      <c r="E4962">
        <f ca="1">OFFSET(ElementsDB!$AQ$2,SeriesSelection!A4962-1,SeriesSelection!B4962-1)</f>
        <v>0</v>
      </c>
      <c r="F4962">
        <f>_xlfn.XLOOKUP(A4962,Table4[Lfd],Table4[Periods],"Err",0)</f>
        <v>0</v>
      </c>
      <c r="G4962" t="b">
        <f t="shared" si="233"/>
        <v>0</v>
      </c>
    </row>
    <row r="4963" spans="1:7" hidden="1" x14ac:dyDescent="0.25">
      <c r="A4963">
        <f t="shared" si="234"/>
        <v>138</v>
      </c>
      <c r="B4963">
        <f t="shared" si="235"/>
        <v>30</v>
      </c>
      <c r="C4963" t="str">
        <f>_xlfn.XLOOKUP(A4963,Table4[Lfd],Table4[idElementValue],"Err",0)</f>
        <v/>
      </c>
      <c r="D4963">
        <f t="shared" si="235"/>
        <v>30</v>
      </c>
      <c r="E4963">
        <f ca="1">OFFSET(ElementsDB!$AQ$2,SeriesSelection!A4963-1,SeriesSelection!B4963-1)</f>
        <v>0</v>
      </c>
      <c r="F4963">
        <f>_xlfn.XLOOKUP(A4963,Table4[Lfd],Table4[Periods],"Err",0)</f>
        <v>0</v>
      </c>
      <c r="G4963" t="b">
        <f t="shared" si="233"/>
        <v>0</v>
      </c>
    </row>
    <row r="4964" spans="1:7" hidden="1" x14ac:dyDescent="0.25">
      <c r="A4964">
        <f t="shared" si="234"/>
        <v>138</v>
      </c>
      <c r="B4964">
        <f t="shared" si="235"/>
        <v>31</v>
      </c>
      <c r="C4964" t="str">
        <f>_xlfn.XLOOKUP(A4964,Table4[Lfd],Table4[idElementValue],"Err",0)</f>
        <v/>
      </c>
      <c r="D4964">
        <f t="shared" si="235"/>
        <v>31</v>
      </c>
      <c r="E4964">
        <f ca="1">OFFSET(ElementsDB!$AQ$2,SeriesSelection!A4964-1,SeriesSelection!B4964-1)</f>
        <v>0</v>
      </c>
      <c r="F4964">
        <f>_xlfn.XLOOKUP(A4964,Table4[Lfd],Table4[Periods],"Err",0)</f>
        <v>0</v>
      </c>
      <c r="G4964" t="b">
        <f t="shared" si="233"/>
        <v>0</v>
      </c>
    </row>
    <row r="4965" spans="1:7" hidden="1" x14ac:dyDescent="0.25">
      <c r="A4965">
        <f t="shared" si="234"/>
        <v>138</v>
      </c>
      <c r="B4965">
        <f t="shared" si="235"/>
        <v>32</v>
      </c>
      <c r="C4965" t="str">
        <f>_xlfn.XLOOKUP(A4965,Table4[Lfd],Table4[idElementValue],"Err",0)</f>
        <v/>
      </c>
      <c r="D4965">
        <f t="shared" si="235"/>
        <v>32</v>
      </c>
      <c r="E4965">
        <f ca="1">OFFSET(ElementsDB!$AQ$2,SeriesSelection!A4965-1,SeriesSelection!B4965-1)</f>
        <v>0</v>
      </c>
      <c r="F4965">
        <f>_xlfn.XLOOKUP(A4965,Table4[Lfd],Table4[Periods],"Err",0)</f>
        <v>0</v>
      </c>
      <c r="G4965" t="b">
        <f t="shared" si="233"/>
        <v>0</v>
      </c>
    </row>
    <row r="4966" spans="1:7" hidden="1" x14ac:dyDescent="0.25">
      <c r="A4966">
        <f t="shared" si="234"/>
        <v>138</v>
      </c>
      <c r="B4966">
        <f t="shared" si="235"/>
        <v>33</v>
      </c>
      <c r="C4966" t="str">
        <f>_xlfn.XLOOKUP(A4966,Table4[Lfd],Table4[idElementValue],"Err",0)</f>
        <v/>
      </c>
      <c r="D4966">
        <f t="shared" si="235"/>
        <v>33</v>
      </c>
      <c r="E4966">
        <f ca="1">OFFSET(ElementsDB!$AQ$2,SeriesSelection!A4966-1,SeriesSelection!B4966-1)</f>
        <v>0</v>
      </c>
      <c r="F4966">
        <f>_xlfn.XLOOKUP(A4966,Table4[Lfd],Table4[Periods],"Err",0)</f>
        <v>0</v>
      </c>
      <c r="G4966" t="b">
        <f t="shared" si="233"/>
        <v>0</v>
      </c>
    </row>
    <row r="4967" spans="1:7" hidden="1" x14ac:dyDescent="0.25">
      <c r="A4967">
        <f t="shared" si="234"/>
        <v>138</v>
      </c>
      <c r="B4967">
        <f t="shared" si="235"/>
        <v>34</v>
      </c>
      <c r="C4967" t="str">
        <f>_xlfn.XLOOKUP(A4967,Table4[Lfd],Table4[idElementValue],"Err",0)</f>
        <v/>
      </c>
      <c r="D4967">
        <f t="shared" si="235"/>
        <v>34</v>
      </c>
      <c r="E4967">
        <f ca="1">OFFSET(ElementsDB!$AQ$2,SeriesSelection!A4967-1,SeriesSelection!B4967-1)</f>
        <v>0</v>
      </c>
      <c r="F4967">
        <f>_xlfn.XLOOKUP(A4967,Table4[Lfd],Table4[Periods],"Err",0)</f>
        <v>0</v>
      </c>
      <c r="G4967" t="b">
        <f t="shared" si="233"/>
        <v>0</v>
      </c>
    </row>
    <row r="4968" spans="1:7" hidden="1" x14ac:dyDescent="0.25">
      <c r="A4968">
        <f t="shared" si="234"/>
        <v>138</v>
      </c>
      <c r="B4968">
        <f t="shared" si="235"/>
        <v>35</v>
      </c>
      <c r="C4968" t="str">
        <f>_xlfn.XLOOKUP(A4968,Table4[Lfd],Table4[idElementValue],"Err",0)</f>
        <v/>
      </c>
      <c r="D4968">
        <f t="shared" si="235"/>
        <v>35</v>
      </c>
      <c r="E4968">
        <f ca="1">OFFSET(ElementsDB!$AQ$2,SeriesSelection!A4968-1,SeriesSelection!B4968-1)</f>
        <v>0</v>
      </c>
      <c r="F4968">
        <f>_xlfn.XLOOKUP(A4968,Table4[Lfd],Table4[Periods],"Err",0)</f>
        <v>0</v>
      </c>
      <c r="G4968" t="b">
        <f t="shared" si="233"/>
        <v>0</v>
      </c>
    </row>
    <row r="4969" spans="1:7" hidden="1" x14ac:dyDescent="0.25">
      <c r="A4969">
        <f t="shared" si="234"/>
        <v>138</v>
      </c>
      <c r="B4969">
        <f t="shared" si="235"/>
        <v>36</v>
      </c>
      <c r="C4969" t="str">
        <f>_xlfn.XLOOKUP(A4969,Table4[Lfd],Table4[idElementValue],"Err",0)</f>
        <v/>
      </c>
      <c r="D4969">
        <f t="shared" si="235"/>
        <v>36</v>
      </c>
      <c r="E4969">
        <f ca="1">OFFSET(ElementsDB!$AQ$2,SeriesSelection!A4969-1,SeriesSelection!B4969-1)</f>
        <v>0</v>
      </c>
      <c r="F4969">
        <f>_xlfn.XLOOKUP(A4969,Table4[Lfd],Table4[Periods],"Err",0)</f>
        <v>0</v>
      </c>
      <c r="G4969" t="b">
        <f t="shared" si="233"/>
        <v>0</v>
      </c>
    </row>
    <row r="4970" spans="1:7" hidden="1" x14ac:dyDescent="0.25">
      <c r="A4970">
        <f t="shared" si="234"/>
        <v>139</v>
      </c>
      <c r="B4970">
        <f t="shared" si="235"/>
        <v>1</v>
      </c>
      <c r="C4970" t="str">
        <f>_xlfn.XLOOKUP(A4970,Table4[Lfd],Table4[idElementValue],"Err",0)</f>
        <v/>
      </c>
      <c r="D4970">
        <f t="shared" si="235"/>
        <v>1</v>
      </c>
      <c r="E4970">
        <f ca="1">OFFSET(ElementsDB!$AQ$2,SeriesSelection!A4970-1,SeriesSelection!B4970-1)</f>
        <v>0</v>
      </c>
      <c r="F4970">
        <f>_xlfn.XLOOKUP(A4970,Table4[Lfd],Table4[Periods],"Err",0)</f>
        <v>0</v>
      </c>
      <c r="G4970" t="b">
        <f t="shared" si="233"/>
        <v>0</v>
      </c>
    </row>
    <row r="4971" spans="1:7" hidden="1" x14ac:dyDescent="0.25">
      <c r="A4971">
        <f t="shared" si="234"/>
        <v>139</v>
      </c>
      <c r="B4971">
        <f t="shared" si="235"/>
        <v>2</v>
      </c>
      <c r="C4971" t="str">
        <f>_xlfn.XLOOKUP(A4971,Table4[Lfd],Table4[idElementValue],"Err",0)</f>
        <v/>
      </c>
      <c r="D4971">
        <f t="shared" si="235"/>
        <v>2</v>
      </c>
      <c r="E4971">
        <f ca="1">OFFSET(ElementsDB!$AQ$2,SeriesSelection!A4971-1,SeriesSelection!B4971-1)</f>
        <v>0</v>
      </c>
      <c r="F4971">
        <f>_xlfn.XLOOKUP(A4971,Table4[Lfd],Table4[Periods],"Err",0)</f>
        <v>0</v>
      </c>
      <c r="G4971" t="b">
        <f t="shared" si="233"/>
        <v>0</v>
      </c>
    </row>
    <row r="4972" spans="1:7" hidden="1" x14ac:dyDescent="0.25">
      <c r="A4972">
        <f t="shared" si="234"/>
        <v>139</v>
      </c>
      <c r="B4972">
        <f t="shared" si="235"/>
        <v>3</v>
      </c>
      <c r="C4972" t="str">
        <f>_xlfn.XLOOKUP(A4972,Table4[Lfd],Table4[idElementValue],"Err",0)</f>
        <v/>
      </c>
      <c r="D4972">
        <f t="shared" si="235"/>
        <v>3</v>
      </c>
      <c r="E4972">
        <f ca="1">OFFSET(ElementsDB!$AQ$2,SeriesSelection!A4972-1,SeriesSelection!B4972-1)</f>
        <v>0</v>
      </c>
      <c r="F4972">
        <f>_xlfn.XLOOKUP(A4972,Table4[Lfd],Table4[Periods],"Err",0)</f>
        <v>0</v>
      </c>
      <c r="G4972" t="b">
        <f t="shared" si="233"/>
        <v>0</v>
      </c>
    </row>
    <row r="4973" spans="1:7" hidden="1" x14ac:dyDescent="0.25">
      <c r="A4973">
        <f t="shared" si="234"/>
        <v>139</v>
      </c>
      <c r="B4973">
        <f t="shared" si="235"/>
        <v>4</v>
      </c>
      <c r="C4973" t="str">
        <f>_xlfn.XLOOKUP(A4973,Table4[Lfd],Table4[idElementValue],"Err",0)</f>
        <v/>
      </c>
      <c r="D4973">
        <f t="shared" si="235"/>
        <v>4</v>
      </c>
      <c r="E4973">
        <f ca="1">OFFSET(ElementsDB!$AQ$2,SeriesSelection!A4973-1,SeriesSelection!B4973-1)</f>
        <v>0</v>
      </c>
      <c r="F4973">
        <f>_xlfn.XLOOKUP(A4973,Table4[Lfd],Table4[Periods],"Err",0)</f>
        <v>0</v>
      </c>
      <c r="G4973" t="b">
        <f t="shared" si="233"/>
        <v>0</v>
      </c>
    </row>
    <row r="4974" spans="1:7" hidden="1" x14ac:dyDescent="0.25">
      <c r="A4974">
        <f t="shared" si="234"/>
        <v>139</v>
      </c>
      <c r="B4974">
        <f t="shared" si="235"/>
        <v>5</v>
      </c>
      <c r="C4974" t="str">
        <f>_xlfn.XLOOKUP(A4974,Table4[Lfd],Table4[idElementValue],"Err",0)</f>
        <v/>
      </c>
      <c r="D4974">
        <f t="shared" si="235"/>
        <v>5</v>
      </c>
      <c r="E4974">
        <f ca="1">OFFSET(ElementsDB!$AQ$2,SeriesSelection!A4974-1,SeriesSelection!B4974-1)</f>
        <v>0</v>
      </c>
      <c r="F4974">
        <f>_xlfn.XLOOKUP(A4974,Table4[Lfd],Table4[Periods],"Err",0)</f>
        <v>0</v>
      </c>
      <c r="G4974" t="b">
        <f t="shared" si="233"/>
        <v>0</v>
      </c>
    </row>
    <row r="4975" spans="1:7" hidden="1" x14ac:dyDescent="0.25">
      <c r="A4975">
        <f t="shared" si="234"/>
        <v>139</v>
      </c>
      <c r="B4975">
        <f t="shared" si="235"/>
        <v>6</v>
      </c>
      <c r="C4975" t="str">
        <f>_xlfn.XLOOKUP(A4975,Table4[Lfd],Table4[idElementValue],"Err",0)</f>
        <v/>
      </c>
      <c r="D4975">
        <f t="shared" si="235"/>
        <v>6</v>
      </c>
      <c r="E4975">
        <f ca="1">OFFSET(ElementsDB!$AQ$2,SeriesSelection!A4975-1,SeriesSelection!B4975-1)</f>
        <v>0</v>
      </c>
      <c r="F4975">
        <f>_xlfn.XLOOKUP(A4975,Table4[Lfd],Table4[Periods],"Err",0)</f>
        <v>0</v>
      </c>
      <c r="G4975" t="b">
        <f t="shared" si="233"/>
        <v>0</v>
      </c>
    </row>
    <row r="4976" spans="1:7" hidden="1" x14ac:dyDescent="0.25">
      <c r="A4976">
        <f t="shared" si="234"/>
        <v>139</v>
      </c>
      <c r="B4976">
        <f t="shared" si="235"/>
        <v>7</v>
      </c>
      <c r="C4976" t="str">
        <f>_xlfn.XLOOKUP(A4976,Table4[Lfd],Table4[idElementValue],"Err",0)</f>
        <v/>
      </c>
      <c r="D4976">
        <f t="shared" si="235"/>
        <v>7</v>
      </c>
      <c r="E4976">
        <f ca="1">OFFSET(ElementsDB!$AQ$2,SeriesSelection!A4976-1,SeriesSelection!B4976-1)</f>
        <v>0</v>
      </c>
      <c r="F4976">
        <f>_xlfn.XLOOKUP(A4976,Table4[Lfd],Table4[Periods],"Err",0)</f>
        <v>0</v>
      </c>
      <c r="G4976" t="b">
        <f t="shared" si="233"/>
        <v>0</v>
      </c>
    </row>
    <row r="4977" spans="1:7" hidden="1" x14ac:dyDescent="0.25">
      <c r="A4977">
        <f t="shared" si="234"/>
        <v>139</v>
      </c>
      <c r="B4977">
        <f t="shared" si="235"/>
        <v>8</v>
      </c>
      <c r="C4977" t="str">
        <f>_xlfn.XLOOKUP(A4977,Table4[Lfd],Table4[idElementValue],"Err",0)</f>
        <v/>
      </c>
      <c r="D4977">
        <f t="shared" si="235"/>
        <v>8</v>
      </c>
      <c r="E4977">
        <f ca="1">OFFSET(ElementsDB!$AQ$2,SeriesSelection!A4977-1,SeriesSelection!B4977-1)</f>
        <v>0</v>
      </c>
      <c r="F4977">
        <f>_xlfn.XLOOKUP(A4977,Table4[Lfd],Table4[Periods],"Err",0)</f>
        <v>0</v>
      </c>
      <c r="G4977" t="b">
        <f t="shared" si="233"/>
        <v>0</v>
      </c>
    </row>
    <row r="4978" spans="1:7" hidden="1" x14ac:dyDescent="0.25">
      <c r="A4978">
        <f t="shared" si="234"/>
        <v>139</v>
      </c>
      <c r="B4978">
        <f t="shared" si="235"/>
        <v>9</v>
      </c>
      <c r="C4978" t="str">
        <f>_xlfn.XLOOKUP(A4978,Table4[Lfd],Table4[idElementValue],"Err",0)</f>
        <v/>
      </c>
      <c r="D4978">
        <f t="shared" si="235"/>
        <v>9</v>
      </c>
      <c r="E4978">
        <f ca="1">OFFSET(ElementsDB!$AQ$2,SeriesSelection!A4978-1,SeriesSelection!B4978-1)</f>
        <v>0</v>
      </c>
      <c r="F4978">
        <f>_xlfn.XLOOKUP(A4978,Table4[Lfd],Table4[Periods],"Err",0)</f>
        <v>0</v>
      </c>
      <c r="G4978" t="b">
        <f t="shared" si="233"/>
        <v>0</v>
      </c>
    </row>
    <row r="4979" spans="1:7" hidden="1" x14ac:dyDescent="0.25">
      <c r="A4979">
        <f t="shared" si="234"/>
        <v>139</v>
      </c>
      <c r="B4979">
        <f t="shared" si="235"/>
        <v>10</v>
      </c>
      <c r="C4979" t="str">
        <f>_xlfn.XLOOKUP(A4979,Table4[Lfd],Table4[idElementValue],"Err",0)</f>
        <v/>
      </c>
      <c r="D4979">
        <f t="shared" si="235"/>
        <v>10</v>
      </c>
      <c r="E4979">
        <f ca="1">OFFSET(ElementsDB!$AQ$2,SeriesSelection!A4979-1,SeriesSelection!B4979-1)</f>
        <v>0</v>
      </c>
      <c r="F4979">
        <f>_xlfn.XLOOKUP(A4979,Table4[Lfd],Table4[Periods],"Err",0)</f>
        <v>0</v>
      </c>
      <c r="G4979" t="b">
        <f t="shared" si="233"/>
        <v>0</v>
      </c>
    </row>
    <row r="4980" spans="1:7" hidden="1" x14ac:dyDescent="0.25">
      <c r="A4980">
        <f t="shared" si="234"/>
        <v>139</v>
      </c>
      <c r="B4980">
        <f t="shared" si="235"/>
        <v>11</v>
      </c>
      <c r="C4980" t="str">
        <f>_xlfn.XLOOKUP(A4980,Table4[Lfd],Table4[idElementValue],"Err",0)</f>
        <v/>
      </c>
      <c r="D4980">
        <f t="shared" si="235"/>
        <v>11</v>
      </c>
      <c r="E4980">
        <f ca="1">OFFSET(ElementsDB!$AQ$2,SeriesSelection!A4980-1,SeriesSelection!B4980-1)</f>
        <v>0</v>
      </c>
      <c r="F4980">
        <f>_xlfn.XLOOKUP(A4980,Table4[Lfd],Table4[Periods],"Err",0)</f>
        <v>0</v>
      </c>
      <c r="G4980" t="b">
        <f t="shared" si="233"/>
        <v>0</v>
      </c>
    </row>
    <row r="4981" spans="1:7" hidden="1" x14ac:dyDescent="0.25">
      <c r="A4981">
        <f t="shared" si="234"/>
        <v>139</v>
      </c>
      <c r="B4981">
        <f t="shared" si="235"/>
        <v>12</v>
      </c>
      <c r="C4981" t="str">
        <f>_xlfn.XLOOKUP(A4981,Table4[Lfd],Table4[idElementValue],"Err",0)</f>
        <v/>
      </c>
      <c r="D4981">
        <f t="shared" si="235"/>
        <v>12</v>
      </c>
      <c r="E4981">
        <f ca="1">OFFSET(ElementsDB!$AQ$2,SeriesSelection!A4981-1,SeriesSelection!B4981-1)</f>
        <v>0</v>
      </c>
      <c r="F4981">
        <f>_xlfn.XLOOKUP(A4981,Table4[Lfd],Table4[Periods],"Err",0)</f>
        <v>0</v>
      </c>
      <c r="G4981" t="b">
        <f t="shared" si="233"/>
        <v>0</v>
      </c>
    </row>
    <row r="4982" spans="1:7" hidden="1" x14ac:dyDescent="0.25">
      <c r="A4982">
        <f t="shared" si="234"/>
        <v>139</v>
      </c>
      <c r="B4982">
        <f t="shared" si="235"/>
        <v>13</v>
      </c>
      <c r="C4982" t="str">
        <f>_xlfn.XLOOKUP(A4982,Table4[Lfd],Table4[idElementValue],"Err",0)</f>
        <v/>
      </c>
      <c r="D4982">
        <f t="shared" si="235"/>
        <v>13</v>
      </c>
      <c r="E4982">
        <f ca="1">OFFSET(ElementsDB!$AQ$2,SeriesSelection!A4982-1,SeriesSelection!B4982-1)</f>
        <v>0</v>
      </c>
      <c r="F4982">
        <f>_xlfn.XLOOKUP(A4982,Table4[Lfd],Table4[Periods],"Err",0)</f>
        <v>0</v>
      </c>
      <c r="G4982" t="b">
        <f t="shared" si="233"/>
        <v>0</v>
      </c>
    </row>
    <row r="4983" spans="1:7" hidden="1" x14ac:dyDescent="0.25">
      <c r="A4983">
        <f t="shared" si="234"/>
        <v>139</v>
      </c>
      <c r="B4983">
        <f t="shared" si="235"/>
        <v>14</v>
      </c>
      <c r="C4983" t="str">
        <f>_xlfn.XLOOKUP(A4983,Table4[Lfd],Table4[idElementValue],"Err",0)</f>
        <v/>
      </c>
      <c r="D4983">
        <f t="shared" si="235"/>
        <v>14</v>
      </c>
      <c r="E4983">
        <f ca="1">OFFSET(ElementsDB!$AQ$2,SeriesSelection!A4983-1,SeriesSelection!B4983-1)</f>
        <v>0</v>
      </c>
      <c r="F4983">
        <f>_xlfn.XLOOKUP(A4983,Table4[Lfd],Table4[Periods],"Err",0)</f>
        <v>0</v>
      </c>
      <c r="G4983" t="b">
        <f t="shared" si="233"/>
        <v>0</v>
      </c>
    </row>
    <row r="4984" spans="1:7" hidden="1" x14ac:dyDescent="0.25">
      <c r="A4984">
        <f t="shared" si="234"/>
        <v>139</v>
      </c>
      <c r="B4984">
        <f t="shared" si="235"/>
        <v>15</v>
      </c>
      <c r="C4984" t="str">
        <f>_xlfn.XLOOKUP(A4984,Table4[Lfd],Table4[idElementValue],"Err",0)</f>
        <v/>
      </c>
      <c r="D4984">
        <f t="shared" si="235"/>
        <v>15</v>
      </c>
      <c r="E4984">
        <f ca="1">OFFSET(ElementsDB!$AQ$2,SeriesSelection!A4984-1,SeriesSelection!B4984-1)</f>
        <v>0</v>
      </c>
      <c r="F4984">
        <f>_xlfn.XLOOKUP(A4984,Table4[Lfd],Table4[Periods],"Err",0)</f>
        <v>0</v>
      </c>
      <c r="G4984" t="b">
        <f t="shared" si="233"/>
        <v>0</v>
      </c>
    </row>
    <row r="4985" spans="1:7" hidden="1" x14ac:dyDescent="0.25">
      <c r="A4985">
        <f t="shared" si="234"/>
        <v>139</v>
      </c>
      <c r="B4985">
        <f t="shared" si="235"/>
        <v>16</v>
      </c>
      <c r="C4985" t="str">
        <f>_xlfn.XLOOKUP(A4985,Table4[Lfd],Table4[idElementValue],"Err",0)</f>
        <v/>
      </c>
      <c r="D4985">
        <f t="shared" si="235"/>
        <v>16</v>
      </c>
      <c r="E4985">
        <f ca="1">OFFSET(ElementsDB!$AQ$2,SeriesSelection!A4985-1,SeriesSelection!B4985-1)</f>
        <v>0</v>
      </c>
      <c r="F4985">
        <f>_xlfn.XLOOKUP(A4985,Table4[Lfd],Table4[Periods],"Err",0)</f>
        <v>0</v>
      </c>
      <c r="G4985" t="b">
        <f t="shared" si="233"/>
        <v>0</v>
      </c>
    </row>
    <row r="4986" spans="1:7" hidden="1" x14ac:dyDescent="0.25">
      <c r="A4986">
        <f t="shared" si="234"/>
        <v>139</v>
      </c>
      <c r="B4986">
        <f t="shared" si="235"/>
        <v>17</v>
      </c>
      <c r="C4986" t="str">
        <f>_xlfn.XLOOKUP(A4986,Table4[Lfd],Table4[idElementValue],"Err",0)</f>
        <v/>
      </c>
      <c r="D4986">
        <f t="shared" si="235"/>
        <v>17</v>
      </c>
      <c r="E4986">
        <f ca="1">OFFSET(ElementsDB!$AQ$2,SeriesSelection!A4986-1,SeriesSelection!B4986-1)</f>
        <v>0</v>
      </c>
      <c r="F4986">
        <f>_xlfn.XLOOKUP(A4986,Table4[Lfd],Table4[Periods],"Err",0)</f>
        <v>0</v>
      </c>
      <c r="G4986" t="b">
        <f t="shared" si="233"/>
        <v>0</v>
      </c>
    </row>
    <row r="4987" spans="1:7" hidden="1" x14ac:dyDescent="0.25">
      <c r="A4987">
        <f t="shared" si="234"/>
        <v>139</v>
      </c>
      <c r="B4987">
        <f t="shared" si="235"/>
        <v>18</v>
      </c>
      <c r="C4987" t="str">
        <f>_xlfn.XLOOKUP(A4987,Table4[Lfd],Table4[idElementValue],"Err",0)</f>
        <v/>
      </c>
      <c r="D4987">
        <f t="shared" si="235"/>
        <v>18</v>
      </c>
      <c r="E4987">
        <f ca="1">OFFSET(ElementsDB!$AQ$2,SeriesSelection!A4987-1,SeriesSelection!B4987-1)</f>
        <v>0</v>
      </c>
      <c r="F4987">
        <f>_xlfn.XLOOKUP(A4987,Table4[Lfd],Table4[Periods],"Err",0)</f>
        <v>0</v>
      </c>
      <c r="G4987" t="b">
        <f t="shared" si="233"/>
        <v>0</v>
      </c>
    </row>
    <row r="4988" spans="1:7" hidden="1" x14ac:dyDescent="0.25">
      <c r="A4988">
        <f t="shared" si="234"/>
        <v>139</v>
      </c>
      <c r="B4988">
        <f t="shared" si="235"/>
        <v>19</v>
      </c>
      <c r="C4988" t="str">
        <f>_xlfn.XLOOKUP(A4988,Table4[Lfd],Table4[idElementValue],"Err",0)</f>
        <v/>
      </c>
      <c r="D4988">
        <f t="shared" si="235"/>
        <v>19</v>
      </c>
      <c r="E4988">
        <f ca="1">OFFSET(ElementsDB!$AQ$2,SeriesSelection!A4988-1,SeriesSelection!B4988-1)</f>
        <v>0</v>
      </c>
      <c r="F4988">
        <f>_xlfn.XLOOKUP(A4988,Table4[Lfd],Table4[Periods],"Err",0)</f>
        <v>0</v>
      </c>
      <c r="G4988" t="b">
        <f t="shared" si="233"/>
        <v>0</v>
      </c>
    </row>
    <row r="4989" spans="1:7" hidden="1" x14ac:dyDescent="0.25">
      <c r="A4989">
        <f t="shared" si="234"/>
        <v>139</v>
      </c>
      <c r="B4989">
        <f t="shared" si="235"/>
        <v>20</v>
      </c>
      <c r="C4989" t="str">
        <f>_xlfn.XLOOKUP(A4989,Table4[Lfd],Table4[idElementValue],"Err",0)</f>
        <v/>
      </c>
      <c r="D4989">
        <f t="shared" si="235"/>
        <v>20</v>
      </c>
      <c r="E4989">
        <f ca="1">OFFSET(ElementsDB!$AQ$2,SeriesSelection!A4989-1,SeriesSelection!B4989-1)</f>
        <v>0</v>
      </c>
      <c r="F4989">
        <f>_xlfn.XLOOKUP(A4989,Table4[Lfd],Table4[Periods],"Err",0)</f>
        <v>0</v>
      </c>
      <c r="G4989" t="b">
        <f t="shared" si="233"/>
        <v>0</v>
      </c>
    </row>
    <row r="4990" spans="1:7" hidden="1" x14ac:dyDescent="0.25">
      <c r="A4990">
        <f t="shared" si="234"/>
        <v>139</v>
      </c>
      <c r="B4990">
        <f t="shared" si="235"/>
        <v>21</v>
      </c>
      <c r="C4990" t="str">
        <f>_xlfn.XLOOKUP(A4990,Table4[Lfd],Table4[idElementValue],"Err",0)</f>
        <v/>
      </c>
      <c r="D4990">
        <f t="shared" si="235"/>
        <v>21</v>
      </c>
      <c r="E4990">
        <f ca="1">OFFSET(ElementsDB!$AQ$2,SeriesSelection!A4990-1,SeriesSelection!B4990-1)</f>
        <v>0</v>
      </c>
      <c r="F4990">
        <f>_xlfn.XLOOKUP(A4990,Table4[Lfd],Table4[Periods],"Err",0)</f>
        <v>0</v>
      </c>
      <c r="G4990" t="b">
        <f t="shared" si="233"/>
        <v>0</v>
      </c>
    </row>
    <row r="4991" spans="1:7" hidden="1" x14ac:dyDescent="0.25">
      <c r="A4991">
        <f t="shared" si="234"/>
        <v>139</v>
      </c>
      <c r="B4991">
        <f t="shared" si="235"/>
        <v>22</v>
      </c>
      <c r="C4991" t="str">
        <f>_xlfn.XLOOKUP(A4991,Table4[Lfd],Table4[idElementValue],"Err",0)</f>
        <v/>
      </c>
      <c r="D4991">
        <f t="shared" si="235"/>
        <v>22</v>
      </c>
      <c r="E4991">
        <f ca="1">OFFSET(ElementsDB!$AQ$2,SeriesSelection!A4991-1,SeriesSelection!B4991-1)</f>
        <v>0</v>
      </c>
      <c r="F4991">
        <f>_xlfn.XLOOKUP(A4991,Table4[Lfd],Table4[Periods],"Err",0)</f>
        <v>0</v>
      </c>
      <c r="G4991" t="b">
        <f t="shared" si="233"/>
        <v>0</v>
      </c>
    </row>
    <row r="4992" spans="1:7" hidden="1" x14ac:dyDescent="0.25">
      <c r="A4992">
        <f t="shared" si="234"/>
        <v>139</v>
      </c>
      <c r="B4992">
        <f t="shared" si="235"/>
        <v>23</v>
      </c>
      <c r="C4992" t="str">
        <f>_xlfn.XLOOKUP(A4992,Table4[Lfd],Table4[idElementValue],"Err",0)</f>
        <v/>
      </c>
      <c r="D4992">
        <f t="shared" si="235"/>
        <v>23</v>
      </c>
      <c r="E4992">
        <f ca="1">OFFSET(ElementsDB!$AQ$2,SeriesSelection!A4992-1,SeriesSelection!B4992-1)</f>
        <v>0</v>
      </c>
      <c r="F4992">
        <f>_xlfn.XLOOKUP(A4992,Table4[Lfd],Table4[Periods],"Err",0)</f>
        <v>0</v>
      </c>
      <c r="G4992" t="b">
        <f t="shared" si="233"/>
        <v>0</v>
      </c>
    </row>
    <row r="4993" spans="1:7" hidden="1" x14ac:dyDescent="0.25">
      <c r="A4993">
        <f t="shared" si="234"/>
        <v>139</v>
      </c>
      <c r="B4993">
        <f t="shared" si="235"/>
        <v>24</v>
      </c>
      <c r="C4993" t="str">
        <f>_xlfn.XLOOKUP(A4993,Table4[Lfd],Table4[idElementValue],"Err",0)</f>
        <v/>
      </c>
      <c r="D4993">
        <f t="shared" si="235"/>
        <v>24</v>
      </c>
      <c r="E4993">
        <f ca="1">OFFSET(ElementsDB!$AQ$2,SeriesSelection!A4993-1,SeriesSelection!B4993-1)</f>
        <v>0</v>
      </c>
      <c r="F4993">
        <f>_xlfn.XLOOKUP(A4993,Table4[Lfd],Table4[Periods],"Err",0)</f>
        <v>0</v>
      </c>
      <c r="G4993" t="b">
        <f t="shared" si="233"/>
        <v>0</v>
      </c>
    </row>
    <row r="4994" spans="1:7" hidden="1" x14ac:dyDescent="0.25">
      <c r="A4994">
        <f t="shared" si="234"/>
        <v>139</v>
      </c>
      <c r="B4994">
        <f t="shared" si="235"/>
        <v>25</v>
      </c>
      <c r="C4994" t="str">
        <f>_xlfn.XLOOKUP(A4994,Table4[Lfd],Table4[idElementValue],"Err",0)</f>
        <v/>
      </c>
      <c r="D4994">
        <f t="shared" si="235"/>
        <v>25</v>
      </c>
      <c r="E4994">
        <f ca="1">OFFSET(ElementsDB!$AQ$2,SeriesSelection!A4994-1,SeriesSelection!B4994-1)</f>
        <v>0</v>
      </c>
      <c r="F4994">
        <f>_xlfn.XLOOKUP(A4994,Table4[Lfd],Table4[Periods],"Err",0)</f>
        <v>0</v>
      </c>
      <c r="G4994" t="b">
        <f t="shared" ref="G4994:G5057" si="236">(D4994&lt;=F4994)</f>
        <v>0</v>
      </c>
    </row>
    <row r="4995" spans="1:7" hidden="1" x14ac:dyDescent="0.25">
      <c r="A4995">
        <f t="shared" si="234"/>
        <v>139</v>
      </c>
      <c r="B4995">
        <f t="shared" si="235"/>
        <v>26</v>
      </c>
      <c r="C4995" t="str">
        <f>_xlfn.XLOOKUP(A4995,Table4[Lfd],Table4[idElementValue],"Err",0)</f>
        <v/>
      </c>
      <c r="D4995">
        <f t="shared" si="235"/>
        <v>26</v>
      </c>
      <c r="E4995">
        <f ca="1">OFFSET(ElementsDB!$AQ$2,SeriesSelection!A4995-1,SeriesSelection!B4995-1)</f>
        <v>0</v>
      </c>
      <c r="F4995">
        <f>_xlfn.XLOOKUP(A4995,Table4[Lfd],Table4[Periods],"Err",0)</f>
        <v>0</v>
      </c>
      <c r="G4995" t="b">
        <f t="shared" si="236"/>
        <v>0</v>
      </c>
    </row>
    <row r="4996" spans="1:7" hidden="1" x14ac:dyDescent="0.25">
      <c r="A4996">
        <f t="shared" si="234"/>
        <v>139</v>
      </c>
      <c r="B4996">
        <f t="shared" si="235"/>
        <v>27</v>
      </c>
      <c r="C4996" t="str">
        <f>_xlfn.XLOOKUP(A4996,Table4[Lfd],Table4[idElementValue],"Err",0)</f>
        <v/>
      </c>
      <c r="D4996">
        <f t="shared" si="235"/>
        <v>27</v>
      </c>
      <c r="E4996">
        <f ca="1">OFFSET(ElementsDB!$AQ$2,SeriesSelection!A4996-1,SeriesSelection!B4996-1)</f>
        <v>0</v>
      </c>
      <c r="F4996">
        <f>_xlfn.XLOOKUP(A4996,Table4[Lfd],Table4[Periods],"Err",0)</f>
        <v>0</v>
      </c>
      <c r="G4996" t="b">
        <f t="shared" si="236"/>
        <v>0</v>
      </c>
    </row>
    <row r="4997" spans="1:7" hidden="1" x14ac:dyDescent="0.25">
      <c r="A4997">
        <f t="shared" si="234"/>
        <v>139</v>
      </c>
      <c r="B4997">
        <f t="shared" si="235"/>
        <v>28</v>
      </c>
      <c r="C4997" t="str">
        <f>_xlfn.XLOOKUP(A4997,Table4[Lfd],Table4[idElementValue],"Err",0)</f>
        <v/>
      </c>
      <c r="D4997">
        <f t="shared" si="235"/>
        <v>28</v>
      </c>
      <c r="E4997">
        <f ca="1">OFFSET(ElementsDB!$AQ$2,SeriesSelection!A4997-1,SeriesSelection!B4997-1)</f>
        <v>0</v>
      </c>
      <c r="F4997">
        <f>_xlfn.XLOOKUP(A4997,Table4[Lfd],Table4[Periods],"Err",0)</f>
        <v>0</v>
      </c>
      <c r="G4997" t="b">
        <f t="shared" si="236"/>
        <v>0</v>
      </c>
    </row>
    <row r="4998" spans="1:7" hidden="1" x14ac:dyDescent="0.25">
      <c r="A4998">
        <f t="shared" si="234"/>
        <v>139</v>
      </c>
      <c r="B4998">
        <f t="shared" si="235"/>
        <v>29</v>
      </c>
      <c r="C4998" t="str">
        <f>_xlfn.XLOOKUP(A4998,Table4[Lfd],Table4[idElementValue],"Err",0)</f>
        <v/>
      </c>
      <c r="D4998">
        <f t="shared" si="235"/>
        <v>29</v>
      </c>
      <c r="E4998">
        <f ca="1">OFFSET(ElementsDB!$AQ$2,SeriesSelection!A4998-1,SeriesSelection!B4998-1)</f>
        <v>0</v>
      </c>
      <c r="F4998">
        <f>_xlfn.XLOOKUP(A4998,Table4[Lfd],Table4[Periods],"Err",0)</f>
        <v>0</v>
      </c>
      <c r="G4998" t="b">
        <f t="shared" si="236"/>
        <v>0</v>
      </c>
    </row>
    <row r="4999" spans="1:7" hidden="1" x14ac:dyDescent="0.25">
      <c r="A4999">
        <f t="shared" si="234"/>
        <v>139</v>
      </c>
      <c r="B4999">
        <f t="shared" si="235"/>
        <v>30</v>
      </c>
      <c r="C4999" t="str">
        <f>_xlfn.XLOOKUP(A4999,Table4[Lfd],Table4[idElementValue],"Err",0)</f>
        <v/>
      </c>
      <c r="D4999">
        <f t="shared" si="235"/>
        <v>30</v>
      </c>
      <c r="E4999">
        <f ca="1">OFFSET(ElementsDB!$AQ$2,SeriesSelection!A4999-1,SeriesSelection!B4999-1)</f>
        <v>0</v>
      </c>
      <c r="F4999">
        <f>_xlfn.XLOOKUP(A4999,Table4[Lfd],Table4[Periods],"Err",0)</f>
        <v>0</v>
      </c>
      <c r="G4999" t="b">
        <f t="shared" si="236"/>
        <v>0</v>
      </c>
    </row>
    <row r="5000" spans="1:7" hidden="1" x14ac:dyDescent="0.25">
      <c r="A5000">
        <f t="shared" si="234"/>
        <v>139</v>
      </c>
      <c r="B5000">
        <f t="shared" si="235"/>
        <v>31</v>
      </c>
      <c r="C5000" t="str">
        <f>_xlfn.XLOOKUP(A5000,Table4[Lfd],Table4[idElementValue],"Err",0)</f>
        <v/>
      </c>
      <c r="D5000">
        <f t="shared" si="235"/>
        <v>31</v>
      </c>
      <c r="E5000">
        <f ca="1">OFFSET(ElementsDB!$AQ$2,SeriesSelection!A5000-1,SeriesSelection!B5000-1)</f>
        <v>0</v>
      </c>
      <c r="F5000">
        <f>_xlfn.XLOOKUP(A5000,Table4[Lfd],Table4[Periods],"Err",0)</f>
        <v>0</v>
      </c>
      <c r="G5000" t="b">
        <f t="shared" si="236"/>
        <v>0</v>
      </c>
    </row>
    <row r="5001" spans="1:7" hidden="1" x14ac:dyDescent="0.25">
      <c r="A5001">
        <f t="shared" si="234"/>
        <v>139</v>
      </c>
      <c r="B5001">
        <f t="shared" si="235"/>
        <v>32</v>
      </c>
      <c r="C5001" t="str">
        <f>_xlfn.XLOOKUP(A5001,Table4[Lfd],Table4[idElementValue],"Err",0)</f>
        <v/>
      </c>
      <c r="D5001">
        <f t="shared" si="235"/>
        <v>32</v>
      </c>
      <c r="E5001">
        <f ca="1">OFFSET(ElementsDB!$AQ$2,SeriesSelection!A5001-1,SeriesSelection!B5001-1)</f>
        <v>0</v>
      </c>
      <c r="F5001">
        <f>_xlfn.XLOOKUP(A5001,Table4[Lfd],Table4[Periods],"Err",0)</f>
        <v>0</v>
      </c>
      <c r="G5001" t="b">
        <f t="shared" si="236"/>
        <v>0</v>
      </c>
    </row>
    <row r="5002" spans="1:7" hidden="1" x14ac:dyDescent="0.25">
      <c r="A5002">
        <f t="shared" ref="A5002:A5065" si="237">IF(B5002=1,A5001+1,A5001)</f>
        <v>139</v>
      </c>
      <c r="B5002">
        <f t="shared" ref="B5002:D5065" si="238">IF(B5001=36,1,B5001+1)</f>
        <v>33</v>
      </c>
      <c r="C5002" t="str">
        <f>_xlfn.XLOOKUP(A5002,Table4[Lfd],Table4[idElementValue],"Err",0)</f>
        <v/>
      </c>
      <c r="D5002">
        <f t="shared" si="238"/>
        <v>33</v>
      </c>
      <c r="E5002">
        <f ca="1">OFFSET(ElementsDB!$AQ$2,SeriesSelection!A5002-1,SeriesSelection!B5002-1)</f>
        <v>0</v>
      </c>
      <c r="F5002">
        <f>_xlfn.XLOOKUP(A5002,Table4[Lfd],Table4[Periods],"Err",0)</f>
        <v>0</v>
      </c>
      <c r="G5002" t="b">
        <f t="shared" si="236"/>
        <v>0</v>
      </c>
    </row>
    <row r="5003" spans="1:7" hidden="1" x14ac:dyDescent="0.25">
      <c r="A5003">
        <f t="shared" si="237"/>
        <v>139</v>
      </c>
      <c r="B5003">
        <f t="shared" si="238"/>
        <v>34</v>
      </c>
      <c r="C5003" t="str">
        <f>_xlfn.XLOOKUP(A5003,Table4[Lfd],Table4[idElementValue],"Err",0)</f>
        <v/>
      </c>
      <c r="D5003">
        <f t="shared" si="238"/>
        <v>34</v>
      </c>
      <c r="E5003">
        <f ca="1">OFFSET(ElementsDB!$AQ$2,SeriesSelection!A5003-1,SeriesSelection!B5003-1)</f>
        <v>0</v>
      </c>
      <c r="F5003">
        <f>_xlfn.XLOOKUP(A5003,Table4[Lfd],Table4[Periods],"Err",0)</f>
        <v>0</v>
      </c>
      <c r="G5003" t="b">
        <f t="shared" si="236"/>
        <v>0</v>
      </c>
    </row>
    <row r="5004" spans="1:7" hidden="1" x14ac:dyDescent="0.25">
      <c r="A5004">
        <f t="shared" si="237"/>
        <v>139</v>
      </c>
      <c r="B5004">
        <f t="shared" si="238"/>
        <v>35</v>
      </c>
      <c r="C5004" t="str">
        <f>_xlfn.XLOOKUP(A5004,Table4[Lfd],Table4[idElementValue],"Err",0)</f>
        <v/>
      </c>
      <c r="D5004">
        <f t="shared" si="238"/>
        <v>35</v>
      </c>
      <c r="E5004">
        <f ca="1">OFFSET(ElementsDB!$AQ$2,SeriesSelection!A5004-1,SeriesSelection!B5004-1)</f>
        <v>0</v>
      </c>
      <c r="F5004">
        <f>_xlfn.XLOOKUP(A5004,Table4[Lfd],Table4[Periods],"Err",0)</f>
        <v>0</v>
      </c>
      <c r="G5004" t="b">
        <f t="shared" si="236"/>
        <v>0</v>
      </c>
    </row>
    <row r="5005" spans="1:7" hidden="1" x14ac:dyDescent="0.25">
      <c r="A5005">
        <f t="shared" si="237"/>
        <v>139</v>
      </c>
      <c r="B5005">
        <f t="shared" si="238"/>
        <v>36</v>
      </c>
      <c r="C5005" t="str">
        <f>_xlfn.XLOOKUP(A5005,Table4[Lfd],Table4[idElementValue],"Err",0)</f>
        <v/>
      </c>
      <c r="D5005">
        <f t="shared" si="238"/>
        <v>36</v>
      </c>
      <c r="E5005">
        <f ca="1">OFFSET(ElementsDB!$AQ$2,SeriesSelection!A5005-1,SeriesSelection!B5005-1)</f>
        <v>0</v>
      </c>
      <c r="F5005">
        <f>_xlfn.XLOOKUP(A5005,Table4[Lfd],Table4[Periods],"Err",0)</f>
        <v>0</v>
      </c>
      <c r="G5005" t="b">
        <f t="shared" si="236"/>
        <v>0</v>
      </c>
    </row>
    <row r="5006" spans="1:7" hidden="1" x14ac:dyDescent="0.25">
      <c r="A5006">
        <f t="shared" si="237"/>
        <v>140</v>
      </c>
      <c r="B5006">
        <f t="shared" si="238"/>
        <v>1</v>
      </c>
      <c r="C5006" t="str">
        <f>_xlfn.XLOOKUP(A5006,Table4[Lfd],Table4[idElementValue],"Err",0)</f>
        <v/>
      </c>
      <c r="D5006">
        <f t="shared" si="238"/>
        <v>1</v>
      </c>
      <c r="E5006">
        <f ca="1">OFFSET(ElementsDB!$AQ$2,SeriesSelection!A5006-1,SeriesSelection!B5006-1)</f>
        <v>0</v>
      </c>
      <c r="F5006">
        <f>_xlfn.XLOOKUP(A5006,Table4[Lfd],Table4[Periods],"Err",0)</f>
        <v>0</v>
      </c>
      <c r="G5006" t="b">
        <f t="shared" si="236"/>
        <v>0</v>
      </c>
    </row>
    <row r="5007" spans="1:7" hidden="1" x14ac:dyDescent="0.25">
      <c r="A5007">
        <f t="shared" si="237"/>
        <v>140</v>
      </c>
      <c r="B5007">
        <f t="shared" si="238"/>
        <v>2</v>
      </c>
      <c r="C5007" t="str">
        <f>_xlfn.XLOOKUP(A5007,Table4[Lfd],Table4[idElementValue],"Err",0)</f>
        <v/>
      </c>
      <c r="D5007">
        <f t="shared" si="238"/>
        <v>2</v>
      </c>
      <c r="E5007">
        <f ca="1">OFFSET(ElementsDB!$AQ$2,SeriesSelection!A5007-1,SeriesSelection!B5007-1)</f>
        <v>0</v>
      </c>
      <c r="F5007">
        <f>_xlfn.XLOOKUP(A5007,Table4[Lfd],Table4[Periods],"Err",0)</f>
        <v>0</v>
      </c>
      <c r="G5007" t="b">
        <f t="shared" si="236"/>
        <v>0</v>
      </c>
    </row>
    <row r="5008" spans="1:7" hidden="1" x14ac:dyDescent="0.25">
      <c r="A5008">
        <f t="shared" si="237"/>
        <v>140</v>
      </c>
      <c r="B5008">
        <f t="shared" si="238"/>
        <v>3</v>
      </c>
      <c r="C5008" t="str">
        <f>_xlfn.XLOOKUP(A5008,Table4[Lfd],Table4[idElementValue],"Err",0)</f>
        <v/>
      </c>
      <c r="D5008">
        <f t="shared" si="238"/>
        <v>3</v>
      </c>
      <c r="E5008">
        <f ca="1">OFFSET(ElementsDB!$AQ$2,SeriesSelection!A5008-1,SeriesSelection!B5008-1)</f>
        <v>0</v>
      </c>
      <c r="F5008">
        <f>_xlfn.XLOOKUP(A5008,Table4[Lfd],Table4[Periods],"Err",0)</f>
        <v>0</v>
      </c>
      <c r="G5008" t="b">
        <f t="shared" si="236"/>
        <v>0</v>
      </c>
    </row>
    <row r="5009" spans="1:7" hidden="1" x14ac:dyDescent="0.25">
      <c r="A5009">
        <f t="shared" si="237"/>
        <v>140</v>
      </c>
      <c r="B5009">
        <f t="shared" si="238"/>
        <v>4</v>
      </c>
      <c r="C5009" t="str">
        <f>_xlfn.XLOOKUP(A5009,Table4[Lfd],Table4[idElementValue],"Err",0)</f>
        <v/>
      </c>
      <c r="D5009">
        <f t="shared" si="238"/>
        <v>4</v>
      </c>
      <c r="E5009">
        <f ca="1">OFFSET(ElementsDB!$AQ$2,SeriesSelection!A5009-1,SeriesSelection!B5009-1)</f>
        <v>0</v>
      </c>
      <c r="F5009">
        <f>_xlfn.XLOOKUP(A5009,Table4[Lfd],Table4[Periods],"Err",0)</f>
        <v>0</v>
      </c>
      <c r="G5009" t="b">
        <f t="shared" si="236"/>
        <v>0</v>
      </c>
    </row>
    <row r="5010" spans="1:7" hidden="1" x14ac:dyDescent="0.25">
      <c r="A5010">
        <f t="shared" si="237"/>
        <v>140</v>
      </c>
      <c r="B5010">
        <f t="shared" si="238"/>
        <v>5</v>
      </c>
      <c r="C5010" t="str">
        <f>_xlfn.XLOOKUP(A5010,Table4[Lfd],Table4[idElementValue],"Err",0)</f>
        <v/>
      </c>
      <c r="D5010">
        <f t="shared" si="238"/>
        <v>5</v>
      </c>
      <c r="E5010">
        <f ca="1">OFFSET(ElementsDB!$AQ$2,SeriesSelection!A5010-1,SeriesSelection!B5010-1)</f>
        <v>0</v>
      </c>
      <c r="F5010">
        <f>_xlfn.XLOOKUP(A5010,Table4[Lfd],Table4[Periods],"Err",0)</f>
        <v>0</v>
      </c>
      <c r="G5010" t="b">
        <f t="shared" si="236"/>
        <v>0</v>
      </c>
    </row>
    <row r="5011" spans="1:7" hidden="1" x14ac:dyDescent="0.25">
      <c r="A5011">
        <f t="shared" si="237"/>
        <v>140</v>
      </c>
      <c r="B5011">
        <f t="shared" si="238"/>
        <v>6</v>
      </c>
      <c r="C5011" t="str">
        <f>_xlfn.XLOOKUP(A5011,Table4[Lfd],Table4[idElementValue],"Err",0)</f>
        <v/>
      </c>
      <c r="D5011">
        <f t="shared" si="238"/>
        <v>6</v>
      </c>
      <c r="E5011">
        <f ca="1">OFFSET(ElementsDB!$AQ$2,SeriesSelection!A5011-1,SeriesSelection!B5011-1)</f>
        <v>0</v>
      </c>
      <c r="F5011">
        <f>_xlfn.XLOOKUP(A5011,Table4[Lfd],Table4[Periods],"Err",0)</f>
        <v>0</v>
      </c>
      <c r="G5011" t="b">
        <f t="shared" si="236"/>
        <v>0</v>
      </c>
    </row>
    <row r="5012" spans="1:7" hidden="1" x14ac:dyDescent="0.25">
      <c r="A5012">
        <f t="shared" si="237"/>
        <v>140</v>
      </c>
      <c r="B5012">
        <f t="shared" si="238"/>
        <v>7</v>
      </c>
      <c r="C5012" t="str">
        <f>_xlfn.XLOOKUP(A5012,Table4[Lfd],Table4[idElementValue],"Err",0)</f>
        <v/>
      </c>
      <c r="D5012">
        <f t="shared" si="238"/>
        <v>7</v>
      </c>
      <c r="E5012">
        <f ca="1">OFFSET(ElementsDB!$AQ$2,SeriesSelection!A5012-1,SeriesSelection!B5012-1)</f>
        <v>0</v>
      </c>
      <c r="F5012">
        <f>_xlfn.XLOOKUP(A5012,Table4[Lfd],Table4[Periods],"Err",0)</f>
        <v>0</v>
      </c>
      <c r="G5012" t="b">
        <f t="shared" si="236"/>
        <v>0</v>
      </c>
    </row>
    <row r="5013" spans="1:7" hidden="1" x14ac:dyDescent="0.25">
      <c r="A5013">
        <f t="shared" si="237"/>
        <v>140</v>
      </c>
      <c r="B5013">
        <f t="shared" si="238"/>
        <v>8</v>
      </c>
      <c r="C5013" t="str">
        <f>_xlfn.XLOOKUP(A5013,Table4[Lfd],Table4[idElementValue],"Err",0)</f>
        <v/>
      </c>
      <c r="D5013">
        <f t="shared" si="238"/>
        <v>8</v>
      </c>
      <c r="E5013">
        <f ca="1">OFFSET(ElementsDB!$AQ$2,SeriesSelection!A5013-1,SeriesSelection!B5013-1)</f>
        <v>0</v>
      </c>
      <c r="F5013">
        <f>_xlfn.XLOOKUP(A5013,Table4[Lfd],Table4[Periods],"Err",0)</f>
        <v>0</v>
      </c>
      <c r="G5013" t="b">
        <f t="shared" si="236"/>
        <v>0</v>
      </c>
    </row>
    <row r="5014" spans="1:7" hidden="1" x14ac:dyDescent="0.25">
      <c r="A5014">
        <f t="shared" si="237"/>
        <v>140</v>
      </c>
      <c r="B5014">
        <f t="shared" si="238"/>
        <v>9</v>
      </c>
      <c r="C5014" t="str">
        <f>_xlfn.XLOOKUP(A5014,Table4[Lfd],Table4[idElementValue],"Err",0)</f>
        <v/>
      </c>
      <c r="D5014">
        <f t="shared" si="238"/>
        <v>9</v>
      </c>
      <c r="E5014">
        <f ca="1">OFFSET(ElementsDB!$AQ$2,SeriesSelection!A5014-1,SeriesSelection!B5014-1)</f>
        <v>0</v>
      </c>
      <c r="F5014">
        <f>_xlfn.XLOOKUP(A5014,Table4[Lfd],Table4[Periods],"Err",0)</f>
        <v>0</v>
      </c>
      <c r="G5014" t="b">
        <f t="shared" si="236"/>
        <v>0</v>
      </c>
    </row>
    <row r="5015" spans="1:7" hidden="1" x14ac:dyDescent="0.25">
      <c r="A5015">
        <f t="shared" si="237"/>
        <v>140</v>
      </c>
      <c r="B5015">
        <f t="shared" si="238"/>
        <v>10</v>
      </c>
      <c r="C5015" t="str">
        <f>_xlfn.XLOOKUP(A5015,Table4[Lfd],Table4[idElementValue],"Err",0)</f>
        <v/>
      </c>
      <c r="D5015">
        <f t="shared" si="238"/>
        <v>10</v>
      </c>
      <c r="E5015">
        <f ca="1">OFFSET(ElementsDB!$AQ$2,SeriesSelection!A5015-1,SeriesSelection!B5015-1)</f>
        <v>0</v>
      </c>
      <c r="F5015">
        <f>_xlfn.XLOOKUP(A5015,Table4[Lfd],Table4[Periods],"Err",0)</f>
        <v>0</v>
      </c>
      <c r="G5015" t="b">
        <f t="shared" si="236"/>
        <v>0</v>
      </c>
    </row>
    <row r="5016" spans="1:7" hidden="1" x14ac:dyDescent="0.25">
      <c r="A5016">
        <f t="shared" si="237"/>
        <v>140</v>
      </c>
      <c r="B5016">
        <f t="shared" si="238"/>
        <v>11</v>
      </c>
      <c r="C5016" t="str">
        <f>_xlfn.XLOOKUP(A5016,Table4[Lfd],Table4[idElementValue],"Err",0)</f>
        <v/>
      </c>
      <c r="D5016">
        <f t="shared" si="238"/>
        <v>11</v>
      </c>
      <c r="E5016">
        <f ca="1">OFFSET(ElementsDB!$AQ$2,SeriesSelection!A5016-1,SeriesSelection!B5016-1)</f>
        <v>0</v>
      </c>
      <c r="F5016">
        <f>_xlfn.XLOOKUP(A5016,Table4[Lfd],Table4[Periods],"Err",0)</f>
        <v>0</v>
      </c>
      <c r="G5016" t="b">
        <f t="shared" si="236"/>
        <v>0</v>
      </c>
    </row>
    <row r="5017" spans="1:7" hidden="1" x14ac:dyDescent="0.25">
      <c r="A5017">
        <f t="shared" si="237"/>
        <v>140</v>
      </c>
      <c r="B5017">
        <f t="shared" si="238"/>
        <v>12</v>
      </c>
      <c r="C5017" t="str">
        <f>_xlfn.XLOOKUP(A5017,Table4[Lfd],Table4[idElementValue],"Err",0)</f>
        <v/>
      </c>
      <c r="D5017">
        <f t="shared" si="238"/>
        <v>12</v>
      </c>
      <c r="E5017">
        <f ca="1">OFFSET(ElementsDB!$AQ$2,SeriesSelection!A5017-1,SeriesSelection!B5017-1)</f>
        <v>0</v>
      </c>
      <c r="F5017">
        <f>_xlfn.XLOOKUP(A5017,Table4[Lfd],Table4[Periods],"Err",0)</f>
        <v>0</v>
      </c>
      <c r="G5017" t="b">
        <f t="shared" si="236"/>
        <v>0</v>
      </c>
    </row>
    <row r="5018" spans="1:7" hidden="1" x14ac:dyDescent="0.25">
      <c r="A5018">
        <f t="shared" si="237"/>
        <v>140</v>
      </c>
      <c r="B5018">
        <f t="shared" si="238"/>
        <v>13</v>
      </c>
      <c r="C5018" t="str">
        <f>_xlfn.XLOOKUP(A5018,Table4[Lfd],Table4[idElementValue],"Err",0)</f>
        <v/>
      </c>
      <c r="D5018">
        <f t="shared" si="238"/>
        <v>13</v>
      </c>
      <c r="E5018">
        <f ca="1">OFFSET(ElementsDB!$AQ$2,SeriesSelection!A5018-1,SeriesSelection!B5018-1)</f>
        <v>0</v>
      </c>
      <c r="F5018">
        <f>_xlfn.XLOOKUP(A5018,Table4[Lfd],Table4[Periods],"Err",0)</f>
        <v>0</v>
      </c>
      <c r="G5018" t="b">
        <f t="shared" si="236"/>
        <v>0</v>
      </c>
    </row>
    <row r="5019" spans="1:7" hidden="1" x14ac:dyDescent="0.25">
      <c r="A5019">
        <f t="shared" si="237"/>
        <v>140</v>
      </c>
      <c r="B5019">
        <f t="shared" si="238"/>
        <v>14</v>
      </c>
      <c r="C5019" t="str">
        <f>_xlfn.XLOOKUP(A5019,Table4[Lfd],Table4[idElementValue],"Err",0)</f>
        <v/>
      </c>
      <c r="D5019">
        <f t="shared" si="238"/>
        <v>14</v>
      </c>
      <c r="E5019">
        <f ca="1">OFFSET(ElementsDB!$AQ$2,SeriesSelection!A5019-1,SeriesSelection!B5019-1)</f>
        <v>0</v>
      </c>
      <c r="F5019">
        <f>_xlfn.XLOOKUP(A5019,Table4[Lfd],Table4[Periods],"Err",0)</f>
        <v>0</v>
      </c>
      <c r="G5019" t="b">
        <f t="shared" si="236"/>
        <v>0</v>
      </c>
    </row>
    <row r="5020" spans="1:7" hidden="1" x14ac:dyDescent="0.25">
      <c r="A5020">
        <f t="shared" si="237"/>
        <v>140</v>
      </c>
      <c r="B5020">
        <f t="shared" si="238"/>
        <v>15</v>
      </c>
      <c r="C5020" t="str">
        <f>_xlfn.XLOOKUP(A5020,Table4[Lfd],Table4[idElementValue],"Err",0)</f>
        <v/>
      </c>
      <c r="D5020">
        <f t="shared" si="238"/>
        <v>15</v>
      </c>
      <c r="E5020">
        <f ca="1">OFFSET(ElementsDB!$AQ$2,SeriesSelection!A5020-1,SeriesSelection!B5020-1)</f>
        <v>0</v>
      </c>
      <c r="F5020">
        <f>_xlfn.XLOOKUP(A5020,Table4[Lfd],Table4[Periods],"Err",0)</f>
        <v>0</v>
      </c>
      <c r="G5020" t="b">
        <f t="shared" si="236"/>
        <v>0</v>
      </c>
    </row>
    <row r="5021" spans="1:7" hidden="1" x14ac:dyDescent="0.25">
      <c r="A5021">
        <f t="shared" si="237"/>
        <v>140</v>
      </c>
      <c r="B5021">
        <f t="shared" si="238"/>
        <v>16</v>
      </c>
      <c r="C5021" t="str">
        <f>_xlfn.XLOOKUP(A5021,Table4[Lfd],Table4[idElementValue],"Err",0)</f>
        <v/>
      </c>
      <c r="D5021">
        <f t="shared" si="238"/>
        <v>16</v>
      </c>
      <c r="E5021">
        <f ca="1">OFFSET(ElementsDB!$AQ$2,SeriesSelection!A5021-1,SeriesSelection!B5021-1)</f>
        <v>0</v>
      </c>
      <c r="F5021">
        <f>_xlfn.XLOOKUP(A5021,Table4[Lfd],Table4[Periods],"Err",0)</f>
        <v>0</v>
      </c>
      <c r="G5021" t="b">
        <f t="shared" si="236"/>
        <v>0</v>
      </c>
    </row>
    <row r="5022" spans="1:7" hidden="1" x14ac:dyDescent="0.25">
      <c r="A5022">
        <f t="shared" si="237"/>
        <v>140</v>
      </c>
      <c r="B5022">
        <f t="shared" si="238"/>
        <v>17</v>
      </c>
      <c r="C5022" t="str">
        <f>_xlfn.XLOOKUP(A5022,Table4[Lfd],Table4[idElementValue],"Err",0)</f>
        <v/>
      </c>
      <c r="D5022">
        <f t="shared" si="238"/>
        <v>17</v>
      </c>
      <c r="E5022">
        <f ca="1">OFFSET(ElementsDB!$AQ$2,SeriesSelection!A5022-1,SeriesSelection!B5022-1)</f>
        <v>0</v>
      </c>
      <c r="F5022">
        <f>_xlfn.XLOOKUP(A5022,Table4[Lfd],Table4[Periods],"Err",0)</f>
        <v>0</v>
      </c>
      <c r="G5022" t="b">
        <f t="shared" si="236"/>
        <v>0</v>
      </c>
    </row>
    <row r="5023" spans="1:7" hidden="1" x14ac:dyDescent="0.25">
      <c r="A5023">
        <f t="shared" si="237"/>
        <v>140</v>
      </c>
      <c r="B5023">
        <f t="shared" si="238"/>
        <v>18</v>
      </c>
      <c r="C5023" t="str">
        <f>_xlfn.XLOOKUP(A5023,Table4[Lfd],Table4[idElementValue],"Err",0)</f>
        <v/>
      </c>
      <c r="D5023">
        <f t="shared" si="238"/>
        <v>18</v>
      </c>
      <c r="E5023">
        <f ca="1">OFFSET(ElementsDB!$AQ$2,SeriesSelection!A5023-1,SeriesSelection!B5023-1)</f>
        <v>0</v>
      </c>
      <c r="F5023">
        <f>_xlfn.XLOOKUP(A5023,Table4[Lfd],Table4[Periods],"Err",0)</f>
        <v>0</v>
      </c>
      <c r="G5023" t="b">
        <f t="shared" si="236"/>
        <v>0</v>
      </c>
    </row>
    <row r="5024" spans="1:7" hidden="1" x14ac:dyDescent="0.25">
      <c r="A5024">
        <f t="shared" si="237"/>
        <v>140</v>
      </c>
      <c r="B5024">
        <f t="shared" si="238"/>
        <v>19</v>
      </c>
      <c r="C5024" t="str">
        <f>_xlfn.XLOOKUP(A5024,Table4[Lfd],Table4[idElementValue],"Err",0)</f>
        <v/>
      </c>
      <c r="D5024">
        <f t="shared" si="238"/>
        <v>19</v>
      </c>
      <c r="E5024">
        <f ca="1">OFFSET(ElementsDB!$AQ$2,SeriesSelection!A5024-1,SeriesSelection!B5024-1)</f>
        <v>0</v>
      </c>
      <c r="F5024">
        <f>_xlfn.XLOOKUP(A5024,Table4[Lfd],Table4[Periods],"Err",0)</f>
        <v>0</v>
      </c>
      <c r="G5024" t="b">
        <f t="shared" si="236"/>
        <v>0</v>
      </c>
    </row>
    <row r="5025" spans="1:7" hidden="1" x14ac:dyDescent="0.25">
      <c r="A5025">
        <f t="shared" si="237"/>
        <v>140</v>
      </c>
      <c r="B5025">
        <f t="shared" si="238"/>
        <v>20</v>
      </c>
      <c r="C5025" t="str">
        <f>_xlfn.XLOOKUP(A5025,Table4[Lfd],Table4[idElementValue],"Err",0)</f>
        <v/>
      </c>
      <c r="D5025">
        <f t="shared" si="238"/>
        <v>20</v>
      </c>
      <c r="E5025">
        <f ca="1">OFFSET(ElementsDB!$AQ$2,SeriesSelection!A5025-1,SeriesSelection!B5025-1)</f>
        <v>0</v>
      </c>
      <c r="F5025">
        <f>_xlfn.XLOOKUP(A5025,Table4[Lfd],Table4[Periods],"Err",0)</f>
        <v>0</v>
      </c>
      <c r="G5025" t="b">
        <f t="shared" si="236"/>
        <v>0</v>
      </c>
    </row>
    <row r="5026" spans="1:7" hidden="1" x14ac:dyDescent="0.25">
      <c r="A5026">
        <f t="shared" si="237"/>
        <v>140</v>
      </c>
      <c r="B5026">
        <f t="shared" si="238"/>
        <v>21</v>
      </c>
      <c r="C5026" t="str">
        <f>_xlfn.XLOOKUP(A5026,Table4[Lfd],Table4[idElementValue],"Err",0)</f>
        <v/>
      </c>
      <c r="D5026">
        <f t="shared" si="238"/>
        <v>21</v>
      </c>
      <c r="E5026">
        <f ca="1">OFFSET(ElementsDB!$AQ$2,SeriesSelection!A5026-1,SeriesSelection!B5026-1)</f>
        <v>0</v>
      </c>
      <c r="F5026">
        <f>_xlfn.XLOOKUP(A5026,Table4[Lfd],Table4[Periods],"Err",0)</f>
        <v>0</v>
      </c>
      <c r="G5026" t="b">
        <f t="shared" si="236"/>
        <v>0</v>
      </c>
    </row>
    <row r="5027" spans="1:7" hidden="1" x14ac:dyDescent="0.25">
      <c r="A5027">
        <f t="shared" si="237"/>
        <v>140</v>
      </c>
      <c r="B5027">
        <f t="shared" si="238"/>
        <v>22</v>
      </c>
      <c r="C5027" t="str">
        <f>_xlfn.XLOOKUP(A5027,Table4[Lfd],Table4[idElementValue],"Err",0)</f>
        <v/>
      </c>
      <c r="D5027">
        <f t="shared" si="238"/>
        <v>22</v>
      </c>
      <c r="E5027">
        <f ca="1">OFFSET(ElementsDB!$AQ$2,SeriesSelection!A5027-1,SeriesSelection!B5027-1)</f>
        <v>0</v>
      </c>
      <c r="F5027">
        <f>_xlfn.XLOOKUP(A5027,Table4[Lfd],Table4[Periods],"Err",0)</f>
        <v>0</v>
      </c>
      <c r="G5027" t="b">
        <f t="shared" si="236"/>
        <v>0</v>
      </c>
    </row>
    <row r="5028" spans="1:7" hidden="1" x14ac:dyDescent="0.25">
      <c r="A5028">
        <f t="shared" si="237"/>
        <v>140</v>
      </c>
      <c r="B5028">
        <f t="shared" si="238"/>
        <v>23</v>
      </c>
      <c r="C5028" t="str">
        <f>_xlfn.XLOOKUP(A5028,Table4[Lfd],Table4[idElementValue],"Err",0)</f>
        <v/>
      </c>
      <c r="D5028">
        <f t="shared" si="238"/>
        <v>23</v>
      </c>
      <c r="E5028">
        <f ca="1">OFFSET(ElementsDB!$AQ$2,SeriesSelection!A5028-1,SeriesSelection!B5028-1)</f>
        <v>0</v>
      </c>
      <c r="F5028">
        <f>_xlfn.XLOOKUP(A5028,Table4[Lfd],Table4[Periods],"Err",0)</f>
        <v>0</v>
      </c>
      <c r="G5028" t="b">
        <f t="shared" si="236"/>
        <v>0</v>
      </c>
    </row>
    <row r="5029" spans="1:7" hidden="1" x14ac:dyDescent="0.25">
      <c r="A5029">
        <f t="shared" si="237"/>
        <v>140</v>
      </c>
      <c r="B5029">
        <f t="shared" si="238"/>
        <v>24</v>
      </c>
      <c r="C5029" t="str">
        <f>_xlfn.XLOOKUP(A5029,Table4[Lfd],Table4[idElementValue],"Err",0)</f>
        <v/>
      </c>
      <c r="D5029">
        <f t="shared" si="238"/>
        <v>24</v>
      </c>
      <c r="E5029">
        <f ca="1">OFFSET(ElementsDB!$AQ$2,SeriesSelection!A5029-1,SeriesSelection!B5029-1)</f>
        <v>0</v>
      </c>
      <c r="F5029">
        <f>_xlfn.XLOOKUP(A5029,Table4[Lfd],Table4[Periods],"Err",0)</f>
        <v>0</v>
      </c>
      <c r="G5029" t="b">
        <f t="shared" si="236"/>
        <v>0</v>
      </c>
    </row>
    <row r="5030" spans="1:7" hidden="1" x14ac:dyDescent="0.25">
      <c r="A5030">
        <f t="shared" si="237"/>
        <v>140</v>
      </c>
      <c r="B5030">
        <f t="shared" si="238"/>
        <v>25</v>
      </c>
      <c r="C5030" t="str">
        <f>_xlfn.XLOOKUP(A5030,Table4[Lfd],Table4[idElementValue],"Err",0)</f>
        <v/>
      </c>
      <c r="D5030">
        <f t="shared" si="238"/>
        <v>25</v>
      </c>
      <c r="E5030">
        <f ca="1">OFFSET(ElementsDB!$AQ$2,SeriesSelection!A5030-1,SeriesSelection!B5030-1)</f>
        <v>0</v>
      </c>
      <c r="F5030">
        <f>_xlfn.XLOOKUP(A5030,Table4[Lfd],Table4[Periods],"Err",0)</f>
        <v>0</v>
      </c>
      <c r="G5030" t="b">
        <f t="shared" si="236"/>
        <v>0</v>
      </c>
    </row>
    <row r="5031" spans="1:7" hidden="1" x14ac:dyDescent="0.25">
      <c r="A5031">
        <f t="shared" si="237"/>
        <v>140</v>
      </c>
      <c r="B5031">
        <f t="shared" si="238"/>
        <v>26</v>
      </c>
      <c r="C5031" t="str">
        <f>_xlfn.XLOOKUP(A5031,Table4[Lfd],Table4[idElementValue],"Err",0)</f>
        <v/>
      </c>
      <c r="D5031">
        <f t="shared" si="238"/>
        <v>26</v>
      </c>
      <c r="E5031">
        <f ca="1">OFFSET(ElementsDB!$AQ$2,SeriesSelection!A5031-1,SeriesSelection!B5031-1)</f>
        <v>0</v>
      </c>
      <c r="F5031">
        <f>_xlfn.XLOOKUP(A5031,Table4[Lfd],Table4[Periods],"Err",0)</f>
        <v>0</v>
      </c>
      <c r="G5031" t="b">
        <f t="shared" si="236"/>
        <v>0</v>
      </c>
    </row>
    <row r="5032" spans="1:7" hidden="1" x14ac:dyDescent="0.25">
      <c r="A5032">
        <f t="shared" si="237"/>
        <v>140</v>
      </c>
      <c r="B5032">
        <f t="shared" si="238"/>
        <v>27</v>
      </c>
      <c r="C5032" t="str">
        <f>_xlfn.XLOOKUP(A5032,Table4[Lfd],Table4[idElementValue],"Err",0)</f>
        <v/>
      </c>
      <c r="D5032">
        <f t="shared" si="238"/>
        <v>27</v>
      </c>
      <c r="E5032">
        <f ca="1">OFFSET(ElementsDB!$AQ$2,SeriesSelection!A5032-1,SeriesSelection!B5032-1)</f>
        <v>0</v>
      </c>
      <c r="F5032">
        <f>_xlfn.XLOOKUP(A5032,Table4[Lfd],Table4[Periods],"Err",0)</f>
        <v>0</v>
      </c>
      <c r="G5032" t="b">
        <f t="shared" si="236"/>
        <v>0</v>
      </c>
    </row>
    <row r="5033" spans="1:7" hidden="1" x14ac:dyDescent="0.25">
      <c r="A5033">
        <f t="shared" si="237"/>
        <v>140</v>
      </c>
      <c r="B5033">
        <f t="shared" si="238"/>
        <v>28</v>
      </c>
      <c r="C5033" t="str">
        <f>_xlfn.XLOOKUP(A5033,Table4[Lfd],Table4[idElementValue],"Err",0)</f>
        <v/>
      </c>
      <c r="D5033">
        <f t="shared" si="238"/>
        <v>28</v>
      </c>
      <c r="E5033">
        <f ca="1">OFFSET(ElementsDB!$AQ$2,SeriesSelection!A5033-1,SeriesSelection!B5033-1)</f>
        <v>0</v>
      </c>
      <c r="F5033">
        <f>_xlfn.XLOOKUP(A5033,Table4[Lfd],Table4[Periods],"Err",0)</f>
        <v>0</v>
      </c>
      <c r="G5033" t="b">
        <f t="shared" si="236"/>
        <v>0</v>
      </c>
    </row>
    <row r="5034" spans="1:7" hidden="1" x14ac:dyDescent="0.25">
      <c r="A5034">
        <f t="shared" si="237"/>
        <v>140</v>
      </c>
      <c r="B5034">
        <f t="shared" si="238"/>
        <v>29</v>
      </c>
      <c r="C5034" t="str">
        <f>_xlfn.XLOOKUP(A5034,Table4[Lfd],Table4[idElementValue],"Err",0)</f>
        <v/>
      </c>
      <c r="D5034">
        <f t="shared" si="238"/>
        <v>29</v>
      </c>
      <c r="E5034">
        <f ca="1">OFFSET(ElementsDB!$AQ$2,SeriesSelection!A5034-1,SeriesSelection!B5034-1)</f>
        <v>0</v>
      </c>
      <c r="F5034">
        <f>_xlfn.XLOOKUP(A5034,Table4[Lfd],Table4[Periods],"Err",0)</f>
        <v>0</v>
      </c>
      <c r="G5034" t="b">
        <f t="shared" si="236"/>
        <v>0</v>
      </c>
    </row>
    <row r="5035" spans="1:7" hidden="1" x14ac:dyDescent="0.25">
      <c r="A5035">
        <f t="shared" si="237"/>
        <v>140</v>
      </c>
      <c r="B5035">
        <f t="shared" si="238"/>
        <v>30</v>
      </c>
      <c r="C5035" t="str">
        <f>_xlfn.XLOOKUP(A5035,Table4[Lfd],Table4[idElementValue],"Err",0)</f>
        <v/>
      </c>
      <c r="D5035">
        <f t="shared" si="238"/>
        <v>30</v>
      </c>
      <c r="E5035">
        <f ca="1">OFFSET(ElementsDB!$AQ$2,SeriesSelection!A5035-1,SeriesSelection!B5035-1)</f>
        <v>0</v>
      </c>
      <c r="F5035">
        <f>_xlfn.XLOOKUP(A5035,Table4[Lfd],Table4[Periods],"Err",0)</f>
        <v>0</v>
      </c>
      <c r="G5035" t="b">
        <f t="shared" si="236"/>
        <v>0</v>
      </c>
    </row>
    <row r="5036" spans="1:7" hidden="1" x14ac:dyDescent="0.25">
      <c r="A5036">
        <f t="shared" si="237"/>
        <v>140</v>
      </c>
      <c r="B5036">
        <f t="shared" si="238"/>
        <v>31</v>
      </c>
      <c r="C5036" t="str">
        <f>_xlfn.XLOOKUP(A5036,Table4[Lfd],Table4[idElementValue],"Err",0)</f>
        <v/>
      </c>
      <c r="D5036">
        <f t="shared" si="238"/>
        <v>31</v>
      </c>
      <c r="E5036">
        <f ca="1">OFFSET(ElementsDB!$AQ$2,SeriesSelection!A5036-1,SeriesSelection!B5036-1)</f>
        <v>0</v>
      </c>
      <c r="F5036">
        <f>_xlfn.XLOOKUP(A5036,Table4[Lfd],Table4[Periods],"Err",0)</f>
        <v>0</v>
      </c>
      <c r="G5036" t="b">
        <f t="shared" si="236"/>
        <v>0</v>
      </c>
    </row>
    <row r="5037" spans="1:7" hidden="1" x14ac:dyDescent="0.25">
      <c r="A5037">
        <f t="shared" si="237"/>
        <v>140</v>
      </c>
      <c r="B5037">
        <f t="shared" si="238"/>
        <v>32</v>
      </c>
      <c r="C5037" t="str">
        <f>_xlfn.XLOOKUP(A5037,Table4[Lfd],Table4[idElementValue],"Err",0)</f>
        <v/>
      </c>
      <c r="D5037">
        <f t="shared" si="238"/>
        <v>32</v>
      </c>
      <c r="E5037">
        <f ca="1">OFFSET(ElementsDB!$AQ$2,SeriesSelection!A5037-1,SeriesSelection!B5037-1)</f>
        <v>0</v>
      </c>
      <c r="F5037">
        <f>_xlfn.XLOOKUP(A5037,Table4[Lfd],Table4[Periods],"Err",0)</f>
        <v>0</v>
      </c>
      <c r="G5037" t="b">
        <f t="shared" si="236"/>
        <v>0</v>
      </c>
    </row>
    <row r="5038" spans="1:7" hidden="1" x14ac:dyDescent="0.25">
      <c r="A5038">
        <f t="shared" si="237"/>
        <v>140</v>
      </c>
      <c r="B5038">
        <f t="shared" si="238"/>
        <v>33</v>
      </c>
      <c r="C5038" t="str">
        <f>_xlfn.XLOOKUP(A5038,Table4[Lfd],Table4[idElementValue],"Err",0)</f>
        <v/>
      </c>
      <c r="D5038">
        <f t="shared" si="238"/>
        <v>33</v>
      </c>
      <c r="E5038">
        <f ca="1">OFFSET(ElementsDB!$AQ$2,SeriesSelection!A5038-1,SeriesSelection!B5038-1)</f>
        <v>0</v>
      </c>
      <c r="F5038">
        <f>_xlfn.XLOOKUP(A5038,Table4[Lfd],Table4[Periods],"Err",0)</f>
        <v>0</v>
      </c>
      <c r="G5038" t="b">
        <f t="shared" si="236"/>
        <v>0</v>
      </c>
    </row>
    <row r="5039" spans="1:7" hidden="1" x14ac:dyDescent="0.25">
      <c r="A5039">
        <f t="shared" si="237"/>
        <v>140</v>
      </c>
      <c r="B5039">
        <f t="shared" si="238"/>
        <v>34</v>
      </c>
      <c r="C5039" t="str">
        <f>_xlfn.XLOOKUP(A5039,Table4[Lfd],Table4[idElementValue],"Err",0)</f>
        <v/>
      </c>
      <c r="D5039">
        <f t="shared" si="238"/>
        <v>34</v>
      </c>
      <c r="E5039">
        <f ca="1">OFFSET(ElementsDB!$AQ$2,SeriesSelection!A5039-1,SeriesSelection!B5039-1)</f>
        <v>0</v>
      </c>
      <c r="F5039">
        <f>_xlfn.XLOOKUP(A5039,Table4[Lfd],Table4[Periods],"Err",0)</f>
        <v>0</v>
      </c>
      <c r="G5039" t="b">
        <f t="shared" si="236"/>
        <v>0</v>
      </c>
    </row>
    <row r="5040" spans="1:7" hidden="1" x14ac:dyDescent="0.25">
      <c r="A5040">
        <f t="shared" si="237"/>
        <v>140</v>
      </c>
      <c r="B5040">
        <f t="shared" si="238"/>
        <v>35</v>
      </c>
      <c r="C5040" t="str">
        <f>_xlfn.XLOOKUP(A5040,Table4[Lfd],Table4[idElementValue],"Err",0)</f>
        <v/>
      </c>
      <c r="D5040">
        <f t="shared" si="238"/>
        <v>35</v>
      </c>
      <c r="E5040">
        <f ca="1">OFFSET(ElementsDB!$AQ$2,SeriesSelection!A5040-1,SeriesSelection!B5040-1)</f>
        <v>0</v>
      </c>
      <c r="F5040">
        <f>_xlfn.XLOOKUP(A5040,Table4[Lfd],Table4[Periods],"Err",0)</f>
        <v>0</v>
      </c>
      <c r="G5040" t="b">
        <f t="shared" si="236"/>
        <v>0</v>
      </c>
    </row>
    <row r="5041" spans="1:7" hidden="1" x14ac:dyDescent="0.25">
      <c r="A5041">
        <f t="shared" si="237"/>
        <v>140</v>
      </c>
      <c r="B5041">
        <f t="shared" si="238"/>
        <v>36</v>
      </c>
      <c r="C5041" t="str">
        <f>_xlfn.XLOOKUP(A5041,Table4[Lfd],Table4[idElementValue],"Err",0)</f>
        <v/>
      </c>
      <c r="D5041">
        <f t="shared" si="238"/>
        <v>36</v>
      </c>
      <c r="E5041">
        <f ca="1">OFFSET(ElementsDB!$AQ$2,SeriesSelection!A5041-1,SeriesSelection!B5041-1)</f>
        <v>0</v>
      </c>
      <c r="F5041">
        <f>_xlfn.XLOOKUP(A5041,Table4[Lfd],Table4[Periods],"Err",0)</f>
        <v>0</v>
      </c>
      <c r="G5041" t="b">
        <f t="shared" si="236"/>
        <v>0</v>
      </c>
    </row>
    <row r="5042" spans="1:7" hidden="1" x14ac:dyDescent="0.25">
      <c r="A5042">
        <f t="shared" si="237"/>
        <v>141</v>
      </c>
      <c r="B5042">
        <f t="shared" si="238"/>
        <v>1</v>
      </c>
      <c r="C5042" t="str">
        <f>_xlfn.XLOOKUP(A5042,Table4[Lfd],Table4[idElementValue],"Err",0)</f>
        <v/>
      </c>
      <c r="D5042">
        <f t="shared" si="238"/>
        <v>1</v>
      </c>
      <c r="E5042">
        <f ca="1">OFFSET(ElementsDB!$AQ$2,SeriesSelection!A5042-1,SeriesSelection!B5042-1)</f>
        <v>0</v>
      </c>
      <c r="F5042">
        <f>_xlfn.XLOOKUP(A5042,Table4[Lfd],Table4[Periods],"Err",0)</f>
        <v>0</v>
      </c>
      <c r="G5042" t="b">
        <f t="shared" si="236"/>
        <v>0</v>
      </c>
    </row>
    <row r="5043" spans="1:7" hidden="1" x14ac:dyDescent="0.25">
      <c r="A5043">
        <f t="shared" si="237"/>
        <v>141</v>
      </c>
      <c r="B5043">
        <f t="shared" si="238"/>
        <v>2</v>
      </c>
      <c r="C5043" t="str">
        <f>_xlfn.XLOOKUP(A5043,Table4[Lfd],Table4[idElementValue],"Err",0)</f>
        <v/>
      </c>
      <c r="D5043">
        <f t="shared" si="238"/>
        <v>2</v>
      </c>
      <c r="E5043">
        <f ca="1">OFFSET(ElementsDB!$AQ$2,SeriesSelection!A5043-1,SeriesSelection!B5043-1)</f>
        <v>0</v>
      </c>
      <c r="F5043">
        <f>_xlfn.XLOOKUP(A5043,Table4[Lfd],Table4[Periods],"Err",0)</f>
        <v>0</v>
      </c>
      <c r="G5043" t="b">
        <f t="shared" si="236"/>
        <v>0</v>
      </c>
    </row>
    <row r="5044" spans="1:7" hidden="1" x14ac:dyDescent="0.25">
      <c r="A5044">
        <f t="shared" si="237"/>
        <v>141</v>
      </c>
      <c r="B5044">
        <f t="shared" si="238"/>
        <v>3</v>
      </c>
      <c r="C5044" t="str">
        <f>_xlfn.XLOOKUP(A5044,Table4[Lfd],Table4[idElementValue],"Err",0)</f>
        <v/>
      </c>
      <c r="D5044">
        <f t="shared" si="238"/>
        <v>3</v>
      </c>
      <c r="E5044">
        <f ca="1">OFFSET(ElementsDB!$AQ$2,SeriesSelection!A5044-1,SeriesSelection!B5044-1)</f>
        <v>0</v>
      </c>
      <c r="F5044">
        <f>_xlfn.XLOOKUP(A5044,Table4[Lfd],Table4[Periods],"Err",0)</f>
        <v>0</v>
      </c>
      <c r="G5044" t="b">
        <f t="shared" si="236"/>
        <v>0</v>
      </c>
    </row>
    <row r="5045" spans="1:7" hidden="1" x14ac:dyDescent="0.25">
      <c r="A5045">
        <f t="shared" si="237"/>
        <v>141</v>
      </c>
      <c r="B5045">
        <f t="shared" si="238"/>
        <v>4</v>
      </c>
      <c r="C5045" t="str">
        <f>_xlfn.XLOOKUP(A5045,Table4[Lfd],Table4[idElementValue],"Err",0)</f>
        <v/>
      </c>
      <c r="D5045">
        <f t="shared" si="238"/>
        <v>4</v>
      </c>
      <c r="E5045">
        <f ca="1">OFFSET(ElementsDB!$AQ$2,SeriesSelection!A5045-1,SeriesSelection!B5045-1)</f>
        <v>0</v>
      </c>
      <c r="F5045">
        <f>_xlfn.XLOOKUP(A5045,Table4[Lfd],Table4[Periods],"Err",0)</f>
        <v>0</v>
      </c>
      <c r="G5045" t="b">
        <f t="shared" si="236"/>
        <v>0</v>
      </c>
    </row>
    <row r="5046" spans="1:7" hidden="1" x14ac:dyDescent="0.25">
      <c r="A5046">
        <f t="shared" si="237"/>
        <v>141</v>
      </c>
      <c r="B5046">
        <f t="shared" si="238"/>
        <v>5</v>
      </c>
      <c r="C5046" t="str">
        <f>_xlfn.XLOOKUP(A5046,Table4[Lfd],Table4[idElementValue],"Err",0)</f>
        <v/>
      </c>
      <c r="D5046">
        <f t="shared" si="238"/>
        <v>5</v>
      </c>
      <c r="E5046">
        <f ca="1">OFFSET(ElementsDB!$AQ$2,SeriesSelection!A5046-1,SeriesSelection!B5046-1)</f>
        <v>0</v>
      </c>
      <c r="F5046">
        <f>_xlfn.XLOOKUP(A5046,Table4[Lfd],Table4[Periods],"Err",0)</f>
        <v>0</v>
      </c>
      <c r="G5046" t="b">
        <f t="shared" si="236"/>
        <v>0</v>
      </c>
    </row>
    <row r="5047" spans="1:7" hidden="1" x14ac:dyDescent="0.25">
      <c r="A5047">
        <f t="shared" si="237"/>
        <v>141</v>
      </c>
      <c r="B5047">
        <f t="shared" si="238"/>
        <v>6</v>
      </c>
      <c r="C5047" t="str">
        <f>_xlfn.XLOOKUP(A5047,Table4[Lfd],Table4[idElementValue],"Err",0)</f>
        <v/>
      </c>
      <c r="D5047">
        <f t="shared" si="238"/>
        <v>6</v>
      </c>
      <c r="E5047">
        <f ca="1">OFFSET(ElementsDB!$AQ$2,SeriesSelection!A5047-1,SeriesSelection!B5047-1)</f>
        <v>0</v>
      </c>
      <c r="F5047">
        <f>_xlfn.XLOOKUP(A5047,Table4[Lfd],Table4[Periods],"Err",0)</f>
        <v>0</v>
      </c>
      <c r="G5047" t="b">
        <f t="shared" si="236"/>
        <v>0</v>
      </c>
    </row>
    <row r="5048" spans="1:7" hidden="1" x14ac:dyDescent="0.25">
      <c r="A5048">
        <f t="shared" si="237"/>
        <v>141</v>
      </c>
      <c r="B5048">
        <f t="shared" si="238"/>
        <v>7</v>
      </c>
      <c r="C5048" t="str">
        <f>_xlfn.XLOOKUP(A5048,Table4[Lfd],Table4[idElementValue],"Err",0)</f>
        <v/>
      </c>
      <c r="D5048">
        <f t="shared" si="238"/>
        <v>7</v>
      </c>
      <c r="E5048">
        <f ca="1">OFFSET(ElementsDB!$AQ$2,SeriesSelection!A5048-1,SeriesSelection!B5048-1)</f>
        <v>0</v>
      </c>
      <c r="F5048">
        <f>_xlfn.XLOOKUP(A5048,Table4[Lfd],Table4[Periods],"Err",0)</f>
        <v>0</v>
      </c>
      <c r="G5048" t="b">
        <f t="shared" si="236"/>
        <v>0</v>
      </c>
    </row>
    <row r="5049" spans="1:7" hidden="1" x14ac:dyDescent="0.25">
      <c r="A5049">
        <f t="shared" si="237"/>
        <v>141</v>
      </c>
      <c r="B5049">
        <f t="shared" si="238"/>
        <v>8</v>
      </c>
      <c r="C5049" t="str">
        <f>_xlfn.XLOOKUP(A5049,Table4[Lfd],Table4[idElementValue],"Err",0)</f>
        <v/>
      </c>
      <c r="D5049">
        <f t="shared" si="238"/>
        <v>8</v>
      </c>
      <c r="E5049">
        <f ca="1">OFFSET(ElementsDB!$AQ$2,SeriesSelection!A5049-1,SeriesSelection!B5049-1)</f>
        <v>0</v>
      </c>
      <c r="F5049">
        <f>_xlfn.XLOOKUP(A5049,Table4[Lfd],Table4[Periods],"Err",0)</f>
        <v>0</v>
      </c>
      <c r="G5049" t="b">
        <f t="shared" si="236"/>
        <v>0</v>
      </c>
    </row>
    <row r="5050" spans="1:7" hidden="1" x14ac:dyDescent="0.25">
      <c r="A5050">
        <f t="shared" si="237"/>
        <v>141</v>
      </c>
      <c r="B5050">
        <f t="shared" si="238"/>
        <v>9</v>
      </c>
      <c r="C5050" t="str">
        <f>_xlfn.XLOOKUP(A5050,Table4[Lfd],Table4[idElementValue],"Err",0)</f>
        <v/>
      </c>
      <c r="D5050">
        <f t="shared" si="238"/>
        <v>9</v>
      </c>
      <c r="E5050">
        <f ca="1">OFFSET(ElementsDB!$AQ$2,SeriesSelection!A5050-1,SeriesSelection!B5050-1)</f>
        <v>0</v>
      </c>
      <c r="F5050">
        <f>_xlfn.XLOOKUP(A5050,Table4[Lfd],Table4[Periods],"Err",0)</f>
        <v>0</v>
      </c>
      <c r="G5050" t="b">
        <f t="shared" si="236"/>
        <v>0</v>
      </c>
    </row>
    <row r="5051" spans="1:7" hidden="1" x14ac:dyDescent="0.25">
      <c r="A5051">
        <f t="shared" si="237"/>
        <v>141</v>
      </c>
      <c r="B5051">
        <f t="shared" si="238"/>
        <v>10</v>
      </c>
      <c r="C5051" t="str">
        <f>_xlfn.XLOOKUP(A5051,Table4[Lfd],Table4[idElementValue],"Err",0)</f>
        <v/>
      </c>
      <c r="D5051">
        <f t="shared" si="238"/>
        <v>10</v>
      </c>
      <c r="E5051">
        <f ca="1">OFFSET(ElementsDB!$AQ$2,SeriesSelection!A5051-1,SeriesSelection!B5051-1)</f>
        <v>0</v>
      </c>
      <c r="F5051">
        <f>_xlfn.XLOOKUP(A5051,Table4[Lfd],Table4[Periods],"Err",0)</f>
        <v>0</v>
      </c>
      <c r="G5051" t="b">
        <f t="shared" si="236"/>
        <v>0</v>
      </c>
    </row>
    <row r="5052" spans="1:7" hidden="1" x14ac:dyDescent="0.25">
      <c r="A5052">
        <f t="shared" si="237"/>
        <v>141</v>
      </c>
      <c r="B5052">
        <f t="shared" si="238"/>
        <v>11</v>
      </c>
      <c r="C5052" t="str">
        <f>_xlfn.XLOOKUP(A5052,Table4[Lfd],Table4[idElementValue],"Err",0)</f>
        <v/>
      </c>
      <c r="D5052">
        <f t="shared" si="238"/>
        <v>11</v>
      </c>
      <c r="E5052">
        <f ca="1">OFFSET(ElementsDB!$AQ$2,SeriesSelection!A5052-1,SeriesSelection!B5052-1)</f>
        <v>0</v>
      </c>
      <c r="F5052">
        <f>_xlfn.XLOOKUP(A5052,Table4[Lfd],Table4[Periods],"Err",0)</f>
        <v>0</v>
      </c>
      <c r="G5052" t="b">
        <f t="shared" si="236"/>
        <v>0</v>
      </c>
    </row>
    <row r="5053" spans="1:7" hidden="1" x14ac:dyDescent="0.25">
      <c r="A5053">
        <f t="shared" si="237"/>
        <v>141</v>
      </c>
      <c r="B5053">
        <f t="shared" si="238"/>
        <v>12</v>
      </c>
      <c r="C5053" t="str">
        <f>_xlfn.XLOOKUP(A5053,Table4[Lfd],Table4[idElementValue],"Err",0)</f>
        <v/>
      </c>
      <c r="D5053">
        <f t="shared" si="238"/>
        <v>12</v>
      </c>
      <c r="E5053">
        <f ca="1">OFFSET(ElementsDB!$AQ$2,SeriesSelection!A5053-1,SeriesSelection!B5053-1)</f>
        <v>0</v>
      </c>
      <c r="F5053">
        <f>_xlfn.XLOOKUP(A5053,Table4[Lfd],Table4[Periods],"Err",0)</f>
        <v>0</v>
      </c>
      <c r="G5053" t="b">
        <f t="shared" si="236"/>
        <v>0</v>
      </c>
    </row>
    <row r="5054" spans="1:7" hidden="1" x14ac:dyDescent="0.25">
      <c r="A5054">
        <f t="shared" si="237"/>
        <v>141</v>
      </c>
      <c r="B5054">
        <f t="shared" si="238"/>
        <v>13</v>
      </c>
      <c r="C5054" t="str">
        <f>_xlfn.XLOOKUP(A5054,Table4[Lfd],Table4[idElementValue],"Err",0)</f>
        <v/>
      </c>
      <c r="D5054">
        <f t="shared" si="238"/>
        <v>13</v>
      </c>
      <c r="E5054">
        <f ca="1">OFFSET(ElementsDB!$AQ$2,SeriesSelection!A5054-1,SeriesSelection!B5054-1)</f>
        <v>0</v>
      </c>
      <c r="F5054">
        <f>_xlfn.XLOOKUP(A5054,Table4[Lfd],Table4[Periods],"Err",0)</f>
        <v>0</v>
      </c>
      <c r="G5054" t="b">
        <f t="shared" si="236"/>
        <v>0</v>
      </c>
    </row>
    <row r="5055" spans="1:7" hidden="1" x14ac:dyDescent="0.25">
      <c r="A5055">
        <f t="shared" si="237"/>
        <v>141</v>
      </c>
      <c r="B5055">
        <f t="shared" si="238"/>
        <v>14</v>
      </c>
      <c r="C5055" t="str">
        <f>_xlfn.XLOOKUP(A5055,Table4[Lfd],Table4[idElementValue],"Err",0)</f>
        <v/>
      </c>
      <c r="D5055">
        <f t="shared" si="238"/>
        <v>14</v>
      </c>
      <c r="E5055">
        <f ca="1">OFFSET(ElementsDB!$AQ$2,SeriesSelection!A5055-1,SeriesSelection!B5055-1)</f>
        <v>0</v>
      </c>
      <c r="F5055">
        <f>_xlfn.XLOOKUP(A5055,Table4[Lfd],Table4[Periods],"Err",0)</f>
        <v>0</v>
      </c>
      <c r="G5055" t="b">
        <f t="shared" si="236"/>
        <v>0</v>
      </c>
    </row>
    <row r="5056" spans="1:7" hidden="1" x14ac:dyDescent="0.25">
      <c r="A5056">
        <f t="shared" si="237"/>
        <v>141</v>
      </c>
      <c r="B5056">
        <f t="shared" si="238"/>
        <v>15</v>
      </c>
      <c r="C5056" t="str">
        <f>_xlfn.XLOOKUP(A5056,Table4[Lfd],Table4[idElementValue],"Err",0)</f>
        <v/>
      </c>
      <c r="D5056">
        <f t="shared" si="238"/>
        <v>15</v>
      </c>
      <c r="E5056">
        <f ca="1">OFFSET(ElementsDB!$AQ$2,SeriesSelection!A5056-1,SeriesSelection!B5056-1)</f>
        <v>0</v>
      </c>
      <c r="F5056">
        <f>_xlfn.XLOOKUP(A5056,Table4[Lfd],Table4[Periods],"Err",0)</f>
        <v>0</v>
      </c>
      <c r="G5056" t="b">
        <f t="shared" si="236"/>
        <v>0</v>
      </c>
    </row>
    <row r="5057" spans="1:7" hidden="1" x14ac:dyDescent="0.25">
      <c r="A5057">
        <f t="shared" si="237"/>
        <v>141</v>
      </c>
      <c r="B5057">
        <f t="shared" si="238"/>
        <v>16</v>
      </c>
      <c r="C5057" t="str">
        <f>_xlfn.XLOOKUP(A5057,Table4[Lfd],Table4[idElementValue],"Err",0)</f>
        <v/>
      </c>
      <c r="D5057">
        <f t="shared" si="238"/>
        <v>16</v>
      </c>
      <c r="E5057">
        <f ca="1">OFFSET(ElementsDB!$AQ$2,SeriesSelection!A5057-1,SeriesSelection!B5057-1)</f>
        <v>0</v>
      </c>
      <c r="F5057">
        <f>_xlfn.XLOOKUP(A5057,Table4[Lfd],Table4[Periods],"Err",0)</f>
        <v>0</v>
      </c>
      <c r="G5057" t="b">
        <f t="shared" si="236"/>
        <v>0</v>
      </c>
    </row>
    <row r="5058" spans="1:7" hidden="1" x14ac:dyDescent="0.25">
      <c r="A5058">
        <f t="shared" si="237"/>
        <v>141</v>
      </c>
      <c r="B5058">
        <f t="shared" si="238"/>
        <v>17</v>
      </c>
      <c r="C5058" t="str">
        <f>_xlfn.XLOOKUP(A5058,Table4[Lfd],Table4[idElementValue],"Err",0)</f>
        <v/>
      </c>
      <c r="D5058">
        <f t="shared" si="238"/>
        <v>17</v>
      </c>
      <c r="E5058">
        <f ca="1">OFFSET(ElementsDB!$AQ$2,SeriesSelection!A5058-1,SeriesSelection!B5058-1)</f>
        <v>0</v>
      </c>
      <c r="F5058">
        <f>_xlfn.XLOOKUP(A5058,Table4[Lfd],Table4[Periods],"Err",0)</f>
        <v>0</v>
      </c>
      <c r="G5058" t="b">
        <f t="shared" ref="G5058:G5121" si="239">(D5058&lt;=F5058)</f>
        <v>0</v>
      </c>
    </row>
    <row r="5059" spans="1:7" hidden="1" x14ac:dyDescent="0.25">
      <c r="A5059">
        <f t="shared" si="237"/>
        <v>141</v>
      </c>
      <c r="B5059">
        <f t="shared" si="238"/>
        <v>18</v>
      </c>
      <c r="C5059" t="str">
        <f>_xlfn.XLOOKUP(A5059,Table4[Lfd],Table4[idElementValue],"Err",0)</f>
        <v/>
      </c>
      <c r="D5059">
        <f t="shared" si="238"/>
        <v>18</v>
      </c>
      <c r="E5059">
        <f ca="1">OFFSET(ElementsDB!$AQ$2,SeriesSelection!A5059-1,SeriesSelection!B5059-1)</f>
        <v>0</v>
      </c>
      <c r="F5059">
        <f>_xlfn.XLOOKUP(A5059,Table4[Lfd],Table4[Periods],"Err",0)</f>
        <v>0</v>
      </c>
      <c r="G5059" t="b">
        <f t="shared" si="239"/>
        <v>0</v>
      </c>
    </row>
    <row r="5060" spans="1:7" hidden="1" x14ac:dyDescent="0.25">
      <c r="A5060">
        <f t="shared" si="237"/>
        <v>141</v>
      </c>
      <c r="B5060">
        <f t="shared" si="238"/>
        <v>19</v>
      </c>
      <c r="C5060" t="str">
        <f>_xlfn.XLOOKUP(A5060,Table4[Lfd],Table4[idElementValue],"Err",0)</f>
        <v/>
      </c>
      <c r="D5060">
        <f t="shared" si="238"/>
        <v>19</v>
      </c>
      <c r="E5060">
        <f ca="1">OFFSET(ElementsDB!$AQ$2,SeriesSelection!A5060-1,SeriesSelection!B5060-1)</f>
        <v>0</v>
      </c>
      <c r="F5060">
        <f>_xlfn.XLOOKUP(A5060,Table4[Lfd],Table4[Periods],"Err",0)</f>
        <v>0</v>
      </c>
      <c r="G5060" t="b">
        <f t="shared" si="239"/>
        <v>0</v>
      </c>
    </row>
    <row r="5061" spans="1:7" hidden="1" x14ac:dyDescent="0.25">
      <c r="A5061">
        <f t="shared" si="237"/>
        <v>141</v>
      </c>
      <c r="B5061">
        <f t="shared" si="238"/>
        <v>20</v>
      </c>
      <c r="C5061" t="str">
        <f>_xlfn.XLOOKUP(A5061,Table4[Lfd],Table4[idElementValue],"Err",0)</f>
        <v/>
      </c>
      <c r="D5061">
        <f t="shared" si="238"/>
        <v>20</v>
      </c>
      <c r="E5061">
        <f ca="1">OFFSET(ElementsDB!$AQ$2,SeriesSelection!A5061-1,SeriesSelection!B5061-1)</f>
        <v>0</v>
      </c>
      <c r="F5061">
        <f>_xlfn.XLOOKUP(A5061,Table4[Lfd],Table4[Periods],"Err",0)</f>
        <v>0</v>
      </c>
      <c r="G5061" t="b">
        <f t="shared" si="239"/>
        <v>0</v>
      </c>
    </row>
    <row r="5062" spans="1:7" hidden="1" x14ac:dyDescent="0.25">
      <c r="A5062">
        <f t="shared" si="237"/>
        <v>141</v>
      </c>
      <c r="B5062">
        <f t="shared" si="238"/>
        <v>21</v>
      </c>
      <c r="C5062" t="str">
        <f>_xlfn.XLOOKUP(A5062,Table4[Lfd],Table4[idElementValue],"Err",0)</f>
        <v/>
      </c>
      <c r="D5062">
        <f t="shared" si="238"/>
        <v>21</v>
      </c>
      <c r="E5062">
        <f ca="1">OFFSET(ElementsDB!$AQ$2,SeriesSelection!A5062-1,SeriesSelection!B5062-1)</f>
        <v>0</v>
      </c>
      <c r="F5062">
        <f>_xlfn.XLOOKUP(A5062,Table4[Lfd],Table4[Periods],"Err",0)</f>
        <v>0</v>
      </c>
      <c r="G5062" t="b">
        <f t="shared" si="239"/>
        <v>0</v>
      </c>
    </row>
    <row r="5063" spans="1:7" hidden="1" x14ac:dyDescent="0.25">
      <c r="A5063">
        <f t="shared" si="237"/>
        <v>141</v>
      </c>
      <c r="B5063">
        <f t="shared" si="238"/>
        <v>22</v>
      </c>
      <c r="C5063" t="str">
        <f>_xlfn.XLOOKUP(A5063,Table4[Lfd],Table4[idElementValue],"Err",0)</f>
        <v/>
      </c>
      <c r="D5063">
        <f t="shared" si="238"/>
        <v>22</v>
      </c>
      <c r="E5063">
        <f ca="1">OFFSET(ElementsDB!$AQ$2,SeriesSelection!A5063-1,SeriesSelection!B5063-1)</f>
        <v>0</v>
      </c>
      <c r="F5063">
        <f>_xlfn.XLOOKUP(A5063,Table4[Lfd],Table4[Periods],"Err",0)</f>
        <v>0</v>
      </c>
      <c r="G5063" t="b">
        <f t="shared" si="239"/>
        <v>0</v>
      </c>
    </row>
    <row r="5064" spans="1:7" hidden="1" x14ac:dyDescent="0.25">
      <c r="A5064">
        <f t="shared" si="237"/>
        <v>141</v>
      </c>
      <c r="B5064">
        <f t="shared" si="238"/>
        <v>23</v>
      </c>
      <c r="C5064" t="str">
        <f>_xlfn.XLOOKUP(A5064,Table4[Lfd],Table4[idElementValue],"Err",0)</f>
        <v/>
      </c>
      <c r="D5064">
        <f t="shared" si="238"/>
        <v>23</v>
      </c>
      <c r="E5064">
        <f ca="1">OFFSET(ElementsDB!$AQ$2,SeriesSelection!A5064-1,SeriesSelection!B5064-1)</f>
        <v>0</v>
      </c>
      <c r="F5064">
        <f>_xlfn.XLOOKUP(A5064,Table4[Lfd],Table4[Periods],"Err",0)</f>
        <v>0</v>
      </c>
      <c r="G5064" t="b">
        <f t="shared" si="239"/>
        <v>0</v>
      </c>
    </row>
    <row r="5065" spans="1:7" hidden="1" x14ac:dyDescent="0.25">
      <c r="A5065">
        <f t="shared" si="237"/>
        <v>141</v>
      </c>
      <c r="B5065">
        <f t="shared" si="238"/>
        <v>24</v>
      </c>
      <c r="C5065" t="str">
        <f>_xlfn.XLOOKUP(A5065,Table4[Lfd],Table4[idElementValue],"Err",0)</f>
        <v/>
      </c>
      <c r="D5065">
        <f t="shared" si="238"/>
        <v>24</v>
      </c>
      <c r="E5065">
        <f ca="1">OFFSET(ElementsDB!$AQ$2,SeriesSelection!A5065-1,SeriesSelection!B5065-1)</f>
        <v>0</v>
      </c>
      <c r="F5065">
        <f>_xlfn.XLOOKUP(A5065,Table4[Lfd],Table4[Periods],"Err",0)</f>
        <v>0</v>
      </c>
      <c r="G5065" t="b">
        <f t="shared" si="239"/>
        <v>0</v>
      </c>
    </row>
    <row r="5066" spans="1:7" hidden="1" x14ac:dyDescent="0.25">
      <c r="A5066">
        <f t="shared" ref="A5066:A5129" si="240">IF(B5066=1,A5065+1,A5065)</f>
        <v>141</v>
      </c>
      <c r="B5066">
        <f t="shared" ref="B5066:D5129" si="241">IF(B5065=36,1,B5065+1)</f>
        <v>25</v>
      </c>
      <c r="C5066" t="str">
        <f>_xlfn.XLOOKUP(A5066,Table4[Lfd],Table4[idElementValue],"Err",0)</f>
        <v/>
      </c>
      <c r="D5066">
        <f t="shared" si="241"/>
        <v>25</v>
      </c>
      <c r="E5066">
        <f ca="1">OFFSET(ElementsDB!$AQ$2,SeriesSelection!A5066-1,SeriesSelection!B5066-1)</f>
        <v>0</v>
      </c>
      <c r="F5066">
        <f>_xlfn.XLOOKUP(A5066,Table4[Lfd],Table4[Periods],"Err",0)</f>
        <v>0</v>
      </c>
      <c r="G5066" t="b">
        <f t="shared" si="239"/>
        <v>0</v>
      </c>
    </row>
    <row r="5067" spans="1:7" hidden="1" x14ac:dyDescent="0.25">
      <c r="A5067">
        <f t="shared" si="240"/>
        <v>141</v>
      </c>
      <c r="B5067">
        <f t="shared" si="241"/>
        <v>26</v>
      </c>
      <c r="C5067" t="str">
        <f>_xlfn.XLOOKUP(A5067,Table4[Lfd],Table4[idElementValue],"Err",0)</f>
        <v/>
      </c>
      <c r="D5067">
        <f t="shared" si="241"/>
        <v>26</v>
      </c>
      <c r="E5067">
        <f ca="1">OFFSET(ElementsDB!$AQ$2,SeriesSelection!A5067-1,SeriesSelection!B5067-1)</f>
        <v>0</v>
      </c>
      <c r="F5067">
        <f>_xlfn.XLOOKUP(A5067,Table4[Lfd],Table4[Periods],"Err",0)</f>
        <v>0</v>
      </c>
      <c r="G5067" t="b">
        <f t="shared" si="239"/>
        <v>0</v>
      </c>
    </row>
    <row r="5068" spans="1:7" hidden="1" x14ac:dyDescent="0.25">
      <c r="A5068">
        <f t="shared" si="240"/>
        <v>141</v>
      </c>
      <c r="B5068">
        <f t="shared" si="241"/>
        <v>27</v>
      </c>
      <c r="C5068" t="str">
        <f>_xlfn.XLOOKUP(A5068,Table4[Lfd],Table4[idElementValue],"Err",0)</f>
        <v/>
      </c>
      <c r="D5068">
        <f t="shared" si="241"/>
        <v>27</v>
      </c>
      <c r="E5068">
        <f ca="1">OFFSET(ElementsDB!$AQ$2,SeriesSelection!A5068-1,SeriesSelection!B5068-1)</f>
        <v>0</v>
      </c>
      <c r="F5068">
        <f>_xlfn.XLOOKUP(A5068,Table4[Lfd],Table4[Periods],"Err",0)</f>
        <v>0</v>
      </c>
      <c r="G5068" t="b">
        <f t="shared" si="239"/>
        <v>0</v>
      </c>
    </row>
    <row r="5069" spans="1:7" hidden="1" x14ac:dyDescent="0.25">
      <c r="A5069">
        <f t="shared" si="240"/>
        <v>141</v>
      </c>
      <c r="B5069">
        <f t="shared" si="241"/>
        <v>28</v>
      </c>
      <c r="C5069" t="str">
        <f>_xlfn.XLOOKUP(A5069,Table4[Lfd],Table4[idElementValue],"Err",0)</f>
        <v/>
      </c>
      <c r="D5069">
        <f t="shared" si="241"/>
        <v>28</v>
      </c>
      <c r="E5069">
        <f ca="1">OFFSET(ElementsDB!$AQ$2,SeriesSelection!A5069-1,SeriesSelection!B5069-1)</f>
        <v>0</v>
      </c>
      <c r="F5069">
        <f>_xlfn.XLOOKUP(A5069,Table4[Lfd],Table4[Periods],"Err",0)</f>
        <v>0</v>
      </c>
      <c r="G5069" t="b">
        <f t="shared" si="239"/>
        <v>0</v>
      </c>
    </row>
    <row r="5070" spans="1:7" hidden="1" x14ac:dyDescent="0.25">
      <c r="A5070">
        <f t="shared" si="240"/>
        <v>141</v>
      </c>
      <c r="B5070">
        <f t="shared" si="241"/>
        <v>29</v>
      </c>
      <c r="C5070" t="str">
        <f>_xlfn.XLOOKUP(A5070,Table4[Lfd],Table4[idElementValue],"Err",0)</f>
        <v/>
      </c>
      <c r="D5070">
        <f t="shared" si="241"/>
        <v>29</v>
      </c>
      <c r="E5070">
        <f ca="1">OFFSET(ElementsDB!$AQ$2,SeriesSelection!A5070-1,SeriesSelection!B5070-1)</f>
        <v>0</v>
      </c>
      <c r="F5070">
        <f>_xlfn.XLOOKUP(A5070,Table4[Lfd],Table4[Periods],"Err",0)</f>
        <v>0</v>
      </c>
      <c r="G5070" t="b">
        <f t="shared" si="239"/>
        <v>0</v>
      </c>
    </row>
    <row r="5071" spans="1:7" hidden="1" x14ac:dyDescent="0.25">
      <c r="A5071">
        <f t="shared" si="240"/>
        <v>141</v>
      </c>
      <c r="B5071">
        <f t="shared" si="241"/>
        <v>30</v>
      </c>
      <c r="C5071" t="str">
        <f>_xlfn.XLOOKUP(A5071,Table4[Lfd],Table4[idElementValue],"Err",0)</f>
        <v/>
      </c>
      <c r="D5071">
        <f t="shared" si="241"/>
        <v>30</v>
      </c>
      <c r="E5071">
        <f ca="1">OFFSET(ElementsDB!$AQ$2,SeriesSelection!A5071-1,SeriesSelection!B5071-1)</f>
        <v>0</v>
      </c>
      <c r="F5071">
        <f>_xlfn.XLOOKUP(A5071,Table4[Lfd],Table4[Periods],"Err",0)</f>
        <v>0</v>
      </c>
      <c r="G5071" t="b">
        <f t="shared" si="239"/>
        <v>0</v>
      </c>
    </row>
    <row r="5072" spans="1:7" hidden="1" x14ac:dyDescent="0.25">
      <c r="A5072">
        <f t="shared" si="240"/>
        <v>141</v>
      </c>
      <c r="B5072">
        <f t="shared" si="241"/>
        <v>31</v>
      </c>
      <c r="C5072" t="str">
        <f>_xlfn.XLOOKUP(A5072,Table4[Lfd],Table4[idElementValue],"Err",0)</f>
        <v/>
      </c>
      <c r="D5072">
        <f t="shared" si="241"/>
        <v>31</v>
      </c>
      <c r="E5072">
        <f ca="1">OFFSET(ElementsDB!$AQ$2,SeriesSelection!A5072-1,SeriesSelection!B5072-1)</f>
        <v>0</v>
      </c>
      <c r="F5072">
        <f>_xlfn.XLOOKUP(A5072,Table4[Lfd],Table4[Periods],"Err",0)</f>
        <v>0</v>
      </c>
      <c r="G5072" t="b">
        <f t="shared" si="239"/>
        <v>0</v>
      </c>
    </row>
    <row r="5073" spans="1:7" hidden="1" x14ac:dyDescent="0.25">
      <c r="A5073">
        <f t="shared" si="240"/>
        <v>141</v>
      </c>
      <c r="B5073">
        <f t="shared" si="241"/>
        <v>32</v>
      </c>
      <c r="C5073" t="str">
        <f>_xlfn.XLOOKUP(A5073,Table4[Lfd],Table4[idElementValue],"Err",0)</f>
        <v/>
      </c>
      <c r="D5073">
        <f t="shared" si="241"/>
        <v>32</v>
      </c>
      <c r="E5073">
        <f ca="1">OFFSET(ElementsDB!$AQ$2,SeriesSelection!A5073-1,SeriesSelection!B5073-1)</f>
        <v>0</v>
      </c>
      <c r="F5073">
        <f>_xlfn.XLOOKUP(A5073,Table4[Lfd],Table4[Periods],"Err",0)</f>
        <v>0</v>
      </c>
      <c r="G5073" t="b">
        <f t="shared" si="239"/>
        <v>0</v>
      </c>
    </row>
    <row r="5074" spans="1:7" hidden="1" x14ac:dyDescent="0.25">
      <c r="A5074">
        <f t="shared" si="240"/>
        <v>141</v>
      </c>
      <c r="B5074">
        <f t="shared" si="241"/>
        <v>33</v>
      </c>
      <c r="C5074" t="str">
        <f>_xlfn.XLOOKUP(A5074,Table4[Lfd],Table4[idElementValue],"Err",0)</f>
        <v/>
      </c>
      <c r="D5074">
        <f t="shared" si="241"/>
        <v>33</v>
      </c>
      <c r="E5074">
        <f ca="1">OFFSET(ElementsDB!$AQ$2,SeriesSelection!A5074-1,SeriesSelection!B5074-1)</f>
        <v>0</v>
      </c>
      <c r="F5074">
        <f>_xlfn.XLOOKUP(A5074,Table4[Lfd],Table4[Periods],"Err",0)</f>
        <v>0</v>
      </c>
      <c r="G5074" t="b">
        <f t="shared" si="239"/>
        <v>0</v>
      </c>
    </row>
    <row r="5075" spans="1:7" hidden="1" x14ac:dyDescent="0.25">
      <c r="A5075">
        <f t="shared" si="240"/>
        <v>141</v>
      </c>
      <c r="B5075">
        <f t="shared" si="241"/>
        <v>34</v>
      </c>
      <c r="C5075" t="str">
        <f>_xlfn.XLOOKUP(A5075,Table4[Lfd],Table4[idElementValue],"Err",0)</f>
        <v/>
      </c>
      <c r="D5075">
        <f t="shared" si="241"/>
        <v>34</v>
      </c>
      <c r="E5075">
        <f ca="1">OFFSET(ElementsDB!$AQ$2,SeriesSelection!A5075-1,SeriesSelection!B5075-1)</f>
        <v>0</v>
      </c>
      <c r="F5075">
        <f>_xlfn.XLOOKUP(A5075,Table4[Lfd],Table4[Periods],"Err",0)</f>
        <v>0</v>
      </c>
      <c r="G5075" t="b">
        <f t="shared" si="239"/>
        <v>0</v>
      </c>
    </row>
    <row r="5076" spans="1:7" hidden="1" x14ac:dyDescent="0.25">
      <c r="A5076">
        <f t="shared" si="240"/>
        <v>141</v>
      </c>
      <c r="B5076">
        <f t="shared" si="241"/>
        <v>35</v>
      </c>
      <c r="C5076" t="str">
        <f>_xlfn.XLOOKUP(A5076,Table4[Lfd],Table4[idElementValue],"Err",0)</f>
        <v/>
      </c>
      <c r="D5076">
        <f t="shared" si="241"/>
        <v>35</v>
      </c>
      <c r="E5076">
        <f ca="1">OFFSET(ElementsDB!$AQ$2,SeriesSelection!A5076-1,SeriesSelection!B5076-1)</f>
        <v>0</v>
      </c>
      <c r="F5076">
        <f>_xlfn.XLOOKUP(A5076,Table4[Lfd],Table4[Periods],"Err",0)</f>
        <v>0</v>
      </c>
      <c r="G5076" t="b">
        <f t="shared" si="239"/>
        <v>0</v>
      </c>
    </row>
    <row r="5077" spans="1:7" hidden="1" x14ac:dyDescent="0.25">
      <c r="A5077">
        <f t="shared" si="240"/>
        <v>141</v>
      </c>
      <c r="B5077">
        <f t="shared" si="241"/>
        <v>36</v>
      </c>
      <c r="C5077" t="str">
        <f>_xlfn.XLOOKUP(A5077,Table4[Lfd],Table4[idElementValue],"Err",0)</f>
        <v/>
      </c>
      <c r="D5077">
        <f t="shared" si="241"/>
        <v>36</v>
      </c>
      <c r="E5077">
        <f ca="1">OFFSET(ElementsDB!$AQ$2,SeriesSelection!A5077-1,SeriesSelection!B5077-1)</f>
        <v>0</v>
      </c>
      <c r="F5077">
        <f>_xlfn.XLOOKUP(A5077,Table4[Lfd],Table4[Periods],"Err",0)</f>
        <v>0</v>
      </c>
      <c r="G5077" t="b">
        <f t="shared" si="239"/>
        <v>0</v>
      </c>
    </row>
    <row r="5078" spans="1:7" hidden="1" x14ac:dyDescent="0.25">
      <c r="A5078">
        <f t="shared" si="240"/>
        <v>142</v>
      </c>
      <c r="B5078">
        <f t="shared" si="241"/>
        <v>1</v>
      </c>
      <c r="C5078" t="str">
        <f>_xlfn.XLOOKUP(A5078,Table4[Lfd],Table4[idElementValue],"Err",0)</f>
        <v/>
      </c>
      <c r="D5078">
        <f t="shared" si="241"/>
        <v>1</v>
      </c>
      <c r="E5078">
        <f ca="1">OFFSET(ElementsDB!$AQ$2,SeriesSelection!A5078-1,SeriesSelection!B5078-1)</f>
        <v>0</v>
      </c>
      <c r="F5078">
        <f>_xlfn.XLOOKUP(A5078,Table4[Lfd],Table4[Periods],"Err",0)</f>
        <v>0</v>
      </c>
      <c r="G5078" t="b">
        <f t="shared" si="239"/>
        <v>0</v>
      </c>
    </row>
    <row r="5079" spans="1:7" hidden="1" x14ac:dyDescent="0.25">
      <c r="A5079">
        <f t="shared" si="240"/>
        <v>142</v>
      </c>
      <c r="B5079">
        <f t="shared" si="241"/>
        <v>2</v>
      </c>
      <c r="C5079" t="str">
        <f>_xlfn.XLOOKUP(A5079,Table4[Lfd],Table4[idElementValue],"Err",0)</f>
        <v/>
      </c>
      <c r="D5079">
        <f t="shared" si="241"/>
        <v>2</v>
      </c>
      <c r="E5079">
        <f ca="1">OFFSET(ElementsDB!$AQ$2,SeriesSelection!A5079-1,SeriesSelection!B5079-1)</f>
        <v>0</v>
      </c>
      <c r="F5079">
        <f>_xlfn.XLOOKUP(A5079,Table4[Lfd],Table4[Periods],"Err",0)</f>
        <v>0</v>
      </c>
      <c r="G5079" t="b">
        <f t="shared" si="239"/>
        <v>0</v>
      </c>
    </row>
    <row r="5080" spans="1:7" hidden="1" x14ac:dyDescent="0.25">
      <c r="A5080">
        <f t="shared" si="240"/>
        <v>142</v>
      </c>
      <c r="B5080">
        <f t="shared" si="241"/>
        <v>3</v>
      </c>
      <c r="C5080" t="str">
        <f>_xlfn.XLOOKUP(A5080,Table4[Lfd],Table4[idElementValue],"Err",0)</f>
        <v/>
      </c>
      <c r="D5080">
        <f t="shared" si="241"/>
        <v>3</v>
      </c>
      <c r="E5080">
        <f ca="1">OFFSET(ElementsDB!$AQ$2,SeriesSelection!A5080-1,SeriesSelection!B5080-1)</f>
        <v>0</v>
      </c>
      <c r="F5080">
        <f>_xlfn.XLOOKUP(A5080,Table4[Lfd],Table4[Periods],"Err",0)</f>
        <v>0</v>
      </c>
      <c r="G5080" t="b">
        <f t="shared" si="239"/>
        <v>0</v>
      </c>
    </row>
    <row r="5081" spans="1:7" hidden="1" x14ac:dyDescent="0.25">
      <c r="A5081">
        <f t="shared" si="240"/>
        <v>142</v>
      </c>
      <c r="B5081">
        <f t="shared" si="241"/>
        <v>4</v>
      </c>
      <c r="C5081" t="str">
        <f>_xlfn.XLOOKUP(A5081,Table4[Lfd],Table4[idElementValue],"Err",0)</f>
        <v/>
      </c>
      <c r="D5081">
        <f t="shared" si="241"/>
        <v>4</v>
      </c>
      <c r="E5081">
        <f ca="1">OFFSET(ElementsDB!$AQ$2,SeriesSelection!A5081-1,SeriesSelection!B5081-1)</f>
        <v>0</v>
      </c>
      <c r="F5081">
        <f>_xlfn.XLOOKUP(A5081,Table4[Lfd],Table4[Periods],"Err",0)</f>
        <v>0</v>
      </c>
      <c r="G5081" t="b">
        <f t="shared" si="239"/>
        <v>0</v>
      </c>
    </row>
    <row r="5082" spans="1:7" hidden="1" x14ac:dyDescent="0.25">
      <c r="A5082">
        <f t="shared" si="240"/>
        <v>142</v>
      </c>
      <c r="B5082">
        <f t="shared" si="241"/>
        <v>5</v>
      </c>
      <c r="C5082" t="str">
        <f>_xlfn.XLOOKUP(A5082,Table4[Lfd],Table4[idElementValue],"Err",0)</f>
        <v/>
      </c>
      <c r="D5082">
        <f t="shared" si="241"/>
        <v>5</v>
      </c>
      <c r="E5082">
        <f ca="1">OFFSET(ElementsDB!$AQ$2,SeriesSelection!A5082-1,SeriesSelection!B5082-1)</f>
        <v>0</v>
      </c>
      <c r="F5082">
        <f>_xlfn.XLOOKUP(A5082,Table4[Lfd],Table4[Periods],"Err",0)</f>
        <v>0</v>
      </c>
      <c r="G5082" t="b">
        <f t="shared" si="239"/>
        <v>0</v>
      </c>
    </row>
    <row r="5083" spans="1:7" hidden="1" x14ac:dyDescent="0.25">
      <c r="A5083">
        <f t="shared" si="240"/>
        <v>142</v>
      </c>
      <c r="B5083">
        <f t="shared" si="241"/>
        <v>6</v>
      </c>
      <c r="C5083" t="str">
        <f>_xlfn.XLOOKUP(A5083,Table4[Lfd],Table4[idElementValue],"Err",0)</f>
        <v/>
      </c>
      <c r="D5083">
        <f t="shared" si="241"/>
        <v>6</v>
      </c>
      <c r="E5083">
        <f ca="1">OFFSET(ElementsDB!$AQ$2,SeriesSelection!A5083-1,SeriesSelection!B5083-1)</f>
        <v>0</v>
      </c>
      <c r="F5083">
        <f>_xlfn.XLOOKUP(A5083,Table4[Lfd],Table4[Periods],"Err",0)</f>
        <v>0</v>
      </c>
      <c r="G5083" t="b">
        <f t="shared" si="239"/>
        <v>0</v>
      </c>
    </row>
    <row r="5084" spans="1:7" hidden="1" x14ac:dyDescent="0.25">
      <c r="A5084">
        <f t="shared" si="240"/>
        <v>142</v>
      </c>
      <c r="B5084">
        <f t="shared" si="241"/>
        <v>7</v>
      </c>
      <c r="C5084" t="str">
        <f>_xlfn.XLOOKUP(A5084,Table4[Lfd],Table4[idElementValue],"Err",0)</f>
        <v/>
      </c>
      <c r="D5084">
        <f t="shared" si="241"/>
        <v>7</v>
      </c>
      <c r="E5084">
        <f ca="1">OFFSET(ElementsDB!$AQ$2,SeriesSelection!A5084-1,SeriesSelection!B5084-1)</f>
        <v>0</v>
      </c>
      <c r="F5084">
        <f>_xlfn.XLOOKUP(A5084,Table4[Lfd],Table4[Periods],"Err",0)</f>
        <v>0</v>
      </c>
      <c r="G5084" t="b">
        <f t="shared" si="239"/>
        <v>0</v>
      </c>
    </row>
    <row r="5085" spans="1:7" hidden="1" x14ac:dyDescent="0.25">
      <c r="A5085">
        <f t="shared" si="240"/>
        <v>142</v>
      </c>
      <c r="B5085">
        <f t="shared" si="241"/>
        <v>8</v>
      </c>
      <c r="C5085" t="str">
        <f>_xlfn.XLOOKUP(A5085,Table4[Lfd],Table4[idElementValue],"Err",0)</f>
        <v/>
      </c>
      <c r="D5085">
        <f t="shared" si="241"/>
        <v>8</v>
      </c>
      <c r="E5085">
        <f ca="1">OFFSET(ElementsDB!$AQ$2,SeriesSelection!A5085-1,SeriesSelection!B5085-1)</f>
        <v>0</v>
      </c>
      <c r="F5085">
        <f>_xlfn.XLOOKUP(A5085,Table4[Lfd],Table4[Periods],"Err",0)</f>
        <v>0</v>
      </c>
      <c r="G5085" t="b">
        <f t="shared" si="239"/>
        <v>0</v>
      </c>
    </row>
    <row r="5086" spans="1:7" hidden="1" x14ac:dyDescent="0.25">
      <c r="A5086">
        <f t="shared" si="240"/>
        <v>142</v>
      </c>
      <c r="B5086">
        <f t="shared" si="241"/>
        <v>9</v>
      </c>
      <c r="C5086" t="str">
        <f>_xlfn.XLOOKUP(A5086,Table4[Lfd],Table4[idElementValue],"Err",0)</f>
        <v/>
      </c>
      <c r="D5086">
        <f t="shared" si="241"/>
        <v>9</v>
      </c>
      <c r="E5086">
        <f ca="1">OFFSET(ElementsDB!$AQ$2,SeriesSelection!A5086-1,SeriesSelection!B5086-1)</f>
        <v>0</v>
      </c>
      <c r="F5086">
        <f>_xlfn.XLOOKUP(A5086,Table4[Lfd],Table4[Periods],"Err",0)</f>
        <v>0</v>
      </c>
      <c r="G5086" t="b">
        <f t="shared" si="239"/>
        <v>0</v>
      </c>
    </row>
    <row r="5087" spans="1:7" hidden="1" x14ac:dyDescent="0.25">
      <c r="A5087">
        <f t="shared" si="240"/>
        <v>142</v>
      </c>
      <c r="B5087">
        <f t="shared" si="241"/>
        <v>10</v>
      </c>
      <c r="C5087" t="str">
        <f>_xlfn.XLOOKUP(A5087,Table4[Lfd],Table4[idElementValue],"Err",0)</f>
        <v/>
      </c>
      <c r="D5087">
        <f t="shared" si="241"/>
        <v>10</v>
      </c>
      <c r="E5087">
        <f ca="1">OFFSET(ElementsDB!$AQ$2,SeriesSelection!A5087-1,SeriesSelection!B5087-1)</f>
        <v>0</v>
      </c>
      <c r="F5087">
        <f>_xlfn.XLOOKUP(A5087,Table4[Lfd],Table4[Periods],"Err",0)</f>
        <v>0</v>
      </c>
      <c r="G5087" t="b">
        <f t="shared" si="239"/>
        <v>0</v>
      </c>
    </row>
    <row r="5088" spans="1:7" hidden="1" x14ac:dyDescent="0.25">
      <c r="A5088">
        <f t="shared" si="240"/>
        <v>142</v>
      </c>
      <c r="B5088">
        <f t="shared" si="241"/>
        <v>11</v>
      </c>
      <c r="C5088" t="str">
        <f>_xlfn.XLOOKUP(A5088,Table4[Lfd],Table4[idElementValue],"Err",0)</f>
        <v/>
      </c>
      <c r="D5088">
        <f t="shared" si="241"/>
        <v>11</v>
      </c>
      <c r="E5088">
        <f ca="1">OFFSET(ElementsDB!$AQ$2,SeriesSelection!A5088-1,SeriesSelection!B5088-1)</f>
        <v>0</v>
      </c>
      <c r="F5088">
        <f>_xlfn.XLOOKUP(A5088,Table4[Lfd],Table4[Periods],"Err",0)</f>
        <v>0</v>
      </c>
      <c r="G5088" t="b">
        <f t="shared" si="239"/>
        <v>0</v>
      </c>
    </row>
    <row r="5089" spans="1:7" hidden="1" x14ac:dyDescent="0.25">
      <c r="A5089">
        <f t="shared" si="240"/>
        <v>142</v>
      </c>
      <c r="B5089">
        <f t="shared" si="241"/>
        <v>12</v>
      </c>
      <c r="C5089" t="str">
        <f>_xlfn.XLOOKUP(A5089,Table4[Lfd],Table4[idElementValue],"Err",0)</f>
        <v/>
      </c>
      <c r="D5089">
        <f t="shared" si="241"/>
        <v>12</v>
      </c>
      <c r="E5089">
        <f ca="1">OFFSET(ElementsDB!$AQ$2,SeriesSelection!A5089-1,SeriesSelection!B5089-1)</f>
        <v>0</v>
      </c>
      <c r="F5089">
        <f>_xlfn.XLOOKUP(A5089,Table4[Lfd],Table4[Periods],"Err",0)</f>
        <v>0</v>
      </c>
      <c r="G5089" t="b">
        <f t="shared" si="239"/>
        <v>0</v>
      </c>
    </row>
    <row r="5090" spans="1:7" hidden="1" x14ac:dyDescent="0.25">
      <c r="A5090">
        <f t="shared" si="240"/>
        <v>142</v>
      </c>
      <c r="B5090">
        <f t="shared" si="241"/>
        <v>13</v>
      </c>
      <c r="C5090" t="str">
        <f>_xlfn.XLOOKUP(A5090,Table4[Lfd],Table4[idElementValue],"Err",0)</f>
        <v/>
      </c>
      <c r="D5090">
        <f t="shared" si="241"/>
        <v>13</v>
      </c>
      <c r="E5090">
        <f ca="1">OFFSET(ElementsDB!$AQ$2,SeriesSelection!A5090-1,SeriesSelection!B5090-1)</f>
        <v>0</v>
      </c>
      <c r="F5090">
        <f>_xlfn.XLOOKUP(A5090,Table4[Lfd],Table4[Periods],"Err",0)</f>
        <v>0</v>
      </c>
      <c r="G5090" t="b">
        <f t="shared" si="239"/>
        <v>0</v>
      </c>
    </row>
    <row r="5091" spans="1:7" hidden="1" x14ac:dyDescent="0.25">
      <c r="A5091">
        <f t="shared" si="240"/>
        <v>142</v>
      </c>
      <c r="B5091">
        <f t="shared" si="241"/>
        <v>14</v>
      </c>
      <c r="C5091" t="str">
        <f>_xlfn.XLOOKUP(A5091,Table4[Lfd],Table4[idElementValue],"Err",0)</f>
        <v/>
      </c>
      <c r="D5091">
        <f t="shared" si="241"/>
        <v>14</v>
      </c>
      <c r="E5091">
        <f ca="1">OFFSET(ElementsDB!$AQ$2,SeriesSelection!A5091-1,SeriesSelection!B5091-1)</f>
        <v>0</v>
      </c>
      <c r="F5091">
        <f>_xlfn.XLOOKUP(A5091,Table4[Lfd],Table4[Periods],"Err",0)</f>
        <v>0</v>
      </c>
      <c r="G5091" t="b">
        <f t="shared" si="239"/>
        <v>0</v>
      </c>
    </row>
    <row r="5092" spans="1:7" hidden="1" x14ac:dyDescent="0.25">
      <c r="A5092">
        <f t="shared" si="240"/>
        <v>142</v>
      </c>
      <c r="B5092">
        <f t="shared" si="241"/>
        <v>15</v>
      </c>
      <c r="C5092" t="str">
        <f>_xlfn.XLOOKUP(A5092,Table4[Lfd],Table4[idElementValue],"Err",0)</f>
        <v/>
      </c>
      <c r="D5092">
        <f t="shared" si="241"/>
        <v>15</v>
      </c>
      <c r="E5092">
        <f ca="1">OFFSET(ElementsDB!$AQ$2,SeriesSelection!A5092-1,SeriesSelection!B5092-1)</f>
        <v>0</v>
      </c>
      <c r="F5092">
        <f>_xlfn.XLOOKUP(A5092,Table4[Lfd],Table4[Periods],"Err",0)</f>
        <v>0</v>
      </c>
      <c r="G5092" t="b">
        <f t="shared" si="239"/>
        <v>0</v>
      </c>
    </row>
    <row r="5093" spans="1:7" hidden="1" x14ac:dyDescent="0.25">
      <c r="A5093">
        <f t="shared" si="240"/>
        <v>142</v>
      </c>
      <c r="B5093">
        <f t="shared" si="241"/>
        <v>16</v>
      </c>
      <c r="C5093" t="str">
        <f>_xlfn.XLOOKUP(A5093,Table4[Lfd],Table4[idElementValue],"Err",0)</f>
        <v/>
      </c>
      <c r="D5093">
        <f t="shared" si="241"/>
        <v>16</v>
      </c>
      <c r="E5093">
        <f ca="1">OFFSET(ElementsDB!$AQ$2,SeriesSelection!A5093-1,SeriesSelection!B5093-1)</f>
        <v>0</v>
      </c>
      <c r="F5093">
        <f>_xlfn.XLOOKUP(A5093,Table4[Lfd],Table4[Periods],"Err",0)</f>
        <v>0</v>
      </c>
      <c r="G5093" t="b">
        <f t="shared" si="239"/>
        <v>0</v>
      </c>
    </row>
    <row r="5094" spans="1:7" hidden="1" x14ac:dyDescent="0.25">
      <c r="A5094">
        <f t="shared" si="240"/>
        <v>142</v>
      </c>
      <c r="B5094">
        <f t="shared" si="241"/>
        <v>17</v>
      </c>
      <c r="C5094" t="str">
        <f>_xlfn.XLOOKUP(A5094,Table4[Lfd],Table4[idElementValue],"Err",0)</f>
        <v/>
      </c>
      <c r="D5094">
        <f t="shared" si="241"/>
        <v>17</v>
      </c>
      <c r="E5094">
        <f ca="1">OFFSET(ElementsDB!$AQ$2,SeriesSelection!A5094-1,SeriesSelection!B5094-1)</f>
        <v>0</v>
      </c>
      <c r="F5094">
        <f>_xlfn.XLOOKUP(A5094,Table4[Lfd],Table4[Periods],"Err",0)</f>
        <v>0</v>
      </c>
      <c r="G5094" t="b">
        <f t="shared" si="239"/>
        <v>0</v>
      </c>
    </row>
    <row r="5095" spans="1:7" hidden="1" x14ac:dyDescent="0.25">
      <c r="A5095">
        <f t="shared" si="240"/>
        <v>142</v>
      </c>
      <c r="B5095">
        <f t="shared" si="241"/>
        <v>18</v>
      </c>
      <c r="C5095" t="str">
        <f>_xlfn.XLOOKUP(A5095,Table4[Lfd],Table4[idElementValue],"Err",0)</f>
        <v/>
      </c>
      <c r="D5095">
        <f t="shared" si="241"/>
        <v>18</v>
      </c>
      <c r="E5095">
        <f ca="1">OFFSET(ElementsDB!$AQ$2,SeriesSelection!A5095-1,SeriesSelection!B5095-1)</f>
        <v>0</v>
      </c>
      <c r="F5095">
        <f>_xlfn.XLOOKUP(A5095,Table4[Lfd],Table4[Periods],"Err",0)</f>
        <v>0</v>
      </c>
      <c r="G5095" t="b">
        <f t="shared" si="239"/>
        <v>0</v>
      </c>
    </row>
    <row r="5096" spans="1:7" hidden="1" x14ac:dyDescent="0.25">
      <c r="A5096">
        <f t="shared" si="240"/>
        <v>142</v>
      </c>
      <c r="B5096">
        <f t="shared" si="241"/>
        <v>19</v>
      </c>
      <c r="C5096" t="str">
        <f>_xlfn.XLOOKUP(A5096,Table4[Lfd],Table4[idElementValue],"Err",0)</f>
        <v/>
      </c>
      <c r="D5096">
        <f t="shared" si="241"/>
        <v>19</v>
      </c>
      <c r="E5096">
        <f ca="1">OFFSET(ElementsDB!$AQ$2,SeriesSelection!A5096-1,SeriesSelection!B5096-1)</f>
        <v>0</v>
      </c>
      <c r="F5096">
        <f>_xlfn.XLOOKUP(A5096,Table4[Lfd],Table4[Periods],"Err",0)</f>
        <v>0</v>
      </c>
      <c r="G5096" t="b">
        <f t="shared" si="239"/>
        <v>0</v>
      </c>
    </row>
    <row r="5097" spans="1:7" hidden="1" x14ac:dyDescent="0.25">
      <c r="A5097">
        <f t="shared" si="240"/>
        <v>142</v>
      </c>
      <c r="B5097">
        <f t="shared" si="241"/>
        <v>20</v>
      </c>
      <c r="C5097" t="str">
        <f>_xlfn.XLOOKUP(A5097,Table4[Lfd],Table4[idElementValue],"Err",0)</f>
        <v/>
      </c>
      <c r="D5097">
        <f t="shared" si="241"/>
        <v>20</v>
      </c>
      <c r="E5097">
        <f ca="1">OFFSET(ElementsDB!$AQ$2,SeriesSelection!A5097-1,SeriesSelection!B5097-1)</f>
        <v>0</v>
      </c>
      <c r="F5097">
        <f>_xlfn.XLOOKUP(A5097,Table4[Lfd],Table4[Periods],"Err",0)</f>
        <v>0</v>
      </c>
      <c r="G5097" t="b">
        <f t="shared" si="239"/>
        <v>0</v>
      </c>
    </row>
    <row r="5098" spans="1:7" hidden="1" x14ac:dyDescent="0.25">
      <c r="A5098">
        <f t="shared" si="240"/>
        <v>142</v>
      </c>
      <c r="B5098">
        <f t="shared" si="241"/>
        <v>21</v>
      </c>
      <c r="C5098" t="str">
        <f>_xlfn.XLOOKUP(A5098,Table4[Lfd],Table4[idElementValue],"Err",0)</f>
        <v/>
      </c>
      <c r="D5098">
        <f t="shared" si="241"/>
        <v>21</v>
      </c>
      <c r="E5098">
        <f ca="1">OFFSET(ElementsDB!$AQ$2,SeriesSelection!A5098-1,SeriesSelection!B5098-1)</f>
        <v>0</v>
      </c>
      <c r="F5098">
        <f>_xlfn.XLOOKUP(A5098,Table4[Lfd],Table4[Periods],"Err",0)</f>
        <v>0</v>
      </c>
      <c r="G5098" t="b">
        <f t="shared" si="239"/>
        <v>0</v>
      </c>
    </row>
    <row r="5099" spans="1:7" hidden="1" x14ac:dyDescent="0.25">
      <c r="A5099">
        <f t="shared" si="240"/>
        <v>142</v>
      </c>
      <c r="B5099">
        <f t="shared" si="241"/>
        <v>22</v>
      </c>
      <c r="C5099" t="str">
        <f>_xlfn.XLOOKUP(A5099,Table4[Lfd],Table4[idElementValue],"Err",0)</f>
        <v/>
      </c>
      <c r="D5099">
        <f t="shared" si="241"/>
        <v>22</v>
      </c>
      <c r="E5099">
        <f ca="1">OFFSET(ElementsDB!$AQ$2,SeriesSelection!A5099-1,SeriesSelection!B5099-1)</f>
        <v>0</v>
      </c>
      <c r="F5099">
        <f>_xlfn.XLOOKUP(A5099,Table4[Lfd],Table4[Periods],"Err",0)</f>
        <v>0</v>
      </c>
      <c r="G5099" t="b">
        <f t="shared" si="239"/>
        <v>0</v>
      </c>
    </row>
    <row r="5100" spans="1:7" hidden="1" x14ac:dyDescent="0.25">
      <c r="A5100">
        <f t="shared" si="240"/>
        <v>142</v>
      </c>
      <c r="B5100">
        <f t="shared" si="241"/>
        <v>23</v>
      </c>
      <c r="C5100" t="str">
        <f>_xlfn.XLOOKUP(A5100,Table4[Lfd],Table4[idElementValue],"Err",0)</f>
        <v/>
      </c>
      <c r="D5100">
        <f t="shared" si="241"/>
        <v>23</v>
      </c>
      <c r="E5100">
        <f ca="1">OFFSET(ElementsDB!$AQ$2,SeriesSelection!A5100-1,SeriesSelection!B5100-1)</f>
        <v>0</v>
      </c>
      <c r="F5100">
        <f>_xlfn.XLOOKUP(A5100,Table4[Lfd],Table4[Periods],"Err",0)</f>
        <v>0</v>
      </c>
      <c r="G5100" t="b">
        <f t="shared" si="239"/>
        <v>0</v>
      </c>
    </row>
    <row r="5101" spans="1:7" hidden="1" x14ac:dyDescent="0.25">
      <c r="A5101">
        <f t="shared" si="240"/>
        <v>142</v>
      </c>
      <c r="B5101">
        <f t="shared" si="241"/>
        <v>24</v>
      </c>
      <c r="C5101" t="str">
        <f>_xlfn.XLOOKUP(A5101,Table4[Lfd],Table4[idElementValue],"Err",0)</f>
        <v/>
      </c>
      <c r="D5101">
        <f t="shared" si="241"/>
        <v>24</v>
      </c>
      <c r="E5101">
        <f ca="1">OFFSET(ElementsDB!$AQ$2,SeriesSelection!A5101-1,SeriesSelection!B5101-1)</f>
        <v>0</v>
      </c>
      <c r="F5101">
        <f>_xlfn.XLOOKUP(A5101,Table4[Lfd],Table4[Periods],"Err",0)</f>
        <v>0</v>
      </c>
      <c r="G5101" t="b">
        <f t="shared" si="239"/>
        <v>0</v>
      </c>
    </row>
    <row r="5102" spans="1:7" hidden="1" x14ac:dyDescent="0.25">
      <c r="A5102">
        <f t="shared" si="240"/>
        <v>142</v>
      </c>
      <c r="B5102">
        <f t="shared" si="241"/>
        <v>25</v>
      </c>
      <c r="C5102" t="str">
        <f>_xlfn.XLOOKUP(A5102,Table4[Lfd],Table4[idElementValue],"Err",0)</f>
        <v/>
      </c>
      <c r="D5102">
        <f t="shared" si="241"/>
        <v>25</v>
      </c>
      <c r="E5102">
        <f ca="1">OFFSET(ElementsDB!$AQ$2,SeriesSelection!A5102-1,SeriesSelection!B5102-1)</f>
        <v>0</v>
      </c>
      <c r="F5102">
        <f>_xlfn.XLOOKUP(A5102,Table4[Lfd],Table4[Periods],"Err",0)</f>
        <v>0</v>
      </c>
      <c r="G5102" t="b">
        <f t="shared" si="239"/>
        <v>0</v>
      </c>
    </row>
    <row r="5103" spans="1:7" hidden="1" x14ac:dyDescent="0.25">
      <c r="A5103">
        <f t="shared" si="240"/>
        <v>142</v>
      </c>
      <c r="B5103">
        <f t="shared" si="241"/>
        <v>26</v>
      </c>
      <c r="C5103" t="str">
        <f>_xlfn.XLOOKUP(A5103,Table4[Lfd],Table4[idElementValue],"Err",0)</f>
        <v/>
      </c>
      <c r="D5103">
        <f t="shared" si="241"/>
        <v>26</v>
      </c>
      <c r="E5103">
        <f ca="1">OFFSET(ElementsDB!$AQ$2,SeriesSelection!A5103-1,SeriesSelection!B5103-1)</f>
        <v>0</v>
      </c>
      <c r="F5103">
        <f>_xlfn.XLOOKUP(A5103,Table4[Lfd],Table4[Periods],"Err",0)</f>
        <v>0</v>
      </c>
      <c r="G5103" t="b">
        <f t="shared" si="239"/>
        <v>0</v>
      </c>
    </row>
    <row r="5104" spans="1:7" hidden="1" x14ac:dyDescent="0.25">
      <c r="A5104">
        <f t="shared" si="240"/>
        <v>142</v>
      </c>
      <c r="B5104">
        <f t="shared" si="241"/>
        <v>27</v>
      </c>
      <c r="C5104" t="str">
        <f>_xlfn.XLOOKUP(A5104,Table4[Lfd],Table4[idElementValue],"Err",0)</f>
        <v/>
      </c>
      <c r="D5104">
        <f t="shared" si="241"/>
        <v>27</v>
      </c>
      <c r="E5104">
        <f ca="1">OFFSET(ElementsDB!$AQ$2,SeriesSelection!A5104-1,SeriesSelection!B5104-1)</f>
        <v>0</v>
      </c>
      <c r="F5104">
        <f>_xlfn.XLOOKUP(A5104,Table4[Lfd],Table4[Periods],"Err",0)</f>
        <v>0</v>
      </c>
      <c r="G5104" t="b">
        <f t="shared" si="239"/>
        <v>0</v>
      </c>
    </row>
    <row r="5105" spans="1:7" hidden="1" x14ac:dyDescent="0.25">
      <c r="A5105">
        <f t="shared" si="240"/>
        <v>142</v>
      </c>
      <c r="B5105">
        <f t="shared" si="241"/>
        <v>28</v>
      </c>
      <c r="C5105" t="str">
        <f>_xlfn.XLOOKUP(A5105,Table4[Lfd],Table4[idElementValue],"Err",0)</f>
        <v/>
      </c>
      <c r="D5105">
        <f t="shared" si="241"/>
        <v>28</v>
      </c>
      <c r="E5105">
        <f ca="1">OFFSET(ElementsDB!$AQ$2,SeriesSelection!A5105-1,SeriesSelection!B5105-1)</f>
        <v>0</v>
      </c>
      <c r="F5105">
        <f>_xlfn.XLOOKUP(A5105,Table4[Lfd],Table4[Periods],"Err",0)</f>
        <v>0</v>
      </c>
      <c r="G5105" t="b">
        <f t="shared" si="239"/>
        <v>0</v>
      </c>
    </row>
    <row r="5106" spans="1:7" hidden="1" x14ac:dyDescent="0.25">
      <c r="A5106">
        <f t="shared" si="240"/>
        <v>142</v>
      </c>
      <c r="B5106">
        <f t="shared" si="241"/>
        <v>29</v>
      </c>
      <c r="C5106" t="str">
        <f>_xlfn.XLOOKUP(A5106,Table4[Lfd],Table4[idElementValue],"Err",0)</f>
        <v/>
      </c>
      <c r="D5106">
        <f t="shared" si="241"/>
        <v>29</v>
      </c>
      <c r="E5106">
        <f ca="1">OFFSET(ElementsDB!$AQ$2,SeriesSelection!A5106-1,SeriesSelection!B5106-1)</f>
        <v>0</v>
      </c>
      <c r="F5106">
        <f>_xlfn.XLOOKUP(A5106,Table4[Lfd],Table4[Periods],"Err",0)</f>
        <v>0</v>
      </c>
      <c r="G5106" t="b">
        <f t="shared" si="239"/>
        <v>0</v>
      </c>
    </row>
    <row r="5107" spans="1:7" hidden="1" x14ac:dyDescent="0.25">
      <c r="A5107">
        <f t="shared" si="240"/>
        <v>142</v>
      </c>
      <c r="B5107">
        <f t="shared" si="241"/>
        <v>30</v>
      </c>
      <c r="C5107" t="str">
        <f>_xlfn.XLOOKUP(A5107,Table4[Lfd],Table4[idElementValue],"Err",0)</f>
        <v/>
      </c>
      <c r="D5107">
        <f t="shared" si="241"/>
        <v>30</v>
      </c>
      <c r="E5107">
        <f ca="1">OFFSET(ElementsDB!$AQ$2,SeriesSelection!A5107-1,SeriesSelection!B5107-1)</f>
        <v>0</v>
      </c>
      <c r="F5107">
        <f>_xlfn.XLOOKUP(A5107,Table4[Lfd],Table4[Periods],"Err",0)</f>
        <v>0</v>
      </c>
      <c r="G5107" t="b">
        <f t="shared" si="239"/>
        <v>0</v>
      </c>
    </row>
    <row r="5108" spans="1:7" hidden="1" x14ac:dyDescent="0.25">
      <c r="A5108">
        <f t="shared" si="240"/>
        <v>142</v>
      </c>
      <c r="B5108">
        <f t="shared" si="241"/>
        <v>31</v>
      </c>
      <c r="C5108" t="str">
        <f>_xlfn.XLOOKUP(A5108,Table4[Lfd],Table4[idElementValue],"Err",0)</f>
        <v/>
      </c>
      <c r="D5108">
        <f t="shared" si="241"/>
        <v>31</v>
      </c>
      <c r="E5108">
        <f ca="1">OFFSET(ElementsDB!$AQ$2,SeriesSelection!A5108-1,SeriesSelection!B5108-1)</f>
        <v>0</v>
      </c>
      <c r="F5108">
        <f>_xlfn.XLOOKUP(A5108,Table4[Lfd],Table4[Periods],"Err",0)</f>
        <v>0</v>
      </c>
      <c r="G5108" t="b">
        <f t="shared" si="239"/>
        <v>0</v>
      </c>
    </row>
    <row r="5109" spans="1:7" hidden="1" x14ac:dyDescent="0.25">
      <c r="A5109">
        <f t="shared" si="240"/>
        <v>142</v>
      </c>
      <c r="B5109">
        <f t="shared" si="241"/>
        <v>32</v>
      </c>
      <c r="C5109" t="str">
        <f>_xlfn.XLOOKUP(A5109,Table4[Lfd],Table4[idElementValue],"Err",0)</f>
        <v/>
      </c>
      <c r="D5109">
        <f t="shared" si="241"/>
        <v>32</v>
      </c>
      <c r="E5109">
        <f ca="1">OFFSET(ElementsDB!$AQ$2,SeriesSelection!A5109-1,SeriesSelection!B5109-1)</f>
        <v>0</v>
      </c>
      <c r="F5109">
        <f>_xlfn.XLOOKUP(A5109,Table4[Lfd],Table4[Periods],"Err",0)</f>
        <v>0</v>
      </c>
      <c r="G5109" t="b">
        <f t="shared" si="239"/>
        <v>0</v>
      </c>
    </row>
    <row r="5110" spans="1:7" hidden="1" x14ac:dyDescent="0.25">
      <c r="A5110">
        <f t="shared" si="240"/>
        <v>142</v>
      </c>
      <c r="B5110">
        <f t="shared" si="241"/>
        <v>33</v>
      </c>
      <c r="C5110" t="str">
        <f>_xlfn.XLOOKUP(A5110,Table4[Lfd],Table4[idElementValue],"Err",0)</f>
        <v/>
      </c>
      <c r="D5110">
        <f t="shared" si="241"/>
        <v>33</v>
      </c>
      <c r="E5110">
        <f ca="1">OFFSET(ElementsDB!$AQ$2,SeriesSelection!A5110-1,SeriesSelection!B5110-1)</f>
        <v>0</v>
      </c>
      <c r="F5110">
        <f>_xlfn.XLOOKUP(A5110,Table4[Lfd],Table4[Periods],"Err",0)</f>
        <v>0</v>
      </c>
      <c r="G5110" t="b">
        <f t="shared" si="239"/>
        <v>0</v>
      </c>
    </row>
    <row r="5111" spans="1:7" hidden="1" x14ac:dyDescent="0.25">
      <c r="A5111">
        <f t="shared" si="240"/>
        <v>142</v>
      </c>
      <c r="B5111">
        <f t="shared" si="241"/>
        <v>34</v>
      </c>
      <c r="C5111" t="str">
        <f>_xlfn.XLOOKUP(A5111,Table4[Lfd],Table4[idElementValue],"Err",0)</f>
        <v/>
      </c>
      <c r="D5111">
        <f t="shared" si="241"/>
        <v>34</v>
      </c>
      <c r="E5111">
        <f ca="1">OFFSET(ElementsDB!$AQ$2,SeriesSelection!A5111-1,SeriesSelection!B5111-1)</f>
        <v>0</v>
      </c>
      <c r="F5111">
        <f>_xlfn.XLOOKUP(A5111,Table4[Lfd],Table4[Periods],"Err",0)</f>
        <v>0</v>
      </c>
      <c r="G5111" t="b">
        <f t="shared" si="239"/>
        <v>0</v>
      </c>
    </row>
    <row r="5112" spans="1:7" hidden="1" x14ac:dyDescent="0.25">
      <c r="A5112">
        <f t="shared" si="240"/>
        <v>142</v>
      </c>
      <c r="B5112">
        <f t="shared" si="241"/>
        <v>35</v>
      </c>
      <c r="C5112" t="str">
        <f>_xlfn.XLOOKUP(A5112,Table4[Lfd],Table4[idElementValue],"Err",0)</f>
        <v/>
      </c>
      <c r="D5112">
        <f t="shared" si="241"/>
        <v>35</v>
      </c>
      <c r="E5112">
        <f ca="1">OFFSET(ElementsDB!$AQ$2,SeriesSelection!A5112-1,SeriesSelection!B5112-1)</f>
        <v>0</v>
      </c>
      <c r="F5112">
        <f>_xlfn.XLOOKUP(A5112,Table4[Lfd],Table4[Periods],"Err",0)</f>
        <v>0</v>
      </c>
      <c r="G5112" t="b">
        <f t="shared" si="239"/>
        <v>0</v>
      </c>
    </row>
    <row r="5113" spans="1:7" hidden="1" x14ac:dyDescent="0.25">
      <c r="A5113">
        <f t="shared" si="240"/>
        <v>142</v>
      </c>
      <c r="B5113">
        <f t="shared" si="241"/>
        <v>36</v>
      </c>
      <c r="C5113" t="str">
        <f>_xlfn.XLOOKUP(A5113,Table4[Lfd],Table4[idElementValue],"Err",0)</f>
        <v/>
      </c>
      <c r="D5113">
        <f t="shared" si="241"/>
        <v>36</v>
      </c>
      <c r="E5113">
        <f ca="1">OFFSET(ElementsDB!$AQ$2,SeriesSelection!A5113-1,SeriesSelection!B5113-1)</f>
        <v>0</v>
      </c>
      <c r="F5113">
        <f>_xlfn.XLOOKUP(A5113,Table4[Lfd],Table4[Periods],"Err",0)</f>
        <v>0</v>
      </c>
      <c r="G5113" t="b">
        <f t="shared" si="239"/>
        <v>0</v>
      </c>
    </row>
    <row r="5114" spans="1:7" hidden="1" x14ac:dyDescent="0.25">
      <c r="A5114">
        <f t="shared" si="240"/>
        <v>143</v>
      </c>
      <c r="B5114">
        <f t="shared" si="241"/>
        <v>1</v>
      </c>
      <c r="C5114" t="str">
        <f>_xlfn.XLOOKUP(A5114,Table4[Lfd],Table4[idElementValue],"Err",0)</f>
        <v/>
      </c>
      <c r="D5114">
        <f t="shared" si="241"/>
        <v>1</v>
      </c>
      <c r="E5114">
        <f ca="1">OFFSET(ElementsDB!$AQ$2,SeriesSelection!A5114-1,SeriesSelection!B5114-1)</f>
        <v>0</v>
      </c>
      <c r="F5114">
        <f>_xlfn.XLOOKUP(A5114,Table4[Lfd],Table4[Periods],"Err",0)</f>
        <v>0</v>
      </c>
      <c r="G5114" t="b">
        <f t="shared" si="239"/>
        <v>0</v>
      </c>
    </row>
    <row r="5115" spans="1:7" hidden="1" x14ac:dyDescent="0.25">
      <c r="A5115">
        <f t="shared" si="240"/>
        <v>143</v>
      </c>
      <c r="B5115">
        <f t="shared" si="241"/>
        <v>2</v>
      </c>
      <c r="C5115" t="str">
        <f>_xlfn.XLOOKUP(A5115,Table4[Lfd],Table4[idElementValue],"Err",0)</f>
        <v/>
      </c>
      <c r="D5115">
        <f t="shared" si="241"/>
        <v>2</v>
      </c>
      <c r="E5115">
        <f ca="1">OFFSET(ElementsDB!$AQ$2,SeriesSelection!A5115-1,SeriesSelection!B5115-1)</f>
        <v>0</v>
      </c>
      <c r="F5115">
        <f>_xlfn.XLOOKUP(A5115,Table4[Lfd],Table4[Periods],"Err",0)</f>
        <v>0</v>
      </c>
      <c r="G5115" t="b">
        <f t="shared" si="239"/>
        <v>0</v>
      </c>
    </row>
    <row r="5116" spans="1:7" hidden="1" x14ac:dyDescent="0.25">
      <c r="A5116">
        <f t="shared" si="240"/>
        <v>143</v>
      </c>
      <c r="B5116">
        <f t="shared" si="241"/>
        <v>3</v>
      </c>
      <c r="C5116" t="str">
        <f>_xlfn.XLOOKUP(A5116,Table4[Lfd],Table4[idElementValue],"Err",0)</f>
        <v/>
      </c>
      <c r="D5116">
        <f t="shared" si="241"/>
        <v>3</v>
      </c>
      <c r="E5116">
        <f ca="1">OFFSET(ElementsDB!$AQ$2,SeriesSelection!A5116-1,SeriesSelection!B5116-1)</f>
        <v>0</v>
      </c>
      <c r="F5116">
        <f>_xlfn.XLOOKUP(A5116,Table4[Lfd],Table4[Periods],"Err",0)</f>
        <v>0</v>
      </c>
      <c r="G5116" t="b">
        <f t="shared" si="239"/>
        <v>0</v>
      </c>
    </row>
    <row r="5117" spans="1:7" hidden="1" x14ac:dyDescent="0.25">
      <c r="A5117">
        <f t="shared" si="240"/>
        <v>143</v>
      </c>
      <c r="B5117">
        <f t="shared" si="241"/>
        <v>4</v>
      </c>
      <c r="C5117" t="str">
        <f>_xlfn.XLOOKUP(A5117,Table4[Lfd],Table4[idElementValue],"Err",0)</f>
        <v/>
      </c>
      <c r="D5117">
        <f t="shared" si="241"/>
        <v>4</v>
      </c>
      <c r="E5117">
        <f ca="1">OFFSET(ElementsDB!$AQ$2,SeriesSelection!A5117-1,SeriesSelection!B5117-1)</f>
        <v>0</v>
      </c>
      <c r="F5117">
        <f>_xlfn.XLOOKUP(A5117,Table4[Lfd],Table4[Periods],"Err",0)</f>
        <v>0</v>
      </c>
      <c r="G5117" t="b">
        <f t="shared" si="239"/>
        <v>0</v>
      </c>
    </row>
    <row r="5118" spans="1:7" hidden="1" x14ac:dyDescent="0.25">
      <c r="A5118">
        <f t="shared" si="240"/>
        <v>143</v>
      </c>
      <c r="B5118">
        <f t="shared" si="241"/>
        <v>5</v>
      </c>
      <c r="C5118" t="str">
        <f>_xlfn.XLOOKUP(A5118,Table4[Lfd],Table4[idElementValue],"Err",0)</f>
        <v/>
      </c>
      <c r="D5118">
        <f t="shared" si="241"/>
        <v>5</v>
      </c>
      <c r="E5118">
        <f ca="1">OFFSET(ElementsDB!$AQ$2,SeriesSelection!A5118-1,SeriesSelection!B5118-1)</f>
        <v>0</v>
      </c>
      <c r="F5118">
        <f>_xlfn.XLOOKUP(A5118,Table4[Lfd],Table4[Periods],"Err",0)</f>
        <v>0</v>
      </c>
      <c r="G5118" t="b">
        <f t="shared" si="239"/>
        <v>0</v>
      </c>
    </row>
    <row r="5119" spans="1:7" hidden="1" x14ac:dyDescent="0.25">
      <c r="A5119">
        <f t="shared" si="240"/>
        <v>143</v>
      </c>
      <c r="B5119">
        <f t="shared" si="241"/>
        <v>6</v>
      </c>
      <c r="C5119" t="str">
        <f>_xlfn.XLOOKUP(A5119,Table4[Lfd],Table4[idElementValue],"Err",0)</f>
        <v/>
      </c>
      <c r="D5119">
        <f t="shared" si="241"/>
        <v>6</v>
      </c>
      <c r="E5119">
        <f ca="1">OFFSET(ElementsDB!$AQ$2,SeriesSelection!A5119-1,SeriesSelection!B5119-1)</f>
        <v>0</v>
      </c>
      <c r="F5119">
        <f>_xlfn.XLOOKUP(A5119,Table4[Lfd],Table4[Periods],"Err",0)</f>
        <v>0</v>
      </c>
      <c r="G5119" t="b">
        <f t="shared" si="239"/>
        <v>0</v>
      </c>
    </row>
    <row r="5120" spans="1:7" hidden="1" x14ac:dyDescent="0.25">
      <c r="A5120">
        <f t="shared" si="240"/>
        <v>143</v>
      </c>
      <c r="B5120">
        <f t="shared" si="241"/>
        <v>7</v>
      </c>
      <c r="C5120" t="str">
        <f>_xlfn.XLOOKUP(A5120,Table4[Lfd],Table4[idElementValue],"Err",0)</f>
        <v/>
      </c>
      <c r="D5120">
        <f t="shared" si="241"/>
        <v>7</v>
      </c>
      <c r="E5120">
        <f ca="1">OFFSET(ElementsDB!$AQ$2,SeriesSelection!A5120-1,SeriesSelection!B5120-1)</f>
        <v>0</v>
      </c>
      <c r="F5120">
        <f>_xlfn.XLOOKUP(A5120,Table4[Lfd],Table4[Periods],"Err",0)</f>
        <v>0</v>
      </c>
      <c r="G5120" t="b">
        <f t="shared" si="239"/>
        <v>0</v>
      </c>
    </row>
    <row r="5121" spans="1:7" hidden="1" x14ac:dyDescent="0.25">
      <c r="A5121">
        <f t="shared" si="240"/>
        <v>143</v>
      </c>
      <c r="B5121">
        <f t="shared" si="241"/>
        <v>8</v>
      </c>
      <c r="C5121" t="str">
        <f>_xlfn.XLOOKUP(A5121,Table4[Lfd],Table4[idElementValue],"Err",0)</f>
        <v/>
      </c>
      <c r="D5121">
        <f t="shared" si="241"/>
        <v>8</v>
      </c>
      <c r="E5121">
        <f ca="1">OFFSET(ElementsDB!$AQ$2,SeriesSelection!A5121-1,SeriesSelection!B5121-1)</f>
        <v>0</v>
      </c>
      <c r="F5121">
        <f>_xlfn.XLOOKUP(A5121,Table4[Lfd],Table4[Periods],"Err",0)</f>
        <v>0</v>
      </c>
      <c r="G5121" t="b">
        <f t="shared" si="239"/>
        <v>0</v>
      </c>
    </row>
    <row r="5122" spans="1:7" hidden="1" x14ac:dyDescent="0.25">
      <c r="A5122">
        <f t="shared" si="240"/>
        <v>143</v>
      </c>
      <c r="B5122">
        <f t="shared" si="241"/>
        <v>9</v>
      </c>
      <c r="C5122" t="str">
        <f>_xlfn.XLOOKUP(A5122,Table4[Lfd],Table4[idElementValue],"Err",0)</f>
        <v/>
      </c>
      <c r="D5122">
        <f t="shared" si="241"/>
        <v>9</v>
      </c>
      <c r="E5122">
        <f ca="1">OFFSET(ElementsDB!$AQ$2,SeriesSelection!A5122-1,SeriesSelection!B5122-1)</f>
        <v>0</v>
      </c>
      <c r="F5122">
        <f>_xlfn.XLOOKUP(A5122,Table4[Lfd],Table4[Periods],"Err",0)</f>
        <v>0</v>
      </c>
      <c r="G5122" t="b">
        <f t="shared" ref="G5122:G5185" si="242">(D5122&lt;=F5122)</f>
        <v>0</v>
      </c>
    </row>
    <row r="5123" spans="1:7" hidden="1" x14ac:dyDescent="0.25">
      <c r="A5123">
        <f t="shared" si="240"/>
        <v>143</v>
      </c>
      <c r="B5123">
        <f t="shared" si="241"/>
        <v>10</v>
      </c>
      <c r="C5123" t="str">
        <f>_xlfn.XLOOKUP(A5123,Table4[Lfd],Table4[idElementValue],"Err",0)</f>
        <v/>
      </c>
      <c r="D5123">
        <f t="shared" si="241"/>
        <v>10</v>
      </c>
      <c r="E5123">
        <f ca="1">OFFSET(ElementsDB!$AQ$2,SeriesSelection!A5123-1,SeriesSelection!B5123-1)</f>
        <v>0</v>
      </c>
      <c r="F5123">
        <f>_xlfn.XLOOKUP(A5123,Table4[Lfd],Table4[Periods],"Err",0)</f>
        <v>0</v>
      </c>
      <c r="G5123" t="b">
        <f t="shared" si="242"/>
        <v>0</v>
      </c>
    </row>
    <row r="5124" spans="1:7" hidden="1" x14ac:dyDescent="0.25">
      <c r="A5124">
        <f t="shared" si="240"/>
        <v>143</v>
      </c>
      <c r="B5124">
        <f t="shared" si="241"/>
        <v>11</v>
      </c>
      <c r="C5124" t="str">
        <f>_xlfn.XLOOKUP(A5124,Table4[Lfd],Table4[idElementValue],"Err",0)</f>
        <v/>
      </c>
      <c r="D5124">
        <f t="shared" si="241"/>
        <v>11</v>
      </c>
      <c r="E5124">
        <f ca="1">OFFSET(ElementsDB!$AQ$2,SeriesSelection!A5124-1,SeriesSelection!B5124-1)</f>
        <v>0</v>
      </c>
      <c r="F5124">
        <f>_xlfn.XLOOKUP(A5124,Table4[Lfd],Table4[Periods],"Err",0)</f>
        <v>0</v>
      </c>
      <c r="G5124" t="b">
        <f t="shared" si="242"/>
        <v>0</v>
      </c>
    </row>
    <row r="5125" spans="1:7" hidden="1" x14ac:dyDescent="0.25">
      <c r="A5125">
        <f t="shared" si="240"/>
        <v>143</v>
      </c>
      <c r="B5125">
        <f t="shared" si="241"/>
        <v>12</v>
      </c>
      <c r="C5125" t="str">
        <f>_xlfn.XLOOKUP(A5125,Table4[Lfd],Table4[idElementValue],"Err",0)</f>
        <v/>
      </c>
      <c r="D5125">
        <f t="shared" si="241"/>
        <v>12</v>
      </c>
      <c r="E5125">
        <f ca="1">OFFSET(ElementsDB!$AQ$2,SeriesSelection!A5125-1,SeriesSelection!B5125-1)</f>
        <v>0</v>
      </c>
      <c r="F5125">
        <f>_xlfn.XLOOKUP(A5125,Table4[Lfd],Table4[Periods],"Err",0)</f>
        <v>0</v>
      </c>
      <c r="G5125" t="b">
        <f t="shared" si="242"/>
        <v>0</v>
      </c>
    </row>
    <row r="5126" spans="1:7" hidden="1" x14ac:dyDescent="0.25">
      <c r="A5126">
        <f t="shared" si="240"/>
        <v>143</v>
      </c>
      <c r="B5126">
        <f t="shared" si="241"/>
        <v>13</v>
      </c>
      <c r="C5126" t="str">
        <f>_xlfn.XLOOKUP(A5126,Table4[Lfd],Table4[idElementValue],"Err",0)</f>
        <v/>
      </c>
      <c r="D5126">
        <f t="shared" si="241"/>
        <v>13</v>
      </c>
      <c r="E5126">
        <f ca="1">OFFSET(ElementsDB!$AQ$2,SeriesSelection!A5126-1,SeriesSelection!B5126-1)</f>
        <v>0</v>
      </c>
      <c r="F5126">
        <f>_xlfn.XLOOKUP(A5126,Table4[Lfd],Table4[Periods],"Err",0)</f>
        <v>0</v>
      </c>
      <c r="G5126" t="b">
        <f t="shared" si="242"/>
        <v>0</v>
      </c>
    </row>
    <row r="5127" spans="1:7" hidden="1" x14ac:dyDescent="0.25">
      <c r="A5127">
        <f t="shared" si="240"/>
        <v>143</v>
      </c>
      <c r="B5127">
        <f t="shared" si="241"/>
        <v>14</v>
      </c>
      <c r="C5127" t="str">
        <f>_xlfn.XLOOKUP(A5127,Table4[Lfd],Table4[idElementValue],"Err",0)</f>
        <v/>
      </c>
      <c r="D5127">
        <f t="shared" si="241"/>
        <v>14</v>
      </c>
      <c r="E5127">
        <f ca="1">OFFSET(ElementsDB!$AQ$2,SeriesSelection!A5127-1,SeriesSelection!B5127-1)</f>
        <v>0</v>
      </c>
      <c r="F5127">
        <f>_xlfn.XLOOKUP(A5127,Table4[Lfd],Table4[Periods],"Err",0)</f>
        <v>0</v>
      </c>
      <c r="G5127" t="b">
        <f t="shared" si="242"/>
        <v>0</v>
      </c>
    </row>
    <row r="5128" spans="1:7" hidden="1" x14ac:dyDescent="0.25">
      <c r="A5128">
        <f t="shared" si="240"/>
        <v>143</v>
      </c>
      <c r="B5128">
        <f t="shared" si="241"/>
        <v>15</v>
      </c>
      <c r="C5128" t="str">
        <f>_xlfn.XLOOKUP(A5128,Table4[Lfd],Table4[idElementValue],"Err",0)</f>
        <v/>
      </c>
      <c r="D5128">
        <f t="shared" si="241"/>
        <v>15</v>
      </c>
      <c r="E5128">
        <f ca="1">OFFSET(ElementsDB!$AQ$2,SeriesSelection!A5128-1,SeriesSelection!B5128-1)</f>
        <v>0</v>
      </c>
      <c r="F5128">
        <f>_xlfn.XLOOKUP(A5128,Table4[Lfd],Table4[Periods],"Err",0)</f>
        <v>0</v>
      </c>
      <c r="G5128" t="b">
        <f t="shared" si="242"/>
        <v>0</v>
      </c>
    </row>
    <row r="5129" spans="1:7" hidden="1" x14ac:dyDescent="0.25">
      <c r="A5129">
        <f t="shared" si="240"/>
        <v>143</v>
      </c>
      <c r="B5129">
        <f t="shared" si="241"/>
        <v>16</v>
      </c>
      <c r="C5129" t="str">
        <f>_xlfn.XLOOKUP(A5129,Table4[Lfd],Table4[idElementValue],"Err",0)</f>
        <v/>
      </c>
      <c r="D5129">
        <f t="shared" si="241"/>
        <v>16</v>
      </c>
      <c r="E5129">
        <f ca="1">OFFSET(ElementsDB!$AQ$2,SeriesSelection!A5129-1,SeriesSelection!B5129-1)</f>
        <v>0</v>
      </c>
      <c r="F5129">
        <f>_xlfn.XLOOKUP(A5129,Table4[Lfd],Table4[Periods],"Err",0)</f>
        <v>0</v>
      </c>
      <c r="G5129" t="b">
        <f t="shared" si="242"/>
        <v>0</v>
      </c>
    </row>
    <row r="5130" spans="1:7" hidden="1" x14ac:dyDescent="0.25">
      <c r="A5130">
        <f t="shared" ref="A5130:A5193" si="243">IF(B5130=1,A5129+1,A5129)</f>
        <v>143</v>
      </c>
      <c r="B5130">
        <f t="shared" ref="B5130:D5193" si="244">IF(B5129=36,1,B5129+1)</f>
        <v>17</v>
      </c>
      <c r="C5130" t="str">
        <f>_xlfn.XLOOKUP(A5130,Table4[Lfd],Table4[idElementValue],"Err",0)</f>
        <v/>
      </c>
      <c r="D5130">
        <f t="shared" si="244"/>
        <v>17</v>
      </c>
      <c r="E5130">
        <f ca="1">OFFSET(ElementsDB!$AQ$2,SeriesSelection!A5130-1,SeriesSelection!B5130-1)</f>
        <v>0</v>
      </c>
      <c r="F5130">
        <f>_xlfn.XLOOKUP(A5130,Table4[Lfd],Table4[Periods],"Err",0)</f>
        <v>0</v>
      </c>
      <c r="G5130" t="b">
        <f t="shared" si="242"/>
        <v>0</v>
      </c>
    </row>
    <row r="5131" spans="1:7" hidden="1" x14ac:dyDescent="0.25">
      <c r="A5131">
        <f t="shared" si="243"/>
        <v>143</v>
      </c>
      <c r="B5131">
        <f t="shared" si="244"/>
        <v>18</v>
      </c>
      <c r="C5131" t="str">
        <f>_xlfn.XLOOKUP(A5131,Table4[Lfd],Table4[idElementValue],"Err",0)</f>
        <v/>
      </c>
      <c r="D5131">
        <f t="shared" si="244"/>
        <v>18</v>
      </c>
      <c r="E5131">
        <f ca="1">OFFSET(ElementsDB!$AQ$2,SeriesSelection!A5131-1,SeriesSelection!B5131-1)</f>
        <v>0</v>
      </c>
      <c r="F5131">
        <f>_xlfn.XLOOKUP(A5131,Table4[Lfd],Table4[Periods],"Err",0)</f>
        <v>0</v>
      </c>
      <c r="G5131" t="b">
        <f t="shared" si="242"/>
        <v>0</v>
      </c>
    </row>
    <row r="5132" spans="1:7" hidden="1" x14ac:dyDescent="0.25">
      <c r="A5132">
        <f t="shared" si="243"/>
        <v>143</v>
      </c>
      <c r="B5132">
        <f t="shared" si="244"/>
        <v>19</v>
      </c>
      <c r="C5132" t="str">
        <f>_xlfn.XLOOKUP(A5132,Table4[Lfd],Table4[idElementValue],"Err",0)</f>
        <v/>
      </c>
      <c r="D5132">
        <f t="shared" si="244"/>
        <v>19</v>
      </c>
      <c r="E5132">
        <f ca="1">OFFSET(ElementsDB!$AQ$2,SeriesSelection!A5132-1,SeriesSelection!B5132-1)</f>
        <v>0</v>
      </c>
      <c r="F5132">
        <f>_xlfn.XLOOKUP(A5132,Table4[Lfd],Table4[Periods],"Err",0)</f>
        <v>0</v>
      </c>
      <c r="G5132" t="b">
        <f t="shared" si="242"/>
        <v>0</v>
      </c>
    </row>
    <row r="5133" spans="1:7" hidden="1" x14ac:dyDescent="0.25">
      <c r="A5133">
        <f t="shared" si="243"/>
        <v>143</v>
      </c>
      <c r="B5133">
        <f t="shared" si="244"/>
        <v>20</v>
      </c>
      <c r="C5133" t="str">
        <f>_xlfn.XLOOKUP(A5133,Table4[Lfd],Table4[idElementValue],"Err",0)</f>
        <v/>
      </c>
      <c r="D5133">
        <f t="shared" si="244"/>
        <v>20</v>
      </c>
      <c r="E5133">
        <f ca="1">OFFSET(ElementsDB!$AQ$2,SeriesSelection!A5133-1,SeriesSelection!B5133-1)</f>
        <v>0</v>
      </c>
      <c r="F5133">
        <f>_xlfn.XLOOKUP(A5133,Table4[Lfd],Table4[Periods],"Err",0)</f>
        <v>0</v>
      </c>
      <c r="G5133" t="b">
        <f t="shared" si="242"/>
        <v>0</v>
      </c>
    </row>
    <row r="5134" spans="1:7" hidden="1" x14ac:dyDescent="0.25">
      <c r="A5134">
        <f t="shared" si="243"/>
        <v>143</v>
      </c>
      <c r="B5134">
        <f t="shared" si="244"/>
        <v>21</v>
      </c>
      <c r="C5134" t="str">
        <f>_xlfn.XLOOKUP(A5134,Table4[Lfd],Table4[idElementValue],"Err",0)</f>
        <v/>
      </c>
      <c r="D5134">
        <f t="shared" si="244"/>
        <v>21</v>
      </c>
      <c r="E5134">
        <f ca="1">OFFSET(ElementsDB!$AQ$2,SeriesSelection!A5134-1,SeriesSelection!B5134-1)</f>
        <v>0</v>
      </c>
      <c r="F5134">
        <f>_xlfn.XLOOKUP(A5134,Table4[Lfd],Table4[Periods],"Err",0)</f>
        <v>0</v>
      </c>
      <c r="G5134" t="b">
        <f t="shared" si="242"/>
        <v>0</v>
      </c>
    </row>
    <row r="5135" spans="1:7" hidden="1" x14ac:dyDescent="0.25">
      <c r="A5135">
        <f t="shared" si="243"/>
        <v>143</v>
      </c>
      <c r="B5135">
        <f t="shared" si="244"/>
        <v>22</v>
      </c>
      <c r="C5135" t="str">
        <f>_xlfn.XLOOKUP(A5135,Table4[Lfd],Table4[idElementValue],"Err",0)</f>
        <v/>
      </c>
      <c r="D5135">
        <f t="shared" si="244"/>
        <v>22</v>
      </c>
      <c r="E5135">
        <f ca="1">OFFSET(ElementsDB!$AQ$2,SeriesSelection!A5135-1,SeriesSelection!B5135-1)</f>
        <v>0</v>
      </c>
      <c r="F5135">
        <f>_xlfn.XLOOKUP(A5135,Table4[Lfd],Table4[Periods],"Err",0)</f>
        <v>0</v>
      </c>
      <c r="G5135" t="b">
        <f t="shared" si="242"/>
        <v>0</v>
      </c>
    </row>
    <row r="5136" spans="1:7" hidden="1" x14ac:dyDescent="0.25">
      <c r="A5136">
        <f t="shared" si="243"/>
        <v>143</v>
      </c>
      <c r="B5136">
        <f t="shared" si="244"/>
        <v>23</v>
      </c>
      <c r="C5136" t="str">
        <f>_xlfn.XLOOKUP(A5136,Table4[Lfd],Table4[idElementValue],"Err",0)</f>
        <v/>
      </c>
      <c r="D5136">
        <f t="shared" si="244"/>
        <v>23</v>
      </c>
      <c r="E5136">
        <f ca="1">OFFSET(ElementsDB!$AQ$2,SeriesSelection!A5136-1,SeriesSelection!B5136-1)</f>
        <v>0</v>
      </c>
      <c r="F5136">
        <f>_xlfn.XLOOKUP(A5136,Table4[Lfd],Table4[Periods],"Err",0)</f>
        <v>0</v>
      </c>
      <c r="G5136" t="b">
        <f t="shared" si="242"/>
        <v>0</v>
      </c>
    </row>
    <row r="5137" spans="1:7" hidden="1" x14ac:dyDescent="0.25">
      <c r="A5137">
        <f t="shared" si="243"/>
        <v>143</v>
      </c>
      <c r="B5137">
        <f t="shared" si="244"/>
        <v>24</v>
      </c>
      <c r="C5137" t="str">
        <f>_xlfn.XLOOKUP(A5137,Table4[Lfd],Table4[idElementValue],"Err",0)</f>
        <v/>
      </c>
      <c r="D5137">
        <f t="shared" si="244"/>
        <v>24</v>
      </c>
      <c r="E5137">
        <f ca="1">OFFSET(ElementsDB!$AQ$2,SeriesSelection!A5137-1,SeriesSelection!B5137-1)</f>
        <v>0</v>
      </c>
      <c r="F5137">
        <f>_xlfn.XLOOKUP(A5137,Table4[Lfd],Table4[Periods],"Err",0)</f>
        <v>0</v>
      </c>
      <c r="G5137" t="b">
        <f t="shared" si="242"/>
        <v>0</v>
      </c>
    </row>
    <row r="5138" spans="1:7" hidden="1" x14ac:dyDescent="0.25">
      <c r="A5138">
        <f t="shared" si="243"/>
        <v>143</v>
      </c>
      <c r="B5138">
        <f t="shared" si="244"/>
        <v>25</v>
      </c>
      <c r="C5138" t="str">
        <f>_xlfn.XLOOKUP(A5138,Table4[Lfd],Table4[idElementValue],"Err",0)</f>
        <v/>
      </c>
      <c r="D5138">
        <f t="shared" si="244"/>
        <v>25</v>
      </c>
      <c r="E5138">
        <f ca="1">OFFSET(ElementsDB!$AQ$2,SeriesSelection!A5138-1,SeriesSelection!B5138-1)</f>
        <v>0</v>
      </c>
      <c r="F5138">
        <f>_xlfn.XLOOKUP(A5138,Table4[Lfd],Table4[Periods],"Err",0)</f>
        <v>0</v>
      </c>
      <c r="G5138" t="b">
        <f t="shared" si="242"/>
        <v>0</v>
      </c>
    </row>
    <row r="5139" spans="1:7" hidden="1" x14ac:dyDescent="0.25">
      <c r="A5139">
        <f t="shared" si="243"/>
        <v>143</v>
      </c>
      <c r="B5139">
        <f t="shared" si="244"/>
        <v>26</v>
      </c>
      <c r="C5139" t="str">
        <f>_xlfn.XLOOKUP(A5139,Table4[Lfd],Table4[idElementValue],"Err",0)</f>
        <v/>
      </c>
      <c r="D5139">
        <f t="shared" si="244"/>
        <v>26</v>
      </c>
      <c r="E5139">
        <f ca="1">OFFSET(ElementsDB!$AQ$2,SeriesSelection!A5139-1,SeriesSelection!B5139-1)</f>
        <v>0</v>
      </c>
      <c r="F5139">
        <f>_xlfn.XLOOKUP(A5139,Table4[Lfd],Table4[Periods],"Err",0)</f>
        <v>0</v>
      </c>
      <c r="G5139" t="b">
        <f t="shared" si="242"/>
        <v>0</v>
      </c>
    </row>
    <row r="5140" spans="1:7" hidden="1" x14ac:dyDescent="0.25">
      <c r="A5140">
        <f t="shared" si="243"/>
        <v>143</v>
      </c>
      <c r="B5140">
        <f t="shared" si="244"/>
        <v>27</v>
      </c>
      <c r="C5140" t="str">
        <f>_xlfn.XLOOKUP(A5140,Table4[Lfd],Table4[idElementValue],"Err",0)</f>
        <v/>
      </c>
      <c r="D5140">
        <f t="shared" si="244"/>
        <v>27</v>
      </c>
      <c r="E5140">
        <f ca="1">OFFSET(ElementsDB!$AQ$2,SeriesSelection!A5140-1,SeriesSelection!B5140-1)</f>
        <v>0</v>
      </c>
      <c r="F5140">
        <f>_xlfn.XLOOKUP(A5140,Table4[Lfd],Table4[Periods],"Err",0)</f>
        <v>0</v>
      </c>
      <c r="G5140" t="b">
        <f t="shared" si="242"/>
        <v>0</v>
      </c>
    </row>
    <row r="5141" spans="1:7" hidden="1" x14ac:dyDescent="0.25">
      <c r="A5141">
        <f t="shared" si="243"/>
        <v>143</v>
      </c>
      <c r="B5141">
        <f t="shared" si="244"/>
        <v>28</v>
      </c>
      <c r="C5141" t="str">
        <f>_xlfn.XLOOKUP(A5141,Table4[Lfd],Table4[idElementValue],"Err",0)</f>
        <v/>
      </c>
      <c r="D5141">
        <f t="shared" si="244"/>
        <v>28</v>
      </c>
      <c r="E5141">
        <f ca="1">OFFSET(ElementsDB!$AQ$2,SeriesSelection!A5141-1,SeriesSelection!B5141-1)</f>
        <v>0</v>
      </c>
      <c r="F5141">
        <f>_xlfn.XLOOKUP(A5141,Table4[Lfd],Table4[Periods],"Err",0)</f>
        <v>0</v>
      </c>
      <c r="G5141" t="b">
        <f t="shared" si="242"/>
        <v>0</v>
      </c>
    </row>
    <row r="5142" spans="1:7" hidden="1" x14ac:dyDescent="0.25">
      <c r="A5142">
        <f t="shared" si="243"/>
        <v>143</v>
      </c>
      <c r="B5142">
        <f t="shared" si="244"/>
        <v>29</v>
      </c>
      <c r="C5142" t="str">
        <f>_xlfn.XLOOKUP(A5142,Table4[Lfd],Table4[idElementValue],"Err",0)</f>
        <v/>
      </c>
      <c r="D5142">
        <f t="shared" si="244"/>
        <v>29</v>
      </c>
      <c r="E5142">
        <f ca="1">OFFSET(ElementsDB!$AQ$2,SeriesSelection!A5142-1,SeriesSelection!B5142-1)</f>
        <v>0</v>
      </c>
      <c r="F5142">
        <f>_xlfn.XLOOKUP(A5142,Table4[Lfd],Table4[Periods],"Err",0)</f>
        <v>0</v>
      </c>
      <c r="G5142" t="b">
        <f t="shared" si="242"/>
        <v>0</v>
      </c>
    </row>
    <row r="5143" spans="1:7" hidden="1" x14ac:dyDescent="0.25">
      <c r="A5143">
        <f t="shared" si="243"/>
        <v>143</v>
      </c>
      <c r="B5143">
        <f t="shared" si="244"/>
        <v>30</v>
      </c>
      <c r="C5143" t="str">
        <f>_xlfn.XLOOKUP(A5143,Table4[Lfd],Table4[idElementValue],"Err",0)</f>
        <v/>
      </c>
      <c r="D5143">
        <f t="shared" si="244"/>
        <v>30</v>
      </c>
      <c r="E5143">
        <f ca="1">OFFSET(ElementsDB!$AQ$2,SeriesSelection!A5143-1,SeriesSelection!B5143-1)</f>
        <v>0</v>
      </c>
      <c r="F5143">
        <f>_xlfn.XLOOKUP(A5143,Table4[Lfd],Table4[Periods],"Err",0)</f>
        <v>0</v>
      </c>
      <c r="G5143" t="b">
        <f t="shared" si="242"/>
        <v>0</v>
      </c>
    </row>
    <row r="5144" spans="1:7" hidden="1" x14ac:dyDescent="0.25">
      <c r="A5144">
        <f t="shared" si="243"/>
        <v>143</v>
      </c>
      <c r="B5144">
        <f t="shared" si="244"/>
        <v>31</v>
      </c>
      <c r="C5144" t="str">
        <f>_xlfn.XLOOKUP(A5144,Table4[Lfd],Table4[idElementValue],"Err",0)</f>
        <v/>
      </c>
      <c r="D5144">
        <f t="shared" si="244"/>
        <v>31</v>
      </c>
      <c r="E5144">
        <f ca="1">OFFSET(ElementsDB!$AQ$2,SeriesSelection!A5144-1,SeriesSelection!B5144-1)</f>
        <v>0</v>
      </c>
      <c r="F5144">
        <f>_xlfn.XLOOKUP(A5144,Table4[Lfd],Table4[Periods],"Err",0)</f>
        <v>0</v>
      </c>
      <c r="G5144" t="b">
        <f t="shared" si="242"/>
        <v>0</v>
      </c>
    </row>
    <row r="5145" spans="1:7" hidden="1" x14ac:dyDescent="0.25">
      <c r="A5145">
        <f t="shared" si="243"/>
        <v>143</v>
      </c>
      <c r="B5145">
        <f t="shared" si="244"/>
        <v>32</v>
      </c>
      <c r="C5145" t="str">
        <f>_xlfn.XLOOKUP(A5145,Table4[Lfd],Table4[idElementValue],"Err",0)</f>
        <v/>
      </c>
      <c r="D5145">
        <f t="shared" si="244"/>
        <v>32</v>
      </c>
      <c r="E5145">
        <f ca="1">OFFSET(ElementsDB!$AQ$2,SeriesSelection!A5145-1,SeriesSelection!B5145-1)</f>
        <v>0</v>
      </c>
      <c r="F5145">
        <f>_xlfn.XLOOKUP(A5145,Table4[Lfd],Table4[Periods],"Err",0)</f>
        <v>0</v>
      </c>
      <c r="G5145" t="b">
        <f t="shared" si="242"/>
        <v>0</v>
      </c>
    </row>
    <row r="5146" spans="1:7" hidden="1" x14ac:dyDescent="0.25">
      <c r="A5146">
        <f t="shared" si="243"/>
        <v>143</v>
      </c>
      <c r="B5146">
        <f t="shared" si="244"/>
        <v>33</v>
      </c>
      <c r="C5146" t="str">
        <f>_xlfn.XLOOKUP(A5146,Table4[Lfd],Table4[idElementValue],"Err",0)</f>
        <v/>
      </c>
      <c r="D5146">
        <f t="shared" si="244"/>
        <v>33</v>
      </c>
      <c r="E5146">
        <f ca="1">OFFSET(ElementsDB!$AQ$2,SeriesSelection!A5146-1,SeriesSelection!B5146-1)</f>
        <v>0</v>
      </c>
      <c r="F5146">
        <f>_xlfn.XLOOKUP(A5146,Table4[Lfd],Table4[Periods],"Err",0)</f>
        <v>0</v>
      </c>
      <c r="G5146" t="b">
        <f t="shared" si="242"/>
        <v>0</v>
      </c>
    </row>
    <row r="5147" spans="1:7" hidden="1" x14ac:dyDescent="0.25">
      <c r="A5147">
        <f t="shared" si="243"/>
        <v>143</v>
      </c>
      <c r="B5147">
        <f t="shared" si="244"/>
        <v>34</v>
      </c>
      <c r="C5147" t="str">
        <f>_xlfn.XLOOKUP(A5147,Table4[Lfd],Table4[idElementValue],"Err",0)</f>
        <v/>
      </c>
      <c r="D5147">
        <f t="shared" si="244"/>
        <v>34</v>
      </c>
      <c r="E5147">
        <f ca="1">OFFSET(ElementsDB!$AQ$2,SeriesSelection!A5147-1,SeriesSelection!B5147-1)</f>
        <v>0</v>
      </c>
      <c r="F5147">
        <f>_xlfn.XLOOKUP(A5147,Table4[Lfd],Table4[Periods],"Err",0)</f>
        <v>0</v>
      </c>
      <c r="G5147" t="b">
        <f t="shared" si="242"/>
        <v>0</v>
      </c>
    </row>
    <row r="5148" spans="1:7" hidden="1" x14ac:dyDescent="0.25">
      <c r="A5148">
        <f t="shared" si="243"/>
        <v>143</v>
      </c>
      <c r="B5148">
        <f t="shared" si="244"/>
        <v>35</v>
      </c>
      <c r="C5148" t="str">
        <f>_xlfn.XLOOKUP(A5148,Table4[Lfd],Table4[idElementValue],"Err",0)</f>
        <v/>
      </c>
      <c r="D5148">
        <f t="shared" si="244"/>
        <v>35</v>
      </c>
      <c r="E5148">
        <f ca="1">OFFSET(ElementsDB!$AQ$2,SeriesSelection!A5148-1,SeriesSelection!B5148-1)</f>
        <v>0</v>
      </c>
      <c r="F5148">
        <f>_xlfn.XLOOKUP(A5148,Table4[Lfd],Table4[Periods],"Err",0)</f>
        <v>0</v>
      </c>
      <c r="G5148" t="b">
        <f t="shared" si="242"/>
        <v>0</v>
      </c>
    </row>
    <row r="5149" spans="1:7" hidden="1" x14ac:dyDescent="0.25">
      <c r="A5149">
        <f t="shared" si="243"/>
        <v>143</v>
      </c>
      <c r="B5149">
        <f t="shared" si="244"/>
        <v>36</v>
      </c>
      <c r="C5149" t="str">
        <f>_xlfn.XLOOKUP(A5149,Table4[Lfd],Table4[idElementValue],"Err",0)</f>
        <v/>
      </c>
      <c r="D5149">
        <f t="shared" si="244"/>
        <v>36</v>
      </c>
      <c r="E5149">
        <f ca="1">OFFSET(ElementsDB!$AQ$2,SeriesSelection!A5149-1,SeriesSelection!B5149-1)</f>
        <v>0</v>
      </c>
      <c r="F5149">
        <f>_xlfn.XLOOKUP(A5149,Table4[Lfd],Table4[Periods],"Err",0)</f>
        <v>0</v>
      </c>
      <c r="G5149" t="b">
        <f t="shared" si="242"/>
        <v>0</v>
      </c>
    </row>
    <row r="5150" spans="1:7" hidden="1" x14ac:dyDescent="0.25">
      <c r="A5150">
        <f t="shared" si="243"/>
        <v>144</v>
      </c>
      <c r="B5150">
        <f t="shared" si="244"/>
        <v>1</v>
      </c>
      <c r="C5150" t="str">
        <f>_xlfn.XLOOKUP(A5150,Table4[Lfd],Table4[idElementValue],"Err",0)</f>
        <v/>
      </c>
      <c r="D5150">
        <f t="shared" si="244"/>
        <v>1</v>
      </c>
      <c r="E5150">
        <f ca="1">OFFSET(ElementsDB!$AQ$2,SeriesSelection!A5150-1,SeriesSelection!B5150-1)</f>
        <v>0</v>
      </c>
      <c r="F5150">
        <f>_xlfn.XLOOKUP(A5150,Table4[Lfd],Table4[Periods],"Err",0)</f>
        <v>0</v>
      </c>
      <c r="G5150" t="b">
        <f t="shared" si="242"/>
        <v>0</v>
      </c>
    </row>
    <row r="5151" spans="1:7" hidden="1" x14ac:dyDescent="0.25">
      <c r="A5151">
        <f t="shared" si="243"/>
        <v>144</v>
      </c>
      <c r="B5151">
        <f t="shared" si="244"/>
        <v>2</v>
      </c>
      <c r="C5151" t="str">
        <f>_xlfn.XLOOKUP(A5151,Table4[Lfd],Table4[idElementValue],"Err",0)</f>
        <v/>
      </c>
      <c r="D5151">
        <f t="shared" si="244"/>
        <v>2</v>
      </c>
      <c r="E5151">
        <f ca="1">OFFSET(ElementsDB!$AQ$2,SeriesSelection!A5151-1,SeriesSelection!B5151-1)</f>
        <v>0</v>
      </c>
      <c r="F5151">
        <f>_xlfn.XLOOKUP(A5151,Table4[Lfd],Table4[Periods],"Err",0)</f>
        <v>0</v>
      </c>
      <c r="G5151" t="b">
        <f t="shared" si="242"/>
        <v>0</v>
      </c>
    </row>
    <row r="5152" spans="1:7" hidden="1" x14ac:dyDescent="0.25">
      <c r="A5152">
        <f t="shared" si="243"/>
        <v>144</v>
      </c>
      <c r="B5152">
        <f t="shared" si="244"/>
        <v>3</v>
      </c>
      <c r="C5152" t="str">
        <f>_xlfn.XLOOKUP(A5152,Table4[Lfd],Table4[idElementValue],"Err",0)</f>
        <v/>
      </c>
      <c r="D5152">
        <f t="shared" si="244"/>
        <v>3</v>
      </c>
      <c r="E5152">
        <f ca="1">OFFSET(ElementsDB!$AQ$2,SeriesSelection!A5152-1,SeriesSelection!B5152-1)</f>
        <v>0</v>
      </c>
      <c r="F5152">
        <f>_xlfn.XLOOKUP(A5152,Table4[Lfd],Table4[Periods],"Err",0)</f>
        <v>0</v>
      </c>
      <c r="G5152" t="b">
        <f t="shared" si="242"/>
        <v>0</v>
      </c>
    </row>
    <row r="5153" spans="1:7" hidden="1" x14ac:dyDescent="0.25">
      <c r="A5153">
        <f t="shared" si="243"/>
        <v>144</v>
      </c>
      <c r="B5153">
        <f t="shared" si="244"/>
        <v>4</v>
      </c>
      <c r="C5153" t="str">
        <f>_xlfn.XLOOKUP(A5153,Table4[Lfd],Table4[idElementValue],"Err",0)</f>
        <v/>
      </c>
      <c r="D5153">
        <f t="shared" si="244"/>
        <v>4</v>
      </c>
      <c r="E5153">
        <f ca="1">OFFSET(ElementsDB!$AQ$2,SeriesSelection!A5153-1,SeriesSelection!B5153-1)</f>
        <v>0</v>
      </c>
      <c r="F5153">
        <f>_xlfn.XLOOKUP(A5153,Table4[Lfd],Table4[Periods],"Err",0)</f>
        <v>0</v>
      </c>
      <c r="G5153" t="b">
        <f t="shared" si="242"/>
        <v>0</v>
      </c>
    </row>
    <row r="5154" spans="1:7" hidden="1" x14ac:dyDescent="0.25">
      <c r="A5154">
        <f t="shared" si="243"/>
        <v>144</v>
      </c>
      <c r="B5154">
        <f t="shared" si="244"/>
        <v>5</v>
      </c>
      <c r="C5154" t="str">
        <f>_xlfn.XLOOKUP(A5154,Table4[Lfd],Table4[idElementValue],"Err",0)</f>
        <v/>
      </c>
      <c r="D5154">
        <f t="shared" si="244"/>
        <v>5</v>
      </c>
      <c r="E5154">
        <f ca="1">OFFSET(ElementsDB!$AQ$2,SeriesSelection!A5154-1,SeriesSelection!B5154-1)</f>
        <v>0</v>
      </c>
      <c r="F5154">
        <f>_xlfn.XLOOKUP(A5154,Table4[Lfd],Table4[Periods],"Err",0)</f>
        <v>0</v>
      </c>
      <c r="G5154" t="b">
        <f t="shared" si="242"/>
        <v>0</v>
      </c>
    </row>
    <row r="5155" spans="1:7" hidden="1" x14ac:dyDescent="0.25">
      <c r="A5155">
        <f t="shared" si="243"/>
        <v>144</v>
      </c>
      <c r="B5155">
        <f t="shared" si="244"/>
        <v>6</v>
      </c>
      <c r="C5155" t="str">
        <f>_xlfn.XLOOKUP(A5155,Table4[Lfd],Table4[idElementValue],"Err",0)</f>
        <v/>
      </c>
      <c r="D5155">
        <f t="shared" si="244"/>
        <v>6</v>
      </c>
      <c r="E5155">
        <f ca="1">OFFSET(ElementsDB!$AQ$2,SeriesSelection!A5155-1,SeriesSelection!B5155-1)</f>
        <v>0</v>
      </c>
      <c r="F5155">
        <f>_xlfn.XLOOKUP(A5155,Table4[Lfd],Table4[Periods],"Err",0)</f>
        <v>0</v>
      </c>
      <c r="G5155" t="b">
        <f t="shared" si="242"/>
        <v>0</v>
      </c>
    </row>
    <row r="5156" spans="1:7" hidden="1" x14ac:dyDescent="0.25">
      <c r="A5156">
        <f t="shared" si="243"/>
        <v>144</v>
      </c>
      <c r="B5156">
        <f t="shared" si="244"/>
        <v>7</v>
      </c>
      <c r="C5156" t="str">
        <f>_xlfn.XLOOKUP(A5156,Table4[Lfd],Table4[idElementValue],"Err",0)</f>
        <v/>
      </c>
      <c r="D5156">
        <f t="shared" si="244"/>
        <v>7</v>
      </c>
      <c r="E5156">
        <f ca="1">OFFSET(ElementsDB!$AQ$2,SeriesSelection!A5156-1,SeriesSelection!B5156-1)</f>
        <v>0</v>
      </c>
      <c r="F5156">
        <f>_xlfn.XLOOKUP(A5156,Table4[Lfd],Table4[Periods],"Err",0)</f>
        <v>0</v>
      </c>
      <c r="G5156" t="b">
        <f t="shared" si="242"/>
        <v>0</v>
      </c>
    </row>
    <row r="5157" spans="1:7" hidden="1" x14ac:dyDescent="0.25">
      <c r="A5157">
        <f t="shared" si="243"/>
        <v>144</v>
      </c>
      <c r="B5157">
        <f t="shared" si="244"/>
        <v>8</v>
      </c>
      <c r="C5157" t="str">
        <f>_xlfn.XLOOKUP(A5157,Table4[Lfd],Table4[idElementValue],"Err",0)</f>
        <v/>
      </c>
      <c r="D5157">
        <f t="shared" si="244"/>
        <v>8</v>
      </c>
      <c r="E5157">
        <f ca="1">OFFSET(ElementsDB!$AQ$2,SeriesSelection!A5157-1,SeriesSelection!B5157-1)</f>
        <v>0</v>
      </c>
      <c r="F5157">
        <f>_xlfn.XLOOKUP(A5157,Table4[Lfd],Table4[Periods],"Err",0)</f>
        <v>0</v>
      </c>
      <c r="G5157" t="b">
        <f t="shared" si="242"/>
        <v>0</v>
      </c>
    </row>
    <row r="5158" spans="1:7" hidden="1" x14ac:dyDescent="0.25">
      <c r="A5158">
        <f t="shared" si="243"/>
        <v>144</v>
      </c>
      <c r="B5158">
        <f t="shared" si="244"/>
        <v>9</v>
      </c>
      <c r="C5158" t="str">
        <f>_xlfn.XLOOKUP(A5158,Table4[Lfd],Table4[idElementValue],"Err",0)</f>
        <v/>
      </c>
      <c r="D5158">
        <f t="shared" si="244"/>
        <v>9</v>
      </c>
      <c r="E5158">
        <f ca="1">OFFSET(ElementsDB!$AQ$2,SeriesSelection!A5158-1,SeriesSelection!B5158-1)</f>
        <v>0</v>
      </c>
      <c r="F5158">
        <f>_xlfn.XLOOKUP(A5158,Table4[Lfd],Table4[Periods],"Err",0)</f>
        <v>0</v>
      </c>
      <c r="G5158" t="b">
        <f t="shared" si="242"/>
        <v>0</v>
      </c>
    </row>
    <row r="5159" spans="1:7" hidden="1" x14ac:dyDescent="0.25">
      <c r="A5159">
        <f t="shared" si="243"/>
        <v>144</v>
      </c>
      <c r="B5159">
        <f t="shared" si="244"/>
        <v>10</v>
      </c>
      <c r="C5159" t="str">
        <f>_xlfn.XLOOKUP(A5159,Table4[Lfd],Table4[idElementValue],"Err",0)</f>
        <v/>
      </c>
      <c r="D5159">
        <f t="shared" si="244"/>
        <v>10</v>
      </c>
      <c r="E5159">
        <f ca="1">OFFSET(ElementsDB!$AQ$2,SeriesSelection!A5159-1,SeriesSelection!B5159-1)</f>
        <v>0</v>
      </c>
      <c r="F5159">
        <f>_xlfn.XLOOKUP(A5159,Table4[Lfd],Table4[Periods],"Err",0)</f>
        <v>0</v>
      </c>
      <c r="G5159" t="b">
        <f t="shared" si="242"/>
        <v>0</v>
      </c>
    </row>
    <row r="5160" spans="1:7" hidden="1" x14ac:dyDescent="0.25">
      <c r="A5160">
        <f t="shared" si="243"/>
        <v>144</v>
      </c>
      <c r="B5160">
        <f t="shared" si="244"/>
        <v>11</v>
      </c>
      <c r="C5160" t="str">
        <f>_xlfn.XLOOKUP(A5160,Table4[Lfd],Table4[idElementValue],"Err",0)</f>
        <v/>
      </c>
      <c r="D5160">
        <f t="shared" si="244"/>
        <v>11</v>
      </c>
      <c r="E5160">
        <f ca="1">OFFSET(ElementsDB!$AQ$2,SeriesSelection!A5160-1,SeriesSelection!B5160-1)</f>
        <v>0</v>
      </c>
      <c r="F5160">
        <f>_xlfn.XLOOKUP(A5160,Table4[Lfd],Table4[Periods],"Err",0)</f>
        <v>0</v>
      </c>
      <c r="G5160" t="b">
        <f t="shared" si="242"/>
        <v>0</v>
      </c>
    </row>
    <row r="5161" spans="1:7" hidden="1" x14ac:dyDescent="0.25">
      <c r="A5161">
        <f t="shared" si="243"/>
        <v>144</v>
      </c>
      <c r="B5161">
        <f t="shared" si="244"/>
        <v>12</v>
      </c>
      <c r="C5161" t="str">
        <f>_xlfn.XLOOKUP(A5161,Table4[Lfd],Table4[idElementValue],"Err",0)</f>
        <v/>
      </c>
      <c r="D5161">
        <f t="shared" si="244"/>
        <v>12</v>
      </c>
      <c r="E5161">
        <f ca="1">OFFSET(ElementsDB!$AQ$2,SeriesSelection!A5161-1,SeriesSelection!B5161-1)</f>
        <v>0</v>
      </c>
      <c r="F5161">
        <f>_xlfn.XLOOKUP(A5161,Table4[Lfd],Table4[Periods],"Err",0)</f>
        <v>0</v>
      </c>
      <c r="G5161" t="b">
        <f t="shared" si="242"/>
        <v>0</v>
      </c>
    </row>
    <row r="5162" spans="1:7" hidden="1" x14ac:dyDescent="0.25">
      <c r="A5162">
        <f t="shared" si="243"/>
        <v>144</v>
      </c>
      <c r="B5162">
        <f t="shared" si="244"/>
        <v>13</v>
      </c>
      <c r="C5162" t="str">
        <f>_xlfn.XLOOKUP(A5162,Table4[Lfd],Table4[idElementValue],"Err",0)</f>
        <v/>
      </c>
      <c r="D5162">
        <f t="shared" si="244"/>
        <v>13</v>
      </c>
      <c r="E5162">
        <f ca="1">OFFSET(ElementsDB!$AQ$2,SeriesSelection!A5162-1,SeriesSelection!B5162-1)</f>
        <v>0</v>
      </c>
      <c r="F5162">
        <f>_xlfn.XLOOKUP(A5162,Table4[Lfd],Table4[Periods],"Err",0)</f>
        <v>0</v>
      </c>
      <c r="G5162" t="b">
        <f t="shared" si="242"/>
        <v>0</v>
      </c>
    </row>
    <row r="5163" spans="1:7" hidden="1" x14ac:dyDescent="0.25">
      <c r="A5163">
        <f t="shared" si="243"/>
        <v>144</v>
      </c>
      <c r="B5163">
        <f t="shared" si="244"/>
        <v>14</v>
      </c>
      <c r="C5163" t="str">
        <f>_xlfn.XLOOKUP(A5163,Table4[Lfd],Table4[idElementValue],"Err",0)</f>
        <v/>
      </c>
      <c r="D5163">
        <f t="shared" si="244"/>
        <v>14</v>
      </c>
      <c r="E5163">
        <f ca="1">OFFSET(ElementsDB!$AQ$2,SeriesSelection!A5163-1,SeriesSelection!B5163-1)</f>
        <v>0</v>
      </c>
      <c r="F5163">
        <f>_xlfn.XLOOKUP(A5163,Table4[Lfd],Table4[Periods],"Err",0)</f>
        <v>0</v>
      </c>
      <c r="G5163" t="b">
        <f t="shared" si="242"/>
        <v>0</v>
      </c>
    </row>
    <row r="5164" spans="1:7" hidden="1" x14ac:dyDescent="0.25">
      <c r="A5164">
        <f t="shared" si="243"/>
        <v>144</v>
      </c>
      <c r="B5164">
        <f t="shared" si="244"/>
        <v>15</v>
      </c>
      <c r="C5164" t="str">
        <f>_xlfn.XLOOKUP(A5164,Table4[Lfd],Table4[idElementValue],"Err",0)</f>
        <v/>
      </c>
      <c r="D5164">
        <f t="shared" si="244"/>
        <v>15</v>
      </c>
      <c r="E5164">
        <f ca="1">OFFSET(ElementsDB!$AQ$2,SeriesSelection!A5164-1,SeriesSelection!B5164-1)</f>
        <v>0</v>
      </c>
      <c r="F5164">
        <f>_xlfn.XLOOKUP(A5164,Table4[Lfd],Table4[Periods],"Err",0)</f>
        <v>0</v>
      </c>
      <c r="G5164" t="b">
        <f t="shared" si="242"/>
        <v>0</v>
      </c>
    </row>
    <row r="5165" spans="1:7" hidden="1" x14ac:dyDescent="0.25">
      <c r="A5165">
        <f t="shared" si="243"/>
        <v>144</v>
      </c>
      <c r="B5165">
        <f t="shared" si="244"/>
        <v>16</v>
      </c>
      <c r="C5165" t="str">
        <f>_xlfn.XLOOKUP(A5165,Table4[Lfd],Table4[idElementValue],"Err",0)</f>
        <v/>
      </c>
      <c r="D5165">
        <f t="shared" si="244"/>
        <v>16</v>
      </c>
      <c r="E5165">
        <f ca="1">OFFSET(ElementsDB!$AQ$2,SeriesSelection!A5165-1,SeriesSelection!B5165-1)</f>
        <v>0</v>
      </c>
      <c r="F5165">
        <f>_xlfn.XLOOKUP(A5165,Table4[Lfd],Table4[Periods],"Err",0)</f>
        <v>0</v>
      </c>
      <c r="G5165" t="b">
        <f t="shared" si="242"/>
        <v>0</v>
      </c>
    </row>
    <row r="5166" spans="1:7" hidden="1" x14ac:dyDescent="0.25">
      <c r="A5166">
        <f t="shared" si="243"/>
        <v>144</v>
      </c>
      <c r="B5166">
        <f t="shared" si="244"/>
        <v>17</v>
      </c>
      <c r="C5166" t="str">
        <f>_xlfn.XLOOKUP(A5166,Table4[Lfd],Table4[idElementValue],"Err",0)</f>
        <v/>
      </c>
      <c r="D5166">
        <f t="shared" si="244"/>
        <v>17</v>
      </c>
      <c r="E5166">
        <f ca="1">OFFSET(ElementsDB!$AQ$2,SeriesSelection!A5166-1,SeriesSelection!B5166-1)</f>
        <v>0</v>
      </c>
      <c r="F5166">
        <f>_xlfn.XLOOKUP(A5166,Table4[Lfd],Table4[Periods],"Err",0)</f>
        <v>0</v>
      </c>
      <c r="G5166" t="b">
        <f t="shared" si="242"/>
        <v>0</v>
      </c>
    </row>
    <row r="5167" spans="1:7" hidden="1" x14ac:dyDescent="0.25">
      <c r="A5167">
        <f t="shared" si="243"/>
        <v>144</v>
      </c>
      <c r="B5167">
        <f t="shared" si="244"/>
        <v>18</v>
      </c>
      <c r="C5167" t="str">
        <f>_xlfn.XLOOKUP(A5167,Table4[Lfd],Table4[idElementValue],"Err",0)</f>
        <v/>
      </c>
      <c r="D5167">
        <f t="shared" si="244"/>
        <v>18</v>
      </c>
      <c r="E5167">
        <f ca="1">OFFSET(ElementsDB!$AQ$2,SeriesSelection!A5167-1,SeriesSelection!B5167-1)</f>
        <v>0</v>
      </c>
      <c r="F5167">
        <f>_xlfn.XLOOKUP(A5167,Table4[Lfd],Table4[Periods],"Err",0)</f>
        <v>0</v>
      </c>
      <c r="G5167" t="b">
        <f t="shared" si="242"/>
        <v>0</v>
      </c>
    </row>
    <row r="5168" spans="1:7" hidden="1" x14ac:dyDescent="0.25">
      <c r="A5168">
        <f t="shared" si="243"/>
        <v>144</v>
      </c>
      <c r="B5168">
        <f t="shared" si="244"/>
        <v>19</v>
      </c>
      <c r="C5168" t="str">
        <f>_xlfn.XLOOKUP(A5168,Table4[Lfd],Table4[idElementValue],"Err",0)</f>
        <v/>
      </c>
      <c r="D5168">
        <f t="shared" si="244"/>
        <v>19</v>
      </c>
      <c r="E5168">
        <f ca="1">OFFSET(ElementsDB!$AQ$2,SeriesSelection!A5168-1,SeriesSelection!B5168-1)</f>
        <v>0</v>
      </c>
      <c r="F5168">
        <f>_xlfn.XLOOKUP(A5168,Table4[Lfd],Table4[Periods],"Err",0)</f>
        <v>0</v>
      </c>
      <c r="G5168" t="b">
        <f t="shared" si="242"/>
        <v>0</v>
      </c>
    </row>
    <row r="5169" spans="1:7" hidden="1" x14ac:dyDescent="0.25">
      <c r="A5169">
        <f t="shared" si="243"/>
        <v>144</v>
      </c>
      <c r="B5169">
        <f t="shared" si="244"/>
        <v>20</v>
      </c>
      <c r="C5169" t="str">
        <f>_xlfn.XLOOKUP(A5169,Table4[Lfd],Table4[idElementValue],"Err",0)</f>
        <v/>
      </c>
      <c r="D5169">
        <f t="shared" si="244"/>
        <v>20</v>
      </c>
      <c r="E5169">
        <f ca="1">OFFSET(ElementsDB!$AQ$2,SeriesSelection!A5169-1,SeriesSelection!B5169-1)</f>
        <v>0</v>
      </c>
      <c r="F5169">
        <f>_xlfn.XLOOKUP(A5169,Table4[Lfd],Table4[Periods],"Err",0)</f>
        <v>0</v>
      </c>
      <c r="G5169" t="b">
        <f t="shared" si="242"/>
        <v>0</v>
      </c>
    </row>
    <row r="5170" spans="1:7" hidden="1" x14ac:dyDescent="0.25">
      <c r="A5170">
        <f t="shared" si="243"/>
        <v>144</v>
      </c>
      <c r="B5170">
        <f t="shared" si="244"/>
        <v>21</v>
      </c>
      <c r="C5170" t="str">
        <f>_xlfn.XLOOKUP(A5170,Table4[Lfd],Table4[idElementValue],"Err",0)</f>
        <v/>
      </c>
      <c r="D5170">
        <f t="shared" si="244"/>
        <v>21</v>
      </c>
      <c r="E5170">
        <f ca="1">OFFSET(ElementsDB!$AQ$2,SeriesSelection!A5170-1,SeriesSelection!B5170-1)</f>
        <v>0</v>
      </c>
      <c r="F5170">
        <f>_xlfn.XLOOKUP(A5170,Table4[Lfd],Table4[Periods],"Err",0)</f>
        <v>0</v>
      </c>
      <c r="G5170" t="b">
        <f t="shared" si="242"/>
        <v>0</v>
      </c>
    </row>
    <row r="5171" spans="1:7" hidden="1" x14ac:dyDescent="0.25">
      <c r="A5171">
        <f t="shared" si="243"/>
        <v>144</v>
      </c>
      <c r="B5171">
        <f t="shared" si="244"/>
        <v>22</v>
      </c>
      <c r="C5171" t="str">
        <f>_xlfn.XLOOKUP(A5171,Table4[Lfd],Table4[idElementValue],"Err",0)</f>
        <v/>
      </c>
      <c r="D5171">
        <f t="shared" si="244"/>
        <v>22</v>
      </c>
      <c r="E5171">
        <f ca="1">OFFSET(ElementsDB!$AQ$2,SeriesSelection!A5171-1,SeriesSelection!B5171-1)</f>
        <v>0</v>
      </c>
      <c r="F5171">
        <f>_xlfn.XLOOKUP(A5171,Table4[Lfd],Table4[Periods],"Err",0)</f>
        <v>0</v>
      </c>
      <c r="G5171" t="b">
        <f t="shared" si="242"/>
        <v>0</v>
      </c>
    </row>
    <row r="5172" spans="1:7" hidden="1" x14ac:dyDescent="0.25">
      <c r="A5172">
        <f t="shared" si="243"/>
        <v>144</v>
      </c>
      <c r="B5172">
        <f t="shared" si="244"/>
        <v>23</v>
      </c>
      <c r="C5172" t="str">
        <f>_xlfn.XLOOKUP(A5172,Table4[Lfd],Table4[idElementValue],"Err",0)</f>
        <v/>
      </c>
      <c r="D5172">
        <f t="shared" si="244"/>
        <v>23</v>
      </c>
      <c r="E5172">
        <f ca="1">OFFSET(ElementsDB!$AQ$2,SeriesSelection!A5172-1,SeriesSelection!B5172-1)</f>
        <v>0</v>
      </c>
      <c r="F5172">
        <f>_xlfn.XLOOKUP(A5172,Table4[Lfd],Table4[Periods],"Err",0)</f>
        <v>0</v>
      </c>
      <c r="G5172" t="b">
        <f t="shared" si="242"/>
        <v>0</v>
      </c>
    </row>
    <row r="5173" spans="1:7" hidden="1" x14ac:dyDescent="0.25">
      <c r="A5173">
        <f t="shared" si="243"/>
        <v>144</v>
      </c>
      <c r="B5173">
        <f t="shared" si="244"/>
        <v>24</v>
      </c>
      <c r="C5173" t="str">
        <f>_xlfn.XLOOKUP(A5173,Table4[Lfd],Table4[idElementValue],"Err",0)</f>
        <v/>
      </c>
      <c r="D5173">
        <f t="shared" si="244"/>
        <v>24</v>
      </c>
      <c r="E5173">
        <f ca="1">OFFSET(ElementsDB!$AQ$2,SeriesSelection!A5173-1,SeriesSelection!B5173-1)</f>
        <v>0</v>
      </c>
      <c r="F5173">
        <f>_xlfn.XLOOKUP(A5173,Table4[Lfd],Table4[Periods],"Err",0)</f>
        <v>0</v>
      </c>
      <c r="G5173" t="b">
        <f t="shared" si="242"/>
        <v>0</v>
      </c>
    </row>
    <row r="5174" spans="1:7" hidden="1" x14ac:dyDescent="0.25">
      <c r="A5174">
        <f t="shared" si="243"/>
        <v>144</v>
      </c>
      <c r="B5174">
        <f t="shared" si="244"/>
        <v>25</v>
      </c>
      <c r="C5174" t="str">
        <f>_xlfn.XLOOKUP(A5174,Table4[Lfd],Table4[idElementValue],"Err",0)</f>
        <v/>
      </c>
      <c r="D5174">
        <f t="shared" si="244"/>
        <v>25</v>
      </c>
      <c r="E5174">
        <f ca="1">OFFSET(ElementsDB!$AQ$2,SeriesSelection!A5174-1,SeriesSelection!B5174-1)</f>
        <v>0</v>
      </c>
      <c r="F5174">
        <f>_xlfn.XLOOKUP(A5174,Table4[Lfd],Table4[Periods],"Err",0)</f>
        <v>0</v>
      </c>
      <c r="G5174" t="b">
        <f t="shared" si="242"/>
        <v>0</v>
      </c>
    </row>
    <row r="5175" spans="1:7" hidden="1" x14ac:dyDescent="0.25">
      <c r="A5175">
        <f t="shared" si="243"/>
        <v>144</v>
      </c>
      <c r="B5175">
        <f t="shared" si="244"/>
        <v>26</v>
      </c>
      <c r="C5175" t="str">
        <f>_xlfn.XLOOKUP(A5175,Table4[Lfd],Table4[idElementValue],"Err",0)</f>
        <v/>
      </c>
      <c r="D5175">
        <f t="shared" si="244"/>
        <v>26</v>
      </c>
      <c r="E5175">
        <f ca="1">OFFSET(ElementsDB!$AQ$2,SeriesSelection!A5175-1,SeriesSelection!B5175-1)</f>
        <v>0</v>
      </c>
      <c r="F5175">
        <f>_xlfn.XLOOKUP(A5175,Table4[Lfd],Table4[Periods],"Err",0)</f>
        <v>0</v>
      </c>
      <c r="G5175" t="b">
        <f t="shared" si="242"/>
        <v>0</v>
      </c>
    </row>
    <row r="5176" spans="1:7" hidden="1" x14ac:dyDescent="0.25">
      <c r="A5176">
        <f t="shared" si="243"/>
        <v>144</v>
      </c>
      <c r="B5176">
        <f t="shared" si="244"/>
        <v>27</v>
      </c>
      <c r="C5176" t="str">
        <f>_xlfn.XLOOKUP(A5176,Table4[Lfd],Table4[idElementValue],"Err",0)</f>
        <v/>
      </c>
      <c r="D5176">
        <f t="shared" si="244"/>
        <v>27</v>
      </c>
      <c r="E5176">
        <f ca="1">OFFSET(ElementsDB!$AQ$2,SeriesSelection!A5176-1,SeriesSelection!B5176-1)</f>
        <v>0</v>
      </c>
      <c r="F5176">
        <f>_xlfn.XLOOKUP(A5176,Table4[Lfd],Table4[Periods],"Err",0)</f>
        <v>0</v>
      </c>
      <c r="G5176" t="b">
        <f t="shared" si="242"/>
        <v>0</v>
      </c>
    </row>
    <row r="5177" spans="1:7" hidden="1" x14ac:dyDescent="0.25">
      <c r="A5177">
        <f t="shared" si="243"/>
        <v>144</v>
      </c>
      <c r="B5177">
        <f t="shared" si="244"/>
        <v>28</v>
      </c>
      <c r="C5177" t="str">
        <f>_xlfn.XLOOKUP(A5177,Table4[Lfd],Table4[idElementValue],"Err",0)</f>
        <v/>
      </c>
      <c r="D5177">
        <f t="shared" si="244"/>
        <v>28</v>
      </c>
      <c r="E5177">
        <f ca="1">OFFSET(ElementsDB!$AQ$2,SeriesSelection!A5177-1,SeriesSelection!B5177-1)</f>
        <v>0</v>
      </c>
      <c r="F5177">
        <f>_xlfn.XLOOKUP(A5177,Table4[Lfd],Table4[Periods],"Err",0)</f>
        <v>0</v>
      </c>
      <c r="G5177" t="b">
        <f t="shared" si="242"/>
        <v>0</v>
      </c>
    </row>
    <row r="5178" spans="1:7" hidden="1" x14ac:dyDescent="0.25">
      <c r="A5178">
        <f t="shared" si="243"/>
        <v>144</v>
      </c>
      <c r="B5178">
        <f t="shared" si="244"/>
        <v>29</v>
      </c>
      <c r="C5178" t="str">
        <f>_xlfn.XLOOKUP(A5178,Table4[Lfd],Table4[idElementValue],"Err",0)</f>
        <v/>
      </c>
      <c r="D5178">
        <f t="shared" si="244"/>
        <v>29</v>
      </c>
      <c r="E5178">
        <f ca="1">OFFSET(ElementsDB!$AQ$2,SeriesSelection!A5178-1,SeriesSelection!B5178-1)</f>
        <v>0</v>
      </c>
      <c r="F5178">
        <f>_xlfn.XLOOKUP(A5178,Table4[Lfd],Table4[Periods],"Err",0)</f>
        <v>0</v>
      </c>
      <c r="G5178" t="b">
        <f t="shared" si="242"/>
        <v>0</v>
      </c>
    </row>
    <row r="5179" spans="1:7" hidden="1" x14ac:dyDescent="0.25">
      <c r="A5179">
        <f t="shared" si="243"/>
        <v>144</v>
      </c>
      <c r="B5179">
        <f t="shared" si="244"/>
        <v>30</v>
      </c>
      <c r="C5179" t="str">
        <f>_xlfn.XLOOKUP(A5179,Table4[Lfd],Table4[idElementValue],"Err",0)</f>
        <v/>
      </c>
      <c r="D5179">
        <f t="shared" si="244"/>
        <v>30</v>
      </c>
      <c r="E5179">
        <f ca="1">OFFSET(ElementsDB!$AQ$2,SeriesSelection!A5179-1,SeriesSelection!B5179-1)</f>
        <v>0</v>
      </c>
      <c r="F5179">
        <f>_xlfn.XLOOKUP(A5179,Table4[Lfd],Table4[Periods],"Err",0)</f>
        <v>0</v>
      </c>
      <c r="G5179" t="b">
        <f t="shared" si="242"/>
        <v>0</v>
      </c>
    </row>
    <row r="5180" spans="1:7" hidden="1" x14ac:dyDescent="0.25">
      <c r="A5180">
        <f t="shared" si="243"/>
        <v>144</v>
      </c>
      <c r="B5180">
        <f t="shared" si="244"/>
        <v>31</v>
      </c>
      <c r="C5180" t="str">
        <f>_xlfn.XLOOKUP(A5180,Table4[Lfd],Table4[idElementValue],"Err",0)</f>
        <v/>
      </c>
      <c r="D5180">
        <f t="shared" si="244"/>
        <v>31</v>
      </c>
      <c r="E5180">
        <f ca="1">OFFSET(ElementsDB!$AQ$2,SeriesSelection!A5180-1,SeriesSelection!B5180-1)</f>
        <v>0</v>
      </c>
      <c r="F5180">
        <f>_xlfn.XLOOKUP(A5180,Table4[Lfd],Table4[Periods],"Err",0)</f>
        <v>0</v>
      </c>
      <c r="G5180" t="b">
        <f t="shared" si="242"/>
        <v>0</v>
      </c>
    </row>
    <row r="5181" spans="1:7" hidden="1" x14ac:dyDescent="0.25">
      <c r="A5181">
        <f t="shared" si="243"/>
        <v>144</v>
      </c>
      <c r="B5181">
        <f t="shared" si="244"/>
        <v>32</v>
      </c>
      <c r="C5181" t="str">
        <f>_xlfn.XLOOKUP(A5181,Table4[Lfd],Table4[idElementValue],"Err",0)</f>
        <v/>
      </c>
      <c r="D5181">
        <f t="shared" si="244"/>
        <v>32</v>
      </c>
      <c r="E5181">
        <f ca="1">OFFSET(ElementsDB!$AQ$2,SeriesSelection!A5181-1,SeriesSelection!B5181-1)</f>
        <v>0</v>
      </c>
      <c r="F5181">
        <f>_xlfn.XLOOKUP(A5181,Table4[Lfd],Table4[Periods],"Err",0)</f>
        <v>0</v>
      </c>
      <c r="G5181" t="b">
        <f t="shared" si="242"/>
        <v>0</v>
      </c>
    </row>
    <row r="5182" spans="1:7" hidden="1" x14ac:dyDescent="0.25">
      <c r="A5182">
        <f t="shared" si="243"/>
        <v>144</v>
      </c>
      <c r="B5182">
        <f t="shared" si="244"/>
        <v>33</v>
      </c>
      <c r="C5182" t="str">
        <f>_xlfn.XLOOKUP(A5182,Table4[Lfd],Table4[idElementValue],"Err",0)</f>
        <v/>
      </c>
      <c r="D5182">
        <f t="shared" si="244"/>
        <v>33</v>
      </c>
      <c r="E5182">
        <f ca="1">OFFSET(ElementsDB!$AQ$2,SeriesSelection!A5182-1,SeriesSelection!B5182-1)</f>
        <v>0</v>
      </c>
      <c r="F5182">
        <f>_xlfn.XLOOKUP(A5182,Table4[Lfd],Table4[Periods],"Err",0)</f>
        <v>0</v>
      </c>
      <c r="G5182" t="b">
        <f t="shared" si="242"/>
        <v>0</v>
      </c>
    </row>
    <row r="5183" spans="1:7" hidden="1" x14ac:dyDescent="0.25">
      <c r="A5183">
        <f t="shared" si="243"/>
        <v>144</v>
      </c>
      <c r="B5183">
        <f t="shared" si="244"/>
        <v>34</v>
      </c>
      <c r="C5183" t="str">
        <f>_xlfn.XLOOKUP(A5183,Table4[Lfd],Table4[idElementValue],"Err",0)</f>
        <v/>
      </c>
      <c r="D5183">
        <f t="shared" si="244"/>
        <v>34</v>
      </c>
      <c r="E5183">
        <f ca="1">OFFSET(ElementsDB!$AQ$2,SeriesSelection!A5183-1,SeriesSelection!B5183-1)</f>
        <v>0</v>
      </c>
      <c r="F5183">
        <f>_xlfn.XLOOKUP(A5183,Table4[Lfd],Table4[Periods],"Err",0)</f>
        <v>0</v>
      </c>
      <c r="G5183" t="b">
        <f t="shared" si="242"/>
        <v>0</v>
      </c>
    </row>
    <row r="5184" spans="1:7" hidden="1" x14ac:dyDescent="0.25">
      <c r="A5184">
        <f t="shared" si="243"/>
        <v>144</v>
      </c>
      <c r="B5184">
        <f t="shared" si="244"/>
        <v>35</v>
      </c>
      <c r="C5184" t="str">
        <f>_xlfn.XLOOKUP(A5184,Table4[Lfd],Table4[idElementValue],"Err",0)</f>
        <v/>
      </c>
      <c r="D5184">
        <f t="shared" si="244"/>
        <v>35</v>
      </c>
      <c r="E5184">
        <f ca="1">OFFSET(ElementsDB!$AQ$2,SeriesSelection!A5184-1,SeriesSelection!B5184-1)</f>
        <v>0</v>
      </c>
      <c r="F5184">
        <f>_xlfn.XLOOKUP(A5184,Table4[Lfd],Table4[Periods],"Err",0)</f>
        <v>0</v>
      </c>
      <c r="G5184" t="b">
        <f t="shared" si="242"/>
        <v>0</v>
      </c>
    </row>
    <row r="5185" spans="1:7" hidden="1" x14ac:dyDescent="0.25">
      <c r="A5185">
        <f t="shared" si="243"/>
        <v>144</v>
      </c>
      <c r="B5185">
        <f t="shared" si="244"/>
        <v>36</v>
      </c>
      <c r="C5185" t="str">
        <f>_xlfn.XLOOKUP(A5185,Table4[Lfd],Table4[idElementValue],"Err",0)</f>
        <v/>
      </c>
      <c r="D5185">
        <f t="shared" si="244"/>
        <v>36</v>
      </c>
      <c r="E5185">
        <f ca="1">OFFSET(ElementsDB!$AQ$2,SeriesSelection!A5185-1,SeriesSelection!B5185-1)</f>
        <v>0</v>
      </c>
      <c r="F5185">
        <f>_xlfn.XLOOKUP(A5185,Table4[Lfd],Table4[Periods],"Err",0)</f>
        <v>0</v>
      </c>
      <c r="G5185" t="b">
        <f t="shared" si="242"/>
        <v>0</v>
      </c>
    </row>
    <row r="5186" spans="1:7" hidden="1" x14ac:dyDescent="0.25">
      <c r="A5186">
        <f t="shared" si="243"/>
        <v>145</v>
      </c>
      <c r="B5186">
        <f t="shared" si="244"/>
        <v>1</v>
      </c>
      <c r="C5186" t="str">
        <f>_xlfn.XLOOKUP(A5186,Table4[Lfd],Table4[idElementValue],"Err",0)</f>
        <v/>
      </c>
      <c r="D5186">
        <f t="shared" si="244"/>
        <v>1</v>
      </c>
      <c r="E5186">
        <f ca="1">OFFSET(ElementsDB!$AQ$2,SeriesSelection!A5186-1,SeriesSelection!B5186-1)</f>
        <v>0</v>
      </c>
      <c r="F5186">
        <f>_xlfn.XLOOKUP(A5186,Table4[Lfd],Table4[Periods],"Err",0)</f>
        <v>0</v>
      </c>
      <c r="G5186" t="b">
        <f t="shared" ref="G5186:G5249" si="245">(D5186&lt;=F5186)</f>
        <v>0</v>
      </c>
    </row>
    <row r="5187" spans="1:7" hidden="1" x14ac:dyDescent="0.25">
      <c r="A5187">
        <f t="shared" si="243"/>
        <v>145</v>
      </c>
      <c r="B5187">
        <f t="shared" si="244"/>
        <v>2</v>
      </c>
      <c r="C5187" t="str">
        <f>_xlfn.XLOOKUP(A5187,Table4[Lfd],Table4[idElementValue],"Err",0)</f>
        <v/>
      </c>
      <c r="D5187">
        <f t="shared" si="244"/>
        <v>2</v>
      </c>
      <c r="E5187">
        <f ca="1">OFFSET(ElementsDB!$AQ$2,SeriesSelection!A5187-1,SeriesSelection!B5187-1)</f>
        <v>0</v>
      </c>
      <c r="F5187">
        <f>_xlfn.XLOOKUP(A5187,Table4[Lfd],Table4[Periods],"Err",0)</f>
        <v>0</v>
      </c>
      <c r="G5187" t="b">
        <f t="shared" si="245"/>
        <v>0</v>
      </c>
    </row>
    <row r="5188" spans="1:7" hidden="1" x14ac:dyDescent="0.25">
      <c r="A5188">
        <f t="shared" si="243"/>
        <v>145</v>
      </c>
      <c r="B5188">
        <f t="shared" si="244"/>
        <v>3</v>
      </c>
      <c r="C5188" t="str">
        <f>_xlfn.XLOOKUP(A5188,Table4[Lfd],Table4[idElementValue],"Err",0)</f>
        <v/>
      </c>
      <c r="D5188">
        <f t="shared" si="244"/>
        <v>3</v>
      </c>
      <c r="E5188">
        <f ca="1">OFFSET(ElementsDB!$AQ$2,SeriesSelection!A5188-1,SeriesSelection!B5188-1)</f>
        <v>0</v>
      </c>
      <c r="F5188">
        <f>_xlfn.XLOOKUP(A5188,Table4[Lfd],Table4[Periods],"Err",0)</f>
        <v>0</v>
      </c>
      <c r="G5188" t="b">
        <f t="shared" si="245"/>
        <v>0</v>
      </c>
    </row>
    <row r="5189" spans="1:7" hidden="1" x14ac:dyDescent="0.25">
      <c r="A5189">
        <f t="shared" si="243"/>
        <v>145</v>
      </c>
      <c r="B5189">
        <f t="shared" si="244"/>
        <v>4</v>
      </c>
      <c r="C5189" t="str">
        <f>_xlfn.XLOOKUP(A5189,Table4[Lfd],Table4[idElementValue],"Err",0)</f>
        <v/>
      </c>
      <c r="D5189">
        <f t="shared" si="244"/>
        <v>4</v>
      </c>
      <c r="E5189">
        <f ca="1">OFFSET(ElementsDB!$AQ$2,SeriesSelection!A5189-1,SeriesSelection!B5189-1)</f>
        <v>0</v>
      </c>
      <c r="F5189">
        <f>_xlfn.XLOOKUP(A5189,Table4[Lfd],Table4[Periods],"Err",0)</f>
        <v>0</v>
      </c>
      <c r="G5189" t="b">
        <f t="shared" si="245"/>
        <v>0</v>
      </c>
    </row>
    <row r="5190" spans="1:7" hidden="1" x14ac:dyDescent="0.25">
      <c r="A5190">
        <f t="shared" si="243"/>
        <v>145</v>
      </c>
      <c r="B5190">
        <f t="shared" si="244"/>
        <v>5</v>
      </c>
      <c r="C5190" t="str">
        <f>_xlfn.XLOOKUP(A5190,Table4[Lfd],Table4[idElementValue],"Err",0)</f>
        <v/>
      </c>
      <c r="D5190">
        <f t="shared" si="244"/>
        <v>5</v>
      </c>
      <c r="E5190">
        <f ca="1">OFFSET(ElementsDB!$AQ$2,SeriesSelection!A5190-1,SeriesSelection!B5190-1)</f>
        <v>0</v>
      </c>
      <c r="F5190">
        <f>_xlfn.XLOOKUP(A5190,Table4[Lfd],Table4[Periods],"Err",0)</f>
        <v>0</v>
      </c>
      <c r="G5190" t="b">
        <f t="shared" si="245"/>
        <v>0</v>
      </c>
    </row>
    <row r="5191" spans="1:7" hidden="1" x14ac:dyDescent="0.25">
      <c r="A5191">
        <f t="shared" si="243"/>
        <v>145</v>
      </c>
      <c r="B5191">
        <f t="shared" si="244"/>
        <v>6</v>
      </c>
      <c r="C5191" t="str">
        <f>_xlfn.XLOOKUP(A5191,Table4[Lfd],Table4[idElementValue],"Err",0)</f>
        <v/>
      </c>
      <c r="D5191">
        <f t="shared" si="244"/>
        <v>6</v>
      </c>
      <c r="E5191">
        <f ca="1">OFFSET(ElementsDB!$AQ$2,SeriesSelection!A5191-1,SeriesSelection!B5191-1)</f>
        <v>0</v>
      </c>
      <c r="F5191">
        <f>_xlfn.XLOOKUP(A5191,Table4[Lfd],Table4[Periods],"Err",0)</f>
        <v>0</v>
      </c>
      <c r="G5191" t="b">
        <f t="shared" si="245"/>
        <v>0</v>
      </c>
    </row>
    <row r="5192" spans="1:7" hidden="1" x14ac:dyDescent="0.25">
      <c r="A5192">
        <f t="shared" si="243"/>
        <v>145</v>
      </c>
      <c r="B5192">
        <f t="shared" si="244"/>
        <v>7</v>
      </c>
      <c r="C5192" t="str">
        <f>_xlfn.XLOOKUP(A5192,Table4[Lfd],Table4[idElementValue],"Err",0)</f>
        <v/>
      </c>
      <c r="D5192">
        <f t="shared" si="244"/>
        <v>7</v>
      </c>
      <c r="E5192">
        <f ca="1">OFFSET(ElementsDB!$AQ$2,SeriesSelection!A5192-1,SeriesSelection!B5192-1)</f>
        <v>0</v>
      </c>
      <c r="F5192">
        <f>_xlfn.XLOOKUP(A5192,Table4[Lfd],Table4[Periods],"Err",0)</f>
        <v>0</v>
      </c>
      <c r="G5192" t="b">
        <f t="shared" si="245"/>
        <v>0</v>
      </c>
    </row>
    <row r="5193" spans="1:7" hidden="1" x14ac:dyDescent="0.25">
      <c r="A5193">
        <f t="shared" si="243"/>
        <v>145</v>
      </c>
      <c r="B5193">
        <f t="shared" si="244"/>
        <v>8</v>
      </c>
      <c r="C5193" t="str">
        <f>_xlfn.XLOOKUP(A5193,Table4[Lfd],Table4[idElementValue],"Err",0)</f>
        <v/>
      </c>
      <c r="D5193">
        <f t="shared" si="244"/>
        <v>8</v>
      </c>
      <c r="E5193">
        <f ca="1">OFFSET(ElementsDB!$AQ$2,SeriesSelection!A5193-1,SeriesSelection!B5193-1)</f>
        <v>0</v>
      </c>
      <c r="F5193">
        <f>_xlfn.XLOOKUP(A5193,Table4[Lfd],Table4[Periods],"Err",0)</f>
        <v>0</v>
      </c>
      <c r="G5193" t="b">
        <f t="shared" si="245"/>
        <v>0</v>
      </c>
    </row>
    <row r="5194" spans="1:7" hidden="1" x14ac:dyDescent="0.25">
      <c r="A5194">
        <f t="shared" ref="A5194:A5257" si="246">IF(B5194=1,A5193+1,A5193)</f>
        <v>145</v>
      </c>
      <c r="B5194">
        <f t="shared" ref="B5194:D5257" si="247">IF(B5193=36,1,B5193+1)</f>
        <v>9</v>
      </c>
      <c r="C5194" t="str">
        <f>_xlfn.XLOOKUP(A5194,Table4[Lfd],Table4[idElementValue],"Err",0)</f>
        <v/>
      </c>
      <c r="D5194">
        <f t="shared" si="247"/>
        <v>9</v>
      </c>
      <c r="E5194">
        <f ca="1">OFFSET(ElementsDB!$AQ$2,SeriesSelection!A5194-1,SeriesSelection!B5194-1)</f>
        <v>0</v>
      </c>
      <c r="F5194">
        <f>_xlfn.XLOOKUP(A5194,Table4[Lfd],Table4[Periods],"Err",0)</f>
        <v>0</v>
      </c>
      <c r="G5194" t="b">
        <f t="shared" si="245"/>
        <v>0</v>
      </c>
    </row>
    <row r="5195" spans="1:7" hidden="1" x14ac:dyDescent="0.25">
      <c r="A5195">
        <f t="shared" si="246"/>
        <v>145</v>
      </c>
      <c r="B5195">
        <f t="shared" si="247"/>
        <v>10</v>
      </c>
      <c r="C5195" t="str">
        <f>_xlfn.XLOOKUP(A5195,Table4[Lfd],Table4[idElementValue],"Err",0)</f>
        <v/>
      </c>
      <c r="D5195">
        <f t="shared" si="247"/>
        <v>10</v>
      </c>
      <c r="E5195">
        <f ca="1">OFFSET(ElementsDB!$AQ$2,SeriesSelection!A5195-1,SeriesSelection!B5195-1)</f>
        <v>0</v>
      </c>
      <c r="F5195">
        <f>_xlfn.XLOOKUP(A5195,Table4[Lfd],Table4[Periods],"Err",0)</f>
        <v>0</v>
      </c>
      <c r="G5195" t="b">
        <f t="shared" si="245"/>
        <v>0</v>
      </c>
    </row>
    <row r="5196" spans="1:7" hidden="1" x14ac:dyDescent="0.25">
      <c r="A5196">
        <f t="shared" si="246"/>
        <v>145</v>
      </c>
      <c r="B5196">
        <f t="shared" si="247"/>
        <v>11</v>
      </c>
      <c r="C5196" t="str">
        <f>_xlfn.XLOOKUP(A5196,Table4[Lfd],Table4[idElementValue],"Err",0)</f>
        <v/>
      </c>
      <c r="D5196">
        <f t="shared" si="247"/>
        <v>11</v>
      </c>
      <c r="E5196">
        <f ca="1">OFFSET(ElementsDB!$AQ$2,SeriesSelection!A5196-1,SeriesSelection!B5196-1)</f>
        <v>0</v>
      </c>
      <c r="F5196">
        <f>_xlfn.XLOOKUP(A5196,Table4[Lfd],Table4[Periods],"Err",0)</f>
        <v>0</v>
      </c>
      <c r="G5196" t="b">
        <f t="shared" si="245"/>
        <v>0</v>
      </c>
    </row>
    <row r="5197" spans="1:7" hidden="1" x14ac:dyDescent="0.25">
      <c r="A5197">
        <f t="shared" si="246"/>
        <v>145</v>
      </c>
      <c r="B5197">
        <f t="shared" si="247"/>
        <v>12</v>
      </c>
      <c r="C5197" t="str">
        <f>_xlfn.XLOOKUP(A5197,Table4[Lfd],Table4[idElementValue],"Err",0)</f>
        <v/>
      </c>
      <c r="D5197">
        <f t="shared" si="247"/>
        <v>12</v>
      </c>
      <c r="E5197">
        <f ca="1">OFFSET(ElementsDB!$AQ$2,SeriesSelection!A5197-1,SeriesSelection!B5197-1)</f>
        <v>0</v>
      </c>
      <c r="F5197">
        <f>_xlfn.XLOOKUP(A5197,Table4[Lfd],Table4[Periods],"Err",0)</f>
        <v>0</v>
      </c>
      <c r="G5197" t="b">
        <f t="shared" si="245"/>
        <v>0</v>
      </c>
    </row>
    <row r="5198" spans="1:7" hidden="1" x14ac:dyDescent="0.25">
      <c r="A5198">
        <f t="shared" si="246"/>
        <v>145</v>
      </c>
      <c r="B5198">
        <f t="shared" si="247"/>
        <v>13</v>
      </c>
      <c r="C5198" t="str">
        <f>_xlfn.XLOOKUP(A5198,Table4[Lfd],Table4[idElementValue],"Err",0)</f>
        <v/>
      </c>
      <c r="D5198">
        <f t="shared" si="247"/>
        <v>13</v>
      </c>
      <c r="E5198">
        <f ca="1">OFFSET(ElementsDB!$AQ$2,SeriesSelection!A5198-1,SeriesSelection!B5198-1)</f>
        <v>0</v>
      </c>
      <c r="F5198">
        <f>_xlfn.XLOOKUP(A5198,Table4[Lfd],Table4[Periods],"Err",0)</f>
        <v>0</v>
      </c>
      <c r="G5198" t="b">
        <f t="shared" si="245"/>
        <v>0</v>
      </c>
    </row>
    <row r="5199" spans="1:7" hidden="1" x14ac:dyDescent="0.25">
      <c r="A5199">
        <f t="shared" si="246"/>
        <v>145</v>
      </c>
      <c r="B5199">
        <f t="shared" si="247"/>
        <v>14</v>
      </c>
      <c r="C5199" t="str">
        <f>_xlfn.XLOOKUP(A5199,Table4[Lfd],Table4[idElementValue],"Err",0)</f>
        <v/>
      </c>
      <c r="D5199">
        <f t="shared" si="247"/>
        <v>14</v>
      </c>
      <c r="E5199">
        <f ca="1">OFFSET(ElementsDB!$AQ$2,SeriesSelection!A5199-1,SeriesSelection!B5199-1)</f>
        <v>0</v>
      </c>
      <c r="F5199">
        <f>_xlfn.XLOOKUP(A5199,Table4[Lfd],Table4[Periods],"Err",0)</f>
        <v>0</v>
      </c>
      <c r="G5199" t="b">
        <f t="shared" si="245"/>
        <v>0</v>
      </c>
    </row>
    <row r="5200" spans="1:7" hidden="1" x14ac:dyDescent="0.25">
      <c r="A5200">
        <f t="shared" si="246"/>
        <v>145</v>
      </c>
      <c r="B5200">
        <f t="shared" si="247"/>
        <v>15</v>
      </c>
      <c r="C5200" t="str">
        <f>_xlfn.XLOOKUP(A5200,Table4[Lfd],Table4[idElementValue],"Err",0)</f>
        <v/>
      </c>
      <c r="D5200">
        <f t="shared" si="247"/>
        <v>15</v>
      </c>
      <c r="E5200">
        <f ca="1">OFFSET(ElementsDB!$AQ$2,SeriesSelection!A5200-1,SeriesSelection!B5200-1)</f>
        <v>0</v>
      </c>
      <c r="F5200">
        <f>_xlfn.XLOOKUP(A5200,Table4[Lfd],Table4[Periods],"Err",0)</f>
        <v>0</v>
      </c>
      <c r="G5200" t="b">
        <f t="shared" si="245"/>
        <v>0</v>
      </c>
    </row>
    <row r="5201" spans="1:7" hidden="1" x14ac:dyDescent="0.25">
      <c r="A5201">
        <f t="shared" si="246"/>
        <v>145</v>
      </c>
      <c r="B5201">
        <f t="shared" si="247"/>
        <v>16</v>
      </c>
      <c r="C5201" t="str">
        <f>_xlfn.XLOOKUP(A5201,Table4[Lfd],Table4[idElementValue],"Err",0)</f>
        <v/>
      </c>
      <c r="D5201">
        <f t="shared" si="247"/>
        <v>16</v>
      </c>
      <c r="E5201">
        <f ca="1">OFFSET(ElementsDB!$AQ$2,SeriesSelection!A5201-1,SeriesSelection!B5201-1)</f>
        <v>0</v>
      </c>
      <c r="F5201">
        <f>_xlfn.XLOOKUP(A5201,Table4[Lfd],Table4[Periods],"Err",0)</f>
        <v>0</v>
      </c>
      <c r="G5201" t="b">
        <f t="shared" si="245"/>
        <v>0</v>
      </c>
    </row>
    <row r="5202" spans="1:7" hidden="1" x14ac:dyDescent="0.25">
      <c r="A5202">
        <f t="shared" si="246"/>
        <v>145</v>
      </c>
      <c r="B5202">
        <f t="shared" si="247"/>
        <v>17</v>
      </c>
      <c r="C5202" t="str">
        <f>_xlfn.XLOOKUP(A5202,Table4[Lfd],Table4[idElementValue],"Err",0)</f>
        <v/>
      </c>
      <c r="D5202">
        <f t="shared" si="247"/>
        <v>17</v>
      </c>
      <c r="E5202">
        <f ca="1">OFFSET(ElementsDB!$AQ$2,SeriesSelection!A5202-1,SeriesSelection!B5202-1)</f>
        <v>0</v>
      </c>
      <c r="F5202">
        <f>_xlfn.XLOOKUP(A5202,Table4[Lfd],Table4[Periods],"Err",0)</f>
        <v>0</v>
      </c>
      <c r="G5202" t="b">
        <f t="shared" si="245"/>
        <v>0</v>
      </c>
    </row>
    <row r="5203" spans="1:7" hidden="1" x14ac:dyDescent="0.25">
      <c r="A5203">
        <f t="shared" si="246"/>
        <v>145</v>
      </c>
      <c r="B5203">
        <f t="shared" si="247"/>
        <v>18</v>
      </c>
      <c r="C5203" t="str">
        <f>_xlfn.XLOOKUP(A5203,Table4[Lfd],Table4[idElementValue],"Err",0)</f>
        <v/>
      </c>
      <c r="D5203">
        <f t="shared" si="247"/>
        <v>18</v>
      </c>
      <c r="E5203">
        <f ca="1">OFFSET(ElementsDB!$AQ$2,SeriesSelection!A5203-1,SeriesSelection!B5203-1)</f>
        <v>0</v>
      </c>
      <c r="F5203">
        <f>_xlfn.XLOOKUP(A5203,Table4[Lfd],Table4[Periods],"Err",0)</f>
        <v>0</v>
      </c>
      <c r="G5203" t="b">
        <f t="shared" si="245"/>
        <v>0</v>
      </c>
    </row>
    <row r="5204" spans="1:7" hidden="1" x14ac:dyDescent="0.25">
      <c r="A5204">
        <f t="shared" si="246"/>
        <v>145</v>
      </c>
      <c r="B5204">
        <f t="shared" si="247"/>
        <v>19</v>
      </c>
      <c r="C5204" t="str">
        <f>_xlfn.XLOOKUP(A5204,Table4[Lfd],Table4[idElementValue],"Err",0)</f>
        <v/>
      </c>
      <c r="D5204">
        <f t="shared" si="247"/>
        <v>19</v>
      </c>
      <c r="E5204">
        <f ca="1">OFFSET(ElementsDB!$AQ$2,SeriesSelection!A5204-1,SeriesSelection!B5204-1)</f>
        <v>0</v>
      </c>
      <c r="F5204">
        <f>_xlfn.XLOOKUP(A5204,Table4[Lfd],Table4[Periods],"Err",0)</f>
        <v>0</v>
      </c>
      <c r="G5204" t="b">
        <f t="shared" si="245"/>
        <v>0</v>
      </c>
    </row>
    <row r="5205" spans="1:7" hidden="1" x14ac:dyDescent="0.25">
      <c r="A5205">
        <f t="shared" si="246"/>
        <v>145</v>
      </c>
      <c r="B5205">
        <f t="shared" si="247"/>
        <v>20</v>
      </c>
      <c r="C5205" t="str">
        <f>_xlfn.XLOOKUP(A5205,Table4[Lfd],Table4[idElementValue],"Err",0)</f>
        <v/>
      </c>
      <c r="D5205">
        <f t="shared" si="247"/>
        <v>20</v>
      </c>
      <c r="E5205">
        <f ca="1">OFFSET(ElementsDB!$AQ$2,SeriesSelection!A5205-1,SeriesSelection!B5205-1)</f>
        <v>0</v>
      </c>
      <c r="F5205">
        <f>_xlfn.XLOOKUP(A5205,Table4[Lfd],Table4[Periods],"Err",0)</f>
        <v>0</v>
      </c>
      <c r="G5205" t="b">
        <f t="shared" si="245"/>
        <v>0</v>
      </c>
    </row>
    <row r="5206" spans="1:7" hidden="1" x14ac:dyDescent="0.25">
      <c r="A5206">
        <f t="shared" si="246"/>
        <v>145</v>
      </c>
      <c r="B5206">
        <f t="shared" si="247"/>
        <v>21</v>
      </c>
      <c r="C5206" t="str">
        <f>_xlfn.XLOOKUP(A5206,Table4[Lfd],Table4[idElementValue],"Err",0)</f>
        <v/>
      </c>
      <c r="D5206">
        <f t="shared" si="247"/>
        <v>21</v>
      </c>
      <c r="E5206">
        <f ca="1">OFFSET(ElementsDB!$AQ$2,SeriesSelection!A5206-1,SeriesSelection!B5206-1)</f>
        <v>0</v>
      </c>
      <c r="F5206">
        <f>_xlfn.XLOOKUP(A5206,Table4[Lfd],Table4[Periods],"Err",0)</f>
        <v>0</v>
      </c>
      <c r="G5206" t="b">
        <f t="shared" si="245"/>
        <v>0</v>
      </c>
    </row>
    <row r="5207" spans="1:7" hidden="1" x14ac:dyDescent="0.25">
      <c r="A5207">
        <f t="shared" si="246"/>
        <v>145</v>
      </c>
      <c r="B5207">
        <f t="shared" si="247"/>
        <v>22</v>
      </c>
      <c r="C5207" t="str">
        <f>_xlfn.XLOOKUP(A5207,Table4[Lfd],Table4[idElementValue],"Err",0)</f>
        <v/>
      </c>
      <c r="D5207">
        <f t="shared" si="247"/>
        <v>22</v>
      </c>
      <c r="E5207">
        <f ca="1">OFFSET(ElementsDB!$AQ$2,SeriesSelection!A5207-1,SeriesSelection!B5207-1)</f>
        <v>0</v>
      </c>
      <c r="F5207">
        <f>_xlfn.XLOOKUP(A5207,Table4[Lfd],Table4[Periods],"Err",0)</f>
        <v>0</v>
      </c>
      <c r="G5207" t="b">
        <f t="shared" si="245"/>
        <v>0</v>
      </c>
    </row>
    <row r="5208" spans="1:7" hidden="1" x14ac:dyDescent="0.25">
      <c r="A5208">
        <f t="shared" si="246"/>
        <v>145</v>
      </c>
      <c r="B5208">
        <f t="shared" si="247"/>
        <v>23</v>
      </c>
      <c r="C5208" t="str">
        <f>_xlfn.XLOOKUP(A5208,Table4[Lfd],Table4[idElementValue],"Err",0)</f>
        <v/>
      </c>
      <c r="D5208">
        <f t="shared" si="247"/>
        <v>23</v>
      </c>
      <c r="E5208">
        <f ca="1">OFFSET(ElementsDB!$AQ$2,SeriesSelection!A5208-1,SeriesSelection!B5208-1)</f>
        <v>0</v>
      </c>
      <c r="F5208">
        <f>_xlfn.XLOOKUP(A5208,Table4[Lfd],Table4[Periods],"Err",0)</f>
        <v>0</v>
      </c>
      <c r="G5208" t="b">
        <f t="shared" si="245"/>
        <v>0</v>
      </c>
    </row>
    <row r="5209" spans="1:7" hidden="1" x14ac:dyDescent="0.25">
      <c r="A5209">
        <f t="shared" si="246"/>
        <v>145</v>
      </c>
      <c r="B5209">
        <f t="shared" si="247"/>
        <v>24</v>
      </c>
      <c r="C5209" t="str">
        <f>_xlfn.XLOOKUP(A5209,Table4[Lfd],Table4[idElementValue],"Err",0)</f>
        <v/>
      </c>
      <c r="D5209">
        <f t="shared" si="247"/>
        <v>24</v>
      </c>
      <c r="E5209">
        <f ca="1">OFFSET(ElementsDB!$AQ$2,SeriesSelection!A5209-1,SeriesSelection!B5209-1)</f>
        <v>0</v>
      </c>
      <c r="F5209">
        <f>_xlfn.XLOOKUP(A5209,Table4[Lfd],Table4[Periods],"Err",0)</f>
        <v>0</v>
      </c>
      <c r="G5209" t="b">
        <f t="shared" si="245"/>
        <v>0</v>
      </c>
    </row>
    <row r="5210" spans="1:7" hidden="1" x14ac:dyDescent="0.25">
      <c r="A5210">
        <f t="shared" si="246"/>
        <v>145</v>
      </c>
      <c r="B5210">
        <f t="shared" si="247"/>
        <v>25</v>
      </c>
      <c r="C5210" t="str">
        <f>_xlfn.XLOOKUP(A5210,Table4[Lfd],Table4[idElementValue],"Err",0)</f>
        <v/>
      </c>
      <c r="D5210">
        <f t="shared" si="247"/>
        <v>25</v>
      </c>
      <c r="E5210">
        <f ca="1">OFFSET(ElementsDB!$AQ$2,SeriesSelection!A5210-1,SeriesSelection!B5210-1)</f>
        <v>0</v>
      </c>
      <c r="F5210">
        <f>_xlfn.XLOOKUP(A5210,Table4[Lfd],Table4[Periods],"Err",0)</f>
        <v>0</v>
      </c>
      <c r="G5210" t="b">
        <f t="shared" si="245"/>
        <v>0</v>
      </c>
    </row>
    <row r="5211" spans="1:7" hidden="1" x14ac:dyDescent="0.25">
      <c r="A5211">
        <f t="shared" si="246"/>
        <v>145</v>
      </c>
      <c r="B5211">
        <f t="shared" si="247"/>
        <v>26</v>
      </c>
      <c r="C5211" t="str">
        <f>_xlfn.XLOOKUP(A5211,Table4[Lfd],Table4[idElementValue],"Err",0)</f>
        <v/>
      </c>
      <c r="D5211">
        <f t="shared" si="247"/>
        <v>26</v>
      </c>
      <c r="E5211">
        <f ca="1">OFFSET(ElementsDB!$AQ$2,SeriesSelection!A5211-1,SeriesSelection!B5211-1)</f>
        <v>0</v>
      </c>
      <c r="F5211">
        <f>_xlfn.XLOOKUP(A5211,Table4[Lfd],Table4[Periods],"Err",0)</f>
        <v>0</v>
      </c>
      <c r="G5211" t="b">
        <f t="shared" si="245"/>
        <v>0</v>
      </c>
    </row>
    <row r="5212" spans="1:7" hidden="1" x14ac:dyDescent="0.25">
      <c r="A5212">
        <f t="shared" si="246"/>
        <v>145</v>
      </c>
      <c r="B5212">
        <f t="shared" si="247"/>
        <v>27</v>
      </c>
      <c r="C5212" t="str">
        <f>_xlfn.XLOOKUP(A5212,Table4[Lfd],Table4[idElementValue],"Err",0)</f>
        <v/>
      </c>
      <c r="D5212">
        <f t="shared" si="247"/>
        <v>27</v>
      </c>
      <c r="E5212">
        <f ca="1">OFFSET(ElementsDB!$AQ$2,SeriesSelection!A5212-1,SeriesSelection!B5212-1)</f>
        <v>0</v>
      </c>
      <c r="F5212">
        <f>_xlfn.XLOOKUP(A5212,Table4[Lfd],Table4[Periods],"Err",0)</f>
        <v>0</v>
      </c>
      <c r="G5212" t="b">
        <f t="shared" si="245"/>
        <v>0</v>
      </c>
    </row>
    <row r="5213" spans="1:7" hidden="1" x14ac:dyDescent="0.25">
      <c r="A5213">
        <f t="shared" si="246"/>
        <v>145</v>
      </c>
      <c r="B5213">
        <f t="shared" si="247"/>
        <v>28</v>
      </c>
      <c r="C5213" t="str">
        <f>_xlfn.XLOOKUP(A5213,Table4[Lfd],Table4[idElementValue],"Err",0)</f>
        <v/>
      </c>
      <c r="D5213">
        <f t="shared" si="247"/>
        <v>28</v>
      </c>
      <c r="E5213">
        <f ca="1">OFFSET(ElementsDB!$AQ$2,SeriesSelection!A5213-1,SeriesSelection!B5213-1)</f>
        <v>0</v>
      </c>
      <c r="F5213">
        <f>_xlfn.XLOOKUP(A5213,Table4[Lfd],Table4[Periods],"Err",0)</f>
        <v>0</v>
      </c>
      <c r="G5213" t="b">
        <f t="shared" si="245"/>
        <v>0</v>
      </c>
    </row>
    <row r="5214" spans="1:7" hidden="1" x14ac:dyDescent="0.25">
      <c r="A5214">
        <f t="shared" si="246"/>
        <v>145</v>
      </c>
      <c r="B5214">
        <f t="shared" si="247"/>
        <v>29</v>
      </c>
      <c r="C5214" t="str">
        <f>_xlfn.XLOOKUP(A5214,Table4[Lfd],Table4[idElementValue],"Err",0)</f>
        <v/>
      </c>
      <c r="D5214">
        <f t="shared" si="247"/>
        <v>29</v>
      </c>
      <c r="E5214">
        <f ca="1">OFFSET(ElementsDB!$AQ$2,SeriesSelection!A5214-1,SeriesSelection!B5214-1)</f>
        <v>0</v>
      </c>
      <c r="F5214">
        <f>_xlfn.XLOOKUP(A5214,Table4[Lfd],Table4[Periods],"Err",0)</f>
        <v>0</v>
      </c>
      <c r="G5214" t="b">
        <f t="shared" si="245"/>
        <v>0</v>
      </c>
    </row>
    <row r="5215" spans="1:7" hidden="1" x14ac:dyDescent="0.25">
      <c r="A5215">
        <f t="shared" si="246"/>
        <v>145</v>
      </c>
      <c r="B5215">
        <f t="shared" si="247"/>
        <v>30</v>
      </c>
      <c r="C5215" t="str">
        <f>_xlfn.XLOOKUP(A5215,Table4[Lfd],Table4[idElementValue],"Err",0)</f>
        <v/>
      </c>
      <c r="D5215">
        <f t="shared" si="247"/>
        <v>30</v>
      </c>
      <c r="E5215">
        <f ca="1">OFFSET(ElementsDB!$AQ$2,SeriesSelection!A5215-1,SeriesSelection!B5215-1)</f>
        <v>0</v>
      </c>
      <c r="F5215">
        <f>_xlfn.XLOOKUP(A5215,Table4[Lfd],Table4[Periods],"Err",0)</f>
        <v>0</v>
      </c>
      <c r="G5215" t="b">
        <f t="shared" si="245"/>
        <v>0</v>
      </c>
    </row>
    <row r="5216" spans="1:7" hidden="1" x14ac:dyDescent="0.25">
      <c r="A5216">
        <f t="shared" si="246"/>
        <v>145</v>
      </c>
      <c r="B5216">
        <f t="shared" si="247"/>
        <v>31</v>
      </c>
      <c r="C5216" t="str">
        <f>_xlfn.XLOOKUP(A5216,Table4[Lfd],Table4[idElementValue],"Err",0)</f>
        <v/>
      </c>
      <c r="D5216">
        <f t="shared" si="247"/>
        <v>31</v>
      </c>
      <c r="E5216">
        <f ca="1">OFFSET(ElementsDB!$AQ$2,SeriesSelection!A5216-1,SeriesSelection!B5216-1)</f>
        <v>0</v>
      </c>
      <c r="F5216">
        <f>_xlfn.XLOOKUP(A5216,Table4[Lfd],Table4[Periods],"Err",0)</f>
        <v>0</v>
      </c>
      <c r="G5216" t="b">
        <f t="shared" si="245"/>
        <v>0</v>
      </c>
    </row>
    <row r="5217" spans="1:7" hidden="1" x14ac:dyDescent="0.25">
      <c r="A5217">
        <f t="shared" si="246"/>
        <v>145</v>
      </c>
      <c r="B5217">
        <f t="shared" si="247"/>
        <v>32</v>
      </c>
      <c r="C5217" t="str">
        <f>_xlfn.XLOOKUP(A5217,Table4[Lfd],Table4[idElementValue],"Err",0)</f>
        <v/>
      </c>
      <c r="D5217">
        <f t="shared" si="247"/>
        <v>32</v>
      </c>
      <c r="E5217">
        <f ca="1">OFFSET(ElementsDB!$AQ$2,SeriesSelection!A5217-1,SeriesSelection!B5217-1)</f>
        <v>0</v>
      </c>
      <c r="F5217">
        <f>_xlfn.XLOOKUP(A5217,Table4[Lfd],Table4[Periods],"Err",0)</f>
        <v>0</v>
      </c>
      <c r="G5217" t="b">
        <f t="shared" si="245"/>
        <v>0</v>
      </c>
    </row>
    <row r="5218" spans="1:7" hidden="1" x14ac:dyDescent="0.25">
      <c r="A5218">
        <f t="shared" si="246"/>
        <v>145</v>
      </c>
      <c r="B5218">
        <f t="shared" si="247"/>
        <v>33</v>
      </c>
      <c r="C5218" t="str">
        <f>_xlfn.XLOOKUP(A5218,Table4[Lfd],Table4[idElementValue],"Err",0)</f>
        <v/>
      </c>
      <c r="D5218">
        <f t="shared" si="247"/>
        <v>33</v>
      </c>
      <c r="E5218">
        <f ca="1">OFFSET(ElementsDB!$AQ$2,SeriesSelection!A5218-1,SeriesSelection!B5218-1)</f>
        <v>0</v>
      </c>
      <c r="F5218">
        <f>_xlfn.XLOOKUP(A5218,Table4[Lfd],Table4[Periods],"Err",0)</f>
        <v>0</v>
      </c>
      <c r="G5218" t="b">
        <f t="shared" si="245"/>
        <v>0</v>
      </c>
    </row>
    <row r="5219" spans="1:7" hidden="1" x14ac:dyDescent="0.25">
      <c r="A5219">
        <f t="shared" si="246"/>
        <v>145</v>
      </c>
      <c r="B5219">
        <f t="shared" si="247"/>
        <v>34</v>
      </c>
      <c r="C5219" t="str">
        <f>_xlfn.XLOOKUP(A5219,Table4[Lfd],Table4[idElementValue],"Err",0)</f>
        <v/>
      </c>
      <c r="D5219">
        <f t="shared" si="247"/>
        <v>34</v>
      </c>
      <c r="E5219">
        <f ca="1">OFFSET(ElementsDB!$AQ$2,SeriesSelection!A5219-1,SeriesSelection!B5219-1)</f>
        <v>0</v>
      </c>
      <c r="F5219">
        <f>_xlfn.XLOOKUP(A5219,Table4[Lfd],Table4[Periods],"Err",0)</f>
        <v>0</v>
      </c>
      <c r="G5219" t="b">
        <f t="shared" si="245"/>
        <v>0</v>
      </c>
    </row>
    <row r="5220" spans="1:7" hidden="1" x14ac:dyDescent="0.25">
      <c r="A5220">
        <f t="shared" si="246"/>
        <v>145</v>
      </c>
      <c r="B5220">
        <f t="shared" si="247"/>
        <v>35</v>
      </c>
      <c r="C5220" t="str">
        <f>_xlfn.XLOOKUP(A5220,Table4[Lfd],Table4[idElementValue],"Err",0)</f>
        <v/>
      </c>
      <c r="D5220">
        <f t="shared" si="247"/>
        <v>35</v>
      </c>
      <c r="E5220">
        <f ca="1">OFFSET(ElementsDB!$AQ$2,SeriesSelection!A5220-1,SeriesSelection!B5220-1)</f>
        <v>0</v>
      </c>
      <c r="F5220">
        <f>_xlfn.XLOOKUP(A5220,Table4[Lfd],Table4[Periods],"Err",0)</f>
        <v>0</v>
      </c>
      <c r="G5220" t="b">
        <f t="shared" si="245"/>
        <v>0</v>
      </c>
    </row>
    <row r="5221" spans="1:7" hidden="1" x14ac:dyDescent="0.25">
      <c r="A5221">
        <f t="shared" si="246"/>
        <v>145</v>
      </c>
      <c r="B5221">
        <f t="shared" si="247"/>
        <v>36</v>
      </c>
      <c r="C5221" t="str">
        <f>_xlfn.XLOOKUP(A5221,Table4[Lfd],Table4[idElementValue],"Err",0)</f>
        <v/>
      </c>
      <c r="D5221">
        <f t="shared" si="247"/>
        <v>36</v>
      </c>
      <c r="E5221">
        <f ca="1">OFFSET(ElementsDB!$AQ$2,SeriesSelection!A5221-1,SeriesSelection!B5221-1)</f>
        <v>0</v>
      </c>
      <c r="F5221">
        <f>_xlfn.XLOOKUP(A5221,Table4[Lfd],Table4[Periods],"Err",0)</f>
        <v>0</v>
      </c>
      <c r="G5221" t="b">
        <f t="shared" si="245"/>
        <v>0</v>
      </c>
    </row>
    <row r="5222" spans="1:7" hidden="1" x14ac:dyDescent="0.25">
      <c r="A5222">
        <f t="shared" si="246"/>
        <v>146</v>
      </c>
      <c r="B5222">
        <f t="shared" si="247"/>
        <v>1</v>
      </c>
      <c r="C5222" t="str">
        <f>_xlfn.XLOOKUP(A5222,Table4[Lfd],Table4[idElementValue],"Err",0)</f>
        <v/>
      </c>
      <c r="D5222">
        <f t="shared" si="247"/>
        <v>1</v>
      </c>
      <c r="E5222">
        <f ca="1">OFFSET(ElementsDB!$AQ$2,SeriesSelection!A5222-1,SeriesSelection!B5222-1)</f>
        <v>0</v>
      </c>
      <c r="F5222">
        <f>_xlfn.XLOOKUP(A5222,Table4[Lfd],Table4[Periods],"Err",0)</f>
        <v>0</v>
      </c>
      <c r="G5222" t="b">
        <f t="shared" si="245"/>
        <v>0</v>
      </c>
    </row>
    <row r="5223" spans="1:7" hidden="1" x14ac:dyDescent="0.25">
      <c r="A5223">
        <f t="shared" si="246"/>
        <v>146</v>
      </c>
      <c r="B5223">
        <f t="shared" si="247"/>
        <v>2</v>
      </c>
      <c r="C5223" t="str">
        <f>_xlfn.XLOOKUP(A5223,Table4[Lfd],Table4[idElementValue],"Err",0)</f>
        <v/>
      </c>
      <c r="D5223">
        <f t="shared" si="247"/>
        <v>2</v>
      </c>
      <c r="E5223">
        <f ca="1">OFFSET(ElementsDB!$AQ$2,SeriesSelection!A5223-1,SeriesSelection!B5223-1)</f>
        <v>0</v>
      </c>
      <c r="F5223">
        <f>_xlfn.XLOOKUP(A5223,Table4[Lfd],Table4[Periods],"Err",0)</f>
        <v>0</v>
      </c>
      <c r="G5223" t="b">
        <f t="shared" si="245"/>
        <v>0</v>
      </c>
    </row>
    <row r="5224" spans="1:7" hidden="1" x14ac:dyDescent="0.25">
      <c r="A5224">
        <f t="shared" si="246"/>
        <v>146</v>
      </c>
      <c r="B5224">
        <f t="shared" si="247"/>
        <v>3</v>
      </c>
      <c r="C5224" t="str">
        <f>_xlfn.XLOOKUP(A5224,Table4[Lfd],Table4[idElementValue],"Err",0)</f>
        <v/>
      </c>
      <c r="D5224">
        <f t="shared" si="247"/>
        <v>3</v>
      </c>
      <c r="E5224">
        <f ca="1">OFFSET(ElementsDB!$AQ$2,SeriesSelection!A5224-1,SeriesSelection!B5224-1)</f>
        <v>0</v>
      </c>
      <c r="F5224">
        <f>_xlfn.XLOOKUP(A5224,Table4[Lfd],Table4[Periods],"Err",0)</f>
        <v>0</v>
      </c>
      <c r="G5224" t="b">
        <f t="shared" si="245"/>
        <v>0</v>
      </c>
    </row>
    <row r="5225" spans="1:7" hidden="1" x14ac:dyDescent="0.25">
      <c r="A5225">
        <f t="shared" si="246"/>
        <v>146</v>
      </c>
      <c r="B5225">
        <f t="shared" si="247"/>
        <v>4</v>
      </c>
      <c r="C5225" t="str">
        <f>_xlfn.XLOOKUP(A5225,Table4[Lfd],Table4[idElementValue],"Err",0)</f>
        <v/>
      </c>
      <c r="D5225">
        <f t="shared" si="247"/>
        <v>4</v>
      </c>
      <c r="E5225">
        <f ca="1">OFFSET(ElementsDB!$AQ$2,SeriesSelection!A5225-1,SeriesSelection!B5225-1)</f>
        <v>0</v>
      </c>
      <c r="F5225">
        <f>_xlfn.XLOOKUP(A5225,Table4[Lfd],Table4[Periods],"Err",0)</f>
        <v>0</v>
      </c>
      <c r="G5225" t="b">
        <f t="shared" si="245"/>
        <v>0</v>
      </c>
    </row>
    <row r="5226" spans="1:7" hidden="1" x14ac:dyDescent="0.25">
      <c r="A5226">
        <f t="shared" si="246"/>
        <v>146</v>
      </c>
      <c r="B5226">
        <f t="shared" si="247"/>
        <v>5</v>
      </c>
      <c r="C5226" t="str">
        <f>_xlfn.XLOOKUP(A5226,Table4[Lfd],Table4[idElementValue],"Err",0)</f>
        <v/>
      </c>
      <c r="D5226">
        <f t="shared" si="247"/>
        <v>5</v>
      </c>
      <c r="E5226">
        <f ca="1">OFFSET(ElementsDB!$AQ$2,SeriesSelection!A5226-1,SeriesSelection!B5226-1)</f>
        <v>0</v>
      </c>
      <c r="F5226">
        <f>_xlfn.XLOOKUP(A5226,Table4[Lfd],Table4[Periods],"Err",0)</f>
        <v>0</v>
      </c>
      <c r="G5226" t="b">
        <f t="shared" si="245"/>
        <v>0</v>
      </c>
    </row>
    <row r="5227" spans="1:7" hidden="1" x14ac:dyDescent="0.25">
      <c r="A5227">
        <f t="shared" si="246"/>
        <v>146</v>
      </c>
      <c r="B5227">
        <f t="shared" si="247"/>
        <v>6</v>
      </c>
      <c r="C5227" t="str">
        <f>_xlfn.XLOOKUP(A5227,Table4[Lfd],Table4[idElementValue],"Err",0)</f>
        <v/>
      </c>
      <c r="D5227">
        <f t="shared" si="247"/>
        <v>6</v>
      </c>
      <c r="E5227">
        <f ca="1">OFFSET(ElementsDB!$AQ$2,SeriesSelection!A5227-1,SeriesSelection!B5227-1)</f>
        <v>0</v>
      </c>
      <c r="F5227">
        <f>_xlfn.XLOOKUP(A5227,Table4[Lfd],Table4[Periods],"Err",0)</f>
        <v>0</v>
      </c>
      <c r="G5227" t="b">
        <f t="shared" si="245"/>
        <v>0</v>
      </c>
    </row>
    <row r="5228" spans="1:7" hidden="1" x14ac:dyDescent="0.25">
      <c r="A5228">
        <f t="shared" si="246"/>
        <v>146</v>
      </c>
      <c r="B5228">
        <f t="shared" si="247"/>
        <v>7</v>
      </c>
      <c r="C5228" t="str">
        <f>_xlfn.XLOOKUP(A5228,Table4[Lfd],Table4[idElementValue],"Err",0)</f>
        <v/>
      </c>
      <c r="D5228">
        <f t="shared" si="247"/>
        <v>7</v>
      </c>
      <c r="E5228">
        <f ca="1">OFFSET(ElementsDB!$AQ$2,SeriesSelection!A5228-1,SeriesSelection!B5228-1)</f>
        <v>0</v>
      </c>
      <c r="F5228">
        <f>_xlfn.XLOOKUP(A5228,Table4[Lfd],Table4[Periods],"Err",0)</f>
        <v>0</v>
      </c>
      <c r="G5228" t="b">
        <f t="shared" si="245"/>
        <v>0</v>
      </c>
    </row>
    <row r="5229" spans="1:7" hidden="1" x14ac:dyDescent="0.25">
      <c r="A5229">
        <f t="shared" si="246"/>
        <v>146</v>
      </c>
      <c r="B5229">
        <f t="shared" si="247"/>
        <v>8</v>
      </c>
      <c r="C5229" t="str">
        <f>_xlfn.XLOOKUP(A5229,Table4[Lfd],Table4[idElementValue],"Err",0)</f>
        <v/>
      </c>
      <c r="D5229">
        <f t="shared" si="247"/>
        <v>8</v>
      </c>
      <c r="E5229">
        <f ca="1">OFFSET(ElementsDB!$AQ$2,SeriesSelection!A5229-1,SeriesSelection!B5229-1)</f>
        <v>0</v>
      </c>
      <c r="F5229">
        <f>_xlfn.XLOOKUP(A5229,Table4[Lfd],Table4[Periods],"Err",0)</f>
        <v>0</v>
      </c>
      <c r="G5229" t="b">
        <f t="shared" si="245"/>
        <v>0</v>
      </c>
    </row>
    <row r="5230" spans="1:7" hidden="1" x14ac:dyDescent="0.25">
      <c r="A5230">
        <f t="shared" si="246"/>
        <v>146</v>
      </c>
      <c r="B5230">
        <f t="shared" si="247"/>
        <v>9</v>
      </c>
      <c r="C5230" t="str">
        <f>_xlfn.XLOOKUP(A5230,Table4[Lfd],Table4[idElementValue],"Err",0)</f>
        <v/>
      </c>
      <c r="D5230">
        <f t="shared" si="247"/>
        <v>9</v>
      </c>
      <c r="E5230">
        <f ca="1">OFFSET(ElementsDB!$AQ$2,SeriesSelection!A5230-1,SeriesSelection!B5230-1)</f>
        <v>0</v>
      </c>
      <c r="F5230">
        <f>_xlfn.XLOOKUP(A5230,Table4[Lfd],Table4[Periods],"Err",0)</f>
        <v>0</v>
      </c>
      <c r="G5230" t="b">
        <f t="shared" si="245"/>
        <v>0</v>
      </c>
    </row>
    <row r="5231" spans="1:7" hidden="1" x14ac:dyDescent="0.25">
      <c r="A5231">
        <f t="shared" si="246"/>
        <v>146</v>
      </c>
      <c r="B5231">
        <f t="shared" si="247"/>
        <v>10</v>
      </c>
      <c r="C5231" t="str">
        <f>_xlfn.XLOOKUP(A5231,Table4[Lfd],Table4[idElementValue],"Err",0)</f>
        <v/>
      </c>
      <c r="D5231">
        <f t="shared" si="247"/>
        <v>10</v>
      </c>
      <c r="E5231">
        <f ca="1">OFFSET(ElementsDB!$AQ$2,SeriesSelection!A5231-1,SeriesSelection!B5231-1)</f>
        <v>0</v>
      </c>
      <c r="F5231">
        <f>_xlfn.XLOOKUP(A5231,Table4[Lfd],Table4[Periods],"Err",0)</f>
        <v>0</v>
      </c>
      <c r="G5231" t="b">
        <f t="shared" si="245"/>
        <v>0</v>
      </c>
    </row>
    <row r="5232" spans="1:7" hidden="1" x14ac:dyDescent="0.25">
      <c r="A5232">
        <f t="shared" si="246"/>
        <v>146</v>
      </c>
      <c r="B5232">
        <f t="shared" si="247"/>
        <v>11</v>
      </c>
      <c r="C5232" t="str">
        <f>_xlfn.XLOOKUP(A5232,Table4[Lfd],Table4[idElementValue],"Err",0)</f>
        <v/>
      </c>
      <c r="D5232">
        <f t="shared" si="247"/>
        <v>11</v>
      </c>
      <c r="E5232">
        <f ca="1">OFFSET(ElementsDB!$AQ$2,SeriesSelection!A5232-1,SeriesSelection!B5232-1)</f>
        <v>0</v>
      </c>
      <c r="F5232">
        <f>_xlfn.XLOOKUP(A5232,Table4[Lfd],Table4[Periods],"Err",0)</f>
        <v>0</v>
      </c>
      <c r="G5232" t="b">
        <f t="shared" si="245"/>
        <v>0</v>
      </c>
    </row>
    <row r="5233" spans="1:7" hidden="1" x14ac:dyDescent="0.25">
      <c r="A5233">
        <f t="shared" si="246"/>
        <v>146</v>
      </c>
      <c r="B5233">
        <f t="shared" si="247"/>
        <v>12</v>
      </c>
      <c r="C5233" t="str">
        <f>_xlfn.XLOOKUP(A5233,Table4[Lfd],Table4[idElementValue],"Err",0)</f>
        <v/>
      </c>
      <c r="D5233">
        <f t="shared" si="247"/>
        <v>12</v>
      </c>
      <c r="E5233">
        <f ca="1">OFFSET(ElementsDB!$AQ$2,SeriesSelection!A5233-1,SeriesSelection!B5233-1)</f>
        <v>0</v>
      </c>
      <c r="F5233">
        <f>_xlfn.XLOOKUP(A5233,Table4[Lfd],Table4[Periods],"Err",0)</f>
        <v>0</v>
      </c>
      <c r="G5233" t="b">
        <f t="shared" si="245"/>
        <v>0</v>
      </c>
    </row>
    <row r="5234" spans="1:7" hidden="1" x14ac:dyDescent="0.25">
      <c r="A5234">
        <f t="shared" si="246"/>
        <v>146</v>
      </c>
      <c r="B5234">
        <f t="shared" si="247"/>
        <v>13</v>
      </c>
      <c r="C5234" t="str">
        <f>_xlfn.XLOOKUP(A5234,Table4[Lfd],Table4[idElementValue],"Err",0)</f>
        <v/>
      </c>
      <c r="D5234">
        <f t="shared" si="247"/>
        <v>13</v>
      </c>
      <c r="E5234">
        <f ca="1">OFFSET(ElementsDB!$AQ$2,SeriesSelection!A5234-1,SeriesSelection!B5234-1)</f>
        <v>0</v>
      </c>
      <c r="F5234">
        <f>_xlfn.XLOOKUP(A5234,Table4[Lfd],Table4[Periods],"Err",0)</f>
        <v>0</v>
      </c>
      <c r="G5234" t="b">
        <f t="shared" si="245"/>
        <v>0</v>
      </c>
    </row>
    <row r="5235" spans="1:7" hidden="1" x14ac:dyDescent="0.25">
      <c r="A5235">
        <f t="shared" si="246"/>
        <v>146</v>
      </c>
      <c r="B5235">
        <f t="shared" si="247"/>
        <v>14</v>
      </c>
      <c r="C5235" t="str">
        <f>_xlfn.XLOOKUP(A5235,Table4[Lfd],Table4[idElementValue],"Err",0)</f>
        <v/>
      </c>
      <c r="D5235">
        <f t="shared" si="247"/>
        <v>14</v>
      </c>
      <c r="E5235">
        <f ca="1">OFFSET(ElementsDB!$AQ$2,SeriesSelection!A5235-1,SeriesSelection!B5235-1)</f>
        <v>0</v>
      </c>
      <c r="F5235">
        <f>_xlfn.XLOOKUP(A5235,Table4[Lfd],Table4[Periods],"Err",0)</f>
        <v>0</v>
      </c>
      <c r="G5235" t="b">
        <f t="shared" si="245"/>
        <v>0</v>
      </c>
    </row>
    <row r="5236" spans="1:7" hidden="1" x14ac:dyDescent="0.25">
      <c r="A5236">
        <f t="shared" si="246"/>
        <v>146</v>
      </c>
      <c r="B5236">
        <f t="shared" si="247"/>
        <v>15</v>
      </c>
      <c r="C5236" t="str">
        <f>_xlfn.XLOOKUP(A5236,Table4[Lfd],Table4[idElementValue],"Err",0)</f>
        <v/>
      </c>
      <c r="D5236">
        <f t="shared" si="247"/>
        <v>15</v>
      </c>
      <c r="E5236">
        <f ca="1">OFFSET(ElementsDB!$AQ$2,SeriesSelection!A5236-1,SeriesSelection!B5236-1)</f>
        <v>0</v>
      </c>
      <c r="F5236">
        <f>_xlfn.XLOOKUP(A5236,Table4[Lfd],Table4[Periods],"Err",0)</f>
        <v>0</v>
      </c>
      <c r="G5236" t="b">
        <f t="shared" si="245"/>
        <v>0</v>
      </c>
    </row>
    <row r="5237" spans="1:7" hidden="1" x14ac:dyDescent="0.25">
      <c r="A5237">
        <f t="shared" si="246"/>
        <v>146</v>
      </c>
      <c r="B5237">
        <f t="shared" si="247"/>
        <v>16</v>
      </c>
      <c r="C5237" t="str">
        <f>_xlfn.XLOOKUP(A5237,Table4[Lfd],Table4[idElementValue],"Err",0)</f>
        <v/>
      </c>
      <c r="D5237">
        <f t="shared" si="247"/>
        <v>16</v>
      </c>
      <c r="E5237">
        <f ca="1">OFFSET(ElementsDB!$AQ$2,SeriesSelection!A5237-1,SeriesSelection!B5237-1)</f>
        <v>0</v>
      </c>
      <c r="F5237">
        <f>_xlfn.XLOOKUP(A5237,Table4[Lfd],Table4[Periods],"Err",0)</f>
        <v>0</v>
      </c>
      <c r="G5237" t="b">
        <f t="shared" si="245"/>
        <v>0</v>
      </c>
    </row>
    <row r="5238" spans="1:7" hidden="1" x14ac:dyDescent="0.25">
      <c r="A5238">
        <f t="shared" si="246"/>
        <v>146</v>
      </c>
      <c r="B5238">
        <f t="shared" si="247"/>
        <v>17</v>
      </c>
      <c r="C5238" t="str">
        <f>_xlfn.XLOOKUP(A5238,Table4[Lfd],Table4[idElementValue],"Err",0)</f>
        <v/>
      </c>
      <c r="D5238">
        <f t="shared" si="247"/>
        <v>17</v>
      </c>
      <c r="E5238">
        <f ca="1">OFFSET(ElementsDB!$AQ$2,SeriesSelection!A5238-1,SeriesSelection!B5238-1)</f>
        <v>0</v>
      </c>
      <c r="F5238">
        <f>_xlfn.XLOOKUP(A5238,Table4[Lfd],Table4[Periods],"Err",0)</f>
        <v>0</v>
      </c>
      <c r="G5238" t="b">
        <f t="shared" si="245"/>
        <v>0</v>
      </c>
    </row>
    <row r="5239" spans="1:7" hidden="1" x14ac:dyDescent="0.25">
      <c r="A5239">
        <f t="shared" si="246"/>
        <v>146</v>
      </c>
      <c r="B5239">
        <f t="shared" si="247"/>
        <v>18</v>
      </c>
      <c r="C5239" t="str">
        <f>_xlfn.XLOOKUP(A5239,Table4[Lfd],Table4[idElementValue],"Err",0)</f>
        <v/>
      </c>
      <c r="D5239">
        <f t="shared" si="247"/>
        <v>18</v>
      </c>
      <c r="E5239">
        <f ca="1">OFFSET(ElementsDB!$AQ$2,SeriesSelection!A5239-1,SeriesSelection!B5239-1)</f>
        <v>0</v>
      </c>
      <c r="F5239">
        <f>_xlfn.XLOOKUP(A5239,Table4[Lfd],Table4[Periods],"Err",0)</f>
        <v>0</v>
      </c>
      <c r="G5239" t="b">
        <f t="shared" si="245"/>
        <v>0</v>
      </c>
    </row>
    <row r="5240" spans="1:7" hidden="1" x14ac:dyDescent="0.25">
      <c r="A5240">
        <f t="shared" si="246"/>
        <v>146</v>
      </c>
      <c r="B5240">
        <f t="shared" si="247"/>
        <v>19</v>
      </c>
      <c r="C5240" t="str">
        <f>_xlfn.XLOOKUP(A5240,Table4[Lfd],Table4[idElementValue],"Err",0)</f>
        <v/>
      </c>
      <c r="D5240">
        <f t="shared" si="247"/>
        <v>19</v>
      </c>
      <c r="E5240">
        <f ca="1">OFFSET(ElementsDB!$AQ$2,SeriesSelection!A5240-1,SeriesSelection!B5240-1)</f>
        <v>0</v>
      </c>
      <c r="F5240">
        <f>_xlfn.XLOOKUP(A5240,Table4[Lfd],Table4[Periods],"Err",0)</f>
        <v>0</v>
      </c>
      <c r="G5240" t="b">
        <f t="shared" si="245"/>
        <v>0</v>
      </c>
    </row>
    <row r="5241" spans="1:7" hidden="1" x14ac:dyDescent="0.25">
      <c r="A5241">
        <f t="shared" si="246"/>
        <v>146</v>
      </c>
      <c r="B5241">
        <f t="shared" si="247"/>
        <v>20</v>
      </c>
      <c r="C5241" t="str">
        <f>_xlfn.XLOOKUP(A5241,Table4[Lfd],Table4[idElementValue],"Err",0)</f>
        <v/>
      </c>
      <c r="D5241">
        <f t="shared" si="247"/>
        <v>20</v>
      </c>
      <c r="E5241">
        <f ca="1">OFFSET(ElementsDB!$AQ$2,SeriesSelection!A5241-1,SeriesSelection!B5241-1)</f>
        <v>0</v>
      </c>
      <c r="F5241">
        <f>_xlfn.XLOOKUP(A5241,Table4[Lfd],Table4[Periods],"Err",0)</f>
        <v>0</v>
      </c>
      <c r="G5241" t="b">
        <f t="shared" si="245"/>
        <v>0</v>
      </c>
    </row>
    <row r="5242" spans="1:7" hidden="1" x14ac:dyDescent="0.25">
      <c r="A5242">
        <f t="shared" si="246"/>
        <v>146</v>
      </c>
      <c r="B5242">
        <f t="shared" si="247"/>
        <v>21</v>
      </c>
      <c r="C5242" t="str">
        <f>_xlfn.XLOOKUP(A5242,Table4[Lfd],Table4[idElementValue],"Err",0)</f>
        <v/>
      </c>
      <c r="D5242">
        <f t="shared" si="247"/>
        <v>21</v>
      </c>
      <c r="E5242">
        <f ca="1">OFFSET(ElementsDB!$AQ$2,SeriesSelection!A5242-1,SeriesSelection!B5242-1)</f>
        <v>0</v>
      </c>
      <c r="F5242">
        <f>_xlfn.XLOOKUP(A5242,Table4[Lfd],Table4[Periods],"Err",0)</f>
        <v>0</v>
      </c>
      <c r="G5242" t="b">
        <f t="shared" si="245"/>
        <v>0</v>
      </c>
    </row>
    <row r="5243" spans="1:7" hidden="1" x14ac:dyDescent="0.25">
      <c r="A5243">
        <f t="shared" si="246"/>
        <v>146</v>
      </c>
      <c r="B5243">
        <f t="shared" si="247"/>
        <v>22</v>
      </c>
      <c r="C5243" t="str">
        <f>_xlfn.XLOOKUP(A5243,Table4[Lfd],Table4[idElementValue],"Err",0)</f>
        <v/>
      </c>
      <c r="D5243">
        <f t="shared" si="247"/>
        <v>22</v>
      </c>
      <c r="E5243">
        <f ca="1">OFFSET(ElementsDB!$AQ$2,SeriesSelection!A5243-1,SeriesSelection!B5243-1)</f>
        <v>0</v>
      </c>
      <c r="F5243">
        <f>_xlfn.XLOOKUP(A5243,Table4[Lfd],Table4[Periods],"Err",0)</f>
        <v>0</v>
      </c>
      <c r="G5243" t="b">
        <f t="shared" si="245"/>
        <v>0</v>
      </c>
    </row>
    <row r="5244" spans="1:7" hidden="1" x14ac:dyDescent="0.25">
      <c r="A5244">
        <f t="shared" si="246"/>
        <v>146</v>
      </c>
      <c r="B5244">
        <f t="shared" si="247"/>
        <v>23</v>
      </c>
      <c r="C5244" t="str">
        <f>_xlfn.XLOOKUP(A5244,Table4[Lfd],Table4[idElementValue],"Err",0)</f>
        <v/>
      </c>
      <c r="D5244">
        <f t="shared" si="247"/>
        <v>23</v>
      </c>
      <c r="E5244">
        <f ca="1">OFFSET(ElementsDB!$AQ$2,SeriesSelection!A5244-1,SeriesSelection!B5244-1)</f>
        <v>0</v>
      </c>
      <c r="F5244">
        <f>_xlfn.XLOOKUP(A5244,Table4[Lfd],Table4[Periods],"Err",0)</f>
        <v>0</v>
      </c>
      <c r="G5244" t="b">
        <f t="shared" si="245"/>
        <v>0</v>
      </c>
    </row>
    <row r="5245" spans="1:7" hidden="1" x14ac:dyDescent="0.25">
      <c r="A5245">
        <f t="shared" si="246"/>
        <v>146</v>
      </c>
      <c r="B5245">
        <f t="shared" si="247"/>
        <v>24</v>
      </c>
      <c r="C5245" t="str">
        <f>_xlfn.XLOOKUP(A5245,Table4[Lfd],Table4[idElementValue],"Err",0)</f>
        <v/>
      </c>
      <c r="D5245">
        <f t="shared" si="247"/>
        <v>24</v>
      </c>
      <c r="E5245">
        <f ca="1">OFFSET(ElementsDB!$AQ$2,SeriesSelection!A5245-1,SeriesSelection!B5245-1)</f>
        <v>0</v>
      </c>
      <c r="F5245">
        <f>_xlfn.XLOOKUP(A5245,Table4[Lfd],Table4[Periods],"Err",0)</f>
        <v>0</v>
      </c>
      <c r="G5245" t="b">
        <f t="shared" si="245"/>
        <v>0</v>
      </c>
    </row>
    <row r="5246" spans="1:7" hidden="1" x14ac:dyDescent="0.25">
      <c r="A5246">
        <f t="shared" si="246"/>
        <v>146</v>
      </c>
      <c r="B5246">
        <f t="shared" si="247"/>
        <v>25</v>
      </c>
      <c r="C5246" t="str">
        <f>_xlfn.XLOOKUP(A5246,Table4[Lfd],Table4[idElementValue],"Err",0)</f>
        <v/>
      </c>
      <c r="D5246">
        <f t="shared" si="247"/>
        <v>25</v>
      </c>
      <c r="E5246">
        <f ca="1">OFFSET(ElementsDB!$AQ$2,SeriesSelection!A5246-1,SeriesSelection!B5246-1)</f>
        <v>0</v>
      </c>
      <c r="F5246">
        <f>_xlfn.XLOOKUP(A5246,Table4[Lfd],Table4[Periods],"Err",0)</f>
        <v>0</v>
      </c>
      <c r="G5246" t="b">
        <f t="shared" si="245"/>
        <v>0</v>
      </c>
    </row>
    <row r="5247" spans="1:7" hidden="1" x14ac:dyDescent="0.25">
      <c r="A5247">
        <f t="shared" si="246"/>
        <v>146</v>
      </c>
      <c r="B5247">
        <f t="shared" si="247"/>
        <v>26</v>
      </c>
      <c r="C5247" t="str">
        <f>_xlfn.XLOOKUP(A5247,Table4[Lfd],Table4[idElementValue],"Err",0)</f>
        <v/>
      </c>
      <c r="D5247">
        <f t="shared" si="247"/>
        <v>26</v>
      </c>
      <c r="E5247">
        <f ca="1">OFFSET(ElementsDB!$AQ$2,SeriesSelection!A5247-1,SeriesSelection!B5247-1)</f>
        <v>0</v>
      </c>
      <c r="F5247">
        <f>_xlfn.XLOOKUP(A5247,Table4[Lfd],Table4[Periods],"Err",0)</f>
        <v>0</v>
      </c>
      <c r="G5247" t="b">
        <f t="shared" si="245"/>
        <v>0</v>
      </c>
    </row>
    <row r="5248" spans="1:7" hidden="1" x14ac:dyDescent="0.25">
      <c r="A5248">
        <f t="shared" si="246"/>
        <v>146</v>
      </c>
      <c r="B5248">
        <f t="shared" si="247"/>
        <v>27</v>
      </c>
      <c r="C5248" t="str">
        <f>_xlfn.XLOOKUP(A5248,Table4[Lfd],Table4[idElementValue],"Err",0)</f>
        <v/>
      </c>
      <c r="D5248">
        <f t="shared" si="247"/>
        <v>27</v>
      </c>
      <c r="E5248">
        <f ca="1">OFFSET(ElementsDB!$AQ$2,SeriesSelection!A5248-1,SeriesSelection!B5248-1)</f>
        <v>0</v>
      </c>
      <c r="F5248">
        <f>_xlfn.XLOOKUP(A5248,Table4[Lfd],Table4[Periods],"Err",0)</f>
        <v>0</v>
      </c>
      <c r="G5248" t="b">
        <f t="shared" si="245"/>
        <v>0</v>
      </c>
    </row>
    <row r="5249" spans="1:7" hidden="1" x14ac:dyDescent="0.25">
      <c r="A5249">
        <f t="shared" si="246"/>
        <v>146</v>
      </c>
      <c r="B5249">
        <f t="shared" si="247"/>
        <v>28</v>
      </c>
      <c r="C5249" t="str">
        <f>_xlfn.XLOOKUP(A5249,Table4[Lfd],Table4[idElementValue],"Err",0)</f>
        <v/>
      </c>
      <c r="D5249">
        <f t="shared" si="247"/>
        <v>28</v>
      </c>
      <c r="E5249">
        <f ca="1">OFFSET(ElementsDB!$AQ$2,SeriesSelection!A5249-1,SeriesSelection!B5249-1)</f>
        <v>0</v>
      </c>
      <c r="F5249">
        <f>_xlfn.XLOOKUP(A5249,Table4[Lfd],Table4[Periods],"Err",0)</f>
        <v>0</v>
      </c>
      <c r="G5249" t="b">
        <f t="shared" si="245"/>
        <v>0</v>
      </c>
    </row>
    <row r="5250" spans="1:7" hidden="1" x14ac:dyDescent="0.25">
      <c r="A5250">
        <f t="shared" si="246"/>
        <v>146</v>
      </c>
      <c r="B5250">
        <f t="shared" si="247"/>
        <v>29</v>
      </c>
      <c r="C5250" t="str">
        <f>_xlfn.XLOOKUP(A5250,Table4[Lfd],Table4[idElementValue],"Err",0)</f>
        <v/>
      </c>
      <c r="D5250">
        <f t="shared" si="247"/>
        <v>29</v>
      </c>
      <c r="E5250">
        <f ca="1">OFFSET(ElementsDB!$AQ$2,SeriesSelection!A5250-1,SeriesSelection!B5250-1)</f>
        <v>0</v>
      </c>
      <c r="F5250">
        <f>_xlfn.XLOOKUP(A5250,Table4[Lfd],Table4[Periods],"Err",0)</f>
        <v>0</v>
      </c>
      <c r="G5250" t="b">
        <f t="shared" ref="G5250:G5313" si="248">(D5250&lt;=F5250)</f>
        <v>0</v>
      </c>
    </row>
    <row r="5251" spans="1:7" hidden="1" x14ac:dyDescent="0.25">
      <c r="A5251">
        <f t="shared" si="246"/>
        <v>146</v>
      </c>
      <c r="B5251">
        <f t="shared" si="247"/>
        <v>30</v>
      </c>
      <c r="C5251" t="str">
        <f>_xlfn.XLOOKUP(A5251,Table4[Lfd],Table4[idElementValue],"Err",0)</f>
        <v/>
      </c>
      <c r="D5251">
        <f t="shared" si="247"/>
        <v>30</v>
      </c>
      <c r="E5251">
        <f ca="1">OFFSET(ElementsDB!$AQ$2,SeriesSelection!A5251-1,SeriesSelection!B5251-1)</f>
        <v>0</v>
      </c>
      <c r="F5251">
        <f>_xlfn.XLOOKUP(A5251,Table4[Lfd],Table4[Periods],"Err",0)</f>
        <v>0</v>
      </c>
      <c r="G5251" t="b">
        <f t="shared" si="248"/>
        <v>0</v>
      </c>
    </row>
    <row r="5252" spans="1:7" hidden="1" x14ac:dyDescent="0.25">
      <c r="A5252">
        <f t="shared" si="246"/>
        <v>146</v>
      </c>
      <c r="B5252">
        <f t="shared" si="247"/>
        <v>31</v>
      </c>
      <c r="C5252" t="str">
        <f>_xlfn.XLOOKUP(A5252,Table4[Lfd],Table4[idElementValue],"Err",0)</f>
        <v/>
      </c>
      <c r="D5252">
        <f t="shared" si="247"/>
        <v>31</v>
      </c>
      <c r="E5252">
        <f ca="1">OFFSET(ElementsDB!$AQ$2,SeriesSelection!A5252-1,SeriesSelection!B5252-1)</f>
        <v>0</v>
      </c>
      <c r="F5252">
        <f>_xlfn.XLOOKUP(A5252,Table4[Lfd],Table4[Periods],"Err",0)</f>
        <v>0</v>
      </c>
      <c r="G5252" t="b">
        <f t="shared" si="248"/>
        <v>0</v>
      </c>
    </row>
    <row r="5253" spans="1:7" hidden="1" x14ac:dyDescent="0.25">
      <c r="A5253">
        <f t="shared" si="246"/>
        <v>146</v>
      </c>
      <c r="B5253">
        <f t="shared" si="247"/>
        <v>32</v>
      </c>
      <c r="C5253" t="str">
        <f>_xlfn.XLOOKUP(A5253,Table4[Lfd],Table4[idElementValue],"Err",0)</f>
        <v/>
      </c>
      <c r="D5253">
        <f t="shared" si="247"/>
        <v>32</v>
      </c>
      <c r="E5253">
        <f ca="1">OFFSET(ElementsDB!$AQ$2,SeriesSelection!A5253-1,SeriesSelection!B5253-1)</f>
        <v>0</v>
      </c>
      <c r="F5253">
        <f>_xlfn.XLOOKUP(A5253,Table4[Lfd],Table4[Periods],"Err",0)</f>
        <v>0</v>
      </c>
      <c r="G5253" t="b">
        <f t="shared" si="248"/>
        <v>0</v>
      </c>
    </row>
    <row r="5254" spans="1:7" hidden="1" x14ac:dyDescent="0.25">
      <c r="A5254">
        <f t="shared" si="246"/>
        <v>146</v>
      </c>
      <c r="B5254">
        <f t="shared" si="247"/>
        <v>33</v>
      </c>
      <c r="C5254" t="str">
        <f>_xlfn.XLOOKUP(A5254,Table4[Lfd],Table4[idElementValue],"Err",0)</f>
        <v/>
      </c>
      <c r="D5254">
        <f t="shared" si="247"/>
        <v>33</v>
      </c>
      <c r="E5254">
        <f ca="1">OFFSET(ElementsDB!$AQ$2,SeriesSelection!A5254-1,SeriesSelection!B5254-1)</f>
        <v>0</v>
      </c>
      <c r="F5254">
        <f>_xlfn.XLOOKUP(A5254,Table4[Lfd],Table4[Periods],"Err",0)</f>
        <v>0</v>
      </c>
      <c r="G5254" t="b">
        <f t="shared" si="248"/>
        <v>0</v>
      </c>
    </row>
    <row r="5255" spans="1:7" hidden="1" x14ac:dyDescent="0.25">
      <c r="A5255">
        <f t="shared" si="246"/>
        <v>146</v>
      </c>
      <c r="B5255">
        <f t="shared" si="247"/>
        <v>34</v>
      </c>
      <c r="C5255" t="str">
        <f>_xlfn.XLOOKUP(A5255,Table4[Lfd],Table4[idElementValue],"Err",0)</f>
        <v/>
      </c>
      <c r="D5255">
        <f t="shared" si="247"/>
        <v>34</v>
      </c>
      <c r="E5255">
        <f ca="1">OFFSET(ElementsDB!$AQ$2,SeriesSelection!A5255-1,SeriesSelection!B5255-1)</f>
        <v>0</v>
      </c>
      <c r="F5255">
        <f>_xlfn.XLOOKUP(A5255,Table4[Lfd],Table4[Periods],"Err",0)</f>
        <v>0</v>
      </c>
      <c r="G5255" t="b">
        <f t="shared" si="248"/>
        <v>0</v>
      </c>
    </row>
    <row r="5256" spans="1:7" hidden="1" x14ac:dyDescent="0.25">
      <c r="A5256">
        <f t="shared" si="246"/>
        <v>146</v>
      </c>
      <c r="B5256">
        <f t="shared" si="247"/>
        <v>35</v>
      </c>
      <c r="C5256" t="str">
        <f>_xlfn.XLOOKUP(A5256,Table4[Lfd],Table4[idElementValue],"Err",0)</f>
        <v/>
      </c>
      <c r="D5256">
        <f t="shared" si="247"/>
        <v>35</v>
      </c>
      <c r="E5256">
        <f ca="1">OFFSET(ElementsDB!$AQ$2,SeriesSelection!A5256-1,SeriesSelection!B5256-1)</f>
        <v>0</v>
      </c>
      <c r="F5256">
        <f>_xlfn.XLOOKUP(A5256,Table4[Lfd],Table4[Periods],"Err",0)</f>
        <v>0</v>
      </c>
      <c r="G5256" t="b">
        <f t="shared" si="248"/>
        <v>0</v>
      </c>
    </row>
    <row r="5257" spans="1:7" hidden="1" x14ac:dyDescent="0.25">
      <c r="A5257">
        <f t="shared" si="246"/>
        <v>146</v>
      </c>
      <c r="B5257">
        <f t="shared" si="247"/>
        <v>36</v>
      </c>
      <c r="C5257" t="str">
        <f>_xlfn.XLOOKUP(A5257,Table4[Lfd],Table4[idElementValue],"Err",0)</f>
        <v/>
      </c>
      <c r="D5257">
        <f t="shared" si="247"/>
        <v>36</v>
      </c>
      <c r="E5257">
        <f ca="1">OFFSET(ElementsDB!$AQ$2,SeriesSelection!A5257-1,SeriesSelection!B5257-1)</f>
        <v>0</v>
      </c>
      <c r="F5257">
        <f>_xlfn.XLOOKUP(A5257,Table4[Lfd],Table4[Periods],"Err",0)</f>
        <v>0</v>
      </c>
      <c r="G5257" t="b">
        <f t="shared" si="248"/>
        <v>0</v>
      </c>
    </row>
    <row r="5258" spans="1:7" hidden="1" x14ac:dyDescent="0.25">
      <c r="A5258">
        <f t="shared" ref="A5258:A5321" si="249">IF(B5258=1,A5257+1,A5257)</f>
        <v>147</v>
      </c>
      <c r="B5258">
        <f t="shared" ref="B5258:D5321" si="250">IF(B5257=36,1,B5257+1)</f>
        <v>1</v>
      </c>
      <c r="C5258" t="str">
        <f>_xlfn.XLOOKUP(A5258,Table4[Lfd],Table4[idElementValue],"Err",0)</f>
        <v/>
      </c>
      <c r="D5258">
        <f t="shared" si="250"/>
        <v>1</v>
      </c>
      <c r="E5258">
        <f ca="1">OFFSET(ElementsDB!$AQ$2,SeriesSelection!A5258-1,SeriesSelection!B5258-1)</f>
        <v>0</v>
      </c>
      <c r="F5258">
        <f>_xlfn.XLOOKUP(A5258,Table4[Lfd],Table4[Periods],"Err",0)</f>
        <v>0</v>
      </c>
      <c r="G5258" t="b">
        <f t="shared" si="248"/>
        <v>0</v>
      </c>
    </row>
    <row r="5259" spans="1:7" hidden="1" x14ac:dyDescent="0.25">
      <c r="A5259">
        <f t="shared" si="249"/>
        <v>147</v>
      </c>
      <c r="B5259">
        <f t="shared" si="250"/>
        <v>2</v>
      </c>
      <c r="C5259" t="str">
        <f>_xlfn.XLOOKUP(A5259,Table4[Lfd],Table4[idElementValue],"Err",0)</f>
        <v/>
      </c>
      <c r="D5259">
        <f t="shared" si="250"/>
        <v>2</v>
      </c>
      <c r="E5259">
        <f ca="1">OFFSET(ElementsDB!$AQ$2,SeriesSelection!A5259-1,SeriesSelection!B5259-1)</f>
        <v>0</v>
      </c>
      <c r="F5259">
        <f>_xlfn.XLOOKUP(A5259,Table4[Lfd],Table4[Periods],"Err",0)</f>
        <v>0</v>
      </c>
      <c r="G5259" t="b">
        <f t="shared" si="248"/>
        <v>0</v>
      </c>
    </row>
    <row r="5260" spans="1:7" hidden="1" x14ac:dyDescent="0.25">
      <c r="A5260">
        <f t="shared" si="249"/>
        <v>147</v>
      </c>
      <c r="B5260">
        <f t="shared" si="250"/>
        <v>3</v>
      </c>
      <c r="C5260" t="str">
        <f>_xlfn.XLOOKUP(A5260,Table4[Lfd],Table4[idElementValue],"Err",0)</f>
        <v/>
      </c>
      <c r="D5260">
        <f t="shared" si="250"/>
        <v>3</v>
      </c>
      <c r="E5260">
        <f ca="1">OFFSET(ElementsDB!$AQ$2,SeriesSelection!A5260-1,SeriesSelection!B5260-1)</f>
        <v>0</v>
      </c>
      <c r="F5260">
        <f>_xlfn.XLOOKUP(A5260,Table4[Lfd],Table4[Periods],"Err",0)</f>
        <v>0</v>
      </c>
      <c r="G5260" t="b">
        <f t="shared" si="248"/>
        <v>0</v>
      </c>
    </row>
    <row r="5261" spans="1:7" hidden="1" x14ac:dyDescent="0.25">
      <c r="A5261">
        <f t="shared" si="249"/>
        <v>147</v>
      </c>
      <c r="B5261">
        <f t="shared" si="250"/>
        <v>4</v>
      </c>
      <c r="C5261" t="str">
        <f>_xlfn.XLOOKUP(A5261,Table4[Lfd],Table4[idElementValue],"Err",0)</f>
        <v/>
      </c>
      <c r="D5261">
        <f t="shared" si="250"/>
        <v>4</v>
      </c>
      <c r="E5261">
        <f ca="1">OFFSET(ElementsDB!$AQ$2,SeriesSelection!A5261-1,SeriesSelection!B5261-1)</f>
        <v>0</v>
      </c>
      <c r="F5261">
        <f>_xlfn.XLOOKUP(A5261,Table4[Lfd],Table4[Periods],"Err",0)</f>
        <v>0</v>
      </c>
      <c r="G5261" t="b">
        <f t="shared" si="248"/>
        <v>0</v>
      </c>
    </row>
    <row r="5262" spans="1:7" hidden="1" x14ac:dyDescent="0.25">
      <c r="A5262">
        <f t="shared" si="249"/>
        <v>147</v>
      </c>
      <c r="B5262">
        <f t="shared" si="250"/>
        <v>5</v>
      </c>
      <c r="C5262" t="str">
        <f>_xlfn.XLOOKUP(A5262,Table4[Lfd],Table4[idElementValue],"Err",0)</f>
        <v/>
      </c>
      <c r="D5262">
        <f t="shared" si="250"/>
        <v>5</v>
      </c>
      <c r="E5262">
        <f ca="1">OFFSET(ElementsDB!$AQ$2,SeriesSelection!A5262-1,SeriesSelection!B5262-1)</f>
        <v>0</v>
      </c>
      <c r="F5262">
        <f>_xlfn.XLOOKUP(A5262,Table4[Lfd],Table4[Periods],"Err",0)</f>
        <v>0</v>
      </c>
      <c r="G5262" t="b">
        <f t="shared" si="248"/>
        <v>0</v>
      </c>
    </row>
    <row r="5263" spans="1:7" hidden="1" x14ac:dyDescent="0.25">
      <c r="A5263">
        <f t="shared" si="249"/>
        <v>147</v>
      </c>
      <c r="B5263">
        <f t="shared" si="250"/>
        <v>6</v>
      </c>
      <c r="C5263" t="str">
        <f>_xlfn.XLOOKUP(A5263,Table4[Lfd],Table4[idElementValue],"Err",0)</f>
        <v/>
      </c>
      <c r="D5263">
        <f t="shared" si="250"/>
        <v>6</v>
      </c>
      <c r="E5263">
        <f ca="1">OFFSET(ElementsDB!$AQ$2,SeriesSelection!A5263-1,SeriesSelection!B5263-1)</f>
        <v>0</v>
      </c>
      <c r="F5263">
        <f>_xlfn.XLOOKUP(A5263,Table4[Lfd],Table4[Periods],"Err",0)</f>
        <v>0</v>
      </c>
      <c r="G5263" t="b">
        <f t="shared" si="248"/>
        <v>0</v>
      </c>
    </row>
    <row r="5264" spans="1:7" hidden="1" x14ac:dyDescent="0.25">
      <c r="A5264">
        <f t="shared" si="249"/>
        <v>147</v>
      </c>
      <c r="B5264">
        <f t="shared" si="250"/>
        <v>7</v>
      </c>
      <c r="C5264" t="str">
        <f>_xlfn.XLOOKUP(A5264,Table4[Lfd],Table4[idElementValue],"Err",0)</f>
        <v/>
      </c>
      <c r="D5264">
        <f t="shared" si="250"/>
        <v>7</v>
      </c>
      <c r="E5264">
        <f ca="1">OFFSET(ElementsDB!$AQ$2,SeriesSelection!A5264-1,SeriesSelection!B5264-1)</f>
        <v>0</v>
      </c>
      <c r="F5264">
        <f>_xlfn.XLOOKUP(A5264,Table4[Lfd],Table4[Periods],"Err",0)</f>
        <v>0</v>
      </c>
      <c r="G5264" t="b">
        <f t="shared" si="248"/>
        <v>0</v>
      </c>
    </row>
    <row r="5265" spans="1:7" hidden="1" x14ac:dyDescent="0.25">
      <c r="A5265">
        <f t="shared" si="249"/>
        <v>147</v>
      </c>
      <c r="B5265">
        <f t="shared" si="250"/>
        <v>8</v>
      </c>
      <c r="C5265" t="str">
        <f>_xlfn.XLOOKUP(A5265,Table4[Lfd],Table4[idElementValue],"Err",0)</f>
        <v/>
      </c>
      <c r="D5265">
        <f t="shared" si="250"/>
        <v>8</v>
      </c>
      <c r="E5265">
        <f ca="1">OFFSET(ElementsDB!$AQ$2,SeriesSelection!A5265-1,SeriesSelection!B5265-1)</f>
        <v>0</v>
      </c>
      <c r="F5265">
        <f>_xlfn.XLOOKUP(A5265,Table4[Lfd],Table4[Periods],"Err",0)</f>
        <v>0</v>
      </c>
      <c r="G5265" t="b">
        <f t="shared" si="248"/>
        <v>0</v>
      </c>
    </row>
    <row r="5266" spans="1:7" hidden="1" x14ac:dyDescent="0.25">
      <c r="A5266">
        <f t="shared" si="249"/>
        <v>147</v>
      </c>
      <c r="B5266">
        <f t="shared" si="250"/>
        <v>9</v>
      </c>
      <c r="C5266" t="str">
        <f>_xlfn.XLOOKUP(A5266,Table4[Lfd],Table4[idElementValue],"Err",0)</f>
        <v/>
      </c>
      <c r="D5266">
        <f t="shared" si="250"/>
        <v>9</v>
      </c>
      <c r="E5266">
        <f ca="1">OFFSET(ElementsDB!$AQ$2,SeriesSelection!A5266-1,SeriesSelection!B5266-1)</f>
        <v>0</v>
      </c>
      <c r="F5266">
        <f>_xlfn.XLOOKUP(A5266,Table4[Lfd],Table4[Periods],"Err",0)</f>
        <v>0</v>
      </c>
      <c r="G5266" t="b">
        <f t="shared" si="248"/>
        <v>0</v>
      </c>
    </row>
    <row r="5267" spans="1:7" hidden="1" x14ac:dyDescent="0.25">
      <c r="A5267">
        <f t="shared" si="249"/>
        <v>147</v>
      </c>
      <c r="B5267">
        <f t="shared" si="250"/>
        <v>10</v>
      </c>
      <c r="C5267" t="str">
        <f>_xlfn.XLOOKUP(A5267,Table4[Lfd],Table4[idElementValue],"Err",0)</f>
        <v/>
      </c>
      <c r="D5267">
        <f t="shared" si="250"/>
        <v>10</v>
      </c>
      <c r="E5267">
        <f ca="1">OFFSET(ElementsDB!$AQ$2,SeriesSelection!A5267-1,SeriesSelection!B5267-1)</f>
        <v>0</v>
      </c>
      <c r="F5267">
        <f>_xlfn.XLOOKUP(A5267,Table4[Lfd],Table4[Periods],"Err",0)</f>
        <v>0</v>
      </c>
      <c r="G5267" t="b">
        <f t="shared" si="248"/>
        <v>0</v>
      </c>
    </row>
    <row r="5268" spans="1:7" hidden="1" x14ac:dyDescent="0.25">
      <c r="A5268">
        <f t="shared" si="249"/>
        <v>147</v>
      </c>
      <c r="B5268">
        <f t="shared" si="250"/>
        <v>11</v>
      </c>
      <c r="C5268" t="str">
        <f>_xlfn.XLOOKUP(A5268,Table4[Lfd],Table4[idElementValue],"Err",0)</f>
        <v/>
      </c>
      <c r="D5268">
        <f t="shared" si="250"/>
        <v>11</v>
      </c>
      <c r="E5268">
        <f ca="1">OFFSET(ElementsDB!$AQ$2,SeriesSelection!A5268-1,SeriesSelection!B5268-1)</f>
        <v>0</v>
      </c>
      <c r="F5268">
        <f>_xlfn.XLOOKUP(A5268,Table4[Lfd],Table4[Periods],"Err",0)</f>
        <v>0</v>
      </c>
      <c r="G5268" t="b">
        <f t="shared" si="248"/>
        <v>0</v>
      </c>
    </row>
    <row r="5269" spans="1:7" hidden="1" x14ac:dyDescent="0.25">
      <c r="A5269">
        <f t="shared" si="249"/>
        <v>147</v>
      </c>
      <c r="B5269">
        <f t="shared" si="250"/>
        <v>12</v>
      </c>
      <c r="C5269" t="str">
        <f>_xlfn.XLOOKUP(A5269,Table4[Lfd],Table4[idElementValue],"Err",0)</f>
        <v/>
      </c>
      <c r="D5269">
        <f t="shared" si="250"/>
        <v>12</v>
      </c>
      <c r="E5269">
        <f ca="1">OFFSET(ElementsDB!$AQ$2,SeriesSelection!A5269-1,SeriesSelection!B5269-1)</f>
        <v>0</v>
      </c>
      <c r="F5269">
        <f>_xlfn.XLOOKUP(A5269,Table4[Lfd],Table4[Periods],"Err",0)</f>
        <v>0</v>
      </c>
      <c r="G5269" t="b">
        <f t="shared" si="248"/>
        <v>0</v>
      </c>
    </row>
    <row r="5270" spans="1:7" hidden="1" x14ac:dyDescent="0.25">
      <c r="A5270">
        <f t="shared" si="249"/>
        <v>147</v>
      </c>
      <c r="B5270">
        <f t="shared" si="250"/>
        <v>13</v>
      </c>
      <c r="C5270" t="str">
        <f>_xlfn.XLOOKUP(A5270,Table4[Lfd],Table4[idElementValue],"Err",0)</f>
        <v/>
      </c>
      <c r="D5270">
        <f t="shared" si="250"/>
        <v>13</v>
      </c>
      <c r="E5270">
        <f ca="1">OFFSET(ElementsDB!$AQ$2,SeriesSelection!A5270-1,SeriesSelection!B5270-1)</f>
        <v>0</v>
      </c>
      <c r="F5270">
        <f>_xlfn.XLOOKUP(A5270,Table4[Lfd],Table4[Periods],"Err",0)</f>
        <v>0</v>
      </c>
      <c r="G5270" t="b">
        <f t="shared" si="248"/>
        <v>0</v>
      </c>
    </row>
    <row r="5271" spans="1:7" hidden="1" x14ac:dyDescent="0.25">
      <c r="A5271">
        <f t="shared" si="249"/>
        <v>147</v>
      </c>
      <c r="B5271">
        <f t="shared" si="250"/>
        <v>14</v>
      </c>
      <c r="C5271" t="str">
        <f>_xlfn.XLOOKUP(A5271,Table4[Lfd],Table4[idElementValue],"Err",0)</f>
        <v/>
      </c>
      <c r="D5271">
        <f t="shared" si="250"/>
        <v>14</v>
      </c>
      <c r="E5271">
        <f ca="1">OFFSET(ElementsDB!$AQ$2,SeriesSelection!A5271-1,SeriesSelection!B5271-1)</f>
        <v>0</v>
      </c>
      <c r="F5271">
        <f>_xlfn.XLOOKUP(A5271,Table4[Lfd],Table4[Periods],"Err",0)</f>
        <v>0</v>
      </c>
      <c r="G5271" t="b">
        <f t="shared" si="248"/>
        <v>0</v>
      </c>
    </row>
    <row r="5272" spans="1:7" hidden="1" x14ac:dyDescent="0.25">
      <c r="A5272">
        <f t="shared" si="249"/>
        <v>147</v>
      </c>
      <c r="B5272">
        <f t="shared" si="250"/>
        <v>15</v>
      </c>
      <c r="C5272" t="str">
        <f>_xlfn.XLOOKUP(A5272,Table4[Lfd],Table4[idElementValue],"Err",0)</f>
        <v/>
      </c>
      <c r="D5272">
        <f t="shared" si="250"/>
        <v>15</v>
      </c>
      <c r="E5272">
        <f ca="1">OFFSET(ElementsDB!$AQ$2,SeriesSelection!A5272-1,SeriesSelection!B5272-1)</f>
        <v>0</v>
      </c>
      <c r="F5272">
        <f>_xlfn.XLOOKUP(A5272,Table4[Lfd],Table4[Periods],"Err",0)</f>
        <v>0</v>
      </c>
      <c r="G5272" t="b">
        <f t="shared" si="248"/>
        <v>0</v>
      </c>
    </row>
    <row r="5273" spans="1:7" hidden="1" x14ac:dyDescent="0.25">
      <c r="A5273">
        <f t="shared" si="249"/>
        <v>147</v>
      </c>
      <c r="B5273">
        <f t="shared" si="250"/>
        <v>16</v>
      </c>
      <c r="C5273" t="str">
        <f>_xlfn.XLOOKUP(A5273,Table4[Lfd],Table4[idElementValue],"Err",0)</f>
        <v/>
      </c>
      <c r="D5273">
        <f t="shared" si="250"/>
        <v>16</v>
      </c>
      <c r="E5273">
        <f ca="1">OFFSET(ElementsDB!$AQ$2,SeriesSelection!A5273-1,SeriesSelection!B5273-1)</f>
        <v>0</v>
      </c>
      <c r="F5273">
        <f>_xlfn.XLOOKUP(A5273,Table4[Lfd],Table4[Periods],"Err",0)</f>
        <v>0</v>
      </c>
      <c r="G5273" t="b">
        <f t="shared" si="248"/>
        <v>0</v>
      </c>
    </row>
    <row r="5274" spans="1:7" hidden="1" x14ac:dyDescent="0.25">
      <c r="A5274">
        <f t="shared" si="249"/>
        <v>147</v>
      </c>
      <c r="B5274">
        <f t="shared" si="250"/>
        <v>17</v>
      </c>
      <c r="C5274" t="str">
        <f>_xlfn.XLOOKUP(A5274,Table4[Lfd],Table4[idElementValue],"Err",0)</f>
        <v/>
      </c>
      <c r="D5274">
        <f t="shared" si="250"/>
        <v>17</v>
      </c>
      <c r="E5274">
        <f ca="1">OFFSET(ElementsDB!$AQ$2,SeriesSelection!A5274-1,SeriesSelection!B5274-1)</f>
        <v>0</v>
      </c>
      <c r="F5274">
        <f>_xlfn.XLOOKUP(A5274,Table4[Lfd],Table4[Periods],"Err",0)</f>
        <v>0</v>
      </c>
      <c r="G5274" t="b">
        <f t="shared" si="248"/>
        <v>0</v>
      </c>
    </row>
    <row r="5275" spans="1:7" hidden="1" x14ac:dyDescent="0.25">
      <c r="A5275">
        <f t="shared" si="249"/>
        <v>147</v>
      </c>
      <c r="B5275">
        <f t="shared" si="250"/>
        <v>18</v>
      </c>
      <c r="C5275" t="str">
        <f>_xlfn.XLOOKUP(A5275,Table4[Lfd],Table4[idElementValue],"Err",0)</f>
        <v/>
      </c>
      <c r="D5275">
        <f t="shared" si="250"/>
        <v>18</v>
      </c>
      <c r="E5275">
        <f ca="1">OFFSET(ElementsDB!$AQ$2,SeriesSelection!A5275-1,SeriesSelection!B5275-1)</f>
        <v>0</v>
      </c>
      <c r="F5275">
        <f>_xlfn.XLOOKUP(A5275,Table4[Lfd],Table4[Periods],"Err",0)</f>
        <v>0</v>
      </c>
      <c r="G5275" t="b">
        <f t="shared" si="248"/>
        <v>0</v>
      </c>
    </row>
    <row r="5276" spans="1:7" hidden="1" x14ac:dyDescent="0.25">
      <c r="A5276">
        <f t="shared" si="249"/>
        <v>147</v>
      </c>
      <c r="B5276">
        <f t="shared" si="250"/>
        <v>19</v>
      </c>
      <c r="C5276" t="str">
        <f>_xlfn.XLOOKUP(A5276,Table4[Lfd],Table4[idElementValue],"Err",0)</f>
        <v/>
      </c>
      <c r="D5276">
        <f t="shared" si="250"/>
        <v>19</v>
      </c>
      <c r="E5276">
        <f ca="1">OFFSET(ElementsDB!$AQ$2,SeriesSelection!A5276-1,SeriesSelection!B5276-1)</f>
        <v>0</v>
      </c>
      <c r="F5276">
        <f>_xlfn.XLOOKUP(A5276,Table4[Lfd],Table4[Periods],"Err",0)</f>
        <v>0</v>
      </c>
      <c r="G5276" t="b">
        <f t="shared" si="248"/>
        <v>0</v>
      </c>
    </row>
    <row r="5277" spans="1:7" hidden="1" x14ac:dyDescent="0.25">
      <c r="A5277">
        <f t="shared" si="249"/>
        <v>147</v>
      </c>
      <c r="B5277">
        <f t="shared" si="250"/>
        <v>20</v>
      </c>
      <c r="C5277" t="str">
        <f>_xlfn.XLOOKUP(A5277,Table4[Lfd],Table4[idElementValue],"Err",0)</f>
        <v/>
      </c>
      <c r="D5277">
        <f t="shared" si="250"/>
        <v>20</v>
      </c>
      <c r="E5277">
        <f ca="1">OFFSET(ElementsDB!$AQ$2,SeriesSelection!A5277-1,SeriesSelection!B5277-1)</f>
        <v>0</v>
      </c>
      <c r="F5277">
        <f>_xlfn.XLOOKUP(A5277,Table4[Lfd],Table4[Periods],"Err",0)</f>
        <v>0</v>
      </c>
      <c r="G5277" t="b">
        <f t="shared" si="248"/>
        <v>0</v>
      </c>
    </row>
    <row r="5278" spans="1:7" hidden="1" x14ac:dyDescent="0.25">
      <c r="A5278">
        <f t="shared" si="249"/>
        <v>147</v>
      </c>
      <c r="B5278">
        <f t="shared" si="250"/>
        <v>21</v>
      </c>
      <c r="C5278" t="str">
        <f>_xlfn.XLOOKUP(A5278,Table4[Lfd],Table4[idElementValue],"Err",0)</f>
        <v/>
      </c>
      <c r="D5278">
        <f t="shared" si="250"/>
        <v>21</v>
      </c>
      <c r="E5278">
        <f ca="1">OFFSET(ElementsDB!$AQ$2,SeriesSelection!A5278-1,SeriesSelection!B5278-1)</f>
        <v>0</v>
      </c>
      <c r="F5278">
        <f>_xlfn.XLOOKUP(A5278,Table4[Lfd],Table4[Periods],"Err",0)</f>
        <v>0</v>
      </c>
      <c r="G5278" t="b">
        <f t="shared" si="248"/>
        <v>0</v>
      </c>
    </row>
    <row r="5279" spans="1:7" hidden="1" x14ac:dyDescent="0.25">
      <c r="A5279">
        <f t="shared" si="249"/>
        <v>147</v>
      </c>
      <c r="B5279">
        <f t="shared" si="250"/>
        <v>22</v>
      </c>
      <c r="C5279" t="str">
        <f>_xlfn.XLOOKUP(A5279,Table4[Lfd],Table4[idElementValue],"Err",0)</f>
        <v/>
      </c>
      <c r="D5279">
        <f t="shared" si="250"/>
        <v>22</v>
      </c>
      <c r="E5279">
        <f ca="1">OFFSET(ElementsDB!$AQ$2,SeriesSelection!A5279-1,SeriesSelection!B5279-1)</f>
        <v>0</v>
      </c>
      <c r="F5279">
        <f>_xlfn.XLOOKUP(A5279,Table4[Lfd],Table4[Periods],"Err",0)</f>
        <v>0</v>
      </c>
      <c r="G5279" t="b">
        <f t="shared" si="248"/>
        <v>0</v>
      </c>
    </row>
    <row r="5280" spans="1:7" hidden="1" x14ac:dyDescent="0.25">
      <c r="A5280">
        <f t="shared" si="249"/>
        <v>147</v>
      </c>
      <c r="B5280">
        <f t="shared" si="250"/>
        <v>23</v>
      </c>
      <c r="C5280" t="str">
        <f>_xlfn.XLOOKUP(A5280,Table4[Lfd],Table4[idElementValue],"Err",0)</f>
        <v/>
      </c>
      <c r="D5280">
        <f t="shared" si="250"/>
        <v>23</v>
      </c>
      <c r="E5280">
        <f ca="1">OFFSET(ElementsDB!$AQ$2,SeriesSelection!A5280-1,SeriesSelection!B5280-1)</f>
        <v>0</v>
      </c>
      <c r="F5280">
        <f>_xlfn.XLOOKUP(A5280,Table4[Lfd],Table4[Periods],"Err",0)</f>
        <v>0</v>
      </c>
      <c r="G5280" t="b">
        <f t="shared" si="248"/>
        <v>0</v>
      </c>
    </row>
    <row r="5281" spans="1:7" hidden="1" x14ac:dyDescent="0.25">
      <c r="A5281">
        <f t="shared" si="249"/>
        <v>147</v>
      </c>
      <c r="B5281">
        <f t="shared" si="250"/>
        <v>24</v>
      </c>
      <c r="C5281" t="str">
        <f>_xlfn.XLOOKUP(A5281,Table4[Lfd],Table4[idElementValue],"Err",0)</f>
        <v/>
      </c>
      <c r="D5281">
        <f t="shared" si="250"/>
        <v>24</v>
      </c>
      <c r="E5281">
        <f ca="1">OFFSET(ElementsDB!$AQ$2,SeriesSelection!A5281-1,SeriesSelection!B5281-1)</f>
        <v>0</v>
      </c>
      <c r="F5281">
        <f>_xlfn.XLOOKUP(A5281,Table4[Lfd],Table4[Periods],"Err",0)</f>
        <v>0</v>
      </c>
      <c r="G5281" t="b">
        <f t="shared" si="248"/>
        <v>0</v>
      </c>
    </row>
    <row r="5282" spans="1:7" hidden="1" x14ac:dyDescent="0.25">
      <c r="A5282">
        <f t="shared" si="249"/>
        <v>147</v>
      </c>
      <c r="B5282">
        <f t="shared" si="250"/>
        <v>25</v>
      </c>
      <c r="C5282" t="str">
        <f>_xlfn.XLOOKUP(A5282,Table4[Lfd],Table4[idElementValue],"Err",0)</f>
        <v/>
      </c>
      <c r="D5282">
        <f t="shared" si="250"/>
        <v>25</v>
      </c>
      <c r="E5282">
        <f ca="1">OFFSET(ElementsDB!$AQ$2,SeriesSelection!A5282-1,SeriesSelection!B5282-1)</f>
        <v>0</v>
      </c>
      <c r="F5282">
        <f>_xlfn.XLOOKUP(A5282,Table4[Lfd],Table4[Periods],"Err",0)</f>
        <v>0</v>
      </c>
      <c r="G5282" t="b">
        <f t="shared" si="248"/>
        <v>0</v>
      </c>
    </row>
    <row r="5283" spans="1:7" hidden="1" x14ac:dyDescent="0.25">
      <c r="A5283">
        <f t="shared" si="249"/>
        <v>147</v>
      </c>
      <c r="B5283">
        <f t="shared" si="250"/>
        <v>26</v>
      </c>
      <c r="C5283" t="str">
        <f>_xlfn.XLOOKUP(A5283,Table4[Lfd],Table4[idElementValue],"Err",0)</f>
        <v/>
      </c>
      <c r="D5283">
        <f t="shared" si="250"/>
        <v>26</v>
      </c>
      <c r="E5283">
        <f ca="1">OFFSET(ElementsDB!$AQ$2,SeriesSelection!A5283-1,SeriesSelection!B5283-1)</f>
        <v>0</v>
      </c>
      <c r="F5283">
        <f>_xlfn.XLOOKUP(A5283,Table4[Lfd],Table4[Periods],"Err",0)</f>
        <v>0</v>
      </c>
      <c r="G5283" t="b">
        <f t="shared" si="248"/>
        <v>0</v>
      </c>
    </row>
    <row r="5284" spans="1:7" hidden="1" x14ac:dyDescent="0.25">
      <c r="A5284">
        <f t="shared" si="249"/>
        <v>147</v>
      </c>
      <c r="B5284">
        <f t="shared" si="250"/>
        <v>27</v>
      </c>
      <c r="C5284" t="str">
        <f>_xlfn.XLOOKUP(A5284,Table4[Lfd],Table4[idElementValue],"Err",0)</f>
        <v/>
      </c>
      <c r="D5284">
        <f t="shared" si="250"/>
        <v>27</v>
      </c>
      <c r="E5284">
        <f ca="1">OFFSET(ElementsDB!$AQ$2,SeriesSelection!A5284-1,SeriesSelection!B5284-1)</f>
        <v>0</v>
      </c>
      <c r="F5284">
        <f>_xlfn.XLOOKUP(A5284,Table4[Lfd],Table4[Periods],"Err",0)</f>
        <v>0</v>
      </c>
      <c r="G5284" t="b">
        <f t="shared" si="248"/>
        <v>0</v>
      </c>
    </row>
    <row r="5285" spans="1:7" hidden="1" x14ac:dyDescent="0.25">
      <c r="A5285">
        <f t="shared" si="249"/>
        <v>147</v>
      </c>
      <c r="B5285">
        <f t="shared" si="250"/>
        <v>28</v>
      </c>
      <c r="C5285" t="str">
        <f>_xlfn.XLOOKUP(A5285,Table4[Lfd],Table4[idElementValue],"Err",0)</f>
        <v/>
      </c>
      <c r="D5285">
        <f t="shared" si="250"/>
        <v>28</v>
      </c>
      <c r="E5285">
        <f ca="1">OFFSET(ElementsDB!$AQ$2,SeriesSelection!A5285-1,SeriesSelection!B5285-1)</f>
        <v>0</v>
      </c>
      <c r="F5285">
        <f>_xlfn.XLOOKUP(A5285,Table4[Lfd],Table4[Periods],"Err",0)</f>
        <v>0</v>
      </c>
      <c r="G5285" t="b">
        <f t="shared" si="248"/>
        <v>0</v>
      </c>
    </row>
    <row r="5286" spans="1:7" hidden="1" x14ac:dyDescent="0.25">
      <c r="A5286">
        <f t="shared" si="249"/>
        <v>147</v>
      </c>
      <c r="B5286">
        <f t="shared" si="250"/>
        <v>29</v>
      </c>
      <c r="C5286" t="str">
        <f>_xlfn.XLOOKUP(A5286,Table4[Lfd],Table4[idElementValue],"Err",0)</f>
        <v/>
      </c>
      <c r="D5286">
        <f t="shared" si="250"/>
        <v>29</v>
      </c>
      <c r="E5286">
        <f ca="1">OFFSET(ElementsDB!$AQ$2,SeriesSelection!A5286-1,SeriesSelection!B5286-1)</f>
        <v>0</v>
      </c>
      <c r="F5286">
        <f>_xlfn.XLOOKUP(A5286,Table4[Lfd],Table4[Periods],"Err",0)</f>
        <v>0</v>
      </c>
      <c r="G5286" t="b">
        <f t="shared" si="248"/>
        <v>0</v>
      </c>
    </row>
    <row r="5287" spans="1:7" hidden="1" x14ac:dyDescent="0.25">
      <c r="A5287">
        <f t="shared" si="249"/>
        <v>147</v>
      </c>
      <c r="B5287">
        <f t="shared" si="250"/>
        <v>30</v>
      </c>
      <c r="C5287" t="str">
        <f>_xlfn.XLOOKUP(A5287,Table4[Lfd],Table4[idElementValue],"Err",0)</f>
        <v/>
      </c>
      <c r="D5287">
        <f t="shared" si="250"/>
        <v>30</v>
      </c>
      <c r="E5287">
        <f ca="1">OFFSET(ElementsDB!$AQ$2,SeriesSelection!A5287-1,SeriesSelection!B5287-1)</f>
        <v>0</v>
      </c>
      <c r="F5287">
        <f>_xlfn.XLOOKUP(A5287,Table4[Lfd],Table4[Periods],"Err",0)</f>
        <v>0</v>
      </c>
      <c r="G5287" t="b">
        <f t="shared" si="248"/>
        <v>0</v>
      </c>
    </row>
    <row r="5288" spans="1:7" hidden="1" x14ac:dyDescent="0.25">
      <c r="A5288">
        <f t="shared" si="249"/>
        <v>147</v>
      </c>
      <c r="B5288">
        <f t="shared" si="250"/>
        <v>31</v>
      </c>
      <c r="C5288" t="str">
        <f>_xlfn.XLOOKUP(A5288,Table4[Lfd],Table4[idElementValue],"Err",0)</f>
        <v/>
      </c>
      <c r="D5288">
        <f t="shared" si="250"/>
        <v>31</v>
      </c>
      <c r="E5288">
        <f ca="1">OFFSET(ElementsDB!$AQ$2,SeriesSelection!A5288-1,SeriesSelection!B5288-1)</f>
        <v>0</v>
      </c>
      <c r="F5288">
        <f>_xlfn.XLOOKUP(A5288,Table4[Lfd],Table4[Periods],"Err",0)</f>
        <v>0</v>
      </c>
      <c r="G5288" t="b">
        <f t="shared" si="248"/>
        <v>0</v>
      </c>
    </row>
    <row r="5289" spans="1:7" hidden="1" x14ac:dyDescent="0.25">
      <c r="A5289">
        <f t="shared" si="249"/>
        <v>147</v>
      </c>
      <c r="B5289">
        <f t="shared" si="250"/>
        <v>32</v>
      </c>
      <c r="C5289" t="str">
        <f>_xlfn.XLOOKUP(A5289,Table4[Lfd],Table4[idElementValue],"Err",0)</f>
        <v/>
      </c>
      <c r="D5289">
        <f t="shared" si="250"/>
        <v>32</v>
      </c>
      <c r="E5289">
        <f ca="1">OFFSET(ElementsDB!$AQ$2,SeriesSelection!A5289-1,SeriesSelection!B5289-1)</f>
        <v>0</v>
      </c>
      <c r="F5289">
        <f>_xlfn.XLOOKUP(A5289,Table4[Lfd],Table4[Periods],"Err",0)</f>
        <v>0</v>
      </c>
      <c r="G5289" t="b">
        <f t="shared" si="248"/>
        <v>0</v>
      </c>
    </row>
    <row r="5290" spans="1:7" hidden="1" x14ac:dyDescent="0.25">
      <c r="A5290">
        <f t="shared" si="249"/>
        <v>147</v>
      </c>
      <c r="B5290">
        <f t="shared" si="250"/>
        <v>33</v>
      </c>
      <c r="C5290" t="str">
        <f>_xlfn.XLOOKUP(A5290,Table4[Lfd],Table4[idElementValue],"Err",0)</f>
        <v/>
      </c>
      <c r="D5290">
        <f t="shared" si="250"/>
        <v>33</v>
      </c>
      <c r="E5290">
        <f ca="1">OFFSET(ElementsDB!$AQ$2,SeriesSelection!A5290-1,SeriesSelection!B5290-1)</f>
        <v>0</v>
      </c>
      <c r="F5290">
        <f>_xlfn.XLOOKUP(A5290,Table4[Lfd],Table4[Periods],"Err",0)</f>
        <v>0</v>
      </c>
      <c r="G5290" t="b">
        <f t="shared" si="248"/>
        <v>0</v>
      </c>
    </row>
    <row r="5291" spans="1:7" hidden="1" x14ac:dyDescent="0.25">
      <c r="A5291">
        <f t="shared" si="249"/>
        <v>147</v>
      </c>
      <c r="B5291">
        <f t="shared" si="250"/>
        <v>34</v>
      </c>
      <c r="C5291" t="str">
        <f>_xlfn.XLOOKUP(A5291,Table4[Lfd],Table4[idElementValue],"Err",0)</f>
        <v/>
      </c>
      <c r="D5291">
        <f t="shared" si="250"/>
        <v>34</v>
      </c>
      <c r="E5291">
        <f ca="1">OFFSET(ElementsDB!$AQ$2,SeriesSelection!A5291-1,SeriesSelection!B5291-1)</f>
        <v>0</v>
      </c>
      <c r="F5291">
        <f>_xlfn.XLOOKUP(A5291,Table4[Lfd],Table4[Periods],"Err",0)</f>
        <v>0</v>
      </c>
      <c r="G5291" t="b">
        <f t="shared" si="248"/>
        <v>0</v>
      </c>
    </row>
    <row r="5292" spans="1:7" hidden="1" x14ac:dyDescent="0.25">
      <c r="A5292">
        <f t="shared" si="249"/>
        <v>147</v>
      </c>
      <c r="B5292">
        <f t="shared" si="250"/>
        <v>35</v>
      </c>
      <c r="C5292" t="str">
        <f>_xlfn.XLOOKUP(A5292,Table4[Lfd],Table4[idElementValue],"Err",0)</f>
        <v/>
      </c>
      <c r="D5292">
        <f t="shared" si="250"/>
        <v>35</v>
      </c>
      <c r="E5292">
        <f ca="1">OFFSET(ElementsDB!$AQ$2,SeriesSelection!A5292-1,SeriesSelection!B5292-1)</f>
        <v>0</v>
      </c>
      <c r="F5292">
        <f>_xlfn.XLOOKUP(A5292,Table4[Lfd],Table4[Periods],"Err",0)</f>
        <v>0</v>
      </c>
      <c r="G5292" t="b">
        <f t="shared" si="248"/>
        <v>0</v>
      </c>
    </row>
    <row r="5293" spans="1:7" hidden="1" x14ac:dyDescent="0.25">
      <c r="A5293">
        <f t="shared" si="249"/>
        <v>147</v>
      </c>
      <c r="B5293">
        <f t="shared" si="250"/>
        <v>36</v>
      </c>
      <c r="C5293" t="str">
        <f>_xlfn.XLOOKUP(A5293,Table4[Lfd],Table4[idElementValue],"Err",0)</f>
        <v/>
      </c>
      <c r="D5293">
        <f t="shared" si="250"/>
        <v>36</v>
      </c>
      <c r="E5293">
        <f ca="1">OFFSET(ElementsDB!$AQ$2,SeriesSelection!A5293-1,SeriesSelection!B5293-1)</f>
        <v>0</v>
      </c>
      <c r="F5293">
        <f>_xlfn.XLOOKUP(A5293,Table4[Lfd],Table4[Periods],"Err",0)</f>
        <v>0</v>
      </c>
      <c r="G5293" t="b">
        <f t="shared" si="248"/>
        <v>0</v>
      </c>
    </row>
    <row r="5294" spans="1:7" hidden="1" x14ac:dyDescent="0.25">
      <c r="A5294">
        <f t="shared" si="249"/>
        <v>148</v>
      </c>
      <c r="B5294">
        <f t="shared" si="250"/>
        <v>1</v>
      </c>
      <c r="C5294" t="str">
        <f>_xlfn.XLOOKUP(A5294,Table4[Lfd],Table4[idElementValue],"Err",0)</f>
        <v/>
      </c>
      <c r="D5294">
        <f t="shared" si="250"/>
        <v>1</v>
      </c>
      <c r="E5294">
        <f ca="1">OFFSET(ElementsDB!$AQ$2,SeriesSelection!A5294-1,SeriesSelection!B5294-1)</f>
        <v>0</v>
      </c>
      <c r="F5294">
        <f>_xlfn.XLOOKUP(A5294,Table4[Lfd],Table4[Periods],"Err",0)</f>
        <v>0</v>
      </c>
      <c r="G5294" t="b">
        <f t="shared" si="248"/>
        <v>0</v>
      </c>
    </row>
    <row r="5295" spans="1:7" hidden="1" x14ac:dyDescent="0.25">
      <c r="A5295">
        <f t="shared" si="249"/>
        <v>148</v>
      </c>
      <c r="B5295">
        <f t="shared" si="250"/>
        <v>2</v>
      </c>
      <c r="C5295" t="str">
        <f>_xlfn.XLOOKUP(A5295,Table4[Lfd],Table4[idElementValue],"Err",0)</f>
        <v/>
      </c>
      <c r="D5295">
        <f t="shared" si="250"/>
        <v>2</v>
      </c>
      <c r="E5295">
        <f ca="1">OFFSET(ElementsDB!$AQ$2,SeriesSelection!A5295-1,SeriesSelection!B5295-1)</f>
        <v>0</v>
      </c>
      <c r="F5295">
        <f>_xlfn.XLOOKUP(A5295,Table4[Lfd],Table4[Periods],"Err",0)</f>
        <v>0</v>
      </c>
      <c r="G5295" t="b">
        <f t="shared" si="248"/>
        <v>0</v>
      </c>
    </row>
    <row r="5296" spans="1:7" hidden="1" x14ac:dyDescent="0.25">
      <c r="A5296">
        <f t="shared" si="249"/>
        <v>148</v>
      </c>
      <c r="B5296">
        <f t="shared" si="250"/>
        <v>3</v>
      </c>
      <c r="C5296" t="str">
        <f>_xlfn.XLOOKUP(A5296,Table4[Lfd],Table4[idElementValue],"Err",0)</f>
        <v/>
      </c>
      <c r="D5296">
        <f t="shared" si="250"/>
        <v>3</v>
      </c>
      <c r="E5296">
        <f ca="1">OFFSET(ElementsDB!$AQ$2,SeriesSelection!A5296-1,SeriesSelection!B5296-1)</f>
        <v>0</v>
      </c>
      <c r="F5296">
        <f>_xlfn.XLOOKUP(A5296,Table4[Lfd],Table4[Periods],"Err",0)</f>
        <v>0</v>
      </c>
      <c r="G5296" t="b">
        <f t="shared" si="248"/>
        <v>0</v>
      </c>
    </row>
    <row r="5297" spans="1:7" hidden="1" x14ac:dyDescent="0.25">
      <c r="A5297">
        <f t="shared" si="249"/>
        <v>148</v>
      </c>
      <c r="B5297">
        <f t="shared" si="250"/>
        <v>4</v>
      </c>
      <c r="C5297" t="str">
        <f>_xlfn.XLOOKUP(A5297,Table4[Lfd],Table4[idElementValue],"Err",0)</f>
        <v/>
      </c>
      <c r="D5297">
        <f t="shared" si="250"/>
        <v>4</v>
      </c>
      <c r="E5297">
        <f ca="1">OFFSET(ElementsDB!$AQ$2,SeriesSelection!A5297-1,SeriesSelection!B5297-1)</f>
        <v>0</v>
      </c>
      <c r="F5297">
        <f>_xlfn.XLOOKUP(A5297,Table4[Lfd],Table4[Periods],"Err",0)</f>
        <v>0</v>
      </c>
      <c r="G5297" t="b">
        <f t="shared" si="248"/>
        <v>0</v>
      </c>
    </row>
    <row r="5298" spans="1:7" hidden="1" x14ac:dyDescent="0.25">
      <c r="A5298">
        <f t="shared" si="249"/>
        <v>148</v>
      </c>
      <c r="B5298">
        <f t="shared" si="250"/>
        <v>5</v>
      </c>
      <c r="C5298" t="str">
        <f>_xlfn.XLOOKUP(A5298,Table4[Lfd],Table4[idElementValue],"Err",0)</f>
        <v/>
      </c>
      <c r="D5298">
        <f t="shared" si="250"/>
        <v>5</v>
      </c>
      <c r="E5298">
        <f ca="1">OFFSET(ElementsDB!$AQ$2,SeriesSelection!A5298-1,SeriesSelection!B5298-1)</f>
        <v>0</v>
      </c>
      <c r="F5298">
        <f>_xlfn.XLOOKUP(A5298,Table4[Lfd],Table4[Periods],"Err",0)</f>
        <v>0</v>
      </c>
      <c r="G5298" t="b">
        <f t="shared" si="248"/>
        <v>0</v>
      </c>
    </row>
    <row r="5299" spans="1:7" hidden="1" x14ac:dyDescent="0.25">
      <c r="A5299">
        <f t="shared" si="249"/>
        <v>148</v>
      </c>
      <c r="B5299">
        <f t="shared" si="250"/>
        <v>6</v>
      </c>
      <c r="C5299" t="str">
        <f>_xlfn.XLOOKUP(A5299,Table4[Lfd],Table4[idElementValue],"Err",0)</f>
        <v/>
      </c>
      <c r="D5299">
        <f t="shared" si="250"/>
        <v>6</v>
      </c>
      <c r="E5299">
        <f ca="1">OFFSET(ElementsDB!$AQ$2,SeriesSelection!A5299-1,SeriesSelection!B5299-1)</f>
        <v>0</v>
      </c>
      <c r="F5299">
        <f>_xlfn.XLOOKUP(A5299,Table4[Lfd],Table4[Periods],"Err",0)</f>
        <v>0</v>
      </c>
      <c r="G5299" t="b">
        <f t="shared" si="248"/>
        <v>0</v>
      </c>
    </row>
    <row r="5300" spans="1:7" hidden="1" x14ac:dyDescent="0.25">
      <c r="A5300">
        <f t="shared" si="249"/>
        <v>148</v>
      </c>
      <c r="B5300">
        <f t="shared" si="250"/>
        <v>7</v>
      </c>
      <c r="C5300" t="str">
        <f>_xlfn.XLOOKUP(A5300,Table4[Lfd],Table4[idElementValue],"Err",0)</f>
        <v/>
      </c>
      <c r="D5300">
        <f t="shared" si="250"/>
        <v>7</v>
      </c>
      <c r="E5300">
        <f ca="1">OFFSET(ElementsDB!$AQ$2,SeriesSelection!A5300-1,SeriesSelection!B5300-1)</f>
        <v>0</v>
      </c>
      <c r="F5300">
        <f>_xlfn.XLOOKUP(A5300,Table4[Lfd],Table4[Periods],"Err",0)</f>
        <v>0</v>
      </c>
      <c r="G5300" t="b">
        <f t="shared" si="248"/>
        <v>0</v>
      </c>
    </row>
    <row r="5301" spans="1:7" hidden="1" x14ac:dyDescent="0.25">
      <c r="A5301">
        <f t="shared" si="249"/>
        <v>148</v>
      </c>
      <c r="B5301">
        <f t="shared" si="250"/>
        <v>8</v>
      </c>
      <c r="C5301" t="str">
        <f>_xlfn.XLOOKUP(A5301,Table4[Lfd],Table4[idElementValue],"Err",0)</f>
        <v/>
      </c>
      <c r="D5301">
        <f t="shared" si="250"/>
        <v>8</v>
      </c>
      <c r="E5301">
        <f ca="1">OFFSET(ElementsDB!$AQ$2,SeriesSelection!A5301-1,SeriesSelection!B5301-1)</f>
        <v>0</v>
      </c>
      <c r="F5301">
        <f>_xlfn.XLOOKUP(A5301,Table4[Lfd],Table4[Periods],"Err",0)</f>
        <v>0</v>
      </c>
      <c r="G5301" t="b">
        <f t="shared" si="248"/>
        <v>0</v>
      </c>
    </row>
    <row r="5302" spans="1:7" hidden="1" x14ac:dyDescent="0.25">
      <c r="A5302">
        <f t="shared" si="249"/>
        <v>148</v>
      </c>
      <c r="B5302">
        <f t="shared" si="250"/>
        <v>9</v>
      </c>
      <c r="C5302" t="str">
        <f>_xlfn.XLOOKUP(A5302,Table4[Lfd],Table4[idElementValue],"Err",0)</f>
        <v/>
      </c>
      <c r="D5302">
        <f t="shared" si="250"/>
        <v>9</v>
      </c>
      <c r="E5302">
        <f ca="1">OFFSET(ElementsDB!$AQ$2,SeriesSelection!A5302-1,SeriesSelection!B5302-1)</f>
        <v>0</v>
      </c>
      <c r="F5302">
        <f>_xlfn.XLOOKUP(A5302,Table4[Lfd],Table4[Periods],"Err",0)</f>
        <v>0</v>
      </c>
      <c r="G5302" t="b">
        <f t="shared" si="248"/>
        <v>0</v>
      </c>
    </row>
    <row r="5303" spans="1:7" hidden="1" x14ac:dyDescent="0.25">
      <c r="A5303">
        <f t="shared" si="249"/>
        <v>148</v>
      </c>
      <c r="B5303">
        <f t="shared" si="250"/>
        <v>10</v>
      </c>
      <c r="C5303" t="str">
        <f>_xlfn.XLOOKUP(A5303,Table4[Lfd],Table4[idElementValue],"Err",0)</f>
        <v/>
      </c>
      <c r="D5303">
        <f t="shared" si="250"/>
        <v>10</v>
      </c>
      <c r="E5303">
        <f ca="1">OFFSET(ElementsDB!$AQ$2,SeriesSelection!A5303-1,SeriesSelection!B5303-1)</f>
        <v>0</v>
      </c>
      <c r="F5303">
        <f>_xlfn.XLOOKUP(A5303,Table4[Lfd],Table4[Periods],"Err",0)</f>
        <v>0</v>
      </c>
      <c r="G5303" t="b">
        <f t="shared" si="248"/>
        <v>0</v>
      </c>
    </row>
    <row r="5304" spans="1:7" hidden="1" x14ac:dyDescent="0.25">
      <c r="A5304">
        <f t="shared" si="249"/>
        <v>148</v>
      </c>
      <c r="B5304">
        <f t="shared" si="250"/>
        <v>11</v>
      </c>
      <c r="C5304" t="str">
        <f>_xlfn.XLOOKUP(A5304,Table4[Lfd],Table4[idElementValue],"Err",0)</f>
        <v/>
      </c>
      <c r="D5304">
        <f t="shared" si="250"/>
        <v>11</v>
      </c>
      <c r="E5304">
        <f ca="1">OFFSET(ElementsDB!$AQ$2,SeriesSelection!A5304-1,SeriesSelection!B5304-1)</f>
        <v>0</v>
      </c>
      <c r="F5304">
        <f>_xlfn.XLOOKUP(A5304,Table4[Lfd],Table4[Periods],"Err",0)</f>
        <v>0</v>
      </c>
      <c r="G5304" t="b">
        <f t="shared" si="248"/>
        <v>0</v>
      </c>
    </row>
    <row r="5305" spans="1:7" hidden="1" x14ac:dyDescent="0.25">
      <c r="A5305">
        <f t="shared" si="249"/>
        <v>148</v>
      </c>
      <c r="B5305">
        <f t="shared" si="250"/>
        <v>12</v>
      </c>
      <c r="C5305" t="str">
        <f>_xlfn.XLOOKUP(A5305,Table4[Lfd],Table4[idElementValue],"Err",0)</f>
        <v/>
      </c>
      <c r="D5305">
        <f t="shared" si="250"/>
        <v>12</v>
      </c>
      <c r="E5305">
        <f ca="1">OFFSET(ElementsDB!$AQ$2,SeriesSelection!A5305-1,SeriesSelection!B5305-1)</f>
        <v>0</v>
      </c>
      <c r="F5305">
        <f>_xlfn.XLOOKUP(A5305,Table4[Lfd],Table4[Periods],"Err",0)</f>
        <v>0</v>
      </c>
      <c r="G5305" t="b">
        <f t="shared" si="248"/>
        <v>0</v>
      </c>
    </row>
    <row r="5306" spans="1:7" hidden="1" x14ac:dyDescent="0.25">
      <c r="A5306">
        <f t="shared" si="249"/>
        <v>148</v>
      </c>
      <c r="B5306">
        <f t="shared" si="250"/>
        <v>13</v>
      </c>
      <c r="C5306" t="str">
        <f>_xlfn.XLOOKUP(A5306,Table4[Lfd],Table4[idElementValue],"Err",0)</f>
        <v/>
      </c>
      <c r="D5306">
        <f t="shared" si="250"/>
        <v>13</v>
      </c>
      <c r="E5306">
        <f ca="1">OFFSET(ElementsDB!$AQ$2,SeriesSelection!A5306-1,SeriesSelection!B5306-1)</f>
        <v>0</v>
      </c>
      <c r="F5306">
        <f>_xlfn.XLOOKUP(A5306,Table4[Lfd],Table4[Periods],"Err",0)</f>
        <v>0</v>
      </c>
      <c r="G5306" t="b">
        <f t="shared" si="248"/>
        <v>0</v>
      </c>
    </row>
    <row r="5307" spans="1:7" hidden="1" x14ac:dyDescent="0.25">
      <c r="A5307">
        <f t="shared" si="249"/>
        <v>148</v>
      </c>
      <c r="B5307">
        <f t="shared" si="250"/>
        <v>14</v>
      </c>
      <c r="C5307" t="str">
        <f>_xlfn.XLOOKUP(A5307,Table4[Lfd],Table4[idElementValue],"Err",0)</f>
        <v/>
      </c>
      <c r="D5307">
        <f t="shared" si="250"/>
        <v>14</v>
      </c>
      <c r="E5307">
        <f ca="1">OFFSET(ElementsDB!$AQ$2,SeriesSelection!A5307-1,SeriesSelection!B5307-1)</f>
        <v>0</v>
      </c>
      <c r="F5307">
        <f>_xlfn.XLOOKUP(A5307,Table4[Lfd],Table4[Periods],"Err",0)</f>
        <v>0</v>
      </c>
      <c r="G5307" t="b">
        <f t="shared" si="248"/>
        <v>0</v>
      </c>
    </row>
    <row r="5308" spans="1:7" hidden="1" x14ac:dyDescent="0.25">
      <c r="A5308">
        <f t="shared" si="249"/>
        <v>148</v>
      </c>
      <c r="B5308">
        <f t="shared" si="250"/>
        <v>15</v>
      </c>
      <c r="C5308" t="str">
        <f>_xlfn.XLOOKUP(A5308,Table4[Lfd],Table4[idElementValue],"Err",0)</f>
        <v/>
      </c>
      <c r="D5308">
        <f t="shared" si="250"/>
        <v>15</v>
      </c>
      <c r="E5308">
        <f ca="1">OFFSET(ElementsDB!$AQ$2,SeriesSelection!A5308-1,SeriesSelection!B5308-1)</f>
        <v>0</v>
      </c>
      <c r="F5308">
        <f>_xlfn.XLOOKUP(A5308,Table4[Lfd],Table4[Periods],"Err",0)</f>
        <v>0</v>
      </c>
      <c r="G5308" t="b">
        <f t="shared" si="248"/>
        <v>0</v>
      </c>
    </row>
    <row r="5309" spans="1:7" hidden="1" x14ac:dyDescent="0.25">
      <c r="A5309">
        <f t="shared" si="249"/>
        <v>148</v>
      </c>
      <c r="B5309">
        <f t="shared" si="250"/>
        <v>16</v>
      </c>
      <c r="C5309" t="str">
        <f>_xlfn.XLOOKUP(A5309,Table4[Lfd],Table4[idElementValue],"Err",0)</f>
        <v/>
      </c>
      <c r="D5309">
        <f t="shared" si="250"/>
        <v>16</v>
      </c>
      <c r="E5309">
        <f ca="1">OFFSET(ElementsDB!$AQ$2,SeriesSelection!A5309-1,SeriesSelection!B5309-1)</f>
        <v>0</v>
      </c>
      <c r="F5309">
        <f>_xlfn.XLOOKUP(A5309,Table4[Lfd],Table4[Periods],"Err",0)</f>
        <v>0</v>
      </c>
      <c r="G5309" t="b">
        <f t="shared" si="248"/>
        <v>0</v>
      </c>
    </row>
    <row r="5310" spans="1:7" hidden="1" x14ac:dyDescent="0.25">
      <c r="A5310">
        <f t="shared" si="249"/>
        <v>148</v>
      </c>
      <c r="B5310">
        <f t="shared" si="250"/>
        <v>17</v>
      </c>
      <c r="C5310" t="str">
        <f>_xlfn.XLOOKUP(A5310,Table4[Lfd],Table4[idElementValue],"Err",0)</f>
        <v/>
      </c>
      <c r="D5310">
        <f t="shared" si="250"/>
        <v>17</v>
      </c>
      <c r="E5310">
        <f ca="1">OFFSET(ElementsDB!$AQ$2,SeriesSelection!A5310-1,SeriesSelection!B5310-1)</f>
        <v>0</v>
      </c>
      <c r="F5310">
        <f>_xlfn.XLOOKUP(A5310,Table4[Lfd],Table4[Periods],"Err",0)</f>
        <v>0</v>
      </c>
      <c r="G5310" t="b">
        <f t="shared" si="248"/>
        <v>0</v>
      </c>
    </row>
    <row r="5311" spans="1:7" hidden="1" x14ac:dyDescent="0.25">
      <c r="A5311">
        <f t="shared" si="249"/>
        <v>148</v>
      </c>
      <c r="B5311">
        <f t="shared" si="250"/>
        <v>18</v>
      </c>
      <c r="C5311" t="str">
        <f>_xlfn.XLOOKUP(A5311,Table4[Lfd],Table4[idElementValue],"Err",0)</f>
        <v/>
      </c>
      <c r="D5311">
        <f t="shared" si="250"/>
        <v>18</v>
      </c>
      <c r="E5311">
        <f ca="1">OFFSET(ElementsDB!$AQ$2,SeriesSelection!A5311-1,SeriesSelection!B5311-1)</f>
        <v>0</v>
      </c>
      <c r="F5311">
        <f>_xlfn.XLOOKUP(A5311,Table4[Lfd],Table4[Periods],"Err",0)</f>
        <v>0</v>
      </c>
      <c r="G5311" t="b">
        <f t="shared" si="248"/>
        <v>0</v>
      </c>
    </row>
    <row r="5312" spans="1:7" hidden="1" x14ac:dyDescent="0.25">
      <c r="A5312">
        <f t="shared" si="249"/>
        <v>148</v>
      </c>
      <c r="B5312">
        <f t="shared" si="250"/>
        <v>19</v>
      </c>
      <c r="C5312" t="str">
        <f>_xlfn.XLOOKUP(A5312,Table4[Lfd],Table4[idElementValue],"Err",0)</f>
        <v/>
      </c>
      <c r="D5312">
        <f t="shared" si="250"/>
        <v>19</v>
      </c>
      <c r="E5312">
        <f ca="1">OFFSET(ElementsDB!$AQ$2,SeriesSelection!A5312-1,SeriesSelection!B5312-1)</f>
        <v>0</v>
      </c>
      <c r="F5312">
        <f>_xlfn.XLOOKUP(A5312,Table4[Lfd],Table4[Periods],"Err",0)</f>
        <v>0</v>
      </c>
      <c r="G5312" t="b">
        <f t="shared" si="248"/>
        <v>0</v>
      </c>
    </row>
    <row r="5313" spans="1:7" hidden="1" x14ac:dyDescent="0.25">
      <c r="A5313">
        <f t="shared" si="249"/>
        <v>148</v>
      </c>
      <c r="B5313">
        <f t="shared" si="250"/>
        <v>20</v>
      </c>
      <c r="C5313" t="str">
        <f>_xlfn.XLOOKUP(A5313,Table4[Lfd],Table4[idElementValue],"Err",0)</f>
        <v/>
      </c>
      <c r="D5313">
        <f t="shared" si="250"/>
        <v>20</v>
      </c>
      <c r="E5313">
        <f ca="1">OFFSET(ElementsDB!$AQ$2,SeriesSelection!A5313-1,SeriesSelection!B5313-1)</f>
        <v>0</v>
      </c>
      <c r="F5313">
        <f>_xlfn.XLOOKUP(A5313,Table4[Lfd],Table4[Periods],"Err",0)</f>
        <v>0</v>
      </c>
      <c r="G5313" t="b">
        <f t="shared" si="248"/>
        <v>0</v>
      </c>
    </row>
    <row r="5314" spans="1:7" hidden="1" x14ac:dyDescent="0.25">
      <c r="A5314">
        <f t="shared" si="249"/>
        <v>148</v>
      </c>
      <c r="B5314">
        <f t="shared" si="250"/>
        <v>21</v>
      </c>
      <c r="C5314" t="str">
        <f>_xlfn.XLOOKUP(A5314,Table4[Lfd],Table4[idElementValue],"Err",0)</f>
        <v/>
      </c>
      <c r="D5314">
        <f t="shared" si="250"/>
        <v>21</v>
      </c>
      <c r="E5314">
        <f ca="1">OFFSET(ElementsDB!$AQ$2,SeriesSelection!A5314-1,SeriesSelection!B5314-1)</f>
        <v>0</v>
      </c>
      <c r="F5314">
        <f>_xlfn.XLOOKUP(A5314,Table4[Lfd],Table4[Periods],"Err",0)</f>
        <v>0</v>
      </c>
      <c r="G5314" t="b">
        <f t="shared" ref="G5314:G5377" si="251">(D5314&lt;=F5314)</f>
        <v>0</v>
      </c>
    </row>
    <row r="5315" spans="1:7" hidden="1" x14ac:dyDescent="0.25">
      <c r="A5315">
        <f t="shared" si="249"/>
        <v>148</v>
      </c>
      <c r="B5315">
        <f t="shared" si="250"/>
        <v>22</v>
      </c>
      <c r="C5315" t="str">
        <f>_xlfn.XLOOKUP(A5315,Table4[Lfd],Table4[idElementValue],"Err",0)</f>
        <v/>
      </c>
      <c r="D5315">
        <f t="shared" si="250"/>
        <v>22</v>
      </c>
      <c r="E5315">
        <f ca="1">OFFSET(ElementsDB!$AQ$2,SeriesSelection!A5315-1,SeriesSelection!B5315-1)</f>
        <v>0</v>
      </c>
      <c r="F5315">
        <f>_xlfn.XLOOKUP(A5315,Table4[Lfd],Table4[Periods],"Err",0)</f>
        <v>0</v>
      </c>
      <c r="G5315" t="b">
        <f t="shared" si="251"/>
        <v>0</v>
      </c>
    </row>
    <row r="5316" spans="1:7" hidden="1" x14ac:dyDescent="0.25">
      <c r="A5316">
        <f t="shared" si="249"/>
        <v>148</v>
      </c>
      <c r="B5316">
        <f t="shared" si="250"/>
        <v>23</v>
      </c>
      <c r="C5316" t="str">
        <f>_xlfn.XLOOKUP(A5316,Table4[Lfd],Table4[idElementValue],"Err",0)</f>
        <v/>
      </c>
      <c r="D5316">
        <f t="shared" si="250"/>
        <v>23</v>
      </c>
      <c r="E5316">
        <f ca="1">OFFSET(ElementsDB!$AQ$2,SeriesSelection!A5316-1,SeriesSelection!B5316-1)</f>
        <v>0</v>
      </c>
      <c r="F5316">
        <f>_xlfn.XLOOKUP(A5316,Table4[Lfd],Table4[Periods],"Err",0)</f>
        <v>0</v>
      </c>
      <c r="G5316" t="b">
        <f t="shared" si="251"/>
        <v>0</v>
      </c>
    </row>
    <row r="5317" spans="1:7" hidden="1" x14ac:dyDescent="0.25">
      <c r="A5317">
        <f t="shared" si="249"/>
        <v>148</v>
      </c>
      <c r="B5317">
        <f t="shared" si="250"/>
        <v>24</v>
      </c>
      <c r="C5317" t="str">
        <f>_xlfn.XLOOKUP(A5317,Table4[Lfd],Table4[idElementValue],"Err",0)</f>
        <v/>
      </c>
      <c r="D5317">
        <f t="shared" si="250"/>
        <v>24</v>
      </c>
      <c r="E5317">
        <f ca="1">OFFSET(ElementsDB!$AQ$2,SeriesSelection!A5317-1,SeriesSelection!B5317-1)</f>
        <v>0</v>
      </c>
      <c r="F5317">
        <f>_xlfn.XLOOKUP(A5317,Table4[Lfd],Table4[Periods],"Err",0)</f>
        <v>0</v>
      </c>
      <c r="G5317" t="b">
        <f t="shared" si="251"/>
        <v>0</v>
      </c>
    </row>
    <row r="5318" spans="1:7" hidden="1" x14ac:dyDescent="0.25">
      <c r="A5318">
        <f t="shared" si="249"/>
        <v>148</v>
      </c>
      <c r="B5318">
        <f t="shared" si="250"/>
        <v>25</v>
      </c>
      <c r="C5318" t="str">
        <f>_xlfn.XLOOKUP(A5318,Table4[Lfd],Table4[idElementValue],"Err",0)</f>
        <v/>
      </c>
      <c r="D5318">
        <f t="shared" si="250"/>
        <v>25</v>
      </c>
      <c r="E5318">
        <f ca="1">OFFSET(ElementsDB!$AQ$2,SeriesSelection!A5318-1,SeriesSelection!B5318-1)</f>
        <v>0</v>
      </c>
      <c r="F5318">
        <f>_xlfn.XLOOKUP(A5318,Table4[Lfd],Table4[Periods],"Err",0)</f>
        <v>0</v>
      </c>
      <c r="G5318" t="b">
        <f t="shared" si="251"/>
        <v>0</v>
      </c>
    </row>
    <row r="5319" spans="1:7" hidden="1" x14ac:dyDescent="0.25">
      <c r="A5319">
        <f t="shared" si="249"/>
        <v>148</v>
      </c>
      <c r="B5319">
        <f t="shared" si="250"/>
        <v>26</v>
      </c>
      <c r="C5319" t="str">
        <f>_xlfn.XLOOKUP(A5319,Table4[Lfd],Table4[idElementValue],"Err",0)</f>
        <v/>
      </c>
      <c r="D5319">
        <f t="shared" si="250"/>
        <v>26</v>
      </c>
      <c r="E5319">
        <f ca="1">OFFSET(ElementsDB!$AQ$2,SeriesSelection!A5319-1,SeriesSelection!B5319-1)</f>
        <v>0</v>
      </c>
      <c r="F5319">
        <f>_xlfn.XLOOKUP(A5319,Table4[Lfd],Table4[Periods],"Err",0)</f>
        <v>0</v>
      </c>
      <c r="G5319" t="b">
        <f t="shared" si="251"/>
        <v>0</v>
      </c>
    </row>
    <row r="5320" spans="1:7" hidden="1" x14ac:dyDescent="0.25">
      <c r="A5320">
        <f t="shared" si="249"/>
        <v>148</v>
      </c>
      <c r="B5320">
        <f t="shared" si="250"/>
        <v>27</v>
      </c>
      <c r="C5320" t="str">
        <f>_xlfn.XLOOKUP(A5320,Table4[Lfd],Table4[idElementValue],"Err",0)</f>
        <v/>
      </c>
      <c r="D5320">
        <f t="shared" si="250"/>
        <v>27</v>
      </c>
      <c r="E5320">
        <f ca="1">OFFSET(ElementsDB!$AQ$2,SeriesSelection!A5320-1,SeriesSelection!B5320-1)</f>
        <v>0</v>
      </c>
      <c r="F5320">
        <f>_xlfn.XLOOKUP(A5320,Table4[Lfd],Table4[Periods],"Err",0)</f>
        <v>0</v>
      </c>
      <c r="G5320" t="b">
        <f t="shared" si="251"/>
        <v>0</v>
      </c>
    </row>
    <row r="5321" spans="1:7" hidden="1" x14ac:dyDescent="0.25">
      <c r="A5321">
        <f t="shared" si="249"/>
        <v>148</v>
      </c>
      <c r="B5321">
        <f t="shared" si="250"/>
        <v>28</v>
      </c>
      <c r="C5321" t="str">
        <f>_xlfn.XLOOKUP(A5321,Table4[Lfd],Table4[idElementValue],"Err",0)</f>
        <v/>
      </c>
      <c r="D5321">
        <f t="shared" si="250"/>
        <v>28</v>
      </c>
      <c r="E5321">
        <f ca="1">OFFSET(ElementsDB!$AQ$2,SeriesSelection!A5321-1,SeriesSelection!B5321-1)</f>
        <v>0</v>
      </c>
      <c r="F5321">
        <f>_xlfn.XLOOKUP(A5321,Table4[Lfd],Table4[Periods],"Err",0)</f>
        <v>0</v>
      </c>
      <c r="G5321" t="b">
        <f t="shared" si="251"/>
        <v>0</v>
      </c>
    </row>
    <row r="5322" spans="1:7" hidden="1" x14ac:dyDescent="0.25">
      <c r="A5322">
        <f t="shared" ref="A5322:A5385" si="252">IF(B5322=1,A5321+1,A5321)</f>
        <v>148</v>
      </c>
      <c r="B5322">
        <f t="shared" ref="B5322:D5385" si="253">IF(B5321=36,1,B5321+1)</f>
        <v>29</v>
      </c>
      <c r="C5322" t="str">
        <f>_xlfn.XLOOKUP(A5322,Table4[Lfd],Table4[idElementValue],"Err",0)</f>
        <v/>
      </c>
      <c r="D5322">
        <f t="shared" si="253"/>
        <v>29</v>
      </c>
      <c r="E5322">
        <f ca="1">OFFSET(ElementsDB!$AQ$2,SeriesSelection!A5322-1,SeriesSelection!B5322-1)</f>
        <v>0</v>
      </c>
      <c r="F5322">
        <f>_xlfn.XLOOKUP(A5322,Table4[Lfd],Table4[Periods],"Err",0)</f>
        <v>0</v>
      </c>
      <c r="G5322" t="b">
        <f t="shared" si="251"/>
        <v>0</v>
      </c>
    </row>
    <row r="5323" spans="1:7" hidden="1" x14ac:dyDescent="0.25">
      <c r="A5323">
        <f t="shared" si="252"/>
        <v>148</v>
      </c>
      <c r="B5323">
        <f t="shared" si="253"/>
        <v>30</v>
      </c>
      <c r="C5323" t="str">
        <f>_xlfn.XLOOKUP(A5323,Table4[Lfd],Table4[idElementValue],"Err",0)</f>
        <v/>
      </c>
      <c r="D5323">
        <f t="shared" si="253"/>
        <v>30</v>
      </c>
      <c r="E5323">
        <f ca="1">OFFSET(ElementsDB!$AQ$2,SeriesSelection!A5323-1,SeriesSelection!B5323-1)</f>
        <v>0</v>
      </c>
      <c r="F5323">
        <f>_xlfn.XLOOKUP(A5323,Table4[Lfd],Table4[Periods],"Err",0)</f>
        <v>0</v>
      </c>
      <c r="G5323" t="b">
        <f t="shared" si="251"/>
        <v>0</v>
      </c>
    </row>
    <row r="5324" spans="1:7" hidden="1" x14ac:dyDescent="0.25">
      <c r="A5324">
        <f t="shared" si="252"/>
        <v>148</v>
      </c>
      <c r="B5324">
        <f t="shared" si="253"/>
        <v>31</v>
      </c>
      <c r="C5324" t="str">
        <f>_xlfn.XLOOKUP(A5324,Table4[Lfd],Table4[idElementValue],"Err",0)</f>
        <v/>
      </c>
      <c r="D5324">
        <f t="shared" si="253"/>
        <v>31</v>
      </c>
      <c r="E5324">
        <f ca="1">OFFSET(ElementsDB!$AQ$2,SeriesSelection!A5324-1,SeriesSelection!B5324-1)</f>
        <v>0</v>
      </c>
      <c r="F5324">
        <f>_xlfn.XLOOKUP(A5324,Table4[Lfd],Table4[Periods],"Err",0)</f>
        <v>0</v>
      </c>
      <c r="G5324" t="b">
        <f t="shared" si="251"/>
        <v>0</v>
      </c>
    </row>
    <row r="5325" spans="1:7" hidden="1" x14ac:dyDescent="0.25">
      <c r="A5325">
        <f t="shared" si="252"/>
        <v>148</v>
      </c>
      <c r="B5325">
        <f t="shared" si="253"/>
        <v>32</v>
      </c>
      <c r="C5325" t="str">
        <f>_xlfn.XLOOKUP(A5325,Table4[Lfd],Table4[idElementValue],"Err",0)</f>
        <v/>
      </c>
      <c r="D5325">
        <f t="shared" si="253"/>
        <v>32</v>
      </c>
      <c r="E5325">
        <f ca="1">OFFSET(ElementsDB!$AQ$2,SeriesSelection!A5325-1,SeriesSelection!B5325-1)</f>
        <v>0</v>
      </c>
      <c r="F5325">
        <f>_xlfn.XLOOKUP(A5325,Table4[Lfd],Table4[Periods],"Err",0)</f>
        <v>0</v>
      </c>
      <c r="G5325" t="b">
        <f t="shared" si="251"/>
        <v>0</v>
      </c>
    </row>
    <row r="5326" spans="1:7" hidden="1" x14ac:dyDescent="0.25">
      <c r="A5326">
        <f t="shared" si="252"/>
        <v>148</v>
      </c>
      <c r="B5326">
        <f t="shared" si="253"/>
        <v>33</v>
      </c>
      <c r="C5326" t="str">
        <f>_xlfn.XLOOKUP(A5326,Table4[Lfd],Table4[idElementValue],"Err",0)</f>
        <v/>
      </c>
      <c r="D5326">
        <f t="shared" si="253"/>
        <v>33</v>
      </c>
      <c r="E5326">
        <f ca="1">OFFSET(ElementsDB!$AQ$2,SeriesSelection!A5326-1,SeriesSelection!B5326-1)</f>
        <v>0</v>
      </c>
      <c r="F5326">
        <f>_xlfn.XLOOKUP(A5326,Table4[Lfd],Table4[Periods],"Err",0)</f>
        <v>0</v>
      </c>
      <c r="G5326" t="b">
        <f t="shared" si="251"/>
        <v>0</v>
      </c>
    </row>
    <row r="5327" spans="1:7" hidden="1" x14ac:dyDescent="0.25">
      <c r="A5327">
        <f t="shared" si="252"/>
        <v>148</v>
      </c>
      <c r="B5327">
        <f t="shared" si="253"/>
        <v>34</v>
      </c>
      <c r="C5327" t="str">
        <f>_xlfn.XLOOKUP(A5327,Table4[Lfd],Table4[idElementValue],"Err",0)</f>
        <v/>
      </c>
      <c r="D5327">
        <f t="shared" si="253"/>
        <v>34</v>
      </c>
      <c r="E5327">
        <f ca="1">OFFSET(ElementsDB!$AQ$2,SeriesSelection!A5327-1,SeriesSelection!B5327-1)</f>
        <v>0</v>
      </c>
      <c r="F5327">
        <f>_xlfn.XLOOKUP(A5327,Table4[Lfd],Table4[Periods],"Err",0)</f>
        <v>0</v>
      </c>
      <c r="G5327" t="b">
        <f t="shared" si="251"/>
        <v>0</v>
      </c>
    </row>
    <row r="5328" spans="1:7" hidden="1" x14ac:dyDescent="0.25">
      <c r="A5328">
        <f t="shared" si="252"/>
        <v>148</v>
      </c>
      <c r="B5328">
        <f t="shared" si="253"/>
        <v>35</v>
      </c>
      <c r="C5328" t="str">
        <f>_xlfn.XLOOKUP(A5328,Table4[Lfd],Table4[idElementValue],"Err",0)</f>
        <v/>
      </c>
      <c r="D5328">
        <f t="shared" si="253"/>
        <v>35</v>
      </c>
      <c r="E5328">
        <f ca="1">OFFSET(ElementsDB!$AQ$2,SeriesSelection!A5328-1,SeriesSelection!B5328-1)</f>
        <v>0</v>
      </c>
      <c r="F5328">
        <f>_xlfn.XLOOKUP(A5328,Table4[Lfd],Table4[Periods],"Err",0)</f>
        <v>0</v>
      </c>
      <c r="G5328" t="b">
        <f t="shared" si="251"/>
        <v>0</v>
      </c>
    </row>
    <row r="5329" spans="1:7" hidden="1" x14ac:dyDescent="0.25">
      <c r="A5329">
        <f t="shared" si="252"/>
        <v>148</v>
      </c>
      <c r="B5329">
        <f t="shared" si="253"/>
        <v>36</v>
      </c>
      <c r="C5329" t="str">
        <f>_xlfn.XLOOKUP(A5329,Table4[Lfd],Table4[idElementValue],"Err",0)</f>
        <v/>
      </c>
      <c r="D5329">
        <f t="shared" si="253"/>
        <v>36</v>
      </c>
      <c r="E5329">
        <f ca="1">OFFSET(ElementsDB!$AQ$2,SeriesSelection!A5329-1,SeriesSelection!B5329-1)</f>
        <v>0</v>
      </c>
      <c r="F5329">
        <f>_xlfn.XLOOKUP(A5329,Table4[Lfd],Table4[Periods],"Err",0)</f>
        <v>0</v>
      </c>
      <c r="G5329" t="b">
        <f t="shared" si="251"/>
        <v>0</v>
      </c>
    </row>
    <row r="5330" spans="1:7" hidden="1" x14ac:dyDescent="0.25">
      <c r="A5330">
        <f t="shared" si="252"/>
        <v>149</v>
      </c>
      <c r="B5330">
        <f t="shared" si="253"/>
        <v>1</v>
      </c>
      <c r="C5330" t="str">
        <f>_xlfn.XLOOKUP(A5330,Table4[Lfd],Table4[idElementValue],"Err",0)</f>
        <v/>
      </c>
      <c r="D5330">
        <f t="shared" si="253"/>
        <v>1</v>
      </c>
      <c r="E5330">
        <f ca="1">OFFSET(ElementsDB!$AQ$2,SeriesSelection!A5330-1,SeriesSelection!B5330-1)</f>
        <v>0</v>
      </c>
      <c r="F5330">
        <f>_xlfn.XLOOKUP(A5330,Table4[Lfd],Table4[Periods],"Err",0)</f>
        <v>0</v>
      </c>
      <c r="G5330" t="b">
        <f t="shared" si="251"/>
        <v>0</v>
      </c>
    </row>
    <row r="5331" spans="1:7" hidden="1" x14ac:dyDescent="0.25">
      <c r="A5331">
        <f t="shared" si="252"/>
        <v>149</v>
      </c>
      <c r="B5331">
        <f t="shared" si="253"/>
        <v>2</v>
      </c>
      <c r="C5331" t="str">
        <f>_xlfn.XLOOKUP(A5331,Table4[Lfd],Table4[idElementValue],"Err",0)</f>
        <v/>
      </c>
      <c r="D5331">
        <f t="shared" si="253"/>
        <v>2</v>
      </c>
      <c r="E5331">
        <f ca="1">OFFSET(ElementsDB!$AQ$2,SeriesSelection!A5331-1,SeriesSelection!B5331-1)</f>
        <v>0</v>
      </c>
      <c r="F5331">
        <f>_xlfn.XLOOKUP(A5331,Table4[Lfd],Table4[Periods],"Err",0)</f>
        <v>0</v>
      </c>
      <c r="G5331" t="b">
        <f t="shared" si="251"/>
        <v>0</v>
      </c>
    </row>
    <row r="5332" spans="1:7" hidden="1" x14ac:dyDescent="0.25">
      <c r="A5332">
        <f t="shared" si="252"/>
        <v>149</v>
      </c>
      <c r="B5332">
        <f t="shared" si="253"/>
        <v>3</v>
      </c>
      <c r="C5332" t="str">
        <f>_xlfn.XLOOKUP(A5332,Table4[Lfd],Table4[idElementValue],"Err",0)</f>
        <v/>
      </c>
      <c r="D5332">
        <f t="shared" si="253"/>
        <v>3</v>
      </c>
      <c r="E5332">
        <f ca="1">OFFSET(ElementsDB!$AQ$2,SeriesSelection!A5332-1,SeriesSelection!B5332-1)</f>
        <v>0</v>
      </c>
      <c r="F5332">
        <f>_xlfn.XLOOKUP(A5332,Table4[Lfd],Table4[Periods],"Err",0)</f>
        <v>0</v>
      </c>
      <c r="G5332" t="b">
        <f t="shared" si="251"/>
        <v>0</v>
      </c>
    </row>
    <row r="5333" spans="1:7" hidden="1" x14ac:dyDescent="0.25">
      <c r="A5333">
        <f t="shared" si="252"/>
        <v>149</v>
      </c>
      <c r="B5333">
        <f t="shared" si="253"/>
        <v>4</v>
      </c>
      <c r="C5333" t="str">
        <f>_xlfn.XLOOKUP(A5333,Table4[Lfd],Table4[idElementValue],"Err",0)</f>
        <v/>
      </c>
      <c r="D5333">
        <f t="shared" si="253"/>
        <v>4</v>
      </c>
      <c r="E5333">
        <f ca="1">OFFSET(ElementsDB!$AQ$2,SeriesSelection!A5333-1,SeriesSelection!B5333-1)</f>
        <v>0</v>
      </c>
      <c r="F5333">
        <f>_xlfn.XLOOKUP(A5333,Table4[Lfd],Table4[Periods],"Err",0)</f>
        <v>0</v>
      </c>
      <c r="G5333" t="b">
        <f t="shared" si="251"/>
        <v>0</v>
      </c>
    </row>
    <row r="5334" spans="1:7" hidden="1" x14ac:dyDescent="0.25">
      <c r="A5334">
        <f t="shared" si="252"/>
        <v>149</v>
      </c>
      <c r="B5334">
        <f t="shared" si="253"/>
        <v>5</v>
      </c>
      <c r="C5334" t="str">
        <f>_xlfn.XLOOKUP(A5334,Table4[Lfd],Table4[idElementValue],"Err",0)</f>
        <v/>
      </c>
      <c r="D5334">
        <f t="shared" si="253"/>
        <v>5</v>
      </c>
      <c r="E5334">
        <f ca="1">OFFSET(ElementsDB!$AQ$2,SeriesSelection!A5334-1,SeriesSelection!B5334-1)</f>
        <v>0</v>
      </c>
      <c r="F5334">
        <f>_xlfn.XLOOKUP(A5334,Table4[Lfd],Table4[Periods],"Err",0)</f>
        <v>0</v>
      </c>
      <c r="G5334" t="b">
        <f t="shared" si="251"/>
        <v>0</v>
      </c>
    </row>
    <row r="5335" spans="1:7" hidden="1" x14ac:dyDescent="0.25">
      <c r="A5335">
        <f t="shared" si="252"/>
        <v>149</v>
      </c>
      <c r="B5335">
        <f t="shared" si="253"/>
        <v>6</v>
      </c>
      <c r="C5335" t="str">
        <f>_xlfn.XLOOKUP(A5335,Table4[Lfd],Table4[idElementValue],"Err",0)</f>
        <v/>
      </c>
      <c r="D5335">
        <f t="shared" si="253"/>
        <v>6</v>
      </c>
      <c r="E5335">
        <f ca="1">OFFSET(ElementsDB!$AQ$2,SeriesSelection!A5335-1,SeriesSelection!B5335-1)</f>
        <v>0</v>
      </c>
      <c r="F5335">
        <f>_xlfn.XLOOKUP(A5335,Table4[Lfd],Table4[Periods],"Err",0)</f>
        <v>0</v>
      </c>
      <c r="G5335" t="b">
        <f t="shared" si="251"/>
        <v>0</v>
      </c>
    </row>
    <row r="5336" spans="1:7" hidden="1" x14ac:dyDescent="0.25">
      <c r="A5336">
        <f t="shared" si="252"/>
        <v>149</v>
      </c>
      <c r="B5336">
        <f t="shared" si="253"/>
        <v>7</v>
      </c>
      <c r="C5336" t="str">
        <f>_xlfn.XLOOKUP(A5336,Table4[Lfd],Table4[idElementValue],"Err",0)</f>
        <v/>
      </c>
      <c r="D5336">
        <f t="shared" si="253"/>
        <v>7</v>
      </c>
      <c r="E5336">
        <f ca="1">OFFSET(ElementsDB!$AQ$2,SeriesSelection!A5336-1,SeriesSelection!B5336-1)</f>
        <v>0</v>
      </c>
      <c r="F5336">
        <f>_xlfn.XLOOKUP(A5336,Table4[Lfd],Table4[Periods],"Err",0)</f>
        <v>0</v>
      </c>
      <c r="G5336" t="b">
        <f t="shared" si="251"/>
        <v>0</v>
      </c>
    </row>
    <row r="5337" spans="1:7" hidden="1" x14ac:dyDescent="0.25">
      <c r="A5337">
        <f t="shared" si="252"/>
        <v>149</v>
      </c>
      <c r="B5337">
        <f t="shared" si="253"/>
        <v>8</v>
      </c>
      <c r="C5337" t="str">
        <f>_xlfn.XLOOKUP(A5337,Table4[Lfd],Table4[idElementValue],"Err",0)</f>
        <v/>
      </c>
      <c r="D5337">
        <f t="shared" si="253"/>
        <v>8</v>
      </c>
      <c r="E5337">
        <f ca="1">OFFSET(ElementsDB!$AQ$2,SeriesSelection!A5337-1,SeriesSelection!B5337-1)</f>
        <v>0</v>
      </c>
      <c r="F5337">
        <f>_xlfn.XLOOKUP(A5337,Table4[Lfd],Table4[Periods],"Err",0)</f>
        <v>0</v>
      </c>
      <c r="G5337" t="b">
        <f t="shared" si="251"/>
        <v>0</v>
      </c>
    </row>
    <row r="5338" spans="1:7" hidden="1" x14ac:dyDescent="0.25">
      <c r="A5338">
        <f t="shared" si="252"/>
        <v>149</v>
      </c>
      <c r="B5338">
        <f t="shared" si="253"/>
        <v>9</v>
      </c>
      <c r="C5338" t="str">
        <f>_xlfn.XLOOKUP(A5338,Table4[Lfd],Table4[idElementValue],"Err",0)</f>
        <v/>
      </c>
      <c r="D5338">
        <f t="shared" si="253"/>
        <v>9</v>
      </c>
      <c r="E5338">
        <f ca="1">OFFSET(ElementsDB!$AQ$2,SeriesSelection!A5338-1,SeriesSelection!B5338-1)</f>
        <v>0</v>
      </c>
      <c r="F5338">
        <f>_xlfn.XLOOKUP(A5338,Table4[Lfd],Table4[Periods],"Err",0)</f>
        <v>0</v>
      </c>
      <c r="G5338" t="b">
        <f t="shared" si="251"/>
        <v>0</v>
      </c>
    </row>
    <row r="5339" spans="1:7" hidden="1" x14ac:dyDescent="0.25">
      <c r="A5339">
        <f t="shared" si="252"/>
        <v>149</v>
      </c>
      <c r="B5339">
        <f t="shared" si="253"/>
        <v>10</v>
      </c>
      <c r="C5339" t="str">
        <f>_xlfn.XLOOKUP(A5339,Table4[Lfd],Table4[idElementValue],"Err",0)</f>
        <v/>
      </c>
      <c r="D5339">
        <f t="shared" si="253"/>
        <v>10</v>
      </c>
      <c r="E5339">
        <f ca="1">OFFSET(ElementsDB!$AQ$2,SeriesSelection!A5339-1,SeriesSelection!B5339-1)</f>
        <v>0</v>
      </c>
      <c r="F5339">
        <f>_xlfn.XLOOKUP(A5339,Table4[Lfd],Table4[Periods],"Err",0)</f>
        <v>0</v>
      </c>
      <c r="G5339" t="b">
        <f t="shared" si="251"/>
        <v>0</v>
      </c>
    </row>
    <row r="5340" spans="1:7" hidden="1" x14ac:dyDescent="0.25">
      <c r="A5340">
        <f t="shared" si="252"/>
        <v>149</v>
      </c>
      <c r="B5340">
        <f t="shared" si="253"/>
        <v>11</v>
      </c>
      <c r="C5340" t="str">
        <f>_xlfn.XLOOKUP(A5340,Table4[Lfd],Table4[idElementValue],"Err",0)</f>
        <v/>
      </c>
      <c r="D5340">
        <f t="shared" si="253"/>
        <v>11</v>
      </c>
      <c r="E5340">
        <f ca="1">OFFSET(ElementsDB!$AQ$2,SeriesSelection!A5340-1,SeriesSelection!B5340-1)</f>
        <v>0</v>
      </c>
      <c r="F5340">
        <f>_xlfn.XLOOKUP(A5340,Table4[Lfd],Table4[Periods],"Err",0)</f>
        <v>0</v>
      </c>
      <c r="G5340" t="b">
        <f t="shared" si="251"/>
        <v>0</v>
      </c>
    </row>
    <row r="5341" spans="1:7" hidden="1" x14ac:dyDescent="0.25">
      <c r="A5341">
        <f t="shared" si="252"/>
        <v>149</v>
      </c>
      <c r="B5341">
        <f t="shared" si="253"/>
        <v>12</v>
      </c>
      <c r="C5341" t="str">
        <f>_xlfn.XLOOKUP(A5341,Table4[Lfd],Table4[idElementValue],"Err",0)</f>
        <v/>
      </c>
      <c r="D5341">
        <f t="shared" si="253"/>
        <v>12</v>
      </c>
      <c r="E5341">
        <f ca="1">OFFSET(ElementsDB!$AQ$2,SeriesSelection!A5341-1,SeriesSelection!B5341-1)</f>
        <v>0</v>
      </c>
      <c r="F5341">
        <f>_xlfn.XLOOKUP(A5341,Table4[Lfd],Table4[Periods],"Err",0)</f>
        <v>0</v>
      </c>
      <c r="G5341" t="b">
        <f t="shared" si="251"/>
        <v>0</v>
      </c>
    </row>
    <row r="5342" spans="1:7" hidden="1" x14ac:dyDescent="0.25">
      <c r="A5342">
        <f t="shared" si="252"/>
        <v>149</v>
      </c>
      <c r="B5342">
        <f t="shared" si="253"/>
        <v>13</v>
      </c>
      <c r="C5342" t="str">
        <f>_xlfn.XLOOKUP(A5342,Table4[Lfd],Table4[idElementValue],"Err",0)</f>
        <v/>
      </c>
      <c r="D5342">
        <f t="shared" si="253"/>
        <v>13</v>
      </c>
      <c r="E5342">
        <f ca="1">OFFSET(ElementsDB!$AQ$2,SeriesSelection!A5342-1,SeriesSelection!B5342-1)</f>
        <v>0</v>
      </c>
      <c r="F5342">
        <f>_xlfn.XLOOKUP(A5342,Table4[Lfd],Table4[Periods],"Err",0)</f>
        <v>0</v>
      </c>
      <c r="G5342" t="b">
        <f t="shared" si="251"/>
        <v>0</v>
      </c>
    </row>
    <row r="5343" spans="1:7" hidden="1" x14ac:dyDescent="0.25">
      <c r="A5343">
        <f t="shared" si="252"/>
        <v>149</v>
      </c>
      <c r="B5343">
        <f t="shared" si="253"/>
        <v>14</v>
      </c>
      <c r="C5343" t="str">
        <f>_xlfn.XLOOKUP(A5343,Table4[Lfd],Table4[idElementValue],"Err",0)</f>
        <v/>
      </c>
      <c r="D5343">
        <f t="shared" si="253"/>
        <v>14</v>
      </c>
      <c r="E5343">
        <f ca="1">OFFSET(ElementsDB!$AQ$2,SeriesSelection!A5343-1,SeriesSelection!B5343-1)</f>
        <v>0</v>
      </c>
      <c r="F5343">
        <f>_xlfn.XLOOKUP(A5343,Table4[Lfd],Table4[Periods],"Err",0)</f>
        <v>0</v>
      </c>
      <c r="G5343" t="b">
        <f t="shared" si="251"/>
        <v>0</v>
      </c>
    </row>
    <row r="5344" spans="1:7" hidden="1" x14ac:dyDescent="0.25">
      <c r="A5344">
        <f t="shared" si="252"/>
        <v>149</v>
      </c>
      <c r="B5344">
        <f t="shared" si="253"/>
        <v>15</v>
      </c>
      <c r="C5344" t="str">
        <f>_xlfn.XLOOKUP(A5344,Table4[Lfd],Table4[idElementValue],"Err",0)</f>
        <v/>
      </c>
      <c r="D5344">
        <f t="shared" si="253"/>
        <v>15</v>
      </c>
      <c r="E5344">
        <f ca="1">OFFSET(ElementsDB!$AQ$2,SeriesSelection!A5344-1,SeriesSelection!B5344-1)</f>
        <v>0</v>
      </c>
      <c r="F5344">
        <f>_xlfn.XLOOKUP(A5344,Table4[Lfd],Table4[Periods],"Err",0)</f>
        <v>0</v>
      </c>
      <c r="G5344" t="b">
        <f t="shared" si="251"/>
        <v>0</v>
      </c>
    </row>
    <row r="5345" spans="1:7" hidden="1" x14ac:dyDescent="0.25">
      <c r="A5345">
        <f t="shared" si="252"/>
        <v>149</v>
      </c>
      <c r="B5345">
        <f t="shared" si="253"/>
        <v>16</v>
      </c>
      <c r="C5345" t="str">
        <f>_xlfn.XLOOKUP(A5345,Table4[Lfd],Table4[idElementValue],"Err",0)</f>
        <v/>
      </c>
      <c r="D5345">
        <f t="shared" si="253"/>
        <v>16</v>
      </c>
      <c r="E5345">
        <f ca="1">OFFSET(ElementsDB!$AQ$2,SeriesSelection!A5345-1,SeriesSelection!B5345-1)</f>
        <v>0</v>
      </c>
      <c r="F5345">
        <f>_xlfn.XLOOKUP(A5345,Table4[Lfd],Table4[Periods],"Err",0)</f>
        <v>0</v>
      </c>
      <c r="G5345" t="b">
        <f t="shared" si="251"/>
        <v>0</v>
      </c>
    </row>
    <row r="5346" spans="1:7" hidden="1" x14ac:dyDescent="0.25">
      <c r="A5346">
        <f t="shared" si="252"/>
        <v>149</v>
      </c>
      <c r="B5346">
        <f t="shared" si="253"/>
        <v>17</v>
      </c>
      <c r="C5346" t="str">
        <f>_xlfn.XLOOKUP(A5346,Table4[Lfd],Table4[idElementValue],"Err",0)</f>
        <v/>
      </c>
      <c r="D5346">
        <f t="shared" si="253"/>
        <v>17</v>
      </c>
      <c r="E5346">
        <f ca="1">OFFSET(ElementsDB!$AQ$2,SeriesSelection!A5346-1,SeriesSelection!B5346-1)</f>
        <v>0</v>
      </c>
      <c r="F5346">
        <f>_xlfn.XLOOKUP(A5346,Table4[Lfd],Table4[Periods],"Err",0)</f>
        <v>0</v>
      </c>
      <c r="G5346" t="b">
        <f t="shared" si="251"/>
        <v>0</v>
      </c>
    </row>
    <row r="5347" spans="1:7" hidden="1" x14ac:dyDescent="0.25">
      <c r="A5347">
        <f t="shared" si="252"/>
        <v>149</v>
      </c>
      <c r="B5347">
        <f t="shared" si="253"/>
        <v>18</v>
      </c>
      <c r="C5347" t="str">
        <f>_xlfn.XLOOKUP(A5347,Table4[Lfd],Table4[idElementValue],"Err",0)</f>
        <v/>
      </c>
      <c r="D5347">
        <f t="shared" si="253"/>
        <v>18</v>
      </c>
      <c r="E5347">
        <f ca="1">OFFSET(ElementsDB!$AQ$2,SeriesSelection!A5347-1,SeriesSelection!B5347-1)</f>
        <v>0</v>
      </c>
      <c r="F5347">
        <f>_xlfn.XLOOKUP(A5347,Table4[Lfd],Table4[Periods],"Err",0)</f>
        <v>0</v>
      </c>
      <c r="G5347" t="b">
        <f t="shared" si="251"/>
        <v>0</v>
      </c>
    </row>
    <row r="5348" spans="1:7" hidden="1" x14ac:dyDescent="0.25">
      <c r="A5348">
        <f t="shared" si="252"/>
        <v>149</v>
      </c>
      <c r="B5348">
        <f t="shared" si="253"/>
        <v>19</v>
      </c>
      <c r="C5348" t="str">
        <f>_xlfn.XLOOKUP(A5348,Table4[Lfd],Table4[idElementValue],"Err",0)</f>
        <v/>
      </c>
      <c r="D5348">
        <f t="shared" si="253"/>
        <v>19</v>
      </c>
      <c r="E5348">
        <f ca="1">OFFSET(ElementsDB!$AQ$2,SeriesSelection!A5348-1,SeriesSelection!B5348-1)</f>
        <v>0</v>
      </c>
      <c r="F5348">
        <f>_xlfn.XLOOKUP(A5348,Table4[Lfd],Table4[Periods],"Err",0)</f>
        <v>0</v>
      </c>
      <c r="G5348" t="b">
        <f t="shared" si="251"/>
        <v>0</v>
      </c>
    </row>
    <row r="5349" spans="1:7" hidden="1" x14ac:dyDescent="0.25">
      <c r="A5349">
        <f t="shared" si="252"/>
        <v>149</v>
      </c>
      <c r="B5349">
        <f t="shared" si="253"/>
        <v>20</v>
      </c>
      <c r="C5349" t="str">
        <f>_xlfn.XLOOKUP(A5349,Table4[Lfd],Table4[idElementValue],"Err",0)</f>
        <v/>
      </c>
      <c r="D5349">
        <f t="shared" si="253"/>
        <v>20</v>
      </c>
      <c r="E5349">
        <f ca="1">OFFSET(ElementsDB!$AQ$2,SeriesSelection!A5349-1,SeriesSelection!B5349-1)</f>
        <v>0</v>
      </c>
      <c r="F5349">
        <f>_xlfn.XLOOKUP(A5349,Table4[Lfd],Table4[Periods],"Err",0)</f>
        <v>0</v>
      </c>
      <c r="G5349" t="b">
        <f t="shared" si="251"/>
        <v>0</v>
      </c>
    </row>
    <row r="5350" spans="1:7" hidden="1" x14ac:dyDescent="0.25">
      <c r="A5350">
        <f t="shared" si="252"/>
        <v>149</v>
      </c>
      <c r="B5350">
        <f t="shared" si="253"/>
        <v>21</v>
      </c>
      <c r="C5350" t="str">
        <f>_xlfn.XLOOKUP(A5350,Table4[Lfd],Table4[idElementValue],"Err",0)</f>
        <v/>
      </c>
      <c r="D5350">
        <f t="shared" si="253"/>
        <v>21</v>
      </c>
      <c r="E5350">
        <f ca="1">OFFSET(ElementsDB!$AQ$2,SeriesSelection!A5350-1,SeriesSelection!B5350-1)</f>
        <v>0</v>
      </c>
      <c r="F5350">
        <f>_xlfn.XLOOKUP(A5350,Table4[Lfd],Table4[Periods],"Err",0)</f>
        <v>0</v>
      </c>
      <c r="G5350" t="b">
        <f t="shared" si="251"/>
        <v>0</v>
      </c>
    </row>
    <row r="5351" spans="1:7" hidden="1" x14ac:dyDescent="0.25">
      <c r="A5351">
        <f t="shared" si="252"/>
        <v>149</v>
      </c>
      <c r="B5351">
        <f t="shared" si="253"/>
        <v>22</v>
      </c>
      <c r="C5351" t="str">
        <f>_xlfn.XLOOKUP(A5351,Table4[Lfd],Table4[idElementValue],"Err",0)</f>
        <v/>
      </c>
      <c r="D5351">
        <f t="shared" si="253"/>
        <v>22</v>
      </c>
      <c r="E5351">
        <f ca="1">OFFSET(ElementsDB!$AQ$2,SeriesSelection!A5351-1,SeriesSelection!B5351-1)</f>
        <v>0</v>
      </c>
      <c r="F5351">
        <f>_xlfn.XLOOKUP(A5351,Table4[Lfd],Table4[Periods],"Err",0)</f>
        <v>0</v>
      </c>
      <c r="G5351" t="b">
        <f t="shared" si="251"/>
        <v>0</v>
      </c>
    </row>
    <row r="5352" spans="1:7" hidden="1" x14ac:dyDescent="0.25">
      <c r="A5352">
        <f t="shared" si="252"/>
        <v>149</v>
      </c>
      <c r="B5352">
        <f t="shared" si="253"/>
        <v>23</v>
      </c>
      <c r="C5352" t="str">
        <f>_xlfn.XLOOKUP(A5352,Table4[Lfd],Table4[idElementValue],"Err",0)</f>
        <v/>
      </c>
      <c r="D5352">
        <f t="shared" si="253"/>
        <v>23</v>
      </c>
      <c r="E5352">
        <f ca="1">OFFSET(ElementsDB!$AQ$2,SeriesSelection!A5352-1,SeriesSelection!B5352-1)</f>
        <v>0</v>
      </c>
      <c r="F5352">
        <f>_xlfn.XLOOKUP(A5352,Table4[Lfd],Table4[Periods],"Err",0)</f>
        <v>0</v>
      </c>
      <c r="G5352" t="b">
        <f t="shared" si="251"/>
        <v>0</v>
      </c>
    </row>
    <row r="5353" spans="1:7" hidden="1" x14ac:dyDescent="0.25">
      <c r="A5353">
        <f t="shared" si="252"/>
        <v>149</v>
      </c>
      <c r="B5353">
        <f t="shared" si="253"/>
        <v>24</v>
      </c>
      <c r="C5353" t="str">
        <f>_xlfn.XLOOKUP(A5353,Table4[Lfd],Table4[idElementValue],"Err",0)</f>
        <v/>
      </c>
      <c r="D5353">
        <f t="shared" si="253"/>
        <v>24</v>
      </c>
      <c r="E5353">
        <f ca="1">OFFSET(ElementsDB!$AQ$2,SeriesSelection!A5353-1,SeriesSelection!B5353-1)</f>
        <v>0</v>
      </c>
      <c r="F5353">
        <f>_xlfn.XLOOKUP(A5353,Table4[Lfd],Table4[Periods],"Err",0)</f>
        <v>0</v>
      </c>
      <c r="G5353" t="b">
        <f t="shared" si="251"/>
        <v>0</v>
      </c>
    </row>
    <row r="5354" spans="1:7" hidden="1" x14ac:dyDescent="0.25">
      <c r="A5354">
        <f t="shared" si="252"/>
        <v>149</v>
      </c>
      <c r="B5354">
        <f t="shared" si="253"/>
        <v>25</v>
      </c>
      <c r="C5354" t="str">
        <f>_xlfn.XLOOKUP(A5354,Table4[Lfd],Table4[idElementValue],"Err",0)</f>
        <v/>
      </c>
      <c r="D5354">
        <f t="shared" si="253"/>
        <v>25</v>
      </c>
      <c r="E5354">
        <f ca="1">OFFSET(ElementsDB!$AQ$2,SeriesSelection!A5354-1,SeriesSelection!B5354-1)</f>
        <v>0</v>
      </c>
      <c r="F5354">
        <f>_xlfn.XLOOKUP(A5354,Table4[Lfd],Table4[Periods],"Err",0)</f>
        <v>0</v>
      </c>
      <c r="G5354" t="b">
        <f t="shared" si="251"/>
        <v>0</v>
      </c>
    </row>
    <row r="5355" spans="1:7" hidden="1" x14ac:dyDescent="0.25">
      <c r="A5355">
        <f t="shared" si="252"/>
        <v>149</v>
      </c>
      <c r="B5355">
        <f t="shared" si="253"/>
        <v>26</v>
      </c>
      <c r="C5355" t="str">
        <f>_xlfn.XLOOKUP(A5355,Table4[Lfd],Table4[idElementValue],"Err",0)</f>
        <v/>
      </c>
      <c r="D5355">
        <f t="shared" si="253"/>
        <v>26</v>
      </c>
      <c r="E5355">
        <f ca="1">OFFSET(ElementsDB!$AQ$2,SeriesSelection!A5355-1,SeriesSelection!B5355-1)</f>
        <v>0</v>
      </c>
      <c r="F5355">
        <f>_xlfn.XLOOKUP(A5355,Table4[Lfd],Table4[Periods],"Err",0)</f>
        <v>0</v>
      </c>
      <c r="G5355" t="b">
        <f t="shared" si="251"/>
        <v>0</v>
      </c>
    </row>
    <row r="5356" spans="1:7" hidden="1" x14ac:dyDescent="0.25">
      <c r="A5356">
        <f t="shared" si="252"/>
        <v>149</v>
      </c>
      <c r="B5356">
        <f t="shared" si="253"/>
        <v>27</v>
      </c>
      <c r="C5356" t="str">
        <f>_xlfn.XLOOKUP(A5356,Table4[Lfd],Table4[idElementValue],"Err",0)</f>
        <v/>
      </c>
      <c r="D5356">
        <f t="shared" si="253"/>
        <v>27</v>
      </c>
      <c r="E5356">
        <f ca="1">OFFSET(ElementsDB!$AQ$2,SeriesSelection!A5356-1,SeriesSelection!B5356-1)</f>
        <v>0</v>
      </c>
      <c r="F5356">
        <f>_xlfn.XLOOKUP(A5356,Table4[Lfd],Table4[Periods],"Err",0)</f>
        <v>0</v>
      </c>
      <c r="G5356" t="b">
        <f t="shared" si="251"/>
        <v>0</v>
      </c>
    </row>
    <row r="5357" spans="1:7" hidden="1" x14ac:dyDescent="0.25">
      <c r="A5357">
        <f t="shared" si="252"/>
        <v>149</v>
      </c>
      <c r="B5357">
        <f t="shared" si="253"/>
        <v>28</v>
      </c>
      <c r="C5357" t="str">
        <f>_xlfn.XLOOKUP(A5357,Table4[Lfd],Table4[idElementValue],"Err",0)</f>
        <v/>
      </c>
      <c r="D5357">
        <f t="shared" si="253"/>
        <v>28</v>
      </c>
      <c r="E5357">
        <f ca="1">OFFSET(ElementsDB!$AQ$2,SeriesSelection!A5357-1,SeriesSelection!B5357-1)</f>
        <v>0</v>
      </c>
      <c r="F5357">
        <f>_xlfn.XLOOKUP(A5357,Table4[Lfd],Table4[Periods],"Err",0)</f>
        <v>0</v>
      </c>
      <c r="G5357" t="b">
        <f t="shared" si="251"/>
        <v>0</v>
      </c>
    </row>
    <row r="5358" spans="1:7" hidden="1" x14ac:dyDescent="0.25">
      <c r="A5358">
        <f t="shared" si="252"/>
        <v>149</v>
      </c>
      <c r="B5358">
        <f t="shared" si="253"/>
        <v>29</v>
      </c>
      <c r="C5358" t="str">
        <f>_xlfn.XLOOKUP(A5358,Table4[Lfd],Table4[idElementValue],"Err",0)</f>
        <v/>
      </c>
      <c r="D5358">
        <f t="shared" si="253"/>
        <v>29</v>
      </c>
      <c r="E5358">
        <f ca="1">OFFSET(ElementsDB!$AQ$2,SeriesSelection!A5358-1,SeriesSelection!B5358-1)</f>
        <v>0</v>
      </c>
      <c r="F5358">
        <f>_xlfn.XLOOKUP(A5358,Table4[Lfd],Table4[Periods],"Err",0)</f>
        <v>0</v>
      </c>
      <c r="G5358" t="b">
        <f t="shared" si="251"/>
        <v>0</v>
      </c>
    </row>
    <row r="5359" spans="1:7" hidden="1" x14ac:dyDescent="0.25">
      <c r="A5359">
        <f t="shared" si="252"/>
        <v>149</v>
      </c>
      <c r="B5359">
        <f t="shared" si="253"/>
        <v>30</v>
      </c>
      <c r="C5359" t="str">
        <f>_xlfn.XLOOKUP(A5359,Table4[Lfd],Table4[idElementValue],"Err",0)</f>
        <v/>
      </c>
      <c r="D5359">
        <f t="shared" si="253"/>
        <v>30</v>
      </c>
      <c r="E5359">
        <f ca="1">OFFSET(ElementsDB!$AQ$2,SeriesSelection!A5359-1,SeriesSelection!B5359-1)</f>
        <v>0</v>
      </c>
      <c r="F5359">
        <f>_xlfn.XLOOKUP(A5359,Table4[Lfd],Table4[Periods],"Err",0)</f>
        <v>0</v>
      </c>
      <c r="G5359" t="b">
        <f t="shared" si="251"/>
        <v>0</v>
      </c>
    </row>
    <row r="5360" spans="1:7" hidden="1" x14ac:dyDescent="0.25">
      <c r="A5360">
        <f t="shared" si="252"/>
        <v>149</v>
      </c>
      <c r="B5360">
        <f t="shared" si="253"/>
        <v>31</v>
      </c>
      <c r="C5360" t="str">
        <f>_xlfn.XLOOKUP(A5360,Table4[Lfd],Table4[idElementValue],"Err",0)</f>
        <v/>
      </c>
      <c r="D5360">
        <f t="shared" si="253"/>
        <v>31</v>
      </c>
      <c r="E5360">
        <f ca="1">OFFSET(ElementsDB!$AQ$2,SeriesSelection!A5360-1,SeriesSelection!B5360-1)</f>
        <v>0</v>
      </c>
      <c r="F5360">
        <f>_xlfn.XLOOKUP(A5360,Table4[Lfd],Table4[Periods],"Err",0)</f>
        <v>0</v>
      </c>
      <c r="G5360" t="b">
        <f t="shared" si="251"/>
        <v>0</v>
      </c>
    </row>
    <row r="5361" spans="1:7" hidden="1" x14ac:dyDescent="0.25">
      <c r="A5361">
        <f t="shared" si="252"/>
        <v>149</v>
      </c>
      <c r="B5361">
        <f t="shared" si="253"/>
        <v>32</v>
      </c>
      <c r="C5361" t="str">
        <f>_xlfn.XLOOKUP(A5361,Table4[Lfd],Table4[idElementValue],"Err",0)</f>
        <v/>
      </c>
      <c r="D5361">
        <f t="shared" si="253"/>
        <v>32</v>
      </c>
      <c r="E5361">
        <f ca="1">OFFSET(ElementsDB!$AQ$2,SeriesSelection!A5361-1,SeriesSelection!B5361-1)</f>
        <v>0</v>
      </c>
      <c r="F5361">
        <f>_xlfn.XLOOKUP(A5361,Table4[Lfd],Table4[Periods],"Err",0)</f>
        <v>0</v>
      </c>
      <c r="G5361" t="b">
        <f t="shared" si="251"/>
        <v>0</v>
      </c>
    </row>
    <row r="5362" spans="1:7" hidden="1" x14ac:dyDescent="0.25">
      <c r="A5362">
        <f t="shared" si="252"/>
        <v>149</v>
      </c>
      <c r="B5362">
        <f t="shared" si="253"/>
        <v>33</v>
      </c>
      <c r="C5362" t="str">
        <f>_xlfn.XLOOKUP(A5362,Table4[Lfd],Table4[idElementValue],"Err",0)</f>
        <v/>
      </c>
      <c r="D5362">
        <f t="shared" si="253"/>
        <v>33</v>
      </c>
      <c r="E5362">
        <f ca="1">OFFSET(ElementsDB!$AQ$2,SeriesSelection!A5362-1,SeriesSelection!B5362-1)</f>
        <v>0</v>
      </c>
      <c r="F5362">
        <f>_xlfn.XLOOKUP(A5362,Table4[Lfd],Table4[Periods],"Err",0)</f>
        <v>0</v>
      </c>
      <c r="G5362" t="b">
        <f t="shared" si="251"/>
        <v>0</v>
      </c>
    </row>
    <row r="5363" spans="1:7" hidden="1" x14ac:dyDescent="0.25">
      <c r="A5363">
        <f t="shared" si="252"/>
        <v>149</v>
      </c>
      <c r="B5363">
        <f t="shared" si="253"/>
        <v>34</v>
      </c>
      <c r="C5363" t="str">
        <f>_xlfn.XLOOKUP(A5363,Table4[Lfd],Table4[idElementValue],"Err",0)</f>
        <v/>
      </c>
      <c r="D5363">
        <f t="shared" si="253"/>
        <v>34</v>
      </c>
      <c r="E5363">
        <f ca="1">OFFSET(ElementsDB!$AQ$2,SeriesSelection!A5363-1,SeriesSelection!B5363-1)</f>
        <v>0</v>
      </c>
      <c r="F5363">
        <f>_xlfn.XLOOKUP(A5363,Table4[Lfd],Table4[Periods],"Err",0)</f>
        <v>0</v>
      </c>
      <c r="G5363" t="b">
        <f t="shared" si="251"/>
        <v>0</v>
      </c>
    </row>
    <row r="5364" spans="1:7" hidden="1" x14ac:dyDescent="0.25">
      <c r="A5364">
        <f t="shared" si="252"/>
        <v>149</v>
      </c>
      <c r="B5364">
        <f t="shared" si="253"/>
        <v>35</v>
      </c>
      <c r="C5364" t="str">
        <f>_xlfn.XLOOKUP(A5364,Table4[Lfd],Table4[idElementValue],"Err",0)</f>
        <v/>
      </c>
      <c r="D5364">
        <f t="shared" si="253"/>
        <v>35</v>
      </c>
      <c r="E5364">
        <f ca="1">OFFSET(ElementsDB!$AQ$2,SeriesSelection!A5364-1,SeriesSelection!B5364-1)</f>
        <v>0</v>
      </c>
      <c r="F5364">
        <f>_xlfn.XLOOKUP(A5364,Table4[Lfd],Table4[Periods],"Err",0)</f>
        <v>0</v>
      </c>
      <c r="G5364" t="b">
        <f t="shared" si="251"/>
        <v>0</v>
      </c>
    </row>
    <row r="5365" spans="1:7" hidden="1" x14ac:dyDescent="0.25">
      <c r="A5365">
        <f t="shared" si="252"/>
        <v>149</v>
      </c>
      <c r="B5365">
        <f t="shared" si="253"/>
        <v>36</v>
      </c>
      <c r="C5365" t="str">
        <f>_xlfn.XLOOKUP(A5365,Table4[Lfd],Table4[idElementValue],"Err",0)</f>
        <v/>
      </c>
      <c r="D5365">
        <f t="shared" si="253"/>
        <v>36</v>
      </c>
      <c r="E5365">
        <f ca="1">OFFSET(ElementsDB!$AQ$2,SeriesSelection!A5365-1,SeriesSelection!B5365-1)</f>
        <v>0</v>
      </c>
      <c r="F5365">
        <f>_xlfn.XLOOKUP(A5365,Table4[Lfd],Table4[Periods],"Err",0)</f>
        <v>0</v>
      </c>
      <c r="G5365" t="b">
        <f t="shared" si="251"/>
        <v>0</v>
      </c>
    </row>
    <row r="5366" spans="1:7" hidden="1" x14ac:dyDescent="0.25">
      <c r="A5366">
        <f t="shared" si="252"/>
        <v>150</v>
      </c>
      <c r="B5366">
        <f t="shared" si="253"/>
        <v>1</v>
      </c>
      <c r="C5366" t="str">
        <f>_xlfn.XLOOKUP(A5366,Table4[Lfd],Table4[idElementValue],"Err",0)</f>
        <v/>
      </c>
      <c r="D5366">
        <f t="shared" si="253"/>
        <v>1</v>
      </c>
      <c r="E5366">
        <f ca="1">OFFSET(ElementsDB!$AQ$2,SeriesSelection!A5366-1,SeriesSelection!B5366-1)</f>
        <v>0</v>
      </c>
      <c r="F5366">
        <f>_xlfn.XLOOKUP(A5366,Table4[Lfd],Table4[Periods],"Err",0)</f>
        <v>0</v>
      </c>
      <c r="G5366" t="b">
        <f t="shared" si="251"/>
        <v>0</v>
      </c>
    </row>
    <row r="5367" spans="1:7" hidden="1" x14ac:dyDescent="0.25">
      <c r="A5367">
        <f t="shared" si="252"/>
        <v>150</v>
      </c>
      <c r="B5367">
        <f t="shared" si="253"/>
        <v>2</v>
      </c>
      <c r="C5367" t="str">
        <f>_xlfn.XLOOKUP(A5367,Table4[Lfd],Table4[idElementValue],"Err",0)</f>
        <v/>
      </c>
      <c r="D5367">
        <f t="shared" si="253"/>
        <v>2</v>
      </c>
      <c r="E5367">
        <f ca="1">OFFSET(ElementsDB!$AQ$2,SeriesSelection!A5367-1,SeriesSelection!B5367-1)</f>
        <v>0</v>
      </c>
      <c r="F5367">
        <f>_xlfn.XLOOKUP(A5367,Table4[Lfd],Table4[Periods],"Err",0)</f>
        <v>0</v>
      </c>
      <c r="G5367" t="b">
        <f t="shared" si="251"/>
        <v>0</v>
      </c>
    </row>
    <row r="5368" spans="1:7" hidden="1" x14ac:dyDescent="0.25">
      <c r="A5368">
        <f t="shared" si="252"/>
        <v>150</v>
      </c>
      <c r="B5368">
        <f t="shared" si="253"/>
        <v>3</v>
      </c>
      <c r="C5368" t="str">
        <f>_xlfn.XLOOKUP(A5368,Table4[Lfd],Table4[idElementValue],"Err",0)</f>
        <v/>
      </c>
      <c r="D5368">
        <f t="shared" si="253"/>
        <v>3</v>
      </c>
      <c r="E5368">
        <f ca="1">OFFSET(ElementsDB!$AQ$2,SeriesSelection!A5368-1,SeriesSelection!B5368-1)</f>
        <v>0</v>
      </c>
      <c r="F5368">
        <f>_xlfn.XLOOKUP(A5368,Table4[Lfd],Table4[Periods],"Err",0)</f>
        <v>0</v>
      </c>
      <c r="G5368" t="b">
        <f t="shared" si="251"/>
        <v>0</v>
      </c>
    </row>
    <row r="5369" spans="1:7" hidden="1" x14ac:dyDescent="0.25">
      <c r="A5369">
        <f t="shared" si="252"/>
        <v>150</v>
      </c>
      <c r="B5369">
        <f t="shared" si="253"/>
        <v>4</v>
      </c>
      <c r="C5369" t="str">
        <f>_xlfn.XLOOKUP(A5369,Table4[Lfd],Table4[idElementValue],"Err",0)</f>
        <v/>
      </c>
      <c r="D5369">
        <f t="shared" si="253"/>
        <v>4</v>
      </c>
      <c r="E5369">
        <f ca="1">OFFSET(ElementsDB!$AQ$2,SeriesSelection!A5369-1,SeriesSelection!B5369-1)</f>
        <v>0</v>
      </c>
      <c r="F5369">
        <f>_xlfn.XLOOKUP(A5369,Table4[Lfd],Table4[Periods],"Err",0)</f>
        <v>0</v>
      </c>
      <c r="G5369" t="b">
        <f t="shared" si="251"/>
        <v>0</v>
      </c>
    </row>
    <row r="5370" spans="1:7" hidden="1" x14ac:dyDescent="0.25">
      <c r="A5370">
        <f t="shared" si="252"/>
        <v>150</v>
      </c>
      <c r="B5370">
        <f t="shared" si="253"/>
        <v>5</v>
      </c>
      <c r="C5370" t="str">
        <f>_xlfn.XLOOKUP(A5370,Table4[Lfd],Table4[idElementValue],"Err",0)</f>
        <v/>
      </c>
      <c r="D5370">
        <f t="shared" si="253"/>
        <v>5</v>
      </c>
      <c r="E5370">
        <f ca="1">OFFSET(ElementsDB!$AQ$2,SeriesSelection!A5370-1,SeriesSelection!B5370-1)</f>
        <v>0</v>
      </c>
      <c r="F5370">
        <f>_xlfn.XLOOKUP(A5370,Table4[Lfd],Table4[Periods],"Err",0)</f>
        <v>0</v>
      </c>
      <c r="G5370" t="b">
        <f t="shared" si="251"/>
        <v>0</v>
      </c>
    </row>
    <row r="5371" spans="1:7" hidden="1" x14ac:dyDescent="0.25">
      <c r="A5371">
        <f t="shared" si="252"/>
        <v>150</v>
      </c>
      <c r="B5371">
        <f t="shared" si="253"/>
        <v>6</v>
      </c>
      <c r="C5371" t="str">
        <f>_xlfn.XLOOKUP(A5371,Table4[Lfd],Table4[idElementValue],"Err",0)</f>
        <v/>
      </c>
      <c r="D5371">
        <f t="shared" si="253"/>
        <v>6</v>
      </c>
      <c r="E5371">
        <f ca="1">OFFSET(ElementsDB!$AQ$2,SeriesSelection!A5371-1,SeriesSelection!B5371-1)</f>
        <v>0</v>
      </c>
      <c r="F5371">
        <f>_xlfn.XLOOKUP(A5371,Table4[Lfd],Table4[Periods],"Err",0)</f>
        <v>0</v>
      </c>
      <c r="G5371" t="b">
        <f t="shared" si="251"/>
        <v>0</v>
      </c>
    </row>
    <row r="5372" spans="1:7" hidden="1" x14ac:dyDescent="0.25">
      <c r="A5372">
        <f t="shared" si="252"/>
        <v>150</v>
      </c>
      <c r="B5372">
        <f t="shared" si="253"/>
        <v>7</v>
      </c>
      <c r="C5372" t="str">
        <f>_xlfn.XLOOKUP(A5372,Table4[Lfd],Table4[idElementValue],"Err",0)</f>
        <v/>
      </c>
      <c r="D5372">
        <f t="shared" si="253"/>
        <v>7</v>
      </c>
      <c r="E5372">
        <f ca="1">OFFSET(ElementsDB!$AQ$2,SeriesSelection!A5372-1,SeriesSelection!B5372-1)</f>
        <v>0</v>
      </c>
      <c r="F5372">
        <f>_xlfn.XLOOKUP(A5372,Table4[Lfd],Table4[Periods],"Err",0)</f>
        <v>0</v>
      </c>
      <c r="G5372" t="b">
        <f t="shared" si="251"/>
        <v>0</v>
      </c>
    </row>
    <row r="5373" spans="1:7" hidden="1" x14ac:dyDescent="0.25">
      <c r="A5373">
        <f t="shared" si="252"/>
        <v>150</v>
      </c>
      <c r="B5373">
        <f t="shared" si="253"/>
        <v>8</v>
      </c>
      <c r="C5373" t="str">
        <f>_xlfn.XLOOKUP(A5373,Table4[Lfd],Table4[idElementValue],"Err",0)</f>
        <v/>
      </c>
      <c r="D5373">
        <f t="shared" si="253"/>
        <v>8</v>
      </c>
      <c r="E5373">
        <f ca="1">OFFSET(ElementsDB!$AQ$2,SeriesSelection!A5373-1,SeriesSelection!B5373-1)</f>
        <v>0</v>
      </c>
      <c r="F5373">
        <f>_xlfn.XLOOKUP(A5373,Table4[Lfd],Table4[Periods],"Err",0)</f>
        <v>0</v>
      </c>
      <c r="G5373" t="b">
        <f t="shared" si="251"/>
        <v>0</v>
      </c>
    </row>
    <row r="5374" spans="1:7" hidden="1" x14ac:dyDescent="0.25">
      <c r="A5374">
        <f t="shared" si="252"/>
        <v>150</v>
      </c>
      <c r="B5374">
        <f t="shared" si="253"/>
        <v>9</v>
      </c>
      <c r="C5374" t="str">
        <f>_xlfn.XLOOKUP(A5374,Table4[Lfd],Table4[idElementValue],"Err",0)</f>
        <v/>
      </c>
      <c r="D5374">
        <f t="shared" si="253"/>
        <v>9</v>
      </c>
      <c r="E5374">
        <f ca="1">OFFSET(ElementsDB!$AQ$2,SeriesSelection!A5374-1,SeriesSelection!B5374-1)</f>
        <v>0</v>
      </c>
      <c r="F5374">
        <f>_xlfn.XLOOKUP(A5374,Table4[Lfd],Table4[Periods],"Err",0)</f>
        <v>0</v>
      </c>
      <c r="G5374" t="b">
        <f t="shared" si="251"/>
        <v>0</v>
      </c>
    </row>
    <row r="5375" spans="1:7" hidden="1" x14ac:dyDescent="0.25">
      <c r="A5375">
        <f t="shared" si="252"/>
        <v>150</v>
      </c>
      <c r="B5375">
        <f t="shared" si="253"/>
        <v>10</v>
      </c>
      <c r="C5375" t="str">
        <f>_xlfn.XLOOKUP(A5375,Table4[Lfd],Table4[idElementValue],"Err",0)</f>
        <v/>
      </c>
      <c r="D5375">
        <f t="shared" si="253"/>
        <v>10</v>
      </c>
      <c r="E5375">
        <f ca="1">OFFSET(ElementsDB!$AQ$2,SeriesSelection!A5375-1,SeriesSelection!B5375-1)</f>
        <v>0</v>
      </c>
      <c r="F5375">
        <f>_xlfn.XLOOKUP(A5375,Table4[Lfd],Table4[Periods],"Err",0)</f>
        <v>0</v>
      </c>
      <c r="G5375" t="b">
        <f t="shared" si="251"/>
        <v>0</v>
      </c>
    </row>
    <row r="5376" spans="1:7" hidden="1" x14ac:dyDescent="0.25">
      <c r="A5376">
        <f t="shared" si="252"/>
        <v>150</v>
      </c>
      <c r="B5376">
        <f t="shared" si="253"/>
        <v>11</v>
      </c>
      <c r="C5376" t="str">
        <f>_xlfn.XLOOKUP(A5376,Table4[Lfd],Table4[idElementValue],"Err",0)</f>
        <v/>
      </c>
      <c r="D5376">
        <f t="shared" si="253"/>
        <v>11</v>
      </c>
      <c r="E5376">
        <f ca="1">OFFSET(ElementsDB!$AQ$2,SeriesSelection!A5376-1,SeriesSelection!B5376-1)</f>
        <v>0</v>
      </c>
      <c r="F5376">
        <f>_xlfn.XLOOKUP(A5376,Table4[Lfd],Table4[Periods],"Err",0)</f>
        <v>0</v>
      </c>
      <c r="G5376" t="b">
        <f t="shared" si="251"/>
        <v>0</v>
      </c>
    </row>
    <row r="5377" spans="1:7" hidden="1" x14ac:dyDescent="0.25">
      <c r="A5377">
        <f t="shared" si="252"/>
        <v>150</v>
      </c>
      <c r="B5377">
        <f t="shared" si="253"/>
        <v>12</v>
      </c>
      <c r="C5377" t="str">
        <f>_xlfn.XLOOKUP(A5377,Table4[Lfd],Table4[idElementValue],"Err",0)</f>
        <v/>
      </c>
      <c r="D5377">
        <f t="shared" si="253"/>
        <v>12</v>
      </c>
      <c r="E5377">
        <f ca="1">OFFSET(ElementsDB!$AQ$2,SeriesSelection!A5377-1,SeriesSelection!B5377-1)</f>
        <v>0</v>
      </c>
      <c r="F5377">
        <f>_xlfn.XLOOKUP(A5377,Table4[Lfd],Table4[Periods],"Err",0)</f>
        <v>0</v>
      </c>
      <c r="G5377" t="b">
        <f t="shared" si="251"/>
        <v>0</v>
      </c>
    </row>
    <row r="5378" spans="1:7" hidden="1" x14ac:dyDescent="0.25">
      <c r="A5378">
        <f t="shared" si="252"/>
        <v>150</v>
      </c>
      <c r="B5378">
        <f t="shared" si="253"/>
        <v>13</v>
      </c>
      <c r="C5378" t="str">
        <f>_xlfn.XLOOKUP(A5378,Table4[Lfd],Table4[idElementValue],"Err",0)</f>
        <v/>
      </c>
      <c r="D5378">
        <f t="shared" si="253"/>
        <v>13</v>
      </c>
      <c r="E5378">
        <f ca="1">OFFSET(ElementsDB!$AQ$2,SeriesSelection!A5378-1,SeriesSelection!B5378-1)</f>
        <v>0</v>
      </c>
      <c r="F5378">
        <f>_xlfn.XLOOKUP(A5378,Table4[Lfd],Table4[Periods],"Err",0)</f>
        <v>0</v>
      </c>
      <c r="G5378" t="b">
        <f t="shared" ref="G5378:G5441" si="254">(D5378&lt;=F5378)</f>
        <v>0</v>
      </c>
    </row>
    <row r="5379" spans="1:7" hidden="1" x14ac:dyDescent="0.25">
      <c r="A5379">
        <f t="shared" si="252"/>
        <v>150</v>
      </c>
      <c r="B5379">
        <f t="shared" si="253"/>
        <v>14</v>
      </c>
      <c r="C5379" t="str">
        <f>_xlfn.XLOOKUP(A5379,Table4[Lfd],Table4[idElementValue],"Err",0)</f>
        <v/>
      </c>
      <c r="D5379">
        <f t="shared" si="253"/>
        <v>14</v>
      </c>
      <c r="E5379">
        <f ca="1">OFFSET(ElementsDB!$AQ$2,SeriesSelection!A5379-1,SeriesSelection!B5379-1)</f>
        <v>0</v>
      </c>
      <c r="F5379">
        <f>_xlfn.XLOOKUP(A5379,Table4[Lfd],Table4[Periods],"Err",0)</f>
        <v>0</v>
      </c>
      <c r="G5379" t="b">
        <f t="shared" si="254"/>
        <v>0</v>
      </c>
    </row>
    <row r="5380" spans="1:7" hidden="1" x14ac:dyDescent="0.25">
      <c r="A5380">
        <f t="shared" si="252"/>
        <v>150</v>
      </c>
      <c r="B5380">
        <f t="shared" si="253"/>
        <v>15</v>
      </c>
      <c r="C5380" t="str">
        <f>_xlfn.XLOOKUP(A5380,Table4[Lfd],Table4[idElementValue],"Err",0)</f>
        <v/>
      </c>
      <c r="D5380">
        <f t="shared" si="253"/>
        <v>15</v>
      </c>
      <c r="E5380">
        <f ca="1">OFFSET(ElementsDB!$AQ$2,SeriesSelection!A5380-1,SeriesSelection!B5380-1)</f>
        <v>0</v>
      </c>
      <c r="F5380">
        <f>_xlfn.XLOOKUP(A5380,Table4[Lfd],Table4[Periods],"Err",0)</f>
        <v>0</v>
      </c>
      <c r="G5380" t="b">
        <f t="shared" si="254"/>
        <v>0</v>
      </c>
    </row>
    <row r="5381" spans="1:7" hidden="1" x14ac:dyDescent="0.25">
      <c r="A5381">
        <f t="shared" si="252"/>
        <v>150</v>
      </c>
      <c r="B5381">
        <f t="shared" si="253"/>
        <v>16</v>
      </c>
      <c r="C5381" t="str">
        <f>_xlfn.XLOOKUP(A5381,Table4[Lfd],Table4[idElementValue],"Err",0)</f>
        <v/>
      </c>
      <c r="D5381">
        <f t="shared" si="253"/>
        <v>16</v>
      </c>
      <c r="E5381">
        <f ca="1">OFFSET(ElementsDB!$AQ$2,SeriesSelection!A5381-1,SeriesSelection!B5381-1)</f>
        <v>0</v>
      </c>
      <c r="F5381">
        <f>_xlfn.XLOOKUP(A5381,Table4[Lfd],Table4[Periods],"Err",0)</f>
        <v>0</v>
      </c>
      <c r="G5381" t="b">
        <f t="shared" si="254"/>
        <v>0</v>
      </c>
    </row>
    <row r="5382" spans="1:7" hidden="1" x14ac:dyDescent="0.25">
      <c r="A5382">
        <f t="shared" si="252"/>
        <v>150</v>
      </c>
      <c r="B5382">
        <f t="shared" si="253"/>
        <v>17</v>
      </c>
      <c r="C5382" t="str">
        <f>_xlfn.XLOOKUP(A5382,Table4[Lfd],Table4[idElementValue],"Err",0)</f>
        <v/>
      </c>
      <c r="D5382">
        <f t="shared" si="253"/>
        <v>17</v>
      </c>
      <c r="E5382">
        <f ca="1">OFFSET(ElementsDB!$AQ$2,SeriesSelection!A5382-1,SeriesSelection!B5382-1)</f>
        <v>0</v>
      </c>
      <c r="F5382">
        <f>_xlfn.XLOOKUP(A5382,Table4[Lfd],Table4[Periods],"Err",0)</f>
        <v>0</v>
      </c>
      <c r="G5382" t="b">
        <f t="shared" si="254"/>
        <v>0</v>
      </c>
    </row>
    <row r="5383" spans="1:7" hidden="1" x14ac:dyDescent="0.25">
      <c r="A5383">
        <f t="shared" si="252"/>
        <v>150</v>
      </c>
      <c r="B5383">
        <f t="shared" si="253"/>
        <v>18</v>
      </c>
      <c r="C5383" t="str">
        <f>_xlfn.XLOOKUP(A5383,Table4[Lfd],Table4[idElementValue],"Err",0)</f>
        <v/>
      </c>
      <c r="D5383">
        <f t="shared" si="253"/>
        <v>18</v>
      </c>
      <c r="E5383">
        <f ca="1">OFFSET(ElementsDB!$AQ$2,SeriesSelection!A5383-1,SeriesSelection!B5383-1)</f>
        <v>0</v>
      </c>
      <c r="F5383">
        <f>_xlfn.XLOOKUP(A5383,Table4[Lfd],Table4[Periods],"Err",0)</f>
        <v>0</v>
      </c>
      <c r="G5383" t="b">
        <f t="shared" si="254"/>
        <v>0</v>
      </c>
    </row>
    <row r="5384" spans="1:7" hidden="1" x14ac:dyDescent="0.25">
      <c r="A5384">
        <f t="shared" si="252"/>
        <v>150</v>
      </c>
      <c r="B5384">
        <f t="shared" si="253"/>
        <v>19</v>
      </c>
      <c r="C5384" t="str">
        <f>_xlfn.XLOOKUP(A5384,Table4[Lfd],Table4[idElementValue],"Err",0)</f>
        <v/>
      </c>
      <c r="D5384">
        <f t="shared" si="253"/>
        <v>19</v>
      </c>
      <c r="E5384">
        <f ca="1">OFFSET(ElementsDB!$AQ$2,SeriesSelection!A5384-1,SeriesSelection!B5384-1)</f>
        <v>0</v>
      </c>
      <c r="F5384">
        <f>_xlfn.XLOOKUP(A5384,Table4[Lfd],Table4[Periods],"Err",0)</f>
        <v>0</v>
      </c>
      <c r="G5384" t="b">
        <f t="shared" si="254"/>
        <v>0</v>
      </c>
    </row>
    <row r="5385" spans="1:7" hidden="1" x14ac:dyDescent="0.25">
      <c r="A5385">
        <f t="shared" si="252"/>
        <v>150</v>
      </c>
      <c r="B5385">
        <f t="shared" si="253"/>
        <v>20</v>
      </c>
      <c r="C5385" t="str">
        <f>_xlfn.XLOOKUP(A5385,Table4[Lfd],Table4[idElementValue],"Err",0)</f>
        <v/>
      </c>
      <c r="D5385">
        <f t="shared" si="253"/>
        <v>20</v>
      </c>
      <c r="E5385">
        <f ca="1">OFFSET(ElementsDB!$AQ$2,SeriesSelection!A5385-1,SeriesSelection!B5385-1)</f>
        <v>0</v>
      </c>
      <c r="F5385">
        <f>_xlfn.XLOOKUP(A5385,Table4[Lfd],Table4[Periods],"Err",0)</f>
        <v>0</v>
      </c>
      <c r="G5385" t="b">
        <f t="shared" si="254"/>
        <v>0</v>
      </c>
    </row>
    <row r="5386" spans="1:7" hidden="1" x14ac:dyDescent="0.25">
      <c r="A5386">
        <f t="shared" ref="A5386:A5449" si="255">IF(B5386=1,A5385+1,A5385)</f>
        <v>150</v>
      </c>
      <c r="B5386">
        <f t="shared" ref="B5386:D5449" si="256">IF(B5385=36,1,B5385+1)</f>
        <v>21</v>
      </c>
      <c r="C5386" t="str">
        <f>_xlfn.XLOOKUP(A5386,Table4[Lfd],Table4[idElementValue],"Err",0)</f>
        <v/>
      </c>
      <c r="D5386">
        <f t="shared" si="256"/>
        <v>21</v>
      </c>
      <c r="E5386">
        <f ca="1">OFFSET(ElementsDB!$AQ$2,SeriesSelection!A5386-1,SeriesSelection!B5386-1)</f>
        <v>0</v>
      </c>
      <c r="F5386">
        <f>_xlfn.XLOOKUP(A5386,Table4[Lfd],Table4[Periods],"Err",0)</f>
        <v>0</v>
      </c>
      <c r="G5386" t="b">
        <f t="shared" si="254"/>
        <v>0</v>
      </c>
    </row>
    <row r="5387" spans="1:7" hidden="1" x14ac:dyDescent="0.25">
      <c r="A5387">
        <f t="shared" si="255"/>
        <v>150</v>
      </c>
      <c r="B5387">
        <f t="shared" si="256"/>
        <v>22</v>
      </c>
      <c r="C5387" t="str">
        <f>_xlfn.XLOOKUP(A5387,Table4[Lfd],Table4[idElementValue],"Err",0)</f>
        <v/>
      </c>
      <c r="D5387">
        <f t="shared" si="256"/>
        <v>22</v>
      </c>
      <c r="E5387">
        <f ca="1">OFFSET(ElementsDB!$AQ$2,SeriesSelection!A5387-1,SeriesSelection!B5387-1)</f>
        <v>0</v>
      </c>
      <c r="F5387">
        <f>_xlfn.XLOOKUP(A5387,Table4[Lfd],Table4[Periods],"Err",0)</f>
        <v>0</v>
      </c>
      <c r="G5387" t="b">
        <f t="shared" si="254"/>
        <v>0</v>
      </c>
    </row>
    <row r="5388" spans="1:7" hidden="1" x14ac:dyDescent="0.25">
      <c r="A5388">
        <f t="shared" si="255"/>
        <v>150</v>
      </c>
      <c r="B5388">
        <f t="shared" si="256"/>
        <v>23</v>
      </c>
      <c r="C5388" t="str">
        <f>_xlfn.XLOOKUP(A5388,Table4[Lfd],Table4[idElementValue],"Err",0)</f>
        <v/>
      </c>
      <c r="D5388">
        <f t="shared" si="256"/>
        <v>23</v>
      </c>
      <c r="E5388">
        <f ca="1">OFFSET(ElementsDB!$AQ$2,SeriesSelection!A5388-1,SeriesSelection!B5388-1)</f>
        <v>0</v>
      </c>
      <c r="F5388">
        <f>_xlfn.XLOOKUP(A5388,Table4[Lfd],Table4[Periods],"Err",0)</f>
        <v>0</v>
      </c>
      <c r="G5388" t="b">
        <f t="shared" si="254"/>
        <v>0</v>
      </c>
    </row>
    <row r="5389" spans="1:7" hidden="1" x14ac:dyDescent="0.25">
      <c r="A5389">
        <f t="shared" si="255"/>
        <v>150</v>
      </c>
      <c r="B5389">
        <f t="shared" si="256"/>
        <v>24</v>
      </c>
      <c r="C5389" t="str">
        <f>_xlfn.XLOOKUP(A5389,Table4[Lfd],Table4[idElementValue],"Err",0)</f>
        <v/>
      </c>
      <c r="D5389">
        <f t="shared" si="256"/>
        <v>24</v>
      </c>
      <c r="E5389">
        <f ca="1">OFFSET(ElementsDB!$AQ$2,SeriesSelection!A5389-1,SeriesSelection!B5389-1)</f>
        <v>0</v>
      </c>
      <c r="F5389">
        <f>_xlfn.XLOOKUP(A5389,Table4[Lfd],Table4[Periods],"Err",0)</f>
        <v>0</v>
      </c>
      <c r="G5389" t="b">
        <f t="shared" si="254"/>
        <v>0</v>
      </c>
    </row>
    <row r="5390" spans="1:7" hidden="1" x14ac:dyDescent="0.25">
      <c r="A5390">
        <f t="shared" si="255"/>
        <v>150</v>
      </c>
      <c r="B5390">
        <f t="shared" si="256"/>
        <v>25</v>
      </c>
      <c r="C5390" t="str">
        <f>_xlfn.XLOOKUP(A5390,Table4[Lfd],Table4[idElementValue],"Err",0)</f>
        <v/>
      </c>
      <c r="D5390">
        <f t="shared" si="256"/>
        <v>25</v>
      </c>
      <c r="E5390">
        <f ca="1">OFFSET(ElementsDB!$AQ$2,SeriesSelection!A5390-1,SeriesSelection!B5390-1)</f>
        <v>0</v>
      </c>
      <c r="F5390">
        <f>_xlfn.XLOOKUP(A5390,Table4[Lfd],Table4[Periods],"Err",0)</f>
        <v>0</v>
      </c>
      <c r="G5390" t="b">
        <f t="shared" si="254"/>
        <v>0</v>
      </c>
    </row>
    <row r="5391" spans="1:7" hidden="1" x14ac:dyDescent="0.25">
      <c r="A5391">
        <f t="shared" si="255"/>
        <v>150</v>
      </c>
      <c r="B5391">
        <f t="shared" si="256"/>
        <v>26</v>
      </c>
      <c r="C5391" t="str">
        <f>_xlfn.XLOOKUP(A5391,Table4[Lfd],Table4[idElementValue],"Err",0)</f>
        <v/>
      </c>
      <c r="D5391">
        <f t="shared" si="256"/>
        <v>26</v>
      </c>
      <c r="E5391">
        <f ca="1">OFFSET(ElementsDB!$AQ$2,SeriesSelection!A5391-1,SeriesSelection!B5391-1)</f>
        <v>0</v>
      </c>
      <c r="F5391">
        <f>_xlfn.XLOOKUP(A5391,Table4[Lfd],Table4[Periods],"Err",0)</f>
        <v>0</v>
      </c>
      <c r="G5391" t="b">
        <f t="shared" si="254"/>
        <v>0</v>
      </c>
    </row>
    <row r="5392" spans="1:7" hidden="1" x14ac:dyDescent="0.25">
      <c r="A5392">
        <f t="shared" si="255"/>
        <v>150</v>
      </c>
      <c r="B5392">
        <f t="shared" si="256"/>
        <v>27</v>
      </c>
      <c r="C5392" t="str">
        <f>_xlfn.XLOOKUP(A5392,Table4[Lfd],Table4[idElementValue],"Err",0)</f>
        <v/>
      </c>
      <c r="D5392">
        <f t="shared" si="256"/>
        <v>27</v>
      </c>
      <c r="E5392">
        <f ca="1">OFFSET(ElementsDB!$AQ$2,SeriesSelection!A5392-1,SeriesSelection!B5392-1)</f>
        <v>0</v>
      </c>
      <c r="F5392">
        <f>_xlfn.XLOOKUP(A5392,Table4[Lfd],Table4[Periods],"Err",0)</f>
        <v>0</v>
      </c>
      <c r="G5392" t="b">
        <f t="shared" si="254"/>
        <v>0</v>
      </c>
    </row>
    <row r="5393" spans="1:7" hidden="1" x14ac:dyDescent="0.25">
      <c r="A5393">
        <f t="shared" si="255"/>
        <v>150</v>
      </c>
      <c r="B5393">
        <f t="shared" si="256"/>
        <v>28</v>
      </c>
      <c r="C5393" t="str">
        <f>_xlfn.XLOOKUP(A5393,Table4[Lfd],Table4[idElementValue],"Err",0)</f>
        <v/>
      </c>
      <c r="D5393">
        <f t="shared" si="256"/>
        <v>28</v>
      </c>
      <c r="E5393">
        <f ca="1">OFFSET(ElementsDB!$AQ$2,SeriesSelection!A5393-1,SeriesSelection!B5393-1)</f>
        <v>0</v>
      </c>
      <c r="F5393">
        <f>_xlfn.XLOOKUP(A5393,Table4[Lfd],Table4[Periods],"Err",0)</f>
        <v>0</v>
      </c>
      <c r="G5393" t="b">
        <f t="shared" si="254"/>
        <v>0</v>
      </c>
    </row>
    <row r="5394" spans="1:7" hidden="1" x14ac:dyDescent="0.25">
      <c r="A5394">
        <f t="shared" si="255"/>
        <v>150</v>
      </c>
      <c r="B5394">
        <f t="shared" si="256"/>
        <v>29</v>
      </c>
      <c r="C5394" t="str">
        <f>_xlfn.XLOOKUP(A5394,Table4[Lfd],Table4[idElementValue],"Err",0)</f>
        <v/>
      </c>
      <c r="D5394">
        <f t="shared" si="256"/>
        <v>29</v>
      </c>
      <c r="E5394">
        <f ca="1">OFFSET(ElementsDB!$AQ$2,SeriesSelection!A5394-1,SeriesSelection!B5394-1)</f>
        <v>0</v>
      </c>
      <c r="F5394">
        <f>_xlfn.XLOOKUP(A5394,Table4[Lfd],Table4[Periods],"Err",0)</f>
        <v>0</v>
      </c>
      <c r="G5394" t="b">
        <f t="shared" si="254"/>
        <v>0</v>
      </c>
    </row>
    <row r="5395" spans="1:7" hidden="1" x14ac:dyDescent="0.25">
      <c r="A5395">
        <f t="shared" si="255"/>
        <v>150</v>
      </c>
      <c r="B5395">
        <f t="shared" si="256"/>
        <v>30</v>
      </c>
      <c r="C5395" t="str">
        <f>_xlfn.XLOOKUP(A5395,Table4[Lfd],Table4[idElementValue],"Err",0)</f>
        <v/>
      </c>
      <c r="D5395">
        <f t="shared" si="256"/>
        <v>30</v>
      </c>
      <c r="E5395">
        <f ca="1">OFFSET(ElementsDB!$AQ$2,SeriesSelection!A5395-1,SeriesSelection!B5395-1)</f>
        <v>0</v>
      </c>
      <c r="F5395">
        <f>_xlfn.XLOOKUP(A5395,Table4[Lfd],Table4[Periods],"Err",0)</f>
        <v>0</v>
      </c>
      <c r="G5395" t="b">
        <f t="shared" si="254"/>
        <v>0</v>
      </c>
    </row>
    <row r="5396" spans="1:7" hidden="1" x14ac:dyDescent="0.25">
      <c r="A5396">
        <f t="shared" si="255"/>
        <v>150</v>
      </c>
      <c r="B5396">
        <f t="shared" si="256"/>
        <v>31</v>
      </c>
      <c r="C5396" t="str">
        <f>_xlfn.XLOOKUP(A5396,Table4[Lfd],Table4[idElementValue],"Err",0)</f>
        <v/>
      </c>
      <c r="D5396">
        <f t="shared" si="256"/>
        <v>31</v>
      </c>
      <c r="E5396">
        <f ca="1">OFFSET(ElementsDB!$AQ$2,SeriesSelection!A5396-1,SeriesSelection!B5396-1)</f>
        <v>0</v>
      </c>
      <c r="F5396">
        <f>_xlfn.XLOOKUP(A5396,Table4[Lfd],Table4[Periods],"Err",0)</f>
        <v>0</v>
      </c>
      <c r="G5396" t="b">
        <f t="shared" si="254"/>
        <v>0</v>
      </c>
    </row>
    <row r="5397" spans="1:7" hidden="1" x14ac:dyDescent="0.25">
      <c r="A5397">
        <f t="shared" si="255"/>
        <v>150</v>
      </c>
      <c r="B5397">
        <f t="shared" si="256"/>
        <v>32</v>
      </c>
      <c r="C5397" t="str">
        <f>_xlfn.XLOOKUP(A5397,Table4[Lfd],Table4[idElementValue],"Err",0)</f>
        <v/>
      </c>
      <c r="D5397">
        <f t="shared" si="256"/>
        <v>32</v>
      </c>
      <c r="E5397">
        <f ca="1">OFFSET(ElementsDB!$AQ$2,SeriesSelection!A5397-1,SeriesSelection!B5397-1)</f>
        <v>0</v>
      </c>
      <c r="F5397">
        <f>_xlfn.XLOOKUP(A5397,Table4[Lfd],Table4[Periods],"Err",0)</f>
        <v>0</v>
      </c>
      <c r="G5397" t="b">
        <f t="shared" si="254"/>
        <v>0</v>
      </c>
    </row>
    <row r="5398" spans="1:7" hidden="1" x14ac:dyDescent="0.25">
      <c r="A5398">
        <f t="shared" si="255"/>
        <v>150</v>
      </c>
      <c r="B5398">
        <f t="shared" si="256"/>
        <v>33</v>
      </c>
      <c r="C5398" t="str">
        <f>_xlfn.XLOOKUP(A5398,Table4[Lfd],Table4[idElementValue],"Err",0)</f>
        <v/>
      </c>
      <c r="D5398">
        <f t="shared" si="256"/>
        <v>33</v>
      </c>
      <c r="E5398">
        <f ca="1">OFFSET(ElementsDB!$AQ$2,SeriesSelection!A5398-1,SeriesSelection!B5398-1)</f>
        <v>0</v>
      </c>
      <c r="F5398">
        <f>_xlfn.XLOOKUP(A5398,Table4[Lfd],Table4[Periods],"Err",0)</f>
        <v>0</v>
      </c>
      <c r="G5398" t="b">
        <f t="shared" si="254"/>
        <v>0</v>
      </c>
    </row>
    <row r="5399" spans="1:7" hidden="1" x14ac:dyDescent="0.25">
      <c r="A5399">
        <f t="shared" si="255"/>
        <v>150</v>
      </c>
      <c r="B5399">
        <f t="shared" si="256"/>
        <v>34</v>
      </c>
      <c r="C5399" t="str">
        <f>_xlfn.XLOOKUP(A5399,Table4[Lfd],Table4[idElementValue],"Err",0)</f>
        <v/>
      </c>
      <c r="D5399">
        <f t="shared" si="256"/>
        <v>34</v>
      </c>
      <c r="E5399">
        <f ca="1">OFFSET(ElementsDB!$AQ$2,SeriesSelection!A5399-1,SeriesSelection!B5399-1)</f>
        <v>0</v>
      </c>
      <c r="F5399">
        <f>_xlfn.XLOOKUP(A5399,Table4[Lfd],Table4[Periods],"Err",0)</f>
        <v>0</v>
      </c>
      <c r="G5399" t="b">
        <f t="shared" si="254"/>
        <v>0</v>
      </c>
    </row>
    <row r="5400" spans="1:7" hidden="1" x14ac:dyDescent="0.25">
      <c r="A5400">
        <f t="shared" si="255"/>
        <v>150</v>
      </c>
      <c r="B5400">
        <f t="shared" si="256"/>
        <v>35</v>
      </c>
      <c r="C5400" t="str">
        <f>_xlfn.XLOOKUP(A5400,Table4[Lfd],Table4[idElementValue],"Err",0)</f>
        <v/>
      </c>
      <c r="D5400">
        <f t="shared" si="256"/>
        <v>35</v>
      </c>
      <c r="E5400">
        <f ca="1">OFFSET(ElementsDB!$AQ$2,SeriesSelection!A5400-1,SeriesSelection!B5400-1)</f>
        <v>0</v>
      </c>
      <c r="F5400">
        <f>_xlfn.XLOOKUP(A5400,Table4[Lfd],Table4[Periods],"Err",0)</f>
        <v>0</v>
      </c>
      <c r="G5400" t="b">
        <f t="shared" si="254"/>
        <v>0</v>
      </c>
    </row>
    <row r="5401" spans="1:7" hidden="1" x14ac:dyDescent="0.25">
      <c r="A5401">
        <f t="shared" si="255"/>
        <v>150</v>
      </c>
      <c r="B5401">
        <f t="shared" si="256"/>
        <v>36</v>
      </c>
      <c r="C5401" t="str">
        <f>_xlfn.XLOOKUP(A5401,Table4[Lfd],Table4[idElementValue],"Err",0)</f>
        <v/>
      </c>
      <c r="D5401">
        <f t="shared" si="256"/>
        <v>36</v>
      </c>
      <c r="E5401">
        <f ca="1">OFFSET(ElementsDB!$AQ$2,SeriesSelection!A5401-1,SeriesSelection!B5401-1)</f>
        <v>0</v>
      </c>
      <c r="F5401">
        <f>_xlfn.XLOOKUP(A5401,Table4[Lfd],Table4[Periods],"Err",0)</f>
        <v>0</v>
      </c>
      <c r="G5401" t="b">
        <f t="shared" si="254"/>
        <v>0</v>
      </c>
    </row>
    <row r="5402" spans="1:7" hidden="1" x14ac:dyDescent="0.25">
      <c r="A5402">
        <f t="shared" si="255"/>
        <v>151</v>
      </c>
      <c r="B5402">
        <f t="shared" si="256"/>
        <v>1</v>
      </c>
      <c r="C5402" t="str">
        <f>_xlfn.XLOOKUP(A5402,Table4[Lfd],Table4[idElementValue],"Err",0)</f>
        <v/>
      </c>
      <c r="D5402">
        <f t="shared" si="256"/>
        <v>1</v>
      </c>
      <c r="E5402">
        <f ca="1">OFFSET(ElementsDB!$AQ$2,SeriesSelection!A5402-1,SeriesSelection!B5402-1)</f>
        <v>0</v>
      </c>
      <c r="F5402">
        <f>_xlfn.XLOOKUP(A5402,Table4[Lfd],Table4[Periods],"Err",0)</f>
        <v>0</v>
      </c>
      <c r="G5402" t="b">
        <f t="shared" si="254"/>
        <v>0</v>
      </c>
    </row>
    <row r="5403" spans="1:7" hidden="1" x14ac:dyDescent="0.25">
      <c r="A5403">
        <f t="shared" si="255"/>
        <v>151</v>
      </c>
      <c r="B5403">
        <f t="shared" si="256"/>
        <v>2</v>
      </c>
      <c r="C5403" t="str">
        <f>_xlfn.XLOOKUP(A5403,Table4[Lfd],Table4[idElementValue],"Err",0)</f>
        <v/>
      </c>
      <c r="D5403">
        <f t="shared" si="256"/>
        <v>2</v>
      </c>
      <c r="E5403">
        <f ca="1">OFFSET(ElementsDB!$AQ$2,SeriesSelection!A5403-1,SeriesSelection!B5403-1)</f>
        <v>0</v>
      </c>
      <c r="F5403">
        <f>_xlfn.XLOOKUP(A5403,Table4[Lfd],Table4[Periods],"Err",0)</f>
        <v>0</v>
      </c>
      <c r="G5403" t="b">
        <f t="shared" si="254"/>
        <v>0</v>
      </c>
    </row>
    <row r="5404" spans="1:7" hidden="1" x14ac:dyDescent="0.25">
      <c r="A5404">
        <f t="shared" si="255"/>
        <v>151</v>
      </c>
      <c r="B5404">
        <f t="shared" si="256"/>
        <v>3</v>
      </c>
      <c r="C5404" t="str">
        <f>_xlfn.XLOOKUP(A5404,Table4[Lfd],Table4[idElementValue],"Err",0)</f>
        <v/>
      </c>
      <c r="D5404">
        <f t="shared" si="256"/>
        <v>3</v>
      </c>
      <c r="E5404">
        <f ca="1">OFFSET(ElementsDB!$AQ$2,SeriesSelection!A5404-1,SeriesSelection!B5404-1)</f>
        <v>0</v>
      </c>
      <c r="F5404">
        <f>_xlfn.XLOOKUP(A5404,Table4[Lfd],Table4[Periods],"Err",0)</f>
        <v>0</v>
      </c>
      <c r="G5404" t="b">
        <f t="shared" si="254"/>
        <v>0</v>
      </c>
    </row>
    <row r="5405" spans="1:7" hidden="1" x14ac:dyDescent="0.25">
      <c r="A5405">
        <f t="shared" si="255"/>
        <v>151</v>
      </c>
      <c r="B5405">
        <f t="shared" si="256"/>
        <v>4</v>
      </c>
      <c r="C5405" t="str">
        <f>_xlfn.XLOOKUP(A5405,Table4[Lfd],Table4[idElementValue],"Err",0)</f>
        <v/>
      </c>
      <c r="D5405">
        <f t="shared" si="256"/>
        <v>4</v>
      </c>
      <c r="E5405">
        <f ca="1">OFFSET(ElementsDB!$AQ$2,SeriesSelection!A5405-1,SeriesSelection!B5405-1)</f>
        <v>0</v>
      </c>
      <c r="F5405">
        <f>_xlfn.XLOOKUP(A5405,Table4[Lfd],Table4[Periods],"Err",0)</f>
        <v>0</v>
      </c>
      <c r="G5405" t="b">
        <f t="shared" si="254"/>
        <v>0</v>
      </c>
    </row>
    <row r="5406" spans="1:7" hidden="1" x14ac:dyDescent="0.25">
      <c r="A5406">
        <f t="shared" si="255"/>
        <v>151</v>
      </c>
      <c r="B5406">
        <f t="shared" si="256"/>
        <v>5</v>
      </c>
      <c r="C5406" t="str">
        <f>_xlfn.XLOOKUP(A5406,Table4[Lfd],Table4[idElementValue],"Err",0)</f>
        <v/>
      </c>
      <c r="D5406">
        <f t="shared" si="256"/>
        <v>5</v>
      </c>
      <c r="E5406">
        <f ca="1">OFFSET(ElementsDB!$AQ$2,SeriesSelection!A5406-1,SeriesSelection!B5406-1)</f>
        <v>0</v>
      </c>
      <c r="F5406">
        <f>_xlfn.XLOOKUP(A5406,Table4[Lfd],Table4[Periods],"Err",0)</f>
        <v>0</v>
      </c>
      <c r="G5406" t="b">
        <f t="shared" si="254"/>
        <v>0</v>
      </c>
    </row>
    <row r="5407" spans="1:7" hidden="1" x14ac:dyDescent="0.25">
      <c r="A5407">
        <f t="shared" si="255"/>
        <v>151</v>
      </c>
      <c r="B5407">
        <f t="shared" si="256"/>
        <v>6</v>
      </c>
      <c r="C5407" t="str">
        <f>_xlfn.XLOOKUP(A5407,Table4[Lfd],Table4[idElementValue],"Err",0)</f>
        <v/>
      </c>
      <c r="D5407">
        <f t="shared" si="256"/>
        <v>6</v>
      </c>
      <c r="E5407">
        <f ca="1">OFFSET(ElementsDB!$AQ$2,SeriesSelection!A5407-1,SeriesSelection!B5407-1)</f>
        <v>0</v>
      </c>
      <c r="F5407">
        <f>_xlfn.XLOOKUP(A5407,Table4[Lfd],Table4[Periods],"Err",0)</f>
        <v>0</v>
      </c>
      <c r="G5407" t="b">
        <f t="shared" si="254"/>
        <v>0</v>
      </c>
    </row>
    <row r="5408" spans="1:7" hidden="1" x14ac:dyDescent="0.25">
      <c r="A5408">
        <f t="shared" si="255"/>
        <v>151</v>
      </c>
      <c r="B5408">
        <f t="shared" si="256"/>
        <v>7</v>
      </c>
      <c r="C5408" t="str">
        <f>_xlfn.XLOOKUP(A5408,Table4[Lfd],Table4[idElementValue],"Err",0)</f>
        <v/>
      </c>
      <c r="D5408">
        <f t="shared" si="256"/>
        <v>7</v>
      </c>
      <c r="E5408">
        <f ca="1">OFFSET(ElementsDB!$AQ$2,SeriesSelection!A5408-1,SeriesSelection!B5408-1)</f>
        <v>0</v>
      </c>
      <c r="F5408">
        <f>_xlfn.XLOOKUP(A5408,Table4[Lfd],Table4[Periods],"Err",0)</f>
        <v>0</v>
      </c>
      <c r="G5408" t="b">
        <f t="shared" si="254"/>
        <v>0</v>
      </c>
    </row>
    <row r="5409" spans="1:7" hidden="1" x14ac:dyDescent="0.25">
      <c r="A5409">
        <f t="shared" si="255"/>
        <v>151</v>
      </c>
      <c r="B5409">
        <f t="shared" si="256"/>
        <v>8</v>
      </c>
      <c r="C5409" t="str">
        <f>_xlfn.XLOOKUP(A5409,Table4[Lfd],Table4[idElementValue],"Err",0)</f>
        <v/>
      </c>
      <c r="D5409">
        <f t="shared" si="256"/>
        <v>8</v>
      </c>
      <c r="E5409">
        <f ca="1">OFFSET(ElementsDB!$AQ$2,SeriesSelection!A5409-1,SeriesSelection!B5409-1)</f>
        <v>0</v>
      </c>
      <c r="F5409">
        <f>_xlfn.XLOOKUP(A5409,Table4[Lfd],Table4[Periods],"Err",0)</f>
        <v>0</v>
      </c>
      <c r="G5409" t="b">
        <f t="shared" si="254"/>
        <v>0</v>
      </c>
    </row>
    <row r="5410" spans="1:7" hidden="1" x14ac:dyDescent="0.25">
      <c r="A5410">
        <f t="shared" si="255"/>
        <v>151</v>
      </c>
      <c r="B5410">
        <f t="shared" si="256"/>
        <v>9</v>
      </c>
      <c r="C5410" t="str">
        <f>_xlfn.XLOOKUP(A5410,Table4[Lfd],Table4[idElementValue],"Err",0)</f>
        <v/>
      </c>
      <c r="D5410">
        <f t="shared" si="256"/>
        <v>9</v>
      </c>
      <c r="E5410">
        <f ca="1">OFFSET(ElementsDB!$AQ$2,SeriesSelection!A5410-1,SeriesSelection!B5410-1)</f>
        <v>0</v>
      </c>
      <c r="F5410">
        <f>_xlfn.XLOOKUP(A5410,Table4[Lfd],Table4[Periods],"Err",0)</f>
        <v>0</v>
      </c>
      <c r="G5410" t="b">
        <f t="shared" si="254"/>
        <v>0</v>
      </c>
    </row>
    <row r="5411" spans="1:7" hidden="1" x14ac:dyDescent="0.25">
      <c r="A5411">
        <f t="shared" si="255"/>
        <v>151</v>
      </c>
      <c r="B5411">
        <f t="shared" si="256"/>
        <v>10</v>
      </c>
      <c r="C5411" t="str">
        <f>_xlfn.XLOOKUP(A5411,Table4[Lfd],Table4[idElementValue],"Err",0)</f>
        <v/>
      </c>
      <c r="D5411">
        <f t="shared" si="256"/>
        <v>10</v>
      </c>
      <c r="E5411">
        <f ca="1">OFFSET(ElementsDB!$AQ$2,SeriesSelection!A5411-1,SeriesSelection!B5411-1)</f>
        <v>0</v>
      </c>
      <c r="F5411">
        <f>_xlfn.XLOOKUP(A5411,Table4[Lfd],Table4[Periods],"Err",0)</f>
        <v>0</v>
      </c>
      <c r="G5411" t="b">
        <f t="shared" si="254"/>
        <v>0</v>
      </c>
    </row>
    <row r="5412" spans="1:7" hidden="1" x14ac:dyDescent="0.25">
      <c r="A5412">
        <f t="shared" si="255"/>
        <v>151</v>
      </c>
      <c r="B5412">
        <f t="shared" si="256"/>
        <v>11</v>
      </c>
      <c r="C5412" t="str">
        <f>_xlfn.XLOOKUP(A5412,Table4[Lfd],Table4[idElementValue],"Err",0)</f>
        <v/>
      </c>
      <c r="D5412">
        <f t="shared" si="256"/>
        <v>11</v>
      </c>
      <c r="E5412">
        <f ca="1">OFFSET(ElementsDB!$AQ$2,SeriesSelection!A5412-1,SeriesSelection!B5412-1)</f>
        <v>0</v>
      </c>
      <c r="F5412">
        <f>_xlfn.XLOOKUP(A5412,Table4[Lfd],Table4[Periods],"Err",0)</f>
        <v>0</v>
      </c>
      <c r="G5412" t="b">
        <f t="shared" si="254"/>
        <v>0</v>
      </c>
    </row>
    <row r="5413" spans="1:7" hidden="1" x14ac:dyDescent="0.25">
      <c r="A5413">
        <f t="shared" si="255"/>
        <v>151</v>
      </c>
      <c r="B5413">
        <f t="shared" si="256"/>
        <v>12</v>
      </c>
      <c r="C5413" t="str">
        <f>_xlfn.XLOOKUP(A5413,Table4[Lfd],Table4[idElementValue],"Err",0)</f>
        <v/>
      </c>
      <c r="D5413">
        <f t="shared" si="256"/>
        <v>12</v>
      </c>
      <c r="E5413">
        <f ca="1">OFFSET(ElementsDB!$AQ$2,SeriesSelection!A5413-1,SeriesSelection!B5413-1)</f>
        <v>0</v>
      </c>
      <c r="F5413">
        <f>_xlfn.XLOOKUP(A5413,Table4[Lfd],Table4[Periods],"Err",0)</f>
        <v>0</v>
      </c>
      <c r="G5413" t="b">
        <f t="shared" si="254"/>
        <v>0</v>
      </c>
    </row>
    <row r="5414" spans="1:7" hidden="1" x14ac:dyDescent="0.25">
      <c r="A5414">
        <f t="shared" si="255"/>
        <v>151</v>
      </c>
      <c r="B5414">
        <f t="shared" si="256"/>
        <v>13</v>
      </c>
      <c r="C5414" t="str">
        <f>_xlfn.XLOOKUP(A5414,Table4[Lfd],Table4[idElementValue],"Err",0)</f>
        <v/>
      </c>
      <c r="D5414">
        <f t="shared" si="256"/>
        <v>13</v>
      </c>
      <c r="E5414">
        <f ca="1">OFFSET(ElementsDB!$AQ$2,SeriesSelection!A5414-1,SeriesSelection!B5414-1)</f>
        <v>0</v>
      </c>
      <c r="F5414">
        <f>_xlfn.XLOOKUP(A5414,Table4[Lfd],Table4[Periods],"Err",0)</f>
        <v>0</v>
      </c>
      <c r="G5414" t="b">
        <f t="shared" si="254"/>
        <v>0</v>
      </c>
    </row>
    <row r="5415" spans="1:7" hidden="1" x14ac:dyDescent="0.25">
      <c r="A5415">
        <f t="shared" si="255"/>
        <v>151</v>
      </c>
      <c r="B5415">
        <f t="shared" si="256"/>
        <v>14</v>
      </c>
      <c r="C5415" t="str">
        <f>_xlfn.XLOOKUP(A5415,Table4[Lfd],Table4[idElementValue],"Err",0)</f>
        <v/>
      </c>
      <c r="D5415">
        <f t="shared" si="256"/>
        <v>14</v>
      </c>
      <c r="E5415">
        <f ca="1">OFFSET(ElementsDB!$AQ$2,SeriesSelection!A5415-1,SeriesSelection!B5415-1)</f>
        <v>0</v>
      </c>
      <c r="F5415">
        <f>_xlfn.XLOOKUP(A5415,Table4[Lfd],Table4[Periods],"Err",0)</f>
        <v>0</v>
      </c>
      <c r="G5415" t="b">
        <f t="shared" si="254"/>
        <v>0</v>
      </c>
    </row>
    <row r="5416" spans="1:7" hidden="1" x14ac:dyDescent="0.25">
      <c r="A5416">
        <f t="shared" si="255"/>
        <v>151</v>
      </c>
      <c r="B5416">
        <f t="shared" si="256"/>
        <v>15</v>
      </c>
      <c r="C5416" t="str">
        <f>_xlfn.XLOOKUP(A5416,Table4[Lfd],Table4[idElementValue],"Err",0)</f>
        <v/>
      </c>
      <c r="D5416">
        <f t="shared" si="256"/>
        <v>15</v>
      </c>
      <c r="E5416">
        <f ca="1">OFFSET(ElementsDB!$AQ$2,SeriesSelection!A5416-1,SeriesSelection!B5416-1)</f>
        <v>0</v>
      </c>
      <c r="F5416">
        <f>_xlfn.XLOOKUP(A5416,Table4[Lfd],Table4[Periods],"Err",0)</f>
        <v>0</v>
      </c>
      <c r="G5416" t="b">
        <f t="shared" si="254"/>
        <v>0</v>
      </c>
    </row>
    <row r="5417" spans="1:7" hidden="1" x14ac:dyDescent="0.25">
      <c r="A5417">
        <f t="shared" si="255"/>
        <v>151</v>
      </c>
      <c r="B5417">
        <f t="shared" si="256"/>
        <v>16</v>
      </c>
      <c r="C5417" t="str">
        <f>_xlfn.XLOOKUP(A5417,Table4[Lfd],Table4[idElementValue],"Err",0)</f>
        <v/>
      </c>
      <c r="D5417">
        <f t="shared" si="256"/>
        <v>16</v>
      </c>
      <c r="E5417">
        <f ca="1">OFFSET(ElementsDB!$AQ$2,SeriesSelection!A5417-1,SeriesSelection!B5417-1)</f>
        <v>0</v>
      </c>
      <c r="F5417">
        <f>_xlfn.XLOOKUP(A5417,Table4[Lfd],Table4[Periods],"Err",0)</f>
        <v>0</v>
      </c>
      <c r="G5417" t="b">
        <f t="shared" si="254"/>
        <v>0</v>
      </c>
    </row>
    <row r="5418" spans="1:7" hidden="1" x14ac:dyDescent="0.25">
      <c r="A5418">
        <f t="shared" si="255"/>
        <v>151</v>
      </c>
      <c r="B5418">
        <f t="shared" si="256"/>
        <v>17</v>
      </c>
      <c r="C5418" t="str">
        <f>_xlfn.XLOOKUP(A5418,Table4[Lfd],Table4[idElementValue],"Err",0)</f>
        <v/>
      </c>
      <c r="D5418">
        <f t="shared" si="256"/>
        <v>17</v>
      </c>
      <c r="E5418">
        <f ca="1">OFFSET(ElementsDB!$AQ$2,SeriesSelection!A5418-1,SeriesSelection!B5418-1)</f>
        <v>0</v>
      </c>
      <c r="F5418">
        <f>_xlfn.XLOOKUP(A5418,Table4[Lfd],Table4[Periods],"Err",0)</f>
        <v>0</v>
      </c>
      <c r="G5418" t="b">
        <f t="shared" si="254"/>
        <v>0</v>
      </c>
    </row>
    <row r="5419" spans="1:7" hidden="1" x14ac:dyDescent="0.25">
      <c r="A5419">
        <f t="shared" si="255"/>
        <v>151</v>
      </c>
      <c r="B5419">
        <f t="shared" si="256"/>
        <v>18</v>
      </c>
      <c r="C5419" t="str">
        <f>_xlfn.XLOOKUP(A5419,Table4[Lfd],Table4[idElementValue],"Err",0)</f>
        <v/>
      </c>
      <c r="D5419">
        <f t="shared" si="256"/>
        <v>18</v>
      </c>
      <c r="E5419">
        <f ca="1">OFFSET(ElementsDB!$AQ$2,SeriesSelection!A5419-1,SeriesSelection!B5419-1)</f>
        <v>0</v>
      </c>
      <c r="F5419">
        <f>_xlfn.XLOOKUP(A5419,Table4[Lfd],Table4[Periods],"Err",0)</f>
        <v>0</v>
      </c>
      <c r="G5419" t="b">
        <f t="shared" si="254"/>
        <v>0</v>
      </c>
    </row>
    <row r="5420" spans="1:7" hidden="1" x14ac:dyDescent="0.25">
      <c r="A5420">
        <f t="shared" si="255"/>
        <v>151</v>
      </c>
      <c r="B5420">
        <f t="shared" si="256"/>
        <v>19</v>
      </c>
      <c r="C5420" t="str">
        <f>_xlfn.XLOOKUP(A5420,Table4[Lfd],Table4[idElementValue],"Err",0)</f>
        <v/>
      </c>
      <c r="D5420">
        <f t="shared" si="256"/>
        <v>19</v>
      </c>
      <c r="E5420">
        <f ca="1">OFFSET(ElementsDB!$AQ$2,SeriesSelection!A5420-1,SeriesSelection!B5420-1)</f>
        <v>0</v>
      </c>
      <c r="F5420">
        <f>_xlfn.XLOOKUP(A5420,Table4[Lfd],Table4[Periods],"Err",0)</f>
        <v>0</v>
      </c>
      <c r="G5420" t="b">
        <f t="shared" si="254"/>
        <v>0</v>
      </c>
    </row>
    <row r="5421" spans="1:7" hidden="1" x14ac:dyDescent="0.25">
      <c r="A5421">
        <f t="shared" si="255"/>
        <v>151</v>
      </c>
      <c r="B5421">
        <f t="shared" si="256"/>
        <v>20</v>
      </c>
      <c r="C5421" t="str">
        <f>_xlfn.XLOOKUP(A5421,Table4[Lfd],Table4[idElementValue],"Err",0)</f>
        <v/>
      </c>
      <c r="D5421">
        <f t="shared" si="256"/>
        <v>20</v>
      </c>
      <c r="E5421">
        <f ca="1">OFFSET(ElementsDB!$AQ$2,SeriesSelection!A5421-1,SeriesSelection!B5421-1)</f>
        <v>0</v>
      </c>
      <c r="F5421">
        <f>_xlfn.XLOOKUP(A5421,Table4[Lfd],Table4[Periods],"Err",0)</f>
        <v>0</v>
      </c>
      <c r="G5421" t="b">
        <f t="shared" si="254"/>
        <v>0</v>
      </c>
    </row>
    <row r="5422" spans="1:7" hidden="1" x14ac:dyDescent="0.25">
      <c r="A5422">
        <f t="shared" si="255"/>
        <v>151</v>
      </c>
      <c r="B5422">
        <f t="shared" si="256"/>
        <v>21</v>
      </c>
      <c r="C5422" t="str">
        <f>_xlfn.XLOOKUP(A5422,Table4[Lfd],Table4[idElementValue],"Err",0)</f>
        <v/>
      </c>
      <c r="D5422">
        <f t="shared" si="256"/>
        <v>21</v>
      </c>
      <c r="E5422">
        <f ca="1">OFFSET(ElementsDB!$AQ$2,SeriesSelection!A5422-1,SeriesSelection!B5422-1)</f>
        <v>0</v>
      </c>
      <c r="F5422">
        <f>_xlfn.XLOOKUP(A5422,Table4[Lfd],Table4[Periods],"Err",0)</f>
        <v>0</v>
      </c>
      <c r="G5422" t="b">
        <f t="shared" si="254"/>
        <v>0</v>
      </c>
    </row>
    <row r="5423" spans="1:7" hidden="1" x14ac:dyDescent="0.25">
      <c r="A5423">
        <f t="shared" si="255"/>
        <v>151</v>
      </c>
      <c r="B5423">
        <f t="shared" si="256"/>
        <v>22</v>
      </c>
      <c r="C5423" t="str">
        <f>_xlfn.XLOOKUP(A5423,Table4[Lfd],Table4[idElementValue],"Err",0)</f>
        <v/>
      </c>
      <c r="D5423">
        <f t="shared" si="256"/>
        <v>22</v>
      </c>
      <c r="E5423">
        <f ca="1">OFFSET(ElementsDB!$AQ$2,SeriesSelection!A5423-1,SeriesSelection!B5423-1)</f>
        <v>0</v>
      </c>
      <c r="F5423">
        <f>_xlfn.XLOOKUP(A5423,Table4[Lfd],Table4[Periods],"Err",0)</f>
        <v>0</v>
      </c>
      <c r="G5423" t="b">
        <f t="shared" si="254"/>
        <v>0</v>
      </c>
    </row>
    <row r="5424" spans="1:7" hidden="1" x14ac:dyDescent="0.25">
      <c r="A5424">
        <f t="shared" si="255"/>
        <v>151</v>
      </c>
      <c r="B5424">
        <f t="shared" si="256"/>
        <v>23</v>
      </c>
      <c r="C5424" t="str">
        <f>_xlfn.XLOOKUP(A5424,Table4[Lfd],Table4[idElementValue],"Err",0)</f>
        <v/>
      </c>
      <c r="D5424">
        <f t="shared" si="256"/>
        <v>23</v>
      </c>
      <c r="E5424">
        <f ca="1">OFFSET(ElementsDB!$AQ$2,SeriesSelection!A5424-1,SeriesSelection!B5424-1)</f>
        <v>0</v>
      </c>
      <c r="F5424">
        <f>_xlfn.XLOOKUP(A5424,Table4[Lfd],Table4[Periods],"Err",0)</f>
        <v>0</v>
      </c>
      <c r="G5424" t="b">
        <f t="shared" si="254"/>
        <v>0</v>
      </c>
    </row>
    <row r="5425" spans="1:7" hidden="1" x14ac:dyDescent="0.25">
      <c r="A5425">
        <f t="shared" si="255"/>
        <v>151</v>
      </c>
      <c r="B5425">
        <f t="shared" si="256"/>
        <v>24</v>
      </c>
      <c r="C5425" t="str">
        <f>_xlfn.XLOOKUP(A5425,Table4[Lfd],Table4[idElementValue],"Err",0)</f>
        <v/>
      </c>
      <c r="D5425">
        <f t="shared" si="256"/>
        <v>24</v>
      </c>
      <c r="E5425">
        <f ca="1">OFFSET(ElementsDB!$AQ$2,SeriesSelection!A5425-1,SeriesSelection!B5425-1)</f>
        <v>0</v>
      </c>
      <c r="F5425">
        <f>_xlfn.XLOOKUP(A5425,Table4[Lfd],Table4[Periods],"Err",0)</f>
        <v>0</v>
      </c>
      <c r="G5425" t="b">
        <f t="shared" si="254"/>
        <v>0</v>
      </c>
    </row>
    <row r="5426" spans="1:7" hidden="1" x14ac:dyDescent="0.25">
      <c r="A5426">
        <f t="shared" si="255"/>
        <v>151</v>
      </c>
      <c r="B5426">
        <f t="shared" si="256"/>
        <v>25</v>
      </c>
      <c r="C5426" t="str">
        <f>_xlfn.XLOOKUP(A5426,Table4[Lfd],Table4[idElementValue],"Err",0)</f>
        <v/>
      </c>
      <c r="D5426">
        <f t="shared" si="256"/>
        <v>25</v>
      </c>
      <c r="E5426">
        <f ca="1">OFFSET(ElementsDB!$AQ$2,SeriesSelection!A5426-1,SeriesSelection!B5426-1)</f>
        <v>0</v>
      </c>
      <c r="F5426">
        <f>_xlfn.XLOOKUP(A5426,Table4[Lfd],Table4[Periods],"Err",0)</f>
        <v>0</v>
      </c>
      <c r="G5426" t="b">
        <f t="shared" si="254"/>
        <v>0</v>
      </c>
    </row>
    <row r="5427" spans="1:7" hidden="1" x14ac:dyDescent="0.25">
      <c r="A5427">
        <f t="shared" si="255"/>
        <v>151</v>
      </c>
      <c r="B5427">
        <f t="shared" si="256"/>
        <v>26</v>
      </c>
      <c r="C5427" t="str">
        <f>_xlfn.XLOOKUP(A5427,Table4[Lfd],Table4[idElementValue],"Err",0)</f>
        <v/>
      </c>
      <c r="D5427">
        <f t="shared" si="256"/>
        <v>26</v>
      </c>
      <c r="E5427">
        <f ca="1">OFFSET(ElementsDB!$AQ$2,SeriesSelection!A5427-1,SeriesSelection!B5427-1)</f>
        <v>0</v>
      </c>
      <c r="F5427">
        <f>_xlfn.XLOOKUP(A5427,Table4[Lfd],Table4[Periods],"Err",0)</f>
        <v>0</v>
      </c>
      <c r="G5427" t="b">
        <f t="shared" si="254"/>
        <v>0</v>
      </c>
    </row>
    <row r="5428" spans="1:7" hidden="1" x14ac:dyDescent="0.25">
      <c r="A5428">
        <f t="shared" si="255"/>
        <v>151</v>
      </c>
      <c r="B5428">
        <f t="shared" si="256"/>
        <v>27</v>
      </c>
      <c r="C5428" t="str">
        <f>_xlfn.XLOOKUP(A5428,Table4[Lfd],Table4[idElementValue],"Err",0)</f>
        <v/>
      </c>
      <c r="D5428">
        <f t="shared" si="256"/>
        <v>27</v>
      </c>
      <c r="E5428">
        <f ca="1">OFFSET(ElementsDB!$AQ$2,SeriesSelection!A5428-1,SeriesSelection!B5428-1)</f>
        <v>0</v>
      </c>
      <c r="F5428">
        <f>_xlfn.XLOOKUP(A5428,Table4[Lfd],Table4[Periods],"Err",0)</f>
        <v>0</v>
      </c>
      <c r="G5428" t="b">
        <f t="shared" si="254"/>
        <v>0</v>
      </c>
    </row>
    <row r="5429" spans="1:7" hidden="1" x14ac:dyDescent="0.25">
      <c r="A5429">
        <f t="shared" si="255"/>
        <v>151</v>
      </c>
      <c r="B5429">
        <f t="shared" si="256"/>
        <v>28</v>
      </c>
      <c r="C5429" t="str">
        <f>_xlfn.XLOOKUP(A5429,Table4[Lfd],Table4[idElementValue],"Err",0)</f>
        <v/>
      </c>
      <c r="D5429">
        <f t="shared" si="256"/>
        <v>28</v>
      </c>
      <c r="E5429">
        <f ca="1">OFFSET(ElementsDB!$AQ$2,SeriesSelection!A5429-1,SeriesSelection!B5429-1)</f>
        <v>0</v>
      </c>
      <c r="F5429">
        <f>_xlfn.XLOOKUP(A5429,Table4[Lfd],Table4[Periods],"Err",0)</f>
        <v>0</v>
      </c>
      <c r="G5429" t="b">
        <f t="shared" si="254"/>
        <v>0</v>
      </c>
    </row>
    <row r="5430" spans="1:7" hidden="1" x14ac:dyDescent="0.25">
      <c r="A5430">
        <f t="shared" si="255"/>
        <v>151</v>
      </c>
      <c r="B5430">
        <f t="shared" si="256"/>
        <v>29</v>
      </c>
      <c r="C5430" t="str">
        <f>_xlfn.XLOOKUP(A5430,Table4[Lfd],Table4[idElementValue],"Err",0)</f>
        <v/>
      </c>
      <c r="D5430">
        <f t="shared" si="256"/>
        <v>29</v>
      </c>
      <c r="E5430">
        <f ca="1">OFFSET(ElementsDB!$AQ$2,SeriesSelection!A5430-1,SeriesSelection!B5430-1)</f>
        <v>0</v>
      </c>
      <c r="F5430">
        <f>_xlfn.XLOOKUP(A5430,Table4[Lfd],Table4[Periods],"Err",0)</f>
        <v>0</v>
      </c>
      <c r="G5430" t="b">
        <f t="shared" si="254"/>
        <v>0</v>
      </c>
    </row>
    <row r="5431" spans="1:7" hidden="1" x14ac:dyDescent="0.25">
      <c r="A5431">
        <f t="shared" si="255"/>
        <v>151</v>
      </c>
      <c r="B5431">
        <f t="shared" si="256"/>
        <v>30</v>
      </c>
      <c r="C5431" t="str">
        <f>_xlfn.XLOOKUP(A5431,Table4[Lfd],Table4[idElementValue],"Err",0)</f>
        <v/>
      </c>
      <c r="D5431">
        <f t="shared" si="256"/>
        <v>30</v>
      </c>
      <c r="E5431">
        <f ca="1">OFFSET(ElementsDB!$AQ$2,SeriesSelection!A5431-1,SeriesSelection!B5431-1)</f>
        <v>0</v>
      </c>
      <c r="F5431">
        <f>_xlfn.XLOOKUP(A5431,Table4[Lfd],Table4[Periods],"Err",0)</f>
        <v>0</v>
      </c>
      <c r="G5431" t="b">
        <f t="shared" si="254"/>
        <v>0</v>
      </c>
    </row>
    <row r="5432" spans="1:7" hidden="1" x14ac:dyDescent="0.25">
      <c r="A5432">
        <f t="shared" si="255"/>
        <v>151</v>
      </c>
      <c r="B5432">
        <f t="shared" si="256"/>
        <v>31</v>
      </c>
      <c r="C5432" t="str">
        <f>_xlfn.XLOOKUP(A5432,Table4[Lfd],Table4[idElementValue],"Err",0)</f>
        <v/>
      </c>
      <c r="D5432">
        <f t="shared" si="256"/>
        <v>31</v>
      </c>
      <c r="E5432">
        <f ca="1">OFFSET(ElementsDB!$AQ$2,SeriesSelection!A5432-1,SeriesSelection!B5432-1)</f>
        <v>0</v>
      </c>
      <c r="F5432">
        <f>_xlfn.XLOOKUP(A5432,Table4[Lfd],Table4[Periods],"Err",0)</f>
        <v>0</v>
      </c>
      <c r="G5432" t="b">
        <f t="shared" si="254"/>
        <v>0</v>
      </c>
    </row>
    <row r="5433" spans="1:7" hidden="1" x14ac:dyDescent="0.25">
      <c r="A5433">
        <f t="shared" si="255"/>
        <v>151</v>
      </c>
      <c r="B5433">
        <f t="shared" si="256"/>
        <v>32</v>
      </c>
      <c r="C5433" t="str">
        <f>_xlfn.XLOOKUP(A5433,Table4[Lfd],Table4[idElementValue],"Err",0)</f>
        <v/>
      </c>
      <c r="D5433">
        <f t="shared" si="256"/>
        <v>32</v>
      </c>
      <c r="E5433">
        <f ca="1">OFFSET(ElementsDB!$AQ$2,SeriesSelection!A5433-1,SeriesSelection!B5433-1)</f>
        <v>0</v>
      </c>
      <c r="F5433">
        <f>_xlfn.XLOOKUP(A5433,Table4[Lfd],Table4[Periods],"Err",0)</f>
        <v>0</v>
      </c>
      <c r="G5433" t="b">
        <f t="shared" si="254"/>
        <v>0</v>
      </c>
    </row>
    <row r="5434" spans="1:7" hidden="1" x14ac:dyDescent="0.25">
      <c r="A5434">
        <f t="shared" si="255"/>
        <v>151</v>
      </c>
      <c r="B5434">
        <f t="shared" si="256"/>
        <v>33</v>
      </c>
      <c r="C5434" t="str">
        <f>_xlfn.XLOOKUP(A5434,Table4[Lfd],Table4[idElementValue],"Err",0)</f>
        <v/>
      </c>
      <c r="D5434">
        <f t="shared" si="256"/>
        <v>33</v>
      </c>
      <c r="E5434">
        <f ca="1">OFFSET(ElementsDB!$AQ$2,SeriesSelection!A5434-1,SeriesSelection!B5434-1)</f>
        <v>0</v>
      </c>
      <c r="F5434">
        <f>_xlfn.XLOOKUP(A5434,Table4[Lfd],Table4[Periods],"Err",0)</f>
        <v>0</v>
      </c>
      <c r="G5434" t="b">
        <f t="shared" si="254"/>
        <v>0</v>
      </c>
    </row>
    <row r="5435" spans="1:7" hidden="1" x14ac:dyDescent="0.25">
      <c r="A5435">
        <f t="shared" si="255"/>
        <v>151</v>
      </c>
      <c r="B5435">
        <f t="shared" si="256"/>
        <v>34</v>
      </c>
      <c r="C5435" t="str">
        <f>_xlfn.XLOOKUP(A5435,Table4[Lfd],Table4[idElementValue],"Err",0)</f>
        <v/>
      </c>
      <c r="D5435">
        <f t="shared" si="256"/>
        <v>34</v>
      </c>
      <c r="E5435">
        <f ca="1">OFFSET(ElementsDB!$AQ$2,SeriesSelection!A5435-1,SeriesSelection!B5435-1)</f>
        <v>0</v>
      </c>
      <c r="F5435">
        <f>_xlfn.XLOOKUP(A5435,Table4[Lfd],Table4[Periods],"Err",0)</f>
        <v>0</v>
      </c>
      <c r="G5435" t="b">
        <f t="shared" si="254"/>
        <v>0</v>
      </c>
    </row>
    <row r="5436" spans="1:7" hidden="1" x14ac:dyDescent="0.25">
      <c r="A5436">
        <f t="shared" si="255"/>
        <v>151</v>
      </c>
      <c r="B5436">
        <f t="shared" si="256"/>
        <v>35</v>
      </c>
      <c r="C5436" t="str">
        <f>_xlfn.XLOOKUP(A5436,Table4[Lfd],Table4[idElementValue],"Err",0)</f>
        <v/>
      </c>
      <c r="D5436">
        <f t="shared" si="256"/>
        <v>35</v>
      </c>
      <c r="E5436">
        <f ca="1">OFFSET(ElementsDB!$AQ$2,SeriesSelection!A5436-1,SeriesSelection!B5436-1)</f>
        <v>0</v>
      </c>
      <c r="F5436">
        <f>_xlfn.XLOOKUP(A5436,Table4[Lfd],Table4[Periods],"Err",0)</f>
        <v>0</v>
      </c>
      <c r="G5436" t="b">
        <f t="shared" si="254"/>
        <v>0</v>
      </c>
    </row>
    <row r="5437" spans="1:7" hidden="1" x14ac:dyDescent="0.25">
      <c r="A5437">
        <f t="shared" si="255"/>
        <v>151</v>
      </c>
      <c r="B5437">
        <f t="shared" si="256"/>
        <v>36</v>
      </c>
      <c r="C5437" t="str">
        <f>_xlfn.XLOOKUP(A5437,Table4[Lfd],Table4[idElementValue],"Err",0)</f>
        <v/>
      </c>
      <c r="D5437">
        <f t="shared" si="256"/>
        <v>36</v>
      </c>
      <c r="E5437">
        <f ca="1">OFFSET(ElementsDB!$AQ$2,SeriesSelection!A5437-1,SeriesSelection!B5437-1)</f>
        <v>0</v>
      </c>
      <c r="F5437">
        <f>_xlfn.XLOOKUP(A5437,Table4[Lfd],Table4[Periods],"Err",0)</f>
        <v>0</v>
      </c>
      <c r="G5437" t="b">
        <f t="shared" si="254"/>
        <v>0</v>
      </c>
    </row>
    <row r="5438" spans="1:7" hidden="1" x14ac:dyDescent="0.25">
      <c r="A5438">
        <f t="shared" si="255"/>
        <v>152</v>
      </c>
      <c r="B5438">
        <f t="shared" si="256"/>
        <v>1</v>
      </c>
      <c r="C5438" t="str">
        <f>_xlfn.XLOOKUP(A5438,Table4[Lfd],Table4[idElementValue],"Err",0)</f>
        <v/>
      </c>
      <c r="D5438">
        <f t="shared" si="256"/>
        <v>1</v>
      </c>
      <c r="E5438">
        <f ca="1">OFFSET(ElementsDB!$AQ$2,SeriesSelection!A5438-1,SeriesSelection!B5438-1)</f>
        <v>0</v>
      </c>
      <c r="F5438">
        <f>_xlfn.XLOOKUP(A5438,Table4[Lfd],Table4[Periods],"Err",0)</f>
        <v>0</v>
      </c>
      <c r="G5438" t="b">
        <f t="shared" si="254"/>
        <v>0</v>
      </c>
    </row>
    <row r="5439" spans="1:7" hidden="1" x14ac:dyDescent="0.25">
      <c r="A5439">
        <f t="shared" si="255"/>
        <v>152</v>
      </c>
      <c r="B5439">
        <f t="shared" si="256"/>
        <v>2</v>
      </c>
      <c r="C5439" t="str">
        <f>_xlfn.XLOOKUP(A5439,Table4[Lfd],Table4[idElementValue],"Err",0)</f>
        <v/>
      </c>
      <c r="D5439">
        <f t="shared" si="256"/>
        <v>2</v>
      </c>
      <c r="E5439">
        <f ca="1">OFFSET(ElementsDB!$AQ$2,SeriesSelection!A5439-1,SeriesSelection!B5439-1)</f>
        <v>0</v>
      </c>
      <c r="F5439">
        <f>_xlfn.XLOOKUP(A5439,Table4[Lfd],Table4[Periods],"Err",0)</f>
        <v>0</v>
      </c>
      <c r="G5439" t="b">
        <f t="shared" si="254"/>
        <v>0</v>
      </c>
    </row>
    <row r="5440" spans="1:7" hidden="1" x14ac:dyDescent="0.25">
      <c r="A5440">
        <f t="shared" si="255"/>
        <v>152</v>
      </c>
      <c r="B5440">
        <f t="shared" si="256"/>
        <v>3</v>
      </c>
      <c r="C5440" t="str">
        <f>_xlfn.XLOOKUP(A5440,Table4[Lfd],Table4[idElementValue],"Err",0)</f>
        <v/>
      </c>
      <c r="D5440">
        <f t="shared" si="256"/>
        <v>3</v>
      </c>
      <c r="E5440">
        <f ca="1">OFFSET(ElementsDB!$AQ$2,SeriesSelection!A5440-1,SeriesSelection!B5440-1)</f>
        <v>0</v>
      </c>
      <c r="F5440">
        <f>_xlfn.XLOOKUP(A5440,Table4[Lfd],Table4[Periods],"Err",0)</f>
        <v>0</v>
      </c>
      <c r="G5440" t="b">
        <f t="shared" si="254"/>
        <v>0</v>
      </c>
    </row>
    <row r="5441" spans="1:7" hidden="1" x14ac:dyDescent="0.25">
      <c r="A5441">
        <f t="shared" si="255"/>
        <v>152</v>
      </c>
      <c r="B5441">
        <f t="shared" si="256"/>
        <v>4</v>
      </c>
      <c r="C5441" t="str">
        <f>_xlfn.XLOOKUP(A5441,Table4[Lfd],Table4[idElementValue],"Err",0)</f>
        <v/>
      </c>
      <c r="D5441">
        <f t="shared" si="256"/>
        <v>4</v>
      </c>
      <c r="E5441">
        <f ca="1">OFFSET(ElementsDB!$AQ$2,SeriesSelection!A5441-1,SeriesSelection!B5441-1)</f>
        <v>0</v>
      </c>
      <c r="F5441">
        <f>_xlfn.XLOOKUP(A5441,Table4[Lfd],Table4[Periods],"Err",0)</f>
        <v>0</v>
      </c>
      <c r="G5441" t="b">
        <f t="shared" si="254"/>
        <v>0</v>
      </c>
    </row>
    <row r="5442" spans="1:7" hidden="1" x14ac:dyDescent="0.25">
      <c r="A5442">
        <f t="shared" si="255"/>
        <v>152</v>
      </c>
      <c r="B5442">
        <f t="shared" si="256"/>
        <v>5</v>
      </c>
      <c r="C5442" t="str">
        <f>_xlfn.XLOOKUP(A5442,Table4[Lfd],Table4[idElementValue],"Err",0)</f>
        <v/>
      </c>
      <c r="D5442">
        <f t="shared" si="256"/>
        <v>5</v>
      </c>
      <c r="E5442">
        <f ca="1">OFFSET(ElementsDB!$AQ$2,SeriesSelection!A5442-1,SeriesSelection!B5442-1)</f>
        <v>0</v>
      </c>
      <c r="F5442">
        <f>_xlfn.XLOOKUP(A5442,Table4[Lfd],Table4[Periods],"Err",0)</f>
        <v>0</v>
      </c>
      <c r="G5442" t="b">
        <f t="shared" ref="G5442:G5505" si="257">(D5442&lt;=F5442)</f>
        <v>0</v>
      </c>
    </row>
    <row r="5443" spans="1:7" hidden="1" x14ac:dyDescent="0.25">
      <c r="A5443">
        <f t="shared" si="255"/>
        <v>152</v>
      </c>
      <c r="B5443">
        <f t="shared" si="256"/>
        <v>6</v>
      </c>
      <c r="C5443" t="str">
        <f>_xlfn.XLOOKUP(A5443,Table4[Lfd],Table4[idElementValue],"Err",0)</f>
        <v/>
      </c>
      <c r="D5443">
        <f t="shared" si="256"/>
        <v>6</v>
      </c>
      <c r="E5443">
        <f ca="1">OFFSET(ElementsDB!$AQ$2,SeriesSelection!A5443-1,SeriesSelection!B5443-1)</f>
        <v>0</v>
      </c>
      <c r="F5443">
        <f>_xlfn.XLOOKUP(A5443,Table4[Lfd],Table4[Periods],"Err",0)</f>
        <v>0</v>
      </c>
      <c r="G5443" t="b">
        <f t="shared" si="257"/>
        <v>0</v>
      </c>
    </row>
    <row r="5444" spans="1:7" hidden="1" x14ac:dyDescent="0.25">
      <c r="A5444">
        <f t="shared" si="255"/>
        <v>152</v>
      </c>
      <c r="B5444">
        <f t="shared" si="256"/>
        <v>7</v>
      </c>
      <c r="C5444" t="str">
        <f>_xlfn.XLOOKUP(A5444,Table4[Lfd],Table4[idElementValue],"Err",0)</f>
        <v/>
      </c>
      <c r="D5444">
        <f t="shared" si="256"/>
        <v>7</v>
      </c>
      <c r="E5444">
        <f ca="1">OFFSET(ElementsDB!$AQ$2,SeriesSelection!A5444-1,SeriesSelection!B5444-1)</f>
        <v>0</v>
      </c>
      <c r="F5444">
        <f>_xlfn.XLOOKUP(A5444,Table4[Lfd],Table4[Periods],"Err",0)</f>
        <v>0</v>
      </c>
      <c r="G5444" t="b">
        <f t="shared" si="257"/>
        <v>0</v>
      </c>
    </row>
    <row r="5445" spans="1:7" hidden="1" x14ac:dyDescent="0.25">
      <c r="A5445">
        <f t="shared" si="255"/>
        <v>152</v>
      </c>
      <c r="B5445">
        <f t="shared" si="256"/>
        <v>8</v>
      </c>
      <c r="C5445" t="str">
        <f>_xlfn.XLOOKUP(A5445,Table4[Lfd],Table4[idElementValue],"Err",0)</f>
        <v/>
      </c>
      <c r="D5445">
        <f t="shared" si="256"/>
        <v>8</v>
      </c>
      <c r="E5445">
        <f ca="1">OFFSET(ElementsDB!$AQ$2,SeriesSelection!A5445-1,SeriesSelection!B5445-1)</f>
        <v>0</v>
      </c>
      <c r="F5445">
        <f>_xlfn.XLOOKUP(A5445,Table4[Lfd],Table4[Periods],"Err",0)</f>
        <v>0</v>
      </c>
      <c r="G5445" t="b">
        <f t="shared" si="257"/>
        <v>0</v>
      </c>
    </row>
    <row r="5446" spans="1:7" hidden="1" x14ac:dyDescent="0.25">
      <c r="A5446">
        <f t="shared" si="255"/>
        <v>152</v>
      </c>
      <c r="B5446">
        <f t="shared" si="256"/>
        <v>9</v>
      </c>
      <c r="C5446" t="str">
        <f>_xlfn.XLOOKUP(A5446,Table4[Lfd],Table4[idElementValue],"Err",0)</f>
        <v/>
      </c>
      <c r="D5446">
        <f t="shared" si="256"/>
        <v>9</v>
      </c>
      <c r="E5446">
        <f ca="1">OFFSET(ElementsDB!$AQ$2,SeriesSelection!A5446-1,SeriesSelection!B5446-1)</f>
        <v>0</v>
      </c>
      <c r="F5446">
        <f>_xlfn.XLOOKUP(A5446,Table4[Lfd],Table4[Periods],"Err",0)</f>
        <v>0</v>
      </c>
      <c r="G5446" t="b">
        <f t="shared" si="257"/>
        <v>0</v>
      </c>
    </row>
    <row r="5447" spans="1:7" hidden="1" x14ac:dyDescent="0.25">
      <c r="A5447">
        <f t="shared" si="255"/>
        <v>152</v>
      </c>
      <c r="B5447">
        <f t="shared" si="256"/>
        <v>10</v>
      </c>
      <c r="C5447" t="str">
        <f>_xlfn.XLOOKUP(A5447,Table4[Lfd],Table4[idElementValue],"Err",0)</f>
        <v/>
      </c>
      <c r="D5447">
        <f t="shared" si="256"/>
        <v>10</v>
      </c>
      <c r="E5447">
        <f ca="1">OFFSET(ElementsDB!$AQ$2,SeriesSelection!A5447-1,SeriesSelection!B5447-1)</f>
        <v>0</v>
      </c>
      <c r="F5447">
        <f>_xlfn.XLOOKUP(A5447,Table4[Lfd],Table4[Periods],"Err",0)</f>
        <v>0</v>
      </c>
      <c r="G5447" t="b">
        <f t="shared" si="257"/>
        <v>0</v>
      </c>
    </row>
    <row r="5448" spans="1:7" hidden="1" x14ac:dyDescent="0.25">
      <c r="A5448">
        <f t="shared" si="255"/>
        <v>152</v>
      </c>
      <c r="B5448">
        <f t="shared" si="256"/>
        <v>11</v>
      </c>
      <c r="C5448" t="str">
        <f>_xlfn.XLOOKUP(A5448,Table4[Lfd],Table4[idElementValue],"Err",0)</f>
        <v/>
      </c>
      <c r="D5448">
        <f t="shared" si="256"/>
        <v>11</v>
      </c>
      <c r="E5448">
        <f ca="1">OFFSET(ElementsDB!$AQ$2,SeriesSelection!A5448-1,SeriesSelection!B5448-1)</f>
        <v>0</v>
      </c>
      <c r="F5448">
        <f>_xlfn.XLOOKUP(A5448,Table4[Lfd],Table4[Periods],"Err",0)</f>
        <v>0</v>
      </c>
      <c r="G5448" t="b">
        <f t="shared" si="257"/>
        <v>0</v>
      </c>
    </row>
    <row r="5449" spans="1:7" hidden="1" x14ac:dyDescent="0.25">
      <c r="A5449">
        <f t="shared" si="255"/>
        <v>152</v>
      </c>
      <c r="B5449">
        <f t="shared" si="256"/>
        <v>12</v>
      </c>
      <c r="C5449" t="str">
        <f>_xlfn.XLOOKUP(A5449,Table4[Lfd],Table4[idElementValue],"Err",0)</f>
        <v/>
      </c>
      <c r="D5449">
        <f t="shared" si="256"/>
        <v>12</v>
      </c>
      <c r="E5449">
        <f ca="1">OFFSET(ElementsDB!$AQ$2,SeriesSelection!A5449-1,SeriesSelection!B5449-1)</f>
        <v>0</v>
      </c>
      <c r="F5449">
        <f>_xlfn.XLOOKUP(A5449,Table4[Lfd],Table4[Periods],"Err",0)</f>
        <v>0</v>
      </c>
      <c r="G5449" t="b">
        <f t="shared" si="257"/>
        <v>0</v>
      </c>
    </row>
    <row r="5450" spans="1:7" hidden="1" x14ac:dyDescent="0.25">
      <c r="A5450">
        <f t="shared" ref="A5450:A5513" si="258">IF(B5450=1,A5449+1,A5449)</f>
        <v>152</v>
      </c>
      <c r="B5450">
        <f t="shared" ref="B5450:D5513" si="259">IF(B5449=36,1,B5449+1)</f>
        <v>13</v>
      </c>
      <c r="C5450" t="str">
        <f>_xlfn.XLOOKUP(A5450,Table4[Lfd],Table4[idElementValue],"Err",0)</f>
        <v/>
      </c>
      <c r="D5450">
        <f t="shared" si="259"/>
        <v>13</v>
      </c>
      <c r="E5450">
        <f ca="1">OFFSET(ElementsDB!$AQ$2,SeriesSelection!A5450-1,SeriesSelection!B5450-1)</f>
        <v>0</v>
      </c>
      <c r="F5450">
        <f>_xlfn.XLOOKUP(A5450,Table4[Lfd],Table4[Periods],"Err",0)</f>
        <v>0</v>
      </c>
      <c r="G5450" t="b">
        <f t="shared" si="257"/>
        <v>0</v>
      </c>
    </row>
    <row r="5451" spans="1:7" hidden="1" x14ac:dyDescent="0.25">
      <c r="A5451">
        <f t="shared" si="258"/>
        <v>152</v>
      </c>
      <c r="B5451">
        <f t="shared" si="259"/>
        <v>14</v>
      </c>
      <c r="C5451" t="str">
        <f>_xlfn.XLOOKUP(A5451,Table4[Lfd],Table4[idElementValue],"Err",0)</f>
        <v/>
      </c>
      <c r="D5451">
        <f t="shared" si="259"/>
        <v>14</v>
      </c>
      <c r="E5451">
        <f ca="1">OFFSET(ElementsDB!$AQ$2,SeriesSelection!A5451-1,SeriesSelection!B5451-1)</f>
        <v>0</v>
      </c>
      <c r="F5451">
        <f>_xlfn.XLOOKUP(A5451,Table4[Lfd],Table4[Periods],"Err",0)</f>
        <v>0</v>
      </c>
      <c r="G5451" t="b">
        <f t="shared" si="257"/>
        <v>0</v>
      </c>
    </row>
    <row r="5452" spans="1:7" hidden="1" x14ac:dyDescent="0.25">
      <c r="A5452">
        <f t="shared" si="258"/>
        <v>152</v>
      </c>
      <c r="B5452">
        <f t="shared" si="259"/>
        <v>15</v>
      </c>
      <c r="C5452" t="str">
        <f>_xlfn.XLOOKUP(A5452,Table4[Lfd],Table4[idElementValue],"Err",0)</f>
        <v/>
      </c>
      <c r="D5452">
        <f t="shared" si="259"/>
        <v>15</v>
      </c>
      <c r="E5452">
        <f ca="1">OFFSET(ElementsDB!$AQ$2,SeriesSelection!A5452-1,SeriesSelection!B5452-1)</f>
        <v>0</v>
      </c>
      <c r="F5452">
        <f>_xlfn.XLOOKUP(A5452,Table4[Lfd],Table4[Periods],"Err",0)</f>
        <v>0</v>
      </c>
      <c r="G5452" t="b">
        <f t="shared" si="257"/>
        <v>0</v>
      </c>
    </row>
    <row r="5453" spans="1:7" hidden="1" x14ac:dyDescent="0.25">
      <c r="A5453">
        <f t="shared" si="258"/>
        <v>152</v>
      </c>
      <c r="B5453">
        <f t="shared" si="259"/>
        <v>16</v>
      </c>
      <c r="C5453" t="str">
        <f>_xlfn.XLOOKUP(A5453,Table4[Lfd],Table4[idElementValue],"Err",0)</f>
        <v/>
      </c>
      <c r="D5453">
        <f t="shared" si="259"/>
        <v>16</v>
      </c>
      <c r="E5453">
        <f ca="1">OFFSET(ElementsDB!$AQ$2,SeriesSelection!A5453-1,SeriesSelection!B5453-1)</f>
        <v>0</v>
      </c>
      <c r="F5453">
        <f>_xlfn.XLOOKUP(A5453,Table4[Lfd],Table4[Periods],"Err",0)</f>
        <v>0</v>
      </c>
      <c r="G5453" t="b">
        <f t="shared" si="257"/>
        <v>0</v>
      </c>
    </row>
    <row r="5454" spans="1:7" hidden="1" x14ac:dyDescent="0.25">
      <c r="A5454">
        <f t="shared" si="258"/>
        <v>152</v>
      </c>
      <c r="B5454">
        <f t="shared" si="259"/>
        <v>17</v>
      </c>
      <c r="C5454" t="str">
        <f>_xlfn.XLOOKUP(A5454,Table4[Lfd],Table4[idElementValue],"Err",0)</f>
        <v/>
      </c>
      <c r="D5454">
        <f t="shared" si="259"/>
        <v>17</v>
      </c>
      <c r="E5454">
        <f ca="1">OFFSET(ElementsDB!$AQ$2,SeriesSelection!A5454-1,SeriesSelection!B5454-1)</f>
        <v>0</v>
      </c>
      <c r="F5454">
        <f>_xlfn.XLOOKUP(A5454,Table4[Lfd],Table4[Periods],"Err",0)</f>
        <v>0</v>
      </c>
      <c r="G5454" t="b">
        <f t="shared" si="257"/>
        <v>0</v>
      </c>
    </row>
    <row r="5455" spans="1:7" hidden="1" x14ac:dyDescent="0.25">
      <c r="A5455">
        <f t="shared" si="258"/>
        <v>152</v>
      </c>
      <c r="B5455">
        <f t="shared" si="259"/>
        <v>18</v>
      </c>
      <c r="C5455" t="str">
        <f>_xlfn.XLOOKUP(A5455,Table4[Lfd],Table4[idElementValue],"Err",0)</f>
        <v/>
      </c>
      <c r="D5455">
        <f t="shared" si="259"/>
        <v>18</v>
      </c>
      <c r="E5455">
        <f ca="1">OFFSET(ElementsDB!$AQ$2,SeriesSelection!A5455-1,SeriesSelection!B5455-1)</f>
        <v>0</v>
      </c>
      <c r="F5455">
        <f>_xlfn.XLOOKUP(A5455,Table4[Lfd],Table4[Periods],"Err",0)</f>
        <v>0</v>
      </c>
      <c r="G5455" t="b">
        <f t="shared" si="257"/>
        <v>0</v>
      </c>
    </row>
    <row r="5456" spans="1:7" hidden="1" x14ac:dyDescent="0.25">
      <c r="A5456">
        <f t="shared" si="258"/>
        <v>152</v>
      </c>
      <c r="B5456">
        <f t="shared" si="259"/>
        <v>19</v>
      </c>
      <c r="C5456" t="str">
        <f>_xlfn.XLOOKUP(A5456,Table4[Lfd],Table4[idElementValue],"Err",0)</f>
        <v/>
      </c>
      <c r="D5456">
        <f t="shared" si="259"/>
        <v>19</v>
      </c>
      <c r="E5456">
        <f ca="1">OFFSET(ElementsDB!$AQ$2,SeriesSelection!A5456-1,SeriesSelection!B5456-1)</f>
        <v>0</v>
      </c>
      <c r="F5456">
        <f>_xlfn.XLOOKUP(A5456,Table4[Lfd],Table4[Periods],"Err",0)</f>
        <v>0</v>
      </c>
      <c r="G5456" t="b">
        <f t="shared" si="257"/>
        <v>0</v>
      </c>
    </row>
    <row r="5457" spans="1:7" hidden="1" x14ac:dyDescent="0.25">
      <c r="A5457">
        <f t="shared" si="258"/>
        <v>152</v>
      </c>
      <c r="B5457">
        <f t="shared" si="259"/>
        <v>20</v>
      </c>
      <c r="C5457" t="str">
        <f>_xlfn.XLOOKUP(A5457,Table4[Lfd],Table4[idElementValue],"Err",0)</f>
        <v/>
      </c>
      <c r="D5457">
        <f t="shared" si="259"/>
        <v>20</v>
      </c>
      <c r="E5457">
        <f ca="1">OFFSET(ElementsDB!$AQ$2,SeriesSelection!A5457-1,SeriesSelection!B5457-1)</f>
        <v>0</v>
      </c>
      <c r="F5457">
        <f>_xlfn.XLOOKUP(A5457,Table4[Lfd],Table4[Periods],"Err",0)</f>
        <v>0</v>
      </c>
      <c r="G5457" t="b">
        <f t="shared" si="257"/>
        <v>0</v>
      </c>
    </row>
    <row r="5458" spans="1:7" hidden="1" x14ac:dyDescent="0.25">
      <c r="A5458">
        <f t="shared" si="258"/>
        <v>152</v>
      </c>
      <c r="B5458">
        <f t="shared" si="259"/>
        <v>21</v>
      </c>
      <c r="C5458" t="str">
        <f>_xlfn.XLOOKUP(A5458,Table4[Lfd],Table4[idElementValue],"Err",0)</f>
        <v/>
      </c>
      <c r="D5458">
        <f t="shared" si="259"/>
        <v>21</v>
      </c>
      <c r="E5458">
        <f ca="1">OFFSET(ElementsDB!$AQ$2,SeriesSelection!A5458-1,SeriesSelection!B5458-1)</f>
        <v>0</v>
      </c>
      <c r="F5458">
        <f>_xlfn.XLOOKUP(A5458,Table4[Lfd],Table4[Periods],"Err",0)</f>
        <v>0</v>
      </c>
      <c r="G5458" t="b">
        <f t="shared" si="257"/>
        <v>0</v>
      </c>
    </row>
    <row r="5459" spans="1:7" hidden="1" x14ac:dyDescent="0.25">
      <c r="A5459">
        <f t="shared" si="258"/>
        <v>152</v>
      </c>
      <c r="B5459">
        <f t="shared" si="259"/>
        <v>22</v>
      </c>
      <c r="C5459" t="str">
        <f>_xlfn.XLOOKUP(A5459,Table4[Lfd],Table4[idElementValue],"Err",0)</f>
        <v/>
      </c>
      <c r="D5459">
        <f t="shared" si="259"/>
        <v>22</v>
      </c>
      <c r="E5459">
        <f ca="1">OFFSET(ElementsDB!$AQ$2,SeriesSelection!A5459-1,SeriesSelection!B5459-1)</f>
        <v>0</v>
      </c>
      <c r="F5459">
        <f>_xlfn.XLOOKUP(A5459,Table4[Lfd],Table4[Periods],"Err",0)</f>
        <v>0</v>
      </c>
      <c r="G5459" t="b">
        <f t="shared" si="257"/>
        <v>0</v>
      </c>
    </row>
    <row r="5460" spans="1:7" hidden="1" x14ac:dyDescent="0.25">
      <c r="A5460">
        <f t="shared" si="258"/>
        <v>152</v>
      </c>
      <c r="B5460">
        <f t="shared" si="259"/>
        <v>23</v>
      </c>
      <c r="C5460" t="str">
        <f>_xlfn.XLOOKUP(A5460,Table4[Lfd],Table4[idElementValue],"Err",0)</f>
        <v/>
      </c>
      <c r="D5460">
        <f t="shared" si="259"/>
        <v>23</v>
      </c>
      <c r="E5460">
        <f ca="1">OFFSET(ElementsDB!$AQ$2,SeriesSelection!A5460-1,SeriesSelection!B5460-1)</f>
        <v>0</v>
      </c>
      <c r="F5460">
        <f>_xlfn.XLOOKUP(A5460,Table4[Lfd],Table4[Periods],"Err",0)</f>
        <v>0</v>
      </c>
      <c r="G5460" t="b">
        <f t="shared" si="257"/>
        <v>0</v>
      </c>
    </row>
    <row r="5461" spans="1:7" hidden="1" x14ac:dyDescent="0.25">
      <c r="A5461">
        <f t="shared" si="258"/>
        <v>152</v>
      </c>
      <c r="B5461">
        <f t="shared" si="259"/>
        <v>24</v>
      </c>
      <c r="C5461" t="str">
        <f>_xlfn.XLOOKUP(A5461,Table4[Lfd],Table4[idElementValue],"Err",0)</f>
        <v/>
      </c>
      <c r="D5461">
        <f t="shared" si="259"/>
        <v>24</v>
      </c>
      <c r="E5461">
        <f ca="1">OFFSET(ElementsDB!$AQ$2,SeriesSelection!A5461-1,SeriesSelection!B5461-1)</f>
        <v>0</v>
      </c>
      <c r="F5461">
        <f>_xlfn.XLOOKUP(A5461,Table4[Lfd],Table4[Periods],"Err",0)</f>
        <v>0</v>
      </c>
      <c r="G5461" t="b">
        <f t="shared" si="257"/>
        <v>0</v>
      </c>
    </row>
    <row r="5462" spans="1:7" hidden="1" x14ac:dyDescent="0.25">
      <c r="A5462">
        <f t="shared" si="258"/>
        <v>152</v>
      </c>
      <c r="B5462">
        <f t="shared" si="259"/>
        <v>25</v>
      </c>
      <c r="C5462" t="str">
        <f>_xlfn.XLOOKUP(A5462,Table4[Lfd],Table4[idElementValue],"Err",0)</f>
        <v/>
      </c>
      <c r="D5462">
        <f t="shared" si="259"/>
        <v>25</v>
      </c>
      <c r="E5462">
        <f ca="1">OFFSET(ElementsDB!$AQ$2,SeriesSelection!A5462-1,SeriesSelection!B5462-1)</f>
        <v>0</v>
      </c>
      <c r="F5462">
        <f>_xlfn.XLOOKUP(A5462,Table4[Lfd],Table4[Periods],"Err",0)</f>
        <v>0</v>
      </c>
      <c r="G5462" t="b">
        <f t="shared" si="257"/>
        <v>0</v>
      </c>
    </row>
    <row r="5463" spans="1:7" hidden="1" x14ac:dyDescent="0.25">
      <c r="A5463">
        <f t="shared" si="258"/>
        <v>152</v>
      </c>
      <c r="B5463">
        <f t="shared" si="259"/>
        <v>26</v>
      </c>
      <c r="C5463" t="str">
        <f>_xlfn.XLOOKUP(A5463,Table4[Lfd],Table4[idElementValue],"Err",0)</f>
        <v/>
      </c>
      <c r="D5463">
        <f t="shared" si="259"/>
        <v>26</v>
      </c>
      <c r="E5463">
        <f ca="1">OFFSET(ElementsDB!$AQ$2,SeriesSelection!A5463-1,SeriesSelection!B5463-1)</f>
        <v>0</v>
      </c>
      <c r="F5463">
        <f>_xlfn.XLOOKUP(A5463,Table4[Lfd],Table4[Periods],"Err",0)</f>
        <v>0</v>
      </c>
      <c r="G5463" t="b">
        <f t="shared" si="257"/>
        <v>0</v>
      </c>
    </row>
    <row r="5464" spans="1:7" hidden="1" x14ac:dyDescent="0.25">
      <c r="A5464">
        <f t="shared" si="258"/>
        <v>152</v>
      </c>
      <c r="B5464">
        <f t="shared" si="259"/>
        <v>27</v>
      </c>
      <c r="C5464" t="str">
        <f>_xlfn.XLOOKUP(A5464,Table4[Lfd],Table4[idElementValue],"Err",0)</f>
        <v/>
      </c>
      <c r="D5464">
        <f t="shared" si="259"/>
        <v>27</v>
      </c>
      <c r="E5464">
        <f ca="1">OFFSET(ElementsDB!$AQ$2,SeriesSelection!A5464-1,SeriesSelection!B5464-1)</f>
        <v>0</v>
      </c>
      <c r="F5464">
        <f>_xlfn.XLOOKUP(A5464,Table4[Lfd],Table4[Periods],"Err",0)</f>
        <v>0</v>
      </c>
      <c r="G5464" t="b">
        <f t="shared" si="257"/>
        <v>0</v>
      </c>
    </row>
    <row r="5465" spans="1:7" hidden="1" x14ac:dyDescent="0.25">
      <c r="A5465">
        <f t="shared" si="258"/>
        <v>152</v>
      </c>
      <c r="B5465">
        <f t="shared" si="259"/>
        <v>28</v>
      </c>
      <c r="C5465" t="str">
        <f>_xlfn.XLOOKUP(A5465,Table4[Lfd],Table4[idElementValue],"Err",0)</f>
        <v/>
      </c>
      <c r="D5465">
        <f t="shared" si="259"/>
        <v>28</v>
      </c>
      <c r="E5465">
        <f ca="1">OFFSET(ElementsDB!$AQ$2,SeriesSelection!A5465-1,SeriesSelection!B5465-1)</f>
        <v>0</v>
      </c>
      <c r="F5465">
        <f>_xlfn.XLOOKUP(A5465,Table4[Lfd],Table4[Periods],"Err",0)</f>
        <v>0</v>
      </c>
      <c r="G5465" t="b">
        <f t="shared" si="257"/>
        <v>0</v>
      </c>
    </row>
    <row r="5466" spans="1:7" hidden="1" x14ac:dyDescent="0.25">
      <c r="A5466">
        <f t="shared" si="258"/>
        <v>152</v>
      </c>
      <c r="B5466">
        <f t="shared" si="259"/>
        <v>29</v>
      </c>
      <c r="C5466" t="str">
        <f>_xlfn.XLOOKUP(A5466,Table4[Lfd],Table4[idElementValue],"Err",0)</f>
        <v/>
      </c>
      <c r="D5466">
        <f t="shared" si="259"/>
        <v>29</v>
      </c>
      <c r="E5466">
        <f ca="1">OFFSET(ElementsDB!$AQ$2,SeriesSelection!A5466-1,SeriesSelection!B5466-1)</f>
        <v>0</v>
      </c>
      <c r="F5466">
        <f>_xlfn.XLOOKUP(A5466,Table4[Lfd],Table4[Periods],"Err",0)</f>
        <v>0</v>
      </c>
      <c r="G5466" t="b">
        <f t="shared" si="257"/>
        <v>0</v>
      </c>
    </row>
    <row r="5467" spans="1:7" hidden="1" x14ac:dyDescent="0.25">
      <c r="A5467">
        <f t="shared" si="258"/>
        <v>152</v>
      </c>
      <c r="B5467">
        <f t="shared" si="259"/>
        <v>30</v>
      </c>
      <c r="C5467" t="str">
        <f>_xlfn.XLOOKUP(A5467,Table4[Lfd],Table4[idElementValue],"Err",0)</f>
        <v/>
      </c>
      <c r="D5467">
        <f t="shared" si="259"/>
        <v>30</v>
      </c>
      <c r="E5467">
        <f ca="1">OFFSET(ElementsDB!$AQ$2,SeriesSelection!A5467-1,SeriesSelection!B5467-1)</f>
        <v>0</v>
      </c>
      <c r="F5467">
        <f>_xlfn.XLOOKUP(A5467,Table4[Lfd],Table4[Periods],"Err",0)</f>
        <v>0</v>
      </c>
      <c r="G5467" t="b">
        <f t="shared" si="257"/>
        <v>0</v>
      </c>
    </row>
    <row r="5468" spans="1:7" hidden="1" x14ac:dyDescent="0.25">
      <c r="A5468">
        <f t="shared" si="258"/>
        <v>152</v>
      </c>
      <c r="B5468">
        <f t="shared" si="259"/>
        <v>31</v>
      </c>
      <c r="C5468" t="str">
        <f>_xlfn.XLOOKUP(A5468,Table4[Lfd],Table4[idElementValue],"Err",0)</f>
        <v/>
      </c>
      <c r="D5468">
        <f t="shared" si="259"/>
        <v>31</v>
      </c>
      <c r="E5468">
        <f ca="1">OFFSET(ElementsDB!$AQ$2,SeriesSelection!A5468-1,SeriesSelection!B5468-1)</f>
        <v>0</v>
      </c>
      <c r="F5468">
        <f>_xlfn.XLOOKUP(A5468,Table4[Lfd],Table4[Periods],"Err",0)</f>
        <v>0</v>
      </c>
      <c r="G5468" t="b">
        <f t="shared" si="257"/>
        <v>0</v>
      </c>
    </row>
    <row r="5469" spans="1:7" hidden="1" x14ac:dyDescent="0.25">
      <c r="A5469">
        <f t="shared" si="258"/>
        <v>152</v>
      </c>
      <c r="B5469">
        <f t="shared" si="259"/>
        <v>32</v>
      </c>
      <c r="C5469" t="str">
        <f>_xlfn.XLOOKUP(A5469,Table4[Lfd],Table4[idElementValue],"Err",0)</f>
        <v/>
      </c>
      <c r="D5469">
        <f t="shared" si="259"/>
        <v>32</v>
      </c>
      <c r="E5469">
        <f ca="1">OFFSET(ElementsDB!$AQ$2,SeriesSelection!A5469-1,SeriesSelection!B5469-1)</f>
        <v>0</v>
      </c>
      <c r="F5469">
        <f>_xlfn.XLOOKUP(A5469,Table4[Lfd],Table4[Periods],"Err",0)</f>
        <v>0</v>
      </c>
      <c r="G5469" t="b">
        <f t="shared" si="257"/>
        <v>0</v>
      </c>
    </row>
    <row r="5470" spans="1:7" hidden="1" x14ac:dyDescent="0.25">
      <c r="A5470">
        <f t="shared" si="258"/>
        <v>152</v>
      </c>
      <c r="B5470">
        <f t="shared" si="259"/>
        <v>33</v>
      </c>
      <c r="C5470" t="str">
        <f>_xlfn.XLOOKUP(A5470,Table4[Lfd],Table4[idElementValue],"Err",0)</f>
        <v/>
      </c>
      <c r="D5470">
        <f t="shared" si="259"/>
        <v>33</v>
      </c>
      <c r="E5470">
        <f ca="1">OFFSET(ElementsDB!$AQ$2,SeriesSelection!A5470-1,SeriesSelection!B5470-1)</f>
        <v>0</v>
      </c>
      <c r="F5470">
        <f>_xlfn.XLOOKUP(A5470,Table4[Lfd],Table4[Periods],"Err",0)</f>
        <v>0</v>
      </c>
      <c r="G5470" t="b">
        <f t="shared" si="257"/>
        <v>0</v>
      </c>
    </row>
    <row r="5471" spans="1:7" hidden="1" x14ac:dyDescent="0.25">
      <c r="A5471">
        <f t="shared" si="258"/>
        <v>152</v>
      </c>
      <c r="B5471">
        <f t="shared" si="259"/>
        <v>34</v>
      </c>
      <c r="C5471" t="str">
        <f>_xlfn.XLOOKUP(A5471,Table4[Lfd],Table4[idElementValue],"Err",0)</f>
        <v/>
      </c>
      <c r="D5471">
        <f t="shared" si="259"/>
        <v>34</v>
      </c>
      <c r="E5471">
        <f ca="1">OFFSET(ElementsDB!$AQ$2,SeriesSelection!A5471-1,SeriesSelection!B5471-1)</f>
        <v>0</v>
      </c>
      <c r="F5471">
        <f>_xlfn.XLOOKUP(A5471,Table4[Lfd],Table4[Periods],"Err",0)</f>
        <v>0</v>
      </c>
      <c r="G5471" t="b">
        <f t="shared" si="257"/>
        <v>0</v>
      </c>
    </row>
    <row r="5472" spans="1:7" hidden="1" x14ac:dyDescent="0.25">
      <c r="A5472">
        <f t="shared" si="258"/>
        <v>152</v>
      </c>
      <c r="B5472">
        <f t="shared" si="259"/>
        <v>35</v>
      </c>
      <c r="C5472" t="str">
        <f>_xlfn.XLOOKUP(A5472,Table4[Lfd],Table4[idElementValue],"Err",0)</f>
        <v/>
      </c>
      <c r="D5472">
        <f t="shared" si="259"/>
        <v>35</v>
      </c>
      <c r="E5472">
        <f ca="1">OFFSET(ElementsDB!$AQ$2,SeriesSelection!A5472-1,SeriesSelection!B5472-1)</f>
        <v>0</v>
      </c>
      <c r="F5472">
        <f>_xlfn.XLOOKUP(A5472,Table4[Lfd],Table4[Periods],"Err",0)</f>
        <v>0</v>
      </c>
      <c r="G5472" t="b">
        <f t="shared" si="257"/>
        <v>0</v>
      </c>
    </row>
    <row r="5473" spans="1:7" hidden="1" x14ac:dyDescent="0.25">
      <c r="A5473">
        <f t="shared" si="258"/>
        <v>152</v>
      </c>
      <c r="B5473">
        <f t="shared" si="259"/>
        <v>36</v>
      </c>
      <c r="C5473" t="str">
        <f>_xlfn.XLOOKUP(A5473,Table4[Lfd],Table4[idElementValue],"Err",0)</f>
        <v/>
      </c>
      <c r="D5473">
        <f t="shared" si="259"/>
        <v>36</v>
      </c>
      <c r="E5473">
        <f ca="1">OFFSET(ElementsDB!$AQ$2,SeriesSelection!A5473-1,SeriesSelection!B5473-1)</f>
        <v>0</v>
      </c>
      <c r="F5473">
        <f>_xlfn.XLOOKUP(A5473,Table4[Lfd],Table4[Periods],"Err",0)</f>
        <v>0</v>
      </c>
      <c r="G5473" t="b">
        <f t="shared" si="257"/>
        <v>0</v>
      </c>
    </row>
    <row r="5474" spans="1:7" hidden="1" x14ac:dyDescent="0.25">
      <c r="A5474">
        <f t="shared" si="258"/>
        <v>153</v>
      </c>
      <c r="B5474">
        <f t="shared" si="259"/>
        <v>1</v>
      </c>
      <c r="C5474" t="str">
        <f>_xlfn.XLOOKUP(A5474,Table4[Lfd],Table4[idElementValue],"Err",0)</f>
        <v/>
      </c>
      <c r="D5474">
        <f t="shared" si="259"/>
        <v>1</v>
      </c>
      <c r="E5474">
        <f ca="1">OFFSET(ElementsDB!$AQ$2,SeriesSelection!A5474-1,SeriesSelection!B5474-1)</f>
        <v>0</v>
      </c>
      <c r="F5474">
        <f>_xlfn.XLOOKUP(A5474,Table4[Lfd],Table4[Periods],"Err",0)</f>
        <v>0</v>
      </c>
      <c r="G5474" t="b">
        <f t="shared" si="257"/>
        <v>0</v>
      </c>
    </row>
    <row r="5475" spans="1:7" hidden="1" x14ac:dyDescent="0.25">
      <c r="A5475">
        <f t="shared" si="258"/>
        <v>153</v>
      </c>
      <c r="B5475">
        <f t="shared" si="259"/>
        <v>2</v>
      </c>
      <c r="C5475" t="str">
        <f>_xlfn.XLOOKUP(A5475,Table4[Lfd],Table4[idElementValue],"Err",0)</f>
        <v/>
      </c>
      <c r="D5475">
        <f t="shared" si="259"/>
        <v>2</v>
      </c>
      <c r="E5475">
        <f ca="1">OFFSET(ElementsDB!$AQ$2,SeriesSelection!A5475-1,SeriesSelection!B5475-1)</f>
        <v>0</v>
      </c>
      <c r="F5475">
        <f>_xlfn.XLOOKUP(A5475,Table4[Lfd],Table4[Periods],"Err",0)</f>
        <v>0</v>
      </c>
      <c r="G5475" t="b">
        <f t="shared" si="257"/>
        <v>0</v>
      </c>
    </row>
    <row r="5476" spans="1:7" hidden="1" x14ac:dyDescent="0.25">
      <c r="A5476">
        <f t="shared" si="258"/>
        <v>153</v>
      </c>
      <c r="B5476">
        <f t="shared" si="259"/>
        <v>3</v>
      </c>
      <c r="C5476" t="str">
        <f>_xlfn.XLOOKUP(A5476,Table4[Lfd],Table4[idElementValue],"Err",0)</f>
        <v/>
      </c>
      <c r="D5476">
        <f t="shared" si="259"/>
        <v>3</v>
      </c>
      <c r="E5476">
        <f ca="1">OFFSET(ElementsDB!$AQ$2,SeriesSelection!A5476-1,SeriesSelection!B5476-1)</f>
        <v>0</v>
      </c>
      <c r="F5476">
        <f>_xlfn.XLOOKUP(A5476,Table4[Lfd],Table4[Periods],"Err",0)</f>
        <v>0</v>
      </c>
      <c r="G5476" t="b">
        <f t="shared" si="257"/>
        <v>0</v>
      </c>
    </row>
    <row r="5477" spans="1:7" hidden="1" x14ac:dyDescent="0.25">
      <c r="A5477">
        <f t="shared" si="258"/>
        <v>153</v>
      </c>
      <c r="B5477">
        <f t="shared" si="259"/>
        <v>4</v>
      </c>
      <c r="C5477" t="str">
        <f>_xlfn.XLOOKUP(A5477,Table4[Lfd],Table4[idElementValue],"Err",0)</f>
        <v/>
      </c>
      <c r="D5477">
        <f t="shared" si="259"/>
        <v>4</v>
      </c>
      <c r="E5477">
        <f ca="1">OFFSET(ElementsDB!$AQ$2,SeriesSelection!A5477-1,SeriesSelection!B5477-1)</f>
        <v>0</v>
      </c>
      <c r="F5477">
        <f>_xlfn.XLOOKUP(A5477,Table4[Lfd],Table4[Periods],"Err",0)</f>
        <v>0</v>
      </c>
      <c r="G5477" t="b">
        <f t="shared" si="257"/>
        <v>0</v>
      </c>
    </row>
    <row r="5478" spans="1:7" hidden="1" x14ac:dyDescent="0.25">
      <c r="A5478">
        <f t="shared" si="258"/>
        <v>153</v>
      </c>
      <c r="B5478">
        <f t="shared" si="259"/>
        <v>5</v>
      </c>
      <c r="C5478" t="str">
        <f>_xlfn.XLOOKUP(A5478,Table4[Lfd],Table4[idElementValue],"Err",0)</f>
        <v/>
      </c>
      <c r="D5478">
        <f t="shared" si="259"/>
        <v>5</v>
      </c>
      <c r="E5478">
        <f ca="1">OFFSET(ElementsDB!$AQ$2,SeriesSelection!A5478-1,SeriesSelection!B5478-1)</f>
        <v>0</v>
      </c>
      <c r="F5478">
        <f>_xlfn.XLOOKUP(A5478,Table4[Lfd],Table4[Periods],"Err",0)</f>
        <v>0</v>
      </c>
      <c r="G5478" t="b">
        <f t="shared" si="257"/>
        <v>0</v>
      </c>
    </row>
    <row r="5479" spans="1:7" hidden="1" x14ac:dyDescent="0.25">
      <c r="A5479">
        <f t="shared" si="258"/>
        <v>153</v>
      </c>
      <c r="B5479">
        <f t="shared" si="259"/>
        <v>6</v>
      </c>
      <c r="C5479" t="str">
        <f>_xlfn.XLOOKUP(A5479,Table4[Lfd],Table4[idElementValue],"Err",0)</f>
        <v/>
      </c>
      <c r="D5479">
        <f t="shared" si="259"/>
        <v>6</v>
      </c>
      <c r="E5479">
        <f ca="1">OFFSET(ElementsDB!$AQ$2,SeriesSelection!A5479-1,SeriesSelection!B5479-1)</f>
        <v>0</v>
      </c>
      <c r="F5479">
        <f>_xlfn.XLOOKUP(A5479,Table4[Lfd],Table4[Periods],"Err",0)</f>
        <v>0</v>
      </c>
      <c r="G5479" t="b">
        <f t="shared" si="257"/>
        <v>0</v>
      </c>
    </row>
    <row r="5480" spans="1:7" hidden="1" x14ac:dyDescent="0.25">
      <c r="A5480">
        <f t="shared" si="258"/>
        <v>153</v>
      </c>
      <c r="B5480">
        <f t="shared" si="259"/>
        <v>7</v>
      </c>
      <c r="C5480" t="str">
        <f>_xlfn.XLOOKUP(A5480,Table4[Lfd],Table4[idElementValue],"Err",0)</f>
        <v/>
      </c>
      <c r="D5480">
        <f t="shared" si="259"/>
        <v>7</v>
      </c>
      <c r="E5480">
        <f ca="1">OFFSET(ElementsDB!$AQ$2,SeriesSelection!A5480-1,SeriesSelection!B5480-1)</f>
        <v>0</v>
      </c>
      <c r="F5480">
        <f>_xlfn.XLOOKUP(A5480,Table4[Lfd],Table4[Periods],"Err",0)</f>
        <v>0</v>
      </c>
      <c r="G5480" t="b">
        <f t="shared" si="257"/>
        <v>0</v>
      </c>
    </row>
    <row r="5481" spans="1:7" hidden="1" x14ac:dyDescent="0.25">
      <c r="A5481">
        <f t="shared" si="258"/>
        <v>153</v>
      </c>
      <c r="B5481">
        <f t="shared" si="259"/>
        <v>8</v>
      </c>
      <c r="C5481" t="str">
        <f>_xlfn.XLOOKUP(A5481,Table4[Lfd],Table4[idElementValue],"Err",0)</f>
        <v/>
      </c>
      <c r="D5481">
        <f t="shared" si="259"/>
        <v>8</v>
      </c>
      <c r="E5481">
        <f ca="1">OFFSET(ElementsDB!$AQ$2,SeriesSelection!A5481-1,SeriesSelection!B5481-1)</f>
        <v>0</v>
      </c>
      <c r="F5481">
        <f>_xlfn.XLOOKUP(A5481,Table4[Lfd],Table4[Periods],"Err",0)</f>
        <v>0</v>
      </c>
      <c r="G5481" t="b">
        <f t="shared" si="257"/>
        <v>0</v>
      </c>
    </row>
    <row r="5482" spans="1:7" hidden="1" x14ac:dyDescent="0.25">
      <c r="A5482">
        <f t="shared" si="258"/>
        <v>153</v>
      </c>
      <c r="B5482">
        <f t="shared" si="259"/>
        <v>9</v>
      </c>
      <c r="C5482" t="str">
        <f>_xlfn.XLOOKUP(A5482,Table4[Lfd],Table4[idElementValue],"Err",0)</f>
        <v/>
      </c>
      <c r="D5482">
        <f t="shared" si="259"/>
        <v>9</v>
      </c>
      <c r="E5482">
        <f ca="1">OFFSET(ElementsDB!$AQ$2,SeriesSelection!A5482-1,SeriesSelection!B5482-1)</f>
        <v>0</v>
      </c>
      <c r="F5482">
        <f>_xlfn.XLOOKUP(A5482,Table4[Lfd],Table4[Periods],"Err",0)</f>
        <v>0</v>
      </c>
      <c r="G5482" t="b">
        <f t="shared" si="257"/>
        <v>0</v>
      </c>
    </row>
    <row r="5483" spans="1:7" hidden="1" x14ac:dyDescent="0.25">
      <c r="A5483">
        <f t="shared" si="258"/>
        <v>153</v>
      </c>
      <c r="B5483">
        <f t="shared" si="259"/>
        <v>10</v>
      </c>
      <c r="C5483" t="str">
        <f>_xlfn.XLOOKUP(A5483,Table4[Lfd],Table4[idElementValue],"Err",0)</f>
        <v/>
      </c>
      <c r="D5483">
        <f t="shared" si="259"/>
        <v>10</v>
      </c>
      <c r="E5483">
        <f ca="1">OFFSET(ElementsDB!$AQ$2,SeriesSelection!A5483-1,SeriesSelection!B5483-1)</f>
        <v>0</v>
      </c>
      <c r="F5483">
        <f>_xlfn.XLOOKUP(A5483,Table4[Lfd],Table4[Periods],"Err",0)</f>
        <v>0</v>
      </c>
      <c r="G5483" t="b">
        <f t="shared" si="257"/>
        <v>0</v>
      </c>
    </row>
    <row r="5484" spans="1:7" hidden="1" x14ac:dyDescent="0.25">
      <c r="A5484">
        <f t="shared" si="258"/>
        <v>153</v>
      </c>
      <c r="B5484">
        <f t="shared" si="259"/>
        <v>11</v>
      </c>
      <c r="C5484" t="str">
        <f>_xlfn.XLOOKUP(A5484,Table4[Lfd],Table4[idElementValue],"Err",0)</f>
        <v/>
      </c>
      <c r="D5484">
        <f t="shared" si="259"/>
        <v>11</v>
      </c>
      <c r="E5484">
        <f ca="1">OFFSET(ElementsDB!$AQ$2,SeriesSelection!A5484-1,SeriesSelection!B5484-1)</f>
        <v>0</v>
      </c>
      <c r="F5484">
        <f>_xlfn.XLOOKUP(A5484,Table4[Lfd],Table4[Periods],"Err",0)</f>
        <v>0</v>
      </c>
      <c r="G5484" t="b">
        <f t="shared" si="257"/>
        <v>0</v>
      </c>
    </row>
    <row r="5485" spans="1:7" hidden="1" x14ac:dyDescent="0.25">
      <c r="A5485">
        <f t="shared" si="258"/>
        <v>153</v>
      </c>
      <c r="B5485">
        <f t="shared" si="259"/>
        <v>12</v>
      </c>
      <c r="C5485" t="str">
        <f>_xlfn.XLOOKUP(A5485,Table4[Lfd],Table4[idElementValue],"Err",0)</f>
        <v/>
      </c>
      <c r="D5485">
        <f t="shared" si="259"/>
        <v>12</v>
      </c>
      <c r="E5485">
        <f ca="1">OFFSET(ElementsDB!$AQ$2,SeriesSelection!A5485-1,SeriesSelection!B5485-1)</f>
        <v>0</v>
      </c>
      <c r="F5485">
        <f>_xlfn.XLOOKUP(A5485,Table4[Lfd],Table4[Periods],"Err",0)</f>
        <v>0</v>
      </c>
      <c r="G5485" t="b">
        <f t="shared" si="257"/>
        <v>0</v>
      </c>
    </row>
    <row r="5486" spans="1:7" hidden="1" x14ac:dyDescent="0.25">
      <c r="A5486">
        <f t="shared" si="258"/>
        <v>153</v>
      </c>
      <c r="B5486">
        <f t="shared" si="259"/>
        <v>13</v>
      </c>
      <c r="C5486" t="str">
        <f>_xlfn.XLOOKUP(A5486,Table4[Lfd],Table4[idElementValue],"Err",0)</f>
        <v/>
      </c>
      <c r="D5486">
        <f t="shared" si="259"/>
        <v>13</v>
      </c>
      <c r="E5486">
        <f ca="1">OFFSET(ElementsDB!$AQ$2,SeriesSelection!A5486-1,SeriesSelection!B5486-1)</f>
        <v>0</v>
      </c>
      <c r="F5486">
        <f>_xlfn.XLOOKUP(A5486,Table4[Lfd],Table4[Periods],"Err",0)</f>
        <v>0</v>
      </c>
      <c r="G5486" t="b">
        <f t="shared" si="257"/>
        <v>0</v>
      </c>
    </row>
    <row r="5487" spans="1:7" hidden="1" x14ac:dyDescent="0.25">
      <c r="A5487">
        <f t="shared" si="258"/>
        <v>153</v>
      </c>
      <c r="B5487">
        <f t="shared" si="259"/>
        <v>14</v>
      </c>
      <c r="C5487" t="str">
        <f>_xlfn.XLOOKUP(A5487,Table4[Lfd],Table4[idElementValue],"Err",0)</f>
        <v/>
      </c>
      <c r="D5487">
        <f t="shared" si="259"/>
        <v>14</v>
      </c>
      <c r="E5487">
        <f ca="1">OFFSET(ElementsDB!$AQ$2,SeriesSelection!A5487-1,SeriesSelection!B5487-1)</f>
        <v>0</v>
      </c>
      <c r="F5487">
        <f>_xlfn.XLOOKUP(A5487,Table4[Lfd],Table4[Periods],"Err",0)</f>
        <v>0</v>
      </c>
      <c r="G5487" t="b">
        <f t="shared" si="257"/>
        <v>0</v>
      </c>
    </row>
    <row r="5488" spans="1:7" hidden="1" x14ac:dyDescent="0.25">
      <c r="A5488">
        <f t="shared" si="258"/>
        <v>153</v>
      </c>
      <c r="B5488">
        <f t="shared" si="259"/>
        <v>15</v>
      </c>
      <c r="C5488" t="str">
        <f>_xlfn.XLOOKUP(A5488,Table4[Lfd],Table4[idElementValue],"Err",0)</f>
        <v/>
      </c>
      <c r="D5488">
        <f t="shared" si="259"/>
        <v>15</v>
      </c>
      <c r="E5488">
        <f ca="1">OFFSET(ElementsDB!$AQ$2,SeriesSelection!A5488-1,SeriesSelection!B5488-1)</f>
        <v>0</v>
      </c>
      <c r="F5488">
        <f>_xlfn.XLOOKUP(A5488,Table4[Lfd],Table4[Periods],"Err",0)</f>
        <v>0</v>
      </c>
      <c r="G5488" t="b">
        <f t="shared" si="257"/>
        <v>0</v>
      </c>
    </row>
    <row r="5489" spans="1:7" hidden="1" x14ac:dyDescent="0.25">
      <c r="A5489">
        <f t="shared" si="258"/>
        <v>153</v>
      </c>
      <c r="B5489">
        <f t="shared" si="259"/>
        <v>16</v>
      </c>
      <c r="C5489" t="str">
        <f>_xlfn.XLOOKUP(A5489,Table4[Lfd],Table4[idElementValue],"Err",0)</f>
        <v/>
      </c>
      <c r="D5489">
        <f t="shared" si="259"/>
        <v>16</v>
      </c>
      <c r="E5489">
        <f ca="1">OFFSET(ElementsDB!$AQ$2,SeriesSelection!A5489-1,SeriesSelection!B5489-1)</f>
        <v>0</v>
      </c>
      <c r="F5489">
        <f>_xlfn.XLOOKUP(A5489,Table4[Lfd],Table4[Periods],"Err",0)</f>
        <v>0</v>
      </c>
      <c r="G5489" t="b">
        <f t="shared" si="257"/>
        <v>0</v>
      </c>
    </row>
    <row r="5490" spans="1:7" hidden="1" x14ac:dyDescent="0.25">
      <c r="A5490">
        <f t="shared" si="258"/>
        <v>153</v>
      </c>
      <c r="B5490">
        <f t="shared" si="259"/>
        <v>17</v>
      </c>
      <c r="C5490" t="str">
        <f>_xlfn.XLOOKUP(A5490,Table4[Lfd],Table4[idElementValue],"Err",0)</f>
        <v/>
      </c>
      <c r="D5490">
        <f t="shared" si="259"/>
        <v>17</v>
      </c>
      <c r="E5490">
        <f ca="1">OFFSET(ElementsDB!$AQ$2,SeriesSelection!A5490-1,SeriesSelection!B5490-1)</f>
        <v>0</v>
      </c>
      <c r="F5490">
        <f>_xlfn.XLOOKUP(A5490,Table4[Lfd],Table4[Periods],"Err",0)</f>
        <v>0</v>
      </c>
      <c r="G5490" t="b">
        <f t="shared" si="257"/>
        <v>0</v>
      </c>
    </row>
    <row r="5491" spans="1:7" hidden="1" x14ac:dyDescent="0.25">
      <c r="A5491">
        <f t="shared" si="258"/>
        <v>153</v>
      </c>
      <c r="B5491">
        <f t="shared" si="259"/>
        <v>18</v>
      </c>
      <c r="C5491" t="str">
        <f>_xlfn.XLOOKUP(A5491,Table4[Lfd],Table4[idElementValue],"Err",0)</f>
        <v/>
      </c>
      <c r="D5491">
        <f t="shared" si="259"/>
        <v>18</v>
      </c>
      <c r="E5491">
        <f ca="1">OFFSET(ElementsDB!$AQ$2,SeriesSelection!A5491-1,SeriesSelection!B5491-1)</f>
        <v>0</v>
      </c>
      <c r="F5491">
        <f>_xlfn.XLOOKUP(A5491,Table4[Lfd],Table4[Periods],"Err",0)</f>
        <v>0</v>
      </c>
      <c r="G5491" t="b">
        <f t="shared" si="257"/>
        <v>0</v>
      </c>
    </row>
    <row r="5492" spans="1:7" hidden="1" x14ac:dyDescent="0.25">
      <c r="A5492">
        <f t="shared" si="258"/>
        <v>153</v>
      </c>
      <c r="B5492">
        <f t="shared" si="259"/>
        <v>19</v>
      </c>
      <c r="C5492" t="str">
        <f>_xlfn.XLOOKUP(A5492,Table4[Lfd],Table4[idElementValue],"Err",0)</f>
        <v/>
      </c>
      <c r="D5492">
        <f t="shared" si="259"/>
        <v>19</v>
      </c>
      <c r="E5492">
        <f ca="1">OFFSET(ElementsDB!$AQ$2,SeriesSelection!A5492-1,SeriesSelection!B5492-1)</f>
        <v>0</v>
      </c>
      <c r="F5492">
        <f>_xlfn.XLOOKUP(A5492,Table4[Lfd],Table4[Periods],"Err",0)</f>
        <v>0</v>
      </c>
      <c r="G5492" t="b">
        <f t="shared" si="257"/>
        <v>0</v>
      </c>
    </row>
    <row r="5493" spans="1:7" hidden="1" x14ac:dyDescent="0.25">
      <c r="A5493">
        <f t="shared" si="258"/>
        <v>153</v>
      </c>
      <c r="B5493">
        <f t="shared" si="259"/>
        <v>20</v>
      </c>
      <c r="C5493" t="str">
        <f>_xlfn.XLOOKUP(A5493,Table4[Lfd],Table4[idElementValue],"Err",0)</f>
        <v/>
      </c>
      <c r="D5493">
        <f t="shared" si="259"/>
        <v>20</v>
      </c>
      <c r="E5493">
        <f ca="1">OFFSET(ElementsDB!$AQ$2,SeriesSelection!A5493-1,SeriesSelection!B5493-1)</f>
        <v>0</v>
      </c>
      <c r="F5493">
        <f>_xlfn.XLOOKUP(A5493,Table4[Lfd],Table4[Periods],"Err",0)</f>
        <v>0</v>
      </c>
      <c r="G5493" t="b">
        <f t="shared" si="257"/>
        <v>0</v>
      </c>
    </row>
    <row r="5494" spans="1:7" hidden="1" x14ac:dyDescent="0.25">
      <c r="A5494">
        <f t="shared" si="258"/>
        <v>153</v>
      </c>
      <c r="B5494">
        <f t="shared" si="259"/>
        <v>21</v>
      </c>
      <c r="C5494" t="str">
        <f>_xlfn.XLOOKUP(A5494,Table4[Lfd],Table4[idElementValue],"Err",0)</f>
        <v/>
      </c>
      <c r="D5494">
        <f t="shared" si="259"/>
        <v>21</v>
      </c>
      <c r="E5494">
        <f ca="1">OFFSET(ElementsDB!$AQ$2,SeriesSelection!A5494-1,SeriesSelection!B5494-1)</f>
        <v>0</v>
      </c>
      <c r="F5494">
        <f>_xlfn.XLOOKUP(A5494,Table4[Lfd],Table4[Periods],"Err",0)</f>
        <v>0</v>
      </c>
      <c r="G5494" t="b">
        <f t="shared" si="257"/>
        <v>0</v>
      </c>
    </row>
    <row r="5495" spans="1:7" hidden="1" x14ac:dyDescent="0.25">
      <c r="A5495">
        <f t="shared" si="258"/>
        <v>153</v>
      </c>
      <c r="B5495">
        <f t="shared" si="259"/>
        <v>22</v>
      </c>
      <c r="C5495" t="str">
        <f>_xlfn.XLOOKUP(A5495,Table4[Lfd],Table4[idElementValue],"Err",0)</f>
        <v/>
      </c>
      <c r="D5495">
        <f t="shared" si="259"/>
        <v>22</v>
      </c>
      <c r="E5495">
        <f ca="1">OFFSET(ElementsDB!$AQ$2,SeriesSelection!A5495-1,SeriesSelection!B5495-1)</f>
        <v>0</v>
      </c>
      <c r="F5495">
        <f>_xlfn.XLOOKUP(A5495,Table4[Lfd],Table4[Periods],"Err",0)</f>
        <v>0</v>
      </c>
      <c r="G5495" t="b">
        <f t="shared" si="257"/>
        <v>0</v>
      </c>
    </row>
    <row r="5496" spans="1:7" hidden="1" x14ac:dyDescent="0.25">
      <c r="A5496">
        <f t="shared" si="258"/>
        <v>153</v>
      </c>
      <c r="B5496">
        <f t="shared" si="259"/>
        <v>23</v>
      </c>
      <c r="C5496" t="str">
        <f>_xlfn.XLOOKUP(A5496,Table4[Lfd],Table4[idElementValue],"Err",0)</f>
        <v/>
      </c>
      <c r="D5496">
        <f t="shared" si="259"/>
        <v>23</v>
      </c>
      <c r="E5496">
        <f ca="1">OFFSET(ElementsDB!$AQ$2,SeriesSelection!A5496-1,SeriesSelection!B5496-1)</f>
        <v>0</v>
      </c>
      <c r="F5496">
        <f>_xlfn.XLOOKUP(A5496,Table4[Lfd],Table4[Periods],"Err",0)</f>
        <v>0</v>
      </c>
      <c r="G5496" t="b">
        <f t="shared" si="257"/>
        <v>0</v>
      </c>
    </row>
    <row r="5497" spans="1:7" hidden="1" x14ac:dyDescent="0.25">
      <c r="A5497">
        <f t="shared" si="258"/>
        <v>153</v>
      </c>
      <c r="B5497">
        <f t="shared" si="259"/>
        <v>24</v>
      </c>
      <c r="C5497" t="str">
        <f>_xlfn.XLOOKUP(A5497,Table4[Lfd],Table4[idElementValue],"Err",0)</f>
        <v/>
      </c>
      <c r="D5497">
        <f t="shared" si="259"/>
        <v>24</v>
      </c>
      <c r="E5497">
        <f ca="1">OFFSET(ElementsDB!$AQ$2,SeriesSelection!A5497-1,SeriesSelection!B5497-1)</f>
        <v>0</v>
      </c>
      <c r="F5497">
        <f>_xlfn.XLOOKUP(A5497,Table4[Lfd],Table4[Periods],"Err",0)</f>
        <v>0</v>
      </c>
      <c r="G5497" t="b">
        <f t="shared" si="257"/>
        <v>0</v>
      </c>
    </row>
    <row r="5498" spans="1:7" hidden="1" x14ac:dyDescent="0.25">
      <c r="A5498">
        <f t="shared" si="258"/>
        <v>153</v>
      </c>
      <c r="B5498">
        <f t="shared" si="259"/>
        <v>25</v>
      </c>
      <c r="C5498" t="str">
        <f>_xlfn.XLOOKUP(A5498,Table4[Lfd],Table4[idElementValue],"Err",0)</f>
        <v/>
      </c>
      <c r="D5498">
        <f t="shared" si="259"/>
        <v>25</v>
      </c>
      <c r="E5498">
        <f ca="1">OFFSET(ElementsDB!$AQ$2,SeriesSelection!A5498-1,SeriesSelection!B5498-1)</f>
        <v>0</v>
      </c>
      <c r="F5498">
        <f>_xlfn.XLOOKUP(A5498,Table4[Lfd],Table4[Periods],"Err",0)</f>
        <v>0</v>
      </c>
      <c r="G5498" t="b">
        <f t="shared" si="257"/>
        <v>0</v>
      </c>
    </row>
    <row r="5499" spans="1:7" hidden="1" x14ac:dyDescent="0.25">
      <c r="A5499">
        <f t="shared" si="258"/>
        <v>153</v>
      </c>
      <c r="B5499">
        <f t="shared" si="259"/>
        <v>26</v>
      </c>
      <c r="C5499" t="str">
        <f>_xlfn.XLOOKUP(A5499,Table4[Lfd],Table4[idElementValue],"Err",0)</f>
        <v/>
      </c>
      <c r="D5499">
        <f t="shared" si="259"/>
        <v>26</v>
      </c>
      <c r="E5499">
        <f ca="1">OFFSET(ElementsDB!$AQ$2,SeriesSelection!A5499-1,SeriesSelection!B5499-1)</f>
        <v>0</v>
      </c>
      <c r="F5499">
        <f>_xlfn.XLOOKUP(A5499,Table4[Lfd],Table4[Periods],"Err",0)</f>
        <v>0</v>
      </c>
      <c r="G5499" t="b">
        <f t="shared" si="257"/>
        <v>0</v>
      </c>
    </row>
    <row r="5500" spans="1:7" hidden="1" x14ac:dyDescent="0.25">
      <c r="A5500">
        <f t="shared" si="258"/>
        <v>153</v>
      </c>
      <c r="B5500">
        <f t="shared" si="259"/>
        <v>27</v>
      </c>
      <c r="C5500" t="str">
        <f>_xlfn.XLOOKUP(A5500,Table4[Lfd],Table4[idElementValue],"Err",0)</f>
        <v/>
      </c>
      <c r="D5500">
        <f t="shared" si="259"/>
        <v>27</v>
      </c>
      <c r="E5500">
        <f ca="1">OFFSET(ElementsDB!$AQ$2,SeriesSelection!A5500-1,SeriesSelection!B5500-1)</f>
        <v>0</v>
      </c>
      <c r="F5500">
        <f>_xlfn.XLOOKUP(A5500,Table4[Lfd],Table4[Periods],"Err",0)</f>
        <v>0</v>
      </c>
      <c r="G5500" t="b">
        <f t="shared" si="257"/>
        <v>0</v>
      </c>
    </row>
    <row r="5501" spans="1:7" hidden="1" x14ac:dyDescent="0.25">
      <c r="A5501">
        <f t="shared" si="258"/>
        <v>153</v>
      </c>
      <c r="B5501">
        <f t="shared" si="259"/>
        <v>28</v>
      </c>
      <c r="C5501" t="str">
        <f>_xlfn.XLOOKUP(A5501,Table4[Lfd],Table4[idElementValue],"Err",0)</f>
        <v/>
      </c>
      <c r="D5501">
        <f t="shared" si="259"/>
        <v>28</v>
      </c>
      <c r="E5501">
        <f ca="1">OFFSET(ElementsDB!$AQ$2,SeriesSelection!A5501-1,SeriesSelection!B5501-1)</f>
        <v>0</v>
      </c>
      <c r="F5501">
        <f>_xlfn.XLOOKUP(A5501,Table4[Lfd],Table4[Periods],"Err",0)</f>
        <v>0</v>
      </c>
      <c r="G5501" t="b">
        <f t="shared" si="257"/>
        <v>0</v>
      </c>
    </row>
    <row r="5502" spans="1:7" hidden="1" x14ac:dyDescent="0.25">
      <c r="A5502">
        <f t="shared" si="258"/>
        <v>153</v>
      </c>
      <c r="B5502">
        <f t="shared" si="259"/>
        <v>29</v>
      </c>
      <c r="C5502" t="str">
        <f>_xlfn.XLOOKUP(A5502,Table4[Lfd],Table4[idElementValue],"Err",0)</f>
        <v/>
      </c>
      <c r="D5502">
        <f t="shared" si="259"/>
        <v>29</v>
      </c>
      <c r="E5502">
        <f ca="1">OFFSET(ElementsDB!$AQ$2,SeriesSelection!A5502-1,SeriesSelection!B5502-1)</f>
        <v>0</v>
      </c>
      <c r="F5502">
        <f>_xlfn.XLOOKUP(A5502,Table4[Lfd],Table4[Periods],"Err",0)</f>
        <v>0</v>
      </c>
      <c r="G5502" t="b">
        <f t="shared" si="257"/>
        <v>0</v>
      </c>
    </row>
    <row r="5503" spans="1:7" hidden="1" x14ac:dyDescent="0.25">
      <c r="A5503">
        <f t="shared" si="258"/>
        <v>153</v>
      </c>
      <c r="B5503">
        <f t="shared" si="259"/>
        <v>30</v>
      </c>
      <c r="C5503" t="str">
        <f>_xlfn.XLOOKUP(A5503,Table4[Lfd],Table4[idElementValue],"Err",0)</f>
        <v/>
      </c>
      <c r="D5503">
        <f t="shared" si="259"/>
        <v>30</v>
      </c>
      <c r="E5503">
        <f ca="1">OFFSET(ElementsDB!$AQ$2,SeriesSelection!A5503-1,SeriesSelection!B5503-1)</f>
        <v>0</v>
      </c>
      <c r="F5503">
        <f>_xlfn.XLOOKUP(A5503,Table4[Lfd],Table4[Periods],"Err",0)</f>
        <v>0</v>
      </c>
      <c r="G5503" t="b">
        <f t="shared" si="257"/>
        <v>0</v>
      </c>
    </row>
    <row r="5504" spans="1:7" hidden="1" x14ac:dyDescent="0.25">
      <c r="A5504">
        <f t="shared" si="258"/>
        <v>153</v>
      </c>
      <c r="B5504">
        <f t="shared" si="259"/>
        <v>31</v>
      </c>
      <c r="C5504" t="str">
        <f>_xlfn.XLOOKUP(A5504,Table4[Lfd],Table4[idElementValue],"Err",0)</f>
        <v/>
      </c>
      <c r="D5504">
        <f t="shared" si="259"/>
        <v>31</v>
      </c>
      <c r="E5504">
        <f ca="1">OFFSET(ElementsDB!$AQ$2,SeriesSelection!A5504-1,SeriesSelection!B5504-1)</f>
        <v>0</v>
      </c>
      <c r="F5504">
        <f>_xlfn.XLOOKUP(A5504,Table4[Lfd],Table4[Periods],"Err",0)</f>
        <v>0</v>
      </c>
      <c r="G5504" t="b">
        <f t="shared" si="257"/>
        <v>0</v>
      </c>
    </row>
    <row r="5505" spans="1:7" hidden="1" x14ac:dyDescent="0.25">
      <c r="A5505">
        <f t="shared" si="258"/>
        <v>153</v>
      </c>
      <c r="B5505">
        <f t="shared" si="259"/>
        <v>32</v>
      </c>
      <c r="C5505" t="str">
        <f>_xlfn.XLOOKUP(A5505,Table4[Lfd],Table4[idElementValue],"Err",0)</f>
        <v/>
      </c>
      <c r="D5505">
        <f t="shared" si="259"/>
        <v>32</v>
      </c>
      <c r="E5505">
        <f ca="1">OFFSET(ElementsDB!$AQ$2,SeriesSelection!A5505-1,SeriesSelection!B5505-1)</f>
        <v>0</v>
      </c>
      <c r="F5505">
        <f>_xlfn.XLOOKUP(A5505,Table4[Lfd],Table4[Periods],"Err",0)</f>
        <v>0</v>
      </c>
      <c r="G5505" t="b">
        <f t="shared" si="257"/>
        <v>0</v>
      </c>
    </row>
    <row r="5506" spans="1:7" hidden="1" x14ac:dyDescent="0.25">
      <c r="A5506">
        <f t="shared" si="258"/>
        <v>153</v>
      </c>
      <c r="B5506">
        <f t="shared" si="259"/>
        <v>33</v>
      </c>
      <c r="C5506" t="str">
        <f>_xlfn.XLOOKUP(A5506,Table4[Lfd],Table4[idElementValue],"Err",0)</f>
        <v/>
      </c>
      <c r="D5506">
        <f t="shared" si="259"/>
        <v>33</v>
      </c>
      <c r="E5506">
        <f ca="1">OFFSET(ElementsDB!$AQ$2,SeriesSelection!A5506-1,SeriesSelection!B5506-1)</f>
        <v>0</v>
      </c>
      <c r="F5506">
        <f>_xlfn.XLOOKUP(A5506,Table4[Lfd],Table4[Periods],"Err",0)</f>
        <v>0</v>
      </c>
      <c r="G5506" t="b">
        <f t="shared" ref="G5506:G5569" si="260">(D5506&lt;=F5506)</f>
        <v>0</v>
      </c>
    </row>
    <row r="5507" spans="1:7" hidden="1" x14ac:dyDescent="0.25">
      <c r="A5507">
        <f t="shared" si="258"/>
        <v>153</v>
      </c>
      <c r="B5507">
        <f t="shared" si="259"/>
        <v>34</v>
      </c>
      <c r="C5507" t="str">
        <f>_xlfn.XLOOKUP(A5507,Table4[Lfd],Table4[idElementValue],"Err",0)</f>
        <v/>
      </c>
      <c r="D5507">
        <f t="shared" si="259"/>
        <v>34</v>
      </c>
      <c r="E5507">
        <f ca="1">OFFSET(ElementsDB!$AQ$2,SeriesSelection!A5507-1,SeriesSelection!B5507-1)</f>
        <v>0</v>
      </c>
      <c r="F5507">
        <f>_xlfn.XLOOKUP(A5507,Table4[Lfd],Table4[Periods],"Err",0)</f>
        <v>0</v>
      </c>
      <c r="G5507" t="b">
        <f t="shared" si="260"/>
        <v>0</v>
      </c>
    </row>
    <row r="5508" spans="1:7" hidden="1" x14ac:dyDescent="0.25">
      <c r="A5508">
        <f t="shared" si="258"/>
        <v>153</v>
      </c>
      <c r="B5508">
        <f t="shared" si="259"/>
        <v>35</v>
      </c>
      <c r="C5508" t="str">
        <f>_xlfn.XLOOKUP(A5508,Table4[Lfd],Table4[idElementValue],"Err",0)</f>
        <v/>
      </c>
      <c r="D5508">
        <f t="shared" si="259"/>
        <v>35</v>
      </c>
      <c r="E5508">
        <f ca="1">OFFSET(ElementsDB!$AQ$2,SeriesSelection!A5508-1,SeriesSelection!B5508-1)</f>
        <v>0</v>
      </c>
      <c r="F5508">
        <f>_xlfn.XLOOKUP(A5508,Table4[Lfd],Table4[Periods],"Err",0)</f>
        <v>0</v>
      </c>
      <c r="G5508" t="b">
        <f t="shared" si="260"/>
        <v>0</v>
      </c>
    </row>
    <row r="5509" spans="1:7" hidden="1" x14ac:dyDescent="0.25">
      <c r="A5509">
        <f t="shared" si="258"/>
        <v>153</v>
      </c>
      <c r="B5509">
        <f t="shared" si="259"/>
        <v>36</v>
      </c>
      <c r="C5509" t="str">
        <f>_xlfn.XLOOKUP(A5509,Table4[Lfd],Table4[idElementValue],"Err",0)</f>
        <v/>
      </c>
      <c r="D5509">
        <f t="shared" si="259"/>
        <v>36</v>
      </c>
      <c r="E5509">
        <f ca="1">OFFSET(ElementsDB!$AQ$2,SeriesSelection!A5509-1,SeriesSelection!B5509-1)</f>
        <v>0</v>
      </c>
      <c r="F5509">
        <f>_xlfn.XLOOKUP(A5509,Table4[Lfd],Table4[Periods],"Err",0)</f>
        <v>0</v>
      </c>
      <c r="G5509" t="b">
        <f t="shared" si="260"/>
        <v>0</v>
      </c>
    </row>
    <row r="5510" spans="1:7" hidden="1" x14ac:dyDescent="0.25">
      <c r="A5510">
        <f t="shared" si="258"/>
        <v>154</v>
      </c>
      <c r="B5510">
        <f t="shared" si="259"/>
        <v>1</v>
      </c>
      <c r="C5510" t="str">
        <f>_xlfn.XLOOKUP(A5510,Table4[Lfd],Table4[idElementValue],"Err",0)</f>
        <v/>
      </c>
      <c r="D5510">
        <f t="shared" si="259"/>
        <v>1</v>
      </c>
      <c r="E5510">
        <f ca="1">OFFSET(ElementsDB!$AQ$2,SeriesSelection!A5510-1,SeriesSelection!B5510-1)</f>
        <v>0</v>
      </c>
      <c r="F5510">
        <f>_xlfn.XLOOKUP(A5510,Table4[Lfd],Table4[Periods],"Err",0)</f>
        <v>0</v>
      </c>
      <c r="G5510" t="b">
        <f t="shared" si="260"/>
        <v>0</v>
      </c>
    </row>
    <row r="5511" spans="1:7" hidden="1" x14ac:dyDescent="0.25">
      <c r="A5511">
        <f t="shared" si="258"/>
        <v>154</v>
      </c>
      <c r="B5511">
        <f t="shared" si="259"/>
        <v>2</v>
      </c>
      <c r="C5511" t="str">
        <f>_xlfn.XLOOKUP(A5511,Table4[Lfd],Table4[idElementValue],"Err",0)</f>
        <v/>
      </c>
      <c r="D5511">
        <f t="shared" si="259"/>
        <v>2</v>
      </c>
      <c r="E5511">
        <f ca="1">OFFSET(ElementsDB!$AQ$2,SeriesSelection!A5511-1,SeriesSelection!B5511-1)</f>
        <v>0</v>
      </c>
      <c r="F5511">
        <f>_xlfn.XLOOKUP(A5511,Table4[Lfd],Table4[Periods],"Err",0)</f>
        <v>0</v>
      </c>
      <c r="G5511" t="b">
        <f t="shared" si="260"/>
        <v>0</v>
      </c>
    </row>
    <row r="5512" spans="1:7" hidden="1" x14ac:dyDescent="0.25">
      <c r="A5512">
        <f t="shared" si="258"/>
        <v>154</v>
      </c>
      <c r="B5512">
        <f t="shared" si="259"/>
        <v>3</v>
      </c>
      <c r="C5512" t="str">
        <f>_xlfn.XLOOKUP(A5512,Table4[Lfd],Table4[idElementValue],"Err",0)</f>
        <v/>
      </c>
      <c r="D5512">
        <f t="shared" si="259"/>
        <v>3</v>
      </c>
      <c r="E5512">
        <f ca="1">OFFSET(ElementsDB!$AQ$2,SeriesSelection!A5512-1,SeriesSelection!B5512-1)</f>
        <v>0</v>
      </c>
      <c r="F5512">
        <f>_xlfn.XLOOKUP(A5512,Table4[Lfd],Table4[Periods],"Err",0)</f>
        <v>0</v>
      </c>
      <c r="G5512" t="b">
        <f t="shared" si="260"/>
        <v>0</v>
      </c>
    </row>
    <row r="5513" spans="1:7" hidden="1" x14ac:dyDescent="0.25">
      <c r="A5513">
        <f t="shared" si="258"/>
        <v>154</v>
      </c>
      <c r="B5513">
        <f t="shared" si="259"/>
        <v>4</v>
      </c>
      <c r="C5513" t="str">
        <f>_xlfn.XLOOKUP(A5513,Table4[Lfd],Table4[idElementValue],"Err",0)</f>
        <v/>
      </c>
      <c r="D5513">
        <f t="shared" si="259"/>
        <v>4</v>
      </c>
      <c r="E5513">
        <f ca="1">OFFSET(ElementsDB!$AQ$2,SeriesSelection!A5513-1,SeriesSelection!B5513-1)</f>
        <v>0</v>
      </c>
      <c r="F5513">
        <f>_xlfn.XLOOKUP(A5513,Table4[Lfd],Table4[Periods],"Err",0)</f>
        <v>0</v>
      </c>
      <c r="G5513" t="b">
        <f t="shared" si="260"/>
        <v>0</v>
      </c>
    </row>
    <row r="5514" spans="1:7" hidden="1" x14ac:dyDescent="0.25">
      <c r="A5514">
        <f t="shared" ref="A5514:A5577" si="261">IF(B5514=1,A5513+1,A5513)</f>
        <v>154</v>
      </c>
      <c r="B5514">
        <f t="shared" ref="B5514:D5577" si="262">IF(B5513=36,1,B5513+1)</f>
        <v>5</v>
      </c>
      <c r="C5514" t="str">
        <f>_xlfn.XLOOKUP(A5514,Table4[Lfd],Table4[idElementValue],"Err",0)</f>
        <v/>
      </c>
      <c r="D5514">
        <f t="shared" si="262"/>
        <v>5</v>
      </c>
      <c r="E5514">
        <f ca="1">OFFSET(ElementsDB!$AQ$2,SeriesSelection!A5514-1,SeriesSelection!B5514-1)</f>
        <v>0</v>
      </c>
      <c r="F5514">
        <f>_xlfn.XLOOKUP(A5514,Table4[Lfd],Table4[Periods],"Err",0)</f>
        <v>0</v>
      </c>
      <c r="G5514" t="b">
        <f t="shared" si="260"/>
        <v>0</v>
      </c>
    </row>
    <row r="5515" spans="1:7" hidden="1" x14ac:dyDescent="0.25">
      <c r="A5515">
        <f t="shared" si="261"/>
        <v>154</v>
      </c>
      <c r="B5515">
        <f t="shared" si="262"/>
        <v>6</v>
      </c>
      <c r="C5515" t="str">
        <f>_xlfn.XLOOKUP(A5515,Table4[Lfd],Table4[idElementValue],"Err",0)</f>
        <v/>
      </c>
      <c r="D5515">
        <f t="shared" si="262"/>
        <v>6</v>
      </c>
      <c r="E5515">
        <f ca="1">OFFSET(ElementsDB!$AQ$2,SeriesSelection!A5515-1,SeriesSelection!B5515-1)</f>
        <v>0</v>
      </c>
      <c r="F5515">
        <f>_xlfn.XLOOKUP(A5515,Table4[Lfd],Table4[Periods],"Err",0)</f>
        <v>0</v>
      </c>
      <c r="G5515" t="b">
        <f t="shared" si="260"/>
        <v>0</v>
      </c>
    </row>
    <row r="5516" spans="1:7" hidden="1" x14ac:dyDescent="0.25">
      <c r="A5516">
        <f t="shared" si="261"/>
        <v>154</v>
      </c>
      <c r="B5516">
        <f t="shared" si="262"/>
        <v>7</v>
      </c>
      <c r="C5516" t="str">
        <f>_xlfn.XLOOKUP(A5516,Table4[Lfd],Table4[idElementValue],"Err",0)</f>
        <v/>
      </c>
      <c r="D5516">
        <f t="shared" si="262"/>
        <v>7</v>
      </c>
      <c r="E5516">
        <f ca="1">OFFSET(ElementsDB!$AQ$2,SeriesSelection!A5516-1,SeriesSelection!B5516-1)</f>
        <v>0</v>
      </c>
      <c r="F5516">
        <f>_xlfn.XLOOKUP(A5516,Table4[Lfd],Table4[Periods],"Err",0)</f>
        <v>0</v>
      </c>
      <c r="G5516" t="b">
        <f t="shared" si="260"/>
        <v>0</v>
      </c>
    </row>
    <row r="5517" spans="1:7" hidden="1" x14ac:dyDescent="0.25">
      <c r="A5517">
        <f t="shared" si="261"/>
        <v>154</v>
      </c>
      <c r="B5517">
        <f t="shared" si="262"/>
        <v>8</v>
      </c>
      <c r="C5517" t="str">
        <f>_xlfn.XLOOKUP(A5517,Table4[Lfd],Table4[idElementValue],"Err",0)</f>
        <v/>
      </c>
      <c r="D5517">
        <f t="shared" si="262"/>
        <v>8</v>
      </c>
      <c r="E5517">
        <f ca="1">OFFSET(ElementsDB!$AQ$2,SeriesSelection!A5517-1,SeriesSelection!B5517-1)</f>
        <v>0</v>
      </c>
      <c r="F5517">
        <f>_xlfn.XLOOKUP(A5517,Table4[Lfd],Table4[Periods],"Err",0)</f>
        <v>0</v>
      </c>
      <c r="G5517" t="b">
        <f t="shared" si="260"/>
        <v>0</v>
      </c>
    </row>
    <row r="5518" spans="1:7" hidden="1" x14ac:dyDescent="0.25">
      <c r="A5518">
        <f t="shared" si="261"/>
        <v>154</v>
      </c>
      <c r="B5518">
        <f t="shared" si="262"/>
        <v>9</v>
      </c>
      <c r="C5518" t="str">
        <f>_xlfn.XLOOKUP(A5518,Table4[Lfd],Table4[idElementValue],"Err",0)</f>
        <v/>
      </c>
      <c r="D5518">
        <f t="shared" si="262"/>
        <v>9</v>
      </c>
      <c r="E5518">
        <f ca="1">OFFSET(ElementsDB!$AQ$2,SeriesSelection!A5518-1,SeriesSelection!B5518-1)</f>
        <v>0</v>
      </c>
      <c r="F5518">
        <f>_xlfn.XLOOKUP(A5518,Table4[Lfd],Table4[Periods],"Err",0)</f>
        <v>0</v>
      </c>
      <c r="G5518" t="b">
        <f t="shared" si="260"/>
        <v>0</v>
      </c>
    </row>
    <row r="5519" spans="1:7" hidden="1" x14ac:dyDescent="0.25">
      <c r="A5519">
        <f t="shared" si="261"/>
        <v>154</v>
      </c>
      <c r="B5519">
        <f t="shared" si="262"/>
        <v>10</v>
      </c>
      <c r="C5519" t="str">
        <f>_xlfn.XLOOKUP(A5519,Table4[Lfd],Table4[idElementValue],"Err",0)</f>
        <v/>
      </c>
      <c r="D5519">
        <f t="shared" si="262"/>
        <v>10</v>
      </c>
      <c r="E5519">
        <f ca="1">OFFSET(ElementsDB!$AQ$2,SeriesSelection!A5519-1,SeriesSelection!B5519-1)</f>
        <v>0</v>
      </c>
      <c r="F5519">
        <f>_xlfn.XLOOKUP(A5519,Table4[Lfd],Table4[Periods],"Err",0)</f>
        <v>0</v>
      </c>
      <c r="G5519" t="b">
        <f t="shared" si="260"/>
        <v>0</v>
      </c>
    </row>
    <row r="5520" spans="1:7" hidden="1" x14ac:dyDescent="0.25">
      <c r="A5520">
        <f t="shared" si="261"/>
        <v>154</v>
      </c>
      <c r="B5520">
        <f t="shared" si="262"/>
        <v>11</v>
      </c>
      <c r="C5520" t="str">
        <f>_xlfn.XLOOKUP(A5520,Table4[Lfd],Table4[idElementValue],"Err",0)</f>
        <v/>
      </c>
      <c r="D5520">
        <f t="shared" si="262"/>
        <v>11</v>
      </c>
      <c r="E5520">
        <f ca="1">OFFSET(ElementsDB!$AQ$2,SeriesSelection!A5520-1,SeriesSelection!B5520-1)</f>
        <v>0</v>
      </c>
      <c r="F5520">
        <f>_xlfn.XLOOKUP(A5520,Table4[Lfd],Table4[Periods],"Err",0)</f>
        <v>0</v>
      </c>
      <c r="G5520" t="b">
        <f t="shared" si="260"/>
        <v>0</v>
      </c>
    </row>
    <row r="5521" spans="1:7" hidden="1" x14ac:dyDescent="0.25">
      <c r="A5521">
        <f t="shared" si="261"/>
        <v>154</v>
      </c>
      <c r="B5521">
        <f t="shared" si="262"/>
        <v>12</v>
      </c>
      <c r="C5521" t="str">
        <f>_xlfn.XLOOKUP(A5521,Table4[Lfd],Table4[idElementValue],"Err",0)</f>
        <v/>
      </c>
      <c r="D5521">
        <f t="shared" si="262"/>
        <v>12</v>
      </c>
      <c r="E5521">
        <f ca="1">OFFSET(ElementsDB!$AQ$2,SeriesSelection!A5521-1,SeriesSelection!B5521-1)</f>
        <v>0</v>
      </c>
      <c r="F5521">
        <f>_xlfn.XLOOKUP(A5521,Table4[Lfd],Table4[Periods],"Err",0)</f>
        <v>0</v>
      </c>
      <c r="G5521" t="b">
        <f t="shared" si="260"/>
        <v>0</v>
      </c>
    </row>
    <row r="5522" spans="1:7" hidden="1" x14ac:dyDescent="0.25">
      <c r="A5522">
        <f t="shared" si="261"/>
        <v>154</v>
      </c>
      <c r="B5522">
        <f t="shared" si="262"/>
        <v>13</v>
      </c>
      <c r="C5522" t="str">
        <f>_xlfn.XLOOKUP(A5522,Table4[Lfd],Table4[idElementValue],"Err",0)</f>
        <v/>
      </c>
      <c r="D5522">
        <f t="shared" si="262"/>
        <v>13</v>
      </c>
      <c r="E5522">
        <f ca="1">OFFSET(ElementsDB!$AQ$2,SeriesSelection!A5522-1,SeriesSelection!B5522-1)</f>
        <v>0</v>
      </c>
      <c r="F5522">
        <f>_xlfn.XLOOKUP(A5522,Table4[Lfd],Table4[Periods],"Err",0)</f>
        <v>0</v>
      </c>
      <c r="G5522" t="b">
        <f t="shared" si="260"/>
        <v>0</v>
      </c>
    </row>
    <row r="5523" spans="1:7" hidden="1" x14ac:dyDescent="0.25">
      <c r="A5523">
        <f t="shared" si="261"/>
        <v>154</v>
      </c>
      <c r="B5523">
        <f t="shared" si="262"/>
        <v>14</v>
      </c>
      <c r="C5523" t="str">
        <f>_xlfn.XLOOKUP(A5523,Table4[Lfd],Table4[idElementValue],"Err",0)</f>
        <v/>
      </c>
      <c r="D5523">
        <f t="shared" si="262"/>
        <v>14</v>
      </c>
      <c r="E5523">
        <f ca="1">OFFSET(ElementsDB!$AQ$2,SeriesSelection!A5523-1,SeriesSelection!B5523-1)</f>
        <v>0</v>
      </c>
      <c r="F5523">
        <f>_xlfn.XLOOKUP(A5523,Table4[Lfd],Table4[Periods],"Err",0)</f>
        <v>0</v>
      </c>
      <c r="G5523" t="b">
        <f t="shared" si="260"/>
        <v>0</v>
      </c>
    </row>
    <row r="5524" spans="1:7" hidden="1" x14ac:dyDescent="0.25">
      <c r="A5524">
        <f t="shared" si="261"/>
        <v>154</v>
      </c>
      <c r="B5524">
        <f t="shared" si="262"/>
        <v>15</v>
      </c>
      <c r="C5524" t="str">
        <f>_xlfn.XLOOKUP(A5524,Table4[Lfd],Table4[idElementValue],"Err",0)</f>
        <v/>
      </c>
      <c r="D5524">
        <f t="shared" si="262"/>
        <v>15</v>
      </c>
      <c r="E5524">
        <f ca="1">OFFSET(ElementsDB!$AQ$2,SeriesSelection!A5524-1,SeriesSelection!B5524-1)</f>
        <v>0</v>
      </c>
      <c r="F5524">
        <f>_xlfn.XLOOKUP(A5524,Table4[Lfd],Table4[Periods],"Err",0)</f>
        <v>0</v>
      </c>
      <c r="G5524" t="b">
        <f t="shared" si="260"/>
        <v>0</v>
      </c>
    </row>
    <row r="5525" spans="1:7" hidden="1" x14ac:dyDescent="0.25">
      <c r="A5525">
        <f t="shared" si="261"/>
        <v>154</v>
      </c>
      <c r="B5525">
        <f t="shared" si="262"/>
        <v>16</v>
      </c>
      <c r="C5525" t="str">
        <f>_xlfn.XLOOKUP(A5525,Table4[Lfd],Table4[idElementValue],"Err",0)</f>
        <v/>
      </c>
      <c r="D5525">
        <f t="shared" si="262"/>
        <v>16</v>
      </c>
      <c r="E5525">
        <f ca="1">OFFSET(ElementsDB!$AQ$2,SeriesSelection!A5525-1,SeriesSelection!B5525-1)</f>
        <v>0</v>
      </c>
      <c r="F5525">
        <f>_xlfn.XLOOKUP(A5525,Table4[Lfd],Table4[Periods],"Err",0)</f>
        <v>0</v>
      </c>
      <c r="G5525" t="b">
        <f t="shared" si="260"/>
        <v>0</v>
      </c>
    </row>
    <row r="5526" spans="1:7" hidden="1" x14ac:dyDescent="0.25">
      <c r="A5526">
        <f t="shared" si="261"/>
        <v>154</v>
      </c>
      <c r="B5526">
        <f t="shared" si="262"/>
        <v>17</v>
      </c>
      <c r="C5526" t="str">
        <f>_xlfn.XLOOKUP(A5526,Table4[Lfd],Table4[idElementValue],"Err",0)</f>
        <v/>
      </c>
      <c r="D5526">
        <f t="shared" si="262"/>
        <v>17</v>
      </c>
      <c r="E5526">
        <f ca="1">OFFSET(ElementsDB!$AQ$2,SeriesSelection!A5526-1,SeriesSelection!B5526-1)</f>
        <v>0</v>
      </c>
      <c r="F5526">
        <f>_xlfn.XLOOKUP(A5526,Table4[Lfd],Table4[Periods],"Err",0)</f>
        <v>0</v>
      </c>
      <c r="G5526" t="b">
        <f t="shared" si="260"/>
        <v>0</v>
      </c>
    </row>
    <row r="5527" spans="1:7" hidden="1" x14ac:dyDescent="0.25">
      <c r="A5527">
        <f t="shared" si="261"/>
        <v>154</v>
      </c>
      <c r="B5527">
        <f t="shared" si="262"/>
        <v>18</v>
      </c>
      <c r="C5527" t="str">
        <f>_xlfn.XLOOKUP(A5527,Table4[Lfd],Table4[idElementValue],"Err",0)</f>
        <v/>
      </c>
      <c r="D5527">
        <f t="shared" si="262"/>
        <v>18</v>
      </c>
      <c r="E5527">
        <f ca="1">OFFSET(ElementsDB!$AQ$2,SeriesSelection!A5527-1,SeriesSelection!B5527-1)</f>
        <v>0</v>
      </c>
      <c r="F5527">
        <f>_xlfn.XLOOKUP(A5527,Table4[Lfd],Table4[Periods],"Err",0)</f>
        <v>0</v>
      </c>
      <c r="G5527" t="b">
        <f t="shared" si="260"/>
        <v>0</v>
      </c>
    </row>
    <row r="5528" spans="1:7" hidden="1" x14ac:dyDescent="0.25">
      <c r="A5528">
        <f t="shared" si="261"/>
        <v>154</v>
      </c>
      <c r="B5528">
        <f t="shared" si="262"/>
        <v>19</v>
      </c>
      <c r="C5528" t="str">
        <f>_xlfn.XLOOKUP(A5528,Table4[Lfd],Table4[idElementValue],"Err",0)</f>
        <v/>
      </c>
      <c r="D5528">
        <f t="shared" si="262"/>
        <v>19</v>
      </c>
      <c r="E5528">
        <f ca="1">OFFSET(ElementsDB!$AQ$2,SeriesSelection!A5528-1,SeriesSelection!B5528-1)</f>
        <v>0</v>
      </c>
      <c r="F5528">
        <f>_xlfn.XLOOKUP(A5528,Table4[Lfd],Table4[Periods],"Err",0)</f>
        <v>0</v>
      </c>
      <c r="G5528" t="b">
        <f t="shared" si="260"/>
        <v>0</v>
      </c>
    </row>
    <row r="5529" spans="1:7" hidden="1" x14ac:dyDescent="0.25">
      <c r="A5529">
        <f t="shared" si="261"/>
        <v>154</v>
      </c>
      <c r="B5529">
        <f t="shared" si="262"/>
        <v>20</v>
      </c>
      <c r="C5529" t="str">
        <f>_xlfn.XLOOKUP(A5529,Table4[Lfd],Table4[idElementValue],"Err",0)</f>
        <v/>
      </c>
      <c r="D5529">
        <f t="shared" si="262"/>
        <v>20</v>
      </c>
      <c r="E5529">
        <f ca="1">OFFSET(ElementsDB!$AQ$2,SeriesSelection!A5529-1,SeriesSelection!B5529-1)</f>
        <v>0</v>
      </c>
      <c r="F5529">
        <f>_xlfn.XLOOKUP(A5529,Table4[Lfd],Table4[Periods],"Err",0)</f>
        <v>0</v>
      </c>
      <c r="G5529" t="b">
        <f t="shared" si="260"/>
        <v>0</v>
      </c>
    </row>
    <row r="5530" spans="1:7" hidden="1" x14ac:dyDescent="0.25">
      <c r="A5530">
        <f t="shared" si="261"/>
        <v>154</v>
      </c>
      <c r="B5530">
        <f t="shared" si="262"/>
        <v>21</v>
      </c>
      <c r="C5530" t="str">
        <f>_xlfn.XLOOKUP(A5530,Table4[Lfd],Table4[idElementValue],"Err",0)</f>
        <v/>
      </c>
      <c r="D5530">
        <f t="shared" si="262"/>
        <v>21</v>
      </c>
      <c r="E5530">
        <f ca="1">OFFSET(ElementsDB!$AQ$2,SeriesSelection!A5530-1,SeriesSelection!B5530-1)</f>
        <v>0</v>
      </c>
      <c r="F5530">
        <f>_xlfn.XLOOKUP(A5530,Table4[Lfd],Table4[Periods],"Err",0)</f>
        <v>0</v>
      </c>
      <c r="G5530" t="b">
        <f t="shared" si="260"/>
        <v>0</v>
      </c>
    </row>
    <row r="5531" spans="1:7" hidden="1" x14ac:dyDescent="0.25">
      <c r="A5531">
        <f t="shared" si="261"/>
        <v>154</v>
      </c>
      <c r="B5531">
        <f t="shared" si="262"/>
        <v>22</v>
      </c>
      <c r="C5531" t="str">
        <f>_xlfn.XLOOKUP(A5531,Table4[Lfd],Table4[idElementValue],"Err",0)</f>
        <v/>
      </c>
      <c r="D5531">
        <f t="shared" si="262"/>
        <v>22</v>
      </c>
      <c r="E5531">
        <f ca="1">OFFSET(ElementsDB!$AQ$2,SeriesSelection!A5531-1,SeriesSelection!B5531-1)</f>
        <v>0</v>
      </c>
      <c r="F5531">
        <f>_xlfn.XLOOKUP(A5531,Table4[Lfd],Table4[Periods],"Err",0)</f>
        <v>0</v>
      </c>
      <c r="G5531" t="b">
        <f t="shared" si="260"/>
        <v>0</v>
      </c>
    </row>
    <row r="5532" spans="1:7" hidden="1" x14ac:dyDescent="0.25">
      <c r="A5532">
        <f t="shared" si="261"/>
        <v>154</v>
      </c>
      <c r="B5532">
        <f t="shared" si="262"/>
        <v>23</v>
      </c>
      <c r="C5532" t="str">
        <f>_xlfn.XLOOKUP(A5532,Table4[Lfd],Table4[idElementValue],"Err",0)</f>
        <v/>
      </c>
      <c r="D5532">
        <f t="shared" si="262"/>
        <v>23</v>
      </c>
      <c r="E5532">
        <f ca="1">OFFSET(ElementsDB!$AQ$2,SeriesSelection!A5532-1,SeriesSelection!B5532-1)</f>
        <v>0</v>
      </c>
      <c r="F5532">
        <f>_xlfn.XLOOKUP(A5532,Table4[Lfd],Table4[Periods],"Err",0)</f>
        <v>0</v>
      </c>
      <c r="G5532" t="b">
        <f t="shared" si="260"/>
        <v>0</v>
      </c>
    </row>
    <row r="5533" spans="1:7" hidden="1" x14ac:dyDescent="0.25">
      <c r="A5533">
        <f t="shared" si="261"/>
        <v>154</v>
      </c>
      <c r="B5533">
        <f t="shared" si="262"/>
        <v>24</v>
      </c>
      <c r="C5533" t="str">
        <f>_xlfn.XLOOKUP(A5533,Table4[Lfd],Table4[idElementValue],"Err",0)</f>
        <v/>
      </c>
      <c r="D5533">
        <f t="shared" si="262"/>
        <v>24</v>
      </c>
      <c r="E5533">
        <f ca="1">OFFSET(ElementsDB!$AQ$2,SeriesSelection!A5533-1,SeriesSelection!B5533-1)</f>
        <v>0</v>
      </c>
      <c r="F5533">
        <f>_xlfn.XLOOKUP(A5533,Table4[Lfd],Table4[Periods],"Err",0)</f>
        <v>0</v>
      </c>
      <c r="G5533" t="b">
        <f t="shared" si="260"/>
        <v>0</v>
      </c>
    </row>
    <row r="5534" spans="1:7" hidden="1" x14ac:dyDescent="0.25">
      <c r="A5534">
        <f t="shared" si="261"/>
        <v>154</v>
      </c>
      <c r="B5534">
        <f t="shared" si="262"/>
        <v>25</v>
      </c>
      <c r="C5534" t="str">
        <f>_xlfn.XLOOKUP(A5534,Table4[Lfd],Table4[idElementValue],"Err",0)</f>
        <v/>
      </c>
      <c r="D5534">
        <f t="shared" si="262"/>
        <v>25</v>
      </c>
      <c r="E5534">
        <f ca="1">OFFSET(ElementsDB!$AQ$2,SeriesSelection!A5534-1,SeriesSelection!B5534-1)</f>
        <v>0</v>
      </c>
      <c r="F5534">
        <f>_xlfn.XLOOKUP(A5534,Table4[Lfd],Table4[Periods],"Err",0)</f>
        <v>0</v>
      </c>
      <c r="G5534" t="b">
        <f t="shared" si="260"/>
        <v>0</v>
      </c>
    </row>
    <row r="5535" spans="1:7" hidden="1" x14ac:dyDescent="0.25">
      <c r="A5535">
        <f t="shared" si="261"/>
        <v>154</v>
      </c>
      <c r="B5535">
        <f t="shared" si="262"/>
        <v>26</v>
      </c>
      <c r="C5535" t="str">
        <f>_xlfn.XLOOKUP(A5535,Table4[Lfd],Table4[idElementValue],"Err",0)</f>
        <v/>
      </c>
      <c r="D5535">
        <f t="shared" si="262"/>
        <v>26</v>
      </c>
      <c r="E5535">
        <f ca="1">OFFSET(ElementsDB!$AQ$2,SeriesSelection!A5535-1,SeriesSelection!B5535-1)</f>
        <v>0</v>
      </c>
      <c r="F5535">
        <f>_xlfn.XLOOKUP(A5535,Table4[Lfd],Table4[Periods],"Err",0)</f>
        <v>0</v>
      </c>
      <c r="G5535" t="b">
        <f t="shared" si="260"/>
        <v>0</v>
      </c>
    </row>
    <row r="5536" spans="1:7" hidden="1" x14ac:dyDescent="0.25">
      <c r="A5536">
        <f t="shared" si="261"/>
        <v>154</v>
      </c>
      <c r="B5536">
        <f t="shared" si="262"/>
        <v>27</v>
      </c>
      <c r="C5536" t="str">
        <f>_xlfn.XLOOKUP(A5536,Table4[Lfd],Table4[idElementValue],"Err",0)</f>
        <v/>
      </c>
      <c r="D5536">
        <f t="shared" si="262"/>
        <v>27</v>
      </c>
      <c r="E5536">
        <f ca="1">OFFSET(ElementsDB!$AQ$2,SeriesSelection!A5536-1,SeriesSelection!B5536-1)</f>
        <v>0</v>
      </c>
      <c r="F5536">
        <f>_xlfn.XLOOKUP(A5536,Table4[Lfd],Table4[Periods],"Err",0)</f>
        <v>0</v>
      </c>
      <c r="G5536" t="b">
        <f t="shared" si="260"/>
        <v>0</v>
      </c>
    </row>
    <row r="5537" spans="1:7" hidden="1" x14ac:dyDescent="0.25">
      <c r="A5537">
        <f t="shared" si="261"/>
        <v>154</v>
      </c>
      <c r="B5537">
        <f t="shared" si="262"/>
        <v>28</v>
      </c>
      <c r="C5537" t="str">
        <f>_xlfn.XLOOKUP(A5537,Table4[Lfd],Table4[idElementValue],"Err",0)</f>
        <v/>
      </c>
      <c r="D5537">
        <f t="shared" si="262"/>
        <v>28</v>
      </c>
      <c r="E5537">
        <f ca="1">OFFSET(ElementsDB!$AQ$2,SeriesSelection!A5537-1,SeriesSelection!B5537-1)</f>
        <v>0</v>
      </c>
      <c r="F5537">
        <f>_xlfn.XLOOKUP(A5537,Table4[Lfd],Table4[Periods],"Err",0)</f>
        <v>0</v>
      </c>
      <c r="G5537" t="b">
        <f t="shared" si="260"/>
        <v>0</v>
      </c>
    </row>
    <row r="5538" spans="1:7" hidden="1" x14ac:dyDescent="0.25">
      <c r="A5538">
        <f t="shared" si="261"/>
        <v>154</v>
      </c>
      <c r="B5538">
        <f t="shared" si="262"/>
        <v>29</v>
      </c>
      <c r="C5538" t="str">
        <f>_xlfn.XLOOKUP(A5538,Table4[Lfd],Table4[idElementValue],"Err",0)</f>
        <v/>
      </c>
      <c r="D5538">
        <f t="shared" si="262"/>
        <v>29</v>
      </c>
      <c r="E5538">
        <f ca="1">OFFSET(ElementsDB!$AQ$2,SeriesSelection!A5538-1,SeriesSelection!B5538-1)</f>
        <v>0</v>
      </c>
      <c r="F5538">
        <f>_xlfn.XLOOKUP(A5538,Table4[Lfd],Table4[Periods],"Err",0)</f>
        <v>0</v>
      </c>
      <c r="G5538" t="b">
        <f t="shared" si="260"/>
        <v>0</v>
      </c>
    </row>
    <row r="5539" spans="1:7" hidden="1" x14ac:dyDescent="0.25">
      <c r="A5539">
        <f t="shared" si="261"/>
        <v>154</v>
      </c>
      <c r="B5539">
        <f t="shared" si="262"/>
        <v>30</v>
      </c>
      <c r="C5539" t="str">
        <f>_xlfn.XLOOKUP(A5539,Table4[Lfd],Table4[idElementValue],"Err",0)</f>
        <v/>
      </c>
      <c r="D5539">
        <f t="shared" si="262"/>
        <v>30</v>
      </c>
      <c r="E5539">
        <f ca="1">OFFSET(ElementsDB!$AQ$2,SeriesSelection!A5539-1,SeriesSelection!B5539-1)</f>
        <v>0</v>
      </c>
      <c r="F5539">
        <f>_xlfn.XLOOKUP(A5539,Table4[Lfd],Table4[Periods],"Err",0)</f>
        <v>0</v>
      </c>
      <c r="G5539" t="b">
        <f t="shared" si="260"/>
        <v>0</v>
      </c>
    </row>
    <row r="5540" spans="1:7" hidden="1" x14ac:dyDescent="0.25">
      <c r="A5540">
        <f t="shared" si="261"/>
        <v>154</v>
      </c>
      <c r="B5540">
        <f t="shared" si="262"/>
        <v>31</v>
      </c>
      <c r="C5540" t="str">
        <f>_xlfn.XLOOKUP(A5540,Table4[Lfd],Table4[idElementValue],"Err",0)</f>
        <v/>
      </c>
      <c r="D5540">
        <f t="shared" si="262"/>
        <v>31</v>
      </c>
      <c r="E5540">
        <f ca="1">OFFSET(ElementsDB!$AQ$2,SeriesSelection!A5540-1,SeriesSelection!B5540-1)</f>
        <v>0</v>
      </c>
      <c r="F5540">
        <f>_xlfn.XLOOKUP(A5540,Table4[Lfd],Table4[Periods],"Err",0)</f>
        <v>0</v>
      </c>
      <c r="G5540" t="b">
        <f t="shared" si="260"/>
        <v>0</v>
      </c>
    </row>
    <row r="5541" spans="1:7" hidden="1" x14ac:dyDescent="0.25">
      <c r="A5541">
        <f t="shared" si="261"/>
        <v>154</v>
      </c>
      <c r="B5541">
        <f t="shared" si="262"/>
        <v>32</v>
      </c>
      <c r="C5541" t="str">
        <f>_xlfn.XLOOKUP(A5541,Table4[Lfd],Table4[idElementValue],"Err",0)</f>
        <v/>
      </c>
      <c r="D5541">
        <f t="shared" si="262"/>
        <v>32</v>
      </c>
      <c r="E5541">
        <f ca="1">OFFSET(ElementsDB!$AQ$2,SeriesSelection!A5541-1,SeriesSelection!B5541-1)</f>
        <v>0</v>
      </c>
      <c r="F5541">
        <f>_xlfn.XLOOKUP(A5541,Table4[Lfd],Table4[Periods],"Err",0)</f>
        <v>0</v>
      </c>
      <c r="G5541" t="b">
        <f t="shared" si="260"/>
        <v>0</v>
      </c>
    </row>
    <row r="5542" spans="1:7" hidden="1" x14ac:dyDescent="0.25">
      <c r="A5542">
        <f t="shared" si="261"/>
        <v>154</v>
      </c>
      <c r="B5542">
        <f t="shared" si="262"/>
        <v>33</v>
      </c>
      <c r="C5542" t="str">
        <f>_xlfn.XLOOKUP(A5542,Table4[Lfd],Table4[idElementValue],"Err",0)</f>
        <v/>
      </c>
      <c r="D5542">
        <f t="shared" si="262"/>
        <v>33</v>
      </c>
      <c r="E5542">
        <f ca="1">OFFSET(ElementsDB!$AQ$2,SeriesSelection!A5542-1,SeriesSelection!B5542-1)</f>
        <v>0</v>
      </c>
      <c r="F5542">
        <f>_xlfn.XLOOKUP(A5542,Table4[Lfd],Table4[Periods],"Err",0)</f>
        <v>0</v>
      </c>
      <c r="G5542" t="b">
        <f t="shared" si="260"/>
        <v>0</v>
      </c>
    </row>
    <row r="5543" spans="1:7" hidden="1" x14ac:dyDescent="0.25">
      <c r="A5543">
        <f t="shared" si="261"/>
        <v>154</v>
      </c>
      <c r="B5543">
        <f t="shared" si="262"/>
        <v>34</v>
      </c>
      <c r="C5543" t="str">
        <f>_xlfn.XLOOKUP(A5543,Table4[Lfd],Table4[idElementValue],"Err",0)</f>
        <v/>
      </c>
      <c r="D5543">
        <f t="shared" si="262"/>
        <v>34</v>
      </c>
      <c r="E5543">
        <f ca="1">OFFSET(ElementsDB!$AQ$2,SeriesSelection!A5543-1,SeriesSelection!B5543-1)</f>
        <v>0</v>
      </c>
      <c r="F5543">
        <f>_xlfn.XLOOKUP(A5543,Table4[Lfd],Table4[Periods],"Err",0)</f>
        <v>0</v>
      </c>
      <c r="G5543" t="b">
        <f t="shared" si="260"/>
        <v>0</v>
      </c>
    </row>
    <row r="5544" spans="1:7" hidden="1" x14ac:dyDescent="0.25">
      <c r="A5544">
        <f t="shared" si="261"/>
        <v>154</v>
      </c>
      <c r="B5544">
        <f t="shared" si="262"/>
        <v>35</v>
      </c>
      <c r="C5544" t="str">
        <f>_xlfn.XLOOKUP(A5544,Table4[Lfd],Table4[idElementValue],"Err",0)</f>
        <v/>
      </c>
      <c r="D5544">
        <f t="shared" si="262"/>
        <v>35</v>
      </c>
      <c r="E5544">
        <f ca="1">OFFSET(ElementsDB!$AQ$2,SeriesSelection!A5544-1,SeriesSelection!B5544-1)</f>
        <v>0</v>
      </c>
      <c r="F5544">
        <f>_xlfn.XLOOKUP(A5544,Table4[Lfd],Table4[Periods],"Err",0)</f>
        <v>0</v>
      </c>
      <c r="G5544" t="b">
        <f t="shared" si="260"/>
        <v>0</v>
      </c>
    </row>
    <row r="5545" spans="1:7" hidden="1" x14ac:dyDescent="0.25">
      <c r="A5545">
        <f t="shared" si="261"/>
        <v>154</v>
      </c>
      <c r="B5545">
        <f t="shared" si="262"/>
        <v>36</v>
      </c>
      <c r="C5545" t="str">
        <f>_xlfn.XLOOKUP(A5545,Table4[Lfd],Table4[idElementValue],"Err",0)</f>
        <v/>
      </c>
      <c r="D5545">
        <f t="shared" si="262"/>
        <v>36</v>
      </c>
      <c r="E5545">
        <f ca="1">OFFSET(ElementsDB!$AQ$2,SeriesSelection!A5545-1,SeriesSelection!B5545-1)</f>
        <v>0</v>
      </c>
      <c r="F5545">
        <f>_xlfn.XLOOKUP(A5545,Table4[Lfd],Table4[Periods],"Err",0)</f>
        <v>0</v>
      </c>
      <c r="G5545" t="b">
        <f t="shared" si="260"/>
        <v>0</v>
      </c>
    </row>
    <row r="5546" spans="1:7" hidden="1" x14ac:dyDescent="0.25">
      <c r="A5546">
        <f t="shared" si="261"/>
        <v>155</v>
      </c>
      <c r="B5546">
        <f t="shared" si="262"/>
        <v>1</v>
      </c>
      <c r="C5546" t="str">
        <f>_xlfn.XLOOKUP(A5546,Table4[Lfd],Table4[idElementValue],"Err",0)</f>
        <v/>
      </c>
      <c r="D5546">
        <f t="shared" si="262"/>
        <v>1</v>
      </c>
      <c r="E5546">
        <f ca="1">OFFSET(ElementsDB!$AQ$2,SeriesSelection!A5546-1,SeriesSelection!B5546-1)</f>
        <v>0</v>
      </c>
      <c r="F5546">
        <f>_xlfn.XLOOKUP(A5546,Table4[Lfd],Table4[Periods],"Err",0)</f>
        <v>0</v>
      </c>
      <c r="G5546" t="b">
        <f t="shared" si="260"/>
        <v>0</v>
      </c>
    </row>
    <row r="5547" spans="1:7" hidden="1" x14ac:dyDescent="0.25">
      <c r="A5547">
        <f t="shared" si="261"/>
        <v>155</v>
      </c>
      <c r="B5547">
        <f t="shared" si="262"/>
        <v>2</v>
      </c>
      <c r="C5547" t="str">
        <f>_xlfn.XLOOKUP(A5547,Table4[Lfd],Table4[idElementValue],"Err",0)</f>
        <v/>
      </c>
      <c r="D5547">
        <f t="shared" si="262"/>
        <v>2</v>
      </c>
      <c r="E5547">
        <f ca="1">OFFSET(ElementsDB!$AQ$2,SeriesSelection!A5547-1,SeriesSelection!B5547-1)</f>
        <v>0</v>
      </c>
      <c r="F5547">
        <f>_xlfn.XLOOKUP(A5547,Table4[Lfd],Table4[Periods],"Err",0)</f>
        <v>0</v>
      </c>
      <c r="G5547" t="b">
        <f t="shared" si="260"/>
        <v>0</v>
      </c>
    </row>
    <row r="5548" spans="1:7" hidden="1" x14ac:dyDescent="0.25">
      <c r="A5548">
        <f t="shared" si="261"/>
        <v>155</v>
      </c>
      <c r="B5548">
        <f t="shared" si="262"/>
        <v>3</v>
      </c>
      <c r="C5548" t="str">
        <f>_xlfn.XLOOKUP(A5548,Table4[Lfd],Table4[idElementValue],"Err",0)</f>
        <v/>
      </c>
      <c r="D5548">
        <f t="shared" si="262"/>
        <v>3</v>
      </c>
      <c r="E5548">
        <f ca="1">OFFSET(ElementsDB!$AQ$2,SeriesSelection!A5548-1,SeriesSelection!B5548-1)</f>
        <v>0</v>
      </c>
      <c r="F5548">
        <f>_xlfn.XLOOKUP(A5548,Table4[Lfd],Table4[Periods],"Err",0)</f>
        <v>0</v>
      </c>
      <c r="G5548" t="b">
        <f t="shared" si="260"/>
        <v>0</v>
      </c>
    </row>
    <row r="5549" spans="1:7" hidden="1" x14ac:dyDescent="0.25">
      <c r="A5549">
        <f t="shared" si="261"/>
        <v>155</v>
      </c>
      <c r="B5549">
        <f t="shared" si="262"/>
        <v>4</v>
      </c>
      <c r="C5549" t="str">
        <f>_xlfn.XLOOKUP(A5549,Table4[Lfd],Table4[idElementValue],"Err",0)</f>
        <v/>
      </c>
      <c r="D5549">
        <f t="shared" si="262"/>
        <v>4</v>
      </c>
      <c r="E5549">
        <f ca="1">OFFSET(ElementsDB!$AQ$2,SeriesSelection!A5549-1,SeriesSelection!B5549-1)</f>
        <v>0</v>
      </c>
      <c r="F5549">
        <f>_xlfn.XLOOKUP(A5549,Table4[Lfd],Table4[Periods],"Err",0)</f>
        <v>0</v>
      </c>
      <c r="G5549" t="b">
        <f t="shared" si="260"/>
        <v>0</v>
      </c>
    </row>
    <row r="5550" spans="1:7" hidden="1" x14ac:dyDescent="0.25">
      <c r="A5550">
        <f t="shared" si="261"/>
        <v>155</v>
      </c>
      <c r="B5550">
        <f t="shared" si="262"/>
        <v>5</v>
      </c>
      <c r="C5550" t="str">
        <f>_xlfn.XLOOKUP(A5550,Table4[Lfd],Table4[idElementValue],"Err",0)</f>
        <v/>
      </c>
      <c r="D5550">
        <f t="shared" si="262"/>
        <v>5</v>
      </c>
      <c r="E5550">
        <f ca="1">OFFSET(ElementsDB!$AQ$2,SeriesSelection!A5550-1,SeriesSelection!B5550-1)</f>
        <v>0</v>
      </c>
      <c r="F5550">
        <f>_xlfn.XLOOKUP(A5550,Table4[Lfd],Table4[Periods],"Err",0)</f>
        <v>0</v>
      </c>
      <c r="G5550" t="b">
        <f t="shared" si="260"/>
        <v>0</v>
      </c>
    </row>
    <row r="5551" spans="1:7" hidden="1" x14ac:dyDescent="0.25">
      <c r="A5551">
        <f t="shared" si="261"/>
        <v>155</v>
      </c>
      <c r="B5551">
        <f t="shared" si="262"/>
        <v>6</v>
      </c>
      <c r="C5551" t="str">
        <f>_xlfn.XLOOKUP(A5551,Table4[Lfd],Table4[idElementValue],"Err",0)</f>
        <v/>
      </c>
      <c r="D5551">
        <f t="shared" si="262"/>
        <v>6</v>
      </c>
      <c r="E5551">
        <f ca="1">OFFSET(ElementsDB!$AQ$2,SeriesSelection!A5551-1,SeriesSelection!B5551-1)</f>
        <v>0</v>
      </c>
      <c r="F5551">
        <f>_xlfn.XLOOKUP(A5551,Table4[Lfd],Table4[Periods],"Err",0)</f>
        <v>0</v>
      </c>
      <c r="G5551" t="b">
        <f t="shared" si="260"/>
        <v>0</v>
      </c>
    </row>
    <row r="5552" spans="1:7" hidden="1" x14ac:dyDescent="0.25">
      <c r="A5552">
        <f t="shared" si="261"/>
        <v>155</v>
      </c>
      <c r="B5552">
        <f t="shared" si="262"/>
        <v>7</v>
      </c>
      <c r="C5552" t="str">
        <f>_xlfn.XLOOKUP(A5552,Table4[Lfd],Table4[idElementValue],"Err",0)</f>
        <v/>
      </c>
      <c r="D5552">
        <f t="shared" si="262"/>
        <v>7</v>
      </c>
      <c r="E5552">
        <f ca="1">OFFSET(ElementsDB!$AQ$2,SeriesSelection!A5552-1,SeriesSelection!B5552-1)</f>
        <v>0</v>
      </c>
      <c r="F5552">
        <f>_xlfn.XLOOKUP(A5552,Table4[Lfd],Table4[Periods],"Err",0)</f>
        <v>0</v>
      </c>
      <c r="G5552" t="b">
        <f t="shared" si="260"/>
        <v>0</v>
      </c>
    </row>
    <row r="5553" spans="1:7" hidden="1" x14ac:dyDescent="0.25">
      <c r="A5553">
        <f t="shared" si="261"/>
        <v>155</v>
      </c>
      <c r="B5553">
        <f t="shared" si="262"/>
        <v>8</v>
      </c>
      <c r="C5553" t="str">
        <f>_xlfn.XLOOKUP(A5553,Table4[Lfd],Table4[idElementValue],"Err",0)</f>
        <v/>
      </c>
      <c r="D5553">
        <f t="shared" si="262"/>
        <v>8</v>
      </c>
      <c r="E5553">
        <f ca="1">OFFSET(ElementsDB!$AQ$2,SeriesSelection!A5553-1,SeriesSelection!B5553-1)</f>
        <v>0</v>
      </c>
      <c r="F5553">
        <f>_xlfn.XLOOKUP(A5553,Table4[Lfd],Table4[Periods],"Err",0)</f>
        <v>0</v>
      </c>
      <c r="G5553" t="b">
        <f t="shared" si="260"/>
        <v>0</v>
      </c>
    </row>
    <row r="5554" spans="1:7" hidden="1" x14ac:dyDescent="0.25">
      <c r="A5554">
        <f t="shared" si="261"/>
        <v>155</v>
      </c>
      <c r="B5554">
        <f t="shared" si="262"/>
        <v>9</v>
      </c>
      <c r="C5554" t="str">
        <f>_xlfn.XLOOKUP(A5554,Table4[Lfd],Table4[idElementValue],"Err",0)</f>
        <v/>
      </c>
      <c r="D5554">
        <f t="shared" si="262"/>
        <v>9</v>
      </c>
      <c r="E5554">
        <f ca="1">OFFSET(ElementsDB!$AQ$2,SeriesSelection!A5554-1,SeriesSelection!B5554-1)</f>
        <v>0</v>
      </c>
      <c r="F5554">
        <f>_xlfn.XLOOKUP(A5554,Table4[Lfd],Table4[Periods],"Err",0)</f>
        <v>0</v>
      </c>
      <c r="G5554" t="b">
        <f t="shared" si="260"/>
        <v>0</v>
      </c>
    </row>
    <row r="5555" spans="1:7" hidden="1" x14ac:dyDescent="0.25">
      <c r="A5555">
        <f t="shared" si="261"/>
        <v>155</v>
      </c>
      <c r="B5555">
        <f t="shared" si="262"/>
        <v>10</v>
      </c>
      <c r="C5555" t="str">
        <f>_xlfn.XLOOKUP(A5555,Table4[Lfd],Table4[idElementValue],"Err",0)</f>
        <v/>
      </c>
      <c r="D5555">
        <f t="shared" si="262"/>
        <v>10</v>
      </c>
      <c r="E5555">
        <f ca="1">OFFSET(ElementsDB!$AQ$2,SeriesSelection!A5555-1,SeriesSelection!B5555-1)</f>
        <v>0</v>
      </c>
      <c r="F5555">
        <f>_xlfn.XLOOKUP(A5555,Table4[Lfd],Table4[Periods],"Err",0)</f>
        <v>0</v>
      </c>
      <c r="G5555" t="b">
        <f t="shared" si="260"/>
        <v>0</v>
      </c>
    </row>
    <row r="5556" spans="1:7" hidden="1" x14ac:dyDescent="0.25">
      <c r="A5556">
        <f t="shared" si="261"/>
        <v>155</v>
      </c>
      <c r="B5556">
        <f t="shared" si="262"/>
        <v>11</v>
      </c>
      <c r="C5556" t="str">
        <f>_xlfn.XLOOKUP(A5556,Table4[Lfd],Table4[idElementValue],"Err",0)</f>
        <v/>
      </c>
      <c r="D5556">
        <f t="shared" si="262"/>
        <v>11</v>
      </c>
      <c r="E5556">
        <f ca="1">OFFSET(ElementsDB!$AQ$2,SeriesSelection!A5556-1,SeriesSelection!B5556-1)</f>
        <v>0</v>
      </c>
      <c r="F5556">
        <f>_xlfn.XLOOKUP(A5556,Table4[Lfd],Table4[Periods],"Err",0)</f>
        <v>0</v>
      </c>
      <c r="G5556" t="b">
        <f t="shared" si="260"/>
        <v>0</v>
      </c>
    </row>
    <row r="5557" spans="1:7" hidden="1" x14ac:dyDescent="0.25">
      <c r="A5557">
        <f t="shared" si="261"/>
        <v>155</v>
      </c>
      <c r="B5557">
        <f t="shared" si="262"/>
        <v>12</v>
      </c>
      <c r="C5557" t="str">
        <f>_xlfn.XLOOKUP(A5557,Table4[Lfd],Table4[idElementValue],"Err",0)</f>
        <v/>
      </c>
      <c r="D5557">
        <f t="shared" si="262"/>
        <v>12</v>
      </c>
      <c r="E5557">
        <f ca="1">OFFSET(ElementsDB!$AQ$2,SeriesSelection!A5557-1,SeriesSelection!B5557-1)</f>
        <v>0</v>
      </c>
      <c r="F5557">
        <f>_xlfn.XLOOKUP(A5557,Table4[Lfd],Table4[Periods],"Err",0)</f>
        <v>0</v>
      </c>
      <c r="G5557" t="b">
        <f t="shared" si="260"/>
        <v>0</v>
      </c>
    </row>
    <row r="5558" spans="1:7" hidden="1" x14ac:dyDescent="0.25">
      <c r="A5558">
        <f t="shared" si="261"/>
        <v>155</v>
      </c>
      <c r="B5558">
        <f t="shared" si="262"/>
        <v>13</v>
      </c>
      <c r="C5558" t="str">
        <f>_xlfn.XLOOKUP(A5558,Table4[Lfd],Table4[idElementValue],"Err",0)</f>
        <v/>
      </c>
      <c r="D5558">
        <f t="shared" si="262"/>
        <v>13</v>
      </c>
      <c r="E5558">
        <f ca="1">OFFSET(ElementsDB!$AQ$2,SeriesSelection!A5558-1,SeriesSelection!B5558-1)</f>
        <v>0</v>
      </c>
      <c r="F5558">
        <f>_xlfn.XLOOKUP(A5558,Table4[Lfd],Table4[Periods],"Err",0)</f>
        <v>0</v>
      </c>
      <c r="G5558" t="b">
        <f t="shared" si="260"/>
        <v>0</v>
      </c>
    </row>
    <row r="5559" spans="1:7" hidden="1" x14ac:dyDescent="0.25">
      <c r="A5559">
        <f t="shared" si="261"/>
        <v>155</v>
      </c>
      <c r="B5559">
        <f t="shared" si="262"/>
        <v>14</v>
      </c>
      <c r="C5559" t="str">
        <f>_xlfn.XLOOKUP(A5559,Table4[Lfd],Table4[idElementValue],"Err",0)</f>
        <v/>
      </c>
      <c r="D5559">
        <f t="shared" si="262"/>
        <v>14</v>
      </c>
      <c r="E5559">
        <f ca="1">OFFSET(ElementsDB!$AQ$2,SeriesSelection!A5559-1,SeriesSelection!B5559-1)</f>
        <v>0</v>
      </c>
      <c r="F5559">
        <f>_xlfn.XLOOKUP(A5559,Table4[Lfd],Table4[Periods],"Err",0)</f>
        <v>0</v>
      </c>
      <c r="G5559" t="b">
        <f t="shared" si="260"/>
        <v>0</v>
      </c>
    </row>
    <row r="5560" spans="1:7" hidden="1" x14ac:dyDescent="0.25">
      <c r="A5560">
        <f t="shared" si="261"/>
        <v>155</v>
      </c>
      <c r="B5560">
        <f t="shared" si="262"/>
        <v>15</v>
      </c>
      <c r="C5560" t="str">
        <f>_xlfn.XLOOKUP(A5560,Table4[Lfd],Table4[idElementValue],"Err",0)</f>
        <v/>
      </c>
      <c r="D5560">
        <f t="shared" si="262"/>
        <v>15</v>
      </c>
      <c r="E5560">
        <f ca="1">OFFSET(ElementsDB!$AQ$2,SeriesSelection!A5560-1,SeriesSelection!B5560-1)</f>
        <v>0</v>
      </c>
      <c r="F5560">
        <f>_xlfn.XLOOKUP(A5560,Table4[Lfd],Table4[Periods],"Err",0)</f>
        <v>0</v>
      </c>
      <c r="G5560" t="b">
        <f t="shared" si="260"/>
        <v>0</v>
      </c>
    </row>
    <row r="5561" spans="1:7" hidden="1" x14ac:dyDescent="0.25">
      <c r="A5561">
        <f t="shared" si="261"/>
        <v>155</v>
      </c>
      <c r="B5561">
        <f t="shared" si="262"/>
        <v>16</v>
      </c>
      <c r="C5561" t="str">
        <f>_xlfn.XLOOKUP(A5561,Table4[Lfd],Table4[idElementValue],"Err",0)</f>
        <v/>
      </c>
      <c r="D5561">
        <f t="shared" si="262"/>
        <v>16</v>
      </c>
      <c r="E5561">
        <f ca="1">OFFSET(ElementsDB!$AQ$2,SeriesSelection!A5561-1,SeriesSelection!B5561-1)</f>
        <v>0</v>
      </c>
      <c r="F5561">
        <f>_xlfn.XLOOKUP(A5561,Table4[Lfd],Table4[Periods],"Err",0)</f>
        <v>0</v>
      </c>
      <c r="G5561" t="b">
        <f t="shared" si="260"/>
        <v>0</v>
      </c>
    </row>
    <row r="5562" spans="1:7" hidden="1" x14ac:dyDescent="0.25">
      <c r="A5562">
        <f t="shared" si="261"/>
        <v>155</v>
      </c>
      <c r="B5562">
        <f t="shared" si="262"/>
        <v>17</v>
      </c>
      <c r="C5562" t="str">
        <f>_xlfn.XLOOKUP(A5562,Table4[Lfd],Table4[idElementValue],"Err",0)</f>
        <v/>
      </c>
      <c r="D5562">
        <f t="shared" si="262"/>
        <v>17</v>
      </c>
      <c r="E5562">
        <f ca="1">OFFSET(ElementsDB!$AQ$2,SeriesSelection!A5562-1,SeriesSelection!B5562-1)</f>
        <v>0</v>
      </c>
      <c r="F5562">
        <f>_xlfn.XLOOKUP(A5562,Table4[Lfd],Table4[Periods],"Err",0)</f>
        <v>0</v>
      </c>
      <c r="G5562" t="b">
        <f t="shared" si="260"/>
        <v>0</v>
      </c>
    </row>
    <row r="5563" spans="1:7" hidden="1" x14ac:dyDescent="0.25">
      <c r="A5563">
        <f t="shared" si="261"/>
        <v>155</v>
      </c>
      <c r="B5563">
        <f t="shared" si="262"/>
        <v>18</v>
      </c>
      <c r="C5563" t="str">
        <f>_xlfn.XLOOKUP(A5563,Table4[Lfd],Table4[idElementValue],"Err",0)</f>
        <v/>
      </c>
      <c r="D5563">
        <f t="shared" si="262"/>
        <v>18</v>
      </c>
      <c r="E5563">
        <f ca="1">OFFSET(ElementsDB!$AQ$2,SeriesSelection!A5563-1,SeriesSelection!B5563-1)</f>
        <v>0</v>
      </c>
      <c r="F5563">
        <f>_xlfn.XLOOKUP(A5563,Table4[Lfd],Table4[Periods],"Err",0)</f>
        <v>0</v>
      </c>
      <c r="G5563" t="b">
        <f t="shared" si="260"/>
        <v>0</v>
      </c>
    </row>
    <row r="5564" spans="1:7" hidden="1" x14ac:dyDescent="0.25">
      <c r="A5564">
        <f t="shared" si="261"/>
        <v>155</v>
      </c>
      <c r="B5564">
        <f t="shared" si="262"/>
        <v>19</v>
      </c>
      <c r="C5564" t="str">
        <f>_xlfn.XLOOKUP(A5564,Table4[Lfd],Table4[idElementValue],"Err",0)</f>
        <v/>
      </c>
      <c r="D5564">
        <f t="shared" si="262"/>
        <v>19</v>
      </c>
      <c r="E5564">
        <f ca="1">OFFSET(ElementsDB!$AQ$2,SeriesSelection!A5564-1,SeriesSelection!B5564-1)</f>
        <v>0</v>
      </c>
      <c r="F5564">
        <f>_xlfn.XLOOKUP(A5564,Table4[Lfd],Table4[Periods],"Err",0)</f>
        <v>0</v>
      </c>
      <c r="G5564" t="b">
        <f t="shared" si="260"/>
        <v>0</v>
      </c>
    </row>
    <row r="5565" spans="1:7" hidden="1" x14ac:dyDescent="0.25">
      <c r="A5565">
        <f t="shared" si="261"/>
        <v>155</v>
      </c>
      <c r="B5565">
        <f t="shared" si="262"/>
        <v>20</v>
      </c>
      <c r="C5565" t="str">
        <f>_xlfn.XLOOKUP(A5565,Table4[Lfd],Table4[idElementValue],"Err",0)</f>
        <v/>
      </c>
      <c r="D5565">
        <f t="shared" si="262"/>
        <v>20</v>
      </c>
      <c r="E5565">
        <f ca="1">OFFSET(ElementsDB!$AQ$2,SeriesSelection!A5565-1,SeriesSelection!B5565-1)</f>
        <v>0</v>
      </c>
      <c r="F5565">
        <f>_xlfn.XLOOKUP(A5565,Table4[Lfd],Table4[Periods],"Err",0)</f>
        <v>0</v>
      </c>
      <c r="G5565" t="b">
        <f t="shared" si="260"/>
        <v>0</v>
      </c>
    </row>
    <row r="5566" spans="1:7" hidden="1" x14ac:dyDescent="0.25">
      <c r="A5566">
        <f t="shared" si="261"/>
        <v>155</v>
      </c>
      <c r="B5566">
        <f t="shared" si="262"/>
        <v>21</v>
      </c>
      <c r="C5566" t="str">
        <f>_xlfn.XLOOKUP(A5566,Table4[Lfd],Table4[idElementValue],"Err",0)</f>
        <v/>
      </c>
      <c r="D5566">
        <f t="shared" si="262"/>
        <v>21</v>
      </c>
      <c r="E5566">
        <f ca="1">OFFSET(ElementsDB!$AQ$2,SeriesSelection!A5566-1,SeriesSelection!B5566-1)</f>
        <v>0</v>
      </c>
      <c r="F5566">
        <f>_xlfn.XLOOKUP(A5566,Table4[Lfd],Table4[Periods],"Err",0)</f>
        <v>0</v>
      </c>
      <c r="G5566" t="b">
        <f t="shared" si="260"/>
        <v>0</v>
      </c>
    </row>
    <row r="5567" spans="1:7" hidden="1" x14ac:dyDescent="0.25">
      <c r="A5567">
        <f t="shared" si="261"/>
        <v>155</v>
      </c>
      <c r="B5567">
        <f t="shared" si="262"/>
        <v>22</v>
      </c>
      <c r="C5567" t="str">
        <f>_xlfn.XLOOKUP(A5567,Table4[Lfd],Table4[idElementValue],"Err",0)</f>
        <v/>
      </c>
      <c r="D5567">
        <f t="shared" si="262"/>
        <v>22</v>
      </c>
      <c r="E5567">
        <f ca="1">OFFSET(ElementsDB!$AQ$2,SeriesSelection!A5567-1,SeriesSelection!B5567-1)</f>
        <v>0</v>
      </c>
      <c r="F5567">
        <f>_xlfn.XLOOKUP(A5567,Table4[Lfd],Table4[Periods],"Err",0)</f>
        <v>0</v>
      </c>
      <c r="G5567" t="b">
        <f t="shared" si="260"/>
        <v>0</v>
      </c>
    </row>
    <row r="5568" spans="1:7" hidden="1" x14ac:dyDescent="0.25">
      <c r="A5568">
        <f t="shared" si="261"/>
        <v>155</v>
      </c>
      <c r="B5568">
        <f t="shared" si="262"/>
        <v>23</v>
      </c>
      <c r="C5568" t="str">
        <f>_xlfn.XLOOKUP(A5568,Table4[Lfd],Table4[idElementValue],"Err",0)</f>
        <v/>
      </c>
      <c r="D5568">
        <f t="shared" si="262"/>
        <v>23</v>
      </c>
      <c r="E5568">
        <f ca="1">OFFSET(ElementsDB!$AQ$2,SeriesSelection!A5568-1,SeriesSelection!B5568-1)</f>
        <v>0</v>
      </c>
      <c r="F5568">
        <f>_xlfn.XLOOKUP(A5568,Table4[Lfd],Table4[Periods],"Err",0)</f>
        <v>0</v>
      </c>
      <c r="G5568" t="b">
        <f t="shared" si="260"/>
        <v>0</v>
      </c>
    </row>
    <row r="5569" spans="1:7" hidden="1" x14ac:dyDescent="0.25">
      <c r="A5569">
        <f t="shared" si="261"/>
        <v>155</v>
      </c>
      <c r="B5569">
        <f t="shared" si="262"/>
        <v>24</v>
      </c>
      <c r="C5569" t="str">
        <f>_xlfn.XLOOKUP(A5569,Table4[Lfd],Table4[idElementValue],"Err",0)</f>
        <v/>
      </c>
      <c r="D5569">
        <f t="shared" si="262"/>
        <v>24</v>
      </c>
      <c r="E5569">
        <f ca="1">OFFSET(ElementsDB!$AQ$2,SeriesSelection!A5569-1,SeriesSelection!B5569-1)</f>
        <v>0</v>
      </c>
      <c r="F5569">
        <f>_xlfn.XLOOKUP(A5569,Table4[Lfd],Table4[Periods],"Err",0)</f>
        <v>0</v>
      </c>
      <c r="G5569" t="b">
        <f t="shared" si="260"/>
        <v>0</v>
      </c>
    </row>
    <row r="5570" spans="1:7" hidden="1" x14ac:dyDescent="0.25">
      <c r="A5570">
        <f t="shared" si="261"/>
        <v>155</v>
      </c>
      <c r="B5570">
        <f t="shared" si="262"/>
        <v>25</v>
      </c>
      <c r="C5570" t="str">
        <f>_xlfn.XLOOKUP(A5570,Table4[Lfd],Table4[idElementValue],"Err",0)</f>
        <v/>
      </c>
      <c r="D5570">
        <f t="shared" si="262"/>
        <v>25</v>
      </c>
      <c r="E5570">
        <f ca="1">OFFSET(ElementsDB!$AQ$2,SeriesSelection!A5570-1,SeriesSelection!B5570-1)</f>
        <v>0</v>
      </c>
      <c r="F5570">
        <f>_xlfn.XLOOKUP(A5570,Table4[Lfd],Table4[Periods],"Err",0)</f>
        <v>0</v>
      </c>
      <c r="G5570" t="b">
        <f t="shared" ref="G5570:G5633" si="263">(D5570&lt;=F5570)</f>
        <v>0</v>
      </c>
    </row>
    <row r="5571" spans="1:7" hidden="1" x14ac:dyDescent="0.25">
      <c r="A5571">
        <f t="shared" si="261"/>
        <v>155</v>
      </c>
      <c r="B5571">
        <f t="shared" si="262"/>
        <v>26</v>
      </c>
      <c r="C5571" t="str">
        <f>_xlfn.XLOOKUP(A5571,Table4[Lfd],Table4[idElementValue],"Err",0)</f>
        <v/>
      </c>
      <c r="D5571">
        <f t="shared" si="262"/>
        <v>26</v>
      </c>
      <c r="E5571">
        <f ca="1">OFFSET(ElementsDB!$AQ$2,SeriesSelection!A5571-1,SeriesSelection!B5571-1)</f>
        <v>0</v>
      </c>
      <c r="F5571">
        <f>_xlfn.XLOOKUP(A5571,Table4[Lfd],Table4[Periods],"Err",0)</f>
        <v>0</v>
      </c>
      <c r="G5571" t="b">
        <f t="shared" si="263"/>
        <v>0</v>
      </c>
    </row>
    <row r="5572" spans="1:7" hidden="1" x14ac:dyDescent="0.25">
      <c r="A5572">
        <f t="shared" si="261"/>
        <v>155</v>
      </c>
      <c r="B5572">
        <f t="shared" si="262"/>
        <v>27</v>
      </c>
      <c r="C5572" t="str">
        <f>_xlfn.XLOOKUP(A5572,Table4[Lfd],Table4[idElementValue],"Err",0)</f>
        <v/>
      </c>
      <c r="D5572">
        <f t="shared" si="262"/>
        <v>27</v>
      </c>
      <c r="E5572">
        <f ca="1">OFFSET(ElementsDB!$AQ$2,SeriesSelection!A5572-1,SeriesSelection!B5572-1)</f>
        <v>0</v>
      </c>
      <c r="F5572">
        <f>_xlfn.XLOOKUP(A5572,Table4[Lfd],Table4[Periods],"Err",0)</f>
        <v>0</v>
      </c>
      <c r="G5572" t="b">
        <f t="shared" si="263"/>
        <v>0</v>
      </c>
    </row>
    <row r="5573" spans="1:7" hidden="1" x14ac:dyDescent="0.25">
      <c r="A5573">
        <f t="shared" si="261"/>
        <v>155</v>
      </c>
      <c r="B5573">
        <f t="shared" si="262"/>
        <v>28</v>
      </c>
      <c r="C5573" t="str">
        <f>_xlfn.XLOOKUP(A5573,Table4[Lfd],Table4[idElementValue],"Err",0)</f>
        <v/>
      </c>
      <c r="D5573">
        <f t="shared" si="262"/>
        <v>28</v>
      </c>
      <c r="E5573">
        <f ca="1">OFFSET(ElementsDB!$AQ$2,SeriesSelection!A5573-1,SeriesSelection!B5573-1)</f>
        <v>0</v>
      </c>
      <c r="F5573">
        <f>_xlfn.XLOOKUP(A5573,Table4[Lfd],Table4[Periods],"Err",0)</f>
        <v>0</v>
      </c>
      <c r="G5573" t="b">
        <f t="shared" si="263"/>
        <v>0</v>
      </c>
    </row>
    <row r="5574" spans="1:7" hidden="1" x14ac:dyDescent="0.25">
      <c r="A5574">
        <f t="shared" si="261"/>
        <v>155</v>
      </c>
      <c r="B5574">
        <f t="shared" si="262"/>
        <v>29</v>
      </c>
      <c r="C5574" t="str">
        <f>_xlfn.XLOOKUP(A5574,Table4[Lfd],Table4[idElementValue],"Err",0)</f>
        <v/>
      </c>
      <c r="D5574">
        <f t="shared" si="262"/>
        <v>29</v>
      </c>
      <c r="E5574">
        <f ca="1">OFFSET(ElementsDB!$AQ$2,SeriesSelection!A5574-1,SeriesSelection!B5574-1)</f>
        <v>0</v>
      </c>
      <c r="F5574">
        <f>_xlfn.XLOOKUP(A5574,Table4[Lfd],Table4[Periods],"Err",0)</f>
        <v>0</v>
      </c>
      <c r="G5574" t="b">
        <f t="shared" si="263"/>
        <v>0</v>
      </c>
    </row>
    <row r="5575" spans="1:7" hidden="1" x14ac:dyDescent="0.25">
      <c r="A5575">
        <f t="shared" si="261"/>
        <v>155</v>
      </c>
      <c r="B5575">
        <f t="shared" si="262"/>
        <v>30</v>
      </c>
      <c r="C5575" t="str">
        <f>_xlfn.XLOOKUP(A5575,Table4[Lfd],Table4[idElementValue],"Err",0)</f>
        <v/>
      </c>
      <c r="D5575">
        <f t="shared" si="262"/>
        <v>30</v>
      </c>
      <c r="E5575">
        <f ca="1">OFFSET(ElementsDB!$AQ$2,SeriesSelection!A5575-1,SeriesSelection!B5575-1)</f>
        <v>0</v>
      </c>
      <c r="F5575">
        <f>_xlfn.XLOOKUP(A5575,Table4[Lfd],Table4[Periods],"Err",0)</f>
        <v>0</v>
      </c>
      <c r="G5575" t="b">
        <f t="shared" si="263"/>
        <v>0</v>
      </c>
    </row>
    <row r="5576" spans="1:7" hidden="1" x14ac:dyDescent="0.25">
      <c r="A5576">
        <f t="shared" si="261"/>
        <v>155</v>
      </c>
      <c r="B5576">
        <f t="shared" si="262"/>
        <v>31</v>
      </c>
      <c r="C5576" t="str">
        <f>_xlfn.XLOOKUP(A5576,Table4[Lfd],Table4[idElementValue],"Err",0)</f>
        <v/>
      </c>
      <c r="D5576">
        <f t="shared" si="262"/>
        <v>31</v>
      </c>
      <c r="E5576">
        <f ca="1">OFFSET(ElementsDB!$AQ$2,SeriesSelection!A5576-1,SeriesSelection!B5576-1)</f>
        <v>0</v>
      </c>
      <c r="F5576">
        <f>_xlfn.XLOOKUP(A5576,Table4[Lfd],Table4[Periods],"Err",0)</f>
        <v>0</v>
      </c>
      <c r="G5576" t="b">
        <f t="shared" si="263"/>
        <v>0</v>
      </c>
    </row>
    <row r="5577" spans="1:7" hidden="1" x14ac:dyDescent="0.25">
      <c r="A5577">
        <f t="shared" si="261"/>
        <v>155</v>
      </c>
      <c r="B5577">
        <f t="shared" si="262"/>
        <v>32</v>
      </c>
      <c r="C5577" t="str">
        <f>_xlfn.XLOOKUP(A5577,Table4[Lfd],Table4[idElementValue],"Err",0)</f>
        <v/>
      </c>
      <c r="D5577">
        <f t="shared" si="262"/>
        <v>32</v>
      </c>
      <c r="E5577">
        <f ca="1">OFFSET(ElementsDB!$AQ$2,SeriesSelection!A5577-1,SeriesSelection!B5577-1)</f>
        <v>0</v>
      </c>
      <c r="F5577">
        <f>_xlfn.XLOOKUP(A5577,Table4[Lfd],Table4[Periods],"Err",0)</f>
        <v>0</v>
      </c>
      <c r="G5577" t="b">
        <f t="shared" si="263"/>
        <v>0</v>
      </c>
    </row>
    <row r="5578" spans="1:7" hidden="1" x14ac:dyDescent="0.25">
      <c r="A5578">
        <f t="shared" ref="A5578:A5641" si="264">IF(B5578=1,A5577+1,A5577)</f>
        <v>155</v>
      </c>
      <c r="B5578">
        <f t="shared" ref="B5578:D5641" si="265">IF(B5577=36,1,B5577+1)</f>
        <v>33</v>
      </c>
      <c r="C5578" t="str">
        <f>_xlfn.XLOOKUP(A5578,Table4[Lfd],Table4[idElementValue],"Err",0)</f>
        <v/>
      </c>
      <c r="D5578">
        <f t="shared" si="265"/>
        <v>33</v>
      </c>
      <c r="E5578">
        <f ca="1">OFFSET(ElementsDB!$AQ$2,SeriesSelection!A5578-1,SeriesSelection!B5578-1)</f>
        <v>0</v>
      </c>
      <c r="F5578">
        <f>_xlfn.XLOOKUP(A5578,Table4[Lfd],Table4[Periods],"Err",0)</f>
        <v>0</v>
      </c>
      <c r="G5578" t="b">
        <f t="shared" si="263"/>
        <v>0</v>
      </c>
    </row>
    <row r="5579" spans="1:7" hidden="1" x14ac:dyDescent="0.25">
      <c r="A5579">
        <f t="shared" si="264"/>
        <v>155</v>
      </c>
      <c r="B5579">
        <f t="shared" si="265"/>
        <v>34</v>
      </c>
      <c r="C5579" t="str">
        <f>_xlfn.XLOOKUP(A5579,Table4[Lfd],Table4[idElementValue],"Err",0)</f>
        <v/>
      </c>
      <c r="D5579">
        <f t="shared" si="265"/>
        <v>34</v>
      </c>
      <c r="E5579">
        <f ca="1">OFFSET(ElementsDB!$AQ$2,SeriesSelection!A5579-1,SeriesSelection!B5579-1)</f>
        <v>0</v>
      </c>
      <c r="F5579">
        <f>_xlfn.XLOOKUP(A5579,Table4[Lfd],Table4[Periods],"Err",0)</f>
        <v>0</v>
      </c>
      <c r="G5579" t="b">
        <f t="shared" si="263"/>
        <v>0</v>
      </c>
    </row>
    <row r="5580" spans="1:7" hidden="1" x14ac:dyDescent="0.25">
      <c r="A5580">
        <f t="shared" si="264"/>
        <v>155</v>
      </c>
      <c r="B5580">
        <f t="shared" si="265"/>
        <v>35</v>
      </c>
      <c r="C5580" t="str">
        <f>_xlfn.XLOOKUP(A5580,Table4[Lfd],Table4[idElementValue],"Err",0)</f>
        <v/>
      </c>
      <c r="D5580">
        <f t="shared" si="265"/>
        <v>35</v>
      </c>
      <c r="E5580">
        <f ca="1">OFFSET(ElementsDB!$AQ$2,SeriesSelection!A5580-1,SeriesSelection!B5580-1)</f>
        <v>0</v>
      </c>
      <c r="F5580">
        <f>_xlfn.XLOOKUP(A5580,Table4[Lfd],Table4[Periods],"Err",0)</f>
        <v>0</v>
      </c>
      <c r="G5580" t="b">
        <f t="shared" si="263"/>
        <v>0</v>
      </c>
    </row>
    <row r="5581" spans="1:7" hidden="1" x14ac:dyDescent="0.25">
      <c r="A5581">
        <f t="shared" si="264"/>
        <v>155</v>
      </c>
      <c r="B5581">
        <f t="shared" si="265"/>
        <v>36</v>
      </c>
      <c r="C5581" t="str">
        <f>_xlfn.XLOOKUP(A5581,Table4[Lfd],Table4[idElementValue],"Err",0)</f>
        <v/>
      </c>
      <c r="D5581">
        <f t="shared" si="265"/>
        <v>36</v>
      </c>
      <c r="E5581">
        <f ca="1">OFFSET(ElementsDB!$AQ$2,SeriesSelection!A5581-1,SeriesSelection!B5581-1)</f>
        <v>0</v>
      </c>
      <c r="F5581">
        <f>_xlfn.XLOOKUP(A5581,Table4[Lfd],Table4[Periods],"Err",0)</f>
        <v>0</v>
      </c>
      <c r="G5581" t="b">
        <f t="shared" si="263"/>
        <v>0</v>
      </c>
    </row>
    <row r="5582" spans="1:7" hidden="1" x14ac:dyDescent="0.25">
      <c r="A5582">
        <f t="shared" si="264"/>
        <v>156</v>
      </c>
      <c r="B5582">
        <f t="shared" si="265"/>
        <v>1</v>
      </c>
      <c r="C5582" t="str">
        <f>_xlfn.XLOOKUP(A5582,Table4[Lfd],Table4[idElementValue],"Err",0)</f>
        <v>{45D578D9-9884-43A7-B180-1BA927767FE9}</v>
      </c>
      <c r="D5582">
        <f t="shared" si="265"/>
        <v>1</v>
      </c>
      <c r="E5582">
        <f ca="1">OFFSET(ElementsDB!$AQ$2,SeriesSelection!A5582-1,SeriesSelection!B5582-1)</f>
        <v>0</v>
      </c>
      <c r="F5582">
        <f>_xlfn.XLOOKUP(A5582,Table4[Lfd],Table4[Periods],"Err",0)</f>
        <v>0</v>
      </c>
      <c r="G5582" t="b">
        <f t="shared" si="263"/>
        <v>0</v>
      </c>
    </row>
    <row r="5583" spans="1:7" hidden="1" x14ac:dyDescent="0.25">
      <c r="A5583">
        <f t="shared" si="264"/>
        <v>156</v>
      </c>
      <c r="B5583">
        <f t="shared" si="265"/>
        <v>2</v>
      </c>
      <c r="C5583" t="str">
        <f>_xlfn.XLOOKUP(A5583,Table4[Lfd],Table4[idElementValue],"Err",0)</f>
        <v>{45D578D9-9884-43A7-B180-1BA927767FE9}</v>
      </c>
      <c r="D5583">
        <f t="shared" si="265"/>
        <v>2</v>
      </c>
      <c r="E5583">
        <f ca="1">OFFSET(ElementsDB!$AQ$2,SeriesSelection!A5583-1,SeriesSelection!B5583-1)</f>
        <v>0</v>
      </c>
      <c r="F5583">
        <f>_xlfn.XLOOKUP(A5583,Table4[Lfd],Table4[Periods],"Err",0)</f>
        <v>0</v>
      </c>
      <c r="G5583" t="b">
        <f t="shared" si="263"/>
        <v>0</v>
      </c>
    </row>
    <row r="5584" spans="1:7" hidden="1" x14ac:dyDescent="0.25">
      <c r="A5584">
        <f t="shared" si="264"/>
        <v>156</v>
      </c>
      <c r="B5584">
        <f t="shared" si="265"/>
        <v>3</v>
      </c>
      <c r="C5584" t="str">
        <f>_xlfn.XLOOKUP(A5584,Table4[Lfd],Table4[idElementValue],"Err",0)</f>
        <v>{45D578D9-9884-43A7-B180-1BA927767FE9}</v>
      </c>
      <c r="D5584">
        <f t="shared" si="265"/>
        <v>3</v>
      </c>
      <c r="E5584">
        <f ca="1">OFFSET(ElementsDB!$AQ$2,SeriesSelection!A5584-1,SeriesSelection!B5584-1)</f>
        <v>0</v>
      </c>
      <c r="F5584">
        <f>_xlfn.XLOOKUP(A5584,Table4[Lfd],Table4[Periods],"Err",0)</f>
        <v>0</v>
      </c>
      <c r="G5584" t="b">
        <f t="shared" si="263"/>
        <v>0</v>
      </c>
    </row>
    <row r="5585" spans="1:7" hidden="1" x14ac:dyDescent="0.25">
      <c r="A5585">
        <f t="shared" si="264"/>
        <v>156</v>
      </c>
      <c r="B5585">
        <f t="shared" si="265"/>
        <v>4</v>
      </c>
      <c r="C5585" t="str">
        <f>_xlfn.XLOOKUP(A5585,Table4[Lfd],Table4[idElementValue],"Err",0)</f>
        <v>{45D578D9-9884-43A7-B180-1BA927767FE9}</v>
      </c>
      <c r="D5585">
        <f t="shared" si="265"/>
        <v>4</v>
      </c>
      <c r="E5585">
        <f ca="1">OFFSET(ElementsDB!$AQ$2,SeriesSelection!A5585-1,SeriesSelection!B5585-1)</f>
        <v>0</v>
      </c>
      <c r="F5585">
        <f>_xlfn.XLOOKUP(A5585,Table4[Lfd],Table4[Periods],"Err",0)</f>
        <v>0</v>
      </c>
      <c r="G5585" t="b">
        <f t="shared" si="263"/>
        <v>0</v>
      </c>
    </row>
    <row r="5586" spans="1:7" hidden="1" x14ac:dyDescent="0.25">
      <c r="A5586">
        <f t="shared" si="264"/>
        <v>156</v>
      </c>
      <c r="B5586">
        <f t="shared" si="265"/>
        <v>5</v>
      </c>
      <c r="C5586" t="str">
        <f>_xlfn.XLOOKUP(A5586,Table4[Lfd],Table4[idElementValue],"Err",0)</f>
        <v>{45D578D9-9884-43A7-B180-1BA927767FE9}</v>
      </c>
      <c r="D5586">
        <f t="shared" si="265"/>
        <v>5</v>
      </c>
      <c r="E5586">
        <f ca="1">OFFSET(ElementsDB!$AQ$2,SeriesSelection!A5586-1,SeriesSelection!B5586-1)</f>
        <v>0</v>
      </c>
      <c r="F5586">
        <f>_xlfn.XLOOKUP(A5586,Table4[Lfd],Table4[Periods],"Err",0)</f>
        <v>0</v>
      </c>
      <c r="G5586" t="b">
        <f t="shared" si="263"/>
        <v>0</v>
      </c>
    </row>
    <row r="5587" spans="1:7" hidden="1" x14ac:dyDescent="0.25">
      <c r="A5587">
        <f t="shared" si="264"/>
        <v>156</v>
      </c>
      <c r="B5587">
        <f t="shared" si="265"/>
        <v>6</v>
      </c>
      <c r="C5587" t="str">
        <f>_xlfn.XLOOKUP(A5587,Table4[Lfd],Table4[idElementValue],"Err",0)</f>
        <v>{45D578D9-9884-43A7-B180-1BA927767FE9}</v>
      </c>
      <c r="D5587">
        <f t="shared" si="265"/>
        <v>6</v>
      </c>
      <c r="E5587">
        <f ca="1">OFFSET(ElementsDB!$AQ$2,SeriesSelection!A5587-1,SeriesSelection!B5587-1)</f>
        <v>0</v>
      </c>
      <c r="F5587">
        <f>_xlfn.XLOOKUP(A5587,Table4[Lfd],Table4[Periods],"Err",0)</f>
        <v>0</v>
      </c>
      <c r="G5587" t="b">
        <f t="shared" si="263"/>
        <v>0</v>
      </c>
    </row>
    <row r="5588" spans="1:7" hidden="1" x14ac:dyDescent="0.25">
      <c r="A5588">
        <f t="shared" si="264"/>
        <v>156</v>
      </c>
      <c r="B5588">
        <f t="shared" si="265"/>
        <v>7</v>
      </c>
      <c r="C5588" t="str">
        <f>_xlfn.XLOOKUP(A5588,Table4[Lfd],Table4[idElementValue],"Err",0)</f>
        <v>{45D578D9-9884-43A7-B180-1BA927767FE9}</v>
      </c>
      <c r="D5588">
        <f t="shared" si="265"/>
        <v>7</v>
      </c>
      <c r="E5588">
        <f ca="1">OFFSET(ElementsDB!$AQ$2,SeriesSelection!A5588-1,SeriesSelection!B5588-1)</f>
        <v>0</v>
      </c>
      <c r="F5588">
        <f>_xlfn.XLOOKUP(A5588,Table4[Lfd],Table4[Periods],"Err",0)</f>
        <v>0</v>
      </c>
      <c r="G5588" t="b">
        <f t="shared" si="263"/>
        <v>0</v>
      </c>
    </row>
    <row r="5589" spans="1:7" hidden="1" x14ac:dyDescent="0.25">
      <c r="A5589">
        <f t="shared" si="264"/>
        <v>156</v>
      </c>
      <c r="B5589">
        <f t="shared" si="265"/>
        <v>8</v>
      </c>
      <c r="C5589" t="str">
        <f>_xlfn.XLOOKUP(A5589,Table4[Lfd],Table4[idElementValue],"Err",0)</f>
        <v>{45D578D9-9884-43A7-B180-1BA927767FE9}</v>
      </c>
      <c r="D5589">
        <f t="shared" si="265"/>
        <v>8</v>
      </c>
      <c r="E5589">
        <f ca="1">OFFSET(ElementsDB!$AQ$2,SeriesSelection!A5589-1,SeriesSelection!B5589-1)</f>
        <v>0</v>
      </c>
      <c r="F5589">
        <f>_xlfn.XLOOKUP(A5589,Table4[Lfd],Table4[Periods],"Err",0)</f>
        <v>0</v>
      </c>
      <c r="G5589" t="b">
        <f t="shared" si="263"/>
        <v>0</v>
      </c>
    </row>
    <row r="5590" spans="1:7" hidden="1" x14ac:dyDescent="0.25">
      <c r="A5590">
        <f t="shared" si="264"/>
        <v>156</v>
      </c>
      <c r="B5590">
        <f t="shared" si="265"/>
        <v>9</v>
      </c>
      <c r="C5590" t="str">
        <f>_xlfn.XLOOKUP(A5590,Table4[Lfd],Table4[idElementValue],"Err",0)</f>
        <v>{45D578D9-9884-43A7-B180-1BA927767FE9}</v>
      </c>
      <c r="D5590">
        <f t="shared" si="265"/>
        <v>9</v>
      </c>
      <c r="E5590">
        <f ca="1">OFFSET(ElementsDB!$AQ$2,SeriesSelection!A5590-1,SeriesSelection!B5590-1)</f>
        <v>0</v>
      </c>
      <c r="F5590">
        <f>_xlfn.XLOOKUP(A5590,Table4[Lfd],Table4[Periods],"Err",0)</f>
        <v>0</v>
      </c>
      <c r="G5590" t="b">
        <f t="shared" si="263"/>
        <v>0</v>
      </c>
    </row>
    <row r="5591" spans="1:7" hidden="1" x14ac:dyDescent="0.25">
      <c r="A5591">
        <f t="shared" si="264"/>
        <v>156</v>
      </c>
      <c r="B5591">
        <f t="shared" si="265"/>
        <v>10</v>
      </c>
      <c r="C5591" t="str">
        <f>_xlfn.XLOOKUP(A5591,Table4[Lfd],Table4[idElementValue],"Err",0)</f>
        <v>{45D578D9-9884-43A7-B180-1BA927767FE9}</v>
      </c>
      <c r="D5591">
        <f t="shared" si="265"/>
        <v>10</v>
      </c>
      <c r="E5591">
        <f ca="1">OFFSET(ElementsDB!$AQ$2,SeriesSelection!A5591-1,SeriesSelection!B5591-1)</f>
        <v>0</v>
      </c>
      <c r="F5591">
        <f>_xlfn.XLOOKUP(A5591,Table4[Lfd],Table4[Periods],"Err",0)</f>
        <v>0</v>
      </c>
      <c r="G5591" t="b">
        <f t="shared" si="263"/>
        <v>0</v>
      </c>
    </row>
    <row r="5592" spans="1:7" hidden="1" x14ac:dyDescent="0.25">
      <c r="A5592">
        <f t="shared" si="264"/>
        <v>156</v>
      </c>
      <c r="B5592">
        <f t="shared" si="265"/>
        <v>11</v>
      </c>
      <c r="C5592" t="str">
        <f>_xlfn.XLOOKUP(A5592,Table4[Lfd],Table4[idElementValue],"Err",0)</f>
        <v>{45D578D9-9884-43A7-B180-1BA927767FE9}</v>
      </c>
      <c r="D5592">
        <f t="shared" si="265"/>
        <v>11</v>
      </c>
      <c r="E5592">
        <f ca="1">OFFSET(ElementsDB!$AQ$2,SeriesSelection!A5592-1,SeriesSelection!B5592-1)</f>
        <v>0</v>
      </c>
      <c r="F5592">
        <f>_xlfn.XLOOKUP(A5592,Table4[Lfd],Table4[Periods],"Err",0)</f>
        <v>0</v>
      </c>
      <c r="G5592" t="b">
        <f t="shared" si="263"/>
        <v>0</v>
      </c>
    </row>
    <row r="5593" spans="1:7" hidden="1" x14ac:dyDescent="0.25">
      <c r="A5593">
        <f t="shared" si="264"/>
        <v>156</v>
      </c>
      <c r="B5593">
        <f t="shared" si="265"/>
        <v>12</v>
      </c>
      <c r="C5593" t="str">
        <f>_xlfn.XLOOKUP(A5593,Table4[Lfd],Table4[idElementValue],"Err",0)</f>
        <v>{45D578D9-9884-43A7-B180-1BA927767FE9}</v>
      </c>
      <c r="D5593">
        <f t="shared" si="265"/>
        <v>12</v>
      </c>
      <c r="E5593">
        <f ca="1">OFFSET(ElementsDB!$AQ$2,SeriesSelection!A5593-1,SeriesSelection!B5593-1)</f>
        <v>0</v>
      </c>
      <c r="F5593">
        <f>_xlfn.XLOOKUP(A5593,Table4[Lfd],Table4[Periods],"Err",0)</f>
        <v>0</v>
      </c>
      <c r="G5593" t="b">
        <f t="shared" si="263"/>
        <v>0</v>
      </c>
    </row>
    <row r="5594" spans="1:7" hidden="1" x14ac:dyDescent="0.25">
      <c r="A5594">
        <f t="shared" si="264"/>
        <v>156</v>
      </c>
      <c r="B5594">
        <f t="shared" si="265"/>
        <v>13</v>
      </c>
      <c r="C5594" t="str">
        <f>_xlfn.XLOOKUP(A5594,Table4[Lfd],Table4[idElementValue],"Err",0)</f>
        <v>{45D578D9-9884-43A7-B180-1BA927767FE9}</v>
      </c>
      <c r="D5594">
        <f t="shared" si="265"/>
        <v>13</v>
      </c>
      <c r="E5594">
        <f ca="1">OFFSET(ElementsDB!$AQ$2,SeriesSelection!A5594-1,SeriesSelection!B5594-1)</f>
        <v>0</v>
      </c>
      <c r="F5594">
        <f>_xlfn.XLOOKUP(A5594,Table4[Lfd],Table4[Periods],"Err",0)</f>
        <v>0</v>
      </c>
      <c r="G5594" t="b">
        <f t="shared" si="263"/>
        <v>0</v>
      </c>
    </row>
    <row r="5595" spans="1:7" hidden="1" x14ac:dyDescent="0.25">
      <c r="A5595">
        <f t="shared" si="264"/>
        <v>156</v>
      </c>
      <c r="B5595">
        <f t="shared" si="265"/>
        <v>14</v>
      </c>
      <c r="C5595" t="str">
        <f>_xlfn.XLOOKUP(A5595,Table4[Lfd],Table4[idElementValue],"Err",0)</f>
        <v>{45D578D9-9884-43A7-B180-1BA927767FE9}</v>
      </c>
      <c r="D5595">
        <f t="shared" si="265"/>
        <v>14</v>
      </c>
      <c r="E5595">
        <f ca="1">OFFSET(ElementsDB!$AQ$2,SeriesSelection!A5595-1,SeriesSelection!B5595-1)</f>
        <v>0</v>
      </c>
      <c r="F5595">
        <f>_xlfn.XLOOKUP(A5595,Table4[Lfd],Table4[Periods],"Err",0)</f>
        <v>0</v>
      </c>
      <c r="G5595" t="b">
        <f t="shared" si="263"/>
        <v>0</v>
      </c>
    </row>
    <row r="5596" spans="1:7" hidden="1" x14ac:dyDescent="0.25">
      <c r="A5596">
        <f t="shared" si="264"/>
        <v>156</v>
      </c>
      <c r="B5596">
        <f t="shared" si="265"/>
        <v>15</v>
      </c>
      <c r="C5596" t="str">
        <f>_xlfn.XLOOKUP(A5596,Table4[Lfd],Table4[idElementValue],"Err",0)</f>
        <v>{45D578D9-9884-43A7-B180-1BA927767FE9}</v>
      </c>
      <c r="D5596">
        <f t="shared" si="265"/>
        <v>15</v>
      </c>
      <c r="E5596">
        <f ca="1">OFFSET(ElementsDB!$AQ$2,SeriesSelection!A5596-1,SeriesSelection!B5596-1)</f>
        <v>0</v>
      </c>
      <c r="F5596">
        <f>_xlfn.XLOOKUP(A5596,Table4[Lfd],Table4[Periods],"Err",0)</f>
        <v>0</v>
      </c>
      <c r="G5596" t="b">
        <f t="shared" si="263"/>
        <v>0</v>
      </c>
    </row>
    <row r="5597" spans="1:7" hidden="1" x14ac:dyDescent="0.25">
      <c r="A5597">
        <f t="shared" si="264"/>
        <v>156</v>
      </c>
      <c r="B5597">
        <f t="shared" si="265"/>
        <v>16</v>
      </c>
      <c r="C5597" t="str">
        <f>_xlfn.XLOOKUP(A5597,Table4[Lfd],Table4[idElementValue],"Err",0)</f>
        <v>{45D578D9-9884-43A7-B180-1BA927767FE9}</v>
      </c>
      <c r="D5597">
        <f t="shared" si="265"/>
        <v>16</v>
      </c>
      <c r="E5597">
        <f ca="1">OFFSET(ElementsDB!$AQ$2,SeriesSelection!A5597-1,SeriesSelection!B5597-1)</f>
        <v>0</v>
      </c>
      <c r="F5597">
        <f>_xlfn.XLOOKUP(A5597,Table4[Lfd],Table4[Periods],"Err",0)</f>
        <v>0</v>
      </c>
      <c r="G5597" t="b">
        <f t="shared" si="263"/>
        <v>0</v>
      </c>
    </row>
    <row r="5598" spans="1:7" hidden="1" x14ac:dyDescent="0.25">
      <c r="A5598">
        <f t="shared" si="264"/>
        <v>156</v>
      </c>
      <c r="B5598">
        <f t="shared" si="265"/>
        <v>17</v>
      </c>
      <c r="C5598" t="str">
        <f>_xlfn.XLOOKUP(A5598,Table4[Lfd],Table4[idElementValue],"Err",0)</f>
        <v>{45D578D9-9884-43A7-B180-1BA927767FE9}</v>
      </c>
      <c r="D5598">
        <f t="shared" si="265"/>
        <v>17</v>
      </c>
      <c r="E5598">
        <f ca="1">OFFSET(ElementsDB!$AQ$2,SeriesSelection!A5598-1,SeriesSelection!B5598-1)</f>
        <v>0</v>
      </c>
      <c r="F5598">
        <f>_xlfn.XLOOKUP(A5598,Table4[Lfd],Table4[Periods],"Err",0)</f>
        <v>0</v>
      </c>
      <c r="G5598" t="b">
        <f t="shared" si="263"/>
        <v>0</v>
      </c>
    </row>
    <row r="5599" spans="1:7" hidden="1" x14ac:dyDescent="0.25">
      <c r="A5599">
        <f t="shared" si="264"/>
        <v>156</v>
      </c>
      <c r="B5599">
        <f t="shared" si="265"/>
        <v>18</v>
      </c>
      <c r="C5599" t="str">
        <f>_xlfn.XLOOKUP(A5599,Table4[Lfd],Table4[idElementValue],"Err",0)</f>
        <v>{45D578D9-9884-43A7-B180-1BA927767FE9}</v>
      </c>
      <c r="D5599">
        <f t="shared" si="265"/>
        <v>18</v>
      </c>
      <c r="E5599">
        <f ca="1">OFFSET(ElementsDB!$AQ$2,SeriesSelection!A5599-1,SeriesSelection!B5599-1)</f>
        <v>0</v>
      </c>
      <c r="F5599">
        <f>_xlfn.XLOOKUP(A5599,Table4[Lfd],Table4[Periods],"Err",0)</f>
        <v>0</v>
      </c>
      <c r="G5599" t="b">
        <f t="shared" si="263"/>
        <v>0</v>
      </c>
    </row>
    <row r="5600" spans="1:7" hidden="1" x14ac:dyDescent="0.25">
      <c r="A5600">
        <f t="shared" si="264"/>
        <v>156</v>
      </c>
      <c r="B5600">
        <f t="shared" si="265"/>
        <v>19</v>
      </c>
      <c r="C5600" t="str">
        <f>_xlfn.XLOOKUP(A5600,Table4[Lfd],Table4[idElementValue],"Err",0)</f>
        <v>{45D578D9-9884-43A7-B180-1BA927767FE9}</v>
      </c>
      <c r="D5600">
        <f t="shared" si="265"/>
        <v>19</v>
      </c>
      <c r="E5600">
        <f ca="1">OFFSET(ElementsDB!$AQ$2,SeriesSelection!A5600-1,SeriesSelection!B5600-1)</f>
        <v>0</v>
      </c>
      <c r="F5600">
        <f>_xlfn.XLOOKUP(A5600,Table4[Lfd],Table4[Periods],"Err",0)</f>
        <v>0</v>
      </c>
      <c r="G5600" t="b">
        <f t="shared" si="263"/>
        <v>0</v>
      </c>
    </row>
    <row r="5601" spans="1:7" hidden="1" x14ac:dyDescent="0.25">
      <c r="A5601">
        <f t="shared" si="264"/>
        <v>156</v>
      </c>
      <c r="B5601">
        <f t="shared" si="265"/>
        <v>20</v>
      </c>
      <c r="C5601" t="str">
        <f>_xlfn.XLOOKUP(A5601,Table4[Lfd],Table4[idElementValue],"Err",0)</f>
        <v>{45D578D9-9884-43A7-B180-1BA927767FE9}</v>
      </c>
      <c r="D5601">
        <f t="shared" si="265"/>
        <v>20</v>
      </c>
      <c r="E5601">
        <f ca="1">OFFSET(ElementsDB!$AQ$2,SeriesSelection!A5601-1,SeriesSelection!B5601-1)</f>
        <v>0</v>
      </c>
      <c r="F5601">
        <f>_xlfn.XLOOKUP(A5601,Table4[Lfd],Table4[Periods],"Err",0)</f>
        <v>0</v>
      </c>
      <c r="G5601" t="b">
        <f t="shared" si="263"/>
        <v>0</v>
      </c>
    </row>
    <row r="5602" spans="1:7" hidden="1" x14ac:dyDescent="0.25">
      <c r="A5602">
        <f t="shared" si="264"/>
        <v>156</v>
      </c>
      <c r="B5602">
        <f t="shared" si="265"/>
        <v>21</v>
      </c>
      <c r="C5602" t="str">
        <f>_xlfn.XLOOKUP(A5602,Table4[Lfd],Table4[idElementValue],"Err",0)</f>
        <v>{45D578D9-9884-43A7-B180-1BA927767FE9}</v>
      </c>
      <c r="D5602">
        <f t="shared" si="265"/>
        <v>21</v>
      </c>
      <c r="E5602">
        <f ca="1">OFFSET(ElementsDB!$AQ$2,SeriesSelection!A5602-1,SeriesSelection!B5602-1)</f>
        <v>0</v>
      </c>
      <c r="F5602">
        <f>_xlfn.XLOOKUP(A5602,Table4[Lfd],Table4[Periods],"Err",0)</f>
        <v>0</v>
      </c>
      <c r="G5602" t="b">
        <f t="shared" si="263"/>
        <v>0</v>
      </c>
    </row>
    <row r="5603" spans="1:7" hidden="1" x14ac:dyDescent="0.25">
      <c r="A5603">
        <f t="shared" si="264"/>
        <v>156</v>
      </c>
      <c r="B5603">
        <f t="shared" si="265"/>
        <v>22</v>
      </c>
      <c r="C5603" t="str">
        <f>_xlfn.XLOOKUP(A5603,Table4[Lfd],Table4[idElementValue],"Err",0)</f>
        <v>{45D578D9-9884-43A7-B180-1BA927767FE9}</v>
      </c>
      <c r="D5603">
        <f t="shared" si="265"/>
        <v>22</v>
      </c>
      <c r="E5603">
        <f ca="1">OFFSET(ElementsDB!$AQ$2,SeriesSelection!A5603-1,SeriesSelection!B5603-1)</f>
        <v>0</v>
      </c>
      <c r="F5603">
        <f>_xlfn.XLOOKUP(A5603,Table4[Lfd],Table4[Periods],"Err",0)</f>
        <v>0</v>
      </c>
      <c r="G5603" t="b">
        <f t="shared" si="263"/>
        <v>0</v>
      </c>
    </row>
    <row r="5604" spans="1:7" hidden="1" x14ac:dyDescent="0.25">
      <c r="A5604">
        <f t="shared" si="264"/>
        <v>156</v>
      </c>
      <c r="B5604">
        <f t="shared" si="265"/>
        <v>23</v>
      </c>
      <c r="C5604" t="str">
        <f>_xlfn.XLOOKUP(A5604,Table4[Lfd],Table4[idElementValue],"Err",0)</f>
        <v>{45D578D9-9884-43A7-B180-1BA927767FE9}</v>
      </c>
      <c r="D5604">
        <f t="shared" si="265"/>
        <v>23</v>
      </c>
      <c r="E5604">
        <f ca="1">OFFSET(ElementsDB!$AQ$2,SeriesSelection!A5604-1,SeriesSelection!B5604-1)</f>
        <v>0</v>
      </c>
      <c r="F5604">
        <f>_xlfn.XLOOKUP(A5604,Table4[Lfd],Table4[Periods],"Err",0)</f>
        <v>0</v>
      </c>
      <c r="G5604" t="b">
        <f t="shared" si="263"/>
        <v>0</v>
      </c>
    </row>
    <row r="5605" spans="1:7" hidden="1" x14ac:dyDescent="0.25">
      <c r="A5605">
        <f t="shared" si="264"/>
        <v>156</v>
      </c>
      <c r="B5605">
        <f t="shared" si="265"/>
        <v>24</v>
      </c>
      <c r="C5605" t="str">
        <f>_xlfn.XLOOKUP(A5605,Table4[Lfd],Table4[idElementValue],"Err",0)</f>
        <v>{45D578D9-9884-43A7-B180-1BA927767FE9}</v>
      </c>
      <c r="D5605">
        <f t="shared" si="265"/>
        <v>24</v>
      </c>
      <c r="E5605">
        <f ca="1">OFFSET(ElementsDB!$AQ$2,SeriesSelection!A5605-1,SeriesSelection!B5605-1)</f>
        <v>0</v>
      </c>
      <c r="F5605">
        <f>_xlfn.XLOOKUP(A5605,Table4[Lfd],Table4[Periods],"Err",0)</f>
        <v>0</v>
      </c>
      <c r="G5605" t="b">
        <f t="shared" si="263"/>
        <v>0</v>
      </c>
    </row>
    <row r="5606" spans="1:7" hidden="1" x14ac:dyDescent="0.25">
      <c r="A5606">
        <f t="shared" si="264"/>
        <v>156</v>
      </c>
      <c r="B5606">
        <f t="shared" si="265"/>
        <v>25</v>
      </c>
      <c r="C5606" t="str">
        <f>_xlfn.XLOOKUP(A5606,Table4[Lfd],Table4[idElementValue],"Err",0)</f>
        <v>{45D578D9-9884-43A7-B180-1BA927767FE9}</v>
      </c>
      <c r="D5606">
        <f t="shared" si="265"/>
        <v>25</v>
      </c>
      <c r="E5606">
        <f ca="1">OFFSET(ElementsDB!$AQ$2,SeriesSelection!A5606-1,SeriesSelection!B5606-1)</f>
        <v>0</v>
      </c>
      <c r="F5606">
        <f>_xlfn.XLOOKUP(A5606,Table4[Lfd],Table4[Periods],"Err",0)</f>
        <v>0</v>
      </c>
      <c r="G5606" t="b">
        <f t="shared" si="263"/>
        <v>0</v>
      </c>
    </row>
    <row r="5607" spans="1:7" hidden="1" x14ac:dyDescent="0.25">
      <c r="A5607">
        <f t="shared" si="264"/>
        <v>156</v>
      </c>
      <c r="B5607">
        <f t="shared" si="265"/>
        <v>26</v>
      </c>
      <c r="C5607" t="str">
        <f>_xlfn.XLOOKUP(A5607,Table4[Lfd],Table4[idElementValue],"Err",0)</f>
        <v>{45D578D9-9884-43A7-B180-1BA927767FE9}</v>
      </c>
      <c r="D5607">
        <f t="shared" si="265"/>
        <v>26</v>
      </c>
      <c r="E5607">
        <f ca="1">OFFSET(ElementsDB!$AQ$2,SeriesSelection!A5607-1,SeriesSelection!B5607-1)</f>
        <v>0</v>
      </c>
      <c r="F5607">
        <f>_xlfn.XLOOKUP(A5607,Table4[Lfd],Table4[Periods],"Err",0)</f>
        <v>0</v>
      </c>
      <c r="G5607" t="b">
        <f t="shared" si="263"/>
        <v>0</v>
      </c>
    </row>
    <row r="5608" spans="1:7" hidden="1" x14ac:dyDescent="0.25">
      <c r="A5608">
        <f t="shared" si="264"/>
        <v>156</v>
      </c>
      <c r="B5608">
        <f t="shared" si="265"/>
        <v>27</v>
      </c>
      <c r="C5608" t="str">
        <f>_xlfn.XLOOKUP(A5608,Table4[Lfd],Table4[idElementValue],"Err",0)</f>
        <v>{45D578D9-9884-43A7-B180-1BA927767FE9}</v>
      </c>
      <c r="D5608">
        <f t="shared" si="265"/>
        <v>27</v>
      </c>
      <c r="E5608">
        <f ca="1">OFFSET(ElementsDB!$AQ$2,SeriesSelection!A5608-1,SeriesSelection!B5608-1)</f>
        <v>0</v>
      </c>
      <c r="F5608">
        <f>_xlfn.XLOOKUP(A5608,Table4[Lfd],Table4[Periods],"Err",0)</f>
        <v>0</v>
      </c>
      <c r="G5608" t="b">
        <f t="shared" si="263"/>
        <v>0</v>
      </c>
    </row>
    <row r="5609" spans="1:7" hidden="1" x14ac:dyDescent="0.25">
      <c r="A5609">
        <f t="shared" si="264"/>
        <v>156</v>
      </c>
      <c r="B5609">
        <f t="shared" si="265"/>
        <v>28</v>
      </c>
      <c r="C5609" t="str">
        <f>_xlfn.XLOOKUP(A5609,Table4[Lfd],Table4[idElementValue],"Err",0)</f>
        <v>{45D578D9-9884-43A7-B180-1BA927767FE9}</v>
      </c>
      <c r="D5609">
        <f t="shared" si="265"/>
        <v>28</v>
      </c>
      <c r="E5609">
        <f ca="1">OFFSET(ElementsDB!$AQ$2,SeriesSelection!A5609-1,SeriesSelection!B5609-1)</f>
        <v>0</v>
      </c>
      <c r="F5609">
        <f>_xlfn.XLOOKUP(A5609,Table4[Lfd],Table4[Periods],"Err",0)</f>
        <v>0</v>
      </c>
      <c r="G5609" t="b">
        <f t="shared" si="263"/>
        <v>0</v>
      </c>
    </row>
    <row r="5610" spans="1:7" hidden="1" x14ac:dyDescent="0.25">
      <c r="A5610">
        <f t="shared" si="264"/>
        <v>156</v>
      </c>
      <c r="B5610">
        <f t="shared" si="265"/>
        <v>29</v>
      </c>
      <c r="C5610" t="str">
        <f>_xlfn.XLOOKUP(A5610,Table4[Lfd],Table4[idElementValue],"Err",0)</f>
        <v>{45D578D9-9884-43A7-B180-1BA927767FE9}</v>
      </c>
      <c r="D5610">
        <f t="shared" si="265"/>
        <v>29</v>
      </c>
      <c r="E5610">
        <f ca="1">OFFSET(ElementsDB!$AQ$2,SeriesSelection!A5610-1,SeriesSelection!B5610-1)</f>
        <v>0</v>
      </c>
      <c r="F5610">
        <f>_xlfn.XLOOKUP(A5610,Table4[Lfd],Table4[Periods],"Err",0)</f>
        <v>0</v>
      </c>
      <c r="G5610" t="b">
        <f t="shared" si="263"/>
        <v>0</v>
      </c>
    </row>
    <row r="5611" spans="1:7" hidden="1" x14ac:dyDescent="0.25">
      <c r="A5611">
        <f t="shared" si="264"/>
        <v>156</v>
      </c>
      <c r="B5611">
        <f t="shared" si="265"/>
        <v>30</v>
      </c>
      <c r="C5611" t="str">
        <f>_xlfn.XLOOKUP(A5611,Table4[Lfd],Table4[idElementValue],"Err",0)</f>
        <v>{45D578D9-9884-43A7-B180-1BA927767FE9}</v>
      </c>
      <c r="D5611">
        <f t="shared" si="265"/>
        <v>30</v>
      </c>
      <c r="E5611">
        <f ca="1">OFFSET(ElementsDB!$AQ$2,SeriesSelection!A5611-1,SeriesSelection!B5611-1)</f>
        <v>0</v>
      </c>
      <c r="F5611">
        <f>_xlfn.XLOOKUP(A5611,Table4[Lfd],Table4[Periods],"Err",0)</f>
        <v>0</v>
      </c>
      <c r="G5611" t="b">
        <f t="shared" si="263"/>
        <v>0</v>
      </c>
    </row>
    <row r="5612" spans="1:7" hidden="1" x14ac:dyDescent="0.25">
      <c r="A5612">
        <f t="shared" si="264"/>
        <v>156</v>
      </c>
      <c r="B5612">
        <f t="shared" si="265"/>
        <v>31</v>
      </c>
      <c r="C5612" t="str">
        <f>_xlfn.XLOOKUP(A5612,Table4[Lfd],Table4[idElementValue],"Err",0)</f>
        <v>{45D578D9-9884-43A7-B180-1BA927767FE9}</v>
      </c>
      <c r="D5612">
        <f t="shared" si="265"/>
        <v>31</v>
      </c>
      <c r="E5612">
        <f ca="1">OFFSET(ElementsDB!$AQ$2,SeriesSelection!A5612-1,SeriesSelection!B5612-1)</f>
        <v>0</v>
      </c>
      <c r="F5612">
        <f>_xlfn.XLOOKUP(A5612,Table4[Lfd],Table4[Periods],"Err",0)</f>
        <v>0</v>
      </c>
      <c r="G5612" t="b">
        <f t="shared" si="263"/>
        <v>0</v>
      </c>
    </row>
    <row r="5613" spans="1:7" hidden="1" x14ac:dyDescent="0.25">
      <c r="A5613">
        <f t="shared" si="264"/>
        <v>156</v>
      </c>
      <c r="B5613">
        <f t="shared" si="265"/>
        <v>32</v>
      </c>
      <c r="C5613" t="str">
        <f>_xlfn.XLOOKUP(A5613,Table4[Lfd],Table4[idElementValue],"Err",0)</f>
        <v>{45D578D9-9884-43A7-B180-1BA927767FE9}</v>
      </c>
      <c r="D5613">
        <f t="shared" si="265"/>
        <v>32</v>
      </c>
      <c r="E5613">
        <f ca="1">OFFSET(ElementsDB!$AQ$2,SeriesSelection!A5613-1,SeriesSelection!B5613-1)</f>
        <v>0</v>
      </c>
      <c r="F5613">
        <f>_xlfn.XLOOKUP(A5613,Table4[Lfd],Table4[Periods],"Err",0)</f>
        <v>0</v>
      </c>
      <c r="G5613" t="b">
        <f t="shared" si="263"/>
        <v>0</v>
      </c>
    </row>
    <row r="5614" spans="1:7" hidden="1" x14ac:dyDescent="0.25">
      <c r="A5614">
        <f t="shared" si="264"/>
        <v>156</v>
      </c>
      <c r="B5614">
        <f t="shared" si="265"/>
        <v>33</v>
      </c>
      <c r="C5614" t="str">
        <f>_xlfn.XLOOKUP(A5614,Table4[Lfd],Table4[idElementValue],"Err",0)</f>
        <v>{45D578D9-9884-43A7-B180-1BA927767FE9}</v>
      </c>
      <c r="D5614">
        <f t="shared" si="265"/>
        <v>33</v>
      </c>
      <c r="E5614">
        <f ca="1">OFFSET(ElementsDB!$AQ$2,SeriesSelection!A5614-1,SeriesSelection!B5614-1)</f>
        <v>0</v>
      </c>
      <c r="F5614">
        <f>_xlfn.XLOOKUP(A5614,Table4[Lfd],Table4[Periods],"Err",0)</f>
        <v>0</v>
      </c>
      <c r="G5614" t="b">
        <f t="shared" si="263"/>
        <v>0</v>
      </c>
    </row>
    <row r="5615" spans="1:7" hidden="1" x14ac:dyDescent="0.25">
      <c r="A5615">
        <f t="shared" si="264"/>
        <v>156</v>
      </c>
      <c r="B5615">
        <f t="shared" si="265"/>
        <v>34</v>
      </c>
      <c r="C5615" t="str">
        <f>_xlfn.XLOOKUP(A5615,Table4[Lfd],Table4[idElementValue],"Err",0)</f>
        <v>{45D578D9-9884-43A7-B180-1BA927767FE9}</v>
      </c>
      <c r="D5615">
        <f t="shared" si="265"/>
        <v>34</v>
      </c>
      <c r="E5615">
        <f ca="1">OFFSET(ElementsDB!$AQ$2,SeriesSelection!A5615-1,SeriesSelection!B5615-1)</f>
        <v>0</v>
      </c>
      <c r="F5615">
        <f>_xlfn.XLOOKUP(A5615,Table4[Lfd],Table4[Periods],"Err",0)</f>
        <v>0</v>
      </c>
      <c r="G5615" t="b">
        <f t="shared" si="263"/>
        <v>0</v>
      </c>
    </row>
    <row r="5616" spans="1:7" hidden="1" x14ac:dyDescent="0.25">
      <c r="A5616">
        <f t="shared" si="264"/>
        <v>156</v>
      </c>
      <c r="B5616">
        <f t="shared" si="265"/>
        <v>35</v>
      </c>
      <c r="C5616" t="str">
        <f>_xlfn.XLOOKUP(A5616,Table4[Lfd],Table4[idElementValue],"Err",0)</f>
        <v>{45D578D9-9884-43A7-B180-1BA927767FE9}</v>
      </c>
      <c r="D5616">
        <f t="shared" si="265"/>
        <v>35</v>
      </c>
      <c r="E5616">
        <f ca="1">OFFSET(ElementsDB!$AQ$2,SeriesSelection!A5616-1,SeriesSelection!B5616-1)</f>
        <v>0</v>
      </c>
      <c r="F5616">
        <f>_xlfn.XLOOKUP(A5616,Table4[Lfd],Table4[Periods],"Err",0)</f>
        <v>0</v>
      </c>
      <c r="G5616" t="b">
        <f t="shared" si="263"/>
        <v>0</v>
      </c>
    </row>
    <row r="5617" spans="1:7" hidden="1" x14ac:dyDescent="0.25">
      <c r="A5617">
        <f t="shared" si="264"/>
        <v>156</v>
      </c>
      <c r="B5617">
        <f t="shared" si="265"/>
        <v>36</v>
      </c>
      <c r="C5617" t="str">
        <f>_xlfn.XLOOKUP(A5617,Table4[Lfd],Table4[idElementValue],"Err",0)</f>
        <v>{45D578D9-9884-43A7-B180-1BA927767FE9}</v>
      </c>
      <c r="D5617">
        <f t="shared" si="265"/>
        <v>36</v>
      </c>
      <c r="E5617">
        <f ca="1">OFFSET(ElementsDB!$AQ$2,SeriesSelection!A5617-1,SeriesSelection!B5617-1)</f>
        <v>0</v>
      </c>
      <c r="F5617">
        <f>_xlfn.XLOOKUP(A5617,Table4[Lfd],Table4[Periods],"Err",0)</f>
        <v>0</v>
      </c>
      <c r="G5617" t="b">
        <f t="shared" si="263"/>
        <v>0</v>
      </c>
    </row>
    <row r="5618" spans="1:7" hidden="1" x14ac:dyDescent="0.25">
      <c r="A5618">
        <f t="shared" si="264"/>
        <v>157</v>
      </c>
      <c r="B5618">
        <f t="shared" si="265"/>
        <v>1</v>
      </c>
      <c r="C5618" t="str">
        <f>_xlfn.XLOOKUP(A5618,Table4[Lfd],Table4[idElementValue],"Err",0)</f>
        <v/>
      </c>
      <c r="D5618">
        <f t="shared" si="265"/>
        <v>1</v>
      </c>
      <c r="E5618">
        <f ca="1">OFFSET(ElementsDB!$AQ$2,SeriesSelection!A5618-1,SeriesSelection!B5618-1)</f>
        <v>0</v>
      </c>
      <c r="F5618">
        <f>_xlfn.XLOOKUP(A5618,Table4[Lfd],Table4[Periods],"Err",0)</f>
        <v>0</v>
      </c>
      <c r="G5618" t="b">
        <f t="shared" si="263"/>
        <v>0</v>
      </c>
    </row>
    <row r="5619" spans="1:7" hidden="1" x14ac:dyDescent="0.25">
      <c r="A5619">
        <f t="shared" si="264"/>
        <v>157</v>
      </c>
      <c r="B5619">
        <f t="shared" si="265"/>
        <v>2</v>
      </c>
      <c r="C5619" t="str">
        <f>_xlfn.XLOOKUP(A5619,Table4[Lfd],Table4[idElementValue],"Err",0)</f>
        <v/>
      </c>
      <c r="D5619">
        <f t="shared" si="265"/>
        <v>2</v>
      </c>
      <c r="E5619">
        <f ca="1">OFFSET(ElementsDB!$AQ$2,SeriesSelection!A5619-1,SeriesSelection!B5619-1)</f>
        <v>0</v>
      </c>
      <c r="F5619">
        <f>_xlfn.XLOOKUP(A5619,Table4[Lfd],Table4[Periods],"Err",0)</f>
        <v>0</v>
      </c>
      <c r="G5619" t="b">
        <f t="shared" si="263"/>
        <v>0</v>
      </c>
    </row>
    <row r="5620" spans="1:7" hidden="1" x14ac:dyDescent="0.25">
      <c r="A5620">
        <f t="shared" si="264"/>
        <v>157</v>
      </c>
      <c r="B5620">
        <f t="shared" si="265"/>
        <v>3</v>
      </c>
      <c r="C5620" t="str">
        <f>_xlfn.XLOOKUP(A5620,Table4[Lfd],Table4[idElementValue],"Err",0)</f>
        <v/>
      </c>
      <c r="D5620">
        <f t="shared" si="265"/>
        <v>3</v>
      </c>
      <c r="E5620">
        <f ca="1">OFFSET(ElementsDB!$AQ$2,SeriesSelection!A5620-1,SeriesSelection!B5620-1)</f>
        <v>0</v>
      </c>
      <c r="F5620">
        <f>_xlfn.XLOOKUP(A5620,Table4[Lfd],Table4[Periods],"Err",0)</f>
        <v>0</v>
      </c>
      <c r="G5620" t="b">
        <f t="shared" si="263"/>
        <v>0</v>
      </c>
    </row>
    <row r="5621" spans="1:7" hidden="1" x14ac:dyDescent="0.25">
      <c r="A5621">
        <f t="shared" si="264"/>
        <v>157</v>
      </c>
      <c r="B5621">
        <f t="shared" si="265"/>
        <v>4</v>
      </c>
      <c r="C5621" t="str">
        <f>_xlfn.XLOOKUP(A5621,Table4[Lfd],Table4[idElementValue],"Err",0)</f>
        <v/>
      </c>
      <c r="D5621">
        <f t="shared" si="265"/>
        <v>4</v>
      </c>
      <c r="E5621">
        <f ca="1">OFFSET(ElementsDB!$AQ$2,SeriesSelection!A5621-1,SeriesSelection!B5621-1)</f>
        <v>0</v>
      </c>
      <c r="F5621">
        <f>_xlfn.XLOOKUP(A5621,Table4[Lfd],Table4[Periods],"Err",0)</f>
        <v>0</v>
      </c>
      <c r="G5621" t="b">
        <f t="shared" si="263"/>
        <v>0</v>
      </c>
    </row>
    <row r="5622" spans="1:7" hidden="1" x14ac:dyDescent="0.25">
      <c r="A5622">
        <f t="shared" si="264"/>
        <v>157</v>
      </c>
      <c r="B5622">
        <f t="shared" si="265"/>
        <v>5</v>
      </c>
      <c r="C5622" t="str">
        <f>_xlfn.XLOOKUP(A5622,Table4[Lfd],Table4[idElementValue],"Err",0)</f>
        <v/>
      </c>
      <c r="D5622">
        <f t="shared" si="265"/>
        <v>5</v>
      </c>
      <c r="E5622">
        <f ca="1">OFFSET(ElementsDB!$AQ$2,SeriesSelection!A5622-1,SeriesSelection!B5622-1)</f>
        <v>0</v>
      </c>
      <c r="F5622">
        <f>_xlfn.XLOOKUP(A5622,Table4[Lfd],Table4[Periods],"Err",0)</f>
        <v>0</v>
      </c>
      <c r="G5622" t="b">
        <f t="shared" si="263"/>
        <v>0</v>
      </c>
    </row>
    <row r="5623" spans="1:7" hidden="1" x14ac:dyDescent="0.25">
      <c r="A5623">
        <f t="shared" si="264"/>
        <v>157</v>
      </c>
      <c r="B5623">
        <f t="shared" si="265"/>
        <v>6</v>
      </c>
      <c r="C5623" t="str">
        <f>_xlfn.XLOOKUP(A5623,Table4[Lfd],Table4[idElementValue],"Err",0)</f>
        <v/>
      </c>
      <c r="D5623">
        <f t="shared" si="265"/>
        <v>6</v>
      </c>
      <c r="E5623">
        <f ca="1">OFFSET(ElementsDB!$AQ$2,SeriesSelection!A5623-1,SeriesSelection!B5623-1)</f>
        <v>0</v>
      </c>
      <c r="F5623">
        <f>_xlfn.XLOOKUP(A5623,Table4[Lfd],Table4[Periods],"Err",0)</f>
        <v>0</v>
      </c>
      <c r="G5623" t="b">
        <f t="shared" si="263"/>
        <v>0</v>
      </c>
    </row>
    <row r="5624" spans="1:7" hidden="1" x14ac:dyDescent="0.25">
      <c r="A5624">
        <f t="shared" si="264"/>
        <v>157</v>
      </c>
      <c r="B5624">
        <f t="shared" si="265"/>
        <v>7</v>
      </c>
      <c r="C5624" t="str">
        <f>_xlfn.XLOOKUP(A5624,Table4[Lfd],Table4[idElementValue],"Err",0)</f>
        <v/>
      </c>
      <c r="D5624">
        <f t="shared" si="265"/>
        <v>7</v>
      </c>
      <c r="E5624">
        <f ca="1">OFFSET(ElementsDB!$AQ$2,SeriesSelection!A5624-1,SeriesSelection!B5624-1)</f>
        <v>0</v>
      </c>
      <c r="F5624">
        <f>_xlfn.XLOOKUP(A5624,Table4[Lfd],Table4[Periods],"Err",0)</f>
        <v>0</v>
      </c>
      <c r="G5624" t="b">
        <f t="shared" si="263"/>
        <v>0</v>
      </c>
    </row>
    <row r="5625" spans="1:7" hidden="1" x14ac:dyDescent="0.25">
      <c r="A5625">
        <f t="shared" si="264"/>
        <v>157</v>
      </c>
      <c r="B5625">
        <f t="shared" si="265"/>
        <v>8</v>
      </c>
      <c r="C5625" t="str">
        <f>_xlfn.XLOOKUP(A5625,Table4[Lfd],Table4[idElementValue],"Err",0)</f>
        <v/>
      </c>
      <c r="D5625">
        <f t="shared" si="265"/>
        <v>8</v>
      </c>
      <c r="E5625">
        <f ca="1">OFFSET(ElementsDB!$AQ$2,SeriesSelection!A5625-1,SeriesSelection!B5625-1)</f>
        <v>0</v>
      </c>
      <c r="F5625">
        <f>_xlfn.XLOOKUP(A5625,Table4[Lfd],Table4[Periods],"Err",0)</f>
        <v>0</v>
      </c>
      <c r="G5625" t="b">
        <f t="shared" si="263"/>
        <v>0</v>
      </c>
    </row>
    <row r="5626" spans="1:7" hidden="1" x14ac:dyDescent="0.25">
      <c r="A5626">
        <f t="shared" si="264"/>
        <v>157</v>
      </c>
      <c r="B5626">
        <f t="shared" si="265"/>
        <v>9</v>
      </c>
      <c r="C5626" t="str">
        <f>_xlfn.XLOOKUP(A5626,Table4[Lfd],Table4[idElementValue],"Err",0)</f>
        <v/>
      </c>
      <c r="D5626">
        <f t="shared" si="265"/>
        <v>9</v>
      </c>
      <c r="E5626">
        <f ca="1">OFFSET(ElementsDB!$AQ$2,SeriesSelection!A5626-1,SeriesSelection!B5626-1)</f>
        <v>0</v>
      </c>
      <c r="F5626">
        <f>_xlfn.XLOOKUP(A5626,Table4[Lfd],Table4[Periods],"Err",0)</f>
        <v>0</v>
      </c>
      <c r="G5626" t="b">
        <f t="shared" si="263"/>
        <v>0</v>
      </c>
    </row>
    <row r="5627" spans="1:7" hidden="1" x14ac:dyDescent="0.25">
      <c r="A5627">
        <f t="shared" si="264"/>
        <v>157</v>
      </c>
      <c r="B5627">
        <f t="shared" si="265"/>
        <v>10</v>
      </c>
      <c r="C5627" t="str">
        <f>_xlfn.XLOOKUP(A5627,Table4[Lfd],Table4[idElementValue],"Err",0)</f>
        <v/>
      </c>
      <c r="D5627">
        <f t="shared" si="265"/>
        <v>10</v>
      </c>
      <c r="E5627">
        <f ca="1">OFFSET(ElementsDB!$AQ$2,SeriesSelection!A5627-1,SeriesSelection!B5627-1)</f>
        <v>0</v>
      </c>
      <c r="F5627">
        <f>_xlfn.XLOOKUP(A5627,Table4[Lfd],Table4[Periods],"Err",0)</f>
        <v>0</v>
      </c>
      <c r="G5627" t="b">
        <f t="shared" si="263"/>
        <v>0</v>
      </c>
    </row>
    <row r="5628" spans="1:7" hidden="1" x14ac:dyDescent="0.25">
      <c r="A5628">
        <f t="shared" si="264"/>
        <v>157</v>
      </c>
      <c r="B5628">
        <f t="shared" si="265"/>
        <v>11</v>
      </c>
      <c r="C5628" t="str">
        <f>_xlfn.XLOOKUP(A5628,Table4[Lfd],Table4[idElementValue],"Err",0)</f>
        <v/>
      </c>
      <c r="D5628">
        <f t="shared" si="265"/>
        <v>11</v>
      </c>
      <c r="E5628">
        <f ca="1">OFFSET(ElementsDB!$AQ$2,SeriesSelection!A5628-1,SeriesSelection!B5628-1)</f>
        <v>0</v>
      </c>
      <c r="F5628">
        <f>_xlfn.XLOOKUP(A5628,Table4[Lfd],Table4[Periods],"Err",0)</f>
        <v>0</v>
      </c>
      <c r="G5628" t="b">
        <f t="shared" si="263"/>
        <v>0</v>
      </c>
    </row>
    <row r="5629" spans="1:7" hidden="1" x14ac:dyDescent="0.25">
      <c r="A5629">
        <f t="shared" si="264"/>
        <v>157</v>
      </c>
      <c r="B5629">
        <f t="shared" si="265"/>
        <v>12</v>
      </c>
      <c r="C5629" t="str">
        <f>_xlfn.XLOOKUP(A5629,Table4[Lfd],Table4[idElementValue],"Err",0)</f>
        <v/>
      </c>
      <c r="D5629">
        <f t="shared" si="265"/>
        <v>12</v>
      </c>
      <c r="E5629">
        <f ca="1">OFFSET(ElementsDB!$AQ$2,SeriesSelection!A5629-1,SeriesSelection!B5629-1)</f>
        <v>0</v>
      </c>
      <c r="F5629">
        <f>_xlfn.XLOOKUP(A5629,Table4[Lfd],Table4[Periods],"Err",0)</f>
        <v>0</v>
      </c>
      <c r="G5629" t="b">
        <f t="shared" si="263"/>
        <v>0</v>
      </c>
    </row>
    <row r="5630" spans="1:7" hidden="1" x14ac:dyDescent="0.25">
      <c r="A5630">
        <f t="shared" si="264"/>
        <v>157</v>
      </c>
      <c r="B5630">
        <f t="shared" si="265"/>
        <v>13</v>
      </c>
      <c r="C5630" t="str">
        <f>_xlfn.XLOOKUP(A5630,Table4[Lfd],Table4[idElementValue],"Err",0)</f>
        <v/>
      </c>
      <c r="D5630">
        <f t="shared" si="265"/>
        <v>13</v>
      </c>
      <c r="E5630">
        <f ca="1">OFFSET(ElementsDB!$AQ$2,SeriesSelection!A5630-1,SeriesSelection!B5630-1)</f>
        <v>0</v>
      </c>
      <c r="F5630">
        <f>_xlfn.XLOOKUP(A5630,Table4[Lfd],Table4[Periods],"Err",0)</f>
        <v>0</v>
      </c>
      <c r="G5630" t="b">
        <f t="shared" si="263"/>
        <v>0</v>
      </c>
    </row>
    <row r="5631" spans="1:7" hidden="1" x14ac:dyDescent="0.25">
      <c r="A5631">
        <f t="shared" si="264"/>
        <v>157</v>
      </c>
      <c r="B5631">
        <f t="shared" si="265"/>
        <v>14</v>
      </c>
      <c r="C5631" t="str">
        <f>_xlfn.XLOOKUP(A5631,Table4[Lfd],Table4[idElementValue],"Err",0)</f>
        <v/>
      </c>
      <c r="D5631">
        <f t="shared" si="265"/>
        <v>14</v>
      </c>
      <c r="E5631">
        <f ca="1">OFFSET(ElementsDB!$AQ$2,SeriesSelection!A5631-1,SeriesSelection!B5631-1)</f>
        <v>0</v>
      </c>
      <c r="F5631">
        <f>_xlfn.XLOOKUP(A5631,Table4[Lfd],Table4[Periods],"Err",0)</f>
        <v>0</v>
      </c>
      <c r="G5631" t="b">
        <f t="shared" si="263"/>
        <v>0</v>
      </c>
    </row>
    <row r="5632" spans="1:7" hidden="1" x14ac:dyDescent="0.25">
      <c r="A5632">
        <f t="shared" si="264"/>
        <v>157</v>
      </c>
      <c r="B5632">
        <f t="shared" si="265"/>
        <v>15</v>
      </c>
      <c r="C5632" t="str">
        <f>_xlfn.XLOOKUP(A5632,Table4[Lfd],Table4[idElementValue],"Err",0)</f>
        <v/>
      </c>
      <c r="D5632">
        <f t="shared" si="265"/>
        <v>15</v>
      </c>
      <c r="E5632">
        <f ca="1">OFFSET(ElementsDB!$AQ$2,SeriesSelection!A5632-1,SeriesSelection!B5632-1)</f>
        <v>0</v>
      </c>
      <c r="F5632">
        <f>_xlfn.XLOOKUP(A5632,Table4[Lfd],Table4[Periods],"Err",0)</f>
        <v>0</v>
      </c>
      <c r="G5632" t="b">
        <f t="shared" si="263"/>
        <v>0</v>
      </c>
    </row>
    <row r="5633" spans="1:7" hidden="1" x14ac:dyDescent="0.25">
      <c r="A5633">
        <f t="shared" si="264"/>
        <v>157</v>
      </c>
      <c r="B5633">
        <f t="shared" si="265"/>
        <v>16</v>
      </c>
      <c r="C5633" t="str">
        <f>_xlfn.XLOOKUP(A5633,Table4[Lfd],Table4[idElementValue],"Err",0)</f>
        <v/>
      </c>
      <c r="D5633">
        <f t="shared" si="265"/>
        <v>16</v>
      </c>
      <c r="E5633">
        <f ca="1">OFFSET(ElementsDB!$AQ$2,SeriesSelection!A5633-1,SeriesSelection!B5633-1)</f>
        <v>0</v>
      </c>
      <c r="F5633">
        <f>_xlfn.XLOOKUP(A5633,Table4[Lfd],Table4[Periods],"Err",0)</f>
        <v>0</v>
      </c>
      <c r="G5633" t="b">
        <f t="shared" si="263"/>
        <v>0</v>
      </c>
    </row>
    <row r="5634" spans="1:7" hidden="1" x14ac:dyDescent="0.25">
      <c r="A5634">
        <f t="shared" si="264"/>
        <v>157</v>
      </c>
      <c r="B5634">
        <f t="shared" si="265"/>
        <v>17</v>
      </c>
      <c r="C5634" t="str">
        <f>_xlfn.XLOOKUP(A5634,Table4[Lfd],Table4[idElementValue],"Err",0)</f>
        <v/>
      </c>
      <c r="D5634">
        <f t="shared" si="265"/>
        <v>17</v>
      </c>
      <c r="E5634">
        <f ca="1">OFFSET(ElementsDB!$AQ$2,SeriesSelection!A5634-1,SeriesSelection!B5634-1)</f>
        <v>0</v>
      </c>
      <c r="F5634">
        <f>_xlfn.XLOOKUP(A5634,Table4[Lfd],Table4[Periods],"Err",0)</f>
        <v>0</v>
      </c>
      <c r="G5634" t="b">
        <f t="shared" ref="G5634:G5697" si="266">(D5634&lt;=F5634)</f>
        <v>0</v>
      </c>
    </row>
    <row r="5635" spans="1:7" hidden="1" x14ac:dyDescent="0.25">
      <c r="A5635">
        <f t="shared" si="264"/>
        <v>157</v>
      </c>
      <c r="B5635">
        <f t="shared" si="265"/>
        <v>18</v>
      </c>
      <c r="C5635" t="str">
        <f>_xlfn.XLOOKUP(A5635,Table4[Lfd],Table4[idElementValue],"Err",0)</f>
        <v/>
      </c>
      <c r="D5635">
        <f t="shared" si="265"/>
        <v>18</v>
      </c>
      <c r="E5635">
        <f ca="1">OFFSET(ElementsDB!$AQ$2,SeriesSelection!A5635-1,SeriesSelection!B5635-1)</f>
        <v>0</v>
      </c>
      <c r="F5635">
        <f>_xlfn.XLOOKUP(A5635,Table4[Lfd],Table4[Periods],"Err",0)</f>
        <v>0</v>
      </c>
      <c r="G5635" t="b">
        <f t="shared" si="266"/>
        <v>0</v>
      </c>
    </row>
    <row r="5636" spans="1:7" hidden="1" x14ac:dyDescent="0.25">
      <c r="A5636">
        <f t="shared" si="264"/>
        <v>157</v>
      </c>
      <c r="B5636">
        <f t="shared" si="265"/>
        <v>19</v>
      </c>
      <c r="C5636" t="str">
        <f>_xlfn.XLOOKUP(A5636,Table4[Lfd],Table4[idElementValue],"Err",0)</f>
        <v/>
      </c>
      <c r="D5636">
        <f t="shared" si="265"/>
        <v>19</v>
      </c>
      <c r="E5636">
        <f ca="1">OFFSET(ElementsDB!$AQ$2,SeriesSelection!A5636-1,SeriesSelection!B5636-1)</f>
        <v>0</v>
      </c>
      <c r="F5636">
        <f>_xlfn.XLOOKUP(A5636,Table4[Lfd],Table4[Periods],"Err",0)</f>
        <v>0</v>
      </c>
      <c r="G5636" t="b">
        <f t="shared" si="266"/>
        <v>0</v>
      </c>
    </row>
    <row r="5637" spans="1:7" hidden="1" x14ac:dyDescent="0.25">
      <c r="A5637">
        <f t="shared" si="264"/>
        <v>157</v>
      </c>
      <c r="B5637">
        <f t="shared" si="265"/>
        <v>20</v>
      </c>
      <c r="C5637" t="str">
        <f>_xlfn.XLOOKUP(A5637,Table4[Lfd],Table4[idElementValue],"Err",0)</f>
        <v/>
      </c>
      <c r="D5637">
        <f t="shared" si="265"/>
        <v>20</v>
      </c>
      <c r="E5637">
        <f ca="1">OFFSET(ElementsDB!$AQ$2,SeriesSelection!A5637-1,SeriesSelection!B5637-1)</f>
        <v>0</v>
      </c>
      <c r="F5637">
        <f>_xlfn.XLOOKUP(A5637,Table4[Lfd],Table4[Periods],"Err",0)</f>
        <v>0</v>
      </c>
      <c r="G5637" t="b">
        <f t="shared" si="266"/>
        <v>0</v>
      </c>
    </row>
    <row r="5638" spans="1:7" hidden="1" x14ac:dyDescent="0.25">
      <c r="A5638">
        <f t="shared" si="264"/>
        <v>157</v>
      </c>
      <c r="B5638">
        <f t="shared" si="265"/>
        <v>21</v>
      </c>
      <c r="C5638" t="str">
        <f>_xlfn.XLOOKUP(A5638,Table4[Lfd],Table4[idElementValue],"Err",0)</f>
        <v/>
      </c>
      <c r="D5638">
        <f t="shared" si="265"/>
        <v>21</v>
      </c>
      <c r="E5638">
        <f ca="1">OFFSET(ElementsDB!$AQ$2,SeriesSelection!A5638-1,SeriesSelection!B5638-1)</f>
        <v>0</v>
      </c>
      <c r="F5638">
        <f>_xlfn.XLOOKUP(A5638,Table4[Lfd],Table4[Periods],"Err",0)</f>
        <v>0</v>
      </c>
      <c r="G5638" t="b">
        <f t="shared" si="266"/>
        <v>0</v>
      </c>
    </row>
    <row r="5639" spans="1:7" hidden="1" x14ac:dyDescent="0.25">
      <c r="A5639">
        <f t="shared" si="264"/>
        <v>157</v>
      </c>
      <c r="B5639">
        <f t="shared" si="265"/>
        <v>22</v>
      </c>
      <c r="C5639" t="str">
        <f>_xlfn.XLOOKUP(A5639,Table4[Lfd],Table4[idElementValue],"Err",0)</f>
        <v/>
      </c>
      <c r="D5639">
        <f t="shared" si="265"/>
        <v>22</v>
      </c>
      <c r="E5639">
        <f ca="1">OFFSET(ElementsDB!$AQ$2,SeriesSelection!A5639-1,SeriesSelection!B5639-1)</f>
        <v>0</v>
      </c>
      <c r="F5639">
        <f>_xlfn.XLOOKUP(A5639,Table4[Lfd],Table4[Periods],"Err",0)</f>
        <v>0</v>
      </c>
      <c r="G5639" t="b">
        <f t="shared" si="266"/>
        <v>0</v>
      </c>
    </row>
    <row r="5640" spans="1:7" hidden="1" x14ac:dyDescent="0.25">
      <c r="A5640">
        <f t="shared" si="264"/>
        <v>157</v>
      </c>
      <c r="B5640">
        <f t="shared" si="265"/>
        <v>23</v>
      </c>
      <c r="C5640" t="str">
        <f>_xlfn.XLOOKUP(A5640,Table4[Lfd],Table4[idElementValue],"Err",0)</f>
        <v/>
      </c>
      <c r="D5640">
        <f t="shared" si="265"/>
        <v>23</v>
      </c>
      <c r="E5640">
        <f ca="1">OFFSET(ElementsDB!$AQ$2,SeriesSelection!A5640-1,SeriesSelection!B5640-1)</f>
        <v>0</v>
      </c>
      <c r="F5640">
        <f>_xlfn.XLOOKUP(A5640,Table4[Lfd],Table4[Periods],"Err",0)</f>
        <v>0</v>
      </c>
      <c r="G5640" t="b">
        <f t="shared" si="266"/>
        <v>0</v>
      </c>
    </row>
    <row r="5641" spans="1:7" hidden="1" x14ac:dyDescent="0.25">
      <c r="A5641">
        <f t="shared" si="264"/>
        <v>157</v>
      </c>
      <c r="B5641">
        <f t="shared" si="265"/>
        <v>24</v>
      </c>
      <c r="C5641" t="str">
        <f>_xlfn.XLOOKUP(A5641,Table4[Lfd],Table4[idElementValue],"Err",0)</f>
        <v/>
      </c>
      <c r="D5641">
        <f t="shared" si="265"/>
        <v>24</v>
      </c>
      <c r="E5641">
        <f ca="1">OFFSET(ElementsDB!$AQ$2,SeriesSelection!A5641-1,SeriesSelection!B5641-1)</f>
        <v>0</v>
      </c>
      <c r="F5641">
        <f>_xlfn.XLOOKUP(A5641,Table4[Lfd],Table4[Periods],"Err",0)</f>
        <v>0</v>
      </c>
      <c r="G5641" t="b">
        <f t="shared" si="266"/>
        <v>0</v>
      </c>
    </row>
    <row r="5642" spans="1:7" hidden="1" x14ac:dyDescent="0.25">
      <c r="A5642">
        <f t="shared" ref="A5642:A5705" si="267">IF(B5642=1,A5641+1,A5641)</f>
        <v>157</v>
      </c>
      <c r="B5642">
        <f t="shared" ref="B5642:D5705" si="268">IF(B5641=36,1,B5641+1)</f>
        <v>25</v>
      </c>
      <c r="C5642" t="str">
        <f>_xlfn.XLOOKUP(A5642,Table4[Lfd],Table4[idElementValue],"Err",0)</f>
        <v/>
      </c>
      <c r="D5642">
        <f t="shared" si="268"/>
        <v>25</v>
      </c>
      <c r="E5642">
        <f ca="1">OFFSET(ElementsDB!$AQ$2,SeriesSelection!A5642-1,SeriesSelection!B5642-1)</f>
        <v>0</v>
      </c>
      <c r="F5642">
        <f>_xlfn.XLOOKUP(A5642,Table4[Lfd],Table4[Periods],"Err",0)</f>
        <v>0</v>
      </c>
      <c r="G5642" t="b">
        <f t="shared" si="266"/>
        <v>0</v>
      </c>
    </row>
    <row r="5643" spans="1:7" hidden="1" x14ac:dyDescent="0.25">
      <c r="A5643">
        <f t="shared" si="267"/>
        <v>157</v>
      </c>
      <c r="B5643">
        <f t="shared" si="268"/>
        <v>26</v>
      </c>
      <c r="C5643" t="str">
        <f>_xlfn.XLOOKUP(A5643,Table4[Lfd],Table4[idElementValue],"Err",0)</f>
        <v/>
      </c>
      <c r="D5643">
        <f t="shared" si="268"/>
        <v>26</v>
      </c>
      <c r="E5643">
        <f ca="1">OFFSET(ElementsDB!$AQ$2,SeriesSelection!A5643-1,SeriesSelection!B5643-1)</f>
        <v>0</v>
      </c>
      <c r="F5643">
        <f>_xlfn.XLOOKUP(A5643,Table4[Lfd],Table4[Periods],"Err",0)</f>
        <v>0</v>
      </c>
      <c r="G5643" t="b">
        <f t="shared" si="266"/>
        <v>0</v>
      </c>
    </row>
    <row r="5644" spans="1:7" hidden="1" x14ac:dyDescent="0.25">
      <c r="A5644">
        <f t="shared" si="267"/>
        <v>157</v>
      </c>
      <c r="B5644">
        <f t="shared" si="268"/>
        <v>27</v>
      </c>
      <c r="C5644" t="str">
        <f>_xlfn.XLOOKUP(A5644,Table4[Lfd],Table4[idElementValue],"Err",0)</f>
        <v/>
      </c>
      <c r="D5644">
        <f t="shared" si="268"/>
        <v>27</v>
      </c>
      <c r="E5644">
        <f ca="1">OFFSET(ElementsDB!$AQ$2,SeriesSelection!A5644-1,SeriesSelection!B5644-1)</f>
        <v>0</v>
      </c>
      <c r="F5644">
        <f>_xlfn.XLOOKUP(A5644,Table4[Lfd],Table4[Periods],"Err",0)</f>
        <v>0</v>
      </c>
      <c r="G5644" t="b">
        <f t="shared" si="266"/>
        <v>0</v>
      </c>
    </row>
    <row r="5645" spans="1:7" hidden="1" x14ac:dyDescent="0.25">
      <c r="A5645">
        <f t="shared" si="267"/>
        <v>157</v>
      </c>
      <c r="B5645">
        <f t="shared" si="268"/>
        <v>28</v>
      </c>
      <c r="C5645" t="str">
        <f>_xlfn.XLOOKUP(A5645,Table4[Lfd],Table4[idElementValue],"Err",0)</f>
        <v/>
      </c>
      <c r="D5645">
        <f t="shared" si="268"/>
        <v>28</v>
      </c>
      <c r="E5645">
        <f ca="1">OFFSET(ElementsDB!$AQ$2,SeriesSelection!A5645-1,SeriesSelection!B5645-1)</f>
        <v>0</v>
      </c>
      <c r="F5645">
        <f>_xlfn.XLOOKUP(A5645,Table4[Lfd],Table4[Periods],"Err",0)</f>
        <v>0</v>
      </c>
      <c r="G5645" t="b">
        <f t="shared" si="266"/>
        <v>0</v>
      </c>
    </row>
    <row r="5646" spans="1:7" hidden="1" x14ac:dyDescent="0.25">
      <c r="A5646">
        <f t="shared" si="267"/>
        <v>157</v>
      </c>
      <c r="B5646">
        <f t="shared" si="268"/>
        <v>29</v>
      </c>
      <c r="C5646" t="str">
        <f>_xlfn.XLOOKUP(A5646,Table4[Lfd],Table4[idElementValue],"Err",0)</f>
        <v/>
      </c>
      <c r="D5646">
        <f t="shared" si="268"/>
        <v>29</v>
      </c>
      <c r="E5646">
        <f ca="1">OFFSET(ElementsDB!$AQ$2,SeriesSelection!A5646-1,SeriesSelection!B5646-1)</f>
        <v>0</v>
      </c>
      <c r="F5646">
        <f>_xlfn.XLOOKUP(A5646,Table4[Lfd],Table4[Periods],"Err",0)</f>
        <v>0</v>
      </c>
      <c r="G5646" t="b">
        <f t="shared" si="266"/>
        <v>0</v>
      </c>
    </row>
    <row r="5647" spans="1:7" hidden="1" x14ac:dyDescent="0.25">
      <c r="A5647">
        <f t="shared" si="267"/>
        <v>157</v>
      </c>
      <c r="B5647">
        <f t="shared" si="268"/>
        <v>30</v>
      </c>
      <c r="C5647" t="str">
        <f>_xlfn.XLOOKUP(A5647,Table4[Lfd],Table4[idElementValue],"Err",0)</f>
        <v/>
      </c>
      <c r="D5647">
        <f t="shared" si="268"/>
        <v>30</v>
      </c>
      <c r="E5647">
        <f ca="1">OFFSET(ElementsDB!$AQ$2,SeriesSelection!A5647-1,SeriesSelection!B5647-1)</f>
        <v>0</v>
      </c>
      <c r="F5647">
        <f>_xlfn.XLOOKUP(A5647,Table4[Lfd],Table4[Periods],"Err",0)</f>
        <v>0</v>
      </c>
      <c r="G5647" t="b">
        <f t="shared" si="266"/>
        <v>0</v>
      </c>
    </row>
    <row r="5648" spans="1:7" hidden="1" x14ac:dyDescent="0.25">
      <c r="A5648">
        <f t="shared" si="267"/>
        <v>157</v>
      </c>
      <c r="B5648">
        <f t="shared" si="268"/>
        <v>31</v>
      </c>
      <c r="C5648" t="str">
        <f>_xlfn.XLOOKUP(A5648,Table4[Lfd],Table4[idElementValue],"Err",0)</f>
        <v/>
      </c>
      <c r="D5648">
        <f t="shared" si="268"/>
        <v>31</v>
      </c>
      <c r="E5648">
        <f ca="1">OFFSET(ElementsDB!$AQ$2,SeriesSelection!A5648-1,SeriesSelection!B5648-1)</f>
        <v>0</v>
      </c>
      <c r="F5648">
        <f>_xlfn.XLOOKUP(A5648,Table4[Lfd],Table4[Periods],"Err",0)</f>
        <v>0</v>
      </c>
      <c r="G5648" t="b">
        <f t="shared" si="266"/>
        <v>0</v>
      </c>
    </row>
    <row r="5649" spans="1:7" hidden="1" x14ac:dyDescent="0.25">
      <c r="A5649">
        <f t="shared" si="267"/>
        <v>157</v>
      </c>
      <c r="B5649">
        <f t="shared" si="268"/>
        <v>32</v>
      </c>
      <c r="C5649" t="str">
        <f>_xlfn.XLOOKUP(A5649,Table4[Lfd],Table4[idElementValue],"Err",0)</f>
        <v/>
      </c>
      <c r="D5649">
        <f t="shared" si="268"/>
        <v>32</v>
      </c>
      <c r="E5649">
        <f ca="1">OFFSET(ElementsDB!$AQ$2,SeriesSelection!A5649-1,SeriesSelection!B5649-1)</f>
        <v>0</v>
      </c>
      <c r="F5649">
        <f>_xlfn.XLOOKUP(A5649,Table4[Lfd],Table4[Periods],"Err",0)</f>
        <v>0</v>
      </c>
      <c r="G5649" t="b">
        <f t="shared" si="266"/>
        <v>0</v>
      </c>
    </row>
    <row r="5650" spans="1:7" hidden="1" x14ac:dyDescent="0.25">
      <c r="A5650">
        <f t="shared" si="267"/>
        <v>157</v>
      </c>
      <c r="B5650">
        <f t="shared" si="268"/>
        <v>33</v>
      </c>
      <c r="C5650" t="str">
        <f>_xlfn.XLOOKUP(A5650,Table4[Lfd],Table4[idElementValue],"Err",0)</f>
        <v/>
      </c>
      <c r="D5650">
        <f t="shared" si="268"/>
        <v>33</v>
      </c>
      <c r="E5650">
        <f ca="1">OFFSET(ElementsDB!$AQ$2,SeriesSelection!A5650-1,SeriesSelection!B5650-1)</f>
        <v>0</v>
      </c>
      <c r="F5650">
        <f>_xlfn.XLOOKUP(A5650,Table4[Lfd],Table4[Periods],"Err",0)</f>
        <v>0</v>
      </c>
      <c r="G5650" t="b">
        <f t="shared" si="266"/>
        <v>0</v>
      </c>
    </row>
    <row r="5651" spans="1:7" hidden="1" x14ac:dyDescent="0.25">
      <c r="A5651">
        <f t="shared" si="267"/>
        <v>157</v>
      </c>
      <c r="B5651">
        <f t="shared" si="268"/>
        <v>34</v>
      </c>
      <c r="C5651" t="str">
        <f>_xlfn.XLOOKUP(A5651,Table4[Lfd],Table4[idElementValue],"Err",0)</f>
        <v/>
      </c>
      <c r="D5651">
        <f t="shared" si="268"/>
        <v>34</v>
      </c>
      <c r="E5651">
        <f ca="1">OFFSET(ElementsDB!$AQ$2,SeriesSelection!A5651-1,SeriesSelection!B5651-1)</f>
        <v>0</v>
      </c>
      <c r="F5651">
        <f>_xlfn.XLOOKUP(A5651,Table4[Lfd],Table4[Periods],"Err",0)</f>
        <v>0</v>
      </c>
      <c r="G5651" t="b">
        <f t="shared" si="266"/>
        <v>0</v>
      </c>
    </row>
    <row r="5652" spans="1:7" hidden="1" x14ac:dyDescent="0.25">
      <c r="A5652">
        <f t="shared" si="267"/>
        <v>157</v>
      </c>
      <c r="B5652">
        <f t="shared" si="268"/>
        <v>35</v>
      </c>
      <c r="C5652" t="str">
        <f>_xlfn.XLOOKUP(A5652,Table4[Lfd],Table4[idElementValue],"Err",0)</f>
        <v/>
      </c>
      <c r="D5652">
        <f t="shared" si="268"/>
        <v>35</v>
      </c>
      <c r="E5652">
        <f ca="1">OFFSET(ElementsDB!$AQ$2,SeriesSelection!A5652-1,SeriesSelection!B5652-1)</f>
        <v>0</v>
      </c>
      <c r="F5652">
        <f>_xlfn.XLOOKUP(A5652,Table4[Lfd],Table4[Periods],"Err",0)</f>
        <v>0</v>
      </c>
      <c r="G5652" t="b">
        <f t="shared" si="266"/>
        <v>0</v>
      </c>
    </row>
    <row r="5653" spans="1:7" hidden="1" x14ac:dyDescent="0.25">
      <c r="A5653">
        <f t="shared" si="267"/>
        <v>157</v>
      </c>
      <c r="B5653">
        <f t="shared" si="268"/>
        <v>36</v>
      </c>
      <c r="C5653" t="str">
        <f>_xlfn.XLOOKUP(A5653,Table4[Lfd],Table4[idElementValue],"Err",0)</f>
        <v/>
      </c>
      <c r="D5653">
        <f t="shared" si="268"/>
        <v>36</v>
      </c>
      <c r="E5653">
        <f ca="1">OFFSET(ElementsDB!$AQ$2,SeriesSelection!A5653-1,SeriesSelection!B5653-1)</f>
        <v>0</v>
      </c>
      <c r="F5653">
        <f>_xlfn.XLOOKUP(A5653,Table4[Lfd],Table4[Periods],"Err",0)</f>
        <v>0</v>
      </c>
      <c r="G5653" t="b">
        <f t="shared" si="266"/>
        <v>0</v>
      </c>
    </row>
    <row r="5654" spans="1:7" hidden="1" x14ac:dyDescent="0.25">
      <c r="A5654">
        <f t="shared" si="267"/>
        <v>158</v>
      </c>
      <c r="B5654">
        <f t="shared" si="268"/>
        <v>1</v>
      </c>
      <c r="C5654" t="str">
        <f>_xlfn.XLOOKUP(A5654,Table4[Lfd],Table4[idElementValue],"Err",0)</f>
        <v/>
      </c>
      <c r="D5654">
        <f t="shared" si="268"/>
        <v>1</v>
      </c>
      <c r="E5654">
        <f ca="1">OFFSET(ElementsDB!$AQ$2,SeriesSelection!A5654-1,SeriesSelection!B5654-1)</f>
        <v>0</v>
      </c>
      <c r="F5654">
        <f>_xlfn.XLOOKUP(A5654,Table4[Lfd],Table4[Periods],"Err",0)</f>
        <v>0</v>
      </c>
      <c r="G5654" t="b">
        <f t="shared" si="266"/>
        <v>0</v>
      </c>
    </row>
    <row r="5655" spans="1:7" hidden="1" x14ac:dyDescent="0.25">
      <c r="A5655">
        <f t="shared" si="267"/>
        <v>158</v>
      </c>
      <c r="B5655">
        <f t="shared" si="268"/>
        <v>2</v>
      </c>
      <c r="C5655" t="str">
        <f>_xlfn.XLOOKUP(A5655,Table4[Lfd],Table4[idElementValue],"Err",0)</f>
        <v/>
      </c>
      <c r="D5655">
        <f t="shared" si="268"/>
        <v>2</v>
      </c>
      <c r="E5655">
        <f ca="1">OFFSET(ElementsDB!$AQ$2,SeriesSelection!A5655-1,SeriesSelection!B5655-1)</f>
        <v>0</v>
      </c>
      <c r="F5655">
        <f>_xlfn.XLOOKUP(A5655,Table4[Lfd],Table4[Periods],"Err",0)</f>
        <v>0</v>
      </c>
      <c r="G5655" t="b">
        <f t="shared" si="266"/>
        <v>0</v>
      </c>
    </row>
    <row r="5656" spans="1:7" hidden="1" x14ac:dyDescent="0.25">
      <c r="A5656">
        <f t="shared" si="267"/>
        <v>158</v>
      </c>
      <c r="B5656">
        <f t="shared" si="268"/>
        <v>3</v>
      </c>
      <c r="C5656" t="str">
        <f>_xlfn.XLOOKUP(A5656,Table4[Lfd],Table4[idElementValue],"Err",0)</f>
        <v/>
      </c>
      <c r="D5656">
        <f t="shared" si="268"/>
        <v>3</v>
      </c>
      <c r="E5656">
        <f ca="1">OFFSET(ElementsDB!$AQ$2,SeriesSelection!A5656-1,SeriesSelection!B5656-1)</f>
        <v>0</v>
      </c>
      <c r="F5656">
        <f>_xlfn.XLOOKUP(A5656,Table4[Lfd],Table4[Periods],"Err",0)</f>
        <v>0</v>
      </c>
      <c r="G5656" t="b">
        <f t="shared" si="266"/>
        <v>0</v>
      </c>
    </row>
    <row r="5657" spans="1:7" hidden="1" x14ac:dyDescent="0.25">
      <c r="A5657">
        <f t="shared" si="267"/>
        <v>158</v>
      </c>
      <c r="B5657">
        <f t="shared" si="268"/>
        <v>4</v>
      </c>
      <c r="C5657" t="str">
        <f>_xlfn.XLOOKUP(A5657,Table4[Lfd],Table4[idElementValue],"Err",0)</f>
        <v/>
      </c>
      <c r="D5657">
        <f t="shared" si="268"/>
        <v>4</v>
      </c>
      <c r="E5657">
        <f ca="1">OFFSET(ElementsDB!$AQ$2,SeriesSelection!A5657-1,SeriesSelection!B5657-1)</f>
        <v>0</v>
      </c>
      <c r="F5657">
        <f>_xlfn.XLOOKUP(A5657,Table4[Lfd],Table4[Periods],"Err",0)</f>
        <v>0</v>
      </c>
      <c r="G5657" t="b">
        <f t="shared" si="266"/>
        <v>0</v>
      </c>
    </row>
    <row r="5658" spans="1:7" hidden="1" x14ac:dyDescent="0.25">
      <c r="A5658">
        <f t="shared" si="267"/>
        <v>158</v>
      </c>
      <c r="B5658">
        <f t="shared" si="268"/>
        <v>5</v>
      </c>
      <c r="C5658" t="str">
        <f>_xlfn.XLOOKUP(A5658,Table4[Lfd],Table4[idElementValue],"Err",0)</f>
        <v/>
      </c>
      <c r="D5658">
        <f t="shared" si="268"/>
        <v>5</v>
      </c>
      <c r="E5658">
        <f ca="1">OFFSET(ElementsDB!$AQ$2,SeriesSelection!A5658-1,SeriesSelection!B5658-1)</f>
        <v>0</v>
      </c>
      <c r="F5658">
        <f>_xlfn.XLOOKUP(A5658,Table4[Lfd],Table4[Periods],"Err",0)</f>
        <v>0</v>
      </c>
      <c r="G5658" t="b">
        <f t="shared" si="266"/>
        <v>0</v>
      </c>
    </row>
    <row r="5659" spans="1:7" hidden="1" x14ac:dyDescent="0.25">
      <c r="A5659">
        <f t="shared" si="267"/>
        <v>158</v>
      </c>
      <c r="B5659">
        <f t="shared" si="268"/>
        <v>6</v>
      </c>
      <c r="C5659" t="str">
        <f>_xlfn.XLOOKUP(A5659,Table4[Lfd],Table4[idElementValue],"Err",0)</f>
        <v/>
      </c>
      <c r="D5659">
        <f t="shared" si="268"/>
        <v>6</v>
      </c>
      <c r="E5659">
        <f ca="1">OFFSET(ElementsDB!$AQ$2,SeriesSelection!A5659-1,SeriesSelection!B5659-1)</f>
        <v>0</v>
      </c>
      <c r="F5659">
        <f>_xlfn.XLOOKUP(A5659,Table4[Lfd],Table4[Periods],"Err",0)</f>
        <v>0</v>
      </c>
      <c r="G5659" t="b">
        <f t="shared" si="266"/>
        <v>0</v>
      </c>
    </row>
    <row r="5660" spans="1:7" hidden="1" x14ac:dyDescent="0.25">
      <c r="A5660">
        <f t="shared" si="267"/>
        <v>158</v>
      </c>
      <c r="B5660">
        <f t="shared" si="268"/>
        <v>7</v>
      </c>
      <c r="C5660" t="str">
        <f>_xlfn.XLOOKUP(A5660,Table4[Lfd],Table4[idElementValue],"Err",0)</f>
        <v/>
      </c>
      <c r="D5660">
        <f t="shared" si="268"/>
        <v>7</v>
      </c>
      <c r="E5660">
        <f ca="1">OFFSET(ElementsDB!$AQ$2,SeriesSelection!A5660-1,SeriesSelection!B5660-1)</f>
        <v>0</v>
      </c>
      <c r="F5660">
        <f>_xlfn.XLOOKUP(A5660,Table4[Lfd],Table4[Periods],"Err",0)</f>
        <v>0</v>
      </c>
      <c r="G5660" t="b">
        <f t="shared" si="266"/>
        <v>0</v>
      </c>
    </row>
    <row r="5661" spans="1:7" hidden="1" x14ac:dyDescent="0.25">
      <c r="A5661">
        <f t="shared" si="267"/>
        <v>158</v>
      </c>
      <c r="B5661">
        <f t="shared" si="268"/>
        <v>8</v>
      </c>
      <c r="C5661" t="str">
        <f>_xlfn.XLOOKUP(A5661,Table4[Lfd],Table4[idElementValue],"Err",0)</f>
        <v/>
      </c>
      <c r="D5661">
        <f t="shared" si="268"/>
        <v>8</v>
      </c>
      <c r="E5661">
        <f ca="1">OFFSET(ElementsDB!$AQ$2,SeriesSelection!A5661-1,SeriesSelection!B5661-1)</f>
        <v>0</v>
      </c>
      <c r="F5661">
        <f>_xlfn.XLOOKUP(A5661,Table4[Lfd],Table4[Periods],"Err",0)</f>
        <v>0</v>
      </c>
      <c r="G5661" t="b">
        <f t="shared" si="266"/>
        <v>0</v>
      </c>
    </row>
    <row r="5662" spans="1:7" hidden="1" x14ac:dyDescent="0.25">
      <c r="A5662">
        <f t="shared" si="267"/>
        <v>158</v>
      </c>
      <c r="B5662">
        <f t="shared" si="268"/>
        <v>9</v>
      </c>
      <c r="C5662" t="str">
        <f>_xlfn.XLOOKUP(A5662,Table4[Lfd],Table4[idElementValue],"Err",0)</f>
        <v/>
      </c>
      <c r="D5662">
        <f t="shared" si="268"/>
        <v>9</v>
      </c>
      <c r="E5662">
        <f ca="1">OFFSET(ElementsDB!$AQ$2,SeriesSelection!A5662-1,SeriesSelection!B5662-1)</f>
        <v>0</v>
      </c>
      <c r="F5662">
        <f>_xlfn.XLOOKUP(A5662,Table4[Lfd],Table4[Periods],"Err",0)</f>
        <v>0</v>
      </c>
      <c r="G5662" t="b">
        <f t="shared" si="266"/>
        <v>0</v>
      </c>
    </row>
    <row r="5663" spans="1:7" hidden="1" x14ac:dyDescent="0.25">
      <c r="A5663">
        <f t="shared" si="267"/>
        <v>158</v>
      </c>
      <c r="B5663">
        <f t="shared" si="268"/>
        <v>10</v>
      </c>
      <c r="C5663" t="str">
        <f>_xlfn.XLOOKUP(A5663,Table4[Lfd],Table4[idElementValue],"Err",0)</f>
        <v/>
      </c>
      <c r="D5663">
        <f t="shared" si="268"/>
        <v>10</v>
      </c>
      <c r="E5663">
        <f ca="1">OFFSET(ElementsDB!$AQ$2,SeriesSelection!A5663-1,SeriesSelection!B5663-1)</f>
        <v>0</v>
      </c>
      <c r="F5663">
        <f>_xlfn.XLOOKUP(A5663,Table4[Lfd],Table4[Periods],"Err",0)</f>
        <v>0</v>
      </c>
      <c r="G5663" t="b">
        <f t="shared" si="266"/>
        <v>0</v>
      </c>
    </row>
    <row r="5664" spans="1:7" hidden="1" x14ac:dyDescent="0.25">
      <c r="A5664">
        <f t="shared" si="267"/>
        <v>158</v>
      </c>
      <c r="B5664">
        <f t="shared" si="268"/>
        <v>11</v>
      </c>
      <c r="C5664" t="str">
        <f>_xlfn.XLOOKUP(A5664,Table4[Lfd],Table4[idElementValue],"Err",0)</f>
        <v/>
      </c>
      <c r="D5664">
        <f t="shared" si="268"/>
        <v>11</v>
      </c>
      <c r="E5664">
        <f ca="1">OFFSET(ElementsDB!$AQ$2,SeriesSelection!A5664-1,SeriesSelection!B5664-1)</f>
        <v>0</v>
      </c>
      <c r="F5664">
        <f>_xlfn.XLOOKUP(A5664,Table4[Lfd],Table4[Periods],"Err",0)</f>
        <v>0</v>
      </c>
      <c r="G5664" t="b">
        <f t="shared" si="266"/>
        <v>0</v>
      </c>
    </row>
    <row r="5665" spans="1:7" hidden="1" x14ac:dyDescent="0.25">
      <c r="A5665">
        <f t="shared" si="267"/>
        <v>158</v>
      </c>
      <c r="B5665">
        <f t="shared" si="268"/>
        <v>12</v>
      </c>
      <c r="C5665" t="str">
        <f>_xlfn.XLOOKUP(A5665,Table4[Lfd],Table4[idElementValue],"Err",0)</f>
        <v/>
      </c>
      <c r="D5665">
        <f t="shared" si="268"/>
        <v>12</v>
      </c>
      <c r="E5665">
        <f ca="1">OFFSET(ElementsDB!$AQ$2,SeriesSelection!A5665-1,SeriesSelection!B5665-1)</f>
        <v>0</v>
      </c>
      <c r="F5665">
        <f>_xlfn.XLOOKUP(A5665,Table4[Lfd],Table4[Periods],"Err",0)</f>
        <v>0</v>
      </c>
      <c r="G5665" t="b">
        <f t="shared" si="266"/>
        <v>0</v>
      </c>
    </row>
    <row r="5666" spans="1:7" hidden="1" x14ac:dyDescent="0.25">
      <c r="A5666">
        <f t="shared" si="267"/>
        <v>158</v>
      </c>
      <c r="B5666">
        <f t="shared" si="268"/>
        <v>13</v>
      </c>
      <c r="C5666" t="str">
        <f>_xlfn.XLOOKUP(A5666,Table4[Lfd],Table4[idElementValue],"Err",0)</f>
        <v/>
      </c>
      <c r="D5666">
        <f t="shared" si="268"/>
        <v>13</v>
      </c>
      <c r="E5666">
        <f ca="1">OFFSET(ElementsDB!$AQ$2,SeriesSelection!A5666-1,SeriesSelection!B5666-1)</f>
        <v>0</v>
      </c>
      <c r="F5666">
        <f>_xlfn.XLOOKUP(A5666,Table4[Lfd],Table4[Periods],"Err",0)</f>
        <v>0</v>
      </c>
      <c r="G5666" t="b">
        <f t="shared" si="266"/>
        <v>0</v>
      </c>
    </row>
    <row r="5667" spans="1:7" hidden="1" x14ac:dyDescent="0.25">
      <c r="A5667">
        <f t="shared" si="267"/>
        <v>158</v>
      </c>
      <c r="B5667">
        <f t="shared" si="268"/>
        <v>14</v>
      </c>
      <c r="C5667" t="str">
        <f>_xlfn.XLOOKUP(A5667,Table4[Lfd],Table4[idElementValue],"Err",0)</f>
        <v/>
      </c>
      <c r="D5667">
        <f t="shared" si="268"/>
        <v>14</v>
      </c>
      <c r="E5667">
        <f ca="1">OFFSET(ElementsDB!$AQ$2,SeriesSelection!A5667-1,SeriesSelection!B5667-1)</f>
        <v>0</v>
      </c>
      <c r="F5667">
        <f>_xlfn.XLOOKUP(A5667,Table4[Lfd],Table4[Periods],"Err",0)</f>
        <v>0</v>
      </c>
      <c r="G5667" t="b">
        <f t="shared" si="266"/>
        <v>0</v>
      </c>
    </row>
    <row r="5668" spans="1:7" hidden="1" x14ac:dyDescent="0.25">
      <c r="A5668">
        <f t="shared" si="267"/>
        <v>158</v>
      </c>
      <c r="B5668">
        <f t="shared" si="268"/>
        <v>15</v>
      </c>
      <c r="C5668" t="str">
        <f>_xlfn.XLOOKUP(A5668,Table4[Lfd],Table4[idElementValue],"Err",0)</f>
        <v/>
      </c>
      <c r="D5668">
        <f t="shared" si="268"/>
        <v>15</v>
      </c>
      <c r="E5668">
        <f ca="1">OFFSET(ElementsDB!$AQ$2,SeriesSelection!A5668-1,SeriesSelection!B5668-1)</f>
        <v>0</v>
      </c>
      <c r="F5668">
        <f>_xlfn.XLOOKUP(A5668,Table4[Lfd],Table4[Periods],"Err",0)</f>
        <v>0</v>
      </c>
      <c r="G5668" t="b">
        <f t="shared" si="266"/>
        <v>0</v>
      </c>
    </row>
    <row r="5669" spans="1:7" hidden="1" x14ac:dyDescent="0.25">
      <c r="A5669">
        <f t="shared" si="267"/>
        <v>158</v>
      </c>
      <c r="B5669">
        <f t="shared" si="268"/>
        <v>16</v>
      </c>
      <c r="C5669" t="str">
        <f>_xlfn.XLOOKUP(A5669,Table4[Lfd],Table4[idElementValue],"Err",0)</f>
        <v/>
      </c>
      <c r="D5669">
        <f t="shared" si="268"/>
        <v>16</v>
      </c>
      <c r="E5669">
        <f ca="1">OFFSET(ElementsDB!$AQ$2,SeriesSelection!A5669-1,SeriesSelection!B5669-1)</f>
        <v>0</v>
      </c>
      <c r="F5669">
        <f>_xlfn.XLOOKUP(A5669,Table4[Lfd],Table4[Periods],"Err",0)</f>
        <v>0</v>
      </c>
      <c r="G5669" t="b">
        <f t="shared" si="266"/>
        <v>0</v>
      </c>
    </row>
    <row r="5670" spans="1:7" hidden="1" x14ac:dyDescent="0.25">
      <c r="A5670">
        <f t="shared" si="267"/>
        <v>158</v>
      </c>
      <c r="B5670">
        <f t="shared" si="268"/>
        <v>17</v>
      </c>
      <c r="C5670" t="str">
        <f>_xlfn.XLOOKUP(A5670,Table4[Lfd],Table4[idElementValue],"Err",0)</f>
        <v/>
      </c>
      <c r="D5670">
        <f t="shared" si="268"/>
        <v>17</v>
      </c>
      <c r="E5670">
        <f ca="1">OFFSET(ElementsDB!$AQ$2,SeriesSelection!A5670-1,SeriesSelection!B5670-1)</f>
        <v>0</v>
      </c>
      <c r="F5670">
        <f>_xlfn.XLOOKUP(A5670,Table4[Lfd],Table4[Periods],"Err",0)</f>
        <v>0</v>
      </c>
      <c r="G5670" t="b">
        <f t="shared" si="266"/>
        <v>0</v>
      </c>
    </row>
    <row r="5671" spans="1:7" hidden="1" x14ac:dyDescent="0.25">
      <c r="A5671">
        <f t="shared" si="267"/>
        <v>158</v>
      </c>
      <c r="B5671">
        <f t="shared" si="268"/>
        <v>18</v>
      </c>
      <c r="C5671" t="str">
        <f>_xlfn.XLOOKUP(A5671,Table4[Lfd],Table4[idElementValue],"Err",0)</f>
        <v/>
      </c>
      <c r="D5671">
        <f t="shared" si="268"/>
        <v>18</v>
      </c>
      <c r="E5671">
        <f ca="1">OFFSET(ElementsDB!$AQ$2,SeriesSelection!A5671-1,SeriesSelection!B5671-1)</f>
        <v>0</v>
      </c>
      <c r="F5671">
        <f>_xlfn.XLOOKUP(A5671,Table4[Lfd],Table4[Periods],"Err",0)</f>
        <v>0</v>
      </c>
      <c r="G5671" t="b">
        <f t="shared" si="266"/>
        <v>0</v>
      </c>
    </row>
    <row r="5672" spans="1:7" hidden="1" x14ac:dyDescent="0.25">
      <c r="A5672">
        <f t="shared" si="267"/>
        <v>158</v>
      </c>
      <c r="B5672">
        <f t="shared" si="268"/>
        <v>19</v>
      </c>
      <c r="C5672" t="str">
        <f>_xlfn.XLOOKUP(A5672,Table4[Lfd],Table4[idElementValue],"Err",0)</f>
        <v/>
      </c>
      <c r="D5672">
        <f t="shared" si="268"/>
        <v>19</v>
      </c>
      <c r="E5672">
        <f ca="1">OFFSET(ElementsDB!$AQ$2,SeriesSelection!A5672-1,SeriesSelection!B5672-1)</f>
        <v>0</v>
      </c>
      <c r="F5672">
        <f>_xlfn.XLOOKUP(A5672,Table4[Lfd],Table4[Periods],"Err",0)</f>
        <v>0</v>
      </c>
      <c r="G5672" t="b">
        <f t="shared" si="266"/>
        <v>0</v>
      </c>
    </row>
    <row r="5673" spans="1:7" hidden="1" x14ac:dyDescent="0.25">
      <c r="A5673">
        <f t="shared" si="267"/>
        <v>158</v>
      </c>
      <c r="B5673">
        <f t="shared" si="268"/>
        <v>20</v>
      </c>
      <c r="C5673" t="str">
        <f>_xlfn.XLOOKUP(A5673,Table4[Lfd],Table4[idElementValue],"Err",0)</f>
        <v/>
      </c>
      <c r="D5673">
        <f t="shared" si="268"/>
        <v>20</v>
      </c>
      <c r="E5673">
        <f ca="1">OFFSET(ElementsDB!$AQ$2,SeriesSelection!A5673-1,SeriesSelection!B5673-1)</f>
        <v>0</v>
      </c>
      <c r="F5673">
        <f>_xlfn.XLOOKUP(A5673,Table4[Lfd],Table4[Periods],"Err",0)</f>
        <v>0</v>
      </c>
      <c r="G5673" t="b">
        <f t="shared" si="266"/>
        <v>0</v>
      </c>
    </row>
    <row r="5674" spans="1:7" hidden="1" x14ac:dyDescent="0.25">
      <c r="A5674">
        <f t="shared" si="267"/>
        <v>158</v>
      </c>
      <c r="B5674">
        <f t="shared" si="268"/>
        <v>21</v>
      </c>
      <c r="C5674" t="str">
        <f>_xlfn.XLOOKUP(A5674,Table4[Lfd],Table4[idElementValue],"Err",0)</f>
        <v/>
      </c>
      <c r="D5674">
        <f t="shared" si="268"/>
        <v>21</v>
      </c>
      <c r="E5674">
        <f ca="1">OFFSET(ElementsDB!$AQ$2,SeriesSelection!A5674-1,SeriesSelection!B5674-1)</f>
        <v>0</v>
      </c>
      <c r="F5674">
        <f>_xlfn.XLOOKUP(A5674,Table4[Lfd],Table4[Periods],"Err",0)</f>
        <v>0</v>
      </c>
      <c r="G5674" t="b">
        <f t="shared" si="266"/>
        <v>0</v>
      </c>
    </row>
    <row r="5675" spans="1:7" hidden="1" x14ac:dyDescent="0.25">
      <c r="A5675">
        <f t="shared" si="267"/>
        <v>158</v>
      </c>
      <c r="B5675">
        <f t="shared" si="268"/>
        <v>22</v>
      </c>
      <c r="C5675" t="str">
        <f>_xlfn.XLOOKUP(A5675,Table4[Lfd],Table4[idElementValue],"Err",0)</f>
        <v/>
      </c>
      <c r="D5675">
        <f t="shared" si="268"/>
        <v>22</v>
      </c>
      <c r="E5675">
        <f ca="1">OFFSET(ElementsDB!$AQ$2,SeriesSelection!A5675-1,SeriesSelection!B5675-1)</f>
        <v>0</v>
      </c>
      <c r="F5675">
        <f>_xlfn.XLOOKUP(A5675,Table4[Lfd],Table4[Periods],"Err",0)</f>
        <v>0</v>
      </c>
      <c r="G5675" t="b">
        <f t="shared" si="266"/>
        <v>0</v>
      </c>
    </row>
    <row r="5676" spans="1:7" hidden="1" x14ac:dyDescent="0.25">
      <c r="A5676">
        <f t="shared" si="267"/>
        <v>158</v>
      </c>
      <c r="B5676">
        <f t="shared" si="268"/>
        <v>23</v>
      </c>
      <c r="C5676" t="str">
        <f>_xlfn.XLOOKUP(A5676,Table4[Lfd],Table4[idElementValue],"Err",0)</f>
        <v/>
      </c>
      <c r="D5676">
        <f t="shared" si="268"/>
        <v>23</v>
      </c>
      <c r="E5676">
        <f ca="1">OFFSET(ElementsDB!$AQ$2,SeriesSelection!A5676-1,SeriesSelection!B5676-1)</f>
        <v>0</v>
      </c>
      <c r="F5676">
        <f>_xlfn.XLOOKUP(A5676,Table4[Lfd],Table4[Periods],"Err",0)</f>
        <v>0</v>
      </c>
      <c r="G5676" t="b">
        <f t="shared" si="266"/>
        <v>0</v>
      </c>
    </row>
    <row r="5677" spans="1:7" hidden="1" x14ac:dyDescent="0.25">
      <c r="A5677">
        <f t="shared" si="267"/>
        <v>158</v>
      </c>
      <c r="B5677">
        <f t="shared" si="268"/>
        <v>24</v>
      </c>
      <c r="C5677" t="str">
        <f>_xlfn.XLOOKUP(A5677,Table4[Lfd],Table4[idElementValue],"Err",0)</f>
        <v/>
      </c>
      <c r="D5677">
        <f t="shared" si="268"/>
        <v>24</v>
      </c>
      <c r="E5677">
        <f ca="1">OFFSET(ElementsDB!$AQ$2,SeriesSelection!A5677-1,SeriesSelection!B5677-1)</f>
        <v>0</v>
      </c>
      <c r="F5677">
        <f>_xlfn.XLOOKUP(A5677,Table4[Lfd],Table4[Periods],"Err",0)</f>
        <v>0</v>
      </c>
      <c r="G5677" t="b">
        <f t="shared" si="266"/>
        <v>0</v>
      </c>
    </row>
    <row r="5678" spans="1:7" hidden="1" x14ac:dyDescent="0.25">
      <c r="A5678">
        <f t="shared" si="267"/>
        <v>158</v>
      </c>
      <c r="B5678">
        <f t="shared" si="268"/>
        <v>25</v>
      </c>
      <c r="C5678" t="str">
        <f>_xlfn.XLOOKUP(A5678,Table4[Lfd],Table4[idElementValue],"Err",0)</f>
        <v/>
      </c>
      <c r="D5678">
        <f t="shared" si="268"/>
        <v>25</v>
      </c>
      <c r="E5678">
        <f ca="1">OFFSET(ElementsDB!$AQ$2,SeriesSelection!A5678-1,SeriesSelection!B5678-1)</f>
        <v>0</v>
      </c>
      <c r="F5678">
        <f>_xlfn.XLOOKUP(A5678,Table4[Lfd],Table4[Periods],"Err",0)</f>
        <v>0</v>
      </c>
      <c r="G5678" t="b">
        <f t="shared" si="266"/>
        <v>0</v>
      </c>
    </row>
    <row r="5679" spans="1:7" hidden="1" x14ac:dyDescent="0.25">
      <c r="A5679">
        <f t="shared" si="267"/>
        <v>158</v>
      </c>
      <c r="B5679">
        <f t="shared" si="268"/>
        <v>26</v>
      </c>
      <c r="C5679" t="str">
        <f>_xlfn.XLOOKUP(A5679,Table4[Lfd],Table4[idElementValue],"Err",0)</f>
        <v/>
      </c>
      <c r="D5679">
        <f t="shared" si="268"/>
        <v>26</v>
      </c>
      <c r="E5679">
        <f ca="1">OFFSET(ElementsDB!$AQ$2,SeriesSelection!A5679-1,SeriesSelection!B5679-1)</f>
        <v>0</v>
      </c>
      <c r="F5679">
        <f>_xlfn.XLOOKUP(A5679,Table4[Lfd],Table4[Periods],"Err",0)</f>
        <v>0</v>
      </c>
      <c r="G5679" t="b">
        <f t="shared" si="266"/>
        <v>0</v>
      </c>
    </row>
    <row r="5680" spans="1:7" hidden="1" x14ac:dyDescent="0.25">
      <c r="A5680">
        <f t="shared" si="267"/>
        <v>158</v>
      </c>
      <c r="B5680">
        <f t="shared" si="268"/>
        <v>27</v>
      </c>
      <c r="C5680" t="str">
        <f>_xlfn.XLOOKUP(A5680,Table4[Lfd],Table4[idElementValue],"Err",0)</f>
        <v/>
      </c>
      <c r="D5680">
        <f t="shared" si="268"/>
        <v>27</v>
      </c>
      <c r="E5680">
        <f ca="1">OFFSET(ElementsDB!$AQ$2,SeriesSelection!A5680-1,SeriesSelection!B5680-1)</f>
        <v>0</v>
      </c>
      <c r="F5680">
        <f>_xlfn.XLOOKUP(A5680,Table4[Lfd],Table4[Periods],"Err",0)</f>
        <v>0</v>
      </c>
      <c r="G5680" t="b">
        <f t="shared" si="266"/>
        <v>0</v>
      </c>
    </row>
    <row r="5681" spans="1:7" hidden="1" x14ac:dyDescent="0.25">
      <c r="A5681">
        <f t="shared" si="267"/>
        <v>158</v>
      </c>
      <c r="B5681">
        <f t="shared" si="268"/>
        <v>28</v>
      </c>
      <c r="C5681" t="str">
        <f>_xlfn.XLOOKUP(A5681,Table4[Lfd],Table4[idElementValue],"Err",0)</f>
        <v/>
      </c>
      <c r="D5681">
        <f t="shared" si="268"/>
        <v>28</v>
      </c>
      <c r="E5681">
        <f ca="1">OFFSET(ElementsDB!$AQ$2,SeriesSelection!A5681-1,SeriesSelection!B5681-1)</f>
        <v>0</v>
      </c>
      <c r="F5681">
        <f>_xlfn.XLOOKUP(A5681,Table4[Lfd],Table4[Periods],"Err",0)</f>
        <v>0</v>
      </c>
      <c r="G5681" t="b">
        <f t="shared" si="266"/>
        <v>0</v>
      </c>
    </row>
    <row r="5682" spans="1:7" hidden="1" x14ac:dyDescent="0.25">
      <c r="A5682">
        <f t="shared" si="267"/>
        <v>158</v>
      </c>
      <c r="B5682">
        <f t="shared" si="268"/>
        <v>29</v>
      </c>
      <c r="C5682" t="str">
        <f>_xlfn.XLOOKUP(A5682,Table4[Lfd],Table4[idElementValue],"Err",0)</f>
        <v/>
      </c>
      <c r="D5682">
        <f t="shared" si="268"/>
        <v>29</v>
      </c>
      <c r="E5682">
        <f ca="1">OFFSET(ElementsDB!$AQ$2,SeriesSelection!A5682-1,SeriesSelection!B5682-1)</f>
        <v>0</v>
      </c>
      <c r="F5682">
        <f>_xlfn.XLOOKUP(A5682,Table4[Lfd],Table4[Periods],"Err",0)</f>
        <v>0</v>
      </c>
      <c r="G5682" t="b">
        <f t="shared" si="266"/>
        <v>0</v>
      </c>
    </row>
    <row r="5683" spans="1:7" hidden="1" x14ac:dyDescent="0.25">
      <c r="A5683">
        <f t="shared" si="267"/>
        <v>158</v>
      </c>
      <c r="B5683">
        <f t="shared" si="268"/>
        <v>30</v>
      </c>
      <c r="C5683" t="str">
        <f>_xlfn.XLOOKUP(A5683,Table4[Lfd],Table4[idElementValue],"Err",0)</f>
        <v/>
      </c>
      <c r="D5683">
        <f t="shared" si="268"/>
        <v>30</v>
      </c>
      <c r="E5683">
        <f ca="1">OFFSET(ElementsDB!$AQ$2,SeriesSelection!A5683-1,SeriesSelection!B5683-1)</f>
        <v>0</v>
      </c>
      <c r="F5683">
        <f>_xlfn.XLOOKUP(A5683,Table4[Lfd],Table4[Periods],"Err",0)</f>
        <v>0</v>
      </c>
      <c r="G5683" t="b">
        <f t="shared" si="266"/>
        <v>0</v>
      </c>
    </row>
    <row r="5684" spans="1:7" hidden="1" x14ac:dyDescent="0.25">
      <c r="A5684">
        <f t="shared" si="267"/>
        <v>158</v>
      </c>
      <c r="B5684">
        <f t="shared" si="268"/>
        <v>31</v>
      </c>
      <c r="C5684" t="str">
        <f>_xlfn.XLOOKUP(A5684,Table4[Lfd],Table4[idElementValue],"Err",0)</f>
        <v/>
      </c>
      <c r="D5684">
        <f t="shared" si="268"/>
        <v>31</v>
      </c>
      <c r="E5684">
        <f ca="1">OFFSET(ElementsDB!$AQ$2,SeriesSelection!A5684-1,SeriesSelection!B5684-1)</f>
        <v>0</v>
      </c>
      <c r="F5684">
        <f>_xlfn.XLOOKUP(A5684,Table4[Lfd],Table4[Periods],"Err",0)</f>
        <v>0</v>
      </c>
      <c r="G5684" t="b">
        <f t="shared" si="266"/>
        <v>0</v>
      </c>
    </row>
    <row r="5685" spans="1:7" hidden="1" x14ac:dyDescent="0.25">
      <c r="A5685">
        <f t="shared" si="267"/>
        <v>158</v>
      </c>
      <c r="B5685">
        <f t="shared" si="268"/>
        <v>32</v>
      </c>
      <c r="C5685" t="str">
        <f>_xlfn.XLOOKUP(A5685,Table4[Lfd],Table4[idElementValue],"Err",0)</f>
        <v/>
      </c>
      <c r="D5685">
        <f t="shared" si="268"/>
        <v>32</v>
      </c>
      <c r="E5685">
        <f ca="1">OFFSET(ElementsDB!$AQ$2,SeriesSelection!A5685-1,SeriesSelection!B5685-1)</f>
        <v>0</v>
      </c>
      <c r="F5685">
        <f>_xlfn.XLOOKUP(A5685,Table4[Lfd],Table4[Periods],"Err",0)</f>
        <v>0</v>
      </c>
      <c r="G5685" t="b">
        <f t="shared" si="266"/>
        <v>0</v>
      </c>
    </row>
    <row r="5686" spans="1:7" hidden="1" x14ac:dyDescent="0.25">
      <c r="A5686">
        <f t="shared" si="267"/>
        <v>158</v>
      </c>
      <c r="B5686">
        <f t="shared" si="268"/>
        <v>33</v>
      </c>
      <c r="C5686" t="str">
        <f>_xlfn.XLOOKUP(A5686,Table4[Lfd],Table4[idElementValue],"Err",0)</f>
        <v/>
      </c>
      <c r="D5686">
        <f t="shared" si="268"/>
        <v>33</v>
      </c>
      <c r="E5686">
        <f ca="1">OFFSET(ElementsDB!$AQ$2,SeriesSelection!A5686-1,SeriesSelection!B5686-1)</f>
        <v>0</v>
      </c>
      <c r="F5686">
        <f>_xlfn.XLOOKUP(A5686,Table4[Lfd],Table4[Periods],"Err",0)</f>
        <v>0</v>
      </c>
      <c r="G5686" t="b">
        <f t="shared" si="266"/>
        <v>0</v>
      </c>
    </row>
    <row r="5687" spans="1:7" hidden="1" x14ac:dyDescent="0.25">
      <c r="A5687">
        <f t="shared" si="267"/>
        <v>158</v>
      </c>
      <c r="B5687">
        <f t="shared" si="268"/>
        <v>34</v>
      </c>
      <c r="C5687" t="str">
        <f>_xlfn.XLOOKUP(A5687,Table4[Lfd],Table4[idElementValue],"Err",0)</f>
        <v/>
      </c>
      <c r="D5687">
        <f t="shared" si="268"/>
        <v>34</v>
      </c>
      <c r="E5687">
        <f ca="1">OFFSET(ElementsDB!$AQ$2,SeriesSelection!A5687-1,SeriesSelection!B5687-1)</f>
        <v>0</v>
      </c>
      <c r="F5687">
        <f>_xlfn.XLOOKUP(A5687,Table4[Lfd],Table4[Periods],"Err",0)</f>
        <v>0</v>
      </c>
      <c r="G5687" t="b">
        <f t="shared" si="266"/>
        <v>0</v>
      </c>
    </row>
    <row r="5688" spans="1:7" hidden="1" x14ac:dyDescent="0.25">
      <c r="A5688">
        <f t="shared" si="267"/>
        <v>158</v>
      </c>
      <c r="B5688">
        <f t="shared" si="268"/>
        <v>35</v>
      </c>
      <c r="C5688" t="str">
        <f>_xlfn.XLOOKUP(A5688,Table4[Lfd],Table4[idElementValue],"Err",0)</f>
        <v/>
      </c>
      <c r="D5688">
        <f t="shared" si="268"/>
        <v>35</v>
      </c>
      <c r="E5688">
        <f ca="1">OFFSET(ElementsDB!$AQ$2,SeriesSelection!A5688-1,SeriesSelection!B5688-1)</f>
        <v>0</v>
      </c>
      <c r="F5688">
        <f>_xlfn.XLOOKUP(A5688,Table4[Lfd],Table4[Periods],"Err",0)</f>
        <v>0</v>
      </c>
      <c r="G5688" t="b">
        <f t="shared" si="266"/>
        <v>0</v>
      </c>
    </row>
    <row r="5689" spans="1:7" hidden="1" x14ac:dyDescent="0.25">
      <c r="A5689">
        <f t="shared" si="267"/>
        <v>158</v>
      </c>
      <c r="B5689">
        <f t="shared" si="268"/>
        <v>36</v>
      </c>
      <c r="C5689" t="str">
        <f>_xlfn.XLOOKUP(A5689,Table4[Lfd],Table4[idElementValue],"Err",0)</f>
        <v/>
      </c>
      <c r="D5689">
        <f t="shared" si="268"/>
        <v>36</v>
      </c>
      <c r="E5689">
        <f ca="1">OFFSET(ElementsDB!$AQ$2,SeriesSelection!A5689-1,SeriesSelection!B5689-1)</f>
        <v>0</v>
      </c>
      <c r="F5689">
        <f>_xlfn.XLOOKUP(A5689,Table4[Lfd],Table4[Periods],"Err",0)</f>
        <v>0</v>
      </c>
      <c r="G5689" t="b">
        <f t="shared" si="266"/>
        <v>0</v>
      </c>
    </row>
    <row r="5690" spans="1:7" hidden="1" x14ac:dyDescent="0.25">
      <c r="A5690">
        <f t="shared" si="267"/>
        <v>159</v>
      </c>
      <c r="B5690">
        <f t="shared" si="268"/>
        <v>1</v>
      </c>
      <c r="C5690" t="str">
        <f>_xlfn.XLOOKUP(A5690,Table4[Lfd],Table4[idElementValue],"Err",0)</f>
        <v>{9EA8BF30-9865-4615-B012-941911B1E15A}</v>
      </c>
      <c r="D5690">
        <f t="shared" si="268"/>
        <v>1</v>
      </c>
      <c r="E5690">
        <f ca="1">OFFSET(ElementsDB!$AQ$2,SeriesSelection!A5690-1,SeriesSelection!B5690-1)</f>
        <v>0</v>
      </c>
      <c r="F5690">
        <f>_xlfn.XLOOKUP(A5690,Table4[Lfd],Table4[Periods],"Err",0)</f>
        <v>0</v>
      </c>
      <c r="G5690" t="b">
        <f t="shared" si="266"/>
        <v>0</v>
      </c>
    </row>
    <row r="5691" spans="1:7" hidden="1" x14ac:dyDescent="0.25">
      <c r="A5691">
        <f t="shared" si="267"/>
        <v>159</v>
      </c>
      <c r="B5691">
        <f t="shared" si="268"/>
        <v>2</v>
      </c>
      <c r="C5691" t="str">
        <f>_xlfn.XLOOKUP(A5691,Table4[Lfd],Table4[idElementValue],"Err",0)</f>
        <v>{9EA8BF30-9865-4615-B012-941911B1E15A}</v>
      </c>
      <c r="D5691">
        <f t="shared" si="268"/>
        <v>2</v>
      </c>
      <c r="E5691">
        <f ca="1">OFFSET(ElementsDB!$AQ$2,SeriesSelection!A5691-1,SeriesSelection!B5691-1)</f>
        <v>0</v>
      </c>
      <c r="F5691">
        <f>_xlfn.XLOOKUP(A5691,Table4[Lfd],Table4[Periods],"Err",0)</f>
        <v>0</v>
      </c>
      <c r="G5691" t="b">
        <f t="shared" si="266"/>
        <v>0</v>
      </c>
    </row>
    <row r="5692" spans="1:7" hidden="1" x14ac:dyDescent="0.25">
      <c r="A5692">
        <f t="shared" si="267"/>
        <v>159</v>
      </c>
      <c r="B5692">
        <f t="shared" si="268"/>
        <v>3</v>
      </c>
      <c r="C5692" t="str">
        <f>_xlfn.XLOOKUP(A5692,Table4[Lfd],Table4[idElementValue],"Err",0)</f>
        <v>{9EA8BF30-9865-4615-B012-941911B1E15A}</v>
      </c>
      <c r="D5692">
        <f t="shared" si="268"/>
        <v>3</v>
      </c>
      <c r="E5692">
        <f ca="1">OFFSET(ElementsDB!$AQ$2,SeriesSelection!A5692-1,SeriesSelection!B5692-1)</f>
        <v>0</v>
      </c>
      <c r="F5692">
        <f>_xlfn.XLOOKUP(A5692,Table4[Lfd],Table4[Periods],"Err",0)</f>
        <v>0</v>
      </c>
      <c r="G5692" t="b">
        <f t="shared" si="266"/>
        <v>0</v>
      </c>
    </row>
    <row r="5693" spans="1:7" hidden="1" x14ac:dyDescent="0.25">
      <c r="A5693">
        <f t="shared" si="267"/>
        <v>159</v>
      </c>
      <c r="B5693">
        <f t="shared" si="268"/>
        <v>4</v>
      </c>
      <c r="C5693" t="str">
        <f>_xlfn.XLOOKUP(A5693,Table4[Lfd],Table4[idElementValue],"Err",0)</f>
        <v>{9EA8BF30-9865-4615-B012-941911B1E15A}</v>
      </c>
      <c r="D5693">
        <f t="shared" si="268"/>
        <v>4</v>
      </c>
      <c r="E5693">
        <f ca="1">OFFSET(ElementsDB!$AQ$2,SeriesSelection!A5693-1,SeriesSelection!B5693-1)</f>
        <v>0</v>
      </c>
      <c r="F5693">
        <f>_xlfn.XLOOKUP(A5693,Table4[Lfd],Table4[Periods],"Err",0)</f>
        <v>0</v>
      </c>
      <c r="G5693" t="b">
        <f t="shared" si="266"/>
        <v>0</v>
      </c>
    </row>
    <row r="5694" spans="1:7" hidden="1" x14ac:dyDescent="0.25">
      <c r="A5694">
        <f t="shared" si="267"/>
        <v>159</v>
      </c>
      <c r="B5694">
        <f t="shared" si="268"/>
        <v>5</v>
      </c>
      <c r="C5694" t="str">
        <f>_xlfn.XLOOKUP(A5694,Table4[Lfd],Table4[idElementValue],"Err",0)</f>
        <v>{9EA8BF30-9865-4615-B012-941911B1E15A}</v>
      </c>
      <c r="D5694">
        <f t="shared" si="268"/>
        <v>5</v>
      </c>
      <c r="E5694">
        <f ca="1">OFFSET(ElementsDB!$AQ$2,SeriesSelection!A5694-1,SeriesSelection!B5694-1)</f>
        <v>0</v>
      </c>
      <c r="F5694">
        <f>_xlfn.XLOOKUP(A5694,Table4[Lfd],Table4[Periods],"Err",0)</f>
        <v>0</v>
      </c>
      <c r="G5694" t="b">
        <f t="shared" si="266"/>
        <v>0</v>
      </c>
    </row>
    <row r="5695" spans="1:7" hidden="1" x14ac:dyDescent="0.25">
      <c r="A5695">
        <f t="shared" si="267"/>
        <v>159</v>
      </c>
      <c r="B5695">
        <f t="shared" si="268"/>
        <v>6</v>
      </c>
      <c r="C5695" t="str">
        <f>_xlfn.XLOOKUP(A5695,Table4[Lfd],Table4[idElementValue],"Err",0)</f>
        <v>{9EA8BF30-9865-4615-B012-941911B1E15A}</v>
      </c>
      <c r="D5695">
        <f t="shared" si="268"/>
        <v>6</v>
      </c>
      <c r="E5695">
        <f ca="1">OFFSET(ElementsDB!$AQ$2,SeriesSelection!A5695-1,SeriesSelection!B5695-1)</f>
        <v>0</v>
      </c>
      <c r="F5695">
        <f>_xlfn.XLOOKUP(A5695,Table4[Lfd],Table4[Periods],"Err",0)</f>
        <v>0</v>
      </c>
      <c r="G5695" t="b">
        <f t="shared" si="266"/>
        <v>0</v>
      </c>
    </row>
    <row r="5696" spans="1:7" hidden="1" x14ac:dyDescent="0.25">
      <c r="A5696">
        <f t="shared" si="267"/>
        <v>159</v>
      </c>
      <c r="B5696">
        <f t="shared" si="268"/>
        <v>7</v>
      </c>
      <c r="C5696" t="str">
        <f>_xlfn.XLOOKUP(A5696,Table4[Lfd],Table4[idElementValue],"Err",0)</f>
        <v>{9EA8BF30-9865-4615-B012-941911B1E15A}</v>
      </c>
      <c r="D5696">
        <f t="shared" si="268"/>
        <v>7</v>
      </c>
      <c r="E5696">
        <f ca="1">OFFSET(ElementsDB!$AQ$2,SeriesSelection!A5696-1,SeriesSelection!B5696-1)</f>
        <v>0</v>
      </c>
      <c r="F5696">
        <f>_xlfn.XLOOKUP(A5696,Table4[Lfd],Table4[Periods],"Err",0)</f>
        <v>0</v>
      </c>
      <c r="G5696" t="b">
        <f t="shared" si="266"/>
        <v>0</v>
      </c>
    </row>
    <row r="5697" spans="1:7" hidden="1" x14ac:dyDescent="0.25">
      <c r="A5697">
        <f t="shared" si="267"/>
        <v>159</v>
      </c>
      <c r="B5697">
        <f t="shared" si="268"/>
        <v>8</v>
      </c>
      <c r="C5697" t="str">
        <f>_xlfn.XLOOKUP(A5697,Table4[Lfd],Table4[idElementValue],"Err",0)</f>
        <v>{9EA8BF30-9865-4615-B012-941911B1E15A}</v>
      </c>
      <c r="D5697">
        <f t="shared" si="268"/>
        <v>8</v>
      </c>
      <c r="E5697">
        <f ca="1">OFFSET(ElementsDB!$AQ$2,SeriesSelection!A5697-1,SeriesSelection!B5697-1)</f>
        <v>0</v>
      </c>
      <c r="F5697">
        <f>_xlfn.XLOOKUP(A5697,Table4[Lfd],Table4[Periods],"Err",0)</f>
        <v>0</v>
      </c>
      <c r="G5697" t="b">
        <f t="shared" si="266"/>
        <v>0</v>
      </c>
    </row>
    <row r="5698" spans="1:7" hidden="1" x14ac:dyDescent="0.25">
      <c r="A5698">
        <f t="shared" si="267"/>
        <v>159</v>
      </c>
      <c r="B5698">
        <f t="shared" si="268"/>
        <v>9</v>
      </c>
      <c r="C5698" t="str">
        <f>_xlfn.XLOOKUP(A5698,Table4[Lfd],Table4[idElementValue],"Err",0)</f>
        <v>{9EA8BF30-9865-4615-B012-941911B1E15A}</v>
      </c>
      <c r="D5698">
        <f t="shared" si="268"/>
        <v>9</v>
      </c>
      <c r="E5698">
        <f ca="1">OFFSET(ElementsDB!$AQ$2,SeriesSelection!A5698-1,SeriesSelection!B5698-1)</f>
        <v>0</v>
      </c>
      <c r="F5698">
        <f>_xlfn.XLOOKUP(A5698,Table4[Lfd],Table4[Periods],"Err",0)</f>
        <v>0</v>
      </c>
      <c r="G5698" t="b">
        <f t="shared" ref="G5698:G5761" si="269">(D5698&lt;=F5698)</f>
        <v>0</v>
      </c>
    </row>
    <row r="5699" spans="1:7" hidden="1" x14ac:dyDescent="0.25">
      <c r="A5699">
        <f t="shared" si="267"/>
        <v>159</v>
      </c>
      <c r="B5699">
        <f t="shared" si="268"/>
        <v>10</v>
      </c>
      <c r="C5699" t="str">
        <f>_xlfn.XLOOKUP(A5699,Table4[Lfd],Table4[idElementValue],"Err",0)</f>
        <v>{9EA8BF30-9865-4615-B012-941911B1E15A}</v>
      </c>
      <c r="D5699">
        <f t="shared" si="268"/>
        <v>10</v>
      </c>
      <c r="E5699">
        <f ca="1">OFFSET(ElementsDB!$AQ$2,SeriesSelection!A5699-1,SeriesSelection!B5699-1)</f>
        <v>0</v>
      </c>
      <c r="F5699">
        <f>_xlfn.XLOOKUP(A5699,Table4[Lfd],Table4[Periods],"Err",0)</f>
        <v>0</v>
      </c>
      <c r="G5699" t="b">
        <f t="shared" si="269"/>
        <v>0</v>
      </c>
    </row>
    <row r="5700" spans="1:7" hidden="1" x14ac:dyDescent="0.25">
      <c r="A5700">
        <f t="shared" si="267"/>
        <v>159</v>
      </c>
      <c r="B5700">
        <f t="shared" si="268"/>
        <v>11</v>
      </c>
      <c r="C5700" t="str">
        <f>_xlfn.XLOOKUP(A5700,Table4[Lfd],Table4[idElementValue],"Err",0)</f>
        <v>{9EA8BF30-9865-4615-B012-941911B1E15A}</v>
      </c>
      <c r="D5700">
        <f t="shared" si="268"/>
        <v>11</v>
      </c>
      <c r="E5700">
        <f ca="1">OFFSET(ElementsDB!$AQ$2,SeriesSelection!A5700-1,SeriesSelection!B5700-1)</f>
        <v>0</v>
      </c>
      <c r="F5700">
        <f>_xlfn.XLOOKUP(A5700,Table4[Lfd],Table4[Periods],"Err",0)</f>
        <v>0</v>
      </c>
      <c r="G5700" t="b">
        <f t="shared" si="269"/>
        <v>0</v>
      </c>
    </row>
    <row r="5701" spans="1:7" hidden="1" x14ac:dyDescent="0.25">
      <c r="A5701">
        <f t="shared" si="267"/>
        <v>159</v>
      </c>
      <c r="B5701">
        <f t="shared" si="268"/>
        <v>12</v>
      </c>
      <c r="C5701" t="str">
        <f>_xlfn.XLOOKUP(A5701,Table4[Lfd],Table4[idElementValue],"Err",0)</f>
        <v>{9EA8BF30-9865-4615-B012-941911B1E15A}</v>
      </c>
      <c r="D5701">
        <f t="shared" si="268"/>
        <v>12</v>
      </c>
      <c r="E5701">
        <f ca="1">OFFSET(ElementsDB!$AQ$2,SeriesSelection!A5701-1,SeriesSelection!B5701-1)</f>
        <v>0</v>
      </c>
      <c r="F5701">
        <f>_xlfn.XLOOKUP(A5701,Table4[Lfd],Table4[Periods],"Err",0)</f>
        <v>0</v>
      </c>
      <c r="G5701" t="b">
        <f t="shared" si="269"/>
        <v>0</v>
      </c>
    </row>
    <row r="5702" spans="1:7" hidden="1" x14ac:dyDescent="0.25">
      <c r="A5702">
        <f t="shared" si="267"/>
        <v>159</v>
      </c>
      <c r="B5702">
        <f t="shared" si="268"/>
        <v>13</v>
      </c>
      <c r="C5702" t="str">
        <f>_xlfn.XLOOKUP(A5702,Table4[Lfd],Table4[idElementValue],"Err",0)</f>
        <v>{9EA8BF30-9865-4615-B012-941911B1E15A}</v>
      </c>
      <c r="D5702">
        <f t="shared" si="268"/>
        <v>13</v>
      </c>
      <c r="E5702">
        <f ca="1">OFFSET(ElementsDB!$AQ$2,SeriesSelection!A5702-1,SeriesSelection!B5702-1)</f>
        <v>0</v>
      </c>
      <c r="F5702">
        <f>_xlfn.XLOOKUP(A5702,Table4[Lfd],Table4[Periods],"Err",0)</f>
        <v>0</v>
      </c>
      <c r="G5702" t="b">
        <f t="shared" si="269"/>
        <v>0</v>
      </c>
    </row>
    <row r="5703" spans="1:7" hidden="1" x14ac:dyDescent="0.25">
      <c r="A5703">
        <f t="shared" si="267"/>
        <v>159</v>
      </c>
      <c r="B5703">
        <f t="shared" si="268"/>
        <v>14</v>
      </c>
      <c r="C5703" t="str">
        <f>_xlfn.XLOOKUP(A5703,Table4[Lfd],Table4[idElementValue],"Err",0)</f>
        <v>{9EA8BF30-9865-4615-B012-941911B1E15A}</v>
      </c>
      <c r="D5703">
        <f t="shared" si="268"/>
        <v>14</v>
      </c>
      <c r="E5703">
        <f ca="1">OFFSET(ElementsDB!$AQ$2,SeriesSelection!A5703-1,SeriesSelection!B5703-1)</f>
        <v>0</v>
      </c>
      <c r="F5703">
        <f>_xlfn.XLOOKUP(A5703,Table4[Lfd],Table4[Periods],"Err",0)</f>
        <v>0</v>
      </c>
      <c r="G5703" t="b">
        <f t="shared" si="269"/>
        <v>0</v>
      </c>
    </row>
    <row r="5704" spans="1:7" hidden="1" x14ac:dyDescent="0.25">
      <c r="A5704">
        <f t="shared" si="267"/>
        <v>159</v>
      </c>
      <c r="B5704">
        <f t="shared" si="268"/>
        <v>15</v>
      </c>
      <c r="C5704" t="str">
        <f>_xlfn.XLOOKUP(A5704,Table4[Lfd],Table4[idElementValue],"Err",0)</f>
        <v>{9EA8BF30-9865-4615-B012-941911B1E15A}</v>
      </c>
      <c r="D5704">
        <f t="shared" si="268"/>
        <v>15</v>
      </c>
      <c r="E5704">
        <f ca="1">OFFSET(ElementsDB!$AQ$2,SeriesSelection!A5704-1,SeriesSelection!B5704-1)</f>
        <v>0</v>
      </c>
      <c r="F5704">
        <f>_xlfn.XLOOKUP(A5704,Table4[Lfd],Table4[Periods],"Err",0)</f>
        <v>0</v>
      </c>
      <c r="G5704" t="b">
        <f t="shared" si="269"/>
        <v>0</v>
      </c>
    </row>
    <row r="5705" spans="1:7" hidden="1" x14ac:dyDescent="0.25">
      <c r="A5705">
        <f t="shared" si="267"/>
        <v>159</v>
      </c>
      <c r="B5705">
        <f t="shared" si="268"/>
        <v>16</v>
      </c>
      <c r="C5705" t="str">
        <f>_xlfn.XLOOKUP(A5705,Table4[Lfd],Table4[idElementValue],"Err",0)</f>
        <v>{9EA8BF30-9865-4615-B012-941911B1E15A}</v>
      </c>
      <c r="D5705">
        <f t="shared" si="268"/>
        <v>16</v>
      </c>
      <c r="E5705">
        <f ca="1">OFFSET(ElementsDB!$AQ$2,SeriesSelection!A5705-1,SeriesSelection!B5705-1)</f>
        <v>0</v>
      </c>
      <c r="F5705">
        <f>_xlfn.XLOOKUP(A5705,Table4[Lfd],Table4[Periods],"Err",0)</f>
        <v>0</v>
      </c>
      <c r="G5705" t="b">
        <f t="shared" si="269"/>
        <v>0</v>
      </c>
    </row>
    <row r="5706" spans="1:7" hidden="1" x14ac:dyDescent="0.25">
      <c r="A5706">
        <f t="shared" ref="A5706:A5769" si="270">IF(B5706=1,A5705+1,A5705)</f>
        <v>159</v>
      </c>
      <c r="B5706">
        <f t="shared" ref="B5706:D5769" si="271">IF(B5705=36,1,B5705+1)</f>
        <v>17</v>
      </c>
      <c r="C5706" t="str">
        <f>_xlfn.XLOOKUP(A5706,Table4[Lfd],Table4[idElementValue],"Err",0)</f>
        <v>{9EA8BF30-9865-4615-B012-941911B1E15A}</v>
      </c>
      <c r="D5706">
        <f t="shared" si="271"/>
        <v>17</v>
      </c>
      <c r="E5706">
        <f ca="1">OFFSET(ElementsDB!$AQ$2,SeriesSelection!A5706-1,SeriesSelection!B5706-1)</f>
        <v>0</v>
      </c>
      <c r="F5706">
        <f>_xlfn.XLOOKUP(A5706,Table4[Lfd],Table4[Periods],"Err",0)</f>
        <v>0</v>
      </c>
      <c r="G5706" t="b">
        <f t="shared" si="269"/>
        <v>0</v>
      </c>
    </row>
    <row r="5707" spans="1:7" hidden="1" x14ac:dyDescent="0.25">
      <c r="A5707">
        <f t="shared" si="270"/>
        <v>159</v>
      </c>
      <c r="B5707">
        <f t="shared" si="271"/>
        <v>18</v>
      </c>
      <c r="C5707" t="str">
        <f>_xlfn.XLOOKUP(A5707,Table4[Lfd],Table4[idElementValue],"Err",0)</f>
        <v>{9EA8BF30-9865-4615-B012-941911B1E15A}</v>
      </c>
      <c r="D5707">
        <f t="shared" si="271"/>
        <v>18</v>
      </c>
      <c r="E5707">
        <f ca="1">OFFSET(ElementsDB!$AQ$2,SeriesSelection!A5707-1,SeriesSelection!B5707-1)</f>
        <v>0</v>
      </c>
      <c r="F5707">
        <f>_xlfn.XLOOKUP(A5707,Table4[Lfd],Table4[Periods],"Err",0)</f>
        <v>0</v>
      </c>
      <c r="G5707" t="b">
        <f t="shared" si="269"/>
        <v>0</v>
      </c>
    </row>
    <row r="5708" spans="1:7" hidden="1" x14ac:dyDescent="0.25">
      <c r="A5708">
        <f t="shared" si="270"/>
        <v>159</v>
      </c>
      <c r="B5708">
        <f t="shared" si="271"/>
        <v>19</v>
      </c>
      <c r="C5708" t="str">
        <f>_xlfn.XLOOKUP(A5708,Table4[Lfd],Table4[idElementValue],"Err",0)</f>
        <v>{9EA8BF30-9865-4615-B012-941911B1E15A}</v>
      </c>
      <c r="D5708">
        <f t="shared" si="271"/>
        <v>19</v>
      </c>
      <c r="E5708">
        <f ca="1">OFFSET(ElementsDB!$AQ$2,SeriesSelection!A5708-1,SeriesSelection!B5708-1)</f>
        <v>0</v>
      </c>
      <c r="F5708">
        <f>_xlfn.XLOOKUP(A5708,Table4[Lfd],Table4[Periods],"Err",0)</f>
        <v>0</v>
      </c>
      <c r="G5708" t="b">
        <f t="shared" si="269"/>
        <v>0</v>
      </c>
    </row>
    <row r="5709" spans="1:7" hidden="1" x14ac:dyDescent="0.25">
      <c r="A5709">
        <f t="shared" si="270"/>
        <v>159</v>
      </c>
      <c r="B5709">
        <f t="shared" si="271"/>
        <v>20</v>
      </c>
      <c r="C5709" t="str">
        <f>_xlfn.XLOOKUP(A5709,Table4[Lfd],Table4[idElementValue],"Err",0)</f>
        <v>{9EA8BF30-9865-4615-B012-941911B1E15A}</v>
      </c>
      <c r="D5709">
        <f t="shared" si="271"/>
        <v>20</v>
      </c>
      <c r="E5709">
        <f ca="1">OFFSET(ElementsDB!$AQ$2,SeriesSelection!A5709-1,SeriesSelection!B5709-1)</f>
        <v>0</v>
      </c>
      <c r="F5709">
        <f>_xlfn.XLOOKUP(A5709,Table4[Lfd],Table4[Periods],"Err",0)</f>
        <v>0</v>
      </c>
      <c r="G5709" t="b">
        <f t="shared" si="269"/>
        <v>0</v>
      </c>
    </row>
    <row r="5710" spans="1:7" hidden="1" x14ac:dyDescent="0.25">
      <c r="A5710">
        <f t="shared" si="270"/>
        <v>159</v>
      </c>
      <c r="B5710">
        <f t="shared" si="271"/>
        <v>21</v>
      </c>
      <c r="C5710" t="str">
        <f>_xlfn.XLOOKUP(A5710,Table4[Lfd],Table4[idElementValue],"Err",0)</f>
        <v>{9EA8BF30-9865-4615-B012-941911B1E15A}</v>
      </c>
      <c r="D5710">
        <f t="shared" si="271"/>
        <v>21</v>
      </c>
      <c r="E5710">
        <f ca="1">OFFSET(ElementsDB!$AQ$2,SeriesSelection!A5710-1,SeriesSelection!B5710-1)</f>
        <v>0</v>
      </c>
      <c r="F5710">
        <f>_xlfn.XLOOKUP(A5710,Table4[Lfd],Table4[Periods],"Err",0)</f>
        <v>0</v>
      </c>
      <c r="G5710" t="b">
        <f t="shared" si="269"/>
        <v>0</v>
      </c>
    </row>
    <row r="5711" spans="1:7" hidden="1" x14ac:dyDescent="0.25">
      <c r="A5711">
        <f t="shared" si="270"/>
        <v>159</v>
      </c>
      <c r="B5711">
        <f t="shared" si="271"/>
        <v>22</v>
      </c>
      <c r="C5711" t="str">
        <f>_xlfn.XLOOKUP(A5711,Table4[Lfd],Table4[idElementValue],"Err",0)</f>
        <v>{9EA8BF30-9865-4615-B012-941911B1E15A}</v>
      </c>
      <c r="D5711">
        <f t="shared" si="271"/>
        <v>22</v>
      </c>
      <c r="E5711">
        <f ca="1">OFFSET(ElementsDB!$AQ$2,SeriesSelection!A5711-1,SeriesSelection!B5711-1)</f>
        <v>0</v>
      </c>
      <c r="F5711">
        <f>_xlfn.XLOOKUP(A5711,Table4[Lfd],Table4[Periods],"Err",0)</f>
        <v>0</v>
      </c>
      <c r="G5711" t="b">
        <f t="shared" si="269"/>
        <v>0</v>
      </c>
    </row>
    <row r="5712" spans="1:7" hidden="1" x14ac:dyDescent="0.25">
      <c r="A5712">
        <f t="shared" si="270"/>
        <v>159</v>
      </c>
      <c r="B5712">
        <f t="shared" si="271"/>
        <v>23</v>
      </c>
      <c r="C5712" t="str">
        <f>_xlfn.XLOOKUP(A5712,Table4[Lfd],Table4[idElementValue],"Err",0)</f>
        <v>{9EA8BF30-9865-4615-B012-941911B1E15A}</v>
      </c>
      <c r="D5712">
        <f t="shared" si="271"/>
        <v>23</v>
      </c>
      <c r="E5712">
        <f ca="1">OFFSET(ElementsDB!$AQ$2,SeriesSelection!A5712-1,SeriesSelection!B5712-1)</f>
        <v>0</v>
      </c>
      <c r="F5712">
        <f>_xlfn.XLOOKUP(A5712,Table4[Lfd],Table4[Periods],"Err",0)</f>
        <v>0</v>
      </c>
      <c r="G5712" t="b">
        <f t="shared" si="269"/>
        <v>0</v>
      </c>
    </row>
    <row r="5713" spans="1:7" hidden="1" x14ac:dyDescent="0.25">
      <c r="A5713">
        <f t="shared" si="270"/>
        <v>159</v>
      </c>
      <c r="B5713">
        <f t="shared" si="271"/>
        <v>24</v>
      </c>
      <c r="C5713" t="str">
        <f>_xlfn.XLOOKUP(A5713,Table4[Lfd],Table4[idElementValue],"Err",0)</f>
        <v>{9EA8BF30-9865-4615-B012-941911B1E15A}</v>
      </c>
      <c r="D5713">
        <f t="shared" si="271"/>
        <v>24</v>
      </c>
      <c r="E5713">
        <f ca="1">OFFSET(ElementsDB!$AQ$2,SeriesSelection!A5713-1,SeriesSelection!B5713-1)</f>
        <v>0</v>
      </c>
      <c r="F5713">
        <f>_xlfn.XLOOKUP(A5713,Table4[Lfd],Table4[Periods],"Err",0)</f>
        <v>0</v>
      </c>
      <c r="G5713" t="b">
        <f t="shared" si="269"/>
        <v>0</v>
      </c>
    </row>
    <row r="5714" spans="1:7" hidden="1" x14ac:dyDescent="0.25">
      <c r="A5714">
        <f t="shared" si="270"/>
        <v>159</v>
      </c>
      <c r="B5714">
        <f t="shared" si="271"/>
        <v>25</v>
      </c>
      <c r="C5714" t="str">
        <f>_xlfn.XLOOKUP(A5714,Table4[Lfd],Table4[idElementValue],"Err",0)</f>
        <v>{9EA8BF30-9865-4615-B012-941911B1E15A}</v>
      </c>
      <c r="D5714">
        <f t="shared" si="271"/>
        <v>25</v>
      </c>
      <c r="E5714">
        <f ca="1">OFFSET(ElementsDB!$AQ$2,SeriesSelection!A5714-1,SeriesSelection!B5714-1)</f>
        <v>0</v>
      </c>
      <c r="F5714">
        <f>_xlfn.XLOOKUP(A5714,Table4[Lfd],Table4[Periods],"Err",0)</f>
        <v>0</v>
      </c>
      <c r="G5714" t="b">
        <f t="shared" si="269"/>
        <v>0</v>
      </c>
    </row>
    <row r="5715" spans="1:7" hidden="1" x14ac:dyDescent="0.25">
      <c r="A5715">
        <f t="shared" si="270"/>
        <v>159</v>
      </c>
      <c r="B5715">
        <f t="shared" si="271"/>
        <v>26</v>
      </c>
      <c r="C5715" t="str">
        <f>_xlfn.XLOOKUP(A5715,Table4[Lfd],Table4[idElementValue],"Err",0)</f>
        <v>{9EA8BF30-9865-4615-B012-941911B1E15A}</v>
      </c>
      <c r="D5715">
        <f t="shared" si="271"/>
        <v>26</v>
      </c>
      <c r="E5715">
        <f ca="1">OFFSET(ElementsDB!$AQ$2,SeriesSelection!A5715-1,SeriesSelection!B5715-1)</f>
        <v>0</v>
      </c>
      <c r="F5715">
        <f>_xlfn.XLOOKUP(A5715,Table4[Lfd],Table4[Periods],"Err",0)</f>
        <v>0</v>
      </c>
      <c r="G5715" t="b">
        <f t="shared" si="269"/>
        <v>0</v>
      </c>
    </row>
    <row r="5716" spans="1:7" hidden="1" x14ac:dyDescent="0.25">
      <c r="A5716">
        <f t="shared" si="270"/>
        <v>159</v>
      </c>
      <c r="B5716">
        <f t="shared" si="271"/>
        <v>27</v>
      </c>
      <c r="C5716" t="str">
        <f>_xlfn.XLOOKUP(A5716,Table4[Lfd],Table4[idElementValue],"Err",0)</f>
        <v>{9EA8BF30-9865-4615-B012-941911B1E15A}</v>
      </c>
      <c r="D5716">
        <f t="shared" si="271"/>
        <v>27</v>
      </c>
      <c r="E5716">
        <f ca="1">OFFSET(ElementsDB!$AQ$2,SeriesSelection!A5716-1,SeriesSelection!B5716-1)</f>
        <v>0</v>
      </c>
      <c r="F5716">
        <f>_xlfn.XLOOKUP(A5716,Table4[Lfd],Table4[Periods],"Err",0)</f>
        <v>0</v>
      </c>
      <c r="G5716" t="b">
        <f t="shared" si="269"/>
        <v>0</v>
      </c>
    </row>
    <row r="5717" spans="1:7" hidden="1" x14ac:dyDescent="0.25">
      <c r="A5717">
        <f t="shared" si="270"/>
        <v>159</v>
      </c>
      <c r="B5717">
        <f t="shared" si="271"/>
        <v>28</v>
      </c>
      <c r="C5717" t="str">
        <f>_xlfn.XLOOKUP(A5717,Table4[Lfd],Table4[idElementValue],"Err",0)</f>
        <v>{9EA8BF30-9865-4615-B012-941911B1E15A}</v>
      </c>
      <c r="D5717">
        <f t="shared" si="271"/>
        <v>28</v>
      </c>
      <c r="E5717">
        <f ca="1">OFFSET(ElementsDB!$AQ$2,SeriesSelection!A5717-1,SeriesSelection!B5717-1)</f>
        <v>0</v>
      </c>
      <c r="F5717">
        <f>_xlfn.XLOOKUP(A5717,Table4[Lfd],Table4[Periods],"Err",0)</f>
        <v>0</v>
      </c>
      <c r="G5717" t="b">
        <f t="shared" si="269"/>
        <v>0</v>
      </c>
    </row>
    <row r="5718" spans="1:7" hidden="1" x14ac:dyDescent="0.25">
      <c r="A5718">
        <f t="shared" si="270"/>
        <v>159</v>
      </c>
      <c r="B5718">
        <f t="shared" si="271"/>
        <v>29</v>
      </c>
      <c r="C5718" t="str">
        <f>_xlfn.XLOOKUP(A5718,Table4[Lfd],Table4[idElementValue],"Err",0)</f>
        <v>{9EA8BF30-9865-4615-B012-941911B1E15A}</v>
      </c>
      <c r="D5718">
        <f t="shared" si="271"/>
        <v>29</v>
      </c>
      <c r="E5718">
        <f ca="1">OFFSET(ElementsDB!$AQ$2,SeriesSelection!A5718-1,SeriesSelection!B5718-1)</f>
        <v>0</v>
      </c>
      <c r="F5718">
        <f>_xlfn.XLOOKUP(A5718,Table4[Lfd],Table4[Periods],"Err",0)</f>
        <v>0</v>
      </c>
      <c r="G5718" t="b">
        <f t="shared" si="269"/>
        <v>0</v>
      </c>
    </row>
    <row r="5719" spans="1:7" hidden="1" x14ac:dyDescent="0.25">
      <c r="A5719">
        <f t="shared" si="270"/>
        <v>159</v>
      </c>
      <c r="B5719">
        <f t="shared" si="271"/>
        <v>30</v>
      </c>
      <c r="C5719" t="str">
        <f>_xlfn.XLOOKUP(A5719,Table4[Lfd],Table4[idElementValue],"Err",0)</f>
        <v>{9EA8BF30-9865-4615-B012-941911B1E15A}</v>
      </c>
      <c r="D5719">
        <f t="shared" si="271"/>
        <v>30</v>
      </c>
      <c r="E5719">
        <f ca="1">OFFSET(ElementsDB!$AQ$2,SeriesSelection!A5719-1,SeriesSelection!B5719-1)</f>
        <v>0</v>
      </c>
      <c r="F5719">
        <f>_xlfn.XLOOKUP(A5719,Table4[Lfd],Table4[Periods],"Err",0)</f>
        <v>0</v>
      </c>
      <c r="G5719" t="b">
        <f t="shared" si="269"/>
        <v>0</v>
      </c>
    </row>
    <row r="5720" spans="1:7" hidden="1" x14ac:dyDescent="0.25">
      <c r="A5720">
        <f t="shared" si="270"/>
        <v>159</v>
      </c>
      <c r="B5720">
        <f t="shared" si="271"/>
        <v>31</v>
      </c>
      <c r="C5720" t="str">
        <f>_xlfn.XLOOKUP(A5720,Table4[Lfd],Table4[idElementValue],"Err",0)</f>
        <v>{9EA8BF30-9865-4615-B012-941911B1E15A}</v>
      </c>
      <c r="D5720">
        <f t="shared" si="271"/>
        <v>31</v>
      </c>
      <c r="E5720">
        <f ca="1">OFFSET(ElementsDB!$AQ$2,SeriesSelection!A5720-1,SeriesSelection!B5720-1)</f>
        <v>0</v>
      </c>
      <c r="F5720">
        <f>_xlfn.XLOOKUP(A5720,Table4[Lfd],Table4[Periods],"Err",0)</f>
        <v>0</v>
      </c>
      <c r="G5720" t="b">
        <f t="shared" si="269"/>
        <v>0</v>
      </c>
    </row>
    <row r="5721" spans="1:7" hidden="1" x14ac:dyDescent="0.25">
      <c r="A5721">
        <f t="shared" si="270"/>
        <v>159</v>
      </c>
      <c r="B5721">
        <f t="shared" si="271"/>
        <v>32</v>
      </c>
      <c r="C5721" t="str">
        <f>_xlfn.XLOOKUP(A5721,Table4[Lfd],Table4[idElementValue],"Err",0)</f>
        <v>{9EA8BF30-9865-4615-B012-941911B1E15A}</v>
      </c>
      <c r="D5721">
        <f t="shared" si="271"/>
        <v>32</v>
      </c>
      <c r="E5721">
        <f ca="1">OFFSET(ElementsDB!$AQ$2,SeriesSelection!A5721-1,SeriesSelection!B5721-1)</f>
        <v>0</v>
      </c>
      <c r="F5721">
        <f>_xlfn.XLOOKUP(A5721,Table4[Lfd],Table4[Periods],"Err",0)</f>
        <v>0</v>
      </c>
      <c r="G5721" t="b">
        <f t="shared" si="269"/>
        <v>0</v>
      </c>
    </row>
    <row r="5722" spans="1:7" hidden="1" x14ac:dyDescent="0.25">
      <c r="A5722">
        <f t="shared" si="270"/>
        <v>159</v>
      </c>
      <c r="B5722">
        <f t="shared" si="271"/>
        <v>33</v>
      </c>
      <c r="C5722" t="str">
        <f>_xlfn.XLOOKUP(A5722,Table4[Lfd],Table4[idElementValue],"Err",0)</f>
        <v>{9EA8BF30-9865-4615-B012-941911B1E15A}</v>
      </c>
      <c r="D5722">
        <f t="shared" si="271"/>
        <v>33</v>
      </c>
      <c r="E5722">
        <f ca="1">OFFSET(ElementsDB!$AQ$2,SeriesSelection!A5722-1,SeriesSelection!B5722-1)</f>
        <v>0</v>
      </c>
      <c r="F5722">
        <f>_xlfn.XLOOKUP(A5722,Table4[Lfd],Table4[Periods],"Err",0)</f>
        <v>0</v>
      </c>
      <c r="G5722" t="b">
        <f t="shared" si="269"/>
        <v>0</v>
      </c>
    </row>
    <row r="5723" spans="1:7" hidden="1" x14ac:dyDescent="0.25">
      <c r="A5723">
        <f t="shared" si="270"/>
        <v>159</v>
      </c>
      <c r="B5723">
        <f t="shared" si="271"/>
        <v>34</v>
      </c>
      <c r="C5723" t="str">
        <f>_xlfn.XLOOKUP(A5723,Table4[Lfd],Table4[idElementValue],"Err",0)</f>
        <v>{9EA8BF30-9865-4615-B012-941911B1E15A}</v>
      </c>
      <c r="D5723">
        <f t="shared" si="271"/>
        <v>34</v>
      </c>
      <c r="E5723">
        <f ca="1">OFFSET(ElementsDB!$AQ$2,SeriesSelection!A5723-1,SeriesSelection!B5723-1)</f>
        <v>0</v>
      </c>
      <c r="F5723">
        <f>_xlfn.XLOOKUP(A5723,Table4[Lfd],Table4[Periods],"Err",0)</f>
        <v>0</v>
      </c>
      <c r="G5723" t="b">
        <f t="shared" si="269"/>
        <v>0</v>
      </c>
    </row>
    <row r="5724" spans="1:7" hidden="1" x14ac:dyDescent="0.25">
      <c r="A5724">
        <f t="shared" si="270"/>
        <v>159</v>
      </c>
      <c r="B5724">
        <f t="shared" si="271"/>
        <v>35</v>
      </c>
      <c r="C5724" t="str">
        <f>_xlfn.XLOOKUP(A5724,Table4[Lfd],Table4[idElementValue],"Err",0)</f>
        <v>{9EA8BF30-9865-4615-B012-941911B1E15A}</v>
      </c>
      <c r="D5724">
        <f t="shared" si="271"/>
        <v>35</v>
      </c>
      <c r="E5724">
        <f ca="1">OFFSET(ElementsDB!$AQ$2,SeriesSelection!A5724-1,SeriesSelection!B5724-1)</f>
        <v>0</v>
      </c>
      <c r="F5724">
        <f>_xlfn.XLOOKUP(A5724,Table4[Lfd],Table4[Periods],"Err",0)</f>
        <v>0</v>
      </c>
      <c r="G5724" t="b">
        <f t="shared" si="269"/>
        <v>0</v>
      </c>
    </row>
    <row r="5725" spans="1:7" hidden="1" x14ac:dyDescent="0.25">
      <c r="A5725">
        <f t="shared" si="270"/>
        <v>159</v>
      </c>
      <c r="B5725">
        <f t="shared" si="271"/>
        <v>36</v>
      </c>
      <c r="C5725" t="str">
        <f>_xlfn.XLOOKUP(A5725,Table4[Lfd],Table4[idElementValue],"Err",0)</f>
        <v>{9EA8BF30-9865-4615-B012-941911B1E15A}</v>
      </c>
      <c r="D5725">
        <f t="shared" si="271"/>
        <v>36</v>
      </c>
      <c r="E5725">
        <f ca="1">OFFSET(ElementsDB!$AQ$2,SeriesSelection!A5725-1,SeriesSelection!B5725-1)</f>
        <v>0</v>
      </c>
      <c r="F5725">
        <f>_xlfn.XLOOKUP(A5725,Table4[Lfd],Table4[Periods],"Err",0)</f>
        <v>0</v>
      </c>
      <c r="G5725" t="b">
        <f t="shared" si="269"/>
        <v>0</v>
      </c>
    </row>
    <row r="5726" spans="1:7" hidden="1" x14ac:dyDescent="0.25">
      <c r="A5726">
        <f t="shared" si="270"/>
        <v>160</v>
      </c>
      <c r="B5726">
        <f t="shared" si="271"/>
        <v>1</v>
      </c>
      <c r="C5726" t="str">
        <f>_xlfn.XLOOKUP(A5726,Table4[Lfd],Table4[idElementValue],"Err",0)</f>
        <v/>
      </c>
      <c r="D5726">
        <f t="shared" si="271"/>
        <v>1</v>
      </c>
      <c r="E5726">
        <f ca="1">OFFSET(ElementsDB!$AQ$2,SeriesSelection!A5726-1,SeriesSelection!B5726-1)</f>
        <v>0</v>
      </c>
      <c r="F5726">
        <f>_xlfn.XLOOKUP(A5726,Table4[Lfd],Table4[Periods],"Err",0)</f>
        <v>0</v>
      </c>
      <c r="G5726" t="b">
        <f t="shared" si="269"/>
        <v>0</v>
      </c>
    </row>
    <row r="5727" spans="1:7" hidden="1" x14ac:dyDescent="0.25">
      <c r="A5727">
        <f t="shared" si="270"/>
        <v>160</v>
      </c>
      <c r="B5727">
        <f t="shared" si="271"/>
        <v>2</v>
      </c>
      <c r="C5727" t="str">
        <f>_xlfn.XLOOKUP(A5727,Table4[Lfd],Table4[idElementValue],"Err",0)</f>
        <v/>
      </c>
      <c r="D5727">
        <f t="shared" si="271"/>
        <v>2</v>
      </c>
      <c r="E5727">
        <f ca="1">OFFSET(ElementsDB!$AQ$2,SeriesSelection!A5727-1,SeriesSelection!B5727-1)</f>
        <v>0</v>
      </c>
      <c r="F5727">
        <f>_xlfn.XLOOKUP(A5727,Table4[Lfd],Table4[Periods],"Err",0)</f>
        <v>0</v>
      </c>
      <c r="G5727" t="b">
        <f t="shared" si="269"/>
        <v>0</v>
      </c>
    </row>
    <row r="5728" spans="1:7" hidden="1" x14ac:dyDescent="0.25">
      <c r="A5728">
        <f t="shared" si="270"/>
        <v>160</v>
      </c>
      <c r="B5728">
        <f t="shared" si="271"/>
        <v>3</v>
      </c>
      <c r="C5728" t="str">
        <f>_xlfn.XLOOKUP(A5728,Table4[Lfd],Table4[idElementValue],"Err",0)</f>
        <v/>
      </c>
      <c r="D5728">
        <f t="shared" si="271"/>
        <v>3</v>
      </c>
      <c r="E5728">
        <f ca="1">OFFSET(ElementsDB!$AQ$2,SeriesSelection!A5728-1,SeriesSelection!B5728-1)</f>
        <v>0</v>
      </c>
      <c r="F5728">
        <f>_xlfn.XLOOKUP(A5728,Table4[Lfd],Table4[Periods],"Err",0)</f>
        <v>0</v>
      </c>
      <c r="G5728" t="b">
        <f t="shared" si="269"/>
        <v>0</v>
      </c>
    </row>
    <row r="5729" spans="1:7" hidden="1" x14ac:dyDescent="0.25">
      <c r="A5729">
        <f t="shared" si="270"/>
        <v>160</v>
      </c>
      <c r="B5729">
        <f t="shared" si="271"/>
        <v>4</v>
      </c>
      <c r="C5729" t="str">
        <f>_xlfn.XLOOKUP(A5729,Table4[Lfd],Table4[idElementValue],"Err",0)</f>
        <v/>
      </c>
      <c r="D5729">
        <f t="shared" si="271"/>
        <v>4</v>
      </c>
      <c r="E5729">
        <f ca="1">OFFSET(ElementsDB!$AQ$2,SeriesSelection!A5729-1,SeriesSelection!B5729-1)</f>
        <v>0</v>
      </c>
      <c r="F5729">
        <f>_xlfn.XLOOKUP(A5729,Table4[Lfd],Table4[Periods],"Err",0)</f>
        <v>0</v>
      </c>
      <c r="G5729" t="b">
        <f t="shared" si="269"/>
        <v>0</v>
      </c>
    </row>
    <row r="5730" spans="1:7" hidden="1" x14ac:dyDescent="0.25">
      <c r="A5730">
        <f t="shared" si="270"/>
        <v>160</v>
      </c>
      <c r="B5730">
        <f t="shared" si="271"/>
        <v>5</v>
      </c>
      <c r="C5730" t="str">
        <f>_xlfn.XLOOKUP(A5730,Table4[Lfd],Table4[idElementValue],"Err",0)</f>
        <v/>
      </c>
      <c r="D5730">
        <f t="shared" si="271"/>
        <v>5</v>
      </c>
      <c r="E5730">
        <f ca="1">OFFSET(ElementsDB!$AQ$2,SeriesSelection!A5730-1,SeriesSelection!B5730-1)</f>
        <v>0</v>
      </c>
      <c r="F5730">
        <f>_xlfn.XLOOKUP(A5730,Table4[Lfd],Table4[Periods],"Err",0)</f>
        <v>0</v>
      </c>
      <c r="G5730" t="b">
        <f t="shared" si="269"/>
        <v>0</v>
      </c>
    </row>
    <row r="5731" spans="1:7" hidden="1" x14ac:dyDescent="0.25">
      <c r="A5731">
        <f t="shared" si="270"/>
        <v>160</v>
      </c>
      <c r="B5731">
        <f t="shared" si="271"/>
        <v>6</v>
      </c>
      <c r="C5731" t="str">
        <f>_xlfn.XLOOKUP(A5731,Table4[Lfd],Table4[idElementValue],"Err",0)</f>
        <v/>
      </c>
      <c r="D5731">
        <f t="shared" si="271"/>
        <v>6</v>
      </c>
      <c r="E5731">
        <f ca="1">OFFSET(ElementsDB!$AQ$2,SeriesSelection!A5731-1,SeriesSelection!B5731-1)</f>
        <v>0</v>
      </c>
      <c r="F5731">
        <f>_xlfn.XLOOKUP(A5731,Table4[Lfd],Table4[Periods],"Err",0)</f>
        <v>0</v>
      </c>
      <c r="G5731" t="b">
        <f t="shared" si="269"/>
        <v>0</v>
      </c>
    </row>
    <row r="5732" spans="1:7" hidden="1" x14ac:dyDescent="0.25">
      <c r="A5732">
        <f t="shared" si="270"/>
        <v>160</v>
      </c>
      <c r="B5732">
        <f t="shared" si="271"/>
        <v>7</v>
      </c>
      <c r="C5732" t="str">
        <f>_xlfn.XLOOKUP(A5732,Table4[Lfd],Table4[idElementValue],"Err",0)</f>
        <v/>
      </c>
      <c r="D5732">
        <f t="shared" si="271"/>
        <v>7</v>
      </c>
      <c r="E5732">
        <f ca="1">OFFSET(ElementsDB!$AQ$2,SeriesSelection!A5732-1,SeriesSelection!B5732-1)</f>
        <v>0</v>
      </c>
      <c r="F5732">
        <f>_xlfn.XLOOKUP(A5732,Table4[Lfd],Table4[Periods],"Err",0)</f>
        <v>0</v>
      </c>
      <c r="G5732" t="b">
        <f t="shared" si="269"/>
        <v>0</v>
      </c>
    </row>
    <row r="5733" spans="1:7" hidden="1" x14ac:dyDescent="0.25">
      <c r="A5733">
        <f t="shared" si="270"/>
        <v>160</v>
      </c>
      <c r="B5733">
        <f t="shared" si="271"/>
        <v>8</v>
      </c>
      <c r="C5733" t="str">
        <f>_xlfn.XLOOKUP(A5733,Table4[Lfd],Table4[idElementValue],"Err",0)</f>
        <v/>
      </c>
      <c r="D5733">
        <f t="shared" si="271"/>
        <v>8</v>
      </c>
      <c r="E5733">
        <f ca="1">OFFSET(ElementsDB!$AQ$2,SeriesSelection!A5733-1,SeriesSelection!B5733-1)</f>
        <v>0</v>
      </c>
      <c r="F5733">
        <f>_xlfn.XLOOKUP(A5733,Table4[Lfd],Table4[Periods],"Err",0)</f>
        <v>0</v>
      </c>
      <c r="G5733" t="b">
        <f t="shared" si="269"/>
        <v>0</v>
      </c>
    </row>
    <row r="5734" spans="1:7" hidden="1" x14ac:dyDescent="0.25">
      <c r="A5734">
        <f t="shared" si="270"/>
        <v>160</v>
      </c>
      <c r="B5734">
        <f t="shared" si="271"/>
        <v>9</v>
      </c>
      <c r="C5734" t="str">
        <f>_xlfn.XLOOKUP(A5734,Table4[Lfd],Table4[idElementValue],"Err",0)</f>
        <v/>
      </c>
      <c r="D5734">
        <f t="shared" si="271"/>
        <v>9</v>
      </c>
      <c r="E5734">
        <f ca="1">OFFSET(ElementsDB!$AQ$2,SeriesSelection!A5734-1,SeriesSelection!B5734-1)</f>
        <v>0</v>
      </c>
      <c r="F5734">
        <f>_xlfn.XLOOKUP(A5734,Table4[Lfd],Table4[Periods],"Err",0)</f>
        <v>0</v>
      </c>
      <c r="G5734" t="b">
        <f t="shared" si="269"/>
        <v>0</v>
      </c>
    </row>
    <row r="5735" spans="1:7" hidden="1" x14ac:dyDescent="0.25">
      <c r="A5735">
        <f t="shared" si="270"/>
        <v>160</v>
      </c>
      <c r="B5735">
        <f t="shared" si="271"/>
        <v>10</v>
      </c>
      <c r="C5735" t="str">
        <f>_xlfn.XLOOKUP(A5735,Table4[Lfd],Table4[idElementValue],"Err",0)</f>
        <v/>
      </c>
      <c r="D5735">
        <f t="shared" si="271"/>
        <v>10</v>
      </c>
      <c r="E5735">
        <f ca="1">OFFSET(ElementsDB!$AQ$2,SeriesSelection!A5735-1,SeriesSelection!B5735-1)</f>
        <v>0</v>
      </c>
      <c r="F5735">
        <f>_xlfn.XLOOKUP(A5735,Table4[Lfd],Table4[Periods],"Err",0)</f>
        <v>0</v>
      </c>
      <c r="G5735" t="b">
        <f t="shared" si="269"/>
        <v>0</v>
      </c>
    </row>
    <row r="5736" spans="1:7" hidden="1" x14ac:dyDescent="0.25">
      <c r="A5736">
        <f t="shared" si="270"/>
        <v>160</v>
      </c>
      <c r="B5736">
        <f t="shared" si="271"/>
        <v>11</v>
      </c>
      <c r="C5736" t="str">
        <f>_xlfn.XLOOKUP(A5736,Table4[Lfd],Table4[idElementValue],"Err",0)</f>
        <v/>
      </c>
      <c r="D5736">
        <f t="shared" si="271"/>
        <v>11</v>
      </c>
      <c r="E5736">
        <f ca="1">OFFSET(ElementsDB!$AQ$2,SeriesSelection!A5736-1,SeriesSelection!B5736-1)</f>
        <v>0</v>
      </c>
      <c r="F5736">
        <f>_xlfn.XLOOKUP(A5736,Table4[Lfd],Table4[Periods],"Err",0)</f>
        <v>0</v>
      </c>
      <c r="G5736" t="b">
        <f t="shared" si="269"/>
        <v>0</v>
      </c>
    </row>
    <row r="5737" spans="1:7" hidden="1" x14ac:dyDescent="0.25">
      <c r="A5737">
        <f t="shared" si="270"/>
        <v>160</v>
      </c>
      <c r="B5737">
        <f t="shared" si="271"/>
        <v>12</v>
      </c>
      <c r="C5737" t="str">
        <f>_xlfn.XLOOKUP(A5737,Table4[Lfd],Table4[idElementValue],"Err",0)</f>
        <v/>
      </c>
      <c r="D5737">
        <f t="shared" si="271"/>
        <v>12</v>
      </c>
      <c r="E5737">
        <f ca="1">OFFSET(ElementsDB!$AQ$2,SeriesSelection!A5737-1,SeriesSelection!B5737-1)</f>
        <v>0</v>
      </c>
      <c r="F5737">
        <f>_xlfn.XLOOKUP(A5737,Table4[Lfd],Table4[Periods],"Err",0)</f>
        <v>0</v>
      </c>
      <c r="G5737" t="b">
        <f t="shared" si="269"/>
        <v>0</v>
      </c>
    </row>
    <row r="5738" spans="1:7" hidden="1" x14ac:dyDescent="0.25">
      <c r="A5738">
        <f t="shared" si="270"/>
        <v>160</v>
      </c>
      <c r="B5738">
        <f t="shared" si="271"/>
        <v>13</v>
      </c>
      <c r="C5738" t="str">
        <f>_xlfn.XLOOKUP(A5738,Table4[Lfd],Table4[idElementValue],"Err",0)</f>
        <v/>
      </c>
      <c r="D5738">
        <f t="shared" si="271"/>
        <v>13</v>
      </c>
      <c r="E5738">
        <f ca="1">OFFSET(ElementsDB!$AQ$2,SeriesSelection!A5738-1,SeriesSelection!B5738-1)</f>
        <v>0</v>
      </c>
      <c r="F5738">
        <f>_xlfn.XLOOKUP(A5738,Table4[Lfd],Table4[Periods],"Err",0)</f>
        <v>0</v>
      </c>
      <c r="G5738" t="b">
        <f t="shared" si="269"/>
        <v>0</v>
      </c>
    </row>
    <row r="5739" spans="1:7" hidden="1" x14ac:dyDescent="0.25">
      <c r="A5739">
        <f t="shared" si="270"/>
        <v>160</v>
      </c>
      <c r="B5739">
        <f t="shared" si="271"/>
        <v>14</v>
      </c>
      <c r="C5739" t="str">
        <f>_xlfn.XLOOKUP(A5739,Table4[Lfd],Table4[idElementValue],"Err",0)</f>
        <v/>
      </c>
      <c r="D5739">
        <f t="shared" si="271"/>
        <v>14</v>
      </c>
      <c r="E5739">
        <f ca="1">OFFSET(ElementsDB!$AQ$2,SeriesSelection!A5739-1,SeriesSelection!B5739-1)</f>
        <v>0</v>
      </c>
      <c r="F5739">
        <f>_xlfn.XLOOKUP(A5739,Table4[Lfd],Table4[Periods],"Err",0)</f>
        <v>0</v>
      </c>
      <c r="G5739" t="b">
        <f t="shared" si="269"/>
        <v>0</v>
      </c>
    </row>
    <row r="5740" spans="1:7" hidden="1" x14ac:dyDescent="0.25">
      <c r="A5740">
        <f t="shared" si="270"/>
        <v>160</v>
      </c>
      <c r="B5740">
        <f t="shared" si="271"/>
        <v>15</v>
      </c>
      <c r="C5740" t="str">
        <f>_xlfn.XLOOKUP(A5740,Table4[Lfd],Table4[idElementValue],"Err",0)</f>
        <v/>
      </c>
      <c r="D5740">
        <f t="shared" si="271"/>
        <v>15</v>
      </c>
      <c r="E5740">
        <f ca="1">OFFSET(ElementsDB!$AQ$2,SeriesSelection!A5740-1,SeriesSelection!B5740-1)</f>
        <v>0</v>
      </c>
      <c r="F5740">
        <f>_xlfn.XLOOKUP(A5740,Table4[Lfd],Table4[Periods],"Err",0)</f>
        <v>0</v>
      </c>
      <c r="G5740" t="b">
        <f t="shared" si="269"/>
        <v>0</v>
      </c>
    </row>
    <row r="5741" spans="1:7" hidden="1" x14ac:dyDescent="0.25">
      <c r="A5741">
        <f t="shared" si="270"/>
        <v>160</v>
      </c>
      <c r="B5741">
        <f t="shared" si="271"/>
        <v>16</v>
      </c>
      <c r="C5741" t="str">
        <f>_xlfn.XLOOKUP(A5741,Table4[Lfd],Table4[idElementValue],"Err",0)</f>
        <v/>
      </c>
      <c r="D5741">
        <f t="shared" si="271"/>
        <v>16</v>
      </c>
      <c r="E5741">
        <f ca="1">OFFSET(ElementsDB!$AQ$2,SeriesSelection!A5741-1,SeriesSelection!B5741-1)</f>
        <v>0</v>
      </c>
      <c r="F5741">
        <f>_xlfn.XLOOKUP(A5741,Table4[Lfd],Table4[Periods],"Err",0)</f>
        <v>0</v>
      </c>
      <c r="G5741" t="b">
        <f t="shared" si="269"/>
        <v>0</v>
      </c>
    </row>
    <row r="5742" spans="1:7" hidden="1" x14ac:dyDescent="0.25">
      <c r="A5742">
        <f t="shared" si="270"/>
        <v>160</v>
      </c>
      <c r="B5742">
        <f t="shared" si="271"/>
        <v>17</v>
      </c>
      <c r="C5742" t="str">
        <f>_xlfn.XLOOKUP(A5742,Table4[Lfd],Table4[idElementValue],"Err",0)</f>
        <v/>
      </c>
      <c r="D5742">
        <f t="shared" si="271"/>
        <v>17</v>
      </c>
      <c r="E5742">
        <f ca="1">OFFSET(ElementsDB!$AQ$2,SeriesSelection!A5742-1,SeriesSelection!B5742-1)</f>
        <v>0</v>
      </c>
      <c r="F5742">
        <f>_xlfn.XLOOKUP(A5742,Table4[Lfd],Table4[Periods],"Err",0)</f>
        <v>0</v>
      </c>
      <c r="G5742" t="b">
        <f t="shared" si="269"/>
        <v>0</v>
      </c>
    </row>
    <row r="5743" spans="1:7" hidden="1" x14ac:dyDescent="0.25">
      <c r="A5743">
        <f t="shared" si="270"/>
        <v>160</v>
      </c>
      <c r="B5743">
        <f t="shared" si="271"/>
        <v>18</v>
      </c>
      <c r="C5743" t="str">
        <f>_xlfn.XLOOKUP(A5743,Table4[Lfd],Table4[idElementValue],"Err",0)</f>
        <v/>
      </c>
      <c r="D5743">
        <f t="shared" si="271"/>
        <v>18</v>
      </c>
      <c r="E5743">
        <f ca="1">OFFSET(ElementsDB!$AQ$2,SeriesSelection!A5743-1,SeriesSelection!B5743-1)</f>
        <v>0</v>
      </c>
      <c r="F5743">
        <f>_xlfn.XLOOKUP(A5743,Table4[Lfd],Table4[Periods],"Err",0)</f>
        <v>0</v>
      </c>
      <c r="G5743" t="b">
        <f t="shared" si="269"/>
        <v>0</v>
      </c>
    </row>
    <row r="5744" spans="1:7" hidden="1" x14ac:dyDescent="0.25">
      <c r="A5744">
        <f t="shared" si="270"/>
        <v>160</v>
      </c>
      <c r="B5744">
        <f t="shared" si="271"/>
        <v>19</v>
      </c>
      <c r="C5744" t="str">
        <f>_xlfn.XLOOKUP(A5744,Table4[Lfd],Table4[idElementValue],"Err",0)</f>
        <v/>
      </c>
      <c r="D5744">
        <f t="shared" si="271"/>
        <v>19</v>
      </c>
      <c r="E5744">
        <f ca="1">OFFSET(ElementsDB!$AQ$2,SeriesSelection!A5744-1,SeriesSelection!B5744-1)</f>
        <v>0</v>
      </c>
      <c r="F5744">
        <f>_xlfn.XLOOKUP(A5744,Table4[Lfd],Table4[Periods],"Err",0)</f>
        <v>0</v>
      </c>
      <c r="G5744" t="b">
        <f t="shared" si="269"/>
        <v>0</v>
      </c>
    </row>
    <row r="5745" spans="1:7" hidden="1" x14ac:dyDescent="0.25">
      <c r="A5745">
        <f t="shared" si="270"/>
        <v>160</v>
      </c>
      <c r="B5745">
        <f t="shared" si="271"/>
        <v>20</v>
      </c>
      <c r="C5745" t="str">
        <f>_xlfn.XLOOKUP(A5745,Table4[Lfd],Table4[idElementValue],"Err",0)</f>
        <v/>
      </c>
      <c r="D5745">
        <f t="shared" si="271"/>
        <v>20</v>
      </c>
      <c r="E5745">
        <f ca="1">OFFSET(ElementsDB!$AQ$2,SeriesSelection!A5745-1,SeriesSelection!B5745-1)</f>
        <v>0</v>
      </c>
      <c r="F5745">
        <f>_xlfn.XLOOKUP(A5745,Table4[Lfd],Table4[Periods],"Err",0)</f>
        <v>0</v>
      </c>
      <c r="G5745" t="b">
        <f t="shared" si="269"/>
        <v>0</v>
      </c>
    </row>
    <row r="5746" spans="1:7" hidden="1" x14ac:dyDescent="0.25">
      <c r="A5746">
        <f t="shared" si="270"/>
        <v>160</v>
      </c>
      <c r="B5746">
        <f t="shared" si="271"/>
        <v>21</v>
      </c>
      <c r="C5746" t="str">
        <f>_xlfn.XLOOKUP(A5746,Table4[Lfd],Table4[idElementValue],"Err",0)</f>
        <v/>
      </c>
      <c r="D5746">
        <f t="shared" si="271"/>
        <v>21</v>
      </c>
      <c r="E5746">
        <f ca="1">OFFSET(ElementsDB!$AQ$2,SeriesSelection!A5746-1,SeriesSelection!B5746-1)</f>
        <v>0</v>
      </c>
      <c r="F5746">
        <f>_xlfn.XLOOKUP(A5746,Table4[Lfd],Table4[Periods],"Err",0)</f>
        <v>0</v>
      </c>
      <c r="G5746" t="b">
        <f t="shared" si="269"/>
        <v>0</v>
      </c>
    </row>
    <row r="5747" spans="1:7" hidden="1" x14ac:dyDescent="0.25">
      <c r="A5747">
        <f t="shared" si="270"/>
        <v>160</v>
      </c>
      <c r="B5747">
        <f t="shared" si="271"/>
        <v>22</v>
      </c>
      <c r="C5747" t="str">
        <f>_xlfn.XLOOKUP(A5747,Table4[Lfd],Table4[idElementValue],"Err",0)</f>
        <v/>
      </c>
      <c r="D5747">
        <f t="shared" si="271"/>
        <v>22</v>
      </c>
      <c r="E5747">
        <f ca="1">OFFSET(ElementsDB!$AQ$2,SeriesSelection!A5747-1,SeriesSelection!B5747-1)</f>
        <v>0</v>
      </c>
      <c r="F5747">
        <f>_xlfn.XLOOKUP(A5747,Table4[Lfd],Table4[Periods],"Err",0)</f>
        <v>0</v>
      </c>
      <c r="G5747" t="b">
        <f t="shared" si="269"/>
        <v>0</v>
      </c>
    </row>
    <row r="5748" spans="1:7" hidden="1" x14ac:dyDescent="0.25">
      <c r="A5748">
        <f t="shared" si="270"/>
        <v>160</v>
      </c>
      <c r="B5748">
        <f t="shared" si="271"/>
        <v>23</v>
      </c>
      <c r="C5748" t="str">
        <f>_xlfn.XLOOKUP(A5748,Table4[Lfd],Table4[idElementValue],"Err",0)</f>
        <v/>
      </c>
      <c r="D5748">
        <f t="shared" si="271"/>
        <v>23</v>
      </c>
      <c r="E5748">
        <f ca="1">OFFSET(ElementsDB!$AQ$2,SeriesSelection!A5748-1,SeriesSelection!B5748-1)</f>
        <v>0</v>
      </c>
      <c r="F5748">
        <f>_xlfn.XLOOKUP(A5748,Table4[Lfd],Table4[Periods],"Err",0)</f>
        <v>0</v>
      </c>
      <c r="G5748" t="b">
        <f t="shared" si="269"/>
        <v>0</v>
      </c>
    </row>
    <row r="5749" spans="1:7" hidden="1" x14ac:dyDescent="0.25">
      <c r="A5749">
        <f t="shared" si="270"/>
        <v>160</v>
      </c>
      <c r="B5749">
        <f t="shared" si="271"/>
        <v>24</v>
      </c>
      <c r="C5749" t="str">
        <f>_xlfn.XLOOKUP(A5749,Table4[Lfd],Table4[idElementValue],"Err",0)</f>
        <v/>
      </c>
      <c r="D5749">
        <f t="shared" si="271"/>
        <v>24</v>
      </c>
      <c r="E5749">
        <f ca="1">OFFSET(ElementsDB!$AQ$2,SeriesSelection!A5749-1,SeriesSelection!B5749-1)</f>
        <v>0</v>
      </c>
      <c r="F5749">
        <f>_xlfn.XLOOKUP(A5749,Table4[Lfd],Table4[Periods],"Err",0)</f>
        <v>0</v>
      </c>
      <c r="G5749" t="b">
        <f t="shared" si="269"/>
        <v>0</v>
      </c>
    </row>
    <row r="5750" spans="1:7" hidden="1" x14ac:dyDescent="0.25">
      <c r="A5750">
        <f t="shared" si="270"/>
        <v>160</v>
      </c>
      <c r="B5750">
        <f t="shared" si="271"/>
        <v>25</v>
      </c>
      <c r="C5750" t="str">
        <f>_xlfn.XLOOKUP(A5750,Table4[Lfd],Table4[idElementValue],"Err",0)</f>
        <v/>
      </c>
      <c r="D5750">
        <f t="shared" si="271"/>
        <v>25</v>
      </c>
      <c r="E5750">
        <f ca="1">OFFSET(ElementsDB!$AQ$2,SeriesSelection!A5750-1,SeriesSelection!B5750-1)</f>
        <v>0</v>
      </c>
      <c r="F5750">
        <f>_xlfn.XLOOKUP(A5750,Table4[Lfd],Table4[Periods],"Err",0)</f>
        <v>0</v>
      </c>
      <c r="G5750" t="b">
        <f t="shared" si="269"/>
        <v>0</v>
      </c>
    </row>
    <row r="5751" spans="1:7" hidden="1" x14ac:dyDescent="0.25">
      <c r="A5751">
        <f t="shared" si="270"/>
        <v>160</v>
      </c>
      <c r="B5751">
        <f t="shared" si="271"/>
        <v>26</v>
      </c>
      <c r="C5751" t="str">
        <f>_xlfn.XLOOKUP(A5751,Table4[Lfd],Table4[idElementValue],"Err",0)</f>
        <v/>
      </c>
      <c r="D5751">
        <f t="shared" si="271"/>
        <v>26</v>
      </c>
      <c r="E5751">
        <f ca="1">OFFSET(ElementsDB!$AQ$2,SeriesSelection!A5751-1,SeriesSelection!B5751-1)</f>
        <v>0</v>
      </c>
      <c r="F5751">
        <f>_xlfn.XLOOKUP(A5751,Table4[Lfd],Table4[Periods],"Err",0)</f>
        <v>0</v>
      </c>
      <c r="G5751" t="b">
        <f t="shared" si="269"/>
        <v>0</v>
      </c>
    </row>
    <row r="5752" spans="1:7" hidden="1" x14ac:dyDescent="0.25">
      <c r="A5752">
        <f t="shared" si="270"/>
        <v>160</v>
      </c>
      <c r="B5752">
        <f t="shared" si="271"/>
        <v>27</v>
      </c>
      <c r="C5752" t="str">
        <f>_xlfn.XLOOKUP(A5752,Table4[Lfd],Table4[idElementValue],"Err",0)</f>
        <v/>
      </c>
      <c r="D5752">
        <f t="shared" si="271"/>
        <v>27</v>
      </c>
      <c r="E5752">
        <f ca="1">OFFSET(ElementsDB!$AQ$2,SeriesSelection!A5752-1,SeriesSelection!B5752-1)</f>
        <v>0</v>
      </c>
      <c r="F5752">
        <f>_xlfn.XLOOKUP(A5752,Table4[Lfd],Table4[Periods],"Err",0)</f>
        <v>0</v>
      </c>
      <c r="G5752" t="b">
        <f t="shared" si="269"/>
        <v>0</v>
      </c>
    </row>
    <row r="5753" spans="1:7" hidden="1" x14ac:dyDescent="0.25">
      <c r="A5753">
        <f t="shared" si="270"/>
        <v>160</v>
      </c>
      <c r="B5753">
        <f t="shared" si="271"/>
        <v>28</v>
      </c>
      <c r="C5753" t="str">
        <f>_xlfn.XLOOKUP(A5753,Table4[Lfd],Table4[idElementValue],"Err",0)</f>
        <v/>
      </c>
      <c r="D5753">
        <f t="shared" si="271"/>
        <v>28</v>
      </c>
      <c r="E5753">
        <f ca="1">OFFSET(ElementsDB!$AQ$2,SeriesSelection!A5753-1,SeriesSelection!B5753-1)</f>
        <v>0</v>
      </c>
      <c r="F5753">
        <f>_xlfn.XLOOKUP(A5753,Table4[Lfd],Table4[Periods],"Err",0)</f>
        <v>0</v>
      </c>
      <c r="G5753" t="b">
        <f t="shared" si="269"/>
        <v>0</v>
      </c>
    </row>
    <row r="5754" spans="1:7" hidden="1" x14ac:dyDescent="0.25">
      <c r="A5754">
        <f t="shared" si="270"/>
        <v>160</v>
      </c>
      <c r="B5754">
        <f t="shared" si="271"/>
        <v>29</v>
      </c>
      <c r="C5754" t="str">
        <f>_xlfn.XLOOKUP(A5754,Table4[Lfd],Table4[idElementValue],"Err",0)</f>
        <v/>
      </c>
      <c r="D5754">
        <f t="shared" si="271"/>
        <v>29</v>
      </c>
      <c r="E5754">
        <f ca="1">OFFSET(ElementsDB!$AQ$2,SeriesSelection!A5754-1,SeriesSelection!B5754-1)</f>
        <v>0</v>
      </c>
      <c r="F5754">
        <f>_xlfn.XLOOKUP(A5754,Table4[Lfd],Table4[Periods],"Err",0)</f>
        <v>0</v>
      </c>
      <c r="G5754" t="b">
        <f t="shared" si="269"/>
        <v>0</v>
      </c>
    </row>
    <row r="5755" spans="1:7" hidden="1" x14ac:dyDescent="0.25">
      <c r="A5755">
        <f t="shared" si="270"/>
        <v>160</v>
      </c>
      <c r="B5755">
        <f t="shared" si="271"/>
        <v>30</v>
      </c>
      <c r="C5755" t="str">
        <f>_xlfn.XLOOKUP(A5755,Table4[Lfd],Table4[idElementValue],"Err",0)</f>
        <v/>
      </c>
      <c r="D5755">
        <f t="shared" si="271"/>
        <v>30</v>
      </c>
      <c r="E5755">
        <f ca="1">OFFSET(ElementsDB!$AQ$2,SeriesSelection!A5755-1,SeriesSelection!B5755-1)</f>
        <v>0</v>
      </c>
      <c r="F5755">
        <f>_xlfn.XLOOKUP(A5755,Table4[Lfd],Table4[Periods],"Err",0)</f>
        <v>0</v>
      </c>
      <c r="G5755" t="b">
        <f t="shared" si="269"/>
        <v>0</v>
      </c>
    </row>
    <row r="5756" spans="1:7" hidden="1" x14ac:dyDescent="0.25">
      <c r="A5756">
        <f t="shared" si="270"/>
        <v>160</v>
      </c>
      <c r="B5756">
        <f t="shared" si="271"/>
        <v>31</v>
      </c>
      <c r="C5756" t="str">
        <f>_xlfn.XLOOKUP(A5756,Table4[Lfd],Table4[idElementValue],"Err",0)</f>
        <v/>
      </c>
      <c r="D5756">
        <f t="shared" si="271"/>
        <v>31</v>
      </c>
      <c r="E5756">
        <f ca="1">OFFSET(ElementsDB!$AQ$2,SeriesSelection!A5756-1,SeriesSelection!B5756-1)</f>
        <v>0</v>
      </c>
      <c r="F5756">
        <f>_xlfn.XLOOKUP(A5756,Table4[Lfd],Table4[Periods],"Err",0)</f>
        <v>0</v>
      </c>
      <c r="G5756" t="b">
        <f t="shared" si="269"/>
        <v>0</v>
      </c>
    </row>
    <row r="5757" spans="1:7" hidden="1" x14ac:dyDescent="0.25">
      <c r="A5757">
        <f t="shared" si="270"/>
        <v>160</v>
      </c>
      <c r="B5757">
        <f t="shared" si="271"/>
        <v>32</v>
      </c>
      <c r="C5757" t="str">
        <f>_xlfn.XLOOKUP(A5757,Table4[Lfd],Table4[idElementValue],"Err",0)</f>
        <v/>
      </c>
      <c r="D5757">
        <f t="shared" si="271"/>
        <v>32</v>
      </c>
      <c r="E5757">
        <f ca="1">OFFSET(ElementsDB!$AQ$2,SeriesSelection!A5757-1,SeriesSelection!B5757-1)</f>
        <v>0</v>
      </c>
      <c r="F5757">
        <f>_xlfn.XLOOKUP(A5757,Table4[Lfd],Table4[Periods],"Err",0)</f>
        <v>0</v>
      </c>
      <c r="G5757" t="b">
        <f t="shared" si="269"/>
        <v>0</v>
      </c>
    </row>
    <row r="5758" spans="1:7" hidden="1" x14ac:dyDescent="0.25">
      <c r="A5758">
        <f t="shared" si="270"/>
        <v>160</v>
      </c>
      <c r="B5758">
        <f t="shared" si="271"/>
        <v>33</v>
      </c>
      <c r="C5758" t="str">
        <f>_xlfn.XLOOKUP(A5758,Table4[Lfd],Table4[idElementValue],"Err",0)</f>
        <v/>
      </c>
      <c r="D5758">
        <f t="shared" si="271"/>
        <v>33</v>
      </c>
      <c r="E5758">
        <f ca="1">OFFSET(ElementsDB!$AQ$2,SeriesSelection!A5758-1,SeriesSelection!B5758-1)</f>
        <v>0</v>
      </c>
      <c r="F5758">
        <f>_xlfn.XLOOKUP(A5758,Table4[Lfd],Table4[Periods],"Err",0)</f>
        <v>0</v>
      </c>
      <c r="G5758" t="b">
        <f t="shared" si="269"/>
        <v>0</v>
      </c>
    </row>
    <row r="5759" spans="1:7" hidden="1" x14ac:dyDescent="0.25">
      <c r="A5759">
        <f t="shared" si="270"/>
        <v>160</v>
      </c>
      <c r="B5759">
        <f t="shared" si="271"/>
        <v>34</v>
      </c>
      <c r="C5759" t="str">
        <f>_xlfn.XLOOKUP(A5759,Table4[Lfd],Table4[idElementValue],"Err",0)</f>
        <v/>
      </c>
      <c r="D5759">
        <f t="shared" si="271"/>
        <v>34</v>
      </c>
      <c r="E5759">
        <f ca="1">OFFSET(ElementsDB!$AQ$2,SeriesSelection!A5759-1,SeriesSelection!B5759-1)</f>
        <v>0</v>
      </c>
      <c r="F5759">
        <f>_xlfn.XLOOKUP(A5759,Table4[Lfd],Table4[Periods],"Err",0)</f>
        <v>0</v>
      </c>
      <c r="G5759" t="b">
        <f t="shared" si="269"/>
        <v>0</v>
      </c>
    </row>
    <row r="5760" spans="1:7" hidden="1" x14ac:dyDescent="0.25">
      <c r="A5760">
        <f t="shared" si="270"/>
        <v>160</v>
      </c>
      <c r="B5760">
        <f t="shared" si="271"/>
        <v>35</v>
      </c>
      <c r="C5760" t="str">
        <f>_xlfn.XLOOKUP(A5760,Table4[Lfd],Table4[idElementValue],"Err",0)</f>
        <v/>
      </c>
      <c r="D5760">
        <f t="shared" si="271"/>
        <v>35</v>
      </c>
      <c r="E5760">
        <f ca="1">OFFSET(ElementsDB!$AQ$2,SeriesSelection!A5760-1,SeriesSelection!B5760-1)</f>
        <v>0</v>
      </c>
      <c r="F5760">
        <f>_xlfn.XLOOKUP(A5760,Table4[Lfd],Table4[Periods],"Err",0)</f>
        <v>0</v>
      </c>
      <c r="G5760" t="b">
        <f t="shared" si="269"/>
        <v>0</v>
      </c>
    </row>
    <row r="5761" spans="1:7" hidden="1" x14ac:dyDescent="0.25">
      <c r="A5761">
        <f t="shared" si="270"/>
        <v>160</v>
      </c>
      <c r="B5761">
        <f t="shared" si="271"/>
        <v>36</v>
      </c>
      <c r="C5761" t="str">
        <f>_xlfn.XLOOKUP(A5761,Table4[Lfd],Table4[idElementValue],"Err",0)</f>
        <v/>
      </c>
      <c r="D5761">
        <f t="shared" si="271"/>
        <v>36</v>
      </c>
      <c r="E5761">
        <f ca="1">OFFSET(ElementsDB!$AQ$2,SeriesSelection!A5761-1,SeriesSelection!B5761-1)</f>
        <v>0</v>
      </c>
      <c r="F5761">
        <f>_xlfn.XLOOKUP(A5761,Table4[Lfd],Table4[Periods],"Err",0)</f>
        <v>0</v>
      </c>
      <c r="G5761" t="b">
        <f t="shared" si="269"/>
        <v>0</v>
      </c>
    </row>
    <row r="5762" spans="1:7" hidden="1" x14ac:dyDescent="0.25">
      <c r="A5762">
        <f t="shared" si="270"/>
        <v>161</v>
      </c>
      <c r="B5762">
        <f t="shared" si="271"/>
        <v>1</v>
      </c>
      <c r="C5762" t="str">
        <f>_xlfn.XLOOKUP(A5762,Table4[Lfd],Table4[idElementValue],"Err",0)</f>
        <v/>
      </c>
      <c r="D5762">
        <f t="shared" si="271"/>
        <v>1</v>
      </c>
      <c r="E5762">
        <f ca="1">OFFSET(ElementsDB!$AQ$2,SeriesSelection!A5762-1,SeriesSelection!B5762-1)</f>
        <v>0</v>
      </c>
      <c r="F5762">
        <f>_xlfn.XLOOKUP(A5762,Table4[Lfd],Table4[Periods],"Err",0)</f>
        <v>0</v>
      </c>
      <c r="G5762" t="b">
        <f t="shared" ref="G5762:G5825" si="272">(D5762&lt;=F5762)</f>
        <v>0</v>
      </c>
    </row>
    <row r="5763" spans="1:7" hidden="1" x14ac:dyDescent="0.25">
      <c r="A5763">
        <f t="shared" si="270"/>
        <v>161</v>
      </c>
      <c r="B5763">
        <f t="shared" si="271"/>
        <v>2</v>
      </c>
      <c r="C5763" t="str">
        <f>_xlfn.XLOOKUP(A5763,Table4[Lfd],Table4[idElementValue],"Err",0)</f>
        <v/>
      </c>
      <c r="D5763">
        <f t="shared" si="271"/>
        <v>2</v>
      </c>
      <c r="E5763">
        <f ca="1">OFFSET(ElementsDB!$AQ$2,SeriesSelection!A5763-1,SeriesSelection!B5763-1)</f>
        <v>0</v>
      </c>
      <c r="F5763">
        <f>_xlfn.XLOOKUP(A5763,Table4[Lfd],Table4[Periods],"Err",0)</f>
        <v>0</v>
      </c>
      <c r="G5763" t="b">
        <f t="shared" si="272"/>
        <v>0</v>
      </c>
    </row>
    <row r="5764" spans="1:7" hidden="1" x14ac:dyDescent="0.25">
      <c r="A5764">
        <f t="shared" si="270"/>
        <v>161</v>
      </c>
      <c r="B5764">
        <f t="shared" si="271"/>
        <v>3</v>
      </c>
      <c r="C5764" t="str">
        <f>_xlfn.XLOOKUP(A5764,Table4[Lfd],Table4[idElementValue],"Err",0)</f>
        <v/>
      </c>
      <c r="D5764">
        <f t="shared" si="271"/>
        <v>3</v>
      </c>
      <c r="E5764">
        <f ca="1">OFFSET(ElementsDB!$AQ$2,SeriesSelection!A5764-1,SeriesSelection!B5764-1)</f>
        <v>0</v>
      </c>
      <c r="F5764">
        <f>_xlfn.XLOOKUP(A5764,Table4[Lfd],Table4[Periods],"Err",0)</f>
        <v>0</v>
      </c>
      <c r="G5764" t="b">
        <f t="shared" si="272"/>
        <v>0</v>
      </c>
    </row>
    <row r="5765" spans="1:7" hidden="1" x14ac:dyDescent="0.25">
      <c r="A5765">
        <f t="shared" si="270"/>
        <v>161</v>
      </c>
      <c r="B5765">
        <f t="shared" si="271"/>
        <v>4</v>
      </c>
      <c r="C5765" t="str">
        <f>_xlfn.XLOOKUP(A5765,Table4[Lfd],Table4[idElementValue],"Err",0)</f>
        <v/>
      </c>
      <c r="D5765">
        <f t="shared" si="271"/>
        <v>4</v>
      </c>
      <c r="E5765">
        <f ca="1">OFFSET(ElementsDB!$AQ$2,SeriesSelection!A5765-1,SeriesSelection!B5765-1)</f>
        <v>0</v>
      </c>
      <c r="F5765">
        <f>_xlfn.XLOOKUP(A5765,Table4[Lfd],Table4[Periods],"Err",0)</f>
        <v>0</v>
      </c>
      <c r="G5765" t="b">
        <f t="shared" si="272"/>
        <v>0</v>
      </c>
    </row>
    <row r="5766" spans="1:7" hidden="1" x14ac:dyDescent="0.25">
      <c r="A5766">
        <f t="shared" si="270"/>
        <v>161</v>
      </c>
      <c r="B5766">
        <f t="shared" si="271"/>
        <v>5</v>
      </c>
      <c r="C5766" t="str">
        <f>_xlfn.XLOOKUP(A5766,Table4[Lfd],Table4[idElementValue],"Err",0)</f>
        <v/>
      </c>
      <c r="D5766">
        <f t="shared" si="271"/>
        <v>5</v>
      </c>
      <c r="E5766">
        <f ca="1">OFFSET(ElementsDB!$AQ$2,SeriesSelection!A5766-1,SeriesSelection!B5766-1)</f>
        <v>0</v>
      </c>
      <c r="F5766">
        <f>_xlfn.XLOOKUP(A5766,Table4[Lfd],Table4[Periods],"Err",0)</f>
        <v>0</v>
      </c>
      <c r="G5766" t="b">
        <f t="shared" si="272"/>
        <v>0</v>
      </c>
    </row>
    <row r="5767" spans="1:7" hidden="1" x14ac:dyDescent="0.25">
      <c r="A5767">
        <f t="shared" si="270"/>
        <v>161</v>
      </c>
      <c r="B5767">
        <f t="shared" si="271"/>
        <v>6</v>
      </c>
      <c r="C5767" t="str">
        <f>_xlfn.XLOOKUP(A5767,Table4[Lfd],Table4[idElementValue],"Err",0)</f>
        <v/>
      </c>
      <c r="D5767">
        <f t="shared" si="271"/>
        <v>6</v>
      </c>
      <c r="E5767">
        <f ca="1">OFFSET(ElementsDB!$AQ$2,SeriesSelection!A5767-1,SeriesSelection!B5767-1)</f>
        <v>0</v>
      </c>
      <c r="F5767">
        <f>_xlfn.XLOOKUP(A5767,Table4[Lfd],Table4[Periods],"Err",0)</f>
        <v>0</v>
      </c>
      <c r="G5767" t="b">
        <f t="shared" si="272"/>
        <v>0</v>
      </c>
    </row>
    <row r="5768" spans="1:7" hidden="1" x14ac:dyDescent="0.25">
      <c r="A5768">
        <f t="shared" si="270"/>
        <v>161</v>
      </c>
      <c r="B5768">
        <f t="shared" si="271"/>
        <v>7</v>
      </c>
      <c r="C5768" t="str">
        <f>_xlfn.XLOOKUP(A5768,Table4[Lfd],Table4[idElementValue],"Err",0)</f>
        <v/>
      </c>
      <c r="D5768">
        <f t="shared" si="271"/>
        <v>7</v>
      </c>
      <c r="E5768">
        <f ca="1">OFFSET(ElementsDB!$AQ$2,SeriesSelection!A5768-1,SeriesSelection!B5768-1)</f>
        <v>0</v>
      </c>
      <c r="F5768">
        <f>_xlfn.XLOOKUP(A5768,Table4[Lfd],Table4[Periods],"Err",0)</f>
        <v>0</v>
      </c>
      <c r="G5768" t="b">
        <f t="shared" si="272"/>
        <v>0</v>
      </c>
    </row>
    <row r="5769" spans="1:7" hidden="1" x14ac:dyDescent="0.25">
      <c r="A5769">
        <f t="shared" si="270"/>
        <v>161</v>
      </c>
      <c r="B5769">
        <f t="shared" si="271"/>
        <v>8</v>
      </c>
      <c r="C5769" t="str">
        <f>_xlfn.XLOOKUP(A5769,Table4[Lfd],Table4[idElementValue],"Err",0)</f>
        <v/>
      </c>
      <c r="D5769">
        <f t="shared" si="271"/>
        <v>8</v>
      </c>
      <c r="E5769">
        <f ca="1">OFFSET(ElementsDB!$AQ$2,SeriesSelection!A5769-1,SeriesSelection!B5769-1)</f>
        <v>0</v>
      </c>
      <c r="F5769">
        <f>_xlfn.XLOOKUP(A5769,Table4[Lfd],Table4[Periods],"Err",0)</f>
        <v>0</v>
      </c>
      <c r="G5769" t="b">
        <f t="shared" si="272"/>
        <v>0</v>
      </c>
    </row>
    <row r="5770" spans="1:7" hidden="1" x14ac:dyDescent="0.25">
      <c r="A5770">
        <f t="shared" ref="A5770:A5833" si="273">IF(B5770=1,A5769+1,A5769)</f>
        <v>161</v>
      </c>
      <c r="B5770">
        <f t="shared" ref="B5770:D5833" si="274">IF(B5769=36,1,B5769+1)</f>
        <v>9</v>
      </c>
      <c r="C5770" t="str">
        <f>_xlfn.XLOOKUP(A5770,Table4[Lfd],Table4[idElementValue],"Err",0)</f>
        <v/>
      </c>
      <c r="D5770">
        <f t="shared" si="274"/>
        <v>9</v>
      </c>
      <c r="E5770">
        <f ca="1">OFFSET(ElementsDB!$AQ$2,SeriesSelection!A5770-1,SeriesSelection!B5770-1)</f>
        <v>0</v>
      </c>
      <c r="F5770">
        <f>_xlfn.XLOOKUP(A5770,Table4[Lfd],Table4[Periods],"Err",0)</f>
        <v>0</v>
      </c>
      <c r="G5770" t="b">
        <f t="shared" si="272"/>
        <v>0</v>
      </c>
    </row>
    <row r="5771" spans="1:7" hidden="1" x14ac:dyDescent="0.25">
      <c r="A5771">
        <f t="shared" si="273"/>
        <v>161</v>
      </c>
      <c r="B5771">
        <f t="shared" si="274"/>
        <v>10</v>
      </c>
      <c r="C5771" t="str">
        <f>_xlfn.XLOOKUP(A5771,Table4[Lfd],Table4[idElementValue],"Err",0)</f>
        <v/>
      </c>
      <c r="D5771">
        <f t="shared" si="274"/>
        <v>10</v>
      </c>
      <c r="E5771">
        <f ca="1">OFFSET(ElementsDB!$AQ$2,SeriesSelection!A5771-1,SeriesSelection!B5771-1)</f>
        <v>0</v>
      </c>
      <c r="F5771">
        <f>_xlfn.XLOOKUP(A5771,Table4[Lfd],Table4[Periods],"Err",0)</f>
        <v>0</v>
      </c>
      <c r="G5771" t="b">
        <f t="shared" si="272"/>
        <v>0</v>
      </c>
    </row>
    <row r="5772" spans="1:7" hidden="1" x14ac:dyDescent="0.25">
      <c r="A5772">
        <f t="shared" si="273"/>
        <v>161</v>
      </c>
      <c r="B5772">
        <f t="shared" si="274"/>
        <v>11</v>
      </c>
      <c r="C5772" t="str">
        <f>_xlfn.XLOOKUP(A5772,Table4[Lfd],Table4[idElementValue],"Err",0)</f>
        <v/>
      </c>
      <c r="D5772">
        <f t="shared" si="274"/>
        <v>11</v>
      </c>
      <c r="E5772">
        <f ca="1">OFFSET(ElementsDB!$AQ$2,SeriesSelection!A5772-1,SeriesSelection!B5772-1)</f>
        <v>0</v>
      </c>
      <c r="F5772">
        <f>_xlfn.XLOOKUP(A5772,Table4[Lfd],Table4[Periods],"Err",0)</f>
        <v>0</v>
      </c>
      <c r="G5772" t="b">
        <f t="shared" si="272"/>
        <v>0</v>
      </c>
    </row>
    <row r="5773" spans="1:7" hidden="1" x14ac:dyDescent="0.25">
      <c r="A5773">
        <f t="shared" si="273"/>
        <v>161</v>
      </c>
      <c r="B5773">
        <f t="shared" si="274"/>
        <v>12</v>
      </c>
      <c r="C5773" t="str">
        <f>_xlfn.XLOOKUP(A5773,Table4[Lfd],Table4[idElementValue],"Err",0)</f>
        <v/>
      </c>
      <c r="D5773">
        <f t="shared" si="274"/>
        <v>12</v>
      </c>
      <c r="E5773">
        <f ca="1">OFFSET(ElementsDB!$AQ$2,SeriesSelection!A5773-1,SeriesSelection!B5773-1)</f>
        <v>0</v>
      </c>
      <c r="F5773">
        <f>_xlfn.XLOOKUP(A5773,Table4[Lfd],Table4[Periods],"Err",0)</f>
        <v>0</v>
      </c>
      <c r="G5773" t="b">
        <f t="shared" si="272"/>
        <v>0</v>
      </c>
    </row>
    <row r="5774" spans="1:7" hidden="1" x14ac:dyDescent="0.25">
      <c r="A5774">
        <f t="shared" si="273"/>
        <v>161</v>
      </c>
      <c r="B5774">
        <f t="shared" si="274"/>
        <v>13</v>
      </c>
      <c r="C5774" t="str">
        <f>_xlfn.XLOOKUP(A5774,Table4[Lfd],Table4[idElementValue],"Err",0)</f>
        <v/>
      </c>
      <c r="D5774">
        <f t="shared" si="274"/>
        <v>13</v>
      </c>
      <c r="E5774">
        <f ca="1">OFFSET(ElementsDB!$AQ$2,SeriesSelection!A5774-1,SeriesSelection!B5774-1)</f>
        <v>0</v>
      </c>
      <c r="F5774">
        <f>_xlfn.XLOOKUP(A5774,Table4[Lfd],Table4[Periods],"Err",0)</f>
        <v>0</v>
      </c>
      <c r="G5774" t="b">
        <f t="shared" si="272"/>
        <v>0</v>
      </c>
    </row>
    <row r="5775" spans="1:7" hidden="1" x14ac:dyDescent="0.25">
      <c r="A5775">
        <f t="shared" si="273"/>
        <v>161</v>
      </c>
      <c r="B5775">
        <f t="shared" si="274"/>
        <v>14</v>
      </c>
      <c r="C5775" t="str">
        <f>_xlfn.XLOOKUP(A5775,Table4[Lfd],Table4[idElementValue],"Err",0)</f>
        <v/>
      </c>
      <c r="D5775">
        <f t="shared" si="274"/>
        <v>14</v>
      </c>
      <c r="E5775">
        <f ca="1">OFFSET(ElementsDB!$AQ$2,SeriesSelection!A5775-1,SeriesSelection!B5775-1)</f>
        <v>0</v>
      </c>
      <c r="F5775">
        <f>_xlfn.XLOOKUP(A5775,Table4[Lfd],Table4[Periods],"Err",0)</f>
        <v>0</v>
      </c>
      <c r="G5775" t="b">
        <f t="shared" si="272"/>
        <v>0</v>
      </c>
    </row>
    <row r="5776" spans="1:7" hidden="1" x14ac:dyDescent="0.25">
      <c r="A5776">
        <f t="shared" si="273"/>
        <v>161</v>
      </c>
      <c r="B5776">
        <f t="shared" si="274"/>
        <v>15</v>
      </c>
      <c r="C5776" t="str">
        <f>_xlfn.XLOOKUP(A5776,Table4[Lfd],Table4[idElementValue],"Err",0)</f>
        <v/>
      </c>
      <c r="D5776">
        <f t="shared" si="274"/>
        <v>15</v>
      </c>
      <c r="E5776">
        <f ca="1">OFFSET(ElementsDB!$AQ$2,SeriesSelection!A5776-1,SeriesSelection!B5776-1)</f>
        <v>0</v>
      </c>
      <c r="F5776">
        <f>_xlfn.XLOOKUP(A5776,Table4[Lfd],Table4[Periods],"Err",0)</f>
        <v>0</v>
      </c>
      <c r="G5776" t="b">
        <f t="shared" si="272"/>
        <v>0</v>
      </c>
    </row>
    <row r="5777" spans="1:7" hidden="1" x14ac:dyDescent="0.25">
      <c r="A5777">
        <f t="shared" si="273"/>
        <v>161</v>
      </c>
      <c r="B5777">
        <f t="shared" si="274"/>
        <v>16</v>
      </c>
      <c r="C5777" t="str">
        <f>_xlfn.XLOOKUP(A5777,Table4[Lfd],Table4[idElementValue],"Err",0)</f>
        <v/>
      </c>
      <c r="D5777">
        <f t="shared" si="274"/>
        <v>16</v>
      </c>
      <c r="E5777">
        <f ca="1">OFFSET(ElementsDB!$AQ$2,SeriesSelection!A5777-1,SeriesSelection!B5777-1)</f>
        <v>0</v>
      </c>
      <c r="F5777">
        <f>_xlfn.XLOOKUP(A5777,Table4[Lfd],Table4[Periods],"Err",0)</f>
        <v>0</v>
      </c>
      <c r="G5777" t="b">
        <f t="shared" si="272"/>
        <v>0</v>
      </c>
    </row>
    <row r="5778" spans="1:7" hidden="1" x14ac:dyDescent="0.25">
      <c r="A5778">
        <f t="shared" si="273"/>
        <v>161</v>
      </c>
      <c r="B5778">
        <f t="shared" si="274"/>
        <v>17</v>
      </c>
      <c r="C5778" t="str">
        <f>_xlfn.XLOOKUP(A5778,Table4[Lfd],Table4[idElementValue],"Err",0)</f>
        <v/>
      </c>
      <c r="D5778">
        <f t="shared" si="274"/>
        <v>17</v>
      </c>
      <c r="E5778">
        <f ca="1">OFFSET(ElementsDB!$AQ$2,SeriesSelection!A5778-1,SeriesSelection!B5778-1)</f>
        <v>0</v>
      </c>
      <c r="F5778">
        <f>_xlfn.XLOOKUP(A5778,Table4[Lfd],Table4[Periods],"Err",0)</f>
        <v>0</v>
      </c>
      <c r="G5778" t="b">
        <f t="shared" si="272"/>
        <v>0</v>
      </c>
    </row>
    <row r="5779" spans="1:7" hidden="1" x14ac:dyDescent="0.25">
      <c r="A5779">
        <f t="shared" si="273"/>
        <v>161</v>
      </c>
      <c r="B5779">
        <f t="shared" si="274"/>
        <v>18</v>
      </c>
      <c r="C5779" t="str">
        <f>_xlfn.XLOOKUP(A5779,Table4[Lfd],Table4[idElementValue],"Err",0)</f>
        <v/>
      </c>
      <c r="D5779">
        <f t="shared" si="274"/>
        <v>18</v>
      </c>
      <c r="E5779">
        <f ca="1">OFFSET(ElementsDB!$AQ$2,SeriesSelection!A5779-1,SeriesSelection!B5779-1)</f>
        <v>0</v>
      </c>
      <c r="F5779">
        <f>_xlfn.XLOOKUP(A5779,Table4[Lfd],Table4[Periods],"Err",0)</f>
        <v>0</v>
      </c>
      <c r="G5779" t="b">
        <f t="shared" si="272"/>
        <v>0</v>
      </c>
    </row>
    <row r="5780" spans="1:7" hidden="1" x14ac:dyDescent="0.25">
      <c r="A5780">
        <f t="shared" si="273"/>
        <v>161</v>
      </c>
      <c r="B5780">
        <f t="shared" si="274"/>
        <v>19</v>
      </c>
      <c r="C5780" t="str">
        <f>_xlfn.XLOOKUP(A5780,Table4[Lfd],Table4[idElementValue],"Err",0)</f>
        <v/>
      </c>
      <c r="D5780">
        <f t="shared" si="274"/>
        <v>19</v>
      </c>
      <c r="E5780">
        <f ca="1">OFFSET(ElementsDB!$AQ$2,SeriesSelection!A5780-1,SeriesSelection!B5780-1)</f>
        <v>0</v>
      </c>
      <c r="F5780">
        <f>_xlfn.XLOOKUP(A5780,Table4[Lfd],Table4[Periods],"Err",0)</f>
        <v>0</v>
      </c>
      <c r="G5780" t="b">
        <f t="shared" si="272"/>
        <v>0</v>
      </c>
    </row>
    <row r="5781" spans="1:7" hidden="1" x14ac:dyDescent="0.25">
      <c r="A5781">
        <f t="shared" si="273"/>
        <v>161</v>
      </c>
      <c r="B5781">
        <f t="shared" si="274"/>
        <v>20</v>
      </c>
      <c r="C5781" t="str">
        <f>_xlfn.XLOOKUP(A5781,Table4[Lfd],Table4[idElementValue],"Err",0)</f>
        <v/>
      </c>
      <c r="D5781">
        <f t="shared" si="274"/>
        <v>20</v>
      </c>
      <c r="E5781">
        <f ca="1">OFFSET(ElementsDB!$AQ$2,SeriesSelection!A5781-1,SeriesSelection!B5781-1)</f>
        <v>0</v>
      </c>
      <c r="F5781">
        <f>_xlfn.XLOOKUP(A5781,Table4[Lfd],Table4[Periods],"Err",0)</f>
        <v>0</v>
      </c>
      <c r="G5781" t="b">
        <f t="shared" si="272"/>
        <v>0</v>
      </c>
    </row>
    <row r="5782" spans="1:7" hidden="1" x14ac:dyDescent="0.25">
      <c r="A5782">
        <f t="shared" si="273"/>
        <v>161</v>
      </c>
      <c r="B5782">
        <f t="shared" si="274"/>
        <v>21</v>
      </c>
      <c r="C5782" t="str">
        <f>_xlfn.XLOOKUP(A5782,Table4[Lfd],Table4[idElementValue],"Err",0)</f>
        <v/>
      </c>
      <c r="D5782">
        <f t="shared" si="274"/>
        <v>21</v>
      </c>
      <c r="E5782">
        <f ca="1">OFFSET(ElementsDB!$AQ$2,SeriesSelection!A5782-1,SeriesSelection!B5782-1)</f>
        <v>0</v>
      </c>
      <c r="F5782">
        <f>_xlfn.XLOOKUP(A5782,Table4[Lfd],Table4[Periods],"Err",0)</f>
        <v>0</v>
      </c>
      <c r="G5782" t="b">
        <f t="shared" si="272"/>
        <v>0</v>
      </c>
    </row>
    <row r="5783" spans="1:7" hidden="1" x14ac:dyDescent="0.25">
      <c r="A5783">
        <f t="shared" si="273"/>
        <v>161</v>
      </c>
      <c r="B5783">
        <f t="shared" si="274"/>
        <v>22</v>
      </c>
      <c r="C5783" t="str">
        <f>_xlfn.XLOOKUP(A5783,Table4[Lfd],Table4[idElementValue],"Err",0)</f>
        <v/>
      </c>
      <c r="D5783">
        <f t="shared" si="274"/>
        <v>22</v>
      </c>
      <c r="E5783">
        <f ca="1">OFFSET(ElementsDB!$AQ$2,SeriesSelection!A5783-1,SeriesSelection!B5783-1)</f>
        <v>0</v>
      </c>
      <c r="F5783">
        <f>_xlfn.XLOOKUP(A5783,Table4[Lfd],Table4[Periods],"Err",0)</f>
        <v>0</v>
      </c>
      <c r="G5783" t="b">
        <f t="shared" si="272"/>
        <v>0</v>
      </c>
    </row>
    <row r="5784" spans="1:7" hidden="1" x14ac:dyDescent="0.25">
      <c r="A5784">
        <f t="shared" si="273"/>
        <v>161</v>
      </c>
      <c r="B5784">
        <f t="shared" si="274"/>
        <v>23</v>
      </c>
      <c r="C5784" t="str">
        <f>_xlfn.XLOOKUP(A5784,Table4[Lfd],Table4[idElementValue],"Err",0)</f>
        <v/>
      </c>
      <c r="D5784">
        <f t="shared" si="274"/>
        <v>23</v>
      </c>
      <c r="E5784">
        <f ca="1">OFFSET(ElementsDB!$AQ$2,SeriesSelection!A5784-1,SeriesSelection!B5784-1)</f>
        <v>0</v>
      </c>
      <c r="F5784">
        <f>_xlfn.XLOOKUP(A5784,Table4[Lfd],Table4[Periods],"Err",0)</f>
        <v>0</v>
      </c>
      <c r="G5784" t="b">
        <f t="shared" si="272"/>
        <v>0</v>
      </c>
    </row>
    <row r="5785" spans="1:7" hidden="1" x14ac:dyDescent="0.25">
      <c r="A5785">
        <f t="shared" si="273"/>
        <v>161</v>
      </c>
      <c r="B5785">
        <f t="shared" si="274"/>
        <v>24</v>
      </c>
      <c r="C5785" t="str">
        <f>_xlfn.XLOOKUP(A5785,Table4[Lfd],Table4[idElementValue],"Err",0)</f>
        <v/>
      </c>
      <c r="D5785">
        <f t="shared" si="274"/>
        <v>24</v>
      </c>
      <c r="E5785">
        <f ca="1">OFFSET(ElementsDB!$AQ$2,SeriesSelection!A5785-1,SeriesSelection!B5785-1)</f>
        <v>0</v>
      </c>
      <c r="F5785">
        <f>_xlfn.XLOOKUP(A5785,Table4[Lfd],Table4[Periods],"Err",0)</f>
        <v>0</v>
      </c>
      <c r="G5785" t="b">
        <f t="shared" si="272"/>
        <v>0</v>
      </c>
    </row>
    <row r="5786" spans="1:7" hidden="1" x14ac:dyDescent="0.25">
      <c r="A5786">
        <f t="shared" si="273"/>
        <v>161</v>
      </c>
      <c r="B5786">
        <f t="shared" si="274"/>
        <v>25</v>
      </c>
      <c r="C5786" t="str">
        <f>_xlfn.XLOOKUP(A5786,Table4[Lfd],Table4[idElementValue],"Err",0)</f>
        <v/>
      </c>
      <c r="D5786">
        <f t="shared" si="274"/>
        <v>25</v>
      </c>
      <c r="E5786">
        <f ca="1">OFFSET(ElementsDB!$AQ$2,SeriesSelection!A5786-1,SeriesSelection!B5786-1)</f>
        <v>0</v>
      </c>
      <c r="F5786">
        <f>_xlfn.XLOOKUP(A5786,Table4[Lfd],Table4[Periods],"Err",0)</f>
        <v>0</v>
      </c>
      <c r="G5786" t="b">
        <f t="shared" si="272"/>
        <v>0</v>
      </c>
    </row>
    <row r="5787" spans="1:7" hidden="1" x14ac:dyDescent="0.25">
      <c r="A5787">
        <f t="shared" si="273"/>
        <v>161</v>
      </c>
      <c r="B5787">
        <f t="shared" si="274"/>
        <v>26</v>
      </c>
      <c r="C5787" t="str">
        <f>_xlfn.XLOOKUP(A5787,Table4[Lfd],Table4[idElementValue],"Err",0)</f>
        <v/>
      </c>
      <c r="D5787">
        <f t="shared" si="274"/>
        <v>26</v>
      </c>
      <c r="E5787">
        <f ca="1">OFFSET(ElementsDB!$AQ$2,SeriesSelection!A5787-1,SeriesSelection!B5787-1)</f>
        <v>0</v>
      </c>
      <c r="F5787">
        <f>_xlfn.XLOOKUP(A5787,Table4[Lfd],Table4[Periods],"Err",0)</f>
        <v>0</v>
      </c>
      <c r="G5787" t="b">
        <f t="shared" si="272"/>
        <v>0</v>
      </c>
    </row>
    <row r="5788" spans="1:7" hidden="1" x14ac:dyDescent="0.25">
      <c r="A5788">
        <f t="shared" si="273"/>
        <v>161</v>
      </c>
      <c r="B5788">
        <f t="shared" si="274"/>
        <v>27</v>
      </c>
      <c r="C5788" t="str">
        <f>_xlfn.XLOOKUP(A5788,Table4[Lfd],Table4[idElementValue],"Err",0)</f>
        <v/>
      </c>
      <c r="D5788">
        <f t="shared" si="274"/>
        <v>27</v>
      </c>
      <c r="E5788">
        <f ca="1">OFFSET(ElementsDB!$AQ$2,SeriesSelection!A5788-1,SeriesSelection!B5788-1)</f>
        <v>0</v>
      </c>
      <c r="F5788">
        <f>_xlfn.XLOOKUP(A5788,Table4[Lfd],Table4[Periods],"Err",0)</f>
        <v>0</v>
      </c>
      <c r="G5788" t="b">
        <f t="shared" si="272"/>
        <v>0</v>
      </c>
    </row>
    <row r="5789" spans="1:7" hidden="1" x14ac:dyDescent="0.25">
      <c r="A5789">
        <f t="shared" si="273"/>
        <v>161</v>
      </c>
      <c r="B5789">
        <f t="shared" si="274"/>
        <v>28</v>
      </c>
      <c r="C5789" t="str">
        <f>_xlfn.XLOOKUP(A5789,Table4[Lfd],Table4[idElementValue],"Err",0)</f>
        <v/>
      </c>
      <c r="D5789">
        <f t="shared" si="274"/>
        <v>28</v>
      </c>
      <c r="E5789">
        <f ca="1">OFFSET(ElementsDB!$AQ$2,SeriesSelection!A5789-1,SeriesSelection!B5789-1)</f>
        <v>0</v>
      </c>
      <c r="F5789">
        <f>_xlfn.XLOOKUP(A5789,Table4[Lfd],Table4[Periods],"Err",0)</f>
        <v>0</v>
      </c>
      <c r="G5789" t="b">
        <f t="shared" si="272"/>
        <v>0</v>
      </c>
    </row>
    <row r="5790" spans="1:7" hidden="1" x14ac:dyDescent="0.25">
      <c r="A5790">
        <f t="shared" si="273"/>
        <v>161</v>
      </c>
      <c r="B5790">
        <f t="shared" si="274"/>
        <v>29</v>
      </c>
      <c r="C5790" t="str">
        <f>_xlfn.XLOOKUP(A5790,Table4[Lfd],Table4[idElementValue],"Err",0)</f>
        <v/>
      </c>
      <c r="D5790">
        <f t="shared" si="274"/>
        <v>29</v>
      </c>
      <c r="E5790">
        <f ca="1">OFFSET(ElementsDB!$AQ$2,SeriesSelection!A5790-1,SeriesSelection!B5790-1)</f>
        <v>0</v>
      </c>
      <c r="F5790">
        <f>_xlfn.XLOOKUP(A5790,Table4[Lfd],Table4[Periods],"Err",0)</f>
        <v>0</v>
      </c>
      <c r="G5790" t="b">
        <f t="shared" si="272"/>
        <v>0</v>
      </c>
    </row>
    <row r="5791" spans="1:7" hidden="1" x14ac:dyDescent="0.25">
      <c r="A5791">
        <f t="shared" si="273"/>
        <v>161</v>
      </c>
      <c r="B5791">
        <f t="shared" si="274"/>
        <v>30</v>
      </c>
      <c r="C5791" t="str">
        <f>_xlfn.XLOOKUP(A5791,Table4[Lfd],Table4[idElementValue],"Err",0)</f>
        <v/>
      </c>
      <c r="D5791">
        <f t="shared" si="274"/>
        <v>30</v>
      </c>
      <c r="E5791">
        <f ca="1">OFFSET(ElementsDB!$AQ$2,SeriesSelection!A5791-1,SeriesSelection!B5791-1)</f>
        <v>0</v>
      </c>
      <c r="F5791">
        <f>_xlfn.XLOOKUP(A5791,Table4[Lfd],Table4[Periods],"Err",0)</f>
        <v>0</v>
      </c>
      <c r="G5791" t="b">
        <f t="shared" si="272"/>
        <v>0</v>
      </c>
    </row>
    <row r="5792" spans="1:7" hidden="1" x14ac:dyDescent="0.25">
      <c r="A5792">
        <f t="shared" si="273"/>
        <v>161</v>
      </c>
      <c r="B5792">
        <f t="shared" si="274"/>
        <v>31</v>
      </c>
      <c r="C5792" t="str">
        <f>_xlfn.XLOOKUP(A5792,Table4[Lfd],Table4[idElementValue],"Err",0)</f>
        <v/>
      </c>
      <c r="D5792">
        <f t="shared" si="274"/>
        <v>31</v>
      </c>
      <c r="E5792">
        <f ca="1">OFFSET(ElementsDB!$AQ$2,SeriesSelection!A5792-1,SeriesSelection!B5792-1)</f>
        <v>0</v>
      </c>
      <c r="F5792">
        <f>_xlfn.XLOOKUP(A5792,Table4[Lfd],Table4[Periods],"Err",0)</f>
        <v>0</v>
      </c>
      <c r="G5792" t="b">
        <f t="shared" si="272"/>
        <v>0</v>
      </c>
    </row>
    <row r="5793" spans="1:7" hidden="1" x14ac:dyDescent="0.25">
      <c r="A5793">
        <f t="shared" si="273"/>
        <v>161</v>
      </c>
      <c r="B5793">
        <f t="shared" si="274"/>
        <v>32</v>
      </c>
      <c r="C5793" t="str">
        <f>_xlfn.XLOOKUP(A5793,Table4[Lfd],Table4[idElementValue],"Err",0)</f>
        <v/>
      </c>
      <c r="D5793">
        <f t="shared" si="274"/>
        <v>32</v>
      </c>
      <c r="E5793">
        <f ca="1">OFFSET(ElementsDB!$AQ$2,SeriesSelection!A5793-1,SeriesSelection!B5793-1)</f>
        <v>0</v>
      </c>
      <c r="F5793">
        <f>_xlfn.XLOOKUP(A5793,Table4[Lfd],Table4[Periods],"Err",0)</f>
        <v>0</v>
      </c>
      <c r="G5793" t="b">
        <f t="shared" si="272"/>
        <v>0</v>
      </c>
    </row>
    <row r="5794" spans="1:7" hidden="1" x14ac:dyDescent="0.25">
      <c r="A5794">
        <f t="shared" si="273"/>
        <v>161</v>
      </c>
      <c r="B5794">
        <f t="shared" si="274"/>
        <v>33</v>
      </c>
      <c r="C5794" t="str">
        <f>_xlfn.XLOOKUP(A5794,Table4[Lfd],Table4[idElementValue],"Err",0)</f>
        <v/>
      </c>
      <c r="D5794">
        <f t="shared" si="274"/>
        <v>33</v>
      </c>
      <c r="E5794">
        <f ca="1">OFFSET(ElementsDB!$AQ$2,SeriesSelection!A5794-1,SeriesSelection!B5794-1)</f>
        <v>0</v>
      </c>
      <c r="F5794">
        <f>_xlfn.XLOOKUP(A5794,Table4[Lfd],Table4[Periods],"Err",0)</f>
        <v>0</v>
      </c>
      <c r="G5794" t="b">
        <f t="shared" si="272"/>
        <v>0</v>
      </c>
    </row>
    <row r="5795" spans="1:7" hidden="1" x14ac:dyDescent="0.25">
      <c r="A5795">
        <f t="shared" si="273"/>
        <v>161</v>
      </c>
      <c r="B5795">
        <f t="shared" si="274"/>
        <v>34</v>
      </c>
      <c r="C5795" t="str">
        <f>_xlfn.XLOOKUP(A5795,Table4[Lfd],Table4[idElementValue],"Err",0)</f>
        <v/>
      </c>
      <c r="D5795">
        <f t="shared" si="274"/>
        <v>34</v>
      </c>
      <c r="E5795">
        <f ca="1">OFFSET(ElementsDB!$AQ$2,SeriesSelection!A5795-1,SeriesSelection!B5795-1)</f>
        <v>0</v>
      </c>
      <c r="F5795">
        <f>_xlfn.XLOOKUP(A5795,Table4[Lfd],Table4[Periods],"Err",0)</f>
        <v>0</v>
      </c>
      <c r="G5795" t="b">
        <f t="shared" si="272"/>
        <v>0</v>
      </c>
    </row>
    <row r="5796" spans="1:7" hidden="1" x14ac:dyDescent="0.25">
      <c r="A5796">
        <f t="shared" si="273"/>
        <v>161</v>
      </c>
      <c r="B5796">
        <f t="shared" si="274"/>
        <v>35</v>
      </c>
      <c r="C5796" t="str">
        <f>_xlfn.XLOOKUP(A5796,Table4[Lfd],Table4[idElementValue],"Err",0)</f>
        <v/>
      </c>
      <c r="D5796">
        <f t="shared" si="274"/>
        <v>35</v>
      </c>
      <c r="E5796">
        <f ca="1">OFFSET(ElementsDB!$AQ$2,SeriesSelection!A5796-1,SeriesSelection!B5796-1)</f>
        <v>0</v>
      </c>
      <c r="F5796">
        <f>_xlfn.XLOOKUP(A5796,Table4[Lfd],Table4[Periods],"Err",0)</f>
        <v>0</v>
      </c>
      <c r="G5796" t="b">
        <f t="shared" si="272"/>
        <v>0</v>
      </c>
    </row>
    <row r="5797" spans="1:7" hidden="1" x14ac:dyDescent="0.25">
      <c r="A5797">
        <f t="shared" si="273"/>
        <v>161</v>
      </c>
      <c r="B5797">
        <f t="shared" si="274"/>
        <v>36</v>
      </c>
      <c r="C5797" t="str">
        <f>_xlfn.XLOOKUP(A5797,Table4[Lfd],Table4[idElementValue],"Err",0)</f>
        <v/>
      </c>
      <c r="D5797">
        <f t="shared" si="274"/>
        <v>36</v>
      </c>
      <c r="E5797">
        <f ca="1">OFFSET(ElementsDB!$AQ$2,SeriesSelection!A5797-1,SeriesSelection!B5797-1)</f>
        <v>0</v>
      </c>
      <c r="F5797">
        <f>_xlfn.XLOOKUP(A5797,Table4[Lfd],Table4[Periods],"Err",0)</f>
        <v>0</v>
      </c>
      <c r="G5797" t="b">
        <f t="shared" si="272"/>
        <v>0</v>
      </c>
    </row>
    <row r="5798" spans="1:7" hidden="1" x14ac:dyDescent="0.25">
      <c r="A5798">
        <f t="shared" si="273"/>
        <v>162</v>
      </c>
      <c r="B5798">
        <f t="shared" si="274"/>
        <v>1</v>
      </c>
      <c r="C5798" t="str">
        <f>_xlfn.XLOOKUP(A5798,Table4[Lfd],Table4[idElementValue],"Err",0)</f>
        <v/>
      </c>
      <c r="D5798">
        <f t="shared" si="274"/>
        <v>1</v>
      </c>
      <c r="E5798">
        <f ca="1">OFFSET(ElementsDB!$AQ$2,SeriesSelection!A5798-1,SeriesSelection!B5798-1)</f>
        <v>0</v>
      </c>
      <c r="F5798">
        <f>_xlfn.XLOOKUP(A5798,Table4[Lfd],Table4[Periods],"Err",0)</f>
        <v>0</v>
      </c>
      <c r="G5798" t="b">
        <f t="shared" si="272"/>
        <v>0</v>
      </c>
    </row>
    <row r="5799" spans="1:7" hidden="1" x14ac:dyDescent="0.25">
      <c r="A5799">
        <f t="shared" si="273"/>
        <v>162</v>
      </c>
      <c r="B5799">
        <f t="shared" si="274"/>
        <v>2</v>
      </c>
      <c r="C5799" t="str">
        <f>_xlfn.XLOOKUP(A5799,Table4[Lfd],Table4[idElementValue],"Err",0)</f>
        <v/>
      </c>
      <c r="D5799">
        <f t="shared" si="274"/>
        <v>2</v>
      </c>
      <c r="E5799">
        <f ca="1">OFFSET(ElementsDB!$AQ$2,SeriesSelection!A5799-1,SeriesSelection!B5799-1)</f>
        <v>0</v>
      </c>
      <c r="F5799">
        <f>_xlfn.XLOOKUP(A5799,Table4[Lfd],Table4[Periods],"Err",0)</f>
        <v>0</v>
      </c>
      <c r="G5799" t="b">
        <f t="shared" si="272"/>
        <v>0</v>
      </c>
    </row>
    <row r="5800" spans="1:7" hidden="1" x14ac:dyDescent="0.25">
      <c r="A5800">
        <f t="shared" si="273"/>
        <v>162</v>
      </c>
      <c r="B5800">
        <f t="shared" si="274"/>
        <v>3</v>
      </c>
      <c r="C5800" t="str">
        <f>_xlfn.XLOOKUP(A5800,Table4[Lfd],Table4[idElementValue],"Err",0)</f>
        <v/>
      </c>
      <c r="D5800">
        <f t="shared" si="274"/>
        <v>3</v>
      </c>
      <c r="E5800">
        <f ca="1">OFFSET(ElementsDB!$AQ$2,SeriesSelection!A5800-1,SeriesSelection!B5800-1)</f>
        <v>0</v>
      </c>
      <c r="F5800">
        <f>_xlfn.XLOOKUP(A5800,Table4[Lfd],Table4[Periods],"Err",0)</f>
        <v>0</v>
      </c>
      <c r="G5800" t="b">
        <f t="shared" si="272"/>
        <v>0</v>
      </c>
    </row>
    <row r="5801" spans="1:7" hidden="1" x14ac:dyDescent="0.25">
      <c r="A5801">
        <f t="shared" si="273"/>
        <v>162</v>
      </c>
      <c r="B5801">
        <f t="shared" si="274"/>
        <v>4</v>
      </c>
      <c r="C5801" t="str">
        <f>_xlfn.XLOOKUP(A5801,Table4[Lfd],Table4[idElementValue],"Err",0)</f>
        <v/>
      </c>
      <c r="D5801">
        <f t="shared" si="274"/>
        <v>4</v>
      </c>
      <c r="E5801">
        <f ca="1">OFFSET(ElementsDB!$AQ$2,SeriesSelection!A5801-1,SeriesSelection!B5801-1)</f>
        <v>0</v>
      </c>
      <c r="F5801">
        <f>_xlfn.XLOOKUP(A5801,Table4[Lfd],Table4[Periods],"Err",0)</f>
        <v>0</v>
      </c>
      <c r="G5801" t="b">
        <f t="shared" si="272"/>
        <v>0</v>
      </c>
    </row>
    <row r="5802" spans="1:7" hidden="1" x14ac:dyDescent="0.25">
      <c r="A5802">
        <f t="shared" si="273"/>
        <v>162</v>
      </c>
      <c r="B5802">
        <f t="shared" si="274"/>
        <v>5</v>
      </c>
      <c r="C5802" t="str">
        <f>_xlfn.XLOOKUP(A5802,Table4[Lfd],Table4[idElementValue],"Err",0)</f>
        <v/>
      </c>
      <c r="D5802">
        <f t="shared" si="274"/>
        <v>5</v>
      </c>
      <c r="E5802">
        <f ca="1">OFFSET(ElementsDB!$AQ$2,SeriesSelection!A5802-1,SeriesSelection!B5802-1)</f>
        <v>0</v>
      </c>
      <c r="F5802">
        <f>_xlfn.XLOOKUP(A5802,Table4[Lfd],Table4[Periods],"Err",0)</f>
        <v>0</v>
      </c>
      <c r="G5802" t="b">
        <f t="shared" si="272"/>
        <v>0</v>
      </c>
    </row>
    <row r="5803" spans="1:7" hidden="1" x14ac:dyDescent="0.25">
      <c r="A5803">
        <f t="shared" si="273"/>
        <v>162</v>
      </c>
      <c r="B5803">
        <f t="shared" si="274"/>
        <v>6</v>
      </c>
      <c r="C5803" t="str">
        <f>_xlfn.XLOOKUP(A5803,Table4[Lfd],Table4[idElementValue],"Err",0)</f>
        <v/>
      </c>
      <c r="D5803">
        <f t="shared" si="274"/>
        <v>6</v>
      </c>
      <c r="E5803">
        <f ca="1">OFFSET(ElementsDB!$AQ$2,SeriesSelection!A5803-1,SeriesSelection!B5803-1)</f>
        <v>0</v>
      </c>
      <c r="F5803">
        <f>_xlfn.XLOOKUP(A5803,Table4[Lfd],Table4[Periods],"Err",0)</f>
        <v>0</v>
      </c>
      <c r="G5803" t="b">
        <f t="shared" si="272"/>
        <v>0</v>
      </c>
    </row>
    <row r="5804" spans="1:7" hidden="1" x14ac:dyDescent="0.25">
      <c r="A5804">
        <f t="shared" si="273"/>
        <v>162</v>
      </c>
      <c r="B5804">
        <f t="shared" si="274"/>
        <v>7</v>
      </c>
      <c r="C5804" t="str">
        <f>_xlfn.XLOOKUP(A5804,Table4[Lfd],Table4[idElementValue],"Err",0)</f>
        <v/>
      </c>
      <c r="D5804">
        <f t="shared" si="274"/>
        <v>7</v>
      </c>
      <c r="E5804">
        <f ca="1">OFFSET(ElementsDB!$AQ$2,SeriesSelection!A5804-1,SeriesSelection!B5804-1)</f>
        <v>0</v>
      </c>
      <c r="F5804">
        <f>_xlfn.XLOOKUP(A5804,Table4[Lfd],Table4[Periods],"Err",0)</f>
        <v>0</v>
      </c>
      <c r="G5804" t="b">
        <f t="shared" si="272"/>
        <v>0</v>
      </c>
    </row>
    <row r="5805" spans="1:7" hidden="1" x14ac:dyDescent="0.25">
      <c r="A5805">
        <f t="shared" si="273"/>
        <v>162</v>
      </c>
      <c r="B5805">
        <f t="shared" si="274"/>
        <v>8</v>
      </c>
      <c r="C5805" t="str">
        <f>_xlfn.XLOOKUP(A5805,Table4[Lfd],Table4[idElementValue],"Err",0)</f>
        <v/>
      </c>
      <c r="D5805">
        <f t="shared" si="274"/>
        <v>8</v>
      </c>
      <c r="E5805">
        <f ca="1">OFFSET(ElementsDB!$AQ$2,SeriesSelection!A5805-1,SeriesSelection!B5805-1)</f>
        <v>0</v>
      </c>
      <c r="F5805">
        <f>_xlfn.XLOOKUP(A5805,Table4[Lfd],Table4[Periods],"Err",0)</f>
        <v>0</v>
      </c>
      <c r="G5805" t="b">
        <f t="shared" si="272"/>
        <v>0</v>
      </c>
    </row>
    <row r="5806" spans="1:7" hidden="1" x14ac:dyDescent="0.25">
      <c r="A5806">
        <f t="shared" si="273"/>
        <v>162</v>
      </c>
      <c r="B5806">
        <f t="shared" si="274"/>
        <v>9</v>
      </c>
      <c r="C5806" t="str">
        <f>_xlfn.XLOOKUP(A5806,Table4[Lfd],Table4[idElementValue],"Err",0)</f>
        <v/>
      </c>
      <c r="D5806">
        <f t="shared" si="274"/>
        <v>9</v>
      </c>
      <c r="E5806">
        <f ca="1">OFFSET(ElementsDB!$AQ$2,SeriesSelection!A5806-1,SeriesSelection!B5806-1)</f>
        <v>0</v>
      </c>
      <c r="F5806">
        <f>_xlfn.XLOOKUP(A5806,Table4[Lfd],Table4[Periods],"Err",0)</f>
        <v>0</v>
      </c>
      <c r="G5806" t="b">
        <f t="shared" si="272"/>
        <v>0</v>
      </c>
    </row>
    <row r="5807" spans="1:7" hidden="1" x14ac:dyDescent="0.25">
      <c r="A5807">
        <f t="shared" si="273"/>
        <v>162</v>
      </c>
      <c r="B5807">
        <f t="shared" si="274"/>
        <v>10</v>
      </c>
      <c r="C5807" t="str">
        <f>_xlfn.XLOOKUP(A5807,Table4[Lfd],Table4[idElementValue],"Err",0)</f>
        <v/>
      </c>
      <c r="D5807">
        <f t="shared" si="274"/>
        <v>10</v>
      </c>
      <c r="E5807">
        <f ca="1">OFFSET(ElementsDB!$AQ$2,SeriesSelection!A5807-1,SeriesSelection!B5807-1)</f>
        <v>0</v>
      </c>
      <c r="F5807">
        <f>_xlfn.XLOOKUP(A5807,Table4[Lfd],Table4[Periods],"Err",0)</f>
        <v>0</v>
      </c>
      <c r="G5807" t="b">
        <f t="shared" si="272"/>
        <v>0</v>
      </c>
    </row>
    <row r="5808" spans="1:7" hidden="1" x14ac:dyDescent="0.25">
      <c r="A5808">
        <f t="shared" si="273"/>
        <v>162</v>
      </c>
      <c r="B5808">
        <f t="shared" si="274"/>
        <v>11</v>
      </c>
      <c r="C5808" t="str">
        <f>_xlfn.XLOOKUP(A5808,Table4[Lfd],Table4[idElementValue],"Err",0)</f>
        <v/>
      </c>
      <c r="D5808">
        <f t="shared" si="274"/>
        <v>11</v>
      </c>
      <c r="E5808">
        <f ca="1">OFFSET(ElementsDB!$AQ$2,SeriesSelection!A5808-1,SeriesSelection!B5808-1)</f>
        <v>0</v>
      </c>
      <c r="F5808">
        <f>_xlfn.XLOOKUP(A5808,Table4[Lfd],Table4[Periods],"Err",0)</f>
        <v>0</v>
      </c>
      <c r="G5808" t="b">
        <f t="shared" si="272"/>
        <v>0</v>
      </c>
    </row>
    <row r="5809" spans="1:7" hidden="1" x14ac:dyDescent="0.25">
      <c r="A5809">
        <f t="shared" si="273"/>
        <v>162</v>
      </c>
      <c r="B5809">
        <f t="shared" si="274"/>
        <v>12</v>
      </c>
      <c r="C5809" t="str">
        <f>_xlfn.XLOOKUP(A5809,Table4[Lfd],Table4[idElementValue],"Err",0)</f>
        <v/>
      </c>
      <c r="D5809">
        <f t="shared" si="274"/>
        <v>12</v>
      </c>
      <c r="E5809">
        <f ca="1">OFFSET(ElementsDB!$AQ$2,SeriesSelection!A5809-1,SeriesSelection!B5809-1)</f>
        <v>0</v>
      </c>
      <c r="F5809">
        <f>_xlfn.XLOOKUP(A5809,Table4[Lfd],Table4[Periods],"Err",0)</f>
        <v>0</v>
      </c>
      <c r="G5809" t="b">
        <f t="shared" si="272"/>
        <v>0</v>
      </c>
    </row>
    <row r="5810" spans="1:7" hidden="1" x14ac:dyDescent="0.25">
      <c r="A5810">
        <f t="shared" si="273"/>
        <v>162</v>
      </c>
      <c r="B5810">
        <f t="shared" si="274"/>
        <v>13</v>
      </c>
      <c r="C5810" t="str">
        <f>_xlfn.XLOOKUP(A5810,Table4[Lfd],Table4[idElementValue],"Err",0)</f>
        <v/>
      </c>
      <c r="D5810">
        <f t="shared" si="274"/>
        <v>13</v>
      </c>
      <c r="E5810">
        <f ca="1">OFFSET(ElementsDB!$AQ$2,SeriesSelection!A5810-1,SeriesSelection!B5810-1)</f>
        <v>0</v>
      </c>
      <c r="F5810">
        <f>_xlfn.XLOOKUP(A5810,Table4[Lfd],Table4[Periods],"Err",0)</f>
        <v>0</v>
      </c>
      <c r="G5810" t="b">
        <f t="shared" si="272"/>
        <v>0</v>
      </c>
    </row>
    <row r="5811" spans="1:7" hidden="1" x14ac:dyDescent="0.25">
      <c r="A5811">
        <f t="shared" si="273"/>
        <v>162</v>
      </c>
      <c r="B5811">
        <f t="shared" si="274"/>
        <v>14</v>
      </c>
      <c r="C5811" t="str">
        <f>_xlfn.XLOOKUP(A5811,Table4[Lfd],Table4[idElementValue],"Err",0)</f>
        <v/>
      </c>
      <c r="D5811">
        <f t="shared" si="274"/>
        <v>14</v>
      </c>
      <c r="E5811">
        <f ca="1">OFFSET(ElementsDB!$AQ$2,SeriesSelection!A5811-1,SeriesSelection!B5811-1)</f>
        <v>0</v>
      </c>
      <c r="F5811">
        <f>_xlfn.XLOOKUP(A5811,Table4[Lfd],Table4[Periods],"Err",0)</f>
        <v>0</v>
      </c>
      <c r="G5811" t="b">
        <f t="shared" si="272"/>
        <v>0</v>
      </c>
    </row>
    <row r="5812" spans="1:7" hidden="1" x14ac:dyDescent="0.25">
      <c r="A5812">
        <f t="shared" si="273"/>
        <v>162</v>
      </c>
      <c r="B5812">
        <f t="shared" si="274"/>
        <v>15</v>
      </c>
      <c r="C5812" t="str">
        <f>_xlfn.XLOOKUP(A5812,Table4[Lfd],Table4[idElementValue],"Err",0)</f>
        <v/>
      </c>
      <c r="D5812">
        <f t="shared" si="274"/>
        <v>15</v>
      </c>
      <c r="E5812">
        <f ca="1">OFFSET(ElementsDB!$AQ$2,SeriesSelection!A5812-1,SeriesSelection!B5812-1)</f>
        <v>0</v>
      </c>
      <c r="F5812">
        <f>_xlfn.XLOOKUP(A5812,Table4[Lfd],Table4[Periods],"Err",0)</f>
        <v>0</v>
      </c>
      <c r="G5812" t="b">
        <f t="shared" si="272"/>
        <v>0</v>
      </c>
    </row>
    <row r="5813" spans="1:7" hidden="1" x14ac:dyDescent="0.25">
      <c r="A5813">
        <f t="shared" si="273"/>
        <v>162</v>
      </c>
      <c r="B5813">
        <f t="shared" si="274"/>
        <v>16</v>
      </c>
      <c r="C5813" t="str">
        <f>_xlfn.XLOOKUP(A5813,Table4[Lfd],Table4[idElementValue],"Err",0)</f>
        <v/>
      </c>
      <c r="D5813">
        <f t="shared" si="274"/>
        <v>16</v>
      </c>
      <c r="E5813">
        <f ca="1">OFFSET(ElementsDB!$AQ$2,SeriesSelection!A5813-1,SeriesSelection!B5813-1)</f>
        <v>0</v>
      </c>
      <c r="F5813">
        <f>_xlfn.XLOOKUP(A5813,Table4[Lfd],Table4[Periods],"Err",0)</f>
        <v>0</v>
      </c>
      <c r="G5813" t="b">
        <f t="shared" si="272"/>
        <v>0</v>
      </c>
    </row>
    <row r="5814" spans="1:7" hidden="1" x14ac:dyDescent="0.25">
      <c r="A5814">
        <f t="shared" si="273"/>
        <v>162</v>
      </c>
      <c r="B5814">
        <f t="shared" si="274"/>
        <v>17</v>
      </c>
      <c r="C5814" t="str">
        <f>_xlfn.XLOOKUP(A5814,Table4[Lfd],Table4[idElementValue],"Err",0)</f>
        <v/>
      </c>
      <c r="D5814">
        <f t="shared" si="274"/>
        <v>17</v>
      </c>
      <c r="E5814">
        <f ca="1">OFFSET(ElementsDB!$AQ$2,SeriesSelection!A5814-1,SeriesSelection!B5814-1)</f>
        <v>0</v>
      </c>
      <c r="F5814">
        <f>_xlfn.XLOOKUP(A5814,Table4[Lfd],Table4[Periods],"Err",0)</f>
        <v>0</v>
      </c>
      <c r="G5814" t="b">
        <f t="shared" si="272"/>
        <v>0</v>
      </c>
    </row>
    <row r="5815" spans="1:7" hidden="1" x14ac:dyDescent="0.25">
      <c r="A5815">
        <f t="shared" si="273"/>
        <v>162</v>
      </c>
      <c r="B5815">
        <f t="shared" si="274"/>
        <v>18</v>
      </c>
      <c r="C5815" t="str">
        <f>_xlfn.XLOOKUP(A5815,Table4[Lfd],Table4[idElementValue],"Err",0)</f>
        <v/>
      </c>
      <c r="D5815">
        <f t="shared" si="274"/>
        <v>18</v>
      </c>
      <c r="E5815">
        <f ca="1">OFFSET(ElementsDB!$AQ$2,SeriesSelection!A5815-1,SeriesSelection!B5815-1)</f>
        <v>0</v>
      </c>
      <c r="F5815">
        <f>_xlfn.XLOOKUP(A5815,Table4[Lfd],Table4[Periods],"Err",0)</f>
        <v>0</v>
      </c>
      <c r="G5815" t="b">
        <f t="shared" si="272"/>
        <v>0</v>
      </c>
    </row>
    <row r="5816" spans="1:7" hidden="1" x14ac:dyDescent="0.25">
      <c r="A5816">
        <f t="shared" si="273"/>
        <v>162</v>
      </c>
      <c r="B5816">
        <f t="shared" si="274"/>
        <v>19</v>
      </c>
      <c r="C5816" t="str">
        <f>_xlfn.XLOOKUP(A5816,Table4[Lfd],Table4[idElementValue],"Err",0)</f>
        <v/>
      </c>
      <c r="D5816">
        <f t="shared" si="274"/>
        <v>19</v>
      </c>
      <c r="E5816">
        <f ca="1">OFFSET(ElementsDB!$AQ$2,SeriesSelection!A5816-1,SeriesSelection!B5816-1)</f>
        <v>0</v>
      </c>
      <c r="F5816">
        <f>_xlfn.XLOOKUP(A5816,Table4[Lfd],Table4[Periods],"Err",0)</f>
        <v>0</v>
      </c>
      <c r="G5816" t="b">
        <f t="shared" si="272"/>
        <v>0</v>
      </c>
    </row>
    <row r="5817" spans="1:7" hidden="1" x14ac:dyDescent="0.25">
      <c r="A5817">
        <f t="shared" si="273"/>
        <v>162</v>
      </c>
      <c r="B5817">
        <f t="shared" si="274"/>
        <v>20</v>
      </c>
      <c r="C5817" t="str">
        <f>_xlfn.XLOOKUP(A5817,Table4[Lfd],Table4[idElementValue],"Err",0)</f>
        <v/>
      </c>
      <c r="D5817">
        <f t="shared" si="274"/>
        <v>20</v>
      </c>
      <c r="E5817">
        <f ca="1">OFFSET(ElementsDB!$AQ$2,SeriesSelection!A5817-1,SeriesSelection!B5817-1)</f>
        <v>0</v>
      </c>
      <c r="F5817">
        <f>_xlfn.XLOOKUP(A5817,Table4[Lfd],Table4[Periods],"Err",0)</f>
        <v>0</v>
      </c>
      <c r="G5817" t="b">
        <f t="shared" si="272"/>
        <v>0</v>
      </c>
    </row>
    <row r="5818" spans="1:7" hidden="1" x14ac:dyDescent="0.25">
      <c r="A5818">
        <f t="shared" si="273"/>
        <v>162</v>
      </c>
      <c r="B5818">
        <f t="shared" si="274"/>
        <v>21</v>
      </c>
      <c r="C5818" t="str">
        <f>_xlfn.XLOOKUP(A5818,Table4[Lfd],Table4[idElementValue],"Err",0)</f>
        <v/>
      </c>
      <c r="D5818">
        <f t="shared" si="274"/>
        <v>21</v>
      </c>
      <c r="E5818">
        <f ca="1">OFFSET(ElementsDB!$AQ$2,SeriesSelection!A5818-1,SeriesSelection!B5818-1)</f>
        <v>0</v>
      </c>
      <c r="F5818">
        <f>_xlfn.XLOOKUP(A5818,Table4[Lfd],Table4[Periods],"Err",0)</f>
        <v>0</v>
      </c>
      <c r="G5818" t="b">
        <f t="shared" si="272"/>
        <v>0</v>
      </c>
    </row>
    <row r="5819" spans="1:7" hidden="1" x14ac:dyDescent="0.25">
      <c r="A5819">
        <f t="shared" si="273"/>
        <v>162</v>
      </c>
      <c r="B5819">
        <f t="shared" si="274"/>
        <v>22</v>
      </c>
      <c r="C5819" t="str">
        <f>_xlfn.XLOOKUP(A5819,Table4[Lfd],Table4[idElementValue],"Err",0)</f>
        <v/>
      </c>
      <c r="D5819">
        <f t="shared" si="274"/>
        <v>22</v>
      </c>
      <c r="E5819">
        <f ca="1">OFFSET(ElementsDB!$AQ$2,SeriesSelection!A5819-1,SeriesSelection!B5819-1)</f>
        <v>0</v>
      </c>
      <c r="F5819">
        <f>_xlfn.XLOOKUP(A5819,Table4[Lfd],Table4[Periods],"Err",0)</f>
        <v>0</v>
      </c>
      <c r="G5819" t="b">
        <f t="shared" si="272"/>
        <v>0</v>
      </c>
    </row>
    <row r="5820" spans="1:7" hidden="1" x14ac:dyDescent="0.25">
      <c r="A5820">
        <f t="shared" si="273"/>
        <v>162</v>
      </c>
      <c r="B5820">
        <f t="shared" si="274"/>
        <v>23</v>
      </c>
      <c r="C5820" t="str">
        <f>_xlfn.XLOOKUP(A5820,Table4[Lfd],Table4[idElementValue],"Err",0)</f>
        <v/>
      </c>
      <c r="D5820">
        <f t="shared" si="274"/>
        <v>23</v>
      </c>
      <c r="E5820">
        <f ca="1">OFFSET(ElementsDB!$AQ$2,SeriesSelection!A5820-1,SeriesSelection!B5820-1)</f>
        <v>0</v>
      </c>
      <c r="F5820">
        <f>_xlfn.XLOOKUP(A5820,Table4[Lfd],Table4[Periods],"Err",0)</f>
        <v>0</v>
      </c>
      <c r="G5820" t="b">
        <f t="shared" si="272"/>
        <v>0</v>
      </c>
    </row>
    <row r="5821" spans="1:7" hidden="1" x14ac:dyDescent="0.25">
      <c r="A5821">
        <f t="shared" si="273"/>
        <v>162</v>
      </c>
      <c r="B5821">
        <f t="shared" si="274"/>
        <v>24</v>
      </c>
      <c r="C5821" t="str">
        <f>_xlfn.XLOOKUP(A5821,Table4[Lfd],Table4[idElementValue],"Err",0)</f>
        <v/>
      </c>
      <c r="D5821">
        <f t="shared" si="274"/>
        <v>24</v>
      </c>
      <c r="E5821">
        <f ca="1">OFFSET(ElementsDB!$AQ$2,SeriesSelection!A5821-1,SeriesSelection!B5821-1)</f>
        <v>0</v>
      </c>
      <c r="F5821">
        <f>_xlfn.XLOOKUP(A5821,Table4[Lfd],Table4[Periods],"Err",0)</f>
        <v>0</v>
      </c>
      <c r="G5821" t="b">
        <f t="shared" si="272"/>
        <v>0</v>
      </c>
    </row>
    <row r="5822" spans="1:7" hidden="1" x14ac:dyDescent="0.25">
      <c r="A5822">
        <f t="shared" si="273"/>
        <v>162</v>
      </c>
      <c r="B5822">
        <f t="shared" si="274"/>
        <v>25</v>
      </c>
      <c r="C5822" t="str">
        <f>_xlfn.XLOOKUP(A5822,Table4[Lfd],Table4[idElementValue],"Err",0)</f>
        <v/>
      </c>
      <c r="D5822">
        <f t="shared" si="274"/>
        <v>25</v>
      </c>
      <c r="E5822">
        <f ca="1">OFFSET(ElementsDB!$AQ$2,SeriesSelection!A5822-1,SeriesSelection!B5822-1)</f>
        <v>0</v>
      </c>
      <c r="F5822">
        <f>_xlfn.XLOOKUP(A5822,Table4[Lfd],Table4[Periods],"Err",0)</f>
        <v>0</v>
      </c>
      <c r="G5822" t="b">
        <f t="shared" si="272"/>
        <v>0</v>
      </c>
    </row>
    <row r="5823" spans="1:7" hidden="1" x14ac:dyDescent="0.25">
      <c r="A5823">
        <f t="shared" si="273"/>
        <v>162</v>
      </c>
      <c r="B5823">
        <f t="shared" si="274"/>
        <v>26</v>
      </c>
      <c r="C5823" t="str">
        <f>_xlfn.XLOOKUP(A5823,Table4[Lfd],Table4[idElementValue],"Err",0)</f>
        <v/>
      </c>
      <c r="D5823">
        <f t="shared" si="274"/>
        <v>26</v>
      </c>
      <c r="E5823">
        <f ca="1">OFFSET(ElementsDB!$AQ$2,SeriesSelection!A5823-1,SeriesSelection!B5823-1)</f>
        <v>0</v>
      </c>
      <c r="F5823">
        <f>_xlfn.XLOOKUP(A5823,Table4[Lfd],Table4[Periods],"Err",0)</f>
        <v>0</v>
      </c>
      <c r="G5823" t="b">
        <f t="shared" si="272"/>
        <v>0</v>
      </c>
    </row>
    <row r="5824" spans="1:7" hidden="1" x14ac:dyDescent="0.25">
      <c r="A5824">
        <f t="shared" si="273"/>
        <v>162</v>
      </c>
      <c r="B5824">
        <f t="shared" si="274"/>
        <v>27</v>
      </c>
      <c r="C5824" t="str">
        <f>_xlfn.XLOOKUP(A5824,Table4[Lfd],Table4[idElementValue],"Err",0)</f>
        <v/>
      </c>
      <c r="D5824">
        <f t="shared" si="274"/>
        <v>27</v>
      </c>
      <c r="E5824">
        <f ca="1">OFFSET(ElementsDB!$AQ$2,SeriesSelection!A5824-1,SeriesSelection!B5824-1)</f>
        <v>0</v>
      </c>
      <c r="F5824">
        <f>_xlfn.XLOOKUP(A5824,Table4[Lfd],Table4[Periods],"Err",0)</f>
        <v>0</v>
      </c>
      <c r="G5824" t="b">
        <f t="shared" si="272"/>
        <v>0</v>
      </c>
    </row>
    <row r="5825" spans="1:7" hidden="1" x14ac:dyDescent="0.25">
      <c r="A5825">
        <f t="shared" si="273"/>
        <v>162</v>
      </c>
      <c r="B5825">
        <f t="shared" si="274"/>
        <v>28</v>
      </c>
      <c r="C5825" t="str">
        <f>_xlfn.XLOOKUP(A5825,Table4[Lfd],Table4[idElementValue],"Err",0)</f>
        <v/>
      </c>
      <c r="D5825">
        <f t="shared" si="274"/>
        <v>28</v>
      </c>
      <c r="E5825">
        <f ca="1">OFFSET(ElementsDB!$AQ$2,SeriesSelection!A5825-1,SeriesSelection!B5825-1)</f>
        <v>0</v>
      </c>
      <c r="F5825">
        <f>_xlfn.XLOOKUP(A5825,Table4[Lfd],Table4[Periods],"Err",0)</f>
        <v>0</v>
      </c>
      <c r="G5825" t="b">
        <f t="shared" si="272"/>
        <v>0</v>
      </c>
    </row>
    <row r="5826" spans="1:7" hidden="1" x14ac:dyDescent="0.25">
      <c r="A5826">
        <f t="shared" si="273"/>
        <v>162</v>
      </c>
      <c r="B5826">
        <f t="shared" si="274"/>
        <v>29</v>
      </c>
      <c r="C5826" t="str">
        <f>_xlfn.XLOOKUP(A5826,Table4[Lfd],Table4[idElementValue],"Err",0)</f>
        <v/>
      </c>
      <c r="D5826">
        <f t="shared" si="274"/>
        <v>29</v>
      </c>
      <c r="E5826">
        <f ca="1">OFFSET(ElementsDB!$AQ$2,SeriesSelection!A5826-1,SeriesSelection!B5826-1)</f>
        <v>0</v>
      </c>
      <c r="F5826">
        <f>_xlfn.XLOOKUP(A5826,Table4[Lfd],Table4[Periods],"Err",0)</f>
        <v>0</v>
      </c>
      <c r="G5826" t="b">
        <f t="shared" ref="G5826:G5889" si="275">(D5826&lt;=F5826)</f>
        <v>0</v>
      </c>
    </row>
    <row r="5827" spans="1:7" hidden="1" x14ac:dyDescent="0.25">
      <c r="A5827">
        <f t="shared" si="273"/>
        <v>162</v>
      </c>
      <c r="B5827">
        <f t="shared" si="274"/>
        <v>30</v>
      </c>
      <c r="C5827" t="str">
        <f>_xlfn.XLOOKUP(A5827,Table4[Lfd],Table4[idElementValue],"Err",0)</f>
        <v/>
      </c>
      <c r="D5827">
        <f t="shared" si="274"/>
        <v>30</v>
      </c>
      <c r="E5827">
        <f ca="1">OFFSET(ElementsDB!$AQ$2,SeriesSelection!A5827-1,SeriesSelection!B5827-1)</f>
        <v>0</v>
      </c>
      <c r="F5827">
        <f>_xlfn.XLOOKUP(A5827,Table4[Lfd],Table4[Periods],"Err",0)</f>
        <v>0</v>
      </c>
      <c r="G5827" t="b">
        <f t="shared" si="275"/>
        <v>0</v>
      </c>
    </row>
    <row r="5828" spans="1:7" hidden="1" x14ac:dyDescent="0.25">
      <c r="A5828">
        <f t="shared" si="273"/>
        <v>162</v>
      </c>
      <c r="B5828">
        <f t="shared" si="274"/>
        <v>31</v>
      </c>
      <c r="C5828" t="str">
        <f>_xlfn.XLOOKUP(A5828,Table4[Lfd],Table4[idElementValue],"Err",0)</f>
        <v/>
      </c>
      <c r="D5828">
        <f t="shared" si="274"/>
        <v>31</v>
      </c>
      <c r="E5828">
        <f ca="1">OFFSET(ElementsDB!$AQ$2,SeriesSelection!A5828-1,SeriesSelection!B5828-1)</f>
        <v>0</v>
      </c>
      <c r="F5828">
        <f>_xlfn.XLOOKUP(A5828,Table4[Lfd],Table4[Periods],"Err",0)</f>
        <v>0</v>
      </c>
      <c r="G5828" t="b">
        <f t="shared" si="275"/>
        <v>0</v>
      </c>
    </row>
    <row r="5829" spans="1:7" hidden="1" x14ac:dyDescent="0.25">
      <c r="A5829">
        <f t="shared" si="273"/>
        <v>162</v>
      </c>
      <c r="B5829">
        <f t="shared" si="274"/>
        <v>32</v>
      </c>
      <c r="C5829" t="str">
        <f>_xlfn.XLOOKUP(A5829,Table4[Lfd],Table4[idElementValue],"Err",0)</f>
        <v/>
      </c>
      <c r="D5829">
        <f t="shared" si="274"/>
        <v>32</v>
      </c>
      <c r="E5829">
        <f ca="1">OFFSET(ElementsDB!$AQ$2,SeriesSelection!A5829-1,SeriesSelection!B5829-1)</f>
        <v>0</v>
      </c>
      <c r="F5829">
        <f>_xlfn.XLOOKUP(A5829,Table4[Lfd],Table4[Periods],"Err",0)</f>
        <v>0</v>
      </c>
      <c r="G5829" t="b">
        <f t="shared" si="275"/>
        <v>0</v>
      </c>
    </row>
    <row r="5830" spans="1:7" hidden="1" x14ac:dyDescent="0.25">
      <c r="A5830">
        <f t="shared" si="273"/>
        <v>162</v>
      </c>
      <c r="B5830">
        <f t="shared" si="274"/>
        <v>33</v>
      </c>
      <c r="C5830" t="str">
        <f>_xlfn.XLOOKUP(A5830,Table4[Lfd],Table4[idElementValue],"Err",0)</f>
        <v/>
      </c>
      <c r="D5830">
        <f t="shared" si="274"/>
        <v>33</v>
      </c>
      <c r="E5830">
        <f ca="1">OFFSET(ElementsDB!$AQ$2,SeriesSelection!A5830-1,SeriesSelection!B5830-1)</f>
        <v>0</v>
      </c>
      <c r="F5830">
        <f>_xlfn.XLOOKUP(A5830,Table4[Lfd],Table4[Periods],"Err",0)</f>
        <v>0</v>
      </c>
      <c r="G5830" t="b">
        <f t="shared" si="275"/>
        <v>0</v>
      </c>
    </row>
    <row r="5831" spans="1:7" hidden="1" x14ac:dyDescent="0.25">
      <c r="A5831">
        <f t="shared" si="273"/>
        <v>162</v>
      </c>
      <c r="B5831">
        <f t="shared" si="274"/>
        <v>34</v>
      </c>
      <c r="C5831" t="str">
        <f>_xlfn.XLOOKUP(A5831,Table4[Lfd],Table4[idElementValue],"Err",0)</f>
        <v/>
      </c>
      <c r="D5831">
        <f t="shared" si="274"/>
        <v>34</v>
      </c>
      <c r="E5831">
        <f ca="1">OFFSET(ElementsDB!$AQ$2,SeriesSelection!A5831-1,SeriesSelection!B5831-1)</f>
        <v>0</v>
      </c>
      <c r="F5831">
        <f>_xlfn.XLOOKUP(A5831,Table4[Lfd],Table4[Periods],"Err",0)</f>
        <v>0</v>
      </c>
      <c r="G5831" t="b">
        <f t="shared" si="275"/>
        <v>0</v>
      </c>
    </row>
    <row r="5832" spans="1:7" hidden="1" x14ac:dyDescent="0.25">
      <c r="A5832">
        <f t="shared" si="273"/>
        <v>162</v>
      </c>
      <c r="B5832">
        <f t="shared" si="274"/>
        <v>35</v>
      </c>
      <c r="C5832" t="str">
        <f>_xlfn.XLOOKUP(A5832,Table4[Lfd],Table4[idElementValue],"Err",0)</f>
        <v/>
      </c>
      <c r="D5832">
        <f t="shared" si="274"/>
        <v>35</v>
      </c>
      <c r="E5832">
        <f ca="1">OFFSET(ElementsDB!$AQ$2,SeriesSelection!A5832-1,SeriesSelection!B5832-1)</f>
        <v>0</v>
      </c>
      <c r="F5832">
        <f>_xlfn.XLOOKUP(A5832,Table4[Lfd],Table4[Periods],"Err",0)</f>
        <v>0</v>
      </c>
      <c r="G5832" t="b">
        <f t="shared" si="275"/>
        <v>0</v>
      </c>
    </row>
    <row r="5833" spans="1:7" hidden="1" x14ac:dyDescent="0.25">
      <c r="A5833">
        <f t="shared" si="273"/>
        <v>162</v>
      </c>
      <c r="B5833">
        <f t="shared" si="274"/>
        <v>36</v>
      </c>
      <c r="C5833" t="str">
        <f>_xlfn.XLOOKUP(A5833,Table4[Lfd],Table4[idElementValue],"Err",0)</f>
        <v/>
      </c>
      <c r="D5833">
        <f t="shared" si="274"/>
        <v>36</v>
      </c>
      <c r="E5833">
        <f ca="1">OFFSET(ElementsDB!$AQ$2,SeriesSelection!A5833-1,SeriesSelection!B5833-1)</f>
        <v>0</v>
      </c>
      <c r="F5833">
        <f>_xlfn.XLOOKUP(A5833,Table4[Lfd],Table4[Periods],"Err",0)</f>
        <v>0</v>
      </c>
      <c r="G5833" t="b">
        <f t="shared" si="275"/>
        <v>0</v>
      </c>
    </row>
    <row r="5834" spans="1:7" x14ac:dyDescent="0.25">
      <c r="A5834">
        <f t="shared" ref="A5834:A5897" si="276">IF(B5834=1,A5833+1,A5833)</f>
        <v>163</v>
      </c>
      <c r="B5834">
        <f t="shared" ref="B5834:D5897" si="277">IF(B5833=36,1,B5833+1)</f>
        <v>1</v>
      </c>
      <c r="C5834" t="str">
        <f>_xlfn.XLOOKUP(A5834,Table4[Lfd],Table4[idElementValue],"Err",0)</f>
        <v>{B2F9668B-A8E9-4712-8779-D1630CDBC27F}</v>
      </c>
      <c r="D5834">
        <f t="shared" si="277"/>
        <v>1</v>
      </c>
      <c r="E5834">
        <f ca="1">OFFSET(ElementsDB!$AQ$2,SeriesSelection!A5834-1,SeriesSelection!B5834-1)</f>
        <v>0</v>
      </c>
      <c r="F5834">
        <f>_xlfn.XLOOKUP(A5834,Table4[Lfd],Table4[Periods],"Err",0)</f>
        <v>21</v>
      </c>
      <c r="G5834" t="b">
        <f t="shared" si="275"/>
        <v>1</v>
      </c>
    </row>
    <row r="5835" spans="1:7" x14ac:dyDescent="0.25">
      <c r="A5835">
        <f t="shared" si="276"/>
        <v>163</v>
      </c>
      <c r="B5835">
        <f t="shared" si="277"/>
        <v>2</v>
      </c>
      <c r="C5835" t="str">
        <f>_xlfn.XLOOKUP(A5835,Table4[Lfd],Table4[idElementValue],"Err",0)</f>
        <v>{B2F9668B-A8E9-4712-8779-D1630CDBC27F}</v>
      </c>
      <c r="D5835">
        <f t="shared" si="277"/>
        <v>2</v>
      </c>
      <c r="E5835">
        <f ca="1">OFFSET(ElementsDB!$AQ$2,SeriesSelection!A5835-1,SeriesSelection!B5835-1)</f>
        <v>0</v>
      </c>
      <c r="F5835">
        <f>_xlfn.XLOOKUP(A5835,Table4[Lfd],Table4[Periods],"Err",0)</f>
        <v>21</v>
      </c>
      <c r="G5835" t="b">
        <f t="shared" si="275"/>
        <v>1</v>
      </c>
    </row>
    <row r="5836" spans="1:7" x14ac:dyDescent="0.25">
      <c r="A5836">
        <f t="shared" si="276"/>
        <v>163</v>
      </c>
      <c r="B5836">
        <f t="shared" si="277"/>
        <v>3</v>
      </c>
      <c r="C5836" t="str">
        <f>_xlfn.XLOOKUP(A5836,Table4[Lfd],Table4[idElementValue],"Err",0)</f>
        <v>{B2F9668B-A8E9-4712-8779-D1630CDBC27F}</v>
      </c>
      <c r="D5836">
        <f t="shared" si="277"/>
        <v>3</v>
      </c>
      <c r="E5836">
        <f ca="1">OFFSET(ElementsDB!$AQ$2,SeriesSelection!A5836-1,SeriesSelection!B5836-1)</f>
        <v>0</v>
      </c>
      <c r="F5836">
        <f>_xlfn.XLOOKUP(A5836,Table4[Lfd],Table4[Periods],"Err",0)</f>
        <v>21</v>
      </c>
      <c r="G5836" t="b">
        <f t="shared" si="275"/>
        <v>1</v>
      </c>
    </row>
    <row r="5837" spans="1:7" x14ac:dyDescent="0.25">
      <c r="A5837">
        <f t="shared" si="276"/>
        <v>163</v>
      </c>
      <c r="B5837">
        <f t="shared" si="277"/>
        <v>4</v>
      </c>
      <c r="C5837" t="str">
        <f>_xlfn.XLOOKUP(A5837,Table4[Lfd],Table4[idElementValue],"Err",0)</f>
        <v>{B2F9668B-A8E9-4712-8779-D1630CDBC27F}</v>
      </c>
      <c r="D5837">
        <f t="shared" si="277"/>
        <v>4</v>
      </c>
      <c r="E5837">
        <f ca="1">OFFSET(ElementsDB!$AQ$2,SeriesSelection!A5837-1,SeriesSelection!B5837-1)</f>
        <v>0</v>
      </c>
      <c r="F5837">
        <f>_xlfn.XLOOKUP(A5837,Table4[Lfd],Table4[Periods],"Err",0)</f>
        <v>21</v>
      </c>
      <c r="G5837" t="b">
        <f t="shared" si="275"/>
        <v>1</v>
      </c>
    </row>
    <row r="5838" spans="1:7" x14ac:dyDescent="0.25">
      <c r="A5838">
        <f t="shared" si="276"/>
        <v>163</v>
      </c>
      <c r="B5838">
        <f t="shared" si="277"/>
        <v>5</v>
      </c>
      <c r="C5838" t="str">
        <f>_xlfn.XLOOKUP(A5838,Table4[Lfd],Table4[idElementValue],"Err",0)</f>
        <v>{B2F9668B-A8E9-4712-8779-D1630CDBC27F}</v>
      </c>
      <c r="D5838">
        <f t="shared" si="277"/>
        <v>5</v>
      </c>
      <c r="E5838">
        <f ca="1">OFFSET(ElementsDB!$AQ$2,SeriesSelection!A5838-1,SeriesSelection!B5838-1)</f>
        <v>0</v>
      </c>
      <c r="F5838">
        <f>_xlfn.XLOOKUP(A5838,Table4[Lfd],Table4[Periods],"Err",0)</f>
        <v>21</v>
      </c>
      <c r="G5838" t="b">
        <f t="shared" si="275"/>
        <v>1</v>
      </c>
    </row>
    <row r="5839" spans="1:7" x14ac:dyDescent="0.25">
      <c r="A5839">
        <f t="shared" si="276"/>
        <v>163</v>
      </c>
      <c r="B5839">
        <f t="shared" si="277"/>
        <v>6</v>
      </c>
      <c r="C5839" t="str">
        <f>_xlfn.XLOOKUP(A5839,Table4[Lfd],Table4[idElementValue],"Err",0)</f>
        <v>{B2F9668B-A8E9-4712-8779-D1630CDBC27F}</v>
      </c>
      <c r="D5839">
        <f t="shared" si="277"/>
        <v>6</v>
      </c>
      <c r="E5839">
        <f ca="1">OFFSET(ElementsDB!$AQ$2,SeriesSelection!A5839-1,SeriesSelection!B5839-1)</f>
        <v>240</v>
      </c>
      <c r="F5839">
        <f>_xlfn.XLOOKUP(A5839,Table4[Lfd],Table4[Periods],"Err",0)</f>
        <v>21</v>
      </c>
      <c r="G5839" t="b">
        <f t="shared" si="275"/>
        <v>1</v>
      </c>
    </row>
    <row r="5840" spans="1:7" x14ac:dyDescent="0.25">
      <c r="A5840">
        <f t="shared" si="276"/>
        <v>163</v>
      </c>
      <c r="B5840">
        <f t="shared" si="277"/>
        <v>7</v>
      </c>
      <c r="C5840" t="str">
        <f>_xlfn.XLOOKUP(A5840,Table4[Lfd],Table4[idElementValue],"Err",0)</f>
        <v>{B2F9668B-A8E9-4712-8779-D1630CDBC27F}</v>
      </c>
      <c r="D5840">
        <f t="shared" si="277"/>
        <v>7</v>
      </c>
      <c r="E5840">
        <f ca="1">OFFSET(ElementsDB!$AQ$2,SeriesSelection!A5840-1,SeriesSelection!B5840-1)</f>
        <v>240</v>
      </c>
      <c r="F5840">
        <f>_xlfn.XLOOKUP(A5840,Table4[Lfd],Table4[Periods],"Err",0)</f>
        <v>21</v>
      </c>
      <c r="G5840" t="b">
        <f t="shared" si="275"/>
        <v>1</v>
      </c>
    </row>
    <row r="5841" spans="1:7" x14ac:dyDescent="0.25">
      <c r="A5841">
        <f t="shared" si="276"/>
        <v>163</v>
      </c>
      <c r="B5841">
        <f t="shared" si="277"/>
        <v>8</v>
      </c>
      <c r="C5841" t="str">
        <f>_xlfn.XLOOKUP(A5841,Table4[Lfd],Table4[idElementValue],"Err",0)</f>
        <v>{B2F9668B-A8E9-4712-8779-D1630CDBC27F}</v>
      </c>
      <c r="D5841">
        <f t="shared" si="277"/>
        <v>8</v>
      </c>
      <c r="E5841">
        <f ca="1">OFFSET(ElementsDB!$AQ$2,SeriesSelection!A5841-1,SeriesSelection!B5841-1)</f>
        <v>240</v>
      </c>
      <c r="F5841">
        <f>_xlfn.XLOOKUP(A5841,Table4[Lfd],Table4[Periods],"Err",0)</f>
        <v>21</v>
      </c>
      <c r="G5841" t="b">
        <f t="shared" si="275"/>
        <v>1</v>
      </c>
    </row>
    <row r="5842" spans="1:7" x14ac:dyDescent="0.25">
      <c r="A5842">
        <f t="shared" si="276"/>
        <v>163</v>
      </c>
      <c r="B5842">
        <f t="shared" si="277"/>
        <v>9</v>
      </c>
      <c r="C5842" t="str">
        <f>_xlfn.XLOOKUP(A5842,Table4[Lfd],Table4[idElementValue],"Err",0)</f>
        <v>{B2F9668B-A8E9-4712-8779-D1630CDBC27F}</v>
      </c>
      <c r="D5842">
        <f t="shared" si="277"/>
        <v>9</v>
      </c>
      <c r="E5842">
        <f ca="1">OFFSET(ElementsDB!$AQ$2,SeriesSelection!A5842-1,SeriesSelection!B5842-1)</f>
        <v>240</v>
      </c>
      <c r="F5842">
        <f>_xlfn.XLOOKUP(A5842,Table4[Lfd],Table4[Periods],"Err",0)</f>
        <v>21</v>
      </c>
      <c r="G5842" t="b">
        <f t="shared" si="275"/>
        <v>1</v>
      </c>
    </row>
    <row r="5843" spans="1:7" x14ac:dyDescent="0.25">
      <c r="A5843">
        <f t="shared" si="276"/>
        <v>163</v>
      </c>
      <c r="B5843">
        <f t="shared" si="277"/>
        <v>10</v>
      </c>
      <c r="C5843" t="str">
        <f>_xlfn.XLOOKUP(A5843,Table4[Lfd],Table4[idElementValue],"Err",0)</f>
        <v>{B2F9668B-A8E9-4712-8779-D1630CDBC27F}</v>
      </c>
      <c r="D5843">
        <f t="shared" si="277"/>
        <v>10</v>
      </c>
      <c r="E5843">
        <f ca="1">OFFSET(ElementsDB!$AQ$2,SeriesSelection!A5843-1,SeriesSelection!B5843-1)</f>
        <v>240</v>
      </c>
      <c r="F5843">
        <f>_xlfn.XLOOKUP(A5843,Table4[Lfd],Table4[Periods],"Err",0)</f>
        <v>21</v>
      </c>
      <c r="G5843" t="b">
        <f t="shared" si="275"/>
        <v>1</v>
      </c>
    </row>
    <row r="5844" spans="1:7" x14ac:dyDescent="0.25">
      <c r="A5844">
        <f t="shared" si="276"/>
        <v>163</v>
      </c>
      <c r="B5844">
        <f t="shared" si="277"/>
        <v>11</v>
      </c>
      <c r="C5844" t="str">
        <f>_xlfn.XLOOKUP(A5844,Table4[Lfd],Table4[idElementValue],"Err",0)</f>
        <v>{B2F9668B-A8E9-4712-8779-D1630CDBC27F}</v>
      </c>
      <c r="D5844">
        <f t="shared" si="277"/>
        <v>11</v>
      </c>
      <c r="E5844">
        <f ca="1">OFFSET(ElementsDB!$AQ$2,SeriesSelection!A5844-1,SeriesSelection!B5844-1)</f>
        <v>240</v>
      </c>
      <c r="F5844">
        <f>_xlfn.XLOOKUP(A5844,Table4[Lfd],Table4[Periods],"Err",0)</f>
        <v>21</v>
      </c>
      <c r="G5844" t="b">
        <f t="shared" si="275"/>
        <v>1</v>
      </c>
    </row>
    <row r="5845" spans="1:7" x14ac:dyDescent="0.25">
      <c r="A5845">
        <f t="shared" si="276"/>
        <v>163</v>
      </c>
      <c r="B5845">
        <f t="shared" si="277"/>
        <v>12</v>
      </c>
      <c r="C5845" t="str">
        <f>_xlfn.XLOOKUP(A5845,Table4[Lfd],Table4[idElementValue],"Err",0)</f>
        <v>{B2F9668B-A8E9-4712-8779-D1630CDBC27F}</v>
      </c>
      <c r="D5845">
        <f t="shared" si="277"/>
        <v>12</v>
      </c>
      <c r="E5845">
        <f ca="1">OFFSET(ElementsDB!$AQ$2,SeriesSelection!A5845-1,SeriesSelection!B5845-1)</f>
        <v>240</v>
      </c>
      <c r="F5845">
        <f>_xlfn.XLOOKUP(A5845,Table4[Lfd],Table4[Periods],"Err",0)</f>
        <v>21</v>
      </c>
      <c r="G5845" t="b">
        <f t="shared" si="275"/>
        <v>1</v>
      </c>
    </row>
    <row r="5846" spans="1:7" x14ac:dyDescent="0.25">
      <c r="A5846">
        <f t="shared" si="276"/>
        <v>163</v>
      </c>
      <c r="B5846">
        <f t="shared" si="277"/>
        <v>13</v>
      </c>
      <c r="C5846" t="str">
        <f>_xlfn.XLOOKUP(A5846,Table4[Lfd],Table4[idElementValue],"Err",0)</f>
        <v>{B2F9668B-A8E9-4712-8779-D1630CDBC27F}</v>
      </c>
      <c r="D5846">
        <f t="shared" si="277"/>
        <v>13</v>
      </c>
      <c r="E5846">
        <f ca="1">OFFSET(ElementsDB!$AQ$2,SeriesSelection!A5846-1,SeriesSelection!B5846-1)</f>
        <v>240</v>
      </c>
      <c r="F5846">
        <f>_xlfn.XLOOKUP(A5846,Table4[Lfd],Table4[Periods],"Err",0)</f>
        <v>21</v>
      </c>
      <c r="G5846" t="b">
        <f t="shared" si="275"/>
        <v>1</v>
      </c>
    </row>
    <row r="5847" spans="1:7" x14ac:dyDescent="0.25">
      <c r="A5847">
        <f t="shared" si="276"/>
        <v>163</v>
      </c>
      <c r="B5847">
        <f t="shared" si="277"/>
        <v>14</v>
      </c>
      <c r="C5847" t="str">
        <f>_xlfn.XLOOKUP(A5847,Table4[Lfd],Table4[idElementValue],"Err",0)</f>
        <v>{B2F9668B-A8E9-4712-8779-D1630CDBC27F}</v>
      </c>
      <c r="D5847">
        <f t="shared" si="277"/>
        <v>14</v>
      </c>
      <c r="E5847">
        <f ca="1">OFFSET(ElementsDB!$AQ$2,SeriesSelection!A5847-1,SeriesSelection!B5847-1)</f>
        <v>240</v>
      </c>
      <c r="F5847">
        <f>_xlfn.XLOOKUP(A5847,Table4[Lfd],Table4[Periods],"Err",0)</f>
        <v>21</v>
      </c>
      <c r="G5847" t="b">
        <f t="shared" si="275"/>
        <v>1</v>
      </c>
    </row>
    <row r="5848" spans="1:7" x14ac:dyDescent="0.25">
      <c r="A5848">
        <f t="shared" si="276"/>
        <v>163</v>
      </c>
      <c r="B5848">
        <f t="shared" si="277"/>
        <v>15</v>
      </c>
      <c r="C5848" t="str">
        <f>_xlfn.XLOOKUP(A5848,Table4[Lfd],Table4[idElementValue],"Err",0)</f>
        <v>{B2F9668B-A8E9-4712-8779-D1630CDBC27F}</v>
      </c>
      <c r="D5848">
        <f t="shared" si="277"/>
        <v>15</v>
      </c>
      <c r="E5848">
        <f ca="1">OFFSET(ElementsDB!$AQ$2,SeriesSelection!A5848-1,SeriesSelection!B5848-1)</f>
        <v>240</v>
      </c>
      <c r="F5848">
        <f>_xlfn.XLOOKUP(A5848,Table4[Lfd],Table4[Periods],"Err",0)</f>
        <v>21</v>
      </c>
      <c r="G5848" t="b">
        <f t="shared" si="275"/>
        <v>1</v>
      </c>
    </row>
    <row r="5849" spans="1:7" x14ac:dyDescent="0.25">
      <c r="A5849">
        <f t="shared" si="276"/>
        <v>163</v>
      </c>
      <c r="B5849">
        <f t="shared" si="277"/>
        <v>16</v>
      </c>
      <c r="C5849" t="str">
        <f>_xlfn.XLOOKUP(A5849,Table4[Lfd],Table4[idElementValue],"Err",0)</f>
        <v>{B2F9668B-A8E9-4712-8779-D1630CDBC27F}</v>
      </c>
      <c r="D5849">
        <f t="shared" si="277"/>
        <v>16</v>
      </c>
      <c r="E5849">
        <f ca="1">OFFSET(ElementsDB!$AQ$2,SeriesSelection!A5849-1,SeriesSelection!B5849-1)</f>
        <v>240</v>
      </c>
      <c r="F5849">
        <f>_xlfn.XLOOKUP(A5849,Table4[Lfd],Table4[Periods],"Err",0)</f>
        <v>21</v>
      </c>
      <c r="G5849" t="b">
        <f t="shared" si="275"/>
        <v>1</v>
      </c>
    </row>
    <row r="5850" spans="1:7" x14ac:dyDescent="0.25">
      <c r="A5850">
        <f t="shared" si="276"/>
        <v>163</v>
      </c>
      <c r="B5850">
        <f t="shared" si="277"/>
        <v>17</v>
      </c>
      <c r="C5850" t="str">
        <f>_xlfn.XLOOKUP(A5850,Table4[Lfd],Table4[idElementValue],"Err",0)</f>
        <v>{B2F9668B-A8E9-4712-8779-D1630CDBC27F}</v>
      </c>
      <c r="D5850">
        <f t="shared" si="277"/>
        <v>17</v>
      </c>
      <c r="E5850">
        <f ca="1">OFFSET(ElementsDB!$AQ$2,SeriesSelection!A5850-1,SeriesSelection!B5850-1)</f>
        <v>240</v>
      </c>
      <c r="F5850">
        <f>_xlfn.XLOOKUP(A5850,Table4[Lfd],Table4[Periods],"Err",0)</f>
        <v>21</v>
      </c>
      <c r="G5850" t="b">
        <f t="shared" si="275"/>
        <v>1</v>
      </c>
    </row>
    <row r="5851" spans="1:7" x14ac:dyDescent="0.25">
      <c r="A5851">
        <f t="shared" si="276"/>
        <v>163</v>
      </c>
      <c r="B5851">
        <f t="shared" si="277"/>
        <v>18</v>
      </c>
      <c r="C5851" t="str">
        <f>_xlfn.XLOOKUP(A5851,Table4[Lfd],Table4[idElementValue],"Err",0)</f>
        <v>{B2F9668B-A8E9-4712-8779-D1630CDBC27F}</v>
      </c>
      <c r="D5851">
        <f t="shared" si="277"/>
        <v>18</v>
      </c>
      <c r="E5851">
        <f ca="1">OFFSET(ElementsDB!$AQ$2,SeriesSelection!A5851-1,SeriesSelection!B5851-1)</f>
        <v>240</v>
      </c>
      <c r="F5851">
        <f>_xlfn.XLOOKUP(A5851,Table4[Lfd],Table4[Periods],"Err",0)</f>
        <v>21</v>
      </c>
      <c r="G5851" t="b">
        <f t="shared" si="275"/>
        <v>1</v>
      </c>
    </row>
    <row r="5852" spans="1:7" x14ac:dyDescent="0.25">
      <c r="A5852">
        <f t="shared" si="276"/>
        <v>163</v>
      </c>
      <c r="B5852">
        <f t="shared" si="277"/>
        <v>19</v>
      </c>
      <c r="C5852" t="str">
        <f>_xlfn.XLOOKUP(A5852,Table4[Lfd],Table4[idElementValue],"Err",0)</f>
        <v>{B2F9668B-A8E9-4712-8779-D1630CDBC27F}</v>
      </c>
      <c r="D5852">
        <f t="shared" si="277"/>
        <v>19</v>
      </c>
      <c r="E5852">
        <f ca="1">OFFSET(ElementsDB!$AQ$2,SeriesSelection!A5852-1,SeriesSelection!B5852-1)</f>
        <v>240</v>
      </c>
      <c r="F5852">
        <f>_xlfn.XLOOKUP(A5852,Table4[Lfd],Table4[Periods],"Err",0)</f>
        <v>21</v>
      </c>
      <c r="G5852" t="b">
        <f t="shared" si="275"/>
        <v>1</v>
      </c>
    </row>
    <row r="5853" spans="1:7" x14ac:dyDescent="0.25">
      <c r="A5853">
        <f t="shared" si="276"/>
        <v>163</v>
      </c>
      <c r="B5853">
        <f t="shared" si="277"/>
        <v>20</v>
      </c>
      <c r="C5853" t="str">
        <f>_xlfn.XLOOKUP(A5853,Table4[Lfd],Table4[idElementValue],"Err",0)</f>
        <v>{B2F9668B-A8E9-4712-8779-D1630CDBC27F}</v>
      </c>
      <c r="D5853">
        <f t="shared" si="277"/>
        <v>20</v>
      </c>
      <c r="E5853">
        <f ca="1">OFFSET(ElementsDB!$AQ$2,SeriesSelection!A5853-1,SeriesSelection!B5853-1)</f>
        <v>240</v>
      </c>
      <c r="F5853">
        <f>_xlfn.XLOOKUP(A5853,Table4[Lfd],Table4[Periods],"Err",0)</f>
        <v>21</v>
      </c>
      <c r="G5853" t="b">
        <f t="shared" si="275"/>
        <v>1</v>
      </c>
    </row>
    <row r="5854" spans="1:7" x14ac:dyDescent="0.25">
      <c r="A5854">
        <f t="shared" si="276"/>
        <v>163</v>
      </c>
      <c r="B5854">
        <f t="shared" si="277"/>
        <v>21</v>
      </c>
      <c r="C5854" t="str">
        <f>_xlfn.XLOOKUP(A5854,Table4[Lfd],Table4[idElementValue],"Err",0)</f>
        <v>{B2F9668B-A8E9-4712-8779-D1630CDBC27F}</v>
      </c>
      <c r="D5854">
        <f t="shared" si="277"/>
        <v>21</v>
      </c>
      <c r="E5854">
        <f ca="1">OFFSET(ElementsDB!$AQ$2,SeriesSelection!A5854-1,SeriesSelection!B5854-1)</f>
        <v>240</v>
      </c>
      <c r="F5854">
        <f>_xlfn.XLOOKUP(A5854,Table4[Lfd],Table4[Periods],"Err",0)</f>
        <v>21</v>
      </c>
      <c r="G5854" t="b">
        <f t="shared" si="275"/>
        <v>1</v>
      </c>
    </row>
    <row r="5855" spans="1:7" hidden="1" x14ac:dyDescent="0.25">
      <c r="A5855">
        <f t="shared" si="276"/>
        <v>163</v>
      </c>
      <c r="B5855">
        <f t="shared" si="277"/>
        <v>22</v>
      </c>
      <c r="C5855" t="str">
        <f>_xlfn.XLOOKUP(A5855,Table4[Lfd],Table4[idElementValue],"Err",0)</f>
        <v>{B2F9668B-A8E9-4712-8779-D1630CDBC27F}</v>
      </c>
      <c r="D5855">
        <f t="shared" si="277"/>
        <v>22</v>
      </c>
      <c r="E5855">
        <f ca="1">OFFSET(ElementsDB!$AQ$2,SeriesSelection!A5855-1,SeriesSelection!B5855-1)</f>
        <v>0</v>
      </c>
      <c r="F5855">
        <f>_xlfn.XLOOKUP(A5855,Table4[Lfd],Table4[Periods],"Err",0)</f>
        <v>21</v>
      </c>
      <c r="G5855" t="b">
        <f t="shared" si="275"/>
        <v>0</v>
      </c>
    </row>
    <row r="5856" spans="1:7" hidden="1" x14ac:dyDescent="0.25">
      <c r="A5856">
        <f t="shared" si="276"/>
        <v>163</v>
      </c>
      <c r="B5856">
        <f t="shared" si="277"/>
        <v>23</v>
      </c>
      <c r="C5856" t="str">
        <f>_xlfn.XLOOKUP(A5856,Table4[Lfd],Table4[idElementValue],"Err",0)</f>
        <v>{B2F9668B-A8E9-4712-8779-D1630CDBC27F}</v>
      </c>
      <c r="D5856">
        <f t="shared" si="277"/>
        <v>23</v>
      </c>
      <c r="E5856">
        <f ca="1">OFFSET(ElementsDB!$AQ$2,SeriesSelection!A5856-1,SeriesSelection!B5856-1)</f>
        <v>0</v>
      </c>
      <c r="F5856">
        <f>_xlfn.XLOOKUP(A5856,Table4[Lfd],Table4[Periods],"Err",0)</f>
        <v>21</v>
      </c>
      <c r="G5856" t="b">
        <f t="shared" si="275"/>
        <v>0</v>
      </c>
    </row>
    <row r="5857" spans="1:7" hidden="1" x14ac:dyDescent="0.25">
      <c r="A5857">
        <f t="shared" si="276"/>
        <v>163</v>
      </c>
      <c r="B5857">
        <f t="shared" si="277"/>
        <v>24</v>
      </c>
      <c r="C5857" t="str">
        <f>_xlfn.XLOOKUP(A5857,Table4[Lfd],Table4[idElementValue],"Err",0)</f>
        <v>{B2F9668B-A8E9-4712-8779-D1630CDBC27F}</v>
      </c>
      <c r="D5857">
        <f t="shared" si="277"/>
        <v>24</v>
      </c>
      <c r="E5857">
        <f ca="1">OFFSET(ElementsDB!$AQ$2,SeriesSelection!A5857-1,SeriesSelection!B5857-1)</f>
        <v>0</v>
      </c>
      <c r="F5857">
        <f>_xlfn.XLOOKUP(A5857,Table4[Lfd],Table4[Periods],"Err",0)</f>
        <v>21</v>
      </c>
      <c r="G5857" t="b">
        <f t="shared" si="275"/>
        <v>0</v>
      </c>
    </row>
    <row r="5858" spans="1:7" hidden="1" x14ac:dyDescent="0.25">
      <c r="A5858">
        <f t="shared" si="276"/>
        <v>163</v>
      </c>
      <c r="B5858">
        <f t="shared" si="277"/>
        <v>25</v>
      </c>
      <c r="C5858" t="str">
        <f>_xlfn.XLOOKUP(A5858,Table4[Lfd],Table4[idElementValue],"Err",0)</f>
        <v>{B2F9668B-A8E9-4712-8779-D1630CDBC27F}</v>
      </c>
      <c r="D5858">
        <f t="shared" si="277"/>
        <v>25</v>
      </c>
      <c r="E5858">
        <f ca="1">OFFSET(ElementsDB!$AQ$2,SeriesSelection!A5858-1,SeriesSelection!B5858-1)</f>
        <v>0</v>
      </c>
      <c r="F5858">
        <f>_xlfn.XLOOKUP(A5858,Table4[Lfd],Table4[Periods],"Err",0)</f>
        <v>21</v>
      </c>
      <c r="G5858" t="b">
        <f t="shared" si="275"/>
        <v>0</v>
      </c>
    </row>
    <row r="5859" spans="1:7" hidden="1" x14ac:dyDescent="0.25">
      <c r="A5859">
        <f t="shared" si="276"/>
        <v>163</v>
      </c>
      <c r="B5859">
        <f t="shared" si="277"/>
        <v>26</v>
      </c>
      <c r="C5859" t="str">
        <f>_xlfn.XLOOKUP(A5859,Table4[Lfd],Table4[idElementValue],"Err",0)</f>
        <v>{B2F9668B-A8E9-4712-8779-D1630CDBC27F}</v>
      </c>
      <c r="D5859">
        <f t="shared" si="277"/>
        <v>26</v>
      </c>
      <c r="E5859">
        <f ca="1">OFFSET(ElementsDB!$AQ$2,SeriesSelection!A5859-1,SeriesSelection!B5859-1)</f>
        <v>0</v>
      </c>
      <c r="F5859">
        <f>_xlfn.XLOOKUP(A5859,Table4[Lfd],Table4[Periods],"Err",0)</f>
        <v>21</v>
      </c>
      <c r="G5859" t="b">
        <f t="shared" si="275"/>
        <v>0</v>
      </c>
    </row>
    <row r="5860" spans="1:7" hidden="1" x14ac:dyDescent="0.25">
      <c r="A5860">
        <f t="shared" si="276"/>
        <v>163</v>
      </c>
      <c r="B5860">
        <f t="shared" si="277"/>
        <v>27</v>
      </c>
      <c r="C5860" t="str">
        <f>_xlfn.XLOOKUP(A5860,Table4[Lfd],Table4[idElementValue],"Err",0)</f>
        <v>{B2F9668B-A8E9-4712-8779-D1630CDBC27F}</v>
      </c>
      <c r="D5860">
        <f t="shared" si="277"/>
        <v>27</v>
      </c>
      <c r="E5860">
        <f ca="1">OFFSET(ElementsDB!$AQ$2,SeriesSelection!A5860-1,SeriesSelection!B5860-1)</f>
        <v>0</v>
      </c>
      <c r="F5860">
        <f>_xlfn.XLOOKUP(A5860,Table4[Lfd],Table4[Periods],"Err",0)</f>
        <v>21</v>
      </c>
      <c r="G5860" t="b">
        <f t="shared" si="275"/>
        <v>0</v>
      </c>
    </row>
    <row r="5861" spans="1:7" hidden="1" x14ac:dyDescent="0.25">
      <c r="A5861">
        <f t="shared" si="276"/>
        <v>163</v>
      </c>
      <c r="B5861">
        <f t="shared" si="277"/>
        <v>28</v>
      </c>
      <c r="C5861" t="str">
        <f>_xlfn.XLOOKUP(A5861,Table4[Lfd],Table4[idElementValue],"Err",0)</f>
        <v>{B2F9668B-A8E9-4712-8779-D1630CDBC27F}</v>
      </c>
      <c r="D5861">
        <f t="shared" si="277"/>
        <v>28</v>
      </c>
      <c r="E5861">
        <f ca="1">OFFSET(ElementsDB!$AQ$2,SeriesSelection!A5861-1,SeriesSelection!B5861-1)</f>
        <v>0</v>
      </c>
      <c r="F5861">
        <f>_xlfn.XLOOKUP(A5861,Table4[Lfd],Table4[Periods],"Err",0)</f>
        <v>21</v>
      </c>
      <c r="G5861" t="b">
        <f t="shared" si="275"/>
        <v>0</v>
      </c>
    </row>
    <row r="5862" spans="1:7" hidden="1" x14ac:dyDescent="0.25">
      <c r="A5862">
        <f t="shared" si="276"/>
        <v>163</v>
      </c>
      <c r="B5862">
        <f t="shared" si="277"/>
        <v>29</v>
      </c>
      <c r="C5862" t="str">
        <f>_xlfn.XLOOKUP(A5862,Table4[Lfd],Table4[idElementValue],"Err",0)</f>
        <v>{B2F9668B-A8E9-4712-8779-D1630CDBC27F}</v>
      </c>
      <c r="D5862">
        <f t="shared" si="277"/>
        <v>29</v>
      </c>
      <c r="E5862">
        <f ca="1">OFFSET(ElementsDB!$AQ$2,SeriesSelection!A5862-1,SeriesSelection!B5862-1)</f>
        <v>0</v>
      </c>
      <c r="F5862">
        <f>_xlfn.XLOOKUP(A5862,Table4[Lfd],Table4[Periods],"Err",0)</f>
        <v>21</v>
      </c>
      <c r="G5862" t="b">
        <f t="shared" si="275"/>
        <v>0</v>
      </c>
    </row>
    <row r="5863" spans="1:7" hidden="1" x14ac:dyDescent="0.25">
      <c r="A5863">
        <f t="shared" si="276"/>
        <v>163</v>
      </c>
      <c r="B5863">
        <f t="shared" si="277"/>
        <v>30</v>
      </c>
      <c r="C5863" t="str">
        <f>_xlfn.XLOOKUP(A5863,Table4[Lfd],Table4[idElementValue],"Err",0)</f>
        <v>{B2F9668B-A8E9-4712-8779-D1630CDBC27F}</v>
      </c>
      <c r="D5863">
        <f t="shared" si="277"/>
        <v>30</v>
      </c>
      <c r="E5863">
        <f ca="1">OFFSET(ElementsDB!$AQ$2,SeriesSelection!A5863-1,SeriesSelection!B5863-1)</f>
        <v>0</v>
      </c>
      <c r="F5863">
        <f>_xlfn.XLOOKUP(A5863,Table4[Lfd],Table4[Periods],"Err",0)</f>
        <v>21</v>
      </c>
      <c r="G5863" t="b">
        <f t="shared" si="275"/>
        <v>0</v>
      </c>
    </row>
    <row r="5864" spans="1:7" hidden="1" x14ac:dyDescent="0.25">
      <c r="A5864">
        <f t="shared" si="276"/>
        <v>163</v>
      </c>
      <c r="B5864">
        <f t="shared" si="277"/>
        <v>31</v>
      </c>
      <c r="C5864" t="str">
        <f>_xlfn.XLOOKUP(A5864,Table4[Lfd],Table4[idElementValue],"Err",0)</f>
        <v>{B2F9668B-A8E9-4712-8779-D1630CDBC27F}</v>
      </c>
      <c r="D5864">
        <f t="shared" si="277"/>
        <v>31</v>
      </c>
      <c r="E5864">
        <f ca="1">OFFSET(ElementsDB!$AQ$2,SeriesSelection!A5864-1,SeriesSelection!B5864-1)</f>
        <v>0</v>
      </c>
      <c r="F5864">
        <f>_xlfn.XLOOKUP(A5864,Table4[Lfd],Table4[Periods],"Err",0)</f>
        <v>21</v>
      </c>
      <c r="G5864" t="b">
        <f t="shared" si="275"/>
        <v>0</v>
      </c>
    </row>
    <row r="5865" spans="1:7" hidden="1" x14ac:dyDescent="0.25">
      <c r="A5865">
        <f t="shared" si="276"/>
        <v>163</v>
      </c>
      <c r="B5865">
        <f t="shared" si="277"/>
        <v>32</v>
      </c>
      <c r="C5865" t="str">
        <f>_xlfn.XLOOKUP(A5865,Table4[Lfd],Table4[idElementValue],"Err",0)</f>
        <v>{B2F9668B-A8E9-4712-8779-D1630CDBC27F}</v>
      </c>
      <c r="D5865">
        <f t="shared" si="277"/>
        <v>32</v>
      </c>
      <c r="E5865">
        <f ca="1">OFFSET(ElementsDB!$AQ$2,SeriesSelection!A5865-1,SeriesSelection!B5865-1)</f>
        <v>0</v>
      </c>
      <c r="F5865">
        <f>_xlfn.XLOOKUP(A5865,Table4[Lfd],Table4[Periods],"Err",0)</f>
        <v>21</v>
      </c>
      <c r="G5865" t="b">
        <f t="shared" si="275"/>
        <v>0</v>
      </c>
    </row>
    <row r="5866" spans="1:7" hidden="1" x14ac:dyDescent="0.25">
      <c r="A5866">
        <f t="shared" si="276"/>
        <v>163</v>
      </c>
      <c r="B5866">
        <f t="shared" si="277"/>
        <v>33</v>
      </c>
      <c r="C5866" t="str">
        <f>_xlfn.XLOOKUP(A5866,Table4[Lfd],Table4[idElementValue],"Err",0)</f>
        <v>{B2F9668B-A8E9-4712-8779-D1630CDBC27F}</v>
      </c>
      <c r="D5866">
        <f t="shared" si="277"/>
        <v>33</v>
      </c>
      <c r="E5866">
        <f ca="1">OFFSET(ElementsDB!$AQ$2,SeriesSelection!A5866-1,SeriesSelection!B5866-1)</f>
        <v>0</v>
      </c>
      <c r="F5866">
        <f>_xlfn.XLOOKUP(A5866,Table4[Lfd],Table4[Periods],"Err",0)</f>
        <v>21</v>
      </c>
      <c r="G5866" t="b">
        <f t="shared" si="275"/>
        <v>0</v>
      </c>
    </row>
    <row r="5867" spans="1:7" hidden="1" x14ac:dyDescent="0.25">
      <c r="A5867">
        <f t="shared" si="276"/>
        <v>163</v>
      </c>
      <c r="B5867">
        <f t="shared" si="277"/>
        <v>34</v>
      </c>
      <c r="C5867" t="str">
        <f>_xlfn.XLOOKUP(A5867,Table4[Lfd],Table4[idElementValue],"Err",0)</f>
        <v>{B2F9668B-A8E9-4712-8779-D1630CDBC27F}</v>
      </c>
      <c r="D5867">
        <f t="shared" si="277"/>
        <v>34</v>
      </c>
      <c r="E5867">
        <f ca="1">OFFSET(ElementsDB!$AQ$2,SeriesSelection!A5867-1,SeriesSelection!B5867-1)</f>
        <v>0</v>
      </c>
      <c r="F5867">
        <f>_xlfn.XLOOKUP(A5867,Table4[Lfd],Table4[Periods],"Err",0)</f>
        <v>21</v>
      </c>
      <c r="G5867" t="b">
        <f t="shared" si="275"/>
        <v>0</v>
      </c>
    </row>
    <row r="5868" spans="1:7" hidden="1" x14ac:dyDescent="0.25">
      <c r="A5868">
        <f t="shared" si="276"/>
        <v>163</v>
      </c>
      <c r="B5868">
        <f t="shared" si="277"/>
        <v>35</v>
      </c>
      <c r="C5868" t="str">
        <f>_xlfn.XLOOKUP(A5868,Table4[Lfd],Table4[idElementValue],"Err",0)</f>
        <v>{B2F9668B-A8E9-4712-8779-D1630CDBC27F}</v>
      </c>
      <c r="D5868">
        <f t="shared" si="277"/>
        <v>35</v>
      </c>
      <c r="E5868">
        <f ca="1">OFFSET(ElementsDB!$AQ$2,SeriesSelection!A5868-1,SeriesSelection!B5868-1)</f>
        <v>0</v>
      </c>
      <c r="F5868">
        <f>_xlfn.XLOOKUP(A5868,Table4[Lfd],Table4[Periods],"Err",0)</f>
        <v>21</v>
      </c>
      <c r="G5868" t="b">
        <f t="shared" si="275"/>
        <v>0</v>
      </c>
    </row>
    <row r="5869" spans="1:7" hidden="1" x14ac:dyDescent="0.25">
      <c r="A5869">
        <f t="shared" si="276"/>
        <v>163</v>
      </c>
      <c r="B5869">
        <f t="shared" si="277"/>
        <v>36</v>
      </c>
      <c r="C5869" t="str">
        <f>_xlfn.XLOOKUP(A5869,Table4[Lfd],Table4[idElementValue],"Err",0)</f>
        <v>{B2F9668B-A8E9-4712-8779-D1630CDBC27F}</v>
      </c>
      <c r="D5869">
        <f t="shared" si="277"/>
        <v>36</v>
      </c>
      <c r="E5869">
        <f ca="1">OFFSET(ElementsDB!$AQ$2,SeriesSelection!A5869-1,SeriesSelection!B5869-1)</f>
        <v>0</v>
      </c>
      <c r="F5869">
        <f>_xlfn.XLOOKUP(A5869,Table4[Lfd],Table4[Periods],"Err",0)</f>
        <v>21</v>
      </c>
      <c r="G5869" t="b">
        <f t="shared" si="275"/>
        <v>0</v>
      </c>
    </row>
    <row r="5870" spans="1:7" x14ac:dyDescent="0.25">
      <c r="A5870">
        <f t="shared" si="276"/>
        <v>164</v>
      </c>
      <c r="B5870">
        <f t="shared" si="277"/>
        <v>1</v>
      </c>
      <c r="C5870" t="str">
        <f>_xlfn.XLOOKUP(A5870,Table4[Lfd],Table4[idElementValue],"Err",0)</f>
        <v>{AD813A53-9A2B-462D-95BE-A104A043A8D4}</v>
      </c>
      <c r="D5870">
        <f t="shared" si="277"/>
        <v>1</v>
      </c>
      <c r="E5870">
        <f ca="1">OFFSET(ElementsDB!$AQ$2,SeriesSelection!A5870-1,SeriesSelection!B5870-1)</f>
        <v>0</v>
      </c>
      <c r="F5870">
        <f>_xlfn.XLOOKUP(A5870,Table4[Lfd],Table4[Periods],"Err",0)</f>
        <v>21</v>
      </c>
      <c r="G5870" t="b">
        <f t="shared" si="275"/>
        <v>1</v>
      </c>
    </row>
    <row r="5871" spans="1:7" x14ac:dyDescent="0.25">
      <c r="A5871">
        <f t="shared" si="276"/>
        <v>164</v>
      </c>
      <c r="B5871">
        <f t="shared" si="277"/>
        <v>2</v>
      </c>
      <c r="C5871" t="str">
        <f>_xlfn.XLOOKUP(A5871,Table4[Lfd],Table4[idElementValue],"Err",0)</f>
        <v>{AD813A53-9A2B-462D-95BE-A104A043A8D4}</v>
      </c>
      <c r="D5871">
        <f t="shared" si="277"/>
        <v>2</v>
      </c>
      <c r="E5871">
        <f ca="1">OFFSET(ElementsDB!$AQ$2,SeriesSelection!A5871-1,SeriesSelection!B5871-1)</f>
        <v>0</v>
      </c>
      <c r="F5871">
        <f>_xlfn.XLOOKUP(A5871,Table4[Lfd],Table4[Periods],"Err",0)</f>
        <v>21</v>
      </c>
      <c r="G5871" t="b">
        <f t="shared" si="275"/>
        <v>1</v>
      </c>
    </row>
    <row r="5872" spans="1:7" x14ac:dyDescent="0.25">
      <c r="A5872">
        <f t="shared" si="276"/>
        <v>164</v>
      </c>
      <c r="B5872">
        <f t="shared" si="277"/>
        <v>3</v>
      </c>
      <c r="C5872" t="str">
        <f>_xlfn.XLOOKUP(A5872,Table4[Lfd],Table4[idElementValue],"Err",0)</f>
        <v>{AD813A53-9A2B-462D-95BE-A104A043A8D4}</v>
      </c>
      <c r="D5872">
        <f t="shared" si="277"/>
        <v>3</v>
      </c>
      <c r="E5872">
        <f ca="1">OFFSET(ElementsDB!$AQ$2,SeriesSelection!A5872-1,SeriesSelection!B5872-1)</f>
        <v>456</v>
      </c>
      <c r="F5872">
        <f>_xlfn.XLOOKUP(A5872,Table4[Lfd],Table4[Periods],"Err",0)</f>
        <v>21</v>
      </c>
      <c r="G5872" t="b">
        <f t="shared" si="275"/>
        <v>1</v>
      </c>
    </row>
    <row r="5873" spans="1:7" x14ac:dyDescent="0.25">
      <c r="A5873">
        <f t="shared" si="276"/>
        <v>164</v>
      </c>
      <c r="B5873">
        <f t="shared" si="277"/>
        <v>4</v>
      </c>
      <c r="C5873" t="str">
        <f>_xlfn.XLOOKUP(A5873,Table4[Lfd],Table4[idElementValue],"Err",0)</f>
        <v>{AD813A53-9A2B-462D-95BE-A104A043A8D4}</v>
      </c>
      <c r="D5873">
        <f t="shared" si="277"/>
        <v>4</v>
      </c>
      <c r="E5873">
        <f ca="1">OFFSET(ElementsDB!$AQ$2,SeriesSelection!A5873-1,SeriesSelection!B5873-1)</f>
        <v>456</v>
      </c>
      <c r="F5873">
        <f>_xlfn.XLOOKUP(A5873,Table4[Lfd],Table4[Periods],"Err",0)</f>
        <v>21</v>
      </c>
      <c r="G5873" t="b">
        <f t="shared" si="275"/>
        <v>1</v>
      </c>
    </row>
    <row r="5874" spans="1:7" x14ac:dyDescent="0.25">
      <c r="A5874">
        <f t="shared" si="276"/>
        <v>164</v>
      </c>
      <c r="B5874">
        <f t="shared" si="277"/>
        <v>5</v>
      </c>
      <c r="C5874" t="str">
        <f>_xlfn.XLOOKUP(A5874,Table4[Lfd],Table4[idElementValue],"Err",0)</f>
        <v>{AD813A53-9A2B-462D-95BE-A104A043A8D4}</v>
      </c>
      <c r="D5874">
        <f t="shared" si="277"/>
        <v>5</v>
      </c>
      <c r="E5874">
        <f ca="1">OFFSET(ElementsDB!$AQ$2,SeriesSelection!A5874-1,SeriesSelection!B5874-1)</f>
        <v>456</v>
      </c>
      <c r="F5874">
        <f>_xlfn.XLOOKUP(A5874,Table4[Lfd],Table4[Periods],"Err",0)</f>
        <v>21</v>
      </c>
      <c r="G5874" t="b">
        <f t="shared" si="275"/>
        <v>1</v>
      </c>
    </row>
    <row r="5875" spans="1:7" x14ac:dyDescent="0.25">
      <c r="A5875">
        <f t="shared" si="276"/>
        <v>164</v>
      </c>
      <c r="B5875">
        <f t="shared" si="277"/>
        <v>6</v>
      </c>
      <c r="C5875" t="str">
        <f>_xlfn.XLOOKUP(A5875,Table4[Lfd],Table4[idElementValue],"Err",0)</f>
        <v>{AD813A53-9A2B-462D-95BE-A104A043A8D4}</v>
      </c>
      <c r="D5875">
        <f t="shared" si="277"/>
        <v>6</v>
      </c>
      <c r="E5875">
        <f ca="1">OFFSET(ElementsDB!$AQ$2,SeriesSelection!A5875-1,SeriesSelection!B5875-1)</f>
        <v>456</v>
      </c>
      <c r="F5875">
        <f>_xlfn.XLOOKUP(A5875,Table4[Lfd],Table4[Periods],"Err",0)</f>
        <v>21</v>
      </c>
      <c r="G5875" t="b">
        <f t="shared" si="275"/>
        <v>1</v>
      </c>
    </row>
    <row r="5876" spans="1:7" x14ac:dyDescent="0.25">
      <c r="A5876">
        <f t="shared" si="276"/>
        <v>164</v>
      </c>
      <c r="B5876">
        <f t="shared" si="277"/>
        <v>7</v>
      </c>
      <c r="C5876" t="str">
        <f>_xlfn.XLOOKUP(A5876,Table4[Lfd],Table4[idElementValue],"Err",0)</f>
        <v>{AD813A53-9A2B-462D-95BE-A104A043A8D4}</v>
      </c>
      <c r="D5876">
        <f t="shared" si="277"/>
        <v>7</v>
      </c>
      <c r="E5876">
        <f ca="1">OFFSET(ElementsDB!$AQ$2,SeriesSelection!A5876-1,SeriesSelection!B5876-1)</f>
        <v>456</v>
      </c>
      <c r="F5876">
        <f>_xlfn.XLOOKUP(A5876,Table4[Lfd],Table4[Periods],"Err",0)</f>
        <v>21</v>
      </c>
      <c r="G5876" t="b">
        <f t="shared" si="275"/>
        <v>1</v>
      </c>
    </row>
    <row r="5877" spans="1:7" x14ac:dyDescent="0.25">
      <c r="A5877">
        <f t="shared" si="276"/>
        <v>164</v>
      </c>
      <c r="B5877">
        <f t="shared" si="277"/>
        <v>8</v>
      </c>
      <c r="C5877" t="str">
        <f>_xlfn.XLOOKUP(A5877,Table4[Lfd],Table4[idElementValue],"Err",0)</f>
        <v>{AD813A53-9A2B-462D-95BE-A104A043A8D4}</v>
      </c>
      <c r="D5877">
        <f t="shared" si="277"/>
        <v>8</v>
      </c>
      <c r="E5877">
        <f ca="1">OFFSET(ElementsDB!$AQ$2,SeriesSelection!A5877-1,SeriesSelection!B5877-1)</f>
        <v>456</v>
      </c>
      <c r="F5877">
        <f>_xlfn.XLOOKUP(A5877,Table4[Lfd],Table4[Periods],"Err",0)</f>
        <v>21</v>
      </c>
      <c r="G5877" t="b">
        <f t="shared" si="275"/>
        <v>1</v>
      </c>
    </row>
    <row r="5878" spans="1:7" x14ac:dyDescent="0.25">
      <c r="A5878">
        <f t="shared" si="276"/>
        <v>164</v>
      </c>
      <c r="B5878">
        <f t="shared" si="277"/>
        <v>9</v>
      </c>
      <c r="C5878" t="str">
        <f>_xlfn.XLOOKUP(A5878,Table4[Lfd],Table4[idElementValue],"Err",0)</f>
        <v>{AD813A53-9A2B-462D-95BE-A104A043A8D4}</v>
      </c>
      <c r="D5878">
        <f t="shared" si="277"/>
        <v>9</v>
      </c>
      <c r="E5878">
        <f ca="1">OFFSET(ElementsDB!$AQ$2,SeriesSelection!A5878-1,SeriesSelection!B5878-1)</f>
        <v>456</v>
      </c>
      <c r="F5878">
        <f>_xlfn.XLOOKUP(A5878,Table4[Lfd],Table4[Periods],"Err",0)</f>
        <v>21</v>
      </c>
      <c r="G5878" t="b">
        <f t="shared" si="275"/>
        <v>1</v>
      </c>
    </row>
    <row r="5879" spans="1:7" x14ac:dyDescent="0.25">
      <c r="A5879">
        <f t="shared" si="276"/>
        <v>164</v>
      </c>
      <c r="B5879">
        <f t="shared" si="277"/>
        <v>10</v>
      </c>
      <c r="C5879" t="str">
        <f>_xlfn.XLOOKUP(A5879,Table4[Lfd],Table4[idElementValue],"Err",0)</f>
        <v>{AD813A53-9A2B-462D-95BE-A104A043A8D4}</v>
      </c>
      <c r="D5879">
        <f t="shared" si="277"/>
        <v>10</v>
      </c>
      <c r="E5879">
        <f ca="1">OFFSET(ElementsDB!$AQ$2,SeriesSelection!A5879-1,SeriesSelection!B5879-1)</f>
        <v>456</v>
      </c>
      <c r="F5879">
        <f>_xlfn.XLOOKUP(A5879,Table4[Lfd],Table4[Periods],"Err",0)</f>
        <v>21</v>
      </c>
      <c r="G5879" t="b">
        <f t="shared" si="275"/>
        <v>1</v>
      </c>
    </row>
    <row r="5880" spans="1:7" x14ac:dyDescent="0.25">
      <c r="A5880">
        <f t="shared" si="276"/>
        <v>164</v>
      </c>
      <c r="B5880">
        <f t="shared" si="277"/>
        <v>11</v>
      </c>
      <c r="C5880" t="str">
        <f>_xlfn.XLOOKUP(A5880,Table4[Lfd],Table4[idElementValue],"Err",0)</f>
        <v>{AD813A53-9A2B-462D-95BE-A104A043A8D4}</v>
      </c>
      <c r="D5880">
        <f t="shared" si="277"/>
        <v>11</v>
      </c>
      <c r="E5880">
        <f ca="1">OFFSET(ElementsDB!$AQ$2,SeriesSelection!A5880-1,SeriesSelection!B5880-1)</f>
        <v>456</v>
      </c>
      <c r="F5880">
        <f>_xlfn.XLOOKUP(A5880,Table4[Lfd],Table4[Periods],"Err",0)</f>
        <v>21</v>
      </c>
      <c r="G5880" t="b">
        <f t="shared" si="275"/>
        <v>1</v>
      </c>
    </row>
    <row r="5881" spans="1:7" x14ac:dyDescent="0.25">
      <c r="A5881">
        <f t="shared" si="276"/>
        <v>164</v>
      </c>
      <c r="B5881">
        <f t="shared" si="277"/>
        <v>12</v>
      </c>
      <c r="C5881" t="str">
        <f>_xlfn.XLOOKUP(A5881,Table4[Lfd],Table4[idElementValue],"Err",0)</f>
        <v>{AD813A53-9A2B-462D-95BE-A104A043A8D4}</v>
      </c>
      <c r="D5881">
        <f t="shared" si="277"/>
        <v>12</v>
      </c>
      <c r="E5881">
        <f ca="1">OFFSET(ElementsDB!$AQ$2,SeriesSelection!A5881-1,SeriesSelection!B5881-1)</f>
        <v>456</v>
      </c>
      <c r="F5881">
        <f>_xlfn.XLOOKUP(A5881,Table4[Lfd],Table4[Periods],"Err",0)</f>
        <v>21</v>
      </c>
      <c r="G5881" t="b">
        <f t="shared" si="275"/>
        <v>1</v>
      </c>
    </row>
    <row r="5882" spans="1:7" x14ac:dyDescent="0.25">
      <c r="A5882">
        <f t="shared" si="276"/>
        <v>164</v>
      </c>
      <c r="B5882">
        <f t="shared" si="277"/>
        <v>13</v>
      </c>
      <c r="C5882" t="str">
        <f>_xlfn.XLOOKUP(A5882,Table4[Lfd],Table4[idElementValue],"Err",0)</f>
        <v>{AD813A53-9A2B-462D-95BE-A104A043A8D4}</v>
      </c>
      <c r="D5882">
        <f t="shared" si="277"/>
        <v>13</v>
      </c>
      <c r="E5882">
        <f ca="1">OFFSET(ElementsDB!$AQ$2,SeriesSelection!A5882-1,SeriesSelection!B5882-1)</f>
        <v>456</v>
      </c>
      <c r="F5882">
        <f>_xlfn.XLOOKUP(A5882,Table4[Lfd],Table4[Periods],"Err",0)</f>
        <v>21</v>
      </c>
      <c r="G5882" t="b">
        <f t="shared" si="275"/>
        <v>1</v>
      </c>
    </row>
    <row r="5883" spans="1:7" x14ac:dyDescent="0.25">
      <c r="A5883">
        <f t="shared" si="276"/>
        <v>164</v>
      </c>
      <c r="B5883">
        <f t="shared" si="277"/>
        <v>14</v>
      </c>
      <c r="C5883" t="str">
        <f>_xlfn.XLOOKUP(A5883,Table4[Lfd],Table4[idElementValue],"Err",0)</f>
        <v>{AD813A53-9A2B-462D-95BE-A104A043A8D4}</v>
      </c>
      <c r="D5883">
        <f t="shared" si="277"/>
        <v>14</v>
      </c>
      <c r="E5883">
        <f ca="1">OFFSET(ElementsDB!$AQ$2,SeriesSelection!A5883-1,SeriesSelection!B5883-1)</f>
        <v>456</v>
      </c>
      <c r="F5883">
        <f>_xlfn.XLOOKUP(A5883,Table4[Lfd],Table4[Periods],"Err",0)</f>
        <v>21</v>
      </c>
      <c r="G5883" t="b">
        <f t="shared" si="275"/>
        <v>1</v>
      </c>
    </row>
    <row r="5884" spans="1:7" x14ac:dyDescent="0.25">
      <c r="A5884">
        <f t="shared" si="276"/>
        <v>164</v>
      </c>
      <c r="B5884">
        <f t="shared" si="277"/>
        <v>15</v>
      </c>
      <c r="C5884" t="str">
        <f>_xlfn.XLOOKUP(A5884,Table4[Lfd],Table4[idElementValue],"Err",0)</f>
        <v>{AD813A53-9A2B-462D-95BE-A104A043A8D4}</v>
      </c>
      <c r="D5884">
        <f t="shared" si="277"/>
        <v>15</v>
      </c>
      <c r="E5884">
        <f ca="1">OFFSET(ElementsDB!$AQ$2,SeriesSelection!A5884-1,SeriesSelection!B5884-1)</f>
        <v>192</v>
      </c>
      <c r="F5884">
        <f>_xlfn.XLOOKUP(A5884,Table4[Lfd],Table4[Periods],"Err",0)</f>
        <v>21</v>
      </c>
      <c r="G5884" t="b">
        <f t="shared" si="275"/>
        <v>1</v>
      </c>
    </row>
    <row r="5885" spans="1:7" x14ac:dyDescent="0.25">
      <c r="A5885">
        <f t="shared" si="276"/>
        <v>164</v>
      </c>
      <c r="B5885">
        <f t="shared" si="277"/>
        <v>16</v>
      </c>
      <c r="C5885" t="str">
        <f>_xlfn.XLOOKUP(A5885,Table4[Lfd],Table4[idElementValue],"Err",0)</f>
        <v>{AD813A53-9A2B-462D-95BE-A104A043A8D4}</v>
      </c>
      <c r="D5885">
        <f t="shared" si="277"/>
        <v>16</v>
      </c>
      <c r="E5885">
        <f ca="1">OFFSET(ElementsDB!$AQ$2,SeriesSelection!A5885-1,SeriesSelection!B5885-1)</f>
        <v>192</v>
      </c>
      <c r="F5885">
        <f>_xlfn.XLOOKUP(A5885,Table4[Lfd],Table4[Periods],"Err",0)</f>
        <v>21</v>
      </c>
      <c r="G5885" t="b">
        <f t="shared" si="275"/>
        <v>1</v>
      </c>
    </row>
    <row r="5886" spans="1:7" x14ac:dyDescent="0.25">
      <c r="A5886">
        <f t="shared" si="276"/>
        <v>164</v>
      </c>
      <c r="B5886">
        <f t="shared" si="277"/>
        <v>17</v>
      </c>
      <c r="C5886" t="str">
        <f>_xlfn.XLOOKUP(A5886,Table4[Lfd],Table4[idElementValue],"Err",0)</f>
        <v>{AD813A53-9A2B-462D-95BE-A104A043A8D4}</v>
      </c>
      <c r="D5886">
        <f t="shared" si="277"/>
        <v>17</v>
      </c>
      <c r="E5886">
        <f ca="1">OFFSET(ElementsDB!$AQ$2,SeriesSelection!A5886-1,SeriesSelection!B5886-1)</f>
        <v>192</v>
      </c>
      <c r="F5886">
        <f>_xlfn.XLOOKUP(A5886,Table4[Lfd],Table4[Periods],"Err",0)</f>
        <v>21</v>
      </c>
      <c r="G5886" t="b">
        <f t="shared" si="275"/>
        <v>1</v>
      </c>
    </row>
    <row r="5887" spans="1:7" x14ac:dyDescent="0.25">
      <c r="A5887">
        <f t="shared" si="276"/>
        <v>164</v>
      </c>
      <c r="B5887">
        <f t="shared" si="277"/>
        <v>18</v>
      </c>
      <c r="C5887" t="str">
        <f>_xlfn.XLOOKUP(A5887,Table4[Lfd],Table4[idElementValue],"Err",0)</f>
        <v>{AD813A53-9A2B-462D-95BE-A104A043A8D4}</v>
      </c>
      <c r="D5887">
        <f t="shared" si="277"/>
        <v>18</v>
      </c>
      <c r="E5887">
        <f ca="1">OFFSET(ElementsDB!$AQ$2,SeriesSelection!A5887-1,SeriesSelection!B5887-1)</f>
        <v>192</v>
      </c>
      <c r="F5887">
        <f>_xlfn.XLOOKUP(A5887,Table4[Lfd],Table4[Periods],"Err",0)</f>
        <v>21</v>
      </c>
      <c r="G5887" t="b">
        <f t="shared" si="275"/>
        <v>1</v>
      </c>
    </row>
    <row r="5888" spans="1:7" x14ac:dyDescent="0.25">
      <c r="A5888">
        <f t="shared" si="276"/>
        <v>164</v>
      </c>
      <c r="B5888">
        <f t="shared" si="277"/>
        <v>19</v>
      </c>
      <c r="C5888" t="str">
        <f>_xlfn.XLOOKUP(A5888,Table4[Lfd],Table4[idElementValue],"Err",0)</f>
        <v>{AD813A53-9A2B-462D-95BE-A104A043A8D4}</v>
      </c>
      <c r="D5888">
        <f t="shared" si="277"/>
        <v>19</v>
      </c>
      <c r="E5888">
        <f ca="1">OFFSET(ElementsDB!$AQ$2,SeriesSelection!A5888-1,SeriesSelection!B5888-1)</f>
        <v>0</v>
      </c>
      <c r="F5888">
        <f>_xlfn.XLOOKUP(A5888,Table4[Lfd],Table4[Periods],"Err",0)</f>
        <v>21</v>
      </c>
      <c r="G5888" t="b">
        <f t="shared" si="275"/>
        <v>1</v>
      </c>
    </row>
    <row r="5889" spans="1:7" x14ac:dyDescent="0.25">
      <c r="A5889">
        <f t="shared" si="276"/>
        <v>164</v>
      </c>
      <c r="B5889">
        <f t="shared" si="277"/>
        <v>20</v>
      </c>
      <c r="C5889" t="str">
        <f>_xlfn.XLOOKUP(A5889,Table4[Lfd],Table4[idElementValue],"Err",0)</f>
        <v>{AD813A53-9A2B-462D-95BE-A104A043A8D4}</v>
      </c>
      <c r="D5889">
        <f t="shared" si="277"/>
        <v>20</v>
      </c>
      <c r="E5889">
        <f ca="1">OFFSET(ElementsDB!$AQ$2,SeriesSelection!A5889-1,SeriesSelection!B5889-1)</f>
        <v>0</v>
      </c>
      <c r="F5889">
        <f>_xlfn.XLOOKUP(A5889,Table4[Lfd],Table4[Periods],"Err",0)</f>
        <v>21</v>
      </c>
      <c r="G5889" t="b">
        <f t="shared" si="275"/>
        <v>1</v>
      </c>
    </row>
    <row r="5890" spans="1:7" x14ac:dyDescent="0.25">
      <c r="A5890">
        <f t="shared" si="276"/>
        <v>164</v>
      </c>
      <c r="B5890">
        <f t="shared" si="277"/>
        <v>21</v>
      </c>
      <c r="C5890" t="str">
        <f>_xlfn.XLOOKUP(A5890,Table4[Lfd],Table4[idElementValue],"Err",0)</f>
        <v>{AD813A53-9A2B-462D-95BE-A104A043A8D4}</v>
      </c>
      <c r="D5890">
        <f t="shared" si="277"/>
        <v>21</v>
      </c>
      <c r="E5890">
        <f ca="1">OFFSET(ElementsDB!$AQ$2,SeriesSelection!A5890-1,SeriesSelection!B5890-1)</f>
        <v>0</v>
      </c>
      <c r="F5890">
        <f>_xlfn.XLOOKUP(A5890,Table4[Lfd],Table4[Periods],"Err",0)</f>
        <v>21</v>
      </c>
      <c r="G5890" t="b">
        <f t="shared" ref="G5890:G5953" si="278">(D5890&lt;=F5890)</f>
        <v>1</v>
      </c>
    </row>
    <row r="5891" spans="1:7" hidden="1" x14ac:dyDescent="0.25">
      <c r="A5891">
        <f t="shared" si="276"/>
        <v>164</v>
      </c>
      <c r="B5891">
        <f t="shared" si="277"/>
        <v>22</v>
      </c>
      <c r="C5891" t="str">
        <f>_xlfn.XLOOKUP(A5891,Table4[Lfd],Table4[idElementValue],"Err",0)</f>
        <v>{AD813A53-9A2B-462D-95BE-A104A043A8D4}</v>
      </c>
      <c r="D5891">
        <f t="shared" si="277"/>
        <v>22</v>
      </c>
      <c r="E5891">
        <f ca="1">OFFSET(ElementsDB!$AQ$2,SeriesSelection!A5891-1,SeriesSelection!B5891-1)</f>
        <v>0</v>
      </c>
      <c r="F5891">
        <f>_xlfn.XLOOKUP(A5891,Table4[Lfd],Table4[Periods],"Err",0)</f>
        <v>21</v>
      </c>
      <c r="G5891" t="b">
        <f t="shared" si="278"/>
        <v>0</v>
      </c>
    </row>
    <row r="5892" spans="1:7" hidden="1" x14ac:dyDescent="0.25">
      <c r="A5892">
        <f t="shared" si="276"/>
        <v>164</v>
      </c>
      <c r="B5892">
        <f t="shared" si="277"/>
        <v>23</v>
      </c>
      <c r="C5892" t="str">
        <f>_xlfn.XLOOKUP(A5892,Table4[Lfd],Table4[idElementValue],"Err",0)</f>
        <v>{AD813A53-9A2B-462D-95BE-A104A043A8D4}</v>
      </c>
      <c r="D5892">
        <f t="shared" si="277"/>
        <v>23</v>
      </c>
      <c r="E5892">
        <f ca="1">OFFSET(ElementsDB!$AQ$2,SeriesSelection!A5892-1,SeriesSelection!B5892-1)</f>
        <v>0</v>
      </c>
      <c r="F5892">
        <f>_xlfn.XLOOKUP(A5892,Table4[Lfd],Table4[Periods],"Err",0)</f>
        <v>21</v>
      </c>
      <c r="G5892" t="b">
        <f t="shared" si="278"/>
        <v>0</v>
      </c>
    </row>
    <row r="5893" spans="1:7" hidden="1" x14ac:dyDescent="0.25">
      <c r="A5893">
        <f t="shared" si="276"/>
        <v>164</v>
      </c>
      <c r="B5893">
        <f t="shared" si="277"/>
        <v>24</v>
      </c>
      <c r="C5893" t="str">
        <f>_xlfn.XLOOKUP(A5893,Table4[Lfd],Table4[idElementValue],"Err",0)</f>
        <v>{AD813A53-9A2B-462D-95BE-A104A043A8D4}</v>
      </c>
      <c r="D5893">
        <f t="shared" si="277"/>
        <v>24</v>
      </c>
      <c r="E5893">
        <f ca="1">OFFSET(ElementsDB!$AQ$2,SeriesSelection!A5893-1,SeriesSelection!B5893-1)</f>
        <v>0</v>
      </c>
      <c r="F5893">
        <f>_xlfn.XLOOKUP(A5893,Table4[Lfd],Table4[Periods],"Err",0)</f>
        <v>21</v>
      </c>
      <c r="G5893" t="b">
        <f t="shared" si="278"/>
        <v>0</v>
      </c>
    </row>
    <row r="5894" spans="1:7" hidden="1" x14ac:dyDescent="0.25">
      <c r="A5894">
        <f t="shared" si="276"/>
        <v>164</v>
      </c>
      <c r="B5894">
        <f t="shared" si="277"/>
        <v>25</v>
      </c>
      <c r="C5894" t="str">
        <f>_xlfn.XLOOKUP(A5894,Table4[Lfd],Table4[idElementValue],"Err",0)</f>
        <v>{AD813A53-9A2B-462D-95BE-A104A043A8D4}</v>
      </c>
      <c r="D5894">
        <f t="shared" si="277"/>
        <v>25</v>
      </c>
      <c r="E5894">
        <f ca="1">OFFSET(ElementsDB!$AQ$2,SeriesSelection!A5894-1,SeriesSelection!B5894-1)</f>
        <v>0</v>
      </c>
      <c r="F5894">
        <f>_xlfn.XLOOKUP(A5894,Table4[Lfd],Table4[Periods],"Err",0)</f>
        <v>21</v>
      </c>
      <c r="G5894" t="b">
        <f t="shared" si="278"/>
        <v>0</v>
      </c>
    </row>
    <row r="5895" spans="1:7" hidden="1" x14ac:dyDescent="0.25">
      <c r="A5895">
        <f t="shared" si="276"/>
        <v>164</v>
      </c>
      <c r="B5895">
        <f t="shared" si="277"/>
        <v>26</v>
      </c>
      <c r="C5895" t="str">
        <f>_xlfn.XLOOKUP(A5895,Table4[Lfd],Table4[idElementValue],"Err",0)</f>
        <v>{AD813A53-9A2B-462D-95BE-A104A043A8D4}</v>
      </c>
      <c r="D5895">
        <f t="shared" si="277"/>
        <v>26</v>
      </c>
      <c r="E5895">
        <f ca="1">OFFSET(ElementsDB!$AQ$2,SeriesSelection!A5895-1,SeriesSelection!B5895-1)</f>
        <v>0</v>
      </c>
      <c r="F5895">
        <f>_xlfn.XLOOKUP(A5895,Table4[Lfd],Table4[Periods],"Err",0)</f>
        <v>21</v>
      </c>
      <c r="G5895" t="b">
        <f t="shared" si="278"/>
        <v>0</v>
      </c>
    </row>
    <row r="5896" spans="1:7" hidden="1" x14ac:dyDescent="0.25">
      <c r="A5896">
        <f t="shared" si="276"/>
        <v>164</v>
      </c>
      <c r="B5896">
        <f t="shared" si="277"/>
        <v>27</v>
      </c>
      <c r="C5896" t="str">
        <f>_xlfn.XLOOKUP(A5896,Table4[Lfd],Table4[idElementValue],"Err",0)</f>
        <v>{AD813A53-9A2B-462D-95BE-A104A043A8D4}</v>
      </c>
      <c r="D5896">
        <f t="shared" si="277"/>
        <v>27</v>
      </c>
      <c r="E5896">
        <f ca="1">OFFSET(ElementsDB!$AQ$2,SeriesSelection!A5896-1,SeriesSelection!B5896-1)</f>
        <v>0</v>
      </c>
      <c r="F5896">
        <f>_xlfn.XLOOKUP(A5896,Table4[Lfd],Table4[Periods],"Err",0)</f>
        <v>21</v>
      </c>
      <c r="G5896" t="b">
        <f t="shared" si="278"/>
        <v>0</v>
      </c>
    </row>
    <row r="5897" spans="1:7" hidden="1" x14ac:dyDescent="0.25">
      <c r="A5897">
        <f t="shared" si="276"/>
        <v>164</v>
      </c>
      <c r="B5897">
        <f t="shared" si="277"/>
        <v>28</v>
      </c>
      <c r="C5897" t="str">
        <f>_xlfn.XLOOKUP(A5897,Table4[Lfd],Table4[idElementValue],"Err",0)</f>
        <v>{AD813A53-9A2B-462D-95BE-A104A043A8D4}</v>
      </c>
      <c r="D5897">
        <f t="shared" si="277"/>
        <v>28</v>
      </c>
      <c r="E5897">
        <f ca="1">OFFSET(ElementsDB!$AQ$2,SeriesSelection!A5897-1,SeriesSelection!B5897-1)</f>
        <v>0</v>
      </c>
      <c r="F5897">
        <f>_xlfn.XLOOKUP(A5897,Table4[Lfd],Table4[Periods],"Err",0)</f>
        <v>21</v>
      </c>
      <c r="G5897" t="b">
        <f t="shared" si="278"/>
        <v>0</v>
      </c>
    </row>
    <row r="5898" spans="1:7" hidden="1" x14ac:dyDescent="0.25">
      <c r="A5898">
        <f t="shared" ref="A5898:A5961" si="279">IF(B5898=1,A5897+1,A5897)</f>
        <v>164</v>
      </c>
      <c r="B5898">
        <f t="shared" ref="B5898:D5961" si="280">IF(B5897=36,1,B5897+1)</f>
        <v>29</v>
      </c>
      <c r="C5898" t="str">
        <f>_xlfn.XLOOKUP(A5898,Table4[Lfd],Table4[idElementValue],"Err",0)</f>
        <v>{AD813A53-9A2B-462D-95BE-A104A043A8D4}</v>
      </c>
      <c r="D5898">
        <f t="shared" si="280"/>
        <v>29</v>
      </c>
      <c r="E5898">
        <f ca="1">OFFSET(ElementsDB!$AQ$2,SeriesSelection!A5898-1,SeriesSelection!B5898-1)</f>
        <v>0</v>
      </c>
      <c r="F5898">
        <f>_xlfn.XLOOKUP(A5898,Table4[Lfd],Table4[Periods],"Err",0)</f>
        <v>21</v>
      </c>
      <c r="G5898" t="b">
        <f t="shared" si="278"/>
        <v>0</v>
      </c>
    </row>
    <row r="5899" spans="1:7" hidden="1" x14ac:dyDescent="0.25">
      <c r="A5899">
        <f t="shared" si="279"/>
        <v>164</v>
      </c>
      <c r="B5899">
        <f t="shared" si="280"/>
        <v>30</v>
      </c>
      <c r="C5899" t="str">
        <f>_xlfn.XLOOKUP(A5899,Table4[Lfd],Table4[idElementValue],"Err",0)</f>
        <v>{AD813A53-9A2B-462D-95BE-A104A043A8D4}</v>
      </c>
      <c r="D5899">
        <f t="shared" si="280"/>
        <v>30</v>
      </c>
      <c r="E5899">
        <f ca="1">OFFSET(ElementsDB!$AQ$2,SeriesSelection!A5899-1,SeriesSelection!B5899-1)</f>
        <v>0</v>
      </c>
      <c r="F5899">
        <f>_xlfn.XLOOKUP(A5899,Table4[Lfd],Table4[Periods],"Err",0)</f>
        <v>21</v>
      </c>
      <c r="G5899" t="b">
        <f t="shared" si="278"/>
        <v>0</v>
      </c>
    </row>
    <row r="5900" spans="1:7" hidden="1" x14ac:dyDescent="0.25">
      <c r="A5900">
        <f t="shared" si="279"/>
        <v>164</v>
      </c>
      <c r="B5900">
        <f t="shared" si="280"/>
        <v>31</v>
      </c>
      <c r="C5900" t="str">
        <f>_xlfn.XLOOKUP(A5900,Table4[Lfd],Table4[idElementValue],"Err",0)</f>
        <v>{AD813A53-9A2B-462D-95BE-A104A043A8D4}</v>
      </c>
      <c r="D5900">
        <f t="shared" si="280"/>
        <v>31</v>
      </c>
      <c r="E5900">
        <f ca="1">OFFSET(ElementsDB!$AQ$2,SeriesSelection!A5900-1,SeriesSelection!B5900-1)</f>
        <v>0</v>
      </c>
      <c r="F5900">
        <f>_xlfn.XLOOKUP(A5900,Table4[Lfd],Table4[Periods],"Err",0)</f>
        <v>21</v>
      </c>
      <c r="G5900" t="b">
        <f t="shared" si="278"/>
        <v>0</v>
      </c>
    </row>
    <row r="5901" spans="1:7" hidden="1" x14ac:dyDescent="0.25">
      <c r="A5901">
        <f t="shared" si="279"/>
        <v>164</v>
      </c>
      <c r="B5901">
        <f t="shared" si="280"/>
        <v>32</v>
      </c>
      <c r="C5901" t="str">
        <f>_xlfn.XLOOKUP(A5901,Table4[Lfd],Table4[idElementValue],"Err",0)</f>
        <v>{AD813A53-9A2B-462D-95BE-A104A043A8D4}</v>
      </c>
      <c r="D5901">
        <f t="shared" si="280"/>
        <v>32</v>
      </c>
      <c r="E5901">
        <f ca="1">OFFSET(ElementsDB!$AQ$2,SeriesSelection!A5901-1,SeriesSelection!B5901-1)</f>
        <v>0</v>
      </c>
      <c r="F5901">
        <f>_xlfn.XLOOKUP(A5901,Table4[Lfd],Table4[Periods],"Err",0)</f>
        <v>21</v>
      </c>
      <c r="G5901" t="b">
        <f t="shared" si="278"/>
        <v>0</v>
      </c>
    </row>
    <row r="5902" spans="1:7" hidden="1" x14ac:dyDescent="0.25">
      <c r="A5902">
        <f t="shared" si="279"/>
        <v>164</v>
      </c>
      <c r="B5902">
        <f t="shared" si="280"/>
        <v>33</v>
      </c>
      <c r="C5902" t="str">
        <f>_xlfn.XLOOKUP(A5902,Table4[Lfd],Table4[idElementValue],"Err",0)</f>
        <v>{AD813A53-9A2B-462D-95BE-A104A043A8D4}</v>
      </c>
      <c r="D5902">
        <f t="shared" si="280"/>
        <v>33</v>
      </c>
      <c r="E5902">
        <f ca="1">OFFSET(ElementsDB!$AQ$2,SeriesSelection!A5902-1,SeriesSelection!B5902-1)</f>
        <v>0</v>
      </c>
      <c r="F5902">
        <f>_xlfn.XLOOKUP(A5902,Table4[Lfd],Table4[Periods],"Err",0)</f>
        <v>21</v>
      </c>
      <c r="G5902" t="b">
        <f t="shared" si="278"/>
        <v>0</v>
      </c>
    </row>
    <row r="5903" spans="1:7" hidden="1" x14ac:dyDescent="0.25">
      <c r="A5903">
        <f t="shared" si="279"/>
        <v>164</v>
      </c>
      <c r="B5903">
        <f t="shared" si="280"/>
        <v>34</v>
      </c>
      <c r="C5903" t="str">
        <f>_xlfn.XLOOKUP(A5903,Table4[Lfd],Table4[idElementValue],"Err",0)</f>
        <v>{AD813A53-9A2B-462D-95BE-A104A043A8D4}</v>
      </c>
      <c r="D5903">
        <f t="shared" si="280"/>
        <v>34</v>
      </c>
      <c r="E5903">
        <f ca="1">OFFSET(ElementsDB!$AQ$2,SeriesSelection!A5903-1,SeriesSelection!B5903-1)</f>
        <v>0</v>
      </c>
      <c r="F5903">
        <f>_xlfn.XLOOKUP(A5903,Table4[Lfd],Table4[Periods],"Err",0)</f>
        <v>21</v>
      </c>
      <c r="G5903" t="b">
        <f t="shared" si="278"/>
        <v>0</v>
      </c>
    </row>
    <row r="5904" spans="1:7" hidden="1" x14ac:dyDescent="0.25">
      <c r="A5904">
        <f t="shared" si="279"/>
        <v>164</v>
      </c>
      <c r="B5904">
        <f t="shared" si="280"/>
        <v>35</v>
      </c>
      <c r="C5904" t="str">
        <f>_xlfn.XLOOKUP(A5904,Table4[Lfd],Table4[idElementValue],"Err",0)</f>
        <v>{AD813A53-9A2B-462D-95BE-A104A043A8D4}</v>
      </c>
      <c r="D5904">
        <f t="shared" si="280"/>
        <v>35</v>
      </c>
      <c r="E5904">
        <f ca="1">OFFSET(ElementsDB!$AQ$2,SeriesSelection!A5904-1,SeriesSelection!B5904-1)</f>
        <v>0</v>
      </c>
      <c r="F5904">
        <f>_xlfn.XLOOKUP(A5904,Table4[Lfd],Table4[Periods],"Err",0)</f>
        <v>21</v>
      </c>
      <c r="G5904" t="b">
        <f t="shared" si="278"/>
        <v>0</v>
      </c>
    </row>
    <row r="5905" spans="1:7" hidden="1" x14ac:dyDescent="0.25">
      <c r="A5905">
        <f t="shared" si="279"/>
        <v>164</v>
      </c>
      <c r="B5905">
        <f t="shared" si="280"/>
        <v>36</v>
      </c>
      <c r="C5905" t="str">
        <f>_xlfn.XLOOKUP(A5905,Table4[Lfd],Table4[idElementValue],"Err",0)</f>
        <v>{AD813A53-9A2B-462D-95BE-A104A043A8D4}</v>
      </c>
      <c r="D5905">
        <f t="shared" si="280"/>
        <v>36</v>
      </c>
      <c r="E5905">
        <f ca="1">OFFSET(ElementsDB!$AQ$2,SeriesSelection!A5905-1,SeriesSelection!B5905-1)</f>
        <v>0</v>
      </c>
      <c r="F5905">
        <f>_xlfn.XLOOKUP(A5905,Table4[Lfd],Table4[Periods],"Err",0)</f>
        <v>21</v>
      </c>
      <c r="G5905" t="b">
        <f t="shared" si="278"/>
        <v>0</v>
      </c>
    </row>
    <row r="5906" spans="1:7" x14ac:dyDescent="0.25">
      <c r="A5906">
        <f t="shared" si="279"/>
        <v>165</v>
      </c>
      <c r="B5906">
        <f t="shared" si="280"/>
        <v>1</v>
      </c>
      <c r="C5906" t="str">
        <f>_xlfn.XLOOKUP(A5906,Table4[Lfd],Table4[idElementValue],"Err",0)</f>
        <v>{719EEB49-3380-4EF1-9D86-0F77C161D7BB}</v>
      </c>
      <c r="D5906">
        <f t="shared" si="280"/>
        <v>1</v>
      </c>
      <c r="E5906">
        <f ca="1">OFFSET(ElementsDB!$AQ$2,SeriesSelection!A5906-1,SeriesSelection!B5906-1)</f>
        <v>0</v>
      </c>
      <c r="F5906">
        <f>_xlfn.XLOOKUP(A5906,Table4[Lfd],Table4[Periods],"Err",0)</f>
        <v>21</v>
      </c>
      <c r="G5906" t="b">
        <f t="shared" si="278"/>
        <v>1</v>
      </c>
    </row>
    <row r="5907" spans="1:7" x14ac:dyDescent="0.25">
      <c r="A5907">
        <f t="shared" si="279"/>
        <v>165</v>
      </c>
      <c r="B5907">
        <f t="shared" si="280"/>
        <v>2</v>
      </c>
      <c r="C5907" t="str">
        <f>_xlfn.XLOOKUP(A5907,Table4[Lfd],Table4[idElementValue],"Err",0)</f>
        <v>{719EEB49-3380-4EF1-9D86-0F77C161D7BB}</v>
      </c>
      <c r="D5907">
        <f t="shared" si="280"/>
        <v>2</v>
      </c>
      <c r="E5907">
        <f ca="1">OFFSET(ElementsDB!$AQ$2,SeriesSelection!A5907-1,SeriesSelection!B5907-1)</f>
        <v>0</v>
      </c>
      <c r="F5907">
        <f>_xlfn.XLOOKUP(A5907,Table4[Lfd],Table4[Periods],"Err",0)</f>
        <v>21</v>
      </c>
      <c r="G5907" t="b">
        <f t="shared" si="278"/>
        <v>1</v>
      </c>
    </row>
    <row r="5908" spans="1:7" x14ac:dyDescent="0.25">
      <c r="A5908">
        <f t="shared" si="279"/>
        <v>165</v>
      </c>
      <c r="B5908">
        <f t="shared" si="280"/>
        <v>3</v>
      </c>
      <c r="C5908" t="str">
        <f>_xlfn.XLOOKUP(A5908,Table4[Lfd],Table4[idElementValue],"Err",0)</f>
        <v>{719EEB49-3380-4EF1-9D86-0F77C161D7BB}</v>
      </c>
      <c r="D5908">
        <f t="shared" si="280"/>
        <v>3</v>
      </c>
      <c r="E5908">
        <f ca="1">OFFSET(ElementsDB!$AQ$2,SeriesSelection!A5908-1,SeriesSelection!B5908-1)</f>
        <v>160</v>
      </c>
      <c r="F5908">
        <f>_xlfn.XLOOKUP(A5908,Table4[Lfd],Table4[Periods],"Err",0)</f>
        <v>21</v>
      </c>
      <c r="G5908" t="b">
        <f t="shared" si="278"/>
        <v>1</v>
      </c>
    </row>
    <row r="5909" spans="1:7" x14ac:dyDescent="0.25">
      <c r="A5909">
        <f t="shared" si="279"/>
        <v>165</v>
      </c>
      <c r="B5909">
        <f t="shared" si="280"/>
        <v>4</v>
      </c>
      <c r="C5909" t="str">
        <f>_xlfn.XLOOKUP(A5909,Table4[Lfd],Table4[idElementValue],"Err",0)</f>
        <v>{719EEB49-3380-4EF1-9D86-0F77C161D7BB}</v>
      </c>
      <c r="D5909">
        <f t="shared" si="280"/>
        <v>4</v>
      </c>
      <c r="E5909">
        <f ca="1">OFFSET(ElementsDB!$AQ$2,SeriesSelection!A5909-1,SeriesSelection!B5909-1)</f>
        <v>160</v>
      </c>
      <c r="F5909">
        <f>_xlfn.XLOOKUP(A5909,Table4[Lfd],Table4[Periods],"Err",0)</f>
        <v>21</v>
      </c>
      <c r="G5909" t="b">
        <f t="shared" si="278"/>
        <v>1</v>
      </c>
    </row>
    <row r="5910" spans="1:7" x14ac:dyDescent="0.25">
      <c r="A5910">
        <f t="shared" si="279"/>
        <v>165</v>
      </c>
      <c r="B5910">
        <f t="shared" si="280"/>
        <v>5</v>
      </c>
      <c r="C5910" t="str">
        <f>_xlfn.XLOOKUP(A5910,Table4[Lfd],Table4[idElementValue],"Err",0)</f>
        <v>{719EEB49-3380-4EF1-9D86-0F77C161D7BB}</v>
      </c>
      <c r="D5910">
        <f t="shared" si="280"/>
        <v>5</v>
      </c>
      <c r="E5910">
        <f ca="1">OFFSET(ElementsDB!$AQ$2,SeriesSelection!A5910-1,SeriesSelection!B5910-1)</f>
        <v>160</v>
      </c>
      <c r="F5910">
        <f>_xlfn.XLOOKUP(A5910,Table4[Lfd],Table4[Periods],"Err",0)</f>
        <v>21</v>
      </c>
      <c r="G5910" t="b">
        <f t="shared" si="278"/>
        <v>1</v>
      </c>
    </row>
    <row r="5911" spans="1:7" x14ac:dyDescent="0.25">
      <c r="A5911">
        <f t="shared" si="279"/>
        <v>165</v>
      </c>
      <c r="B5911">
        <f t="shared" si="280"/>
        <v>6</v>
      </c>
      <c r="C5911" t="str">
        <f>_xlfn.XLOOKUP(A5911,Table4[Lfd],Table4[idElementValue],"Err",0)</f>
        <v>{719EEB49-3380-4EF1-9D86-0F77C161D7BB}</v>
      </c>
      <c r="D5911">
        <f t="shared" si="280"/>
        <v>6</v>
      </c>
      <c r="E5911">
        <f ca="1">OFFSET(ElementsDB!$AQ$2,SeriesSelection!A5911-1,SeriesSelection!B5911-1)</f>
        <v>160</v>
      </c>
      <c r="F5911">
        <f>_xlfn.XLOOKUP(A5911,Table4[Lfd],Table4[Periods],"Err",0)</f>
        <v>21</v>
      </c>
      <c r="G5911" t="b">
        <f t="shared" si="278"/>
        <v>1</v>
      </c>
    </row>
    <row r="5912" spans="1:7" x14ac:dyDescent="0.25">
      <c r="A5912">
        <f t="shared" si="279"/>
        <v>165</v>
      </c>
      <c r="B5912">
        <f t="shared" si="280"/>
        <v>7</v>
      </c>
      <c r="C5912" t="str">
        <f>_xlfn.XLOOKUP(A5912,Table4[Lfd],Table4[idElementValue],"Err",0)</f>
        <v>{719EEB49-3380-4EF1-9D86-0F77C161D7BB}</v>
      </c>
      <c r="D5912">
        <f t="shared" si="280"/>
        <v>7</v>
      </c>
      <c r="E5912">
        <f ca="1">OFFSET(ElementsDB!$AQ$2,SeriesSelection!A5912-1,SeriesSelection!B5912-1)</f>
        <v>160</v>
      </c>
      <c r="F5912">
        <f>_xlfn.XLOOKUP(A5912,Table4[Lfd],Table4[Periods],"Err",0)</f>
        <v>21</v>
      </c>
      <c r="G5912" t="b">
        <f t="shared" si="278"/>
        <v>1</v>
      </c>
    </row>
    <row r="5913" spans="1:7" x14ac:dyDescent="0.25">
      <c r="A5913">
        <f t="shared" si="279"/>
        <v>165</v>
      </c>
      <c r="B5913">
        <f t="shared" si="280"/>
        <v>8</v>
      </c>
      <c r="C5913" t="str">
        <f>_xlfn.XLOOKUP(A5913,Table4[Lfd],Table4[idElementValue],"Err",0)</f>
        <v>{719EEB49-3380-4EF1-9D86-0F77C161D7BB}</v>
      </c>
      <c r="D5913">
        <f t="shared" si="280"/>
        <v>8</v>
      </c>
      <c r="E5913">
        <f ca="1">OFFSET(ElementsDB!$AQ$2,SeriesSelection!A5913-1,SeriesSelection!B5913-1)</f>
        <v>160</v>
      </c>
      <c r="F5913">
        <f>_xlfn.XLOOKUP(A5913,Table4[Lfd],Table4[Periods],"Err",0)</f>
        <v>21</v>
      </c>
      <c r="G5913" t="b">
        <f t="shared" si="278"/>
        <v>1</v>
      </c>
    </row>
    <row r="5914" spans="1:7" x14ac:dyDescent="0.25">
      <c r="A5914">
        <f t="shared" si="279"/>
        <v>165</v>
      </c>
      <c r="B5914">
        <f t="shared" si="280"/>
        <v>9</v>
      </c>
      <c r="C5914" t="str">
        <f>_xlfn.XLOOKUP(A5914,Table4[Lfd],Table4[idElementValue],"Err",0)</f>
        <v>{719EEB49-3380-4EF1-9D86-0F77C161D7BB}</v>
      </c>
      <c r="D5914">
        <f t="shared" si="280"/>
        <v>9</v>
      </c>
      <c r="E5914">
        <f ca="1">OFFSET(ElementsDB!$AQ$2,SeriesSelection!A5914-1,SeriesSelection!B5914-1)</f>
        <v>160</v>
      </c>
      <c r="F5914">
        <f>_xlfn.XLOOKUP(A5914,Table4[Lfd],Table4[Periods],"Err",0)</f>
        <v>21</v>
      </c>
      <c r="G5914" t="b">
        <f t="shared" si="278"/>
        <v>1</v>
      </c>
    </row>
    <row r="5915" spans="1:7" x14ac:dyDescent="0.25">
      <c r="A5915">
        <f t="shared" si="279"/>
        <v>165</v>
      </c>
      <c r="B5915">
        <f t="shared" si="280"/>
        <v>10</v>
      </c>
      <c r="C5915" t="str">
        <f>_xlfn.XLOOKUP(A5915,Table4[Lfd],Table4[idElementValue],"Err",0)</f>
        <v>{719EEB49-3380-4EF1-9D86-0F77C161D7BB}</v>
      </c>
      <c r="D5915">
        <f t="shared" si="280"/>
        <v>10</v>
      </c>
      <c r="E5915">
        <f ca="1">OFFSET(ElementsDB!$AQ$2,SeriesSelection!A5915-1,SeriesSelection!B5915-1)</f>
        <v>160</v>
      </c>
      <c r="F5915">
        <f>_xlfn.XLOOKUP(A5915,Table4[Lfd],Table4[Periods],"Err",0)</f>
        <v>21</v>
      </c>
      <c r="G5915" t="b">
        <f t="shared" si="278"/>
        <v>1</v>
      </c>
    </row>
    <row r="5916" spans="1:7" x14ac:dyDescent="0.25">
      <c r="A5916">
        <f t="shared" si="279"/>
        <v>165</v>
      </c>
      <c r="B5916">
        <f t="shared" si="280"/>
        <v>11</v>
      </c>
      <c r="C5916" t="str">
        <f>_xlfn.XLOOKUP(A5916,Table4[Lfd],Table4[idElementValue],"Err",0)</f>
        <v>{719EEB49-3380-4EF1-9D86-0F77C161D7BB}</v>
      </c>
      <c r="D5916">
        <f t="shared" si="280"/>
        <v>11</v>
      </c>
      <c r="E5916">
        <f ca="1">OFFSET(ElementsDB!$AQ$2,SeriesSelection!A5916-1,SeriesSelection!B5916-1)</f>
        <v>160</v>
      </c>
      <c r="F5916">
        <f>_xlfn.XLOOKUP(A5916,Table4[Lfd],Table4[Periods],"Err",0)</f>
        <v>21</v>
      </c>
      <c r="G5916" t="b">
        <f t="shared" si="278"/>
        <v>1</v>
      </c>
    </row>
    <row r="5917" spans="1:7" x14ac:dyDescent="0.25">
      <c r="A5917">
        <f t="shared" si="279"/>
        <v>165</v>
      </c>
      <c r="B5917">
        <f t="shared" si="280"/>
        <v>12</v>
      </c>
      <c r="C5917" t="str">
        <f>_xlfn.XLOOKUP(A5917,Table4[Lfd],Table4[idElementValue],"Err",0)</f>
        <v>{719EEB49-3380-4EF1-9D86-0F77C161D7BB}</v>
      </c>
      <c r="D5917">
        <f t="shared" si="280"/>
        <v>12</v>
      </c>
      <c r="E5917">
        <f ca="1">OFFSET(ElementsDB!$AQ$2,SeriesSelection!A5917-1,SeriesSelection!B5917-1)</f>
        <v>320</v>
      </c>
      <c r="F5917">
        <f>_xlfn.XLOOKUP(A5917,Table4[Lfd],Table4[Periods],"Err",0)</f>
        <v>21</v>
      </c>
      <c r="G5917" t="b">
        <f t="shared" si="278"/>
        <v>1</v>
      </c>
    </row>
    <row r="5918" spans="1:7" x14ac:dyDescent="0.25">
      <c r="A5918">
        <f t="shared" si="279"/>
        <v>165</v>
      </c>
      <c r="B5918">
        <f t="shared" si="280"/>
        <v>13</v>
      </c>
      <c r="C5918" t="str">
        <f>_xlfn.XLOOKUP(A5918,Table4[Lfd],Table4[idElementValue],"Err",0)</f>
        <v>{719EEB49-3380-4EF1-9D86-0F77C161D7BB}</v>
      </c>
      <c r="D5918">
        <f t="shared" si="280"/>
        <v>13</v>
      </c>
      <c r="E5918">
        <f ca="1">OFFSET(ElementsDB!$AQ$2,SeriesSelection!A5918-1,SeriesSelection!B5918-1)</f>
        <v>320</v>
      </c>
      <c r="F5918">
        <f>_xlfn.XLOOKUP(A5918,Table4[Lfd],Table4[Periods],"Err",0)</f>
        <v>21</v>
      </c>
      <c r="G5918" t="b">
        <f t="shared" si="278"/>
        <v>1</v>
      </c>
    </row>
    <row r="5919" spans="1:7" x14ac:dyDescent="0.25">
      <c r="A5919">
        <f t="shared" si="279"/>
        <v>165</v>
      </c>
      <c r="B5919">
        <f t="shared" si="280"/>
        <v>14</v>
      </c>
      <c r="C5919" t="str">
        <f>_xlfn.XLOOKUP(A5919,Table4[Lfd],Table4[idElementValue],"Err",0)</f>
        <v>{719EEB49-3380-4EF1-9D86-0F77C161D7BB}</v>
      </c>
      <c r="D5919">
        <f t="shared" si="280"/>
        <v>14</v>
      </c>
      <c r="E5919">
        <f ca="1">OFFSET(ElementsDB!$AQ$2,SeriesSelection!A5919-1,SeriesSelection!B5919-1)</f>
        <v>320</v>
      </c>
      <c r="F5919">
        <f>_xlfn.XLOOKUP(A5919,Table4[Lfd],Table4[Periods],"Err",0)</f>
        <v>21</v>
      </c>
      <c r="G5919" t="b">
        <f t="shared" si="278"/>
        <v>1</v>
      </c>
    </row>
    <row r="5920" spans="1:7" x14ac:dyDescent="0.25">
      <c r="A5920">
        <f t="shared" si="279"/>
        <v>165</v>
      </c>
      <c r="B5920">
        <f t="shared" si="280"/>
        <v>15</v>
      </c>
      <c r="C5920" t="str">
        <f>_xlfn.XLOOKUP(A5920,Table4[Lfd],Table4[idElementValue],"Err",0)</f>
        <v>{719EEB49-3380-4EF1-9D86-0F77C161D7BB}</v>
      </c>
      <c r="D5920">
        <f t="shared" si="280"/>
        <v>15</v>
      </c>
      <c r="E5920">
        <f ca="1">OFFSET(ElementsDB!$AQ$2,SeriesSelection!A5920-1,SeriesSelection!B5920-1)</f>
        <v>320</v>
      </c>
      <c r="F5920">
        <f>_xlfn.XLOOKUP(A5920,Table4[Lfd],Table4[Periods],"Err",0)</f>
        <v>21</v>
      </c>
      <c r="G5920" t="b">
        <f t="shared" si="278"/>
        <v>1</v>
      </c>
    </row>
    <row r="5921" spans="1:7" x14ac:dyDescent="0.25">
      <c r="A5921">
        <f t="shared" si="279"/>
        <v>165</v>
      </c>
      <c r="B5921">
        <f t="shared" si="280"/>
        <v>16</v>
      </c>
      <c r="C5921" t="str">
        <f>_xlfn.XLOOKUP(A5921,Table4[Lfd],Table4[idElementValue],"Err",0)</f>
        <v>{719EEB49-3380-4EF1-9D86-0F77C161D7BB}</v>
      </c>
      <c r="D5921">
        <f t="shared" si="280"/>
        <v>16</v>
      </c>
      <c r="E5921">
        <f ca="1">OFFSET(ElementsDB!$AQ$2,SeriesSelection!A5921-1,SeriesSelection!B5921-1)</f>
        <v>320</v>
      </c>
      <c r="F5921">
        <f>_xlfn.XLOOKUP(A5921,Table4[Lfd],Table4[Periods],"Err",0)</f>
        <v>21</v>
      </c>
      <c r="G5921" t="b">
        <f t="shared" si="278"/>
        <v>1</v>
      </c>
    </row>
    <row r="5922" spans="1:7" x14ac:dyDescent="0.25">
      <c r="A5922">
        <f t="shared" si="279"/>
        <v>165</v>
      </c>
      <c r="B5922">
        <f t="shared" si="280"/>
        <v>17</v>
      </c>
      <c r="C5922" t="str">
        <f>_xlfn.XLOOKUP(A5922,Table4[Lfd],Table4[idElementValue],"Err",0)</f>
        <v>{719EEB49-3380-4EF1-9D86-0F77C161D7BB}</v>
      </c>
      <c r="D5922">
        <f t="shared" si="280"/>
        <v>17</v>
      </c>
      <c r="E5922">
        <f ca="1">OFFSET(ElementsDB!$AQ$2,SeriesSelection!A5922-1,SeriesSelection!B5922-1)</f>
        <v>320</v>
      </c>
      <c r="F5922">
        <f>_xlfn.XLOOKUP(A5922,Table4[Lfd],Table4[Periods],"Err",0)</f>
        <v>21</v>
      </c>
      <c r="G5922" t="b">
        <f t="shared" si="278"/>
        <v>1</v>
      </c>
    </row>
    <row r="5923" spans="1:7" x14ac:dyDescent="0.25">
      <c r="A5923">
        <f t="shared" si="279"/>
        <v>165</v>
      </c>
      <c r="B5923">
        <f t="shared" si="280"/>
        <v>18</v>
      </c>
      <c r="C5923" t="str">
        <f>_xlfn.XLOOKUP(A5923,Table4[Lfd],Table4[idElementValue],"Err",0)</f>
        <v>{719EEB49-3380-4EF1-9D86-0F77C161D7BB}</v>
      </c>
      <c r="D5923">
        <f t="shared" si="280"/>
        <v>18</v>
      </c>
      <c r="E5923">
        <f ca="1">OFFSET(ElementsDB!$AQ$2,SeriesSelection!A5923-1,SeriesSelection!B5923-1)</f>
        <v>320</v>
      </c>
      <c r="F5923">
        <f>_xlfn.XLOOKUP(A5923,Table4[Lfd],Table4[Periods],"Err",0)</f>
        <v>21</v>
      </c>
      <c r="G5923" t="b">
        <f t="shared" si="278"/>
        <v>1</v>
      </c>
    </row>
    <row r="5924" spans="1:7" x14ac:dyDescent="0.25">
      <c r="A5924">
        <f t="shared" si="279"/>
        <v>165</v>
      </c>
      <c r="B5924">
        <f t="shared" si="280"/>
        <v>19</v>
      </c>
      <c r="C5924" t="str">
        <f>_xlfn.XLOOKUP(A5924,Table4[Lfd],Table4[idElementValue],"Err",0)</f>
        <v>{719EEB49-3380-4EF1-9D86-0F77C161D7BB}</v>
      </c>
      <c r="D5924">
        <f t="shared" si="280"/>
        <v>19</v>
      </c>
      <c r="E5924">
        <f ca="1">OFFSET(ElementsDB!$AQ$2,SeriesSelection!A5924-1,SeriesSelection!B5924-1)</f>
        <v>320</v>
      </c>
      <c r="F5924">
        <f>_xlfn.XLOOKUP(A5924,Table4[Lfd],Table4[Periods],"Err",0)</f>
        <v>21</v>
      </c>
      <c r="G5924" t="b">
        <f t="shared" si="278"/>
        <v>1</v>
      </c>
    </row>
    <row r="5925" spans="1:7" x14ac:dyDescent="0.25">
      <c r="A5925">
        <f t="shared" si="279"/>
        <v>165</v>
      </c>
      <c r="B5925">
        <f t="shared" si="280"/>
        <v>20</v>
      </c>
      <c r="C5925" t="str">
        <f>_xlfn.XLOOKUP(A5925,Table4[Lfd],Table4[idElementValue],"Err",0)</f>
        <v>{719EEB49-3380-4EF1-9D86-0F77C161D7BB}</v>
      </c>
      <c r="D5925">
        <f t="shared" si="280"/>
        <v>20</v>
      </c>
      <c r="E5925">
        <f ca="1">OFFSET(ElementsDB!$AQ$2,SeriesSelection!A5925-1,SeriesSelection!B5925-1)</f>
        <v>320</v>
      </c>
      <c r="F5925">
        <f>_xlfn.XLOOKUP(A5925,Table4[Lfd],Table4[Periods],"Err",0)</f>
        <v>21</v>
      </c>
      <c r="G5925" t="b">
        <f t="shared" si="278"/>
        <v>1</v>
      </c>
    </row>
    <row r="5926" spans="1:7" x14ac:dyDescent="0.25">
      <c r="A5926">
        <f t="shared" si="279"/>
        <v>165</v>
      </c>
      <c r="B5926">
        <f t="shared" si="280"/>
        <v>21</v>
      </c>
      <c r="C5926" t="str">
        <f>_xlfn.XLOOKUP(A5926,Table4[Lfd],Table4[idElementValue],"Err",0)</f>
        <v>{719EEB49-3380-4EF1-9D86-0F77C161D7BB}</v>
      </c>
      <c r="D5926">
        <f t="shared" si="280"/>
        <v>21</v>
      </c>
      <c r="E5926">
        <f ca="1">OFFSET(ElementsDB!$AQ$2,SeriesSelection!A5926-1,SeriesSelection!B5926-1)</f>
        <v>320</v>
      </c>
      <c r="F5926">
        <f>_xlfn.XLOOKUP(A5926,Table4[Lfd],Table4[Periods],"Err",0)</f>
        <v>21</v>
      </c>
      <c r="G5926" t="b">
        <f t="shared" si="278"/>
        <v>1</v>
      </c>
    </row>
    <row r="5927" spans="1:7" hidden="1" x14ac:dyDescent="0.25">
      <c r="A5927">
        <f t="shared" si="279"/>
        <v>165</v>
      </c>
      <c r="B5927">
        <f t="shared" si="280"/>
        <v>22</v>
      </c>
      <c r="C5927" t="str">
        <f>_xlfn.XLOOKUP(A5927,Table4[Lfd],Table4[idElementValue],"Err",0)</f>
        <v>{719EEB49-3380-4EF1-9D86-0F77C161D7BB}</v>
      </c>
      <c r="D5927">
        <f t="shared" si="280"/>
        <v>22</v>
      </c>
      <c r="E5927">
        <f ca="1">OFFSET(ElementsDB!$AQ$2,SeriesSelection!A5927-1,SeriesSelection!B5927-1)</f>
        <v>0</v>
      </c>
      <c r="F5927">
        <f>_xlfn.XLOOKUP(A5927,Table4[Lfd],Table4[Periods],"Err",0)</f>
        <v>21</v>
      </c>
      <c r="G5927" t="b">
        <f t="shared" si="278"/>
        <v>0</v>
      </c>
    </row>
    <row r="5928" spans="1:7" hidden="1" x14ac:dyDescent="0.25">
      <c r="A5928">
        <f t="shared" si="279"/>
        <v>165</v>
      </c>
      <c r="B5928">
        <f t="shared" si="280"/>
        <v>23</v>
      </c>
      <c r="C5928" t="str">
        <f>_xlfn.XLOOKUP(A5928,Table4[Lfd],Table4[idElementValue],"Err",0)</f>
        <v>{719EEB49-3380-4EF1-9D86-0F77C161D7BB}</v>
      </c>
      <c r="D5928">
        <f t="shared" si="280"/>
        <v>23</v>
      </c>
      <c r="E5928">
        <f ca="1">OFFSET(ElementsDB!$AQ$2,SeriesSelection!A5928-1,SeriesSelection!B5928-1)</f>
        <v>0</v>
      </c>
      <c r="F5928">
        <f>_xlfn.XLOOKUP(A5928,Table4[Lfd],Table4[Periods],"Err",0)</f>
        <v>21</v>
      </c>
      <c r="G5928" t="b">
        <f t="shared" si="278"/>
        <v>0</v>
      </c>
    </row>
    <row r="5929" spans="1:7" hidden="1" x14ac:dyDescent="0.25">
      <c r="A5929">
        <f t="shared" si="279"/>
        <v>165</v>
      </c>
      <c r="B5929">
        <f t="shared" si="280"/>
        <v>24</v>
      </c>
      <c r="C5929" t="str">
        <f>_xlfn.XLOOKUP(A5929,Table4[Lfd],Table4[idElementValue],"Err",0)</f>
        <v>{719EEB49-3380-4EF1-9D86-0F77C161D7BB}</v>
      </c>
      <c r="D5929">
        <f t="shared" si="280"/>
        <v>24</v>
      </c>
      <c r="E5929">
        <f ca="1">OFFSET(ElementsDB!$AQ$2,SeriesSelection!A5929-1,SeriesSelection!B5929-1)</f>
        <v>0</v>
      </c>
      <c r="F5929">
        <f>_xlfn.XLOOKUP(A5929,Table4[Lfd],Table4[Periods],"Err",0)</f>
        <v>21</v>
      </c>
      <c r="G5929" t="b">
        <f t="shared" si="278"/>
        <v>0</v>
      </c>
    </row>
    <row r="5930" spans="1:7" hidden="1" x14ac:dyDescent="0.25">
      <c r="A5930">
        <f t="shared" si="279"/>
        <v>165</v>
      </c>
      <c r="B5930">
        <f t="shared" si="280"/>
        <v>25</v>
      </c>
      <c r="C5930" t="str">
        <f>_xlfn.XLOOKUP(A5930,Table4[Lfd],Table4[idElementValue],"Err",0)</f>
        <v>{719EEB49-3380-4EF1-9D86-0F77C161D7BB}</v>
      </c>
      <c r="D5930">
        <f t="shared" si="280"/>
        <v>25</v>
      </c>
      <c r="E5930">
        <f ca="1">OFFSET(ElementsDB!$AQ$2,SeriesSelection!A5930-1,SeriesSelection!B5930-1)</f>
        <v>0</v>
      </c>
      <c r="F5930">
        <f>_xlfn.XLOOKUP(A5930,Table4[Lfd],Table4[Periods],"Err",0)</f>
        <v>21</v>
      </c>
      <c r="G5930" t="b">
        <f t="shared" si="278"/>
        <v>0</v>
      </c>
    </row>
    <row r="5931" spans="1:7" hidden="1" x14ac:dyDescent="0.25">
      <c r="A5931">
        <f t="shared" si="279"/>
        <v>165</v>
      </c>
      <c r="B5931">
        <f t="shared" si="280"/>
        <v>26</v>
      </c>
      <c r="C5931" t="str">
        <f>_xlfn.XLOOKUP(A5931,Table4[Lfd],Table4[idElementValue],"Err",0)</f>
        <v>{719EEB49-3380-4EF1-9D86-0F77C161D7BB}</v>
      </c>
      <c r="D5931">
        <f t="shared" si="280"/>
        <v>26</v>
      </c>
      <c r="E5931">
        <f ca="1">OFFSET(ElementsDB!$AQ$2,SeriesSelection!A5931-1,SeriesSelection!B5931-1)</f>
        <v>0</v>
      </c>
      <c r="F5931">
        <f>_xlfn.XLOOKUP(A5931,Table4[Lfd],Table4[Periods],"Err",0)</f>
        <v>21</v>
      </c>
      <c r="G5931" t="b">
        <f t="shared" si="278"/>
        <v>0</v>
      </c>
    </row>
    <row r="5932" spans="1:7" hidden="1" x14ac:dyDescent="0.25">
      <c r="A5932">
        <f t="shared" si="279"/>
        <v>165</v>
      </c>
      <c r="B5932">
        <f t="shared" si="280"/>
        <v>27</v>
      </c>
      <c r="C5932" t="str">
        <f>_xlfn.XLOOKUP(A5932,Table4[Lfd],Table4[idElementValue],"Err",0)</f>
        <v>{719EEB49-3380-4EF1-9D86-0F77C161D7BB}</v>
      </c>
      <c r="D5932">
        <f t="shared" si="280"/>
        <v>27</v>
      </c>
      <c r="E5932">
        <f ca="1">OFFSET(ElementsDB!$AQ$2,SeriesSelection!A5932-1,SeriesSelection!B5932-1)</f>
        <v>0</v>
      </c>
      <c r="F5932">
        <f>_xlfn.XLOOKUP(A5932,Table4[Lfd],Table4[Periods],"Err",0)</f>
        <v>21</v>
      </c>
      <c r="G5932" t="b">
        <f t="shared" si="278"/>
        <v>0</v>
      </c>
    </row>
    <row r="5933" spans="1:7" hidden="1" x14ac:dyDescent="0.25">
      <c r="A5933">
        <f t="shared" si="279"/>
        <v>165</v>
      </c>
      <c r="B5933">
        <f t="shared" si="280"/>
        <v>28</v>
      </c>
      <c r="C5933" t="str">
        <f>_xlfn.XLOOKUP(A5933,Table4[Lfd],Table4[idElementValue],"Err",0)</f>
        <v>{719EEB49-3380-4EF1-9D86-0F77C161D7BB}</v>
      </c>
      <c r="D5933">
        <f t="shared" si="280"/>
        <v>28</v>
      </c>
      <c r="E5933">
        <f ca="1">OFFSET(ElementsDB!$AQ$2,SeriesSelection!A5933-1,SeriesSelection!B5933-1)</f>
        <v>0</v>
      </c>
      <c r="F5933">
        <f>_xlfn.XLOOKUP(A5933,Table4[Lfd],Table4[Periods],"Err",0)</f>
        <v>21</v>
      </c>
      <c r="G5933" t="b">
        <f t="shared" si="278"/>
        <v>0</v>
      </c>
    </row>
    <row r="5934" spans="1:7" hidden="1" x14ac:dyDescent="0.25">
      <c r="A5934">
        <f t="shared" si="279"/>
        <v>165</v>
      </c>
      <c r="B5934">
        <f t="shared" si="280"/>
        <v>29</v>
      </c>
      <c r="C5934" t="str">
        <f>_xlfn.XLOOKUP(A5934,Table4[Lfd],Table4[idElementValue],"Err",0)</f>
        <v>{719EEB49-3380-4EF1-9D86-0F77C161D7BB}</v>
      </c>
      <c r="D5934">
        <f t="shared" si="280"/>
        <v>29</v>
      </c>
      <c r="E5934">
        <f ca="1">OFFSET(ElementsDB!$AQ$2,SeriesSelection!A5934-1,SeriesSelection!B5934-1)</f>
        <v>0</v>
      </c>
      <c r="F5934">
        <f>_xlfn.XLOOKUP(A5934,Table4[Lfd],Table4[Periods],"Err",0)</f>
        <v>21</v>
      </c>
      <c r="G5934" t="b">
        <f t="shared" si="278"/>
        <v>0</v>
      </c>
    </row>
    <row r="5935" spans="1:7" hidden="1" x14ac:dyDescent="0.25">
      <c r="A5935">
        <f t="shared" si="279"/>
        <v>165</v>
      </c>
      <c r="B5935">
        <f t="shared" si="280"/>
        <v>30</v>
      </c>
      <c r="C5935" t="str">
        <f>_xlfn.XLOOKUP(A5935,Table4[Lfd],Table4[idElementValue],"Err",0)</f>
        <v>{719EEB49-3380-4EF1-9D86-0F77C161D7BB}</v>
      </c>
      <c r="D5935">
        <f t="shared" si="280"/>
        <v>30</v>
      </c>
      <c r="E5935">
        <f ca="1">OFFSET(ElementsDB!$AQ$2,SeriesSelection!A5935-1,SeriesSelection!B5935-1)</f>
        <v>0</v>
      </c>
      <c r="F5935">
        <f>_xlfn.XLOOKUP(A5935,Table4[Lfd],Table4[Periods],"Err",0)</f>
        <v>21</v>
      </c>
      <c r="G5935" t="b">
        <f t="shared" si="278"/>
        <v>0</v>
      </c>
    </row>
    <row r="5936" spans="1:7" hidden="1" x14ac:dyDescent="0.25">
      <c r="A5936">
        <f t="shared" si="279"/>
        <v>165</v>
      </c>
      <c r="B5936">
        <f t="shared" si="280"/>
        <v>31</v>
      </c>
      <c r="C5936" t="str">
        <f>_xlfn.XLOOKUP(A5936,Table4[Lfd],Table4[idElementValue],"Err",0)</f>
        <v>{719EEB49-3380-4EF1-9D86-0F77C161D7BB}</v>
      </c>
      <c r="D5936">
        <f t="shared" si="280"/>
        <v>31</v>
      </c>
      <c r="E5936">
        <f ca="1">OFFSET(ElementsDB!$AQ$2,SeriesSelection!A5936-1,SeriesSelection!B5936-1)</f>
        <v>0</v>
      </c>
      <c r="F5936">
        <f>_xlfn.XLOOKUP(A5936,Table4[Lfd],Table4[Periods],"Err",0)</f>
        <v>21</v>
      </c>
      <c r="G5936" t="b">
        <f t="shared" si="278"/>
        <v>0</v>
      </c>
    </row>
    <row r="5937" spans="1:7" hidden="1" x14ac:dyDescent="0.25">
      <c r="A5937">
        <f t="shared" si="279"/>
        <v>165</v>
      </c>
      <c r="B5937">
        <f t="shared" si="280"/>
        <v>32</v>
      </c>
      <c r="C5937" t="str">
        <f>_xlfn.XLOOKUP(A5937,Table4[Lfd],Table4[idElementValue],"Err",0)</f>
        <v>{719EEB49-3380-4EF1-9D86-0F77C161D7BB}</v>
      </c>
      <c r="D5937">
        <f t="shared" si="280"/>
        <v>32</v>
      </c>
      <c r="E5937">
        <f ca="1">OFFSET(ElementsDB!$AQ$2,SeriesSelection!A5937-1,SeriesSelection!B5937-1)</f>
        <v>0</v>
      </c>
      <c r="F5937">
        <f>_xlfn.XLOOKUP(A5937,Table4[Lfd],Table4[Periods],"Err",0)</f>
        <v>21</v>
      </c>
      <c r="G5937" t="b">
        <f t="shared" si="278"/>
        <v>0</v>
      </c>
    </row>
    <row r="5938" spans="1:7" hidden="1" x14ac:dyDescent="0.25">
      <c r="A5938">
        <f t="shared" si="279"/>
        <v>165</v>
      </c>
      <c r="B5938">
        <f t="shared" si="280"/>
        <v>33</v>
      </c>
      <c r="C5938" t="str">
        <f>_xlfn.XLOOKUP(A5938,Table4[Lfd],Table4[idElementValue],"Err",0)</f>
        <v>{719EEB49-3380-4EF1-9D86-0F77C161D7BB}</v>
      </c>
      <c r="D5938">
        <f t="shared" si="280"/>
        <v>33</v>
      </c>
      <c r="E5938">
        <f ca="1">OFFSET(ElementsDB!$AQ$2,SeriesSelection!A5938-1,SeriesSelection!B5938-1)</f>
        <v>0</v>
      </c>
      <c r="F5938">
        <f>_xlfn.XLOOKUP(A5938,Table4[Lfd],Table4[Periods],"Err",0)</f>
        <v>21</v>
      </c>
      <c r="G5938" t="b">
        <f t="shared" si="278"/>
        <v>0</v>
      </c>
    </row>
    <row r="5939" spans="1:7" hidden="1" x14ac:dyDescent="0.25">
      <c r="A5939">
        <f t="shared" si="279"/>
        <v>165</v>
      </c>
      <c r="B5939">
        <f t="shared" si="280"/>
        <v>34</v>
      </c>
      <c r="C5939" t="str">
        <f>_xlfn.XLOOKUP(A5939,Table4[Lfd],Table4[idElementValue],"Err",0)</f>
        <v>{719EEB49-3380-4EF1-9D86-0F77C161D7BB}</v>
      </c>
      <c r="D5939">
        <f t="shared" si="280"/>
        <v>34</v>
      </c>
      <c r="E5939">
        <f ca="1">OFFSET(ElementsDB!$AQ$2,SeriesSelection!A5939-1,SeriesSelection!B5939-1)</f>
        <v>0</v>
      </c>
      <c r="F5939">
        <f>_xlfn.XLOOKUP(A5939,Table4[Lfd],Table4[Periods],"Err",0)</f>
        <v>21</v>
      </c>
      <c r="G5939" t="b">
        <f t="shared" si="278"/>
        <v>0</v>
      </c>
    </row>
    <row r="5940" spans="1:7" hidden="1" x14ac:dyDescent="0.25">
      <c r="A5940">
        <f t="shared" si="279"/>
        <v>165</v>
      </c>
      <c r="B5940">
        <f t="shared" si="280"/>
        <v>35</v>
      </c>
      <c r="C5940" t="str">
        <f>_xlfn.XLOOKUP(A5940,Table4[Lfd],Table4[idElementValue],"Err",0)</f>
        <v>{719EEB49-3380-4EF1-9D86-0F77C161D7BB}</v>
      </c>
      <c r="D5940">
        <f t="shared" si="280"/>
        <v>35</v>
      </c>
      <c r="E5940">
        <f ca="1">OFFSET(ElementsDB!$AQ$2,SeriesSelection!A5940-1,SeriesSelection!B5940-1)</f>
        <v>0</v>
      </c>
      <c r="F5940">
        <f>_xlfn.XLOOKUP(A5940,Table4[Lfd],Table4[Periods],"Err",0)</f>
        <v>21</v>
      </c>
      <c r="G5940" t="b">
        <f t="shared" si="278"/>
        <v>0</v>
      </c>
    </row>
    <row r="5941" spans="1:7" hidden="1" x14ac:dyDescent="0.25">
      <c r="A5941">
        <f t="shared" si="279"/>
        <v>165</v>
      </c>
      <c r="B5941">
        <f t="shared" si="280"/>
        <v>36</v>
      </c>
      <c r="C5941" t="str">
        <f>_xlfn.XLOOKUP(A5941,Table4[Lfd],Table4[idElementValue],"Err",0)</f>
        <v>{719EEB49-3380-4EF1-9D86-0F77C161D7BB}</v>
      </c>
      <c r="D5941">
        <f t="shared" si="280"/>
        <v>36</v>
      </c>
      <c r="E5941">
        <f ca="1">OFFSET(ElementsDB!$AQ$2,SeriesSelection!A5941-1,SeriesSelection!B5941-1)</f>
        <v>0</v>
      </c>
      <c r="F5941">
        <f>_xlfn.XLOOKUP(A5941,Table4[Lfd],Table4[Periods],"Err",0)</f>
        <v>21</v>
      </c>
      <c r="G5941" t="b">
        <f t="shared" si="278"/>
        <v>0</v>
      </c>
    </row>
    <row r="5942" spans="1:7" hidden="1" x14ac:dyDescent="0.25">
      <c r="A5942">
        <f t="shared" si="279"/>
        <v>166</v>
      </c>
      <c r="B5942">
        <f t="shared" si="280"/>
        <v>1</v>
      </c>
      <c r="C5942" t="str">
        <f>_xlfn.XLOOKUP(A5942,Table4[Lfd],Table4[idElementValue],"Err",0)</f>
        <v>{7AEACD25-766A-4194-811B-FF21A489639B}</v>
      </c>
      <c r="D5942">
        <f t="shared" si="280"/>
        <v>1</v>
      </c>
      <c r="E5942">
        <f ca="1">OFFSET(ElementsDB!$AQ$2,SeriesSelection!A5942-1,SeriesSelection!B5942-1)</f>
        <v>0</v>
      </c>
      <c r="F5942">
        <f>_xlfn.XLOOKUP(A5942,Table4[Lfd],Table4[Periods],"Err",0)</f>
        <v>0</v>
      </c>
      <c r="G5942" t="b">
        <f t="shared" si="278"/>
        <v>0</v>
      </c>
    </row>
    <row r="5943" spans="1:7" hidden="1" x14ac:dyDescent="0.25">
      <c r="A5943">
        <f t="shared" si="279"/>
        <v>166</v>
      </c>
      <c r="B5943">
        <f t="shared" si="280"/>
        <v>2</v>
      </c>
      <c r="C5943" t="str">
        <f>_xlfn.XLOOKUP(A5943,Table4[Lfd],Table4[idElementValue],"Err",0)</f>
        <v>{7AEACD25-766A-4194-811B-FF21A489639B}</v>
      </c>
      <c r="D5943">
        <f t="shared" si="280"/>
        <v>2</v>
      </c>
      <c r="E5943">
        <f ca="1">OFFSET(ElementsDB!$AQ$2,SeriesSelection!A5943-1,SeriesSelection!B5943-1)</f>
        <v>0</v>
      </c>
      <c r="F5943">
        <f>_xlfn.XLOOKUP(A5943,Table4[Lfd],Table4[Periods],"Err",0)</f>
        <v>0</v>
      </c>
      <c r="G5943" t="b">
        <f t="shared" si="278"/>
        <v>0</v>
      </c>
    </row>
    <row r="5944" spans="1:7" hidden="1" x14ac:dyDescent="0.25">
      <c r="A5944">
        <f t="shared" si="279"/>
        <v>166</v>
      </c>
      <c r="B5944">
        <f t="shared" si="280"/>
        <v>3</v>
      </c>
      <c r="C5944" t="str">
        <f>_xlfn.XLOOKUP(A5944,Table4[Lfd],Table4[idElementValue],"Err",0)</f>
        <v>{7AEACD25-766A-4194-811B-FF21A489639B}</v>
      </c>
      <c r="D5944">
        <f t="shared" si="280"/>
        <v>3</v>
      </c>
      <c r="E5944">
        <f ca="1">OFFSET(ElementsDB!$AQ$2,SeriesSelection!A5944-1,SeriesSelection!B5944-1)</f>
        <v>0</v>
      </c>
      <c r="F5944">
        <f>_xlfn.XLOOKUP(A5944,Table4[Lfd],Table4[Periods],"Err",0)</f>
        <v>0</v>
      </c>
      <c r="G5944" t="b">
        <f t="shared" si="278"/>
        <v>0</v>
      </c>
    </row>
    <row r="5945" spans="1:7" hidden="1" x14ac:dyDescent="0.25">
      <c r="A5945">
        <f t="shared" si="279"/>
        <v>166</v>
      </c>
      <c r="B5945">
        <f t="shared" si="280"/>
        <v>4</v>
      </c>
      <c r="C5945" t="str">
        <f>_xlfn.XLOOKUP(A5945,Table4[Lfd],Table4[idElementValue],"Err",0)</f>
        <v>{7AEACD25-766A-4194-811B-FF21A489639B}</v>
      </c>
      <c r="D5945">
        <f t="shared" si="280"/>
        <v>4</v>
      </c>
      <c r="E5945">
        <f ca="1">OFFSET(ElementsDB!$AQ$2,SeriesSelection!A5945-1,SeriesSelection!B5945-1)</f>
        <v>0</v>
      </c>
      <c r="F5945">
        <f>_xlfn.XLOOKUP(A5945,Table4[Lfd],Table4[Periods],"Err",0)</f>
        <v>0</v>
      </c>
      <c r="G5945" t="b">
        <f t="shared" si="278"/>
        <v>0</v>
      </c>
    </row>
    <row r="5946" spans="1:7" hidden="1" x14ac:dyDescent="0.25">
      <c r="A5946">
        <f t="shared" si="279"/>
        <v>166</v>
      </c>
      <c r="B5946">
        <f t="shared" si="280"/>
        <v>5</v>
      </c>
      <c r="C5946" t="str">
        <f>_xlfn.XLOOKUP(A5946,Table4[Lfd],Table4[idElementValue],"Err",0)</f>
        <v>{7AEACD25-766A-4194-811B-FF21A489639B}</v>
      </c>
      <c r="D5946">
        <f t="shared" si="280"/>
        <v>5</v>
      </c>
      <c r="E5946">
        <f ca="1">OFFSET(ElementsDB!$AQ$2,SeriesSelection!A5946-1,SeriesSelection!B5946-1)</f>
        <v>0</v>
      </c>
      <c r="F5946">
        <f>_xlfn.XLOOKUP(A5946,Table4[Lfd],Table4[Periods],"Err",0)</f>
        <v>0</v>
      </c>
      <c r="G5946" t="b">
        <f t="shared" si="278"/>
        <v>0</v>
      </c>
    </row>
    <row r="5947" spans="1:7" hidden="1" x14ac:dyDescent="0.25">
      <c r="A5947">
        <f t="shared" si="279"/>
        <v>166</v>
      </c>
      <c r="B5947">
        <f t="shared" si="280"/>
        <v>6</v>
      </c>
      <c r="C5947" t="str">
        <f>_xlfn.XLOOKUP(A5947,Table4[Lfd],Table4[idElementValue],"Err",0)</f>
        <v>{7AEACD25-766A-4194-811B-FF21A489639B}</v>
      </c>
      <c r="D5947">
        <f t="shared" si="280"/>
        <v>6</v>
      </c>
      <c r="E5947">
        <f ca="1">OFFSET(ElementsDB!$AQ$2,SeriesSelection!A5947-1,SeriesSelection!B5947-1)</f>
        <v>0</v>
      </c>
      <c r="F5947">
        <f>_xlfn.XLOOKUP(A5947,Table4[Lfd],Table4[Periods],"Err",0)</f>
        <v>0</v>
      </c>
      <c r="G5947" t="b">
        <f t="shared" si="278"/>
        <v>0</v>
      </c>
    </row>
    <row r="5948" spans="1:7" hidden="1" x14ac:dyDescent="0.25">
      <c r="A5948">
        <f t="shared" si="279"/>
        <v>166</v>
      </c>
      <c r="B5948">
        <f t="shared" si="280"/>
        <v>7</v>
      </c>
      <c r="C5948" t="str">
        <f>_xlfn.XLOOKUP(A5948,Table4[Lfd],Table4[idElementValue],"Err",0)</f>
        <v>{7AEACD25-766A-4194-811B-FF21A489639B}</v>
      </c>
      <c r="D5948">
        <f t="shared" si="280"/>
        <v>7</v>
      </c>
      <c r="E5948">
        <f ca="1">OFFSET(ElementsDB!$AQ$2,SeriesSelection!A5948-1,SeriesSelection!B5948-1)</f>
        <v>0</v>
      </c>
      <c r="F5948">
        <f>_xlfn.XLOOKUP(A5948,Table4[Lfd],Table4[Periods],"Err",0)</f>
        <v>0</v>
      </c>
      <c r="G5948" t="b">
        <f t="shared" si="278"/>
        <v>0</v>
      </c>
    </row>
    <row r="5949" spans="1:7" hidden="1" x14ac:dyDescent="0.25">
      <c r="A5949">
        <f t="shared" si="279"/>
        <v>166</v>
      </c>
      <c r="B5949">
        <f t="shared" si="280"/>
        <v>8</v>
      </c>
      <c r="C5949" t="str">
        <f>_xlfn.XLOOKUP(A5949,Table4[Lfd],Table4[idElementValue],"Err",0)</f>
        <v>{7AEACD25-766A-4194-811B-FF21A489639B}</v>
      </c>
      <c r="D5949">
        <f t="shared" si="280"/>
        <v>8</v>
      </c>
      <c r="E5949">
        <f ca="1">OFFSET(ElementsDB!$AQ$2,SeriesSelection!A5949-1,SeriesSelection!B5949-1)</f>
        <v>0</v>
      </c>
      <c r="F5949">
        <f>_xlfn.XLOOKUP(A5949,Table4[Lfd],Table4[Periods],"Err",0)</f>
        <v>0</v>
      </c>
      <c r="G5949" t="b">
        <f t="shared" si="278"/>
        <v>0</v>
      </c>
    </row>
    <row r="5950" spans="1:7" hidden="1" x14ac:dyDescent="0.25">
      <c r="A5950">
        <f t="shared" si="279"/>
        <v>166</v>
      </c>
      <c r="B5950">
        <f t="shared" si="280"/>
        <v>9</v>
      </c>
      <c r="C5950" t="str">
        <f>_xlfn.XLOOKUP(A5950,Table4[Lfd],Table4[idElementValue],"Err",0)</f>
        <v>{7AEACD25-766A-4194-811B-FF21A489639B}</v>
      </c>
      <c r="D5950">
        <f t="shared" si="280"/>
        <v>9</v>
      </c>
      <c r="E5950">
        <f ca="1">OFFSET(ElementsDB!$AQ$2,SeriesSelection!A5950-1,SeriesSelection!B5950-1)</f>
        <v>0</v>
      </c>
      <c r="F5950">
        <f>_xlfn.XLOOKUP(A5950,Table4[Lfd],Table4[Periods],"Err",0)</f>
        <v>0</v>
      </c>
      <c r="G5950" t="b">
        <f t="shared" si="278"/>
        <v>0</v>
      </c>
    </row>
    <row r="5951" spans="1:7" hidden="1" x14ac:dyDescent="0.25">
      <c r="A5951">
        <f t="shared" si="279"/>
        <v>166</v>
      </c>
      <c r="B5951">
        <f t="shared" si="280"/>
        <v>10</v>
      </c>
      <c r="C5951" t="str">
        <f>_xlfn.XLOOKUP(A5951,Table4[Lfd],Table4[idElementValue],"Err",0)</f>
        <v>{7AEACD25-766A-4194-811B-FF21A489639B}</v>
      </c>
      <c r="D5951">
        <f t="shared" si="280"/>
        <v>10</v>
      </c>
      <c r="E5951">
        <f ca="1">OFFSET(ElementsDB!$AQ$2,SeriesSelection!A5951-1,SeriesSelection!B5951-1)</f>
        <v>0</v>
      </c>
      <c r="F5951">
        <f>_xlfn.XLOOKUP(A5951,Table4[Lfd],Table4[Periods],"Err",0)</f>
        <v>0</v>
      </c>
      <c r="G5951" t="b">
        <f t="shared" si="278"/>
        <v>0</v>
      </c>
    </row>
    <row r="5952" spans="1:7" hidden="1" x14ac:dyDescent="0.25">
      <c r="A5952">
        <f t="shared" si="279"/>
        <v>166</v>
      </c>
      <c r="B5952">
        <f t="shared" si="280"/>
        <v>11</v>
      </c>
      <c r="C5952" t="str">
        <f>_xlfn.XLOOKUP(A5952,Table4[Lfd],Table4[idElementValue],"Err",0)</f>
        <v>{7AEACD25-766A-4194-811B-FF21A489639B}</v>
      </c>
      <c r="D5952">
        <f t="shared" si="280"/>
        <v>11</v>
      </c>
      <c r="E5952">
        <f ca="1">OFFSET(ElementsDB!$AQ$2,SeriesSelection!A5952-1,SeriesSelection!B5952-1)</f>
        <v>0</v>
      </c>
      <c r="F5952">
        <f>_xlfn.XLOOKUP(A5952,Table4[Lfd],Table4[Periods],"Err",0)</f>
        <v>0</v>
      </c>
      <c r="G5952" t="b">
        <f t="shared" si="278"/>
        <v>0</v>
      </c>
    </row>
    <row r="5953" spans="1:7" hidden="1" x14ac:dyDescent="0.25">
      <c r="A5953">
        <f t="shared" si="279"/>
        <v>166</v>
      </c>
      <c r="B5953">
        <f t="shared" si="280"/>
        <v>12</v>
      </c>
      <c r="C5953" t="str">
        <f>_xlfn.XLOOKUP(A5953,Table4[Lfd],Table4[idElementValue],"Err",0)</f>
        <v>{7AEACD25-766A-4194-811B-FF21A489639B}</v>
      </c>
      <c r="D5953">
        <f t="shared" si="280"/>
        <v>12</v>
      </c>
      <c r="E5953">
        <f ca="1">OFFSET(ElementsDB!$AQ$2,SeriesSelection!A5953-1,SeriesSelection!B5953-1)</f>
        <v>0</v>
      </c>
      <c r="F5953">
        <f>_xlfn.XLOOKUP(A5953,Table4[Lfd],Table4[Periods],"Err",0)</f>
        <v>0</v>
      </c>
      <c r="G5953" t="b">
        <f t="shared" si="278"/>
        <v>0</v>
      </c>
    </row>
    <row r="5954" spans="1:7" hidden="1" x14ac:dyDescent="0.25">
      <c r="A5954">
        <f t="shared" si="279"/>
        <v>166</v>
      </c>
      <c r="B5954">
        <f t="shared" si="280"/>
        <v>13</v>
      </c>
      <c r="C5954" t="str">
        <f>_xlfn.XLOOKUP(A5954,Table4[Lfd],Table4[idElementValue],"Err",0)</f>
        <v>{7AEACD25-766A-4194-811B-FF21A489639B}</v>
      </c>
      <c r="D5954">
        <f t="shared" si="280"/>
        <v>13</v>
      </c>
      <c r="E5954">
        <f ca="1">OFFSET(ElementsDB!$AQ$2,SeriesSelection!A5954-1,SeriesSelection!B5954-1)</f>
        <v>0</v>
      </c>
      <c r="F5954">
        <f>_xlfn.XLOOKUP(A5954,Table4[Lfd],Table4[Periods],"Err",0)</f>
        <v>0</v>
      </c>
      <c r="G5954" t="b">
        <f t="shared" ref="G5954:G6017" si="281">(D5954&lt;=F5954)</f>
        <v>0</v>
      </c>
    </row>
    <row r="5955" spans="1:7" hidden="1" x14ac:dyDescent="0.25">
      <c r="A5955">
        <f t="shared" si="279"/>
        <v>166</v>
      </c>
      <c r="B5955">
        <f t="shared" si="280"/>
        <v>14</v>
      </c>
      <c r="C5955" t="str">
        <f>_xlfn.XLOOKUP(A5955,Table4[Lfd],Table4[idElementValue],"Err",0)</f>
        <v>{7AEACD25-766A-4194-811B-FF21A489639B}</v>
      </c>
      <c r="D5955">
        <f t="shared" si="280"/>
        <v>14</v>
      </c>
      <c r="E5955">
        <f ca="1">OFFSET(ElementsDB!$AQ$2,SeriesSelection!A5955-1,SeriesSelection!B5955-1)</f>
        <v>0</v>
      </c>
      <c r="F5955">
        <f>_xlfn.XLOOKUP(A5955,Table4[Lfd],Table4[Periods],"Err",0)</f>
        <v>0</v>
      </c>
      <c r="G5955" t="b">
        <f t="shared" si="281"/>
        <v>0</v>
      </c>
    </row>
    <row r="5956" spans="1:7" hidden="1" x14ac:dyDescent="0.25">
      <c r="A5956">
        <f t="shared" si="279"/>
        <v>166</v>
      </c>
      <c r="B5956">
        <f t="shared" si="280"/>
        <v>15</v>
      </c>
      <c r="C5956" t="str">
        <f>_xlfn.XLOOKUP(A5956,Table4[Lfd],Table4[idElementValue],"Err",0)</f>
        <v>{7AEACD25-766A-4194-811B-FF21A489639B}</v>
      </c>
      <c r="D5956">
        <f t="shared" si="280"/>
        <v>15</v>
      </c>
      <c r="E5956">
        <f ca="1">OFFSET(ElementsDB!$AQ$2,SeriesSelection!A5956-1,SeriesSelection!B5956-1)</f>
        <v>0</v>
      </c>
      <c r="F5956">
        <f>_xlfn.XLOOKUP(A5956,Table4[Lfd],Table4[Periods],"Err",0)</f>
        <v>0</v>
      </c>
      <c r="G5956" t="b">
        <f t="shared" si="281"/>
        <v>0</v>
      </c>
    </row>
    <row r="5957" spans="1:7" hidden="1" x14ac:dyDescent="0.25">
      <c r="A5957">
        <f t="shared" si="279"/>
        <v>166</v>
      </c>
      <c r="B5957">
        <f t="shared" si="280"/>
        <v>16</v>
      </c>
      <c r="C5957" t="str">
        <f>_xlfn.XLOOKUP(A5957,Table4[Lfd],Table4[idElementValue],"Err",0)</f>
        <v>{7AEACD25-766A-4194-811B-FF21A489639B}</v>
      </c>
      <c r="D5957">
        <f t="shared" si="280"/>
        <v>16</v>
      </c>
      <c r="E5957">
        <f ca="1">OFFSET(ElementsDB!$AQ$2,SeriesSelection!A5957-1,SeriesSelection!B5957-1)</f>
        <v>0</v>
      </c>
      <c r="F5957">
        <f>_xlfn.XLOOKUP(A5957,Table4[Lfd],Table4[Periods],"Err",0)</f>
        <v>0</v>
      </c>
      <c r="G5957" t="b">
        <f t="shared" si="281"/>
        <v>0</v>
      </c>
    </row>
    <row r="5958" spans="1:7" hidden="1" x14ac:dyDescent="0.25">
      <c r="A5958">
        <f t="shared" si="279"/>
        <v>166</v>
      </c>
      <c r="B5958">
        <f t="shared" si="280"/>
        <v>17</v>
      </c>
      <c r="C5958" t="str">
        <f>_xlfn.XLOOKUP(A5958,Table4[Lfd],Table4[idElementValue],"Err",0)</f>
        <v>{7AEACD25-766A-4194-811B-FF21A489639B}</v>
      </c>
      <c r="D5958">
        <f t="shared" si="280"/>
        <v>17</v>
      </c>
      <c r="E5958">
        <f ca="1">OFFSET(ElementsDB!$AQ$2,SeriesSelection!A5958-1,SeriesSelection!B5958-1)</f>
        <v>0</v>
      </c>
      <c r="F5958">
        <f>_xlfn.XLOOKUP(A5958,Table4[Lfd],Table4[Periods],"Err",0)</f>
        <v>0</v>
      </c>
      <c r="G5958" t="b">
        <f t="shared" si="281"/>
        <v>0</v>
      </c>
    </row>
    <row r="5959" spans="1:7" hidden="1" x14ac:dyDescent="0.25">
      <c r="A5959">
        <f t="shared" si="279"/>
        <v>166</v>
      </c>
      <c r="B5959">
        <f t="shared" si="280"/>
        <v>18</v>
      </c>
      <c r="C5959" t="str">
        <f>_xlfn.XLOOKUP(A5959,Table4[Lfd],Table4[idElementValue],"Err",0)</f>
        <v>{7AEACD25-766A-4194-811B-FF21A489639B}</v>
      </c>
      <c r="D5959">
        <f t="shared" si="280"/>
        <v>18</v>
      </c>
      <c r="E5959">
        <f ca="1">OFFSET(ElementsDB!$AQ$2,SeriesSelection!A5959-1,SeriesSelection!B5959-1)</f>
        <v>0</v>
      </c>
      <c r="F5959">
        <f>_xlfn.XLOOKUP(A5959,Table4[Lfd],Table4[Periods],"Err",0)</f>
        <v>0</v>
      </c>
      <c r="G5959" t="b">
        <f t="shared" si="281"/>
        <v>0</v>
      </c>
    </row>
    <row r="5960" spans="1:7" hidden="1" x14ac:dyDescent="0.25">
      <c r="A5960">
        <f t="shared" si="279"/>
        <v>166</v>
      </c>
      <c r="B5960">
        <f t="shared" si="280"/>
        <v>19</v>
      </c>
      <c r="C5960" t="str">
        <f>_xlfn.XLOOKUP(A5960,Table4[Lfd],Table4[idElementValue],"Err",0)</f>
        <v>{7AEACD25-766A-4194-811B-FF21A489639B}</v>
      </c>
      <c r="D5960">
        <f t="shared" si="280"/>
        <v>19</v>
      </c>
      <c r="E5960">
        <f ca="1">OFFSET(ElementsDB!$AQ$2,SeriesSelection!A5960-1,SeriesSelection!B5960-1)</f>
        <v>0</v>
      </c>
      <c r="F5960">
        <f>_xlfn.XLOOKUP(A5960,Table4[Lfd],Table4[Periods],"Err",0)</f>
        <v>0</v>
      </c>
      <c r="G5960" t="b">
        <f t="shared" si="281"/>
        <v>0</v>
      </c>
    </row>
    <row r="5961" spans="1:7" hidden="1" x14ac:dyDescent="0.25">
      <c r="A5961">
        <f t="shared" si="279"/>
        <v>166</v>
      </c>
      <c r="B5961">
        <f t="shared" si="280"/>
        <v>20</v>
      </c>
      <c r="C5961" t="str">
        <f>_xlfn.XLOOKUP(A5961,Table4[Lfd],Table4[idElementValue],"Err",0)</f>
        <v>{7AEACD25-766A-4194-811B-FF21A489639B}</v>
      </c>
      <c r="D5961">
        <f t="shared" si="280"/>
        <v>20</v>
      </c>
      <c r="E5961">
        <f ca="1">OFFSET(ElementsDB!$AQ$2,SeriesSelection!A5961-1,SeriesSelection!B5961-1)</f>
        <v>0</v>
      </c>
      <c r="F5961">
        <f>_xlfn.XLOOKUP(A5961,Table4[Lfd],Table4[Periods],"Err",0)</f>
        <v>0</v>
      </c>
      <c r="G5961" t="b">
        <f t="shared" si="281"/>
        <v>0</v>
      </c>
    </row>
    <row r="5962" spans="1:7" hidden="1" x14ac:dyDescent="0.25">
      <c r="A5962">
        <f t="shared" ref="A5962:A6025" si="282">IF(B5962=1,A5961+1,A5961)</f>
        <v>166</v>
      </c>
      <c r="B5962">
        <f t="shared" ref="B5962:D6025" si="283">IF(B5961=36,1,B5961+1)</f>
        <v>21</v>
      </c>
      <c r="C5962" t="str">
        <f>_xlfn.XLOOKUP(A5962,Table4[Lfd],Table4[idElementValue],"Err",0)</f>
        <v>{7AEACD25-766A-4194-811B-FF21A489639B}</v>
      </c>
      <c r="D5962">
        <f t="shared" si="283"/>
        <v>21</v>
      </c>
      <c r="E5962">
        <f ca="1">OFFSET(ElementsDB!$AQ$2,SeriesSelection!A5962-1,SeriesSelection!B5962-1)</f>
        <v>0</v>
      </c>
      <c r="F5962">
        <f>_xlfn.XLOOKUP(A5962,Table4[Lfd],Table4[Periods],"Err",0)</f>
        <v>0</v>
      </c>
      <c r="G5962" t="b">
        <f t="shared" si="281"/>
        <v>0</v>
      </c>
    </row>
    <row r="5963" spans="1:7" hidden="1" x14ac:dyDescent="0.25">
      <c r="A5963">
        <f t="shared" si="282"/>
        <v>166</v>
      </c>
      <c r="B5963">
        <f t="shared" si="283"/>
        <v>22</v>
      </c>
      <c r="C5963" t="str">
        <f>_xlfn.XLOOKUP(A5963,Table4[Lfd],Table4[idElementValue],"Err",0)</f>
        <v>{7AEACD25-766A-4194-811B-FF21A489639B}</v>
      </c>
      <c r="D5963">
        <f t="shared" si="283"/>
        <v>22</v>
      </c>
      <c r="E5963">
        <f ca="1">OFFSET(ElementsDB!$AQ$2,SeriesSelection!A5963-1,SeriesSelection!B5963-1)</f>
        <v>0</v>
      </c>
      <c r="F5963">
        <f>_xlfn.XLOOKUP(A5963,Table4[Lfd],Table4[Periods],"Err",0)</f>
        <v>0</v>
      </c>
      <c r="G5963" t="b">
        <f t="shared" si="281"/>
        <v>0</v>
      </c>
    </row>
    <row r="5964" spans="1:7" hidden="1" x14ac:dyDescent="0.25">
      <c r="A5964">
        <f t="shared" si="282"/>
        <v>166</v>
      </c>
      <c r="B5964">
        <f t="shared" si="283"/>
        <v>23</v>
      </c>
      <c r="C5964" t="str">
        <f>_xlfn.XLOOKUP(A5964,Table4[Lfd],Table4[idElementValue],"Err",0)</f>
        <v>{7AEACD25-766A-4194-811B-FF21A489639B}</v>
      </c>
      <c r="D5964">
        <f t="shared" si="283"/>
        <v>23</v>
      </c>
      <c r="E5964">
        <f ca="1">OFFSET(ElementsDB!$AQ$2,SeriesSelection!A5964-1,SeriesSelection!B5964-1)</f>
        <v>0</v>
      </c>
      <c r="F5964">
        <f>_xlfn.XLOOKUP(A5964,Table4[Lfd],Table4[Periods],"Err",0)</f>
        <v>0</v>
      </c>
      <c r="G5964" t="b">
        <f t="shared" si="281"/>
        <v>0</v>
      </c>
    </row>
    <row r="5965" spans="1:7" hidden="1" x14ac:dyDescent="0.25">
      <c r="A5965">
        <f t="shared" si="282"/>
        <v>166</v>
      </c>
      <c r="B5965">
        <f t="shared" si="283"/>
        <v>24</v>
      </c>
      <c r="C5965" t="str">
        <f>_xlfn.XLOOKUP(A5965,Table4[Lfd],Table4[idElementValue],"Err",0)</f>
        <v>{7AEACD25-766A-4194-811B-FF21A489639B}</v>
      </c>
      <c r="D5965">
        <f t="shared" si="283"/>
        <v>24</v>
      </c>
      <c r="E5965">
        <f ca="1">OFFSET(ElementsDB!$AQ$2,SeriesSelection!A5965-1,SeriesSelection!B5965-1)</f>
        <v>0</v>
      </c>
      <c r="F5965">
        <f>_xlfn.XLOOKUP(A5965,Table4[Lfd],Table4[Periods],"Err",0)</f>
        <v>0</v>
      </c>
      <c r="G5965" t="b">
        <f t="shared" si="281"/>
        <v>0</v>
      </c>
    </row>
    <row r="5966" spans="1:7" hidden="1" x14ac:dyDescent="0.25">
      <c r="A5966">
        <f t="shared" si="282"/>
        <v>166</v>
      </c>
      <c r="B5966">
        <f t="shared" si="283"/>
        <v>25</v>
      </c>
      <c r="C5966" t="str">
        <f>_xlfn.XLOOKUP(A5966,Table4[Lfd],Table4[idElementValue],"Err",0)</f>
        <v>{7AEACD25-766A-4194-811B-FF21A489639B}</v>
      </c>
      <c r="D5966">
        <f t="shared" si="283"/>
        <v>25</v>
      </c>
      <c r="E5966">
        <f ca="1">OFFSET(ElementsDB!$AQ$2,SeriesSelection!A5966-1,SeriesSelection!B5966-1)</f>
        <v>0</v>
      </c>
      <c r="F5966">
        <f>_xlfn.XLOOKUP(A5966,Table4[Lfd],Table4[Periods],"Err",0)</f>
        <v>0</v>
      </c>
      <c r="G5966" t="b">
        <f t="shared" si="281"/>
        <v>0</v>
      </c>
    </row>
    <row r="5967" spans="1:7" hidden="1" x14ac:dyDescent="0.25">
      <c r="A5967">
        <f t="shared" si="282"/>
        <v>166</v>
      </c>
      <c r="B5967">
        <f t="shared" si="283"/>
        <v>26</v>
      </c>
      <c r="C5967" t="str">
        <f>_xlfn.XLOOKUP(A5967,Table4[Lfd],Table4[idElementValue],"Err",0)</f>
        <v>{7AEACD25-766A-4194-811B-FF21A489639B}</v>
      </c>
      <c r="D5967">
        <f t="shared" si="283"/>
        <v>26</v>
      </c>
      <c r="E5967">
        <f ca="1">OFFSET(ElementsDB!$AQ$2,SeriesSelection!A5967-1,SeriesSelection!B5967-1)</f>
        <v>0</v>
      </c>
      <c r="F5967">
        <f>_xlfn.XLOOKUP(A5967,Table4[Lfd],Table4[Periods],"Err",0)</f>
        <v>0</v>
      </c>
      <c r="G5967" t="b">
        <f t="shared" si="281"/>
        <v>0</v>
      </c>
    </row>
    <row r="5968" spans="1:7" hidden="1" x14ac:dyDescent="0.25">
      <c r="A5968">
        <f t="shared" si="282"/>
        <v>166</v>
      </c>
      <c r="B5968">
        <f t="shared" si="283"/>
        <v>27</v>
      </c>
      <c r="C5968" t="str">
        <f>_xlfn.XLOOKUP(A5968,Table4[Lfd],Table4[idElementValue],"Err",0)</f>
        <v>{7AEACD25-766A-4194-811B-FF21A489639B}</v>
      </c>
      <c r="D5968">
        <f t="shared" si="283"/>
        <v>27</v>
      </c>
      <c r="E5968">
        <f ca="1">OFFSET(ElementsDB!$AQ$2,SeriesSelection!A5968-1,SeriesSelection!B5968-1)</f>
        <v>0</v>
      </c>
      <c r="F5968">
        <f>_xlfn.XLOOKUP(A5968,Table4[Lfd],Table4[Periods],"Err",0)</f>
        <v>0</v>
      </c>
      <c r="G5968" t="b">
        <f t="shared" si="281"/>
        <v>0</v>
      </c>
    </row>
    <row r="5969" spans="1:7" hidden="1" x14ac:dyDescent="0.25">
      <c r="A5969">
        <f t="shared" si="282"/>
        <v>166</v>
      </c>
      <c r="B5969">
        <f t="shared" si="283"/>
        <v>28</v>
      </c>
      <c r="C5969" t="str">
        <f>_xlfn.XLOOKUP(A5969,Table4[Lfd],Table4[idElementValue],"Err",0)</f>
        <v>{7AEACD25-766A-4194-811B-FF21A489639B}</v>
      </c>
      <c r="D5969">
        <f t="shared" si="283"/>
        <v>28</v>
      </c>
      <c r="E5969">
        <f ca="1">OFFSET(ElementsDB!$AQ$2,SeriesSelection!A5969-1,SeriesSelection!B5969-1)</f>
        <v>0</v>
      </c>
      <c r="F5969">
        <f>_xlfn.XLOOKUP(A5969,Table4[Lfd],Table4[Periods],"Err",0)</f>
        <v>0</v>
      </c>
      <c r="G5969" t="b">
        <f t="shared" si="281"/>
        <v>0</v>
      </c>
    </row>
    <row r="5970" spans="1:7" hidden="1" x14ac:dyDescent="0.25">
      <c r="A5970">
        <f t="shared" si="282"/>
        <v>166</v>
      </c>
      <c r="B5970">
        <f t="shared" si="283"/>
        <v>29</v>
      </c>
      <c r="C5970" t="str">
        <f>_xlfn.XLOOKUP(A5970,Table4[Lfd],Table4[idElementValue],"Err",0)</f>
        <v>{7AEACD25-766A-4194-811B-FF21A489639B}</v>
      </c>
      <c r="D5970">
        <f t="shared" si="283"/>
        <v>29</v>
      </c>
      <c r="E5970">
        <f ca="1">OFFSET(ElementsDB!$AQ$2,SeriesSelection!A5970-1,SeriesSelection!B5970-1)</f>
        <v>0</v>
      </c>
      <c r="F5970">
        <f>_xlfn.XLOOKUP(A5970,Table4[Lfd],Table4[Periods],"Err",0)</f>
        <v>0</v>
      </c>
      <c r="G5970" t="b">
        <f t="shared" si="281"/>
        <v>0</v>
      </c>
    </row>
    <row r="5971" spans="1:7" hidden="1" x14ac:dyDescent="0.25">
      <c r="A5971">
        <f t="shared" si="282"/>
        <v>166</v>
      </c>
      <c r="B5971">
        <f t="shared" si="283"/>
        <v>30</v>
      </c>
      <c r="C5971" t="str">
        <f>_xlfn.XLOOKUP(A5971,Table4[Lfd],Table4[idElementValue],"Err",0)</f>
        <v>{7AEACD25-766A-4194-811B-FF21A489639B}</v>
      </c>
      <c r="D5971">
        <f t="shared" si="283"/>
        <v>30</v>
      </c>
      <c r="E5971">
        <f ca="1">OFFSET(ElementsDB!$AQ$2,SeriesSelection!A5971-1,SeriesSelection!B5971-1)</f>
        <v>0</v>
      </c>
      <c r="F5971">
        <f>_xlfn.XLOOKUP(A5971,Table4[Lfd],Table4[Periods],"Err",0)</f>
        <v>0</v>
      </c>
      <c r="G5971" t="b">
        <f t="shared" si="281"/>
        <v>0</v>
      </c>
    </row>
    <row r="5972" spans="1:7" hidden="1" x14ac:dyDescent="0.25">
      <c r="A5972">
        <f t="shared" si="282"/>
        <v>166</v>
      </c>
      <c r="B5972">
        <f t="shared" si="283"/>
        <v>31</v>
      </c>
      <c r="C5972" t="str">
        <f>_xlfn.XLOOKUP(A5972,Table4[Lfd],Table4[idElementValue],"Err",0)</f>
        <v>{7AEACD25-766A-4194-811B-FF21A489639B}</v>
      </c>
      <c r="D5972">
        <f t="shared" si="283"/>
        <v>31</v>
      </c>
      <c r="E5972">
        <f ca="1">OFFSET(ElementsDB!$AQ$2,SeriesSelection!A5972-1,SeriesSelection!B5972-1)</f>
        <v>0</v>
      </c>
      <c r="F5972">
        <f>_xlfn.XLOOKUP(A5972,Table4[Lfd],Table4[Periods],"Err",0)</f>
        <v>0</v>
      </c>
      <c r="G5972" t="b">
        <f t="shared" si="281"/>
        <v>0</v>
      </c>
    </row>
    <row r="5973" spans="1:7" hidden="1" x14ac:dyDescent="0.25">
      <c r="A5973">
        <f t="shared" si="282"/>
        <v>166</v>
      </c>
      <c r="B5973">
        <f t="shared" si="283"/>
        <v>32</v>
      </c>
      <c r="C5973" t="str">
        <f>_xlfn.XLOOKUP(A5973,Table4[Lfd],Table4[idElementValue],"Err",0)</f>
        <v>{7AEACD25-766A-4194-811B-FF21A489639B}</v>
      </c>
      <c r="D5973">
        <f t="shared" si="283"/>
        <v>32</v>
      </c>
      <c r="E5973">
        <f ca="1">OFFSET(ElementsDB!$AQ$2,SeriesSelection!A5973-1,SeriesSelection!B5973-1)</f>
        <v>0</v>
      </c>
      <c r="F5973">
        <f>_xlfn.XLOOKUP(A5973,Table4[Lfd],Table4[Periods],"Err",0)</f>
        <v>0</v>
      </c>
      <c r="G5973" t="b">
        <f t="shared" si="281"/>
        <v>0</v>
      </c>
    </row>
    <row r="5974" spans="1:7" hidden="1" x14ac:dyDescent="0.25">
      <c r="A5974">
        <f t="shared" si="282"/>
        <v>166</v>
      </c>
      <c r="B5974">
        <f t="shared" si="283"/>
        <v>33</v>
      </c>
      <c r="C5974" t="str">
        <f>_xlfn.XLOOKUP(A5974,Table4[Lfd],Table4[idElementValue],"Err",0)</f>
        <v>{7AEACD25-766A-4194-811B-FF21A489639B}</v>
      </c>
      <c r="D5974">
        <f t="shared" si="283"/>
        <v>33</v>
      </c>
      <c r="E5974">
        <f ca="1">OFFSET(ElementsDB!$AQ$2,SeriesSelection!A5974-1,SeriesSelection!B5974-1)</f>
        <v>0</v>
      </c>
      <c r="F5974">
        <f>_xlfn.XLOOKUP(A5974,Table4[Lfd],Table4[Periods],"Err",0)</f>
        <v>0</v>
      </c>
      <c r="G5974" t="b">
        <f t="shared" si="281"/>
        <v>0</v>
      </c>
    </row>
    <row r="5975" spans="1:7" hidden="1" x14ac:dyDescent="0.25">
      <c r="A5975">
        <f t="shared" si="282"/>
        <v>166</v>
      </c>
      <c r="B5975">
        <f t="shared" si="283"/>
        <v>34</v>
      </c>
      <c r="C5975" t="str">
        <f>_xlfn.XLOOKUP(A5975,Table4[Lfd],Table4[idElementValue],"Err",0)</f>
        <v>{7AEACD25-766A-4194-811B-FF21A489639B}</v>
      </c>
      <c r="D5975">
        <f t="shared" si="283"/>
        <v>34</v>
      </c>
      <c r="E5975">
        <f ca="1">OFFSET(ElementsDB!$AQ$2,SeriesSelection!A5975-1,SeriesSelection!B5975-1)</f>
        <v>0</v>
      </c>
      <c r="F5975">
        <f>_xlfn.XLOOKUP(A5975,Table4[Lfd],Table4[Periods],"Err",0)</f>
        <v>0</v>
      </c>
      <c r="G5975" t="b">
        <f t="shared" si="281"/>
        <v>0</v>
      </c>
    </row>
    <row r="5976" spans="1:7" hidden="1" x14ac:dyDescent="0.25">
      <c r="A5976">
        <f t="shared" si="282"/>
        <v>166</v>
      </c>
      <c r="B5976">
        <f t="shared" si="283"/>
        <v>35</v>
      </c>
      <c r="C5976" t="str">
        <f>_xlfn.XLOOKUP(A5976,Table4[Lfd],Table4[idElementValue],"Err",0)</f>
        <v>{7AEACD25-766A-4194-811B-FF21A489639B}</v>
      </c>
      <c r="D5976">
        <f t="shared" si="283"/>
        <v>35</v>
      </c>
      <c r="E5976">
        <f ca="1">OFFSET(ElementsDB!$AQ$2,SeriesSelection!A5976-1,SeriesSelection!B5976-1)</f>
        <v>0</v>
      </c>
      <c r="F5976">
        <f>_xlfn.XLOOKUP(A5976,Table4[Lfd],Table4[Periods],"Err",0)</f>
        <v>0</v>
      </c>
      <c r="G5976" t="b">
        <f t="shared" si="281"/>
        <v>0</v>
      </c>
    </row>
    <row r="5977" spans="1:7" hidden="1" x14ac:dyDescent="0.25">
      <c r="A5977">
        <f t="shared" si="282"/>
        <v>166</v>
      </c>
      <c r="B5977">
        <f t="shared" si="283"/>
        <v>36</v>
      </c>
      <c r="C5977" t="str">
        <f>_xlfn.XLOOKUP(A5977,Table4[Lfd],Table4[idElementValue],"Err",0)</f>
        <v>{7AEACD25-766A-4194-811B-FF21A489639B}</v>
      </c>
      <c r="D5977">
        <f t="shared" si="283"/>
        <v>36</v>
      </c>
      <c r="E5977">
        <f ca="1">OFFSET(ElementsDB!$AQ$2,SeriesSelection!A5977-1,SeriesSelection!B5977-1)</f>
        <v>0</v>
      </c>
      <c r="F5977">
        <f>_xlfn.XLOOKUP(A5977,Table4[Lfd],Table4[Periods],"Err",0)</f>
        <v>0</v>
      </c>
      <c r="G5977" t="b">
        <f t="shared" si="281"/>
        <v>0</v>
      </c>
    </row>
    <row r="5978" spans="1:7" hidden="1" x14ac:dyDescent="0.25">
      <c r="A5978">
        <f t="shared" si="282"/>
        <v>167</v>
      </c>
      <c r="B5978">
        <f t="shared" si="283"/>
        <v>1</v>
      </c>
      <c r="C5978" t="str">
        <f>_xlfn.XLOOKUP(A5978,Table4[Lfd],Table4[idElementValue],"Err",0)</f>
        <v>{8564062C-23B5-4C0C-A664-A8AC950DEBBB}</v>
      </c>
      <c r="D5978">
        <f t="shared" si="283"/>
        <v>1</v>
      </c>
      <c r="E5978">
        <f ca="1">OFFSET(ElementsDB!$AQ$2,SeriesSelection!A5978-1,SeriesSelection!B5978-1)</f>
        <v>0</v>
      </c>
      <c r="F5978">
        <f>_xlfn.XLOOKUP(A5978,Table4[Lfd],Table4[Periods],"Err",0)</f>
        <v>0</v>
      </c>
      <c r="G5978" t="b">
        <f t="shared" si="281"/>
        <v>0</v>
      </c>
    </row>
    <row r="5979" spans="1:7" hidden="1" x14ac:dyDescent="0.25">
      <c r="A5979">
        <f t="shared" si="282"/>
        <v>167</v>
      </c>
      <c r="B5979">
        <f t="shared" si="283"/>
        <v>2</v>
      </c>
      <c r="C5979" t="str">
        <f>_xlfn.XLOOKUP(A5979,Table4[Lfd],Table4[idElementValue],"Err",0)</f>
        <v>{8564062C-23B5-4C0C-A664-A8AC950DEBBB}</v>
      </c>
      <c r="D5979">
        <f t="shared" si="283"/>
        <v>2</v>
      </c>
      <c r="E5979">
        <f ca="1">OFFSET(ElementsDB!$AQ$2,SeriesSelection!A5979-1,SeriesSelection!B5979-1)</f>
        <v>0</v>
      </c>
      <c r="F5979">
        <f>_xlfn.XLOOKUP(A5979,Table4[Lfd],Table4[Periods],"Err",0)</f>
        <v>0</v>
      </c>
      <c r="G5979" t="b">
        <f t="shared" si="281"/>
        <v>0</v>
      </c>
    </row>
    <row r="5980" spans="1:7" hidden="1" x14ac:dyDescent="0.25">
      <c r="A5980">
        <f t="shared" si="282"/>
        <v>167</v>
      </c>
      <c r="B5980">
        <f t="shared" si="283"/>
        <v>3</v>
      </c>
      <c r="C5980" t="str">
        <f>_xlfn.XLOOKUP(A5980,Table4[Lfd],Table4[idElementValue],"Err",0)</f>
        <v>{8564062C-23B5-4C0C-A664-A8AC950DEBBB}</v>
      </c>
      <c r="D5980">
        <f t="shared" si="283"/>
        <v>3</v>
      </c>
      <c r="E5980">
        <f ca="1">OFFSET(ElementsDB!$AQ$2,SeriesSelection!A5980-1,SeriesSelection!B5980-1)</f>
        <v>0</v>
      </c>
      <c r="F5980">
        <f>_xlfn.XLOOKUP(A5980,Table4[Lfd],Table4[Periods],"Err",0)</f>
        <v>0</v>
      </c>
      <c r="G5980" t="b">
        <f t="shared" si="281"/>
        <v>0</v>
      </c>
    </row>
    <row r="5981" spans="1:7" hidden="1" x14ac:dyDescent="0.25">
      <c r="A5981">
        <f t="shared" si="282"/>
        <v>167</v>
      </c>
      <c r="B5981">
        <f t="shared" si="283"/>
        <v>4</v>
      </c>
      <c r="C5981" t="str">
        <f>_xlfn.XLOOKUP(A5981,Table4[Lfd],Table4[idElementValue],"Err",0)</f>
        <v>{8564062C-23B5-4C0C-A664-A8AC950DEBBB}</v>
      </c>
      <c r="D5981">
        <f t="shared" si="283"/>
        <v>4</v>
      </c>
      <c r="E5981">
        <f ca="1">OFFSET(ElementsDB!$AQ$2,SeriesSelection!A5981-1,SeriesSelection!B5981-1)</f>
        <v>0</v>
      </c>
      <c r="F5981">
        <f>_xlfn.XLOOKUP(A5981,Table4[Lfd],Table4[Periods],"Err",0)</f>
        <v>0</v>
      </c>
      <c r="G5981" t="b">
        <f t="shared" si="281"/>
        <v>0</v>
      </c>
    </row>
    <row r="5982" spans="1:7" hidden="1" x14ac:dyDescent="0.25">
      <c r="A5982">
        <f t="shared" si="282"/>
        <v>167</v>
      </c>
      <c r="B5982">
        <f t="shared" si="283"/>
        <v>5</v>
      </c>
      <c r="C5982" t="str">
        <f>_xlfn.XLOOKUP(A5982,Table4[Lfd],Table4[idElementValue],"Err",0)</f>
        <v>{8564062C-23B5-4C0C-A664-A8AC950DEBBB}</v>
      </c>
      <c r="D5982">
        <f t="shared" si="283"/>
        <v>5</v>
      </c>
      <c r="E5982">
        <f ca="1">OFFSET(ElementsDB!$AQ$2,SeriesSelection!A5982-1,SeriesSelection!B5982-1)</f>
        <v>0</v>
      </c>
      <c r="F5982">
        <f>_xlfn.XLOOKUP(A5982,Table4[Lfd],Table4[Periods],"Err",0)</f>
        <v>0</v>
      </c>
      <c r="G5982" t="b">
        <f t="shared" si="281"/>
        <v>0</v>
      </c>
    </row>
    <row r="5983" spans="1:7" hidden="1" x14ac:dyDescent="0.25">
      <c r="A5983">
        <f t="shared" si="282"/>
        <v>167</v>
      </c>
      <c r="B5983">
        <f t="shared" si="283"/>
        <v>6</v>
      </c>
      <c r="C5983" t="str">
        <f>_xlfn.XLOOKUP(A5983,Table4[Lfd],Table4[idElementValue],"Err",0)</f>
        <v>{8564062C-23B5-4C0C-A664-A8AC950DEBBB}</v>
      </c>
      <c r="D5983">
        <f t="shared" si="283"/>
        <v>6</v>
      </c>
      <c r="E5983">
        <f ca="1">OFFSET(ElementsDB!$AQ$2,SeriesSelection!A5983-1,SeriesSelection!B5983-1)</f>
        <v>0</v>
      </c>
      <c r="F5983">
        <f>_xlfn.XLOOKUP(A5983,Table4[Lfd],Table4[Periods],"Err",0)</f>
        <v>0</v>
      </c>
      <c r="G5983" t="b">
        <f t="shared" si="281"/>
        <v>0</v>
      </c>
    </row>
    <row r="5984" spans="1:7" hidden="1" x14ac:dyDescent="0.25">
      <c r="A5984">
        <f t="shared" si="282"/>
        <v>167</v>
      </c>
      <c r="B5984">
        <f t="shared" si="283"/>
        <v>7</v>
      </c>
      <c r="C5984" t="str">
        <f>_xlfn.XLOOKUP(A5984,Table4[Lfd],Table4[idElementValue],"Err",0)</f>
        <v>{8564062C-23B5-4C0C-A664-A8AC950DEBBB}</v>
      </c>
      <c r="D5984">
        <f t="shared" si="283"/>
        <v>7</v>
      </c>
      <c r="E5984">
        <f ca="1">OFFSET(ElementsDB!$AQ$2,SeriesSelection!A5984-1,SeriesSelection!B5984-1)</f>
        <v>0</v>
      </c>
      <c r="F5984">
        <f>_xlfn.XLOOKUP(A5984,Table4[Lfd],Table4[Periods],"Err",0)</f>
        <v>0</v>
      </c>
      <c r="G5984" t="b">
        <f t="shared" si="281"/>
        <v>0</v>
      </c>
    </row>
    <row r="5985" spans="1:7" hidden="1" x14ac:dyDescent="0.25">
      <c r="A5985">
        <f t="shared" si="282"/>
        <v>167</v>
      </c>
      <c r="B5985">
        <f t="shared" si="283"/>
        <v>8</v>
      </c>
      <c r="C5985" t="str">
        <f>_xlfn.XLOOKUP(A5985,Table4[Lfd],Table4[idElementValue],"Err",0)</f>
        <v>{8564062C-23B5-4C0C-A664-A8AC950DEBBB}</v>
      </c>
      <c r="D5985">
        <f t="shared" si="283"/>
        <v>8</v>
      </c>
      <c r="E5985">
        <f ca="1">OFFSET(ElementsDB!$AQ$2,SeriesSelection!A5985-1,SeriesSelection!B5985-1)</f>
        <v>0</v>
      </c>
      <c r="F5985">
        <f>_xlfn.XLOOKUP(A5985,Table4[Lfd],Table4[Periods],"Err",0)</f>
        <v>0</v>
      </c>
      <c r="G5985" t="b">
        <f t="shared" si="281"/>
        <v>0</v>
      </c>
    </row>
    <row r="5986" spans="1:7" hidden="1" x14ac:dyDescent="0.25">
      <c r="A5986">
        <f t="shared" si="282"/>
        <v>167</v>
      </c>
      <c r="B5986">
        <f t="shared" si="283"/>
        <v>9</v>
      </c>
      <c r="C5986" t="str">
        <f>_xlfn.XLOOKUP(A5986,Table4[Lfd],Table4[idElementValue],"Err",0)</f>
        <v>{8564062C-23B5-4C0C-A664-A8AC950DEBBB}</v>
      </c>
      <c r="D5986">
        <f t="shared" si="283"/>
        <v>9</v>
      </c>
      <c r="E5986">
        <f ca="1">OFFSET(ElementsDB!$AQ$2,SeriesSelection!A5986-1,SeriesSelection!B5986-1)</f>
        <v>0</v>
      </c>
      <c r="F5986">
        <f>_xlfn.XLOOKUP(A5986,Table4[Lfd],Table4[Periods],"Err",0)</f>
        <v>0</v>
      </c>
      <c r="G5986" t="b">
        <f t="shared" si="281"/>
        <v>0</v>
      </c>
    </row>
    <row r="5987" spans="1:7" hidden="1" x14ac:dyDescent="0.25">
      <c r="A5987">
        <f t="shared" si="282"/>
        <v>167</v>
      </c>
      <c r="B5987">
        <f t="shared" si="283"/>
        <v>10</v>
      </c>
      <c r="C5987" t="str">
        <f>_xlfn.XLOOKUP(A5987,Table4[Lfd],Table4[idElementValue],"Err",0)</f>
        <v>{8564062C-23B5-4C0C-A664-A8AC950DEBBB}</v>
      </c>
      <c r="D5987">
        <f t="shared" si="283"/>
        <v>10</v>
      </c>
      <c r="E5987">
        <f ca="1">OFFSET(ElementsDB!$AQ$2,SeriesSelection!A5987-1,SeriesSelection!B5987-1)</f>
        <v>0</v>
      </c>
      <c r="F5987">
        <f>_xlfn.XLOOKUP(A5987,Table4[Lfd],Table4[Periods],"Err",0)</f>
        <v>0</v>
      </c>
      <c r="G5987" t="b">
        <f t="shared" si="281"/>
        <v>0</v>
      </c>
    </row>
    <row r="5988" spans="1:7" hidden="1" x14ac:dyDescent="0.25">
      <c r="A5988">
        <f t="shared" si="282"/>
        <v>167</v>
      </c>
      <c r="B5988">
        <f t="shared" si="283"/>
        <v>11</v>
      </c>
      <c r="C5988" t="str">
        <f>_xlfn.XLOOKUP(A5988,Table4[Lfd],Table4[idElementValue],"Err",0)</f>
        <v>{8564062C-23B5-4C0C-A664-A8AC950DEBBB}</v>
      </c>
      <c r="D5988">
        <f t="shared" si="283"/>
        <v>11</v>
      </c>
      <c r="E5988">
        <f ca="1">OFFSET(ElementsDB!$AQ$2,SeriesSelection!A5988-1,SeriesSelection!B5988-1)</f>
        <v>0</v>
      </c>
      <c r="F5988">
        <f>_xlfn.XLOOKUP(A5988,Table4[Lfd],Table4[Periods],"Err",0)</f>
        <v>0</v>
      </c>
      <c r="G5988" t="b">
        <f t="shared" si="281"/>
        <v>0</v>
      </c>
    </row>
    <row r="5989" spans="1:7" hidden="1" x14ac:dyDescent="0.25">
      <c r="A5989">
        <f t="shared" si="282"/>
        <v>167</v>
      </c>
      <c r="B5989">
        <f t="shared" si="283"/>
        <v>12</v>
      </c>
      <c r="C5989" t="str">
        <f>_xlfn.XLOOKUP(A5989,Table4[Lfd],Table4[idElementValue],"Err",0)</f>
        <v>{8564062C-23B5-4C0C-A664-A8AC950DEBBB}</v>
      </c>
      <c r="D5989">
        <f t="shared" si="283"/>
        <v>12</v>
      </c>
      <c r="E5989">
        <f ca="1">OFFSET(ElementsDB!$AQ$2,SeriesSelection!A5989-1,SeriesSelection!B5989-1)</f>
        <v>0</v>
      </c>
      <c r="F5989">
        <f>_xlfn.XLOOKUP(A5989,Table4[Lfd],Table4[Periods],"Err",0)</f>
        <v>0</v>
      </c>
      <c r="G5989" t="b">
        <f t="shared" si="281"/>
        <v>0</v>
      </c>
    </row>
    <row r="5990" spans="1:7" hidden="1" x14ac:dyDescent="0.25">
      <c r="A5990">
        <f t="shared" si="282"/>
        <v>167</v>
      </c>
      <c r="B5990">
        <f t="shared" si="283"/>
        <v>13</v>
      </c>
      <c r="C5990" t="str">
        <f>_xlfn.XLOOKUP(A5990,Table4[Lfd],Table4[idElementValue],"Err",0)</f>
        <v>{8564062C-23B5-4C0C-A664-A8AC950DEBBB}</v>
      </c>
      <c r="D5990">
        <f t="shared" si="283"/>
        <v>13</v>
      </c>
      <c r="E5990">
        <f ca="1">OFFSET(ElementsDB!$AQ$2,SeriesSelection!A5990-1,SeriesSelection!B5990-1)</f>
        <v>0</v>
      </c>
      <c r="F5990">
        <f>_xlfn.XLOOKUP(A5990,Table4[Lfd],Table4[Periods],"Err",0)</f>
        <v>0</v>
      </c>
      <c r="G5990" t="b">
        <f t="shared" si="281"/>
        <v>0</v>
      </c>
    </row>
    <row r="5991" spans="1:7" hidden="1" x14ac:dyDescent="0.25">
      <c r="A5991">
        <f t="shared" si="282"/>
        <v>167</v>
      </c>
      <c r="B5991">
        <f t="shared" si="283"/>
        <v>14</v>
      </c>
      <c r="C5991" t="str">
        <f>_xlfn.XLOOKUP(A5991,Table4[Lfd],Table4[idElementValue],"Err",0)</f>
        <v>{8564062C-23B5-4C0C-A664-A8AC950DEBBB}</v>
      </c>
      <c r="D5991">
        <f t="shared" si="283"/>
        <v>14</v>
      </c>
      <c r="E5991">
        <f ca="1">OFFSET(ElementsDB!$AQ$2,SeriesSelection!A5991-1,SeriesSelection!B5991-1)</f>
        <v>0</v>
      </c>
      <c r="F5991">
        <f>_xlfn.XLOOKUP(A5991,Table4[Lfd],Table4[Periods],"Err",0)</f>
        <v>0</v>
      </c>
      <c r="G5991" t="b">
        <f t="shared" si="281"/>
        <v>0</v>
      </c>
    </row>
    <row r="5992" spans="1:7" hidden="1" x14ac:dyDescent="0.25">
      <c r="A5992">
        <f t="shared" si="282"/>
        <v>167</v>
      </c>
      <c r="B5992">
        <f t="shared" si="283"/>
        <v>15</v>
      </c>
      <c r="C5992" t="str">
        <f>_xlfn.XLOOKUP(A5992,Table4[Lfd],Table4[idElementValue],"Err",0)</f>
        <v>{8564062C-23B5-4C0C-A664-A8AC950DEBBB}</v>
      </c>
      <c r="D5992">
        <f t="shared" si="283"/>
        <v>15</v>
      </c>
      <c r="E5992">
        <f ca="1">OFFSET(ElementsDB!$AQ$2,SeriesSelection!A5992-1,SeriesSelection!B5992-1)</f>
        <v>0</v>
      </c>
      <c r="F5992">
        <f>_xlfn.XLOOKUP(A5992,Table4[Lfd],Table4[Periods],"Err",0)</f>
        <v>0</v>
      </c>
      <c r="G5992" t="b">
        <f t="shared" si="281"/>
        <v>0</v>
      </c>
    </row>
    <row r="5993" spans="1:7" hidden="1" x14ac:dyDescent="0.25">
      <c r="A5993">
        <f t="shared" si="282"/>
        <v>167</v>
      </c>
      <c r="B5993">
        <f t="shared" si="283"/>
        <v>16</v>
      </c>
      <c r="C5993" t="str">
        <f>_xlfn.XLOOKUP(A5993,Table4[Lfd],Table4[idElementValue],"Err",0)</f>
        <v>{8564062C-23B5-4C0C-A664-A8AC950DEBBB}</v>
      </c>
      <c r="D5993">
        <f t="shared" si="283"/>
        <v>16</v>
      </c>
      <c r="E5993">
        <f ca="1">OFFSET(ElementsDB!$AQ$2,SeriesSelection!A5993-1,SeriesSelection!B5993-1)</f>
        <v>0</v>
      </c>
      <c r="F5993">
        <f>_xlfn.XLOOKUP(A5993,Table4[Lfd],Table4[Periods],"Err",0)</f>
        <v>0</v>
      </c>
      <c r="G5993" t="b">
        <f t="shared" si="281"/>
        <v>0</v>
      </c>
    </row>
    <row r="5994" spans="1:7" hidden="1" x14ac:dyDescent="0.25">
      <c r="A5994">
        <f t="shared" si="282"/>
        <v>167</v>
      </c>
      <c r="B5994">
        <f t="shared" si="283"/>
        <v>17</v>
      </c>
      <c r="C5994" t="str">
        <f>_xlfn.XLOOKUP(A5994,Table4[Lfd],Table4[idElementValue],"Err",0)</f>
        <v>{8564062C-23B5-4C0C-A664-A8AC950DEBBB}</v>
      </c>
      <c r="D5994">
        <f t="shared" si="283"/>
        <v>17</v>
      </c>
      <c r="E5994">
        <f ca="1">OFFSET(ElementsDB!$AQ$2,SeriesSelection!A5994-1,SeriesSelection!B5994-1)</f>
        <v>0</v>
      </c>
      <c r="F5994">
        <f>_xlfn.XLOOKUP(A5994,Table4[Lfd],Table4[Periods],"Err",0)</f>
        <v>0</v>
      </c>
      <c r="G5994" t="b">
        <f t="shared" si="281"/>
        <v>0</v>
      </c>
    </row>
    <row r="5995" spans="1:7" hidden="1" x14ac:dyDescent="0.25">
      <c r="A5995">
        <f t="shared" si="282"/>
        <v>167</v>
      </c>
      <c r="B5995">
        <f t="shared" si="283"/>
        <v>18</v>
      </c>
      <c r="C5995" t="str">
        <f>_xlfn.XLOOKUP(A5995,Table4[Lfd],Table4[idElementValue],"Err",0)</f>
        <v>{8564062C-23B5-4C0C-A664-A8AC950DEBBB}</v>
      </c>
      <c r="D5995">
        <f t="shared" si="283"/>
        <v>18</v>
      </c>
      <c r="E5995">
        <f ca="1">OFFSET(ElementsDB!$AQ$2,SeriesSelection!A5995-1,SeriesSelection!B5995-1)</f>
        <v>0</v>
      </c>
      <c r="F5995">
        <f>_xlfn.XLOOKUP(A5995,Table4[Lfd],Table4[Periods],"Err",0)</f>
        <v>0</v>
      </c>
      <c r="G5995" t="b">
        <f t="shared" si="281"/>
        <v>0</v>
      </c>
    </row>
    <row r="5996" spans="1:7" hidden="1" x14ac:dyDescent="0.25">
      <c r="A5996">
        <f t="shared" si="282"/>
        <v>167</v>
      </c>
      <c r="B5996">
        <f t="shared" si="283"/>
        <v>19</v>
      </c>
      <c r="C5996" t="str">
        <f>_xlfn.XLOOKUP(A5996,Table4[Lfd],Table4[idElementValue],"Err",0)</f>
        <v>{8564062C-23B5-4C0C-A664-A8AC950DEBBB}</v>
      </c>
      <c r="D5996">
        <f t="shared" si="283"/>
        <v>19</v>
      </c>
      <c r="E5996">
        <f ca="1">OFFSET(ElementsDB!$AQ$2,SeriesSelection!A5996-1,SeriesSelection!B5996-1)</f>
        <v>0</v>
      </c>
      <c r="F5996">
        <f>_xlfn.XLOOKUP(A5996,Table4[Lfd],Table4[Periods],"Err",0)</f>
        <v>0</v>
      </c>
      <c r="G5996" t="b">
        <f t="shared" si="281"/>
        <v>0</v>
      </c>
    </row>
    <row r="5997" spans="1:7" hidden="1" x14ac:dyDescent="0.25">
      <c r="A5997">
        <f t="shared" si="282"/>
        <v>167</v>
      </c>
      <c r="B5997">
        <f t="shared" si="283"/>
        <v>20</v>
      </c>
      <c r="C5997" t="str">
        <f>_xlfn.XLOOKUP(A5997,Table4[Lfd],Table4[idElementValue],"Err",0)</f>
        <v>{8564062C-23B5-4C0C-A664-A8AC950DEBBB}</v>
      </c>
      <c r="D5997">
        <f t="shared" si="283"/>
        <v>20</v>
      </c>
      <c r="E5997">
        <f ca="1">OFFSET(ElementsDB!$AQ$2,SeriesSelection!A5997-1,SeriesSelection!B5997-1)</f>
        <v>0</v>
      </c>
      <c r="F5997">
        <f>_xlfn.XLOOKUP(A5997,Table4[Lfd],Table4[Periods],"Err",0)</f>
        <v>0</v>
      </c>
      <c r="G5997" t="b">
        <f t="shared" si="281"/>
        <v>0</v>
      </c>
    </row>
    <row r="5998" spans="1:7" hidden="1" x14ac:dyDescent="0.25">
      <c r="A5998">
        <f t="shared" si="282"/>
        <v>167</v>
      </c>
      <c r="B5998">
        <f t="shared" si="283"/>
        <v>21</v>
      </c>
      <c r="C5998" t="str">
        <f>_xlfn.XLOOKUP(A5998,Table4[Lfd],Table4[idElementValue],"Err",0)</f>
        <v>{8564062C-23B5-4C0C-A664-A8AC950DEBBB}</v>
      </c>
      <c r="D5998">
        <f t="shared" si="283"/>
        <v>21</v>
      </c>
      <c r="E5998">
        <f ca="1">OFFSET(ElementsDB!$AQ$2,SeriesSelection!A5998-1,SeriesSelection!B5998-1)</f>
        <v>0</v>
      </c>
      <c r="F5998">
        <f>_xlfn.XLOOKUP(A5998,Table4[Lfd],Table4[Periods],"Err",0)</f>
        <v>0</v>
      </c>
      <c r="G5998" t="b">
        <f t="shared" si="281"/>
        <v>0</v>
      </c>
    </row>
    <row r="5999" spans="1:7" hidden="1" x14ac:dyDescent="0.25">
      <c r="A5999">
        <f t="shared" si="282"/>
        <v>167</v>
      </c>
      <c r="B5999">
        <f t="shared" si="283"/>
        <v>22</v>
      </c>
      <c r="C5999" t="str">
        <f>_xlfn.XLOOKUP(A5999,Table4[Lfd],Table4[idElementValue],"Err",0)</f>
        <v>{8564062C-23B5-4C0C-A664-A8AC950DEBBB}</v>
      </c>
      <c r="D5999">
        <f t="shared" si="283"/>
        <v>22</v>
      </c>
      <c r="E5999">
        <f ca="1">OFFSET(ElementsDB!$AQ$2,SeriesSelection!A5999-1,SeriesSelection!B5999-1)</f>
        <v>0</v>
      </c>
      <c r="F5999">
        <f>_xlfn.XLOOKUP(A5999,Table4[Lfd],Table4[Periods],"Err",0)</f>
        <v>0</v>
      </c>
      <c r="G5999" t="b">
        <f t="shared" si="281"/>
        <v>0</v>
      </c>
    </row>
    <row r="6000" spans="1:7" hidden="1" x14ac:dyDescent="0.25">
      <c r="A6000">
        <f t="shared" si="282"/>
        <v>167</v>
      </c>
      <c r="B6000">
        <f t="shared" si="283"/>
        <v>23</v>
      </c>
      <c r="C6000" t="str">
        <f>_xlfn.XLOOKUP(A6000,Table4[Lfd],Table4[idElementValue],"Err",0)</f>
        <v>{8564062C-23B5-4C0C-A664-A8AC950DEBBB}</v>
      </c>
      <c r="D6000">
        <f t="shared" si="283"/>
        <v>23</v>
      </c>
      <c r="E6000">
        <f ca="1">OFFSET(ElementsDB!$AQ$2,SeriesSelection!A6000-1,SeriesSelection!B6000-1)</f>
        <v>0</v>
      </c>
      <c r="F6000">
        <f>_xlfn.XLOOKUP(A6000,Table4[Lfd],Table4[Periods],"Err",0)</f>
        <v>0</v>
      </c>
      <c r="G6000" t="b">
        <f t="shared" si="281"/>
        <v>0</v>
      </c>
    </row>
    <row r="6001" spans="1:7" hidden="1" x14ac:dyDescent="0.25">
      <c r="A6001">
        <f t="shared" si="282"/>
        <v>167</v>
      </c>
      <c r="B6001">
        <f t="shared" si="283"/>
        <v>24</v>
      </c>
      <c r="C6001" t="str">
        <f>_xlfn.XLOOKUP(A6001,Table4[Lfd],Table4[idElementValue],"Err",0)</f>
        <v>{8564062C-23B5-4C0C-A664-A8AC950DEBBB}</v>
      </c>
      <c r="D6001">
        <f t="shared" si="283"/>
        <v>24</v>
      </c>
      <c r="E6001">
        <f ca="1">OFFSET(ElementsDB!$AQ$2,SeriesSelection!A6001-1,SeriesSelection!B6001-1)</f>
        <v>0</v>
      </c>
      <c r="F6001">
        <f>_xlfn.XLOOKUP(A6001,Table4[Lfd],Table4[Periods],"Err",0)</f>
        <v>0</v>
      </c>
      <c r="G6001" t="b">
        <f t="shared" si="281"/>
        <v>0</v>
      </c>
    </row>
    <row r="6002" spans="1:7" hidden="1" x14ac:dyDescent="0.25">
      <c r="A6002">
        <f t="shared" si="282"/>
        <v>167</v>
      </c>
      <c r="B6002">
        <f t="shared" si="283"/>
        <v>25</v>
      </c>
      <c r="C6002" t="str">
        <f>_xlfn.XLOOKUP(A6002,Table4[Lfd],Table4[idElementValue],"Err",0)</f>
        <v>{8564062C-23B5-4C0C-A664-A8AC950DEBBB}</v>
      </c>
      <c r="D6002">
        <f t="shared" si="283"/>
        <v>25</v>
      </c>
      <c r="E6002">
        <f ca="1">OFFSET(ElementsDB!$AQ$2,SeriesSelection!A6002-1,SeriesSelection!B6002-1)</f>
        <v>0</v>
      </c>
      <c r="F6002">
        <f>_xlfn.XLOOKUP(A6002,Table4[Lfd],Table4[Periods],"Err",0)</f>
        <v>0</v>
      </c>
      <c r="G6002" t="b">
        <f t="shared" si="281"/>
        <v>0</v>
      </c>
    </row>
    <row r="6003" spans="1:7" hidden="1" x14ac:dyDescent="0.25">
      <c r="A6003">
        <f t="shared" si="282"/>
        <v>167</v>
      </c>
      <c r="B6003">
        <f t="shared" si="283"/>
        <v>26</v>
      </c>
      <c r="C6003" t="str">
        <f>_xlfn.XLOOKUP(A6003,Table4[Lfd],Table4[idElementValue],"Err",0)</f>
        <v>{8564062C-23B5-4C0C-A664-A8AC950DEBBB}</v>
      </c>
      <c r="D6003">
        <f t="shared" si="283"/>
        <v>26</v>
      </c>
      <c r="E6003">
        <f ca="1">OFFSET(ElementsDB!$AQ$2,SeriesSelection!A6003-1,SeriesSelection!B6003-1)</f>
        <v>0</v>
      </c>
      <c r="F6003">
        <f>_xlfn.XLOOKUP(A6003,Table4[Lfd],Table4[Periods],"Err",0)</f>
        <v>0</v>
      </c>
      <c r="G6003" t="b">
        <f t="shared" si="281"/>
        <v>0</v>
      </c>
    </row>
    <row r="6004" spans="1:7" hidden="1" x14ac:dyDescent="0.25">
      <c r="A6004">
        <f t="shared" si="282"/>
        <v>167</v>
      </c>
      <c r="B6004">
        <f t="shared" si="283"/>
        <v>27</v>
      </c>
      <c r="C6004" t="str">
        <f>_xlfn.XLOOKUP(A6004,Table4[Lfd],Table4[idElementValue],"Err",0)</f>
        <v>{8564062C-23B5-4C0C-A664-A8AC950DEBBB}</v>
      </c>
      <c r="D6004">
        <f t="shared" si="283"/>
        <v>27</v>
      </c>
      <c r="E6004">
        <f ca="1">OFFSET(ElementsDB!$AQ$2,SeriesSelection!A6004-1,SeriesSelection!B6004-1)</f>
        <v>0</v>
      </c>
      <c r="F6004">
        <f>_xlfn.XLOOKUP(A6004,Table4[Lfd],Table4[Periods],"Err",0)</f>
        <v>0</v>
      </c>
      <c r="G6004" t="b">
        <f t="shared" si="281"/>
        <v>0</v>
      </c>
    </row>
    <row r="6005" spans="1:7" hidden="1" x14ac:dyDescent="0.25">
      <c r="A6005">
        <f t="shared" si="282"/>
        <v>167</v>
      </c>
      <c r="B6005">
        <f t="shared" si="283"/>
        <v>28</v>
      </c>
      <c r="C6005" t="str">
        <f>_xlfn.XLOOKUP(A6005,Table4[Lfd],Table4[idElementValue],"Err",0)</f>
        <v>{8564062C-23B5-4C0C-A664-A8AC950DEBBB}</v>
      </c>
      <c r="D6005">
        <f t="shared" si="283"/>
        <v>28</v>
      </c>
      <c r="E6005">
        <f ca="1">OFFSET(ElementsDB!$AQ$2,SeriesSelection!A6005-1,SeriesSelection!B6005-1)</f>
        <v>0</v>
      </c>
      <c r="F6005">
        <f>_xlfn.XLOOKUP(A6005,Table4[Lfd],Table4[Periods],"Err",0)</f>
        <v>0</v>
      </c>
      <c r="G6005" t="b">
        <f t="shared" si="281"/>
        <v>0</v>
      </c>
    </row>
    <row r="6006" spans="1:7" hidden="1" x14ac:dyDescent="0.25">
      <c r="A6006">
        <f t="shared" si="282"/>
        <v>167</v>
      </c>
      <c r="B6006">
        <f t="shared" si="283"/>
        <v>29</v>
      </c>
      <c r="C6006" t="str">
        <f>_xlfn.XLOOKUP(A6006,Table4[Lfd],Table4[idElementValue],"Err",0)</f>
        <v>{8564062C-23B5-4C0C-A664-A8AC950DEBBB}</v>
      </c>
      <c r="D6006">
        <f t="shared" si="283"/>
        <v>29</v>
      </c>
      <c r="E6006">
        <f ca="1">OFFSET(ElementsDB!$AQ$2,SeriesSelection!A6006-1,SeriesSelection!B6006-1)</f>
        <v>0</v>
      </c>
      <c r="F6006">
        <f>_xlfn.XLOOKUP(A6006,Table4[Lfd],Table4[Periods],"Err",0)</f>
        <v>0</v>
      </c>
      <c r="G6006" t="b">
        <f t="shared" si="281"/>
        <v>0</v>
      </c>
    </row>
    <row r="6007" spans="1:7" hidden="1" x14ac:dyDescent="0.25">
      <c r="A6007">
        <f t="shared" si="282"/>
        <v>167</v>
      </c>
      <c r="B6007">
        <f t="shared" si="283"/>
        <v>30</v>
      </c>
      <c r="C6007" t="str">
        <f>_xlfn.XLOOKUP(A6007,Table4[Lfd],Table4[idElementValue],"Err",0)</f>
        <v>{8564062C-23B5-4C0C-A664-A8AC950DEBBB}</v>
      </c>
      <c r="D6007">
        <f t="shared" si="283"/>
        <v>30</v>
      </c>
      <c r="E6007">
        <f ca="1">OFFSET(ElementsDB!$AQ$2,SeriesSelection!A6007-1,SeriesSelection!B6007-1)</f>
        <v>0</v>
      </c>
      <c r="F6007">
        <f>_xlfn.XLOOKUP(A6007,Table4[Lfd],Table4[Periods],"Err",0)</f>
        <v>0</v>
      </c>
      <c r="G6007" t="b">
        <f t="shared" si="281"/>
        <v>0</v>
      </c>
    </row>
    <row r="6008" spans="1:7" hidden="1" x14ac:dyDescent="0.25">
      <c r="A6008">
        <f t="shared" si="282"/>
        <v>167</v>
      </c>
      <c r="B6008">
        <f t="shared" si="283"/>
        <v>31</v>
      </c>
      <c r="C6008" t="str">
        <f>_xlfn.XLOOKUP(A6008,Table4[Lfd],Table4[idElementValue],"Err",0)</f>
        <v>{8564062C-23B5-4C0C-A664-A8AC950DEBBB}</v>
      </c>
      <c r="D6008">
        <f t="shared" si="283"/>
        <v>31</v>
      </c>
      <c r="E6008">
        <f ca="1">OFFSET(ElementsDB!$AQ$2,SeriesSelection!A6008-1,SeriesSelection!B6008-1)</f>
        <v>0</v>
      </c>
      <c r="F6008">
        <f>_xlfn.XLOOKUP(A6008,Table4[Lfd],Table4[Periods],"Err",0)</f>
        <v>0</v>
      </c>
      <c r="G6008" t="b">
        <f t="shared" si="281"/>
        <v>0</v>
      </c>
    </row>
    <row r="6009" spans="1:7" hidden="1" x14ac:dyDescent="0.25">
      <c r="A6009">
        <f t="shared" si="282"/>
        <v>167</v>
      </c>
      <c r="B6009">
        <f t="shared" si="283"/>
        <v>32</v>
      </c>
      <c r="C6009" t="str">
        <f>_xlfn.XLOOKUP(A6009,Table4[Lfd],Table4[idElementValue],"Err",0)</f>
        <v>{8564062C-23B5-4C0C-A664-A8AC950DEBBB}</v>
      </c>
      <c r="D6009">
        <f t="shared" si="283"/>
        <v>32</v>
      </c>
      <c r="E6009">
        <f ca="1">OFFSET(ElementsDB!$AQ$2,SeriesSelection!A6009-1,SeriesSelection!B6009-1)</f>
        <v>0</v>
      </c>
      <c r="F6009">
        <f>_xlfn.XLOOKUP(A6009,Table4[Lfd],Table4[Periods],"Err",0)</f>
        <v>0</v>
      </c>
      <c r="G6009" t="b">
        <f t="shared" si="281"/>
        <v>0</v>
      </c>
    </row>
    <row r="6010" spans="1:7" hidden="1" x14ac:dyDescent="0.25">
      <c r="A6010">
        <f t="shared" si="282"/>
        <v>167</v>
      </c>
      <c r="B6010">
        <f t="shared" si="283"/>
        <v>33</v>
      </c>
      <c r="C6010" t="str">
        <f>_xlfn.XLOOKUP(A6010,Table4[Lfd],Table4[idElementValue],"Err",0)</f>
        <v>{8564062C-23B5-4C0C-A664-A8AC950DEBBB}</v>
      </c>
      <c r="D6010">
        <f t="shared" si="283"/>
        <v>33</v>
      </c>
      <c r="E6010">
        <f ca="1">OFFSET(ElementsDB!$AQ$2,SeriesSelection!A6010-1,SeriesSelection!B6010-1)</f>
        <v>0</v>
      </c>
      <c r="F6010">
        <f>_xlfn.XLOOKUP(A6010,Table4[Lfd],Table4[Periods],"Err",0)</f>
        <v>0</v>
      </c>
      <c r="G6010" t="b">
        <f t="shared" si="281"/>
        <v>0</v>
      </c>
    </row>
    <row r="6011" spans="1:7" hidden="1" x14ac:dyDescent="0.25">
      <c r="A6011">
        <f t="shared" si="282"/>
        <v>167</v>
      </c>
      <c r="B6011">
        <f t="shared" si="283"/>
        <v>34</v>
      </c>
      <c r="C6011" t="str">
        <f>_xlfn.XLOOKUP(A6011,Table4[Lfd],Table4[idElementValue],"Err",0)</f>
        <v>{8564062C-23B5-4C0C-A664-A8AC950DEBBB}</v>
      </c>
      <c r="D6011">
        <f t="shared" si="283"/>
        <v>34</v>
      </c>
      <c r="E6011">
        <f ca="1">OFFSET(ElementsDB!$AQ$2,SeriesSelection!A6011-1,SeriesSelection!B6011-1)</f>
        <v>0</v>
      </c>
      <c r="F6011">
        <f>_xlfn.XLOOKUP(A6011,Table4[Lfd],Table4[Periods],"Err",0)</f>
        <v>0</v>
      </c>
      <c r="G6011" t="b">
        <f t="shared" si="281"/>
        <v>0</v>
      </c>
    </row>
    <row r="6012" spans="1:7" hidden="1" x14ac:dyDescent="0.25">
      <c r="A6012">
        <f t="shared" si="282"/>
        <v>167</v>
      </c>
      <c r="B6012">
        <f t="shared" si="283"/>
        <v>35</v>
      </c>
      <c r="C6012" t="str">
        <f>_xlfn.XLOOKUP(A6012,Table4[Lfd],Table4[idElementValue],"Err",0)</f>
        <v>{8564062C-23B5-4C0C-A664-A8AC950DEBBB}</v>
      </c>
      <c r="D6012">
        <f t="shared" si="283"/>
        <v>35</v>
      </c>
      <c r="E6012">
        <f ca="1">OFFSET(ElementsDB!$AQ$2,SeriesSelection!A6012-1,SeriesSelection!B6012-1)</f>
        <v>0</v>
      </c>
      <c r="F6012">
        <f>_xlfn.XLOOKUP(A6012,Table4[Lfd],Table4[Periods],"Err",0)</f>
        <v>0</v>
      </c>
      <c r="G6012" t="b">
        <f t="shared" si="281"/>
        <v>0</v>
      </c>
    </row>
    <row r="6013" spans="1:7" hidden="1" x14ac:dyDescent="0.25">
      <c r="A6013">
        <f t="shared" si="282"/>
        <v>167</v>
      </c>
      <c r="B6013">
        <f t="shared" si="283"/>
        <v>36</v>
      </c>
      <c r="C6013" t="str">
        <f>_xlfn.XLOOKUP(A6013,Table4[Lfd],Table4[idElementValue],"Err",0)</f>
        <v>{8564062C-23B5-4C0C-A664-A8AC950DEBBB}</v>
      </c>
      <c r="D6013">
        <f t="shared" si="283"/>
        <v>36</v>
      </c>
      <c r="E6013">
        <f ca="1">OFFSET(ElementsDB!$AQ$2,SeriesSelection!A6013-1,SeriesSelection!B6013-1)</f>
        <v>0</v>
      </c>
      <c r="F6013">
        <f>_xlfn.XLOOKUP(A6013,Table4[Lfd],Table4[Periods],"Err",0)</f>
        <v>0</v>
      </c>
      <c r="G6013" t="b">
        <f t="shared" si="281"/>
        <v>0</v>
      </c>
    </row>
    <row r="6014" spans="1:7" hidden="1" x14ac:dyDescent="0.25">
      <c r="A6014">
        <f t="shared" si="282"/>
        <v>168</v>
      </c>
      <c r="B6014">
        <f t="shared" si="283"/>
        <v>1</v>
      </c>
      <c r="C6014" t="str">
        <f>_xlfn.XLOOKUP(A6014,Table4[Lfd],Table4[idElementValue],"Err",0)</f>
        <v>{909DF59A-F25C-4C11-AB22-84C93E559F06}</v>
      </c>
      <c r="D6014">
        <f t="shared" si="283"/>
        <v>1</v>
      </c>
      <c r="E6014">
        <f ca="1">OFFSET(ElementsDB!$AQ$2,SeriesSelection!A6014-1,SeriesSelection!B6014-1)</f>
        <v>0</v>
      </c>
      <c r="F6014">
        <f>_xlfn.XLOOKUP(A6014,Table4[Lfd],Table4[Periods],"Err",0)</f>
        <v>0</v>
      </c>
      <c r="G6014" t="b">
        <f t="shared" si="281"/>
        <v>0</v>
      </c>
    </row>
    <row r="6015" spans="1:7" hidden="1" x14ac:dyDescent="0.25">
      <c r="A6015">
        <f t="shared" si="282"/>
        <v>168</v>
      </c>
      <c r="B6015">
        <f t="shared" si="283"/>
        <v>2</v>
      </c>
      <c r="C6015" t="str">
        <f>_xlfn.XLOOKUP(A6015,Table4[Lfd],Table4[idElementValue],"Err",0)</f>
        <v>{909DF59A-F25C-4C11-AB22-84C93E559F06}</v>
      </c>
      <c r="D6015">
        <f t="shared" si="283"/>
        <v>2</v>
      </c>
      <c r="E6015">
        <f ca="1">OFFSET(ElementsDB!$AQ$2,SeriesSelection!A6015-1,SeriesSelection!B6015-1)</f>
        <v>0</v>
      </c>
      <c r="F6015">
        <f>_xlfn.XLOOKUP(A6015,Table4[Lfd],Table4[Periods],"Err",0)</f>
        <v>0</v>
      </c>
      <c r="G6015" t="b">
        <f t="shared" si="281"/>
        <v>0</v>
      </c>
    </row>
    <row r="6016" spans="1:7" hidden="1" x14ac:dyDescent="0.25">
      <c r="A6016">
        <f t="shared" si="282"/>
        <v>168</v>
      </c>
      <c r="B6016">
        <f t="shared" si="283"/>
        <v>3</v>
      </c>
      <c r="C6016" t="str">
        <f>_xlfn.XLOOKUP(A6016,Table4[Lfd],Table4[idElementValue],"Err",0)</f>
        <v>{909DF59A-F25C-4C11-AB22-84C93E559F06}</v>
      </c>
      <c r="D6016">
        <f t="shared" si="283"/>
        <v>3</v>
      </c>
      <c r="E6016">
        <f ca="1">OFFSET(ElementsDB!$AQ$2,SeriesSelection!A6016-1,SeriesSelection!B6016-1)</f>
        <v>0</v>
      </c>
      <c r="F6016">
        <f>_xlfn.XLOOKUP(A6016,Table4[Lfd],Table4[Periods],"Err",0)</f>
        <v>0</v>
      </c>
      <c r="G6016" t="b">
        <f t="shared" si="281"/>
        <v>0</v>
      </c>
    </row>
    <row r="6017" spans="1:7" hidden="1" x14ac:dyDescent="0.25">
      <c r="A6017">
        <f t="shared" si="282"/>
        <v>168</v>
      </c>
      <c r="B6017">
        <f t="shared" si="283"/>
        <v>4</v>
      </c>
      <c r="C6017" t="str">
        <f>_xlfn.XLOOKUP(A6017,Table4[Lfd],Table4[idElementValue],"Err",0)</f>
        <v>{909DF59A-F25C-4C11-AB22-84C93E559F06}</v>
      </c>
      <c r="D6017">
        <f t="shared" si="283"/>
        <v>4</v>
      </c>
      <c r="E6017">
        <f ca="1">OFFSET(ElementsDB!$AQ$2,SeriesSelection!A6017-1,SeriesSelection!B6017-1)</f>
        <v>0</v>
      </c>
      <c r="F6017">
        <f>_xlfn.XLOOKUP(A6017,Table4[Lfd],Table4[Periods],"Err",0)</f>
        <v>0</v>
      </c>
      <c r="G6017" t="b">
        <f t="shared" si="281"/>
        <v>0</v>
      </c>
    </row>
    <row r="6018" spans="1:7" hidden="1" x14ac:dyDescent="0.25">
      <c r="A6018">
        <f t="shared" si="282"/>
        <v>168</v>
      </c>
      <c r="B6018">
        <f t="shared" si="283"/>
        <v>5</v>
      </c>
      <c r="C6018" t="str">
        <f>_xlfn.XLOOKUP(A6018,Table4[Lfd],Table4[idElementValue],"Err",0)</f>
        <v>{909DF59A-F25C-4C11-AB22-84C93E559F06}</v>
      </c>
      <c r="D6018">
        <f t="shared" si="283"/>
        <v>5</v>
      </c>
      <c r="E6018">
        <f ca="1">OFFSET(ElementsDB!$AQ$2,SeriesSelection!A6018-1,SeriesSelection!B6018-1)</f>
        <v>0</v>
      </c>
      <c r="F6018">
        <f>_xlfn.XLOOKUP(A6018,Table4[Lfd],Table4[Periods],"Err",0)</f>
        <v>0</v>
      </c>
      <c r="G6018" t="b">
        <f t="shared" ref="G6018:G6081" si="284">(D6018&lt;=F6018)</f>
        <v>0</v>
      </c>
    </row>
    <row r="6019" spans="1:7" hidden="1" x14ac:dyDescent="0.25">
      <c r="A6019">
        <f t="shared" si="282"/>
        <v>168</v>
      </c>
      <c r="B6019">
        <f t="shared" si="283"/>
        <v>6</v>
      </c>
      <c r="C6019" t="str">
        <f>_xlfn.XLOOKUP(A6019,Table4[Lfd],Table4[idElementValue],"Err",0)</f>
        <v>{909DF59A-F25C-4C11-AB22-84C93E559F06}</v>
      </c>
      <c r="D6019">
        <f t="shared" si="283"/>
        <v>6</v>
      </c>
      <c r="E6019">
        <f ca="1">OFFSET(ElementsDB!$AQ$2,SeriesSelection!A6019-1,SeriesSelection!B6019-1)</f>
        <v>0</v>
      </c>
      <c r="F6019">
        <f>_xlfn.XLOOKUP(A6019,Table4[Lfd],Table4[Periods],"Err",0)</f>
        <v>0</v>
      </c>
      <c r="G6019" t="b">
        <f t="shared" si="284"/>
        <v>0</v>
      </c>
    </row>
    <row r="6020" spans="1:7" hidden="1" x14ac:dyDescent="0.25">
      <c r="A6020">
        <f t="shared" si="282"/>
        <v>168</v>
      </c>
      <c r="B6020">
        <f t="shared" si="283"/>
        <v>7</v>
      </c>
      <c r="C6020" t="str">
        <f>_xlfn.XLOOKUP(A6020,Table4[Lfd],Table4[idElementValue],"Err",0)</f>
        <v>{909DF59A-F25C-4C11-AB22-84C93E559F06}</v>
      </c>
      <c r="D6020">
        <f t="shared" si="283"/>
        <v>7</v>
      </c>
      <c r="E6020">
        <f ca="1">OFFSET(ElementsDB!$AQ$2,SeriesSelection!A6020-1,SeriesSelection!B6020-1)</f>
        <v>0</v>
      </c>
      <c r="F6020">
        <f>_xlfn.XLOOKUP(A6020,Table4[Lfd],Table4[Periods],"Err",0)</f>
        <v>0</v>
      </c>
      <c r="G6020" t="b">
        <f t="shared" si="284"/>
        <v>0</v>
      </c>
    </row>
    <row r="6021" spans="1:7" hidden="1" x14ac:dyDescent="0.25">
      <c r="A6021">
        <f t="shared" si="282"/>
        <v>168</v>
      </c>
      <c r="B6021">
        <f t="shared" si="283"/>
        <v>8</v>
      </c>
      <c r="C6021" t="str">
        <f>_xlfn.XLOOKUP(A6021,Table4[Lfd],Table4[idElementValue],"Err",0)</f>
        <v>{909DF59A-F25C-4C11-AB22-84C93E559F06}</v>
      </c>
      <c r="D6021">
        <f t="shared" si="283"/>
        <v>8</v>
      </c>
      <c r="E6021">
        <f ca="1">OFFSET(ElementsDB!$AQ$2,SeriesSelection!A6021-1,SeriesSelection!B6021-1)</f>
        <v>0</v>
      </c>
      <c r="F6021">
        <f>_xlfn.XLOOKUP(A6021,Table4[Lfd],Table4[Periods],"Err",0)</f>
        <v>0</v>
      </c>
      <c r="G6021" t="b">
        <f t="shared" si="284"/>
        <v>0</v>
      </c>
    </row>
    <row r="6022" spans="1:7" hidden="1" x14ac:dyDescent="0.25">
      <c r="A6022">
        <f t="shared" si="282"/>
        <v>168</v>
      </c>
      <c r="B6022">
        <f t="shared" si="283"/>
        <v>9</v>
      </c>
      <c r="C6022" t="str">
        <f>_xlfn.XLOOKUP(A6022,Table4[Lfd],Table4[idElementValue],"Err",0)</f>
        <v>{909DF59A-F25C-4C11-AB22-84C93E559F06}</v>
      </c>
      <c r="D6022">
        <f t="shared" si="283"/>
        <v>9</v>
      </c>
      <c r="E6022">
        <f ca="1">OFFSET(ElementsDB!$AQ$2,SeriesSelection!A6022-1,SeriesSelection!B6022-1)</f>
        <v>0</v>
      </c>
      <c r="F6022">
        <f>_xlfn.XLOOKUP(A6022,Table4[Lfd],Table4[Periods],"Err",0)</f>
        <v>0</v>
      </c>
      <c r="G6022" t="b">
        <f t="shared" si="284"/>
        <v>0</v>
      </c>
    </row>
    <row r="6023" spans="1:7" hidden="1" x14ac:dyDescent="0.25">
      <c r="A6023">
        <f t="shared" si="282"/>
        <v>168</v>
      </c>
      <c r="B6023">
        <f t="shared" si="283"/>
        <v>10</v>
      </c>
      <c r="C6023" t="str">
        <f>_xlfn.XLOOKUP(A6023,Table4[Lfd],Table4[idElementValue],"Err",0)</f>
        <v>{909DF59A-F25C-4C11-AB22-84C93E559F06}</v>
      </c>
      <c r="D6023">
        <f t="shared" si="283"/>
        <v>10</v>
      </c>
      <c r="E6023">
        <f ca="1">OFFSET(ElementsDB!$AQ$2,SeriesSelection!A6023-1,SeriesSelection!B6023-1)</f>
        <v>0</v>
      </c>
      <c r="F6023">
        <f>_xlfn.XLOOKUP(A6023,Table4[Lfd],Table4[Periods],"Err",0)</f>
        <v>0</v>
      </c>
      <c r="G6023" t="b">
        <f t="shared" si="284"/>
        <v>0</v>
      </c>
    </row>
    <row r="6024" spans="1:7" hidden="1" x14ac:dyDescent="0.25">
      <c r="A6024">
        <f t="shared" si="282"/>
        <v>168</v>
      </c>
      <c r="B6024">
        <f t="shared" si="283"/>
        <v>11</v>
      </c>
      <c r="C6024" t="str">
        <f>_xlfn.XLOOKUP(A6024,Table4[Lfd],Table4[idElementValue],"Err",0)</f>
        <v>{909DF59A-F25C-4C11-AB22-84C93E559F06}</v>
      </c>
      <c r="D6024">
        <f t="shared" si="283"/>
        <v>11</v>
      </c>
      <c r="E6024">
        <f ca="1">OFFSET(ElementsDB!$AQ$2,SeriesSelection!A6024-1,SeriesSelection!B6024-1)</f>
        <v>0</v>
      </c>
      <c r="F6024">
        <f>_xlfn.XLOOKUP(A6024,Table4[Lfd],Table4[Periods],"Err",0)</f>
        <v>0</v>
      </c>
      <c r="G6024" t="b">
        <f t="shared" si="284"/>
        <v>0</v>
      </c>
    </row>
    <row r="6025" spans="1:7" hidden="1" x14ac:dyDescent="0.25">
      <c r="A6025">
        <f t="shared" si="282"/>
        <v>168</v>
      </c>
      <c r="B6025">
        <f t="shared" si="283"/>
        <v>12</v>
      </c>
      <c r="C6025" t="str">
        <f>_xlfn.XLOOKUP(A6025,Table4[Lfd],Table4[idElementValue],"Err",0)</f>
        <v>{909DF59A-F25C-4C11-AB22-84C93E559F06}</v>
      </c>
      <c r="D6025">
        <f t="shared" si="283"/>
        <v>12</v>
      </c>
      <c r="E6025">
        <f ca="1">OFFSET(ElementsDB!$AQ$2,SeriesSelection!A6025-1,SeriesSelection!B6025-1)</f>
        <v>0</v>
      </c>
      <c r="F6025">
        <f>_xlfn.XLOOKUP(A6025,Table4[Lfd],Table4[Periods],"Err",0)</f>
        <v>0</v>
      </c>
      <c r="G6025" t="b">
        <f t="shared" si="284"/>
        <v>0</v>
      </c>
    </row>
    <row r="6026" spans="1:7" hidden="1" x14ac:dyDescent="0.25">
      <c r="A6026">
        <f t="shared" ref="A6026:A6089" si="285">IF(B6026=1,A6025+1,A6025)</f>
        <v>168</v>
      </c>
      <c r="B6026">
        <f t="shared" ref="B6026:D6089" si="286">IF(B6025=36,1,B6025+1)</f>
        <v>13</v>
      </c>
      <c r="C6026" t="str">
        <f>_xlfn.XLOOKUP(A6026,Table4[Lfd],Table4[idElementValue],"Err",0)</f>
        <v>{909DF59A-F25C-4C11-AB22-84C93E559F06}</v>
      </c>
      <c r="D6026">
        <f t="shared" si="286"/>
        <v>13</v>
      </c>
      <c r="E6026">
        <f ca="1">OFFSET(ElementsDB!$AQ$2,SeriesSelection!A6026-1,SeriesSelection!B6026-1)</f>
        <v>0</v>
      </c>
      <c r="F6026">
        <f>_xlfn.XLOOKUP(A6026,Table4[Lfd],Table4[Periods],"Err",0)</f>
        <v>0</v>
      </c>
      <c r="G6026" t="b">
        <f t="shared" si="284"/>
        <v>0</v>
      </c>
    </row>
    <row r="6027" spans="1:7" hidden="1" x14ac:dyDescent="0.25">
      <c r="A6027">
        <f t="shared" si="285"/>
        <v>168</v>
      </c>
      <c r="B6027">
        <f t="shared" si="286"/>
        <v>14</v>
      </c>
      <c r="C6027" t="str">
        <f>_xlfn.XLOOKUP(A6027,Table4[Lfd],Table4[idElementValue],"Err",0)</f>
        <v>{909DF59A-F25C-4C11-AB22-84C93E559F06}</v>
      </c>
      <c r="D6027">
        <f t="shared" si="286"/>
        <v>14</v>
      </c>
      <c r="E6027">
        <f ca="1">OFFSET(ElementsDB!$AQ$2,SeriesSelection!A6027-1,SeriesSelection!B6027-1)</f>
        <v>0</v>
      </c>
      <c r="F6027">
        <f>_xlfn.XLOOKUP(A6027,Table4[Lfd],Table4[Periods],"Err",0)</f>
        <v>0</v>
      </c>
      <c r="G6027" t="b">
        <f t="shared" si="284"/>
        <v>0</v>
      </c>
    </row>
    <row r="6028" spans="1:7" hidden="1" x14ac:dyDescent="0.25">
      <c r="A6028">
        <f t="shared" si="285"/>
        <v>168</v>
      </c>
      <c r="B6028">
        <f t="shared" si="286"/>
        <v>15</v>
      </c>
      <c r="C6028" t="str">
        <f>_xlfn.XLOOKUP(A6028,Table4[Lfd],Table4[idElementValue],"Err",0)</f>
        <v>{909DF59A-F25C-4C11-AB22-84C93E559F06}</v>
      </c>
      <c r="D6028">
        <f t="shared" si="286"/>
        <v>15</v>
      </c>
      <c r="E6028">
        <f ca="1">OFFSET(ElementsDB!$AQ$2,SeriesSelection!A6028-1,SeriesSelection!B6028-1)</f>
        <v>0</v>
      </c>
      <c r="F6028">
        <f>_xlfn.XLOOKUP(A6028,Table4[Lfd],Table4[Periods],"Err",0)</f>
        <v>0</v>
      </c>
      <c r="G6028" t="b">
        <f t="shared" si="284"/>
        <v>0</v>
      </c>
    </row>
    <row r="6029" spans="1:7" hidden="1" x14ac:dyDescent="0.25">
      <c r="A6029">
        <f t="shared" si="285"/>
        <v>168</v>
      </c>
      <c r="B6029">
        <f t="shared" si="286"/>
        <v>16</v>
      </c>
      <c r="C6029" t="str">
        <f>_xlfn.XLOOKUP(A6029,Table4[Lfd],Table4[idElementValue],"Err",0)</f>
        <v>{909DF59A-F25C-4C11-AB22-84C93E559F06}</v>
      </c>
      <c r="D6029">
        <f t="shared" si="286"/>
        <v>16</v>
      </c>
      <c r="E6029">
        <f ca="1">OFFSET(ElementsDB!$AQ$2,SeriesSelection!A6029-1,SeriesSelection!B6029-1)</f>
        <v>0</v>
      </c>
      <c r="F6029">
        <f>_xlfn.XLOOKUP(A6029,Table4[Lfd],Table4[Periods],"Err",0)</f>
        <v>0</v>
      </c>
      <c r="G6029" t="b">
        <f t="shared" si="284"/>
        <v>0</v>
      </c>
    </row>
    <row r="6030" spans="1:7" hidden="1" x14ac:dyDescent="0.25">
      <c r="A6030">
        <f t="shared" si="285"/>
        <v>168</v>
      </c>
      <c r="B6030">
        <f t="shared" si="286"/>
        <v>17</v>
      </c>
      <c r="C6030" t="str">
        <f>_xlfn.XLOOKUP(A6030,Table4[Lfd],Table4[idElementValue],"Err",0)</f>
        <v>{909DF59A-F25C-4C11-AB22-84C93E559F06}</v>
      </c>
      <c r="D6030">
        <f t="shared" si="286"/>
        <v>17</v>
      </c>
      <c r="E6030">
        <f ca="1">OFFSET(ElementsDB!$AQ$2,SeriesSelection!A6030-1,SeriesSelection!B6030-1)</f>
        <v>0</v>
      </c>
      <c r="F6030">
        <f>_xlfn.XLOOKUP(A6030,Table4[Lfd],Table4[Periods],"Err",0)</f>
        <v>0</v>
      </c>
      <c r="G6030" t="b">
        <f t="shared" si="284"/>
        <v>0</v>
      </c>
    </row>
    <row r="6031" spans="1:7" hidden="1" x14ac:dyDescent="0.25">
      <c r="A6031">
        <f t="shared" si="285"/>
        <v>168</v>
      </c>
      <c r="B6031">
        <f t="shared" si="286"/>
        <v>18</v>
      </c>
      <c r="C6031" t="str">
        <f>_xlfn.XLOOKUP(A6031,Table4[Lfd],Table4[idElementValue],"Err",0)</f>
        <v>{909DF59A-F25C-4C11-AB22-84C93E559F06}</v>
      </c>
      <c r="D6031">
        <f t="shared" si="286"/>
        <v>18</v>
      </c>
      <c r="E6031">
        <f ca="1">OFFSET(ElementsDB!$AQ$2,SeriesSelection!A6031-1,SeriesSelection!B6031-1)</f>
        <v>0</v>
      </c>
      <c r="F6031">
        <f>_xlfn.XLOOKUP(A6031,Table4[Lfd],Table4[Periods],"Err",0)</f>
        <v>0</v>
      </c>
      <c r="G6031" t="b">
        <f t="shared" si="284"/>
        <v>0</v>
      </c>
    </row>
    <row r="6032" spans="1:7" hidden="1" x14ac:dyDescent="0.25">
      <c r="A6032">
        <f t="shared" si="285"/>
        <v>168</v>
      </c>
      <c r="B6032">
        <f t="shared" si="286"/>
        <v>19</v>
      </c>
      <c r="C6032" t="str">
        <f>_xlfn.XLOOKUP(A6032,Table4[Lfd],Table4[idElementValue],"Err",0)</f>
        <v>{909DF59A-F25C-4C11-AB22-84C93E559F06}</v>
      </c>
      <c r="D6032">
        <f t="shared" si="286"/>
        <v>19</v>
      </c>
      <c r="E6032">
        <f ca="1">OFFSET(ElementsDB!$AQ$2,SeriesSelection!A6032-1,SeriesSelection!B6032-1)</f>
        <v>0</v>
      </c>
      <c r="F6032">
        <f>_xlfn.XLOOKUP(A6032,Table4[Lfd],Table4[Periods],"Err",0)</f>
        <v>0</v>
      </c>
      <c r="G6032" t="b">
        <f t="shared" si="284"/>
        <v>0</v>
      </c>
    </row>
    <row r="6033" spans="1:7" hidden="1" x14ac:dyDescent="0.25">
      <c r="A6033">
        <f t="shared" si="285"/>
        <v>168</v>
      </c>
      <c r="B6033">
        <f t="shared" si="286"/>
        <v>20</v>
      </c>
      <c r="C6033" t="str">
        <f>_xlfn.XLOOKUP(A6033,Table4[Lfd],Table4[idElementValue],"Err",0)</f>
        <v>{909DF59A-F25C-4C11-AB22-84C93E559F06}</v>
      </c>
      <c r="D6033">
        <f t="shared" si="286"/>
        <v>20</v>
      </c>
      <c r="E6033">
        <f ca="1">OFFSET(ElementsDB!$AQ$2,SeriesSelection!A6033-1,SeriesSelection!B6033-1)</f>
        <v>0</v>
      </c>
      <c r="F6033">
        <f>_xlfn.XLOOKUP(A6033,Table4[Lfd],Table4[Periods],"Err",0)</f>
        <v>0</v>
      </c>
      <c r="G6033" t="b">
        <f t="shared" si="284"/>
        <v>0</v>
      </c>
    </row>
    <row r="6034" spans="1:7" hidden="1" x14ac:dyDescent="0.25">
      <c r="A6034">
        <f t="shared" si="285"/>
        <v>168</v>
      </c>
      <c r="B6034">
        <f t="shared" si="286"/>
        <v>21</v>
      </c>
      <c r="C6034" t="str">
        <f>_xlfn.XLOOKUP(A6034,Table4[Lfd],Table4[idElementValue],"Err",0)</f>
        <v>{909DF59A-F25C-4C11-AB22-84C93E559F06}</v>
      </c>
      <c r="D6034">
        <f t="shared" si="286"/>
        <v>21</v>
      </c>
      <c r="E6034">
        <f ca="1">OFFSET(ElementsDB!$AQ$2,SeriesSelection!A6034-1,SeriesSelection!B6034-1)</f>
        <v>0</v>
      </c>
      <c r="F6034">
        <f>_xlfn.XLOOKUP(A6034,Table4[Lfd],Table4[Periods],"Err",0)</f>
        <v>0</v>
      </c>
      <c r="G6034" t="b">
        <f t="shared" si="284"/>
        <v>0</v>
      </c>
    </row>
    <row r="6035" spans="1:7" hidden="1" x14ac:dyDescent="0.25">
      <c r="A6035">
        <f t="shared" si="285"/>
        <v>168</v>
      </c>
      <c r="B6035">
        <f t="shared" si="286"/>
        <v>22</v>
      </c>
      <c r="C6035" t="str">
        <f>_xlfn.XLOOKUP(A6035,Table4[Lfd],Table4[idElementValue],"Err",0)</f>
        <v>{909DF59A-F25C-4C11-AB22-84C93E559F06}</v>
      </c>
      <c r="D6035">
        <f t="shared" si="286"/>
        <v>22</v>
      </c>
      <c r="E6035">
        <f ca="1">OFFSET(ElementsDB!$AQ$2,SeriesSelection!A6035-1,SeriesSelection!B6035-1)</f>
        <v>0</v>
      </c>
      <c r="F6035">
        <f>_xlfn.XLOOKUP(A6035,Table4[Lfd],Table4[Periods],"Err",0)</f>
        <v>0</v>
      </c>
      <c r="G6035" t="b">
        <f t="shared" si="284"/>
        <v>0</v>
      </c>
    </row>
    <row r="6036" spans="1:7" hidden="1" x14ac:dyDescent="0.25">
      <c r="A6036">
        <f t="shared" si="285"/>
        <v>168</v>
      </c>
      <c r="B6036">
        <f t="shared" si="286"/>
        <v>23</v>
      </c>
      <c r="C6036" t="str">
        <f>_xlfn.XLOOKUP(A6036,Table4[Lfd],Table4[idElementValue],"Err",0)</f>
        <v>{909DF59A-F25C-4C11-AB22-84C93E559F06}</v>
      </c>
      <c r="D6036">
        <f t="shared" si="286"/>
        <v>23</v>
      </c>
      <c r="E6036">
        <f ca="1">OFFSET(ElementsDB!$AQ$2,SeriesSelection!A6036-1,SeriesSelection!B6036-1)</f>
        <v>0</v>
      </c>
      <c r="F6036">
        <f>_xlfn.XLOOKUP(A6036,Table4[Lfd],Table4[Periods],"Err",0)</f>
        <v>0</v>
      </c>
      <c r="G6036" t="b">
        <f t="shared" si="284"/>
        <v>0</v>
      </c>
    </row>
    <row r="6037" spans="1:7" hidden="1" x14ac:dyDescent="0.25">
      <c r="A6037">
        <f t="shared" si="285"/>
        <v>168</v>
      </c>
      <c r="B6037">
        <f t="shared" si="286"/>
        <v>24</v>
      </c>
      <c r="C6037" t="str">
        <f>_xlfn.XLOOKUP(A6037,Table4[Lfd],Table4[idElementValue],"Err",0)</f>
        <v>{909DF59A-F25C-4C11-AB22-84C93E559F06}</v>
      </c>
      <c r="D6037">
        <f t="shared" si="286"/>
        <v>24</v>
      </c>
      <c r="E6037">
        <f ca="1">OFFSET(ElementsDB!$AQ$2,SeriesSelection!A6037-1,SeriesSelection!B6037-1)</f>
        <v>0</v>
      </c>
      <c r="F6037">
        <f>_xlfn.XLOOKUP(A6037,Table4[Lfd],Table4[Periods],"Err",0)</f>
        <v>0</v>
      </c>
      <c r="G6037" t="b">
        <f t="shared" si="284"/>
        <v>0</v>
      </c>
    </row>
    <row r="6038" spans="1:7" hidden="1" x14ac:dyDescent="0.25">
      <c r="A6038">
        <f t="shared" si="285"/>
        <v>168</v>
      </c>
      <c r="B6038">
        <f t="shared" si="286"/>
        <v>25</v>
      </c>
      <c r="C6038" t="str">
        <f>_xlfn.XLOOKUP(A6038,Table4[Lfd],Table4[idElementValue],"Err",0)</f>
        <v>{909DF59A-F25C-4C11-AB22-84C93E559F06}</v>
      </c>
      <c r="D6038">
        <f t="shared" si="286"/>
        <v>25</v>
      </c>
      <c r="E6038">
        <f ca="1">OFFSET(ElementsDB!$AQ$2,SeriesSelection!A6038-1,SeriesSelection!B6038-1)</f>
        <v>0</v>
      </c>
      <c r="F6038">
        <f>_xlfn.XLOOKUP(A6038,Table4[Lfd],Table4[Periods],"Err",0)</f>
        <v>0</v>
      </c>
      <c r="G6038" t="b">
        <f t="shared" si="284"/>
        <v>0</v>
      </c>
    </row>
    <row r="6039" spans="1:7" hidden="1" x14ac:dyDescent="0.25">
      <c r="A6039">
        <f t="shared" si="285"/>
        <v>168</v>
      </c>
      <c r="B6039">
        <f t="shared" si="286"/>
        <v>26</v>
      </c>
      <c r="C6039" t="str">
        <f>_xlfn.XLOOKUP(A6039,Table4[Lfd],Table4[idElementValue],"Err",0)</f>
        <v>{909DF59A-F25C-4C11-AB22-84C93E559F06}</v>
      </c>
      <c r="D6039">
        <f t="shared" si="286"/>
        <v>26</v>
      </c>
      <c r="E6039">
        <f ca="1">OFFSET(ElementsDB!$AQ$2,SeriesSelection!A6039-1,SeriesSelection!B6039-1)</f>
        <v>0</v>
      </c>
      <c r="F6039">
        <f>_xlfn.XLOOKUP(A6039,Table4[Lfd],Table4[Periods],"Err",0)</f>
        <v>0</v>
      </c>
      <c r="G6039" t="b">
        <f t="shared" si="284"/>
        <v>0</v>
      </c>
    </row>
    <row r="6040" spans="1:7" hidden="1" x14ac:dyDescent="0.25">
      <c r="A6040">
        <f t="shared" si="285"/>
        <v>168</v>
      </c>
      <c r="B6040">
        <f t="shared" si="286"/>
        <v>27</v>
      </c>
      <c r="C6040" t="str">
        <f>_xlfn.XLOOKUP(A6040,Table4[Lfd],Table4[idElementValue],"Err",0)</f>
        <v>{909DF59A-F25C-4C11-AB22-84C93E559F06}</v>
      </c>
      <c r="D6040">
        <f t="shared" si="286"/>
        <v>27</v>
      </c>
      <c r="E6040">
        <f ca="1">OFFSET(ElementsDB!$AQ$2,SeriesSelection!A6040-1,SeriesSelection!B6040-1)</f>
        <v>0</v>
      </c>
      <c r="F6040">
        <f>_xlfn.XLOOKUP(A6040,Table4[Lfd],Table4[Periods],"Err",0)</f>
        <v>0</v>
      </c>
      <c r="G6040" t="b">
        <f t="shared" si="284"/>
        <v>0</v>
      </c>
    </row>
    <row r="6041" spans="1:7" hidden="1" x14ac:dyDescent="0.25">
      <c r="A6041">
        <f t="shared" si="285"/>
        <v>168</v>
      </c>
      <c r="B6041">
        <f t="shared" si="286"/>
        <v>28</v>
      </c>
      <c r="C6041" t="str">
        <f>_xlfn.XLOOKUP(A6041,Table4[Lfd],Table4[idElementValue],"Err",0)</f>
        <v>{909DF59A-F25C-4C11-AB22-84C93E559F06}</v>
      </c>
      <c r="D6041">
        <f t="shared" si="286"/>
        <v>28</v>
      </c>
      <c r="E6041">
        <f ca="1">OFFSET(ElementsDB!$AQ$2,SeriesSelection!A6041-1,SeriesSelection!B6041-1)</f>
        <v>0</v>
      </c>
      <c r="F6041">
        <f>_xlfn.XLOOKUP(A6041,Table4[Lfd],Table4[Periods],"Err",0)</f>
        <v>0</v>
      </c>
      <c r="G6041" t="b">
        <f t="shared" si="284"/>
        <v>0</v>
      </c>
    </row>
    <row r="6042" spans="1:7" hidden="1" x14ac:dyDescent="0.25">
      <c r="A6042">
        <f t="shared" si="285"/>
        <v>168</v>
      </c>
      <c r="B6042">
        <f t="shared" si="286"/>
        <v>29</v>
      </c>
      <c r="C6042" t="str">
        <f>_xlfn.XLOOKUP(A6042,Table4[Lfd],Table4[idElementValue],"Err",0)</f>
        <v>{909DF59A-F25C-4C11-AB22-84C93E559F06}</v>
      </c>
      <c r="D6042">
        <f t="shared" si="286"/>
        <v>29</v>
      </c>
      <c r="E6042">
        <f ca="1">OFFSET(ElementsDB!$AQ$2,SeriesSelection!A6042-1,SeriesSelection!B6042-1)</f>
        <v>0</v>
      </c>
      <c r="F6042">
        <f>_xlfn.XLOOKUP(A6042,Table4[Lfd],Table4[Periods],"Err",0)</f>
        <v>0</v>
      </c>
      <c r="G6042" t="b">
        <f t="shared" si="284"/>
        <v>0</v>
      </c>
    </row>
    <row r="6043" spans="1:7" hidden="1" x14ac:dyDescent="0.25">
      <c r="A6043">
        <f t="shared" si="285"/>
        <v>168</v>
      </c>
      <c r="B6043">
        <f t="shared" si="286"/>
        <v>30</v>
      </c>
      <c r="C6043" t="str">
        <f>_xlfn.XLOOKUP(A6043,Table4[Lfd],Table4[idElementValue],"Err",0)</f>
        <v>{909DF59A-F25C-4C11-AB22-84C93E559F06}</v>
      </c>
      <c r="D6043">
        <f t="shared" si="286"/>
        <v>30</v>
      </c>
      <c r="E6043">
        <f ca="1">OFFSET(ElementsDB!$AQ$2,SeriesSelection!A6043-1,SeriesSelection!B6043-1)</f>
        <v>0</v>
      </c>
      <c r="F6043">
        <f>_xlfn.XLOOKUP(A6043,Table4[Lfd],Table4[Periods],"Err",0)</f>
        <v>0</v>
      </c>
      <c r="G6043" t="b">
        <f t="shared" si="284"/>
        <v>0</v>
      </c>
    </row>
    <row r="6044" spans="1:7" hidden="1" x14ac:dyDescent="0.25">
      <c r="A6044">
        <f t="shared" si="285"/>
        <v>168</v>
      </c>
      <c r="B6044">
        <f t="shared" si="286"/>
        <v>31</v>
      </c>
      <c r="C6044" t="str">
        <f>_xlfn.XLOOKUP(A6044,Table4[Lfd],Table4[idElementValue],"Err",0)</f>
        <v>{909DF59A-F25C-4C11-AB22-84C93E559F06}</v>
      </c>
      <c r="D6044">
        <f t="shared" si="286"/>
        <v>31</v>
      </c>
      <c r="E6044">
        <f ca="1">OFFSET(ElementsDB!$AQ$2,SeriesSelection!A6044-1,SeriesSelection!B6044-1)</f>
        <v>0</v>
      </c>
      <c r="F6044">
        <f>_xlfn.XLOOKUP(A6044,Table4[Lfd],Table4[Periods],"Err",0)</f>
        <v>0</v>
      </c>
      <c r="G6044" t="b">
        <f t="shared" si="284"/>
        <v>0</v>
      </c>
    </row>
    <row r="6045" spans="1:7" hidden="1" x14ac:dyDescent="0.25">
      <c r="A6045">
        <f t="shared" si="285"/>
        <v>168</v>
      </c>
      <c r="B6045">
        <f t="shared" si="286"/>
        <v>32</v>
      </c>
      <c r="C6045" t="str">
        <f>_xlfn.XLOOKUP(A6045,Table4[Lfd],Table4[idElementValue],"Err",0)</f>
        <v>{909DF59A-F25C-4C11-AB22-84C93E559F06}</v>
      </c>
      <c r="D6045">
        <f t="shared" si="286"/>
        <v>32</v>
      </c>
      <c r="E6045">
        <f ca="1">OFFSET(ElementsDB!$AQ$2,SeriesSelection!A6045-1,SeriesSelection!B6045-1)</f>
        <v>0</v>
      </c>
      <c r="F6045">
        <f>_xlfn.XLOOKUP(A6045,Table4[Lfd],Table4[Periods],"Err",0)</f>
        <v>0</v>
      </c>
      <c r="G6045" t="b">
        <f t="shared" si="284"/>
        <v>0</v>
      </c>
    </row>
    <row r="6046" spans="1:7" hidden="1" x14ac:dyDescent="0.25">
      <c r="A6046">
        <f t="shared" si="285"/>
        <v>168</v>
      </c>
      <c r="B6046">
        <f t="shared" si="286"/>
        <v>33</v>
      </c>
      <c r="C6046" t="str">
        <f>_xlfn.XLOOKUP(A6046,Table4[Lfd],Table4[idElementValue],"Err",0)</f>
        <v>{909DF59A-F25C-4C11-AB22-84C93E559F06}</v>
      </c>
      <c r="D6046">
        <f t="shared" si="286"/>
        <v>33</v>
      </c>
      <c r="E6046">
        <f ca="1">OFFSET(ElementsDB!$AQ$2,SeriesSelection!A6046-1,SeriesSelection!B6046-1)</f>
        <v>0</v>
      </c>
      <c r="F6046">
        <f>_xlfn.XLOOKUP(A6046,Table4[Lfd],Table4[Periods],"Err",0)</f>
        <v>0</v>
      </c>
      <c r="G6046" t="b">
        <f t="shared" si="284"/>
        <v>0</v>
      </c>
    </row>
    <row r="6047" spans="1:7" hidden="1" x14ac:dyDescent="0.25">
      <c r="A6047">
        <f t="shared" si="285"/>
        <v>168</v>
      </c>
      <c r="B6047">
        <f t="shared" si="286"/>
        <v>34</v>
      </c>
      <c r="C6047" t="str">
        <f>_xlfn.XLOOKUP(A6047,Table4[Lfd],Table4[idElementValue],"Err",0)</f>
        <v>{909DF59A-F25C-4C11-AB22-84C93E559F06}</v>
      </c>
      <c r="D6047">
        <f t="shared" si="286"/>
        <v>34</v>
      </c>
      <c r="E6047">
        <f ca="1">OFFSET(ElementsDB!$AQ$2,SeriesSelection!A6047-1,SeriesSelection!B6047-1)</f>
        <v>0</v>
      </c>
      <c r="F6047">
        <f>_xlfn.XLOOKUP(A6047,Table4[Lfd],Table4[Periods],"Err",0)</f>
        <v>0</v>
      </c>
      <c r="G6047" t="b">
        <f t="shared" si="284"/>
        <v>0</v>
      </c>
    </row>
    <row r="6048" spans="1:7" hidden="1" x14ac:dyDescent="0.25">
      <c r="A6048">
        <f t="shared" si="285"/>
        <v>168</v>
      </c>
      <c r="B6048">
        <f t="shared" si="286"/>
        <v>35</v>
      </c>
      <c r="C6048" t="str">
        <f>_xlfn.XLOOKUP(A6048,Table4[Lfd],Table4[idElementValue],"Err",0)</f>
        <v>{909DF59A-F25C-4C11-AB22-84C93E559F06}</v>
      </c>
      <c r="D6048">
        <f t="shared" si="286"/>
        <v>35</v>
      </c>
      <c r="E6048">
        <f ca="1">OFFSET(ElementsDB!$AQ$2,SeriesSelection!A6048-1,SeriesSelection!B6048-1)</f>
        <v>0</v>
      </c>
      <c r="F6048">
        <f>_xlfn.XLOOKUP(A6048,Table4[Lfd],Table4[Periods],"Err",0)</f>
        <v>0</v>
      </c>
      <c r="G6048" t="b">
        <f t="shared" si="284"/>
        <v>0</v>
      </c>
    </row>
    <row r="6049" spans="1:7" hidden="1" x14ac:dyDescent="0.25">
      <c r="A6049">
        <f t="shared" si="285"/>
        <v>168</v>
      </c>
      <c r="B6049">
        <f t="shared" si="286"/>
        <v>36</v>
      </c>
      <c r="C6049" t="str">
        <f>_xlfn.XLOOKUP(A6049,Table4[Lfd],Table4[idElementValue],"Err",0)</f>
        <v>{909DF59A-F25C-4C11-AB22-84C93E559F06}</v>
      </c>
      <c r="D6049">
        <f t="shared" si="286"/>
        <v>36</v>
      </c>
      <c r="E6049">
        <f ca="1">OFFSET(ElementsDB!$AQ$2,SeriesSelection!A6049-1,SeriesSelection!B6049-1)</f>
        <v>0</v>
      </c>
      <c r="F6049">
        <f>_xlfn.XLOOKUP(A6049,Table4[Lfd],Table4[Periods],"Err",0)</f>
        <v>0</v>
      </c>
      <c r="G6049" t="b">
        <f t="shared" si="284"/>
        <v>0</v>
      </c>
    </row>
    <row r="6050" spans="1:7" hidden="1" x14ac:dyDescent="0.25">
      <c r="A6050">
        <f t="shared" si="285"/>
        <v>169</v>
      </c>
      <c r="B6050">
        <f t="shared" si="286"/>
        <v>1</v>
      </c>
      <c r="C6050" t="str">
        <f>_xlfn.XLOOKUP(A6050,Table4[Lfd],Table4[idElementValue],"Err",0)</f>
        <v>{52FC7B8B-5081-442F-BEAD-4560051FB318}</v>
      </c>
      <c r="D6050">
        <f t="shared" si="286"/>
        <v>1</v>
      </c>
      <c r="E6050">
        <f ca="1">OFFSET(ElementsDB!$AQ$2,SeriesSelection!A6050-1,SeriesSelection!B6050-1)</f>
        <v>0</v>
      </c>
      <c r="F6050">
        <f>_xlfn.XLOOKUP(A6050,Table4[Lfd],Table4[Periods],"Err",0)</f>
        <v>0</v>
      </c>
      <c r="G6050" t="b">
        <f t="shared" si="284"/>
        <v>0</v>
      </c>
    </row>
    <row r="6051" spans="1:7" hidden="1" x14ac:dyDescent="0.25">
      <c r="A6051">
        <f t="shared" si="285"/>
        <v>169</v>
      </c>
      <c r="B6051">
        <f t="shared" si="286"/>
        <v>2</v>
      </c>
      <c r="C6051" t="str">
        <f>_xlfn.XLOOKUP(A6051,Table4[Lfd],Table4[idElementValue],"Err",0)</f>
        <v>{52FC7B8B-5081-442F-BEAD-4560051FB318}</v>
      </c>
      <c r="D6051">
        <f t="shared" si="286"/>
        <v>2</v>
      </c>
      <c r="E6051">
        <f ca="1">OFFSET(ElementsDB!$AQ$2,SeriesSelection!A6051-1,SeriesSelection!B6051-1)</f>
        <v>0</v>
      </c>
      <c r="F6051">
        <f>_xlfn.XLOOKUP(A6051,Table4[Lfd],Table4[Periods],"Err",0)</f>
        <v>0</v>
      </c>
      <c r="G6051" t="b">
        <f t="shared" si="284"/>
        <v>0</v>
      </c>
    </row>
    <row r="6052" spans="1:7" hidden="1" x14ac:dyDescent="0.25">
      <c r="A6052">
        <f t="shared" si="285"/>
        <v>169</v>
      </c>
      <c r="B6052">
        <f t="shared" si="286"/>
        <v>3</v>
      </c>
      <c r="C6052" t="str">
        <f>_xlfn.XLOOKUP(A6052,Table4[Lfd],Table4[idElementValue],"Err",0)</f>
        <v>{52FC7B8B-5081-442F-BEAD-4560051FB318}</v>
      </c>
      <c r="D6052">
        <f t="shared" si="286"/>
        <v>3</v>
      </c>
      <c r="E6052">
        <f ca="1">OFFSET(ElementsDB!$AQ$2,SeriesSelection!A6052-1,SeriesSelection!B6052-1)</f>
        <v>0</v>
      </c>
      <c r="F6052">
        <f>_xlfn.XLOOKUP(A6052,Table4[Lfd],Table4[Periods],"Err",0)</f>
        <v>0</v>
      </c>
      <c r="G6052" t="b">
        <f t="shared" si="284"/>
        <v>0</v>
      </c>
    </row>
    <row r="6053" spans="1:7" hidden="1" x14ac:dyDescent="0.25">
      <c r="A6053">
        <f t="shared" si="285"/>
        <v>169</v>
      </c>
      <c r="B6053">
        <f t="shared" si="286"/>
        <v>4</v>
      </c>
      <c r="C6053" t="str">
        <f>_xlfn.XLOOKUP(A6053,Table4[Lfd],Table4[idElementValue],"Err",0)</f>
        <v>{52FC7B8B-5081-442F-BEAD-4560051FB318}</v>
      </c>
      <c r="D6053">
        <f t="shared" si="286"/>
        <v>4</v>
      </c>
      <c r="E6053">
        <f ca="1">OFFSET(ElementsDB!$AQ$2,SeriesSelection!A6053-1,SeriesSelection!B6053-1)</f>
        <v>0</v>
      </c>
      <c r="F6053">
        <f>_xlfn.XLOOKUP(A6053,Table4[Lfd],Table4[Periods],"Err",0)</f>
        <v>0</v>
      </c>
      <c r="G6053" t="b">
        <f t="shared" si="284"/>
        <v>0</v>
      </c>
    </row>
    <row r="6054" spans="1:7" hidden="1" x14ac:dyDescent="0.25">
      <c r="A6054">
        <f t="shared" si="285"/>
        <v>169</v>
      </c>
      <c r="B6054">
        <f t="shared" si="286"/>
        <v>5</v>
      </c>
      <c r="C6054" t="str">
        <f>_xlfn.XLOOKUP(A6054,Table4[Lfd],Table4[idElementValue],"Err",0)</f>
        <v>{52FC7B8B-5081-442F-BEAD-4560051FB318}</v>
      </c>
      <c r="D6054">
        <f t="shared" si="286"/>
        <v>5</v>
      </c>
      <c r="E6054">
        <f ca="1">OFFSET(ElementsDB!$AQ$2,SeriesSelection!A6054-1,SeriesSelection!B6054-1)</f>
        <v>0</v>
      </c>
      <c r="F6054">
        <f>_xlfn.XLOOKUP(A6054,Table4[Lfd],Table4[Periods],"Err",0)</f>
        <v>0</v>
      </c>
      <c r="G6054" t="b">
        <f t="shared" si="284"/>
        <v>0</v>
      </c>
    </row>
    <row r="6055" spans="1:7" hidden="1" x14ac:dyDescent="0.25">
      <c r="A6055">
        <f t="shared" si="285"/>
        <v>169</v>
      </c>
      <c r="B6055">
        <f t="shared" si="286"/>
        <v>6</v>
      </c>
      <c r="C6055" t="str">
        <f>_xlfn.XLOOKUP(A6055,Table4[Lfd],Table4[idElementValue],"Err",0)</f>
        <v>{52FC7B8B-5081-442F-BEAD-4560051FB318}</v>
      </c>
      <c r="D6055">
        <f t="shared" si="286"/>
        <v>6</v>
      </c>
      <c r="E6055">
        <f ca="1">OFFSET(ElementsDB!$AQ$2,SeriesSelection!A6055-1,SeriesSelection!B6055-1)</f>
        <v>0</v>
      </c>
      <c r="F6055">
        <f>_xlfn.XLOOKUP(A6055,Table4[Lfd],Table4[Periods],"Err",0)</f>
        <v>0</v>
      </c>
      <c r="G6055" t="b">
        <f t="shared" si="284"/>
        <v>0</v>
      </c>
    </row>
    <row r="6056" spans="1:7" hidden="1" x14ac:dyDescent="0.25">
      <c r="A6056">
        <f t="shared" si="285"/>
        <v>169</v>
      </c>
      <c r="B6056">
        <f t="shared" si="286"/>
        <v>7</v>
      </c>
      <c r="C6056" t="str">
        <f>_xlfn.XLOOKUP(A6056,Table4[Lfd],Table4[idElementValue],"Err",0)</f>
        <v>{52FC7B8B-5081-442F-BEAD-4560051FB318}</v>
      </c>
      <c r="D6056">
        <f t="shared" si="286"/>
        <v>7</v>
      </c>
      <c r="E6056">
        <f ca="1">OFFSET(ElementsDB!$AQ$2,SeriesSelection!A6056-1,SeriesSelection!B6056-1)</f>
        <v>0</v>
      </c>
      <c r="F6056">
        <f>_xlfn.XLOOKUP(A6056,Table4[Lfd],Table4[Periods],"Err",0)</f>
        <v>0</v>
      </c>
      <c r="G6056" t="b">
        <f t="shared" si="284"/>
        <v>0</v>
      </c>
    </row>
    <row r="6057" spans="1:7" hidden="1" x14ac:dyDescent="0.25">
      <c r="A6057">
        <f t="shared" si="285"/>
        <v>169</v>
      </c>
      <c r="B6057">
        <f t="shared" si="286"/>
        <v>8</v>
      </c>
      <c r="C6057" t="str">
        <f>_xlfn.XLOOKUP(A6057,Table4[Lfd],Table4[idElementValue],"Err",0)</f>
        <v>{52FC7B8B-5081-442F-BEAD-4560051FB318}</v>
      </c>
      <c r="D6057">
        <f t="shared" si="286"/>
        <v>8</v>
      </c>
      <c r="E6057">
        <f ca="1">OFFSET(ElementsDB!$AQ$2,SeriesSelection!A6057-1,SeriesSelection!B6057-1)</f>
        <v>0</v>
      </c>
      <c r="F6057">
        <f>_xlfn.XLOOKUP(A6057,Table4[Lfd],Table4[Periods],"Err",0)</f>
        <v>0</v>
      </c>
      <c r="G6057" t="b">
        <f t="shared" si="284"/>
        <v>0</v>
      </c>
    </row>
    <row r="6058" spans="1:7" hidden="1" x14ac:dyDescent="0.25">
      <c r="A6058">
        <f t="shared" si="285"/>
        <v>169</v>
      </c>
      <c r="B6058">
        <f t="shared" si="286"/>
        <v>9</v>
      </c>
      <c r="C6058" t="str">
        <f>_xlfn.XLOOKUP(A6058,Table4[Lfd],Table4[idElementValue],"Err",0)</f>
        <v>{52FC7B8B-5081-442F-BEAD-4560051FB318}</v>
      </c>
      <c r="D6058">
        <f t="shared" si="286"/>
        <v>9</v>
      </c>
      <c r="E6058">
        <f ca="1">OFFSET(ElementsDB!$AQ$2,SeriesSelection!A6058-1,SeriesSelection!B6058-1)</f>
        <v>0</v>
      </c>
      <c r="F6058">
        <f>_xlfn.XLOOKUP(A6058,Table4[Lfd],Table4[Periods],"Err",0)</f>
        <v>0</v>
      </c>
      <c r="G6058" t="b">
        <f t="shared" si="284"/>
        <v>0</v>
      </c>
    </row>
    <row r="6059" spans="1:7" hidden="1" x14ac:dyDescent="0.25">
      <c r="A6059">
        <f t="shared" si="285"/>
        <v>169</v>
      </c>
      <c r="B6059">
        <f t="shared" si="286"/>
        <v>10</v>
      </c>
      <c r="C6059" t="str">
        <f>_xlfn.XLOOKUP(A6059,Table4[Lfd],Table4[idElementValue],"Err",0)</f>
        <v>{52FC7B8B-5081-442F-BEAD-4560051FB318}</v>
      </c>
      <c r="D6059">
        <f t="shared" si="286"/>
        <v>10</v>
      </c>
      <c r="E6059">
        <f ca="1">OFFSET(ElementsDB!$AQ$2,SeriesSelection!A6059-1,SeriesSelection!B6059-1)</f>
        <v>0</v>
      </c>
      <c r="F6059">
        <f>_xlfn.XLOOKUP(A6059,Table4[Lfd],Table4[Periods],"Err",0)</f>
        <v>0</v>
      </c>
      <c r="G6059" t="b">
        <f t="shared" si="284"/>
        <v>0</v>
      </c>
    </row>
    <row r="6060" spans="1:7" hidden="1" x14ac:dyDescent="0.25">
      <c r="A6060">
        <f t="shared" si="285"/>
        <v>169</v>
      </c>
      <c r="B6060">
        <f t="shared" si="286"/>
        <v>11</v>
      </c>
      <c r="C6060" t="str">
        <f>_xlfn.XLOOKUP(A6060,Table4[Lfd],Table4[idElementValue],"Err",0)</f>
        <v>{52FC7B8B-5081-442F-BEAD-4560051FB318}</v>
      </c>
      <c r="D6060">
        <f t="shared" si="286"/>
        <v>11</v>
      </c>
      <c r="E6060">
        <f ca="1">OFFSET(ElementsDB!$AQ$2,SeriesSelection!A6060-1,SeriesSelection!B6060-1)</f>
        <v>0</v>
      </c>
      <c r="F6060">
        <f>_xlfn.XLOOKUP(A6060,Table4[Lfd],Table4[Periods],"Err",0)</f>
        <v>0</v>
      </c>
      <c r="G6060" t="b">
        <f t="shared" si="284"/>
        <v>0</v>
      </c>
    </row>
    <row r="6061" spans="1:7" hidden="1" x14ac:dyDescent="0.25">
      <c r="A6061">
        <f t="shared" si="285"/>
        <v>169</v>
      </c>
      <c r="B6061">
        <f t="shared" si="286"/>
        <v>12</v>
      </c>
      <c r="C6061" t="str">
        <f>_xlfn.XLOOKUP(A6061,Table4[Lfd],Table4[idElementValue],"Err",0)</f>
        <v>{52FC7B8B-5081-442F-BEAD-4560051FB318}</v>
      </c>
      <c r="D6061">
        <f t="shared" si="286"/>
        <v>12</v>
      </c>
      <c r="E6061">
        <f ca="1">OFFSET(ElementsDB!$AQ$2,SeriesSelection!A6061-1,SeriesSelection!B6061-1)</f>
        <v>0</v>
      </c>
      <c r="F6061">
        <f>_xlfn.XLOOKUP(A6061,Table4[Lfd],Table4[Periods],"Err",0)</f>
        <v>0</v>
      </c>
      <c r="G6061" t="b">
        <f t="shared" si="284"/>
        <v>0</v>
      </c>
    </row>
    <row r="6062" spans="1:7" hidden="1" x14ac:dyDescent="0.25">
      <c r="A6062">
        <f t="shared" si="285"/>
        <v>169</v>
      </c>
      <c r="B6062">
        <f t="shared" si="286"/>
        <v>13</v>
      </c>
      <c r="C6062" t="str">
        <f>_xlfn.XLOOKUP(A6062,Table4[Lfd],Table4[idElementValue],"Err",0)</f>
        <v>{52FC7B8B-5081-442F-BEAD-4560051FB318}</v>
      </c>
      <c r="D6062">
        <f t="shared" si="286"/>
        <v>13</v>
      </c>
      <c r="E6062">
        <f ca="1">OFFSET(ElementsDB!$AQ$2,SeriesSelection!A6062-1,SeriesSelection!B6062-1)</f>
        <v>0</v>
      </c>
      <c r="F6062">
        <f>_xlfn.XLOOKUP(A6062,Table4[Lfd],Table4[Periods],"Err",0)</f>
        <v>0</v>
      </c>
      <c r="G6062" t="b">
        <f t="shared" si="284"/>
        <v>0</v>
      </c>
    </row>
    <row r="6063" spans="1:7" hidden="1" x14ac:dyDescent="0.25">
      <c r="A6063">
        <f t="shared" si="285"/>
        <v>169</v>
      </c>
      <c r="B6063">
        <f t="shared" si="286"/>
        <v>14</v>
      </c>
      <c r="C6063" t="str">
        <f>_xlfn.XLOOKUP(A6063,Table4[Lfd],Table4[idElementValue],"Err",0)</f>
        <v>{52FC7B8B-5081-442F-BEAD-4560051FB318}</v>
      </c>
      <c r="D6063">
        <f t="shared" si="286"/>
        <v>14</v>
      </c>
      <c r="E6063">
        <f ca="1">OFFSET(ElementsDB!$AQ$2,SeriesSelection!A6063-1,SeriesSelection!B6063-1)</f>
        <v>0</v>
      </c>
      <c r="F6063">
        <f>_xlfn.XLOOKUP(A6063,Table4[Lfd],Table4[Periods],"Err",0)</f>
        <v>0</v>
      </c>
      <c r="G6063" t="b">
        <f t="shared" si="284"/>
        <v>0</v>
      </c>
    </row>
    <row r="6064" spans="1:7" hidden="1" x14ac:dyDescent="0.25">
      <c r="A6064">
        <f t="shared" si="285"/>
        <v>169</v>
      </c>
      <c r="B6064">
        <f t="shared" si="286"/>
        <v>15</v>
      </c>
      <c r="C6064" t="str">
        <f>_xlfn.XLOOKUP(A6064,Table4[Lfd],Table4[idElementValue],"Err",0)</f>
        <v>{52FC7B8B-5081-442F-BEAD-4560051FB318}</v>
      </c>
      <c r="D6064">
        <f t="shared" si="286"/>
        <v>15</v>
      </c>
      <c r="E6064">
        <f ca="1">OFFSET(ElementsDB!$AQ$2,SeriesSelection!A6064-1,SeriesSelection!B6064-1)</f>
        <v>0</v>
      </c>
      <c r="F6064">
        <f>_xlfn.XLOOKUP(A6064,Table4[Lfd],Table4[Periods],"Err",0)</f>
        <v>0</v>
      </c>
      <c r="G6064" t="b">
        <f t="shared" si="284"/>
        <v>0</v>
      </c>
    </row>
    <row r="6065" spans="1:7" hidden="1" x14ac:dyDescent="0.25">
      <c r="A6065">
        <f t="shared" si="285"/>
        <v>169</v>
      </c>
      <c r="B6065">
        <f t="shared" si="286"/>
        <v>16</v>
      </c>
      <c r="C6065" t="str">
        <f>_xlfn.XLOOKUP(A6065,Table4[Lfd],Table4[idElementValue],"Err",0)</f>
        <v>{52FC7B8B-5081-442F-BEAD-4560051FB318}</v>
      </c>
      <c r="D6065">
        <f t="shared" si="286"/>
        <v>16</v>
      </c>
      <c r="E6065">
        <f ca="1">OFFSET(ElementsDB!$AQ$2,SeriesSelection!A6065-1,SeriesSelection!B6065-1)</f>
        <v>0</v>
      </c>
      <c r="F6065">
        <f>_xlfn.XLOOKUP(A6065,Table4[Lfd],Table4[Periods],"Err",0)</f>
        <v>0</v>
      </c>
      <c r="G6065" t="b">
        <f t="shared" si="284"/>
        <v>0</v>
      </c>
    </row>
    <row r="6066" spans="1:7" hidden="1" x14ac:dyDescent="0.25">
      <c r="A6066">
        <f t="shared" si="285"/>
        <v>169</v>
      </c>
      <c r="B6066">
        <f t="shared" si="286"/>
        <v>17</v>
      </c>
      <c r="C6066" t="str">
        <f>_xlfn.XLOOKUP(A6066,Table4[Lfd],Table4[idElementValue],"Err",0)</f>
        <v>{52FC7B8B-5081-442F-BEAD-4560051FB318}</v>
      </c>
      <c r="D6066">
        <f t="shared" si="286"/>
        <v>17</v>
      </c>
      <c r="E6066">
        <f ca="1">OFFSET(ElementsDB!$AQ$2,SeriesSelection!A6066-1,SeriesSelection!B6066-1)</f>
        <v>0</v>
      </c>
      <c r="F6066">
        <f>_xlfn.XLOOKUP(A6066,Table4[Lfd],Table4[Periods],"Err",0)</f>
        <v>0</v>
      </c>
      <c r="G6066" t="b">
        <f t="shared" si="284"/>
        <v>0</v>
      </c>
    </row>
    <row r="6067" spans="1:7" hidden="1" x14ac:dyDescent="0.25">
      <c r="A6067">
        <f t="shared" si="285"/>
        <v>169</v>
      </c>
      <c r="B6067">
        <f t="shared" si="286"/>
        <v>18</v>
      </c>
      <c r="C6067" t="str">
        <f>_xlfn.XLOOKUP(A6067,Table4[Lfd],Table4[idElementValue],"Err",0)</f>
        <v>{52FC7B8B-5081-442F-BEAD-4560051FB318}</v>
      </c>
      <c r="D6067">
        <f t="shared" si="286"/>
        <v>18</v>
      </c>
      <c r="E6067">
        <f ca="1">OFFSET(ElementsDB!$AQ$2,SeriesSelection!A6067-1,SeriesSelection!B6067-1)</f>
        <v>0</v>
      </c>
      <c r="F6067">
        <f>_xlfn.XLOOKUP(A6067,Table4[Lfd],Table4[Periods],"Err",0)</f>
        <v>0</v>
      </c>
      <c r="G6067" t="b">
        <f t="shared" si="284"/>
        <v>0</v>
      </c>
    </row>
    <row r="6068" spans="1:7" hidden="1" x14ac:dyDescent="0.25">
      <c r="A6068">
        <f t="shared" si="285"/>
        <v>169</v>
      </c>
      <c r="B6068">
        <f t="shared" si="286"/>
        <v>19</v>
      </c>
      <c r="C6068" t="str">
        <f>_xlfn.XLOOKUP(A6068,Table4[Lfd],Table4[idElementValue],"Err",0)</f>
        <v>{52FC7B8B-5081-442F-BEAD-4560051FB318}</v>
      </c>
      <c r="D6068">
        <f t="shared" si="286"/>
        <v>19</v>
      </c>
      <c r="E6068">
        <f ca="1">OFFSET(ElementsDB!$AQ$2,SeriesSelection!A6068-1,SeriesSelection!B6068-1)</f>
        <v>0</v>
      </c>
      <c r="F6068">
        <f>_xlfn.XLOOKUP(A6068,Table4[Lfd],Table4[Periods],"Err",0)</f>
        <v>0</v>
      </c>
      <c r="G6068" t="b">
        <f t="shared" si="284"/>
        <v>0</v>
      </c>
    </row>
    <row r="6069" spans="1:7" hidden="1" x14ac:dyDescent="0.25">
      <c r="A6069">
        <f t="shared" si="285"/>
        <v>169</v>
      </c>
      <c r="B6069">
        <f t="shared" si="286"/>
        <v>20</v>
      </c>
      <c r="C6069" t="str">
        <f>_xlfn.XLOOKUP(A6069,Table4[Lfd],Table4[idElementValue],"Err",0)</f>
        <v>{52FC7B8B-5081-442F-BEAD-4560051FB318}</v>
      </c>
      <c r="D6069">
        <f t="shared" si="286"/>
        <v>20</v>
      </c>
      <c r="E6069">
        <f ca="1">OFFSET(ElementsDB!$AQ$2,SeriesSelection!A6069-1,SeriesSelection!B6069-1)</f>
        <v>0</v>
      </c>
      <c r="F6069">
        <f>_xlfn.XLOOKUP(A6069,Table4[Lfd],Table4[Periods],"Err",0)</f>
        <v>0</v>
      </c>
      <c r="G6069" t="b">
        <f t="shared" si="284"/>
        <v>0</v>
      </c>
    </row>
    <row r="6070" spans="1:7" hidden="1" x14ac:dyDescent="0.25">
      <c r="A6070">
        <f t="shared" si="285"/>
        <v>169</v>
      </c>
      <c r="B6070">
        <f t="shared" si="286"/>
        <v>21</v>
      </c>
      <c r="C6070" t="str">
        <f>_xlfn.XLOOKUP(A6070,Table4[Lfd],Table4[idElementValue],"Err",0)</f>
        <v>{52FC7B8B-5081-442F-BEAD-4560051FB318}</v>
      </c>
      <c r="D6070">
        <f t="shared" si="286"/>
        <v>21</v>
      </c>
      <c r="E6070">
        <f ca="1">OFFSET(ElementsDB!$AQ$2,SeriesSelection!A6070-1,SeriesSelection!B6070-1)</f>
        <v>0</v>
      </c>
      <c r="F6070">
        <f>_xlfn.XLOOKUP(A6070,Table4[Lfd],Table4[Periods],"Err",0)</f>
        <v>0</v>
      </c>
      <c r="G6070" t="b">
        <f t="shared" si="284"/>
        <v>0</v>
      </c>
    </row>
    <row r="6071" spans="1:7" hidden="1" x14ac:dyDescent="0.25">
      <c r="A6071">
        <f t="shared" si="285"/>
        <v>169</v>
      </c>
      <c r="B6071">
        <f t="shared" si="286"/>
        <v>22</v>
      </c>
      <c r="C6071" t="str">
        <f>_xlfn.XLOOKUP(A6071,Table4[Lfd],Table4[idElementValue],"Err",0)</f>
        <v>{52FC7B8B-5081-442F-BEAD-4560051FB318}</v>
      </c>
      <c r="D6071">
        <f t="shared" si="286"/>
        <v>22</v>
      </c>
      <c r="E6071">
        <f ca="1">OFFSET(ElementsDB!$AQ$2,SeriesSelection!A6071-1,SeriesSelection!B6071-1)</f>
        <v>0</v>
      </c>
      <c r="F6071">
        <f>_xlfn.XLOOKUP(A6071,Table4[Lfd],Table4[Periods],"Err",0)</f>
        <v>0</v>
      </c>
      <c r="G6071" t="b">
        <f t="shared" si="284"/>
        <v>0</v>
      </c>
    </row>
    <row r="6072" spans="1:7" hidden="1" x14ac:dyDescent="0.25">
      <c r="A6072">
        <f t="shared" si="285"/>
        <v>169</v>
      </c>
      <c r="B6072">
        <f t="shared" si="286"/>
        <v>23</v>
      </c>
      <c r="C6072" t="str">
        <f>_xlfn.XLOOKUP(A6072,Table4[Lfd],Table4[idElementValue],"Err",0)</f>
        <v>{52FC7B8B-5081-442F-BEAD-4560051FB318}</v>
      </c>
      <c r="D6072">
        <f t="shared" si="286"/>
        <v>23</v>
      </c>
      <c r="E6072">
        <f ca="1">OFFSET(ElementsDB!$AQ$2,SeriesSelection!A6072-1,SeriesSelection!B6072-1)</f>
        <v>0</v>
      </c>
      <c r="F6072">
        <f>_xlfn.XLOOKUP(A6072,Table4[Lfd],Table4[Periods],"Err",0)</f>
        <v>0</v>
      </c>
      <c r="G6072" t="b">
        <f t="shared" si="284"/>
        <v>0</v>
      </c>
    </row>
    <row r="6073" spans="1:7" hidden="1" x14ac:dyDescent="0.25">
      <c r="A6073">
        <f t="shared" si="285"/>
        <v>169</v>
      </c>
      <c r="B6073">
        <f t="shared" si="286"/>
        <v>24</v>
      </c>
      <c r="C6073" t="str">
        <f>_xlfn.XLOOKUP(A6073,Table4[Lfd],Table4[idElementValue],"Err",0)</f>
        <v>{52FC7B8B-5081-442F-BEAD-4560051FB318}</v>
      </c>
      <c r="D6073">
        <f t="shared" si="286"/>
        <v>24</v>
      </c>
      <c r="E6073">
        <f ca="1">OFFSET(ElementsDB!$AQ$2,SeriesSelection!A6073-1,SeriesSelection!B6073-1)</f>
        <v>0</v>
      </c>
      <c r="F6073">
        <f>_xlfn.XLOOKUP(A6073,Table4[Lfd],Table4[Periods],"Err",0)</f>
        <v>0</v>
      </c>
      <c r="G6073" t="b">
        <f t="shared" si="284"/>
        <v>0</v>
      </c>
    </row>
    <row r="6074" spans="1:7" hidden="1" x14ac:dyDescent="0.25">
      <c r="A6074">
        <f t="shared" si="285"/>
        <v>169</v>
      </c>
      <c r="B6074">
        <f t="shared" si="286"/>
        <v>25</v>
      </c>
      <c r="C6074" t="str">
        <f>_xlfn.XLOOKUP(A6074,Table4[Lfd],Table4[idElementValue],"Err",0)</f>
        <v>{52FC7B8B-5081-442F-BEAD-4560051FB318}</v>
      </c>
      <c r="D6074">
        <f t="shared" si="286"/>
        <v>25</v>
      </c>
      <c r="E6074">
        <f ca="1">OFFSET(ElementsDB!$AQ$2,SeriesSelection!A6074-1,SeriesSelection!B6074-1)</f>
        <v>0</v>
      </c>
      <c r="F6074">
        <f>_xlfn.XLOOKUP(A6074,Table4[Lfd],Table4[Periods],"Err",0)</f>
        <v>0</v>
      </c>
      <c r="G6074" t="b">
        <f t="shared" si="284"/>
        <v>0</v>
      </c>
    </row>
    <row r="6075" spans="1:7" hidden="1" x14ac:dyDescent="0.25">
      <c r="A6075">
        <f t="shared" si="285"/>
        <v>169</v>
      </c>
      <c r="B6075">
        <f t="shared" si="286"/>
        <v>26</v>
      </c>
      <c r="C6075" t="str">
        <f>_xlfn.XLOOKUP(A6075,Table4[Lfd],Table4[idElementValue],"Err",0)</f>
        <v>{52FC7B8B-5081-442F-BEAD-4560051FB318}</v>
      </c>
      <c r="D6075">
        <f t="shared" si="286"/>
        <v>26</v>
      </c>
      <c r="E6075">
        <f ca="1">OFFSET(ElementsDB!$AQ$2,SeriesSelection!A6075-1,SeriesSelection!B6075-1)</f>
        <v>0</v>
      </c>
      <c r="F6075">
        <f>_xlfn.XLOOKUP(A6075,Table4[Lfd],Table4[Periods],"Err",0)</f>
        <v>0</v>
      </c>
      <c r="G6075" t="b">
        <f t="shared" si="284"/>
        <v>0</v>
      </c>
    </row>
    <row r="6076" spans="1:7" hidden="1" x14ac:dyDescent="0.25">
      <c r="A6076">
        <f t="shared" si="285"/>
        <v>169</v>
      </c>
      <c r="B6076">
        <f t="shared" si="286"/>
        <v>27</v>
      </c>
      <c r="C6076" t="str">
        <f>_xlfn.XLOOKUP(A6076,Table4[Lfd],Table4[idElementValue],"Err",0)</f>
        <v>{52FC7B8B-5081-442F-BEAD-4560051FB318}</v>
      </c>
      <c r="D6076">
        <f t="shared" si="286"/>
        <v>27</v>
      </c>
      <c r="E6076">
        <f ca="1">OFFSET(ElementsDB!$AQ$2,SeriesSelection!A6076-1,SeriesSelection!B6076-1)</f>
        <v>0</v>
      </c>
      <c r="F6076">
        <f>_xlfn.XLOOKUP(A6076,Table4[Lfd],Table4[Periods],"Err",0)</f>
        <v>0</v>
      </c>
      <c r="G6076" t="b">
        <f t="shared" si="284"/>
        <v>0</v>
      </c>
    </row>
    <row r="6077" spans="1:7" hidden="1" x14ac:dyDescent="0.25">
      <c r="A6077">
        <f t="shared" si="285"/>
        <v>169</v>
      </c>
      <c r="B6077">
        <f t="shared" si="286"/>
        <v>28</v>
      </c>
      <c r="C6077" t="str">
        <f>_xlfn.XLOOKUP(A6077,Table4[Lfd],Table4[idElementValue],"Err",0)</f>
        <v>{52FC7B8B-5081-442F-BEAD-4560051FB318}</v>
      </c>
      <c r="D6077">
        <f t="shared" si="286"/>
        <v>28</v>
      </c>
      <c r="E6077">
        <f ca="1">OFFSET(ElementsDB!$AQ$2,SeriesSelection!A6077-1,SeriesSelection!B6077-1)</f>
        <v>0</v>
      </c>
      <c r="F6077">
        <f>_xlfn.XLOOKUP(A6077,Table4[Lfd],Table4[Periods],"Err",0)</f>
        <v>0</v>
      </c>
      <c r="G6077" t="b">
        <f t="shared" si="284"/>
        <v>0</v>
      </c>
    </row>
    <row r="6078" spans="1:7" hidden="1" x14ac:dyDescent="0.25">
      <c r="A6078">
        <f t="shared" si="285"/>
        <v>169</v>
      </c>
      <c r="B6078">
        <f t="shared" si="286"/>
        <v>29</v>
      </c>
      <c r="C6078" t="str">
        <f>_xlfn.XLOOKUP(A6078,Table4[Lfd],Table4[idElementValue],"Err",0)</f>
        <v>{52FC7B8B-5081-442F-BEAD-4560051FB318}</v>
      </c>
      <c r="D6078">
        <f t="shared" si="286"/>
        <v>29</v>
      </c>
      <c r="E6078">
        <f ca="1">OFFSET(ElementsDB!$AQ$2,SeriesSelection!A6078-1,SeriesSelection!B6078-1)</f>
        <v>0</v>
      </c>
      <c r="F6078">
        <f>_xlfn.XLOOKUP(A6078,Table4[Lfd],Table4[Periods],"Err",0)</f>
        <v>0</v>
      </c>
      <c r="G6078" t="b">
        <f t="shared" si="284"/>
        <v>0</v>
      </c>
    </row>
    <row r="6079" spans="1:7" hidden="1" x14ac:dyDescent="0.25">
      <c r="A6079">
        <f t="shared" si="285"/>
        <v>169</v>
      </c>
      <c r="B6079">
        <f t="shared" si="286"/>
        <v>30</v>
      </c>
      <c r="C6079" t="str">
        <f>_xlfn.XLOOKUP(A6079,Table4[Lfd],Table4[idElementValue],"Err",0)</f>
        <v>{52FC7B8B-5081-442F-BEAD-4560051FB318}</v>
      </c>
      <c r="D6079">
        <f t="shared" si="286"/>
        <v>30</v>
      </c>
      <c r="E6079">
        <f ca="1">OFFSET(ElementsDB!$AQ$2,SeriesSelection!A6079-1,SeriesSelection!B6079-1)</f>
        <v>0</v>
      </c>
      <c r="F6079">
        <f>_xlfn.XLOOKUP(A6079,Table4[Lfd],Table4[Periods],"Err",0)</f>
        <v>0</v>
      </c>
      <c r="G6079" t="b">
        <f t="shared" si="284"/>
        <v>0</v>
      </c>
    </row>
    <row r="6080" spans="1:7" hidden="1" x14ac:dyDescent="0.25">
      <c r="A6080">
        <f t="shared" si="285"/>
        <v>169</v>
      </c>
      <c r="B6080">
        <f t="shared" si="286"/>
        <v>31</v>
      </c>
      <c r="C6080" t="str">
        <f>_xlfn.XLOOKUP(A6080,Table4[Lfd],Table4[idElementValue],"Err",0)</f>
        <v>{52FC7B8B-5081-442F-BEAD-4560051FB318}</v>
      </c>
      <c r="D6080">
        <f t="shared" si="286"/>
        <v>31</v>
      </c>
      <c r="E6080">
        <f ca="1">OFFSET(ElementsDB!$AQ$2,SeriesSelection!A6080-1,SeriesSelection!B6080-1)</f>
        <v>0</v>
      </c>
      <c r="F6080">
        <f>_xlfn.XLOOKUP(A6080,Table4[Lfd],Table4[Periods],"Err",0)</f>
        <v>0</v>
      </c>
      <c r="G6080" t="b">
        <f t="shared" si="284"/>
        <v>0</v>
      </c>
    </row>
    <row r="6081" spans="1:7" hidden="1" x14ac:dyDescent="0.25">
      <c r="A6081">
        <f t="shared" si="285"/>
        <v>169</v>
      </c>
      <c r="B6081">
        <f t="shared" si="286"/>
        <v>32</v>
      </c>
      <c r="C6081" t="str">
        <f>_xlfn.XLOOKUP(A6081,Table4[Lfd],Table4[idElementValue],"Err",0)</f>
        <v>{52FC7B8B-5081-442F-BEAD-4560051FB318}</v>
      </c>
      <c r="D6081">
        <f t="shared" si="286"/>
        <v>32</v>
      </c>
      <c r="E6081">
        <f ca="1">OFFSET(ElementsDB!$AQ$2,SeriesSelection!A6081-1,SeriesSelection!B6081-1)</f>
        <v>0</v>
      </c>
      <c r="F6081">
        <f>_xlfn.XLOOKUP(A6081,Table4[Lfd],Table4[Periods],"Err",0)</f>
        <v>0</v>
      </c>
      <c r="G6081" t="b">
        <f t="shared" si="284"/>
        <v>0</v>
      </c>
    </row>
    <row r="6082" spans="1:7" hidden="1" x14ac:dyDescent="0.25">
      <c r="A6082">
        <f t="shared" si="285"/>
        <v>169</v>
      </c>
      <c r="B6082">
        <f t="shared" si="286"/>
        <v>33</v>
      </c>
      <c r="C6082" t="str">
        <f>_xlfn.XLOOKUP(A6082,Table4[Lfd],Table4[idElementValue],"Err",0)</f>
        <v>{52FC7B8B-5081-442F-BEAD-4560051FB318}</v>
      </c>
      <c r="D6082">
        <f t="shared" si="286"/>
        <v>33</v>
      </c>
      <c r="E6082">
        <f ca="1">OFFSET(ElementsDB!$AQ$2,SeriesSelection!A6082-1,SeriesSelection!B6082-1)</f>
        <v>0</v>
      </c>
      <c r="F6082">
        <f>_xlfn.XLOOKUP(A6082,Table4[Lfd],Table4[Periods],"Err",0)</f>
        <v>0</v>
      </c>
      <c r="G6082" t="b">
        <f t="shared" ref="G6082:G6145" si="287">(D6082&lt;=F6082)</f>
        <v>0</v>
      </c>
    </row>
    <row r="6083" spans="1:7" hidden="1" x14ac:dyDescent="0.25">
      <c r="A6083">
        <f t="shared" si="285"/>
        <v>169</v>
      </c>
      <c r="B6083">
        <f t="shared" si="286"/>
        <v>34</v>
      </c>
      <c r="C6083" t="str">
        <f>_xlfn.XLOOKUP(A6083,Table4[Lfd],Table4[idElementValue],"Err",0)</f>
        <v>{52FC7B8B-5081-442F-BEAD-4560051FB318}</v>
      </c>
      <c r="D6083">
        <f t="shared" si="286"/>
        <v>34</v>
      </c>
      <c r="E6083">
        <f ca="1">OFFSET(ElementsDB!$AQ$2,SeriesSelection!A6083-1,SeriesSelection!B6083-1)</f>
        <v>0</v>
      </c>
      <c r="F6083">
        <f>_xlfn.XLOOKUP(A6083,Table4[Lfd],Table4[Periods],"Err",0)</f>
        <v>0</v>
      </c>
      <c r="G6083" t="b">
        <f t="shared" si="287"/>
        <v>0</v>
      </c>
    </row>
    <row r="6084" spans="1:7" hidden="1" x14ac:dyDescent="0.25">
      <c r="A6084">
        <f t="shared" si="285"/>
        <v>169</v>
      </c>
      <c r="B6084">
        <f t="shared" si="286"/>
        <v>35</v>
      </c>
      <c r="C6084" t="str">
        <f>_xlfn.XLOOKUP(A6084,Table4[Lfd],Table4[idElementValue],"Err",0)</f>
        <v>{52FC7B8B-5081-442F-BEAD-4560051FB318}</v>
      </c>
      <c r="D6084">
        <f t="shared" si="286"/>
        <v>35</v>
      </c>
      <c r="E6084">
        <f ca="1">OFFSET(ElementsDB!$AQ$2,SeriesSelection!A6084-1,SeriesSelection!B6084-1)</f>
        <v>0</v>
      </c>
      <c r="F6084">
        <f>_xlfn.XLOOKUP(A6084,Table4[Lfd],Table4[Periods],"Err",0)</f>
        <v>0</v>
      </c>
      <c r="G6084" t="b">
        <f t="shared" si="287"/>
        <v>0</v>
      </c>
    </row>
    <row r="6085" spans="1:7" hidden="1" x14ac:dyDescent="0.25">
      <c r="A6085">
        <f t="shared" si="285"/>
        <v>169</v>
      </c>
      <c r="B6085">
        <f t="shared" si="286"/>
        <v>36</v>
      </c>
      <c r="C6085" t="str">
        <f>_xlfn.XLOOKUP(A6085,Table4[Lfd],Table4[idElementValue],"Err",0)</f>
        <v>{52FC7B8B-5081-442F-BEAD-4560051FB318}</v>
      </c>
      <c r="D6085">
        <f t="shared" si="286"/>
        <v>36</v>
      </c>
      <c r="E6085">
        <f ca="1">OFFSET(ElementsDB!$AQ$2,SeriesSelection!A6085-1,SeriesSelection!B6085-1)</f>
        <v>0</v>
      </c>
      <c r="F6085">
        <f>_xlfn.XLOOKUP(A6085,Table4[Lfd],Table4[Periods],"Err",0)</f>
        <v>0</v>
      </c>
      <c r="G6085" t="b">
        <f t="shared" si="287"/>
        <v>0</v>
      </c>
    </row>
    <row r="6086" spans="1:7" hidden="1" x14ac:dyDescent="0.25">
      <c r="A6086">
        <f t="shared" si="285"/>
        <v>170</v>
      </c>
      <c r="B6086">
        <f t="shared" si="286"/>
        <v>1</v>
      </c>
      <c r="C6086" t="str">
        <f>_xlfn.XLOOKUP(A6086,Table4[Lfd],Table4[idElementValue],"Err",0)</f>
        <v>{67402484-FF8C-4EE3-9DE5-F01D1BA19F59}</v>
      </c>
      <c r="D6086">
        <f t="shared" si="286"/>
        <v>1</v>
      </c>
      <c r="E6086">
        <f ca="1">OFFSET(ElementsDB!$AQ$2,SeriesSelection!A6086-1,SeriesSelection!B6086-1)</f>
        <v>0</v>
      </c>
      <c r="F6086">
        <f>_xlfn.XLOOKUP(A6086,Table4[Lfd],Table4[Periods],"Err",0)</f>
        <v>0</v>
      </c>
      <c r="G6086" t="b">
        <f t="shared" si="287"/>
        <v>0</v>
      </c>
    </row>
    <row r="6087" spans="1:7" hidden="1" x14ac:dyDescent="0.25">
      <c r="A6087">
        <f t="shared" si="285"/>
        <v>170</v>
      </c>
      <c r="B6087">
        <f t="shared" si="286"/>
        <v>2</v>
      </c>
      <c r="C6087" t="str">
        <f>_xlfn.XLOOKUP(A6087,Table4[Lfd],Table4[idElementValue],"Err",0)</f>
        <v>{67402484-FF8C-4EE3-9DE5-F01D1BA19F59}</v>
      </c>
      <c r="D6087">
        <f t="shared" si="286"/>
        <v>2</v>
      </c>
      <c r="E6087">
        <f ca="1">OFFSET(ElementsDB!$AQ$2,SeriesSelection!A6087-1,SeriesSelection!B6087-1)</f>
        <v>0</v>
      </c>
      <c r="F6087">
        <f>_xlfn.XLOOKUP(A6087,Table4[Lfd],Table4[Periods],"Err",0)</f>
        <v>0</v>
      </c>
      <c r="G6087" t="b">
        <f t="shared" si="287"/>
        <v>0</v>
      </c>
    </row>
    <row r="6088" spans="1:7" hidden="1" x14ac:dyDescent="0.25">
      <c r="A6088">
        <f t="shared" si="285"/>
        <v>170</v>
      </c>
      <c r="B6088">
        <f t="shared" si="286"/>
        <v>3</v>
      </c>
      <c r="C6088" t="str">
        <f>_xlfn.XLOOKUP(A6088,Table4[Lfd],Table4[idElementValue],"Err",0)</f>
        <v>{67402484-FF8C-4EE3-9DE5-F01D1BA19F59}</v>
      </c>
      <c r="D6088">
        <f t="shared" si="286"/>
        <v>3</v>
      </c>
      <c r="E6088">
        <f ca="1">OFFSET(ElementsDB!$AQ$2,SeriesSelection!A6088-1,SeriesSelection!B6088-1)</f>
        <v>0</v>
      </c>
      <c r="F6088">
        <f>_xlfn.XLOOKUP(A6088,Table4[Lfd],Table4[Periods],"Err",0)</f>
        <v>0</v>
      </c>
      <c r="G6088" t="b">
        <f t="shared" si="287"/>
        <v>0</v>
      </c>
    </row>
    <row r="6089" spans="1:7" hidden="1" x14ac:dyDescent="0.25">
      <c r="A6089">
        <f t="shared" si="285"/>
        <v>170</v>
      </c>
      <c r="B6089">
        <f t="shared" si="286"/>
        <v>4</v>
      </c>
      <c r="C6089" t="str">
        <f>_xlfn.XLOOKUP(A6089,Table4[Lfd],Table4[idElementValue],"Err",0)</f>
        <v>{67402484-FF8C-4EE3-9DE5-F01D1BA19F59}</v>
      </c>
      <c r="D6089">
        <f t="shared" si="286"/>
        <v>4</v>
      </c>
      <c r="E6089">
        <f ca="1">OFFSET(ElementsDB!$AQ$2,SeriesSelection!A6089-1,SeriesSelection!B6089-1)</f>
        <v>0</v>
      </c>
      <c r="F6089">
        <f>_xlfn.XLOOKUP(A6089,Table4[Lfd],Table4[Periods],"Err",0)</f>
        <v>0</v>
      </c>
      <c r="G6089" t="b">
        <f t="shared" si="287"/>
        <v>0</v>
      </c>
    </row>
    <row r="6090" spans="1:7" hidden="1" x14ac:dyDescent="0.25">
      <c r="A6090">
        <f t="shared" ref="A6090:A6153" si="288">IF(B6090=1,A6089+1,A6089)</f>
        <v>170</v>
      </c>
      <c r="B6090">
        <f t="shared" ref="B6090:D6153" si="289">IF(B6089=36,1,B6089+1)</f>
        <v>5</v>
      </c>
      <c r="C6090" t="str">
        <f>_xlfn.XLOOKUP(A6090,Table4[Lfd],Table4[idElementValue],"Err",0)</f>
        <v>{67402484-FF8C-4EE3-9DE5-F01D1BA19F59}</v>
      </c>
      <c r="D6090">
        <f t="shared" si="289"/>
        <v>5</v>
      </c>
      <c r="E6090">
        <f ca="1">OFFSET(ElementsDB!$AQ$2,SeriesSelection!A6090-1,SeriesSelection!B6090-1)</f>
        <v>0</v>
      </c>
      <c r="F6090">
        <f>_xlfn.XLOOKUP(A6090,Table4[Lfd],Table4[Periods],"Err",0)</f>
        <v>0</v>
      </c>
      <c r="G6090" t="b">
        <f t="shared" si="287"/>
        <v>0</v>
      </c>
    </row>
    <row r="6091" spans="1:7" hidden="1" x14ac:dyDescent="0.25">
      <c r="A6091">
        <f t="shared" si="288"/>
        <v>170</v>
      </c>
      <c r="B6091">
        <f t="shared" si="289"/>
        <v>6</v>
      </c>
      <c r="C6091" t="str">
        <f>_xlfn.XLOOKUP(A6091,Table4[Lfd],Table4[idElementValue],"Err",0)</f>
        <v>{67402484-FF8C-4EE3-9DE5-F01D1BA19F59}</v>
      </c>
      <c r="D6091">
        <f t="shared" si="289"/>
        <v>6</v>
      </c>
      <c r="E6091">
        <f ca="1">OFFSET(ElementsDB!$AQ$2,SeriesSelection!A6091-1,SeriesSelection!B6091-1)</f>
        <v>0</v>
      </c>
      <c r="F6091">
        <f>_xlfn.XLOOKUP(A6091,Table4[Lfd],Table4[Periods],"Err",0)</f>
        <v>0</v>
      </c>
      <c r="G6091" t="b">
        <f t="shared" si="287"/>
        <v>0</v>
      </c>
    </row>
    <row r="6092" spans="1:7" hidden="1" x14ac:dyDescent="0.25">
      <c r="A6092">
        <f t="shared" si="288"/>
        <v>170</v>
      </c>
      <c r="B6092">
        <f t="shared" si="289"/>
        <v>7</v>
      </c>
      <c r="C6092" t="str">
        <f>_xlfn.XLOOKUP(A6092,Table4[Lfd],Table4[idElementValue],"Err",0)</f>
        <v>{67402484-FF8C-4EE3-9DE5-F01D1BA19F59}</v>
      </c>
      <c r="D6092">
        <f t="shared" si="289"/>
        <v>7</v>
      </c>
      <c r="E6092">
        <f ca="1">OFFSET(ElementsDB!$AQ$2,SeriesSelection!A6092-1,SeriesSelection!B6092-1)</f>
        <v>0</v>
      </c>
      <c r="F6092">
        <f>_xlfn.XLOOKUP(A6092,Table4[Lfd],Table4[Periods],"Err",0)</f>
        <v>0</v>
      </c>
      <c r="G6092" t="b">
        <f t="shared" si="287"/>
        <v>0</v>
      </c>
    </row>
    <row r="6093" spans="1:7" hidden="1" x14ac:dyDescent="0.25">
      <c r="A6093">
        <f t="shared" si="288"/>
        <v>170</v>
      </c>
      <c r="B6093">
        <f t="shared" si="289"/>
        <v>8</v>
      </c>
      <c r="C6093" t="str">
        <f>_xlfn.XLOOKUP(A6093,Table4[Lfd],Table4[idElementValue],"Err",0)</f>
        <v>{67402484-FF8C-4EE3-9DE5-F01D1BA19F59}</v>
      </c>
      <c r="D6093">
        <f t="shared" si="289"/>
        <v>8</v>
      </c>
      <c r="E6093">
        <f ca="1">OFFSET(ElementsDB!$AQ$2,SeriesSelection!A6093-1,SeriesSelection!B6093-1)</f>
        <v>0</v>
      </c>
      <c r="F6093">
        <f>_xlfn.XLOOKUP(A6093,Table4[Lfd],Table4[Periods],"Err",0)</f>
        <v>0</v>
      </c>
      <c r="G6093" t="b">
        <f t="shared" si="287"/>
        <v>0</v>
      </c>
    </row>
    <row r="6094" spans="1:7" hidden="1" x14ac:dyDescent="0.25">
      <c r="A6094">
        <f t="shared" si="288"/>
        <v>170</v>
      </c>
      <c r="B6094">
        <f t="shared" si="289"/>
        <v>9</v>
      </c>
      <c r="C6094" t="str">
        <f>_xlfn.XLOOKUP(A6094,Table4[Lfd],Table4[idElementValue],"Err",0)</f>
        <v>{67402484-FF8C-4EE3-9DE5-F01D1BA19F59}</v>
      </c>
      <c r="D6094">
        <f t="shared" si="289"/>
        <v>9</v>
      </c>
      <c r="E6094">
        <f ca="1">OFFSET(ElementsDB!$AQ$2,SeriesSelection!A6094-1,SeriesSelection!B6094-1)</f>
        <v>0</v>
      </c>
      <c r="F6094">
        <f>_xlfn.XLOOKUP(A6094,Table4[Lfd],Table4[Periods],"Err",0)</f>
        <v>0</v>
      </c>
      <c r="G6094" t="b">
        <f t="shared" si="287"/>
        <v>0</v>
      </c>
    </row>
    <row r="6095" spans="1:7" hidden="1" x14ac:dyDescent="0.25">
      <c r="A6095">
        <f t="shared" si="288"/>
        <v>170</v>
      </c>
      <c r="B6095">
        <f t="shared" si="289"/>
        <v>10</v>
      </c>
      <c r="C6095" t="str">
        <f>_xlfn.XLOOKUP(A6095,Table4[Lfd],Table4[idElementValue],"Err",0)</f>
        <v>{67402484-FF8C-4EE3-9DE5-F01D1BA19F59}</v>
      </c>
      <c r="D6095">
        <f t="shared" si="289"/>
        <v>10</v>
      </c>
      <c r="E6095">
        <f ca="1">OFFSET(ElementsDB!$AQ$2,SeriesSelection!A6095-1,SeriesSelection!B6095-1)</f>
        <v>0</v>
      </c>
      <c r="F6095">
        <f>_xlfn.XLOOKUP(A6095,Table4[Lfd],Table4[Periods],"Err",0)</f>
        <v>0</v>
      </c>
      <c r="G6095" t="b">
        <f t="shared" si="287"/>
        <v>0</v>
      </c>
    </row>
    <row r="6096" spans="1:7" hidden="1" x14ac:dyDescent="0.25">
      <c r="A6096">
        <f t="shared" si="288"/>
        <v>170</v>
      </c>
      <c r="B6096">
        <f t="shared" si="289"/>
        <v>11</v>
      </c>
      <c r="C6096" t="str">
        <f>_xlfn.XLOOKUP(A6096,Table4[Lfd],Table4[idElementValue],"Err",0)</f>
        <v>{67402484-FF8C-4EE3-9DE5-F01D1BA19F59}</v>
      </c>
      <c r="D6096">
        <f t="shared" si="289"/>
        <v>11</v>
      </c>
      <c r="E6096">
        <f ca="1">OFFSET(ElementsDB!$AQ$2,SeriesSelection!A6096-1,SeriesSelection!B6096-1)</f>
        <v>0</v>
      </c>
      <c r="F6096">
        <f>_xlfn.XLOOKUP(A6096,Table4[Lfd],Table4[Periods],"Err",0)</f>
        <v>0</v>
      </c>
      <c r="G6096" t="b">
        <f t="shared" si="287"/>
        <v>0</v>
      </c>
    </row>
    <row r="6097" spans="1:7" hidden="1" x14ac:dyDescent="0.25">
      <c r="A6097">
        <f t="shared" si="288"/>
        <v>170</v>
      </c>
      <c r="B6097">
        <f t="shared" si="289"/>
        <v>12</v>
      </c>
      <c r="C6097" t="str">
        <f>_xlfn.XLOOKUP(A6097,Table4[Lfd],Table4[idElementValue],"Err",0)</f>
        <v>{67402484-FF8C-4EE3-9DE5-F01D1BA19F59}</v>
      </c>
      <c r="D6097">
        <f t="shared" si="289"/>
        <v>12</v>
      </c>
      <c r="E6097">
        <f ca="1">OFFSET(ElementsDB!$AQ$2,SeriesSelection!A6097-1,SeriesSelection!B6097-1)</f>
        <v>0</v>
      </c>
      <c r="F6097">
        <f>_xlfn.XLOOKUP(A6097,Table4[Lfd],Table4[Periods],"Err",0)</f>
        <v>0</v>
      </c>
      <c r="G6097" t="b">
        <f t="shared" si="287"/>
        <v>0</v>
      </c>
    </row>
    <row r="6098" spans="1:7" hidden="1" x14ac:dyDescent="0.25">
      <c r="A6098">
        <f t="shared" si="288"/>
        <v>170</v>
      </c>
      <c r="B6098">
        <f t="shared" si="289"/>
        <v>13</v>
      </c>
      <c r="C6098" t="str">
        <f>_xlfn.XLOOKUP(A6098,Table4[Lfd],Table4[idElementValue],"Err",0)</f>
        <v>{67402484-FF8C-4EE3-9DE5-F01D1BA19F59}</v>
      </c>
      <c r="D6098">
        <f t="shared" si="289"/>
        <v>13</v>
      </c>
      <c r="E6098">
        <f ca="1">OFFSET(ElementsDB!$AQ$2,SeriesSelection!A6098-1,SeriesSelection!B6098-1)</f>
        <v>0</v>
      </c>
      <c r="F6098">
        <f>_xlfn.XLOOKUP(A6098,Table4[Lfd],Table4[Periods],"Err",0)</f>
        <v>0</v>
      </c>
      <c r="G6098" t="b">
        <f t="shared" si="287"/>
        <v>0</v>
      </c>
    </row>
    <row r="6099" spans="1:7" hidden="1" x14ac:dyDescent="0.25">
      <c r="A6099">
        <f t="shared" si="288"/>
        <v>170</v>
      </c>
      <c r="B6099">
        <f t="shared" si="289"/>
        <v>14</v>
      </c>
      <c r="C6099" t="str">
        <f>_xlfn.XLOOKUP(A6099,Table4[Lfd],Table4[idElementValue],"Err",0)</f>
        <v>{67402484-FF8C-4EE3-9DE5-F01D1BA19F59}</v>
      </c>
      <c r="D6099">
        <f t="shared" si="289"/>
        <v>14</v>
      </c>
      <c r="E6099">
        <f ca="1">OFFSET(ElementsDB!$AQ$2,SeriesSelection!A6099-1,SeriesSelection!B6099-1)</f>
        <v>0</v>
      </c>
      <c r="F6099">
        <f>_xlfn.XLOOKUP(A6099,Table4[Lfd],Table4[Periods],"Err",0)</f>
        <v>0</v>
      </c>
      <c r="G6099" t="b">
        <f t="shared" si="287"/>
        <v>0</v>
      </c>
    </row>
    <row r="6100" spans="1:7" hidden="1" x14ac:dyDescent="0.25">
      <c r="A6100">
        <f t="shared" si="288"/>
        <v>170</v>
      </c>
      <c r="B6100">
        <f t="shared" si="289"/>
        <v>15</v>
      </c>
      <c r="C6100" t="str">
        <f>_xlfn.XLOOKUP(A6100,Table4[Lfd],Table4[idElementValue],"Err",0)</f>
        <v>{67402484-FF8C-4EE3-9DE5-F01D1BA19F59}</v>
      </c>
      <c r="D6100">
        <f t="shared" si="289"/>
        <v>15</v>
      </c>
      <c r="E6100">
        <f ca="1">OFFSET(ElementsDB!$AQ$2,SeriesSelection!A6100-1,SeriesSelection!B6100-1)</f>
        <v>0</v>
      </c>
      <c r="F6100">
        <f>_xlfn.XLOOKUP(A6100,Table4[Lfd],Table4[Periods],"Err",0)</f>
        <v>0</v>
      </c>
      <c r="G6100" t="b">
        <f t="shared" si="287"/>
        <v>0</v>
      </c>
    </row>
    <row r="6101" spans="1:7" hidden="1" x14ac:dyDescent="0.25">
      <c r="A6101">
        <f t="shared" si="288"/>
        <v>170</v>
      </c>
      <c r="B6101">
        <f t="shared" si="289"/>
        <v>16</v>
      </c>
      <c r="C6101" t="str">
        <f>_xlfn.XLOOKUP(A6101,Table4[Lfd],Table4[idElementValue],"Err",0)</f>
        <v>{67402484-FF8C-4EE3-9DE5-F01D1BA19F59}</v>
      </c>
      <c r="D6101">
        <f t="shared" si="289"/>
        <v>16</v>
      </c>
      <c r="E6101">
        <f ca="1">OFFSET(ElementsDB!$AQ$2,SeriesSelection!A6101-1,SeriesSelection!B6101-1)</f>
        <v>0</v>
      </c>
      <c r="F6101">
        <f>_xlfn.XLOOKUP(A6101,Table4[Lfd],Table4[Periods],"Err",0)</f>
        <v>0</v>
      </c>
      <c r="G6101" t="b">
        <f t="shared" si="287"/>
        <v>0</v>
      </c>
    </row>
    <row r="6102" spans="1:7" hidden="1" x14ac:dyDescent="0.25">
      <c r="A6102">
        <f t="shared" si="288"/>
        <v>170</v>
      </c>
      <c r="B6102">
        <f t="shared" si="289"/>
        <v>17</v>
      </c>
      <c r="C6102" t="str">
        <f>_xlfn.XLOOKUP(A6102,Table4[Lfd],Table4[idElementValue],"Err",0)</f>
        <v>{67402484-FF8C-4EE3-9DE5-F01D1BA19F59}</v>
      </c>
      <c r="D6102">
        <f t="shared" si="289"/>
        <v>17</v>
      </c>
      <c r="E6102">
        <f ca="1">OFFSET(ElementsDB!$AQ$2,SeriesSelection!A6102-1,SeriesSelection!B6102-1)</f>
        <v>0</v>
      </c>
      <c r="F6102">
        <f>_xlfn.XLOOKUP(A6102,Table4[Lfd],Table4[Periods],"Err",0)</f>
        <v>0</v>
      </c>
      <c r="G6102" t="b">
        <f t="shared" si="287"/>
        <v>0</v>
      </c>
    </row>
    <row r="6103" spans="1:7" hidden="1" x14ac:dyDescent="0.25">
      <c r="A6103">
        <f t="shared" si="288"/>
        <v>170</v>
      </c>
      <c r="B6103">
        <f t="shared" si="289"/>
        <v>18</v>
      </c>
      <c r="C6103" t="str">
        <f>_xlfn.XLOOKUP(A6103,Table4[Lfd],Table4[idElementValue],"Err",0)</f>
        <v>{67402484-FF8C-4EE3-9DE5-F01D1BA19F59}</v>
      </c>
      <c r="D6103">
        <f t="shared" si="289"/>
        <v>18</v>
      </c>
      <c r="E6103">
        <f ca="1">OFFSET(ElementsDB!$AQ$2,SeriesSelection!A6103-1,SeriesSelection!B6103-1)</f>
        <v>0</v>
      </c>
      <c r="F6103">
        <f>_xlfn.XLOOKUP(A6103,Table4[Lfd],Table4[Periods],"Err",0)</f>
        <v>0</v>
      </c>
      <c r="G6103" t="b">
        <f t="shared" si="287"/>
        <v>0</v>
      </c>
    </row>
    <row r="6104" spans="1:7" hidden="1" x14ac:dyDescent="0.25">
      <c r="A6104">
        <f t="shared" si="288"/>
        <v>170</v>
      </c>
      <c r="B6104">
        <f t="shared" si="289"/>
        <v>19</v>
      </c>
      <c r="C6104" t="str">
        <f>_xlfn.XLOOKUP(A6104,Table4[Lfd],Table4[idElementValue],"Err",0)</f>
        <v>{67402484-FF8C-4EE3-9DE5-F01D1BA19F59}</v>
      </c>
      <c r="D6104">
        <f t="shared" si="289"/>
        <v>19</v>
      </c>
      <c r="E6104">
        <f ca="1">OFFSET(ElementsDB!$AQ$2,SeriesSelection!A6104-1,SeriesSelection!B6104-1)</f>
        <v>0</v>
      </c>
      <c r="F6104">
        <f>_xlfn.XLOOKUP(A6104,Table4[Lfd],Table4[Periods],"Err",0)</f>
        <v>0</v>
      </c>
      <c r="G6104" t="b">
        <f t="shared" si="287"/>
        <v>0</v>
      </c>
    </row>
    <row r="6105" spans="1:7" hidden="1" x14ac:dyDescent="0.25">
      <c r="A6105">
        <f t="shared" si="288"/>
        <v>170</v>
      </c>
      <c r="B6105">
        <f t="shared" si="289"/>
        <v>20</v>
      </c>
      <c r="C6105" t="str">
        <f>_xlfn.XLOOKUP(A6105,Table4[Lfd],Table4[idElementValue],"Err",0)</f>
        <v>{67402484-FF8C-4EE3-9DE5-F01D1BA19F59}</v>
      </c>
      <c r="D6105">
        <f t="shared" si="289"/>
        <v>20</v>
      </c>
      <c r="E6105">
        <f ca="1">OFFSET(ElementsDB!$AQ$2,SeriesSelection!A6105-1,SeriesSelection!B6105-1)</f>
        <v>0</v>
      </c>
      <c r="F6105">
        <f>_xlfn.XLOOKUP(A6105,Table4[Lfd],Table4[Periods],"Err",0)</f>
        <v>0</v>
      </c>
      <c r="G6105" t="b">
        <f t="shared" si="287"/>
        <v>0</v>
      </c>
    </row>
    <row r="6106" spans="1:7" hidden="1" x14ac:dyDescent="0.25">
      <c r="A6106">
        <f t="shared" si="288"/>
        <v>170</v>
      </c>
      <c r="B6106">
        <f t="shared" si="289"/>
        <v>21</v>
      </c>
      <c r="C6106" t="str">
        <f>_xlfn.XLOOKUP(A6106,Table4[Lfd],Table4[idElementValue],"Err",0)</f>
        <v>{67402484-FF8C-4EE3-9DE5-F01D1BA19F59}</v>
      </c>
      <c r="D6106">
        <f t="shared" si="289"/>
        <v>21</v>
      </c>
      <c r="E6106">
        <f ca="1">OFFSET(ElementsDB!$AQ$2,SeriesSelection!A6106-1,SeriesSelection!B6106-1)</f>
        <v>0</v>
      </c>
      <c r="F6106">
        <f>_xlfn.XLOOKUP(A6106,Table4[Lfd],Table4[Periods],"Err",0)</f>
        <v>0</v>
      </c>
      <c r="G6106" t="b">
        <f t="shared" si="287"/>
        <v>0</v>
      </c>
    </row>
    <row r="6107" spans="1:7" hidden="1" x14ac:dyDescent="0.25">
      <c r="A6107">
        <f t="shared" si="288"/>
        <v>170</v>
      </c>
      <c r="B6107">
        <f t="shared" si="289"/>
        <v>22</v>
      </c>
      <c r="C6107" t="str">
        <f>_xlfn.XLOOKUP(A6107,Table4[Lfd],Table4[idElementValue],"Err",0)</f>
        <v>{67402484-FF8C-4EE3-9DE5-F01D1BA19F59}</v>
      </c>
      <c r="D6107">
        <f t="shared" si="289"/>
        <v>22</v>
      </c>
      <c r="E6107">
        <f ca="1">OFFSET(ElementsDB!$AQ$2,SeriesSelection!A6107-1,SeriesSelection!B6107-1)</f>
        <v>0</v>
      </c>
      <c r="F6107">
        <f>_xlfn.XLOOKUP(A6107,Table4[Lfd],Table4[Periods],"Err",0)</f>
        <v>0</v>
      </c>
      <c r="G6107" t="b">
        <f t="shared" si="287"/>
        <v>0</v>
      </c>
    </row>
    <row r="6108" spans="1:7" hidden="1" x14ac:dyDescent="0.25">
      <c r="A6108">
        <f t="shared" si="288"/>
        <v>170</v>
      </c>
      <c r="B6108">
        <f t="shared" si="289"/>
        <v>23</v>
      </c>
      <c r="C6108" t="str">
        <f>_xlfn.XLOOKUP(A6108,Table4[Lfd],Table4[idElementValue],"Err",0)</f>
        <v>{67402484-FF8C-4EE3-9DE5-F01D1BA19F59}</v>
      </c>
      <c r="D6108">
        <f t="shared" si="289"/>
        <v>23</v>
      </c>
      <c r="E6108">
        <f ca="1">OFFSET(ElementsDB!$AQ$2,SeriesSelection!A6108-1,SeriesSelection!B6108-1)</f>
        <v>0</v>
      </c>
      <c r="F6108">
        <f>_xlfn.XLOOKUP(A6108,Table4[Lfd],Table4[Periods],"Err",0)</f>
        <v>0</v>
      </c>
      <c r="G6108" t="b">
        <f t="shared" si="287"/>
        <v>0</v>
      </c>
    </row>
    <row r="6109" spans="1:7" hidden="1" x14ac:dyDescent="0.25">
      <c r="A6109">
        <f t="shared" si="288"/>
        <v>170</v>
      </c>
      <c r="B6109">
        <f t="shared" si="289"/>
        <v>24</v>
      </c>
      <c r="C6109" t="str">
        <f>_xlfn.XLOOKUP(A6109,Table4[Lfd],Table4[idElementValue],"Err",0)</f>
        <v>{67402484-FF8C-4EE3-9DE5-F01D1BA19F59}</v>
      </c>
      <c r="D6109">
        <f t="shared" si="289"/>
        <v>24</v>
      </c>
      <c r="E6109">
        <f ca="1">OFFSET(ElementsDB!$AQ$2,SeriesSelection!A6109-1,SeriesSelection!B6109-1)</f>
        <v>0</v>
      </c>
      <c r="F6109">
        <f>_xlfn.XLOOKUP(A6109,Table4[Lfd],Table4[Periods],"Err",0)</f>
        <v>0</v>
      </c>
      <c r="G6109" t="b">
        <f t="shared" si="287"/>
        <v>0</v>
      </c>
    </row>
    <row r="6110" spans="1:7" hidden="1" x14ac:dyDescent="0.25">
      <c r="A6110">
        <f t="shared" si="288"/>
        <v>170</v>
      </c>
      <c r="B6110">
        <f t="shared" si="289"/>
        <v>25</v>
      </c>
      <c r="C6110" t="str">
        <f>_xlfn.XLOOKUP(A6110,Table4[Lfd],Table4[idElementValue],"Err",0)</f>
        <v>{67402484-FF8C-4EE3-9DE5-F01D1BA19F59}</v>
      </c>
      <c r="D6110">
        <f t="shared" si="289"/>
        <v>25</v>
      </c>
      <c r="E6110">
        <f ca="1">OFFSET(ElementsDB!$AQ$2,SeriesSelection!A6110-1,SeriesSelection!B6110-1)</f>
        <v>0</v>
      </c>
      <c r="F6110">
        <f>_xlfn.XLOOKUP(A6110,Table4[Lfd],Table4[Periods],"Err",0)</f>
        <v>0</v>
      </c>
      <c r="G6110" t="b">
        <f t="shared" si="287"/>
        <v>0</v>
      </c>
    </row>
    <row r="6111" spans="1:7" hidden="1" x14ac:dyDescent="0.25">
      <c r="A6111">
        <f t="shared" si="288"/>
        <v>170</v>
      </c>
      <c r="B6111">
        <f t="shared" si="289"/>
        <v>26</v>
      </c>
      <c r="C6111" t="str">
        <f>_xlfn.XLOOKUP(A6111,Table4[Lfd],Table4[idElementValue],"Err",0)</f>
        <v>{67402484-FF8C-4EE3-9DE5-F01D1BA19F59}</v>
      </c>
      <c r="D6111">
        <f t="shared" si="289"/>
        <v>26</v>
      </c>
      <c r="E6111">
        <f ca="1">OFFSET(ElementsDB!$AQ$2,SeriesSelection!A6111-1,SeriesSelection!B6111-1)</f>
        <v>0</v>
      </c>
      <c r="F6111">
        <f>_xlfn.XLOOKUP(A6111,Table4[Lfd],Table4[Periods],"Err",0)</f>
        <v>0</v>
      </c>
      <c r="G6111" t="b">
        <f t="shared" si="287"/>
        <v>0</v>
      </c>
    </row>
    <row r="6112" spans="1:7" hidden="1" x14ac:dyDescent="0.25">
      <c r="A6112">
        <f t="shared" si="288"/>
        <v>170</v>
      </c>
      <c r="B6112">
        <f t="shared" si="289"/>
        <v>27</v>
      </c>
      <c r="C6112" t="str">
        <f>_xlfn.XLOOKUP(A6112,Table4[Lfd],Table4[idElementValue],"Err",0)</f>
        <v>{67402484-FF8C-4EE3-9DE5-F01D1BA19F59}</v>
      </c>
      <c r="D6112">
        <f t="shared" si="289"/>
        <v>27</v>
      </c>
      <c r="E6112">
        <f ca="1">OFFSET(ElementsDB!$AQ$2,SeriesSelection!A6112-1,SeriesSelection!B6112-1)</f>
        <v>0</v>
      </c>
      <c r="F6112">
        <f>_xlfn.XLOOKUP(A6112,Table4[Lfd],Table4[Periods],"Err",0)</f>
        <v>0</v>
      </c>
      <c r="G6112" t="b">
        <f t="shared" si="287"/>
        <v>0</v>
      </c>
    </row>
    <row r="6113" spans="1:7" hidden="1" x14ac:dyDescent="0.25">
      <c r="A6113">
        <f t="shared" si="288"/>
        <v>170</v>
      </c>
      <c r="B6113">
        <f t="shared" si="289"/>
        <v>28</v>
      </c>
      <c r="C6113" t="str">
        <f>_xlfn.XLOOKUP(A6113,Table4[Lfd],Table4[idElementValue],"Err",0)</f>
        <v>{67402484-FF8C-4EE3-9DE5-F01D1BA19F59}</v>
      </c>
      <c r="D6113">
        <f t="shared" si="289"/>
        <v>28</v>
      </c>
      <c r="E6113">
        <f ca="1">OFFSET(ElementsDB!$AQ$2,SeriesSelection!A6113-1,SeriesSelection!B6113-1)</f>
        <v>0</v>
      </c>
      <c r="F6113">
        <f>_xlfn.XLOOKUP(A6113,Table4[Lfd],Table4[Periods],"Err",0)</f>
        <v>0</v>
      </c>
      <c r="G6113" t="b">
        <f t="shared" si="287"/>
        <v>0</v>
      </c>
    </row>
    <row r="6114" spans="1:7" hidden="1" x14ac:dyDescent="0.25">
      <c r="A6114">
        <f t="shared" si="288"/>
        <v>170</v>
      </c>
      <c r="B6114">
        <f t="shared" si="289"/>
        <v>29</v>
      </c>
      <c r="C6114" t="str">
        <f>_xlfn.XLOOKUP(A6114,Table4[Lfd],Table4[idElementValue],"Err",0)</f>
        <v>{67402484-FF8C-4EE3-9DE5-F01D1BA19F59}</v>
      </c>
      <c r="D6114">
        <f t="shared" si="289"/>
        <v>29</v>
      </c>
      <c r="E6114">
        <f ca="1">OFFSET(ElementsDB!$AQ$2,SeriesSelection!A6114-1,SeriesSelection!B6114-1)</f>
        <v>0</v>
      </c>
      <c r="F6114">
        <f>_xlfn.XLOOKUP(A6114,Table4[Lfd],Table4[Periods],"Err",0)</f>
        <v>0</v>
      </c>
      <c r="G6114" t="b">
        <f t="shared" si="287"/>
        <v>0</v>
      </c>
    </row>
    <row r="6115" spans="1:7" hidden="1" x14ac:dyDescent="0.25">
      <c r="A6115">
        <f t="shared" si="288"/>
        <v>170</v>
      </c>
      <c r="B6115">
        <f t="shared" si="289"/>
        <v>30</v>
      </c>
      <c r="C6115" t="str">
        <f>_xlfn.XLOOKUP(A6115,Table4[Lfd],Table4[idElementValue],"Err",0)</f>
        <v>{67402484-FF8C-4EE3-9DE5-F01D1BA19F59}</v>
      </c>
      <c r="D6115">
        <f t="shared" si="289"/>
        <v>30</v>
      </c>
      <c r="E6115">
        <f ca="1">OFFSET(ElementsDB!$AQ$2,SeriesSelection!A6115-1,SeriesSelection!B6115-1)</f>
        <v>0</v>
      </c>
      <c r="F6115">
        <f>_xlfn.XLOOKUP(A6115,Table4[Lfd],Table4[Periods],"Err",0)</f>
        <v>0</v>
      </c>
      <c r="G6115" t="b">
        <f t="shared" si="287"/>
        <v>0</v>
      </c>
    </row>
    <row r="6116" spans="1:7" hidden="1" x14ac:dyDescent="0.25">
      <c r="A6116">
        <f t="shared" si="288"/>
        <v>170</v>
      </c>
      <c r="B6116">
        <f t="shared" si="289"/>
        <v>31</v>
      </c>
      <c r="C6116" t="str">
        <f>_xlfn.XLOOKUP(A6116,Table4[Lfd],Table4[idElementValue],"Err",0)</f>
        <v>{67402484-FF8C-4EE3-9DE5-F01D1BA19F59}</v>
      </c>
      <c r="D6116">
        <f t="shared" si="289"/>
        <v>31</v>
      </c>
      <c r="E6116">
        <f ca="1">OFFSET(ElementsDB!$AQ$2,SeriesSelection!A6116-1,SeriesSelection!B6116-1)</f>
        <v>0</v>
      </c>
      <c r="F6116">
        <f>_xlfn.XLOOKUP(A6116,Table4[Lfd],Table4[Periods],"Err",0)</f>
        <v>0</v>
      </c>
      <c r="G6116" t="b">
        <f t="shared" si="287"/>
        <v>0</v>
      </c>
    </row>
    <row r="6117" spans="1:7" hidden="1" x14ac:dyDescent="0.25">
      <c r="A6117">
        <f t="shared" si="288"/>
        <v>170</v>
      </c>
      <c r="B6117">
        <f t="shared" si="289"/>
        <v>32</v>
      </c>
      <c r="C6117" t="str">
        <f>_xlfn.XLOOKUP(A6117,Table4[Lfd],Table4[idElementValue],"Err",0)</f>
        <v>{67402484-FF8C-4EE3-9DE5-F01D1BA19F59}</v>
      </c>
      <c r="D6117">
        <f t="shared" si="289"/>
        <v>32</v>
      </c>
      <c r="E6117">
        <f ca="1">OFFSET(ElementsDB!$AQ$2,SeriesSelection!A6117-1,SeriesSelection!B6117-1)</f>
        <v>0</v>
      </c>
      <c r="F6117">
        <f>_xlfn.XLOOKUP(A6117,Table4[Lfd],Table4[Periods],"Err",0)</f>
        <v>0</v>
      </c>
      <c r="G6117" t="b">
        <f t="shared" si="287"/>
        <v>0</v>
      </c>
    </row>
    <row r="6118" spans="1:7" hidden="1" x14ac:dyDescent="0.25">
      <c r="A6118">
        <f t="shared" si="288"/>
        <v>170</v>
      </c>
      <c r="B6118">
        <f t="shared" si="289"/>
        <v>33</v>
      </c>
      <c r="C6118" t="str">
        <f>_xlfn.XLOOKUP(A6118,Table4[Lfd],Table4[idElementValue],"Err",0)</f>
        <v>{67402484-FF8C-4EE3-9DE5-F01D1BA19F59}</v>
      </c>
      <c r="D6118">
        <f t="shared" si="289"/>
        <v>33</v>
      </c>
      <c r="E6118">
        <f ca="1">OFFSET(ElementsDB!$AQ$2,SeriesSelection!A6118-1,SeriesSelection!B6118-1)</f>
        <v>0</v>
      </c>
      <c r="F6118">
        <f>_xlfn.XLOOKUP(A6118,Table4[Lfd],Table4[Periods],"Err",0)</f>
        <v>0</v>
      </c>
      <c r="G6118" t="b">
        <f t="shared" si="287"/>
        <v>0</v>
      </c>
    </row>
    <row r="6119" spans="1:7" hidden="1" x14ac:dyDescent="0.25">
      <c r="A6119">
        <f t="shared" si="288"/>
        <v>170</v>
      </c>
      <c r="B6119">
        <f t="shared" si="289"/>
        <v>34</v>
      </c>
      <c r="C6119" t="str">
        <f>_xlfn.XLOOKUP(A6119,Table4[Lfd],Table4[idElementValue],"Err",0)</f>
        <v>{67402484-FF8C-4EE3-9DE5-F01D1BA19F59}</v>
      </c>
      <c r="D6119">
        <f t="shared" si="289"/>
        <v>34</v>
      </c>
      <c r="E6119">
        <f ca="1">OFFSET(ElementsDB!$AQ$2,SeriesSelection!A6119-1,SeriesSelection!B6119-1)</f>
        <v>0</v>
      </c>
      <c r="F6119">
        <f>_xlfn.XLOOKUP(A6119,Table4[Lfd],Table4[Periods],"Err",0)</f>
        <v>0</v>
      </c>
      <c r="G6119" t="b">
        <f t="shared" si="287"/>
        <v>0</v>
      </c>
    </row>
    <row r="6120" spans="1:7" hidden="1" x14ac:dyDescent="0.25">
      <c r="A6120">
        <f t="shared" si="288"/>
        <v>170</v>
      </c>
      <c r="B6120">
        <f t="shared" si="289"/>
        <v>35</v>
      </c>
      <c r="C6120" t="str">
        <f>_xlfn.XLOOKUP(A6120,Table4[Lfd],Table4[idElementValue],"Err",0)</f>
        <v>{67402484-FF8C-4EE3-9DE5-F01D1BA19F59}</v>
      </c>
      <c r="D6120">
        <f t="shared" si="289"/>
        <v>35</v>
      </c>
      <c r="E6120">
        <f ca="1">OFFSET(ElementsDB!$AQ$2,SeriesSelection!A6120-1,SeriesSelection!B6120-1)</f>
        <v>0</v>
      </c>
      <c r="F6120">
        <f>_xlfn.XLOOKUP(A6120,Table4[Lfd],Table4[Periods],"Err",0)</f>
        <v>0</v>
      </c>
      <c r="G6120" t="b">
        <f t="shared" si="287"/>
        <v>0</v>
      </c>
    </row>
    <row r="6121" spans="1:7" hidden="1" x14ac:dyDescent="0.25">
      <c r="A6121">
        <f t="shared" si="288"/>
        <v>170</v>
      </c>
      <c r="B6121">
        <f t="shared" si="289"/>
        <v>36</v>
      </c>
      <c r="C6121" t="str">
        <f>_xlfn.XLOOKUP(A6121,Table4[Lfd],Table4[idElementValue],"Err",0)</f>
        <v>{67402484-FF8C-4EE3-9DE5-F01D1BA19F59}</v>
      </c>
      <c r="D6121">
        <f t="shared" si="289"/>
        <v>36</v>
      </c>
      <c r="E6121">
        <f ca="1">OFFSET(ElementsDB!$AQ$2,SeriesSelection!A6121-1,SeriesSelection!B6121-1)</f>
        <v>0</v>
      </c>
      <c r="F6121">
        <f>_xlfn.XLOOKUP(A6121,Table4[Lfd],Table4[Periods],"Err",0)</f>
        <v>0</v>
      </c>
      <c r="G6121" t="b">
        <f t="shared" si="287"/>
        <v>0</v>
      </c>
    </row>
    <row r="6122" spans="1:7" hidden="1" x14ac:dyDescent="0.25">
      <c r="A6122">
        <f t="shared" si="288"/>
        <v>171</v>
      </c>
      <c r="B6122">
        <f t="shared" si="289"/>
        <v>1</v>
      </c>
      <c r="C6122" t="str">
        <f>_xlfn.XLOOKUP(A6122,Table4[Lfd],Table4[idElementValue],"Err",0)</f>
        <v>{912B4EF6-E423-4EEB-97E2-0EA75D67707E}</v>
      </c>
      <c r="D6122">
        <f t="shared" si="289"/>
        <v>1</v>
      </c>
      <c r="E6122">
        <f ca="1">OFFSET(ElementsDB!$AQ$2,SeriesSelection!A6122-1,SeriesSelection!B6122-1)</f>
        <v>0</v>
      </c>
      <c r="F6122">
        <f>_xlfn.XLOOKUP(A6122,Table4[Lfd],Table4[Periods],"Err",0)</f>
        <v>0</v>
      </c>
      <c r="G6122" t="b">
        <f t="shared" si="287"/>
        <v>0</v>
      </c>
    </row>
    <row r="6123" spans="1:7" hidden="1" x14ac:dyDescent="0.25">
      <c r="A6123">
        <f t="shared" si="288"/>
        <v>171</v>
      </c>
      <c r="B6123">
        <f t="shared" si="289"/>
        <v>2</v>
      </c>
      <c r="C6123" t="str">
        <f>_xlfn.XLOOKUP(A6123,Table4[Lfd],Table4[idElementValue],"Err",0)</f>
        <v>{912B4EF6-E423-4EEB-97E2-0EA75D67707E}</v>
      </c>
      <c r="D6123">
        <f t="shared" si="289"/>
        <v>2</v>
      </c>
      <c r="E6123">
        <f ca="1">OFFSET(ElementsDB!$AQ$2,SeriesSelection!A6123-1,SeriesSelection!B6123-1)</f>
        <v>0</v>
      </c>
      <c r="F6123">
        <f>_xlfn.XLOOKUP(A6123,Table4[Lfd],Table4[Periods],"Err",0)</f>
        <v>0</v>
      </c>
      <c r="G6123" t="b">
        <f t="shared" si="287"/>
        <v>0</v>
      </c>
    </row>
    <row r="6124" spans="1:7" hidden="1" x14ac:dyDescent="0.25">
      <c r="A6124">
        <f t="shared" si="288"/>
        <v>171</v>
      </c>
      <c r="B6124">
        <f t="shared" si="289"/>
        <v>3</v>
      </c>
      <c r="C6124" t="str">
        <f>_xlfn.XLOOKUP(A6124,Table4[Lfd],Table4[idElementValue],"Err",0)</f>
        <v>{912B4EF6-E423-4EEB-97E2-0EA75D67707E}</v>
      </c>
      <c r="D6124">
        <f t="shared" si="289"/>
        <v>3</v>
      </c>
      <c r="E6124">
        <f ca="1">OFFSET(ElementsDB!$AQ$2,SeriesSelection!A6124-1,SeriesSelection!B6124-1)</f>
        <v>0</v>
      </c>
      <c r="F6124">
        <f>_xlfn.XLOOKUP(A6124,Table4[Lfd],Table4[Periods],"Err",0)</f>
        <v>0</v>
      </c>
      <c r="G6124" t="b">
        <f t="shared" si="287"/>
        <v>0</v>
      </c>
    </row>
    <row r="6125" spans="1:7" hidden="1" x14ac:dyDescent="0.25">
      <c r="A6125">
        <f t="shared" si="288"/>
        <v>171</v>
      </c>
      <c r="B6125">
        <f t="shared" si="289"/>
        <v>4</v>
      </c>
      <c r="C6125" t="str">
        <f>_xlfn.XLOOKUP(A6125,Table4[Lfd],Table4[idElementValue],"Err",0)</f>
        <v>{912B4EF6-E423-4EEB-97E2-0EA75D67707E}</v>
      </c>
      <c r="D6125">
        <f t="shared" si="289"/>
        <v>4</v>
      </c>
      <c r="E6125">
        <f ca="1">OFFSET(ElementsDB!$AQ$2,SeriesSelection!A6125-1,SeriesSelection!B6125-1)</f>
        <v>0</v>
      </c>
      <c r="F6125">
        <f>_xlfn.XLOOKUP(A6125,Table4[Lfd],Table4[Periods],"Err",0)</f>
        <v>0</v>
      </c>
      <c r="G6125" t="b">
        <f t="shared" si="287"/>
        <v>0</v>
      </c>
    </row>
    <row r="6126" spans="1:7" hidden="1" x14ac:dyDescent="0.25">
      <c r="A6126">
        <f t="shared" si="288"/>
        <v>171</v>
      </c>
      <c r="B6126">
        <f t="shared" si="289"/>
        <v>5</v>
      </c>
      <c r="C6126" t="str">
        <f>_xlfn.XLOOKUP(A6126,Table4[Lfd],Table4[idElementValue],"Err",0)</f>
        <v>{912B4EF6-E423-4EEB-97E2-0EA75D67707E}</v>
      </c>
      <c r="D6126">
        <f t="shared" si="289"/>
        <v>5</v>
      </c>
      <c r="E6126">
        <f ca="1">OFFSET(ElementsDB!$AQ$2,SeriesSelection!A6126-1,SeriesSelection!B6126-1)</f>
        <v>0</v>
      </c>
      <c r="F6126">
        <f>_xlfn.XLOOKUP(A6126,Table4[Lfd],Table4[Periods],"Err",0)</f>
        <v>0</v>
      </c>
      <c r="G6126" t="b">
        <f t="shared" si="287"/>
        <v>0</v>
      </c>
    </row>
    <row r="6127" spans="1:7" hidden="1" x14ac:dyDescent="0.25">
      <c r="A6127">
        <f t="shared" si="288"/>
        <v>171</v>
      </c>
      <c r="B6127">
        <f t="shared" si="289"/>
        <v>6</v>
      </c>
      <c r="C6127" t="str">
        <f>_xlfn.XLOOKUP(A6127,Table4[Lfd],Table4[idElementValue],"Err",0)</f>
        <v>{912B4EF6-E423-4EEB-97E2-0EA75D67707E}</v>
      </c>
      <c r="D6127">
        <f t="shared" si="289"/>
        <v>6</v>
      </c>
      <c r="E6127">
        <f ca="1">OFFSET(ElementsDB!$AQ$2,SeriesSelection!A6127-1,SeriesSelection!B6127-1)</f>
        <v>0</v>
      </c>
      <c r="F6127">
        <f>_xlfn.XLOOKUP(A6127,Table4[Lfd],Table4[Periods],"Err",0)</f>
        <v>0</v>
      </c>
      <c r="G6127" t="b">
        <f t="shared" si="287"/>
        <v>0</v>
      </c>
    </row>
    <row r="6128" spans="1:7" hidden="1" x14ac:dyDescent="0.25">
      <c r="A6128">
        <f t="shared" si="288"/>
        <v>171</v>
      </c>
      <c r="B6128">
        <f t="shared" si="289"/>
        <v>7</v>
      </c>
      <c r="C6128" t="str">
        <f>_xlfn.XLOOKUP(A6128,Table4[Lfd],Table4[idElementValue],"Err",0)</f>
        <v>{912B4EF6-E423-4EEB-97E2-0EA75D67707E}</v>
      </c>
      <c r="D6128">
        <f t="shared" si="289"/>
        <v>7</v>
      </c>
      <c r="E6128">
        <f ca="1">OFFSET(ElementsDB!$AQ$2,SeriesSelection!A6128-1,SeriesSelection!B6128-1)</f>
        <v>0</v>
      </c>
      <c r="F6128">
        <f>_xlfn.XLOOKUP(A6128,Table4[Lfd],Table4[Periods],"Err",0)</f>
        <v>0</v>
      </c>
      <c r="G6128" t="b">
        <f t="shared" si="287"/>
        <v>0</v>
      </c>
    </row>
    <row r="6129" spans="1:7" hidden="1" x14ac:dyDescent="0.25">
      <c r="A6129">
        <f t="shared" si="288"/>
        <v>171</v>
      </c>
      <c r="B6129">
        <f t="shared" si="289"/>
        <v>8</v>
      </c>
      <c r="C6129" t="str">
        <f>_xlfn.XLOOKUP(A6129,Table4[Lfd],Table4[idElementValue],"Err",0)</f>
        <v>{912B4EF6-E423-4EEB-97E2-0EA75D67707E}</v>
      </c>
      <c r="D6129">
        <f t="shared" si="289"/>
        <v>8</v>
      </c>
      <c r="E6129">
        <f ca="1">OFFSET(ElementsDB!$AQ$2,SeriesSelection!A6129-1,SeriesSelection!B6129-1)</f>
        <v>0</v>
      </c>
      <c r="F6129">
        <f>_xlfn.XLOOKUP(A6129,Table4[Lfd],Table4[Periods],"Err",0)</f>
        <v>0</v>
      </c>
      <c r="G6129" t="b">
        <f t="shared" si="287"/>
        <v>0</v>
      </c>
    </row>
    <row r="6130" spans="1:7" hidden="1" x14ac:dyDescent="0.25">
      <c r="A6130">
        <f t="shared" si="288"/>
        <v>171</v>
      </c>
      <c r="B6130">
        <f t="shared" si="289"/>
        <v>9</v>
      </c>
      <c r="C6130" t="str">
        <f>_xlfn.XLOOKUP(A6130,Table4[Lfd],Table4[idElementValue],"Err",0)</f>
        <v>{912B4EF6-E423-4EEB-97E2-0EA75D67707E}</v>
      </c>
      <c r="D6130">
        <f t="shared" si="289"/>
        <v>9</v>
      </c>
      <c r="E6130">
        <f ca="1">OFFSET(ElementsDB!$AQ$2,SeriesSelection!A6130-1,SeriesSelection!B6130-1)</f>
        <v>0</v>
      </c>
      <c r="F6130">
        <f>_xlfn.XLOOKUP(A6130,Table4[Lfd],Table4[Periods],"Err",0)</f>
        <v>0</v>
      </c>
      <c r="G6130" t="b">
        <f t="shared" si="287"/>
        <v>0</v>
      </c>
    </row>
    <row r="6131" spans="1:7" hidden="1" x14ac:dyDescent="0.25">
      <c r="A6131">
        <f t="shared" si="288"/>
        <v>171</v>
      </c>
      <c r="B6131">
        <f t="shared" si="289"/>
        <v>10</v>
      </c>
      <c r="C6131" t="str">
        <f>_xlfn.XLOOKUP(A6131,Table4[Lfd],Table4[idElementValue],"Err",0)</f>
        <v>{912B4EF6-E423-4EEB-97E2-0EA75D67707E}</v>
      </c>
      <c r="D6131">
        <f t="shared" si="289"/>
        <v>10</v>
      </c>
      <c r="E6131">
        <f ca="1">OFFSET(ElementsDB!$AQ$2,SeriesSelection!A6131-1,SeriesSelection!B6131-1)</f>
        <v>0</v>
      </c>
      <c r="F6131">
        <f>_xlfn.XLOOKUP(A6131,Table4[Lfd],Table4[Periods],"Err",0)</f>
        <v>0</v>
      </c>
      <c r="G6131" t="b">
        <f t="shared" si="287"/>
        <v>0</v>
      </c>
    </row>
    <row r="6132" spans="1:7" hidden="1" x14ac:dyDescent="0.25">
      <c r="A6132">
        <f t="shared" si="288"/>
        <v>171</v>
      </c>
      <c r="B6132">
        <f t="shared" si="289"/>
        <v>11</v>
      </c>
      <c r="C6132" t="str">
        <f>_xlfn.XLOOKUP(A6132,Table4[Lfd],Table4[idElementValue],"Err",0)</f>
        <v>{912B4EF6-E423-4EEB-97E2-0EA75D67707E}</v>
      </c>
      <c r="D6132">
        <f t="shared" si="289"/>
        <v>11</v>
      </c>
      <c r="E6132">
        <f ca="1">OFFSET(ElementsDB!$AQ$2,SeriesSelection!A6132-1,SeriesSelection!B6132-1)</f>
        <v>0</v>
      </c>
      <c r="F6132">
        <f>_xlfn.XLOOKUP(A6132,Table4[Lfd],Table4[Periods],"Err",0)</f>
        <v>0</v>
      </c>
      <c r="G6132" t="b">
        <f t="shared" si="287"/>
        <v>0</v>
      </c>
    </row>
    <row r="6133" spans="1:7" hidden="1" x14ac:dyDescent="0.25">
      <c r="A6133">
        <f t="shared" si="288"/>
        <v>171</v>
      </c>
      <c r="B6133">
        <f t="shared" si="289"/>
        <v>12</v>
      </c>
      <c r="C6133" t="str">
        <f>_xlfn.XLOOKUP(A6133,Table4[Lfd],Table4[idElementValue],"Err",0)</f>
        <v>{912B4EF6-E423-4EEB-97E2-0EA75D67707E}</v>
      </c>
      <c r="D6133">
        <f t="shared" si="289"/>
        <v>12</v>
      </c>
      <c r="E6133">
        <f ca="1">OFFSET(ElementsDB!$AQ$2,SeriesSelection!A6133-1,SeriesSelection!B6133-1)</f>
        <v>0</v>
      </c>
      <c r="F6133">
        <f>_xlfn.XLOOKUP(A6133,Table4[Lfd],Table4[Periods],"Err",0)</f>
        <v>0</v>
      </c>
      <c r="G6133" t="b">
        <f t="shared" si="287"/>
        <v>0</v>
      </c>
    </row>
    <row r="6134" spans="1:7" hidden="1" x14ac:dyDescent="0.25">
      <c r="A6134">
        <f t="shared" si="288"/>
        <v>171</v>
      </c>
      <c r="B6134">
        <f t="shared" si="289"/>
        <v>13</v>
      </c>
      <c r="C6134" t="str">
        <f>_xlfn.XLOOKUP(A6134,Table4[Lfd],Table4[idElementValue],"Err",0)</f>
        <v>{912B4EF6-E423-4EEB-97E2-0EA75D67707E}</v>
      </c>
      <c r="D6134">
        <f t="shared" si="289"/>
        <v>13</v>
      </c>
      <c r="E6134">
        <f ca="1">OFFSET(ElementsDB!$AQ$2,SeriesSelection!A6134-1,SeriesSelection!B6134-1)</f>
        <v>0</v>
      </c>
      <c r="F6134">
        <f>_xlfn.XLOOKUP(A6134,Table4[Lfd],Table4[Periods],"Err",0)</f>
        <v>0</v>
      </c>
      <c r="G6134" t="b">
        <f t="shared" si="287"/>
        <v>0</v>
      </c>
    </row>
    <row r="6135" spans="1:7" hidden="1" x14ac:dyDescent="0.25">
      <c r="A6135">
        <f t="shared" si="288"/>
        <v>171</v>
      </c>
      <c r="B6135">
        <f t="shared" si="289"/>
        <v>14</v>
      </c>
      <c r="C6135" t="str">
        <f>_xlfn.XLOOKUP(A6135,Table4[Lfd],Table4[idElementValue],"Err",0)</f>
        <v>{912B4EF6-E423-4EEB-97E2-0EA75D67707E}</v>
      </c>
      <c r="D6135">
        <f t="shared" si="289"/>
        <v>14</v>
      </c>
      <c r="E6135">
        <f ca="1">OFFSET(ElementsDB!$AQ$2,SeriesSelection!A6135-1,SeriesSelection!B6135-1)</f>
        <v>0</v>
      </c>
      <c r="F6135">
        <f>_xlfn.XLOOKUP(A6135,Table4[Lfd],Table4[Periods],"Err",0)</f>
        <v>0</v>
      </c>
      <c r="G6135" t="b">
        <f t="shared" si="287"/>
        <v>0</v>
      </c>
    </row>
    <row r="6136" spans="1:7" hidden="1" x14ac:dyDescent="0.25">
      <c r="A6136">
        <f t="shared" si="288"/>
        <v>171</v>
      </c>
      <c r="B6136">
        <f t="shared" si="289"/>
        <v>15</v>
      </c>
      <c r="C6136" t="str">
        <f>_xlfn.XLOOKUP(A6136,Table4[Lfd],Table4[idElementValue],"Err",0)</f>
        <v>{912B4EF6-E423-4EEB-97E2-0EA75D67707E}</v>
      </c>
      <c r="D6136">
        <f t="shared" si="289"/>
        <v>15</v>
      </c>
      <c r="E6136">
        <f ca="1">OFFSET(ElementsDB!$AQ$2,SeriesSelection!A6136-1,SeriesSelection!B6136-1)</f>
        <v>0</v>
      </c>
      <c r="F6136">
        <f>_xlfn.XLOOKUP(A6136,Table4[Lfd],Table4[Periods],"Err",0)</f>
        <v>0</v>
      </c>
      <c r="G6136" t="b">
        <f t="shared" si="287"/>
        <v>0</v>
      </c>
    </row>
    <row r="6137" spans="1:7" hidden="1" x14ac:dyDescent="0.25">
      <c r="A6137">
        <f t="shared" si="288"/>
        <v>171</v>
      </c>
      <c r="B6137">
        <f t="shared" si="289"/>
        <v>16</v>
      </c>
      <c r="C6137" t="str">
        <f>_xlfn.XLOOKUP(A6137,Table4[Lfd],Table4[idElementValue],"Err",0)</f>
        <v>{912B4EF6-E423-4EEB-97E2-0EA75D67707E}</v>
      </c>
      <c r="D6137">
        <f t="shared" si="289"/>
        <v>16</v>
      </c>
      <c r="E6137">
        <f ca="1">OFFSET(ElementsDB!$AQ$2,SeriesSelection!A6137-1,SeriesSelection!B6137-1)</f>
        <v>0</v>
      </c>
      <c r="F6137">
        <f>_xlfn.XLOOKUP(A6137,Table4[Lfd],Table4[Periods],"Err",0)</f>
        <v>0</v>
      </c>
      <c r="G6137" t="b">
        <f t="shared" si="287"/>
        <v>0</v>
      </c>
    </row>
    <row r="6138" spans="1:7" hidden="1" x14ac:dyDescent="0.25">
      <c r="A6138">
        <f t="shared" si="288"/>
        <v>171</v>
      </c>
      <c r="B6138">
        <f t="shared" si="289"/>
        <v>17</v>
      </c>
      <c r="C6138" t="str">
        <f>_xlfn.XLOOKUP(A6138,Table4[Lfd],Table4[idElementValue],"Err",0)</f>
        <v>{912B4EF6-E423-4EEB-97E2-0EA75D67707E}</v>
      </c>
      <c r="D6138">
        <f t="shared" si="289"/>
        <v>17</v>
      </c>
      <c r="E6138">
        <f ca="1">OFFSET(ElementsDB!$AQ$2,SeriesSelection!A6138-1,SeriesSelection!B6138-1)</f>
        <v>0</v>
      </c>
      <c r="F6138">
        <f>_xlfn.XLOOKUP(A6138,Table4[Lfd],Table4[Periods],"Err",0)</f>
        <v>0</v>
      </c>
      <c r="G6138" t="b">
        <f t="shared" si="287"/>
        <v>0</v>
      </c>
    </row>
    <row r="6139" spans="1:7" hidden="1" x14ac:dyDescent="0.25">
      <c r="A6139">
        <f t="shared" si="288"/>
        <v>171</v>
      </c>
      <c r="B6139">
        <f t="shared" si="289"/>
        <v>18</v>
      </c>
      <c r="C6139" t="str">
        <f>_xlfn.XLOOKUP(A6139,Table4[Lfd],Table4[idElementValue],"Err",0)</f>
        <v>{912B4EF6-E423-4EEB-97E2-0EA75D67707E}</v>
      </c>
      <c r="D6139">
        <f t="shared" si="289"/>
        <v>18</v>
      </c>
      <c r="E6139">
        <f ca="1">OFFSET(ElementsDB!$AQ$2,SeriesSelection!A6139-1,SeriesSelection!B6139-1)</f>
        <v>0</v>
      </c>
      <c r="F6139">
        <f>_xlfn.XLOOKUP(A6139,Table4[Lfd],Table4[Periods],"Err",0)</f>
        <v>0</v>
      </c>
      <c r="G6139" t="b">
        <f t="shared" si="287"/>
        <v>0</v>
      </c>
    </row>
    <row r="6140" spans="1:7" hidden="1" x14ac:dyDescent="0.25">
      <c r="A6140">
        <f t="shared" si="288"/>
        <v>171</v>
      </c>
      <c r="B6140">
        <f t="shared" si="289"/>
        <v>19</v>
      </c>
      <c r="C6140" t="str">
        <f>_xlfn.XLOOKUP(A6140,Table4[Lfd],Table4[idElementValue],"Err",0)</f>
        <v>{912B4EF6-E423-4EEB-97E2-0EA75D67707E}</v>
      </c>
      <c r="D6140">
        <f t="shared" si="289"/>
        <v>19</v>
      </c>
      <c r="E6140">
        <f ca="1">OFFSET(ElementsDB!$AQ$2,SeriesSelection!A6140-1,SeriesSelection!B6140-1)</f>
        <v>0</v>
      </c>
      <c r="F6140">
        <f>_xlfn.XLOOKUP(A6140,Table4[Lfd],Table4[Periods],"Err",0)</f>
        <v>0</v>
      </c>
      <c r="G6140" t="b">
        <f t="shared" si="287"/>
        <v>0</v>
      </c>
    </row>
    <row r="6141" spans="1:7" hidden="1" x14ac:dyDescent="0.25">
      <c r="A6141">
        <f t="shared" si="288"/>
        <v>171</v>
      </c>
      <c r="B6141">
        <f t="shared" si="289"/>
        <v>20</v>
      </c>
      <c r="C6141" t="str">
        <f>_xlfn.XLOOKUP(A6141,Table4[Lfd],Table4[idElementValue],"Err",0)</f>
        <v>{912B4EF6-E423-4EEB-97E2-0EA75D67707E}</v>
      </c>
      <c r="D6141">
        <f t="shared" si="289"/>
        <v>20</v>
      </c>
      <c r="E6141">
        <f ca="1">OFFSET(ElementsDB!$AQ$2,SeriesSelection!A6141-1,SeriesSelection!B6141-1)</f>
        <v>0</v>
      </c>
      <c r="F6141">
        <f>_xlfn.XLOOKUP(A6141,Table4[Lfd],Table4[Periods],"Err",0)</f>
        <v>0</v>
      </c>
      <c r="G6141" t="b">
        <f t="shared" si="287"/>
        <v>0</v>
      </c>
    </row>
    <row r="6142" spans="1:7" hidden="1" x14ac:dyDescent="0.25">
      <c r="A6142">
        <f t="shared" si="288"/>
        <v>171</v>
      </c>
      <c r="B6142">
        <f t="shared" si="289"/>
        <v>21</v>
      </c>
      <c r="C6142" t="str">
        <f>_xlfn.XLOOKUP(A6142,Table4[Lfd],Table4[idElementValue],"Err",0)</f>
        <v>{912B4EF6-E423-4EEB-97E2-0EA75D67707E}</v>
      </c>
      <c r="D6142">
        <f t="shared" si="289"/>
        <v>21</v>
      </c>
      <c r="E6142">
        <f ca="1">OFFSET(ElementsDB!$AQ$2,SeriesSelection!A6142-1,SeriesSelection!B6142-1)</f>
        <v>0</v>
      </c>
      <c r="F6142">
        <f>_xlfn.XLOOKUP(A6142,Table4[Lfd],Table4[Periods],"Err",0)</f>
        <v>0</v>
      </c>
      <c r="G6142" t="b">
        <f t="shared" si="287"/>
        <v>0</v>
      </c>
    </row>
    <row r="6143" spans="1:7" hidden="1" x14ac:dyDescent="0.25">
      <c r="A6143">
        <f t="shared" si="288"/>
        <v>171</v>
      </c>
      <c r="B6143">
        <f t="shared" si="289"/>
        <v>22</v>
      </c>
      <c r="C6143" t="str">
        <f>_xlfn.XLOOKUP(A6143,Table4[Lfd],Table4[idElementValue],"Err",0)</f>
        <v>{912B4EF6-E423-4EEB-97E2-0EA75D67707E}</v>
      </c>
      <c r="D6143">
        <f t="shared" si="289"/>
        <v>22</v>
      </c>
      <c r="E6143">
        <f ca="1">OFFSET(ElementsDB!$AQ$2,SeriesSelection!A6143-1,SeriesSelection!B6143-1)</f>
        <v>0</v>
      </c>
      <c r="F6143">
        <f>_xlfn.XLOOKUP(A6143,Table4[Lfd],Table4[Periods],"Err",0)</f>
        <v>0</v>
      </c>
      <c r="G6143" t="b">
        <f t="shared" si="287"/>
        <v>0</v>
      </c>
    </row>
    <row r="6144" spans="1:7" hidden="1" x14ac:dyDescent="0.25">
      <c r="A6144">
        <f t="shared" si="288"/>
        <v>171</v>
      </c>
      <c r="B6144">
        <f t="shared" si="289"/>
        <v>23</v>
      </c>
      <c r="C6144" t="str">
        <f>_xlfn.XLOOKUP(A6144,Table4[Lfd],Table4[idElementValue],"Err",0)</f>
        <v>{912B4EF6-E423-4EEB-97E2-0EA75D67707E}</v>
      </c>
      <c r="D6144">
        <f t="shared" si="289"/>
        <v>23</v>
      </c>
      <c r="E6144">
        <f ca="1">OFFSET(ElementsDB!$AQ$2,SeriesSelection!A6144-1,SeriesSelection!B6144-1)</f>
        <v>0</v>
      </c>
      <c r="F6144">
        <f>_xlfn.XLOOKUP(A6144,Table4[Lfd],Table4[Periods],"Err",0)</f>
        <v>0</v>
      </c>
      <c r="G6144" t="b">
        <f t="shared" si="287"/>
        <v>0</v>
      </c>
    </row>
    <row r="6145" spans="1:7" hidden="1" x14ac:dyDescent="0.25">
      <c r="A6145">
        <f t="shared" si="288"/>
        <v>171</v>
      </c>
      <c r="B6145">
        <f t="shared" si="289"/>
        <v>24</v>
      </c>
      <c r="C6145" t="str">
        <f>_xlfn.XLOOKUP(A6145,Table4[Lfd],Table4[idElementValue],"Err",0)</f>
        <v>{912B4EF6-E423-4EEB-97E2-0EA75D67707E}</v>
      </c>
      <c r="D6145">
        <f t="shared" si="289"/>
        <v>24</v>
      </c>
      <c r="E6145">
        <f ca="1">OFFSET(ElementsDB!$AQ$2,SeriesSelection!A6145-1,SeriesSelection!B6145-1)</f>
        <v>0</v>
      </c>
      <c r="F6145">
        <f>_xlfn.XLOOKUP(A6145,Table4[Lfd],Table4[Periods],"Err",0)</f>
        <v>0</v>
      </c>
      <c r="G6145" t="b">
        <f t="shared" si="287"/>
        <v>0</v>
      </c>
    </row>
    <row r="6146" spans="1:7" hidden="1" x14ac:dyDescent="0.25">
      <c r="A6146">
        <f t="shared" si="288"/>
        <v>171</v>
      </c>
      <c r="B6146">
        <f t="shared" si="289"/>
        <v>25</v>
      </c>
      <c r="C6146" t="str">
        <f>_xlfn.XLOOKUP(A6146,Table4[Lfd],Table4[idElementValue],"Err",0)</f>
        <v>{912B4EF6-E423-4EEB-97E2-0EA75D67707E}</v>
      </c>
      <c r="D6146">
        <f t="shared" si="289"/>
        <v>25</v>
      </c>
      <c r="E6146">
        <f ca="1">OFFSET(ElementsDB!$AQ$2,SeriesSelection!A6146-1,SeriesSelection!B6146-1)</f>
        <v>0</v>
      </c>
      <c r="F6146">
        <f>_xlfn.XLOOKUP(A6146,Table4[Lfd],Table4[Periods],"Err",0)</f>
        <v>0</v>
      </c>
      <c r="G6146" t="b">
        <f t="shared" ref="G6146:G6209" si="290">(D6146&lt;=F6146)</f>
        <v>0</v>
      </c>
    </row>
    <row r="6147" spans="1:7" hidden="1" x14ac:dyDescent="0.25">
      <c r="A6147">
        <f t="shared" si="288"/>
        <v>171</v>
      </c>
      <c r="B6147">
        <f t="shared" si="289"/>
        <v>26</v>
      </c>
      <c r="C6147" t="str">
        <f>_xlfn.XLOOKUP(A6147,Table4[Lfd],Table4[idElementValue],"Err",0)</f>
        <v>{912B4EF6-E423-4EEB-97E2-0EA75D67707E}</v>
      </c>
      <c r="D6147">
        <f t="shared" si="289"/>
        <v>26</v>
      </c>
      <c r="E6147">
        <f ca="1">OFFSET(ElementsDB!$AQ$2,SeriesSelection!A6147-1,SeriesSelection!B6147-1)</f>
        <v>0</v>
      </c>
      <c r="F6147">
        <f>_xlfn.XLOOKUP(A6147,Table4[Lfd],Table4[Periods],"Err",0)</f>
        <v>0</v>
      </c>
      <c r="G6147" t="b">
        <f t="shared" si="290"/>
        <v>0</v>
      </c>
    </row>
    <row r="6148" spans="1:7" hidden="1" x14ac:dyDescent="0.25">
      <c r="A6148">
        <f t="shared" si="288"/>
        <v>171</v>
      </c>
      <c r="B6148">
        <f t="shared" si="289"/>
        <v>27</v>
      </c>
      <c r="C6148" t="str">
        <f>_xlfn.XLOOKUP(A6148,Table4[Lfd],Table4[idElementValue],"Err",0)</f>
        <v>{912B4EF6-E423-4EEB-97E2-0EA75D67707E}</v>
      </c>
      <c r="D6148">
        <f t="shared" si="289"/>
        <v>27</v>
      </c>
      <c r="E6148">
        <f ca="1">OFFSET(ElementsDB!$AQ$2,SeriesSelection!A6148-1,SeriesSelection!B6148-1)</f>
        <v>0</v>
      </c>
      <c r="F6148">
        <f>_xlfn.XLOOKUP(A6148,Table4[Lfd],Table4[Periods],"Err",0)</f>
        <v>0</v>
      </c>
      <c r="G6148" t="b">
        <f t="shared" si="290"/>
        <v>0</v>
      </c>
    </row>
    <row r="6149" spans="1:7" hidden="1" x14ac:dyDescent="0.25">
      <c r="A6149">
        <f t="shared" si="288"/>
        <v>171</v>
      </c>
      <c r="B6149">
        <f t="shared" si="289"/>
        <v>28</v>
      </c>
      <c r="C6149" t="str">
        <f>_xlfn.XLOOKUP(A6149,Table4[Lfd],Table4[idElementValue],"Err",0)</f>
        <v>{912B4EF6-E423-4EEB-97E2-0EA75D67707E}</v>
      </c>
      <c r="D6149">
        <f t="shared" si="289"/>
        <v>28</v>
      </c>
      <c r="E6149">
        <f ca="1">OFFSET(ElementsDB!$AQ$2,SeriesSelection!A6149-1,SeriesSelection!B6149-1)</f>
        <v>0</v>
      </c>
      <c r="F6149">
        <f>_xlfn.XLOOKUP(A6149,Table4[Lfd],Table4[Periods],"Err",0)</f>
        <v>0</v>
      </c>
      <c r="G6149" t="b">
        <f t="shared" si="290"/>
        <v>0</v>
      </c>
    </row>
    <row r="6150" spans="1:7" hidden="1" x14ac:dyDescent="0.25">
      <c r="A6150">
        <f t="shared" si="288"/>
        <v>171</v>
      </c>
      <c r="B6150">
        <f t="shared" si="289"/>
        <v>29</v>
      </c>
      <c r="C6150" t="str">
        <f>_xlfn.XLOOKUP(A6150,Table4[Lfd],Table4[idElementValue],"Err",0)</f>
        <v>{912B4EF6-E423-4EEB-97E2-0EA75D67707E}</v>
      </c>
      <c r="D6150">
        <f t="shared" si="289"/>
        <v>29</v>
      </c>
      <c r="E6150">
        <f ca="1">OFFSET(ElementsDB!$AQ$2,SeriesSelection!A6150-1,SeriesSelection!B6150-1)</f>
        <v>0</v>
      </c>
      <c r="F6150">
        <f>_xlfn.XLOOKUP(A6150,Table4[Lfd],Table4[Periods],"Err",0)</f>
        <v>0</v>
      </c>
      <c r="G6150" t="b">
        <f t="shared" si="290"/>
        <v>0</v>
      </c>
    </row>
    <row r="6151" spans="1:7" hidden="1" x14ac:dyDescent="0.25">
      <c r="A6151">
        <f t="shared" si="288"/>
        <v>171</v>
      </c>
      <c r="B6151">
        <f t="shared" si="289"/>
        <v>30</v>
      </c>
      <c r="C6151" t="str">
        <f>_xlfn.XLOOKUP(A6151,Table4[Lfd],Table4[idElementValue],"Err",0)</f>
        <v>{912B4EF6-E423-4EEB-97E2-0EA75D67707E}</v>
      </c>
      <c r="D6151">
        <f t="shared" si="289"/>
        <v>30</v>
      </c>
      <c r="E6151">
        <f ca="1">OFFSET(ElementsDB!$AQ$2,SeriesSelection!A6151-1,SeriesSelection!B6151-1)</f>
        <v>0</v>
      </c>
      <c r="F6151">
        <f>_xlfn.XLOOKUP(A6151,Table4[Lfd],Table4[Periods],"Err",0)</f>
        <v>0</v>
      </c>
      <c r="G6151" t="b">
        <f t="shared" si="290"/>
        <v>0</v>
      </c>
    </row>
    <row r="6152" spans="1:7" hidden="1" x14ac:dyDescent="0.25">
      <c r="A6152">
        <f t="shared" si="288"/>
        <v>171</v>
      </c>
      <c r="B6152">
        <f t="shared" si="289"/>
        <v>31</v>
      </c>
      <c r="C6152" t="str">
        <f>_xlfn.XLOOKUP(A6152,Table4[Lfd],Table4[idElementValue],"Err",0)</f>
        <v>{912B4EF6-E423-4EEB-97E2-0EA75D67707E}</v>
      </c>
      <c r="D6152">
        <f t="shared" si="289"/>
        <v>31</v>
      </c>
      <c r="E6152">
        <f ca="1">OFFSET(ElementsDB!$AQ$2,SeriesSelection!A6152-1,SeriesSelection!B6152-1)</f>
        <v>0</v>
      </c>
      <c r="F6152">
        <f>_xlfn.XLOOKUP(A6152,Table4[Lfd],Table4[Periods],"Err",0)</f>
        <v>0</v>
      </c>
      <c r="G6152" t="b">
        <f t="shared" si="290"/>
        <v>0</v>
      </c>
    </row>
    <row r="6153" spans="1:7" hidden="1" x14ac:dyDescent="0.25">
      <c r="A6153">
        <f t="shared" si="288"/>
        <v>171</v>
      </c>
      <c r="B6153">
        <f t="shared" si="289"/>
        <v>32</v>
      </c>
      <c r="C6153" t="str">
        <f>_xlfn.XLOOKUP(A6153,Table4[Lfd],Table4[idElementValue],"Err",0)</f>
        <v>{912B4EF6-E423-4EEB-97E2-0EA75D67707E}</v>
      </c>
      <c r="D6153">
        <f t="shared" si="289"/>
        <v>32</v>
      </c>
      <c r="E6153">
        <f ca="1">OFFSET(ElementsDB!$AQ$2,SeriesSelection!A6153-1,SeriesSelection!B6153-1)</f>
        <v>0</v>
      </c>
      <c r="F6153">
        <f>_xlfn.XLOOKUP(A6153,Table4[Lfd],Table4[Periods],"Err",0)</f>
        <v>0</v>
      </c>
      <c r="G6153" t="b">
        <f t="shared" si="290"/>
        <v>0</v>
      </c>
    </row>
    <row r="6154" spans="1:7" hidden="1" x14ac:dyDescent="0.25">
      <c r="A6154">
        <f t="shared" ref="A6154:A6217" si="291">IF(B6154=1,A6153+1,A6153)</f>
        <v>171</v>
      </c>
      <c r="B6154">
        <f t="shared" ref="B6154:D6217" si="292">IF(B6153=36,1,B6153+1)</f>
        <v>33</v>
      </c>
      <c r="C6154" t="str">
        <f>_xlfn.XLOOKUP(A6154,Table4[Lfd],Table4[idElementValue],"Err",0)</f>
        <v>{912B4EF6-E423-4EEB-97E2-0EA75D67707E}</v>
      </c>
      <c r="D6154">
        <f t="shared" si="292"/>
        <v>33</v>
      </c>
      <c r="E6154">
        <f ca="1">OFFSET(ElementsDB!$AQ$2,SeriesSelection!A6154-1,SeriesSelection!B6154-1)</f>
        <v>0</v>
      </c>
      <c r="F6154">
        <f>_xlfn.XLOOKUP(A6154,Table4[Lfd],Table4[Periods],"Err",0)</f>
        <v>0</v>
      </c>
      <c r="G6154" t="b">
        <f t="shared" si="290"/>
        <v>0</v>
      </c>
    </row>
    <row r="6155" spans="1:7" hidden="1" x14ac:dyDescent="0.25">
      <c r="A6155">
        <f t="shared" si="291"/>
        <v>171</v>
      </c>
      <c r="B6155">
        <f t="shared" si="292"/>
        <v>34</v>
      </c>
      <c r="C6155" t="str">
        <f>_xlfn.XLOOKUP(A6155,Table4[Lfd],Table4[idElementValue],"Err",0)</f>
        <v>{912B4EF6-E423-4EEB-97E2-0EA75D67707E}</v>
      </c>
      <c r="D6155">
        <f t="shared" si="292"/>
        <v>34</v>
      </c>
      <c r="E6155">
        <f ca="1">OFFSET(ElementsDB!$AQ$2,SeriesSelection!A6155-1,SeriesSelection!B6155-1)</f>
        <v>0</v>
      </c>
      <c r="F6155">
        <f>_xlfn.XLOOKUP(A6155,Table4[Lfd],Table4[Periods],"Err",0)</f>
        <v>0</v>
      </c>
      <c r="G6155" t="b">
        <f t="shared" si="290"/>
        <v>0</v>
      </c>
    </row>
    <row r="6156" spans="1:7" hidden="1" x14ac:dyDescent="0.25">
      <c r="A6156">
        <f t="shared" si="291"/>
        <v>171</v>
      </c>
      <c r="B6156">
        <f t="shared" si="292"/>
        <v>35</v>
      </c>
      <c r="C6156" t="str">
        <f>_xlfn.XLOOKUP(A6156,Table4[Lfd],Table4[idElementValue],"Err",0)</f>
        <v>{912B4EF6-E423-4EEB-97E2-0EA75D67707E}</v>
      </c>
      <c r="D6156">
        <f t="shared" si="292"/>
        <v>35</v>
      </c>
      <c r="E6156">
        <f ca="1">OFFSET(ElementsDB!$AQ$2,SeriesSelection!A6156-1,SeriesSelection!B6156-1)</f>
        <v>0</v>
      </c>
      <c r="F6156">
        <f>_xlfn.XLOOKUP(A6156,Table4[Lfd],Table4[Periods],"Err",0)</f>
        <v>0</v>
      </c>
      <c r="G6156" t="b">
        <f t="shared" si="290"/>
        <v>0</v>
      </c>
    </row>
    <row r="6157" spans="1:7" hidden="1" x14ac:dyDescent="0.25">
      <c r="A6157">
        <f t="shared" si="291"/>
        <v>171</v>
      </c>
      <c r="B6157">
        <f t="shared" si="292"/>
        <v>36</v>
      </c>
      <c r="C6157" t="str">
        <f>_xlfn.XLOOKUP(A6157,Table4[Lfd],Table4[idElementValue],"Err",0)</f>
        <v>{912B4EF6-E423-4EEB-97E2-0EA75D67707E}</v>
      </c>
      <c r="D6157">
        <f t="shared" si="292"/>
        <v>36</v>
      </c>
      <c r="E6157">
        <f ca="1">OFFSET(ElementsDB!$AQ$2,SeriesSelection!A6157-1,SeriesSelection!B6157-1)</f>
        <v>0</v>
      </c>
      <c r="F6157">
        <f>_xlfn.XLOOKUP(A6157,Table4[Lfd],Table4[Periods],"Err",0)</f>
        <v>0</v>
      </c>
      <c r="G6157" t="b">
        <f t="shared" si="290"/>
        <v>0</v>
      </c>
    </row>
    <row r="6158" spans="1:7" hidden="1" x14ac:dyDescent="0.25">
      <c r="A6158">
        <f t="shared" si="291"/>
        <v>172</v>
      </c>
      <c r="B6158">
        <f t="shared" si="292"/>
        <v>1</v>
      </c>
      <c r="C6158" t="str">
        <f>_xlfn.XLOOKUP(A6158,Table4[Lfd],Table4[idElementValue],"Err",0)</f>
        <v>{0EA89E27-3C1C-4823-8DA5-2BB21781471F}</v>
      </c>
      <c r="D6158">
        <f t="shared" si="292"/>
        <v>1</v>
      </c>
      <c r="E6158">
        <f ca="1">OFFSET(ElementsDB!$AQ$2,SeriesSelection!A6158-1,SeriesSelection!B6158-1)</f>
        <v>0</v>
      </c>
      <c r="F6158">
        <f>_xlfn.XLOOKUP(A6158,Table4[Lfd],Table4[Periods],"Err",0)</f>
        <v>0</v>
      </c>
      <c r="G6158" t="b">
        <f t="shared" si="290"/>
        <v>0</v>
      </c>
    </row>
    <row r="6159" spans="1:7" hidden="1" x14ac:dyDescent="0.25">
      <c r="A6159">
        <f t="shared" si="291"/>
        <v>172</v>
      </c>
      <c r="B6159">
        <f t="shared" si="292"/>
        <v>2</v>
      </c>
      <c r="C6159" t="str">
        <f>_xlfn.XLOOKUP(A6159,Table4[Lfd],Table4[idElementValue],"Err",0)</f>
        <v>{0EA89E27-3C1C-4823-8DA5-2BB21781471F}</v>
      </c>
      <c r="D6159">
        <f t="shared" si="292"/>
        <v>2</v>
      </c>
      <c r="E6159">
        <f ca="1">OFFSET(ElementsDB!$AQ$2,SeriesSelection!A6159-1,SeriesSelection!B6159-1)</f>
        <v>0</v>
      </c>
      <c r="F6159">
        <f>_xlfn.XLOOKUP(A6159,Table4[Lfd],Table4[Periods],"Err",0)</f>
        <v>0</v>
      </c>
      <c r="G6159" t="b">
        <f t="shared" si="290"/>
        <v>0</v>
      </c>
    </row>
    <row r="6160" spans="1:7" hidden="1" x14ac:dyDescent="0.25">
      <c r="A6160">
        <f t="shared" si="291"/>
        <v>172</v>
      </c>
      <c r="B6160">
        <f t="shared" si="292"/>
        <v>3</v>
      </c>
      <c r="C6160" t="str">
        <f>_xlfn.XLOOKUP(A6160,Table4[Lfd],Table4[idElementValue],"Err",0)</f>
        <v>{0EA89E27-3C1C-4823-8DA5-2BB21781471F}</v>
      </c>
      <c r="D6160">
        <f t="shared" si="292"/>
        <v>3</v>
      </c>
      <c r="E6160">
        <f ca="1">OFFSET(ElementsDB!$AQ$2,SeriesSelection!A6160-1,SeriesSelection!B6160-1)</f>
        <v>0</v>
      </c>
      <c r="F6160">
        <f>_xlfn.XLOOKUP(A6160,Table4[Lfd],Table4[Periods],"Err",0)</f>
        <v>0</v>
      </c>
      <c r="G6160" t="b">
        <f t="shared" si="290"/>
        <v>0</v>
      </c>
    </row>
    <row r="6161" spans="1:7" hidden="1" x14ac:dyDescent="0.25">
      <c r="A6161">
        <f t="shared" si="291"/>
        <v>172</v>
      </c>
      <c r="B6161">
        <f t="shared" si="292"/>
        <v>4</v>
      </c>
      <c r="C6161" t="str">
        <f>_xlfn.XLOOKUP(A6161,Table4[Lfd],Table4[idElementValue],"Err",0)</f>
        <v>{0EA89E27-3C1C-4823-8DA5-2BB21781471F}</v>
      </c>
      <c r="D6161">
        <f t="shared" si="292"/>
        <v>4</v>
      </c>
      <c r="E6161">
        <f ca="1">OFFSET(ElementsDB!$AQ$2,SeriesSelection!A6161-1,SeriesSelection!B6161-1)</f>
        <v>0</v>
      </c>
      <c r="F6161">
        <f>_xlfn.XLOOKUP(A6161,Table4[Lfd],Table4[Periods],"Err",0)</f>
        <v>0</v>
      </c>
      <c r="G6161" t="b">
        <f t="shared" si="290"/>
        <v>0</v>
      </c>
    </row>
    <row r="6162" spans="1:7" hidden="1" x14ac:dyDescent="0.25">
      <c r="A6162">
        <f t="shared" si="291"/>
        <v>172</v>
      </c>
      <c r="B6162">
        <f t="shared" si="292"/>
        <v>5</v>
      </c>
      <c r="C6162" t="str">
        <f>_xlfn.XLOOKUP(A6162,Table4[Lfd],Table4[idElementValue],"Err",0)</f>
        <v>{0EA89E27-3C1C-4823-8DA5-2BB21781471F}</v>
      </c>
      <c r="D6162">
        <f t="shared" si="292"/>
        <v>5</v>
      </c>
      <c r="E6162">
        <f ca="1">OFFSET(ElementsDB!$AQ$2,SeriesSelection!A6162-1,SeriesSelection!B6162-1)</f>
        <v>0</v>
      </c>
      <c r="F6162">
        <f>_xlfn.XLOOKUP(A6162,Table4[Lfd],Table4[Periods],"Err",0)</f>
        <v>0</v>
      </c>
      <c r="G6162" t="b">
        <f t="shared" si="290"/>
        <v>0</v>
      </c>
    </row>
    <row r="6163" spans="1:7" hidden="1" x14ac:dyDescent="0.25">
      <c r="A6163">
        <f t="shared" si="291"/>
        <v>172</v>
      </c>
      <c r="B6163">
        <f t="shared" si="292"/>
        <v>6</v>
      </c>
      <c r="C6163" t="str">
        <f>_xlfn.XLOOKUP(A6163,Table4[Lfd],Table4[idElementValue],"Err",0)</f>
        <v>{0EA89E27-3C1C-4823-8DA5-2BB21781471F}</v>
      </c>
      <c r="D6163">
        <f t="shared" si="292"/>
        <v>6</v>
      </c>
      <c r="E6163">
        <f ca="1">OFFSET(ElementsDB!$AQ$2,SeriesSelection!A6163-1,SeriesSelection!B6163-1)</f>
        <v>0</v>
      </c>
      <c r="F6163">
        <f>_xlfn.XLOOKUP(A6163,Table4[Lfd],Table4[Periods],"Err",0)</f>
        <v>0</v>
      </c>
      <c r="G6163" t="b">
        <f t="shared" si="290"/>
        <v>0</v>
      </c>
    </row>
    <row r="6164" spans="1:7" hidden="1" x14ac:dyDescent="0.25">
      <c r="A6164">
        <f t="shared" si="291"/>
        <v>172</v>
      </c>
      <c r="B6164">
        <f t="shared" si="292"/>
        <v>7</v>
      </c>
      <c r="C6164" t="str">
        <f>_xlfn.XLOOKUP(A6164,Table4[Lfd],Table4[idElementValue],"Err",0)</f>
        <v>{0EA89E27-3C1C-4823-8DA5-2BB21781471F}</v>
      </c>
      <c r="D6164">
        <f t="shared" si="292"/>
        <v>7</v>
      </c>
      <c r="E6164">
        <f ca="1">OFFSET(ElementsDB!$AQ$2,SeriesSelection!A6164-1,SeriesSelection!B6164-1)</f>
        <v>0</v>
      </c>
      <c r="F6164">
        <f>_xlfn.XLOOKUP(A6164,Table4[Lfd],Table4[Periods],"Err",0)</f>
        <v>0</v>
      </c>
      <c r="G6164" t="b">
        <f t="shared" si="290"/>
        <v>0</v>
      </c>
    </row>
    <row r="6165" spans="1:7" hidden="1" x14ac:dyDescent="0.25">
      <c r="A6165">
        <f t="shared" si="291"/>
        <v>172</v>
      </c>
      <c r="B6165">
        <f t="shared" si="292"/>
        <v>8</v>
      </c>
      <c r="C6165" t="str">
        <f>_xlfn.XLOOKUP(A6165,Table4[Lfd],Table4[idElementValue],"Err",0)</f>
        <v>{0EA89E27-3C1C-4823-8DA5-2BB21781471F}</v>
      </c>
      <c r="D6165">
        <f t="shared" si="292"/>
        <v>8</v>
      </c>
      <c r="E6165">
        <f ca="1">OFFSET(ElementsDB!$AQ$2,SeriesSelection!A6165-1,SeriesSelection!B6165-1)</f>
        <v>0</v>
      </c>
      <c r="F6165">
        <f>_xlfn.XLOOKUP(A6165,Table4[Lfd],Table4[Periods],"Err",0)</f>
        <v>0</v>
      </c>
      <c r="G6165" t="b">
        <f t="shared" si="290"/>
        <v>0</v>
      </c>
    </row>
    <row r="6166" spans="1:7" hidden="1" x14ac:dyDescent="0.25">
      <c r="A6166">
        <f t="shared" si="291"/>
        <v>172</v>
      </c>
      <c r="B6166">
        <f t="shared" si="292"/>
        <v>9</v>
      </c>
      <c r="C6166" t="str">
        <f>_xlfn.XLOOKUP(A6166,Table4[Lfd],Table4[idElementValue],"Err",0)</f>
        <v>{0EA89E27-3C1C-4823-8DA5-2BB21781471F}</v>
      </c>
      <c r="D6166">
        <f t="shared" si="292"/>
        <v>9</v>
      </c>
      <c r="E6166">
        <f ca="1">OFFSET(ElementsDB!$AQ$2,SeriesSelection!A6166-1,SeriesSelection!B6166-1)</f>
        <v>0</v>
      </c>
      <c r="F6166">
        <f>_xlfn.XLOOKUP(A6166,Table4[Lfd],Table4[Periods],"Err",0)</f>
        <v>0</v>
      </c>
      <c r="G6166" t="b">
        <f t="shared" si="290"/>
        <v>0</v>
      </c>
    </row>
    <row r="6167" spans="1:7" hidden="1" x14ac:dyDescent="0.25">
      <c r="A6167">
        <f t="shared" si="291"/>
        <v>172</v>
      </c>
      <c r="B6167">
        <f t="shared" si="292"/>
        <v>10</v>
      </c>
      <c r="C6167" t="str">
        <f>_xlfn.XLOOKUP(A6167,Table4[Lfd],Table4[idElementValue],"Err",0)</f>
        <v>{0EA89E27-3C1C-4823-8DA5-2BB21781471F}</v>
      </c>
      <c r="D6167">
        <f t="shared" si="292"/>
        <v>10</v>
      </c>
      <c r="E6167">
        <f ca="1">OFFSET(ElementsDB!$AQ$2,SeriesSelection!A6167-1,SeriesSelection!B6167-1)</f>
        <v>0</v>
      </c>
      <c r="F6167">
        <f>_xlfn.XLOOKUP(A6167,Table4[Lfd],Table4[Periods],"Err",0)</f>
        <v>0</v>
      </c>
      <c r="G6167" t="b">
        <f t="shared" si="290"/>
        <v>0</v>
      </c>
    </row>
    <row r="6168" spans="1:7" hidden="1" x14ac:dyDescent="0.25">
      <c r="A6168">
        <f t="shared" si="291"/>
        <v>172</v>
      </c>
      <c r="B6168">
        <f t="shared" si="292"/>
        <v>11</v>
      </c>
      <c r="C6168" t="str">
        <f>_xlfn.XLOOKUP(A6168,Table4[Lfd],Table4[idElementValue],"Err",0)</f>
        <v>{0EA89E27-3C1C-4823-8DA5-2BB21781471F}</v>
      </c>
      <c r="D6168">
        <f t="shared" si="292"/>
        <v>11</v>
      </c>
      <c r="E6168">
        <f ca="1">OFFSET(ElementsDB!$AQ$2,SeriesSelection!A6168-1,SeriesSelection!B6168-1)</f>
        <v>0</v>
      </c>
      <c r="F6168">
        <f>_xlfn.XLOOKUP(A6168,Table4[Lfd],Table4[Periods],"Err",0)</f>
        <v>0</v>
      </c>
      <c r="G6168" t="b">
        <f t="shared" si="290"/>
        <v>0</v>
      </c>
    </row>
    <row r="6169" spans="1:7" hidden="1" x14ac:dyDescent="0.25">
      <c r="A6169">
        <f t="shared" si="291"/>
        <v>172</v>
      </c>
      <c r="B6169">
        <f t="shared" si="292"/>
        <v>12</v>
      </c>
      <c r="C6169" t="str">
        <f>_xlfn.XLOOKUP(A6169,Table4[Lfd],Table4[idElementValue],"Err",0)</f>
        <v>{0EA89E27-3C1C-4823-8DA5-2BB21781471F}</v>
      </c>
      <c r="D6169">
        <f t="shared" si="292"/>
        <v>12</v>
      </c>
      <c r="E6169">
        <f ca="1">OFFSET(ElementsDB!$AQ$2,SeriesSelection!A6169-1,SeriesSelection!B6169-1)</f>
        <v>0</v>
      </c>
      <c r="F6169">
        <f>_xlfn.XLOOKUP(A6169,Table4[Lfd],Table4[Periods],"Err",0)</f>
        <v>0</v>
      </c>
      <c r="G6169" t="b">
        <f t="shared" si="290"/>
        <v>0</v>
      </c>
    </row>
    <row r="6170" spans="1:7" hidden="1" x14ac:dyDescent="0.25">
      <c r="A6170">
        <f t="shared" si="291"/>
        <v>172</v>
      </c>
      <c r="B6170">
        <f t="shared" si="292"/>
        <v>13</v>
      </c>
      <c r="C6170" t="str">
        <f>_xlfn.XLOOKUP(A6170,Table4[Lfd],Table4[idElementValue],"Err",0)</f>
        <v>{0EA89E27-3C1C-4823-8DA5-2BB21781471F}</v>
      </c>
      <c r="D6170">
        <f t="shared" si="292"/>
        <v>13</v>
      </c>
      <c r="E6170">
        <f ca="1">OFFSET(ElementsDB!$AQ$2,SeriesSelection!A6170-1,SeriesSelection!B6170-1)</f>
        <v>0</v>
      </c>
      <c r="F6170">
        <f>_xlfn.XLOOKUP(A6170,Table4[Lfd],Table4[Periods],"Err",0)</f>
        <v>0</v>
      </c>
      <c r="G6170" t="b">
        <f t="shared" si="290"/>
        <v>0</v>
      </c>
    </row>
    <row r="6171" spans="1:7" hidden="1" x14ac:dyDescent="0.25">
      <c r="A6171">
        <f t="shared" si="291"/>
        <v>172</v>
      </c>
      <c r="B6171">
        <f t="shared" si="292"/>
        <v>14</v>
      </c>
      <c r="C6171" t="str">
        <f>_xlfn.XLOOKUP(A6171,Table4[Lfd],Table4[idElementValue],"Err",0)</f>
        <v>{0EA89E27-3C1C-4823-8DA5-2BB21781471F}</v>
      </c>
      <c r="D6171">
        <f t="shared" si="292"/>
        <v>14</v>
      </c>
      <c r="E6171">
        <f ca="1">OFFSET(ElementsDB!$AQ$2,SeriesSelection!A6171-1,SeriesSelection!B6171-1)</f>
        <v>0</v>
      </c>
      <c r="F6171">
        <f>_xlfn.XLOOKUP(A6171,Table4[Lfd],Table4[Periods],"Err",0)</f>
        <v>0</v>
      </c>
      <c r="G6171" t="b">
        <f t="shared" si="290"/>
        <v>0</v>
      </c>
    </row>
    <row r="6172" spans="1:7" hidden="1" x14ac:dyDescent="0.25">
      <c r="A6172">
        <f t="shared" si="291"/>
        <v>172</v>
      </c>
      <c r="B6172">
        <f t="shared" si="292"/>
        <v>15</v>
      </c>
      <c r="C6172" t="str">
        <f>_xlfn.XLOOKUP(A6172,Table4[Lfd],Table4[idElementValue],"Err",0)</f>
        <v>{0EA89E27-3C1C-4823-8DA5-2BB21781471F}</v>
      </c>
      <c r="D6172">
        <f t="shared" si="292"/>
        <v>15</v>
      </c>
      <c r="E6172">
        <f ca="1">OFFSET(ElementsDB!$AQ$2,SeriesSelection!A6172-1,SeriesSelection!B6172-1)</f>
        <v>0</v>
      </c>
      <c r="F6172">
        <f>_xlfn.XLOOKUP(A6172,Table4[Lfd],Table4[Periods],"Err",0)</f>
        <v>0</v>
      </c>
      <c r="G6172" t="b">
        <f t="shared" si="290"/>
        <v>0</v>
      </c>
    </row>
    <row r="6173" spans="1:7" hidden="1" x14ac:dyDescent="0.25">
      <c r="A6173">
        <f t="shared" si="291"/>
        <v>172</v>
      </c>
      <c r="B6173">
        <f t="shared" si="292"/>
        <v>16</v>
      </c>
      <c r="C6173" t="str">
        <f>_xlfn.XLOOKUP(A6173,Table4[Lfd],Table4[idElementValue],"Err",0)</f>
        <v>{0EA89E27-3C1C-4823-8DA5-2BB21781471F}</v>
      </c>
      <c r="D6173">
        <f t="shared" si="292"/>
        <v>16</v>
      </c>
      <c r="E6173">
        <f ca="1">OFFSET(ElementsDB!$AQ$2,SeriesSelection!A6173-1,SeriesSelection!B6173-1)</f>
        <v>0</v>
      </c>
      <c r="F6173">
        <f>_xlfn.XLOOKUP(A6173,Table4[Lfd],Table4[Periods],"Err",0)</f>
        <v>0</v>
      </c>
      <c r="G6173" t="b">
        <f t="shared" si="290"/>
        <v>0</v>
      </c>
    </row>
    <row r="6174" spans="1:7" hidden="1" x14ac:dyDescent="0.25">
      <c r="A6174">
        <f t="shared" si="291"/>
        <v>172</v>
      </c>
      <c r="B6174">
        <f t="shared" si="292"/>
        <v>17</v>
      </c>
      <c r="C6174" t="str">
        <f>_xlfn.XLOOKUP(A6174,Table4[Lfd],Table4[idElementValue],"Err",0)</f>
        <v>{0EA89E27-3C1C-4823-8DA5-2BB21781471F}</v>
      </c>
      <c r="D6174">
        <f t="shared" si="292"/>
        <v>17</v>
      </c>
      <c r="E6174">
        <f ca="1">OFFSET(ElementsDB!$AQ$2,SeriesSelection!A6174-1,SeriesSelection!B6174-1)</f>
        <v>0</v>
      </c>
      <c r="F6174">
        <f>_xlfn.XLOOKUP(A6174,Table4[Lfd],Table4[Periods],"Err",0)</f>
        <v>0</v>
      </c>
      <c r="G6174" t="b">
        <f t="shared" si="290"/>
        <v>0</v>
      </c>
    </row>
    <row r="6175" spans="1:7" hidden="1" x14ac:dyDescent="0.25">
      <c r="A6175">
        <f t="shared" si="291"/>
        <v>172</v>
      </c>
      <c r="B6175">
        <f t="shared" si="292"/>
        <v>18</v>
      </c>
      <c r="C6175" t="str">
        <f>_xlfn.XLOOKUP(A6175,Table4[Lfd],Table4[idElementValue],"Err",0)</f>
        <v>{0EA89E27-3C1C-4823-8DA5-2BB21781471F}</v>
      </c>
      <c r="D6175">
        <f t="shared" si="292"/>
        <v>18</v>
      </c>
      <c r="E6175">
        <f ca="1">OFFSET(ElementsDB!$AQ$2,SeriesSelection!A6175-1,SeriesSelection!B6175-1)</f>
        <v>0</v>
      </c>
      <c r="F6175">
        <f>_xlfn.XLOOKUP(A6175,Table4[Lfd],Table4[Periods],"Err",0)</f>
        <v>0</v>
      </c>
      <c r="G6175" t="b">
        <f t="shared" si="290"/>
        <v>0</v>
      </c>
    </row>
    <row r="6176" spans="1:7" hidden="1" x14ac:dyDescent="0.25">
      <c r="A6176">
        <f t="shared" si="291"/>
        <v>172</v>
      </c>
      <c r="B6176">
        <f t="shared" si="292"/>
        <v>19</v>
      </c>
      <c r="C6176" t="str">
        <f>_xlfn.XLOOKUP(A6176,Table4[Lfd],Table4[idElementValue],"Err",0)</f>
        <v>{0EA89E27-3C1C-4823-8DA5-2BB21781471F}</v>
      </c>
      <c r="D6176">
        <f t="shared" si="292"/>
        <v>19</v>
      </c>
      <c r="E6176">
        <f ca="1">OFFSET(ElementsDB!$AQ$2,SeriesSelection!A6176-1,SeriesSelection!B6176-1)</f>
        <v>0</v>
      </c>
      <c r="F6176">
        <f>_xlfn.XLOOKUP(A6176,Table4[Lfd],Table4[Periods],"Err",0)</f>
        <v>0</v>
      </c>
      <c r="G6176" t="b">
        <f t="shared" si="290"/>
        <v>0</v>
      </c>
    </row>
    <row r="6177" spans="1:7" hidden="1" x14ac:dyDescent="0.25">
      <c r="A6177">
        <f t="shared" si="291"/>
        <v>172</v>
      </c>
      <c r="B6177">
        <f t="shared" si="292"/>
        <v>20</v>
      </c>
      <c r="C6177" t="str">
        <f>_xlfn.XLOOKUP(A6177,Table4[Lfd],Table4[idElementValue],"Err",0)</f>
        <v>{0EA89E27-3C1C-4823-8DA5-2BB21781471F}</v>
      </c>
      <c r="D6177">
        <f t="shared" si="292"/>
        <v>20</v>
      </c>
      <c r="E6177">
        <f ca="1">OFFSET(ElementsDB!$AQ$2,SeriesSelection!A6177-1,SeriesSelection!B6177-1)</f>
        <v>0</v>
      </c>
      <c r="F6177">
        <f>_xlfn.XLOOKUP(A6177,Table4[Lfd],Table4[Periods],"Err",0)</f>
        <v>0</v>
      </c>
      <c r="G6177" t="b">
        <f t="shared" si="290"/>
        <v>0</v>
      </c>
    </row>
    <row r="6178" spans="1:7" hidden="1" x14ac:dyDescent="0.25">
      <c r="A6178">
        <f t="shared" si="291"/>
        <v>172</v>
      </c>
      <c r="B6178">
        <f t="shared" si="292"/>
        <v>21</v>
      </c>
      <c r="C6178" t="str">
        <f>_xlfn.XLOOKUP(A6178,Table4[Lfd],Table4[idElementValue],"Err",0)</f>
        <v>{0EA89E27-3C1C-4823-8DA5-2BB21781471F}</v>
      </c>
      <c r="D6178">
        <f t="shared" si="292"/>
        <v>21</v>
      </c>
      <c r="E6178">
        <f ca="1">OFFSET(ElementsDB!$AQ$2,SeriesSelection!A6178-1,SeriesSelection!B6178-1)</f>
        <v>0</v>
      </c>
      <c r="F6178">
        <f>_xlfn.XLOOKUP(A6178,Table4[Lfd],Table4[Periods],"Err",0)</f>
        <v>0</v>
      </c>
      <c r="G6178" t="b">
        <f t="shared" si="290"/>
        <v>0</v>
      </c>
    </row>
    <row r="6179" spans="1:7" hidden="1" x14ac:dyDescent="0.25">
      <c r="A6179">
        <f t="shared" si="291"/>
        <v>172</v>
      </c>
      <c r="B6179">
        <f t="shared" si="292"/>
        <v>22</v>
      </c>
      <c r="C6179" t="str">
        <f>_xlfn.XLOOKUP(A6179,Table4[Lfd],Table4[idElementValue],"Err",0)</f>
        <v>{0EA89E27-3C1C-4823-8DA5-2BB21781471F}</v>
      </c>
      <c r="D6179">
        <f t="shared" si="292"/>
        <v>22</v>
      </c>
      <c r="E6179">
        <f ca="1">OFFSET(ElementsDB!$AQ$2,SeriesSelection!A6179-1,SeriesSelection!B6179-1)</f>
        <v>0</v>
      </c>
      <c r="F6179">
        <f>_xlfn.XLOOKUP(A6179,Table4[Lfd],Table4[Periods],"Err",0)</f>
        <v>0</v>
      </c>
      <c r="G6179" t="b">
        <f t="shared" si="290"/>
        <v>0</v>
      </c>
    </row>
    <row r="6180" spans="1:7" hidden="1" x14ac:dyDescent="0.25">
      <c r="A6180">
        <f t="shared" si="291"/>
        <v>172</v>
      </c>
      <c r="B6180">
        <f t="shared" si="292"/>
        <v>23</v>
      </c>
      <c r="C6180" t="str">
        <f>_xlfn.XLOOKUP(A6180,Table4[Lfd],Table4[idElementValue],"Err",0)</f>
        <v>{0EA89E27-3C1C-4823-8DA5-2BB21781471F}</v>
      </c>
      <c r="D6180">
        <f t="shared" si="292"/>
        <v>23</v>
      </c>
      <c r="E6180">
        <f ca="1">OFFSET(ElementsDB!$AQ$2,SeriesSelection!A6180-1,SeriesSelection!B6180-1)</f>
        <v>0</v>
      </c>
      <c r="F6180">
        <f>_xlfn.XLOOKUP(A6180,Table4[Lfd],Table4[Periods],"Err",0)</f>
        <v>0</v>
      </c>
      <c r="G6180" t="b">
        <f t="shared" si="290"/>
        <v>0</v>
      </c>
    </row>
    <row r="6181" spans="1:7" hidden="1" x14ac:dyDescent="0.25">
      <c r="A6181">
        <f t="shared" si="291"/>
        <v>172</v>
      </c>
      <c r="B6181">
        <f t="shared" si="292"/>
        <v>24</v>
      </c>
      <c r="C6181" t="str">
        <f>_xlfn.XLOOKUP(A6181,Table4[Lfd],Table4[idElementValue],"Err",0)</f>
        <v>{0EA89E27-3C1C-4823-8DA5-2BB21781471F}</v>
      </c>
      <c r="D6181">
        <f t="shared" si="292"/>
        <v>24</v>
      </c>
      <c r="E6181">
        <f ca="1">OFFSET(ElementsDB!$AQ$2,SeriesSelection!A6181-1,SeriesSelection!B6181-1)</f>
        <v>0</v>
      </c>
      <c r="F6181">
        <f>_xlfn.XLOOKUP(A6181,Table4[Lfd],Table4[Periods],"Err",0)</f>
        <v>0</v>
      </c>
      <c r="G6181" t="b">
        <f t="shared" si="290"/>
        <v>0</v>
      </c>
    </row>
    <row r="6182" spans="1:7" hidden="1" x14ac:dyDescent="0.25">
      <c r="A6182">
        <f t="shared" si="291"/>
        <v>172</v>
      </c>
      <c r="B6182">
        <f t="shared" si="292"/>
        <v>25</v>
      </c>
      <c r="C6182" t="str">
        <f>_xlfn.XLOOKUP(A6182,Table4[Lfd],Table4[idElementValue],"Err",0)</f>
        <v>{0EA89E27-3C1C-4823-8DA5-2BB21781471F}</v>
      </c>
      <c r="D6182">
        <f t="shared" si="292"/>
        <v>25</v>
      </c>
      <c r="E6182">
        <f ca="1">OFFSET(ElementsDB!$AQ$2,SeriesSelection!A6182-1,SeriesSelection!B6182-1)</f>
        <v>0</v>
      </c>
      <c r="F6182">
        <f>_xlfn.XLOOKUP(A6182,Table4[Lfd],Table4[Periods],"Err",0)</f>
        <v>0</v>
      </c>
      <c r="G6182" t="b">
        <f t="shared" si="290"/>
        <v>0</v>
      </c>
    </row>
    <row r="6183" spans="1:7" hidden="1" x14ac:dyDescent="0.25">
      <c r="A6183">
        <f t="shared" si="291"/>
        <v>172</v>
      </c>
      <c r="B6183">
        <f t="shared" si="292"/>
        <v>26</v>
      </c>
      <c r="C6183" t="str">
        <f>_xlfn.XLOOKUP(A6183,Table4[Lfd],Table4[idElementValue],"Err",0)</f>
        <v>{0EA89E27-3C1C-4823-8DA5-2BB21781471F}</v>
      </c>
      <c r="D6183">
        <f t="shared" si="292"/>
        <v>26</v>
      </c>
      <c r="E6183">
        <f ca="1">OFFSET(ElementsDB!$AQ$2,SeriesSelection!A6183-1,SeriesSelection!B6183-1)</f>
        <v>0</v>
      </c>
      <c r="F6183">
        <f>_xlfn.XLOOKUP(A6183,Table4[Lfd],Table4[Periods],"Err",0)</f>
        <v>0</v>
      </c>
      <c r="G6183" t="b">
        <f t="shared" si="290"/>
        <v>0</v>
      </c>
    </row>
    <row r="6184" spans="1:7" hidden="1" x14ac:dyDescent="0.25">
      <c r="A6184">
        <f t="shared" si="291"/>
        <v>172</v>
      </c>
      <c r="B6184">
        <f t="shared" si="292"/>
        <v>27</v>
      </c>
      <c r="C6184" t="str">
        <f>_xlfn.XLOOKUP(A6184,Table4[Lfd],Table4[idElementValue],"Err",0)</f>
        <v>{0EA89E27-3C1C-4823-8DA5-2BB21781471F}</v>
      </c>
      <c r="D6184">
        <f t="shared" si="292"/>
        <v>27</v>
      </c>
      <c r="E6184">
        <f ca="1">OFFSET(ElementsDB!$AQ$2,SeriesSelection!A6184-1,SeriesSelection!B6184-1)</f>
        <v>0</v>
      </c>
      <c r="F6184">
        <f>_xlfn.XLOOKUP(A6184,Table4[Lfd],Table4[Periods],"Err",0)</f>
        <v>0</v>
      </c>
      <c r="G6184" t="b">
        <f t="shared" si="290"/>
        <v>0</v>
      </c>
    </row>
    <row r="6185" spans="1:7" hidden="1" x14ac:dyDescent="0.25">
      <c r="A6185">
        <f t="shared" si="291"/>
        <v>172</v>
      </c>
      <c r="B6185">
        <f t="shared" si="292"/>
        <v>28</v>
      </c>
      <c r="C6185" t="str">
        <f>_xlfn.XLOOKUP(A6185,Table4[Lfd],Table4[idElementValue],"Err",0)</f>
        <v>{0EA89E27-3C1C-4823-8DA5-2BB21781471F}</v>
      </c>
      <c r="D6185">
        <f t="shared" si="292"/>
        <v>28</v>
      </c>
      <c r="E6185">
        <f ca="1">OFFSET(ElementsDB!$AQ$2,SeriesSelection!A6185-1,SeriesSelection!B6185-1)</f>
        <v>0</v>
      </c>
      <c r="F6185">
        <f>_xlfn.XLOOKUP(A6185,Table4[Lfd],Table4[Periods],"Err",0)</f>
        <v>0</v>
      </c>
      <c r="G6185" t="b">
        <f t="shared" si="290"/>
        <v>0</v>
      </c>
    </row>
    <row r="6186" spans="1:7" hidden="1" x14ac:dyDescent="0.25">
      <c r="A6186">
        <f t="shared" si="291"/>
        <v>172</v>
      </c>
      <c r="B6186">
        <f t="shared" si="292"/>
        <v>29</v>
      </c>
      <c r="C6186" t="str">
        <f>_xlfn.XLOOKUP(A6186,Table4[Lfd],Table4[idElementValue],"Err",0)</f>
        <v>{0EA89E27-3C1C-4823-8DA5-2BB21781471F}</v>
      </c>
      <c r="D6186">
        <f t="shared" si="292"/>
        <v>29</v>
      </c>
      <c r="E6186">
        <f ca="1">OFFSET(ElementsDB!$AQ$2,SeriesSelection!A6186-1,SeriesSelection!B6186-1)</f>
        <v>0</v>
      </c>
      <c r="F6186">
        <f>_xlfn.XLOOKUP(A6186,Table4[Lfd],Table4[Periods],"Err",0)</f>
        <v>0</v>
      </c>
      <c r="G6186" t="b">
        <f t="shared" si="290"/>
        <v>0</v>
      </c>
    </row>
    <row r="6187" spans="1:7" hidden="1" x14ac:dyDescent="0.25">
      <c r="A6187">
        <f t="shared" si="291"/>
        <v>172</v>
      </c>
      <c r="B6187">
        <f t="shared" si="292"/>
        <v>30</v>
      </c>
      <c r="C6187" t="str">
        <f>_xlfn.XLOOKUP(A6187,Table4[Lfd],Table4[idElementValue],"Err",0)</f>
        <v>{0EA89E27-3C1C-4823-8DA5-2BB21781471F}</v>
      </c>
      <c r="D6187">
        <f t="shared" si="292"/>
        <v>30</v>
      </c>
      <c r="E6187">
        <f ca="1">OFFSET(ElementsDB!$AQ$2,SeriesSelection!A6187-1,SeriesSelection!B6187-1)</f>
        <v>0</v>
      </c>
      <c r="F6187">
        <f>_xlfn.XLOOKUP(A6187,Table4[Lfd],Table4[Periods],"Err",0)</f>
        <v>0</v>
      </c>
      <c r="G6187" t="b">
        <f t="shared" si="290"/>
        <v>0</v>
      </c>
    </row>
    <row r="6188" spans="1:7" hidden="1" x14ac:dyDescent="0.25">
      <c r="A6188">
        <f t="shared" si="291"/>
        <v>172</v>
      </c>
      <c r="B6188">
        <f t="shared" si="292"/>
        <v>31</v>
      </c>
      <c r="C6188" t="str">
        <f>_xlfn.XLOOKUP(A6188,Table4[Lfd],Table4[idElementValue],"Err",0)</f>
        <v>{0EA89E27-3C1C-4823-8DA5-2BB21781471F}</v>
      </c>
      <c r="D6188">
        <f t="shared" si="292"/>
        <v>31</v>
      </c>
      <c r="E6188">
        <f ca="1">OFFSET(ElementsDB!$AQ$2,SeriesSelection!A6188-1,SeriesSelection!B6188-1)</f>
        <v>0</v>
      </c>
      <c r="F6188">
        <f>_xlfn.XLOOKUP(A6188,Table4[Lfd],Table4[Periods],"Err",0)</f>
        <v>0</v>
      </c>
      <c r="G6188" t="b">
        <f t="shared" si="290"/>
        <v>0</v>
      </c>
    </row>
    <row r="6189" spans="1:7" hidden="1" x14ac:dyDescent="0.25">
      <c r="A6189">
        <f t="shared" si="291"/>
        <v>172</v>
      </c>
      <c r="B6189">
        <f t="shared" si="292"/>
        <v>32</v>
      </c>
      <c r="C6189" t="str">
        <f>_xlfn.XLOOKUP(A6189,Table4[Lfd],Table4[idElementValue],"Err",0)</f>
        <v>{0EA89E27-3C1C-4823-8DA5-2BB21781471F}</v>
      </c>
      <c r="D6189">
        <f t="shared" si="292"/>
        <v>32</v>
      </c>
      <c r="E6189">
        <f ca="1">OFFSET(ElementsDB!$AQ$2,SeriesSelection!A6189-1,SeriesSelection!B6189-1)</f>
        <v>0</v>
      </c>
      <c r="F6189">
        <f>_xlfn.XLOOKUP(A6189,Table4[Lfd],Table4[Periods],"Err",0)</f>
        <v>0</v>
      </c>
      <c r="G6189" t="b">
        <f t="shared" si="290"/>
        <v>0</v>
      </c>
    </row>
    <row r="6190" spans="1:7" hidden="1" x14ac:dyDescent="0.25">
      <c r="A6190">
        <f t="shared" si="291"/>
        <v>172</v>
      </c>
      <c r="B6190">
        <f t="shared" si="292"/>
        <v>33</v>
      </c>
      <c r="C6190" t="str">
        <f>_xlfn.XLOOKUP(A6190,Table4[Lfd],Table4[idElementValue],"Err",0)</f>
        <v>{0EA89E27-3C1C-4823-8DA5-2BB21781471F}</v>
      </c>
      <c r="D6190">
        <f t="shared" si="292"/>
        <v>33</v>
      </c>
      <c r="E6190">
        <f ca="1">OFFSET(ElementsDB!$AQ$2,SeriesSelection!A6190-1,SeriesSelection!B6190-1)</f>
        <v>0</v>
      </c>
      <c r="F6190">
        <f>_xlfn.XLOOKUP(A6190,Table4[Lfd],Table4[Periods],"Err",0)</f>
        <v>0</v>
      </c>
      <c r="G6190" t="b">
        <f t="shared" si="290"/>
        <v>0</v>
      </c>
    </row>
    <row r="6191" spans="1:7" hidden="1" x14ac:dyDescent="0.25">
      <c r="A6191">
        <f t="shared" si="291"/>
        <v>172</v>
      </c>
      <c r="B6191">
        <f t="shared" si="292"/>
        <v>34</v>
      </c>
      <c r="C6191" t="str">
        <f>_xlfn.XLOOKUP(A6191,Table4[Lfd],Table4[idElementValue],"Err",0)</f>
        <v>{0EA89E27-3C1C-4823-8DA5-2BB21781471F}</v>
      </c>
      <c r="D6191">
        <f t="shared" si="292"/>
        <v>34</v>
      </c>
      <c r="E6191">
        <f ca="1">OFFSET(ElementsDB!$AQ$2,SeriesSelection!A6191-1,SeriesSelection!B6191-1)</f>
        <v>0</v>
      </c>
      <c r="F6191">
        <f>_xlfn.XLOOKUP(A6191,Table4[Lfd],Table4[Periods],"Err",0)</f>
        <v>0</v>
      </c>
      <c r="G6191" t="b">
        <f t="shared" si="290"/>
        <v>0</v>
      </c>
    </row>
    <row r="6192" spans="1:7" hidden="1" x14ac:dyDescent="0.25">
      <c r="A6192">
        <f t="shared" si="291"/>
        <v>172</v>
      </c>
      <c r="B6192">
        <f t="shared" si="292"/>
        <v>35</v>
      </c>
      <c r="C6192" t="str">
        <f>_xlfn.XLOOKUP(A6192,Table4[Lfd],Table4[idElementValue],"Err",0)</f>
        <v>{0EA89E27-3C1C-4823-8DA5-2BB21781471F}</v>
      </c>
      <c r="D6192">
        <f t="shared" si="292"/>
        <v>35</v>
      </c>
      <c r="E6192">
        <f ca="1">OFFSET(ElementsDB!$AQ$2,SeriesSelection!A6192-1,SeriesSelection!B6192-1)</f>
        <v>0</v>
      </c>
      <c r="F6192">
        <f>_xlfn.XLOOKUP(A6192,Table4[Lfd],Table4[Periods],"Err",0)</f>
        <v>0</v>
      </c>
      <c r="G6192" t="b">
        <f t="shared" si="290"/>
        <v>0</v>
      </c>
    </row>
    <row r="6193" spans="1:7" hidden="1" x14ac:dyDescent="0.25">
      <c r="A6193">
        <f t="shared" si="291"/>
        <v>172</v>
      </c>
      <c r="B6193">
        <f t="shared" si="292"/>
        <v>36</v>
      </c>
      <c r="C6193" t="str">
        <f>_xlfn.XLOOKUP(A6193,Table4[Lfd],Table4[idElementValue],"Err",0)</f>
        <v>{0EA89E27-3C1C-4823-8DA5-2BB21781471F}</v>
      </c>
      <c r="D6193">
        <f t="shared" si="292"/>
        <v>36</v>
      </c>
      <c r="E6193">
        <f ca="1">OFFSET(ElementsDB!$AQ$2,SeriesSelection!A6193-1,SeriesSelection!B6193-1)</f>
        <v>0</v>
      </c>
      <c r="F6193">
        <f>_xlfn.XLOOKUP(A6193,Table4[Lfd],Table4[Periods],"Err",0)</f>
        <v>0</v>
      </c>
      <c r="G6193" t="b">
        <f t="shared" si="290"/>
        <v>0</v>
      </c>
    </row>
    <row r="6194" spans="1:7" hidden="1" x14ac:dyDescent="0.25">
      <c r="A6194">
        <f t="shared" si="291"/>
        <v>173</v>
      </c>
      <c r="B6194">
        <f t="shared" si="292"/>
        <v>1</v>
      </c>
      <c r="C6194" t="str">
        <f>_xlfn.XLOOKUP(A6194,Table4[Lfd],Table4[idElementValue],"Err",0)</f>
        <v>{B873E6B3-3A37-4459-98BF-392A78C5479D}</v>
      </c>
      <c r="D6194">
        <f t="shared" si="292"/>
        <v>1</v>
      </c>
      <c r="E6194">
        <f ca="1">OFFSET(ElementsDB!$AQ$2,SeriesSelection!A6194-1,SeriesSelection!B6194-1)</f>
        <v>0</v>
      </c>
      <c r="F6194">
        <f>_xlfn.XLOOKUP(A6194,Table4[Lfd],Table4[Periods],"Err",0)</f>
        <v>0</v>
      </c>
      <c r="G6194" t="b">
        <f t="shared" si="290"/>
        <v>0</v>
      </c>
    </row>
    <row r="6195" spans="1:7" hidden="1" x14ac:dyDescent="0.25">
      <c r="A6195">
        <f t="shared" si="291"/>
        <v>173</v>
      </c>
      <c r="B6195">
        <f t="shared" si="292"/>
        <v>2</v>
      </c>
      <c r="C6195" t="str">
        <f>_xlfn.XLOOKUP(A6195,Table4[Lfd],Table4[idElementValue],"Err",0)</f>
        <v>{B873E6B3-3A37-4459-98BF-392A78C5479D}</v>
      </c>
      <c r="D6195">
        <f t="shared" si="292"/>
        <v>2</v>
      </c>
      <c r="E6195">
        <f ca="1">OFFSET(ElementsDB!$AQ$2,SeriesSelection!A6195-1,SeriesSelection!B6195-1)</f>
        <v>0</v>
      </c>
      <c r="F6195">
        <f>_xlfn.XLOOKUP(A6195,Table4[Lfd],Table4[Periods],"Err",0)</f>
        <v>0</v>
      </c>
      <c r="G6195" t="b">
        <f t="shared" si="290"/>
        <v>0</v>
      </c>
    </row>
    <row r="6196" spans="1:7" hidden="1" x14ac:dyDescent="0.25">
      <c r="A6196">
        <f t="shared" si="291"/>
        <v>173</v>
      </c>
      <c r="B6196">
        <f t="shared" si="292"/>
        <v>3</v>
      </c>
      <c r="C6196" t="str">
        <f>_xlfn.XLOOKUP(A6196,Table4[Lfd],Table4[idElementValue],"Err",0)</f>
        <v>{B873E6B3-3A37-4459-98BF-392A78C5479D}</v>
      </c>
      <c r="D6196">
        <f t="shared" si="292"/>
        <v>3</v>
      </c>
      <c r="E6196">
        <f ca="1">OFFSET(ElementsDB!$AQ$2,SeriesSelection!A6196-1,SeriesSelection!B6196-1)</f>
        <v>0</v>
      </c>
      <c r="F6196">
        <f>_xlfn.XLOOKUP(A6196,Table4[Lfd],Table4[Periods],"Err",0)</f>
        <v>0</v>
      </c>
      <c r="G6196" t="b">
        <f t="shared" si="290"/>
        <v>0</v>
      </c>
    </row>
    <row r="6197" spans="1:7" hidden="1" x14ac:dyDescent="0.25">
      <c r="A6197">
        <f t="shared" si="291"/>
        <v>173</v>
      </c>
      <c r="B6197">
        <f t="shared" si="292"/>
        <v>4</v>
      </c>
      <c r="C6197" t="str">
        <f>_xlfn.XLOOKUP(A6197,Table4[Lfd],Table4[idElementValue],"Err",0)</f>
        <v>{B873E6B3-3A37-4459-98BF-392A78C5479D}</v>
      </c>
      <c r="D6197">
        <f t="shared" si="292"/>
        <v>4</v>
      </c>
      <c r="E6197">
        <f ca="1">OFFSET(ElementsDB!$AQ$2,SeriesSelection!A6197-1,SeriesSelection!B6197-1)</f>
        <v>0</v>
      </c>
      <c r="F6197">
        <f>_xlfn.XLOOKUP(A6197,Table4[Lfd],Table4[Periods],"Err",0)</f>
        <v>0</v>
      </c>
      <c r="G6197" t="b">
        <f t="shared" si="290"/>
        <v>0</v>
      </c>
    </row>
    <row r="6198" spans="1:7" hidden="1" x14ac:dyDescent="0.25">
      <c r="A6198">
        <f t="shared" si="291"/>
        <v>173</v>
      </c>
      <c r="B6198">
        <f t="shared" si="292"/>
        <v>5</v>
      </c>
      <c r="C6198" t="str">
        <f>_xlfn.XLOOKUP(A6198,Table4[Lfd],Table4[idElementValue],"Err",0)</f>
        <v>{B873E6B3-3A37-4459-98BF-392A78C5479D}</v>
      </c>
      <c r="D6198">
        <f t="shared" si="292"/>
        <v>5</v>
      </c>
      <c r="E6198">
        <f ca="1">OFFSET(ElementsDB!$AQ$2,SeriesSelection!A6198-1,SeriesSelection!B6198-1)</f>
        <v>0</v>
      </c>
      <c r="F6198">
        <f>_xlfn.XLOOKUP(A6198,Table4[Lfd],Table4[Periods],"Err",0)</f>
        <v>0</v>
      </c>
      <c r="G6198" t="b">
        <f t="shared" si="290"/>
        <v>0</v>
      </c>
    </row>
    <row r="6199" spans="1:7" hidden="1" x14ac:dyDescent="0.25">
      <c r="A6199">
        <f t="shared" si="291"/>
        <v>173</v>
      </c>
      <c r="B6199">
        <f t="shared" si="292"/>
        <v>6</v>
      </c>
      <c r="C6199" t="str">
        <f>_xlfn.XLOOKUP(A6199,Table4[Lfd],Table4[idElementValue],"Err",0)</f>
        <v>{B873E6B3-3A37-4459-98BF-392A78C5479D}</v>
      </c>
      <c r="D6199">
        <f t="shared" si="292"/>
        <v>6</v>
      </c>
      <c r="E6199">
        <f ca="1">OFFSET(ElementsDB!$AQ$2,SeriesSelection!A6199-1,SeriesSelection!B6199-1)</f>
        <v>0</v>
      </c>
      <c r="F6199">
        <f>_xlfn.XLOOKUP(A6199,Table4[Lfd],Table4[Periods],"Err",0)</f>
        <v>0</v>
      </c>
      <c r="G6199" t="b">
        <f t="shared" si="290"/>
        <v>0</v>
      </c>
    </row>
    <row r="6200" spans="1:7" hidden="1" x14ac:dyDescent="0.25">
      <c r="A6200">
        <f t="shared" si="291"/>
        <v>173</v>
      </c>
      <c r="B6200">
        <f t="shared" si="292"/>
        <v>7</v>
      </c>
      <c r="C6200" t="str">
        <f>_xlfn.XLOOKUP(A6200,Table4[Lfd],Table4[idElementValue],"Err",0)</f>
        <v>{B873E6B3-3A37-4459-98BF-392A78C5479D}</v>
      </c>
      <c r="D6200">
        <f t="shared" si="292"/>
        <v>7</v>
      </c>
      <c r="E6200">
        <f ca="1">OFFSET(ElementsDB!$AQ$2,SeriesSelection!A6200-1,SeriesSelection!B6200-1)</f>
        <v>0</v>
      </c>
      <c r="F6200">
        <f>_xlfn.XLOOKUP(A6200,Table4[Lfd],Table4[Periods],"Err",0)</f>
        <v>0</v>
      </c>
      <c r="G6200" t="b">
        <f t="shared" si="290"/>
        <v>0</v>
      </c>
    </row>
    <row r="6201" spans="1:7" hidden="1" x14ac:dyDescent="0.25">
      <c r="A6201">
        <f t="shared" si="291"/>
        <v>173</v>
      </c>
      <c r="B6201">
        <f t="shared" si="292"/>
        <v>8</v>
      </c>
      <c r="C6201" t="str">
        <f>_xlfn.XLOOKUP(A6201,Table4[Lfd],Table4[idElementValue],"Err",0)</f>
        <v>{B873E6B3-3A37-4459-98BF-392A78C5479D}</v>
      </c>
      <c r="D6201">
        <f t="shared" si="292"/>
        <v>8</v>
      </c>
      <c r="E6201">
        <f ca="1">OFFSET(ElementsDB!$AQ$2,SeriesSelection!A6201-1,SeriesSelection!B6201-1)</f>
        <v>0</v>
      </c>
      <c r="F6201">
        <f>_xlfn.XLOOKUP(A6201,Table4[Lfd],Table4[Periods],"Err",0)</f>
        <v>0</v>
      </c>
      <c r="G6201" t="b">
        <f t="shared" si="290"/>
        <v>0</v>
      </c>
    </row>
    <row r="6202" spans="1:7" hidden="1" x14ac:dyDescent="0.25">
      <c r="A6202">
        <f t="shared" si="291"/>
        <v>173</v>
      </c>
      <c r="B6202">
        <f t="shared" si="292"/>
        <v>9</v>
      </c>
      <c r="C6202" t="str">
        <f>_xlfn.XLOOKUP(A6202,Table4[Lfd],Table4[idElementValue],"Err",0)</f>
        <v>{B873E6B3-3A37-4459-98BF-392A78C5479D}</v>
      </c>
      <c r="D6202">
        <f t="shared" si="292"/>
        <v>9</v>
      </c>
      <c r="E6202">
        <f ca="1">OFFSET(ElementsDB!$AQ$2,SeriesSelection!A6202-1,SeriesSelection!B6202-1)</f>
        <v>0</v>
      </c>
      <c r="F6202">
        <f>_xlfn.XLOOKUP(A6202,Table4[Lfd],Table4[Periods],"Err",0)</f>
        <v>0</v>
      </c>
      <c r="G6202" t="b">
        <f t="shared" si="290"/>
        <v>0</v>
      </c>
    </row>
    <row r="6203" spans="1:7" hidden="1" x14ac:dyDescent="0.25">
      <c r="A6203">
        <f t="shared" si="291"/>
        <v>173</v>
      </c>
      <c r="B6203">
        <f t="shared" si="292"/>
        <v>10</v>
      </c>
      <c r="C6203" t="str">
        <f>_xlfn.XLOOKUP(A6203,Table4[Lfd],Table4[idElementValue],"Err",0)</f>
        <v>{B873E6B3-3A37-4459-98BF-392A78C5479D}</v>
      </c>
      <c r="D6203">
        <f t="shared" si="292"/>
        <v>10</v>
      </c>
      <c r="E6203">
        <f ca="1">OFFSET(ElementsDB!$AQ$2,SeriesSelection!A6203-1,SeriesSelection!B6203-1)</f>
        <v>0</v>
      </c>
      <c r="F6203">
        <f>_xlfn.XLOOKUP(A6203,Table4[Lfd],Table4[Periods],"Err",0)</f>
        <v>0</v>
      </c>
      <c r="G6203" t="b">
        <f t="shared" si="290"/>
        <v>0</v>
      </c>
    </row>
    <row r="6204" spans="1:7" hidden="1" x14ac:dyDescent="0.25">
      <c r="A6204">
        <f t="shared" si="291"/>
        <v>173</v>
      </c>
      <c r="B6204">
        <f t="shared" si="292"/>
        <v>11</v>
      </c>
      <c r="C6204" t="str">
        <f>_xlfn.XLOOKUP(A6204,Table4[Lfd],Table4[idElementValue],"Err",0)</f>
        <v>{B873E6B3-3A37-4459-98BF-392A78C5479D}</v>
      </c>
      <c r="D6204">
        <f t="shared" si="292"/>
        <v>11</v>
      </c>
      <c r="E6204">
        <f ca="1">OFFSET(ElementsDB!$AQ$2,SeriesSelection!A6204-1,SeriesSelection!B6204-1)</f>
        <v>0</v>
      </c>
      <c r="F6204">
        <f>_xlfn.XLOOKUP(A6204,Table4[Lfd],Table4[Periods],"Err",0)</f>
        <v>0</v>
      </c>
      <c r="G6204" t="b">
        <f t="shared" si="290"/>
        <v>0</v>
      </c>
    </row>
    <row r="6205" spans="1:7" hidden="1" x14ac:dyDescent="0.25">
      <c r="A6205">
        <f t="shared" si="291"/>
        <v>173</v>
      </c>
      <c r="B6205">
        <f t="shared" si="292"/>
        <v>12</v>
      </c>
      <c r="C6205" t="str">
        <f>_xlfn.XLOOKUP(A6205,Table4[Lfd],Table4[idElementValue],"Err",0)</f>
        <v>{B873E6B3-3A37-4459-98BF-392A78C5479D}</v>
      </c>
      <c r="D6205">
        <f t="shared" si="292"/>
        <v>12</v>
      </c>
      <c r="E6205">
        <f ca="1">OFFSET(ElementsDB!$AQ$2,SeriesSelection!A6205-1,SeriesSelection!B6205-1)</f>
        <v>0</v>
      </c>
      <c r="F6205">
        <f>_xlfn.XLOOKUP(A6205,Table4[Lfd],Table4[Periods],"Err",0)</f>
        <v>0</v>
      </c>
      <c r="G6205" t="b">
        <f t="shared" si="290"/>
        <v>0</v>
      </c>
    </row>
    <row r="6206" spans="1:7" hidden="1" x14ac:dyDescent="0.25">
      <c r="A6206">
        <f t="shared" si="291"/>
        <v>173</v>
      </c>
      <c r="B6206">
        <f t="shared" si="292"/>
        <v>13</v>
      </c>
      <c r="C6206" t="str">
        <f>_xlfn.XLOOKUP(A6206,Table4[Lfd],Table4[idElementValue],"Err",0)</f>
        <v>{B873E6B3-3A37-4459-98BF-392A78C5479D}</v>
      </c>
      <c r="D6206">
        <f t="shared" si="292"/>
        <v>13</v>
      </c>
      <c r="E6206">
        <f ca="1">OFFSET(ElementsDB!$AQ$2,SeriesSelection!A6206-1,SeriesSelection!B6206-1)</f>
        <v>0</v>
      </c>
      <c r="F6206">
        <f>_xlfn.XLOOKUP(A6206,Table4[Lfd],Table4[Periods],"Err",0)</f>
        <v>0</v>
      </c>
      <c r="G6206" t="b">
        <f t="shared" si="290"/>
        <v>0</v>
      </c>
    </row>
    <row r="6207" spans="1:7" hidden="1" x14ac:dyDescent="0.25">
      <c r="A6207">
        <f t="shared" si="291"/>
        <v>173</v>
      </c>
      <c r="B6207">
        <f t="shared" si="292"/>
        <v>14</v>
      </c>
      <c r="C6207" t="str">
        <f>_xlfn.XLOOKUP(A6207,Table4[Lfd],Table4[idElementValue],"Err",0)</f>
        <v>{B873E6B3-3A37-4459-98BF-392A78C5479D}</v>
      </c>
      <c r="D6207">
        <f t="shared" si="292"/>
        <v>14</v>
      </c>
      <c r="E6207">
        <f ca="1">OFFSET(ElementsDB!$AQ$2,SeriesSelection!A6207-1,SeriesSelection!B6207-1)</f>
        <v>0</v>
      </c>
      <c r="F6207">
        <f>_xlfn.XLOOKUP(A6207,Table4[Lfd],Table4[Periods],"Err",0)</f>
        <v>0</v>
      </c>
      <c r="G6207" t="b">
        <f t="shared" si="290"/>
        <v>0</v>
      </c>
    </row>
    <row r="6208" spans="1:7" hidden="1" x14ac:dyDescent="0.25">
      <c r="A6208">
        <f t="shared" si="291"/>
        <v>173</v>
      </c>
      <c r="B6208">
        <f t="shared" si="292"/>
        <v>15</v>
      </c>
      <c r="C6208" t="str">
        <f>_xlfn.XLOOKUP(A6208,Table4[Lfd],Table4[idElementValue],"Err",0)</f>
        <v>{B873E6B3-3A37-4459-98BF-392A78C5479D}</v>
      </c>
      <c r="D6208">
        <f t="shared" si="292"/>
        <v>15</v>
      </c>
      <c r="E6208">
        <f ca="1">OFFSET(ElementsDB!$AQ$2,SeriesSelection!A6208-1,SeriesSelection!B6208-1)</f>
        <v>0</v>
      </c>
      <c r="F6208">
        <f>_xlfn.XLOOKUP(A6208,Table4[Lfd],Table4[Periods],"Err",0)</f>
        <v>0</v>
      </c>
      <c r="G6208" t="b">
        <f t="shared" si="290"/>
        <v>0</v>
      </c>
    </row>
    <row r="6209" spans="1:7" hidden="1" x14ac:dyDescent="0.25">
      <c r="A6209">
        <f t="shared" si="291"/>
        <v>173</v>
      </c>
      <c r="B6209">
        <f t="shared" si="292"/>
        <v>16</v>
      </c>
      <c r="C6209" t="str">
        <f>_xlfn.XLOOKUP(A6209,Table4[Lfd],Table4[idElementValue],"Err",0)</f>
        <v>{B873E6B3-3A37-4459-98BF-392A78C5479D}</v>
      </c>
      <c r="D6209">
        <f t="shared" si="292"/>
        <v>16</v>
      </c>
      <c r="E6209">
        <f ca="1">OFFSET(ElementsDB!$AQ$2,SeriesSelection!A6209-1,SeriesSelection!B6209-1)</f>
        <v>0</v>
      </c>
      <c r="F6209">
        <f>_xlfn.XLOOKUP(A6209,Table4[Lfd],Table4[Periods],"Err",0)</f>
        <v>0</v>
      </c>
      <c r="G6209" t="b">
        <f t="shared" si="290"/>
        <v>0</v>
      </c>
    </row>
    <row r="6210" spans="1:7" hidden="1" x14ac:dyDescent="0.25">
      <c r="A6210">
        <f t="shared" si="291"/>
        <v>173</v>
      </c>
      <c r="B6210">
        <f t="shared" si="292"/>
        <v>17</v>
      </c>
      <c r="C6210" t="str">
        <f>_xlfn.XLOOKUP(A6210,Table4[Lfd],Table4[idElementValue],"Err",0)</f>
        <v>{B873E6B3-3A37-4459-98BF-392A78C5479D}</v>
      </c>
      <c r="D6210">
        <f t="shared" si="292"/>
        <v>17</v>
      </c>
      <c r="E6210">
        <f ca="1">OFFSET(ElementsDB!$AQ$2,SeriesSelection!A6210-1,SeriesSelection!B6210-1)</f>
        <v>0</v>
      </c>
      <c r="F6210">
        <f>_xlfn.XLOOKUP(A6210,Table4[Lfd],Table4[Periods],"Err",0)</f>
        <v>0</v>
      </c>
      <c r="G6210" t="b">
        <f t="shared" ref="G6210:G6273" si="293">(D6210&lt;=F6210)</f>
        <v>0</v>
      </c>
    </row>
    <row r="6211" spans="1:7" hidden="1" x14ac:dyDescent="0.25">
      <c r="A6211">
        <f t="shared" si="291"/>
        <v>173</v>
      </c>
      <c r="B6211">
        <f t="shared" si="292"/>
        <v>18</v>
      </c>
      <c r="C6211" t="str">
        <f>_xlfn.XLOOKUP(A6211,Table4[Lfd],Table4[idElementValue],"Err",0)</f>
        <v>{B873E6B3-3A37-4459-98BF-392A78C5479D}</v>
      </c>
      <c r="D6211">
        <f t="shared" si="292"/>
        <v>18</v>
      </c>
      <c r="E6211">
        <f ca="1">OFFSET(ElementsDB!$AQ$2,SeriesSelection!A6211-1,SeriesSelection!B6211-1)</f>
        <v>0</v>
      </c>
      <c r="F6211">
        <f>_xlfn.XLOOKUP(A6211,Table4[Lfd],Table4[Periods],"Err",0)</f>
        <v>0</v>
      </c>
      <c r="G6211" t="b">
        <f t="shared" si="293"/>
        <v>0</v>
      </c>
    </row>
    <row r="6212" spans="1:7" hidden="1" x14ac:dyDescent="0.25">
      <c r="A6212">
        <f t="shared" si="291"/>
        <v>173</v>
      </c>
      <c r="B6212">
        <f t="shared" si="292"/>
        <v>19</v>
      </c>
      <c r="C6212" t="str">
        <f>_xlfn.XLOOKUP(A6212,Table4[Lfd],Table4[idElementValue],"Err",0)</f>
        <v>{B873E6B3-3A37-4459-98BF-392A78C5479D}</v>
      </c>
      <c r="D6212">
        <f t="shared" si="292"/>
        <v>19</v>
      </c>
      <c r="E6212">
        <f ca="1">OFFSET(ElementsDB!$AQ$2,SeriesSelection!A6212-1,SeriesSelection!B6212-1)</f>
        <v>0</v>
      </c>
      <c r="F6212">
        <f>_xlfn.XLOOKUP(A6212,Table4[Lfd],Table4[Periods],"Err",0)</f>
        <v>0</v>
      </c>
      <c r="G6212" t="b">
        <f t="shared" si="293"/>
        <v>0</v>
      </c>
    </row>
    <row r="6213" spans="1:7" hidden="1" x14ac:dyDescent="0.25">
      <c r="A6213">
        <f t="shared" si="291"/>
        <v>173</v>
      </c>
      <c r="B6213">
        <f t="shared" si="292"/>
        <v>20</v>
      </c>
      <c r="C6213" t="str">
        <f>_xlfn.XLOOKUP(A6213,Table4[Lfd],Table4[idElementValue],"Err",0)</f>
        <v>{B873E6B3-3A37-4459-98BF-392A78C5479D}</v>
      </c>
      <c r="D6213">
        <f t="shared" si="292"/>
        <v>20</v>
      </c>
      <c r="E6213">
        <f ca="1">OFFSET(ElementsDB!$AQ$2,SeriesSelection!A6213-1,SeriesSelection!B6213-1)</f>
        <v>0</v>
      </c>
      <c r="F6213">
        <f>_xlfn.XLOOKUP(A6213,Table4[Lfd],Table4[Periods],"Err",0)</f>
        <v>0</v>
      </c>
      <c r="G6213" t="b">
        <f t="shared" si="293"/>
        <v>0</v>
      </c>
    </row>
    <row r="6214" spans="1:7" hidden="1" x14ac:dyDescent="0.25">
      <c r="A6214">
        <f t="shared" si="291"/>
        <v>173</v>
      </c>
      <c r="B6214">
        <f t="shared" si="292"/>
        <v>21</v>
      </c>
      <c r="C6214" t="str">
        <f>_xlfn.XLOOKUP(A6214,Table4[Lfd],Table4[idElementValue],"Err",0)</f>
        <v>{B873E6B3-3A37-4459-98BF-392A78C5479D}</v>
      </c>
      <c r="D6214">
        <f t="shared" si="292"/>
        <v>21</v>
      </c>
      <c r="E6214">
        <f ca="1">OFFSET(ElementsDB!$AQ$2,SeriesSelection!A6214-1,SeriesSelection!B6214-1)</f>
        <v>0</v>
      </c>
      <c r="F6214">
        <f>_xlfn.XLOOKUP(A6214,Table4[Lfd],Table4[Periods],"Err",0)</f>
        <v>0</v>
      </c>
      <c r="G6214" t="b">
        <f t="shared" si="293"/>
        <v>0</v>
      </c>
    </row>
    <row r="6215" spans="1:7" hidden="1" x14ac:dyDescent="0.25">
      <c r="A6215">
        <f t="shared" si="291"/>
        <v>173</v>
      </c>
      <c r="B6215">
        <f t="shared" si="292"/>
        <v>22</v>
      </c>
      <c r="C6215" t="str">
        <f>_xlfn.XLOOKUP(A6215,Table4[Lfd],Table4[idElementValue],"Err",0)</f>
        <v>{B873E6B3-3A37-4459-98BF-392A78C5479D}</v>
      </c>
      <c r="D6215">
        <f t="shared" si="292"/>
        <v>22</v>
      </c>
      <c r="E6215">
        <f ca="1">OFFSET(ElementsDB!$AQ$2,SeriesSelection!A6215-1,SeriesSelection!B6215-1)</f>
        <v>0</v>
      </c>
      <c r="F6215">
        <f>_xlfn.XLOOKUP(A6215,Table4[Lfd],Table4[Periods],"Err",0)</f>
        <v>0</v>
      </c>
      <c r="G6215" t="b">
        <f t="shared" si="293"/>
        <v>0</v>
      </c>
    </row>
    <row r="6216" spans="1:7" hidden="1" x14ac:dyDescent="0.25">
      <c r="A6216">
        <f t="shared" si="291"/>
        <v>173</v>
      </c>
      <c r="B6216">
        <f t="shared" si="292"/>
        <v>23</v>
      </c>
      <c r="C6216" t="str">
        <f>_xlfn.XLOOKUP(A6216,Table4[Lfd],Table4[idElementValue],"Err",0)</f>
        <v>{B873E6B3-3A37-4459-98BF-392A78C5479D}</v>
      </c>
      <c r="D6216">
        <f t="shared" si="292"/>
        <v>23</v>
      </c>
      <c r="E6216">
        <f ca="1">OFFSET(ElementsDB!$AQ$2,SeriesSelection!A6216-1,SeriesSelection!B6216-1)</f>
        <v>0</v>
      </c>
      <c r="F6216">
        <f>_xlfn.XLOOKUP(A6216,Table4[Lfd],Table4[Periods],"Err",0)</f>
        <v>0</v>
      </c>
      <c r="G6216" t="b">
        <f t="shared" si="293"/>
        <v>0</v>
      </c>
    </row>
    <row r="6217" spans="1:7" hidden="1" x14ac:dyDescent="0.25">
      <c r="A6217">
        <f t="shared" si="291"/>
        <v>173</v>
      </c>
      <c r="B6217">
        <f t="shared" si="292"/>
        <v>24</v>
      </c>
      <c r="C6217" t="str">
        <f>_xlfn.XLOOKUP(A6217,Table4[Lfd],Table4[idElementValue],"Err",0)</f>
        <v>{B873E6B3-3A37-4459-98BF-392A78C5479D}</v>
      </c>
      <c r="D6217">
        <f t="shared" si="292"/>
        <v>24</v>
      </c>
      <c r="E6217">
        <f ca="1">OFFSET(ElementsDB!$AQ$2,SeriesSelection!A6217-1,SeriesSelection!B6217-1)</f>
        <v>0</v>
      </c>
      <c r="F6217">
        <f>_xlfn.XLOOKUP(A6217,Table4[Lfd],Table4[Periods],"Err",0)</f>
        <v>0</v>
      </c>
      <c r="G6217" t="b">
        <f t="shared" si="293"/>
        <v>0</v>
      </c>
    </row>
    <row r="6218" spans="1:7" hidden="1" x14ac:dyDescent="0.25">
      <c r="A6218">
        <f t="shared" ref="A6218:A6281" si="294">IF(B6218=1,A6217+1,A6217)</f>
        <v>173</v>
      </c>
      <c r="B6218">
        <f t="shared" ref="B6218:D6281" si="295">IF(B6217=36,1,B6217+1)</f>
        <v>25</v>
      </c>
      <c r="C6218" t="str">
        <f>_xlfn.XLOOKUP(A6218,Table4[Lfd],Table4[idElementValue],"Err",0)</f>
        <v>{B873E6B3-3A37-4459-98BF-392A78C5479D}</v>
      </c>
      <c r="D6218">
        <f t="shared" si="295"/>
        <v>25</v>
      </c>
      <c r="E6218">
        <f ca="1">OFFSET(ElementsDB!$AQ$2,SeriesSelection!A6218-1,SeriesSelection!B6218-1)</f>
        <v>0</v>
      </c>
      <c r="F6218">
        <f>_xlfn.XLOOKUP(A6218,Table4[Lfd],Table4[Periods],"Err",0)</f>
        <v>0</v>
      </c>
      <c r="G6218" t="b">
        <f t="shared" si="293"/>
        <v>0</v>
      </c>
    </row>
    <row r="6219" spans="1:7" hidden="1" x14ac:dyDescent="0.25">
      <c r="A6219">
        <f t="shared" si="294"/>
        <v>173</v>
      </c>
      <c r="B6219">
        <f t="shared" si="295"/>
        <v>26</v>
      </c>
      <c r="C6219" t="str">
        <f>_xlfn.XLOOKUP(A6219,Table4[Lfd],Table4[idElementValue],"Err",0)</f>
        <v>{B873E6B3-3A37-4459-98BF-392A78C5479D}</v>
      </c>
      <c r="D6219">
        <f t="shared" si="295"/>
        <v>26</v>
      </c>
      <c r="E6219">
        <f ca="1">OFFSET(ElementsDB!$AQ$2,SeriesSelection!A6219-1,SeriesSelection!B6219-1)</f>
        <v>0</v>
      </c>
      <c r="F6219">
        <f>_xlfn.XLOOKUP(A6219,Table4[Lfd],Table4[Periods],"Err",0)</f>
        <v>0</v>
      </c>
      <c r="G6219" t="b">
        <f t="shared" si="293"/>
        <v>0</v>
      </c>
    </row>
    <row r="6220" spans="1:7" hidden="1" x14ac:dyDescent="0.25">
      <c r="A6220">
        <f t="shared" si="294"/>
        <v>173</v>
      </c>
      <c r="B6220">
        <f t="shared" si="295"/>
        <v>27</v>
      </c>
      <c r="C6220" t="str">
        <f>_xlfn.XLOOKUP(A6220,Table4[Lfd],Table4[idElementValue],"Err",0)</f>
        <v>{B873E6B3-3A37-4459-98BF-392A78C5479D}</v>
      </c>
      <c r="D6220">
        <f t="shared" si="295"/>
        <v>27</v>
      </c>
      <c r="E6220">
        <f ca="1">OFFSET(ElementsDB!$AQ$2,SeriesSelection!A6220-1,SeriesSelection!B6220-1)</f>
        <v>0</v>
      </c>
      <c r="F6220">
        <f>_xlfn.XLOOKUP(A6220,Table4[Lfd],Table4[Periods],"Err",0)</f>
        <v>0</v>
      </c>
      <c r="G6220" t="b">
        <f t="shared" si="293"/>
        <v>0</v>
      </c>
    </row>
    <row r="6221" spans="1:7" hidden="1" x14ac:dyDescent="0.25">
      <c r="A6221">
        <f t="shared" si="294"/>
        <v>173</v>
      </c>
      <c r="B6221">
        <f t="shared" si="295"/>
        <v>28</v>
      </c>
      <c r="C6221" t="str">
        <f>_xlfn.XLOOKUP(A6221,Table4[Lfd],Table4[idElementValue],"Err",0)</f>
        <v>{B873E6B3-3A37-4459-98BF-392A78C5479D}</v>
      </c>
      <c r="D6221">
        <f t="shared" si="295"/>
        <v>28</v>
      </c>
      <c r="E6221">
        <f ca="1">OFFSET(ElementsDB!$AQ$2,SeriesSelection!A6221-1,SeriesSelection!B6221-1)</f>
        <v>0</v>
      </c>
      <c r="F6221">
        <f>_xlfn.XLOOKUP(A6221,Table4[Lfd],Table4[Periods],"Err",0)</f>
        <v>0</v>
      </c>
      <c r="G6221" t="b">
        <f t="shared" si="293"/>
        <v>0</v>
      </c>
    </row>
    <row r="6222" spans="1:7" hidden="1" x14ac:dyDescent="0.25">
      <c r="A6222">
        <f t="shared" si="294"/>
        <v>173</v>
      </c>
      <c r="B6222">
        <f t="shared" si="295"/>
        <v>29</v>
      </c>
      <c r="C6222" t="str">
        <f>_xlfn.XLOOKUP(A6222,Table4[Lfd],Table4[idElementValue],"Err",0)</f>
        <v>{B873E6B3-3A37-4459-98BF-392A78C5479D}</v>
      </c>
      <c r="D6222">
        <f t="shared" si="295"/>
        <v>29</v>
      </c>
      <c r="E6222">
        <f ca="1">OFFSET(ElementsDB!$AQ$2,SeriesSelection!A6222-1,SeriesSelection!B6222-1)</f>
        <v>0</v>
      </c>
      <c r="F6222">
        <f>_xlfn.XLOOKUP(A6222,Table4[Lfd],Table4[Periods],"Err",0)</f>
        <v>0</v>
      </c>
      <c r="G6222" t="b">
        <f t="shared" si="293"/>
        <v>0</v>
      </c>
    </row>
    <row r="6223" spans="1:7" hidden="1" x14ac:dyDescent="0.25">
      <c r="A6223">
        <f t="shared" si="294"/>
        <v>173</v>
      </c>
      <c r="B6223">
        <f t="shared" si="295"/>
        <v>30</v>
      </c>
      <c r="C6223" t="str">
        <f>_xlfn.XLOOKUP(A6223,Table4[Lfd],Table4[idElementValue],"Err",0)</f>
        <v>{B873E6B3-3A37-4459-98BF-392A78C5479D}</v>
      </c>
      <c r="D6223">
        <f t="shared" si="295"/>
        <v>30</v>
      </c>
      <c r="E6223">
        <f ca="1">OFFSET(ElementsDB!$AQ$2,SeriesSelection!A6223-1,SeriesSelection!B6223-1)</f>
        <v>0</v>
      </c>
      <c r="F6223">
        <f>_xlfn.XLOOKUP(A6223,Table4[Lfd],Table4[Periods],"Err",0)</f>
        <v>0</v>
      </c>
      <c r="G6223" t="b">
        <f t="shared" si="293"/>
        <v>0</v>
      </c>
    </row>
    <row r="6224" spans="1:7" hidden="1" x14ac:dyDescent="0.25">
      <c r="A6224">
        <f t="shared" si="294"/>
        <v>173</v>
      </c>
      <c r="B6224">
        <f t="shared" si="295"/>
        <v>31</v>
      </c>
      <c r="C6224" t="str">
        <f>_xlfn.XLOOKUP(A6224,Table4[Lfd],Table4[idElementValue],"Err",0)</f>
        <v>{B873E6B3-3A37-4459-98BF-392A78C5479D}</v>
      </c>
      <c r="D6224">
        <f t="shared" si="295"/>
        <v>31</v>
      </c>
      <c r="E6224">
        <f ca="1">OFFSET(ElementsDB!$AQ$2,SeriesSelection!A6224-1,SeriesSelection!B6224-1)</f>
        <v>0</v>
      </c>
      <c r="F6224">
        <f>_xlfn.XLOOKUP(A6224,Table4[Lfd],Table4[Periods],"Err",0)</f>
        <v>0</v>
      </c>
      <c r="G6224" t="b">
        <f t="shared" si="293"/>
        <v>0</v>
      </c>
    </row>
    <row r="6225" spans="1:7" hidden="1" x14ac:dyDescent="0.25">
      <c r="A6225">
        <f t="shared" si="294"/>
        <v>173</v>
      </c>
      <c r="B6225">
        <f t="shared" si="295"/>
        <v>32</v>
      </c>
      <c r="C6225" t="str">
        <f>_xlfn.XLOOKUP(A6225,Table4[Lfd],Table4[idElementValue],"Err",0)</f>
        <v>{B873E6B3-3A37-4459-98BF-392A78C5479D}</v>
      </c>
      <c r="D6225">
        <f t="shared" si="295"/>
        <v>32</v>
      </c>
      <c r="E6225">
        <f ca="1">OFFSET(ElementsDB!$AQ$2,SeriesSelection!A6225-1,SeriesSelection!B6225-1)</f>
        <v>0</v>
      </c>
      <c r="F6225">
        <f>_xlfn.XLOOKUP(A6225,Table4[Lfd],Table4[Periods],"Err",0)</f>
        <v>0</v>
      </c>
      <c r="G6225" t="b">
        <f t="shared" si="293"/>
        <v>0</v>
      </c>
    </row>
    <row r="6226" spans="1:7" hidden="1" x14ac:dyDescent="0.25">
      <c r="A6226">
        <f t="shared" si="294"/>
        <v>173</v>
      </c>
      <c r="B6226">
        <f t="shared" si="295"/>
        <v>33</v>
      </c>
      <c r="C6226" t="str">
        <f>_xlfn.XLOOKUP(A6226,Table4[Lfd],Table4[idElementValue],"Err",0)</f>
        <v>{B873E6B3-3A37-4459-98BF-392A78C5479D}</v>
      </c>
      <c r="D6226">
        <f t="shared" si="295"/>
        <v>33</v>
      </c>
      <c r="E6226">
        <f ca="1">OFFSET(ElementsDB!$AQ$2,SeriesSelection!A6226-1,SeriesSelection!B6226-1)</f>
        <v>0</v>
      </c>
      <c r="F6226">
        <f>_xlfn.XLOOKUP(A6226,Table4[Lfd],Table4[Periods],"Err",0)</f>
        <v>0</v>
      </c>
      <c r="G6226" t="b">
        <f t="shared" si="293"/>
        <v>0</v>
      </c>
    </row>
    <row r="6227" spans="1:7" hidden="1" x14ac:dyDescent="0.25">
      <c r="A6227">
        <f t="shared" si="294"/>
        <v>173</v>
      </c>
      <c r="B6227">
        <f t="shared" si="295"/>
        <v>34</v>
      </c>
      <c r="C6227" t="str">
        <f>_xlfn.XLOOKUP(A6227,Table4[Lfd],Table4[idElementValue],"Err",0)</f>
        <v>{B873E6B3-3A37-4459-98BF-392A78C5479D}</v>
      </c>
      <c r="D6227">
        <f t="shared" si="295"/>
        <v>34</v>
      </c>
      <c r="E6227">
        <f ca="1">OFFSET(ElementsDB!$AQ$2,SeriesSelection!A6227-1,SeriesSelection!B6227-1)</f>
        <v>0</v>
      </c>
      <c r="F6227">
        <f>_xlfn.XLOOKUP(A6227,Table4[Lfd],Table4[Periods],"Err",0)</f>
        <v>0</v>
      </c>
      <c r="G6227" t="b">
        <f t="shared" si="293"/>
        <v>0</v>
      </c>
    </row>
    <row r="6228" spans="1:7" hidden="1" x14ac:dyDescent="0.25">
      <c r="A6228">
        <f t="shared" si="294"/>
        <v>173</v>
      </c>
      <c r="B6228">
        <f t="shared" si="295"/>
        <v>35</v>
      </c>
      <c r="C6228" t="str">
        <f>_xlfn.XLOOKUP(A6228,Table4[Lfd],Table4[idElementValue],"Err",0)</f>
        <v>{B873E6B3-3A37-4459-98BF-392A78C5479D}</v>
      </c>
      <c r="D6228">
        <f t="shared" si="295"/>
        <v>35</v>
      </c>
      <c r="E6228">
        <f ca="1">OFFSET(ElementsDB!$AQ$2,SeriesSelection!A6228-1,SeriesSelection!B6228-1)</f>
        <v>0</v>
      </c>
      <c r="F6228">
        <f>_xlfn.XLOOKUP(A6228,Table4[Lfd],Table4[Periods],"Err",0)</f>
        <v>0</v>
      </c>
      <c r="G6228" t="b">
        <f t="shared" si="293"/>
        <v>0</v>
      </c>
    </row>
    <row r="6229" spans="1:7" hidden="1" x14ac:dyDescent="0.25">
      <c r="A6229">
        <f t="shared" si="294"/>
        <v>173</v>
      </c>
      <c r="B6229">
        <f t="shared" si="295"/>
        <v>36</v>
      </c>
      <c r="C6229" t="str">
        <f>_xlfn.XLOOKUP(A6229,Table4[Lfd],Table4[idElementValue],"Err",0)</f>
        <v>{B873E6B3-3A37-4459-98BF-392A78C5479D}</v>
      </c>
      <c r="D6229">
        <f t="shared" si="295"/>
        <v>36</v>
      </c>
      <c r="E6229">
        <f ca="1">OFFSET(ElementsDB!$AQ$2,SeriesSelection!A6229-1,SeriesSelection!B6229-1)</f>
        <v>0</v>
      </c>
      <c r="F6229">
        <f>_xlfn.XLOOKUP(A6229,Table4[Lfd],Table4[Periods],"Err",0)</f>
        <v>0</v>
      </c>
      <c r="G6229" t="b">
        <f t="shared" si="293"/>
        <v>0</v>
      </c>
    </row>
    <row r="6230" spans="1:7" hidden="1" x14ac:dyDescent="0.25">
      <c r="A6230">
        <f t="shared" si="294"/>
        <v>174</v>
      </c>
      <c r="B6230">
        <f t="shared" si="295"/>
        <v>1</v>
      </c>
      <c r="C6230" t="str">
        <f>_xlfn.XLOOKUP(A6230,Table4[Lfd],Table4[idElementValue],"Err",0)</f>
        <v>{D9053E21-429F-432D-ABBC-8E5FC990C789}</v>
      </c>
      <c r="D6230">
        <f t="shared" si="295"/>
        <v>1</v>
      </c>
      <c r="E6230">
        <f ca="1">OFFSET(ElementsDB!$AQ$2,SeriesSelection!A6230-1,SeriesSelection!B6230-1)</f>
        <v>0</v>
      </c>
      <c r="F6230">
        <f>_xlfn.XLOOKUP(A6230,Table4[Lfd],Table4[Periods],"Err",0)</f>
        <v>0</v>
      </c>
      <c r="G6230" t="b">
        <f t="shared" si="293"/>
        <v>0</v>
      </c>
    </row>
    <row r="6231" spans="1:7" hidden="1" x14ac:dyDescent="0.25">
      <c r="A6231">
        <f t="shared" si="294"/>
        <v>174</v>
      </c>
      <c r="B6231">
        <f t="shared" si="295"/>
        <v>2</v>
      </c>
      <c r="C6231" t="str">
        <f>_xlfn.XLOOKUP(A6231,Table4[Lfd],Table4[idElementValue],"Err",0)</f>
        <v>{D9053E21-429F-432D-ABBC-8E5FC990C789}</v>
      </c>
      <c r="D6231">
        <f t="shared" si="295"/>
        <v>2</v>
      </c>
      <c r="E6231">
        <f ca="1">OFFSET(ElementsDB!$AQ$2,SeriesSelection!A6231-1,SeriesSelection!B6231-1)</f>
        <v>0</v>
      </c>
      <c r="F6231">
        <f>_xlfn.XLOOKUP(A6231,Table4[Lfd],Table4[Periods],"Err",0)</f>
        <v>0</v>
      </c>
      <c r="G6231" t="b">
        <f t="shared" si="293"/>
        <v>0</v>
      </c>
    </row>
    <row r="6232" spans="1:7" hidden="1" x14ac:dyDescent="0.25">
      <c r="A6232">
        <f t="shared" si="294"/>
        <v>174</v>
      </c>
      <c r="B6232">
        <f t="shared" si="295"/>
        <v>3</v>
      </c>
      <c r="C6232" t="str">
        <f>_xlfn.XLOOKUP(A6232,Table4[Lfd],Table4[idElementValue],"Err",0)</f>
        <v>{D9053E21-429F-432D-ABBC-8E5FC990C789}</v>
      </c>
      <c r="D6232">
        <f t="shared" si="295"/>
        <v>3</v>
      </c>
      <c r="E6232">
        <f ca="1">OFFSET(ElementsDB!$AQ$2,SeriesSelection!A6232-1,SeriesSelection!B6232-1)</f>
        <v>0</v>
      </c>
      <c r="F6232">
        <f>_xlfn.XLOOKUP(A6232,Table4[Lfd],Table4[Periods],"Err",0)</f>
        <v>0</v>
      </c>
      <c r="G6232" t="b">
        <f t="shared" si="293"/>
        <v>0</v>
      </c>
    </row>
    <row r="6233" spans="1:7" hidden="1" x14ac:dyDescent="0.25">
      <c r="A6233">
        <f t="shared" si="294"/>
        <v>174</v>
      </c>
      <c r="B6233">
        <f t="shared" si="295"/>
        <v>4</v>
      </c>
      <c r="C6233" t="str">
        <f>_xlfn.XLOOKUP(A6233,Table4[Lfd],Table4[idElementValue],"Err",0)</f>
        <v>{D9053E21-429F-432D-ABBC-8E5FC990C789}</v>
      </c>
      <c r="D6233">
        <f t="shared" si="295"/>
        <v>4</v>
      </c>
      <c r="E6233">
        <f ca="1">OFFSET(ElementsDB!$AQ$2,SeriesSelection!A6233-1,SeriesSelection!B6233-1)</f>
        <v>0</v>
      </c>
      <c r="F6233">
        <f>_xlfn.XLOOKUP(A6233,Table4[Lfd],Table4[Periods],"Err",0)</f>
        <v>0</v>
      </c>
      <c r="G6233" t="b">
        <f t="shared" si="293"/>
        <v>0</v>
      </c>
    </row>
    <row r="6234" spans="1:7" hidden="1" x14ac:dyDescent="0.25">
      <c r="A6234">
        <f t="shared" si="294"/>
        <v>174</v>
      </c>
      <c r="B6234">
        <f t="shared" si="295"/>
        <v>5</v>
      </c>
      <c r="C6234" t="str">
        <f>_xlfn.XLOOKUP(A6234,Table4[Lfd],Table4[idElementValue],"Err",0)</f>
        <v>{D9053E21-429F-432D-ABBC-8E5FC990C789}</v>
      </c>
      <c r="D6234">
        <f t="shared" si="295"/>
        <v>5</v>
      </c>
      <c r="E6234">
        <f ca="1">OFFSET(ElementsDB!$AQ$2,SeriesSelection!A6234-1,SeriesSelection!B6234-1)</f>
        <v>0</v>
      </c>
      <c r="F6234">
        <f>_xlfn.XLOOKUP(A6234,Table4[Lfd],Table4[Periods],"Err",0)</f>
        <v>0</v>
      </c>
      <c r="G6234" t="b">
        <f t="shared" si="293"/>
        <v>0</v>
      </c>
    </row>
    <row r="6235" spans="1:7" hidden="1" x14ac:dyDescent="0.25">
      <c r="A6235">
        <f t="shared" si="294"/>
        <v>174</v>
      </c>
      <c r="B6235">
        <f t="shared" si="295"/>
        <v>6</v>
      </c>
      <c r="C6235" t="str">
        <f>_xlfn.XLOOKUP(A6235,Table4[Lfd],Table4[idElementValue],"Err",0)</f>
        <v>{D9053E21-429F-432D-ABBC-8E5FC990C789}</v>
      </c>
      <c r="D6235">
        <f t="shared" si="295"/>
        <v>6</v>
      </c>
      <c r="E6235">
        <f ca="1">OFFSET(ElementsDB!$AQ$2,SeriesSelection!A6235-1,SeriesSelection!B6235-1)</f>
        <v>0</v>
      </c>
      <c r="F6235">
        <f>_xlfn.XLOOKUP(A6235,Table4[Lfd],Table4[Periods],"Err",0)</f>
        <v>0</v>
      </c>
      <c r="G6235" t="b">
        <f t="shared" si="293"/>
        <v>0</v>
      </c>
    </row>
    <row r="6236" spans="1:7" hidden="1" x14ac:dyDescent="0.25">
      <c r="A6236">
        <f t="shared" si="294"/>
        <v>174</v>
      </c>
      <c r="B6236">
        <f t="shared" si="295"/>
        <v>7</v>
      </c>
      <c r="C6236" t="str">
        <f>_xlfn.XLOOKUP(A6236,Table4[Lfd],Table4[idElementValue],"Err",0)</f>
        <v>{D9053E21-429F-432D-ABBC-8E5FC990C789}</v>
      </c>
      <c r="D6236">
        <f t="shared" si="295"/>
        <v>7</v>
      </c>
      <c r="E6236">
        <f ca="1">OFFSET(ElementsDB!$AQ$2,SeriesSelection!A6236-1,SeriesSelection!B6236-1)</f>
        <v>0</v>
      </c>
      <c r="F6236">
        <f>_xlfn.XLOOKUP(A6236,Table4[Lfd],Table4[Periods],"Err",0)</f>
        <v>0</v>
      </c>
      <c r="G6236" t="b">
        <f t="shared" si="293"/>
        <v>0</v>
      </c>
    </row>
    <row r="6237" spans="1:7" hidden="1" x14ac:dyDescent="0.25">
      <c r="A6237">
        <f t="shared" si="294"/>
        <v>174</v>
      </c>
      <c r="B6237">
        <f t="shared" si="295"/>
        <v>8</v>
      </c>
      <c r="C6237" t="str">
        <f>_xlfn.XLOOKUP(A6237,Table4[Lfd],Table4[idElementValue],"Err",0)</f>
        <v>{D9053E21-429F-432D-ABBC-8E5FC990C789}</v>
      </c>
      <c r="D6237">
        <f t="shared" si="295"/>
        <v>8</v>
      </c>
      <c r="E6237">
        <f ca="1">OFFSET(ElementsDB!$AQ$2,SeriesSelection!A6237-1,SeriesSelection!B6237-1)</f>
        <v>0</v>
      </c>
      <c r="F6237">
        <f>_xlfn.XLOOKUP(A6237,Table4[Lfd],Table4[Periods],"Err",0)</f>
        <v>0</v>
      </c>
      <c r="G6237" t="b">
        <f t="shared" si="293"/>
        <v>0</v>
      </c>
    </row>
    <row r="6238" spans="1:7" hidden="1" x14ac:dyDescent="0.25">
      <c r="A6238">
        <f t="shared" si="294"/>
        <v>174</v>
      </c>
      <c r="B6238">
        <f t="shared" si="295"/>
        <v>9</v>
      </c>
      <c r="C6238" t="str">
        <f>_xlfn.XLOOKUP(A6238,Table4[Lfd],Table4[idElementValue],"Err",0)</f>
        <v>{D9053E21-429F-432D-ABBC-8E5FC990C789}</v>
      </c>
      <c r="D6238">
        <f t="shared" si="295"/>
        <v>9</v>
      </c>
      <c r="E6238">
        <f ca="1">OFFSET(ElementsDB!$AQ$2,SeriesSelection!A6238-1,SeriesSelection!B6238-1)</f>
        <v>0</v>
      </c>
      <c r="F6238">
        <f>_xlfn.XLOOKUP(A6238,Table4[Lfd],Table4[Periods],"Err",0)</f>
        <v>0</v>
      </c>
      <c r="G6238" t="b">
        <f t="shared" si="293"/>
        <v>0</v>
      </c>
    </row>
    <row r="6239" spans="1:7" hidden="1" x14ac:dyDescent="0.25">
      <c r="A6239">
        <f t="shared" si="294"/>
        <v>174</v>
      </c>
      <c r="B6239">
        <f t="shared" si="295"/>
        <v>10</v>
      </c>
      <c r="C6239" t="str">
        <f>_xlfn.XLOOKUP(A6239,Table4[Lfd],Table4[idElementValue],"Err",0)</f>
        <v>{D9053E21-429F-432D-ABBC-8E5FC990C789}</v>
      </c>
      <c r="D6239">
        <f t="shared" si="295"/>
        <v>10</v>
      </c>
      <c r="E6239">
        <f ca="1">OFFSET(ElementsDB!$AQ$2,SeriesSelection!A6239-1,SeriesSelection!B6239-1)</f>
        <v>0</v>
      </c>
      <c r="F6239">
        <f>_xlfn.XLOOKUP(A6239,Table4[Lfd],Table4[Periods],"Err",0)</f>
        <v>0</v>
      </c>
      <c r="G6239" t="b">
        <f t="shared" si="293"/>
        <v>0</v>
      </c>
    </row>
    <row r="6240" spans="1:7" hidden="1" x14ac:dyDescent="0.25">
      <c r="A6240">
        <f t="shared" si="294"/>
        <v>174</v>
      </c>
      <c r="B6240">
        <f t="shared" si="295"/>
        <v>11</v>
      </c>
      <c r="C6240" t="str">
        <f>_xlfn.XLOOKUP(A6240,Table4[Lfd],Table4[idElementValue],"Err",0)</f>
        <v>{D9053E21-429F-432D-ABBC-8E5FC990C789}</v>
      </c>
      <c r="D6240">
        <f t="shared" si="295"/>
        <v>11</v>
      </c>
      <c r="E6240">
        <f ca="1">OFFSET(ElementsDB!$AQ$2,SeriesSelection!A6240-1,SeriesSelection!B6240-1)</f>
        <v>0</v>
      </c>
      <c r="F6240">
        <f>_xlfn.XLOOKUP(A6240,Table4[Lfd],Table4[Periods],"Err",0)</f>
        <v>0</v>
      </c>
      <c r="G6240" t="b">
        <f t="shared" si="293"/>
        <v>0</v>
      </c>
    </row>
    <row r="6241" spans="1:7" hidden="1" x14ac:dyDescent="0.25">
      <c r="A6241">
        <f t="shared" si="294"/>
        <v>174</v>
      </c>
      <c r="B6241">
        <f t="shared" si="295"/>
        <v>12</v>
      </c>
      <c r="C6241" t="str">
        <f>_xlfn.XLOOKUP(A6241,Table4[Lfd],Table4[idElementValue],"Err",0)</f>
        <v>{D9053E21-429F-432D-ABBC-8E5FC990C789}</v>
      </c>
      <c r="D6241">
        <f t="shared" si="295"/>
        <v>12</v>
      </c>
      <c r="E6241">
        <f ca="1">OFFSET(ElementsDB!$AQ$2,SeriesSelection!A6241-1,SeriesSelection!B6241-1)</f>
        <v>0</v>
      </c>
      <c r="F6241">
        <f>_xlfn.XLOOKUP(A6241,Table4[Lfd],Table4[Periods],"Err",0)</f>
        <v>0</v>
      </c>
      <c r="G6241" t="b">
        <f t="shared" si="293"/>
        <v>0</v>
      </c>
    </row>
    <row r="6242" spans="1:7" hidden="1" x14ac:dyDescent="0.25">
      <c r="A6242">
        <f t="shared" si="294"/>
        <v>174</v>
      </c>
      <c r="B6242">
        <f t="shared" si="295"/>
        <v>13</v>
      </c>
      <c r="C6242" t="str">
        <f>_xlfn.XLOOKUP(A6242,Table4[Lfd],Table4[idElementValue],"Err",0)</f>
        <v>{D9053E21-429F-432D-ABBC-8E5FC990C789}</v>
      </c>
      <c r="D6242">
        <f t="shared" si="295"/>
        <v>13</v>
      </c>
      <c r="E6242">
        <f ca="1">OFFSET(ElementsDB!$AQ$2,SeriesSelection!A6242-1,SeriesSelection!B6242-1)</f>
        <v>0</v>
      </c>
      <c r="F6242">
        <f>_xlfn.XLOOKUP(A6242,Table4[Lfd],Table4[Periods],"Err",0)</f>
        <v>0</v>
      </c>
      <c r="G6242" t="b">
        <f t="shared" si="293"/>
        <v>0</v>
      </c>
    </row>
    <row r="6243" spans="1:7" hidden="1" x14ac:dyDescent="0.25">
      <c r="A6243">
        <f t="shared" si="294"/>
        <v>174</v>
      </c>
      <c r="B6243">
        <f t="shared" si="295"/>
        <v>14</v>
      </c>
      <c r="C6243" t="str">
        <f>_xlfn.XLOOKUP(A6243,Table4[Lfd],Table4[idElementValue],"Err",0)</f>
        <v>{D9053E21-429F-432D-ABBC-8E5FC990C789}</v>
      </c>
      <c r="D6243">
        <f t="shared" si="295"/>
        <v>14</v>
      </c>
      <c r="E6243">
        <f ca="1">OFFSET(ElementsDB!$AQ$2,SeriesSelection!A6243-1,SeriesSelection!B6243-1)</f>
        <v>0</v>
      </c>
      <c r="F6243">
        <f>_xlfn.XLOOKUP(A6243,Table4[Lfd],Table4[Periods],"Err",0)</f>
        <v>0</v>
      </c>
      <c r="G6243" t="b">
        <f t="shared" si="293"/>
        <v>0</v>
      </c>
    </row>
    <row r="6244" spans="1:7" hidden="1" x14ac:dyDescent="0.25">
      <c r="A6244">
        <f t="shared" si="294"/>
        <v>174</v>
      </c>
      <c r="B6244">
        <f t="shared" si="295"/>
        <v>15</v>
      </c>
      <c r="C6244" t="str">
        <f>_xlfn.XLOOKUP(A6244,Table4[Lfd],Table4[idElementValue],"Err",0)</f>
        <v>{D9053E21-429F-432D-ABBC-8E5FC990C789}</v>
      </c>
      <c r="D6244">
        <f t="shared" si="295"/>
        <v>15</v>
      </c>
      <c r="E6244">
        <f ca="1">OFFSET(ElementsDB!$AQ$2,SeriesSelection!A6244-1,SeriesSelection!B6244-1)</f>
        <v>0</v>
      </c>
      <c r="F6244">
        <f>_xlfn.XLOOKUP(A6244,Table4[Lfd],Table4[Periods],"Err",0)</f>
        <v>0</v>
      </c>
      <c r="G6244" t="b">
        <f t="shared" si="293"/>
        <v>0</v>
      </c>
    </row>
    <row r="6245" spans="1:7" hidden="1" x14ac:dyDescent="0.25">
      <c r="A6245">
        <f t="shared" si="294"/>
        <v>174</v>
      </c>
      <c r="B6245">
        <f t="shared" si="295"/>
        <v>16</v>
      </c>
      <c r="C6245" t="str">
        <f>_xlfn.XLOOKUP(A6245,Table4[Lfd],Table4[idElementValue],"Err",0)</f>
        <v>{D9053E21-429F-432D-ABBC-8E5FC990C789}</v>
      </c>
      <c r="D6245">
        <f t="shared" si="295"/>
        <v>16</v>
      </c>
      <c r="E6245">
        <f ca="1">OFFSET(ElementsDB!$AQ$2,SeriesSelection!A6245-1,SeriesSelection!B6245-1)</f>
        <v>0</v>
      </c>
      <c r="F6245">
        <f>_xlfn.XLOOKUP(A6245,Table4[Lfd],Table4[Periods],"Err",0)</f>
        <v>0</v>
      </c>
      <c r="G6245" t="b">
        <f t="shared" si="293"/>
        <v>0</v>
      </c>
    </row>
    <row r="6246" spans="1:7" hidden="1" x14ac:dyDescent="0.25">
      <c r="A6246">
        <f t="shared" si="294"/>
        <v>174</v>
      </c>
      <c r="B6246">
        <f t="shared" si="295"/>
        <v>17</v>
      </c>
      <c r="C6246" t="str">
        <f>_xlfn.XLOOKUP(A6246,Table4[Lfd],Table4[idElementValue],"Err",0)</f>
        <v>{D9053E21-429F-432D-ABBC-8E5FC990C789}</v>
      </c>
      <c r="D6246">
        <f t="shared" si="295"/>
        <v>17</v>
      </c>
      <c r="E6246">
        <f ca="1">OFFSET(ElementsDB!$AQ$2,SeriesSelection!A6246-1,SeriesSelection!B6246-1)</f>
        <v>0</v>
      </c>
      <c r="F6246">
        <f>_xlfn.XLOOKUP(A6246,Table4[Lfd],Table4[Periods],"Err",0)</f>
        <v>0</v>
      </c>
      <c r="G6246" t="b">
        <f t="shared" si="293"/>
        <v>0</v>
      </c>
    </row>
    <row r="6247" spans="1:7" hidden="1" x14ac:dyDescent="0.25">
      <c r="A6247">
        <f t="shared" si="294"/>
        <v>174</v>
      </c>
      <c r="B6247">
        <f t="shared" si="295"/>
        <v>18</v>
      </c>
      <c r="C6247" t="str">
        <f>_xlfn.XLOOKUP(A6247,Table4[Lfd],Table4[idElementValue],"Err",0)</f>
        <v>{D9053E21-429F-432D-ABBC-8E5FC990C789}</v>
      </c>
      <c r="D6247">
        <f t="shared" si="295"/>
        <v>18</v>
      </c>
      <c r="E6247">
        <f ca="1">OFFSET(ElementsDB!$AQ$2,SeriesSelection!A6247-1,SeriesSelection!B6247-1)</f>
        <v>0</v>
      </c>
      <c r="F6247">
        <f>_xlfn.XLOOKUP(A6247,Table4[Lfd],Table4[Periods],"Err",0)</f>
        <v>0</v>
      </c>
      <c r="G6247" t="b">
        <f t="shared" si="293"/>
        <v>0</v>
      </c>
    </row>
    <row r="6248" spans="1:7" hidden="1" x14ac:dyDescent="0.25">
      <c r="A6248">
        <f t="shared" si="294"/>
        <v>174</v>
      </c>
      <c r="B6248">
        <f t="shared" si="295"/>
        <v>19</v>
      </c>
      <c r="C6248" t="str">
        <f>_xlfn.XLOOKUP(A6248,Table4[Lfd],Table4[idElementValue],"Err",0)</f>
        <v>{D9053E21-429F-432D-ABBC-8E5FC990C789}</v>
      </c>
      <c r="D6248">
        <f t="shared" si="295"/>
        <v>19</v>
      </c>
      <c r="E6248">
        <f ca="1">OFFSET(ElementsDB!$AQ$2,SeriesSelection!A6248-1,SeriesSelection!B6248-1)</f>
        <v>0</v>
      </c>
      <c r="F6248">
        <f>_xlfn.XLOOKUP(A6248,Table4[Lfd],Table4[Periods],"Err",0)</f>
        <v>0</v>
      </c>
      <c r="G6248" t="b">
        <f t="shared" si="293"/>
        <v>0</v>
      </c>
    </row>
    <row r="6249" spans="1:7" hidden="1" x14ac:dyDescent="0.25">
      <c r="A6249">
        <f t="shared" si="294"/>
        <v>174</v>
      </c>
      <c r="B6249">
        <f t="shared" si="295"/>
        <v>20</v>
      </c>
      <c r="C6249" t="str">
        <f>_xlfn.XLOOKUP(A6249,Table4[Lfd],Table4[idElementValue],"Err",0)</f>
        <v>{D9053E21-429F-432D-ABBC-8E5FC990C789}</v>
      </c>
      <c r="D6249">
        <f t="shared" si="295"/>
        <v>20</v>
      </c>
      <c r="E6249">
        <f ca="1">OFFSET(ElementsDB!$AQ$2,SeriesSelection!A6249-1,SeriesSelection!B6249-1)</f>
        <v>0</v>
      </c>
      <c r="F6249">
        <f>_xlfn.XLOOKUP(A6249,Table4[Lfd],Table4[Periods],"Err",0)</f>
        <v>0</v>
      </c>
      <c r="G6249" t="b">
        <f t="shared" si="293"/>
        <v>0</v>
      </c>
    </row>
    <row r="6250" spans="1:7" hidden="1" x14ac:dyDescent="0.25">
      <c r="A6250">
        <f t="shared" si="294"/>
        <v>174</v>
      </c>
      <c r="B6250">
        <f t="shared" si="295"/>
        <v>21</v>
      </c>
      <c r="C6250" t="str">
        <f>_xlfn.XLOOKUP(A6250,Table4[Lfd],Table4[idElementValue],"Err",0)</f>
        <v>{D9053E21-429F-432D-ABBC-8E5FC990C789}</v>
      </c>
      <c r="D6250">
        <f t="shared" si="295"/>
        <v>21</v>
      </c>
      <c r="E6250">
        <f ca="1">OFFSET(ElementsDB!$AQ$2,SeriesSelection!A6250-1,SeriesSelection!B6250-1)</f>
        <v>0</v>
      </c>
      <c r="F6250">
        <f>_xlfn.XLOOKUP(A6250,Table4[Lfd],Table4[Periods],"Err",0)</f>
        <v>0</v>
      </c>
      <c r="G6250" t="b">
        <f t="shared" si="293"/>
        <v>0</v>
      </c>
    </row>
    <row r="6251" spans="1:7" hidden="1" x14ac:dyDescent="0.25">
      <c r="A6251">
        <f t="shared" si="294"/>
        <v>174</v>
      </c>
      <c r="B6251">
        <f t="shared" si="295"/>
        <v>22</v>
      </c>
      <c r="C6251" t="str">
        <f>_xlfn.XLOOKUP(A6251,Table4[Lfd],Table4[idElementValue],"Err",0)</f>
        <v>{D9053E21-429F-432D-ABBC-8E5FC990C789}</v>
      </c>
      <c r="D6251">
        <f t="shared" si="295"/>
        <v>22</v>
      </c>
      <c r="E6251">
        <f ca="1">OFFSET(ElementsDB!$AQ$2,SeriesSelection!A6251-1,SeriesSelection!B6251-1)</f>
        <v>0</v>
      </c>
      <c r="F6251">
        <f>_xlfn.XLOOKUP(A6251,Table4[Lfd],Table4[Periods],"Err",0)</f>
        <v>0</v>
      </c>
      <c r="G6251" t="b">
        <f t="shared" si="293"/>
        <v>0</v>
      </c>
    </row>
    <row r="6252" spans="1:7" hidden="1" x14ac:dyDescent="0.25">
      <c r="A6252">
        <f t="shared" si="294"/>
        <v>174</v>
      </c>
      <c r="B6252">
        <f t="shared" si="295"/>
        <v>23</v>
      </c>
      <c r="C6252" t="str">
        <f>_xlfn.XLOOKUP(A6252,Table4[Lfd],Table4[idElementValue],"Err",0)</f>
        <v>{D9053E21-429F-432D-ABBC-8E5FC990C789}</v>
      </c>
      <c r="D6252">
        <f t="shared" si="295"/>
        <v>23</v>
      </c>
      <c r="E6252">
        <f ca="1">OFFSET(ElementsDB!$AQ$2,SeriesSelection!A6252-1,SeriesSelection!B6252-1)</f>
        <v>0</v>
      </c>
      <c r="F6252">
        <f>_xlfn.XLOOKUP(A6252,Table4[Lfd],Table4[Periods],"Err",0)</f>
        <v>0</v>
      </c>
      <c r="G6252" t="b">
        <f t="shared" si="293"/>
        <v>0</v>
      </c>
    </row>
    <row r="6253" spans="1:7" hidden="1" x14ac:dyDescent="0.25">
      <c r="A6253">
        <f t="shared" si="294"/>
        <v>174</v>
      </c>
      <c r="B6253">
        <f t="shared" si="295"/>
        <v>24</v>
      </c>
      <c r="C6253" t="str">
        <f>_xlfn.XLOOKUP(A6253,Table4[Lfd],Table4[idElementValue],"Err",0)</f>
        <v>{D9053E21-429F-432D-ABBC-8E5FC990C789}</v>
      </c>
      <c r="D6253">
        <f t="shared" si="295"/>
        <v>24</v>
      </c>
      <c r="E6253">
        <f ca="1">OFFSET(ElementsDB!$AQ$2,SeriesSelection!A6253-1,SeriesSelection!B6253-1)</f>
        <v>0</v>
      </c>
      <c r="F6253">
        <f>_xlfn.XLOOKUP(A6253,Table4[Lfd],Table4[Periods],"Err",0)</f>
        <v>0</v>
      </c>
      <c r="G6253" t="b">
        <f t="shared" si="293"/>
        <v>0</v>
      </c>
    </row>
    <row r="6254" spans="1:7" hidden="1" x14ac:dyDescent="0.25">
      <c r="A6254">
        <f t="shared" si="294"/>
        <v>174</v>
      </c>
      <c r="B6254">
        <f t="shared" si="295"/>
        <v>25</v>
      </c>
      <c r="C6254" t="str">
        <f>_xlfn.XLOOKUP(A6254,Table4[Lfd],Table4[idElementValue],"Err",0)</f>
        <v>{D9053E21-429F-432D-ABBC-8E5FC990C789}</v>
      </c>
      <c r="D6254">
        <f t="shared" si="295"/>
        <v>25</v>
      </c>
      <c r="E6254">
        <f ca="1">OFFSET(ElementsDB!$AQ$2,SeriesSelection!A6254-1,SeriesSelection!B6254-1)</f>
        <v>0</v>
      </c>
      <c r="F6254">
        <f>_xlfn.XLOOKUP(A6254,Table4[Lfd],Table4[Periods],"Err",0)</f>
        <v>0</v>
      </c>
      <c r="G6254" t="b">
        <f t="shared" si="293"/>
        <v>0</v>
      </c>
    </row>
    <row r="6255" spans="1:7" hidden="1" x14ac:dyDescent="0.25">
      <c r="A6255">
        <f t="shared" si="294"/>
        <v>174</v>
      </c>
      <c r="B6255">
        <f t="shared" si="295"/>
        <v>26</v>
      </c>
      <c r="C6255" t="str">
        <f>_xlfn.XLOOKUP(A6255,Table4[Lfd],Table4[idElementValue],"Err",0)</f>
        <v>{D9053E21-429F-432D-ABBC-8E5FC990C789}</v>
      </c>
      <c r="D6255">
        <f t="shared" si="295"/>
        <v>26</v>
      </c>
      <c r="E6255">
        <f ca="1">OFFSET(ElementsDB!$AQ$2,SeriesSelection!A6255-1,SeriesSelection!B6255-1)</f>
        <v>0</v>
      </c>
      <c r="F6255">
        <f>_xlfn.XLOOKUP(A6255,Table4[Lfd],Table4[Periods],"Err",0)</f>
        <v>0</v>
      </c>
      <c r="G6255" t="b">
        <f t="shared" si="293"/>
        <v>0</v>
      </c>
    </row>
    <row r="6256" spans="1:7" hidden="1" x14ac:dyDescent="0.25">
      <c r="A6256">
        <f t="shared" si="294"/>
        <v>174</v>
      </c>
      <c r="B6256">
        <f t="shared" si="295"/>
        <v>27</v>
      </c>
      <c r="C6256" t="str">
        <f>_xlfn.XLOOKUP(A6256,Table4[Lfd],Table4[idElementValue],"Err",0)</f>
        <v>{D9053E21-429F-432D-ABBC-8E5FC990C789}</v>
      </c>
      <c r="D6256">
        <f t="shared" si="295"/>
        <v>27</v>
      </c>
      <c r="E6256">
        <f ca="1">OFFSET(ElementsDB!$AQ$2,SeriesSelection!A6256-1,SeriesSelection!B6256-1)</f>
        <v>0</v>
      </c>
      <c r="F6256">
        <f>_xlfn.XLOOKUP(A6256,Table4[Lfd],Table4[Periods],"Err",0)</f>
        <v>0</v>
      </c>
      <c r="G6256" t="b">
        <f t="shared" si="293"/>
        <v>0</v>
      </c>
    </row>
    <row r="6257" spans="1:7" hidden="1" x14ac:dyDescent="0.25">
      <c r="A6257">
        <f t="shared" si="294"/>
        <v>174</v>
      </c>
      <c r="B6257">
        <f t="shared" si="295"/>
        <v>28</v>
      </c>
      <c r="C6257" t="str">
        <f>_xlfn.XLOOKUP(A6257,Table4[Lfd],Table4[idElementValue],"Err",0)</f>
        <v>{D9053E21-429F-432D-ABBC-8E5FC990C789}</v>
      </c>
      <c r="D6257">
        <f t="shared" si="295"/>
        <v>28</v>
      </c>
      <c r="E6257">
        <f ca="1">OFFSET(ElementsDB!$AQ$2,SeriesSelection!A6257-1,SeriesSelection!B6257-1)</f>
        <v>0</v>
      </c>
      <c r="F6257">
        <f>_xlfn.XLOOKUP(A6257,Table4[Lfd],Table4[Periods],"Err",0)</f>
        <v>0</v>
      </c>
      <c r="G6257" t="b">
        <f t="shared" si="293"/>
        <v>0</v>
      </c>
    </row>
    <row r="6258" spans="1:7" hidden="1" x14ac:dyDescent="0.25">
      <c r="A6258">
        <f t="shared" si="294"/>
        <v>174</v>
      </c>
      <c r="B6258">
        <f t="shared" si="295"/>
        <v>29</v>
      </c>
      <c r="C6258" t="str">
        <f>_xlfn.XLOOKUP(A6258,Table4[Lfd],Table4[idElementValue],"Err",0)</f>
        <v>{D9053E21-429F-432D-ABBC-8E5FC990C789}</v>
      </c>
      <c r="D6258">
        <f t="shared" si="295"/>
        <v>29</v>
      </c>
      <c r="E6258">
        <f ca="1">OFFSET(ElementsDB!$AQ$2,SeriesSelection!A6258-1,SeriesSelection!B6258-1)</f>
        <v>0</v>
      </c>
      <c r="F6258">
        <f>_xlfn.XLOOKUP(A6258,Table4[Lfd],Table4[Periods],"Err",0)</f>
        <v>0</v>
      </c>
      <c r="G6258" t="b">
        <f t="shared" si="293"/>
        <v>0</v>
      </c>
    </row>
    <row r="6259" spans="1:7" hidden="1" x14ac:dyDescent="0.25">
      <c r="A6259">
        <f t="shared" si="294"/>
        <v>174</v>
      </c>
      <c r="B6259">
        <f t="shared" si="295"/>
        <v>30</v>
      </c>
      <c r="C6259" t="str">
        <f>_xlfn.XLOOKUP(A6259,Table4[Lfd],Table4[idElementValue],"Err",0)</f>
        <v>{D9053E21-429F-432D-ABBC-8E5FC990C789}</v>
      </c>
      <c r="D6259">
        <f t="shared" si="295"/>
        <v>30</v>
      </c>
      <c r="E6259">
        <f ca="1">OFFSET(ElementsDB!$AQ$2,SeriesSelection!A6259-1,SeriesSelection!B6259-1)</f>
        <v>0</v>
      </c>
      <c r="F6259">
        <f>_xlfn.XLOOKUP(A6259,Table4[Lfd],Table4[Periods],"Err",0)</f>
        <v>0</v>
      </c>
      <c r="G6259" t="b">
        <f t="shared" si="293"/>
        <v>0</v>
      </c>
    </row>
    <row r="6260" spans="1:7" hidden="1" x14ac:dyDescent="0.25">
      <c r="A6260">
        <f t="shared" si="294"/>
        <v>174</v>
      </c>
      <c r="B6260">
        <f t="shared" si="295"/>
        <v>31</v>
      </c>
      <c r="C6260" t="str">
        <f>_xlfn.XLOOKUP(A6260,Table4[Lfd],Table4[idElementValue],"Err",0)</f>
        <v>{D9053E21-429F-432D-ABBC-8E5FC990C789}</v>
      </c>
      <c r="D6260">
        <f t="shared" si="295"/>
        <v>31</v>
      </c>
      <c r="E6260">
        <f ca="1">OFFSET(ElementsDB!$AQ$2,SeriesSelection!A6260-1,SeriesSelection!B6260-1)</f>
        <v>0</v>
      </c>
      <c r="F6260">
        <f>_xlfn.XLOOKUP(A6260,Table4[Lfd],Table4[Periods],"Err",0)</f>
        <v>0</v>
      </c>
      <c r="G6260" t="b">
        <f t="shared" si="293"/>
        <v>0</v>
      </c>
    </row>
    <row r="6261" spans="1:7" hidden="1" x14ac:dyDescent="0.25">
      <c r="A6261">
        <f t="shared" si="294"/>
        <v>174</v>
      </c>
      <c r="B6261">
        <f t="shared" si="295"/>
        <v>32</v>
      </c>
      <c r="C6261" t="str">
        <f>_xlfn.XLOOKUP(A6261,Table4[Lfd],Table4[idElementValue],"Err",0)</f>
        <v>{D9053E21-429F-432D-ABBC-8E5FC990C789}</v>
      </c>
      <c r="D6261">
        <f t="shared" si="295"/>
        <v>32</v>
      </c>
      <c r="E6261">
        <f ca="1">OFFSET(ElementsDB!$AQ$2,SeriesSelection!A6261-1,SeriesSelection!B6261-1)</f>
        <v>0</v>
      </c>
      <c r="F6261">
        <f>_xlfn.XLOOKUP(A6261,Table4[Lfd],Table4[Periods],"Err",0)</f>
        <v>0</v>
      </c>
      <c r="G6261" t="b">
        <f t="shared" si="293"/>
        <v>0</v>
      </c>
    </row>
    <row r="6262" spans="1:7" hidden="1" x14ac:dyDescent="0.25">
      <c r="A6262">
        <f t="shared" si="294"/>
        <v>174</v>
      </c>
      <c r="B6262">
        <f t="shared" si="295"/>
        <v>33</v>
      </c>
      <c r="C6262" t="str">
        <f>_xlfn.XLOOKUP(A6262,Table4[Lfd],Table4[idElementValue],"Err",0)</f>
        <v>{D9053E21-429F-432D-ABBC-8E5FC990C789}</v>
      </c>
      <c r="D6262">
        <f t="shared" si="295"/>
        <v>33</v>
      </c>
      <c r="E6262">
        <f ca="1">OFFSET(ElementsDB!$AQ$2,SeriesSelection!A6262-1,SeriesSelection!B6262-1)</f>
        <v>0</v>
      </c>
      <c r="F6262">
        <f>_xlfn.XLOOKUP(A6262,Table4[Lfd],Table4[Periods],"Err",0)</f>
        <v>0</v>
      </c>
      <c r="G6262" t="b">
        <f t="shared" si="293"/>
        <v>0</v>
      </c>
    </row>
    <row r="6263" spans="1:7" hidden="1" x14ac:dyDescent="0.25">
      <c r="A6263">
        <f t="shared" si="294"/>
        <v>174</v>
      </c>
      <c r="B6263">
        <f t="shared" si="295"/>
        <v>34</v>
      </c>
      <c r="C6263" t="str">
        <f>_xlfn.XLOOKUP(A6263,Table4[Lfd],Table4[idElementValue],"Err",0)</f>
        <v>{D9053E21-429F-432D-ABBC-8E5FC990C789}</v>
      </c>
      <c r="D6263">
        <f t="shared" si="295"/>
        <v>34</v>
      </c>
      <c r="E6263">
        <f ca="1">OFFSET(ElementsDB!$AQ$2,SeriesSelection!A6263-1,SeriesSelection!B6263-1)</f>
        <v>0</v>
      </c>
      <c r="F6263">
        <f>_xlfn.XLOOKUP(A6263,Table4[Lfd],Table4[Periods],"Err",0)</f>
        <v>0</v>
      </c>
      <c r="G6263" t="b">
        <f t="shared" si="293"/>
        <v>0</v>
      </c>
    </row>
    <row r="6264" spans="1:7" hidden="1" x14ac:dyDescent="0.25">
      <c r="A6264">
        <f t="shared" si="294"/>
        <v>174</v>
      </c>
      <c r="B6264">
        <f t="shared" si="295"/>
        <v>35</v>
      </c>
      <c r="C6264" t="str">
        <f>_xlfn.XLOOKUP(A6264,Table4[Lfd],Table4[idElementValue],"Err",0)</f>
        <v>{D9053E21-429F-432D-ABBC-8E5FC990C789}</v>
      </c>
      <c r="D6264">
        <f t="shared" si="295"/>
        <v>35</v>
      </c>
      <c r="E6264">
        <f ca="1">OFFSET(ElementsDB!$AQ$2,SeriesSelection!A6264-1,SeriesSelection!B6264-1)</f>
        <v>0</v>
      </c>
      <c r="F6264">
        <f>_xlfn.XLOOKUP(A6264,Table4[Lfd],Table4[Periods],"Err",0)</f>
        <v>0</v>
      </c>
      <c r="G6264" t="b">
        <f t="shared" si="293"/>
        <v>0</v>
      </c>
    </row>
    <row r="6265" spans="1:7" hidden="1" x14ac:dyDescent="0.25">
      <c r="A6265">
        <f t="shared" si="294"/>
        <v>174</v>
      </c>
      <c r="B6265">
        <f t="shared" si="295"/>
        <v>36</v>
      </c>
      <c r="C6265" t="str">
        <f>_xlfn.XLOOKUP(A6265,Table4[Lfd],Table4[idElementValue],"Err",0)</f>
        <v>{D9053E21-429F-432D-ABBC-8E5FC990C789}</v>
      </c>
      <c r="D6265">
        <f t="shared" si="295"/>
        <v>36</v>
      </c>
      <c r="E6265">
        <f ca="1">OFFSET(ElementsDB!$AQ$2,SeriesSelection!A6265-1,SeriesSelection!B6265-1)</f>
        <v>0</v>
      </c>
      <c r="F6265">
        <f>_xlfn.XLOOKUP(A6265,Table4[Lfd],Table4[Periods],"Err",0)</f>
        <v>0</v>
      </c>
      <c r="G6265" t="b">
        <f t="shared" si="293"/>
        <v>0</v>
      </c>
    </row>
    <row r="6266" spans="1:7" hidden="1" x14ac:dyDescent="0.25">
      <c r="A6266">
        <f t="shared" si="294"/>
        <v>175</v>
      </c>
      <c r="B6266">
        <f t="shared" si="295"/>
        <v>1</v>
      </c>
      <c r="C6266" t="str">
        <f>_xlfn.XLOOKUP(A6266,Table4[Lfd],Table4[idElementValue],"Err",0)</f>
        <v/>
      </c>
      <c r="D6266">
        <f t="shared" si="295"/>
        <v>1</v>
      </c>
      <c r="E6266">
        <f ca="1">OFFSET(ElementsDB!$AQ$2,SeriesSelection!A6266-1,SeriesSelection!B6266-1)</f>
        <v>0</v>
      </c>
      <c r="F6266">
        <f>_xlfn.XLOOKUP(A6266,Table4[Lfd],Table4[Periods],"Err",0)</f>
        <v>0</v>
      </c>
      <c r="G6266" t="b">
        <f t="shared" si="293"/>
        <v>0</v>
      </c>
    </row>
    <row r="6267" spans="1:7" hidden="1" x14ac:dyDescent="0.25">
      <c r="A6267">
        <f t="shared" si="294"/>
        <v>175</v>
      </c>
      <c r="B6267">
        <f t="shared" si="295"/>
        <v>2</v>
      </c>
      <c r="C6267" t="str">
        <f>_xlfn.XLOOKUP(A6267,Table4[Lfd],Table4[idElementValue],"Err",0)</f>
        <v/>
      </c>
      <c r="D6267">
        <f t="shared" si="295"/>
        <v>2</v>
      </c>
      <c r="E6267">
        <f ca="1">OFFSET(ElementsDB!$AQ$2,SeriesSelection!A6267-1,SeriesSelection!B6267-1)</f>
        <v>0</v>
      </c>
      <c r="F6267">
        <f>_xlfn.XLOOKUP(A6267,Table4[Lfd],Table4[Periods],"Err",0)</f>
        <v>0</v>
      </c>
      <c r="G6267" t="b">
        <f t="shared" si="293"/>
        <v>0</v>
      </c>
    </row>
    <row r="6268" spans="1:7" hidden="1" x14ac:dyDescent="0.25">
      <c r="A6268">
        <f t="shared" si="294"/>
        <v>175</v>
      </c>
      <c r="B6268">
        <f t="shared" si="295"/>
        <v>3</v>
      </c>
      <c r="C6268" t="str">
        <f>_xlfn.XLOOKUP(A6268,Table4[Lfd],Table4[idElementValue],"Err",0)</f>
        <v/>
      </c>
      <c r="D6268">
        <f t="shared" si="295"/>
        <v>3</v>
      </c>
      <c r="E6268">
        <f ca="1">OFFSET(ElementsDB!$AQ$2,SeriesSelection!A6268-1,SeriesSelection!B6268-1)</f>
        <v>0</v>
      </c>
      <c r="F6268">
        <f>_xlfn.XLOOKUP(A6268,Table4[Lfd],Table4[Periods],"Err",0)</f>
        <v>0</v>
      </c>
      <c r="G6268" t="b">
        <f t="shared" si="293"/>
        <v>0</v>
      </c>
    </row>
    <row r="6269" spans="1:7" hidden="1" x14ac:dyDescent="0.25">
      <c r="A6269">
        <f t="shared" si="294"/>
        <v>175</v>
      </c>
      <c r="B6269">
        <f t="shared" si="295"/>
        <v>4</v>
      </c>
      <c r="C6269" t="str">
        <f>_xlfn.XLOOKUP(A6269,Table4[Lfd],Table4[idElementValue],"Err",0)</f>
        <v/>
      </c>
      <c r="D6269">
        <f t="shared" si="295"/>
        <v>4</v>
      </c>
      <c r="E6269">
        <f ca="1">OFFSET(ElementsDB!$AQ$2,SeriesSelection!A6269-1,SeriesSelection!B6269-1)</f>
        <v>0</v>
      </c>
      <c r="F6269">
        <f>_xlfn.XLOOKUP(A6269,Table4[Lfd],Table4[Periods],"Err",0)</f>
        <v>0</v>
      </c>
      <c r="G6269" t="b">
        <f t="shared" si="293"/>
        <v>0</v>
      </c>
    </row>
    <row r="6270" spans="1:7" hidden="1" x14ac:dyDescent="0.25">
      <c r="A6270">
        <f t="shared" si="294"/>
        <v>175</v>
      </c>
      <c r="B6270">
        <f t="shared" si="295"/>
        <v>5</v>
      </c>
      <c r="C6270" t="str">
        <f>_xlfn.XLOOKUP(A6270,Table4[Lfd],Table4[idElementValue],"Err",0)</f>
        <v/>
      </c>
      <c r="D6270">
        <f t="shared" si="295"/>
        <v>5</v>
      </c>
      <c r="E6270">
        <f ca="1">OFFSET(ElementsDB!$AQ$2,SeriesSelection!A6270-1,SeriesSelection!B6270-1)</f>
        <v>0</v>
      </c>
      <c r="F6270">
        <f>_xlfn.XLOOKUP(A6270,Table4[Lfd],Table4[Periods],"Err",0)</f>
        <v>0</v>
      </c>
      <c r="G6270" t="b">
        <f t="shared" si="293"/>
        <v>0</v>
      </c>
    </row>
    <row r="6271" spans="1:7" hidden="1" x14ac:dyDescent="0.25">
      <c r="A6271">
        <f t="shared" si="294"/>
        <v>175</v>
      </c>
      <c r="B6271">
        <f t="shared" si="295"/>
        <v>6</v>
      </c>
      <c r="C6271" t="str">
        <f>_xlfn.XLOOKUP(A6271,Table4[Lfd],Table4[idElementValue],"Err",0)</f>
        <v/>
      </c>
      <c r="D6271">
        <f t="shared" si="295"/>
        <v>6</v>
      </c>
      <c r="E6271">
        <f ca="1">OFFSET(ElementsDB!$AQ$2,SeriesSelection!A6271-1,SeriesSelection!B6271-1)</f>
        <v>0</v>
      </c>
      <c r="F6271">
        <f>_xlfn.XLOOKUP(A6271,Table4[Lfd],Table4[Periods],"Err",0)</f>
        <v>0</v>
      </c>
      <c r="G6271" t="b">
        <f t="shared" si="293"/>
        <v>0</v>
      </c>
    </row>
    <row r="6272" spans="1:7" hidden="1" x14ac:dyDescent="0.25">
      <c r="A6272">
        <f t="shared" si="294"/>
        <v>175</v>
      </c>
      <c r="B6272">
        <f t="shared" si="295"/>
        <v>7</v>
      </c>
      <c r="C6272" t="str">
        <f>_xlfn.XLOOKUP(A6272,Table4[Lfd],Table4[idElementValue],"Err",0)</f>
        <v/>
      </c>
      <c r="D6272">
        <f t="shared" si="295"/>
        <v>7</v>
      </c>
      <c r="E6272">
        <f ca="1">OFFSET(ElementsDB!$AQ$2,SeriesSelection!A6272-1,SeriesSelection!B6272-1)</f>
        <v>0</v>
      </c>
      <c r="F6272">
        <f>_xlfn.XLOOKUP(A6272,Table4[Lfd],Table4[Periods],"Err",0)</f>
        <v>0</v>
      </c>
      <c r="G6272" t="b">
        <f t="shared" si="293"/>
        <v>0</v>
      </c>
    </row>
    <row r="6273" spans="1:7" hidden="1" x14ac:dyDescent="0.25">
      <c r="A6273">
        <f t="shared" si="294"/>
        <v>175</v>
      </c>
      <c r="B6273">
        <f t="shared" si="295"/>
        <v>8</v>
      </c>
      <c r="C6273" t="str">
        <f>_xlfn.XLOOKUP(A6273,Table4[Lfd],Table4[idElementValue],"Err",0)</f>
        <v/>
      </c>
      <c r="D6273">
        <f t="shared" si="295"/>
        <v>8</v>
      </c>
      <c r="E6273">
        <f ca="1">OFFSET(ElementsDB!$AQ$2,SeriesSelection!A6273-1,SeriesSelection!B6273-1)</f>
        <v>0</v>
      </c>
      <c r="F6273">
        <f>_xlfn.XLOOKUP(A6273,Table4[Lfd],Table4[Periods],"Err",0)</f>
        <v>0</v>
      </c>
      <c r="G6273" t="b">
        <f t="shared" si="293"/>
        <v>0</v>
      </c>
    </row>
    <row r="6274" spans="1:7" hidden="1" x14ac:dyDescent="0.25">
      <c r="A6274">
        <f t="shared" si="294"/>
        <v>175</v>
      </c>
      <c r="B6274">
        <f t="shared" si="295"/>
        <v>9</v>
      </c>
      <c r="C6274" t="str">
        <f>_xlfn.XLOOKUP(A6274,Table4[Lfd],Table4[idElementValue],"Err",0)</f>
        <v/>
      </c>
      <c r="D6274">
        <f t="shared" si="295"/>
        <v>9</v>
      </c>
      <c r="E6274">
        <f ca="1">OFFSET(ElementsDB!$AQ$2,SeriesSelection!A6274-1,SeriesSelection!B6274-1)</f>
        <v>0</v>
      </c>
      <c r="F6274">
        <f>_xlfn.XLOOKUP(A6274,Table4[Lfd],Table4[Periods],"Err",0)</f>
        <v>0</v>
      </c>
      <c r="G6274" t="b">
        <f t="shared" ref="G6274:G6337" si="296">(D6274&lt;=F6274)</f>
        <v>0</v>
      </c>
    </row>
    <row r="6275" spans="1:7" hidden="1" x14ac:dyDescent="0.25">
      <c r="A6275">
        <f t="shared" si="294"/>
        <v>175</v>
      </c>
      <c r="B6275">
        <f t="shared" si="295"/>
        <v>10</v>
      </c>
      <c r="C6275" t="str">
        <f>_xlfn.XLOOKUP(A6275,Table4[Lfd],Table4[idElementValue],"Err",0)</f>
        <v/>
      </c>
      <c r="D6275">
        <f t="shared" si="295"/>
        <v>10</v>
      </c>
      <c r="E6275">
        <f ca="1">OFFSET(ElementsDB!$AQ$2,SeriesSelection!A6275-1,SeriesSelection!B6275-1)</f>
        <v>0</v>
      </c>
      <c r="F6275">
        <f>_xlfn.XLOOKUP(A6275,Table4[Lfd],Table4[Periods],"Err",0)</f>
        <v>0</v>
      </c>
      <c r="G6275" t="b">
        <f t="shared" si="296"/>
        <v>0</v>
      </c>
    </row>
    <row r="6276" spans="1:7" hidden="1" x14ac:dyDescent="0.25">
      <c r="A6276">
        <f t="shared" si="294"/>
        <v>175</v>
      </c>
      <c r="B6276">
        <f t="shared" si="295"/>
        <v>11</v>
      </c>
      <c r="C6276" t="str">
        <f>_xlfn.XLOOKUP(A6276,Table4[Lfd],Table4[idElementValue],"Err",0)</f>
        <v/>
      </c>
      <c r="D6276">
        <f t="shared" si="295"/>
        <v>11</v>
      </c>
      <c r="E6276">
        <f ca="1">OFFSET(ElementsDB!$AQ$2,SeriesSelection!A6276-1,SeriesSelection!B6276-1)</f>
        <v>0</v>
      </c>
      <c r="F6276">
        <f>_xlfn.XLOOKUP(A6276,Table4[Lfd],Table4[Periods],"Err",0)</f>
        <v>0</v>
      </c>
      <c r="G6276" t="b">
        <f t="shared" si="296"/>
        <v>0</v>
      </c>
    </row>
    <row r="6277" spans="1:7" hidden="1" x14ac:dyDescent="0.25">
      <c r="A6277">
        <f t="shared" si="294"/>
        <v>175</v>
      </c>
      <c r="B6277">
        <f t="shared" si="295"/>
        <v>12</v>
      </c>
      <c r="C6277" t="str">
        <f>_xlfn.XLOOKUP(A6277,Table4[Lfd],Table4[idElementValue],"Err",0)</f>
        <v/>
      </c>
      <c r="D6277">
        <f t="shared" si="295"/>
        <v>12</v>
      </c>
      <c r="E6277">
        <f ca="1">OFFSET(ElementsDB!$AQ$2,SeriesSelection!A6277-1,SeriesSelection!B6277-1)</f>
        <v>0</v>
      </c>
      <c r="F6277">
        <f>_xlfn.XLOOKUP(A6277,Table4[Lfd],Table4[Periods],"Err",0)</f>
        <v>0</v>
      </c>
      <c r="G6277" t="b">
        <f t="shared" si="296"/>
        <v>0</v>
      </c>
    </row>
    <row r="6278" spans="1:7" hidden="1" x14ac:dyDescent="0.25">
      <c r="A6278">
        <f t="shared" si="294"/>
        <v>175</v>
      </c>
      <c r="B6278">
        <f t="shared" si="295"/>
        <v>13</v>
      </c>
      <c r="C6278" t="str">
        <f>_xlfn.XLOOKUP(A6278,Table4[Lfd],Table4[idElementValue],"Err",0)</f>
        <v/>
      </c>
      <c r="D6278">
        <f t="shared" si="295"/>
        <v>13</v>
      </c>
      <c r="E6278">
        <f ca="1">OFFSET(ElementsDB!$AQ$2,SeriesSelection!A6278-1,SeriesSelection!B6278-1)</f>
        <v>0</v>
      </c>
      <c r="F6278">
        <f>_xlfn.XLOOKUP(A6278,Table4[Lfd],Table4[Periods],"Err",0)</f>
        <v>0</v>
      </c>
      <c r="G6278" t="b">
        <f t="shared" si="296"/>
        <v>0</v>
      </c>
    </row>
    <row r="6279" spans="1:7" hidden="1" x14ac:dyDescent="0.25">
      <c r="A6279">
        <f t="shared" si="294"/>
        <v>175</v>
      </c>
      <c r="B6279">
        <f t="shared" si="295"/>
        <v>14</v>
      </c>
      <c r="C6279" t="str">
        <f>_xlfn.XLOOKUP(A6279,Table4[Lfd],Table4[idElementValue],"Err",0)</f>
        <v/>
      </c>
      <c r="D6279">
        <f t="shared" si="295"/>
        <v>14</v>
      </c>
      <c r="E6279">
        <f ca="1">OFFSET(ElementsDB!$AQ$2,SeriesSelection!A6279-1,SeriesSelection!B6279-1)</f>
        <v>0</v>
      </c>
      <c r="F6279">
        <f>_xlfn.XLOOKUP(A6279,Table4[Lfd],Table4[Periods],"Err",0)</f>
        <v>0</v>
      </c>
      <c r="G6279" t="b">
        <f t="shared" si="296"/>
        <v>0</v>
      </c>
    </row>
    <row r="6280" spans="1:7" hidden="1" x14ac:dyDescent="0.25">
      <c r="A6280">
        <f t="shared" si="294"/>
        <v>175</v>
      </c>
      <c r="B6280">
        <f t="shared" si="295"/>
        <v>15</v>
      </c>
      <c r="C6280" t="str">
        <f>_xlfn.XLOOKUP(A6280,Table4[Lfd],Table4[idElementValue],"Err",0)</f>
        <v/>
      </c>
      <c r="D6280">
        <f t="shared" si="295"/>
        <v>15</v>
      </c>
      <c r="E6280">
        <f ca="1">OFFSET(ElementsDB!$AQ$2,SeriesSelection!A6280-1,SeriesSelection!B6280-1)</f>
        <v>0</v>
      </c>
      <c r="F6280">
        <f>_xlfn.XLOOKUP(A6280,Table4[Lfd],Table4[Periods],"Err",0)</f>
        <v>0</v>
      </c>
      <c r="G6280" t="b">
        <f t="shared" si="296"/>
        <v>0</v>
      </c>
    </row>
    <row r="6281" spans="1:7" hidden="1" x14ac:dyDescent="0.25">
      <c r="A6281">
        <f t="shared" si="294"/>
        <v>175</v>
      </c>
      <c r="B6281">
        <f t="shared" si="295"/>
        <v>16</v>
      </c>
      <c r="C6281" t="str">
        <f>_xlfn.XLOOKUP(A6281,Table4[Lfd],Table4[idElementValue],"Err",0)</f>
        <v/>
      </c>
      <c r="D6281">
        <f t="shared" si="295"/>
        <v>16</v>
      </c>
      <c r="E6281">
        <f ca="1">OFFSET(ElementsDB!$AQ$2,SeriesSelection!A6281-1,SeriesSelection!B6281-1)</f>
        <v>0</v>
      </c>
      <c r="F6281">
        <f>_xlfn.XLOOKUP(A6281,Table4[Lfd],Table4[Periods],"Err",0)</f>
        <v>0</v>
      </c>
      <c r="G6281" t="b">
        <f t="shared" si="296"/>
        <v>0</v>
      </c>
    </row>
    <row r="6282" spans="1:7" hidden="1" x14ac:dyDescent="0.25">
      <c r="A6282">
        <f t="shared" ref="A6282:A6345" si="297">IF(B6282=1,A6281+1,A6281)</f>
        <v>175</v>
      </c>
      <c r="B6282">
        <f t="shared" ref="B6282:D6345" si="298">IF(B6281=36,1,B6281+1)</f>
        <v>17</v>
      </c>
      <c r="C6282" t="str">
        <f>_xlfn.XLOOKUP(A6282,Table4[Lfd],Table4[idElementValue],"Err",0)</f>
        <v/>
      </c>
      <c r="D6282">
        <f t="shared" si="298"/>
        <v>17</v>
      </c>
      <c r="E6282">
        <f ca="1">OFFSET(ElementsDB!$AQ$2,SeriesSelection!A6282-1,SeriesSelection!B6282-1)</f>
        <v>0</v>
      </c>
      <c r="F6282">
        <f>_xlfn.XLOOKUP(A6282,Table4[Lfd],Table4[Periods],"Err",0)</f>
        <v>0</v>
      </c>
      <c r="G6282" t="b">
        <f t="shared" si="296"/>
        <v>0</v>
      </c>
    </row>
    <row r="6283" spans="1:7" hidden="1" x14ac:dyDescent="0.25">
      <c r="A6283">
        <f t="shared" si="297"/>
        <v>175</v>
      </c>
      <c r="B6283">
        <f t="shared" si="298"/>
        <v>18</v>
      </c>
      <c r="C6283" t="str">
        <f>_xlfn.XLOOKUP(A6283,Table4[Lfd],Table4[idElementValue],"Err",0)</f>
        <v/>
      </c>
      <c r="D6283">
        <f t="shared" si="298"/>
        <v>18</v>
      </c>
      <c r="E6283">
        <f ca="1">OFFSET(ElementsDB!$AQ$2,SeriesSelection!A6283-1,SeriesSelection!B6283-1)</f>
        <v>0</v>
      </c>
      <c r="F6283">
        <f>_xlfn.XLOOKUP(A6283,Table4[Lfd],Table4[Periods],"Err",0)</f>
        <v>0</v>
      </c>
      <c r="G6283" t="b">
        <f t="shared" si="296"/>
        <v>0</v>
      </c>
    </row>
    <row r="6284" spans="1:7" hidden="1" x14ac:dyDescent="0.25">
      <c r="A6284">
        <f t="shared" si="297"/>
        <v>175</v>
      </c>
      <c r="B6284">
        <f t="shared" si="298"/>
        <v>19</v>
      </c>
      <c r="C6284" t="str">
        <f>_xlfn.XLOOKUP(A6284,Table4[Lfd],Table4[idElementValue],"Err",0)</f>
        <v/>
      </c>
      <c r="D6284">
        <f t="shared" si="298"/>
        <v>19</v>
      </c>
      <c r="E6284">
        <f ca="1">OFFSET(ElementsDB!$AQ$2,SeriesSelection!A6284-1,SeriesSelection!B6284-1)</f>
        <v>0</v>
      </c>
      <c r="F6284">
        <f>_xlfn.XLOOKUP(A6284,Table4[Lfd],Table4[Periods],"Err",0)</f>
        <v>0</v>
      </c>
      <c r="G6284" t="b">
        <f t="shared" si="296"/>
        <v>0</v>
      </c>
    </row>
    <row r="6285" spans="1:7" hidden="1" x14ac:dyDescent="0.25">
      <c r="A6285">
        <f t="shared" si="297"/>
        <v>175</v>
      </c>
      <c r="B6285">
        <f t="shared" si="298"/>
        <v>20</v>
      </c>
      <c r="C6285" t="str">
        <f>_xlfn.XLOOKUP(A6285,Table4[Lfd],Table4[idElementValue],"Err",0)</f>
        <v/>
      </c>
      <c r="D6285">
        <f t="shared" si="298"/>
        <v>20</v>
      </c>
      <c r="E6285">
        <f ca="1">OFFSET(ElementsDB!$AQ$2,SeriesSelection!A6285-1,SeriesSelection!B6285-1)</f>
        <v>0</v>
      </c>
      <c r="F6285">
        <f>_xlfn.XLOOKUP(A6285,Table4[Lfd],Table4[Periods],"Err",0)</f>
        <v>0</v>
      </c>
      <c r="G6285" t="b">
        <f t="shared" si="296"/>
        <v>0</v>
      </c>
    </row>
    <row r="6286" spans="1:7" hidden="1" x14ac:dyDescent="0.25">
      <c r="A6286">
        <f t="shared" si="297"/>
        <v>175</v>
      </c>
      <c r="B6286">
        <f t="shared" si="298"/>
        <v>21</v>
      </c>
      <c r="C6286" t="str">
        <f>_xlfn.XLOOKUP(A6286,Table4[Lfd],Table4[idElementValue],"Err",0)</f>
        <v/>
      </c>
      <c r="D6286">
        <f t="shared" si="298"/>
        <v>21</v>
      </c>
      <c r="E6286">
        <f ca="1">OFFSET(ElementsDB!$AQ$2,SeriesSelection!A6286-1,SeriesSelection!B6286-1)</f>
        <v>0</v>
      </c>
      <c r="F6286">
        <f>_xlfn.XLOOKUP(A6286,Table4[Lfd],Table4[Periods],"Err",0)</f>
        <v>0</v>
      </c>
      <c r="G6286" t="b">
        <f t="shared" si="296"/>
        <v>0</v>
      </c>
    </row>
    <row r="6287" spans="1:7" hidden="1" x14ac:dyDescent="0.25">
      <c r="A6287">
        <f t="shared" si="297"/>
        <v>175</v>
      </c>
      <c r="B6287">
        <f t="shared" si="298"/>
        <v>22</v>
      </c>
      <c r="C6287" t="str">
        <f>_xlfn.XLOOKUP(A6287,Table4[Lfd],Table4[idElementValue],"Err",0)</f>
        <v/>
      </c>
      <c r="D6287">
        <f t="shared" si="298"/>
        <v>22</v>
      </c>
      <c r="E6287">
        <f ca="1">OFFSET(ElementsDB!$AQ$2,SeriesSelection!A6287-1,SeriesSelection!B6287-1)</f>
        <v>0</v>
      </c>
      <c r="F6287">
        <f>_xlfn.XLOOKUP(A6287,Table4[Lfd],Table4[Periods],"Err",0)</f>
        <v>0</v>
      </c>
      <c r="G6287" t="b">
        <f t="shared" si="296"/>
        <v>0</v>
      </c>
    </row>
    <row r="6288" spans="1:7" hidden="1" x14ac:dyDescent="0.25">
      <c r="A6288">
        <f t="shared" si="297"/>
        <v>175</v>
      </c>
      <c r="B6288">
        <f t="shared" si="298"/>
        <v>23</v>
      </c>
      <c r="C6288" t="str">
        <f>_xlfn.XLOOKUP(A6288,Table4[Lfd],Table4[idElementValue],"Err",0)</f>
        <v/>
      </c>
      <c r="D6288">
        <f t="shared" si="298"/>
        <v>23</v>
      </c>
      <c r="E6288">
        <f ca="1">OFFSET(ElementsDB!$AQ$2,SeriesSelection!A6288-1,SeriesSelection!B6288-1)</f>
        <v>0</v>
      </c>
      <c r="F6288">
        <f>_xlfn.XLOOKUP(A6288,Table4[Lfd],Table4[Periods],"Err",0)</f>
        <v>0</v>
      </c>
      <c r="G6288" t="b">
        <f t="shared" si="296"/>
        <v>0</v>
      </c>
    </row>
    <row r="6289" spans="1:7" hidden="1" x14ac:dyDescent="0.25">
      <c r="A6289">
        <f t="shared" si="297"/>
        <v>175</v>
      </c>
      <c r="B6289">
        <f t="shared" si="298"/>
        <v>24</v>
      </c>
      <c r="C6289" t="str">
        <f>_xlfn.XLOOKUP(A6289,Table4[Lfd],Table4[idElementValue],"Err",0)</f>
        <v/>
      </c>
      <c r="D6289">
        <f t="shared" si="298"/>
        <v>24</v>
      </c>
      <c r="E6289">
        <f ca="1">OFFSET(ElementsDB!$AQ$2,SeriesSelection!A6289-1,SeriesSelection!B6289-1)</f>
        <v>0</v>
      </c>
      <c r="F6289">
        <f>_xlfn.XLOOKUP(A6289,Table4[Lfd],Table4[Periods],"Err",0)</f>
        <v>0</v>
      </c>
      <c r="G6289" t="b">
        <f t="shared" si="296"/>
        <v>0</v>
      </c>
    </row>
    <row r="6290" spans="1:7" hidden="1" x14ac:dyDescent="0.25">
      <c r="A6290">
        <f t="shared" si="297"/>
        <v>175</v>
      </c>
      <c r="B6290">
        <f t="shared" si="298"/>
        <v>25</v>
      </c>
      <c r="C6290" t="str">
        <f>_xlfn.XLOOKUP(A6290,Table4[Lfd],Table4[idElementValue],"Err",0)</f>
        <v/>
      </c>
      <c r="D6290">
        <f t="shared" si="298"/>
        <v>25</v>
      </c>
      <c r="E6290">
        <f ca="1">OFFSET(ElementsDB!$AQ$2,SeriesSelection!A6290-1,SeriesSelection!B6290-1)</f>
        <v>0</v>
      </c>
      <c r="F6290">
        <f>_xlfn.XLOOKUP(A6290,Table4[Lfd],Table4[Periods],"Err",0)</f>
        <v>0</v>
      </c>
      <c r="G6290" t="b">
        <f t="shared" si="296"/>
        <v>0</v>
      </c>
    </row>
    <row r="6291" spans="1:7" hidden="1" x14ac:dyDescent="0.25">
      <c r="A6291">
        <f t="shared" si="297"/>
        <v>175</v>
      </c>
      <c r="B6291">
        <f t="shared" si="298"/>
        <v>26</v>
      </c>
      <c r="C6291" t="str">
        <f>_xlfn.XLOOKUP(A6291,Table4[Lfd],Table4[idElementValue],"Err",0)</f>
        <v/>
      </c>
      <c r="D6291">
        <f t="shared" si="298"/>
        <v>26</v>
      </c>
      <c r="E6291">
        <f ca="1">OFFSET(ElementsDB!$AQ$2,SeriesSelection!A6291-1,SeriesSelection!B6291-1)</f>
        <v>0</v>
      </c>
      <c r="F6291">
        <f>_xlfn.XLOOKUP(A6291,Table4[Lfd],Table4[Periods],"Err",0)</f>
        <v>0</v>
      </c>
      <c r="G6291" t="b">
        <f t="shared" si="296"/>
        <v>0</v>
      </c>
    </row>
    <row r="6292" spans="1:7" hidden="1" x14ac:dyDescent="0.25">
      <c r="A6292">
        <f t="shared" si="297"/>
        <v>175</v>
      </c>
      <c r="B6292">
        <f t="shared" si="298"/>
        <v>27</v>
      </c>
      <c r="C6292" t="str">
        <f>_xlfn.XLOOKUP(A6292,Table4[Lfd],Table4[idElementValue],"Err",0)</f>
        <v/>
      </c>
      <c r="D6292">
        <f t="shared" si="298"/>
        <v>27</v>
      </c>
      <c r="E6292">
        <f ca="1">OFFSET(ElementsDB!$AQ$2,SeriesSelection!A6292-1,SeriesSelection!B6292-1)</f>
        <v>0</v>
      </c>
      <c r="F6292">
        <f>_xlfn.XLOOKUP(A6292,Table4[Lfd],Table4[Periods],"Err",0)</f>
        <v>0</v>
      </c>
      <c r="G6292" t="b">
        <f t="shared" si="296"/>
        <v>0</v>
      </c>
    </row>
    <row r="6293" spans="1:7" hidden="1" x14ac:dyDescent="0.25">
      <c r="A6293">
        <f t="shared" si="297"/>
        <v>175</v>
      </c>
      <c r="B6293">
        <f t="shared" si="298"/>
        <v>28</v>
      </c>
      <c r="C6293" t="str">
        <f>_xlfn.XLOOKUP(A6293,Table4[Lfd],Table4[idElementValue],"Err",0)</f>
        <v/>
      </c>
      <c r="D6293">
        <f t="shared" si="298"/>
        <v>28</v>
      </c>
      <c r="E6293">
        <f ca="1">OFFSET(ElementsDB!$AQ$2,SeriesSelection!A6293-1,SeriesSelection!B6293-1)</f>
        <v>0</v>
      </c>
      <c r="F6293">
        <f>_xlfn.XLOOKUP(A6293,Table4[Lfd],Table4[Periods],"Err",0)</f>
        <v>0</v>
      </c>
      <c r="G6293" t="b">
        <f t="shared" si="296"/>
        <v>0</v>
      </c>
    </row>
    <row r="6294" spans="1:7" hidden="1" x14ac:dyDescent="0.25">
      <c r="A6294">
        <f t="shared" si="297"/>
        <v>175</v>
      </c>
      <c r="B6294">
        <f t="shared" si="298"/>
        <v>29</v>
      </c>
      <c r="C6294" t="str">
        <f>_xlfn.XLOOKUP(A6294,Table4[Lfd],Table4[idElementValue],"Err",0)</f>
        <v/>
      </c>
      <c r="D6294">
        <f t="shared" si="298"/>
        <v>29</v>
      </c>
      <c r="E6294">
        <f ca="1">OFFSET(ElementsDB!$AQ$2,SeriesSelection!A6294-1,SeriesSelection!B6294-1)</f>
        <v>0</v>
      </c>
      <c r="F6294">
        <f>_xlfn.XLOOKUP(A6294,Table4[Lfd],Table4[Periods],"Err",0)</f>
        <v>0</v>
      </c>
      <c r="G6294" t="b">
        <f t="shared" si="296"/>
        <v>0</v>
      </c>
    </row>
    <row r="6295" spans="1:7" hidden="1" x14ac:dyDescent="0.25">
      <c r="A6295">
        <f t="shared" si="297"/>
        <v>175</v>
      </c>
      <c r="B6295">
        <f t="shared" si="298"/>
        <v>30</v>
      </c>
      <c r="C6295" t="str">
        <f>_xlfn.XLOOKUP(A6295,Table4[Lfd],Table4[idElementValue],"Err",0)</f>
        <v/>
      </c>
      <c r="D6295">
        <f t="shared" si="298"/>
        <v>30</v>
      </c>
      <c r="E6295">
        <f ca="1">OFFSET(ElementsDB!$AQ$2,SeriesSelection!A6295-1,SeriesSelection!B6295-1)</f>
        <v>0</v>
      </c>
      <c r="F6295">
        <f>_xlfn.XLOOKUP(A6295,Table4[Lfd],Table4[Periods],"Err",0)</f>
        <v>0</v>
      </c>
      <c r="G6295" t="b">
        <f t="shared" si="296"/>
        <v>0</v>
      </c>
    </row>
    <row r="6296" spans="1:7" hidden="1" x14ac:dyDescent="0.25">
      <c r="A6296">
        <f t="shared" si="297"/>
        <v>175</v>
      </c>
      <c r="B6296">
        <f t="shared" si="298"/>
        <v>31</v>
      </c>
      <c r="C6296" t="str">
        <f>_xlfn.XLOOKUP(A6296,Table4[Lfd],Table4[idElementValue],"Err",0)</f>
        <v/>
      </c>
      <c r="D6296">
        <f t="shared" si="298"/>
        <v>31</v>
      </c>
      <c r="E6296">
        <f ca="1">OFFSET(ElementsDB!$AQ$2,SeriesSelection!A6296-1,SeriesSelection!B6296-1)</f>
        <v>0</v>
      </c>
      <c r="F6296">
        <f>_xlfn.XLOOKUP(A6296,Table4[Lfd],Table4[Periods],"Err",0)</f>
        <v>0</v>
      </c>
      <c r="G6296" t="b">
        <f t="shared" si="296"/>
        <v>0</v>
      </c>
    </row>
    <row r="6297" spans="1:7" hidden="1" x14ac:dyDescent="0.25">
      <c r="A6297">
        <f t="shared" si="297"/>
        <v>175</v>
      </c>
      <c r="B6297">
        <f t="shared" si="298"/>
        <v>32</v>
      </c>
      <c r="C6297" t="str">
        <f>_xlfn.XLOOKUP(A6297,Table4[Lfd],Table4[idElementValue],"Err",0)</f>
        <v/>
      </c>
      <c r="D6297">
        <f t="shared" si="298"/>
        <v>32</v>
      </c>
      <c r="E6297">
        <f ca="1">OFFSET(ElementsDB!$AQ$2,SeriesSelection!A6297-1,SeriesSelection!B6297-1)</f>
        <v>0</v>
      </c>
      <c r="F6297">
        <f>_xlfn.XLOOKUP(A6297,Table4[Lfd],Table4[Periods],"Err",0)</f>
        <v>0</v>
      </c>
      <c r="G6297" t="b">
        <f t="shared" si="296"/>
        <v>0</v>
      </c>
    </row>
    <row r="6298" spans="1:7" hidden="1" x14ac:dyDescent="0.25">
      <c r="A6298">
        <f t="shared" si="297"/>
        <v>175</v>
      </c>
      <c r="B6298">
        <f t="shared" si="298"/>
        <v>33</v>
      </c>
      <c r="C6298" t="str">
        <f>_xlfn.XLOOKUP(A6298,Table4[Lfd],Table4[idElementValue],"Err",0)</f>
        <v/>
      </c>
      <c r="D6298">
        <f t="shared" si="298"/>
        <v>33</v>
      </c>
      <c r="E6298">
        <f ca="1">OFFSET(ElementsDB!$AQ$2,SeriesSelection!A6298-1,SeriesSelection!B6298-1)</f>
        <v>0</v>
      </c>
      <c r="F6298">
        <f>_xlfn.XLOOKUP(A6298,Table4[Lfd],Table4[Periods],"Err",0)</f>
        <v>0</v>
      </c>
      <c r="G6298" t="b">
        <f t="shared" si="296"/>
        <v>0</v>
      </c>
    </row>
    <row r="6299" spans="1:7" hidden="1" x14ac:dyDescent="0.25">
      <c r="A6299">
        <f t="shared" si="297"/>
        <v>175</v>
      </c>
      <c r="B6299">
        <f t="shared" si="298"/>
        <v>34</v>
      </c>
      <c r="C6299" t="str">
        <f>_xlfn.XLOOKUP(A6299,Table4[Lfd],Table4[idElementValue],"Err",0)</f>
        <v/>
      </c>
      <c r="D6299">
        <f t="shared" si="298"/>
        <v>34</v>
      </c>
      <c r="E6299">
        <f ca="1">OFFSET(ElementsDB!$AQ$2,SeriesSelection!A6299-1,SeriesSelection!B6299-1)</f>
        <v>0</v>
      </c>
      <c r="F6299">
        <f>_xlfn.XLOOKUP(A6299,Table4[Lfd],Table4[Periods],"Err",0)</f>
        <v>0</v>
      </c>
      <c r="G6299" t="b">
        <f t="shared" si="296"/>
        <v>0</v>
      </c>
    </row>
    <row r="6300" spans="1:7" hidden="1" x14ac:dyDescent="0.25">
      <c r="A6300">
        <f t="shared" si="297"/>
        <v>175</v>
      </c>
      <c r="B6300">
        <f t="shared" si="298"/>
        <v>35</v>
      </c>
      <c r="C6300" t="str">
        <f>_xlfn.XLOOKUP(A6300,Table4[Lfd],Table4[idElementValue],"Err",0)</f>
        <v/>
      </c>
      <c r="D6300">
        <f t="shared" si="298"/>
        <v>35</v>
      </c>
      <c r="E6300">
        <f ca="1">OFFSET(ElementsDB!$AQ$2,SeriesSelection!A6300-1,SeriesSelection!B6300-1)</f>
        <v>0</v>
      </c>
      <c r="F6300">
        <f>_xlfn.XLOOKUP(A6300,Table4[Lfd],Table4[Periods],"Err",0)</f>
        <v>0</v>
      </c>
      <c r="G6300" t="b">
        <f t="shared" si="296"/>
        <v>0</v>
      </c>
    </row>
    <row r="6301" spans="1:7" hidden="1" x14ac:dyDescent="0.25">
      <c r="A6301">
        <f t="shared" si="297"/>
        <v>175</v>
      </c>
      <c r="B6301">
        <f t="shared" si="298"/>
        <v>36</v>
      </c>
      <c r="C6301" t="str">
        <f>_xlfn.XLOOKUP(A6301,Table4[Lfd],Table4[idElementValue],"Err",0)</f>
        <v/>
      </c>
      <c r="D6301">
        <f t="shared" si="298"/>
        <v>36</v>
      </c>
      <c r="E6301">
        <f ca="1">OFFSET(ElementsDB!$AQ$2,SeriesSelection!A6301-1,SeriesSelection!B6301-1)</f>
        <v>0</v>
      </c>
      <c r="F6301">
        <f>_xlfn.XLOOKUP(A6301,Table4[Lfd],Table4[Periods],"Err",0)</f>
        <v>0</v>
      </c>
      <c r="G6301" t="b">
        <f t="shared" si="296"/>
        <v>0</v>
      </c>
    </row>
    <row r="6302" spans="1:7" hidden="1" x14ac:dyDescent="0.25">
      <c r="A6302">
        <f t="shared" si="297"/>
        <v>176</v>
      </c>
      <c r="B6302">
        <f t="shared" si="298"/>
        <v>1</v>
      </c>
      <c r="C6302" t="str">
        <f>_xlfn.XLOOKUP(A6302,Table4[Lfd],Table4[idElementValue],"Err",0)</f>
        <v/>
      </c>
      <c r="D6302">
        <f t="shared" si="298"/>
        <v>1</v>
      </c>
      <c r="E6302">
        <f ca="1">OFFSET(ElementsDB!$AQ$2,SeriesSelection!A6302-1,SeriesSelection!B6302-1)</f>
        <v>0</v>
      </c>
      <c r="F6302">
        <f>_xlfn.XLOOKUP(A6302,Table4[Lfd],Table4[Periods],"Err",0)</f>
        <v>0</v>
      </c>
      <c r="G6302" t="b">
        <f t="shared" si="296"/>
        <v>0</v>
      </c>
    </row>
    <row r="6303" spans="1:7" hidden="1" x14ac:dyDescent="0.25">
      <c r="A6303">
        <f t="shared" si="297"/>
        <v>176</v>
      </c>
      <c r="B6303">
        <f t="shared" si="298"/>
        <v>2</v>
      </c>
      <c r="C6303" t="str">
        <f>_xlfn.XLOOKUP(A6303,Table4[Lfd],Table4[idElementValue],"Err",0)</f>
        <v/>
      </c>
      <c r="D6303">
        <f t="shared" si="298"/>
        <v>2</v>
      </c>
      <c r="E6303">
        <f ca="1">OFFSET(ElementsDB!$AQ$2,SeriesSelection!A6303-1,SeriesSelection!B6303-1)</f>
        <v>0</v>
      </c>
      <c r="F6303">
        <f>_xlfn.XLOOKUP(A6303,Table4[Lfd],Table4[Periods],"Err",0)</f>
        <v>0</v>
      </c>
      <c r="G6303" t="b">
        <f t="shared" si="296"/>
        <v>0</v>
      </c>
    </row>
    <row r="6304" spans="1:7" hidden="1" x14ac:dyDescent="0.25">
      <c r="A6304">
        <f t="shared" si="297"/>
        <v>176</v>
      </c>
      <c r="B6304">
        <f t="shared" si="298"/>
        <v>3</v>
      </c>
      <c r="C6304" t="str">
        <f>_xlfn.XLOOKUP(A6304,Table4[Lfd],Table4[idElementValue],"Err",0)</f>
        <v/>
      </c>
      <c r="D6304">
        <f t="shared" si="298"/>
        <v>3</v>
      </c>
      <c r="E6304">
        <f ca="1">OFFSET(ElementsDB!$AQ$2,SeriesSelection!A6304-1,SeriesSelection!B6304-1)</f>
        <v>0</v>
      </c>
      <c r="F6304">
        <f>_xlfn.XLOOKUP(A6304,Table4[Lfd],Table4[Periods],"Err",0)</f>
        <v>0</v>
      </c>
      <c r="G6304" t="b">
        <f t="shared" si="296"/>
        <v>0</v>
      </c>
    </row>
    <row r="6305" spans="1:7" hidden="1" x14ac:dyDescent="0.25">
      <c r="A6305">
        <f t="shared" si="297"/>
        <v>176</v>
      </c>
      <c r="B6305">
        <f t="shared" si="298"/>
        <v>4</v>
      </c>
      <c r="C6305" t="str">
        <f>_xlfn.XLOOKUP(A6305,Table4[Lfd],Table4[idElementValue],"Err",0)</f>
        <v/>
      </c>
      <c r="D6305">
        <f t="shared" si="298"/>
        <v>4</v>
      </c>
      <c r="E6305">
        <f ca="1">OFFSET(ElementsDB!$AQ$2,SeriesSelection!A6305-1,SeriesSelection!B6305-1)</f>
        <v>0</v>
      </c>
      <c r="F6305">
        <f>_xlfn.XLOOKUP(A6305,Table4[Lfd],Table4[Periods],"Err",0)</f>
        <v>0</v>
      </c>
      <c r="G6305" t="b">
        <f t="shared" si="296"/>
        <v>0</v>
      </c>
    </row>
    <row r="6306" spans="1:7" hidden="1" x14ac:dyDescent="0.25">
      <c r="A6306">
        <f t="shared" si="297"/>
        <v>176</v>
      </c>
      <c r="B6306">
        <f t="shared" si="298"/>
        <v>5</v>
      </c>
      <c r="C6306" t="str">
        <f>_xlfn.XLOOKUP(A6306,Table4[Lfd],Table4[idElementValue],"Err",0)</f>
        <v/>
      </c>
      <c r="D6306">
        <f t="shared" si="298"/>
        <v>5</v>
      </c>
      <c r="E6306">
        <f ca="1">OFFSET(ElementsDB!$AQ$2,SeriesSelection!A6306-1,SeriesSelection!B6306-1)</f>
        <v>0</v>
      </c>
      <c r="F6306">
        <f>_xlfn.XLOOKUP(A6306,Table4[Lfd],Table4[Periods],"Err",0)</f>
        <v>0</v>
      </c>
      <c r="G6306" t="b">
        <f t="shared" si="296"/>
        <v>0</v>
      </c>
    </row>
    <row r="6307" spans="1:7" hidden="1" x14ac:dyDescent="0.25">
      <c r="A6307">
        <f t="shared" si="297"/>
        <v>176</v>
      </c>
      <c r="B6307">
        <f t="shared" si="298"/>
        <v>6</v>
      </c>
      <c r="C6307" t="str">
        <f>_xlfn.XLOOKUP(A6307,Table4[Lfd],Table4[idElementValue],"Err",0)</f>
        <v/>
      </c>
      <c r="D6307">
        <f t="shared" si="298"/>
        <v>6</v>
      </c>
      <c r="E6307">
        <f ca="1">OFFSET(ElementsDB!$AQ$2,SeriesSelection!A6307-1,SeriesSelection!B6307-1)</f>
        <v>0</v>
      </c>
      <c r="F6307">
        <f>_xlfn.XLOOKUP(A6307,Table4[Lfd],Table4[Periods],"Err",0)</f>
        <v>0</v>
      </c>
      <c r="G6307" t="b">
        <f t="shared" si="296"/>
        <v>0</v>
      </c>
    </row>
    <row r="6308" spans="1:7" hidden="1" x14ac:dyDescent="0.25">
      <c r="A6308">
        <f t="shared" si="297"/>
        <v>176</v>
      </c>
      <c r="B6308">
        <f t="shared" si="298"/>
        <v>7</v>
      </c>
      <c r="C6308" t="str">
        <f>_xlfn.XLOOKUP(A6308,Table4[Lfd],Table4[idElementValue],"Err",0)</f>
        <v/>
      </c>
      <c r="D6308">
        <f t="shared" si="298"/>
        <v>7</v>
      </c>
      <c r="E6308">
        <f ca="1">OFFSET(ElementsDB!$AQ$2,SeriesSelection!A6308-1,SeriesSelection!B6308-1)</f>
        <v>0</v>
      </c>
      <c r="F6308">
        <f>_xlfn.XLOOKUP(A6308,Table4[Lfd],Table4[Periods],"Err",0)</f>
        <v>0</v>
      </c>
      <c r="G6308" t="b">
        <f t="shared" si="296"/>
        <v>0</v>
      </c>
    </row>
    <row r="6309" spans="1:7" hidden="1" x14ac:dyDescent="0.25">
      <c r="A6309">
        <f t="shared" si="297"/>
        <v>176</v>
      </c>
      <c r="B6309">
        <f t="shared" si="298"/>
        <v>8</v>
      </c>
      <c r="C6309" t="str">
        <f>_xlfn.XLOOKUP(A6309,Table4[Lfd],Table4[idElementValue],"Err",0)</f>
        <v/>
      </c>
      <c r="D6309">
        <f t="shared" si="298"/>
        <v>8</v>
      </c>
      <c r="E6309">
        <f ca="1">OFFSET(ElementsDB!$AQ$2,SeriesSelection!A6309-1,SeriesSelection!B6309-1)</f>
        <v>0</v>
      </c>
      <c r="F6309">
        <f>_xlfn.XLOOKUP(A6309,Table4[Lfd],Table4[Periods],"Err",0)</f>
        <v>0</v>
      </c>
      <c r="G6309" t="b">
        <f t="shared" si="296"/>
        <v>0</v>
      </c>
    </row>
    <row r="6310" spans="1:7" hidden="1" x14ac:dyDescent="0.25">
      <c r="A6310">
        <f t="shared" si="297"/>
        <v>176</v>
      </c>
      <c r="B6310">
        <f t="shared" si="298"/>
        <v>9</v>
      </c>
      <c r="C6310" t="str">
        <f>_xlfn.XLOOKUP(A6310,Table4[Lfd],Table4[idElementValue],"Err",0)</f>
        <v/>
      </c>
      <c r="D6310">
        <f t="shared" si="298"/>
        <v>9</v>
      </c>
      <c r="E6310">
        <f ca="1">OFFSET(ElementsDB!$AQ$2,SeriesSelection!A6310-1,SeriesSelection!B6310-1)</f>
        <v>0</v>
      </c>
      <c r="F6310">
        <f>_xlfn.XLOOKUP(A6310,Table4[Lfd],Table4[Periods],"Err",0)</f>
        <v>0</v>
      </c>
      <c r="G6310" t="b">
        <f t="shared" si="296"/>
        <v>0</v>
      </c>
    </row>
    <row r="6311" spans="1:7" hidden="1" x14ac:dyDescent="0.25">
      <c r="A6311">
        <f t="shared" si="297"/>
        <v>176</v>
      </c>
      <c r="B6311">
        <f t="shared" si="298"/>
        <v>10</v>
      </c>
      <c r="C6311" t="str">
        <f>_xlfn.XLOOKUP(A6311,Table4[Lfd],Table4[idElementValue],"Err",0)</f>
        <v/>
      </c>
      <c r="D6311">
        <f t="shared" si="298"/>
        <v>10</v>
      </c>
      <c r="E6311">
        <f ca="1">OFFSET(ElementsDB!$AQ$2,SeriesSelection!A6311-1,SeriesSelection!B6311-1)</f>
        <v>0</v>
      </c>
      <c r="F6311">
        <f>_xlfn.XLOOKUP(A6311,Table4[Lfd],Table4[Periods],"Err",0)</f>
        <v>0</v>
      </c>
      <c r="G6311" t="b">
        <f t="shared" si="296"/>
        <v>0</v>
      </c>
    </row>
    <row r="6312" spans="1:7" hidden="1" x14ac:dyDescent="0.25">
      <c r="A6312">
        <f t="shared" si="297"/>
        <v>176</v>
      </c>
      <c r="B6312">
        <f t="shared" si="298"/>
        <v>11</v>
      </c>
      <c r="C6312" t="str">
        <f>_xlfn.XLOOKUP(A6312,Table4[Lfd],Table4[idElementValue],"Err",0)</f>
        <v/>
      </c>
      <c r="D6312">
        <f t="shared" si="298"/>
        <v>11</v>
      </c>
      <c r="E6312">
        <f ca="1">OFFSET(ElementsDB!$AQ$2,SeriesSelection!A6312-1,SeriesSelection!B6312-1)</f>
        <v>0</v>
      </c>
      <c r="F6312">
        <f>_xlfn.XLOOKUP(A6312,Table4[Lfd],Table4[Periods],"Err",0)</f>
        <v>0</v>
      </c>
      <c r="G6312" t="b">
        <f t="shared" si="296"/>
        <v>0</v>
      </c>
    </row>
    <row r="6313" spans="1:7" hidden="1" x14ac:dyDescent="0.25">
      <c r="A6313">
        <f t="shared" si="297"/>
        <v>176</v>
      </c>
      <c r="B6313">
        <f t="shared" si="298"/>
        <v>12</v>
      </c>
      <c r="C6313" t="str">
        <f>_xlfn.XLOOKUP(A6313,Table4[Lfd],Table4[idElementValue],"Err",0)</f>
        <v/>
      </c>
      <c r="D6313">
        <f t="shared" si="298"/>
        <v>12</v>
      </c>
      <c r="E6313">
        <f ca="1">OFFSET(ElementsDB!$AQ$2,SeriesSelection!A6313-1,SeriesSelection!B6313-1)</f>
        <v>0</v>
      </c>
      <c r="F6313">
        <f>_xlfn.XLOOKUP(A6313,Table4[Lfd],Table4[Periods],"Err",0)</f>
        <v>0</v>
      </c>
      <c r="G6313" t="b">
        <f t="shared" si="296"/>
        <v>0</v>
      </c>
    </row>
    <row r="6314" spans="1:7" hidden="1" x14ac:dyDescent="0.25">
      <c r="A6314">
        <f t="shared" si="297"/>
        <v>176</v>
      </c>
      <c r="B6314">
        <f t="shared" si="298"/>
        <v>13</v>
      </c>
      <c r="C6314" t="str">
        <f>_xlfn.XLOOKUP(A6314,Table4[Lfd],Table4[idElementValue],"Err",0)</f>
        <v/>
      </c>
      <c r="D6314">
        <f t="shared" si="298"/>
        <v>13</v>
      </c>
      <c r="E6314">
        <f ca="1">OFFSET(ElementsDB!$AQ$2,SeriesSelection!A6314-1,SeriesSelection!B6314-1)</f>
        <v>0</v>
      </c>
      <c r="F6314">
        <f>_xlfn.XLOOKUP(A6314,Table4[Lfd],Table4[Periods],"Err",0)</f>
        <v>0</v>
      </c>
      <c r="G6314" t="b">
        <f t="shared" si="296"/>
        <v>0</v>
      </c>
    </row>
    <row r="6315" spans="1:7" hidden="1" x14ac:dyDescent="0.25">
      <c r="A6315">
        <f t="shared" si="297"/>
        <v>176</v>
      </c>
      <c r="B6315">
        <f t="shared" si="298"/>
        <v>14</v>
      </c>
      <c r="C6315" t="str">
        <f>_xlfn.XLOOKUP(A6315,Table4[Lfd],Table4[idElementValue],"Err",0)</f>
        <v/>
      </c>
      <c r="D6315">
        <f t="shared" si="298"/>
        <v>14</v>
      </c>
      <c r="E6315">
        <f ca="1">OFFSET(ElementsDB!$AQ$2,SeriesSelection!A6315-1,SeriesSelection!B6315-1)</f>
        <v>0</v>
      </c>
      <c r="F6315">
        <f>_xlfn.XLOOKUP(A6315,Table4[Lfd],Table4[Periods],"Err",0)</f>
        <v>0</v>
      </c>
      <c r="G6315" t="b">
        <f t="shared" si="296"/>
        <v>0</v>
      </c>
    </row>
    <row r="6316" spans="1:7" hidden="1" x14ac:dyDescent="0.25">
      <c r="A6316">
        <f t="shared" si="297"/>
        <v>176</v>
      </c>
      <c r="B6316">
        <f t="shared" si="298"/>
        <v>15</v>
      </c>
      <c r="C6316" t="str">
        <f>_xlfn.XLOOKUP(A6316,Table4[Lfd],Table4[idElementValue],"Err",0)</f>
        <v/>
      </c>
      <c r="D6316">
        <f t="shared" si="298"/>
        <v>15</v>
      </c>
      <c r="E6316">
        <f ca="1">OFFSET(ElementsDB!$AQ$2,SeriesSelection!A6316-1,SeriesSelection!B6316-1)</f>
        <v>0</v>
      </c>
      <c r="F6316">
        <f>_xlfn.XLOOKUP(A6316,Table4[Lfd],Table4[Periods],"Err",0)</f>
        <v>0</v>
      </c>
      <c r="G6316" t="b">
        <f t="shared" si="296"/>
        <v>0</v>
      </c>
    </row>
    <row r="6317" spans="1:7" hidden="1" x14ac:dyDescent="0.25">
      <c r="A6317">
        <f t="shared" si="297"/>
        <v>176</v>
      </c>
      <c r="B6317">
        <f t="shared" si="298"/>
        <v>16</v>
      </c>
      <c r="C6317" t="str">
        <f>_xlfn.XLOOKUP(A6317,Table4[Lfd],Table4[idElementValue],"Err",0)</f>
        <v/>
      </c>
      <c r="D6317">
        <f t="shared" si="298"/>
        <v>16</v>
      </c>
      <c r="E6317">
        <f ca="1">OFFSET(ElementsDB!$AQ$2,SeriesSelection!A6317-1,SeriesSelection!B6317-1)</f>
        <v>0</v>
      </c>
      <c r="F6317">
        <f>_xlfn.XLOOKUP(A6317,Table4[Lfd],Table4[Periods],"Err",0)</f>
        <v>0</v>
      </c>
      <c r="G6317" t="b">
        <f t="shared" si="296"/>
        <v>0</v>
      </c>
    </row>
    <row r="6318" spans="1:7" hidden="1" x14ac:dyDescent="0.25">
      <c r="A6318">
        <f t="shared" si="297"/>
        <v>176</v>
      </c>
      <c r="B6318">
        <f t="shared" si="298"/>
        <v>17</v>
      </c>
      <c r="C6318" t="str">
        <f>_xlfn.XLOOKUP(A6318,Table4[Lfd],Table4[idElementValue],"Err",0)</f>
        <v/>
      </c>
      <c r="D6318">
        <f t="shared" si="298"/>
        <v>17</v>
      </c>
      <c r="E6318">
        <f ca="1">OFFSET(ElementsDB!$AQ$2,SeriesSelection!A6318-1,SeriesSelection!B6318-1)</f>
        <v>0</v>
      </c>
      <c r="F6318">
        <f>_xlfn.XLOOKUP(A6318,Table4[Lfd],Table4[Periods],"Err",0)</f>
        <v>0</v>
      </c>
      <c r="G6318" t="b">
        <f t="shared" si="296"/>
        <v>0</v>
      </c>
    </row>
    <row r="6319" spans="1:7" hidden="1" x14ac:dyDescent="0.25">
      <c r="A6319">
        <f t="shared" si="297"/>
        <v>176</v>
      </c>
      <c r="B6319">
        <f t="shared" si="298"/>
        <v>18</v>
      </c>
      <c r="C6319" t="str">
        <f>_xlfn.XLOOKUP(A6319,Table4[Lfd],Table4[idElementValue],"Err",0)</f>
        <v/>
      </c>
      <c r="D6319">
        <f t="shared" si="298"/>
        <v>18</v>
      </c>
      <c r="E6319">
        <f ca="1">OFFSET(ElementsDB!$AQ$2,SeriesSelection!A6319-1,SeriesSelection!B6319-1)</f>
        <v>0</v>
      </c>
      <c r="F6319">
        <f>_xlfn.XLOOKUP(A6319,Table4[Lfd],Table4[Periods],"Err",0)</f>
        <v>0</v>
      </c>
      <c r="G6319" t="b">
        <f t="shared" si="296"/>
        <v>0</v>
      </c>
    </row>
    <row r="6320" spans="1:7" hidden="1" x14ac:dyDescent="0.25">
      <c r="A6320">
        <f t="shared" si="297"/>
        <v>176</v>
      </c>
      <c r="B6320">
        <f t="shared" si="298"/>
        <v>19</v>
      </c>
      <c r="C6320" t="str">
        <f>_xlfn.XLOOKUP(A6320,Table4[Lfd],Table4[idElementValue],"Err",0)</f>
        <v/>
      </c>
      <c r="D6320">
        <f t="shared" si="298"/>
        <v>19</v>
      </c>
      <c r="E6320">
        <f ca="1">OFFSET(ElementsDB!$AQ$2,SeriesSelection!A6320-1,SeriesSelection!B6320-1)</f>
        <v>0</v>
      </c>
      <c r="F6320">
        <f>_xlfn.XLOOKUP(A6320,Table4[Lfd],Table4[Periods],"Err",0)</f>
        <v>0</v>
      </c>
      <c r="G6320" t="b">
        <f t="shared" si="296"/>
        <v>0</v>
      </c>
    </row>
    <row r="6321" spans="1:7" hidden="1" x14ac:dyDescent="0.25">
      <c r="A6321">
        <f t="shared" si="297"/>
        <v>176</v>
      </c>
      <c r="B6321">
        <f t="shared" si="298"/>
        <v>20</v>
      </c>
      <c r="C6321" t="str">
        <f>_xlfn.XLOOKUP(A6321,Table4[Lfd],Table4[idElementValue],"Err",0)</f>
        <v/>
      </c>
      <c r="D6321">
        <f t="shared" si="298"/>
        <v>20</v>
      </c>
      <c r="E6321">
        <f ca="1">OFFSET(ElementsDB!$AQ$2,SeriesSelection!A6321-1,SeriesSelection!B6321-1)</f>
        <v>0</v>
      </c>
      <c r="F6321">
        <f>_xlfn.XLOOKUP(A6321,Table4[Lfd],Table4[Periods],"Err",0)</f>
        <v>0</v>
      </c>
      <c r="G6321" t="b">
        <f t="shared" si="296"/>
        <v>0</v>
      </c>
    </row>
    <row r="6322" spans="1:7" hidden="1" x14ac:dyDescent="0.25">
      <c r="A6322">
        <f t="shared" si="297"/>
        <v>176</v>
      </c>
      <c r="B6322">
        <f t="shared" si="298"/>
        <v>21</v>
      </c>
      <c r="C6322" t="str">
        <f>_xlfn.XLOOKUP(A6322,Table4[Lfd],Table4[idElementValue],"Err",0)</f>
        <v/>
      </c>
      <c r="D6322">
        <f t="shared" si="298"/>
        <v>21</v>
      </c>
      <c r="E6322">
        <f ca="1">OFFSET(ElementsDB!$AQ$2,SeriesSelection!A6322-1,SeriesSelection!B6322-1)</f>
        <v>0</v>
      </c>
      <c r="F6322">
        <f>_xlfn.XLOOKUP(A6322,Table4[Lfd],Table4[Periods],"Err",0)</f>
        <v>0</v>
      </c>
      <c r="G6322" t="b">
        <f t="shared" si="296"/>
        <v>0</v>
      </c>
    </row>
    <row r="6323" spans="1:7" hidden="1" x14ac:dyDescent="0.25">
      <c r="A6323">
        <f t="shared" si="297"/>
        <v>176</v>
      </c>
      <c r="B6323">
        <f t="shared" si="298"/>
        <v>22</v>
      </c>
      <c r="C6323" t="str">
        <f>_xlfn.XLOOKUP(A6323,Table4[Lfd],Table4[idElementValue],"Err",0)</f>
        <v/>
      </c>
      <c r="D6323">
        <f t="shared" si="298"/>
        <v>22</v>
      </c>
      <c r="E6323">
        <f ca="1">OFFSET(ElementsDB!$AQ$2,SeriesSelection!A6323-1,SeriesSelection!B6323-1)</f>
        <v>0</v>
      </c>
      <c r="F6323">
        <f>_xlfn.XLOOKUP(A6323,Table4[Lfd],Table4[Periods],"Err",0)</f>
        <v>0</v>
      </c>
      <c r="G6323" t="b">
        <f t="shared" si="296"/>
        <v>0</v>
      </c>
    </row>
    <row r="6324" spans="1:7" hidden="1" x14ac:dyDescent="0.25">
      <c r="A6324">
        <f t="shared" si="297"/>
        <v>176</v>
      </c>
      <c r="B6324">
        <f t="shared" si="298"/>
        <v>23</v>
      </c>
      <c r="C6324" t="str">
        <f>_xlfn.XLOOKUP(A6324,Table4[Lfd],Table4[idElementValue],"Err",0)</f>
        <v/>
      </c>
      <c r="D6324">
        <f t="shared" si="298"/>
        <v>23</v>
      </c>
      <c r="E6324">
        <f ca="1">OFFSET(ElementsDB!$AQ$2,SeriesSelection!A6324-1,SeriesSelection!B6324-1)</f>
        <v>0</v>
      </c>
      <c r="F6324">
        <f>_xlfn.XLOOKUP(A6324,Table4[Lfd],Table4[Periods],"Err",0)</f>
        <v>0</v>
      </c>
      <c r="G6324" t="b">
        <f t="shared" si="296"/>
        <v>0</v>
      </c>
    </row>
    <row r="6325" spans="1:7" hidden="1" x14ac:dyDescent="0.25">
      <c r="A6325">
        <f t="shared" si="297"/>
        <v>176</v>
      </c>
      <c r="B6325">
        <f t="shared" si="298"/>
        <v>24</v>
      </c>
      <c r="C6325" t="str">
        <f>_xlfn.XLOOKUP(A6325,Table4[Lfd],Table4[idElementValue],"Err",0)</f>
        <v/>
      </c>
      <c r="D6325">
        <f t="shared" si="298"/>
        <v>24</v>
      </c>
      <c r="E6325">
        <f ca="1">OFFSET(ElementsDB!$AQ$2,SeriesSelection!A6325-1,SeriesSelection!B6325-1)</f>
        <v>0</v>
      </c>
      <c r="F6325">
        <f>_xlfn.XLOOKUP(A6325,Table4[Lfd],Table4[Periods],"Err",0)</f>
        <v>0</v>
      </c>
      <c r="G6325" t="b">
        <f t="shared" si="296"/>
        <v>0</v>
      </c>
    </row>
    <row r="6326" spans="1:7" hidden="1" x14ac:dyDescent="0.25">
      <c r="A6326">
        <f t="shared" si="297"/>
        <v>176</v>
      </c>
      <c r="B6326">
        <f t="shared" si="298"/>
        <v>25</v>
      </c>
      <c r="C6326" t="str">
        <f>_xlfn.XLOOKUP(A6326,Table4[Lfd],Table4[idElementValue],"Err",0)</f>
        <v/>
      </c>
      <c r="D6326">
        <f t="shared" si="298"/>
        <v>25</v>
      </c>
      <c r="E6326">
        <f ca="1">OFFSET(ElementsDB!$AQ$2,SeriesSelection!A6326-1,SeriesSelection!B6326-1)</f>
        <v>0</v>
      </c>
      <c r="F6326">
        <f>_xlfn.XLOOKUP(A6326,Table4[Lfd],Table4[Periods],"Err",0)</f>
        <v>0</v>
      </c>
      <c r="G6326" t="b">
        <f t="shared" si="296"/>
        <v>0</v>
      </c>
    </row>
    <row r="6327" spans="1:7" hidden="1" x14ac:dyDescent="0.25">
      <c r="A6327">
        <f t="shared" si="297"/>
        <v>176</v>
      </c>
      <c r="B6327">
        <f t="shared" si="298"/>
        <v>26</v>
      </c>
      <c r="C6327" t="str">
        <f>_xlfn.XLOOKUP(A6327,Table4[Lfd],Table4[idElementValue],"Err",0)</f>
        <v/>
      </c>
      <c r="D6327">
        <f t="shared" si="298"/>
        <v>26</v>
      </c>
      <c r="E6327">
        <f ca="1">OFFSET(ElementsDB!$AQ$2,SeriesSelection!A6327-1,SeriesSelection!B6327-1)</f>
        <v>0</v>
      </c>
      <c r="F6327">
        <f>_xlfn.XLOOKUP(A6327,Table4[Lfd],Table4[Periods],"Err",0)</f>
        <v>0</v>
      </c>
      <c r="G6327" t="b">
        <f t="shared" si="296"/>
        <v>0</v>
      </c>
    </row>
    <row r="6328" spans="1:7" hidden="1" x14ac:dyDescent="0.25">
      <c r="A6328">
        <f t="shared" si="297"/>
        <v>176</v>
      </c>
      <c r="B6328">
        <f t="shared" si="298"/>
        <v>27</v>
      </c>
      <c r="C6328" t="str">
        <f>_xlfn.XLOOKUP(A6328,Table4[Lfd],Table4[idElementValue],"Err",0)</f>
        <v/>
      </c>
      <c r="D6328">
        <f t="shared" si="298"/>
        <v>27</v>
      </c>
      <c r="E6328">
        <f ca="1">OFFSET(ElementsDB!$AQ$2,SeriesSelection!A6328-1,SeriesSelection!B6328-1)</f>
        <v>0</v>
      </c>
      <c r="F6328">
        <f>_xlfn.XLOOKUP(A6328,Table4[Lfd],Table4[Periods],"Err",0)</f>
        <v>0</v>
      </c>
      <c r="G6328" t="b">
        <f t="shared" si="296"/>
        <v>0</v>
      </c>
    </row>
    <row r="6329" spans="1:7" hidden="1" x14ac:dyDescent="0.25">
      <c r="A6329">
        <f t="shared" si="297"/>
        <v>176</v>
      </c>
      <c r="B6329">
        <f t="shared" si="298"/>
        <v>28</v>
      </c>
      <c r="C6329" t="str">
        <f>_xlfn.XLOOKUP(A6329,Table4[Lfd],Table4[idElementValue],"Err",0)</f>
        <v/>
      </c>
      <c r="D6329">
        <f t="shared" si="298"/>
        <v>28</v>
      </c>
      <c r="E6329">
        <f ca="1">OFFSET(ElementsDB!$AQ$2,SeriesSelection!A6329-1,SeriesSelection!B6329-1)</f>
        <v>0</v>
      </c>
      <c r="F6329">
        <f>_xlfn.XLOOKUP(A6329,Table4[Lfd],Table4[Periods],"Err",0)</f>
        <v>0</v>
      </c>
      <c r="G6329" t="b">
        <f t="shared" si="296"/>
        <v>0</v>
      </c>
    </row>
    <row r="6330" spans="1:7" hidden="1" x14ac:dyDescent="0.25">
      <c r="A6330">
        <f t="shared" si="297"/>
        <v>176</v>
      </c>
      <c r="B6330">
        <f t="shared" si="298"/>
        <v>29</v>
      </c>
      <c r="C6330" t="str">
        <f>_xlfn.XLOOKUP(A6330,Table4[Lfd],Table4[idElementValue],"Err",0)</f>
        <v/>
      </c>
      <c r="D6330">
        <f t="shared" si="298"/>
        <v>29</v>
      </c>
      <c r="E6330">
        <f ca="1">OFFSET(ElementsDB!$AQ$2,SeriesSelection!A6330-1,SeriesSelection!B6330-1)</f>
        <v>0</v>
      </c>
      <c r="F6330">
        <f>_xlfn.XLOOKUP(A6330,Table4[Lfd],Table4[Periods],"Err",0)</f>
        <v>0</v>
      </c>
      <c r="G6330" t="b">
        <f t="shared" si="296"/>
        <v>0</v>
      </c>
    </row>
    <row r="6331" spans="1:7" hidden="1" x14ac:dyDescent="0.25">
      <c r="A6331">
        <f t="shared" si="297"/>
        <v>176</v>
      </c>
      <c r="B6331">
        <f t="shared" si="298"/>
        <v>30</v>
      </c>
      <c r="C6331" t="str">
        <f>_xlfn.XLOOKUP(A6331,Table4[Lfd],Table4[idElementValue],"Err",0)</f>
        <v/>
      </c>
      <c r="D6331">
        <f t="shared" si="298"/>
        <v>30</v>
      </c>
      <c r="E6331">
        <f ca="1">OFFSET(ElementsDB!$AQ$2,SeriesSelection!A6331-1,SeriesSelection!B6331-1)</f>
        <v>0</v>
      </c>
      <c r="F6331">
        <f>_xlfn.XLOOKUP(A6331,Table4[Lfd],Table4[Periods],"Err",0)</f>
        <v>0</v>
      </c>
      <c r="G6331" t="b">
        <f t="shared" si="296"/>
        <v>0</v>
      </c>
    </row>
    <row r="6332" spans="1:7" hidden="1" x14ac:dyDescent="0.25">
      <c r="A6332">
        <f t="shared" si="297"/>
        <v>176</v>
      </c>
      <c r="B6332">
        <f t="shared" si="298"/>
        <v>31</v>
      </c>
      <c r="C6332" t="str">
        <f>_xlfn.XLOOKUP(A6332,Table4[Lfd],Table4[idElementValue],"Err",0)</f>
        <v/>
      </c>
      <c r="D6332">
        <f t="shared" si="298"/>
        <v>31</v>
      </c>
      <c r="E6332">
        <f ca="1">OFFSET(ElementsDB!$AQ$2,SeriesSelection!A6332-1,SeriesSelection!B6332-1)</f>
        <v>0</v>
      </c>
      <c r="F6332">
        <f>_xlfn.XLOOKUP(A6332,Table4[Lfd],Table4[Periods],"Err",0)</f>
        <v>0</v>
      </c>
      <c r="G6332" t="b">
        <f t="shared" si="296"/>
        <v>0</v>
      </c>
    </row>
    <row r="6333" spans="1:7" hidden="1" x14ac:dyDescent="0.25">
      <c r="A6333">
        <f t="shared" si="297"/>
        <v>176</v>
      </c>
      <c r="B6333">
        <f t="shared" si="298"/>
        <v>32</v>
      </c>
      <c r="C6333" t="str">
        <f>_xlfn.XLOOKUP(A6333,Table4[Lfd],Table4[idElementValue],"Err",0)</f>
        <v/>
      </c>
      <c r="D6333">
        <f t="shared" si="298"/>
        <v>32</v>
      </c>
      <c r="E6333">
        <f ca="1">OFFSET(ElementsDB!$AQ$2,SeriesSelection!A6333-1,SeriesSelection!B6333-1)</f>
        <v>0</v>
      </c>
      <c r="F6333">
        <f>_xlfn.XLOOKUP(A6333,Table4[Lfd],Table4[Periods],"Err",0)</f>
        <v>0</v>
      </c>
      <c r="G6333" t="b">
        <f t="shared" si="296"/>
        <v>0</v>
      </c>
    </row>
    <row r="6334" spans="1:7" hidden="1" x14ac:dyDescent="0.25">
      <c r="A6334">
        <f t="shared" si="297"/>
        <v>176</v>
      </c>
      <c r="B6334">
        <f t="shared" si="298"/>
        <v>33</v>
      </c>
      <c r="C6334" t="str">
        <f>_xlfn.XLOOKUP(A6334,Table4[Lfd],Table4[idElementValue],"Err",0)</f>
        <v/>
      </c>
      <c r="D6334">
        <f t="shared" si="298"/>
        <v>33</v>
      </c>
      <c r="E6334">
        <f ca="1">OFFSET(ElementsDB!$AQ$2,SeriesSelection!A6334-1,SeriesSelection!B6334-1)</f>
        <v>0</v>
      </c>
      <c r="F6334">
        <f>_xlfn.XLOOKUP(A6334,Table4[Lfd],Table4[Periods],"Err",0)</f>
        <v>0</v>
      </c>
      <c r="G6334" t="b">
        <f t="shared" si="296"/>
        <v>0</v>
      </c>
    </row>
    <row r="6335" spans="1:7" hidden="1" x14ac:dyDescent="0.25">
      <c r="A6335">
        <f t="shared" si="297"/>
        <v>176</v>
      </c>
      <c r="B6335">
        <f t="shared" si="298"/>
        <v>34</v>
      </c>
      <c r="C6335" t="str">
        <f>_xlfn.XLOOKUP(A6335,Table4[Lfd],Table4[idElementValue],"Err",0)</f>
        <v/>
      </c>
      <c r="D6335">
        <f t="shared" si="298"/>
        <v>34</v>
      </c>
      <c r="E6335">
        <f ca="1">OFFSET(ElementsDB!$AQ$2,SeriesSelection!A6335-1,SeriesSelection!B6335-1)</f>
        <v>0</v>
      </c>
      <c r="F6335">
        <f>_xlfn.XLOOKUP(A6335,Table4[Lfd],Table4[Periods],"Err",0)</f>
        <v>0</v>
      </c>
      <c r="G6335" t="b">
        <f t="shared" si="296"/>
        <v>0</v>
      </c>
    </row>
    <row r="6336" spans="1:7" hidden="1" x14ac:dyDescent="0.25">
      <c r="A6336">
        <f t="shared" si="297"/>
        <v>176</v>
      </c>
      <c r="B6336">
        <f t="shared" si="298"/>
        <v>35</v>
      </c>
      <c r="C6336" t="str">
        <f>_xlfn.XLOOKUP(A6336,Table4[Lfd],Table4[idElementValue],"Err",0)</f>
        <v/>
      </c>
      <c r="D6336">
        <f t="shared" si="298"/>
        <v>35</v>
      </c>
      <c r="E6336">
        <f ca="1">OFFSET(ElementsDB!$AQ$2,SeriesSelection!A6336-1,SeriesSelection!B6336-1)</f>
        <v>0</v>
      </c>
      <c r="F6336">
        <f>_xlfn.XLOOKUP(A6336,Table4[Lfd],Table4[Periods],"Err",0)</f>
        <v>0</v>
      </c>
      <c r="G6336" t="b">
        <f t="shared" si="296"/>
        <v>0</v>
      </c>
    </row>
    <row r="6337" spans="1:7" hidden="1" x14ac:dyDescent="0.25">
      <c r="A6337">
        <f t="shared" si="297"/>
        <v>176</v>
      </c>
      <c r="B6337">
        <f t="shared" si="298"/>
        <v>36</v>
      </c>
      <c r="C6337" t="str">
        <f>_xlfn.XLOOKUP(A6337,Table4[Lfd],Table4[idElementValue],"Err",0)</f>
        <v/>
      </c>
      <c r="D6337">
        <f t="shared" si="298"/>
        <v>36</v>
      </c>
      <c r="E6337">
        <f ca="1">OFFSET(ElementsDB!$AQ$2,SeriesSelection!A6337-1,SeriesSelection!B6337-1)</f>
        <v>0</v>
      </c>
      <c r="F6337">
        <f>_xlfn.XLOOKUP(A6337,Table4[Lfd],Table4[Periods],"Err",0)</f>
        <v>0</v>
      </c>
      <c r="G6337" t="b">
        <f t="shared" si="296"/>
        <v>0</v>
      </c>
    </row>
    <row r="6338" spans="1:7" hidden="1" x14ac:dyDescent="0.25">
      <c r="A6338">
        <f t="shared" si="297"/>
        <v>177</v>
      </c>
      <c r="B6338">
        <f t="shared" si="298"/>
        <v>1</v>
      </c>
      <c r="C6338" t="str">
        <f>_xlfn.XLOOKUP(A6338,Table4[Lfd],Table4[idElementValue],"Err",0)</f>
        <v/>
      </c>
      <c r="D6338">
        <f t="shared" si="298"/>
        <v>1</v>
      </c>
      <c r="E6338">
        <f ca="1">OFFSET(ElementsDB!$AQ$2,SeriesSelection!A6338-1,SeriesSelection!B6338-1)</f>
        <v>0</v>
      </c>
      <c r="F6338">
        <f>_xlfn.XLOOKUP(A6338,Table4[Lfd],Table4[Periods],"Err",0)</f>
        <v>0</v>
      </c>
      <c r="G6338" t="b">
        <f t="shared" ref="G6338:G6401" si="299">(D6338&lt;=F6338)</f>
        <v>0</v>
      </c>
    </row>
    <row r="6339" spans="1:7" hidden="1" x14ac:dyDescent="0.25">
      <c r="A6339">
        <f t="shared" si="297"/>
        <v>177</v>
      </c>
      <c r="B6339">
        <f t="shared" si="298"/>
        <v>2</v>
      </c>
      <c r="C6339" t="str">
        <f>_xlfn.XLOOKUP(A6339,Table4[Lfd],Table4[idElementValue],"Err",0)</f>
        <v/>
      </c>
      <c r="D6339">
        <f t="shared" si="298"/>
        <v>2</v>
      </c>
      <c r="E6339">
        <f ca="1">OFFSET(ElementsDB!$AQ$2,SeriesSelection!A6339-1,SeriesSelection!B6339-1)</f>
        <v>0</v>
      </c>
      <c r="F6339">
        <f>_xlfn.XLOOKUP(A6339,Table4[Lfd],Table4[Periods],"Err",0)</f>
        <v>0</v>
      </c>
      <c r="G6339" t="b">
        <f t="shared" si="299"/>
        <v>0</v>
      </c>
    </row>
    <row r="6340" spans="1:7" hidden="1" x14ac:dyDescent="0.25">
      <c r="A6340">
        <f t="shared" si="297"/>
        <v>177</v>
      </c>
      <c r="B6340">
        <f t="shared" si="298"/>
        <v>3</v>
      </c>
      <c r="C6340" t="str">
        <f>_xlfn.XLOOKUP(A6340,Table4[Lfd],Table4[idElementValue],"Err",0)</f>
        <v/>
      </c>
      <c r="D6340">
        <f t="shared" si="298"/>
        <v>3</v>
      </c>
      <c r="E6340">
        <f ca="1">OFFSET(ElementsDB!$AQ$2,SeriesSelection!A6340-1,SeriesSelection!B6340-1)</f>
        <v>0</v>
      </c>
      <c r="F6340">
        <f>_xlfn.XLOOKUP(A6340,Table4[Lfd],Table4[Periods],"Err",0)</f>
        <v>0</v>
      </c>
      <c r="G6340" t="b">
        <f t="shared" si="299"/>
        <v>0</v>
      </c>
    </row>
    <row r="6341" spans="1:7" hidden="1" x14ac:dyDescent="0.25">
      <c r="A6341">
        <f t="shared" si="297"/>
        <v>177</v>
      </c>
      <c r="B6341">
        <f t="shared" si="298"/>
        <v>4</v>
      </c>
      <c r="C6341" t="str">
        <f>_xlfn.XLOOKUP(A6341,Table4[Lfd],Table4[idElementValue],"Err",0)</f>
        <v/>
      </c>
      <c r="D6341">
        <f t="shared" si="298"/>
        <v>4</v>
      </c>
      <c r="E6341">
        <f ca="1">OFFSET(ElementsDB!$AQ$2,SeriesSelection!A6341-1,SeriesSelection!B6341-1)</f>
        <v>0</v>
      </c>
      <c r="F6341">
        <f>_xlfn.XLOOKUP(A6341,Table4[Lfd],Table4[Periods],"Err",0)</f>
        <v>0</v>
      </c>
      <c r="G6341" t="b">
        <f t="shared" si="299"/>
        <v>0</v>
      </c>
    </row>
    <row r="6342" spans="1:7" hidden="1" x14ac:dyDescent="0.25">
      <c r="A6342">
        <f t="shared" si="297"/>
        <v>177</v>
      </c>
      <c r="B6342">
        <f t="shared" si="298"/>
        <v>5</v>
      </c>
      <c r="C6342" t="str">
        <f>_xlfn.XLOOKUP(A6342,Table4[Lfd],Table4[idElementValue],"Err",0)</f>
        <v/>
      </c>
      <c r="D6342">
        <f t="shared" si="298"/>
        <v>5</v>
      </c>
      <c r="E6342">
        <f ca="1">OFFSET(ElementsDB!$AQ$2,SeriesSelection!A6342-1,SeriesSelection!B6342-1)</f>
        <v>0</v>
      </c>
      <c r="F6342">
        <f>_xlfn.XLOOKUP(A6342,Table4[Lfd],Table4[Periods],"Err",0)</f>
        <v>0</v>
      </c>
      <c r="G6342" t="b">
        <f t="shared" si="299"/>
        <v>0</v>
      </c>
    </row>
    <row r="6343" spans="1:7" hidden="1" x14ac:dyDescent="0.25">
      <c r="A6343">
        <f t="shared" si="297"/>
        <v>177</v>
      </c>
      <c r="B6343">
        <f t="shared" si="298"/>
        <v>6</v>
      </c>
      <c r="C6343" t="str">
        <f>_xlfn.XLOOKUP(A6343,Table4[Lfd],Table4[idElementValue],"Err",0)</f>
        <v/>
      </c>
      <c r="D6343">
        <f t="shared" si="298"/>
        <v>6</v>
      </c>
      <c r="E6343">
        <f ca="1">OFFSET(ElementsDB!$AQ$2,SeriesSelection!A6343-1,SeriesSelection!B6343-1)</f>
        <v>0</v>
      </c>
      <c r="F6343">
        <f>_xlfn.XLOOKUP(A6343,Table4[Lfd],Table4[Periods],"Err",0)</f>
        <v>0</v>
      </c>
      <c r="G6343" t="b">
        <f t="shared" si="299"/>
        <v>0</v>
      </c>
    </row>
    <row r="6344" spans="1:7" hidden="1" x14ac:dyDescent="0.25">
      <c r="A6344">
        <f t="shared" si="297"/>
        <v>177</v>
      </c>
      <c r="B6344">
        <f t="shared" si="298"/>
        <v>7</v>
      </c>
      <c r="C6344" t="str">
        <f>_xlfn.XLOOKUP(A6344,Table4[Lfd],Table4[idElementValue],"Err",0)</f>
        <v/>
      </c>
      <c r="D6344">
        <f t="shared" si="298"/>
        <v>7</v>
      </c>
      <c r="E6344">
        <f ca="1">OFFSET(ElementsDB!$AQ$2,SeriesSelection!A6344-1,SeriesSelection!B6344-1)</f>
        <v>0</v>
      </c>
      <c r="F6344">
        <f>_xlfn.XLOOKUP(A6344,Table4[Lfd],Table4[Periods],"Err",0)</f>
        <v>0</v>
      </c>
      <c r="G6344" t="b">
        <f t="shared" si="299"/>
        <v>0</v>
      </c>
    </row>
    <row r="6345" spans="1:7" hidden="1" x14ac:dyDescent="0.25">
      <c r="A6345">
        <f t="shared" si="297"/>
        <v>177</v>
      </c>
      <c r="B6345">
        <f t="shared" si="298"/>
        <v>8</v>
      </c>
      <c r="C6345" t="str">
        <f>_xlfn.XLOOKUP(A6345,Table4[Lfd],Table4[idElementValue],"Err",0)</f>
        <v/>
      </c>
      <c r="D6345">
        <f t="shared" si="298"/>
        <v>8</v>
      </c>
      <c r="E6345">
        <f ca="1">OFFSET(ElementsDB!$AQ$2,SeriesSelection!A6345-1,SeriesSelection!B6345-1)</f>
        <v>0</v>
      </c>
      <c r="F6345">
        <f>_xlfn.XLOOKUP(A6345,Table4[Lfd],Table4[Periods],"Err",0)</f>
        <v>0</v>
      </c>
      <c r="G6345" t="b">
        <f t="shared" si="299"/>
        <v>0</v>
      </c>
    </row>
    <row r="6346" spans="1:7" hidden="1" x14ac:dyDescent="0.25">
      <c r="A6346">
        <f t="shared" ref="A6346:A6409" si="300">IF(B6346=1,A6345+1,A6345)</f>
        <v>177</v>
      </c>
      <c r="B6346">
        <f t="shared" ref="B6346:D6409" si="301">IF(B6345=36,1,B6345+1)</f>
        <v>9</v>
      </c>
      <c r="C6346" t="str">
        <f>_xlfn.XLOOKUP(A6346,Table4[Lfd],Table4[idElementValue],"Err",0)</f>
        <v/>
      </c>
      <c r="D6346">
        <f t="shared" si="301"/>
        <v>9</v>
      </c>
      <c r="E6346">
        <f ca="1">OFFSET(ElementsDB!$AQ$2,SeriesSelection!A6346-1,SeriesSelection!B6346-1)</f>
        <v>0</v>
      </c>
      <c r="F6346">
        <f>_xlfn.XLOOKUP(A6346,Table4[Lfd],Table4[Periods],"Err",0)</f>
        <v>0</v>
      </c>
      <c r="G6346" t="b">
        <f t="shared" si="299"/>
        <v>0</v>
      </c>
    </row>
    <row r="6347" spans="1:7" hidden="1" x14ac:dyDescent="0.25">
      <c r="A6347">
        <f t="shared" si="300"/>
        <v>177</v>
      </c>
      <c r="B6347">
        <f t="shared" si="301"/>
        <v>10</v>
      </c>
      <c r="C6347" t="str">
        <f>_xlfn.XLOOKUP(A6347,Table4[Lfd],Table4[idElementValue],"Err",0)</f>
        <v/>
      </c>
      <c r="D6347">
        <f t="shared" si="301"/>
        <v>10</v>
      </c>
      <c r="E6347">
        <f ca="1">OFFSET(ElementsDB!$AQ$2,SeriesSelection!A6347-1,SeriesSelection!B6347-1)</f>
        <v>0</v>
      </c>
      <c r="F6347">
        <f>_xlfn.XLOOKUP(A6347,Table4[Lfd],Table4[Periods],"Err",0)</f>
        <v>0</v>
      </c>
      <c r="G6347" t="b">
        <f t="shared" si="299"/>
        <v>0</v>
      </c>
    </row>
    <row r="6348" spans="1:7" hidden="1" x14ac:dyDescent="0.25">
      <c r="A6348">
        <f t="shared" si="300"/>
        <v>177</v>
      </c>
      <c r="B6348">
        <f t="shared" si="301"/>
        <v>11</v>
      </c>
      <c r="C6348" t="str">
        <f>_xlfn.XLOOKUP(A6348,Table4[Lfd],Table4[idElementValue],"Err",0)</f>
        <v/>
      </c>
      <c r="D6348">
        <f t="shared" si="301"/>
        <v>11</v>
      </c>
      <c r="E6348">
        <f ca="1">OFFSET(ElementsDB!$AQ$2,SeriesSelection!A6348-1,SeriesSelection!B6348-1)</f>
        <v>0</v>
      </c>
      <c r="F6348">
        <f>_xlfn.XLOOKUP(A6348,Table4[Lfd],Table4[Periods],"Err",0)</f>
        <v>0</v>
      </c>
      <c r="G6348" t="b">
        <f t="shared" si="299"/>
        <v>0</v>
      </c>
    </row>
    <row r="6349" spans="1:7" hidden="1" x14ac:dyDescent="0.25">
      <c r="A6349">
        <f t="shared" si="300"/>
        <v>177</v>
      </c>
      <c r="B6349">
        <f t="shared" si="301"/>
        <v>12</v>
      </c>
      <c r="C6349" t="str">
        <f>_xlfn.XLOOKUP(A6349,Table4[Lfd],Table4[idElementValue],"Err",0)</f>
        <v/>
      </c>
      <c r="D6349">
        <f t="shared" si="301"/>
        <v>12</v>
      </c>
      <c r="E6349">
        <f ca="1">OFFSET(ElementsDB!$AQ$2,SeriesSelection!A6349-1,SeriesSelection!B6349-1)</f>
        <v>0</v>
      </c>
      <c r="F6349">
        <f>_xlfn.XLOOKUP(A6349,Table4[Lfd],Table4[Periods],"Err",0)</f>
        <v>0</v>
      </c>
      <c r="G6349" t="b">
        <f t="shared" si="299"/>
        <v>0</v>
      </c>
    </row>
    <row r="6350" spans="1:7" hidden="1" x14ac:dyDescent="0.25">
      <c r="A6350">
        <f t="shared" si="300"/>
        <v>177</v>
      </c>
      <c r="B6350">
        <f t="shared" si="301"/>
        <v>13</v>
      </c>
      <c r="C6350" t="str">
        <f>_xlfn.XLOOKUP(A6350,Table4[Lfd],Table4[idElementValue],"Err",0)</f>
        <v/>
      </c>
      <c r="D6350">
        <f t="shared" si="301"/>
        <v>13</v>
      </c>
      <c r="E6350">
        <f ca="1">OFFSET(ElementsDB!$AQ$2,SeriesSelection!A6350-1,SeriesSelection!B6350-1)</f>
        <v>0</v>
      </c>
      <c r="F6350">
        <f>_xlfn.XLOOKUP(A6350,Table4[Lfd],Table4[Periods],"Err",0)</f>
        <v>0</v>
      </c>
      <c r="G6350" t="b">
        <f t="shared" si="299"/>
        <v>0</v>
      </c>
    </row>
    <row r="6351" spans="1:7" hidden="1" x14ac:dyDescent="0.25">
      <c r="A6351">
        <f t="shared" si="300"/>
        <v>177</v>
      </c>
      <c r="B6351">
        <f t="shared" si="301"/>
        <v>14</v>
      </c>
      <c r="C6351" t="str">
        <f>_xlfn.XLOOKUP(A6351,Table4[Lfd],Table4[idElementValue],"Err",0)</f>
        <v/>
      </c>
      <c r="D6351">
        <f t="shared" si="301"/>
        <v>14</v>
      </c>
      <c r="E6351">
        <f ca="1">OFFSET(ElementsDB!$AQ$2,SeriesSelection!A6351-1,SeriesSelection!B6351-1)</f>
        <v>0</v>
      </c>
      <c r="F6351">
        <f>_xlfn.XLOOKUP(A6351,Table4[Lfd],Table4[Periods],"Err",0)</f>
        <v>0</v>
      </c>
      <c r="G6351" t="b">
        <f t="shared" si="299"/>
        <v>0</v>
      </c>
    </row>
    <row r="6352" spans="1:7" hidden="1" x14ac:dyDescent="0.25">
      <c r="A6352">
        <f t="shared" si="300"/>
        <v>177</v>
      </c>
      <c r="B6352">
        <f t="shared" si="301"/>
        <v>15</v>
      </c>
      <c r="C6352" t="str">
        <f>_xlfn.XLOOKUP(A6352,Table4[Lfd],Table4[idElementValue],"Err",0)</f>
        <v/>
      </c>
      <c r="D6352">
        <f t="shared" si="301"/>
        <v>15</v>
      </c>
      <c r="E6352">
        <f ca="1">OFFSET(ElementsDB!$AQ$2,SeriesSelection!A6352-1,SeriesSelection!B6352-1)</f>
        <v>0</v>
      </c>
      <c r="F6352">
        <f>_xlfn.XLOOKUP(A6352,Table4[Lfd],Table4[Periods],"Err",0)</f>
        <v>0</v>
      </c>
      <c r="G6352" t="b">
        <f t="shared" si="299"/>
        <v>0</v>
      </c>
    </row>
    <row r="6353" spans="1:7" hidden="1" x14ac:dyDescent="0.25">
      <c r="A6353">
        <f t="shared" si="300"/>
        <v>177</v>
      </c>
      <c r="B6353">
        <f t="shared" si="301"/>
        <v>16</v>
      </c>
      <c r="C6353" t="str">
        <f>_xlfn.XLOOKUP(A6353,Table4[Lfd],Table4[idElementValue],"Err",0)</f>
        <v/>
      </c>
      <c r="D6353">
        <f t="shared" si="301"/>
        <v>16</v>
      </c>
      <c r="E6353">
        <f ca="1">OFFSET(ElementsDB!$AQ$2,SeriesSelection!A6353-1,SeriesSelection!B6353-1)</f>
        <v>0</v>
      </c>
      <c r="F6353">
        <f>_xlfn.XLOOKUP(A6353,Table4[Lfd],Table4[Periods],"Err",0)</f>
        <v>0</v>
      </c>
      <c r="G6353" t="b">
        <f t="shared" si="299"/>
        <v>0</v>
      </c>
    </row>
    <row r="6354" spans="1:7" hidden="1" x14ac:dyDescent="0.25">
      <c r="A6354">
        <f t="shared" si="300"/>
        <v>177</v>
      </c>
      <c r="B6354">
        <f t="shared" si="301"/>
        <v>17</v>
      </c>
      <c r="C6354" t="str">
        <f>_xlfn.XLOOKUP(A6354,Table4[Lfd],Table4[idElementValue],"Err",0)</f>
        <v/>
      </c>
      <c r="D6354">
        <f t="shared" si="301"/>
        <v>17</v>
      </c>
      <c r="E6354">
        <f ca="1">OFFSET(ElementsDB!$AQ$2,SeriesSelection!A6354-1,SeriesSelection!B6354-1)</f>
        <v>0</v>
      </c>
      <c r="F6354">
        <f>_xlfn.XLOOKUP(A6354,Table4[Lfd],Table4[Periods],"Err",0)</f>
        <v>0</v>
      </c>
      <c r="G6354" t="b">
        <f t="shared" si="299"/>
        <v>0</v>
      </c>
    </row>
    <row r="6355" spans="1:7" hidden="1" x14ac:dyDescent="0.25">
      <c r="A6355">
        <f t="shared" si="300"/>
        <v>177</v>
      </c>
      <c r="B6355">
        <f t="shared" si="301"/>
        <v>18</v>
      </c>
      <c r="C6355" t="str">
        <f>_xlfn.XLOOKUP(A6355,Table4[Lfd],Table4[idElementValue],"Err",0)</f>
        <v/>
      </c>
      <c r="D6355">
        <f t="shared" si="301"/>
        <v>18</v>
      </c>
      <c r="E6355">
        <f ca="1">OFFSET(ElementsDB!$AQ$2,SeriesSelection!A6355-1,SeriesSelection!B6355-1)</f>
        <v>0</v>
      </c>
      <c r="F6355">
        <f>_xlfn.XLOOKUP(A6355,Table4[Lfd],Table4[Periods],"Err",0)</f>
        <v>0</v>
      </c>
      <c r="G6355" t="b">
        <f t="shared" si="299"/>
        <v>0</v>
      </c>
    </row>
    <row r="6356" spans="1:7" hidden="1" x14ac:dyDescent="0.25">
      <c r="A6356">
        <f t="shared" si="300"/>
        <v>177</v>
      </c>
      <c r="B6356">
        <f t="shared" si="301"/>
        <v>19</v>
      </c>
      <c r="C6356" t="str">
        <f>_xlfn.XLOOKUP(A6356,Table4[Lfd],Table4[idElementValue],"Err",0)</f>
        <v/>
      </c>
      <c r="D6356">
        <f t="shared" si="301"/>
        <v>19</v>
      </c>
      <c r="E6356">
        <f ca="1">OFFSET(ElementsDB!$AQ$2,SeriesSelection!A6356-1,SeriesSelection!B6356-1)</f>
        <v>0</v>
      </c>
      <c r="F6356">
        <f>_xlfn.XLOOKUP(A6356,Table4[Lfd],Table4[Periods],"Err",0)</f>
        <v>0</v>
      </c>
      <c r="G6356" t="b">
        <f t="shared" si="299"/>
        <v>0</v>
      </c>
    </row>
    <row r="6357" spans="1:7" hidden="1" x14ac:dyDescent="0.25">
      <c r="A6357">
        <f t="shared" si="300"/>
        <v>177</v>
      </c>
      <c r="B6357">
        <f t="shared" si="301"/>
        <v>20</v>
      </c>
      <c r="C6357" t="str">
        <f>_xlfn.XLOOKUP(A6357,Table4[Lfd],Table4[idElementValue],"Err",0)</f>
        <v/>
      </c>
      <c r="D6357">
        <f t="shared" si="301"/>
        <v>20</v>
      </c>
      <c r="E6357">
        <f ca="1">OFFSET(ElementsDB!$AQ$2,SeriesSelection!A6357-1,SeriesSelection!B6357-1)</f>
        <v>0</v>
      </c>
      <c r="F6357">
        <f>_xlfn.XLOOKUP(A6357,Table4[Lfd],Table4[Periods],"Err",0)</f>
        <v>0</v>
      </c>
      <c r="G6357" t="b">
        <f t="shared" si="299"/>
        <v>0</v>
      </c>
    </row>
    <row r="6358" spans="1:7" hidden="1" x14ac:dyDescent="0.25">
      <c r="A6358">
        <f t="shared" si="300"/>
        <v>177</v>
      </c>
      <c r="B6358">
        <f t="shared" si="301"/>
        <v>21</v>
      </c>
      <c r="C6358" t="str">
        <f>_xlfn.XLOOKUP(A6358,Table4[Lfd],Table4[idElementValue],"Err",0)</f>
        <v/>
      </c>
      <c r="D6358">
        <f t="shared" si="301"/>
        <v>21</v>
      </c>
      <c r="E6358">
        <f ca="1">OFFSET(ElementsDB!$AQ$2,SeriesSelection!A6358-1,SeriesSelection!B6358-1)</f>
        <v>0</v>
      </c>
      <c r="F6358">
        <f>_xlfn.XLOOKUP(A6358,Table4[Lfd],Table4[Periods],"Err",0)</f>
        <v>0</v>
      </c>
      <c r="G6358" t="b">
        <f t="shared" si="299"/>
        <v>0</v>
      </c>
    </row>
    <row r="6359" spans="1:7" hidden="1" x14ac:dyDescent="0.25">
      <c r="A6359">
        <f t="shared" si="300"/>
        <v>177</v>
      </c>
      <c r="B6359">
        <f t="shared" si="301"/>
        <v>22</v>
      </c>
      <c r="C6359" t="str">
        <f>_xlfn.XLOOKUP(A6359,Table4[Lfd],Table4[idElementValue],"Err",0)</f>
        <v/>
      </c>
      <c r="D6359">
        <f t="shared" si="301"/>
        <v>22</v>
      </c>
      <c r="E6359">
        <f ca="1">OFFSET(ElementsDB!$AQ$2,SeriesSelection!A6359-1,SeriesSelection!B6359-1)</f>
        <v>0</v>
      </c>
      <c r="F6359">
        <f>_xlfn.XLOOKUP(A6359,Table4[Lfd],Table4[Periods],"Err",0)</f>
        <v>0</v>
      </c>
      <c r="G6359" t="b">
        <f t="shared" si="299"/>
        <v>0</v>
      </c>
    </row>
    <row r="6360" spans="1:7" hidden="1" x14ac:dyDescent="0.25">
      <c r="A6360">
        <f t="shared" si="300"/>
        <v>177</v>
      </c>
      <c r="B6360">
        <f t="shared" si="301"/>
        <v>23</v>
      </c>
      <c r="C6360" t="str">
        <f>_xlfn.XLOOKUP(A6360,Table4[Lfd],Table4[idElementValue],"Err",0)</f>
        <v/>
      </c>
      <c r="D6360">
        <f t="shared" si="301"/>
        <v>23</v>
      </c>
      <c r="E6360">
        <f ca="1">OFFSET(ElementsDB!$AQ$2,SeriesSelection!A6360-1,SeriesSelection!B6360-1)</f>
        <v>0</v>
      </c>
      <c r="F6360">
        <f>_xlfn.XLOOKUP(A6360,Table4[Lfd],Table4[Periods],"Err",0)</f>
        <v>0</v>
      </c>
      <c r="G6360" t="b">
        <f t="shared" si="299"/>
        <v>0</v>
      </c>
    </row>
    <row r="6361" spans="1:7" hidden="1" x14ac:dyDescent="0.25">
      <c r="A6361">
        <f t="shared" si="300"/>
        <v>177</v>
      </c>
      <c r="B6361">
        <f t="shared" si="301"/>
        <v>24</v>
      </c>
      <c r="C6361" t="str">
        <f>_xlfn.XLOOKUP(A6361,Table4[Lfd],Table4[idElementValue],"Err",0)</f>
        <v/>
      </c>
      <c r="D6361">
        <f t="shared" si="301"/>
        <v>24</v>
      </c>
      <c r="E6361">
        <f ca="1">OFFSET(ElementsDB!$AQ$2,SeriesSelection!A6361-1,SeriesSelection!B6361-1)</f>
        <v>0</v>
      </c>
      <c r="F6361">
        <f>_xlfn.XLOOKUP(A6361,Table4[Lfd],Table4[Periods],"Err",0)</f>
        <v>0</v>
      </c>
      <c r="G6361" t="b">
        <f t="shared" si="299"/>
        <v>0</v>
      </c>
    </row>
    <row r="6362" spans="1:7" hidden="1" x14ac:dyDescent="0.25">
      <c r="A6362">
        <f t="shared" si="300"/>
        <v>177</v>
      </c>
      <c r="B6362">
        <f t="shared" si="301"/>
        <v>25</v>
      </c>
      <c r="C6362" t="str">
        <f>_xlfn.XLOOKUP(A6362,Table4[Lfd],Table4[idElementValue],"Err",0)</f>
        <v/>
      </c>
      <c r="D6362">
        <f t="shared" si="301"/>
        <v>25</v>
      </c>
      <c r="E6362">
        <f ca="1">OFFSET(ElementsDB!$AQ$2,SeriesSelection!A6362-1,SeriesSelection!B6362-1)</f>
        <v>0</v>
      </c>
      <c r="F6362">
        <f>_xlfn.XLOOKUP(A6362,Table4[Lfd],Table4[Periods],"Err",0)</f>
        <v>0</v>
      </c>
      <c r="G6362" t="b">
        <f t="shared" si="299"/>
        <v>0</v>
      </c>
    </row>
    <row r="6363" spans="1:7" hidden="1" x14ac:dyDescent="0.25">
      <c r="A6363">
        <f t="shared" si="300"/>
        <v>177</v>
      </c>
      <c r="B6363">
        <f t="shared" si="301"/>
        <v>26</v>
      </c>
      <c r="C6363" t="str">
        <f>_xlfn.XLOOKUP(A6363,Table4[Lfd],Table4[idElementValue],"Err",0)</f>
        <v/>
      </c>
      <c r="D6363">
        <f t="shared" si="301"/>
        <v>26</v>
      </c>
      <c r="E6363">
        <f ca="1">OFFSET(ElementsDB!$AQ$2,SeriesSelection!A6363-1,SeriesSelection!B6363-1)</f>
        <v>0</v>
      </c>
      <c r="F6363">
        <f>_xlfn.XLOOKUP(A6363,Table4[Lfd],Table4[Periods],"Err",0)</f>
        <v>0</v>
      </c>
      <c r="G6363" t="b">
        <f t="shared" si="299"/>
        <v>0</v>
      </c>
    </row>
    <row r="6364" spans="1:7" hidden="1" x14ac:dyDescent="0.25">
      <c r="A6364">
        <f t="shared" si="300"/>
        <v>177</v>
      </c>
      <c r="B6364">
        <f t="shared" si="301"/>
        <v>27</v>
      </c>
      <c r="C6364" t="str">
        <f>_xlfn.XLOOKUP(A6364,Table4[Lfd],Table4[idElementValue],"Err",0)</f>
        <v/>
      </c>
      <c r="D6364">
        <f t="shared" si="301"/>
        <v>27</v>
      </c>
      <c r="E6364">
        <f ca="1">OFFSET(ElementsDB!$AQ$2,SeriesSelection!A6364-1,SeriesSelection!B6364-1)</f>
        <v>0</v>
      </c>
      <c r="F6364">
        <f>_xlfn.XLOOKUP(A6364,Table4[Lfd],Table4[Periods],"Err",0)</f>
        <v>0</v>
      </c>
      <c r="G6364" t="b">
        <f t="shared" si="299"/>
        <v>0</v>
      </c>
    </row>
    <row r="6365" spans="1:7" hidden="1" x14ac:dyDescent="0.25">
      <c r="A6365">
        <f t="shared" si="300"/>
        <v>177</v>
      </c>
      <c r="B6365">
        <f t="shared" si="301"/>
        <v>28</v>
      </c>
      <c r="C6365" t="str">
        <f>_xlfn.XLOOKUP(A6365,Table4[Lfd],Table4[idElementValue],"Err",0)</f>
        <v/>
      </c>
      <c r="D6365">
        <f t="shared" si="301"/>
        <v>28</v>
      </c>
      <c r="E6365">
        <f ca="1">OFFSET(ElementsDB!$AQ$2,SeriesSelection!A6365-1,SeriesSelection!B6365-1)</f>
        <v>0</v>
      </c>
      <c r="F6365">
        <f>_xlfn.XLOOKUP(A6365,Table4[Lfd],Table4[Periods],"Err",0)</f>
        <v>0</v>
      </c>
      <c r="G6365" t="b">
        <f t="shared" si="299"/>
        <v>0</v>
      </c>
    </row>
    <row r="6366" spans="1:7" hidden="1" x14ac:dyDescent="0.25">
      <c r="A6366">
        <f t="shared" si="300"/>
        <v>177</v>
      </c>
      <c r="B6366">
        <f t="shared" si="301"/>
        <v>29</v>
      </c>
      <c r="C6366" t="str">
        <f>_xlfn.XLOOKUP(A6366,Table4[Lfd],Table4[idElementValue],"Err",0)</f>
        <v/>
      </c>
      <c r="D6366">
        <f t="shared" si="301"/>
        <v>29</v>
      </c>
      <c r="E6366">
        <f ca="1">OFFSET(ElementsDB!$AQ$2,SeriesSelection!A6366-1,SeriesSelection!B6366-1)</f>
        <v>0</v>
      </c>
      <c r="F6366">
        <f>_xlfn.XLOOKUP(A6366,Table4[Lfd],Table4[Periods],"Err",0)</f>
        <v>0</v>
      </c>
      <c r="G6366" t="b">
        <f t="shared" si="299"/>
        <v>0</v>
      </c>
    </row>
    <row r="6367" spans="1:7" hidden="1" x14ac:dyDescent="0.25">
      <c r="A6367">
        <f t="shared" si="300"/>
        <v>177</v>
      </c>
      <c r="B6367">
        <f t="shared" si="301"/>
        <v>30</v>
      </c>
      <c r="C6367" t="str">
        <f>_xlfn.XLOOKUP(A6367,Table4[Lfd],Table4[idElementValue],"Err",0)</f>
        <v/>
      </c>
      <c r="D6367">
        <f t="shared" si="301"/>
        <v>30</v>
      </c>
      <c r="E6367">
        <f ca="1">OFFSET(ElementsDB!$AQ$2,SeriesSelection!A6367-1,SeriesSelection!B6367-1)</f>
        <v>0</v>
      </c>
      <c r="F6367">
        <f>_xlfn.XLOOKUP(A6367,Table4[Lfd],Table4[Periods],"Err",0)</f>
        <v>0</v>
      </c>
      <c r="G6367" t="b">
        <f t="shared" si="299"/>
        <v>0</v>
      </c>
    </row>
    <row r="6368" spans="1:7" hidden="1" x14ac:dyDescent="0.25">
      <c r="A6368">
        <f t="shared" si="300"/>
        <v>177</v>
      </c>
      <c r="B6368">
        <f t="shared" si="301"/>
        <v>31</v>
      </c>
      <c r="C6368" t="str">
        <f>_xlfn.XLOOKUP(A6368,Table4[Lfd],Table4[idElementValue],"Err",0)</f>
        <v/>
      </c>
      <c r="D6368">
        <f t="shared" si="301"/>
        <v>31</v>
      </c>
      <c r="E6368">
        <f ca="1">OFFSET(ElementsDB!$AQ$2,SeriesSelection!A6368-1,SeriesSelection!B6368-1)</f>
        <v>0</v>
      </c>
      <c r="F6368">
        <f>_xlfn.XLOOKUP(A6368,Table4[Lfd],Table4[Periods],"Err",0)</f>
        <v>0</v>
      </c>
      <c r="G6368" t="b">
        <f t="shared" si="299"/>
        <v>0</v>
      </c>
    </row>
    <row r="6369" spans="1:7" hidden="1" x14ac:dyDescent="0.25">
      <c r="A6369">
        <f t="shared" si="300"/>
        <v>177</v>
      </c>
      <c r="B6369">
        <f t="shared" si="301"/>
        <v>32</v>
      </c>
      <c r="C6369" t="str">
        <f>_xlfn.XLOOKUP(A6369,Table4[Lfd],Table4[idElementValue],"Err",0)</f>
        <v/>
      </c>
      <c r="D6369">
        <f t="shared" si="301"/>
        <v>32</v>
      </c>
      <c r="E6369">
        <f ca="1">OFFSET(ElementsDB!$AQ$2,SeriesSelection!A6369-1,SeriesSelection!B6369-1)</f>
        <v>0</v>
      </c>
      <c r="F6369">
        <f>_xlfn.XLOOKUP(A6369,Table4[Lfd],Table4[Periods],"Err",0)</f>
        <v>0</v>
      </c>
      <c r="G6369" t="b">
        <f t="shared" si="299"/>
        <v>0</v>
      </c>
    </row>
    <row r="6370" spans="1:7" hidden="1" x14ac:dyDescent="0.25">
      <c r="A6370">
        <f t="shared" si="300"/>
        <v>177</v>
      </c>
      <c r="B6370">
        <f t="shared" si="301"/>
        <v>33</v>
      </c>
      <c r="C6370" t="str">
        <f>_xlfn.XLOOKUP(A6370,Table4[Lfd],Table4[idElementValue],"Err",0)</f>
        <v/>
      </c>
      <c r="D6370">
        <f t="shared" si="301"/>
        <v>33</v>
      </c>
      <c r="E6370">
        <f ca="1">OFFSET(ElementsDB!$AQ$2,SeriesSelection!A6370-1,SeriesSelection!B6370-1)</f>
        <v>0</v>
      </c>
      <c r="F6370">
        <f>_xlfn.XLOOKUP(A6370,Table4[Lfd],Table4[Periods],"Err",0)</f>
        <v>0</v>
      </c>
      <c r="G6370" t="b">
        <f t="shared" si="299"/>
        <v>0</v>
      </c>
    </row>
    <row r="6371" spans="1:7" hidden="1" x14ac:dyDescent="0.25">
      <c r="A6371">
        <f t="shared" si="300"/>
        <v>177</v>
      </c>
      <c r="B6371">
        <f t="shared" si="301"/>
        <v>34</v>
      </c>
      <c r="C6371" t="str">
        <f>_xlfn.XLOOKUP(A6371,Table4[Lfd],Table4[idElementValue],"Err",0)</f>
        <v/>
      </c>
      <c r="D6371">
        <f t="shared" si="301"/>
        <v>34</v>
      </c>
      <c r="E6371">
        <f ca="1">OFFSET(ElementsDB!$AQ$2,SeriesSelection!A6371-1,SeriesSelection!B6371-1)</f>
        <v>0</v>
      </c>
      <c r="F6371">
        <f>_xlfn.XLOOKUP(A6371,Table4[Lfd],Table4[Periods],"Err",0)</f>
        <v>0</v>
      </c>
      <c r="G6371" t="b">
        <f t="shared" si="299"/>
        <v>0</v>
      </c>
    </row>
    <row r="6372" spans="1:7" hidden="1" x14ac:dyDescent="0.25">
      <c r="A6372">
        <f t="shared" si="300"/>
        <v>177</v>
      </c>
      <c r="B6372">
        <f t="shared" si="301"/>
        <v>35</v>
      </c>
      <c r="C6372" t="str">
        <f>_xlfn.XLOOKUP(A6372,Table4[Lfd],Table4[idElementValue],"Err",0)</f>
        <v/>
      </c>
      <c r="D6372">
        <f t="shared" si="301"/>
        <v>35</v>
      </c>
      <c r="E6372">
        <f ca="1">OFFSET(ElementsDB!$AQ$2,SeriesSelection!A6372-1,SeriesSelection!B6372-1)</f>
        <v>0</v>
      </c>
      <c r="F6372">
        <f>_xlfn.XLOOKUP(A6372,Table4[Lfd],Table4[Periods],"Err",0)</f>
        <v>0</v>
      </c>
      <c r="G6372" t="b">
        <f t="shared" si="299"/>
        <v>0</v>
      </c>
    </row>
    <row r="6373" spans="1:7" hidden="1" x14ac:dyDescent="0.25">
      <c r="A6373">
        <f t="shared" si="300"/>
        <v>177</v>
      </c>
      <c r="B6373">
        <f t="shared" si="301"/>
        <v>36</v>
      </c>
      <c r="C6373" t="str">
        <f>_xlfn.XLOOKUP(A6373,Table4[Lfd],Table4[idElementValue],"Err",0)</f>
        <v/>
      </c>
      <c r="D6373">
        <f t="shared" si="301"/>
        <v>36</v>
      </c>
      <c r="E6373">
        <f ca="1">OFFSET(ElementsDB!$AQ$2,SeriesSelection!A6373-1,SeriesSelection!B6373-1)</f>
        <v>0</v>
      </c>
      <c r="F6373">
        <f>_xlfn.XLOOKUP(A6373,Table4[Lfd],Table4[Periods],"Err",0)</f>
        <v>0</v>
      </c>
      <c r="G6373" t="b">
        <f t="shared" si="299"/>
        <v>0</v>
      </c>
    </row>
    <row r="6374" spans="1:7" hidden="1" x14ac:dyDescent="0.25">
      <c r="A6374">
        <f t="shared" si="300"/>
        <v>178</v>
      </c>
      <c r="B6374">
        <f t="shared" si="301"/>
        <v>1</v>
      </c>
      <c r="C6374" t="str">
        <f>_xlfn.XLOOKUP(A6374,Table4[Lfd],Table4[idElementValue],"Err",0)</f>
        <v>{127BEC69-68BC-45A6-A5FF-CAF49AC210E0}</v>
      </c>
      <c r="D6374">
        <f t="shared" si="301"/>
        <v>1</v>
      </c>
      <c r="E6374">
        <f ca="1">OFFSET(ElementsDB!$AQ$2,SeriesSelection!A6374-1,SeriesSelection!B6374-1)</f>
        <v>0</v>
      </c>
      <c r="F6374">
        <f>_xlfn.XLOOKUP(A6374,Table4[Lfd],Table4[Periods],"Err",0)</f>
        <v>0</v>
      </c>
      <c r="G6374" t="b">
        <f t="shared" si="299"/>
        <v>0</v>
      </c>
    </row>
    <row r="6375" spans="1:7" hidden="1" x14ac:dyDescent="0.25">
      <c r="A6375">
        <f t="shared" si="300"/>
        <v>178</v>
      </c>
      <c r="B6375">
        <f t="shared" si="301"/>
        <v>2</v>
      </c>
      <c r="C6375" t="str">
        <f>_xlfn.XLOOKUP(A6375,Table4[Lfd],Table4[idElementValue],"Err",0)</f>
        <v>{127BEC69-68BC-45A6-A5FF-CAF49AC210E0}</v>
      </c>
      <c r="D6375">
        <f t="shared" si="301"/>
        <v>2</v>
      </c>
      <c r="E6375">
        <f ca="1">OFFSET(ElementsDB!$AQ$2,SeriesSelection!A6375-1,SeriesSelection!B6375-1)</f>
        <v>0</v>
      </c>
      <c r="F6375">
        <f>_xlfn.XLOOKUP(A6375,Table4[Lfd],Table4[Periods],"Err",0)</f>
        <v>0</v>
      </c>
      <c r="G6375" t="b">
        <f t="shared" si="299"/>
        <v>0</v>
      </c>
    </row>
    <row r="6376" spans="1:7" hidden="1" x14ac:dyDescent="0.25">
      <c r="A6376">
        <f t="shared" si="300"/>
        <v>178</v>
      </c>
      <c r="B6376">
        <f t="shared" si="301"/>
        <v>3</v>
      </c>
      <c r="C6376" t="str">
        <f>_xlfn.XLOOKUP(A6376,Table4[Lfd],Table4[idElementValue],"Err",0)</f>
        <v>{127BEC69-68BC-45A6-A5FF-CAF49AC210E0}</v>
      </c>
      <c r="D6376">
        <f t="shared" si="301"/>
        <v>3</v>
      </c>
      <c r="E6376">
        <f ca="1">OFFSET(ElementsDB!$AQ$2,SeriesSelection!A6376-1,SeriesSelection!B6376-1)</f>
        <v>0</v>
      </c>
      <c r="F6376">
        <f>_xlfn.XLOOKUP(A6376,Table4[Lfd],Table4[Periods],"Err",0)</f>
        <v>0</v>
      </c>
      <c r="G6376" t="b">
        <f t="shared" si="299"/>
        <v>0</v>
      </c>
    </row>
    <row r="6377" spans="1:7" hidden="1" x14ac:dyDescent="0.25">
      <c r="A6377">
        <f t="shared" si="300"/>
        <v>178</v>
      </c>
      <c r="B6377">
        <f t="shared" si="301"/>
        <v>4</v>
      </c>
      <c r="C6377" t="str">
        <f>_xlfn.XLOOKUP(A6377,Table4[Lfd],Table4[idElementValue],"Err",0)</f>
        <v>{127BEC69-68BC-45A6-A5FF-CAF49AC210E0}</v>
      </c>
      <c r="D6377">
        <f t="shared" si="301"/>
        <v>4</v>
      </c>
      <c r="E6377">
        <f ca="1">OFFSET(ElementsDB!$AQ$2,SeriesSelection!A6377-1,SeriesSelection!B6377-1)</f>
        <v>0</v>
      </c>
      <c r="F6377">
        <f>_xlfn.XLOOKUP(A6377,Table4[Lfd],Table4[Periods],"Err",0)</f>
        <v>0</v>
      </c>
      <c r="G6377" t="b">
        <f t="shared" si="299"/>
        <v>0</v>
      </c>
    </row>
    <row r="6378" spans="1:7" hidden="1" x14ac:dyDescent="0.25">
      <c r="A6378">
        <f t="shared" si="300"/>
        <v>178</v>
      </c>
      <c r="B6378">
        <f t="shared" si="301"/>
        <v>5</v>
      </c>
      <c r="C6378" t="str">
        <f>_xlfn.XLOOKUP(A6378,Table4[Lfd],Table4[idElementValue],"Err",0)</f>
        <v>{127BEC69-68BC-45A6-A5FF-CAF49AC210E0}</v>
      </c>
      <c r="D6378">
        <f t="shared" si="301"/>
        <v>5</v>
      </c>
      <c r="E6378">
        <f ca="1">OFFSET(ElementsDB!$AQ$2,SeriesSelection!A6378-1,SeriesSelection!B6378-1)</f>
        <v>0</v>
      </c>
      <c r="F6378">
        <f>_xlfn.XLOOKUP(A6378,Table4[Lfd],Table4[Periods],"Err",0)</f>
        <v>0</v>
      </c>
      <c r="G6378" t="b">
        <f t="shared" si="299"/>
        <v>0</v>
      </c>
    </row>
    <row r="6379" spans="1:7" hidden="1" x14ac:dyDescent="0.25">
      <c r="A6379">
        <f t="shared" si="300"/>
        <v>178</v>
      </c>
      <c r="B6379">
        <f t="shared" si="301"/>
        <v>6</v>
      </c>
      <c r="C6379" t="str">
        <f>_xlfn.XLOOKUP(A6379,Table4[Lfd],Table4[idElementValue],"Err",0)</f>
        <v>{127BEC69-68BC-45A6-A5FF-CAF49AC210E0}</v>
      </c>
      <c r="D6379">
        <f t="shared" si="301"/>
        <v>6</v>
      </c>
      <c r="E6379">
        <f ca="1">OFFSET(ElementsDB!$AQ$2,SeriesSelection!A6379-1,SeriesSelection!B6379-1)</f>
        <v>0</v>
      </c>
      <c r="F6379">
        <f>_xlfn.XLOOKUP(A6379,Table4[Lfd],Table4[Periods],"Err",0)</f>
        <v>0</v>
      </c>
      <c r="G6379" t="b">
        <f t="shared" si="299"/>
        <v>0</v>
      </c>
    </row>
    <row r="6380" spans="1:7" hidden="1" x14ac:dyDescent="0.25">
      <c r="A6380">
        <f t="shared" si="300"/>
        <v>178</v>
      </c>
      <c r="B6380">
        <f t="shared" si="301"/>
        <v>7</v>
      </c>
      <c r="C6380" t="str">
        <f>_xlfn.XLOOKUP(A6380,Table4[Lfd],Table4[idElementValue],"Err",0)</f>
        <v>{127BEC69-68BC-45A6-A5FF-CAF49AC210E0}</v>
      </c>
      <c r="D6380">
        <f t="shared" si="301"/>
        <v>7</v>
      </c>
      <c r="E6380">
        <f ca="1">OFFSET(ElementsDB!$AQ$2,SeriesSelection!A6380-1,SeriesSelection!B6380-1)</f>
        <v>0</v>
      </c>
      <c r="F6380">
        <f>_xlfn.XLOOKUP(A6380,Table4[Lfd],Table4[Periods],"Err",0)</f>
        <v>0</v>
      </c>
      <c r="G6380" t="b">
        <f t="shared" si="299"/>
        <v>0</v>
      </c>
    </row>
    <row r="6381" spans="1:7" hidden="1" x14ac:dyDescent="0.25">
      <c r="A6381">
        <f t="shared" si="300"/>
        <v>178</v>
      </c>
      <c r="B6381">
        <f t="shared" si="301"/>
        <v>8</v>
      </c>
      <c r="C6381" t="str">
        <f>_xlfn.XLOOKUP(A6381,Table4[Lfd],Table4[idElementValue],"Err",0)</f>
        <v>{127BEC69-68BC-45A6-A5FF-CAF49AC210E0}</v>
      </c>
      <c r="D6381">
        <f t="shared" si="301"/>
        <v>8</v>
      </c>
      <c r="E6381">
        <f ca="1">OFFSET(ElementsDB!$AQ$2,SeriesSelection!A6381-1,SeriesSelection!B6381-1)</f>
        <v>0</v>
      </c>
      <c r="F6381">
        <f>_xlfn.XLOOKUP(A6381,Table4[Lfd],Table4[Periods],"Err",0)</f>
        <v>0</v>
      </c>
      <c r="G6381" t="b">
        <f t="shared" si="299"/>
        <v>0</v>
      </c>
    </row>
    <row r="6382" spans="1:7" hidden="1" x14ac:dyDescent="0.25">
      <c r="A6382">
        <f t="shared" si="300"/>
        <v>178</v>
      </c>
      <c r="B6382">
        <f t="shared" si="301"/>
        <v>9</v>
      </c>
      <c r="C6382" t="str">
        <f>_xlfn.XLOOKUP(A6382,Table4[Lfd],Table4[idElementValue],"Err",0)</f>
        <v>{127BEC69-68BC-45A6-A5FF-CAF49AC210E0}</v>
      </c>
      <c r="D6382">
        <f t="shared" si="301"/>
        <v>9</v>
      </c>
      <c r="E6382">
        <f ca="1">OFFSET(ElementsDB!$AQ$2,SeriesSelection!A6382-1,SeriesSelection!B6382-1)</f>
        <v>0</v>
      </c>
      <c r="F6382">
        <f>_xlfn.XLOOKUP(A6382,Table4[Lfd],Table4[Periods],"Err",0)</f>
        <v>0</v>
      </c>
      <c r="G6382" t="b">
        <f t="shared" si="299"/>
        <v>0</v>
      </c>
    </row>
    <row r="6383" spans="1:7" hidden="1" x14ac:dyDescent="0.25">
      <c r="A6383">
        <f t="shared" si="300"/>
        <v>178</v>
      </c>
      <c r="B6383">
        <f t="shared" si="301"/>
        <v>10</v>
      </c>
      <c r="C6383" t="str">
        <f>_xlfn.XLOOKUP(A6383,Table4[Lfd],Table4[idElementValue],"Err",0)</f>
        <v>{127BEC69-68BC-45A6-A5FF-CAF49AC210E0}</v>
      </c>
      <c r="D6383">
        <f t="shared" si="301"/>
        <v>10</v>
      </c>
      <c r="E6383">
        <f ca="1">OFFSET(ElementsDB!$AQ$2,SeriesSelection!A6383-1,SeriesSelection!B6383-1)</f>
        <v>0</v>
      </c>
      <c r="F6383">
        <f>_xlfn.XLOOKUP(A6383,Table4[Lfd],Table4[Periods],"Err",0)</f>
        <v>0</v>
      </c>
      <c r="G6383" t="b">
        <f t="shared" si="299"/>
        <v>0</v>
      </c>
    </row>
    <row r="6384" spans="1:7" hidden="1" x14ac:dyDescent="0.25">
      <c r="A6384">
        <f t="shared" si="300"/>
        <v>178</v>
      </c>
      <c r="B6384">
        <f t="shared" si="301"/>
        <v>11</v>
      </c>
      <c r="C6384" t="str">
        <f>_xlfn.XLOOKUP(A6384,Table4[Lfd],Table4[idElementValue],"Err",0)</f>
        <v>{127BEC69-68BC-45A6-A5FF-CAF49AC210E0}</v>
      </c>
      <c r="D6384">
        <f t="shared" si="301"/>
        <v>11</v>
      </c>
      <c r="E6384">
        <f ca="1">OFFSET(ElementsDB!$AQ$2,SeriesSelection!A6384-1,SeriesSelection!B6384-1)</f>
        <v>0</v>
      </c>
      <c r="F6384">
        <f>_xlfn.XLOOKUP(A6384,Table4[Lfd],Table4[Periods],"Err",0)</f>
        <v>0</v>
      </c>
      <c r="G6384" t="b">
        <f t="shared" si="299"/>
        <v>0</v>
      </c>
    </row>
    <row r="6385" spans="1:7" hidden="1" x14ac:dyDescent="0.25">
      <c r="A6385">
        <f t="shared" si="300"/>
        <v>178</v>
      </c>
      <c r="B6385">
        <f t="shared" si="301"/>
        <v>12</v>
      </c>
      <c r="C6385" t="str">
        <f>_xlfn.XLOOKUP(A6385,Table4[Lfd],Table4[idElementValue],"Err",0)</f>
        <v>{127BEC69-68BC-45A6-A5FF-CAF49AC210E0}</v>
      </c>
      <c r="D6385">
        <f t="shared" si="301"/>
        <v>12</v>
      </c>
      <c r="E6385">
        <f ca="1">OFFSET(ElementsDB!$AQ$2,SeriesSelection!A6385-1,SeriesSelection!B6385-1)</f>
        <v>0</v>
      </c>
      <c r="F6385">
        <f>_xlfn.XLOOKUP(A6385,Table4[Lfd],Table4[Periods],"Err",0)</f>
        <v>0</v>
      </c>
      <c r="G6385" t="b">
        <f t="shared" si="299"/>
        <v>0</v>
      </c>
    </row>
    <row r="6386" spans="1:7" hidden="1" x14ac:dyDescent="0.25">
      <c r="A6386">
        <f t="shared" si="300"/>
        <v>178</v>
      </c>
      <c r="B6386">
        <f t="shared" si="301"/>
        <v>13</v>
      </c>
      <c r="C6386" t="str">
        <f>_xlfn.XLOOKUP(A6386,Table4[Lfd],Table4[idElementValue],"Err",0)</f>
        <v>{127BEC69-68BC-45A6-A5FF-CAF49AC210E0}</v>
      </c>
      <c r="D6386">
        <f t="shared" si="301"/>
        <v>13</v>
      </c>
      <c r="E6386">
        <f ca="1">OFFSET(ElementsDB!$AQ$2,SeriesSelection!A6386-1,SeriesSelection!B6386-1)</f>
        <v>0</v>
      </c>
      <c r="F6386">
        <f>_xlfn.XLOOKUP(A6386,Table4[Lfd],Table4[Periods],"Err",0)</f>
        <v>0</v>
      </c>
      <c r="G6386" t="b">
        <f t="shared" si="299"/>
        <v>0</v>
      </c>
    </row>
    <row r="6387" spans="1:7" hidden="1" x14ac:dyDescent="0.25">
      <c r="A6387">
        <f t="shared" si="300"/>
        <v>178</v>
      </c>
      <c r="B6387">
        <f t="shared" si="301"/>
        <v>14</v>
      </c>
      <c r="C6387" t="str">
        <f>_xlfn.XLOOKUP(A6387,Table4[Lfd],Table4[idElementValue],"Err",0)</f>
        <v>{127BEC69-68BC-45A6-A5FF-CAF49AC210E0}</v>
      </c>
      <c r="D6387">
        <f t="shared" si="301"/>
        <v>14</v>
      </c>
      <c r="E6387">
        <f ca="1">OFFSET(ElementsDB!$AQ$2,SeriesSelection!A6387-1,SeriesSelection!B6387-1)</f>
        <v>0</v>
      </c>
      <c r="F6387">
        <f>_xlfn.XLOOKUP(A6387,Table4[Lfd],Table4[Periods],"Err",0)</f>
        <v>0</v>
      </c>
      <c r="G6387" t="b">
        <f t="shared" si="299"/>
        <v>0</v>
      </c>
    </row>
    <row r="6388" spans="1:7" hidden="1" x14ac:dyDescent="0.25">
      <c r="A6388">
        <f t="shared" si="300"/>
        <v>178</v>
      </c>
      <c r="B6388">
        <f t="shared" si="301"/>
        <v>15</v>
      </c>
      <c r="C6388" t="str">
        <f>_xlfn.XLOOKUP(A6388,Table4[Lfd],Table4[idElementValue],"Err",0)</f>
        <v>{127BEC69-68BC-45A6-A5FF-CAF49AC210E0}</v>
      </c>
      <c r="D6388">
        <f t="shared" si="301"/>
        <v>15</v>
      </c>
      <c r="E6388">
        <f ca="1">OFFSET(ElementsDB!$AQ$2,SeriesSelection!A6388-1,SeriesSelection!B6388-1)</f>
        <v>0</v>
      </c>
      <c r="F6388">
        <f>_xlfn.XLOOKUP(A6388,Table4[Lfd],Table4[Periods],"Err",0)</f>
        <v>0</v>
      </c>
      <c r="G6388" t="b">
        <f t="shared" si="299"/>
        <v>0</v>
      </c>
    </row>
    <row r="6389" spans="1:7" hidden="1" x14ac:dyDescent="0.25">
      <c r="A6389">
        <f t="shared" si="300"/>
        <v>178</v>
      </c>
      <c r="B6389">
        <f t="shared" si="301"/>
        <v>16</v>
      </c>
      <c r="C6389" t="str">
        <f>_xlfn.XLOOKUP(A6389,Table4[Lfd],Table4[idElementValue],"Err",0)</f>
        <v>{127BEC69-68BC-45A6-A5FF-CAF49AC210E0}</v>
      </c>
      <c r="D6389">
        <f t="shared" si="301"/>
        <v>16</v>
      </c>
      <c r="E6389">
        <f ca="1">OFFSET(ElementsDB!$AQ$2,SeriesSelection!A6389-1,SeriesSelection!B6389-1)</f>
        <v>0</v>
      </c>
      <c r="F6389">
        <f>_xlfn.XLOOKUP(A6389,Table4[Lfd],Table4[Periods],"Err",0)</f>
        <v>0</v>
      </c>
      <c r="G6389" t="b">
        <f t="shared" si="299"/>
        <v>0</v>
      </c>
    </row>
    <row r="6390" spans="1:7" hidden="1" x14ac:dyDescent="0.25">
      <c r="A6390">
        <f t="shared" si="300"/>
        <v>178</v>
      </c>
      <c r="B6390">
        <f t="shared" si="301"/>
        <v>17</v>
      </c>
      <c r="C6390" t="str">
        <f>_xlfn.XLOOKUP(A6390,Table4[Lfd],Table4[idElementValue],"Err",0)</f>
        <v>{127BEC69-68BC-45A6-A5FF-CAF49AC210E0}</v>
      </c>
      <c r="D6390">
        <f t="shared" si="301"/>
        <v>17</v>
      </c>
      <c r="E6390">
        <f ca="1">OFFSET(ElementsDB!$AQ$2,SeriesSelection!A6390-1,SeriesSelection!B6390-1)</f>
        <v>0</v>
      </c>
      <c r="F6390">
        <f>_xlfn.XLOOKUP(A6390,Table4[Lfd],Table4[Periods],"Err",0)</f>
        <v>0</v>
      </c>
      <c r="G6390" t="b">
        <f t="shared" si="299"/>
        <v>0</v>
      </c>
    </row>
    <row r="6391" spans="1:7" hidden="1" x14ac:dyDescent="0.25">
      <c r="A6391">
        <f t="shared" si="300"/>
        <v>178</v>
      </c>
      <c r="B6391">
        <f t="shared" si="301"/>
        <v>18</v>
      </c>
      <c r="C6391" t="str">
        <f>_xlfn.XLOOKUP(A6391,Table4[Lfd],Table4[idElementValue],"Err",0)</f>
        <v>{127BEC69-68BC-45A6-A5FF-CAF49AC210E0}</v>
      </c>
      <c r="D6391">
        <f t="shared" si="301"/>
        <v>18</v>
      </c>
      <c r="E6391">
        <f ca="1">OFFSET(ElementsDB!$AQ$2,SeriesSelection!A6391-1,SeriesSelection!B6391-1)</f>
        <v>0</v>
      </c>
      <c r="F6391">
        <f>_xlfn.XLOOKUP(A6391,Table4[Lfd],Table4[Periods],"Err",0)</f>
        <v>0</v>
      </c>
      <c r="G6391" t="b">
        <f t="shared" si="299"/>
        <v>0</v>
      </c>
    </row>
    <row r="6392" spans="1:7" hidden="1" x14ac:dyDescent="0.25">
      <c r="A6392">
        <f t="shared" si="300"/>
        <v>178</v>
      </c>
      <c r="B6392">
        <f t="shared" si="301"/>
        <v>19</v>
      </c>
      <c r="C6392" t="str">
        <f>_xlfn.XLOOKUP(A6392,Table4[Lfd],Table4[idElementValue],"Err",0)</f>
        <v>{127BEC69-68BC-45A6-A5FF-CAF49AC210E0}</v>
      </c>
      <c r="D6392">
        <f t="shared" si="301"/>
        <v>19</v>
      </c>
      <c r="E6392">
        <f ca="1">OFFSET(ElementsDB!$AQ$2,SeriesSelection!A6392-1,SeriesSelection!B6392-1)</f>
        <v>0</v>
      </c>
      <c r="F6392">
        <f>_xlfn.XLOOKUP(A6392,Table4[Lfd],Table4[Periods],"Err",0)</f>
        <v>0</v>
      </c>
      <c r="G6392" t="b">
        <f t="shared" si="299"/>
        <v>0</v>
      </c>
    </row>
    <row r="6393" spans="1:7" hidden="1" x14ac:dyDescent="0.25">
      <c r="A6393">
        <f t="shared" si="300"/>
        <v>178</v>
      </c>
      <c r="B6393">
        <f t="shared" si="301"/>
        <v>20</v>
      </c>
      <c r="C6393" t="str">
        <f>_xlfn.XLOOKUP(A6393,Table4[Lfd],Table4[idElementValue],"Err",0)</f>
        <v>{127BEC69-68BC-45A6-A5FF-CAF49AC210E0}</v>
      </c>
      <c r="D6393">
        <f t="shared" si="301"/>
        <v>20</v>
      </c>
      <c r="E6393">
        <f ca="1">OFFSET(ElementsDB!$AQ$2,SeriesSelection!A6393-1,SeriesSelection!B6393-1)</f>
        <v>0</v>
      </c>
      <c r="F6393">
        <f>_xlfn.XLOOKUP(A6393,Table4[Lfd],Table4[Periods],"Err",0)</f>
        <v>0</v>
      </c>
      <c r="G6393" t="b">
        <f t="shared" si="299"/>
        <v>0</v>
      </c>
    </row>
    <row r="6394" spans="1:7" hidden="1" x14ac:dyDescent="0.25">
      <c r="A6394">
        <f t="shared" si="300"/>
        <v>178</v>
      </c>
      <c r="B6394">
        <f t="shared" si="301"/>
        <v>21</v>
      </c>
      <c r="C6394" t="str">
        <f>_xlfn.XLOOKUP(A6394,Table4[Lfd],Table4[idElementValue],"Err",0)</f>
        <v>{127BEC69-68BC-45A6-A5FF-CAF49AC210E0}</v>
      </c>
      <c r="D6394">
        <f t="shared" si="301"/>
        <v>21</v>
      </c>
      <c r="E6394">
        <f ca="1">OFFSET(ElementsDB!$AQ$2,SeriesSelection!A6394-1,SeriesSelection!B6394-1)</f>
        <v>0</v>
      </c>
      <c r="F6394">
        <f>_xlfn.XLOOKUP(A6394,Table4[Lfd],Table4[Periods],"Err",0)</f>
        <v>0</v>
      </c>
      <c r="G6394" t="b">
        <f t="shared" si="299"/>
        <v>0</v>
      </c>
    </row>
    <row r="6395" spans="1:7" hidden="1" x14ac:dyDescent="0.25">
      <c r="A6395">
        <f t="shared" si="300"/>
        <v>178</v>
      </c>
      <c r="B6395">
        <f t="shared" si="301"/>
        <v>22</v>
      </c>
      <c r="C6395" t="str">
        <f>_xlfn.XLOOKUP(A6395,Table4[Lfd],Table4[idElementValue],"Err",0)</f>
        <v>{127BEC69-68BC-45A6-A5FF-CAF49AC210E0}</v>
      </c>
      <c r="D6395">
        <f t="shared" si="301"/>
        <v>22</v>
      </c>
      <c r="E6395">
        <f ca="1">OFFSET(ElementsDB!$AQ$2,SeriesSelection!A6395-1,SeriesSelection!B6395-1)</f>
        <v>0</v>
      </c>
      <c r="F6395">
        <f>_xlfn.XLOOKUP(A6395,Table4[Lfd],Table4[Periods],"Err",0)</f>
        <v>0</v>
      </c>
      <c r="G6395" t="b">
        <f t="shared" si="299"/>
        <v>0</v>
      </c>
    </row>
    <row r="6396" spans="1:7" hidden="1" x14ac:dyDescent="0.25">
      <c r="A6396">
        <f t="shared" si="300"/>
        <v>178</v>
      </c>
      <c r="B6396">
        <f t="shared" si="301"/>
        <v>23</v>
      </c>
      <c r="C6396" t="str">
        <f>_xlfn.XLOOKUP(A6396,Table4[Lfd],Table4[idElementValue],"Err",0)</f>
        <v>{127BEC69-68BC-45A6-A5FF-CAF49AC210E0}</v>
      </c>
      <c r="D6396">
        <f t="shared" si="301"/>
        <v>23</v>
      </c>
      <c r="E6396">
        <f ca="1">OFFSET(ElementsDB!$AQ$2,SeriesSelection!A6396-1,SeriesSelection!B6396-1)</f>
        <v>0</v>
      </c>
      <c r="F6396">
        <f>_xlfn.XLOOKUP(A6396,Table4[Lfd],Table4[Periods],"Err",0)</f>
        <v>0</v>
      </c>
      <c r="G6396" t="b">
        <f t="shared" si="299"/>
        <v>0</v>
      </c>
    </row>
    <row r="6397" spans="1:7" hidden="1" x14ac:dyDescent="0.25">
      <c r="A6397">
        <f t="shared" si="300"/>
        <v>178</v>
      </c>
      <c r="B6397">
        <f t="shared" si="301"/>
        <v>24</v>
      </c>
      <c r="C6397" t="str">
        <f>_xlfn.XLOOKUP(A6397,Table4[Lfd],Table4[idElementValue],"Err",0)</f>
        <v>{127BEC69-68BC-45A6-A5FF-CAF49AC210E0}</v>
      </c>
      <c r="D6397">
        <f t="shared" si="301"/>
        <v>24</v>
      </c>
      <c r="E6397">
        <f ca="1">OFFSET(ElementsDB!$AQ$2,SeriesSelection!A6397-1,SeriesSelection!B6397-1)</f>
        <v>0</v>
      </c>
      <c r="F6397">
        <f>_xlfn.XLOOKUP(A6397,Table4[Lfd],Table4[Periods],"Err",0)</f>
        <v>0</v>
      </c>
      <c r="G6397" t="b">
        <f t="shared" si="299"/>
        <v>0</v>
      </c>
    </row>
    <row r="6398" spans="1:7" hidden="1" x14ac:dyDescent="0.25">
      <c r="A6398">
        <f t="shared" si="300"/>
        <v>178</v>
      </c>
      <c r="B6398">
        <f t="shared" si="301"/>
        <v>25</v>
      </c>
      <c r="C6398" t="str">
        <f>_xlfn.XLOOKUP(A6398,Table4[Lfd],Table4[idElementValue],"Err",0)</f>
        <v>{127BEC69-68BC-45A6-A5FF-CAF49AC210E0}</v>
      </c>
      <c r="D6398">
        <f t="shared" si="301"/>
        <v>25</v>
      </c>
      <c r="E6398">
        <f ca="1">OFFSET(ElementsDB!$AQ$2,SeriesSelection!A6398-1,SeriesSelection!B6398-1)</f>
        <v>0</v>
      </c>
      <c r="F6398">
        <f>_xlfn.XLOOKUP(A6398,Table4[Lfd],Table4[Periods],"Err",0)</f>
        <v>0</v>
      </c>
      <c r="G6398" t="b">
        <f t="shared" si="299"/>
        <v>0</v>
      </c>
    </row>
    <row r="6399" spans="1:7" hidden="1" x14ac:dyDescent="0.25">
      <c r="A6399">
        <f t="shared" si="300"/>
        <v>178</v>
      </c>
      <c r="B6399">
        <f t="shared" si="301"/>
        <v>26</v>
      </c>
      <c r="C6399" t="str">
        <f>_xlfn.XLOOKUP(A6399,Table4[Lfd],Table4[idElementValue],"Err",0)</f>
        <v>{127BEC69-68BC-45A6-A5FF-CAF49AC210E0}</v>
      </c>
      <c r="D6399">
        <f t="shared" si="301"/>
        <v>26</v>
      </c>
      <c r="E6399">
        <f ca="1">OFFSET(ElementsDB!$AQ$2,SeriesSelection!A6399-1,SeriesSelection!B6399-1)</f>
        <v>0</v>
      </c>
      <c r="F6399">
        <f>_xlfn.XLOOKUP(A6399,Table4[Lfd],Table4[Periods],"Err",0)</f>
        <v>0</v>
      </c>
      <c r="G6399" t="b">
        <f t="shared" si="299"/>
        <v>0</v>
      </c>
    </row>
    <row r="6400" spans="1:7" hidden="1" x14ac:dyDescent="0.25">
      <c r="A6400">
        <f t="shared" si="300"/>
        <v>178</v>
      </c>
      <c r="B6400">
        <f t="shared" si="301"/>
        <v>27</v>
      </c>
      <c r="C6400" t="str">
        <f>_xlfn.XLOOKUP(A6400,Table4[Lfd],Table4[idElementValue],"Err",0)</f>
        <v>{127BEC69-68BC-45A6-A5FF-CAF49AC210E0}</v>
      </c>
      <c r="D6400">
        <f t="shared" si="301"/>
        <v>27</v>
      </c>
      <c r="E6400">
        <f ca="1">OFFSET(ElementsDB!$AQ$2,SeriesSelection!A6400-1,SeriesSelection!B6400-1)</f>
        <v>0</v>
      </c>
      <c r="F6400">
        <f>_xlfn.XLOOKUP(A6400,Table4[Lfd],Table4[Periods],"Err",0)</f>
        <v>0</v>
      </c>
      <c r="G6400" t="b">
        <f t="shared" si="299"/>
        <v>0</v>
      </c>
    </row>
    <row r="6401" spans="1:7" hidden="1" x14ac:dyDescent="0.25">
      <c r="A6401">
        <f t="shared" si="300"/>
        <v>178</v>
      </c>
      <c r="B6401">
        <f t="shared" si="301"/>
        <v>28</v>
      </c>
      <c r="C6401" t="str">
        <f>_xlfn.XLOOKUP(A6401,Table4[Lfd],Table4[idElementValue],"Err",0)</f>
        <v>{127BEC69-68BC-45A6-A5FF-CAF49AC210E0}</v>
      </c>
      <c r="D6401">
        <f t="shared" si="301"/>
        <v>28</v>
      </c>
      <c r="E6401">
        <f ca="1">OFFSET(ElementsDB!$AQ$2,SeriesSelection!A6401-1,SeriesSelection!B6401-1)</f>
        <v>0</v>
      </c>
      <c r="F6401">
        <f>_xlfn.XLOOKUP(A6401,Table4[Lfd],Table4[Periods],"Err",0)</f>
        <v>0</v>
      </c>
      <c r="G6401" t="b">
        <f t="shared" si="299"/>
        <v>0</v>
      </c>
    </row>
    <row r="6402" spans="1:7" hidden="1" x14ac:dyDescent="0.25">
      <c r="A6402">
        <f t="shared" si="300"/>
        <v>178</v>
      </c>
      <c r="B6402">
        <f t="shared" si="301"/>
        <v>29</v>
      </c>
      <c r="C6402" t="str">
        <f>_xlfn.XLOOKUP(A6402,Table4[Lfd],Table4[idElementValue],"Err",0)</f>
        <v>{127BEC69-68BC-45A6-A5FF-CAF49AC210E0}</v>
      </c>
      <c r="D6402">
        <f t="shared" si="301"/>
        <v>29</v>
      </c>
      <c r="E6402">
        <f ca="1">OFFSET(ElementsDB!$AQ$2,SeriesSelection!A6402-1,SeriesSelection!B6402-1)</f>
        <v>0</v>
      </c>
      <c r="F6402">
        <f>_xlfn.XLOOKUP(A6402,Table4[Lfd],Table4[Periods],"Err",0)</f>
        <v>0</v>
      </c>
      <c r="G6402" t="b">
        <f t="shared" ref="G6402:G6465" si="302">(D6402&lt;=F6402)</f>
        <v>0</v>
      </c>
    </row>
    <row r="6403" spans="1:7" hidden="1" x14ac:dyDescent="0.25">
      <c r="A6403">
        <f t="shared" si="300"/>
        <v>178</v>
      </c>
      <c r="B6403">
        <f t="shared" si="301"/>
        <v>30</v>
      </c>
      <c r="C6403" t="str">
        <f>_xlfn.XLOOKUP(A6403,Table4[Lfd],Table4[idElementValue],"Err",0)</f>
        <v>{127BEC69-68BC-45A6-A5FF-CAF49AC210E0}</v>
      </c>
      <c r="D6403">
        <f t="shared" si="301"/>
        <v>30</v>
      </c>
      <c r="E6403">
        <f ca="1">OFFSET(ElementsDB!$AQ$2,SeriesSelection!A6403-1,SeriesSelection!B6403-1)</f>
        <v>0</v>
      </c>
      <c r="F6403">
        <f>_xlfn.XLOOKUP(A6403,Table4[Lfd],Table4[Periods],"Err",0)</f>
        <v>0</v>
      </c>
      <c r="G6403" t="b">
        <f t="shared" si="302"/>
        <v>0</v>
      </c>
    </row>
    <row r="6404" spans="1:7" hidden="1" x14ac:dyDescent="0.25">
      <c r="A6404">
        <f t="shared" si="300"/>
        <v>178</v>
      </c>
      <c r="B6404">
        <f t="shared" si="301"/>
        <v>31</v>
      </c>
      <c r="C6404" t="str">
        <f>_xlfn.XLOOKUP(A6404,Table4[Lfd],Table4[idElementValue],"Err",0)</f>
        <v>{127BEC69-68BC-45A6-A5FF-CAF49AC210E0}</v>
      </c>
      <c r="D6404">
        <f t="shared" si="301"/>
        <v>31</v>
      </c>
      <c r="E6404">
        <f ca="1">OFFSET(ElementsDB!$AQ$2,SeriesSelection!A6404-1,SeriesSelection!B6404-1)</f>
        <v>0</v>
      </c>
      <c r="F6404">
        <f>_xlfn.XLOOKUP(A6404,Table4[Lfd],Table4[Periods],"Err",0)</f>
        <v>0</v>
      </c>
      <c r="G6404" t="b">
        <f t="shared" si="302"/>
        <v>0</v>
      </c>
    </row>
    <row r="6405" spans="1:7" hidden="1" x14ac:dyDescent="0.25">
      <c r="A6405">
        <f t="shared" si="300"/>
        <v>178</v>
      </c>
      <c r="B6405">
        <f t="shared" si="301"/>
        <v>32</v>
      </c>
      <c r="C6405" t="str">
        <f>_xlfn.XLOOKUP(A6405,Table4[Lfd],Table4[idElementValue],"Err",0)</f>
        <v>{127BEC69-68BC-45A6-A5FF-CAF49AC210E0}</v>
      </c>
      <c r="D6405">
        <f t="shared" si="301"/>
        <v>32</v>
      </c>
      <c r="E6405">
        <f ca="1">OFFSET(ElementsDB!$AQ$2,SeriesSelection!A6405-1,SeriesSelection!B6405-1)</f>
        <v>0</v>
      </c>
      <c r="F6405">
        <f>_xlfn.XLOOKUP(A6405,Table4[Lfd],Table4[Periods],"Err",0)</f>
        <v>0</v>
      </c>
      <c r="G6405" t="b">
        <f t="shared" si="302"/>
        <v>0</v>
      </c>
    </row>
    <row r="6406" spans="1:7" hidden="1" x14ac:dyDescent="0.25">
      <c r="A6406">
        <f t="shared" si="300"/>
        <v>178</v>
      </c>
      <c r="B6406">
        <f t="shared" si="301"/>
        <v>33</v>
      </c>
      <c r="C6406" t="str">
        <f>_xlfn.XLOOKUP(A6406,Table4[Lfd],Table4[idElementValue],"Err",0)</f>
        <v>{127BEC69-68BC-45A6-A5FF-CAF49AC210E0}</v>
      </c>
      <c r="D6406">
        <f t="shared" si="301"/>
        <v>33</v>
      </c>
      <c r="E6406">
        <f ca="1">OFFSET(ElementsDB!$AQ$2,SeriesSelection!A6406-1,SeriesSelection!B6406-1)</f>
        <v>0</v>
      </c>
      <c r="F6406">
        <f>_xlfn.XLOOKUP(A6406,Table4[Lfd],Table4[Periods],"Err",0)</f>
        <v>0</v>
      </c>
      <c r="G6406" t="b">
        <f t="shared" si="302"/>
        <v>0</v>
      </c>
    </row>
    <row r="6407" spans="1:7" hidden="1" x14ac:dyDescent="0.25">
      <c r="A6407">
        <f t="shared" si="300"/>
        <v>178</v>
      </c>
      <c r="B6407">
        <f t="shared" si="301"/>
        <v>34</v>
      </c>
      <c r="C6407" t="str">
        <f>_xlfn.XLOOKUP(A6407,Table4[Lfd],Table4[idElementValue],"Err",0)</f>
        <v>{127BEC69-68BC-45A6-A5FF-CAF49AC210E0}</v>
      </c>
      <c r="D6407">
        <f t="shared" si="301"/>
        <v>34</v>
      </c>
      <c r="E6407">
        <f ca="1">OFFSET(ElementsDB!$AQ$2,SeriesSelection!A6407-1,SeriesSelection!B6407-1)</f>
        <v>0</v>
      </c>
      <c r="F6407">
        <f>_xlfn.XLOOKUP(A6407,Table4[Lfd],Table4[Periods],"Err",0)</f>
        <v>0</v>
      </c>
      <c r="G6407" t="b">
        <f t="shared" si="302"/>
        <v>0</v>
      </c>
    </row>
    <row r="6408" spans="1:7" hidden="1" x14ac:dyDescent="0.25">
      <c r="A6408">
        <f t="shared" si="300"/>
        <v>178</v>
      </c>
      <c r="B6408">
        <f t="shared" si="301"/>
        <v>35</v>
      </c>
      <c r="C6408" t="str">
        <f>_xlfn.XLOOKUP(A6408,Table4[Lfd],Table4[idElementValue],"Err",0)</f>
        <v>{127BEC69-68BC-45A6-A5FF-CAF49AC210E0}</v>
      </c>
      <c r="D6408">
        <f t="shared" si="301"/>
        <v>35</v>
      </c>
      <c r="E6408">
        <f ca="1">OFFSET(ElementsDB!$AQ$2,SeriesSelection!A6408-1,SeriesSelection!B6408-1)</f>
        <v>0</v>
      </c>
      <c r="F6408">
        <f>_xlfn.XLOOKUP(A6408,Table4[Lfd],Table4[Periods],"Err",0)</f>
        <v>0</v>
      </c>
      <c r="G6408" t="b">
        <f t="shared" si="302"/>
        <v>0</v>
      </c>
    </row>
    <row r="6409" spans="1:7" hidden="1" x14ac:dyDescent="0.25">
      <c r="A6409">
        <f t="shared" si="300"/>
        <v>178</v>
      </c>
      <c r="B6409">
        <f t="shared" si="301"/>
        <v>36</v>
      </c>
      <c r="C6409" t="str">
        <f>_xlfn.XLOOKUP(A6409,Table4[Lfd],Table4[idElementValue],"Err",0)</f>
        <v>{127BEC69-68BC-45A6-A5FF-CAF49AC210E0}</v>
      </c>
      <c r="D6409">
        <f t="shared" si="301"/>
        <v>36</v>
      </c>
      <c r="E6409">
        <f ca="1">OFFSET(ElementsDB!$AQ$2,SeriesSelection!A6409-1,SeriesSelection!B6409-1)</f>
        <v>0</v>
      </c>
      <c r="F6409">
        <f>_xlfn.XLOOKUP(A6409,Table4[Lfd],Table4[Periods],"Err",0)</f>
        <v>0</v>
      </c>
      <c r="G6409" t="b">
        <f t="shared" si="302"/>
        <v>0</v>
      </c>
    </row>
    <row r="6410" spans="1:7" hidden="1" x14ac:dyDescent="0.25">
      <c r="A6410">
        <f t="shared" ref="A6410:A6473" si="303">IF(B6410=1,A6409+1,A6409)</f>
        <v>179</v>
      </c>
      <c r="B6410">
        <f t="shared" ref="B6410:D6473" si="304">IF(B6409=36,1,B6409+1)</f>
        <v>1</v>
      </c>
      <c r="C6410" t="str">
        <f>_xlfn.XLOOKUP(A6410,Table4[Lfd],Table4[idElementValue],"Err",0)</f>
        <v/>
      </c>
      <c r="D6410">
        <f t="shared" si="304"/>
        <v>1</v>
      </c>
      <c r="E6410">
        <f ca="1">OFFSET(ElementsDB!$AQ$2,SeriesSelection!A6410-1,SeriesSelection!B6410-1)</f>
        <v>0</v>
      </c>
      <c r="F6410">
        <f>_xlfn.XLOOKUP(A6410,Table4[Lfd],Table4[Periods],"Err",0)</f>
        <v>0</v>
      </c>
      <c r="G6410" t="b">
        <f t="shared" si="302"/>
        <v>0</v>
      </c>
    </row>
    <row r="6411" spans="1:7" hidden="1" x14ac:dyDescent="0.25">
      <c r="A6411">
        <f t="shared" si="303"/>
        <v>179</v>
      </c>
      <c r="B6411">
        <f t="shared" si="304"/>
        <v>2</v>
      </c>
      <c r="C6411" t="str">
        <f>_xlfn.XLOOKUP(A6411,Table4[Lfd],Table4[idElementValue],"Err",0)</f>
        <v/>
      </c>
      <c r="D6411">
        <f t="shared" si="304"/>
        <v>2</v>
      </c>
      <c r="E6411">
        <f ca="1">OFFSET(ElementsDB!$AQ$2,SeriesSelection!A6411-1,SeriesSelection!B6411-1)</f>
        <v>0</v>
      </c>
      <c r="F6411">
        <f>_xlfn.XLOOKUP(A6411,Table4[Lfd],Table4[Periods],"Err",0)</f>
        <v>0</v>
      </c>
      <c r="G6411" t="b">
        <f t="shared" si="302"/>
        <v>0</v>
      </c>
    </row>
    <row r="6412" spans="1:7" hidden="1" x14ac:dyDescent="0.25">
      <c r="A6412">
        <f t="shared" si="303"/>
        <v>179</v>
      </c>
      <c r="B6412">
        <f t="shared" si="304"/>
        <v>3</v>
      </c>
      <c r="C6412" t="str">
        <f>_xlfn.XLOOKUP(A6412,Table4[Lfd],Table4[idElementValue],"Err",0)</f>
        <v/>
      </c>
      <c r="D6412">
        <f t="shared" si="304"/>
        <v>3</v>
      </c>
      <c r="E6412">
        <f ca="1">OFFSET(ElementsDB!$AQ$2,SeriesSelection!A6412-1,SeriesSelection!B6412-1)</f>
        <v>0</v>
      </c>
      <c r="F6412">
        <f>_xlfn.XLOOKUP(A6412,Table4[Lfd],Table4[Periods],"Err",0)</f>
        <v>0</v>
      </c>
      <c r="G6412" t="b">
        <f t="shared" si="302"/>
        <v>0</v>
      </c>
    </row>
    <row r="6413" spans="1:7" hidden="1" x14ac:dyDescent="0.25">
      <c r="A6413">
        <f t="shared" si="303"/>
        <v>179</v>
      </c>
      <c r="B6413">
        <f t="shared" si="304"/>
        <v>4</v>
      </c>
      <c r="C6413" t="str">
        <f>_xlfn.XLOOKUP(A6413,Table4[Lfd],Table4[idElementValue],"Err",0)</f>
        <v/>
      </c>
      <c r="D6413">
        <f t="shared" si="304"/>
        <v>4</v>
      </c>
      <c r="E6413">
        <f ca="1">OFFSET(ElementsDB!$AQ$2,SeriesSelection!A6413-1,SeriesSelection!B6413-1)</f>
        <v>0</v>
      </c>
      <c r="F6413">
        <f>_xlfn.XLOOKUP(A6413,Table4[Lfd],Table4[Periods],"Err",0)</f>
        <v>0</v>
      </c>
      <c r="G6413" t="b">
        <f t="shared" si="302"/>
        <v>0</v>
      </c>
    </row>
    <row r="6414" spans="1:7" hidden="1" x14ac:dyDescent="0.25">
      <c r="A6414">
        <f t="shared" si="303"/>
        <v>179</v>
      </c>
      <c r="B6414">
        <f t="shared" si="304"/>
        <v>5</v>
      </c>
      <c r="C6414" t="str">
        <f>_xlfn.XLOOKUP(A6414,Table4[Lfd],Table4[idElementValue],"Err",0)</f>
        <v/>
      </c>
      <c r="D6414">
        <f t="shared" si="304"/>
        <v>5</v>
      </c>
      <c r="E6414">
        <f ca="1">OFFSET(ElementsDB!$AQ$2,SeriesSelection!A6414-1,SeriesSelection!B6414-1)</f>
        <v>0</v>
      </c>
      <c r="F6414">
        <f>_xlfn.XLOOKUP(A6414,Table4[Lfd],Table4[Periods],"Err",0)</f>
        <v>0</v>
      </c>
      <c r="G6414" t="b">
        <f t="shared" si="302"/>
        <v>0</v>
      </c>
    </row>
    <row r="6415" spans="1:7" hidden="1" x14ac:dyDescent="0.25">
      <c r="A6415">
        <f t="shared" si="303"/>
        <v>179</v>
      </c>
      <c r="B6415">
        <f t="shared" si="304"/>
        <v>6</v>
      </c>
      <c r="C6415" t="str">
        <f>_xlfn.XLOOKUP(A6415,Table4[Lfd],Table4[idElementValue],"Err",0)</f>
        <v/>
      </c>
      <c r="D6415">
        <f t="shared" si="304"/>
        <v>6</v>
      </c>
      <c r="E6415">
        <f ca="1">OFFSET(ElementsDB!$AQ$2,SeriesSelection!A6415-1,SeriesSelection!B6415-1)</f>
        <v>0</v>
      </c>
      <c r="F6415">
        <f>_xlfn.XLOOKUP(A6415,Table4[Lfd],Table4[Periods],"Err",0)</f>
        <v>0</v>
      </c>
      <c r="G6415" t="b">
        <f t="shared" si="302"/>
        <v>0</v>
      </c>
    </row>
    <row r="6416" spans="1:7" hidden="1" x14ac:dyDescent="0.25">
      <c r="A6416">
        <f t="shared" si="303"/>
        <v>179</v>
      </c>
      <c r="B6416">
        <f t="shared" si="304"/>
        <v>7</v>
      </c>
      <c r="C6416" t="str">
        <f>_xlfn.XLOOKUP(A6416,Table4[Lfd],Table4[idElementValue],"Err",0)</f>
        <v/>
      </c>
      <c r="D6416">
        <f t="shared" si="304"/>
        <v>7</v>
      </c>
      <c r="E6416">
        <f ca="1">OFFSET(ElementsDB!$AQ$2,SeriesSelection!A6416-1,SeriesSelection!B6416-1)</f>
        <v>0</v>
      </c>
      <c r="F6416">
        <f>_xlfn.XLOOKUP(A6416,Table4[Lfd],Table4[Periods],"Err",0)</f>
        <v>0</v>
      </c>
      <c r="G6416" t="b">
        <f t="shared" si="302"/>
        <v>0</v>
      </c>
    </row>
    <row r="6417" spans="1:7" hidden="1" x14ac:dyDescent="0.25">
      <c r="A6417">
        <f t="shared" si="303"/>
        <v>179</v>
      </c>
      <c r="B6417">
        <f t="shared" si="304"/>
        <v>8</v>
      </c>
      <c r="C6417" t="str">
        <f>_xlfn.XLOOKUP(A6417,Table4[Lfd],Table4[idElementValue],"Err",0)</f>
        <v/>
      </c>
      <c r="D6417">
        <f t="shared" si="304"/>
        <v>8</v>
      </c>
      <c r="E6417">
        <f ca="1">OFFSET(ElementsDB!$AQ$2,SeriesSelection!A6417-1,SeriesSelection!B6417-1)</f>
        <v>0</v>
      </c>
      <c r="F6417">
        <f>_xlfn.XLOOKUP(A6417,Table4[Lfd],Table4[Periods],"Err",0)</f>
        <v>0</v>
      </c>
      <c r="G6417" t="b">
        <f t="shared" si="302"/>
        <v>0</v>
      </c>
    </row>
    <row r="6418" spans="1:7" hidden="1" x14ac:dyDescent="0.25">
      <c r="A6418">
        <f t="shared" si="303"/>
        <v>179</v>
      </c>
      <c r="B6418">
        <f t="shared" si="304"/>
        <v>9</v>
      </c>
      <c r="C6418" t="str">
        <f>_xlfn.XLOOKUP(A6418,Table4[Lfd],Table4[idElementValue],"Err",0)</f>
        <v/>
      </c>
      <c r="D6418">
        <f t="shared" si="304"/>
        <v>9</v>
      </c>
      <c r="E6418">
        <f ca="1">OFFSET(ElementsDB!$AQ$2,SeriesSelection!A6418-1,SeriesSelection!B6418-1)</f>
        <v>0</v>
      </c>
      <c r="F6418">
        <f>_xlfn.XLOOKUP(A6418,Table4[Lfd],Table4[Periods],"Err",0)</f>
        <v>0</v>
      </c>
      <c r="G6418" t="b">
        <f t="shared" si="302"/>
        <v>0</v>
      </c>
    </row>
    <row r="6419" spans="1:7" hidden="1" x14ac:dyDescent="0.25">
      <c r="A6419">
        <f t="shared" si="303"/>
        <v>179</v>
      </c>
      <c r="B6419">
        <f t="shared" si="304"/>
        <v>10</v>
      </c>
      <c r="C6419" t="str">
        <f>_xlfn.XLOOKUP(A6419,Table4[Lfd],Table4[idElementValue],"Err",0)</f>
        <v/>
      </c>
      <c r="D6419">
        <f t="shared" si="304"/>
        <v>10</v>
      </c>
      <c r="E6419">
        <f ca="1">OFFSET(ElementsDB!$AQ$2,SeriesSelection!A6419-1,SeriesSelection!B6419-1)</f>
        <v>0</v>
      </c>
      <c r="F6419">
        <f>_xlfn.XLOOKUP(A6419,Table4[Lfd],Table4[Periods],"Err",0)</f>
        <v>0</v>
      </c>
      <c r="G6419" t="b">
        <f t="shared" si="302"/>
        <v>0</v>
      </c>
    </row>
    <row r="6420" spans="1:7" hidden="1" x14ac:dyDescent="0.25">
      <c r="A6420">
        <f t="shared" si="303"/>
        <v>179</v>
      </c>
      <c r="B6420">
        <f t="shared" si="304"/>
        <v>11</v>
      </c>
      <c r="C6420" t="str">
        <f>_xlfn.XLOOKUP(A6420,Table4[Lfd],Table4[idElementValue],"Err",0)</f>
        <v/>
      </c>
      <c r="D6420">
        <f t="shared" si="304"/>
        <v>11</v>
      </c>
      <c r="E6420">
        <f ca="1">OFFSET(ElementsDB!$AQ$2,SeriesSelection!A6420-1,SeriesSelection!B6420-1)</f>
        <v>0</v>
      </c>
      <c r="F6420">
        <f>_xlfn.XLOOKUP(A6420,Table4[Lfd],Table4[Periods],"Err",0)</f>
        <v>0</v>
      </c>
      <c r="G6420" t="b">
        <f t="shared" si="302"/>
        <v>0</v>
      </c>
    </row>
    <row r="6421" spans="1:7" hidden="1" x14ac:dyDescent="0.25">
      <c r="A6421">
        <f t="shared" si="303"/>
        <v>179</v>
      </c>
      <c r="B6421">
        <f t="shared" si="304"/>
        <v>12</v>
      </c>
      <c r="C6421" t="str">
        <f>_xlfn.XLOOKUP(A6421,Table4[Lfd],Table4[idElementValue],"Err",0)</f>
        <v/>
      </c>
      <c r="D6421">
        <f t="shared" si="304"/>
        <v>12</v>
      </c>
      <c r="E6421">
        <f ca="1">OFFSET(ElementsDB!$AQ$2,SeriesSelection!A6421-1,SeriesSelection!B6421-1)</f>
        <v>0</v>
      </c>
      <c r="F6421">
        <f>_xlfn.XLOOKUP(A6421,Table4[Lfd],Table4[Periods],"Err",0)</f>
        <v>0</v>
      </c>
      <c r="G6421" t="b">
        <f t="shared" si="302"/>
        <v>0</v>
      </c>
    </row>
    <row r="6422" spans="1:7" hidden="1" x14ac:dyDescent="0.25">
      <c r="A6422">
        <f t="shared" si="303"/>
        <v>179</v>
      </c>
      <c r="B6422">
        <f t="shared" si="304"/>
        <v>13</v>
      </c>
      <c r="C6422" t="str">
        <f>_xlfn.XLOOKUP(A6422,Table4[Lfd],Table4[idElementValue],"Err",0)</f>
        <v/>
      </c>
      <c r="D6422">
        <f t="shared" si="304"/>
        <v>13</v>
      </c>
      <c r="E6422">
        <f ca="1">OFFSET(ElementsDB!$AQ$2,SeriesSelection!A6422-1,SeriesSelection!B6422-1)</f>
        <v>0</v>
      </c>
      <c r="F6422">
        <f>_xlfn.XLOOKUP(A6422,Table4[Lfd],Table4[Periods],"Err",0)</f>
        <v>0</v>
      </c>
      <c r="G6422" t="b">
        <f t="shared" si="302"/>
        <v>0</v>
      </c>
    </row>
    <row r="6423" spans="1:7" hidden="1" x14ac:dyDescent="0.25">
      <c r="A6423">
        <f t="shared" si="303"/>
        <v>179</v>
      </c>
      <c r="B6423">
        <f t="shared" si="304"/>
        <v>14</v>
      </c>
      <c r="C6423" t="str">
        <f>_xlfn.XLOOKUP(A6423,Table4[Lfd],Table4[idElementValue],"Err",0)</f>
        <v/>
      </c>
      <c r="D6423">
        <f t="shared" si="304"/>
        <v>14</v>
      </c>
      <c r="E6423">
        <f ca="1">OFFSET(ElementsDB!$AQ$2,SeriesSelection!A6423-1,SeriesSelection!B6423-1)</f>
        <v>0</v>
      </c>
      <c r="F6423">
        <f>_xlfn.XLOOKUP(A6423,Table4[Lfd],Table4[Periods],"Err",0)</f>
        <v>0</v>
      </c>
      <c r="G6423" t="b">
        <f t="shared" si="302"/>
        <v>0</v>
      </c>
    </row>
    <row r="6424" spans="1:7" hidden="1" x14ac:dyDescent="0.25">
      <c r="A6424">
        <f t="shared" si="303"/>
        <v>179</v>
      </c>
      <c r="B6424">
        <f t="shared" si="304"/>
        <v>15</v>
      </c>
      <c r="C6424" t="str">
        <f>_xlfn.XLOOKUP(A6424,Table4[Lfd],Table4[idElementValue],"Err",0)</f>
        <v/>
      </c>
      <c r="D6424">
        <f t="shared" si="304"/>
        <v>15</v>
      </c>
      <c r="E6424">
        <f ca="1">OFFSET(ElementsDB!$AQ$2,SeriesSelection!A6424-1,SeriesSelection!B6424-1)</f>
        <v>0</v>
      </c>
      <c r="F6424">
        <f>_xlfn.XLOOKUP(A6424,Table4[Lfd],Table4[Periods],"Err",0)</f>
        <v>0</v>
      </c>
      <c r="G6424" t="b">
        <f t="shared" si="302"/>
        <v>0</v>
      </c>
    </row>
    <row r="6425" spans="1:7" hidden="1" x14ac:dyDescent="0.25">
      <c r="A6425">
        <f t="shared" si="303"/>
        <v>179</v>
      </c>
      <c r="B6425">
        <f t="shared" si="304"/>
        <v>16</v>
      </c>
      <c r="C6425" t="str">
        <f>_xlfn.XLOOKUP(A6425,Table4[Lfd],Table4[idElementValue],"Err",0)</f>
        <v/>
      </c>
      <c r="D6425">
        <f t="shared" si="304"/>
        <v>16</v>
      </c>
      <c r="E6425">
        <f ca="1">OFFSET(ElementsDB!$AQ$2,SeriesSelection!A6425-1,SeriesSelection!B6425-1)</f>
        <v>0</v>
      </c>
      <c r="F6425">
        <f>_xlfn.XLOOKUP(A6425,Table4[Lfd],Table4[Periods],"Err",0)</f>
        <v>0</v>
      </c>
      <c r="G6425" t="b">
        <f t="shared" si="302"/>
        <v>0</v>
      </c>
    </row>
    <row r="6426" spans="1:7" hidden="1" x14ac:dyDescent="0.25">
      <c r="A6426">
        <f t="shared" si="303"/>
        <v>179</v>
      </c>
      <c r="B6426">
        <f t="shared" si="304"/>
        <v>17</v>
      </c>
      <c r="C6426" t="str">
        <f>_xlfn.XLOOKUP(A6426,Table4[Lfd],Table4[idElementValue],"Err",0)</f>
        <v/>
      </c>
      <c r="D6426">
        <f t="shared" si="304"/>
        <v>17</v>
      </c>
      <c r="E6426">
        <f ca="1">OFFSET(ElementsDB!$AQ$2,SeriesSelection!A6426-1,SeriesSelection!B6426-1)</f>
        <v>0</v>
      </c>
      <c r="F6426">
        <f>_xlfn.XLOOKUP(A6426,Table4[Lfd],Table4[Periods],"Err",0)</f>
        <v>0</v>
      </c>
      <c r="G6426" t="b">
        <f t="shared" si="302"/>
        <v>0</v>
      </c>
    </row>
    <row r="6427" spans="1:7" hidden="1" x14ac:dyDescent="0.25">
      <c r="A6427">
        <f t="shared" si="303"/>
        <v>179</v>
      </c>
      <c r="B6427">
        <f t="shared" si="304"/>
        <v>18</v>
      </c>
      <c r="C6427" t="str">
        <f>_xlfn.XLOOKUP(A6427,Table4[Lfd],Table4[idElementValue],"Err",0)</f>
        <v/>
      </c>
      <c r="D6427">
        <f t="shared" si="304"/>
        <v>18</v>
      </c>
      <c r="E6427">
        <f ca="1">OFFSET(ElementsDB!$AQ$2,SeriesSelection!A6427-1,SeriesSelection!B6427-1)</f>
        <v>0</v>
      </c>
      <c r="F6427">
        <f>_xlfn.XLOOKUP(A6427,Table4[Lfd],Table4[Periods],"Err",0)</f>
        <v>0</v>
      </c>
      <c r="G6427" t="b">
        <f t="shared" si="302"/>
        <v>0</v>
      </c>
    </row>
    <row r="6428" spans="1:7" hidden="1" x14ac:dyDescent="0.25">
      <c r="A6428">
        <f t="shared" si="303"/>
        <v>179</v>
      </c>
      <c r="B6428">
        <f t="shared" si="304"/>
        <v>19</v>
      </c>
      <c r="C6428" t="str">
        <f>_xlfn.XLOOKUP(A6428,Table4[Lfd],Table4[idElementValue],"Err",0)</f>
        <v/>
      </c>
      <c r="D6428">
        <f t="shared" si="304"/>
        <v>19</v>
      </c>
      <c r="E6428">
        <f ca="1">OFFSET(ElementsDB!$AQ$2,SeriesSelection!A6428-1,SeriesSelection!B6428-1)</f>
        <v>0</v>
      </c>
      <c r="F6428">
        <f>_xlfn.XLOOKUP(A6428,Table4[Lfd],Table4[Periods],"Err",0)</f>
        <v>0</v>
      </c>
      <c r="G6428" t="b">
        <f t="shared" si="302"/>
        <v>0</v>
      </c>
    </row>
    <row r="6429" spans="1:7" hidden="1" x14ac:dyDescent="0.25">
      <c r="A6429">
        <f t="shared" si="303"/>
        <v>179</v>
      </c>
      <c r="B6429">
        <f t="shared" si="304"/>
        <v>20</v>
      </c>
      <c r="C6429" t="str">
        <f>_xlfn.XLOOKUP(A6429,Table4[Lfd],Table4[idElementValue],"Err",0)</f>
        <v/>
      </c>
      <c r="D6429">
        <f t="shared" si="304"/>
        <v>20</v>
      </c>
      <c r="E6429">
        <f ca="1">OFFSET(ElementsDB!$AQ$2,SeriesSelection!A6429-1,SeriesSelection!B6429-1)</f>
        <v>0</v>
      </c>
      <c r="F6429">
        <f>_xlfn.XLOOKUP(A6429,Table4[Lfd],Table4[Periods],"Err",0)</f>
        <v>0</v>
      </c>
      <c r="G6429" t="b">
        <f t="shared" si="302"/>
        <v>0</v>
      </c>
    </row>
    <row r="6430" spans="1:7" hidden="1" x14ac:dyDescent="0.25">
      <c r="A6430">
        <f t="shared" si="303"/>
        <v>179</v>
      </c>
      <c r="B6430">
        <f t="shared" si="304"/>
        <v>21</v>
      </c>
      <c r="C6430" t="str">
        <f>_xlfn.XLOOKUP(A6430,Table4[Lfd],Table4[idElementValue],"Err",0)</f>
        <v/>
      </c>
      <c r="D6430">
        <f t="shared" si="304"/>
        <v>21</v>
      </c>
      <c r="E6430">
        <f ca="1">OFFSET(ElementsDB!$AQ$2,SeriesSelection!A6430-1,SeriesSelection!B6430-1)</f>
        <v>0</v>
      </c>
      <c r="F6430">
        <f>_xlfn.XLOOKUP(A6430,Table4[Lfd],Table4[Periods],"Err",0)</f>
        <v>0</v>
      </c>
      <c r="G6430" t="b">
        <f t="shared" si="302"/>
        <v>0</v>
      </c>
    </row>
    <row r="6431" spans="1:7" hidden="1" x14ac:dyDescent="0.25">
      <c r="A6431">
        <f t="shared" si="303"/>
        <v>179</v>
      </c>
      <c r="B6431">
        <f t="shared" si="304"/>
        <v>22</v>
      </c>
      <c r="C6431" t="str">
        <f>_xlfn.XLOOKUP(A6431,Table4[Lfd],Table4[idElementValue],"Err",0)</f>
        <v/>
      </c>
      <c r="D6431">
        <f t="shared" si="304"/>
        <v>22</v>
      </c>
      <c r="E6431">
        <f ca="1">OFFSET(ElementsDB!$AQ$2,SeriesSelection!A6431-1,SeriesSelection!B6431-1)</f>
        <v>0</v>
      </c>
      <c r="F6431">
        <f>_xlfn.XLOOKUP(A6431,Table4[Lfd],Table4[Periods],"Err",0)</f>
        <v>0</v>
      </c>
      <c r="G6431" t="b">
        <f t="shared" si="302"/>
        <v>0</v>
      </c>
    </row>
    <row r="6432" spans="1:7" hidden="1" x14ac:dyDescent="0.25">
      <c r="A6432">
        <f t="shared" si="303"/>
        <v>179</v>
      </c>
      <c r="B6432">
        <f t="shared" si="304"/>
        <v>23</v>
      </c>
      <c r="C6432" t="str">
        <f>_xlfn.XLOOKUP(A6432,Table4[Lfd],Table4[idElementValue],"Err",0)</f>
        <v/>
      </c>
      <c r="D6432">
        <f t="shared" si="304"/>
        <v>23</v>
      </c>
      <c r="E6432">
        <f ca="1">OFFSET(ElementsDB!$AQ$2,SeriesSelection!A6432-1,SeriesSelection!B6432-1)</f>
        <v>0</v>
      </c>
      <c r="F6432">
        <f>_xlfn.XLOOKUP(A6432,Table4[Lfd],Table4[Periods],"Err",0)</f>
        <v>0</v>
      </c>
      <c r="G6432" t="b">
        <f t="shared" si="302"/>
        <v>0</v>
      </c>
    </row>
    <row r="6433" spans="1:7" hidden="1" x14ac:dyDescent="0.25">
      <c r="A6433">
        <f t="shared" si="303"/>
        <v>179</v>
      </c>
      <c r="B6433">
        <f t="shared" si="304"/>
        <v>24</v>
      </c>
      <c r="C6433" t="str">
        <f>_xlfn.XLOOKUP(A6433,Table4[Lfd],Table4[idElementValue],"Err",0)</f>
        <v/>
      </c>
      <c r="D6433">
        <f t="shared" si="304"/>
        <v>24</v>
      </c>
      <c r="E6433">
        <f ca="1">OFFSET(ElementsDB!$AQ$2,SeriesSelection!A6433-1,SeriesSelection!B6433-1)</f>
        <v>0</v>
      </c>
      <c r="F6433">
        <f>_xlfn.XLOOKUP(A6433,Table4[Lfd],Table4[Periods],"Err",0)</f>
        <v>0</v>
      </c>
      <c r="G6433" t="b">
        <f t="shared" si="302"/>
        <v>0</v>
      </c>
    </row>
    <row r="6434" spans="1:7" hidden="1" x14ac:dyDescent="0.25">
      <c r="A6434">
        <f t="shared" si="303"/>
        <v>179</v>
      </c>
      <c r="B6434">
        <f t="shared" si="304"/>
        <v>25</v>
      </c>
      <c r="C6434" t="str">
        <f>_xlfn.XLOOKUP(A6434,Table4[Lfd],Table4[idElementValue],"Err",0)</f>
        <v/>
      </c>
      <c r="D6434">
        <f t="shared" si="304"/>
        <v>25</v>
      </c>
      <c r="E6434">
        <f ca="1">OFFSET(ElementsDB!$AQ$2,SeriesSelection!A6434-1,SeriesSelection!B6434-1)</f>
        <v>0</v>
      </c>
      <c r="F6434">
        <f>_xlfn.XLOOKUP(A6434,Table4[Lfd],Table4[Periods],"Err",0)</f>
        <v>0</v>
      </c>
      <c r="G6434" t="b">
        <f t="shared" si="302"/>
        <v>0</v>
      </c>
    </row>
    <row r="6435" spans="1:7" hidden="1" x14ac:dyDescent="0.25">
      <c r="A6435">
        <f t="shared" si="303"/>
        <v>179</v>
      </c>
      <c r="B6435">
        <f t="shared" si="304"/>
        <v>26</v>
      </c>
      <c r="C6435" t="str">
        <f>_xlfn.XLOOKUP(A6435,Table4[Lfd],Table4[idElementValue],"Err",0)</f>
        <v/>
      </c>
      <c r="D6435">
        <f t="shared" si="304"/>
        <v>26</v>
      </c>
      <c r="E6435">
        <f ca="1">OFFSET(ElementsDB!$AQ$2,SeriesSelection!A6435-1,SeriesSelection!B6435-1)</f>
        <v>0</v>
      </c>
      <c r="F6435">
        <f>_xlfn.XLOOKUP(A6435,Table4[Lfd],Table4[Periods],"Err",0)</f>
        <v>0</v>
      </c>
      <c r="G6435" t="b">
        <f t="shared" si="302"/>
        <v>0</v>
      </c>
    </row>
    <row r="6436" spans="1:7" hidden="1" x14ac:dyDescent="0.25">
      <c r="A6436">
        <f t="shared" si="303"/>
        <v>179</v>
      </c>
      <c r="B6436">
        <f t="shared" si="304"/>
        <v>27</v>
      </c>
      <c r="C6436" t="str">
        <f>_xlfn.XLOOKUP(A6436,Table4[Lfd],Table4[idElementValue],"Err",0)</f>
        <v/>
      </c>
      <c r="D6436">
        <f t="shared" si="304"/>
        <v>27</v>
      </c>
      <c r="E6436">
        <f ca="1">OFFSET(ElementsDB!$AQ$2,SeriesSelection!A6436-1,SeriesSelection!B6436-1)</f>
        <v>0</v>
      </c>
      <c r="F6436">
        <f>_xlfn.XLOOKUP(A6436,Table4[Lfd],Table4[Periods],"Err",0)</f>
        <v>0</v>
      </c>
      <c r="G6436" t="b">
        <f t="shared" si="302"/>
        <v>0</v>
      </c>
    </row>
    <row r="6437" spans="1:7" hidden="1" x14ac:dyDescent="0.25">
      <c r="A6437">
        <f t="shared" si="303"/>
        <v>179</v>
      </c>
      <c r="B6437">
        <f t="shared" si="304"/>
        <v>28</v>
      </c>
      <c r="C6437" t="str">
        <f>_xlfn.XLOOKUP(A6437,Table4[Lfd],Table4[idElementValue],"Err",0)</f>
        <v/>
      </c>
      <c r="D6437">
        <f t="shared" si="304"/>
        <v>28</v>
      </c>
      <c r="E6437">
        <f ca="1">OFFSET(ElementsDB!$AQ$2,SeriesSelection!A6437-1,SeriesSelection!B6437-1)</f>
        <v>0</v>
      </c>
      <c r="F6437">
        <f>_xlfn.XLOOKUP(A6437,Table4[Lfd],Table4[Periods],"Err",0)</f>
        <v>0</v>
      </c>
      <c r="G6437" t="b">
        <f t="shared" si="302"/>
        <v>0</v>
      </c>
    </row>
    <row r="6438" spans="1:7" hidden="1" x14ac:dyDescent="0.25">
      <c r="A6438">
        <f t="shared" si="303"/>
        <v>179</v>
      </c>
      <c r="B6438">
        <f t="shared" si="304"/>
        <v>29</v>
      </c>
      <c r="C6438" t="str">
        <f>_xlfn.XLOOKUP(A6438,Table4[Lfd],Table4[idElementValue],"Err",0)</f>
        <v/>
      </c>
      <c r="D6438">
        <f t="shared" si="304"/>
        <v>29</v>
      </c>
      <c r="E6438">
        <f ca="1">OFFSET(ElementsDB!$AQ$2,SeriesSelection!A6438-1,SeriesSelection!B6438-1)</f>
        <v>0</v>
      </c>
      <c r="F6438">
        <f>_xlfn.XLOOKUP(A6438,Table4[Lfd],Table4[Periods],"Err",0)</f>
        <v>0</v>
      </c>
      <c r="G6438" t="b">
        <f t="shared" si="302"/>
        <v>0</v>
      </c>
    </row>
    <row r="6439" spans="1:7" hidden="1" x14ac:dyDescent="0.25">
      <c r="A6439">
        <f t="shared" si="303"/>
        <v>179</v>
      </c>
      <c r="B6439">
        <f t="shared" si="304"/>
        <v>30</v>
      </c>
      <c r="C6439" t="str">
        <f>_xlfn.XLOOKUP(A6439,Table4[Lfd],Table4[idElementValue],"Err",0)</f>
        <v/>
      </c>
      <c r="D6439">
        <f t="shared" si="304"/>
        <v>30</v>
      </c>
      <c r="E6439">
        <f ca="1">OFFSET(ElementsDB!$AQ$2,SeriesSelection!A6439-1,SeriesSelection!B6439-1)</f>
        <v>0</v>
      </c>
      <c r="F6439">
        <f>_xlfn.XLOOKUP(A6439,Table4[Lfd],Table4[Periods],"Err",0)</f>
        <v>0</v>
      </c>
      <c r="G6439" t="b">
        <f t="shared" si="302"/>
        <v>0</v>
      </c>
    </row>
    <row r="6440" spans="1:7" hidden="1" x14ac:dyDescent="0.25">
      <c r="A6440">
        <f t="shared" si="303"/>
        <v>179</v>
      </c>
      <c r="B6440">
        <f t="shared" si="304"/>
        <v>31</v>
      </c>
      <c r="C6440" t="str">
        <f>_xlfn.XLOOKUP(A6440,Table4[Lfd],Table4[idElementValue],"Err",0)</f>
        <v/>
      </c>
      <c r="D6440">
        <f t="shared" si="304"/>
        <v>31</v>
      </c>
      <c r="E6440">
        <f ca="1">OFFSET(ElementsDB!$AQ$2,SeriesSelection!A6440-1,SeriesSelection!B6440-1)</f>
        <v>0</v>
      </c>
      <c r="F6440">
        <f>_xlfn.XLOOKUP(A6440,Table4[Lfd],Table4[Periods],"Err",0)</f>
        <v>0</v>
      </c>
      <c r="G6440" t="b">
        <f t="shared" si="302"/>
        <v>0</v>
      </c>
    </row>
    <row r="6441" spans="1:7" hidden="1" x14ac:dyDescent="0.25">
      <c r="A6441">
        <f t="shared" si="303"/>
        <v>179</v>
      </c>
      <c r="B6441">
        <f t="shared" si="304"/>
        <v>32</v>
      </c>
      <c r="C6441" t="str">
        <f>_xlfn.XLOOKUP(A6441,Table4[Lfd],Table4[idElementValue],"Err",0)</f>
        <v/>
      </c>
      <c r="D6441">
        <f t="shared" si="304"/>
        <v>32</v>
      </c>
      <c r="E6441">
        <f ca="1">OFFSET(ElementsDB!$AQ$2,SeriesSelection!A6441-1,SeriesSelection!B6441-1)</f>
        <v>0</v>
      </c>
      <c r="F6441">
        <f>_xlfn.XLOOKUP(A6441,Table4[Lfd],Table4[Periods],"Err",0)</f>
        <v>0</v>
      </c>
      <c r="G6441" t="b">
        <f t="shared" si="302"/>
        <v>0</v>
      </c>
    </row>
    <row r="6442" spans="1:7" hidden="1" x14ac:dyDescent="0.25">
      <c r="A6442">
        <f t="shared" si="303"/>
        <v>179</v>
      </c>
      <c r="B6442">
        <f t="shared" si="304"/>
        <v>33</v>
      </c>
      <c r="C6442" t="str">
        <f>_xlfn.XLOOKUP(A6442,Table4[Lfd],Table4[idElementValue],"Err",0)</f>
        <v/>
      </c>
      <c r="D6442">
        <f t="shared" si="304"/>
        <v>33</v>
      </c>
      <c r="E6442">
        <f ca="1">OFFSET(ElementsDB!$AQ$2,SeriesSelection!A6442-1,SeriesSelection!B6442-1)</f>
        <v>0</v>
      </c>
      <c r="F6442">
        <f>_xlfn.XLOOKUP(A6442,Table4[Lfd],Table4[Periods],"Err",0)</f>
        <v>0</v>
      </c>
      <c r="G6442" t="b">
        <f t="shared" si="302"/>
        <v>0</v>
      </c>
    </row>
    <row r="6443" spans="1:7" hidden="1" x14ac:dyDescent="0.25">
      <c r="A6443">
        <f t="shared" si="303"/>
        <v>179</v>
      </c>
      <c r="B6443">
        <f t="shared" si="304"/>
        <v>34</v>
      </c>
      <c r="C6443" t="str">
        <f>_xlfn.XLOOKUP(A6443,Table4[Lfd],Table4[idElementValue],"Err",0)</f>
        <v/>
      </c>
      <c r="D6443">
        <f t="shared" si="304"/>
        <v>34</v>
      </c>
      <c r="E6443">
        <f ca="1">OFFSET(ElementsDB!$AQ$2,SeriesSelection!A6443-1,SeriesSelection!B6443-1)</f>
        <v>0</v>
      </c>
      <c r="F6443">
        <f>_xlfn.XLOOKUP(A6443,Table4[Lfd],Table4[Periods],"Err",0)</f>
        <v>0</v>
      </c>
      <c r="G6443" t="b">
        <f t="shared" si="302"/>
        <v>0</v>
      </c>
    </row>
    <row r="6444" spans="1:7" hidden="1" x14ac:dyDescent="0.25">
      <c r="A6444">
        <f t="shared" si="303"/>
        <v>179</v>
      </c>
      <c r="B6444">
        <f t="shared" si="304"/>
        <v>35</v>
      </c>
      <c r="C6444" t="str">
        <f>_xlfn.XLOOKUP(A6444,Table4[Lfd],Table4[idElementValue],"Err",0)</f>
        <v/>
      </c>
      <c r="D6444">
        <f t="shared" si="304"/>
        <v>35</v>
      </c>
      <c r="E6444">
        <f ca="1">OFFSET(ElementsDB!$AQ$2,SeriesSelection!A6444-1,SeriesSelection!B6444-1)</f>
        <v>0</v>
      </c>
      <c r="F6444">
        <f>_xlfn.XLOOKUP(A6444,Table4[Lfd],Table4[Periods],"Err",0)</f>
        <v>0</v>
      </c>
      <c r="G6444" t="b">
        <f t="shared" si="302"/>
        <v>0</v>
      </c>
    </row>
    <row r="6445" spans="1:7" hidden="1" x14ac:dyDescent="0.25">
      <c r="A6445">
        <f t="shared" si="303"/>
        <v>179</v>
      </c>
      <c r="B6445">
        <f t="shared" si="304"/>
        <v>36</v>
      </c>
      <c r="C6445" t="str">
        <f>_xlfn.XLOOKUP(A6445,Table4[Lfd],Table4[idElementValue],"Err",0)</f>
        <v/>
      </c>
      <c r="D6445">
        <f t="shared" si="304"/>
        <v>36</v>
      </c>
      <c r="E6445">
        <f ca="1">OFFSET(ElementsDB!$AQ$2,SeriesSelection!A6445-1,SeriesSelection!B6445-1)</f>
        <v>0</v>
      </c>
      <c r="F6445">
        <f>_xlfn.XLOOKUP(A6445,Table4[Lfd],Table4[Periods],"Err",0)</f>
        <v>0</v>
      </c>
      <c r="G6445" t="b">
        <f t="shared" si="302"/>
        <v>0</v>
      </c>
    </row>
    <row r="6446" spans="1:7" hidden="1" x14ac:dyDescent="0.25">
      <c r="A6446">
        <f t="shared" si="303"/>
        <v>180</v>
      </c>
      <c r="B6446">
        <f t="shared" si="304"/>
        <v>1</v>
      </c>
      <c r="C6446" t="str">
        <f>_xlfn.XLOOKUP(A6446,Table4[Lfd],Table4[idElementValue],"Err",0)</f>
        <v/>
      </c>
      <c r="D6446">
        <f t="shared" si="304"/>
        <v>1</v>
      </c>
      <c r="E6446">
        <f ca="1">OFFSET(ElementsDB!$AQ$2,SeriesSelection!A6446-1,SeriesSelection!B6446-1)</f>
        <v>0</v>
      </c>
      <c r="F6446">
        <f>_xlfn.XLOOKUP(A6446,Table4[Lfd],Table4[Periods],"Err",0)</f>
        <v>0</v>
      </c>
      <c r="G6446" t="b">
        <f t="shared" si="302"/>
        <v>0</v>
      </c>
    </row>
    <row r="6447" spans="1:7" hidden="1" x14ac:dyDescent="0.25">
      <c r="A6447">
        <f t="shared" si="303"/>
        <v>180</v>
      </c>
      <c r="B6447">
        <f t="shared" si="304"/>
        <v>2</v>
      </c>
      <c r="C6447" t="str">
        <f>_xlfn.XLOOKUP(A6447,Table4[Lfd],Table4[idElementValue],"Err",0)</f>
        <v/>
      </c>
      <c r="D6447">
        <f t="shared" si="304"/>
        <v>2</v>
      </c>
      <c r="E6447">
        <f ca="1">OFFSET(ElementsDB!$AQ$2,SeriesSelection!A6447-1,SeriesSelection!B6447-1)</f>
        <v>0</v>
      </c>
      <c r="F6447">
        <f>_xlfn.XLOOKUP(A6447,Table4[Lfd],Table4[Periods],"Err",0)</f>
        <v>0</v>
      </c>
      <c r="G6447" t="b">
        <f t="shared" si="302"/>
        <v>0</v>
      </c>
    </row>
    <row r="6448" spans="1:7" hidden="1" x14ac:dyDescent="0.25">
      <c r="A6448">
        <f t="shared" si="303"/>
        <v>180</v>
      </c>
      <c r="B6448">
        <f t="shared" si="304"/>
        <v>3</v>
      </c>
      <c r="C6448" t="str">
        <f>_xlfn.XLOOKUP(A6448,Table4[Lfd],Table4[idElementValue],"Err",0)</f>
        <v/>
      </c>
      <c r="D6448">
        <f t="shared" si="304"/>
        <v>3</v>
      </c>
      <c r="E6448">
        <f ca="1">OFFSET(ElementsDB!$AQ$2,SeriesSelection!A6448-1,SeriesSelection!B6448-1)</f>
        <v>0</v>
      </c>
      <c r="F6448">
        <f>_xlfn.XLOOKUP(A6448,Table4[Lfd],Table4[Periods],"Err",0)</f>
        <v>0</v>
      </c>
      <c r="G6448" t="b">
        <f t="shared" si="302"/>
        <v>0</v>
      </c>
    </row>
    <row r="6449" spans="1:7" hidden="1" x14ac:dyDescent="0.25">
      <c r="A6449">
        <f t="shared" si="303"/>
        <v>180</v>
      </c>
      <c r="B6449">
        <f t="shared" si="304"/>
        <v>4</v>
      </c>
      <c r="C6449" t="str">
        <f>_xlfn.XLOOKUP(A6449,Table4[Lfd],Table4[idElementValue],"Err",0)</f>
        <v/>
      </c>
      <c r="D6449">
        <f t="shared" si="304"/>
        <v>4</v>
      </c>
      <c r="E6449">
        <f ca="1">OFFSET(ElementsDB!$AQ$2,SeriesSelection!A6449-1,SeriesSelection!B6449-1)</f>
        <v>0</v>
      </c>
      <c r="F6449">
        <f>_xlfn.XLOOKUP(A6449,Table4[Lfd],Table4[Periods],"Err",0)</f>
        <v>0</v>
      </c>
      <c r="G6449" t="b">
        <f t="shared" si="302"/>
        <v>0</v>
      </c>
    </row>
    <row r="6450" spans="1:7" hidden="1" x14ac:dyDescent="0.25">
      <c r="A6450">
        <f t="shared" si="303"/>
        <v>180</v>
      </c>
      <c r="B6450">
        <f t="shared" si="304"/>
        <v>5</v>
      </c>
      <c r="C6450" t="str">
        <f>_xlfn.XLOOKUP(A6450,Table4[Lfd],Table4[idElementValue],"Err",0)</f>
        <v/>
      </c>
      <c r="D6450">
        <f t="shared" si="304"/>
        <v>5</v>
      </c>
      <c r="E6450">
        <f ca="1">OFFSET(ElementsDB!$AQ$2,SeriesSelection!A6450-1,SeriesSelection!B6450-1)</f>
        <v>0</v>
      </c>
      <c r="F6450">
        <f>_xlfn.XLOOKUP(A6450,Table4[Lfd],Table4[Periods],"Err",0)</f>
        <v>0</v>
      </c>
      <c r="G6450" t="b">
        <f t="shared" si="302"/>
        <v>0</v>
      </c>
    </row>
    <row r="6451" spans="1:7" hidden="1" x14ac:dyDescent="0.25">
      <c r="A6451">
        <f t="shared" si="303"/>
        <v>180</v>
      </c>
      <c r="B6451">
        <f t="shared" si="304"/>
        <v>6</v>
      </c>
      <c r="C6451" t="str">
        <f>_xlfn.XLOOKUP(A6451,Table4[Lfd],Table4[idElementValue],"Err",0)</f>
        <v/>
      </c>
      <c r="D6451">
        <f t="shared" si="304"/>
        <v>6</v>
      </c>
      <c r="E6451">
        <f ca="1">OFFSET(ElementsDB!$AQ$2,SeriesSelection!A6451-1,SeriesSelection!B6451-1)</f>
        <v>0</v>
      </c>
      <c r="F6451">
        <f>_xlfn.XLOOKUP(A6451,Table4[Lfd],Table4[Periods],"Err",0)</f>
        <v>0</v>
      </c>
      <c r="G6451" t="b">
        <f t="shared" si="302"/>
        <v>0</v>
      </c>
    </row>
    <row r="6452" spans="1:7" hidden="1" x14ac:dyDescent="0.25">
      <c r="A6452">
        <f t="shared" si="303"/>
        <v>180</v>
      </c>
      <c r="B6452">
        <f t="shared" si="304"/>
        <v>7</v>
      </c>
      <c r="C6452" t="str">
        <f>_xlfn.XLOOKUP(A6452,Table4[Lfd],Table4[idElementValue],"Err",0)</f>
        <v/>
      </c>
      <c r="D6452">
        <f t="shared" si="304"/>
        <v>7</v>
      </c>
      <c r="E6452">
        <f ca="1">OFFSET(ElementsDB!$AQ$2,SeriesSelection!A6452-1,SeriesSelection!B6452-1)</f>
        <v>0</v>
      </c>
      <c r="F6452">
        <f>_xlfn.XLOOKUP(A6452,Table4[Lfd],Table4[Periods],"Err",0)</f>
        <v>0</v>
      </c>
      <c r="G6452" t="b">
        <f t="shared" si="302"/>
        <v>0</v>
      </c>
    </row>
    <row r="6453" spans="1:7" hidden="1" x14ac:dyDescent="0.25">
      <c r="A6453">
        <f t="shared" si="303"/>
        <v>180</v>
      </c>
      <c r="B6453">
        <f t="shared" si="304"/>
        <v>8</v>
      </c>
      <c r="C6453" t="str">
        <f>_xlfn.XLOOKUP(A6453,Table4[Lfd],Table4[idElementValue],"Err",0)</f>
        <v/>
      </c>
      <c r="D6453">
        <f t="shared" si="304"/>
        <v>8</v>
      </c>
      <c r="E6453">
        <f ca="1">OFFSET(ElementsDB!$AQ$2,SeriesSelection!A6453-1,SeriesSelection!B6453-1)</f>
        <v>0</v>
      </c>
      <c r="F6453">
        <f>_xlfn.XLOOKUP(A6453,Table4[Lfd],Table4[Periods],"Err",0)</f>
        <v>0</v>
      </c>
      <c r="G6453" t="b">
        <f t="shared" si="302"/>
        <v>0</v>
      </c>
    </row>
    <row r="6454" spans="1:7" hidden="1" x14ac:dyDescent="0.25">
      <c r="A6454">
        <f t="shared" si="303"/>
        <v>180</v>
      </c>
      <c r="B6454">
        <f t="shared" si="304"/>
        <v>9</v>
      </c>
      <c r="C6454" t="str">
        <f>_xlfn.XLOOKUP(A6454,Table4[Lfd],Table4[idElementValue],"Err",0)</f>
        <v/>
      </c>
      <c r="D6454">
        <f t="shared" si="304"/>
        <v>9</v>
      </c>
      <c r="E6454">
        <f ca="1">OFFSET(ElementsDB!$AQ$2,SeriesSelection!A6454-1,SeriesSelection!B6454-1)</f>
        <v>0</v>
      </c>
      <c r="F6454">
        <f>_xlfn.XLOOKUP(A6454,Table4[Lfd],Table4[Periods],"Err",0)</f>
        <v>0</v>
      </c>
      <c r="G6454" t="b">
        <f t="shared" si="302"/>
        <v>0</v>
      </c>
    </row>
    <row r="6455" spans="1:7" hidden="1" x14ac:dyDescent="0.25">
      <c r="A6455">
        <f t="shared" si="303"/>
        <v>180</v>
      </c>
      <c r="B6455">
        <f t="shared" si="304"/>
        <v>10</v>
      </c>
      <c r="C6455" t="str">
        <f>_xlfn.XLOOKUP(A6455,Table4[Lfd],Table4[idElementValue],"Err",0)</f>
        <v/>
      </c>
      <c r="D6455">
        <f t="shared" si="304"/>
        <v>10</v>
      </c>
      <c r="E6455">
        <f ca="1">OFFSET(ElementsDB!$AQ$2,SeriesSelection!A6455-1,SeriesSelection!B6455-1)</f>
        <v>0</v>
      </c>
      <c r="F6455">
        <f>_xlfn.XLOOKUP(A6455,Table4[Lfd],Table4[Periods],"Err",0)</f>
        <v>0</v>
      </c>
      <c r="G6455" t="b">
        <f t="shared" si="302"/>
        <v>0</v>
      </c>
    </row>
    <row r="6456" spans="1:7" hidden="1" x14ac:dyDescent="0.25">
      <c r="A6456">
        <f t="shared" si="303"/>
        <v>180</v>
      </c>
      <c r="B6456">
        <f t="shared" si="304"/>
        <v>11</v>
      </c>
      <c r="C6456" t="str">
        <f>_xlfn.XLOOKUP(A6456,Table4[Lfd],Table4[idElementValue],"Err",0)</f>
        <v/>
      </c>
      <c r="D6456">
        <f t="shared" si="304"/>
        <v>11</v>
      </c>
      <c r="E6456">
        <f ca="1">OFFSET(ElementsDB!$AQ$2,SeriesSelection!A6456-1,SeriesSelection!B6456-1)</f>
        <v>0</v>
      </c>
      <c r="F6456">
        <f>_xlfn.XLOOKUP(A6456,Table4[Lfd],Table4[Periods],"Err",0)</f>
        <v>0</v>
      </c>
      <c r="G6456" t="b">
        <f t="shared" si="302"/>
        <v>0</v>
      </c>
    </row>
    <row r="6457" spans="1:7" hidden="1" x14ac:dyDescent="0.25">
      <c r="A6457">
        <f t="shared" si="303"/>
        <v>180</v>
      </c>
      <c r="B6457">
        <f t="shared" si="304"/>
        <v>12</v>
      </c>
      <c r="C6457" t="str">
        <f>_xlfn.XLOOKUP(A6457,Table4[Lfd],Table4[idElementValue],"Err",0)</f>
        <v/>
      </c>
      <c r="D6457">
        <f t="shared" si="304"/>
        <v>12</v>
      </c>
      <c r="E6457">
        <f ca="1">OFFSET(ElementsDB!$AQ$2,SeriesSelection!A6457-1,SeriesSelection!B6457-1)</f>
        <v>0</v>
      </c>
      <c r="F6457">
        <f>_xlfn.XLOOKUP(A6457,Table4[Lfd],Table4[Periods],"Err",0)</f>
        <v>0</v>
      </c>
      <c r="G6457" t="b">
        <f t="shared" si="302"/>
        <v>0</v>
      </c>
    </row>
    <row r="6458" spans="1:7" hidden="1" x14ac:dyDescent="0.25">
      <c r="A6458">
        <f t="shared" si="303"/>
        <v>180</v>
      </c>
      <c r="B6458">
        <f t="shared" si="304"/>
        <v>13</v>
      </c>
      <c r="C6458" t="str">
        <f>_xlfn.XLOOKUP(A6458,Table4[Lfd],Table4[idElementValue],"Err",0)</f>
        <v/>
      </c>
      <c r="D6458">
        <f t="shared" si="304"/>
        <v>13</v>
      </c>
      <c r="E6458">
        <f ca="1">OFFSET(ElementsDB!$AQ$2,SeriesSelection!A6458-1,SeriesSelection!B6458-1)</f>
        <v>0</v>
      </c>
      <c r="F6458">
        <f>_xlfn.XLOOKUP(A6458,Table4[Lfd],Table4[Periods],"Err",0)</f>
        <v>0</v>
      </c>
      <c r="G6458" t="b">
        <f t="shared" si="302"/>
        <v>0</v>
      </c>
    </row>
    <row r="6459" spans="1:7" hidden="1" x14ac:dyDescent="0.25">
      <c r="A6459">
        <f t="shared" si="303"/>
        <v>180</v>
      </c>
      <c r="B6459">
        <f t="shared" si="304"/>
        <v>14</v>
      </c>
      <c r="C6459" t="str">
        <f>_xlfn.XLOOKUP(A6459,Table4[Lfd],Table4[idElementValue],"Err",0)</f>
        <v/>
      </c>
      <c r="D6459">
        <f t="shared" si="304"/>
        <v>14</v>
      </c>
      <c r="E6459">
        <f ca="1">OFFSET(ElementsDB!$AQ$2,SeriesSelection!A6459-1,SeriesSelection!B6459-1)</f>
        <v>0</v>
      </c>
      <c r="F6459">
        <f>_xlfn.XLOOKUP(A6459,Table4[Lfd],Table4[Periods],"Err",0)</f>
        <v>0</v>
      </c>
      <c r="G6459" t="b">
        <f t="shared" si="302"/>
        <v>0</v>
      </c>
    </row>
    <row r="6460" spans="1:7" hidden="1" x14ac:dyDescent="0.25">
      <c r="A6460">
        <f t="shared" si="303"/>
        <v>180</v>
      </c>
      <c r="B6460">
        <f t="shared" si="304"/>
        <v>15</v>
      </c>
      <c r="C6460" t="str">
        <f>_xlfn.XLOOKUP(A6460,Table4[Lfd],Table4[idElementValue],"Err",0)</f>
        <v/>
      </c>
      <c r="D6460">
        <f t="shared" si="304"/>
        <v>15</v>
      </c>
      <c r="E6460">
        <f ca="1">OFFSET(ElementsDB!$AQ$2,SeriesSelection!A6460-1,SeriesSelection!B6460-1)</f>
        <v>0</v>
      </c>
      <c r="F6460">
        <f>_xlfn.XLOOKUP(A6460,Table4[Lfd],Table4[Periods],"Err",0)</f>
        <v>0</v>
      </c>
      <c r="G6460" t="b">
        <f t="shared" si="302"/>
        <v>0</v>
      </c>
    </row>
    <row r="6461" spans="1:7" hidden="1" x14ac:dyDescent="0.25">
      <c r="A6461">
        <f t="shared" si="303"/>
        <v>180</v>
      </c>
      <c r="B6461">
        <f t="shared" si="304"/>
        <v>16</v>
      </c>
      <c r="C6461" t="str">
        <f>_xlfn.XLOOKUP(A6461,Table4[Lfd],Table4[idElementValue],"Err",0)</f>
        <v/>
      </c>
      <c r="D6461">
        <f t="shared" si="304"/>
        <v>16</v>
      </c>
      <c r="E6461">
        <f ca="1">OFFSET(ElementsDB!$AQ$2,SeriesSelection!A6461-1,SeriesSelection!B6461-1)</f>
        <v>0</v>
      </c>
      <c r="F6461">
        <f>_xlfn.XLOOKUP(A6461,Table4[Lfd],Table4[Periods],"Err",0)</f>
        <v>0</v>
      </c>
      <c r="G6461" t="b">
        <f t="shared" si="302"/>
        <v>0</v>
      </c>
    </row>
    <row r="6462" spans="1:7" hidden="1" x14ac:dyDescent="0.25">
      <c r="A6462">
        <f t="shared" si="303"/>
        <v>180</v>
      </c>
      <c r="B6462">
        <f t="shared" si="304"/>
        <v>17</v>
      </c>
      <c r="C6462" t="str">
        <f>_xlfn.XLOOKUP(A6462,Table4[Lfd],Table4[idElementValue],"Err",0)</f>
        <v/>
      </c>
      <c r="D6462">
        <f t="shared" si="304"/>
        <v>17</v>
      </c>
      <c r="E6462">
        <f ca="1">OFFSET(ElementsDB!$AQ$2,SeriesSelection!A6462-1,SeriesSelection!B6462-1)</f>
        <v>0</v>
      </c>
      <c r="F6462">
        <f>_xlfn.XLOOKUP(A6462,Table4[Lfd],Table4[Periods],"Err",0)</f>
        <v>0</v>
      </c>
      <c r="G6462" t="b">
        <f t="shared" si="302"/>
        <v>0</v>
      </c>
    </row>
    <row r="6463" spans="1:7" hidden="1" x14ac:dyDescent="0.25">
      <c r="A6463">
        <f t="shared" si="303"/>
        <v>180</v>
      </c>
      <c r="B6463">
        <f t="shared" si="304"/>
        <v>18</v>
      </c>
      <c r="C6463" t="str">
        <f>_xlfn.XLOOKUP(A6463,Table4[Lfd],Table4[idElementValue],"Err",0)</f>
        <v/>
      </c>
      <c r="D6463">
        <f t="shared" si="304"/>
        <v>18</v>
      </c>
      <c r="E6463">
        <f ca="1">OFFSET(ElementsDB!$AQ$2,SeriesSelection!A6463-1,SeriesSelection!B6463-1)</f>
        <v>0</v>
      </c>
      <c r="F6463">
        <f>_xlfn.XLOOKUP(A6463,Table4[Lfd],Table4[Periods],"Err",0)</f>
        <v>0</v>
      </c>
      <c r="G6463" t="b">
        <f t="shared" si="302"/>
        <v>0</v>
      </c>
    </row>
    <row r="6464" spans="1:7" hidden="1" x14ac:dyDescent="0.25">
      <c r="A6464">
        <f t="shared" si="303"/>
        <v>180</v>
      </c>
      <c r="B6464">
        <f t="shared" si="304"/>
        <v>19</v>
      </c>
      <c r="C6464" t="str">
        <f>_xlfn.XLOOKUP(A6464,Table4[Lfd],Table4[idElementValue],"Err",0)</f>
        <v/>
      </c>
      <c r="D6464">
        <f t="shared" si="304"/>
        <v>19</v>
      </c>
      <c r="E6464">
        <f ca="1">OFFSET(ElementsDB!$AQ$2,SeriesSelection!A6464-1,SeriesSelection!B6464-1)</f>
        <v>0</v>
      </c>
      <c r="F6464">
        <f>_xlfn.XLOOKUP(A6464,Table4[Lfd],Table4[Periods],"Err",0)</f>
        <v>0</v>
      </c>
      <c r="G6464" t="b">
        <f t="shared" si="302"/>
        <v>0</v>
      </c>
    </row>
    <row r="6465" spans="1:7" hidden="1" x14ac:dyDescent="0.25">
      <c r="A6465">
        <f t="shared" si="303"/>
        <v>180</v>
      </c>
      <c r="B6465">
        <f t="shared" si="304"/>
        <v>20</v>
      </c>
      <c r="C6465" t="str">
        <f>_xlfn.XLOOKUP(A6465,Table4[Lfd],Table4[idElementValue],"Err",0)</f>
        <v/>
      </c>
      <c r="D6465">
        <f t="shared" si="304"/>
        <v>20</v>
      </c>
      <c r="E6465">
        <f ca="1">OFFSET(ElementsDB!$AQ$2,SeriesSelection!A6465-1,SeriesSelection!B6465-1)</f>
        <v>0</v>
      </c>
      <c r="F6465">
        <f>_xlfn.XLOOKUP(A6465,Table4[Lfd],Table4[Periods],"Err",0)</f>
        <v>0</v>
      </c>
      <c r="G6465" t="b">
        <f t="shared" si="302"/>
        <v>0</v>
      </c>
    </row>
    <row r="6466" spans="1:7" hidden="1" x14ac:dyDescent="0.25">
      <c r="A6466">
        <f t="shared" si="303"/>
        <v>180</v>
      </c>
      <c r="B6466">
        <f t="shared" si="304"/>
        <v>21</v>
      </c>
      <c r="C6466" t="str">
        <f>_xlfn.XLOOKUP(A6466,Table4[Lfd],Table4[idElementValue],"Err",0)</f>
        <v/>
      </c>
      <c r="D6466">
        <f t="shared" si="304"/>
        <v>21</v>
      </c>
      <c r="E6466">
        <f ca="1">OFFSET(ElementsDB!$AQ$2,SeriesSelection!A6466-1,SeriesSelection!B6466-1)</f>
        <v>0</v>
      </c>
      <c r="F6466">
        <f>_xlfn.XLOOKUP(A6466,Table4[Lfd],Table4[Periods],"Err",0)</f>
        <v>0</v>
      </c>
      <c r="G6466" t="b">
        <f t="shared" ref="G6466:G6529" si="305">(D6466&lt;=F6466)</f>
        <v>0</v>
      </c>
    </row>
    <row r="6467" spans="1:7" hidden="1" x14ac:dyDescent="0.25">
      <c r="A6467">
        <f t="shared" si="303"/>
        <v>180</v>
      </c>
      <c r="B6467">
        <f t="shared" si="304"/>
        <v>22</v>
      </c>
      <c r="C6467" t="str">
        <f>_xlfn.XLOOKUP(A6467,Table4[Lfd],Table4[idElementValue],"Err",0)</f>
        <v/>
      </c>
      <c r="D6467">
        <f t="shared" si="304"/>
        <v>22</v>
      </c>
      <c r="E6467">
        <f ca="1">OFFSET(ElementsDB!$AQ$2,SeriesSelection!A6467-1,SeriesSelection!B6467-1)</f>
        <v>0</v>
      </c>
      <c r="F6467">
        <f>_xlfn.XLOOKUP(A6467,Table4[Lfd],Table4[Periods],"Err",0)</f>
        <v>0</v>
      </c>
      <c r="G6467" t="b">
        <f t="shared" si="305"/>
        <v>0</v>
      </c>
    </row>
    <row r="6468" spans="1:7" hidden="1" x14ac:dyDescent="0.25">
      <c r="A6468">
        <f t="shared" si="303"/>
        <v>180</v>
      </c>
      <c r="B6468">
        <f t="shared" si="304"/>
        <v>23</v>
      </c>
      <c r="C6468" t="str">
        <f>_xlfn.XLOOKUP(A6468,Table4[Lfd],Table4[idElementValue],"Err",0)</f>
        <v/>
      </c>
      <c r="D6468">
        <f t="shared" si="304"/>
        <v>23</v>
      </c>
      <c r="E6468">
        <f ca="1">OFFSET(ElementsDB!$AQ$2,SeriesSelection!A6468-1,SeriesSelection!B6468-1)</f>
        <v>0</v>
      </c>
      <c r="F6468">
        <f>_xlfn.XLOOKUP(A6468,Table4[Lfd],Table4[Periods],"Err",0)</f>
        <v>0</v>
      </c>
      <c r="G6468" t="b">
        <f t="shared" si="305"/>
        <v>0</v>
      </c>
    </row>
    <row r="6469" spans="1:7" hidden="1" x14ac:dyDescent="0.25">
      <c r="A6469">
        <f t="shared" si="303"/>
        <v>180</v>
      </c>
      <c r="B6469">
        <f t="shared" si="304"/>
        <v>24</v>
      </c>
      <c r="C6469" t="str">
        <f>_xlfn.XLOOKUP(A6469,Table4[Lfd],Table4[idElementValue],"Err",0)</f>
        <v/>
      </c>
      <c r="D6469">
        <f t="shared" si="304"/>
        <v>24</v>
      </c>
      <c r="E6469">
        <f ca="1">OFFSET(ElementsDB!$AQ$2,SeriesSelection!A6469-1,SeriesSelection!B6469-1)</f>
        <v>0</v>
      </c>
      <c r="F6469">
        <f>_xlfn.XLOOKUP(A6469,Table4[Lfd],Table4[Periods],"Err",0)</f>
        <v>0</v>
      </c>
      <c r="G6469" t="b">
        <f t="shared" si="305"/>
        <v>0</v>
      </c>
    </row>
    <row r="6470" spans="1:7" hidden="1" x14ac:dyDescent="0.25">
      <c r="A6470">
        <f t="shared" si="303"/>
        <v>180</v>
      </c>
      <c r="B6470">
        <f t="shared" si="304"/>
        <v>25</v>
      </c>
      <c r="C6470" t="str">
        <f>_xlfn.XLOOKUP(A6470,Table4[Lfd],Table4[idElementValue],"Err",0)</f>
        <v/>
      </c>
      <c r="D6470">
        <f t="shared" si="304"/>
        <v>25</v>
      </c>
      <c r="E6470">
        <f ca="1">OFFSET(ElementsDB!$AQ$2,SeriesSelection!A6470-1,SeriesSelection!B6470-1)</f>
        <v>0</v>
      </c>
      <c r="F6470">
        <f>_xlfn.XLOOKUP(A6470,Table4[Lfd],Table4[Periods],"Err",0)</f>
        <v>0</v>
      </c>
      <c r="G6470" t="b">
        <f t="shared" si="305"/>
        <v>0</v>
      </c>
    </row>
    <row r="6471" spans="1:7" hidden="1" x14ac:dyDescent="0.25">
      <c r="A6471">
        <f t="shared" si="303"/>
        <v>180</v>
      </c>
      <c r="B6471">
        <f t="shared" si="304"/>
        <v>26</v>
      </c>
      <c r="C6471" t="str">
        <f>_xlfn.XLOOKUP(A6471,Table4[Lfd],Table4[idElementValue],"Err",0)</f>
        <v/>
      </c>
      <c r="D6471">
        <f t="shared" si="304"/>
        <v>26</v>
      </c>
      <c r="E6471">
        <f ca="1">OFFSET(ElementsDB!$AQ$2,SeriesSelection!A6471-1,SeriesSelection!B6471-1)</f>
        <v>0</v>
      </c>
      <c r="F6471">
        <f>_xlfn.XLOOKUP(A6471,Table4[Lfd],Table4[Periods],"Err",0)</f>
        <v>0</v>
      </c>
      <c r="G6471" t="b">
        <f t="shared" si="305"/>
        <v>0</v>
      </c>
    </row>
    <row r="6472" spans="1:7" hidden="1" x14ac:dyDescent="0.25">
      <c r="A6472">
        <f t="shared" si="303"/>
        <v>180</v>
      </c>
      <c r="B6472">
        <f t="shared" si="304"/>
        <v>27</v>
      </c>
      <c r="C6472" t="str">
        <f>_xlfn.XLOOKUP(A6472,Table4[Lfd],Table4[idElementValue],"Err",0)</f>
        <v/>
      </c>
      <c r="D6472">
        <f t="shared" si="304"/>
        <v>27</v>
      </c>
      <c r="E6472">
        <f ca="1">OFFSET(ElementsDB!$AQ$2,SeriesSelection!A6472-1,SeriesSelection!B6472-1)</f>
        <v>0</v>
      </c>
      <c r="F6472">
        <f>_xlfn.XLOOKUP(A6472,Table4[Lfd],Table4[Periods],"Err",0)</f>
        <v>0</v>
      </c>
      <c r="G6472" t="b">
        <f t="shared" si="305"/>
        <v>0</v>
      </c>
    </row>
    <row r="6473" spans="1:7" hidden="1" x14ac:dyDescent="0.25">
      <c r="A6473">
        <f t="shared" si="303"/>
        <v>180</v>
      </c>
      <c r="B6473">
        <f t="shared" si="304"/>
        <v>28</v>
      </c>
      <c r="C6473" t="str">
        <f>_xlfn.XLOOKUP(A6473,Table4[Lfd],Table4[idElementValue],"Err",0)</f>
        <v/>
      </c>
      <c r="D6473">
        <f t="shared" si="304"/>
        <v>28</v>
      </c>
      <c r="E6473">
        <f ca="1">OFFSET(ElementsDB!$AQ$2,SeriesSelection!A6473-1,SeriesSelection!B6473-1)</f>
        <v>0</v>
      </c>
      <c r="F6473">
        <f>_xlfn.XLOOKUP(A6473,Table4[Lfd],Table4[Periods],"Err",0)</f>
        <v>0</v>
      </c>
      <c r="G6473" t="b">
        <f t="shared" si="305"/>
        <v>0</v>
      </c>
    </row>
    <row r="6474" spans="1:7" hidden="1" x14ac:dyDescent="0.25">
      <c r="A6474">
        <f t="shared" ref="A6474:A6537" si="306">IF(B6474=1,A6473+1,A6473)</f>
        <v>180</v>
      </c>
      <c r="B6474">
        <f t="shared" ref="B6474:D6537" si="307">IF(B6473=36,1,B6473+1)</f>
        <v>29</v>
      </c>
      <c r="C6474" t="str">
        <f>_xlfn.XLOOKUP(A6474,Table4[Lfd],Table4[idElementValue],"Err",0)</f>
        <v/>
      </c>
      <c r="D6474">
        <f t="shared" si="307"/>
        <v>29</v>
      </c>
      <c r="E6474">
        <f ca="1">OFFSET(ElementsDB!$AQ$2,SeriesSelection!A6474-1,SeriesSelection!B6474-1)</f>
        <v>0</v>
      </c>
      <c r="F6474">
        <f>_xlfn.XLOOKUP(A6474,Table4[Lfd],Table4[Periods],"Err",0)</f>
        <v>0</v>
      </c>
      <c r="G6474" t="b">
        <f t="shared" si="305"/>
        <v>0</v>
      </c>
    </row>
    <row r="6475" spans="1:7" hidden="1" x14ac:dyDescent="0.25">
      <c r="A6475">
        <f t="shared" si="306"/>
        <v>180</v>
      </c>
      <c r="B6475">
        <f t="shared" si="307"/>
        <v>30</v>
      </c>
      <c r="C6475" t="str">
        <f>_xlfn.XLOOKUP(A6475,Table4[Lfd],Table4[idElementValue],"Err",0)</f>
        <v/>
      </c>
      <c r="D6475">
        <f t="shared" si="307"/>
        <v>30</v>
      </c>
      <c r="E6475">
        <f ca="1">OFFSET(ElementsDB!$AQ$2,SeriesSelection!A6475-1,SeriesSelection!B6475-1)</f>
        <v>0</v>
      </c>
      <c r="F6475">
        <f>_xlfn.XLOOKUP(A6475,Table4[Lfd],Table4[Periods],"Err",0)</f>
        <v>0</v>
      </c>
      <c r="G6475" t="b">
        <f t="shared" si="305"/>
        <v>0</v>
      </c>
    </row>
    <row r="6476" spans="1:7" hidden="1" x14ac:dyDescent="0.25">
      <c r="A6476">
        <f t="shared" si="306"/>
        <v>180</v>
      </c>
      <c r="B6476">
        <f t="shared" si="307"/>
        <v>31</v>
      </c>
      <c r="C6476" t="str">
        <f>_xlfn.XLOOKUP(A6476,Table4[Lfd],Table4[idElementValue],"Err",0)</f>
        <v/>
      </c>
      <c r="D6476">
        <f t="shared" si="307"/>
        <v>31</v>
      </c>
      <c r="E6476">
        <f ca="1">OFFSET(ElementsDB!$AQ$2,SeriesSelection!A6476-1,SeriesSelection!B6476-1)</f>
        <v>0</v>
      </c>
      <c r="F6476">
        <f>_xlfn.XLOOKUP(A6476,Table4[Lfd],Table4[Periods],"Err",0)</f>
        <v>0</v>
      </c>
      <c r="G6476" t="b">
        <f t="shared" si="305"/>
        <v>0</v>
      </c>
    </row>
    <row r="6477" spans="1:7" hidden="1" x14ac:dyDescent="0.25">
      <c r="A6477">
        <f t="shared" si="306"/>
        <v>180</v>
      </c>
      <c r="B6477">
        <f t="shared" si="307"/>
        <v>32</v>
      </c>
      <c r="C6477" t="str">
        <f>_xlfn.XLOOKUP(A6477,Table4[Lfd],Table4[idElementValue],"Err",0)</f>
        <v/>
      </c>
      <c r="D6477">
        <f t="shared" si="307"/>
        <v>32</v>
      </c>
      <c r="E6477">
        <f ca="1">OFFSET(ElementsDB!$AQ$2,SeriesSelection!A6477-1,SeriesSelection!B6477-1)</f>
        <v>0</v>
      </c>
      <c r="F6477">
        <f>_xlfn.XLOOKUP(A6477,Table4[Lfd],Table4[Periods],"Err",0)</f>
        <v>0</v>
      </c>
      <c r="G6477" t="b">
        <f t="shared" si="305"/>
        <v>0</v>
      </c>
    </row>
    <row r="6478" spans="1:7" hidden="1" x14ac:dyDescent="0.25">
      <c r="A6478">
        <f t="shared" si="306"/>
        <v>180</v>
      </c>
      <c r="B6478">
        <f t="shared" si="307"/>
        <v>33</v>
      </c>
      <c r="C6478" t="str">
        <f>_xlfn.XLOOKUP(A6478,Table4[Lfd],Table4[idElementValue],"Err",0)</f>
        <v/>
      </c>
      <c r="D6478">
        <f t="shared" si="307"/>
        <v>33</v>
      </c>
      <c r="E6478">
        <f ca="1">OFFSET(ElementsDB!$AQ$2,SeriesSelection!A6478-1,SeriesSelection!B6478-1)</f>
        <v>0</v>
      </c>
      <c r="F6478">
        <f>_xlfn.XLOOKUP(A6478,Table4[Lfd],Table4[Periods],"Err",0)</f>
        <v>0</v>
      </c>
      <c r="G6478" t="b">
        <f t="shared" si="305"/>
        <v>0</v>
      </c>
    </row>
    <row r="6479" spans="1:7" hidden="1" x14ac:dyDescent="0.25">
      <c r="A6479">
        <f t="shared" si="306"/>
        <v>180</v>
      </c>
      <c r="B6479">
        <f t="shared" si="307"/>
        <v>34</v>
      </c>
      <c r="C6479" t="str">
        <f>_xlfn.XLOOKUP(A6479,Table4[Lfd],Table4[idElementValue],"Err",0)</f>
        <v/>
      </c>
      <c r="D6479">
        <f t="shared" si="307"/>
        <v>34</v>
      </c>
      <c r="E6479">
        <f ca="1">OFFSET(ElementsDB!$AQ$2,SeriesSelection!A6479-1,SeriesSelection!B6479-1)</f>
        <v>0</v>
      </c>
      <c r="F6479">
        <f>_xlfn.XLOOKUP(A6479,Table4[Lfd],Table4[Periods],"Err",0)</f>
        <v>0</v>
      </c>
      <c r="G6479" t="b">
        <f t="shared" si="305"/>
        <v>0</v>
      </c>
    </row>
    <row r="6480" spans="1:7" hidden="1" x14ac:dyDescent="0.25">
      <c r="A6480">
        <f t="shared" si="306"/>
        <v>180</v>
      </c>
      <c r="B6480">
        <f t="shared" si="307"/>
        <v>35</v>
      </c>
      <c r="C6480" t="str">
        <f>_xlfn.XLOOKUP(A6480,Table4[Lfd],Table4[idElementValue],"Err",0)</f>
        <v/>
      </c>
      <c r="D6480">
        <f t="shared" si="307"/>
        <v>35</v>
      </c>
      <c r="E6480">
        <f ca="1">OFFSET(ElementsDB!$AQ$2,SeriesSelection!A6480-1,SeriesSelection!B6480-1)</f>
        <v>0</v>
      </c>
      <c r="F6480">
        <f>_xlfn.XLOOKUP(A6480,Table4[Lfd],Table4[Periods],"Err",0)</f>
        <v>0</v>
      </c>
      <c r="G6480" t="b">
        <f t="shared" si="305"/>
        <v>0</v>
      </c>
    </row>
    <row r="6481" spans="1:7" hidden="1" x14ac:dyDescent="0.25">
      <c r="A6481">
        <f t="shared" si="306"/>
        <v>180</v>
      </c>
      <c r="B6481">
        <f t="shared" si="307"/>
        <v>36</v>
      </c>
      <c r="C6481" t="str">
        <f>_xlfn.XLOOKUP(A6481,Table4[Lfd],Table4[idElementValue],"Err",0)</f>
        <v/>
      </c>
      <c r="D6481">
        <f t="shared" si="307"/>
        <v>36</v>
      </c>
      <c r="E6481">
        <f ca="1">OFFSET(ElementsDB!$AQ$2,SeriesSelection!A6481-1,SeriesSelection!B6481-1)</f>
        <v>0</v>
      </c>
      <c r="F6481">
        <f>_xlfn.XLOOKUP(A6481,Table4[Lfd],Table4[Periods],"Err",0)</f>
        <v>0</v>
      </c>
      <c r="G6481" t="b">
        <f t="shared" si="305"/>
        <v>0</v>
      </c>
    </row>
    <row r="6482" spans="1:7" hidden="1" x14ac:dyDescent="0.25">
      <c r="A6482">
        <f t="shared" si="306"/>
        <v>181</v>
      </c>
      <c r="B6482">
        <f t="shared" si="307"/>
        <v>1</v>
      </c>
      <c r="C6482" t="str">
        <f>_xlfn.XLOOKUP(A6482,Table4[Lfd],Table4[idElementValue],"Err",0)</f>
        <v/>
      </c>
      <c r="D6482">
        <f t="shared" si="307"/>
        <v>1</v>
      </c>
      <c r="E6482">
        <f ca="1">OFFSET(ElementsDB!$AQ$2,SeriesSelection!A6482-1,SeriesSelection!B6482-1)</f>
        <v>0</v>
      </c>
      <c r="F6482">
        <f>_xlfn.XLOOKUP(A6482,Table4[Lfd],Table4[Periods],"Err",0)</f>
        <v>0</v>
      </c>
      <c r="G6482" t="b">
        <f t="shared" si="305"/>
        <v>0</v>
      </c>
    </row>
    <row r="6483" spans="1:7" hidden="1" x14ac:dyDescent="0.25">
      <c r="A6483">
        <f t="shared" si="306"/>
        <v>181</v>
      </c>
      <c r="B6483">
        <f t="shared" si="307"/>
        <v>2</v>
      </c>
      <c r="C6483" t="str">
        <f>_xlfn.XLOOKUP(A6483,Table4[Lfd],Table4[idElementValue],"Err",0)</f>
        <v/>
      </c>
      <c r="D6483">
        <f t="shared" si="307"/>
        <v>2</v>
      </c>
      <c r="E6483">
        <f ca="1">OFFSET(ElementsDB!$AQ$2,SeriesSelection!A6483-1,SeriesSelection!B6483-1)</f>
        <v>0</v>
      </c>
      <c r="F6483">
        <f>_xlfn.XLOOKUP(A6483,Table4[Lfd],Table4[Periods],"Err",0)</f>
        <v>0</v>
      </c>
      <c r="G6483" t="b">
        <f t="shared" si="305"/>
        <v>0</v>
      </c>
    </row>
    <row r="6484" spans="1:7" hidden="1" x14ac:dyDescent="0.25">
      <c r="A6484">
        <f t="shared" si="306"/>
        <v>181</v>
      </c>
      <c r="B6484">
        <f t="shared" si="307"/>
        <v>3</v>
      </c>
      <c r="C6484" t="str">
        <f>_xlfn.XLOOKUP(A6484,Table4[Lfd],Table4[idElementValue],"Err",0)</f>
        <v/>
      </c>
      <c r="D6484">
        <f t="shared" si="307"/>
        <v>3</v>
      </c>
      <c r="E6484">
        <f ca="1">OFFSET(ElementsDB!$AQ$2,SeriesSelection!A6484-1,SeriesSelection!B6484-1)</f>
        <v>0</v>
      </c>
      <c r="F6484">
        <f>_xlfn.XLOOKUP(A6484,Table4[Lfd],Table4[Periods],"Err",0)</f>
        <v>0</v>
      </c>
      <c r="G6484" t="b">
        <f t="shared" si="305"/>
        <v>0</v>
      </c>
    </row>
    <row r="6485" spans="1:7" hidden="1" x14ac:dyDescent="0.25">
      <c r="A6485">
        <f t="shared" si="306"/>
        <v>181</v>
      </c>
      <c r="B6485">
        <f t="shared" si="307"/>
        <v>4</v>
      </c>
      <c r="C6485" t="str">
        <f>_xlfn.XLOOKUP(A6485,Table4[Lfd],Table4[idElementValue],"Err",0)</f>
        <v/>
      </c>
      <c r="D6485">
        <f t="shared" si="307"/>
        <v>4</v>
      </c>
      <c r="E6485">
        <f ca="1">OFFSET(ElementsDB!$AQ$2,SeriesSelection!A6485-1,SeriesSelection!B6485-1)</f>
        <v>0</v>
      </c>
      <c r="F6485">
        <f>_xlfn.XLOOKUP(A6485,Table4[Lfd],Table4[Periods],"Err",0)</f>
        <v>0</v>
      </c>
      <c r="G6485" t="b">
        <f t="shared" si="305"/>
        <v>0</v>
      </c>
    </row>
    <row r="6486" spans="1:7" hidden="1" x14ac:dyDescent="0.25">
      <c r="A6486">
        <f t="shared" si="306"/>
        <v>181</v>
      </c>
      <c r="B6486">
        <f t="shared" si="307"/>
        <v>5</v>
      </c>
      <c r="C6486" t="str">
        <f>_xlfn.XLOOKUP(A6486,Table4[Lfd],Table4[idElementValue],"Err",0)</f>
        <v/>
      </c>
      <c r="D6486">
        <f t="shared" si="307"/>
        <v>5</v>
      </c>
      <c r="E6486">
        <f ca="1">OFFSET(ElementsDB!$AQ$2,SeriesSelection!A6486-1,SeriesSelection!B6486-1)</f>
        <v>0</v>
      </c>
      <c r="F6486">
        <f>_xlfn.XLOOKUP(A6486,Table4[Lfd],Table4[Periods],"Err",0)</f>
        <v>0</v>
      </c>
      <c r="G6486" t="b">
        <f t="shared" si="305"/>
        <v>0</v>
      </c>
    </row>
    <row r="6487" spans="1:7" hidden="1" x14ac:dyDescent="0.25">
      <c r="A6487">
        <f t="shared" si="306"/>
        <v>181</v>
      </c>
      <c r="B6487">
        <f t="shared" si="307"/>
        <v>6</v>
      </c>
      <c r="C6487" t="str">
        <f>_xlfn.XLOOKUP(A6487,Table4[Lfd],Table4[idElementValue],"Err",0)</f>
        <v/>
      </c>
      <c r="D6487">
        <f t="shared" si="307"/>
        <v>6</v>
      </c>
      <c r="E6487">
        <f ca="1">OFFSET(ElementsDB!$AQ$2,SeriesSelection!A6487-1,SeriesSelection!B6487-1)</f>
        <v>0</v>
      </c>
      <c r="F6487">
        <f>_xlfn.XLOOKUP(A6487,Table4[Lfd],Table4[Periods],"Err",0)</f>
        <v>0</v>
      </c>
      <c r="G6487" t="b">
        <f t="shared" si="305"/>
        <v>0</v>
      </c>
    </row>
    <row r="6488" spans="1:7" hidden="1" x14ac:dyDescent="0.25">
      <c r="A6488">
        <f t="shared" si="306"/>
        <v>181</v>
      </c>
      <c r="B6488">
        <f t="shared" si="307"/>
        <v>7</v>
      </c>
      <c r="C6488" t="str">
        <f>_xlfn.XLOOKUP(A6488,Table4[Lfd],Table4[idElementValue],"Err",0)</f>
        <v/>
      </c>
      <c r="D6488">
        <f t="shared" si="307"/>
        <v>7</v>
      </c>
      <c r="E6488">
        <f ca="1">OFFSET(ElementsDB!$AQ$2,SeriesSelection!A6488-1,SeriesSelection!B6488-1)</f>
        <v>0</v>
      </c>
      <c r="F6488">
        <f>_xlfn.XLOOKUP(A6488,Table4[Lfd],Table4[Periods],"Err",0)</f>
        <v>0</v>
      </c>
      <c r="G6488" t="b">
        <f t="shared" si="305"/>
        <v>0</v>
      </c>
    </row>
    <row r="6489" spans="1:7" hidden="1" x14ac:dyDescent="0.25">
      <c r="A6489">
        <f t="shared" si="306"/>
        <v>181</v>
      </c>
      <c r="B6489">
        <f t="shared" si="307"/>
        <v>8</v>
      </c>
      <c r="C6489" t="str">
        <f>_xlfn.XLOOKUP(A6489,Table4[Lfd],Table4[idElementValue],"Err",0)</f>
        <v/>
      </c>
      <c r="D6489">
        <f t="shared" si="307"/>
        <v>8</v>
      </c>
      <c r="E6489">
        <f ca="1">OFFSET(ElementsDB!$AQ$2,SeriesSelection!A6489-1,SeriesSelection!B6489-1)</f>
        <v>0</v>
      </c>
      <c r="F6489">
        <f>_xlfn.XLOOKUP(A6489,Table4[Lfd],Table4[Periods],"Err",0)</f>
        <v>0</v>
      </c>
      <c r="G6489" t="b">
        <f t="shared" si="305"/>
        <v>0</v>
      </c>
    </row>
    <row r="6490" spans="1:7" hidden="1" x14ac:dyDescent="0.25">
      <c r="A6490">
        <f t="shared" si="306"/>
        <v>181</v>
      </c>
      <c r="B6490">
        <f t="shared" si="307"/>
        <v>9</v>
      </c>
      <c r="C6490" t="str">
        <f>_xlfn.XLOOKUP(A6490,Table4[Lfd],Table4[idElementValue],"Err",0)</f>
        <v/>
      </c>
      <c r="D6490">
        <f t="shared" si="307"/>
        <v>9</v>
      </c>
      <c r="E6490">
        <f ca="1">OFFSET(ElementsDB!$AQ$2,SeriesSelection!A6490-1,SeriesSelection!B6490-1)</f>
        <v>0</v>
      </c>
      <c r="F6490">
        <f>_xlfn.XLOOKUP(A6490,Table4[Lfd],Table4[Periods],"Err",0)</f>
        <v>0</v>
      </c>
      <c r="G6490" t="b">
        <f t="shared" si="305"/>
        <v>0</v>
      </c>
    </row>
    <row r="6491" spans="1:7" hidden="1" x14ac:dyDescent="0.25">
      <c r="A6491">
        <f t="shared" si="306"/>
        <v>181</v>
      </c>
      <c r="B6491">
        <f t="shared" si="307"/>
        <v>10</v>
      </c>
      <c r="C6491" t="str">
        <f>_xlfn.XLOOKUP(A6491,Table4[Lfd],Table4[idElementValue],"Err",0)</f>
        <v/>
      </c>
      <c r="D6491">
        <f t="shared" si="307"/>
        <v>10</v>
      </c>
      <c r="E6491">
        <f ca="1">OFFSET(ElementsDB!$AQ$2,SeriesSelection!A6491-1,SeriesSelection!B6491-1)</f>
        <v>0</v>
      </c>
      <c r="F6491">
        <f>_xlfn.XLOOKUP(A6491,Table4[Lfd],Table4[Periods],"Err",0)</f>
        <v>0</v>
      </c>
      <c r="G6491" t="b">
        <f t="shared" si="305"/>
        <v>0</v>
      </c>
    </row>
    <row r="6492" spans="1:7" hidden="1" x14ac:dyDescent="0.25">
      <c r="A6492">
        <f t="shared" si="306"/>
        <v>181</v>
      </c>
      <c r="B6492">
        <f t="shared" si="307"/>
        <v>11</v>
      </c>
      <c r="C6492" t="str">
        <f>_xlfn.XLOOKUP(A6492,Table4[Lfd],Table4[idElementValue],"Err",0)</f>
        <v/>
      </c>
      <c r="D6492">
        <f t="shared" si="307"/>
        <v>11</v>
      </c>
      <c r="E6492">
        <f ca="1">OFFSET(ElementsDB!$AQ$2,SeriesSelection!A6492-1,SeriesSelection!B6492-1)</f>
        <v>0</v>
      </c>
      <c r="F6492">
        <f>_xlfn.XLOOKUP(A6492,Table4[Lfd],Table4[Periods],"Err",0)</f>
        <v>0</v>
      </c>
      <c r="G6492" t="b">
        <f t="shared" si="305"/>
        <v>0</v>
      </c>
    </row>
    <row r="6493" spans="1:7" hidden="1" x14ac:dyDescent="0.25">
      <c r="A6493">
        <f t="shared" si="306"/>
        <v>181</v>
      </c>
      <c r="B6493">
        <f t="shared" si="307"/>
        <v>12</v>
      </c>
      <c r="C6493" t="str">
        <f>_xlfn.XLOOKUP(A6493,Table4[Lfd],Table4[idElementValue],"Err",0)</f>
        <v/>
      </c>
      <c r="D6493">
        <f t="shared" si="307"/>
        <v>12</v>
      </c>
      <c r="E6493">
        <f ca="1">OFFSET(ElementsDB!$AQ$2,SeriesSelection!A6493-1,SeriesSelection!B6493-1)</f>
        <v>0</v>
      </c>
      <c r="F6493">
        <f>_xlfn.XLOOKUP(A6493,Table4[Lfd],Table4[Periods],"Err",0)</f>
        <v>0</v>
      </c>
      <c r="G6493" t="b">
        <f t="shared" si="305"/>
        <v>0</v>
      </c>
    </row>
    <row r="6494" spans="1:7" hidden="1" x14ac:dyDescent="0.25">
      <c r="A6494">
        <f t="shared" si="306"/>
        <v>181</v>
      </c>
      <c r="B6494">
        <f t="shared" si="307"/>
        <v>13</v>
      </c>
      <c r="C6494" t="str">
        <f>_xlfn.XLOOKUP(A6494,Table4[Lfd],Table4[idElementValue],"Err",0)</f>
        <v/>
      </c>
      <c r="D6494">
        <f t="shared" si="307"/>
        <v>13</v>
      </c>
      <c r="E6494">
        <f ca="1">OFFSET(ElementsDB!$AQ$2,SeriesSelection!A6494-1,SeriesSelection!B6494-1)</f>
        <v>0</v>
      </c>
      <c r="F6494">
        <f>_xlfn.XLOOKUP(A6494,Table4[Lfd],Table4[Periods],"Err",0)</f>
        <v>0</v>
      </c>
      <c r="G6494" t="b">
        <f t="shared" si="305"/>
        <v>0</v>
      </c>
    </row>
    <row r="6495" spans="1:7" hidden="1" x14ac:dyDescent="0.25">
      <c r="A6495">
        <f t="shared" si="306"/>
        <v>181</v>
      </c>
      <c r="B6495">
        <f t="shared" si="307"/>
        <v>14</v>
      </c>
      <c r="C6495" t="str">
        <f>_xlfn.XLOOKUP(A6495,Table4[Lfd],Table4[idElementValue],"Err",0)</f>
        <v/>
      </c>
      <c r="D6495">
        <f t="shared" si="307"/>
        <v>14</v>
      </c>
      <c r="E6495">
        <f ca="1">OFFSET(ElementsDB!$AQ$2,SeriesSelection!A6495-1,SeriesSelection!B6495-1)</f>
        <v>0</v>
      </c>
      <c r="F6495">
        <f>_xlfn.XLOOKUP(A6495,Table4[Lfd],Table4[Periods],"Err",0)</f>
        <v>0</v>
      </c>
      <c r="G6495" t="b">
        <f t="shared" si="305"/>
        <v>0</v>
      </c>
    </row>
    <row r="6496" spans="1:7" hidden="1" x14ac:dyDescent="0.25">
      <c r="A6496">
        <f t="shared" si="306"/>
        <v>181</v>
      </c>
      <c r="B6496">
        <f t="shared" si="307"/>
        <v>15</v>
      </c>
      <c r="C6496" t="str">
        <f>_xlfn.XLOOKUP(A6496,Table4[Lfd],Table4[idElementValue],"Err",0)</f>
        <v/>
      </c>
      <c r="D6496">
        <f t="shared" si="307"/>
        <v>15</v>
      </c>
      <c r="E6496">
        <f ca="1">OFFSET(ElementsDB!$AQ$2,SeriesSelection!A6496-1,SeriesSelection!B6496-1)</f>
        <v>0</v>
      </c>
      <c r="F6496">
        <f>_xlfn.XLOOKUP(A6496,Table4[Lfd],Table4[Periods],"Err",0)</f>
        <v>0</v>
      </c>
      <c r="G6496" t="b">
        <f t="shared" si="305"/>
        <v>0</v>
      </c>
    </row>
    <row r="6497" spans="1:7" hidden="1" x14ac:dyDescent="0.25">
      <c r="A6497">
        <f t="shared" si="306"/>
        <v>181</v>
      </c>
      <c r="B6497">
        <f t="shared" si="307"/>
        <v>16</v>
      </c>
      <c r="C6497" t="str">
        <f>_xlfn.XLOOKUP(A6497,Table4[Lfd],Table4[idElementValue],"Err",0)</f>
        <v/>
      </c>
      <c r="D6497">
        <f t="shared" si="307"/>
        <v>16</v>
      </c>
      <c r="E6497">
        <f ca="1">OFFSET(ElementsDB!$AQ$2,SeriesSelection!A6497-1,SeriesSelection!B6497-1)</f>
        <v>0</v>
      </c>
      <c r="F6497">
        <f>_xlfn.XLOOKUP(A6497,Table4[Lfd],Table4[Periods],"Err",0)</f>
        <v>0</v>
      </c>
      <c r="G6497" t="b">
        <f t="shared" si="305"/>
        <v>0</v>
      </c>
    </row>
    <row r="6498" spans="1:7" hidden="1" x14ac:dyDescent="0.25">
      <c r="A6498">
        <f t="shared" si="306"/>
        <v>181</v>
      </c>
      <c r="B6498">
        <f t="shared" si="307"/>
        <v>17</v>
      </c>
      <c r="C6498" t="str">
        <f>_xlfn.XLOOKUP(A6498,Table4[Lfd],Table4[idElementValue],"Err",0)</f>
        <v/>
      </c>
      <c r="D6498">
        <f t="shared" si="307"/>
        <v>17</v>
      </c>
      <c r="E6498">
        <f ca="1">OFFSET(ElementsDB!$AQ$2,SeriesSelection!A6498-1,SeriesSelection!B6498-1)</f>
        <v>0</v>
      </c>
      <c r="F6498">
        <f>_xlfn.XLOOKUP(A6498,Table4[Lfd],Table4[Periods],"Err",0)</f>
        <v>0</v>
      </c>
      <c r="G6498" t="b">
        <f t="shared" si="305"/>
        <v>0</v>
      </c>
    </row>
    <row r="6499" spans="1:7" hidden="1" x14ac:dyDescent="0.25">
      <c r="A6499">
        <f t="shared" si="306"/>
        <v>181</v>
      </c>
      <c r="B6499">
        <f t="shared" si="307"/>
        <v>18</v>
      </c>
      <c r="C6499" t="str">
        <f>_xlfn.XLOOKUP(A6499,Table4[Lfd],Table4[idElementValue],"Err",0)</f>
        <v/>
      </c>
      <c r="D6499">
        <f t="shared" si="307"/>
        <v>18</v>
      </c>
      <c r="E6499">
        <f ca="1">OFFSET(ElementsDB!$AQ$2,SeriesSelection!A6499-1,SeriesSelection!B6499-1)</f>
        <v>0</v>
      </c>
      <c r="F6499">
        <f>_xlfn.XLOOKUP(A6499,Table4[Lfd],Table4[Periods],"Err",0)</f>
        <v>0</v>
      </c>
      <c r="G6499" t="b">
        <f t="shared" si="305"/>
        <v>0</v>
      </c>
    </row>
    <row r="6500" spans="1:7" hidden="1" x14ac:dyDescent="0.25">
      <c r="A6500">
        <f t="shared" si="306"/>
        <v>181</v>
      </c>
      <c r="B6500">
        <f t="shared" si="307"/>
        <v>19</v>
      </c>
      <c r="C6500" t="str">
        <f>_xlfn.XLOOKUP(A6500,Table4[Lfd],Table4[idElementValue],"Err",0)</f>
        <v/>
      </c>
      <c r="D6500">
        <f t="shared" si="307"/>
        <v>19</v>
      </c>
      <c r="E6500">
        <f ca="1">OFFSET(ElementsDB!$AQ$2,SeriesSelection!A6500-1,SeriesSelection!B6500-1)</f>
        <v>0</v>
      </c>
      <c r="F6500">
        <f>_xlfn.XLOOKUP(A6500,Table4[Lfd],Table4[Periods],"Err",0)</f>
        <v>0</v>
      </c>
      <c r="G6500" t="b">
        <f t="shared" si="305"/>
        <v>0</v>
      </c>
    </row>
    <row r="6501" spans="1:7" hidden="1" x14ac:dyDescent="0.25">
      <c r="A6501">
        <f t="shared" si="306"/>
        <v>181</v>
      </c>
      <c r="B6501">
        <f t="shared" si="307"/>
        <v>20</v>
      </c>
      <c r="C6501" t="str">
        <f>_xlfn.XLOOKUP(A6501,Table4[Lfd],Table4[idElementValue],"Err",0)</f>
        <v/>
      </c>
      <c r="D6501">
        <f t="shared" si="307"/>
        <v>20</v>
      </c>
      <c r="E6501">
        <f ca="1">OFFSET(ElementsDB!$AQ$2,SeriesSelection!A6501-1,SeriesSelection!B6501-1)</f>
        <v>0</v>
      </c>
      <c r="F6501">
        <f>_xlfn.XLOOKUP(A6501,Table4[Lfd],Table4[Periods],"Err",0)</f>
        <v>0</v>
      </c>
      <c r="G6501" t="b">
        <f t="shared" si="305"/>
        <v>0</v>
      </c>
    </row>
    <row r="6502" spans="1:7" hidden="1" x14ac:dyDescent="0.25">
      <c r="A6502">
        <f t="shared" si="306"/>
        <v>181</v>
      </c>
      <c r="B6502">
        <f t="shared" si="307"/>
        <v>21</v>
      </c>
      <c r="C6502" t="str">
        <f>_xlfn.XLOOKUP(A6502,Table4[Lfd],Table4[idElementValue],"Err",0)</f>
        <v/>
      </c>
      <c r="D6502">
        <f t="shared" si="307"/>
        <v>21</v>
      </c>
      <c r="E6502">
        <f ca="1">OFFSET(ElementsDB!$AQ$2,SeriesSelection!A6502-1,SeriesSelection!B6502-1)</f>
        <v>0</v>
      </c>
      <c r="F6502">
        <f>_xlfn.XLOOKUP(A6502,Table4[Lfd],Table4[Periods],"Err",0)</f>
        <v>0</v>
      </c>
      <c r="G6502" t="b">
        <f t="shared" si="305"/>
        <v>0</v>
      </c>
    </row>
    <row r="6503" spans="1:7" hidden="1" x14ac:dyDescent="0.25">
      <c r="A6503">
        <f t="shared" si="306"/>
        <v>181</v>
      </c>
      <c r="B6503">
        <f t="shared" si="307"/>
        <v>22</v>
      </c>
      <c r="C6503" t="str">
        <f>_xlfn.XLOOKUP(A6503,Table4[Lfd],Table4[idElementValue],"Err",0)</f>
        <v/>
      </c>
      <c r="D6503">
        <f t="shared" si="307"/>
        <v>22</v>
      </c>
      <c r="E6503">
        <f ca="1">OFFSET(ElementsDB!$AQ$2,SeriesSelection!A6503-1,SeriesSelection!B6503-1)</f>
        <v>0</v>
      </c>
      <c r="F6503">
        <f>_xlfn.XLOOKUP(A6503,Table4[Lfd],Table4[Periods],"Err",0)</f>
        <v>0</v>
      </c>
      <c r="G6503" t="b">
        <f t="shared" si="305"/>
        <v>0</v>
      </c>
    </row>
    <row r="6504" spans="1:7" hidden="1" x14ac:dyDescent="0.25">
      <c r="A6504">
        <f t="shared" si="306"/>
        <v>181</v>
      </c>
      <c r="B6504">
        <f t="shared" si="307"/>
        <v>23</v>
      </c>
      <c r="C6504" t="str">
        <f>_xlfn.XLOOKUP(A6504,Table4[Lfd],Table4[idElementValue],"Err",0)</f>
        <v/>
      </c>
      <c r="D6504">
        <f t="shared" si="307"/>
        <v>23</v>
      </c>
      <c r="E6504">
        <f ca="1">OFFSET(ElementsDB!$AQ$2,SeriesSelection!A6504-1,SeriesSelection!B6504-1)</f>
        <v>0</v>
      </c>
      <c r="F6504">
        <f>_xlfn.XLOOKUP(A6504,Table4[Lfd],Table4[Periods],"Err",0)</f>
        <v>0</v>
      </c>
      <c r="G6504" t="b">
        <f t="shared" si="305"/>
        <v>0</v>
      </c>
    </row>
    <row r="6505" spans="1:7" hidden="1" x14ac:dyDescent="0.25">
      <c r="A6505">
        <f t="shared" si="306"/>
        <v>181</v>
      </c>
      <c r="B6505">
        <f t="shared" si="307"/>
        <v>24</v>
      </c>
      <c r="C6505" t="str">
        <f>_xlfn.XLOOKUP(A6505,Table4[Lfd],Table4[idElementValue],"Err",0)</f>
        <v/>
      </c>
      <c r="D6505">
        <f t="shared" si="307"/>
        <v>24</v>
      </c>
      <c r="E6505">
        <f ca="1">OFFSET(ElementsDB!$AQ$2,SeriesSelection!A6505-1,SeriesSelection!B6505-1)</f>
        <v>0</v>
      </c>
      <c r="F6505">
        <f>_xlfn.XLOOKUP(A6505,Table4[Lfd],Table4[Periods],"Err",0)</f>
        <v>0</v>
      </c>
      <c r="G6505" t="b">
        <f t="shared" si="305"/>
        <v>0</v>
      </c>
    </row>
    <row r="6506" spans="1:7" hidden="1" x14ac:dyDescent="0.25">
      <c r="A6506">
        <f t="shared" si="306"/>
        <v>181</v>
      </c>
      <c r="B6506">
        <f t="shared" si="307"/>
        <v>25</v>
      </c>
      <c r="C6506" t="str">
        <f>_xlfn.XLOOKUP(A6506,Table4[Lfd],Table4[idElementValue],"Err",0)</f>
        <v/>
      </c>
      <c r="D6506">
        <f t="shared" si="307"/>
        <v>25</v>
      </c>
      <c r="E6506">
        <f ca="1">OFFSET(ElementsDB!$AQ$2,SeriesSelection!A6506-1,SeriesSelection!B6506-1)</f>
        <v>0</v>
      </c>
      <c r="F6506">
        <f>_xlfn.XLOOKUP(A6506,Table4[Lfd],Table4[Periods],"Err",0)</f>
        <v>0</v>
      </c>
      <c r="G6506" t="b">
        <f t="shared" si="305"/>
        <v>0</v>
      </c>
    </row>
    <row r="6507" spans="1:7" hidden="1" x14ac:dyDescent="0.25">
      <c r="A6507">
        <f t="shared" si="306"/>
        <v>181</v>
      </c>
      <c r="B6507">
        <f t="shared" si="307"/>
        <v>26</v>
      </c>
      <c r="C6507" t="str">
        <f>_xlfn.XLOOKUP(A6507,Table4[Lfd],Table4[idElementValue],"Err",0)</f>
        <v/>
      </c>
      <c r="D6507">
        <f t="shared" si="307"/>
        <v>26</v>
      </c>
      <c r="E6507">
        <f ca="1">OFFSET(ElementsDB!$AQ$2,SeriesSelection!A6507-1,SeriesSelection!B6507-1)</f>
        <v>0</v>
      </c>
      <c r="F6507">
        <f>_xlfn.XLOOKUP(A6507,Table4[Lfd],Table4[Periods],"Err",0)</f>
        <v>0</v>
      </c>
      <c r="G6507" t="b">
        <f t="shared" si="305"/>
        <v>0</v>
      </c>
    </row>
    <row r="6508" spans="1:7" hidden="1" x14ac:dyDescent="0.25">
      <c r="A6508">
        <f t="shared" si="306"/>
        <v>181</v>
      </c>
      <c r="B6508">
        <f t="shared" si="307"/>
        <v>27</v>
      </c>
      <c r="C6508" t="str">
        <f>_xlfn.XLOOKUP(A6508,Table4[Lfd],Table4[idElementValue],"Err",0)</f>
        <v/>
      </c>
      <c r="D6508">
        <f t="shared" si="307"/>
        <v>27</v>
      </c>
      <c r="E6508">
        <f ca="1">OFFSET(ElementsDB!$AQ$2,SeriesSelection!A6508-1,SeriesSelection!B6508-1)</f>
        <v>0</v>
      </c>
      <c r="F6508">
        <f>_xlfn.XLOOKUP(A6508,Table4[Lfd],Table4[Periods],"Err",0)</f>
        <v>0</v>
      </c>
      <c r="G6508" t="b">
        <f t="shared" si="305"/>
        <v>0</v>
      </c>
    </row>
    <row r="6509" spans="1:7" hidden="1" x14ac:dyDescent="0.25">
      <c r="A6509">
        <f t="shared" si="306"/>
        <v>181</v>
      </c>
      <c r="B6509">
        <f t="shared" si="307"/>
        <v>28</v>
      </c>
      <c r="C6509" t="str">
        <f>_xlfn.XLOOKUP(A6509,Table4[Lfd],Table4[idElementValue],"Err",0)</f>
        <v/>
      </c>
      <c r="D6509">
        <f t="shared" si="307"/>
        <v>28</v>
      </c>
      <c r="E6509">
        <f ca="1">OFFSET(ElementsDB!$AQ$2,SeriesSelection!A6509-1,SeriesSelection!B6509-1)</f>
        <v>0</v>
      </c>
      <c r="F6509">
        <f>_xlfn.XLOOKUP(A6509,Table4[Lfd],Table4[Periods],"Err",0)</f>
        <v>0</v>
      </c>
      <c r="G6509" t="b">
        <f t="shared" si="305"/>
        <v>0</v>
      </c>
    </row>
    <row r="6510" spans="1:7" hidden="1" x14ac:dyDescent="0.25">
      <c r="A6510">
        <f t="shared" si="306"/>
        <v>181</v>
      </c>
      <c r="B6510">
        <f t="shared" si="307"/>
        <v>29</v>
      </c>
      <c r="C6510" t="str">
        <f>_xlfn.XLOOKUP(A6510,Table4[Lfd],Table4[idElementValue],"Err",0)</f>
        <v/>
      </c>
      <c r="D6510">
        <f t="shared" si="307"/>
        <v>29</v>
      </c>
      <c r="E6510">
        <f ca="1">OFFSET(ElementsDB!$AQ$2,SeriesSelection!A6510-1,SeriesSelection!B6510-1)</f>
        <v>0</v>
      </c>
      <c r="F6510">
        <f>_xlfn.XLOOKUP(A6510,Table4[Lfd],Table4[Periods],"Err",0)</f>
        <v>0</v>
      </c>
      <c r="G6510" t="b">
        <f t="shared" si="305"/>
        <v>0</v>
      </c>
    </row>
    <row r="6511" spans="1:7" hidden="1" x14ac:dyDescent="0.25">
      <c r="A6511">
        <f t="shared" si="306"/>
        <v>181</v>
      </c>
      <c r="B6511">
        <f t="shared" si="307"/>
        <v>30</v>
      </c>
      <c r="C6511" t="str">
        <f>_xlfn.XLOOKUP(A6511,Table4[Lfd],Table4[idElementValue],"Err",0)</f>
        <v/>
      </c>
      <c r="D6511">
        <f t="shared" si="307"/>
        <v>30</v>
      </c>
      <c r="E6511">
        <f ca="1">OFFSET(ElementsDB!$AQ$2,SeriesSelection!A6511-1,SeriesSelection!B6511-1)</f>
        <v>0</v>
      </c>
      <c r="F6511">
        <f>_xlfn.XLOOKUP(A6511,Table4[Lfd],Table4[Periods],"Err",0)</f>
        <v>0</v>
      </c>
      <c r="G6511" t="b">
        <f t="shared" si="305"/>
        <v>0</v>
      </c>
    </row>
    <row r="6512" spans="1:7" hidden="1" x14ac:dyDescent="0.25">
      <c r="A6512">
        <f t="shared" si="306"/>
        <v>181</v>
      </c>
      <c r="B6512">
        <f t="shared" si="307"/>
        <v>31</v>
      </c>
      <c r="C6512" t="str">
        <f>_xlfn.XLOOKUP(A6512,Table4[Lfd],Table4[idElementValue],"Err",0)</f>
        <v/>
      </c>
      <c r="D6512">
        <f t="shared" si="307"/>
        <v>31</v>
      </c>
      <c r="E6512">
        <f ca="1">OFFSET(ElementsDB!$AQ$2,SeriesSelection!A6512-1,SeriesSelection!B6512-1)</f>
        <v>0</v>
      </c>
      <c r="F6512">
        <f>_xlfn.XLOOKUP(A6512,Table4[Lfd],Table4[Periods],"Err",0)</f>
        <v>0</v>
      </c>
      <c r="G6512" t="b">
        <f t="shared" si="305"/>
        <v>0</v>
      </c>
    </row>
    <row r="6513" spans="1:7" hidden="1" x14ac:dyDescent="0.25">
      <c r="A6513">
        <f t="shared" si="306"/>
        <v>181</v>
      </c>
      <c r="B6513">
        <f t="shared" si="307"/>
        <v>32</v>
      </c>
      <c r="C6513" t="str">
        <f>_xlfn.XLOOKUP(A6513,Table4[Lfd],Table4[idElementValue],"Err",0)</f>
        <v/>
      </c>
      <c r="D6513">
        <f t="shared" si="307"/>
        <v>32</v>
      </c>
      <c r="E6513">
        <f ca="1">OFFSET(ElementsDB!$AQ$2,SeriesSelection!A6513-1,SeriesSelection!B6513-1)</f>
        <v>0</v>
      </c>
      <c r="F6513">
        <f>_xlfn.XLOOKUP(A6513,Table4[Lfd],Table4[Periods],"Err",0)</f>
        <v>0</v>
      </c>
      <c r="G6513" t="b">
        <f t="shared" si="305"/>
        <v>0</v>
      </c>
    </row>
    <row r="6514" spans="1:7" hidden="1" x14ac:dyDescent="0.25">
      <c r="A6514">
        <f t="shared" si="306"/>
        <v>181</v>
      </c>
      <c r="B6514">
        <f t="shared" si="307"/>
        <v>33</v>
      </c>
      <c r="C6514" t="str">
        <f>_xlfn.XLOOKUP(A6514,Table4[Lfd],Table4[idElementValue],"Err",0)</f>
        <v/>
      </c>
      <c r="D6514">
        <f t="shared" si="307"/>
        <v>33</v>
      </c>
      <c r="E6514">
        <f ca="1">OFFSET(ElementsDB!$AQ$2,SeriesSelection!A6514-1,SeriesSelection!B6514-1)</f>
        <v>0</v>
      </c>
      <c r="F6514">
        <f>_xlfn.XLOOKUP(A6514,Table4[Lfd],Table4[Periods],"Err",0)</f>
        <v>0</v>
      </c>
      <c r="G6514" t="b">
        <f t="shared" si="305"/>
        <v>0</v>
      </c>
    </row>
    <row r="6515" spans="1:7" hidden="1" x14ac:dyDescent="0.25">
      <c r="A6515">
        <f t="shared" si="306"/>
        <v>181</v>
      </c>
      <c r="B6515">
        <f t="shared" si="307"/>
        <v>34</v>
      </c>
      <c r="C6515" t="str">
        <f>_xlfn.XLOOKUP(A6515,Table4[Lfd],Table4[idElementValue],"Err",0)</f>
        <v/>
      </c>
      <c r="D6515">
        <f t="shared" si="307"/>
        <v>34</v>
      </c>
      <c r="E6515">
        <f ca="1">OFFSET(ElementsDB!$AQ$2,SeriesSelection!A6515-1,SeriesSelection!B6515-1)</f>
        <v>0</v>
      </c>
      <c r="F6515">
        <f>_xlfn.XLOOKUP(A6515,Table4[Lfd],Table4[Periods],"Err",0)</f>
        <v>0</v>
      </c>
      <c r="G6515" t="b">
        <f t="shared" si="305"/>
        <v>0</v>
      </c>
    </row>
    <row r="6516" spans="1:7" hidden="1" x14ac:dyDescent="0.25">
      <c r="A6516">
        <f t="shared" si="306"/>
        <v>181</v>
      </c>
      <c r="B6516">
        <f t="shared" si="307"/>
        <v>35</v>
      </c>
      <c r="C6516" t="str">
        <f>_xlfn.XLOOKUP(A6516,Table4[Lfd],Table4[idElementValue],"Err",0)</f>
        <v/>
      </c>
      <c r="D6516">
        <f t="shared" si="307"/>
        <v>35</v>
      </c>
      <c r="E6516">
        <f ca="1">OFFSET(ElementsDB!$AQ$2,SeriesSelection!A6516-1,SeriesSelection!B6516-1)</f>
        <v>0</v>
      </c>
      <c r="F6516">
        <f>_xlfn.XLOOKUP(A6516,Table4[Lfd],Table4[Periods],"Err",0)</f>
        <v>0</v>
      </c>
      <c r="G6516" t="b">
        <f t="shared" si="305"/>
        <v>0</v>
      </c>
    </row>
    <row r="6517" spans="1:7" hidden="1" x14ac:dyDescent="0.25">
      <c r="A6517">
        <f t="shared" si="306"/>
        <v>181</v>
      </c>
      <c r="B6517">
        <f t="shared" si="307"/>
        <v>36</v>
      </c>
      <c r="C6517" t="str">
        <f>_xlfn.XLOOKUP(A6517,Table4[Lfd],Table4[idElementValue],"Err",0)</f>
        <v/>
      </c>
      <c r="D6517">
        <f t="shared" si="307"/>
        <v>36</v>
      </c>
      <c r="E6517">
        <f ca="1">OFFSET(ElementsDB!$AQ$2,SeriesSelection!A6517-1,SeriesSelection!B6517-1)</f>
        <v>0</v>
      </c>
      <c r="F6517">
        <f>_xlfn.XLOOKUP(A6517,Table4[Lfd],Table4[Periods],"Err",0)</f>
        <v>0</v>
      </c>
      <c r="G6517" t="b">
        <f t="shared" si="305"/>
        <v>0</v>
      </c>
    </row>
    <row r="6518" spans="1:7" hidden="1" x14ac:dyDescent="0.25">
      <c r="A6518">
        <f t="shared" si="306"/>
        <v>182</v>
      </c>
      <c r="B6518">
        <f t="shared" si="307"/>
        <v>1</v>
      </c>
      <c r="C6518" t="str">
        <f>_xlfn.XLOOKUP(A6518,Table4[Lfd],Table4[idElementValue],"Err",0)</f>
        <v/>
      </c>
      <c r="D6518">
        <f t="shared" si="307"/>
        <v>1</v>
      </c>
      <c r="E6518">
        <f ca="1">OFFSET(ElementsDB!$AQ$2,SeriesSelection!A6518-1,SeriesSelection!B6518-1)</f>
        <v>0</v>
      </c>
      <c r="F6518">
        <f>_xlfn.XLOOKUP(A6518,Table4[Lfd],Table4[Periods],"Err",0)</f>
        <v>0</v>
      </c>
      <c r="G6518" t="b">
        <f t="shared" si="305"/>
        <v>0</v>
      </c>
    </row>
    <row r="6519" spans="1:7" hidden="1" x14ac:dyDescent="0.25">
      <c r="A6519">
        <f t="shared" si="306"/>
        <v>182</v>
      </c>
      <c r="B6519">
        <f t="shared" si="307"/>
        <v>2</v>
      </c>
      <c r="C6519" t="str">
        <f>_xlfn.XLOOKUP(A6519,Table4[Lfd],Table4[idElementValue],"Err",0)</f>
        <v/>
      </c>
      <c r="D6519">
        <f t="shared" si="307"/>
        <v>2</v>
      </c>
      <c r="E6519">
        <f ca="1">OFFSET(ElementsDB!$AQ$2,SeriesSelection!A6519-1,SeriesSelection!B6519-1)</f>
        <v>0</v>
      </c>
      <c r="F6519">
        <f>_xlfn.XLOOKUP(A6519,Table4[Lfd],Table4[Periods],"Err",0)</f>
        <v>0</v>
      </c>
      <c r="G6519" t="b">
        <f t="shared" si="305"/>
        <v>0</v>
      </c>
    </row>
    <row r="6520" spans="1:7" hidden="1" x14ac:dyDescent="0.25">
      <c r="A6520">
        <f t="shared" si="306"/>
        <v>182</v>
      </c>
      <c r="B6520">
        <f t="shared" si="307"/>
        <v>3</v>
      </c>
      <c r="C6520" t="str">
        <f>_xlfn.XLOOKUP(A6520,Table4[Lfd],Table4[idElementValue],"Err",0)</f>
        <v/>
      </c>
      <c r="D6520">
        <f t="shared" si="307"/>
        <v>3</v>
      </c>
      <c r="E6520">
        <f ca="1">OFFSET(ElementsDB!$AQ$2,SeriesSelection!A6520-1,SeriesSelection!B6520-1)</f>
        <v>0</v>
      </c>
      <c r="F6520">
        <f>_xlfn.XLOOKUP(A6520,Table4[Lfd],Table4[Periods],"Err",0)</f>
        <v>0</v>
      </c>
      <c r="G6520" t="b">
        <f t="shared" si="305"/>
        <v>0</v>
      </c>
    </row>
    <row r="6521" spans="1:7" hidden="1" x14ac:dyDescent="0.25">
      <c r="A6521">
        <f t="shared" si="306"/>
        <v>182</v>
      </c>
      <c r="B6521">
        <f t="shared" si="307"/>
        <v>4</v>
      </c>
      <c r="C6521" t="str">
        <f>_xlfn.XLOOKUP(A6521,Table4[Lfd],Table4[idElementValue],"Err",0)</f>
        <v/>
      </c>
      <c r="D6521">
        <f t="shared" si="307"/>
        <v>4</v>
      </c>
      <c r="E6521">
        <f ca="1">OFFSET(ElementsDB!$AQ$2,SeriesSelection!A6521-1,SeriesSelection!B6521-1)</f>
        <v>0</v>
      </c>
      <c r="F6521">
        <f>_xlfn.XLOOKUP(A6521,Table4[Lfd],Table4[Periods],"Err",0)</f>
        <v>0</v>
      </c>
      <c r="G6521" t="b">
        <f t="shared" si="305"/>
        <v>0</v>
      </c>
    </row>
    <row r="6522" spans="1:7" hidden="1" x14ac:dyDescent="0.25">
      <c r="A6522">
        <f t="shared" si="306"/>
        <v>182</v>
      </c>
      <c r="B6522">
        <f t="shared" si="307"/>
        <v>5</v>
      </c>
      <c r="C6522" t="str">
        <f>_xlfn.XLOOKUP(A6522,Table4[Lfd],Table4[idElementValue],"Err",0)</f>
        <v/>
      </c>
      <c r="D6522">
        <f t="shared" si="307"/>
        <v>5</v>
      </c>
      <c r="E6522">
        <f ca="1">OFFSET(ElementsDB!$AQ$2,SeriesSelection!A6522-1,SeriesSelection!B6522-1)</f>
        <v>0</v>
      </c>
      <c r="F6522">
        <f>_xlfn.XLOOKUP(A6522,Table4[Lfd],Table4[Periods],"Err",0)</f>
        <v>0</v>
      </c>
      <c r="G6522" t="b">
        <f t="shared" si="305"/>
        <v>0</v>
      </c>
    </row>
    <row r="6523" spans="1:7" hidden="1" x14ac:dyDescent="0.25">
      <c r="A6523">
        <f t="shared" si="306"/>
        <v>182</v>
      </c>
      <c r="B6523">
        <f t="shared" si="307"/>
        <v>6</v>
      </c>
      <c r="C6523" t="str">
        <f>_xlfn.XLOOKUP(A6523,Table4[Lfd],Table4[idElementValue],"Err",0)</f>
        <v/>
      </c>
      <c r="D6523">
        <f t="shared" si="307"/>
        <v>6</v>
      </c>
      <c r="E6523">
        <f ca="1">OFFSET(ElementsDB!$AQ$2,SeriesSelection!A6523-1,SeriesSelection!B6523-1)</f>
        <v>0</v>
      </c>
      <c r="F6523">
        <f>_xlfn.XLOOKUP(A6523,Table4[Lfd],Table4[Periods],"Err",0)</f>
        <v>0</v>
      </c>
      <c r="G6523" t="b">
        <f t="shared" si="305"/>
        <v>0</v>
      </c>
    </row>
    <row r="6524" spans="1:7" hidden="1" x14ac:dyDescent="0.25">
      <c r="A6524">
        <f t="shared" si="306"/>
        <v>182</v>
      </c>
      <c r="B6524">
        <f t="shared" si="307"/>
        <v>7</v>
      </c>
      <c r="C6524" t="str">
        <f>_xlfn.XLOOKUP(A6524,Table4[Lfd],Table4[idElementValue],"Err",0)</f>
        <v/>
      </c>
      <c r="D6524">
        <f t="shared" si="307"/>
        <v>7</v>
      </c>
      <c r="E6524">
        <f ca="1">OFFSET(ElementsDB!$AQ$2,SeriesSelection!A6524-1,SeriesSelection!B6524-1)</f>
        <v>0</v>
      </c>
      <c r="F6524">
        <f>_xlfn.XLOOKUP(A6524,Table4[Lfd],Table4[Periods],"Err",0)</f>
        <v>0</v>
      </c>
      <c r="G6524" t="b">
        <f t="shared" si="305"/>
        <v>0</v>
      </c>
    </row>
    <row r="6525" spans="1:7" hidden="1" x14ac:dyDescent="0.25">
      <c r="A6525">
        <f t="shared" si="306"/>
        <v>182</v>
      </c>
      <c r="B6525">
        <f t="shared" si="307"/>
        <v>8</v>
      </c>
      <c r="C6525" t="str">
        <f>_xlfn.XLOOKUP(A6525,Table4[Lfd],Table4[idElementValue],"Err",0)</f>
        <v/>
      </c>
      <c r="D6525">
        <f t="shared" si="307"/>
        <v>8</v>
      </c>
      <c r="E6525">
        <f ca="1">OFFSET(ElementsDB!$AQ$2,SeriesSelection!A6525-1,SeriesSelection!B6525-1)</f>
        <v>0</v>
      </c>
      <c r="F6525">
        <f>_xlfn.XLOOKUP(A6525,Table4[Lfd],Table4[Periods],"Err",0)</f>
        <v>0</v>
      </c>
      <c r="G6525" t="b">
        <f t="shared" si="305"/>
        <v>0</v>
      </c>
    </row>
    <row r="6526" spans="1:7" hidden="1" x14ac:dyDescent="0.25">
      <c r="A6526">
        <f t="shared" si="306"/>
        <v>182</v>
      </c>
      <c r="B6526">
        <f t="shared" si="307"/>
        <v>9</v>
      </c>
      <c r="C6526" t="str">
        <f>_xlfn.XLOOKUP(A6526,Table4[Lfd],Table4[idElementValue],"Err",0)</f>
        <v/>
      </c>
      <c r="D6526">
        <f t="shared" si="307"/>
        <v>9</v>
      </c>
      <c r="E6526">
        <f ca="1">OFFSET(ElementsDB!$AQ$2,SeriesSelection!A6526-1,SeriesSelection!B6526-1)</f>
        <v>0</v>
      </c>
      <c r="F6526">
        <f>_xlfn.XLOOKUP(A6526,Table4[Lfd],Table4[Periods],"Err",0)</f>
        <v>0</v>
      </c>
      <c r="G6526" t="b">
        <f t="shared" si="305"/>
        <v>0</v>
      </c>
    </row>
    <row r="6527" spans="1:7" hidden="1" x14ac:dyDescent="0.25">
      <c r="A6527">
        <f t="shared" si="306"/>
        <v>182</v>
      </c>
      <c r="B6527">
        <f t="shared" si="307"/>
        <v>10</v>
      </c>
      <c r="C6527" t="str">
        <f>_xlfn.XLOOKUP(A6527,Table4[Lfd],Table4[idElementValue],"Err",0)</f>
        <v/>
      </c>
      <c r="D6527">
        <f t="shared" si="307"/>
        <v>10</v>
      </c>
      <c r="E6527">
        <f ca="1">OFFSET(ElementsDB!$AQ$2,SeriesSelection!A6527-1,SeriesSelection!B6527-1)</f>
        <v>0</v>
      </c>
      <c r="F6527">
        <f>_xlfn.XLOOKUP(A6527,Table4[Lfd],Table4[Periods],"Err",0)</f>
        <v>0</v>
      </c>
      <c r="G6527" t="b">
        <f t="shared" si="305"/>
        <v>0</v>
      </c>
    </row>
    <row r="6528" spans="1:7" hidden="1" x14ac:dyDescent="0.25">
      <c r="A6528">
        <f t="shared" si="306"/>
        <v>182</v>
      </c>
      <c r="B6528">
        <f t="shared" si="307"/>
        <v>11</v>
      </c>
      <c r="C6528" t="str">
        <f>_xlfn.XLOOKUP(A6528,Table4[Lfd],Table4[idElementValue],"Err",0)</f>
        <v/>
      </c>
      <c r="D6528">
        <f t="shared" si="307"/>
        <v>11</v>
      </c>
      <c r="E6528">
        <f ca="1">OFFSET(ElementsDB!$AQ$2,SeriesSelection!A6528-1,SeriesSelection!B6528-1)</f>
        <v>0</v>
      </c>
      <c r="F6528">
        <f>_xlfn.XLOOKUP(A6528,Table4[Lfd],Table4[Periods],"Err",0)</f>
        <v>0</v>
      </c>
      <c r="G6528" t="b">
        <f t="shared" si="305"/>
        <v>0</v>
      </c>
    </row>
    <row r="6529" spans="1:7" hidden="1" x14ac:dyDescent="0.25">
      <c r="A6529">
        <f t="shared" si="306"/>
        <v>182</v>
      </c>
      <c r="B6529">
        <f t="shared" si="307"/>
        <v>12</v>
      </c>
      <c r="C6529" t="str">
        <f>_xlfn.XLOOKUP(A6529,Table4[Lfd],Table4[idElementValue],"Err",0)</f>
        <v/>
      </c>
      <c r="D6529">
        <f t="shared" si="307"/>
        <v>12</v>
      </c>
      <c r="E6529">
        <f ca="1">OFFSET(ElementsDB!$AQ$2,SeriesSelection!A6529-1,SeriesSelection!B6529-1)</f>
        <v>0</v>
      </c>
      <c r="F6529">
        <f>_xlfn.XLOOKUP(A6529,Table4[Lfd],Table4[Periods],"Err",0)</f>
        <v>0</v>
      </c>
      <c r="G6529" t="b">
        <f t="shared" si="305"/>
        <v>0</v>
      </c>
    </row>
    <row r="6530" spans="1:7" hidden="1" x14ac:dyDescent="0.25">
      <c r="A6530">
        <f t="shared" si="306"/>
        <v>182</v>
      </c>
      <c r="B6530">
        <f t="shared" si="307"/>
        <v>13</v>
      </c>
      <c r="C6530" t="str">
        <f>_xlfn.XLOOKUP(A6530,Table4[Lfd],Table4[idElementValue],"Err",0)</f>
        <v/>
      </c>
      <c r="D6530">
        <f t="shared" si="307"/>
        <v>13</v>
      </c>
      <c r="E6530">
        <f ca="1">OFFSET(ElementsDB!$AQ$2,SeriesSelection!A6530-1,SeriesSelection!B6530-1)</f>
        <v>0</v>
      </c>
      <c r="F6530">
        <f>_xlfn.XLOOKUP(A6530,Table4[Lfd],Table4[Periods],"Err",0)</f>
        <v>0</v>
      </c>
      <c r="G6530" t="b">
        <f t="shared" ref="G6530:G6593" si="308">(D6530&lt;=F6530)</f>
        <v>0</v>
      </c>
    </row>
    <row r="6531" spans="1:7" hidden="1" x14ac:dyDescent="0.25">
      <c r="A6531">
        <f t="shared" si="306"/>
        <v>182</v>
      </c>
      <c r="B6531">
        <f t="shared" si="307"/>
        <v>14</v>
      </c>
      <c r="C6531" t="str">
        <f>_xlfn.XLOOKUP(A6531,Table4[Lfd],Table4[idElementValue],"Err",0)</f>
        <v/>
      </c>
      <c r="D6531">
        <f t="shared" si="307"/>
        <v>14</v>
      </c>
      <c r="E6531">
        <f ca="1">OFFSET(ElementsDB!$AQ$2,SeriesSelection!A6531-1,SeriesSelection!B6531-1)</f>
        <v>0</v>
      </c>
      <c r="F6531">
        <f>_xlfn.XLOOKUP(A6531,Table4[Lfd],Table4[Periods],"Err",0)</f>
        <v>0</v>
      </c>
      <c r="G6531" t="b">
        <f t="shared" si="308"/>
        <v>0</v>
      </c>
    </row>
    <row r="6532" spans="1:7" hidden="1" x14ac:dyDescent="0.25">
      <c r="A6532">
        <f t="shared" si="306"/>
        <v>182</v>
      </c>
      <c r="B6532">
        <f t="shared" si="307"/>
        <v>15</v>
      </c>
      <c r="C6532" t="str">
        <f>_xlfn.XLOOKUP(A6532,Table4[Lfd],Table4[idElementValue],"Err",0)</f>
        <v/>
      </c>
      <c r="D6532">
        <f t="shared" si="307"/>
        <v>15</v>
      </c>
      <c r="E6532">
        <f ca="1">OFFSET(ElementsDB!$AQ$2,SeriesSelection!A6532-1,SeriesSelection!B6532-1)</f>
        <v>0</v>
      </c>
      <c r="F6532">
        <f>_xlfn.XLOOKUP(A6532,Table4[Lfd],Table4[Periods],"Err",0)</f>
        <v>0</v>
      </c>
      <c r="G6532" t="b">
        <f t="shared" si="308"/>
        <v>0</v>
      </c>
    </row>
    <row r="6533" spans="1:7" hidden="1" x14ac:dyDescent="0.25">
      <c r="A6533">
        <f t="shared" si="306"/>
        <v>182</v>
      </c>
      <c r="B6533">
        <f t="shared" si="307"/>
        <v>16</v>
      </c>
      <c r="C6533" t="str">
        <f>_xlfn.XLOOKUP(A6533,Table4[Lfd],Table4[idElementValue],"Err",0)</f>
        <v/>
      </c>
      <c r="D6533">
        <f t="shared" si="307"/>
        <v>16</v>
      </c>
      <c r="E6533">
        <f ca="1">OFFSET(ElementsDB!$AQ$2,SeriesSelection!A6533-1,SeriesSelection!B6533-1)</f>
        <v>0</v>
      </c>
      <c r="F6533">
        <f>_xlfn.XLOOKUP(A6533,Table4[Lfd],Table4[Periods],"Err",0)</f>
        <v>0</v>
      </c>
      <c r="G6533" t="b">
        <f t="shared" si="308"/>
        <v>0</v>
      </c>
    </row>
    <row r="6534" spans="1:7" hidden="1" x14ac:dyDescent="0.25">
      <c r="A6534">
        <f t="shared" si="306"/>
        <v>182</v>
      </c>
      <c r="B6534">
        <f t="shared" si="307"/>
        <v>17</v>
      </c>
      <c r="C6534" t="str">
        <f>_xlfn.XLOOKUP(A6534,Table4[Lfd],Table4[idElementValue],"Err",0)</f>
        <v/>
      </c>
      <c r="D6534">
        <f t="shared" si="307"/>
        <v>17</v>
      </c>
      <c r="E6534">
        <f ca="1">OFFSET(ElementsDB!$AQ$2,SeriesSelection!A6534-1,SeriesSelection!B6534-1)</f>
        <v>0</v>
      </c>
      <c r="F6534">
        <f>_xlfn.XLOOKUP(A6534,Table4[Lfd],Table4[Periods],"Err",0)</f>
        <v>0</v>
      </c>
      <c r="G6534" t="b">
        <f t="shared" si="308"/>
        <v>0</v>
      </c>
    </row>
    <row r="6535" spans="1:7" hidden="1" x14ac:dyDescent="0.25">
      <c r="A6535">
        <f t="shared" si="306"/>
        <v>182</v>
      </c>
      <c r="B6535">
        <f t="shared" si="307"/>
        <v>18</v>
      </c>
      <c r="C6535" t="str">
        <f>_xlfn.XLOOKUP(A6535,Table4[Lfd],Table4[idElementValue],"Err",0)</f>
        <v/>
      </c>
      <c r="D6535">
        <f t="shared" si="307"/>
        <v>18</v>
      </c>
      <c r="E6535">
        <f ca="1">OFFSET(ElementsDB!$AQ$2,SeriesSelection!A6535-1,SeriesSelection!B6535-1)</f>
        <v>0</v>
      </c>
      <c r="F6535">
        <f>_xlfn.XLOOKUP(A6535,Table4[Lfd],Table4[Periods],"Err",0)</f>
        <v>0</v>
      </c>
      <c r="G6535" t="b">
        <f t="shared" si="308"/>
        <v>0</v>
      </c>
    </row>
    <row r="6536" spans="1:7" hidden="1" x14ac:dyDescent="0.25">
      <c r="A6536">
        <f t="shared" si="306"/>
        <v>182</v>
      </c>
      <c r="B6536">
        <f t="shared" si="307"/>
        <v>19</v>
      </c>
      <c r="C6536" t="str">
        <f>_xlfn.XLOOKUP(A6536,Table4[Lfd],Table4[idElementValue],"Err",0)</f>
        <v/>
      </c>
      <c r="D6536">
        <f t="shared" si="307"/>
        <v>19</v>
      </c>
      <c r="E6536">
        <f ca="1">OFFSET(ElementsDB!$AQ$2,SeriesSelection!A6536-1,SeriesSelection!B6536-1)</f>
        <v>0</v>
      </c>
      <c r="F6536">
        <f>_xlfn.XLOOKUP(A6536,Table4[Lfd],Table4[Periods],"Err",0)</f>
        <v>0</v>
      </c>
      <c r="G6536" t="b">
        <f t="shared" si="308"/>
        <v>0</v>
      </c>
    </row>
    <row r="6537" spans="1:7" hidden="1" x14ac:dyDescent="0.25">
      <c r="A6537">
        <f t="shared" si="306"/>
        <v>182</v>
      </c>
      <c r="B6537">
        <f t="shared" si="307"/>
        <v>20</v>
      </c>
      <c r="C6537" t="str">
        <f>_xlfn.XLOOKUP(A6537,Table4[Lfd],Table4[idElementValue],"Err",0)</f>
        <v/>
      </c>
      <c r="D6537">
        <f t="shared" si="307"/>
        <v>20</v>
      </c>
      <c r="E6537">
        <f ca="1">OFFSET(ElementsDB!$AQ$2,SeriesSelection!A6537-1,SeriesSelection!B6537-1)</f>
        <v>0</v>
      </c>
      <c r="F6537">
        <f>_xlfn.XLOOKUP(A6537,Table4[Lfd],Table4[Periods],"Err",0)</f>
        <v>0</v>
      </c>
      <c r="G6537" t="b">
        <f t="shared" si="308"/>
        <v>0</v>
      </c>
    </row>
    <row r="6538" spans="1:7" hidden="1" x14ac:dyDescent="0.25">
      <c r="A6538">
        <f t="shared" ref="A6538:A6601" si="309">IF(B6538=1,A6537+1,A6537)</f>
        <v>182</v>
      </c>
      <c r="B6538">
        <f t="shared" ref="B6538:D6601" si="310">IF(B6537=36,1,B6537+1)</f>
        <v>21</v>
      </c>
      <c r="C6538" t="str">
        <f>_xlfn.XLOOKUP(A6538,Table4[Lfd],Table4[idElementValue],"Err",0)</f>
        <v/>
      </c>
      <c r="D6538">
        <f t="shared" si="310"/>
        <v>21</v>
      </c>
      <c r="E6538">
        <f ca="1">OFFSET(ElementsDB!$AQ$2,SeriesSelection!A6538-1,SeriesSelection!B6538-1)</f>
        <v>0</v>
      </c>
      <c r="F6538">
        <f>_xlfn.XLOOKUP(A6538,Table4[Lfd],Table4[Periods],"Err",0)</f>
        <v>0</v>
      </c>
      <c r="G6538" t="b">
        <f t="shared" si="308"/>
        <v>0</v>
      </c>
    </row>
    <row r="6539" spans="1:7" hidden="1" x14ac:dyDescent="0.25">
      <c r="A6539">
        <f t="shared" si="309"/>
        <v>182</v>
      </c>
      <c r="B6539">
        <f t="shared" si="310"/>
        <v>22</v>
      </c>
      <c r="C6539" t="str">
        <f>_xlfn.XLOOKUP(A6539,Table4[Lfd],Table4[idElementValue],"Err",0)</f>
        <v/>
      </c>
      <c r="D6539">
        <f t="shared" si="310"/>
        <v>22</v>
      </c>
      <c r="E6539">
        <f ca="1">OFFSET(ElementsDB!$AQ$2,SeriesSelection!A6539-1,SeriesSelection!B6539-1)</f>
        <v>0</v>
      </c>
      <c r="F6539">
        <f>_xlfn.XLOOKUP(A6539,Table4[Lfd],Table4[Periods],"Err",0)</f>
        <v>0</v>
      </c>
      <c r="G6539" t="b">
        <f t="shared" si="308"/>
        <v>0</v>
      </c>
    </row>
    <row r="6540" spans="1:7" hidden="1" x14ac:dyDescent="0.25">
      <c r="A6540">
        <f t="shared" si="309"/>
        <v>182</v>
      </c>
      <c r="B6540">
        <f t="shared" si="310"/>
        <v>23</v>
      </c>
      <c r="C6540" t="str">
        <f>_xlfn.XLOOKUP(A6540,Table4[Lfd],Table4[idElementValue],"Err",0)</f>
        <v/>
      </c>
      <c r="D6540">
        <f t="shared" si="310"/>
        <v>23</v>
      </c>
      <c r="E6540">
        <f ca="1">OFFSET(ElementsDB!$AQ$2,SeriesSelection!A6540-1,SeriesSelection!B6540-1)</f>
        <v>0</v>
      </c>
      <c r="F6540">
        <f>_xlfn.XLOOKUP(A6540,Table4[Lfd],Table4[Periods],"Err",0)</f>
        <v>0</v>
      </c>
      <c r="G6540" t="b">
        <f t="shared" si="308"/>
        <v>0</v>
      </c>
    </row>
    <row r="6541" spans="1:7" hidden="1" x14ac:dyDescent="0.25">
      <c r="A6541">
        <f t="shared" si="309"/>
        <v>182</v>
      </c>
      <c r="B6541">
        <f t="shared" si="310"/>
        <v>24</v>
      </c>
      <c r="C6541" t="str">
        <f>_xlfn.XLOOKUP(A6541,Table4[Lfd],Table4[idElementValue],"Err",0)</f>
        <v/>
      </c>
      <c r="D6541">
        <f t="shared" si="310"/>
        <v>24</v>
      </c>
      <c r="E6541">
        <f ca="1">OFFSET(ElementsDB!$AQ$2,SeriesSelection!A6541-1,SeriesSelection!B6541-1)</f>
        <v>0</v>
      </c>
      <c r="F6541">
        <f>_xlfn.XLOOKUP(A6541,Table4[Lfd],Table4[Periods],"Err",0)</f>
        <v>0</v>
      </c>
      <c r="G6541" t="b">
        <f t="shared" si="308"/>
        <v>0</v>
      </c>
    </row>
    <row r="6542" spans="1:7" hidden="1" x14ac:dyDescent="0.25">
      <c r="A6542">
        <f t="shared" si="309"/>
        <v>182</v>
      </c>
      <c r="B6542">
        <f t="shared" si="310"/>
        <v>25</v>
      </c>
      <c r="C6542" t="str">
        <f>_xlfn.XLOOKUP(A6542,Table4[Lfd],Table4[idElementValue],"Err",0)</f>
        <v/>
      </c>
      <c r="D6542">
        <f t="shared" si="310"/>
        <v>25</v>
      </c>
      <c r="E6542">
        <f ca="1">OFFSET(ElementsDB!$AQ$2,SeriesSelection!A6542-1,SeriesSelection!B6542-1)</f>
        <v>0</v>
      </c>
      <c r="F6542">
        <f>_xlfn.XLOOKUP(A6542,Table4[Lfd],Table4[Periods],"Err",0)</f>
        <v>0</v>
      </c>
      <c r="G6542" t="b">
        <f t="shared" si="308"/>
        <v>0</v>
      </c>
    </row>
    <row r="6543" spans="1:7" hidden="1" x14ac:dyDescent="0.25">
      <c r="A6543">
        <f t="shared" si="309"/>
        <v>182</v>
      </c>
      <c r="B6543">
        <f t="shared" si="310"/>
        <v>26</v>
      </c>
      <c r="C6543" t="str">
        <f>_xlfn.XLOOKUP(A6543,Table4[Lfd],Table4[idElementValue],"Err",0)</f>
        <v/>
      </c>
      <c r="D6543">
        <f t="shared" si="310"/>
        <v>26</v>
      </c>
      <c r="E6543">
        <f ca="1">OFFSET(ElementsDB!$AQ$2,SeriesSelection!A6543-1,SeriesSelection!B6543-1)</f>
        <v>0</v>
      </c>
      <c r="F6543">
        <f>_xlfn.XLOOKUP(A6543,Table4[Lfd],Table4[Periods],"Err",0)</f>
        <v>0</v>
      </c>
      <c r="G6543" t="b">
        <f t="shared" si="308"/>
        <v>0</v>
      </c>
    </row>
    <row r="6544" spans="1:7" hidden="1" x14ac:dyDescent="0.25">
      <c r="A6544">
        <f t="shared" si="309"/>
        <v>182</v>
      </c>
      <c r="B6544">
        <f t="shared" si="310"/>
        <v>27</v>
      </c>
      <c r="C6544" t="str">
        <f>_xlfn.XLOOKUP(A6544,Table4[Lfd],Table4[idElementValue],"Err",0)</f>
        <v/>
      </c>
      <c r="D6544">
        <f t="shared" si="310"/>
        <v>27</v>
      </c>
      <c r="E6544">
        <f ca="1">OFFSET(ElementsDB!$AQ$2,SeriesSelection!A6544-1,SeriesSelection!B6544-1)</f>
        <v>0</v>
      </c>
      <c r="F6544">
        <f>_xlfn.XLOOKUP(A6544,Table4[Lfd],Table4[Periods],"Err",0)</f>
        <v>0</v>
      </c>
      <c r="G6544" t="b">
        <f t="shared" si="308"/>
        <v>0</v>
      </c>
    </row>
    <row r="6545" spans="1:7" hidden="1" x14ac:dyDescent="0.25">
      <c r="A6545">
        <f t="shared" si="309"/>
        <v>182</v>
      </c>
      <c r="B6545">
        <f t="shared" si="310"/>
        <v>28</v>
      </c>
      <c r="C6545" t="str">
        <f>_xlfn.XLOOKUP(A6545,Table4[Lfd],Table4[idElementValue],"Err",0)</f>
        <v/>
      </c>
      <c r="D6545">
        <f t="shared" si="310"/>
        <v>28</v>
      </c>
      <c r="E6545">
        <f ca="1">OFFSET(ElementsDB!$AQ$2,SeriesSelection!A6545-1,SeriesSelection!B6545-1)</f>
        <v>0</v>
      </c>
      <c r="F6545">
        <f>_xlfn.XLOOKUP(A6545,Table4[Lfd],Table4[Periods],"Err",0)</f>
        <v>0</v>
      </c>
      <c r="G6545" t="b">
        <f t="shared" si="308"/>
        <v>0</v>
      </c>
    </row>
    <row r="6546" spans="1:7" hidden="1" x14ac:dyDescent="0.25">
      <c r="A6546">
        <f t="shared" si="309"/>
        <v>182</v>
      </c>
      <c r="B6546">
        <f t="shared" si="310"/>
        <v>29</v>
      </c>
      <c r="C6546" t="str">
        <f>_xlfn.XLOOKUP(A6546,Table4[Lfd],Table4[idElementValue],"Err",0)</f>
        <v/>
      </c>
      <c r="D6546">
        <f t="shared" si="310"/>
        <v>29</v>
      </c>
      <c r="E6546">
        <f ca="1">OFFSET(ElementsDB!$AQ$2,SeriesSelection!A6546-1,SeriesSelection!B6546-1)</f>
        <v>0</v>
      </c>
      <c r="F6546">
        <f>_xlfn.XLOOKUP(A6546,Table4[Lfd],Table4[Periods],"Err",0)</f>
        <v>0</v>
      </c>
      <c r="G6546" t="b">
        <f t="shared" si="308"/>
        <v>0</v>
      </c>
    </row>
    <row r="6547" spans="1:7" hidden="1" x14ac:dyDescent="0.25">
      <c r="A6547">
        <f t="shared" si="309"/>
        <v>182</v>
      </c>
      <c r="B6547">
        <f t="shared" si="310"/>
        <v>30</v>
      </c>
      <c r="C6547" t="str">
        <f>_xlfn.XLOOKUP(A6547,Table4[Lfd],Table4[idElementValue],"Err",0)</f>
        <v/>
      </c>
      <c r="D6547">
        <f t="shared" si="310"/>
        <v>30</v>
      </c>
      <c r="E6547">
        <f ca="1">OFFSET(ElementsDB!$AQ$2,SeriesSelection!A6547-1,SeriesSelection!B6547-1)</f>
        <v>0</v>
      </c>
      <c r="F6547">
        <f>_xlfn.XLOOKUP(A6547,Table4[Lfd],Table4[Periods],"Err",0)</f>
        <v>0</v>
      </c>
      <c r="G6547" t="b">
        <f t="shared" si="308"/>
        <v>0</v>
      </c>
    </row>
    <row r="6548" spans="1:7" hidden="1" x14ac:dyDescent="0.25">
      <c r="A6548">
        <f t="shared" si="309"/>
        <v>182</v>
      </c>
      <c r="B6548">
        <f t="shared" si="310"/>
        <v>31</v>
      </c>
      <c r="C6548" t="str">
        <f>_xlfn.XLOOKUP(A6548,Table4[Lfd],Table4[idElementValue],"Err",0)</f>
        <v/>
      </c>
      <c r="D6548">
        <f t="shared" si="310"/>
        <v>31</v>
      </c>
      <c r="E6548">
        <f ca="1">OFFSET(ElementsDB!$AQ$2,SeriesSelection!A6548-1,SeriesSelection!B6548-1)</f>
        <v>0</v>
      </c>
      <c r="F6548">
        <f>_xlfn.XLOOKUP(A6548,Table4[Lfd],Table4[Periods],"Err",0)</f>
        <v>0</v>
      </c>
      <c r="G6548" t="b">
        <f t="shared" si="308"/>
        <v>0</v>
      </c>
    </row>
    <row r="6549" spans="1:7" hidden="1" x14ac:dyDescent="0.25">
      <c r="A6549">
        <f t="shared" si="309"/>
        <v>182</v>
      </c>
      <c r="B6549">
        <f t="shared" si="310"/>
        <v>32</v>
      </c>
      <c r="C6549" t="str">
        <f>_xlfn.XLOOKUP(A6549,Table4[Lfd],Table4[idElementValue],"Err",0)</f>
        <v/>
      </c>
      <c r="D6549">
        <f t="shared" si="310"/>
        <v>32</v>
      </c>
      <c r="E6549">
        <f ca="1">OFFSET(ElementsDB!$AQ$2,SeriesSelection!A6549-1,SeriesSelection!B6549-1)</f>
        <v>0</v>
      </c>
      <c r="F6549">
        <f>_xlfn.XLOOKUP(A6549,Table4[Lfd],Table4[Periods],"Err",0)</f>
        <v>0</v>
      </c>
      <c r="G6549" t="b">
        <f t="shared" si="308"/>
        <v>0</v>
      </c>
    </row>
    <row r="6550" spans="1:7" hidden="1" x14ac:dyDescent="0.25">
      <c r="A6550">
        <f t="shared" si="309"/>
        <v>182</v>
      </c>
      <c r="B6550">
        <f t="shared" si="310"/>
        <v>33</v>
      </c>
      <c r="C6550" t="str">
        <f>_xlfn.XLOOKUP(A6550,Table4[Lfd],Table4[idElementValue],"Err",0)</f>
        <v/>
      </c>
      <c r="D6550">
        <f t="shared" si="310"/>
        <v>33</v>
      </c>
      <c r="E6550">
        <f ca="1">OFFSET(ElementsDB!$AQ$2,SeriesSelection!A6550-1,SeriesSelection!B6550-1)</f>
        <v>0</v>
      </c>
      <c r="F6550">
        <f>_xlfn.XLOOKUP(A6550,Table4[Lfd],Table4[Periods],"Err",0)</f>
        <v>0</v>
      </c>
      <c r="G6550" t="b">
        <f t="shared" si="308"/>
        <v>0</v>
      </c>
    </row>
    <row r="6551" spans="1:7" hidden="1" x14ac:dyDescent="0.25">
      <c r="A6551">
        <f t="shared" si="309"/>
        <v>182</v>
      </c>
      <c r="B6551">
        <f t="shared" si="310"/>
        <v>34</v>
      </c>
      <c r="C6551" t="str">
        <f>_xlfn.XLOOKUP(A6551,Table4[Lfd],Table4[idElementValue],"Err",0)</f>
        <v/>
      </c>
      <c r="D6551">
        <f t="shared" si="310"/>
        <v>34</v>
      </c>
      <c r="E6551">
        <f ca="1">OFFSET(ElementsDB!$AQ$2,SeriesSelection!A6551-1,SeriesSelection!B6551-1)</f>
        <v>0</v>
      </c>
      <c r="F6551">
        <f>_xlfn.XLOOKUP(A6551,Table4[Lfd],Table4[Periods],"Err",0)</f>
        <v>0</v>
      </c>
      <c r="G6551" t="b">
        <f t="shared" si="308"/>
        <v>0</v>
      </c>
    </row>
    <row r="6552" spans="1:7" hidden="1" x14ac:dyDescent="0.25">
      <c r="A6552">
        <f t="shared" si="309"/>
        <v>182</v>
      </c>
      <c r="B6552">
        <f t="shared" si="310"/>
        <v>35</v>
      </c>
      <c r="C6552" t="str">
        <f>_xlfn.XLOOKUP(A6552,Table4[Lfd],Table4[idElementValue],"Err",0)</f>
        <v/>
      </c>
      <c r="D6552">
        <f t="shared" si="310"/>
        <v>35</v>
      </c>
      <c r="E6552">
        <f ca="1">OFFSET(ElementsDB!$AQ$2,SeriesSelection!A6552-1,SeriesSelection!B6552-1)</f>
        <v>0</v>
      </c>
      <c r="F6552">
        <f>_xlfn.XLOOKUP(A6552,Table4[Lfd],Table4[Periods],"Err",0)</f>
        <v>0</v>
      </c>
      <c r="G6552" t="b">
        <f t="shared" si="308"/>
        <v>0</v>
      </c>
    </row>
    <row r="6553" spans="1:7" hidden="1" x14ac:dyDescent="0.25">
      <c r="A6553">
        <f t="shared" si="309"/>
        <v>182</v>
      </c>
      <c r="B6553">
        <f t="shared" si="310"/>
        <v>36</v>
      </c>
      <c r="C6553" t="str">
        <f>_xlfn.XLOOKUP(A6553,Table4[Lfd],Table4[idElementValue],"Err",0)</f>
        <v/>
      </c>
      <c r="D6553">
        <f t="shared" si="310"/>
        <v>36</v>
      </c>
      <c r="E6553">
        <f ca="1">OFFSET(ElementsDB!$AQ$2,SeriesSelection!A6553-1,SeriesSelection!B6553-1)</f>
        <v>0</v>
      </c>
      <c r="F6553">
        <f>_xlfn.XLOOKUP(A6553,Table4[Lfd],Table4[Periods],"Err",0)</f>
        <v>0</v>
      </c>
      <c r="G6553" t="b">
        <f t="shared" si="308"/>
        <v>0</v>
      </c>
    </row>
    <row r="6554" spans="1:7" hidden="1" x14ac:dyDescent="0.25">
      <c r="A6554">
        <f t="shared" si="309"/>
        <v>183</v>
      </c>
      <c r="B6554">
        <f t="shared" si="310"/>
        <v>1</v>
      </c>
      <c r="C6554" t="str">
        <f>_xlfn.XLOOKUP(A6554,Table4[Lfd],Table4[idElementValue],"Err",0)</f>
        <v/>
      </c>
      <c r="D6554">
        <f t="shared" si="310"/>
        <v>1</v>
      </c>
      <c r="E6554">
        <f ca="1">OFFSET(ElementsDB!$AQ$2,SeriesSelection!A6554-1,SeriesSelection!B6554-1)</f>
        <v>0</v>
      </c>
      <c r="F6554">
        <f>_xlfn.XLOOKUP(A6554,Table4[Lfd],Table4[Periods],"Err",0)</f>
        <v>0</v>
      </c>
      <c r="G6554" t="b">
        <f t="shared" si="308"/>
        <v>0</v>
      </c>
    </row>
    <row r="6555" spans="1:7" hidden="1" x14ac:dyDescent="0.25">
      <c r="A6555">
        <f t="shared" si="309"/>
        <v>183</v>
      </c>
      <c r="B6555">
        <f t="shared" si="310"/>
        <v>2</v>
      </c>
      <c r="C6555" t="str">
        <f>_xlfn.XLOOKUP(A6555,Table4[Lfd],Table4[idElementValue],"Err",0)</f>
        <v/>
      </c>
      <c r="D6555">
        <f t="shared" si="310"/>
        <v>2</v>
      </c>
      <c r="E6555">
        <f ca="1">OFFSET(ElementsDB!$AQ$2,SeriesSelection!A6555-1,SeriesSelection!B6555-1)</f>
        <v>0</v>
      </c>
      <c r="F6555">
        <f>_xlfn.XLOOKUP(A6555,Table4[Lfd],Table4[Periods],"Err",0)</f>
        <v>0</v>
      </c>
      <c r="G6555" t="b">
        <f t="shared" si="308"/>
        <v>0</v>
      </c>
    </row>
    <row r="6556" spans="1:7" hidden="1" x14ac:dyDescent="0.25">
      <c r="A6556">
        <f t="shared" si="309"/>
        <v>183</v>
      </c>
      <c r="B6556">
        <f t="shared" si="310"/>
        <v>3</v>
      </c>
      <c r="C6556" t="str">
        <f>_xlfn.XLOOKUP(A6556,Table4[Lfd],Table4[idElementValue],"Err",0)</f>
        <v/>
      </c>
      <c r="D6556">
        <f t="shared" si="310"/>
        <v>3</v>
      </c>
      <c r="E6556">
        <f ca="1">OFFSET(ElementsDB!$AQ$2,SeriesSelection!A6556-1,SeriesSelection!B6556-1)</f>
        <v>0</v>
      </c>
      <c r="F6556">
        <f>_xlfn.XLOOKUP(A6556,Table4[Lfd],Table4[Periods],"Err",0)</f>
        <v>0</v>
      </c>
      <c r="G6556" t="b">
        <f t="shared" si="308"/>
        <v>0</v>
      </c>
    </row>
    <row r="6557" spans="1:7" hidden="1" x14ac:dyDescent="0.25">
      <c r="A6557">
        <f t="shared" si="309"/>
        <v>183</v>
      </c>
      <c r="B6557">
        <f t="shared" si="310"/>
        <v>4</v>
      </c>
      <c r="C6557" t="str">
        <f>_xlfn.XLOOKUP(A6557,Table4[Lfd],Table4[idElementValue],"Err",0)</f>
        <v/>
      </c>
      <c r="D6557">
        <f t="shared" si="310"/>
        <v>4</v>
      </c>
      <c r="E6557">
        <f ca="1">OFFSET(ElementsDB!$AQ$2,SeriesSelection!A6557-1,SeriesSelection!B6557-1)</f>
        <v>0</v>
      </c>
      <c r="F6557">
        <f>_xlfn.XLOOKUP(A6557,Table4[Lfd],Table4[Periods],"Err",0)</f>
        <v>0</v>
      </c>
      <c r="G6557" t="b">
        <f t="shared" si="308"/>
        <v>0</v>
      </c>
    </row>
    <row r="6558" spans="1:7" hidden="1" x14ac:dyDescent="0.25">
      <c r="A6558">
        <f t="shared" si="309"/>
        <v>183</v>
      </c>
      <c r="B6558">
        <f t="shared" si="310"/>
        <v>5</v>
      </c>
      <c r="C6558" t="str">
        <f>_xlfn.XLOOKUP(A6558,Table4[Lfd],Table4[idElementValue],"Err",0)</f>
        <v/>
      </c>
      <c r="D6558">
        <f t="shared" si="310"/>
        <v>5</v>
      </c>
      <c r="E6558">
        <f ca="1">OFFSET(ElementsDB!$AQ$2,SeriesSelection!A6558-1,SeriesSelection!B6558-1)</f>
        <v>0</v>
      </c>
      <c r="F6558">
        <f>_xlfn.XLOOKUP(A6558,Table4[Lfd],Table4[Periods],"Err",0)</f>
        <v>0</v>
      </c>
      <c r="G6558" t="b">
        <f t="shared" si="308"/>
        <v>0</v>
      </c>
    </row>
    <row r="6559" spans="1:7" hidden="1" x14ac:dyDescent="0.25">
      <c r="A6559">
        <f t="shared" si="309"/>
        <v>183</v>
      </c>
      <c r="B6559">
        <f t="shared" si="310"/>
        <v>6</v>
      </c>
      <c r="C6559" t="str">
        <f>_xlfn.XLOOKUP(A6559,Table4[Lfd],Table4[idElementValue],"Err",0)</f>
        <v/>
      </c>
      <c r="D6559">
        <f t="shared" si="310"/>
        <v>6</v>
      </c>
      <c r="E6559">
        <f ca="1">OFFSET(ElementsDB!$AQ$2,SeriesSelection!A6559-1,SeriesSelection!B6559-1)</f>
        <v>0</v>
      </c>
      <c r="F6559">
        <f>_xlfn.XLOOKUP(A6559,Table4[Lfd],Table4[Periods],"Err",0)</f>
        <v>0</v>
      </c>
      <c r="G6559" t="b">
        <f t="shared" si="308"/>
        <v>0</v>
      </c>
    </row>
    <row r="6560" spans="1:7" hidden="1" x14ac:dyDescent="0.25">
      <c r="A6560">
        <f t="shared" si="309"/>
        <v>183</v>
      </c>
      <c r="B6560">
        <f t="shared" si="310"/>
        <v>7</v>
      </c>
      <c r="C6560" t="str">
        <f>_xlfn.XLOOKUP(A6560,Table4[Lfd],Table4[idElementValue],"Err",0)</f>
        <v/>
      </c>
      <c r="D6560">
        <f t="shared" si="310"/>
        <v>7</v>
      </c>
      <c r="E6560">
        <f ca="1">OFFSET(ElementsDB!$AQ$2,SeriesSelection!A6560-1,SeriesSelection!B6560-1)</f>
        <v>0</v>
      </c>
      <c r="F6560">
        <f>_xlfn.XLOOKUP(A6560,Table4[Lfd],Table4[Periods],"Err",0)</f>
        <v>0</v>
      </c>
      <c r="G6560" t="b">
        <f t="shared" si="308"/>
        <v>0</v>
      </c>
    </row>
    <row r="6561" spans="1:7" hidden="1" x14ac:dyDescent="0.25">
      <c r="A6561">
        <f t="shared" si="309"/>
        <v>183</v>
      </c>
      <c r="B6561">
        <f t="shared" si="310"/>
        <v>8</v>
      </c>
      <c r="C6561" t="str">
        <f>_xlfn.XLOOKUP(A6561,Table4[Lfd],Table4[idElementValue],"Err",0)</f>
        <v/>
      </c>
      <c r="D6561">
        <f t="shared" si="310"/>
        <v>8</v>
      </c>
      <c r="E6561">
        <f ca="1">OFFSET(ElementsDB!$AQ$2,SeriesSelection!A6561-1,SeriesSelection!B6561-1)</f>
        <v>0</v>
      </c>
      <c r="F6561">
        <f>_xlfn.XLOOKUP(A6561,Table4[Lfd],Table4[Periods],"Err",0)</f>
        <v>0</v>
      </c>
      <c r="G6561" t="b">
        <f t="shared" si="308"/>
        <v>0</v>
      </c>
    </row>
    <row r="6562" spans="1:7" hidden="1" x14ac:dyDescent="0.25">
      <c r="A6562">
        <f t="shared" si="309"/>
        <v>183</v>
      </c>
      <c r="B6562">
        <f t="shared" si="310"/>
        <v>9</v>
      </c>
      <c r="C6562" t="str">
        <f>_xlfn.XLOOKUP(A6562,Table4[Lfd],Table4[idElementValue],"Err",0)</f>
        <v/>
      </c>
      <c r="D6562">
        <f t="shared" si="310"/>
        <v>9</v>
      </c>
      <c r="E6562">
        <f ca="1">OFFSET(ElementsDB!$AQ$2,SeriesSelection!A6562-1,SeriesSelection!B6562-1)</f>
        <v>0</v>
      </c>
      <c r="F6562">
        <f>_xlfn.XLOOKUP(A6562,Table4[Lfd],Table4[Periods],"Err",0)</f>
        <v>0</v>
      </c>
      <c r="G6562" t="b">
        <f t="shared" si="308"/>
        <v>0</v>
      </c>
    </row>
    <row r="6563" spans="1:7" hidden="1" x14ac:dyDescent="0.25">
      <c r="A6563">
        <f t="shared" si="309"/>
        <v>183</v>
      </c>
      <c r="B6563">
        <f t="shared" si="310"/>
        <v>10</v>
      </c>
      <c r="C6563" t="str">
        <f>_xlfn.XLOOKUP(A6563,Table4[Lfd],Table4[idElementValue],"Err",0)</f>
        <v/>
      </c>
      <c r="D6563">
        <f t="shared" si="310"/>
        <v>10</v>
      </c>
      <c r="E6563">
        <f ca="1">OFFSET(ElementsDB!$AQ$2,SeriesSelection!A6563-1,SeriesSelection!B6563-1)</f>
        <v>0</v>
      </c>
      <c r="F6563">
        <f>_xlfn.XLOOKUP(A6563,Table4[Lfd],Table4[Periods],"Err",0)</f>
        <v>0</v>
      </c>
      <c r="G6563" t="b">
        <f t="shared" si="308"/>
        <v>0</v>
      </c>
    </row>
    <row r="6564" spans="1:7" hidden="1" x14ac:dyDescent="0.25">
      <c r="A6564">
        <f t="shared" si="309"/>
        <v>183</v>
      </c>
      <c r="B6564">
        <f t="shared" si="310"/>
        <v>11</v>
      </c>
      <c r="C6564" t="str">
        <f>_xlfn.XLOOKUP(A6564,Table4[Lfd],Table4[idElementValue],"Err",0)</f>
        <v/>
      </c>
      <c r="D6564">
        <f t="shared" si="310"/>
        <v>11</v>
      </c>
      <c r="E6564">
        <f ca="1">OFFSET(ElementsDB!$AQ$2,SeriesSelection!A6564-1,SeriesSelection!B6564-1)</f>
        <v>0</v>
      </c>
      <c r="F6564">
        <f>_xlfn.XLOOKUP(A6564,Table4[Lfd],Table4[Periods],"Err",0)</f>
        <v>0</v>
      </c>
      <c r="G6564" t="b">
        <f t="shared" si="308"/>
        <v>0</v>
      </c>
    </row>
    <row r="6565" spans="1:7" hidden="1" x14ac:dyDescent="0.25">
      <c r="A6565">
        <f t="shared" si="309"/>
        <v>183</v>
      </c>
      <c r="B6565">
        <f t="shared" si="310"/>
        <v>12</v>
      </c>
      <c r="C6565" t="str">
        <f>_xlfn.XLOOKUP(A6565,Table4[Lfd],Table4[idElementValue],"Err",0)</f>
        <v/>
      </c>
      <c r="D6565">
        <f t="shared" si="310"/>
        <v>12</v>
      </c>
      <c r="E6565">
        <f ca="1">OFFSET(ElementsDB!$AQ$2,SeriesSelection!A6565-1,SeriesSelection!B6565-1)</f>
        <v>0</v>
      </c>
      <c r="F6565">
        <f>_xlfn.XLOOKUP(A6565,Table4[Lfd],Table4[Periods],"Err",0)</f>
        <v>0</v>
      </c>
      <c r="G6565" t="b">
        <f t="shared" si="308"/>
        <v>0</v>
      </c>
    </row>
    <row r="6566" spans="1:7" hidden="1" x14ac:dyDescent="0.25">
      <c r="A6566">
        <f t="shared" si="309"/>
        <v>183</v>
      </c>
      <c r="B6566">
        <f t="shared" si="310"/>
        <v>13</v>
      </c>
      <c r="C6566" t="str">
        <f>_xlfn.XLOOKUP(A6566,Table4[Lfd],Table4[idElementValue],"Err",0)</f>
        <v/>
      </c>
      <c r="D6566">
        <f t="shared" si="310"/>
        <v>13</v>
      </c>
      <c r="E6566">
        <f ca="1">OFFSET(ElementsDB!$AQ$2,SeriesSelection!A6566-1,SeriesSelection!B6566-1)</f>
        <v>0</v>
      </c>
      <c r="F6566">
        <f>_xlfn.XLOOKUP(A6566,Table4[Lfd],Table4[Periods],"Err",0)</f>
        <v>0</v>
      </c>
      <c r="G6566" t="b">
        <f t="shared" si="308"/>
        <v>0</v>
      </c>
    </row>
    <row r="6567" spans="1:7" hidden="1" x14ac:dyDescent="0.25">
      <c r="A6567">
        <f t="shared" si="309"/>
        <v>183</v>
      </c>
      <c r="B6567">
        <f t="shared" si="310"/>
        <v>14</v>
      </c>
      <c r="C6567" t="str">
        <f>_xlfn.XLOOKUP(A6567,Table4[Lfd],Table4[idElementValue],"Err",0)</f>
        <v/>
      </c>
      <c r="D6567">
        <f t="shared" si="310"/>
        <v>14</v>
      </c>
      <c r="E6567">
        <f ca="1">OFFSET(ElementsDB!$AQ$2,SeriesSelection!A6567-1,SeriesSelection!B6567-1)</f>
        <v>0</v>
      </c>
      <c r="F6567">
        <f>_xlfn.XLOOKUP(A6567,Table4[Lfd],Table4[Periods],"Err",0)</f>
        <v>0</v>
      </c>
      <c r="G6567" t="b">
        <f t="shared" si="308"/>
        <v>0</v>
      </c>
    </row>
    <row r="6568" spans="1:7" hidden="1" x14ac:dyDescent="0.25">
      <c r="A6568">
        <f t="shared" si="309"/>
        <v>183</v>
      </c>
      <c r="B6568">
        <f t="shared" si="310"/>
        <v>15</v>
      </c>
      <c r="C6568" t="str">
        <f>_xlfn.XLOOKUP(A6568,Table4[Lfd],Table4[idElementValue],"Err",0)</f>
        <v/>
      </c>
      <c r="D6568">
        <f t="shared" si="310"/>
        <v>15</v>
      </c>
      <c r="E6568">
        <f ca="1">OFFSET(ElementsDB!$AQ$2,SeriesSelection!A6568-1,SeriesSelection!B6568-1)</f>
        <v>0</v>
      </c>
      <c r="F6568">
        <f>_xlfn.XLOOKUP(A6568,Table4[Lfd],Table4[Periods],"Err",0)</f>
        <v>0</v>
      </c>
      <c r="G6568" t="b">
        <f t="shared" si="308"/>
        <v>0</v>
      </c>
    </row>
    <row r="6569" spans="1:7" hidden="1" x14ac:dyDescent="0.25">
      <c r="A6569">
        <f t="shared" si="309"/>
        <v>183</v>
      </c>
      <c r="B6569">
        <f t="shared" si="310"/>
        <v>16</v>
      </c>
      <c r="C6569" t="str">
        <f>_xlfn.XLOOKUP(A6569,Table4[Lfd],Table4[idElementValue],"Err",0)</f>
        <v/>
      </c>
      <c r="D6569">
        <f t="shared" si="310"/>
        <v>16</v>
      </c>
      <c r="E6569">
        <f ca="1">OFFSET(ElementsDB!$AQ$2,SeriesSelection!A6569-1,SeriesSelection!B6569-1)</f>
        <v>0</v>
      </c>
      <c r="F6569">
        <f>_xlfn.XLOOKUP(A6569,Table4[Lfd],Table4[Periods],"Err",0)</f>
        <v>0</v>
      </c>
      <c r="G6569" t="b">
        <f t="shared" si="308"/>
        <v>0</v>
      </c>
    </row>
    <row r="6570" spans="1:7" hidden="1" x14ac:dyDescent="0.25">
      <c r="A6570">
        <f t="shared" si="309"/>
        <v>183</v>
      </c>
      <c r="B6570">
        <f t="shared" si="310"/>
        <v>17</v>
      </c>
      <c r="C6570" t="str">
        <f>_xlfn.XLOOKUP(A6570,Table4[Lfd],Table4[idElementValue],"Err",0)</f>
        <v/>
      </c>
      <c r="D6570">
        <f t="shared" si="310"/>
        <v>17</v>
      </c>
      <c r="E6570">
        <f ca="1">OFFSET(ElementsDB!$AQ$2,SeriesSelection!A6570-1,SeriesSelection!B6570-1)</f>
        <v>0</v>
      </c>
      <c r="F6570">
        <f>_xlfn.XLOOKUP(A6570,Table4[Lfd],Table4[Periods],"Err",0)</f>
        <v>0</v>
      </c>
      <c r="G6570" t="b">
        <f t="shared" si="308"/>
        <v>0</v>
      </c>
    </row>
    <row r="6571" spans="1:7" hidden="1" x14ac:dyDescent="0.25">
      <c r="A6571">
        <f t="shared" si="309"/>
        <v>183</v>
      </c>
      <c r="B6571">
        <f t="shared" si="310"/>
        <v>18</v>
      </c>
      <c r="C6571" t="str">
        <f>_xlfn.XLOOKUP(A6571,Table4[Lfd],Table4[idElementValue],"Err",0)</f>
        <v/>
      </c>
      <c r="D6571">
        <f t="shared" si="310"/>
        <v>18</v>
      </c>
      <c r="E6571">
        <f ca="1">OFFSET(ElementsDB!$AQ$2,SeriesSelection!A6571-1,SeriesSelection!B6571-1)</f>
        <v>0</v>
      </c>
      <c r="F6571">
        <f>_xlfn.XLOOKUP(A6571,Table4[Lfd],Table4[Periods],"Err",0)</f>
        <v>0</v>
      </c>
      <c r="G6571" t="b">
        <f t="shared" si="308"/>
        <v>0</v>
      </c>
    </row>
    <row r="6572" spans="1:7" hidden="1" x14ac:dyDescent="0.25">
      <c r="A6572">
        <f t="shared" si="309"/>
        <v>183</v>
      </c>
      <c r="B6572">
        <f t="shared" si="310"/>
        <v>19</v>
      </c>
      <c r="C6572" t="str">
        <f>_xlfn.XLOOKUP(A6572,Table4[Lfd],Table4[idElementValue],"Err",0)</f>
        <v/>
      </c>
      <c r="D6572">
        <f t="shared" si="310"/>
        <v>19</v>
      </c>
      <c r="E6572">
        <f ca="1">OFFSET(ElementsDB!$AQ$2,SeriesSelection!A6572-1,SeriesSelection!B6572-1)</f>
        <v>0</v>
      </c>
      <c r="F6572">
        <f>_xlfn.XLOOKUP(A6572,Table4[Lfd],Table4[Periods],"Err",0)</f>
        <v>0</v>
      </c>
      <c r="G6572" t="b">
        <f t="shared" si="308"/>
        <v>0</v>
      </c>
    </row>
    <row r="6573" spans="1:7" hidden="1" x14ac:dyDescent="0.25">
      <c r="A6573">
        <f t="shared" si="309"/>
        <v>183</v>
      </c>
      <c r="B6573">
        <f t="shared" si="310"/>
        <v>20</v>
      </c>
      <c r="C6573" t="str">
        <f>_xlfn.XLOOKUP(A6573,Table4[Lfd],Table4[idElementValue],"Err",0)</f>
        <v/>
      </c>
      <c r="D6573">
        <f t="shared" si="310"/>
        <v>20</v>
      </c>
      <c r="E6573">
        <f ca="1">OFFSET(ElementsDB!$AQ$2,SeriesSelection!A6573-1,SeriesSelection!B6573-1)</f>
        <v>0</v>
      </c>
      <c r="F6573">
        <f>_xlfn.XLOOKUP(A6573,Table4[Lfd],Table4[Periods],"Err",0)</f>
        <v>0</v>
      </c>
      <c r="G6573" t="b">
        <f t="shared" si="308"/>
        <v>0</v>
      </c>
    </row>
    <row r="6574" spans="1:7" hidden="1" x14ac:dyDescent="0.25">
      <c r="A6574">
        <f t="shared" si="309"/>
        <v>183</v>
      </c>
      <c r="B6574">
        <f t="shared" si="310"/>
        <v>21</v>
      </c>
      <c r="C6574" t="str">
        <f>_xlfn.XLOOKUP(A6574,Table4[Lfd],Table4[idElementValue],"Err",0)</f>
        <v/>
      </c>
      <c r="D6574">
        <f t="shared" si="310"/>
        <v>21</v>
      </c>
      <c r="E6574">
        <f ca="1">OFFSET(ElementsDB!$AQ$2,SeriesSelection!A6574-1,SeriesSelection!B6574-1)</f>
        <v>0</v>
      </c>
      <c r="F6574">
        <f>_xlfn.XLOOKUP(A6574,Table4[Lfd],Table4[Periods],"Err",0)</f>
        <v>0</v>
      </c>
      <c r="G6574" t="b">
        <f t="shared" si="308"/>
        <v>0</v>
      </c>
    </row>
    <row r="6575" spans="1:7" hidden="1" x14ac:dyDescent="0.25">
      <c r="A6575">
        <f t="shared" si="309"/>
        <v>183</v>
      </c>
      <c r="B6575">
        <f t="shared" si="310"/>
        <v>22</v>
      </c>
      <c r="C6575" t="str">
        <f>_xlfn.XLOOKUP(A6575,Table4[Lfd],Table4[idElementValue],"Err",0)</f>
        <v/>
      </c>
      <c r="D6575">
        <f t="shared" si="310"/>
        <v>22</v>
      </c>
      <c r="E6575">
        <f ca="1">OFFSET(ElementsDB!$AQ$2,SeriesSelection!A6575-1,SeriesSelection!B6575-1)</f>
        <v>0</v>
      </c>
      <c r="F6575">
        <f>_xlfn.XLOOKUP(A6575,Table4[Lfd],Table4[Periods],"Err",0)</f>
        <v>0</v>
      </c>
      <c r="G6575" t="b">
        <f t="shared" si="308"/>
        <v>0</v>
      </c>
    </row>
    <row r="6576" spans="1:7" hidden="1" x14ac:dyDescent="0.25">
      <c r="A6576">
        <f t="shared" si="309"/>
        <v>183</v>
      </c>
      <c r="B6576">
        <f t="shared" si="310"/>
        <v>23</v>
      </c>
      <c r="C6576" t="str">
        <f>_xlfn.XLOOKUP(A6576,Table4[Lfd],Table4[idElementValue],"Err",0)</f>
        <v/>
      </c>
      <c r="D6576">
        <f t="shared" si="310"/>
        <v>23</v>
      </c>
      <c r="E6576">
        <f ca="1">OFFSET(ElementsDB!$AQ$2,SeriesSelection!A6576-1,SeriesSelection!B6576-1)</f>
        <v>0</v>
      </c>
      <c r="F6576">
        <f>_xlfn.XLOOKUP(A6576,Table4[Lfd],Table4[Periods],"Err",0)</f>
        <v>0</v>
      </c>
      <c r="G6576" t="b">
        <f t="shared" si="308"/>
        <v>0</v>
      </c>
    </row>
    <row r="6577" spans="1:7" hidden="1" x14ac:dyDescent="0.25">
      <c r="A6577">
        <f t="shared" si="309"/>
        <v>183</v>
      </c>
      <c r="B6577">
        <f t="shared" si="310"/>
        <v>24</v>
      </c>
      <c r="C6577" t="str">
        <f>_xlfn.XLOOKUP(A6577,Table4[Lfd],Table4[idElementValue],"Err",0)</f>
        <v/>
      </c>
      <c r="D6577">
        <f t="shared" si="310"/>
        <v>24</v>
      </c>
      <c r="E6577">
        <f ca="1">OFFSET(ElementsDB!$AQ$2,SeriesSelection!A6577-1,SeriesSelection!B6577-1)</f>
        <v>0</v>
      </c>
      <c r="F6577">
        <f>_xlfn.XLOOKUP(A6577,Table4[Lfd],Table4[Periods],"Err",0)</f>
        <v>0</v>
      </c>
      <c r="G6577" t="b">
        <f t="shared" si="308"/>
        <v>0</v>
      </c>
    </row>
    <row r="6578" spans="1:7" hidden="1" x14ac:dyDescent="0.25">
      <c r="A6578">
        <f t="shared" si="309"/>
        <v>183</v>
      </c>
      <c r="B6578">
        <f t="shared" si="310"/>
        <v>25</v>
      </c>
      <c r="C6578" t="str">
        <f>_xlfn.XLOOKUP(A6578,Table4[Lfd],Table4[idElementValue],"Err",0)</f>
        <v/>
      </c>
      <c r="D6578">
        <f t="shared" si="310"/>
        <v>25</v>
      </c>
      <c r="E6578">
        <f ca="1">OFFSET(ElementsDB!$AQ$2,SeriesSelection!A6578-1,SeriesSelection!B6578-1)</f>
        <v>0</v>
      </c>
      <c r="F6578">
        <f>_xlfn.XLOOKUP(A6578,Table4[Lfd],Table4[Periods],"Err",0)</f>
        <v>0</v>
      </c>
      <c r="G6578" t="b">
        <f t="shared" si="308"/>
        <v>0</v>
      </c>
    </row>
    <row r="6579" spans="1:7" hidden="1" x14ac:dyDescent="0.25">
      <c r="A6579">
        <f t="shared" si="309"/>
        <v>183</v>
      </c>
      <c r="B6579">
        <f t="shared" si="310"/>
        <v>26</v>
      </c>
      <c r="C6579" t="str">
        <f>_xlfn.XLOOKUP(A6579,Table4[Lfd],Table4[idElementValue],"Err",0)</f>
        <v/>
      </c>
      <c r="D6579">
        <f t="shared" si="310"/>
        <v>26</v>
      </c>
      <c r="E6579">
        <f ca="1">OFFSET(ElementsDB!$AQ$2,SeriesSelection!A6579-1,SeriesSelection!B6579-1)</f>
        <v>0</v>
      </c>
      <c r="F6579">
        <f>_xlfn.XLOOKUP(A6579,Table4[Lfd],Table4[Periods],"Err",0)</f>
        <v>0</v>
      </c>
      <c r="G6579" t="b">
        <f t="shared" si="308"/>
        <v>0</v>
      </c>
    </row>
    <row r="6580" spans="1:7" hidden="1" x14ac:dyDescent="0.25">
      <c r="A6580">
        <f t="shared" si="309"/>
        <v>183</v>
      </c>
      <c r="B6580">
        <f t="shared" si="310"/>
        <v>27</v>
      </c>
      <c r="C6580" t="str">
        <f>_xlfn.XLOOKUP(A6580,Table4[Lfd],Table4[idElementValue],"Err",0)</f>
        <v/>
      </c>
      <c r="D6580">
        <f t="shared" si="310"/>
        <v>27</v>
      </c>
      <c r="E6580">
        <f ca="1">OFFSET(ElementsDB!$AQ$2,SeriesSelection!A6580-1,SeriesSelection!B6580-1)</f>
        <v>0</v>
      </c>
      <c r="F6580">
        <f>_xlfn.XLOOKUP(A6580,Table4[Lfd],Table4[Periods],"Err",0)</f>
        <v>0</v>
      </c>
      <c r="G6580" t="b">
        <f t="shared" si="308"/>
        <v>0</v>
      </c>
    </row>
    <row r="6581" spans="1:7" hidden="1" x14ac:dyDescent="0.25">
      <c r="A6581">
        <f t="shared" si="309"/>
        <v>183</v>
      </c>
      <c r="B6581">
        <f t="shared" si="310"/>
        <v>28</v>
      </c>
      <c r="C6581" t="str">
        <f>_xlfn.XLOOKUP(A6581,Table4[Lfd],Table4[idElementValue],"Err",0)</f>
        <v/>
      </c>
      <c r="D6581">
        <f t="shared" si="310"/>
        <v>28</v>
      </c>
      <c r="E6581">
        <f ca="1">OFFSET(ElementsDB!$AQ$2,SeriesSelection!A6581-1,SeriesSelection!B6581-1)</f>
        <v>0</v>
      </c>
      <c r="F6581">
        <f>_xlfn.XLOOKUP(A6581,Table4[Lfd],Table4[Periods],"Err",0)</f>
        <v>0</v>
      </c>
      <c r="G6581" t="b">
        <f t="shared" si="308"/>
        <v>0</v>
      </c>
    </row>
    <row r="6582" spans="1:7" hidden="1" x14ac:dyDescent="0.25">
      <c r="A6582">
        <f t="shared" si="309"/>
        <v>183</v>
      </c>
      <c r="B6582">
        <f t="shared" si="310"/>
        <v>29</v>
      </c>
      <c r="C6582" t="str">
        <f>_xlfn.XLOOKUP(A6582,Table4[Lfd],Table4[idElementValue],"Err",0)</f>
        <v/>
      </c>
      <c r="D6582">
        <f t="shared" si="310"/>
        <v>29</v>
      </c>
      <c r="E6582">
        <f ca="1">OFFSET(ElementsDB!$AQ$2,SeriesSelection!A6582-1,SeriesSelection!B6582-1)</f>
        <v>0</v>
      </c>
      <c r="F6582">
        <f>_xlfn.XLOOKUP(A6582,Table4[Lfd],Table4[Periods],"Err",0)</f>
        <v>0</v>
      </c>
      <c r="G6582" t="b">
        <f t="shared" si="308"/>
        <v>0</v>
      </c>
    </row>
    <row r="6583" spans="1:7" hidden="1" x14ac:dyDescent="0.25">
      <c r="A6583">
        <f t="shared" si="309"/>
        <v>183</v>
      </c>
      <c r="B6583">
        <f t="shared" si="310"/>
        <v>30</v>
      </c>
      <c r="C6583" t="str">
        <f>_xlfn.XLOOKUP(A6583,Table4[Lfd],Table4[idElementValue],"Err",0)</f>
        <v/>
      </c>
      <c r="D6583">
        <f t="shared" si="310"/>
        <v>30</v>
      </c>
      <c r="E6583">
        <f ca="1">OFFSET(ElementsDB!$AQ$2,SeriesSelection!A6583-1,SeriesSelection!B6583-1)</f>
        <v>0</v>
      </c>
      <c r="F6583">
        <f>_xlfn.XLOOKUP(A6583,Table4[Lfd],Table4[Periods],"Err",0)</f>
        <v>0</v>
      </c>
      <c r="G6583" t="b">
        <f t="shared" si="308"/>
        <v>0</v>
      </c>
    </row>
    <row r="6584" spans="1:7" hidden="1" x14ac:dyDescent="0.25">
      <c r="A6584">
        <f t="shared" si="309"/>
        <v>183</v>
      </c>
      <c r="B6584">
        <f t="shared" si="310"/>
        <v>31</v>
      </c>
      <c r="C6584" t="str">
        <f>_xlfn.XLOOKUP(A6584,Table4[Lfd],Table4[idElementValue],"Err",0)</f>
        <v/>
      </c>
      <c r="D6584">
        <f t="shared" si="310"/>
        <v>31</v>
      </c>
      <c r="E6584">
        <f ca="1">OFFSET(ElementsDB!$AQ$2,SeriesSelection!A6584-1,SeriesSelection!B6584-1)</f>
        <v>0</v>
      </c>
      <c r="F6584">
        <f>_xlfn.XLOOKUP(A6584,Table4[Lfd],Table4[Periods],"Err",0)</f>
        <v>0</v>
      </c>
      <c r="G6584" t="b">
        <f t="shared" si="308"/>
        <v>0</v>
      </c>
    </row>
    <row r="6585" spans="1:7" hidden="1" x14ac:dyDescent="0.25">
      <c r="A6585">
        <f t="shared" si="309"/>
        <v>183</v>
      </c>
      <c r="B6585">
        <f t="shared" si="310"/>
        <v>32</v>
      </c>
      <c r="C6585" t="str">
        <f>_xlfn.XLOOKUP(A6585,Table4[Lfd],Table4[idElementValue],"Err",0)</f>
        <v/>
      </c>
      <c r="D6585">
        <f t="shared" si="310"/>
        <v>32</v>
      </c>
      <c r="E6585">
        <f ca="1">OFFSET(ElementsDB!$AQ$2,SeriesSelection!A6585-1,SeriesSelection!B6585-1)</f>
        <v>0</v>
      </c>
      <c r="F6585">
        <f>_xlfn.XLOOKUP(A6585,Table4[Lfd],Table4[Periods],"Err",0)</f>
        <v>0</v>
      </c>
      <c r="G6585" t="b">
        <f t="shared" si="308"/>
        <v>0</v>
      </c>
    </row>
    <row r="6586" spans="1:7" hidden="1" x14ac:dyDescent="0.25">
      <c r="A6586">
        <f t="shared" si="309"/>
        <v>183</v>
      </c>
      <c r="B6586">
        <f t="shared" si="310"/>
        <v>33</v>
      </c>
      <c r="C6586" t="str">
        <f>_xlfn.XLOOKUP(A6586,Table4[Lfd],Table4[idElementValue],"Err",0)</f>
        <v/>
      </c>
      <c r="D6586">
        <f t="shared" si="310"/>
        <v>33</v>
      </c>
      <c r="E6586">
        <f ca="1">OFFSET(ElementsDB!$AQ$2,SeriesSelection!A6586-1,SeriesSelection!B6586-1)</f>
        <v>0</v>
      </c>
      <c r="F6586">
        <f>_xlfn.XLOOKUP(A6586,Table4[Lfd],Table4[Periods],"Err",0)</f>
        <v>0</v>
      </c>
      <c r="G6586" t="b">
        <f t="shared" si="308"/>
        <v>0</v>
      </c>
    </row>
    <row r="6587" spans="1:7" hidden="1" x14ac:dyDescent="0.25">
      <c r="A6587">
        <f t="shared" si="309"/>
        <v>183</v>
      </c>
      <c r="B6587">
        <f t="shared" si="310"/>
        <v>34</v>
      </c>
      <c r="C6587" t="str">
        <f>_xlfn.XLOOKUP(A6587,Table4[Lfd],Table4[idElementValue],"Err",0)</f>
        <v/>
      </c>
      <c r="D6587">
        <f t="shared" si="310"/>
        <v>34</v>
      </c>
      <c r="E6587">
        <f ca="1">OFFSET(ElementsDB!$AQ$2,SeriesSelection!A6587-1,SeriesSelection!B6587-1)</f>
        <v>0</v>
      </c>
      <c r="F6587">
        <f>_xlfn.XLOOKUP(A6587,Table4[Lfd],Table4[Periods],"Err",0)</f>
        <v>0</v>
      </c>
      <c r="G6587" t="b">
        <f t="shared" si="308"/>
        <v>0</v>
      </c>
    </row>
    <row r="6588" spans="1:7" hidden="1" x14ac:dyDescent="0.25">
      <c r="A6588">
        <f t="shared" si="309"/>
        <v>183</v>
      </c>
      <c r="B6588">
        <f t="shared" si="310"/>
        <v>35</v>
      </c>
      <c r="C6588" t="str">
        <f>_xlfn.XLOOKUP(A6588,Table4[Lfd],Table4[idElementValue],"Err",0)</f>
        <v/>
      </c>
      <c r="D6588">
        <f t="shared" si="310"/>
        <v>35</v>
      </c>
      <c r="E6588">
        <f ca="1">OFFSET(ElementsDB!$AQ$2,SeriesSelection!A6588-1,SeriesSelection!B6588-1)</f>
        <v>0</v>
      </c>
      <c r="F6588">
        <f>_xlfn.XLOOKUP(A6588,Table4[Lfd],Table4[Periods],"Err",0)</f>
        <v>0</v>
      </c>
      <c r="G6588" t="b">
        <f t="shared" si="308"/>
        <v>0</v>
      </c>
    </row>
    <row r="6589" spans="1:7" hidden="1" x14ac:dyDescent="0.25">
      <c r="A6589">
        <f t="shared" si="309"/>
        <v>183</v>
      </c>
      <c r="B6589">
        <f t="shared" si="310"/>
        <v>36</v>
      </c>
      <c r="C6589" t="str">
        <f>_xlfn.XLOOKUP(A6589,Table4[Lfd],Table4[idElementValue],"Err",0)</f>
        <v/>
      </c>
      <c r="D6589">
        <f t="shared" si="310"/>
        <v>36</v>
      </c>
      <c r="E6589">
        <f ca="1">OFFSET(ElementsDB!$AQ$2,SeriesSelection!A6589-1,SeriesSelection!B6589-1)</f>
        <v>0</v>
      </c>
      <c r="F6589">
        <f>_xlfn.XLOOKUP(A6589,Table4[Lfd],Table4[Periods],"Err",0)</f>
        <v>0</v>
      </c>
      <c r="G6589" t="b">
        <f t="shared" si="308"/>
        <v>0</v>
      </c>
    </row>
    <row r="6590" spans="1:7" hidden="1" x14ac:dyDescent="0.25">
      <c r="A6590">
        <f t="shared" si="309"/>
        <v>184</v>
      </c>
      <c r="B6590">
        <f t="shared" si="310"/>
        <v>1</v>
      </c>
      <c r="C6590" t="str">
        <f>_xlfn.XLOOKUP(A6590,Table4[Lfd],Table4[idElementValue],"Err",0)</f>
        <v/>
      </c>
      <c r="D6590">
        <f t="shared" si="310"/>
        <v>1</v>
      </c>
      <c r="E6590">
        <f ca="1">OFFSET(ElementsDB!$AQ$2,SeriesSelection!A6590-1,SeriesSelection!B6590-1)</f>
        <v>0</v>
      </c>
      <c r="F6590">
        <f>_xlfn.XLOOKUP(A6590,Table4[Lfd],Table4[Periods],"Err",0)</f>
        <v>0</v>
      </c>
      <c r="G6590" t="b">
        <f t="shared" si="308"/>
        <v>0</v>
      </c>
    </row>
    <row r="6591" spans="1:7" hidden="1" x14ac:dyDescent="0.25">
      <c r="A6591">
        <f t="shared" si="309"/>
        <v>184</v>
      </c>
      <c r="B6591">
        <f t="shared" si="310"/>
        <v>2</v>
      </c>
      <c r="C6591" t="str">
        <f>_xlfn.XLOOKUP(A6591,Table4[Lfd],Table4[idElementValue],"Err",0)</f>
        <v/>
      </c>
      <c r="D6591">
        <f t="shared" si="310"/>
        <v>2</v>
      </c>
      <c r="E6591">
        <f ca="1">OFFSET(ElementsDB!$AQ$2,SeriesSelection!A6591-1,SeriesSelection!B6591-1)</f>
        <v>0</v>
      </c>
      <c r="F6591">
        <f>_xlfn.XLOOKUP(A6591,Table4[Lfd],Table4[Periods],"Err",0)</f>
        <v>0</v>
      </c>
      <c r="G6591" t="b">
        <f t="shared" si="308"/>
        <v>0</v>
      </c>
    </row>
    <row r="6592" spans="1:7" hidden="1" x14ac:dyDescent="0.25">
      <c r="A6592">
        <f t="shared" si="309"/>
        <v>184</v>
      </c>
      <c r="B6592">
        <f t="shared" si="310"/>
        <v>3</v>
      </c>
      <c r="C6592" t="str">
        <f>_xlfn.XLOOKUP(A6592,Table4[Lfd],Table4[idElementValue],"Err",0)</f>
        <v/>
      </c>
      <c r="D6592">
        <f t="shared" si="310"/>
        <v>3</v>
      </c>
      <c r="E6592">
        <f ca="1">OFFSET(ElementsDB!$AQ$2,SeriesSelection!A6592-1,SeriesSelection!B6592-1)</f>
        <v>0</v>
      </c>
      <c r="F6592">
        <f>_xlfn.XLOOKUP(A6592,Table4[Lfd],Table4[Periods],"Err",0)</f>
        <v>0</v>
      </c>
      <c r="G6592" t="b">
        <f t="shared" si="308"/>
        <v>0</v>
      </c>
    </row>
    <row r="6593" spans="1:7" hidden="1" x14ac:dyDescent="0.25">
      <c r="A6593">
        <f t="shared" si="309"/>
        <v>184</v>
      </c>
      <c r="B6593">
        <f t="shared" si="310"/>
        <v>4</v>
      </c>
      <c r="C6593" t="str">
        <f>_xlfn.XLOOKUP(A6593,Table4[Lfd],Table4[idElementValue],"Err",0)</f>
        <v/>
      </c>
      <c r="D6593">
        <f t="shared" si="310"/>
        <v>4</v>
      </c>
      <c r="E6593">
        <f ca="1">OFFSET(ElementsDB!$AQ$2,SeriesSelection!A6593-1,SeriesSelection!B6593-1)</f>
        <v>0</v>
      </c>
      <c r="F6593">
        <f>_xlfn.XLOOKUP(A6593,Table4[Lfd],Table4[Periods],"Err",0)</f>
        <v>0</v>
      </c>
      <c r="G6593" t="b">
        <f t="shared" si="308"/>
        <v>0</v>
      </c>
    </row>
    <row r="6594" spans="1:7" hidden="1" x14ac:dyDescent="0.25">
      <c r="A6594">
        <f t="shared" si="309"/>
        <v>184</v>
      </c>
      <c r="B6594">
        <f t="shared" si="310"/>
        <v>5</v>
      </c>
      <c r="C6594" t="str">
        <f>_xlfn.XLOOKUP(A6594,Table4[Lfd],Table4[idElementValue],"Err",0)</f>
        <v/>
      </c>
      <c r="D6594">
        <f t="shared" si="310"/>
        <v>5</v>
      </c>
      <c r="E6594">
        <f ca="1">OFFSET(ElementsDB!$AQ$2,SeriesSelection!A6594-1,SeriesSelection!B6594-1)</f>
        <v>0</v>
      </c>
      <c r="F6594">
        <f>_xlfn.XLOOKUP(A6594,Table4[Lfd],Table4[Periods],"Err",0)</f>
        <v>0</v>
      </c>
      <c r="G6594" t="b">
        <f t="shared" ref="G6594:G6657" si="311">(D6594&lt;=F6594)</f>
        <v>0</v>
      </c>
    </row>
    <row r="6595" spans="1:7" hidden="1" x14ac:dyDescent="0.25">
      <c r="A6595">
        <f t="shared" si="309"/>
        <v>184</v>
      </c>
      <c r="B6595">
        <f t="shared" si="310"/>
        <v>6</v>
      </c>
      <c r="C6595" t="str">
        <f>_xlfn.XLOOKUP(A6595,Table4[Lfd],Table4[idElementValue],"Err",0)</f>
        <v/>
      </c>
      <c r="D6595">
        <f t="shared" si="310"/>
        <v>6</v>
      </c>
      <c r="E6595">
        <f ca="1">OFFSET(ElementsDB!$AQ$2,SeriesSelection!A6595-1,SeriesSelection!B6595-1)</f>
        <v>0</v>
      </c>
      <c r="F6595">
        <f>_xlfn.XLOOKUP(A6595,Table4[Lfd],Table4[Periods],"Err",0)</f>
        <v>0</v>
      </c>
      <c r="G6595" t="b">
        <f t="shared" si="311"/>
        <v>0</v>
      </c>
    </row>
    <row r="6596" spans="1:7" hidden="1" x14ac:dyDescent="0.25">
      <c r="A6596">
        <f t="shared" si="309"/>
        <v>184</v>
      </c>
      <c r="B6596">
        <f t="shared" si="310"/>
        <v>7</v>
      </c>
      <c r="C6596" t="str">
        <f>_xlfn.XLOOKUP(A6596,Table4[Lfd],Table4[idElementValue],"Err",0)</f>
        <v/>
      </c>
      <c r="D6596">
        <f t="shared" si="310"/>
        <v>7</v>
      </c>
      <c r="E6596">
        <f ca="1">OFFSET(ElementsDB!$AQ$2,SeriesSelection!A6596-1,SeriesSelection!B6596-1)</f>
        <v>0</v>
      </c>
      <c r="F6596">
        <f>_xlfn.XLOOKUP(A6596,Table4[Lfd],Table4[Periods],"Err",0)</f>
        <v>0</v>
      </c>
      <c r="G6596" t="b">
        <f t="shared" si="311"/>
        <v>0</v>
      </c>
    </row>
    <row r="6597" spans="1:7" hidden="1" x14ac:dyDescent="0.25">
      <c r="A6597">
        <f t="shared" si="309"/>
        <v>184</v>
      </c>
      <c r="B6597">
        <f t="shared" si="310"/>
        <v>8</v>
      </c>
      <c r="C6597" t="str">
        <f>_xlfn.XLOOKUP(A6597,Table4[Lfd],Table4[idElementValue],"Err",0)</f>
        <v/>
      </c>
      <c r="D6597">
        <f t="shared" si="310"/>
        <v>8</v>
      </c>
      <c r="E6597">
        <f ca="1">OFFSET(ElementsDB!$AQ$2,SeriesSelection!A6597-1,SeriesSelection!B6597-1)</f>
        <v>0</v>
      </c>
      <c r="F6597">
        <f>_xlfn.XLOOKUP(A6597,Table4[Lfd],Table4[Periods],"Err",0)</f>
        <v>0</v>
      </c>
      <c r="G6597" t="b">
        <f t="shared" si="311"/>
        <v>0</v>
      </c>
    </row>
    <row r="6598" spans="1:7" hidden="1" x14ac:dyDescent="0.25">
      <c r="A6598">
        <f t="shared" si="309"/>
        <v>184</v>
      </c>
      <c r="B6598">
        <f t="shared" si="310"/>
        <v>9</v>
      </c>
      <c r="C6598" t="str">
        <f>_xlfn.XLOOKUP(A6598,Table4[Lfd],Table4[idElementValue],"Err",0)</f>
        <v/>
      </c>
      <c r="D6598">
        <f t="shared" si="310"/>
        <v>9</v>
      </c>
      <c r="E6598">
        <f ca="1">OFFSET(ElementsDB!$AQ$2,SeriesSelection!A6598-1,SeriesSelection!B6598-1)</f>
        <v>0</v>
      </c>
      <c r="F6598">
        <f>_xlfn.XLOOKUP(A6598,Table4[Lfd],Table4[Periods],"Err",0)</f>
        <v>0</v>
      </c>
      <c r="G6598" t="b">
        <f t="shared" si="311"/>
        <v>0</v>
      </c>
    </row>
    <row r="6599" spans="1:7" hidden="1" x14ac:dyDescent="0.25">
      <c r="A6599">
        <f t="shared" si="309"/>
        <v>184</v>
      </c>
      <c r="B6599">
        <f t="shared" si="310"/>
        <v>10</v>
      </c>
      <c r="C6599" t="str">
        <f>_xlfn.XLOOKUP(A6599,Table4[Lfd],Table4[idElementValue],"Err",0)</f>
        <v/>
      </c>
      <c r="D6599">
        <f t="shared" si="310"/>
        <v>10</v>
      </c>
      <c r="E6599">
        <f ca="1">OFFSET(ElementsDB!$AQ$2,SeriesSelection!A6599-1,SeriesSelection!B6599-1)</f>
        <v>0</v>
      </c>
      <c r="F6599">
        <f>_xlfn.XLOOKUP(A6599,Table4[Lfd],Table4[Periods],"Err",0)</f>
        <v>0</v>
      </c>
      <c r="G6599" t="b">
        <f t="shared" si="311"/>
        <v>0</v>
      </c>
    </row>
    <row r="6600" spans="1:7" hidden="1" x14ac:dyDescent="0.25">
      <c r="A6600">
        <f t="shared" si="309"/>
        <v>184</v>
      </c>
      <c r="B6600">
        <f t="shared" si="310"/>
        <v>11</v>
      </c>
      <c r="C6600" t="str">
        <f>_xlfn.XLOOKUP(A6600,Table4[Lfd],Table4[idElementValue],"Err",0)</f>
        <v/>
      </c>
      <c r="D6600">
        <f t="shared" si="310"/>
        <v>11</v>
      </c>
      <c r="E6600">
        <f ca="1">OFFSET(ElementsDB!$AQ$2,SeriesSelection!A6600-1,SeriesSelection!B6600-1)</f>
        <v>0</v>
      </c>
      <c r="F6600">
        <f>_xlfn.XLOOKUP(A6600,Table4[Lfd],Table4[Periods],"Err",0)</f>
        <v>0</v>
      </c>
      <c r="G6600" t="b">
        <f t="shared" si="311"/>
        <v>0</v>
      </c>
    </row>
    <row r="6601" spans="1:7" hidden="1" x14ac:dyDescent="0.25">
      <c r="A6601">
        <f t="shared" si="309"/>
        <v>184</v>
      </c>
      <c r="B6601">
        <f t="shared" si="310"/>
        <v>12</v>
      </c>
      <c r="C6601" t="str">
        <f>_xlfn.XLOOKUP(A6601,Table4[Lfd],Table4[idElementValue],"Err",0)</f>
        <v/>
      </c>
      <c r="D6601">
        <f t="shared" si="310"/>
        <v>12</v>
      </c>
      <c r="E6601">
        <f ca="1">OFFSET(ElementsDB!$AQ$2,SeriesSelection!A6601-1,SeriesSelection!B6601-1)</f>
        <v>0</v>
      </c>
      <c r="F6601">
        <f>_xlfn.XLOOKUP(A6601,Table4[Lfd],Table4[Periods],"Err",0)</f>
        <v>0</v>
      </c>
      <c r="G6601" t="b">
        <f t="shared" si="311"/>
        <v>0</v>
      </c>
    </row>
    <row r="6602" spans="1:7" hidden="1" x14ac:dyDescent="0.25">
      <c r="A6602">
        <f t="shared" ref="A6602:A6665" si="312">IF(B6602=1,A6601+1,A6601)</f>
        <v>184</v>
      </c>
      <c r="B6602">
        <f t="shared" ref="B6602:D6665" si="313">IF(B6601=36,1,B6601+1)</f>
        <v>13</v>
      </c>
      <c r="C6602" t="str">
        <f>_xlfn.XLOOKUP(A6602,Table4[Lfd],Table4[idElementValue],"Err",0)</f>
        <v/>
      </c>
      <c r="D6602">
        <f t="shared" si="313"/>
        <v>13</v>
      </c>
      <c r="E6602">
        <f ca="1">OFFSET(ElementsDB!$AQ$2,SeriesSelection!A6602-1,SeriesSelection!B6602-1)</f>
        <v>0</v>
      </c>
      <c r="F6602">
        <f>_xlfn.XLOOKUP(A6602,Table4[Lfd],Table4[Periods],"Err",0)</f>
        <v>0</v>
      </c>
      <c r="G6602" t="b">
        <f t="shared" si="311"/>
        <v>0</v>
      </c>
    </row>
    <row r="6603" spans="1:7" hidden="1" x14ac:dyDescent="0.25">
      <c r="A6603">
        <f t="shared" si="312"/>
        <v>184</v>
      </c>
      <c r="B6603">
        <f t="shared" si="313"/>
        <v>14</v>
      </c>
      <c r="C6603" t="str">
        <f>_xlfn.XLOOKUP(A6603,Table4[Lfd],Table4[idElementValue],"Err",0)</f>
        <v/>
      </c>
      <c r="D6603">
        <f t="shared" si="313"/>
        <v>14</v>
      </c>
      <c r="E6603">
        <f ca="1">OFFSET(ElementsDB!$AQ$2,SeriesSelection!A6603-1,SeriesSelection!B6603-1)</f>
        <v>0</v>
      </c>
      <c r="F6603">
        <f>_xlfn.XLOOKUP(A6603,Table4[Lfd],Table4[Periods],"Err",0)</f>
        <v>0</v>
      </c>
      <c r="G6603" t="b">
        <f t="shared" si="311"/>
        <v>0</v>
      </c>
    </row>
    <row r="6604" spans="1:7" hidden="1" x14ac:dyDescent="0.25">
      <c r="A6604">
        <f t="shared" si="312"/>
        <v>184</v>
      </c>
      <c r="B6604">
        <f t="shared" si="313"/>
        <v>15</v>
      </c>
      <c r="C6604" t="str">
        <f>_xlfn.XLOOKUP(A6604,Table4[Lfd],Table4[idElementValue],"Err",0)</f>
        <v/>
      </c>
      <c r="D6604">
        <f t="shared" si="313"/>
        <v>15</v>
      </c>
      <c r="E6604">
        <f ca="1">OFFSET(ElementsDB!$AQ$2,SeriesSelection!A6604-1,SeriesSelection!B6604-1)</f>
        <v>0</v>
      </c>
      <c r="F6604">
        <f>_xlfn.XLOOKUP(A6604,Table4[Lfd],Table4[Periods],"Err",0)</f>
        <v>0</v>
      </c>
      <c r="G6604" t="b">
        <f t="shared" si="311"/>
        <v>0</v>
      </c>
    </row>
    <row r="6605" spans="1:7" hidden="1" x14ac:dyDescent="0.25">
      <c r="A6605">
        <f t="shared" si="312"/>
        <v>184</v>
      </c>
      <c r="B6605">
        <f t="shared" si="313"/>
        <v>16</v>
      </c>
      <c r="C6605" t="str">
        <f>_xlfn.XLOOKUP(A6605,Table4[Lfd],Table4[idElementValue],"Err",0)</f>
        <v/>
      </c>
      <c r="D6605">
        <f t="shared" si="313"/>
        <v>16</v>
      </c>
      <c r="E6605">
        <f ca="1">OFFSET(ElementsDB!$AQ$2,SeriesSelection!A6605-1,SeriesSelection!B6605-1)</f>
        <v>0</v>
      </c>
      <c r="F6605">
        <f>_xlfn.XLOOKUP(A6605,Table4[Lfd],Table4[Periods],"Err",0)</f>
        <v>0</v>
      </c>
      <c r="G6605" t="b">
        <f t="shared" si="311"/>
        <v>0</v>
      </c>
    </row>
    <row r="6606" spans="1:7" hidden="1" x14ac:dyDescent="0.25">
      <c r="A6606">
        <f t="shared" si="312"/>
        <v>184</v>
      </c>
      <c r="B6606">
        <f t="shared" si="313"/>
        <v>17</v>
      </c>
      <c r="C6606" t="str">
        <f>_xlfn.XLOOKUP(A6606,Table4[Lfd],Table4[idElementValue],"Err",0)</f>
        <v/>
      </c>
      <c r="D6606">
        <f t="shared" si="313"/>
        <v>17</v>
      </c>
      <c r="E6606">
        <f ca="1">OFFSET(ElementsDB!$AQ$2,SeriesSelection!A6606-1,SeriesSelection!B6606-1)</f>
        <v>0</v>
      </c>
      <c r="F6606">
        <f>_xlfn.XLOOKUP(A6606,Table4[Lfd],Table4[Periods],"Err",0)</f>
        <v>0</v>
      </c>
      <c r="G6606" t="b">
        <f t="shared" si="311"/>
        <v>0</v>
      </c>
    </row>
    <row r="6607" spans="1:7" hidden="1" x14ac:dyDescent="0.25">
      <c r="A6607">
        <f t="shared" si="312"/>
        <v>184</v>
      </c>
      <c r="B6607">
        <f t="shared" si="313"/>
        <v>18</v>
      </c>
      <c r="C6607" t="str">
        <f>_xlfn.XLOOKUP(A6607,Table4[Lfd],Table4[idElementValue],"Err",0)</f>
        <v/>
      </c>
      <c r="D6607">
        <f t="shared" si="313"/>
        <v>18</v>
      </c>
      <c r="E6607">
        <f ca="1">OFFSET(ElementsDB!$AQ$2,SeriesSelection!A6607-1,SeriesSelection!B6607-1)</f>
        <v>0</v>
      </c>
      <c r="F6607">
        <f>_xlfn.XLOOKUP(A6607,Table4[Lfd],Table4[Periods],"Err",0)</f>
        <v>0</v>
      </c>
      <c r="G6607" t="b">
        <f t="shared" si="311"/>
        <v>0</v>
      </c>
    </row>
    <row r="6608" spans="1:7" hidden="1" x14ac:dyDescent="0.25">
      <c r="A6608">
        <f t="shared" si="312"/>
        <v>184</v>
      </c>
      <c r="B6608">
        <f t="shared" si="313"/>
        <v>19</v>
      </c>
      <c r="C6608" t="str">
        <f>_xlfn.XLOOKUP(A6608,Table4[Lfd],Table4[idElementValue],"Err",0)</f>
        <v/>
      </c>
      <c r="D6608">
        <f t="shared" si="313"/>
        <v>19</v>
      </c>
      <c r="E6608">
        <f ca="1">OFFSET(ElementsDB!$AQ$2,SeriesSelection!A6608-1,SeriesSelection!B6608-1)</f>
        <v>0</v>
      </c>
      <c r="F6608">
        <f>_xlfn.XLOOKUP(A6608,Table4[Lfd],Table4[Periods],"Err",0)</f>
        <v>0</v>
      </c>
      <c r="G6608" t="b">
        <f t="shared" si="311"/>
        <v>0</v>
      </c>
    </row>
    <row r="6609" spans="1:7" hidden="1" x14ac:dyDescent="0.25">
      <c r="A6609">
        <f t="shared" si="312"/>
        <v>184</v>
      </c>
      <c r="B6609">
        <f t="shared" si="313"/>
        <v>20</v>
      </c>
      <c r="C6609" t="str">
        <f>_xlfn.XLOOKUP(A6609,Table4[Lfd],Table4[idElementValue],"Err",0)</f>
        <v/>
      </c>
      <c r="D6609">
        <f t="shared" si="313"/>
        <v>20</v>
      </c>
      <c r="E6609">
        <f ca="1">OFFSET(ElementsDB!$AQ$2,SeriesSelection!A6609-1,SeriesSelection!B6609-1)</f>
        <v>0</v>
      </c>
      <c r="F6609">
        <f>_xlfn.XLOOKUP(A6609,Table4[Lfd],Table4[Periods],"Err",0)</f>
        <v>0</v>
      </c>
      <c r="G6609" t="b">
        <f t="shared" si="311"/>
        <v>0</v>
      </c>
    </row>
    <row r="6610" spans="1:7" hidden="1" x14ac:dyDescent="0.25">
      <c r="A6610">
        <f t="shared" si="312"/>
        <v>184</v>
      </c>
      <c r="B6610">
        <f t="shared" si="313"/>
        <v>21</v>
      </c>
      <c r="C6610" t="str">
        <f>_xlfn.XLOOKUP(A6610,Table4[Lfd],Table4[idElementValue],"Err",0)</f>
        <v/>
      </c>
      <c r="D6610">
        <f t="shared" si="313"/>
        <v>21</v>
      </c>
      <c r="E6610">
        <f ca="1">OFFSET(ElementsDB!$AQ$2,SeriesSelection!A6610-1,SeriesSelection!B6610-1)</f>
        <v>0</v>
      </c>
      <c r="F6610">
        <f>_xlfn.XLOOKUP(A6610,Table4[Lfd],Table4[Periods],"Err",0)</f>
        <v>0</v>
      </c>
      <c r="G6610" t="b">
        <f t="shared" si="311"/>
        <v>0</v>
      </c>
    </row>
    <row r="6611" spans="1:7" hidden="1" x14ac:dyDescent="0.25">
      <c r="A6611">
        <f t="shared" si="312"/>
        <v>184</v>
      </c>
      <c r="B6611">
        <f t="shared" si="313"/>
        <v>22</v>
      </c>
      <c r="C6611" t="str">
        <f>_xlfn.XLOOKUP(A6611,Table4[Lfd],Table4[idElementValue],"Err",0)</f>
        <v/>
      </c>
      <c r="D6611">
        <f t="shared" si="313"/>
        <v>22</v>
      </c>
      <c r="E6611">
        <f ca="1">OFFSET(ElementsDB!$AQ$2,SeriesSelection!A6611-1,SeriesSelection!B6611-1)</f>
        <v>0</v>
      </c>
      <c r="F6611">
        <f>_xlfn.XLOOKUP(A6611,Table4[Lfd],Table4[Periods],"Err",0)</f>
        <v>0</v>
      </c>
      <c r="G6611" t="b">
        <f t="shared" si="311"/>
        <v>0</v>
      </c>
    </row>
    <row r="6612" spans="1:7" hidden="1" x14ac:dyDescent="0.25">
      <c r="A6612">
        <f t="shared" si="312"/>
        <v>184</v>
      </c>
      <c r="B6612">
        <f t="shared" si="313"/>
        <v>23</v>
      </c>
      <c r="C6612" t="str">
        <f>_xlfn.XLOOKUP(A6612,Table4[Lfd],Table4[idElementValue],"Err",0)</f>
        <v/>
      </c>
      <c r="D6612">
        <f t="shared" si="313"/>
        <v>23</v>
      </c>
      <c r="E6612">
        <f ca="1">OFFSET(ElementsDB!$AQ$2,SeriesSelection!A6612-1,SeriesSelection!B6612-1)</f>
        <v>0</v>
      </c>
      <c r="F6612">
        <f>_xlfn.XLOOKUP(A6612,Table4[Lfd],Table4[Periods],"Err",0)</f>
        <v>0</v>
      </c>
      <c r="G6612" t="b">
        <f t="shared" si="311"/>
        <v>0</v>
      </c>
    </row>
    <row r="6613" spans="1:7" hidden="1" x14ac:dyDescent="0.25">
      <c r="A6613">
        <f t="shared" si="312"/>
        <v>184</v>
      </c>
      <c r="B6613">
        <f t="shared" si="313"/>
        <v>24</v>
      </c>
      <c r="C6613" t="str">
        <f>_xlfn.XLOOKUP(A6613,Table4[Lfd],Table4[idElementValue],"Err",0)</f>
        <v/>
      </c>
      <c r="D6613">
        <f t="shared" si="313"/>
        <v>24</v>
      </c>
      <c r="E6613">
        <f ca="1">OFFSET(ElementsDB!$AQ$2,SeriesSelection!A6613-1,SeriesSelection!B6613-1)</f>
        <v>0</v>
      </c>
      <c r="F6613">
        <f>_xlfn.XLOOKUP(A6613,Table4[Lfd],Table4[Periods],"Err",0)</f>
        <v>0</v>
      </c>
      <c r="G6613" t="b">
        <f t="shared" si="311"/>
        <v>0</v>
      </c>
    </row>
    <row r="6614" spans="1:7" hidden="1" x14ac:dyDescent="0.25">
      <c r="A6614">
        <f t="shared" si="312"/>
        <v>184</v>
      </c>
      <c r="B6614">
        <f t="shared" si="313"/>
        <v>25</v>
      </c>
      <c r="C6614" t="str">
        <f>_xlfn.XLOOKUP(A6614,Table4[Lfd],Table4[idElementValue],"Err",0)</f>
        <v/>
      </c>
      <c r="D6614">
        <f t="shared" si="313"/>
        <v>25</v>
      </c>
      <c r="E6614">
        <f ca="1">OFFSET(ElementsDB!$AQ$2,SeriesSelection!A6614-1,SeriesSelection!B6614-1)</f>
        <v>0</v>
      </c>
      <c r="F6614">
        <f>_xlfn.XLOOKUP(A6614,Table4[Lfd],Table4[Periods],"Err",0)</f>
        <v>0</v>
      </c>
      <c r="G6614" t="b">
        <f t="shared" si="311"/>
        <v>0</v>
      </c>
    </row>
    <row r="6615" spans="1:7" hidden="1" x14ac:dyDescent="0.25">
      <c r="A6615">
        <f t="shared" si="312"/>
        <v>184</v>
      </c>
      <c r="B6615">
        <f t="shared" si="313"/>
        <v>26</v>
      </c>
      <c r="C6615" t="str">
        <f>_xlfn.XLOOKUP(A6615,Table4[Lfd],Table4[idElementValue],"Err",0)</f>
        <v/>
      </c>
      <c r="D6615">
        <f t="shared" si="313"/>
        <v>26</v>
      </c>
      <c r="E6615">
        <f ca="1">OFFSET(ElementsDB!$AQ$2,SeriesSelection!A6615-1,SeriesSelection!B6615-1)</f>
        <v>0</v>
      </c>
      <c r="F6615">
        <f>_xlfn.XLOOKUP(A6615,Table4[Lfd],Table4[Periods],"Err",0)</f>
        <v>0</v>
      </c>
      <c r="G6615" t="b">
        <f t="shared" si="311"/>
        <v>0</v>
      </c>
    </row>
    <row r="6616" spans="1:7" hidden="1" x14ac:dyDescent="0.25">
      <c r="A6616">
        <f t="shared" si="312"/>
        <v>184</v>
      </c>
      <c r="B6616">
        <f t="shared" si="313"/>
        <v>27</v>
      </c>
      <c r="C6616" t="str">
        <f>_xlfn.XLOOKUP(A6616,Table4[Lfd],Table4[idElementValue],"Err",0)</f>
        <v/>
      </c>
      <c r="D6616">
        <f t="shared" si="313"/>
        <v>27</v>
      </c>
      <c r="E6616">
        <f ca="1">OFFSET(ElementsDB!$AQ$2,SeriesSelection!A6616-1,SeriesSelection!B6616-1)</f>
        <v>0</v>
      </c>
      <c r="F6616">
        <f>_xlfn.XLOOKUP(A6616,Table4[Lfd],Table4[Periods],"Err",0)</f>
        <v>0</v>
      </c>
      <c r="G6616" t="b">
        <f t="shared" si="311"/>
        <v>0</v>
      </c>
    </row>
    <row r="6617" spans="1:7" hidden="1" x14ac:dyDescent="0.25">
      <c r="A6617">
        <f t="shared" si="312"/>
        <v>184</v>
      </c>
      <c r="B6617">
        <f t="shared" si="313"/>
        <v>28</v>
      </c>
      <c r="C6617" t="str">
        <f>_xlfn.XLOOKUP(A6617,Table4[Lfd],Table4[idElementValue],"Err",0)</f>
        <v/>
      </c>
      <c r="D6617">
        <f t="shared" si="313"/>
        <v>28</v>
      </c>
      <c r="E6617">
        <f ca="1">OFFSET(ElementsDB!$AQ$2,SeriesSelection!A6617-1,SeriesSelection!B6617-1)</f>
        <v>0</v>
      </c>
      <c r="F6617">
        <f>_xlfn.XLOOKUP(A6617,Table4[Lfd],Table4[Periods],"Err",0)</f>
        <v>0</v>
      </c>
      <c r="G6617" t="b">
        <f t="shared" si="311"/>
        <v>0</v>
      </c>
    </row>
    <row r="6618" spans="1:7" hidden="1" x14ac:dyDescent="0.25">
      <c r="A6618">
        <f t="shared" si="312"/>
        <v>184</v>
      </c>
      <c r="B6618">
        <f t="shared" si="313"/>
        <v>29</v>
      </c>
      <c r="C6618" t="str">
        <f>_xlfn.XLOOKUP(A6618,Table4[Lfd],Table4[idElementValue],"Err",0)</f>
        <v/>
      </c>
      <c r="D6618">
        <f t="shared" si="313"/>
        <v>29</v>
      </c>
      <c r="E6618">
        <f ca="1">OFFSET(ElementsDB!$AQ$2,SeriesSelection!A6618-1,SeriesSelection!B6618-1)</f>
        <v>0</v>
      </c>
      <c r="F6618">
        <f>_xlfn.XLOOKUP(A6618,Table4[Lfd],Table4[Periods],"Err",0)</f>
        <v>0</v>
      </c>
      <c r="G6618" t="b">
        <f t="shared" si="311"/>
        <v>0</v>
      </c>
    </row>
    <row r="6619" spans="1:7" hidden="1" x14ac:dyDescent="0.25">
      <c r="A6619">
        <f t="shared" si="312"/>
        <v>184</v>
      </c>
      <c r="B6619">
        <f t="shared" si="313"/>
        <v>30</v>
      </c>
      <c r="C6619" t="str">
        <f>_xlfn.XLOOKUP(A6619,Table4[Lfd],Table4[idElementValue],"Err",0)</f>
        <v/>
      </c>
      <c r="D6619">
        <f t="shared" si="313"/>
        <v>30</v>
      </c>
      <c r="E6619">
        <f ca="1">OFFSET(ElementsDB!$AQ$2,SeriesSelection!A6619-1,SeriesSelection!B6619-1)</f>
        <v>0</v>
      </c>
      <c r="F6619">
        <f>_xlfn.XLOOKUP(A6619,Table4[Lfd],Table4[Periods],"Err",0)</f>
        <v>0</v>
      </c>
      <c r="G6619" t="b">
        <f t="shared" si="311"/>
        <v>0</v>
      </c>
    </row>
    <row r="6620" spans="1:7" hidden="1" x14ac:dyDescent="0.25">
      <c r="A6620">
        <f t="shared" si="312"/>
        <v>184</v>
      </c>
      <c r="B6620">
        <f t="shared" si="313"/>
        <v>31</v>
      </c>
      <c r="C6620" t="str">
        <f>_xlfn.XLOOKUP(A6620,Table4[Lfd],Table4[idElementValue],"Err",0)</f>
        <v/>
      </c>
      <c r="D6620">
        <f t="shared" si="313"/>
        <v>31</v>
      </c>
      <c r="E6620">
        <f ca="1">OFFSET(ElementsDB!$AQ$2,SeriesSelection!A6620-1,SeriesSelection!B6620-1)</f>
        <v>0</v>
      </c>
      <c r="F6620">
        <f>_xlfn.XLOOKUP(A6620,Table4[Lfd],Table4[Periods],"Err",0)</f>
        <v>0</v>
      </c>
      <c r="G6620" t="b">
        <f t="shared" si="311"/>
        <v>0</v>
      </c>
    </row>
    <row r="6621" spans="1:7" hidden="1" x14ac:dyDescent="0.25">
      <c r="A6621">
        <f t="shared" si="312"/>
        <v>184</v>
      </c>
      <c r="B6621">
        <f t="shared" si="313"/>
        <v>32</v>
      </c>
      <c r="C6621" t="str">
        <f>_xlfn.XLOOKUP(A6621,Table4[Lfd],Table4[idElementValue],"Err",0)</f>
        <v/>
      </c>
      <c r="D6621">
        <f t="shared" si="313"/>
        <v>32</v>
      </c>
      <c r="E6621">
        <f ca="1">OFFSET(ElementsDB!$AQ$2,SeriesSelection!A6621-1,SeriesSelection!B6621-1)</f>
        <v>0</v>
      </c>
      <c r="F6621">
        <f>_xlfn.XLOOKUP(A6621,Table4[Lfd],Table4[Periods],"Err",0)</f>
        <v>0</v>
      </c>
      <c r="G6621" t="b">
        <f t="shared" si="311"/>
        <v>0</v>
      </c>
    </row>
    <row r="6622" spans="1:7" hidden="1" x14ac:dyDescent="0.25">
      <c r="A6622">
        <f t="shared" si="312"/>
        <v>184</v>
      </c>
      <c r="B6622">
        <f t="shared" si="313"/>
        <v>33</v>
      </c>
      <c r="C6622" t="str">
        <f>_xlfn.XLOOKUP(A6622,Table4[Lfd],Table4[idElementValue],"Err",0)</f>
        <v/>
      </c>
      <c r="D6622">
        <f t="shared" si="313"/>
        <v>33</v>
      </c>
      <c r="E6622">
        <f ca="1">OFFSET(ElementsDB!$AQ$2,SeriesSelection!A6622-1,SeriesSelection!B6622-1)</f>
        <v>0</v>
      </c>
      <c r="F6622">
        <f>_xlfn.XLOOKUP(A6622,Table4[Lfd],Table4[Periods],"Err",0)</f>
        <v>0</v>
      </c>
      <c r="G6622" t="b">
        <f t="shared" si="311"/>
        <v>0</v>
      </c>
    </row>
    <row r="6623" spans="1:7" hidden="1" x14ac:dyDescent="0.25">
      <c r="A6623">
        <f t="shared" si="312"/>
        <v>184</v>
      </c>
      <c r="B6623">
        <f t="shared" si="313"/>
        <v>34</v>
      </c>
      <c r="C6623" t="str">
        <f>_xlfn.XLOOKUP(A6623,Table4[Lfd],Table4[idElementValue],"Err",0)</f>
        <v/>
      </c>
      <c r="D6623">
        <f t="shared" si="313"/>
        <v>34</v>
      </c>
      <c r="E6623">
        <f ca="1">OFFSET(ElementsDB!$AQ$2,SeriesSelection!A6623-1,SeriesSelection!B6623-1)</f>
        <v>0</v>
      </c>
      <c r="F6623">
        <f>_xlfn.XLOOKUP(A6623,Table4[Lfd],Table4[Periods],"Err",0)</f>
        <v>0</v>
      </c>
      <c r="G6623" t="b">
        <f t="shared" si="311"/>
        <v>0</v>
      </c>
    </row>
    <row r="6624" spans="1:7" hidden="1" x14ac:dyDescent="0.25">
      <c r="A6624">
        <f t="shared" si="312"/>
        <v>184</v>
      </c>
      <c r="B6624">
        <f t="shared" si="313"/>
        <v>35</v>
      </c>
      <c r="C6624" t="str">
        <f>_xlfn.XLOOKUP(A6624,Table4[Lfd],Table4[idElementValue],"Err",0)</f>
        <v/>
      </c>
      <c r="D6624">
        <f t="shared" si="313"/>
        <v>35</v>
      </c>
      <c r="E6624">
        <f ca="1">OFFSET(ElementsDB!$AQ$2,SeriesSelection!A6624-1,SeriesSelection!B6624-1)</f>
        <v>0</v>
      </c>
      <c r="F6624">
        <f>_xlfn.XLOOKUP(A6624,Table4[Lfd],Table4[Periods],"Err",0)</f>
        <v>0</v>
      </c>
      <c r="G6624" t="b">
        <f t="shared" si="311"/>
        <v>0</v>
      </c>
    </row>
    <row r="6625" spans="1:7" hidden="1" x14ac:dyDescent="0.25">
      <c r="A6625">
        <f t="shared" si="312"/>
        <v>184</v>
      </c>
      <c r="B6625">
        <f t="shared" si="313"/>
        <v>36</v>
      </c>
      <c r="C6625" t="str">
        <f>_xlfn.XLOOKUP(A6625,Table4[Lfd],Table4[idElementValue],"Err",0)</f>
        <v/>
      </c>
      <c r="D6625">
        <f t="shared" si="313"/>
        <v>36</v>
      </c>
      <c r="E6625">
        <f ca="1">OFFSET(ElementsDB!$AQ$2,SeriesSelection!A6625-1,SeriesSelection!B6625-1)</f>
        <v>0</v>
      </c>
      <c r="F6625">
        <f>_xlfn.XLOOKUP(A6625,Table4[Lfd],Table4[Periods],"Err",0)</f>
        <v>0</v>
      </c>
      <c r="G6625" t="b">
        <f t="shared" si="311"/>
        <v>0</v>
      </c>
    </row>
    <row r="6626" spans="1:7" hidden="1" x14ac:dyDescent="0.25">
      <c r="A6626">
        <f t="shared" si="312"/>
        <v>185</v>
      </c>
      <c r="B6626">
        <f t="shared" si="313"/>
        <v>1</v>
      </c>
      <c r="C6626" t="str">
        <f>_xlfn.XLOOKUP(A6626,Table4[Lfd],Table4[idElementValue],"Err",0)</f>
        <v/>
      </c>
      <c r="D6626">
        <f t="shared" si="313"/>
        <v>1</v>
      </c>
      <c r="E6626">
        <f ca="1">OFFSET(ElementsDB!$AQ$2,SeriesSelection!A6626-1,SeriesSelection!B6626-1)</f>
        <v>0</v>
      </c>
      <c r="F6626">
        <f>_xlfn.XLOOKUP(A6626,Table4[Lfd],Table4[Periods],"Err",0)</f>
        <v>0</v>
      </c>
      <c r="G6626" t="b">
        <f t="shared" si="311"/>
        <v>0</v>
      </c>
    </row>
    <row r="6627" spans="1:7" hidden="1" x14ac:dyDescent="0.25">
      <c r="A6627">
        <f t="shared" si="312"/>
        <v>185</v>
      </c>
      <c r="B6627">
        <f t="shared" si="313"/>
        <v>2</v>
      </c>
      <c r="C6627" t="str">
        <f>_xlfn.XLOOKUP(A6627,Table4[Lfd],Table4[idElementValue],"Err",0)</f>
        <v/>
      </c>
      <c r="D6627">
        <f t="shared" si="313"/>
        <v>2</v>
      </c>
      <c r="E6627">
        <f ca="1">OFFSET(ElementsDB!$AQ$2,SeriesSelection!A6627-1,SeriesSelection!B6627-1)</f>
        <v>0</v>
      </c>
      <c r="F6627">
        <f>_xlfn.XLOOKUP(A6627,Table4[Lfd],Table4[Periods],"Err",0)</f>
        <v>0</v>
      </c>
      <c r="G6627" t="b">
        <f t="shared" si="311"/>
        <v>0</v>
      </c>
    </row>
    <row r="6628" spans="1:7" hidden="1" x14ac:dyDescent="0.25">
      <c r="A6628">
        <f t="shared" si="312"/>
        <v>185</v>
      </c>
      <c r="B6628">
        <f t="shared" si="313"/>
        <v>3</v>
      </c>
      <c r="C6628" t="str">
        <f>_xlfn.XLOOKUP(A6628,Table4[Lfd],Table4[idElementValue],"Err",0)</f>
        <v/>
      </c>
      <c r="D6628">
        <f t="shared" si="313"/>
        <v>3</v>
      </c>
      <c r="E6628">
        <f ca="1">OFFSET(ElementsDB!$AQ$2,SeriesSelection!A6628-1,SeriesSelection!B6628-1)</f>
        <v>0</v>
      </c>
      <c r="F6628">
        <f>_xlfn.XLOOKUP(A6628,Table4[Lfd],Table4[Periods],"Err",0)</f>
        <v>0</v>
      </c>
      <c r="G6628" t="b">
        <f t="shared" si="311"/>
        <v>0</v>
      </c>
    </row>
    <row r="6629" spans="1:7" hidden="1" x14ac:dyDescent="0.25">
      <c r="A6629">
        <f t="shared" si="312"/>
        <v>185</v>
      </c>
      <c r="B6629">
        <f t="shared" si="313"/>
        <v>4</v>
      </c>
      <c r="C6629" t="str">
        <f>_xlfn.XLOOKUP(A6629,Table4[Lfd],Table4[idElementValue],"Err",0)</f>
        <v/>
      </c>
      <c r="D6629">
        <f t="shared" si="313"/>
        <v>4</v>
      </c>
      <c r="E6629">
        <f ca="1">OFFSET(ElementsDB!$AQ$2,SeriesSelection!A6629-1,SeriesSelection!B6629-1)</f>
        <v>0</v>
      </c>
      <c r="F6629">
        <f>_xlfn.XLOOKUP(A6629,Table4[Lfd],Table4[Periods],"Err",0)</f>
        <v>0</v>
      </c>
      <c r="G6629" t="b">
        <f t="shared" si="311"/>
        <v>0</v>
      </c>
    </row>
    <row r="6630" spans="1:7" hidden="1" x14ac:dyDescent="0.25">
      <c r="A6630">
        <f t="shared" si="312"/>
        <v>185</v>
      </c>
      <c r="B6630">
        <f t="shared" si="313"/>
        <v>5</v>
      </c>
      <c r="C6630" t="str">
        <f>_xlfn.XLOOKUP(A6630,Table4[Lfd],Table4[idElementValue],"Err",0)</f>
        <v/>
      </c>
      <c r="D6630">
        <f t="shared" si="313"/>
        <v>5</v>
      </c>
      <c r="E6630">
        <f ca="1">OFFSET(ElementsDB!$AQ$2,SeriesSelection!A6630-1,SeriesSelection!B6630-1)</f>
        <v>0</v>
      </c>
      <c r="F6630">
        <f>_xlfn.XLOOKUP(A6630,Table4[Lfd],Table4[Periods],"Err",0)</f>
        <v>0</v>
      </c>
      <c r="G6630" t="b">
        <f t="shared" si="311"/>
        <v>0</v>
      </c>
    </row>
    <row r="6631" spans="1:7" hidden="1" x14ac:dyDescent="0.25">
      <c r="A6631">
        <f t="shared" si="312"/>
        <v>185</v>
      </c>
      <c r="B6631">
        <f t="shared" si="313"/>
        <v>6</v>
      </c>
      <c r="C6631" t="str">
        <f>_xlfn.XLOOKUP(A6631,Table4[Lfd],Table4[idElementValue],"Err",0)</f>
        <v/>
      </c>
      <c r="D6631">
        <f t="shared" si="313"/>
        <v>6</v>
      </c>
      <c r="E6631">
        <f ca="1">OFFSET(ElementsDB!$AQ$2,SeriesSelection!A6631-1,SeriesSelection!B6631-1)</f>
        <v>0</v>
      </c>
      <c r="F6631">
        <f>_xlfn.XLOOKUP(A6631,Table4[Lfd],Table4[Periods],"Err",0)</f>
        <v>0</v>
      </c>
      <c r="G6631" t="b">
        <f t="shared" si="311"/>
        <v>0</v>
      </c>
    </row>
    <row r="6632" spans="1:7" hidden="1" x14ac:dyDescent="0.25">
      <c r="A6632">
        <f t="shared" si="312"/>
        <v>185</v>
      </c>
      <c r="B6632">
        <f t="shared" si="313"/>
        <v>7</v>
      </c>
      <c r="C6632" t="str">
        <f>_xlfn.XLOOKUP(A6632,Table4[Lfd],Table4[idElementValue],"Err",0)</f>
        <v/>
      </c>
      <c r="D6632">
        <f t="shared" si="313"/>
        <v>7</v>
      </c>
      <c r="E6632">
        <f ca="1">OFFSET(ElementsDB!$AQ$2,SeriesSelection!A6632-1,SeriesSelection!B6632-1)</f>
        <v>0</v>
      </c>
      <c r="F6632">
        <f>_xlfn.XLOOKUP(A6632,Table4[Lfd],Table4[Periods],"Err",0)</f>
        <v>0</v>
      </c>
      <c r="G6632" t="b">
        <f t="shared" si="311"/>
        <v>0</v>
      </c>
    </row>
    <row r="6633" spans="1:7" hidden="1" x14ac:dyDescent="0.25">
      <c r="A6633">
        <f t="shared" si="312"/>
        <v>185</v>
      </c>
      <c r="B6633">
        <f t="shared" si="313"/>
        <v>8</v>
      </c>
      <c r="C6633" t="str">
        <f>_xlfn.XLOOKUP(A6633,Table4[Lfd],Table4[idElementValue],"Err",0)</f>
        <v/>
      </c>
      <c r="D6633">
        <f t="shared" si="313"/>
        <v>8</v>
      </c>
      <c r="E6633">
        <f ca="1">OFFSET(ElementsDB!$AQ$2,SeriesSelection!A6633-1,SeriesSelection!B6633-1)</f>
        <v>0</v>
      </c>
      <c r="F6633">
        <f>_xlfn.XLOOKUP(A6633,Table4[Lfd],Table4[Periods],"Err",0)</f>
        <v>0</v>
      </c>
      <c r="G6633" t="b">
        <f t="shared" si="311"/>
        <v>0</v>
      </c>
    </row>
    <row r="6634" spans="1:7" hidden="1" x14ac:dyDescent="0.25">
      <c r="A6634">
        <f t="shared" si="312"/>
        <v>185</v>
      </c>
      <c r="B6634">
        <f t="shared" si="313"/>
        <v>9</v>
      </c>
      <c r="C6634" t="str">
        <f>_xlfn.XLOOKUP(A6634,Table4[Lfd],Table4[idElementValue],"Err",0)</f>
        <v/>
      </c>
      <c r="D6634">
        <f t="shared" si="313"/>
        <v>9</v>
      </c>
      <c r="E6634">
        <f ca="1">OFFSET(ElementsDB!$AQ$2,SeriesSelection!A6634-1,SeriesSelection!B6634-1)</f>
        <v>0</v>
      </c>
      <c r="F6634">
        <f>_xlfn.XLOOKUP(A6634,Table4[Lfd],Table4[Periods],"Err",0)</f>
        <v>0</v>
      </c>
      <c r="G6634" t="b">
        <f t="shared" si="311"/>
        <v>0</v>
      </c>
    </row>
    <row r="6635" spans="1:7" hidden="1" x14ac:dyDescent="0.25">
      <c r="A6635">
        <f t="shared" si="312"/>
        <v>185</v>
      </c>
      <c r="B6635">
        <f t="shared" si="313"/>
        <v>10</v>
      </c>
      <c r="C6635" t="str">
        <f>_xlfn.XLOOKUP(A6635,Table4[Lfd],Table4[idElementValue],"Err",0)</f>
        <v/>
      </c>
      <c r="D6635">
        <f t="shared" si="313"/>
        <v>10</v>
      </c>
      <c r="E6635">
        <f ca="1">OFFSET(ElementsDB!$AQ$2,SeriesSelection!A6635-1,SeriesSelection!B6635-1)</f>
        <v>0</v>
      </c>
      <c r="F6635">
        <f>_xlfn.XLOOKUP(A6635,Table4[Lfd],Table4[Periods],"Err",0)</f>
        <v>0</v>
      </c>
      <c r="G6635" t="b">
        <f t="shared" si="311"/>
        <v>0</v>
      </c>
    </row>
    <row r="6636" spans="1:7" hidden="1" x14ac:dyDescent="0.25">
      <c r="A6636">
        <f t="shared" si="312"/>
        <v>185</v>
      </c>
      <c r="B6636">
        <f t="shared" si="313"/>
        <v>11</v>
      </c>
      <c r="C6636" t="str">
        <f>_xlfn.XLOOKUP(A6636,Table4[Lfd],Table4[idElementValue],"Err",0)</f>
        <v/>
      </c>
      <c r="D6636">
        <f t="shared" si="313"/>
        <v>11</v>
      </c>
      <c r="E6636">
        <f ca="1">OFFSET(ElementsDB!$AQ$2,SeriesSelection!A6636-1,SeriesSelection!B6636-1)</f>
        <v>0</v>
      </c>
      <c r="F6636">
        <f>_xlfn.XLOOKUP(A6636,Table4[Lfd],Table4[Periods],"Err",0)</f>
        <v>0</v>
      </c>
      <c r="G6636" t="b">
        <f t="shared" si="311"/>
        <v>0</v>
      </c>
    </row>
    <row r="6637" spans="1:7" hidden="1" x14ac:dyDescent="0.25">
      <c r="A6637">
        <f t="shared" si="312"/>
        <v>185</v>
      </c>
      <c r="B6637">
        <f t="shared" si="313"/>
        <v>12</v>
      </c>
      <c r="C6637" t="str">
        <f>_xlfn.XLOOKUP(A6637,Table4[Lfd],Table4[idElementValue],"Err",0)</f>
        <v/>
      </c>
      <c r="D6637">
        <f t="shared" si="313"/>
        <v>12</v>
      </c>
      <c r="E6637">
        <f ca="1">OFFSET(ElementsDB!$AQ$2,SeriesSelection!A6637-1,SeriesSelection!B6637-1)</f>
        <v>0</v>
      </c>
      <c r="F6637">
        <f>_xlfn.XLOOKUP(A6637,Table4[Lfd],Table4[Periods],"Err",0)</f>
        <v>0</v>
      </c>
      <c r="G6637" t="b">
        <f t="shared" si="311"/>
        <v>0</v>
      </c>
    </row>
    <row r="6638" spans="1:7" hidden="1" x14ac:dyDescent="0.25">
      <c r="A6638">
        <f t="shared" si="312"/>
        <v>185</v>
      </c>
      <c r="B6638">
        <f t="shared" si="313"/>
        <v>13</v>
      </c>
      <c r="C6638" t="str">
        <f>_xlfn.XLOOKUP(A6638,Table4[Lfd],Table4[idElementValue],"Err",0)</f>
        <v/>
      </c>
      <c r="D6638">
        <f t="shared" si="313"/>
        <v>13</v>
      </c>
      <c r="E6638">
        <f ca="1">OFFSET(ElementsDB!$AQ$2,SeriesSelection!A6638-1,SeriesSelection!B6638-1)</f>
        <v>0</v>
      </c>
      <c r="F6638">
        <f>_xlfn.XLOOKUP(A6638,Table4[Lfd],Table4[Periods],"Err",0)</f>
        <v>0</v>
      </c>
      <c r="G6638" t="b">
        <f t="shared" si="311"/>
        <v>0</v>
      </c>
    </row>
    <row r="6639" spans="1:7" hidden="1" x14ac:dyDescent="0.25">
      <c r="A6639">
        <f t="shared" si="312"/>
        <v>185</v>
      </c>
      <c r="B6639">
        <f t="shared" si="313"/>
        <v>14</v>
      </c>
      <c r="C6639" t="str">
        <f>_xlfn.XLOOKUP(A6639,Table4[Lfd],Table4[idElementValue],"Err",0)</f>
        <v/>
      </c>
      <c r="D6639">
        <f t="shared" si="313"/>
        <v>14</v>
      </c>
      <c r="E6639">
        <f ca="1">OFFSET(ElementsDB!$AQ$2,SeriesSelection!A6639-1,SeriesSelection!B6639-1)</f>
        <v>0</v>
      </c>
      <c r="F6639">
        <f>_xlfn.XLOOKUP(A6639,Table4[Lfd],Table4[Periods],"Err",0)</f>
        <v>0</v>
      </c>
      <c r="G6639" t="b">
        <f t="shared" si="311"/>
        <v>0</v>
      </c>
    </row>
    <row r="6640" spans="1:7" hidden="1" x14ac:dyDescent="0.25">
      <c r="A6640">
        <f t="shared" si="312"/>
        <v>185</v>
      </c>
      <c r="B6640">
        <f t="shared" si="313"/>
        <v>15</v>
      </c>
      <c r="C6640" t="str">
        <f>_xlfn.XLOOKUP(A6640,Table4[Lfd],Table4[idElementValue],"Err",0)</f>
        <v/>
      </c>
      <c r="D6640">
        <f t="shared" si="313"/>
        <v>15</v>
      </c>
      <c r="E6640">
        <f ca="1">OFFSET(ElementsDB!$AQ$2,SeriesSelection!A6640-1,SeriesSelection!B6640-1)</f>
        <v>0</v>
      </c>
      <c r="F6640">
        <f>_xlfn.XLOOKUP(A6640,Table4[Lfd],Table4[Periods],"Err",0)</f>
        <v>0</v>
      </c>
      <c r="G6640" t="b">
        <f t="shared" si="311"/>
        <v>0</v>
      </c>
    </row>
    <row r="6641" spans="1:7" hidden="1" x14ac:dyDescent="0.25">
      <c r="A6641">
        <f t="shared" si="312"/>
        <v>185</v>
      </c>
      <c r="B6641">
        <f t="shared" si="313"/>
        <v>16</v>
      </c>
      <c r="C6641" t="str">
        <f>_xlfn.XLOOKUP(A6641,Table4[Lfd],Table4[idElementValue],"Err",0)</f>
        <v/>
      </c>
      <c r="D6641">
        <f t="shared" si="313"/>
        <v>16</v>
      </c>
      <c r="E6641">
        <f ca="1">OFFSET(ElementsDB!$AQ$2,SeriesSelection!A6641-1,SeriesSelection!B6641-1)</f>
        <v>0</v>
      </c>
      <c r="F6641">
        <f>_xlfn.XLOOKUP(A6641,Table4[Lfd],Table4[Periods],"Err",0)</f>
        <v>0</v>
      </c>
      <c r="G6641" t="b">
        <f t="shared" si="311"/>
        <v>0</v>
      </c>
    </row>
    <row r="6642" spans="1:7" hidden="1" x14ac:dyDescent="0.25">
      <c r="A6642">
        <f t="shared" si="312"/>
        <v>185</v>
      </c>
      <c r="B6642">
        <f t="shared" si="313"/>
        <v>17</v>
      </c>
      <c r="C6642" t="str">
        <f>_xlfn.XLOOKUP(A6642,Table4[Lfd],Table4[idElementValue],"Err",0)</f>
        <v/>
      </c>
      <c r="D6642">
        <f t="shared" si="313"/>
        <v>17</v>
      </c>
      <c r="E6642">
        <f ca="1">OFFSET(ElementsDB!$AQ$2,SeriesSelection!A6642-1,SeriesSelection!B6642-1)</f>
        <v>0</v>
      </c>
      <c r="F6642">
        <f>_xlfn.XLOOKUP(A6642,Table4[Lfd],Table4[Periods],"Err",0)</f>
        <v>0</v>
      </c>
      <c r="G6642" t="b">
        <f t="shared" si="311"/>
        <v>0</v>
      </c>
    </row>
    <row r="6643" spans="1:7" hidden="1" x14ac:dyDescent="0.25">
      <c r="A6643">
        <f t="shared" si="312"/>
        <v>185</v>
      </c>
      <c r="B6643">
        <f t="shared" si="313"/>
        <v>18</v>
      </c>
      <c r="C6643" t="str">
        <f>_xlfn.XLOOKUP(A6643,Table4[Lfd],Table4[idElementValue],"Err",0)</f>
        <v/>
      </c>
      <c r="D6643">
        <f t="shared" si="313"/>
        <v>18</v>
      </c>
      <c r="E6643">
        <f ca="1">OFFSET(ElementsDB!$AQ$2,SeriesSelection!A6643-1,SeriesSelection!B6643-1)</f>
        <v>0</v>
      </c>
      <c r="F6643">
        <f>_xlfn.XLOOKUP(A6643,Table4[Lfd],Table4[Periods],"Err",0)</f>
        <v>0</v>
      </c>
      <c r="G6643" t="b">
        <f t="shared" si="311"/>
        <v>0</v>
      </c>
    </row>
    <row r="6644" spans="1:7" hidden="1" x14ac:dyDescent="0.25">
      <c r="A6644">
        <f t="shared" si="312"/>
        <v>185</v>
      </c>
      <c r="B6644">
        <f t="shared" si="313"/>
        <v>19</v>
      </c>
      <c r="C6644" t="str">
        <f>_xlfn.XLOOKUP(A6644,Table4[Lfd],Table4[idElementValue],"Err",0)</f>
        <v/>
      </c>
      <c r="D6644">
        <f t="shared" si="313"/>
        <v>19</v>
      </c>
      <c r="E6644">
        <f ca="1">OFFSET(ElementsDB!$AQ$2,SeriesSelection!A6644-1,SeriesSelection!B6644-1)</f>
        <v>0</v>
      </c>
      <c r="F6644">
        <f>_xlfn.XLOOKUP(A6644,Table4[Lfd],Table4[Periods],"Err",0)</f>
        <v>0</v>
      </c>
      <c r="G6644" t="b">
        <f t="shared" si="311"/>
        <v>0</v>
      </c>
    </row>
    <row r="6645" spans="1:7" hidden="1" x14ac:dyDescent="0.25">
      <c r="A6645">
        <f t="shared" si="312"/>
        <v>185</v>
      </c>
      <c r="B6645">
        <f t="shared" si="313"/>
        <v>20</v>
      </c>
      <c r="C6645" t="str">
        <f>_xlfn.XLOOKUP(A6645,Table4[Lfd],Table4[idElementValue],"Err",0)</f>
        <v/>
      </c>
      <c r="D6645">
        <f t="shared" si="313"/>
        <v>20</v>
      </c>
      <c r="E6645">
        <f ca="1">OFFSET(ElementsDB!$AQ$2,SeriesSelection!A6645-1,SeriesSelection!B6645-1)</f>
        <v>0</v>
      </c>
      <c r="F6645">
        <f>_xlfn.XLOOKUP(A6645,Table4[Lfd],Table4[Periods],"Err",0)</f>
        <v>0</v>
      </c>
      <c r="G6645" t="b">
        <f t="shared" si="311"/>
        <v>0</v>
      </c>
    </row>
    <row r="6646" spans="1:7" hidden="1" x14ac:dyDescent="0.25">
      <c r="A6646">
        <f t="shared" si="312"/>
        <v>185</v>
      </c>
      <c r="B6646">
        <f t="shared" si="313"/>
        <v>21</v>
      </c>
      <c r="C6646" t="str">
        <f>_xlfn.XLOOKUP(A6646,Table4[Lfd],Table4[idElementValue],"Err",0)</f>
        <v/>
      </c>
      <c r="D6646">
        <f t="shared" si="313"/>
        <v>21</v>
      </c>
      <c r="E6646">
        <f ca="1">OFFSET(ElementsDB!$AQ$2,SeriesSelection!A6646-1,SeriesSelection!B6646-1)</f>
        <v>0</v>
      </c>
      <c r="F6646">
        <f>_xlfn.XLOOKUP(A6646,Table4[Lfd],Table4[Periods],"Err",0)</f>
        <v>0</v>
      </c>
      <c r="G6646" t="b">
        <f t="shared" si="311"/>
        <v>0</v>
      </c>
    </row>
    <row r="6647" spans="1:7" hidden="1" x14ac:dyDescent="0.25">
      <c r="A6647">
        <f t="shared" si="312"/>
        <v>185</v>
      </c>
      <c r="B6647">
        <f t="shared" si="313"/>
        <v>22</v>
      </c>
      <c r="C6647" t="str">
        <f>_xlfn.XLOOKUP(A6647,Table4[Lfd],Table4[idElementValue],"Err",0)</f>
        <v/>
      </c>
      <c r="D6647">
        <f t="shared" si="313"/>
        <v>22</v>
      </c>
      <c r="E6647">
        <f ca="1">OFFSET(ElementsDB!$AQ$2,SeriesSelection!A6647-1,SeriesSelection!B6647-1)</f>
        <v>0</v>
      </c>
      <c r="F6647">
        <f>_xlfn.XLOOKUP(A6647,Table4[Lfd],Table4[Periods],"Err",0)</f>
        <v>0</v>
      </c>
      <c r="G6647" t="b">
        <f t="shared" si="311"/>
        <v>0</v>
      </c>
    </row>
    <row r="6648" spans="1:7" hidden="1" x14ac:dyDescent="0.25">
      <c r="A6648">
        <f t="shared" si="312"/>
        <v>185</v>
      </c>
      <c r="B6648">
        <f t="shared" si="313"/>
        <v>23</v>
      </c>
      <c r="C6648" t="str">
        <f>_xlfn.XLOOKUP(A6648,Table4[Lfd],Table4[idElementValue],"Err",0)</f>
        <v/>
      </c>
      <c r="D6648">
        <f t="shared" si="313"/>
        <v>23</v>
      </c>
      <c r="E6648">
        <f ca="1">OFFSET(ElementsDB!$AQ$2,SeriesSelection!A6648-1,SeriesSelection!B6648-1)</f>
        <v>0</v>
      </c>
      <c r="F6648">
        <f>_xlfn.XLOOKUP(A6648,Table4[Lfd],Table4[Periods],"Err",0)</f>
        <v>0</v>
      </c>
      <c r="G6648" t="b">
        <f t="shared" si="311"/>
        <v>0</v>
      </c>
    </row>
    <row r="6649" spans="1:7" hidden="1" x14ac:dyDescent="0.25">
      <c r="A6649">
        <f t="shared" si="312"/>
        <v>185</v>
      </c>
      <c r="B6649">
        <f t="shared" si="313"/>
        <v>24</v>
      </c>
      <c r="C6649" t="str">
        <f>_xlfn.XLOOKUP(A6649,Table4[Lfd],Table4[idElementValue],"Err",0)</f>
        <v/>
      </c>
      <c r="D6649">
        <f t="shared" si="313"/>
        <v>24</v>
      </c>
      <c r="E6649">
        <f ca="1">OFFSET(ElementsDB!$AQ$2,SeriesSelection!A6649-1,SeriesSelection!B6649-1)</f>
        <v>0</v>
      </c>
      <c r="F6649">
        <f>_xlfn.XLOOKUP(A6649,Table4[Lfd],Table4[Periods],"Err",0)</f>
        <v>0</v>
      </c>
      <c r="G6649" t="b">
        <f t="shared" si="311"/>
        <v>0</v>
      </c>
    </row>
    <row r="6650" spans="1:7" hidden="1" x14ac:dyDescent="0.25">
      <c r="A6650">
        <f t="shared" si="312"/>
        <v>185</v>
      </c>
      <c r="B6650">
        <f t="shared" si="313"/>
        <v>25</v>
      </c>
      <c r="C6650" t="str">
        <f>_xlfn.XLOOKUP(A6650,Table4[Lfd],Table4[idElementValue],"Err",0)</f>
        <v/>
      </c>
      <c r="D6650">
        <f t="shared" si="313"/>
        <v>25</v>
      </c>
      <c r="E6650">
        <f ca="1">OFFSET(ElementsDB!$AQ$2,SeriesSelection!A6650-1,SeriesSelection!B6650-1)</f>
        <v>0</v>
      </c>
      <c r="F6650">
        <f>_xlfn.XLOOKUP(A6650,Table4[Lfd],Table4[Periods],"Err",0)</f>
        <v>0</v>
      </c>
      <c r="G6650" t="b">
        <f t="shared" si="311"/>
        <v>0</v>
      </c>
    </row>
    <row r="6651" spans="1:7" hidden="1" x14ac:dyDescent="0.25">
      <c r="A6651">
        <f t="shared" si="312"/>
        <v>185</v>
      </c>
      <c r="B6651">
        <f t="shared" si="313"/>
        <v>26</v>
      </c>
      <c r="C6651" t="str">
        <f>_xlfn.XLOOKUP(A6651,Table4[Lfd],Table4[idElementValue],"Err",0)</f>
        <v/>
      </c>
      <c r="D6651">
        <f t="shared" si="313"/>
        <v>26</v>
      </c>
      <c r="E6651">
        <f ca="1">OFFSET(ElementsDB!$AQ$2,SeriesSelection!A6651-1,SeriesSelection!B6651-1)</f>
        <v>0</v>
      </c>
      <c r="F6651">
        <f>_xlfn.XLOOKUP(A6651,Table4[Lfd],Table4[Periods],"Err",0)</f>
        <v>0</v>
      </c>
      <c r="G6651" t="b">
        <f t="shared" si="311"/>
        <v>0</v>
      </c>
    </row>
    <row r="6652" spans="1:7" hidden="1" x14ac:dyDescent="0.25">
      <c r="A6652">
        <f t="shared" si="312"/>
        <v>185</v>
      </c>
      <c r="B6652">
        <f t="shared" si="313"/>
        <v>27</v>
      </c>
      <c r="C6652" t="str">
        <f>_xlfn.XLOOKUP(A6652,Table4[Lfd],Table4[idElementValue],"Err",0)</f>
        <v/>
      </c>
      <c r="D6652">
        <f t="shared" si="313"/>
        <v>27</v>
      </c>
      <c r="E6652">
        <f ca="1">OFFSET(ElementsDB!$AQ$2,SeriesSelection!A6652-1,SeriesSelection!B6652-1)</f>
        <v>0</v>
      </c>
      <c r="F6652">
        <f>_xlfn.XLOOKUP(A6652,Table4[Lfd],Table4[Periods],"Err",0)</f>
        <v>0</v>
      </c>
      <c r="G6652" t="b">
        <f t="shared" si="311"/>
        <v>0</v>
      </c>
    </row>
    <row r="6653" spans="1:7" hidden="1" x14ac:dyDescent="0.25">
      <c r="A6653">
        <f t="shared" si="312"/>
        <v>185</v>
      </c>
      <c r="B6653">
        <f t="shared" si="313"/>
        <v>28</v>
      </c>
      <c r="C6653" t="str">
        <f>_xlfn.XLOOKUP(A6653,Table4[Lfd],Table4[idElementValue],"Err",0)</f>
        <v/>
      </c>
      <c r="D6653">
        <f t="shared" si="313"/>
        <v>28</v>
      </c>
      <c r="E6653">
        <f ca="1">OFFSET(ElementsDB!$AQ$2,SeriesSelection!A6653-1,SeriesSelection!B6653-1)</f>
        <v>0</v>
      </c>
      <c r="F6653">
        <f>_xlfn.XLOOKUP(A6653,Table4[Lfd],Table4[Periods],"Err",0)</f>
        <v>0</v>
      </c>
      <c r="G6653" t="b">
        <f t="shared" si="311"/>
        <v>0</v>
      </c>
    </row>
    <row r="6654" spans="1:7" hidden="1" x14ac:dyDescent="0.25">
      <c r="A6654">
        <f t="shared" si="312"/>
        <v>185</v>
      </c>
      <c r="B6654">
        <f t="shared" si="313"/>
        <v>29</v>
      </c>
      <c r="C6654" t="str">
        <f>_xlfn.XLOOKUP(A6654,Table4[Lfd],Table4[idElementValue],"Err",0)</f>
        <v/>
      </c>
      <c r="D6654">
        <f t="shared" si="313"/>
        <v>29</v>
      </c>
      <c r="E6654">
        <f ca="1">OFFSET(ElementsDB!$AQ$2,SeriesSelection!A6654-1,SeriesSelection!B6654-1)</f>
        <v>0</v>
      </c>
      <c r="F6654">
        <f>_xlfn.XLOOKUP(A6654,Table4[Lfd],Table4[Periods],"Err",0)</f>
        <v>0</v>
      </c>
      <c r="G6654" t="b">
        <f t="shared" si="311"/>
        <v>0</v>
      </c>
    </row>
    <row r="6655" spans="1:7" hidden="1" x14ac:dyDescent="0.25">
      <c r="A6655">
        <f t="shared" si="312"/>
        <v>185</v>
      </c>
      <c r="B6655">
        <f t="shared" si="313"/>
        <v>30</v>
      </c>
      <c r="C6655" t="str">
        <f>_xlfn.XLOOKUP(A6655,Table4[Lfd],Table4[idElementValue],"Err",0)</f>
        <v/>
      </c>
      <c r="D6655">
        <f t="shared" si="313"/>
        <v>30</v>
      </c>
      <c r="E6655">
        <f ca="1">OFFSET(ElementsDB!$AQ$2,SeriesSelection!A6655-1,SeriesSelection!B6655-1)</f>
        <v>0</v>
      </c>
      <c r="F6655">
        <f>_xlfn.XLOOKUP(A6655,Table4[Lfd],Table4[Periods],"Err",0)</f>
        <v>0</v>
      </c>
      <c r="G6655" t="b">
        <f t="shared" si="311"/>
        <v>0</v>
      </c>
    </row>
    <row r="6656" spans="1:7" hidden="1" x14ac:dyDescent="0.25">
      <c r="A6656">
        <f t="shared" si="312"/>
        <v>185</v>
      </c>
      <c r="B6656">
        <f t="shared" si="313"/>
        <v>31</v>
      </c>
      <c r="C6656" t="str">
        <f>_xlfn.XLOOKUP(A6656,Table4[Lfd],Table4[idElementValue],"Err",0)</f>
        <v/>
      </c>
      <c r="D6656">
        <f t="shared" si="313"/>
        <v>31</v>
      </c>
      <c r="E6656">
        <f ca="1">OFFSET(ElementsDB!$AQ$2,SeriesSelection!A6656-1,SeriesSelection!B6656-1)</f>
        <v>0</v>
      </c>
      <c r="F6656">
        <f>_xlfn.XLOOKUP(A6656,Table4[Lfd],Table4[Periods],"Err",0)</f>
        <v>0</v>
      </c>
      <c r="G6656" t="b">
        <f t="shared" si="311"/>
        <v>0</v>
      </c>
    </row>
    <row r="6657" spans="1:7" hidden="1" x14ac:dyDescent="0.25">
      <c r="A6657">
        <f t="shared" si="312"/>
        <v>185</v>
      </c>
      <c r="B6657">
        <f t="shared" si="313"/>
        <v>32</v>
      </c>
      <c r="C6657" t="str">
        <f>_xlfn.XLOOKUP(A6657,Table4[Lfd],Table4[idElementValue],"Err",0)</f>
        <v/>
      </c>
      <c r="D6657">
        <f t="shared" si="313"/>
        <v>32</v>
      </c>
      <c r="E6657">
        <f ca="1">OFFSET(ElementsDB!$AQ$2,SeriesSelection!A6657-1,SeriesSelection!B6657-1)</f>
        <v>0</v>
      </c>
      <c r="F6657">
        <f>_xlfn.XLOOKUP(A6657,Table4[Lfd],Table4[Periods],"Err",0)</f>
        <v>0</v>
      </c>
      <c r="G6657" t="b">
        <f t="shared" si="311"/>
        <v>0</v>
      </c>
    </row>
    <row r="6658" spans="1:7" hidden="1" x14ac:dyDescent="0.25">
      <c r="A6658">
        <f t="shared" si="312"/>
        <v>185</v>
      </c>
      <c r="B6658">
        <f t="shared" si="313"/>
        <v>33</v>
      </c>
      <c r="C6658" t="str">
        <f>_xlfn.XLOOKUP(A6658,Table4[Lfd],Table4[idElementValue],"Err",0)</f>
        <v/>
      </c>
      <c r="D6658">
        <f t="shared" si="313"/>
        <v>33</v>
      </c>
      <c r="E6658">
        <f ca="1">OFFSET(ElementsDB!$AQ$2,SeriesSelection!A6658-1,SeriesSelection!B6658-1)</f>
        <v>0</v>
      </c>
      <c r="F6658">
        <f>_xlfn.XLOOKUP(A6658,Table4[Lfd],Table4[Periods],"Err",0)</f>
        <v>0</v>
      </c>
      <c r="G6658" t="b">
        <f t="shared" ref="G6658:G6721" si="314">(D6658&lt;=F6658)</f>
        <v>0</v>
      </c>
    </row>
    <row r="6659" spans="1:7" hidden="1" x14ac:dyDescent="0.25">
      <c r="A6659">
        <f t="shared" si="312"/>
        <v>185</v>
      </c>
      <c r="B6659">
        <f t="shared" si="313"/>
        <v>34</v>
      </c>
      <c r="C6659" t="str">
        <f>_xlfn.XLOOKUP(A6659,Table4[Lfd],Table4[idElementValue],"Err",0)</f>
        <v/>
      </c>
      <c r="D6659">
        <f t="shared" si="313"/>
        <v>34</v>
      </c>
      <c r="E6659">
        <f ca="1">OFFSET(ElementsDB!$AQ$2,SeriesSelection!A6659-1,SeriesSelection!B6659-1)</f>
        <v>0</v>
      </c>
      <c r="F6659">
        <f>_xlfn.XLOOKUP(A6659,Table4[Lfd],Table4[Periods],"Err",0)</f>
        <v>0</v>
      </c>
      <c r="G6659" t="b">
        <f t="shared" si="314"/>
        <v>0</v>
      </c>
    </row>
    <row r="6660" spans="1:7" hidden="1" x14ac:dyDescent="0.25">
      <c r="A6660">
        <f t="shared" si="312"/>
        <v>185</v>
      </c>
      <c r="B6660">
        <f t="shared" si="313"/>
        <v>35</v>
      </c>
      <c r="C6660" t="str">
        <f>_xlfn.XLOOKUP(A6660,Table4[Lfd],Table4[idElementValue],"Err",0)</f>
        <v/>
      </c>
      <c r="D6660">
        <f t="shared" si="313"/>
        <v>35</v>
      </c>
      <c r="E6660">
        <f ca="1">OFFSET(ElementsDB!$AQ$2,SeriesSelection!A6660-1,SeriesSelection!B6660-1)</f>
        <v>0</v>
      </c>
      <c r="F6660">
        <f>_xlfn.XLOOKUP(A6660,Table4[Lfd],Table4[Periods],"Err",0)</f>
        <v>0</v>
      </c>
      <c r="G6660" t="b">
        <f t="shared" si="314"/>
        <v>0</v>
      </c>
    </row>
    <row r="6661" spans="1:7" hidden="1" x14ac:dyDescent="0.25">
      <c r="A6661">
        <f t="shared" si="312"/>
        <v>185</v>
      </c>
      <c r="B6661">
        <f t="shared" si="313"/>
        <v>36</v>
      </c>
      <c r="C6661" t="str">
        <f>_xlfn.XLOOKUP(A6661,Table4[Lfd],Table4[idElementValue],"Err",0)</f>
        <v/>
      </c>
      <c r="D6661">
        <f t="shared" si="313"/>
        <v>36</v>
      </c>
      <c r="E6661">
        <f ca="1">OFFSET(ElementsDB!$AQ$2,SeriesSelection!A6661-1,SeriesSelection!B6661-1)</f>
        <v>0</v>
      </c>
      <c r="F6661">
        <f>_xlfn.XLOOKUP(A6661,Table4[Lfd],Table4[Periods],"Err",0)</f>
        <v>0</v>
      </c>
      <c r="G6661" t="b">
        <f t="shared" si="314"/>
        <v>0</v>
      </c>
    </row>
    <row r="6662" spans="1:7" hidden="1" x14ac:dyDescent="0.25">
      <c r="A6662">
        <f t="shared" si="312"/>
        <v>186</v>
      </c>
      <c r="B6662">
        <f t="shared" si="313"/>
        <v>1</v>
      </c>
      <c r="C6662" t="str">
        <f>_xlfn.XLOOKUP(A6662,Table4[Lfd],Table4[idElementValue],"Err",0)</f>
        <v/>
      </c>
      <c r="D6662">
        <f t="shared" si="313"/>
        <v>1</v>
      </c>
      <c r="E6662">
        <f ca="1">OFFSET(ElementsDB!$AQ$2,SeriesSelection!A6662-1,SeriesSelection!B6662-1)</f>
        <v>0</v>
      </c>
      <c r="F6662">
        <f>_xlfn.XLOOKUP(A6662,Table4[Lfd],Table4[Periods],"Err",0)</f>
        <v>0</v>
      </c>
      <c r="G6662" t="b">
        <f t="shared" si="314"/>
        <v>0</v>
      </c>
    </row>
    <row r="6663" spans="1:7" hidden="1" x14ac:dyDescent="0.25">
      <c r="A6663">
        <f t="shared" si="312"/>
        <v>186</v>
      </c>
      <c r="B6663">
        <f t="shared" si="313"/>
        <v>2</v>
      </c>
      <c r="C6663" t="str">
        <f>_xlfn.XLOOKUP(A6663,Table4[Lfd],Table4[idElementValue],"Err",0)</f>
        <v/>
      </c>
      <c r="D6663">
        <f t="shared" si="313"/>
        <v>2</v>
      </c>
      <c r="E6663">
        <f ca="1">OFFSET(ElementsDB!$AQ$2,SeriesSelection!A6663-1,SeriesSelection!B6663-1)</f>
        <v>0</v>
      </c>
      <c r="F6663">
        <f>_xlfn.XLOOKUP(A6663,Table4[Lfd],Table4[Periods],"Err",0)</f>
        <v>0</v>
      </c>
      <c r="G6663" t="b">
        <f t="shared" si="314"/>
        <v>0</v>
      </c>
    </row>
    <row r="6664" spans="1:7" hidden="1" x14ac:dyDescent="0.25">
      <c r="A6664">
        <f t="shared" si="312"/>
        <v>186</v>
      </c>
      <c r="B6664">
        <f t="shared" si="313"/>
        <v>3</v>
      </c>
      <c r="C6664" t="str">
        <f>_xlfn.XLOOKUP(A6664,Table4[Lfd],Table4[idElementValue],"Err",0)</f>
        <v/>
      </c>
      <c r="D6664">
        <f t="shared" si="313"/>
        <v>3</v>
      </c>
      <c r="E6664">
        <f ca="1">OFFSET(ElementsDB!$AQ$2,SeriesSelection!A6664-1,SeriesSelection!B6664-1)</f>
        <v>0</v>
      </c>
      <c r="F6664">
        <f>_xlfn.XLOOKUP(A6664,Table4[Lfd],Table4[Periods],"Err",0)</f>
        <v>0</v>
      </c>
      <c r="G6664" t="b">
        <f t="shared" si="314"/>
        <v>0</v>
      </c>
    </row>
    <row r="6665" spans="1:7" hidden="1" x14ac:dyDescent="0.25">
      <c r="A6665">
        <f t="shared" si="312"/>
        <v>186</v>
      </c>
      <c r="B6665">
        <f t="shared" si="313"/>
        <v>4</v>
      </c>
      <c r="C6665" t="str">
        <f>_xlfn.XLOOKUP(A6665,Table4[Lfd],Table4[idElementValue],"Err",0)</f>
        <v/>
      </c>
      <c r="D6665">
        <f t="shared" si="313"/>
        <v>4</v>
      </c>
      <c r="E6665">
        <f ca="1">OFFSET(ElementsDB!$AQ$2,SeriesSelection!A6665-1,SeriesSelection!B6665-1)</f>
        <v>0</v>
      </c>
      <c r="F6665">
        <f>_xlfn.XLOOKUP(A6665,Table4[Lfd],Table4[Periods],"Err",0)</f>
        <v>0</v>
      </c>
      <c r="G6665" t="b">
        <f t="shared" si="314"/>
        <v>0</v>
      </c>
    </row>
    <row r="6666" spans="1:7" hidden="1" x14ac:dyDescent="0.25">
      <c r="A6666">
        <f t="shared" ref="A6666:A6729" si="315">IF(B6666=1,A6665+1,A6665)</f>
        <v>186</v>
      </c>
      <c r="B6666">
        <f t="shared" ref="B6666:D6729" si="316">IF(B6665=36,1,B6665+1)</f>
        <v>5</v>
      </c>
      <c r="C6666" t="str">
        <f>_xlfn.XLOOKUP(A6666,Table4[Lfd],Table4[idElementValue],"Err",0)</f>
        <v/>
      </c>
      <c r="D6666">
        <f t="shared" si="316"/>
        <v>5</v>
      </c>
      <c r="E6666">
        <f ca="1">OFFSET(ElementsDB!$AQ$2,SeriesSelection!A6666-1,SeriesSelection!B6666-1)</f>
        <v>0</v>
      </c>
      <c r="F6666">
        <f>_xlfn.XLOOKUP(A6666,Table4[Lfd],Table4[Periods],"Err",0)</f>
        <v>0</v>
      </c>
      <c r="G6666" t="b">
        <f t="shared" si="314"/>
        <v>0</v>
      </c>
    </row>
    <row r="6667" spans="1:7" hidden="1" x14ac:dyDescent="0.25">
      <c r="A6667">
        <f t="shared" si="315"/>
        <v>186</v>
      </c>
      <c r="B6667">
        <f t="shared" si="316"/>
        <v>6</v>
      </c>
      <c r="C6667" t="str">
        <f>_xlfn.XLOOKUP(A6667,Table4[Lfd],Table4[idElementValue],"Err",0)</f>
        <v/>
      </c>
      <c r="D6667">
        <f t="shared" si="316"/>
        <v>6</v>
      </c>
      <c r="E6667">
        <f ca="1">OFFSET(ElementsDB!$AQ$2,SeriesSelection!A6667-1,SeriesSelection!B6667-1)</f>
        <v>0</v>
      </c>
      <c r="F6667">
        <f>_xlfn.XLOOKUP(A6667,Table4[Lfd],Table4[Periods],"Err",0)</f>
        <v>0</v>
      </c>
      <c r="G6667" t="b">
        <f t="shared" si="314"/>
        <v>0</v>
      </c>
    </row>
    <row r="6668" spans="1:7" hidden="1" x14ac:dyDescent="0.25">
      <c r="A6668">
        <f t="shared" si="315"/>
        <v>186</v>
      </c>
      <c r="B6668">
        <f t="shared" si="316"/>
        <v>7</v>
      </c>
      <c r="C6668" t="str">
        <f>_xlfn.XLOOKUP(A6668,Table4[Lfd],Table4[idElementValue],"Err",0)</f>
        <v/>
      </c>
      <c r="D6668">
        <f t="shared" si="316"/>
        <v>7</v>
      </c>
      <c r="E6668">
        <f ca="1">OFFSET(ElementsDB!$AQ$2,SeriesSelection!A6668-1,SeriesSelection!B6668-1)</f>
        <v>0</v>
      </c>
      <c r="F6668">
        <f>_xlfn.XLOOKUP(A6668,Table4[Lfd],Table4[Periods],"Err",0)</f>
        <v>0</v>
      </c>
      <c r="G6668" t="b">
        <f t="shared" si="314"/>
        <v>0</v>
      </c>
    </row>
    <row r="6669" spans="1:7" hidden="1" x14ac:dyDescent="0.25">
      <c r="A6669">
        <f t="shared" si="315"/>
        <v>186</v>
      </c>
      <c r="B6669">
        <f t="shared" si="316"/>
        <v>8</v>
      </c>
      <c r="C6669" t="str">
        <f>_xlfn.XLOOKUP(A6669,Table4[Lfd],Table4[idElementValue],"Err",0)</f>
        <v/>
      </c>
      <c r="D6669">
        <f t="shared" si="316"/>
        <v>8</v>
      </c>
      <c r="E6669">
        <f ca="1">OFFSET(ElementsDB!$AQ$2,SeriesSelection!A6669-1,SeriesSelection!B6669-1)</f>
        <v>0</v>
      </c>
      <c r="F6669">
        <f>_xlfn.XLOOKUP(A6669,Table4[Lfd],Table4[Periods],"Err",0)</f>
        <v>0</v>
      </c>
      <c r="G6669" t="b">
        <f t="shared" si="314"/>
        <v>0</v>
      </c>
    </row>
    <row r="6670" spans="1:7" hidden="1" x14ac:dyDescent="0.25">
      <c r="A6670">
        <f t="shared" si="315"/>
        <v>186</v>
      </c>
      <c r="B6670">
        <f t="shared" si="316"/>
        <v>9</v>
      </c>
      <c r="C6670" t="str">
        <f>_xlfn.XLOOKUP(A6670,Table4[Lfd],Table4[idElementValue],"Err",0)</f>
        <v/>
      </c>
      <c r="D6670">
        <f t="shared" si="316"/>
        <v>9</v>
      </c>
      <c r="E6670">
        <f ca="1">OFFSET(ElementsDB!$AQ$2,SeriesSelection!A6670-1,SeriesSelection!B6670-1)</f>
        <v>0</v>
      </c>
      <c r="F6670">
        <f>_xlfn.XLOOKUP(A6670,Table4[Lfd],Table4[Periods],"Err",0)</f>
        <v>0</v>
      </c>
      <c r="G6670" t="b">
        <f t="shared" si="314"/>
        <v>0</v>
      </c>
    </row>
    <row r="6671" spans="1:7" hidden="1" x14ac:dyDescent="0.25">
      <c r="A6671">
        <f t="shared" si="315"/>
        <v>186</v>
      </c>
      <c r="B6671">
        <f t="shared" si="316"/>
        <v>10</v>
      </c>
      <c r="C6671" t="str">
        <f>_xlfn.XLOOKUP(A6671,Table4[Lfd],Table4[idElementValue],"Err",0)</f>
        <v/>
      </c>
      <c r="D6671">
        <f t="shared" si="316"/>
        <v>10</v>
      </c>
      <c r="E6671">
        <f ca="1">OFFSET(ElementsDB!$AQ$2,SeriesSelection!A6671-1,SeriesSelection!B6671-1)</f>
        <v>0</v>
      </c>
      <c r="F6671">
        <f>_xlfn.XLOOKUP(A6671,Table4[Lfd],Table4[Periods],"Err",0)</f>
        <v>0</v>
      </c>
      <c r="G6671" t="b">
        <f t="shared" si="314"/>
        <v>0</v>
      </c>
    </row>
    <row r="6672" spans="1:7" hidden="1" x14ac:dyDescent="0.25">
      <c r="A6672">
        <f t="shared" si="315"/>
        <v>186</v>
      </c>
      <c r="B6672">
        <f t="shared" si="316"/>
        <v>11</v>
      </c>
      <c r="C6672" t="str">
        <f>_xlfn.XLOOKUP(A6672,Table4[Lfd],Table4[idElementValue],"Err",0)</f>
        <v/>
      </c>
      <c r="D6672">
        <f t="shared" si="316"/>
        <v>11</v>
      </c>
      <c r="E6672">
        <f ca="1">OFFSET(ElementsDB!$AQ$2,SeriesSelection!A6672-1,SeriesSelection!B6672-1)</f>
        <v>0</v>
      </c>
      <c r="F6672">
        <f>_xlfn.XLOOKUP(A6672,Table4[Lfd],Table4[Periods],"Err",0)</f>
        <v>0</v>
      </c>
      <c r="G6672" t="b">
        <f t="shared" si="314"/>
        <v>0</v>
      </c>
    </row>
    <row r="6673" spans="1:7" hidden="1" x14ac:dyDescent="0.25">
      <c r="A6673">
        <f t="shared" si="315"/>
        <v>186</v>
      </c>
      <c r="B6673">
        <f t="shared" si="316"/>
        <v>12</v>
      </c>
      <c r="C6673" t="str">
        <f>_xlfn.XLOOKUP(A6673,Table4[Lfd],Table4[idElementValue],"Err",0)</f>
        <v/>
      </c>
      <c r="D6673">
        <f t="shared" si="316"/>
        <v>12</v>
      </c>
      <c r="E6673">
        <f ca="1">OFFSET(ElementsDB!$AQ$2,SeriesSelection!A6673-1,SeriesSelection!B6673-1)</f>
        <v>0</v>
      </c>
      <c r="F6673">
        <f>_xlfn.XLOOKUP(A6673,Table4[Lfd],Table4[Periods],"Err",0)</f>
        <v>0</v>
      </c>
      <c r="G6673" t="b">
        <f t="shared" si="314"/>
        <v>0</v>
      </c>
    </row>
    <row r="6674" spans="1:7" hidden="1" x14ac:dyDescent="0.25">
      <c r="A6674">
        <f t="shared" si="315"/>
        <v>186</v>
      </c>
      <c r="B6674">
        <f t="shared" si="316"/>
        <v>13</v>
      </c>
      <c r="C6674" t="str">
        <f>_xlfn.XLOOKUP(A6674,Table4[Lfd],Table4[idElementValue],"Err",0)</f>
        <v/>
      </c>
      <c r="D6674">
        <f t="shared" si="316"/>
        <v>13</v>
      </c>
      <c r="E6674">
        <f ca="1">OFFSET(ElementsDB!$AQ$2,SeriesSelection!A6674-1,SeriesSelection!B6674-1)</f>
        <v>0</v>
      </c>
      <c r="F6674">
        <f>_xlfn.XLOOKUP(A6674,Table4[Lfd],Table4[Periods],"Err",0)</f>
        <v>0</v>
      </c>
      <c r="G6674" t="b">
        <f t="shared" si="314"/>
        <v>0</v>
      </c>
    </row>
    <row r="6675" spans="1:7" hidden="1" x14ac:dyDescent="0.25">
      <c r="A6675">
        <f t="shared" si="315"/>
        <v>186</v>
      </c>
      <c r="B6675">
        <f t="shared" si="316"/>
        <v>14</v>
      </c>
      <c r="C6675" t="str">
        <f>_xlfn.XLOOKUP(A6675,Table4[Lfd],Table4[idElementValue],"Err",0)</f>
        <v/>
      </c>
      <c r="D6675">
        <f t="shared" si="316"/>
        <v>14</v>
      </c>
      <c r="E6675">
        <f ca="1">OFFSET(ElementsDB!$AQ$2,SeriesSelection!A6675-1,SeriesSelection!B6675-1)</f>
        <v>0</v>
      </c>
      <c r="F6675">
        <f>_xlfn.XLOOKUP(A6675,Table4[Lfd],Table4[Periods],"Err",0)</f>
        <v>0</v>
      </c>
      <c r="G6675" t="b">
        <f t="shared" si="314"/>
        <v>0</v>
      </c>
    </row>
    <row r="6676" spans="1:7" hidden="1" x14ac:dyDescent="0.25">
      <c r="A6676">
        <f t="shared" si="315"/>
        <v>186</v>
      </c>
      <c r="B6676">
        <f t="shared" si="316"/>
        <v>15</v>
      </c>
      <c r="C6676" t="str">
        <f>_xlfn.XLOOKUP(A6676,Table4[Lfd],Table4[idElementValue],"Err",0)</f>
        <v/>
      </c>
      <c r="D6676">
        <f t="shared" si="316"/>
        <v>15</v>
      </c>
      <c r="E6676">
        <f ca="1">OFFSET(ElementsDB!$AQ$2,SeriesSelection!A6676-1,SeriesSelection!B6676-1)</f>
        <v>0</v>
      </c>
      <c r="F6676">
        <f>_xlfn.XLOOKUP(A6676,Table4[Lfd],Table4[Periods],"Err",0)</f>
        <v>0</v>
      </c>
      <c r="G6676" t="b">
        <f t="shared" si="314"/>
        <v>0</v>
      </c>
    </row>
    <row r="6677" spans="1:7" hidden="1" x14ac:dyDescent="0.25">
      <c r="A6677">
        <f t="shared" si="315"/>
        <v>186</v>
      </c>
      <c r="B6677">
        <f t="shared" si="316"/>
        <v>16</v>
      </c>
      <c r="C6677" t="str">
        <f>_xlfn.XLOOKUP(A6677,Table4[Lfd],Table4[idElementValue],"Err",0)</f>
        <v/>
      </c>
      <c r="D6677">
        <f t="shared" si="316"/>
        <v>16</v>
      </c>
      <c r="E6677">
        <f ca="1">OFFSET(ElementsDB!$AQ$2,SeriesSelection!A6677-1,SeriesSelection!B6677-1)</f>
        <v>0</v>
      </c>
      <c r="F6677">
        <f>_xlfn.XLOOKUP(A6677,Table4[Lfd],Table4[Periods],"Err",0)</f>
        <v>0</v>
      </c>
      <c r="G6677" t="b">
        <f t="shared" si="314"/>
        <v>0</v>
      </c>
    </row>
    <row r="6678" spans="1:7" hidden="1" x14ac:dyDescent="0.25">
      <c r="A6678">
        <f t="shared" si="315"/>
        <v>186</v>
      </c>
      <c r="B6678">
        <f t="shared" si="316"/>
        <v>17</v>
      </c>
      <c r="C6678" t="str">
        <f>_xlfn.XLOOKUP(A6678,Table4[Lfd],Table4[idElementValue],"Err",0)</f>
        <v/>
      </c>
      <c r="D6678">
        <f t="shared" si="316"/>
        <v>17</v>
      </c>
      <c r="E6678">
        <f ca="1">OFFSET(ElementsDB!$AQ$2,SeriesSelection!A6678-1,SeriesSelection!B6678-1)</f>
        <v>0</v>
      </c>
      <c r="F6678">
        <f>_xlfn.XLOOKUP(A6678,Table4[Lfd],Table4[Periods],"Err",0)</f>
        <v>0</v>
      </c>
      <c r="G6678" t="b">
        <f t="shared" si="314"/>
        <v>0</v>
      </c>
    </row>
    <row r="6679" spans="1:7" hidden="1" x14ac:dyDescent="0.25">
      <c r="A6679">
        <f t="shared" si="315"/>
        <v>186</v>
      </c>
      <c r="B6679">
        <f t="shared" si="316"/>
        <v>18</v>
      </c>
      <c r="C6679" t="str">
        <f>_xlfn.XLOOKUP(A6679,Table4[Lfd],Table4[idElementValue],"Err",0)</f>
        <v/>
      </c>
      <c r="D6679">
        <f t="shared" si="316"/>
        <v>18</v>
      </c>
      <c r="E6679">
        <f ca="1">OFFSET(ElementsDB!$AQ$2,SeriesSelection!A6679-1,SeriesSelection!B6679-1)</f>
        <v>0</v>
      </c>
      <c r="F6679">
        <f>_xlfn.XLOOKUP(A6679,Table4[Lfd],Table4[Periods],"Err",0)</f>
        <v>0</v>
      </c>
      <c r="G6679" t="b">
        <f t="shared" si="314"/>
        <v>0</v>
      </c>
    </row>
    <row r="6680" spans="1:7" hidden="1" x14ac:dyDescent="0.25">
      <c r="A6680">
        <f t="shared" si="315"/>
        <v>186</v>
      </c>
      <c r="B6680">
        <f t="shared" si="316"/>
        <v>19</v>
      </c>
      <c r="C6680" t="str">
        <f>_xlfn.XLOOKUP(A6680,Table4[Lfd],Table4[idElementValue],"Err",0)</f>
        <v/>
      </c>
      <c r="D6680">
        <f t="shared" si="316"/>
        <v>19</v>
      </c>
      <c r="E6680">
        <f ca="1">OFFSET(ElementsDB!$AQ$2,SeriesSelection!A6680-1,SeriesSelection!B6680-1)</f>
        <v>0</v>
      </c>
      <c r="F6680">
        <f>_xlfn.XLOOKUP(A6680,Table4[Lfd],Table4[Periods],"Err",0)</f>
        <v>0</v>
      </c>
      <c r="G6680" t="b">
        <f t="shared" si="314"/>
        <v>0</v>
      </c>
    </row>
    <row r="6681" spans="1:7" hidden="1" x14ac:dyDescent="0.25">
      <c r="A6681">
        <f t="shared" si="315"/>
        <v>186</v>
      </c>
      <c r="B6681">
        <f t="shared" si="316"/>
        <v>20</v>
      </c>
      <c r="C6681" t="str">
        <f>_xlfn.XLOOKUP(A6681,Table4[Lfd],Table4[idElementValue],"Err",0)</f>
        <v/>
      </c>
      <c r="D6681">
        <f t="shared" si="316"/>
        <v>20</v>
      </c>
      <c r="E6681">
        <f ca="1">OFFSET(ElementsDB!$AQ$2,SeriesSelection!A6681-1,SeriesSelection!B6681-1)</f>
        <v>0</v>
      </c>
      <c r="F6681">
        <f>_xlfn.XLOOKUP(A6681,Table4[Lfd],Table4[Periods],"Err",0)</f>
        <v>0</v>
      </c>
      <c r="G6681" t="b">
        <f t="shared" si="314"/>
        <v>0</v>
      </c>
    </row>
    <row r="6682" spans="1:7" hidden="1" x14ac:dyDescent="0.25">
      <c r="A6682">
        <f t="shared" si="315"/>
        <v>186</v>
      </c>
      <c r="B6682">
        <f t="shared" si="316"/>
        <v>21</v>
      </c>
      <c r="C6682" t="str">
        <f>_xlfn.XLOOKUP(A6682,Table4[Lfd],Table4[idElementValue],"Err",0)</f>
        <v/>
      </c>
      <c r="D6682">
        <f t="shared" si="316"/>
        <v>21</v>
      </c>
      <c r="E6682">
        <f ca="1">OFFSET(ElementsDB!$AQ$2,SeriesSelection!A6682-1,SeriesSelection!B6682-1)</f>
        <v>0</v>
      </c>
      <c r="F6682">
        <f>_xlfn.XLOOKUP(A6682,Table4[Lfd],Table4[Periods],"Err",0)</f>
        <v>0</v>
      </c>
      <c r="G6682" t="b">
        <f t="shared" si="314"/>
        <v>0</v>
      </c>
    </row>
    <row r="6683" spans="1:7" hidden="1" x14ac:dyDescent="0.25">
      <c r="A6683">
        <f t="shared" si="315"/>
        <v>186</v>
      </c>
      <c r="B6683">
        <f t="shared" si="316"/>
        <v>22</v>
      </c>
      <c r="C6683" t="str">
        <f>_xlfn.XLOOKUP(A6683,Table4[Lfd],Table4[idElementValue],"Err",0)</f>
        <v/>
      </c>
      <c r="D6683">
        <f t="shared" si="316"/>
        <v>22</v>
      </c>
      <c r="E6683">
        <f ca="1">OFFSET(ElementsDB!$AQ$2,SeriesSelection!A6683-1,SeriesSelection!B6683-1)</f>
        <v>0</v>
      </c>
      <c r="F6683">
        <f>_xlfn.XLOOKUP(A6683,Table4[Lfd],Table4[Periods],"Err",0)</f>
        <v>0</v>
      </c>
      <c r="G6683" t="b">
        <f t="shared" si="314"/>
        <v>0</v>
      </c>
    </row>
    <row r="6684" spans="1:7" hidden="1" x14ac:dyDescent="0.25">
      <c r="A6684">
        <f t="shared" si="315"/>
        <v>186</v>
      </c>
      <c r="B6684">
        <f t="shared" si="316"/>
        <v>23</v>
      </c>
      <c r="C6684" t="str">
        <f>_xlfn.XLOOKUP(A6684,Table4[Lfd],Table4[idElementValue],"Err",0)</f>
        <v/>
      </c>
      <c r="D6684">
        <f t="shared" si="316"/>
        <v>23</v>
      </c>
      <c r="E6684">
        <f ca="1">OFFSET(ElementsDB!$AQ$2,SeriesSelection!A6684-1,SeriesSelection!B6684-1)</f>
        <v>0</v>
      </c>
      <c r="F6684">
        <f>_xlfn.XLOOKUP(A6684,Table4[Lfd],Table4[Periods],"Err",0)</f>
        <v>0</v>
      </c>
      <c r="G6684" t="b">
        <f t="shared" si="314"/>
        <v>0</v>
      </c>
    </row>
    <row r="6685" spans="1:7" hidden="1" x14ac:dyDescent="0.25">
      <c r="A6685">
        <f t="shared" si="315"/>
        <v>186</v>
      </c>
      <c r="B6685">
        <f t="shared" si="316"/>
        <v>24</v>
      </c>
      <c r="C6685" t="str">
        <f>_xlfn.XLOOKUP(A6685,Table4[Lfd],Table4[idElementValue],"Err",0)</f>
        <v/>
      </c>
      <c r="D6685">
        <f t="shared" si="316"/>
        <v>24</v>
      </c>
      <c r="E6685">
        <f ca="1">OFFSET(ElementsDB!$AQ$2,SeriesSelection!A6685-1,SeriesSelection!B6685-1)</f>
        <v>0</v>
      </c>
      <c r="F6685">
        <f>_xlfn.XLOOKUP(A6685,Table4[Lfd],Table4[Periods],"Err",0)</f>
        <v>0</v>
      </c>
      <c r="G6685" t="b">
        <f t="shared" si="314"/>
        <v>0</v>
      </c>
    </row>
    <row r="6686" spans="1:7" hidden="1" x14ac:dyDescent="0.25">
      <c r="A6686">
        <f t="shared" si="315"/>
        <v>186</v>
      </c>
      <c r="B6686">
        <f t="shared" si="316"/>
        <v>25</v>
      </c>
      <c r="C6686" t="str">
        <f>_xlfn.XLOOKUP(A6686,Table4[Lfd],Table4[idElementValue],"Err",0)</f>
        <v/>
      </c>
      <c r="D6686">
        <f t="shared" si="316"/>
        <v>25</v>
      </c>
      <c r="E6686">
        <f ca="1">OFFSET(ElementsDB!$AQ$2,SeriesSelection!A6686-1,SeriesSelection!B6686-1)</f>
        <v>0</v>
      </c>
      <c r="F6686">
        <f>_xlfn.XLOOKUP(A6686,Table4[Lfd],Table4[Periods],"Err",0)</f>
        <v>0</v>
      </c>
      <c r="G6686" t="b">
        <f t="shared" si="314"/>
        <v>0</v>
      </c>
    </row>
    <row r="6687" spans="1:7" hidden="1" x14ac:dyDescent="0.25">
      <c r="A6687">
        <f t="shared" si="315"/>
        <v>186</v>
      </c>
      <c r="B6687">
        <f t="shared" si="316"/>
        <v>26</v>
      </c>
      <c r="C6687" t="str">
        <f>_xlfn.XLOOKUP(A6687,Table4[Lfd],Table4[idElementValue],"Err",0)</f>
        <v/>
      </c>
      <c r="D6687">
        <f t="shared" si="316"/>
        <v>26</v>
      </c>
      <c r="E6687">
        <f ca="1">OFFSET(ElementsDB!$AQ$2,SeriesSelection!A6687-1,SeriesSelection!B6687-1)</f>
        <v>0</v>
      </c>
      <c r="F6687">
        <f>_xlfn.XLOOKUP(A6687,Table4[Lfd],Table4[Periods],"Err",0)</f>
        <v>0</v>
      </c>
      <c r="G6687" t="b">
        <f t="shared" si="314"/>
        <v>0</v>
      </c>
    </row>
    <row r="6688" spans="1:7" hidden="1" x14ac:dyDescent="0.25">
      <c r="A6688">
        <f t="shared" si="315"/>
        <v>186</v>
      </c>
      <c r="B6688">
        <f t="shared" si="316"/>
        <v>27</v>
      </c>
      <c r="C6688" t="str">
        <f>_xlfn.XLOOKUP(A6688,Table4[Lfd],Table4[idElementValue],"Err",0)</f>
        <v/>
      </c>
      <c r="D6688">
        <f t="shared" si="316"/>
        <v>27</v>
      </c>
      <c r="E6688">
        <f ca="1">OFFSET(ElementsDB!$AQ$2,SeriesSelection!A6688-1,SeriesSelection!B6688-1)</f>
        <v>0</v>
      </c>
      <c r="F6688">
        <f>_xlfn.XLOOKUP(A6688,Table4[Lfd],Table4[Periods],"Err",0)</f>
        <v>0</v>
      </c>
      <c r="G6688" t="b">
        <f t="shared" si="314"/>
        <v>0</v>
      </c>
    </row>
    <row r="6689" spans="1:7" hidden="1" x14ac:dyDescent="0.25">
      <c r="A6689">
        <f t="shared" si="315"/>
        <v>186</v>
      </c>
      <c r="B6689">
        <f t="shared" si="316"/>
        <v>28</v>
      </c>
      <c r="C6689" t="str">
        <f>_xlfn.XLOOKUP(A6689,Table4[Lfd],Table4[idElementValue],"Err",0)</f>
        <v/>
      </c>
      <c r="D6689">
        <f t="shared" si="316"/>
        <v>28</v>
      </c>
      <c r="E6689">
        <f ca="1">OFFSET(ElementsDB!$AQ$2,SeriesSelection!A6689-1,SeriesSelection!B6689-1)</f>
        <v>0</v>
      </c>
      <c r="F6689">
        <f>_xlfn.XLOOKUP(A6689,Table4[Lfd],Table4[Periods],"Err",0)</f>
        <v>0</v>
      </c>
      <c r="G6689" t="b">
        <f t="shared" si="314"/>
        <v>0</v>
      </c>
    </row>
    <row r="6690" spans="1:7" hidden="1" x14ac:dyDescent="0.25">
      <c r="A6690">
        <f t="shared" si="315"/>
        <v>186</v>
      </c>
      <c r="B6690">
        <f t="shared" si="316"/>
        <v>29</v>
      </c>
      <c r="C6690" t="str">
        <f>_xlfn.XLOOKUP(A6690,Table4[Lfd],Table4[idElementValue],"Err",0)</f>
        <v/>
      </c>
      <c r="D6690">
        <f t="shared" si="316"/>
        <v>29</v>
      </c>
      <c r="E6690">
        <f ca="1">OFFSET(ElementsDB!$AQ$2,SeriesSelection!A6690-1,SeriesSelection!B6690-1)</f>
        <v>0</v>
      </c>
      <c r="F6690">
        <f>_xlfn.XLOOKUP(A6690,Table4[Lfd],Table4[Periods],"Err",0)</f>
        <v>0</v>
      </c>
      <c r="G6690" t="b">
        <f t="shared" si="314"/>
        <v>0</v>
      </c>
    </row>
    <row r="6691" spans="1:7" hidden="1" x14ac:dyDescent="0.25">
      <c r="A6691">
        <f t="shared" si="315"/>
        <v>186</v>
      </c>
      <c r="B6691">
        <f t="shared" si="316"/>
        <v>30</v>
      </c>
      <c r="C6691" t="str">
        <f>_xlfn.XLOOKUP(A6691,Table4[Lfd],Table4[idElementValue],"Err",0)</f>
        <v/>
      </c>
      <c r="D6691">
        <f t="shared" si="316"/>
        <v>30</v>
      </c>
      <c r="E6691">
        <f ca="1">OFFSET(ElementsDB!$AQ$2,SeriesSelection!A6691-1,SeriesSelection!B6691-1)</f>
        <v>0</v>
      </c>
      <c r="F6691">
        <f>_xlfn.XLOOKUP(A6691,Table4[Lfd],Table4[Periods],"Err",0)</f>
        <v>0</v>
      </c>
      <c r="G6691" t="b">
        <f t="shared" si="314"/>
        <v>0</v>
      </c>
    </row>
    <row r="6692" spans="1:7" hidden="1" x14ac:dyDescent="0.25">
      <c r="A6692">
        <f t="shared" si="315"/>
        <v>186</v>
      </c>
      <c r="B6692">
        <f t="shared" si="316"/>
        <v>31</v>
      </c>
      <c r="C6692" t="str">
        <f>_xlfn.XLOOKUP(A6692,Table4[Lfd],Table4[idElementValue],"Err",0)</f>
        <v/>
      </c>
      <c r="D6692">
        <f t="shared" si="316"/>
        <v>31</v>
      </c>
      <c r="E6692">
        <f ca="1">OFFSET(ElementsDB!$AQ$2,SeriesSelection!A6692-1,SeriesSelection!B6692-1)</f>
        <v>0</v>
      </c>
      <c r="F6692">
        <f>_xlfn.XLOOKUP(A6692,Table4[Lfd],Table4[Periods],"Err",0)</f>
        <v>0</v>
      </c>
      <c r="G6692" t="b">
        <f t="shared" si="314"/>
        <v>0</v>
      </c>
    </row>
    <row r="6693" spans="1:7" hidden="1" x14ac:dyDescent="0.25">
      <c r="A6693">
        <f t="shared" si="315"/>
        <v>186</v>
      </c>
      <c r="B6693">
        <f t="shared" si="316"/>
        <v>32</v>
      </c>
      <c r="C6693" t="str">
        <f>_xlfn.XLOOKUP(A6693,Table4[Lfd],Table4[idElementValue],"Err",0)</f>
        <v/>
      </c>
      <c r="D6693">
        <f t="shared" si="316"/>
        <v>32</v>
      </c>
      <c r="E6693">
        <f ca="1">OFFSET(ElementsDB!$AQ$2,SeriesSelection!A6693-1,SeriesSelection!B6693-1)</f>
        <v>0</v>
      </c>
      <c r="F6693">
        <f>_xlfn.XLOOKUP(A6693,Table4[Lfd],Table4[Periods],"Err",0)</f>
        <v>0</v>
      </c>
      <c r="G6693" t="b">
        <f t="shared" si="314"/>
        <v>0</v>
      </c>
    </row>
    <row r="6694" spans="1:7" hidden="1" x14ac:dyDescent="0.25">
      <c r="A6694">
        <f t="shared" si="315"/>
        <v>186</v>
      </c>
      <c r="B6694">
        <f t="shared" si="316"/>
        <v>33</v>
      </c>
      <c r="C6694" t="str">
        <f>_xlfn.XLOOKUP(A6694,Table4[Lfd],Table4[idElementValue],"Err",0)</f>
        <v/>
      </c>
      <c r="D6694">
        <f t="shared" si="316"/>
        <v>33</v>
      </c>
      <c r="E6694">
        <f ca="1">OFFSET(ElementsDB!$AQ$2,SeriesSelection!A6694-1,SeriesSelection!B6694-1)</f>
        <v>0</v>
      </c>
      <c r="F6694">
        <f>_xlfn.XLOOKUP(A6694,Table4[Lfd],Table4[Periods],"Err",0)</f>
        <v>0</v>
      </c>
      <c r="G6694" t="b">
        <f t="shared" si="314"/>
        <v>0</v>
      </c>
    </row>
    <row r="6695" spans="1:7" hidden="1" x14ac:dyDescent="0.25">
      <c r="A6695">
        <f t="shared" si="315"/>
        <v>186</v>
      </c>
      <c r="B6695">
        <f t="shared" si="316"/>
        <v>34</v>
      </c>
      <c r="C6695" t="str">
        <f>_xlfn.XLOOKUP(A6695,Table4[Lfd],Table4[idElementValue],"Err",0)</f>
        <v/>
      </c>
      <c r="D6695">
        <f t="shared" si="316"/>
        <v>34</v>
      </c>
      <c r="E6695">
        <f ca="1">OFFSET(ElementsDB!$AQ$2,SeriesSelection!A6695-1,SeriesSelection!B6695-1)</f>
        <v>0</v>
      </c>
      <c r="F6695">
        <f>_xlfn.XLOOKUP(A6695,Table4[Lfd],Table4[Periods],"Err",0)</f>
        <v>0</v>
      </c>
      <c r="G6695" t="b">
        <f t="shared" si="314"/>
        <v>0</v>
      </c>
    </row>
    <row r="6696" spans="1:7" hidden="1" x14ac:dyDescent="0.25">
      <c r="A6696">
        <f t="shared" si="315"/>
        <v>186</v>
      </c>
      <c r="B6696">
        <f t="shared" si="316"/>
        <v>35</v>
      </c>
      <c r="C6696" t="str">
        <f>_xlfn.XLOOKUP(A6696,Table4[Lfd],Table4[idElementValue],"Err",0)</f>
        <v/>
      </c>
      <c r="D6696">
        <f t="shared" si="316"/>
        <v>35</v>
      </c>
      <c r="E6696">
        <f ca="1">OFFSET(ElementsDB!$AQ$2,SeriesSelection!A6696-1,SeriesSelection!B6696-1)</f>
        <v>0</v>
      </c>
      <c r="F6696">
        <f>_xlfn.XLOOKUP(A6696,Table4[Lfd],Table4[Periods],"Err",0)</f>
        <v>0</v>
      </c>
      <c r="G6696" t="b">
        <f t="shared" si="314"/>
        <v>0</v>
      </c>
    </row>
    <row r="6697" spans="1:7" hidden="1" x14ac:dyDescent="0.25">
      <c r="A6697">
        <f t="shared" si="315"/>
        <v>186</v>
      </c>
      <c r="B6697">
        <f t="shared" si="316"/>
        <v>36</v>
      </c>
      <c r="C6697" t="str">
        <f>_xlfn.XLOOKUP(A6697,Table4[Lfd],Table4[idElementValue],"Err",0)</f>
        <v/>
      </c>
      <c r="D6697">
        <f t="shared" si="316"/>
        <v>36</v>
      </c>
      <c r="E6697">
        <f ca="1">OFFSET(ElementsDB!$AQ$2,SeriesSelection!A6697-1,SeriesSelection!B6697-1)</f>
        <v>0</v>
      </c>
      <c r="F6697">
        <f>_xlfn.XLOOKUP(A6697,Table4[Lfd],Table4[Periods],"Err",0)</f>
        <v>0</v>
      </c>
      <c r="G6697" t="b">
        <f t="shared" si="314"/>
        <v>0</v>
      </c>
    </row>
    <row r="6698" spans="1:7" hidden="1" x14ac:dyDescent="0.25">
      <c r="A6698">
        <f t="shared" si="315"/>
        <v>187</v>
      </c>
      <c r="B6698">
        <f t="shared" si="316"/>
        <v>1</v>
      </c>
      <c r="C6698" t="str">
        <f>_xlfn.XLOOKUP(A6698,Table4[Lfd],Table4[idElementValue],"Err",0)</f>
        <v/>
      </c>
      <c r="D6698">
        <f t="shared" si="316"/>
        <v>1</v>
      </c>
      <c r="E6698">
        <f ca="1">OFFSET(ElementsDB!$AQ$2,SeriesSelection!A6698-1,SeriesSelection!B6698-1)</f>
        <v>0</v>
      </c>
      <c r="F6698">
        <f>_xlfn.XLOOKUP(A6698,Table4[Lfd],Table4[Periods],"Err",0)</f>
        <v>0</v>
      </c>
      <c r="G6698" t="b">
        <f t="shared" si="314"/>
        <v>0</v>
      </c>
    </row>
    <row r="6699" spans="1:7" hidden="1" x14ac:dyDescent="0.25">
      <c r="A6699">
        <f t="shared" si="315"/>
        <v>187</v>
      </c>
      <c r="B6699">
        <f t="shared" si="316"/>
        <v>2</v>
      </c>
      <c r="C6699" t="str">
        <f>_xlfn.XLOOKUP(A6699,Table4[Lfd],Table4[idElementValue],"Err",0)</f>
        <v/>
      </c>
      <c r="D6699">
        <f t="shared" si="316"/>
        <v>2</v>
      </c>
      <c r="E6699">
        <f ca="1">OFFSET(ElementsDB!$AQ$2,SeriesSelection!A6699-1,SeriesSelection!B6699-1)</f>
        <v>0</v>
      </c>
      <c r="F6699">
        <f>_xlfn.XLOOKUP(A6699,Table4[Lfd],Table4[Periods],"Err",0)</f>
        <v>0</v>
      </c>
      <c r="G6699" t="b">
        <f t="shared" si="314"/>
        <v>0</v>
      </c>
    </row>
    <row r="6700" spans="1:7" hidden="1" x14ac:dyDescent="0.25">
      <c r="A6700">
        <f t="shared" si="315"/>
        <v>187</v>
      </c>
      <c r="B6700">
        <f t="shared" si="316"/>
        <v>3</v>
      </c>
      <c r="C6700" t="str">
        <f>_xlfn.XLOOKUP(A6700,Table4[Lfd],Table4[idElementValue],"Err",0)</f>
        <v/>
      </c>
      <c r="D6700">
        <f t="shared" si="316"/>
        <v>3</v>
      </c>
      <c r="E6700">
        <f ca="1">OFFSET(ElementsDB!$AQ$2,SeriesSelection!A6700-1,SeriesSelection!B6700-1)</f>
        <v>0</v>
      </c>
      <c r="F6700">
        <f>_xlfn.XLOOKUP(A6700,Table4[Lfd],Table4[Periods],"Err",0)</f>
        <v>0</v>
      </c>
      <c r="G6700" t="b">
        <f t="shared" si="314"/>
        <v>0</v>
      </c>
    </row>
    <row r="6701" spans="1:7" hidden="1" x14ac:dyDescent="0.25">
      <c r="A6701">
        <f t="shared" si="315"/>
        <v>187</v>
      </c>
      <c r="B6701">
        <f t="shared" si="316"/>
        <v>4</v>
      </c>
      <c r="C6701" t="str">
        <f>_xlfn.XLOOKUP(A6701,Table4[Lfd],Table4[idElementValue],"Err",0)</f>
        <v/>
      </c>
      <c r="D6701">
        <f t="shared" si="316"/>
        <v>4</v>
      </c>
      <c r="E6701">
        <f ca="1">OFFSET(ElementsDB!$AQ$2,SeriesSelection!A6701-1,SeriesSelection!B6701-1)</f>
        <v>0</v>
      </c>
      <c r="F6701">
        <f>_xlfn.XLOOKUP(A6701,Table4[Lfd],Table4[Periods],"Err",0)</f>
        <v>0</v>
      </c>
      <c r="G6701" t="b">
        <f t="shared" si="314"/>
        <v>0</v>
      </c>
    </row>
    <row r="6702" spans="1:7" hidden="1" x14ac:dyDescent="0.25">
      <c r="A6702">
        <f t="shared" si="315"/>
        <v>187</v>
      </c>
      <c r="B6702">
        <f t="shared" si="316"/>
        <v>5</v>
      </c>
      <c r="C6702" t="str">
        <f>_xlfn.XLOOKUP(A6702,Table4[Lfd],Table4[idElementValue],"Err",0)</f>
        <v/>
      </c>
      <c r="D6702">
        <f t="shared" si="316"/>
        <v>5</v>
      </c>
      <c r="E6702">
        <f ca="1">OFFSET(ElementsDB!$AQ$2,SeriesSelection!A6702-1,SeriesSelection!B6702-1)</f>
        <v>0</v>
      </c>
      <c r="F6702">
        <f>_xlfn.XLOOKUP(A6702,Table4[Lfd],Table4[Periods],"Err",0)</f>
        <v>0</v>
      </c>
      <c r="G6702" t="b">
        <f t="shared" si="314"/>
        <v>0</v>
      </c>
    </row>
    <row r="6703" spans="1:7" hidden="1" x14ac:dyDescent="0.25">
      <c r="A6703">
        <f t="shared" si="315"/>
        <v>187</v>
      </c>
      <c r="B6703">
        <f t="shared" si="316"/>
        <v>6</v>
      </c>
      <c r="C6703" t="str">
        <f>_xlfn.XLOOKUP(A6703,Table4[Lfd],Table4[idElementValue],"Err",0)</f>
        <v/>
      </c>
      <c r="D6703">
        <f t="shared" si="316"/>
        <v>6</v>
      </c>
      <c r="E6703">
        <f ca="1">OFFSET(ElementsDB!$AQ$2,SeriesSelection!A6703-1,SeriesSelection!B6703-1)</f>
        <v>0</v>
      </c>
      <c r="F6703">
        <f>_xlfn.XLOOKUP(A6703,Table4[Lfd],Table4[Periods],"Err",0)</f>
        <v>0</v>
      </c>
      <c r="G6703" t="b">
        <f t="shared" si="314"/>
        <v>0</v>
      </c>
    </row>
    <row r="6704" spans="1:7" hidden="1" x14ac:dyDescent="0.25">
      <c r="A6704">
        <f t="shared" si="315"/>
        <v>187</v>
      </c>
      <c r="B6704">
        <f t="shared" si="316"/>
        <v>7</v>
      </c>
      <c r="C6704" t="str">
        <f>_xlfn.XLOOKUP(A6704,Table4[Lfd],Table4[idElementValue],"Err",0)</f>
        <v/>
      </c>
      <c r="D6704">
        <f t="shared" si="316"/>
        <v>7</v>
      </c>
      <c r="E6704">
        <f ca="1">OFFSET(ElementsDB!$AQ$2,SeriesSelection!A6704-1,SeriesSelection!B6704-1)</f>
        <v>0</v>
      </c>
      <c r="F6704">
        <f>_xlfn.XLOOKUP(A6704,Table4[Lfd],Table4[Periods],"Err",0)</f>
        <v>0</v>
      </c>
      <c r="G6704" t="b">
        <f t="shared" si="314"/>
        <v>0</v>
      </c>
    </row>
    <row r="6705" spans="1:7" hidden="1" x14ac:dyDescent="0.25">
      <c r="A6705">
        <f t="shared" si="315"/>
        <v>187</v>
      </c>
      <c r="B6705">
        <f t="shared" si="316"/>
        <v>8</v>
      </c>
      <c r="C6705" t="str">
        <f>_xlfn.XLOOKUP(A6705,Table4[Lfd],Table4[idElementValue],"Err",0)</f>
        <v/>
      </c>
      <c r="D6705">
        <f t="shared" si="316"/>
        <v>8</v>
      </c>
      <c r="E6705">
        <f ca="1">OFFSET(ElementsDB!$AQ$2,SeriesSelection!A6705-1,SeriesSelection!B6705-1)</f>
        <v>0</v>
      </c>
      <c r="F6705">
        <f>_xlfn.XLOOKUP(A6705,Table4[Lfd],Table4[Periods],"Err",0)</f>
        <v>0</v>
      </c>
      <c r="G6705" t="b">
        <f t="shared" si="314"/>
        <v>0</v>
      </c>
    </row>
    <row r="6706" spans="1:7" hidden="1" x14ac:dyDescent="0.25">
      <c r="A6706">
        <f t="shared" si="315"/>
        <v>187</v>
      </c>
      <c r="B6706">
        <f t="shared" si="316"/>
        <v>9</v>
      </c>
      <c r="C6706" t="str">
        <f>_xlfn.XLOOKUP(A6706,Table4[Lfd],Table4[idElementValue],"Err",0)</f>
        <v/>
      </c>
      <c r="D6706">
        <f t="shared" si="316"/>
        <v>9</v>
      </c>
      <c r="E6706">
        <f ca="1">OFFSET(ElementsDB!$AQ$2,SeriesSelection!A6706-1,SeriesSelection!B6706-1)</f>
        <v>0</v>
      </c>
      <c r="F6706">
        <f>_xlfn.XLOOKUP(A6706,Table4[Lfd],Table4[Periods],"Err",0)</f>
        <v>0</v>
      </c>
      <c r="G6706" t="b">
        <f t="shared" si="314"/>
        <v>0</v>
      </c>
    </row>
    <row r="6707" spans="1:7" hidden="1" x14ac:dyDescent="0.25">
      <c r="A6707">
        <f t="shared" si="315"/>
        <v>187</v>
      </c>
      <c r="B6707">
        <f t="shared" si="316"/>
        <v>10</v>
      </c>
      <c r="C6707" t="str">
        <f>_xlfn.XLOOKUP(A6707,Table4[Lfd],Table4[idElementValue],"Err",0)</f>
        <v/>
      </c>
      <c r="D6707">
        <f t="shared" si="316"/>
        <v>10</v>
      </c>
      <c r="E6707">
        <f ca="1">OFFSET(ElementsDB!$AQ$2,SeriesSelection!A6707-1,SeriesSelection!B6707-1)</f>
        <v>0</v>
      </c>
      <c r="F6707">
        <f>_xlfn.XLOOKUP(A6707,Table4[Lfd],Table4[Periods],"Err",0)</f>
        <v>0</v>
      </c>
      <c r="G6707" t="b">
        <f t="shared" si="314"/>
        <v>0</v>
      </c>
    </row>
    <row r="6708" spans="1:7" hidden="1" x14ac:dyDescent="0.25">
      <c r="A6708">
        <f t="shared" si="315"/>
        <v>187</v>
      </c>
      <c r="B6708">
        <f t="shared" si="316"/>
        <v>11</v>
      </c>
      <c r="C6708" t="str">
        <f>_xlfn.XLOOKUP(A6708,Table4[Lfd],Table4[idElementValue],"Err",0)</f>
        <v/>
      </c>
      <c r="D6708">
        <f t="shared" si="316"/>
        <v>11</v>
      </c>
      <c r="E6708">
        <f ca="1">OFFSET(ElementsDB!$AQ$2,SeriesSelection!A6708-1,SeriesSelection!B6708-1)</f>
        <v>0</v>
      </c>
      <c r="F6708">
        <f>_xlfn.XLOOKUP(A6708,Table4[Lfd],Table4[Periods],"Err",0)</f>
        <v>0</v>
      </c>
      <c r="G6708" t="b">
        <f t="shared" si="314"/>
        <v>0</v>
      </c>
    </row>
    <row r="6709" spans="1:7" hidden="1" x14ac:dyDescent="0.25">
      <c r="A6709">
        <f t="shared" si="315"/>
        <v>187</v>
      </c>
      <c r="B6709">
        <f t="shared" si="316"/>
        <v>12</v>
      </c>
      <c r="C6709" t="str">
        <f>_xlfn.XLOOKUP(A6709,Table4[Lfd],Table4[idElementValue],"Err",0)</f>
        <v/>
      </c>
      <c r="D6709">
        <f t="shared" si="316"/>
        <v>12</v>
      </c>
      <c r="E6709">
        <f ca="1">OFFSET(ElementsDB!$AQ$2,SeriesSelection!A6709-1,SeriesSelection!B6709-1)</f>
        <v>0</v>
      </c>
      <c r="F6709">
        <f>_xlfn.XLOOKUP(A6709,Table4[Lfd],Table4[Periods],"Err",0)</f>
        <v>0</v>
      </c>
      <c r="G6709" t="b">
        <f t="shared" si="314"/>
        <v>0</v>
      </c>
    </row>
    <row r="6710" spans="1:7" hidden="1" x14ac:dyDescent="0.25">
      <c r="A6710">
        <f t="shared" si="315"/>
        <v>187</v>
      </c>
      <c r="B6710">
        <f t="shared" si="316"/>
        <v>13</v>
      </c>
      <c r="C6710" t="str">
        <f>_xlfn.XLOOKUP(A6710,Table4[Lfd],Table4[idElementValue],"Err",0)</f>
        <v/>
      </c>
      <c r="D6710">
        <f t="shared" si="316"/>
        <v>13</v>
      </c>
      <c r="E6710">
        <f ca="1">OFFSET(ElementsDB!$AQ$2,SeriesSelection!A6710-1,SeriesSelection!B6710-1)</f>
        <v>0</v>
      </c>
      <c r="F6710">
        <f>_xlfn.XLOOKUP(A6710,Table4[Lfd],Table4[Periods],"Err",0)</f>
        <v>0</v>
      </c>
      <c r="G6710" t="b">
        <f t="shared" si="314"/>
        <v>0</v>
      </c>
    </row>
    <row r="6711" spans="1:7" hidden="1" x14ac:dyDescent="0.25">
      <c r="A6711">
        <f t="shared" si="315"/>
        <v>187</v>
      </c>
      <c r="B6711">
        <f t="shared" si="316"/>
        <v>14</v>
      </c>
      <c r="C6711" t="str">
        <f>_xlfn.XLOOKUP(A6711,Table4[Lfd],Table4[idElementValue],"Err",0)</f>
        <v/>
      </c>
      <c r="D6711">
        <f t="shared" si="316"/>
        <v>14</v>
      </c>
      <c r="E6711">
        <f ca="1">OFFSET(ElementsDB!$AQ$2,SeriesSelection!A6711-1,SeriesSelection!B6711-1)</f>
        <v>0</v>
      </c>
      <c r="F6711">
        <f>_xlfn.XLOOKUP(A6711,Table4[Lfd],Table4[Periods],"Err",0)</f>
        <v>0</v>
      </c>
      <c r="G6711" t="b">
        <f t="shared" si="314"/>
        <v>0</v>
      </c>
    </row>
    <row r="6712" spans="1:7" hidden="1" x14ac:dyDescent="0.25">
      <c r="A6712">
        <f t="shared" si="315"/>
        <v>187</v>
      </c>
      <c r="B6712">
        <f t="shared" si="316"/>
        <v>15</v>
      </c>
      <c r="C6712" t="str">
        <f>_xlfn.XLOOKUP(A6712,Table4[Lfd],Table4[idElementValue],"Err",0)</f>
        <v/>
      </c>
      <c r="D6712">
        <f t="shared" si="316"/>
        <v>15</v>
      </c>
      <c r="E6712">
        <f ca="1">OFFSET(ElementsDB!$AQ$2,SeriesSelection!A6712-1,SeriesSelection!B6712-1)</f>
        <v>0</v>
      </c>
      <c r="F6712">
        <f>_xlfn.XLOOKUP(A6712,Table4[Lfd],Table4[Periods],"Err",0)</f>
        <v>0</v>
      </c>
      <c r="G6712" t="b">
        <f t="shared" si="314"/>
        <v>0</v>
      </c>
    </row>
    <row r="6713" spans="1:7" hidden="1" x14ac:dyDescent="0.25">
      <c r="A6713">
        <f t="shared" si="315"/>
        <v>187</v>
      </c>
      <c r="B6713">
        <f t="shared" si="316"/>
        <v>16</v>
      </c>
      <c r="C6713" t="str">
        <f>_xlfn.XLOOKUP(A6713,Table4[Lfd],Table4[idElementValue],"Err",0)</f>
        <v/>
      </c>
      <c r="D6713">
        <f t="shared" si="316"/>
        <v>16</v>
      </c>
      <c r="E6713">
        <f ca="1">OFFSET(ElementsDB!$AQ$2,SeriesSelection!A6713-1,SeriesSelection!B6713-1)</f>
        <v>0</v>
      </c>
      <c r="F6713">
        <f>_xlfn.XLOOKUP(A6713,Table4[Lfd],Table4[Periods],"Err",0)</f>
        <v>0</v>
      </c>
      <c r="G6713" t="b">
        <f t="shared" si="314"/>
        <v>0</v>
      </c>
    </row>
    <row r="6714" spans="1:7" hidden="1" x14ac:dyDescent="0.25">
      <c r="A6714">
        <f t="shared" si="315"/>
        <v>187</v>
      </c>
      <c r="B6714">
        <f t="shared" si="316"/>
        <v>17</v>
      </c>
      <c r="C6714" t="str">
        <f>_xlfn.XLOOKUP(A6714,Table4[Lfd],Table4[idElementValue],"Err",0)</f>
        <v/>
      </c>
      <c r="D6714">
        <f t="shared" si="316"/>
        <v>17</v>
      </c>
      <c r="E6714">
        <f ca="1">OFFSET(ElementsDB!$AQ$2,SeriesSelection!A6714-1,SeriesSelection!B6714-1)</f>
        <v>0</v>
      </c>
      <c r="F6714">
        <f>_xlfn.XLOOKUP(A6714,Table4[Lfd],Table4[Periods],"Err",0)</f>
        <v>0</v>
      </c>
      <c r="G6714" t="b">
        <f t="shared" si="314"/>
        <v>0</v>
      </c>
    </row>
    <row r="6715" spans="1:7" hidden="1" x14ac:dyDescent="0.25">
      <c r="A6715">
        <f t="shared" si="315"/>
        <v>187</v>
      </c>
      <c r="B6715">
        <f t="shared" si="316"/>
        <v>18</v>
      </c>
      <c r="C6715" t="str">
        <f>_xlfn.XLOOKUP(A6715,Table4[Lfd],Table4[idElementValue],"Err",0)</f>
        <v/>
      </c>
      <c r="D6715">
        <f t="shared" si="316"/>
        <v>18</v>
      </c>
      <c r="E6715">
        <f ca="1">OFFSET(ElementsDB!$AQ$2,SeriesSelection!A6715-1,SeriesSelection!B6715-1)</f>
        <v>0</v>
      </c>
      <c r="F6715">
        <f>_xlfn.XLOOKUP(A6715,Table4[Lfd],Table4[Periods],"Err",0)</f>
        <v>0</v>
      </c>
      <c r="G6715" t="b">
        <f t="shared" si="314"/>
        <v>0</v>
      </c>
    </row>
    <row r="6716" spans="1:7" hidden="1" x14ac:dyDescent="0.25">
      <c r="A6716">
        <f t="shared" si="315"/>
        <v>187</v>
      </c>
      <c r="B6716">
        <f t="shared" si="316"/>
        <v>19</v>
      </c>
      <c r="C6716" t="str">
        <f>_xlfn.XLOOKUP(A6716,Table4[Lfd],Table4[idElementValue],"Err",0)</f>
        <v/>
      </c>
      <c r="D6716">
        <f t="shared" si="316"/>
        <v>19</v>
      </c>
      <c r="E6716">
        <f ca="1">OFFSET(ElementsDB!$AQ$2,SeriesSelection!A6716-1,SeriesSelection!B6716-1)</f>
        <v>0</v>
      </c>
      <c r="F6716">
        <f>_xlfn.XLOOKUP(A6716,Table4[Lfd],Table4[Periods],"Err",0)</f>
        <v>0</v>
      </c>
      <c r="G6716" t="b">
        <f t="shared" si="314"/>
        <v>0</v>
      </c>
    </row>
    <row r="6717" spans="1:7" hidden="1" x14ac:dyDescent="0.25">
      <c r="A6717">
        <f t="shared" si="315"/>
        <v>187</v>
      </c>
      <c r="B6717">
        <f t="shared" si="316"/>
        <v>20</v>
      </c>
      <c r="C6717" t="str">
        <f>_xlfn.XLOOKUP(A6717,Table4[Lfd],Table4[idElementValue],"Err",0)</f>
        <v/>
      </c>
      <c r="D6717">
        <f t="shared" si="316"/>
        <v>20</v>
      </c>
      <c r="E6717">
        <f ca="1">OFFSET(ElementsDB!$AQ$2,SeriesSelection!A6717-1,SeriesSelection!B6717-1)</f>
        <v>0</v>
      </c>
      <c r="F6717">
        <f>_xlfn.XLOOKUP(A6717,Table4[Lfd],Table4[Periods],"Err",0)</f>
        <v>0</v>
      </c>
      <c r="G6717" t="b">
        <f t="shared" si="314"/>
        <v>0</v>
      </c>
    </row>
    <row r="6718" spans="1:7" hidden="1" x14ac:dyDescent="0.25">
      <c r="A6718">
        <f t="shared" si="315"/>
        <v>187</v>
      </c>
      <c r="B6718">
        <f t="shared" si="316"/>
        <v>21</v>
      </c>
      <c r="C6718" t="str">
        <f>_xlfn.XLOOKUP(A6718,Table4[Lfd],Table4[idElementValue],"Err",0)</f>
        <v/>
      </c>
      <c r="D6718">
        <f t="shared" si="316"/>
        <v>21</v>
      </c>
      <c r="E6718">
        <f ca="1">OFFSET(ElementsDB!$AQ$2,SeriesSelection!A6718-1,SeriesSelection!B6718-1)</f>
        <v>0</v>
      </c>
      <c r="F6718">
        <f>_xlfn.XLOOKUP(A6718,Table4[Lfd],Table4[Periods],"Err",0)</f>
        <v>0</v>
      </c>
      <c r="G6718" t="b">
        <f t="shared" si="314"/>
        <v>0</v>
      </c>
    </row>
    <row r="6719" spans="1:7" hidden="1" x14ac:dyDescent="0.25">
      <c r="A6719">
        <f t="shared" si="315"/>
        <v>187</v>
      </c>
      <c r="B6719">
        <f t="shared" si="316"/>
        <v>22</v>
      </c>
      <c r="C6719" t="str">
        <f>_xlfn.XLOOKUP(A6719,Table4[Lfd],Table4[idElementValue],"Err",0)</f>
        <v/>
      </c>
      <c r="D6719">
        <f t="shared" si="316"/>
        <v>22</v>
      </c>
      <c r="E6719">
        <f ca="1">OFFSET(ElementsDB!$AQ$2,SeriesSelection!A6719-1,SeriesSelection!B6719-1)</f>
        <v>0</v>
      </c>
      <c r="F6719">
        <f>_xlfn.XLOOKUP(A6719,Table4[Lfd],Table4[Periods],"Err",0)</f>
        <v>0</v>
      </c>
      <c r="G6719" t="b">
        <f t="shared" si="314"/>
        <v>0</v>
      </c>
    </row>
    <row r="6720" spans="1:7" hidden="1" x14ac:dyDescent="0.25">
      <c r="A6720">
        <f t="shared" si="315"/>
        <v>187</v>
      </c>
      <c r="B6720">
        <f t="shared" si="316"/>
        <v>23</v>
      </c>
      <c r="C6720" t="str">
        <f>_xlfn.XLOOKUP(A6720,Table4[Lfd],Table4[idElementValue],"Err",0)</f>
        <v/>
      </c>
      <c r="D6720">
        <f t="shared" si="316"/>
        <v>23</v>
      </c>
      <c r="E6720">
        <f ca="1">OFFSET(ElementsDB!$AQ$2,SeriesSelection!A6720-1,SeriesSelection!B6720-1)</f>
        <v>0</v>
      </c>
      <c r="F6720">
        <f>_xlfn.XLOOKUP(A6720,Table4[Lfd],Table4[Periods],"Err",0)</f>
        <v>0</v>
      </c>
      <c r="G6720" t="b">
        <f t="shared" si="314"/>
        <v>0</v>
      </c>
    </row>
    <row r="6721" spans="1:7" hidden="1" x14ac:dyDescent="0.25">
      <c r="A6721">
        <f t="shared" si="315"/>
        <v>187</v>
      </c>
      <c r="B6721">
        <f t="shared" si="316"/>
        <v>24</v>
      </c>
      <c r="C6721" t="str">
        <f>_xlfn.XLOOKUP(A6721,Table4[Lfd],Table4[idElementValue],"Err",0)</f>
        <v/>
      </c>
      <c r="D6721">
        <f t="shared" si="316"/>
        <v>24</v>
      </c>
      <c r="E6721">
        <f ca="1">OFFSET(ElementsDB!$AQ$2,SeriesSelection!A6721-1,SeriesSelection!B6721-1)</f>
        <v>0</v>
      </c>
      <c r="F6721">
        <f>_xlfn.XLOOKUP(A6721,Table4[Lfd],Table4[Periods],"Err",0)</f>
        <v>0</v>
      </c>
      <c r="G6721" t="b">
        <f t="shared" si="314"/>
        <v>0</v>
      </c>
    </row>
    <row r="6722" spans="1:7" hidden="1" x14ac:dyDescent="0.25">
      <c r="A6722">
        <f t="shared" si="315"/>
        <v>187</v>
      </c>
      <c r="B6722">
        <f t="shared" si="316"/>
        <v>25</v>
      </c>
      <c r="C6722" t="str">
        <f>_xlfn.XLOOKUP(A6722,Table4[Lfd],Table4[idElementValue],"Err",0)</f>
        <v/>
      </c>
      <c r="D6722">
        <f t="shared" si="316"/>
        <v>25</v>
      </c>
      <c r="E6722">
        <f ca="1">OFFSET(ElementsDB!$AQ$2,SeriesSelection!A6722-1,SeriesSelection!B6722-1)</f>
        <v>0</v>
      </c>
      <c r="F6722">
        <f>_xlfn.XLOOKUP(A6722,Table4[Lfd],Table4[Periods],"Err",0)</f>
        <v>0</v>
      </c>
      <c r="G6722" t="b">
        <f t="shared" ref="G6722:G6785" si="317">(D6722&lt;=F6722)</f>
        <v>0</v>
      </c>
    </row>
    <row r="6723" spans="1:7" hidden="1" x14ac:dyDescent="0.25">
      <c r="A6723">
        <f t="shared" si="315"/>
        <v>187</v>
      </c>
      <c r="B6723">
        <f t="shared" si="316"/>
        <v>26</v>
      </c>
      <c r="C6723" t="str">
        <f>_xlfn.XLOOKUP(A6723,Table4[Lfd],Table4[idElementValue],"Err",0)</f>
        <v/>
      </c>
      <c r="D6723">
        <f t="shared" si="316"/>
        <v>26</v>
      </c>
      <c r="E6723">
        <f ca="1">OFFSET(ElementsDB!$AQ$2,SeriesSelection!A6723-1,SeriesSelection!B6723-1)</f>
        <v>0</v>
      </c>
      <c r="F6723">
        <f>_xlfn.XLOOKUP(A6723,Table4[Lfd],Table4[Periods],"Err",0)</f>
        <v>0</v>
      </c>
      <c r="G6723" t="b">
        <f t="shared" si="317"/>
        <v>0</v>
      </c>
    </row>
    <row r="6724" spans="1:7" hidden="1" x14ac:dyDescent="0.25">
      <c r="A6724">
        <f t="shared" si="315"/>
        <v>187</v>
      </c>
      <c r="B6724">
        <f t="shared" si="316"/>
        <v>27</v>
      </c>
      <c r="C6724" t="str">
        <f>_xlfn.XLOOKUP(A6724,Table4[Lfd],Table4[idElementValue],"Err",0)</f>
        <v/>
      </c>
      <c r="D6724">
        <f t="shared" si="316"/>
        <v>27</v>
      </c>
      <c r="E6724">
        <f ca="1">OFFSET(ElementsDB!$AQ$2,SeriesSelection!A6724-1,SeriesSelection!B6724-1)</f>
        <v>0</v>
      </c>
      <c r="F6724">
        <f>_xlfn.XLOOKUP(A6724,Table4[Lfd],Table4[Periods],"Err",0)</f>
        <v>0</v>
      </c>
      <c r="G6724" t="b">
        <f t="shared" si="317"/>
        <v>0</v>
      </c>
    </row>
    <row r="6725" spans="1:7" hidden="1" x14ac:dyDescent="0.25">
      <c r="A6725">
        <f t="shared" si="315"/>
        <v>187</v>
      </c>
      <c r="B6725">
        <f t="shared" si="316"/>
        <v>28</v>
      </c>
      <c r="C6725" t="str">
        <f>_xlfn.XLOOKUP(A6725,Table4[Lfd],Table4[idElementValue],"Err",0)</f>
        <v/>
      </c>
      <c r="D6725">
        <f t="shared" si="316"/>
        <v>28</v>
      </c>
      <c r="E6725">
        <f ca="1">OFFSET(ElementsDB!$AQ$2,SeriesSelection!A6725-1,SeriesSelection!B6725-1)</f>
        <v>0</v>
      </c>
      <c r="F6725">
        <f>_xlfn.XLOOKUP(A6725,Table4[Lfd],Table4[Periods],"Err",0)</f>
        <v>0</v>
      </c>
      <c r="G6725" t="b">
        <f t="shared" si="317"/>
        <v>0</v>
      </c>
    </row>
    <row r="6726" spans="1:7" hidden="1" x14ac:dyDescent="0.25">
      <c r="A6726">
        <f t="shared" si="315"/>
        <v>187</v>
      </c>
      <c r="B6726">
        <f t="shared" si="316"/>
        <v>29</v>
      </c>
      <c r="C6726" t="str">
        <f>_xlfn.XLOOKUP(A6726,Table4[Lfd],Table4[idElementValue],"Err",0)</f>
        <v/>
      </c>
      <c r="D6726">
        <f t="shared" si="316"/>
        <v>29</v>
      </c>
      <c r="E6726">
        <f ca="1">OFFSET(ElementsDB!$AQ$2,SeriesSelection!A6726-1,SeriesSelection!B6726-1)</f>
        <v>0</v>
      </c>
      <c r="F6726">
        <f>_xlfn.XLOOKUP(A6726,Table4[Lfd],Table4[Periods],"Err",0)</f>
        <v>0</v>
      </c>
      <c r="G6726" t="b">
        <f t="shared" si="317"/>
        <v>0</v>
      </c>
    </row>
    <row r="6727" spans="1:7" hidden="1" x14ac:dyDescent="0.25">
      <c r="A6727">
        <f t="shared" si="315"/>
        <v>187</v>
      </c>
      <c r="B6727">
        <f t="shared" si="316"/>
        <v>30</v>
      </c>
      <c r="C6727" t="str">
        <f>_xlfn.XLOOKUP(A6727,Table4[Lfd],Table4[idElementValue],"Err",0)</f>
        <v/>
      </c>
      <c r="D6727">
        <f t="shared" si="316"/>
        <v>30</v>
      </c>
      <c r="E6727">
        <f ca="1">OFFSET(ElementsDB!$AQ$2,SeriesSelection!A6727-1,SeriesSelection!B6727-1)</f>
        <v>0</v>
      </c>
      <c r="F6727">
        <f>_xlfn.XLOOKUP(A6727,Table4[Lfd],Table4[Periods],"Err",0)</f>
        <v>0</v>
      </c>
      <c r="G6727" t="b">
        <f t="shared" si="317"/>
        <v>0</v>
      </c>
    </row>
    <row r="6728" spans="1:7" hidden="1" x14ac:dyDescent="0.25">
      <c r="A6728">
        <f t="shared" si="315"/>
        <v>187</v>
      </c>
      <c r="B6728">
        <f t="shared" si="316"/>
        <v>31</v>
      </c>
      <c r="C6728" t="str">
        <f>_xlfn.XLOOKUP(A6728,Table4[Lfd],Table4[idElementValue],"Err",0)</f>
        <v/>
      </c>
      <c r="D6728">
        <f t="shared" si="316"/>
        <v>31</v>
      </c>
      <c r="E6728">
        <f ca="1">OFFSET(ElementsDB!$AQ$2,SeriesSelection!A6728-1,SeriesSelection!B6728-1)</f>
        <v>0</v>
      </c>
      <c r="F6728">
        <f>_xlfn.XLOOKUP(A6728,Table4[Lfd],Table4[Periods],"Err",0)</f>
        <v>0</v>
      </c>
      <c r="G6728" t="b">
        <f t="shared" si="317"/>
        <v>0</v>
      </c>
    </row>
    <row r="6729" spans="1:7" hidden="1" x14ac:dyDescent="0.25">
      <c r="A6729">
        <f t="shared" si="315"/>
        <v>187</v>
      </c>
      <c r="B6729">
        <f t="shared" si="316"/>
        <v>32</v>
      </c>
      <c r="C6729" t="str">
        <f>_xlfn.XLOOKUP(A6729,Table4[Lfd],Table4[idElementValue],"Err",0)</f>
        <v/>
      </c>
      <c r="D6729">
        <f t="shared" si="316"/>
        <v>32</v>
      </c>
      <c r="E6729">
        <f ca="1">OFFSET(ElementsDB!$AQ$2,SeriesSelection!A6729-1,SeriesSelection!B6729-1)</f>
        <v>0</v>
      </c>
      <c r="F6729">
        <f>_xlfn.XLOOKUP(A6729,Table4[Lfd],Table4[Periods],"Err",0)</f>
        <v>0</v>
      </c>
      <c r="G6729" t="b">
        <f t="shared" si="317"/>
        <v>0</v>
      </c>
    </row>
    <row r="6730" spans="1:7" hidden="1" x14ac:dyDescent="0.25">
      <c r="A6730">
        <f t="shared" ref="A6730:A6793" si="318">IF(B6730=1,A6729+1,A6729)</f>
        <v>187</v>
      </c>
      <c r="B6730">
        <f t="shared" ref="B6730:D6793" si="319">IF(B6729=36,1,B6729+1)</f>
        <v>33</v>
      </c>
      <c r="C6730" t="str">
        <f>_xlfn.XLOOKUP(A6730,Table4[Lfd],Table4[idElementValue],"Err",0)</f>
        <v/>
      </c>
      <c r="D6730">
        <f t="shared" si="319"/>
        <v>33</v>
      </c>
      <c r="E6730">
        <f ca="1">OFFSET(ElementsDB!$AQ$2,SeriesSelection!A6730-1,SeriesSelection!B6730-1)</f>
        <v>0</v>
      </c>
      <c r="F6730">
        <f>_xlfn.XLOOKUP(A6730,Table4[Lfd],Table4[Periods],"Err",0)</f>
        <v>0</v>
      </c>
      <c r="G6730" t="b">
        <f t="shared" si="317"/>
        <v>0</v>
      </c>
    </row>
    <row r="6731" spans="1:7" hidden="1" x14ac:dyDescent="0.25">
      <c r="A6731">
        <f t="shared" si="318"/>
        <v>187</v>
      </c>
      <c r="B6731">
        <f t="shared" si="319"/>
        <v>34</v>
      </c>
      <c r="C6731" t="str">
        <f>_xlfn.XLOOKUP(A6731,Table4[Lfd],Table4[idElementValue],"Err",0)</f>
        <v/>
      </c>
      <c r="D6731">
        <f t="shared" si="319"/>
        <v>34</v>
      </c>
      <c r="E6731">
        <f ca="1">OFFSET(ElementsDB!$AQ$2,SeriesSelection!A6731-1,SeriesSelection!B6731-1)</f>
        <v>0</v>
      </c>
      <c r="F6731">
        <f>_xlfn.XLOOKUP(A6731,Table4[Lfd],Table4[Periods],"Err",0)</f>
        <v>0</v>
      </c>
      <c r="G6731" t="b">
        <f t="shared" si="317"/>
        <v>0</v>
      </c>
    </row>
    <row r="6732" spans="1:7" hidden="1" x14ac:dyDescent="0.25">
      <c r="A6732">
        <f t="shared" si="318"/>
        <v>187</v>
      </c>
      <c r="B6732">
        <f t="shared" si="319"/>
        <v>35</v>
      </c>
      <c r="C6732" t="str">
        <f>_xlfn.XLOOKUP(A6732,Table4[Lfd],Table4[idElementValue],"Err",0)</f>
        <v/>
      </c>
      <c r="D6732">
        <f t="shared" si="319"/>
        <v>35</v>
      </c>
      <c r="E6732">
        <f ca="1">OFFSET(ElementsDB!$AQ$2,SeriesSelection!A6732-1,SeriesSelection!B6732-1)</f>
        <v>0</v>
      </c>
      <c r="F6732">
        <f>_xlfn.XLOOKUP(A6732,Table4[Lfd],Table4[Periods],"Err",0)</f>
        <v>0</v>
      </c>
      <c r="G6732" t="b">
        <f t="shared" si="317"/>
        <v>0</v>
      </c>
    </row>
    <row r="6733" spans="1:7" hidden="1" x14ac:dyDescent="0.25">
      <c r="A6733">
        <f t="shared" si="318"/>
        <v>187</v>
      </c>
      <c r="B6733">
        <f t="shared" si="319"/>
        <v>36</v>
      </c>
      <c r="C6733" t="str">
        <f>_xlfn.XLOOKUP(A6733,Table4[Lfd],Table4[idElementValue],"Err",0)</f>
        <v/>
      </c>
      <c r="D6733">
        <f t="shared" si="319"/>
        <v>36</v>
      </c>
      <c r="E6733">
        <f ca="1">OFFSET(ElementsDB!$AQ$2,SeriesSelection!A6733-1,SeriesSelection!B6733-1)</f>
        <v>0</v>
      </c>
      <c r="F6733">
        <f>_xlfn.XLOOKUP(A6733,Table4[Lfd],Table4[Periods],"Err",0)</f>
        <v>0</v>
      </c>
      <c r="G6733" t="b">
        <f t="shared" si="317"/>
        <v>0</v>
      </c>
    </row>
    <row r="6734" spans="1:7" hidden="1" x14ac:dyDescent="0.25">
      <c r="A6734">
        <f t="shared" si="318"/>
        <v>188</v>
      </c>
      <c r="B6734">
        <f t="shared" si="319"/>
        <v>1</v>
      </c>
      <c r="C6734" t="str">
        <f>_xlfn.XLOOKUP(A6734,Table4[Lfd],Table4[idElementValue],"Err",0)</f>
        <v>{0BDB6A23-9796-4969-8EB9-E5A64B90B1E7}</v>
      </c>
      <c r="D6734">
        <f t="shared" si="319"/>
        <v>1</v>
      </c>
      <c r="E6734">
        <f ca="1">OFFSET(ElementsDB!$AQ$2,SeriesSelection!A6734-1,SeriesSelection!B6734-1)</f>
        <v>0</v>
      </c>
      <c r="F6734">
        <f>_xlfn.XLOOKUP(A6734,Table4[Lfd],Table4[Periods],"Err",0)</f>
        <v>0</v>
      </c>
      <c r="G6734" t="b">
        <f t="shared" si="317"/>
        <v>0</v>
      </c>
    </row>
    <row r="6735" spans="1:7" hidden="1" x14ac:dyDescent="0.25">
      <c r="A6735">
        <f t="shared" si="318"/>
        <v>188</v>
      </c>
      <c r="B6735">
        <f t="shared" si="319"/>
        <v>2</v>
      </c>
      <c r="C6735" t="str">
        <f>_xlfn.XLOOKUP(A6735,Table4[Lfd],Table4[idElementValue],"Err",0)</f>
        <v>{0BDB6A23-9796-4969-8EB9-E5A64B90B1E7}</v>
      </c>
      <c r="D6735">
        <f t="shared" si="319"/>
        <v>2</v>
      </c>
      <c r="E6735">
        <f ca="1">OFFSET(ElementsDB!$AQ$2,SeriesSelection!A6735-1,SeriesSelection!B6735-1)</f>
        <v>0</v>
      </c>
      <c r="F6735">
        <f>_xlfn.XLOOKUP(A6735,Table4[Lfd],Table4[Periods],"Err",0)</f>
        <v>0</v>
      </c>
      <c r="G6735" t="b">
        <f t="shared" si="317"/>
        <v>0</v>
      </c>
    </row>
    <row r="6736" spans="1:7" hidden="1" x14ac:dyDescent="0.25">
      <c r="A6736">
        <f t="shared" si="318"/>
        <v>188</v>
      </c>
      <c r="B6736">
        <f t="shared" si="319"/>
        <v>3</v>
      </c>
      <c r="C6736" t="str">
        <f>_xlfn.XLOOKUP(A6736,Table4[Lfd],Table4[idElementValue],"Err",0)</f>
        <v>{0BDB6A23-9796-4969-8EB9-E5A64B90B1E7}</v>
      </c>
      <c r="D6736">
        <f t="shared" si="319"/>
        <v>3</v>
      </c>
      <c r="E6736">
        <f ca="1">OFFSET(ElementsDB!$AQ$2,SeriesSelection!A6736-1,SeriesSelection!B6736-1)</f>
        <v>0</v>
      </c>
      <c r="F6736">
        <f>_xlfn.XLOOKUP(A6736,Table4[Lfd],Table4[Periods],"Err",0)</f>
        <v>0</v>
      </c>
      <c r="G6736" t="b">
        <f t="shared" si="317"/>
        <v>0</v>
      </c>
    </row>
    <row r="6737" spans="1:7" hidden="1" x14ac:dyDescent="0.25">
      <c r="A6737">
        <f t="shared" si="318"/>
        <v>188</v>
      </c>
      <c r="B6737">
        <f t="shared" si="319"/>
        <v>4</v>
      </c>
      <c r="C6737" t="str">
        <f>_xlfn.XLOOKUP(A6737,Table4[Lfd],Table4[idElementValue],"Err",0)</f>
        <v>{0BDB6A23-9796-4969-8EB9-E5A64B90B1E7}</v>
      </c>
      <c r="D6737">
        <f t="shared" si="319"/>
        <v>4</v>
      </c>
      <c r="E6737">
        <f ca="1">OFFSET(ElementsDB!$AQ$2,SeriesSelection!A6737-1,SeriesSelection!B6737-1)</f>
        <v>0</v>
      </c>
      <c r="F6737">
        <f>_xlfn.XLOOKUP(A6737,Table4[Lfd],Table4[Periods],"Err",0)</f>
        <v>0</v>
      </c>
      <c r="G6737" t="b">
        <f t="shared" si="317"/>
        <v>0</v>
      </c>
    </row>
    <row r="6738" spans="1:7" hidden="1" x14ac:dyDescent="0.25">
      <c r="A6738">
        <f t="shared" si="318"/>
        <v>188</v>
      </c>
      <c r="B6738">
        <f t="shared" si="319"/>
        <v>5</v>
      </c>
      <c r="C6738" t="str">
        <f>_xlfn.XLOOKUP(A6738,Table4[Lfd],Table4[idElementValue],"Err",0)</f>
        <v>{0BDB6A23-9796-4969-8EB9-E5A64B90B1E7}</v>
      </c>
      <c r="D6738">
        <f t="shared" si="319"/>
        <v>5</v>
      </c>
      <c r="E6738">
        <f ca="1">OFFSET(ElementsDB!$AQ$2,SeriesSelection!A6738-1,SeriesSelection!B6738-1)</f>
        <v>0</v>
      </c>
      <c r="F6738">
        <f>_xlfn.XLOOKUP(A6738,Table4[Lfd],Table4[Periods],"Err",0)</f>
        <v>0</v>
      </c>
      <c r="G6738" t="b">
        <f t="shared" si="317"/>
        <v>0</v>
      </c>
    </row>
    <row r="6739" spans="1:7" hidden="1" x14ac:dyDescent="0.25">
      <c r="A6739">
        <f t="shared" si="318"/>
        <v>188</v>
      </c>
      <c r="B6739">
        <f t="shared" si="319"/>
        <v>6</v>
      </c>
      <c r="C6739" t="str">
        <f>_xlfn.XLOOKUP(A6739,Table4[Lfd],Table4[idElementValue],"Err",0)</f>
        <v>{0BDB6A23-9796-4969-8EB9-E5A64B90B1E7}</v>
      </c>
      <c r="D6739">
        <f t="shared" si="319"/>
        <v>6</v>
      </c>
      <c r="E6739">
        <f ca="1">OFFSET(ElementsDB!$AQ$2,SeriesSelection!A6739-1,SeriesSelection!B6739-1)</f>
        <v>0</v>
      </c>
      <c r="F6739">
        <f>_xlfn.XLOOKUP(A6739,Table4[Lfd],Table4[Periods],"Err",0)</f>
        <v>0</v>
      </c>
      <c r="G6739" t="b">
        <f t="shared" si="317"/>
        <v>0</v>
      </c>
    </row>
    <row r="6740" spans="1:7" hidden="1" x14ac:dyDescent="0.25">
      <c r="A6740">
        <f t="shared" si="318"/>
        <v>188</v>
      </c>
      <c r="B6740">
        <f t="shared" si="319"/>
        <v>7</v>
      </c>
      <c r="C6740" t="str">
        <f>_xlfn.XLOOKUP(A6740,Table4[Lfd],Table4[idElementValue],"Err",0)</f>
        <v>{0BDB6A23-9796-4969-8EB9-E5A64B90B1E7}</v>
      </c>
      <c r="D6740">
        <f t="shared" si="319"/>
        <v>7</v>
      </c>
      <c r="E6740">
        <f ca="1">OFFSET(ElementsDB!$AQ$2,SeriesSelection!A6740-1,SeriesSelection!B6740-1)</f>
        <v>0</v>
      </c>
      <c r="F6740">
        <f>_xlfn.XLOOKUP(A6740,Table4[Lfd],Table4[Periods],"Err",0)</f>
        <v>0</v>
      </c>
      <c r="G6740" t="b">
        <f t="shared" si="317"/>
        <v>0</v>
      </c>
    </row>
    <row r="6741" spans="1:7" hidden="1" x14ac:dyDescent="0.25">
      <c r="A6741">
        <f t="shared" si="318"/>
        <v>188</v>
      </c>
      <c r="B6741">
        <f t="shared" si="319"/>
        <v>8</v>
      </c>
      <c r="C6741" t="str">
        <f>_xlfn.XLOOKUP(A6741,Table4[Lfd],Table4[idElementValue],"Err",0)</f>
        <v>{0BDB6A23-9796-4969-8EB9-E5A64B90B1E7}</v>
      </c>
      <c r="D6741">
        <f t="shared" si="319"/>
        <v>8</v>
      </c>
      <c r="E6741">
        <f ca="1">OFFSET(ElementsDB!$AQ$2,SeriesSelection!A6741-1,SeriesSelection!B6741-1)</f>
        <v>0</v>
      </c>
      <c r="F6741">
        <f>_xlfn.XLOOKUP(A6741,Table4[Lfd],Table4[Periods],"Err",0)</f>
        <v>0</v>
      </c>
      <c r="G6741" t="b">
        <f t="shared" si="317"/>
        <v>0</v>
      </c>
    </row>
    <row r="6742" spans="1:7" hidden="1" x14ac:dyDescent="0.25">
      <c r="A6742">
        <f t="shared" si="318"/>
        <v>188</v>
      </c>
      <c r="B6742">
        <f t="shared" si="319"/>
        <v>9</v>
      </c>
      <c r="C6742" t="str">
        <f>_xlfn.XLOOKUP(A6742,Table4[Lfd],Table4[idElementValue],"Err",0)</f>
        <v>{0BDB6A23-9796-4969-8EB9-E5A64B90B1E7}</v>
      </c>
      <c r="D6742">
        <f t="shared" si="319"/>
        <v>9</v>
      </c>
      <c r="E6742">
        <f ca="1">OFFSET(ElementsDB!$AQ$2,SeriesSelection!A6742-1,SeriesSelection!B6742-1)</f>
        <v>0</v>
      </c>
      <c r="F6742">
        <f>_xlfn.XLOOKUP(A6742,Table4[Lfd],Table4[Periods],"Err",0)</f>
        <v>0</v>
      </c>
      <c r="G6742" t="b">
        <f t="shared" si="317"/>
        <v>0</v>
      </c>
    </row>
    <row r="6743" spans="1:7" hidden="1" x14ac:dyDescent="0.25">
      <c r="A6743">
        <f t="shared" si="318"/>
        <v>188</v>
      </c>
      <c r="B6743">
        <f t="shared" si="319"/>
        <v>10</v>
      </c>
      <c r="C6743" t="str">
        <f>_xlfn.XLOOKUP(A6743,Table4[Lfd],Table4[idElementValue],"Err",0)</f>
        <v>{0BDB6A23-9796-4969-8EB9-E5A64B90B1E7}</v>
      </c>
      <c r="D6743">
        <f t="shared" si="319"/>
        <v>10</v>
      </c>
      <c r="E6743">
        <f ca="1">OFFSET(ElementsDB!$AQ$2,SeriesSelection!A6743-1,SeriesSelection!B6743-1)</f>
        <v>0</v>
      </c>
      <c r="F6743">
        <f>_xlfn.XLOOKUP(A6743,Table4[Lfd],Table4[Periods],"Err",0)</f>
        <v>0</v>
      </c>
      <c r="G6743" t="b">
        <f t="shared" si="317"/>
        <v>0</v>
      </c>
    </row>
    <row r="6744" spans="1:7" hidden="1" x14ac:dyDescent="0.25">
      <c r="A6744">
        <f t="shared" si="318"/>
        <v>188</v>
      </c>
      <c r="B6744">
        <f t="shared" si="319"/>
        <v>11</v>
      </c>
      <c r="C6744" t="str">
        <f>_xlfn.XLOOKUP(A6744,Table4[Lfd],Table4[idElementValue],"Err",0)</f>
        <v>{0BDB6A23-9796-4969-8EB9-E5A64B90B1E7}</v>
      </c>
      <c r="D6744">
        <f t="shared" si="319"/>
        <v>11</v>
      </c>
      <c r="E6744">
        <f ca="1">OFFSET(ElementsDB!$AQ$2,SeriesSelection!A6744-1,SeriesSelection!B6744-1)</f>
        <v>0</v>
      </c>
      <c r="F6744">
        <f>_xlfn.XLOOKUP(A6744,Table4[Lfd],Table4[Periods],"Err",0)</f>
        <v>0</v>
      </c>
      <c r="G6744" t="b">
        <f t="shared" si="317"/>
        <v>0</v>
      </c>
    </row>
    <row r="6745" spans="1:7" hidden="1" x14ac:dyDescent="0.25">
      <c r="A6745">
        <f t="shared" si="318"/>
        <v>188</v>
      </c>
      <c r="B6745">
        <f t="shared" si="319"/>
        <v>12</v>
      </c>
      <c r="C6745" t="str">
        <f>_xlfn.XLOOKUP(A6745,Table4[Lfd],Table4[idElementValue],"Err",0)</f>
        <v>{0BDB6A23-9796-4969-8EB9-E5A64B90B1E7}</v>
      </c>
      <c r="D6745">
        <f t="shared" si="319"/>
        <v>12</v>
      </c>
      <c r="E6745">
        <f ca="1">OFFSET(ElementsDB!$AQ$2,SeriesSelection!A6745-1,SeriesSelection!B6745-1)</f>
        <v>0</v>
      </c>
      <c r="F6745">
        <f>_xlfn.XLOOKUP(A6745,Table4[Lfd],Table4[Periods],"Err",0)</f>
        <v>0</v>
      </c>
      <c r="G6745" t="b">
        <f t="shared" si="317"/>
        <v>0</v>
      </c>
    </row>
    <row r="6746" spans="1:7" hidden="1" x14ac:dyDescent="0.25">
      <c r="A6746">
        <f t="shared" si="318"/>
        <v>188</v>
      </c>
      <c r="B6746">
        <f t="shared" si="319"/>
        <v>13</v>
      </c>
      <c r="C6746" t="str">
        <f>_xlfn.XLOOKUP(A6746,Table4[Lfd],Table4[idElementValue],"Err",0)</f>
        <v>{0BDB6A23-9796-4969-8EB9-E5A64B90B1E7}</v>
      </c>
      <c r="D6746">
        <f t="shared" si="319"/>
        <v>13</v>
      </c>
      <c r="E6746">
        <f ca="1">OFFSET(ElementsDB!$AQ$2,SeriesSelection!A6746-1,SeriesSelection!B6746-1)</f>
        <v>0</v>
      </c>
      <c r="F6746">
        <f>_xlfn.XLOOKUP(A6746,Table4[Lfd],Table4[Periods],"Err",0)</f>
        <v>0</v>
      </c>
      <c r="G6746" t="b">
        <f t="shared" si="317"/>
        <v>0</v>
      </c>
    </row>
    <row r="6747" spans="1:7" hidden="1" x14ac:dyDescent="0.25">
      <c r="A6747">
        <f t="shared" si="318"/>
        <v>188</v>
      </c>
      <c r="B6747">
        <f t="shared" si="319"/>
        <v>14</v>
      </c>
      <c r="C6747" t="str">
        <f>_xlfn.XLOOKUP(A6747,Table4[Lfd],Table4[idElementValue],"Err",0)</f>
        <v>{0BDB6A23-9796-4969-8EB9-E5A64B90B1E7}</v>
      </c>
      <c r="D6747">
        <f t="shared" si="319"/>
        <v>14</v>
      </c>
      <c r="E6747">
        <f ca="1">OFFSET(ElementsDB!$AQ$2,SeriesSelection!A6747-1,SeriesSelection!B6747-1)</f>
        <v>0</v>
      </c>
      <c r="F6747">
        <f>_xlfn.XLOOKUP(A6747,Table4[Lfd],Table4[Periods],"Err",0)</f>
        <v>0</v>
      </c>
      <c r="G6747" t="b">
        <f t="shared" si="317"/>
        <v>0</v>
      </c>
    </row>
    <row r="6748" spans="1:7" hidden="1" x14ac:dyDescent="0.25">
      <c r="A6748">
        <f t="shared" si="318"/>
        <v>188</v>
      </c>
      <c r="B6748">
        <f t="shared" si="319"/>
        <v>15</v>
      </c>
      <c r="C6748" t="str">
        <f>_xlfn.XLOOKUP(A6748,Table4[Lfd],Table4[idElementValue],"Err",0)</f>
        <v>{0BDB6A23-9796-4969-8EB9-E5A64B90B1E7}</v>
      </c>
      <c r="D6748">
        <f t="shared" si="319"/>
        <v>15</v>
      </c>
      <c r="E6748">
        <f ca="1">OFFSET(ElementsDB!$AQ$2,SeriesSelection!A6748-1,SeriesSelection!B6748-1)</f>
        <v>0</v>
      </c>
      <c r="F6748">
        <f>_xlfn.XLOOKUP(A6748,Table4[Lfd],Table4[Periods],"Err",0)</f>
        <v>0</v>
      </c>
      <c r="G6748" t="b">
        <f t="shared" si="317"/>
        <v>0</v>
      </c>
    </row>
    <row r="6749" spans="1:7" hidden="1" x14ac:dyDescent="0.25">
      <c r="A6749">
        <f t="shared" si="318"/>
        <v>188</v>
      </c>
      <c r="B6749">
        <f t="shared" si="319"/>
        <v>16</v>
      </c>
      <c r="C6749" t="str">
        <f>_xlfn.XLOOKUP(A6749,Table4[Lfd],Table4[idElementValue],"Err",0)</f>
        <v>{0BDB6A23-9796-4969-8EB9-E5A64B90B1E7}</v>
      </c>
      <c r="D6749">
        <f t="shared" si="319"/>
        <v>16</v>
      </c>
      <c r="E6749">
        <f ca="1">OFFSET(ElementsDB!$AQ$2,SeriesSelection!A6749-1,SeriesSelection!B6749-1)</f>
        <v>0</v>
      </c>
      <c r="F6749">
        <f>_xlfn.XLOOKUP(A6749,Table4[Lfd],Table4[Periods],"Err",0)</f>
        <v>0</v>
      </c>
      <c r="G6749" t="b">
        <f t="shared" si="317"/>
        <v>0</v>
      </c>
    </row>
    <row r="6750" spans="1:7" hidden="1" x14ac:dyDescent="0.25">
      <c r="A6750">
        <f t="shared" si="318"/>
        <v>188</v>
      </c>
      <c r="B6750">
        <f t="shared" si="319"/>
        <v>17</v>
      </c>
      <c r="C6750" t="str">
        <f>_xlfn.XLOOKUP(A6750,Table4[Lfd],Table4[idElementValue],"Err",0)</f>
        <v>{0BDB6A23-9796-4969-8EB9-E5A64B90B1E7}</v>
      </c>
      <c r="D6750">
        <f t="shared" si="319"/>
        <v>17</v>
      </c>
      <c r="E6750">
        <f ca="1">OFFSET(ElementsDB!$AQ$2,SeriesSelection!A6750-1,SeriesSelection!B6750-1)</f>
        <v>0</v>
      </c>
      <c r="F6750">
        <f>_xlfn.XLOOKUP(A6750,Table4[Lfd],Table4[Periods],"Err",0)</f>
        <v>0</v>
      </c>
      <c r="G6750" t="b">
        <f t="shared" si="317"/>
        <v>0</v>
      </c>
    </row>
    <row r="6751" spans="1:7" hidden="1" x14ac:dyDescent="0.25">
      <c r="A6751">
        <f t="shared" si="318"/>
        <v>188</v>
      </c>
      <c r="B6751">
        <f t="shared" si="319"/>
        <v>18</v>
      </c>
      <c r="C6751" t="str">
        <f>_xlfn.XLOOKUP(A6751,Table4[Lfd],Table4[idElementValue],"Err",0)</f>
        <v>{0BDB6A23-9796-4969-8EB9-E5A64B90B1E7}</v>
      </c>
      <c r="D6751">
        <f t="shared" si="319"/>
        <v>18</v>
      </c>
      <c r="E6751">
        <f ca="1">OFFSET(ElementsDB!$AQ$2,SeriesSelection!A6751-1,SeriesSelection!B6751-1)</f>
        <v>0</v>
      </c>
      <c r="F6751">
        <f>_xlfn.XLOOKUP(A6751,Table4[Lfd],Table4[Periods],"Err",0)</f>
        <v>0</v>
      </c>
      <c r="G6751" t="b">
        <f t="shared" si="317"/>
        <v>0</v>
      </c>
    </row>
    <row r="6752" spans="1:7" hidden="1" x14ac:dyDescent="0.25">
      <c r="A6752">
        <f t="shared" si="318"/>
        <v>188</v>
      </c>
      <c r="B6752">
        <f t="shared" si="319"/>
        <v>19</v>
      </c>
      <c r="C6752" t="str">
        <f>_xlfn.XLOOKUP(A6752,Table4[Lfd],Table4[idElementValue],"Err",0)</f>
        <v>{0BDB6A23-9796-4969-8EB9-E5A64B90B1E7}</v>
      </c>
      <c r="D6752">
        <f t="shared" si="319"/>
        <v>19</v>
      </c>
      <c r="E6752">
        <f ca="1">OFFSET(ElementsDB!$AQ$2,SeriesSelection!A6752-1,SeriesSelection!B6752-1)</f>
        <v>0</v>
      </c>
      <c r="F6752">
        <f>_xlfn.XLOOKUP(A6752,Table4[Lfd],Table4[Periods],"Err",0)</f>
        <v>0</v>
      </c>
      <c r="G6752" t="b">
        <f t="shared" si="317"/>
        <v>0</v>
      </c>
    </row>
    <row r="6753" spans="1:7" hidden="1" x14ac:dyDescent="0.25">
      <c r="A6753">
        <f t="shared" si="318"/>
        <v>188</v>
      </c>
      <c r="B6753">
        <f t="shared" si="319"/>
        <v>20</v>
      </c>
      <c r="C6753" t="str">
        <f>_xlfn.XLOOKUP(A6753,Table4[Lfd],Table4[idElementValue],"Err",0)</f>
        <v>{0BDB6A23-9796-4969-8EB9-E5A64B90B1E7}</v>
      </c>
      <c r="D6753">
        <f t="shared" si="319"/>
        <v>20</v>
      </c>
      <c r="E6753">
        <f ca="1">OFFSET(ElementsDB!$AQ$2,SeriesSelection!A6753-1,SeriesSelection!B6753-1)</f>
        <v>0</v>
      </c>
      <c r="F6753">
        <f>_xlfn.XLOOKUP(A6753,Table4[Lfd],Table4[Periods],"Err",0)</f>
        <v>0</v>
      </c>
      <c r="G6753" t="b">
        <f t="shared" si="317"/>
        <v>0</v>
      </c>
    </row>
    <row r="6754" spans="1:7" hidden="1" x14ac:dyDescent="0.25">
      <c r="A6754">
        <f t="shared" si="318"/>
        <v>188</v>
      </c>
      <c r="B6754">
        <f t="shared" si="319"/>
        <v>21</v>
      </c>
      <c r="C6754" t="str">
        <f>_xlfn.XLOOKUP(A6754,Table4[Lfd],Table4[idElementValue],"Err",0)</f>
        <v>{0BDB6A23-9796-4969-8EB9-E5A64B90B1E7}</v>
      </c>
      <c r="D6754">
        <f t="shared" si="319"/>
        <v>21</v>
      </c>
      <c r="E6754">
        <f ca="1">OFFSET(ElementsDB!$AQ$2,SeriesSelection!A6754-1,SeriesSelection!B6754-1)</f>
        <v>0</v>
      </c>
      <c r="F6754">
        <f>_xlfn.XLOOKUP(A6754,Table4[Lfd],Table4[Periods],"Err",0)</f>
        <v>0</v>
      </c>
      <c r="G6754" t="b">
        <f t="shared" si="317"/>
        <v>0</v>
      </c>
    </row>
    <row r="6755" spans="1:7" hidden="1" x14ac:dyDescent="0.25">
      <c r="A6755">
        <f t="shared" si="318"/>
        <v>188</v>
      </c>
      <c r="B6755">
        <f t="shared" si="319"/>
        <v>22</v>
      </c>
      <c r="C6755" t="str">
        <f>_xlfn.XLOOKUP(A6755,Table4[Lfd],Table4[idElementValue],"Err",0)</f>
        <v>{0BDB6A23-9796-4969-8EB9-E5A64B90B1E7}</v>
      </c>
      <c r="D6755">
        <f t="shared" si="319"/>
        <v>22</v>
      </c>
      <c r="E6755">
        <f ca="1">OFFSET(ElementsDB!$AQ$2,SeriesSelection!A6755-1,SeriesSelection!B6755-1)</f>
        <v>0</v>
      </c>
      <c r="F6755">
        <f>_xlfn.XLOOKUP(A6755,Table4[Lfd],Table4[Periods],"Err",0)</f>
        <v>0</v>
      </c>
      <c r="G6755" t="b">
        <f t="shared" si="317"/>
        <v>0</v>
      </c>
    </row>
    <row r="6756" spans="1:7" hidden="1" x14ac:dyDescent="0.25">
      <c r="A6756">
        <f t="shared" si="318"/>
        <v>188</v>
      </c>
      <c r="B6756">
        <f t="shared" si="319"/>
        <v>23</v>
      </c>
      <c r="C6756" t="str">
        <f>_xlfn.XLOOKUP(A6756,Table4[Lfd],Table4[idElementValue],"Err",0)</f>
        <v>{0BDB6A23-9796-4969-8EB9-E5A64B90B1E7}</v>
      </c>
      <c r="D6756">
        <f t="shared" si="319"/>
        <v>23</v>
      </c>
      <c r="E6756">
        <f ca="1">OFFSET(ElementsDB!$AQ$2,SeriesSelection!A6756-1,SeriesSelection!B6756-1)</f>
        <v>0</v>
      </c>
      <c r="F6756">
        <f>_xlfn.XLOOKUP(A6756,Table4[Lfd],Table4[Periods],"Err",0)</f>
        <v>0</v>
      </c>
      <c r="G6756" t="b">
        <f t="shared" si="317"/>
        <v>0</v>
      </c>
    </row>
    <row r="6757" spans="1:7" hidden="1" x14ac:dyDescent="0.25">
      <c r="A6757">
        <f t="shared" si="318"/>
        <v>188</v>
      </c>
      <c r="B6757">
        <f t="shared" si="319"/>
        <v>24</v>
      </c>
      <c r="C6757" t="str">
        <f>_xlfn.XLOOKUP(A6757,Table4[Lfd],Table4[idElementValue],"Err",0)</f>
        <v>{0BDB6A23-9796-4969-8EB9-E5A64B90B1E7}</v>
      </c>
      <c r="D6757">
        <f t="shared" si="319"/>
        <v>24</v>
      </c>
      <c r="E6757">
        <f ca="1">OFFSET(ElementsDB!$AQ$2,SeriesSelection!A6757-1,SeriesSelection!B6757-1)</f>
        <v>0</v>
      </c>
      <c r="F6757">
        <f>_xlfn.XLOOKUP(A6757,Table4[Lfd],Table4[Periods],"Err",0)</f>
        <v>0</v>
      </c>
      <c r="G6757" t="b">
        <f t="shared" si="317"/>
        <v>0</v>
      </c>
    </row>
    <row r="6758" spans="1:7" hidden="1" x14ac:dyDescent="0.25">
      <c r="A6758">
        <f t="shared" si="318"/>
        <v>188</v>
      </c>
      <c r="B6758">
        <f t="shared" si="319"/>
        <v>25</v>
      </c>
      <c r="C6758" t="str">
        <f>_xlfn.XLOOKUP(A6758,Table4[Lfd],Table4[idElementValue],"Err",0)</f>
        <v>{0BDB6A23-9796-4969-8EB9-E5A64B90B1E7}</v>
      </c>
      <c r="D6758">
        <f t="shared" si="319"/>
        <v>25</v>
      </c>
      <c r="E6758">
        <f ca="1">OFFSET(ElementsDB!$AQ$2,SeriesSelection!A6758-1,SeriesSelection!B6758-1)</f>
        <v>0</v>
      </c>
      <c r="F6758">
        <f>_xlfn.XLOOKUP(A6758,Table4[Lfd],Table4[Periods],"Err",0)</f>
        <v>0</v>
      </c>
      <c r="G6758" t="b">
        <f t="shared" si="317"/>
        <v>0</v>
      </c>
    </row>
    <row r="6759" spans="1:7" hidden="1" x14ac:dyDescent="0.25">
      <c r="A6759">
        <f t="shared" si="318"/>
        <v>188</v>
      </c>
      <c r="B6759">
        <f t="shared" si="319"/>
        <v>26</v>
      </c>
      <c r="C6759" t="str">
        <f>_xlfn.XLOOKUP(A6759,Table4[Lfd],Table4[idElementValue],"Err",0)</f>
        <v>{0BDB6A23-9796-4969-8EB9-E5A64B90B1E7}</v>
      </c>
      <c r="D6759">
        <f t="shared" si="319"/>
        <v>26</v>
      </c>
      <c r="E6759">
        <f ca="1">OFFSET(ElementsDB!$AQ$2,SeriesSelection!A6759-1,SeriesSelection!B6759-1)</f>
        <v>0</v>
      </c>
      <c r="F6759">
        <f>_xlfn.XLOOKUP(A6759,Table4[Lfd],Table4[Periods],"Err",0)</f>
        <v>0</v>
      </c>
      <c r="G6759" t="b">
        <f t="shared" si="317"/>
        <v>0</v>
      </c>
    </row>
    <row r="6760" spans="1:7" hidden="1" x14ac:dyDescent="0.25">
      <c r="A6760">
        <f t="shared" si="318"/>
        <v>188</v>
      </c>
      <c r="B6760">
        <f t="shared" si="319"/>
        <v>27</v>
      </c>
      <c r="C6760" t="str">
        <f>_xlfn.XLOOKUP(A6760,Table4[Lfd],Table4[idElementValue],"Err",0)</f>
        <v>{0BDB6A23-9796-4969-8EB9-E5A64B90B1E7}</v>
      </c>
      <c r="D6760">
        <f t="shared" si="319"/>
        <v>27</v>
      </c>
      <c r="E6760">
        <f ca="1">OFFSET(ElementsDB!$AQ$2,SeriesSelection!A6760-1,SeriesSelection!B6760-1)</f>
        <v>0</v>
      </c>
      <c r="F6760">
        <f>_xlfn.XLOOKUP(A6760,Table4[Lfd],Table4[Periods],"Err",0)</f>
        <v>0</v>
      </c>
      <c r="G6760" t="b">
        <f t="shared" si="317"/>
        <v>0</v>
      </c>
    </row>
    <row r="6761" spans="1:7" hidden="1" x14ac:dyDescent="0.25">
      <c r="A6761">
        <f t="shared" si="318"/>
        <v>188</v>
      </c>
      <c r="B6761">
        <f t="shared" si="319"/>
        <v>28</v>
      </c>
      <c r="C6761" t="str">
        <f>_xlfn.XLOOKUP(A6761,Table4[Lfd],Table4[idElementValue],"Err",0)</f>
        <v>{0BDB6A23-9796-4969-8EB9-E5A64B90B1E7}</v>
      </c>
      <c r="D6761">
        <f t="shared" si="319"/>
        <v>28</v>
      </c>
      <c r="E6761">
        <f ca="1">OFFSET(ElementsDB!$AQ$2,SeriesSelection!A6761-1,SeriesSelection!B6761-1)</f>
        <v>0</v>
      </c>
      <c r="F6761">
        <f>_xlfn.XLOOKUP(A6761,Table4[Lfd],Table4[Periods],"Err",0)</f>
        <v>0</v>
      </c>
      <c r="G6761" t="b">
        <f t="shared" si="317"/>
        <v>0</v>
      </c>
    </row>
    <row r="6762" spans="1:7" hidden="1" x14ac:dyDescent="0.25">
      <c r="A6762">
        <f t="shared" si="318"/>
        <v>188</v>
      </c>
      <c r="B6762">
        <f t="shared" si="319"/>
        <v>29</v>
      </c>
      <c r="C6762" t="str">
        <f>_xlfn.XLOOKUP(A6762,Table4[Lfd],Table4[idElementValue],"Err",0)</f>
        <v>{0BDB6A23-9796-4969-8EB9-E5A64B90B1E7}</v>
      </c>
      <c r="D6762">
        <f t="shared" si="319"/>
        <v>29</v>
      </c>
      <c r="E6762">
        <f ca="1">OFFSET(ElementsDB!$AQ$2,SeriesSelection!A6762-1,SeriesSelection!B6762-1)</f>
        <v>0</v>
      </c>
      <c r="F6762">
        <f>_xlfn.XLOOKUP(A6762,Table4[Lfd],Table4[Periods],"Err",0)</f>
        <v>0</v>
      </c>
      <c r="G6762" t="b">
        <f t="shared" si="317"/>
        <v>0</v>
      </c>
    </row>
    <row r="6763" spans="1:7" hidden="1" x14ac:dyDescent="0.25">
      <c r="A6763">
        <f t="shared" si="318"/>
        <v>188</v>
      </c>
      <c r="B6763">
        <f t="shared" si="319"/>
        <v>30</v>
      </c>
      <c r="C6763" t="str">
        <f>_xlfn.XLOOKUP(A6763,Table4[Lfd],Table4[idElementValue],"Err",0)</f>
        <v>{0BDB6A23-9796-4969-8EB9-E5A64B90B1E7}</v>
      </c>
      <c r="D6763">
        <f t="shared" si="319"/>
        <v>30</v>
      </c>
      <c r="E6763">
        <f ca="1">OFFSET(ElementsDB!$AQ$2,SeriesSelection!A6763-1,SeriesSelection!B6763-1)</f>
        <v>0</v>
      </c>
      <c r="F6763">
        <f>_xlfn.XLOOKUP(A6763,Table4[Lfd],Table4[Periods],"Err",0)</f>
        <v>0</v>
      </c>
      <c r="G6763" t="b">
        <f t="shared" si="317"/>
        <v>0</v>
      </c>
    </row>
    <row r="6764" spans="1:7" hidden="1" x14ac:dyDescent="0.25">
      <c r="A6764">
        <f t="shared" si="318"/>
        <v>188</v>
      </c>
      <c r="B6764">
        <f t="shared" si="319"/>
        <v>31</v>
      </c>
      <c r="C6764" t="str">
        <f>_xlfn.XLOOKUP(A6764,Table4[Lfd],Table4[idElementValue],"Err",0)</f>
        <v>{0BDB6A23-9796-4969-8EB9-E5A64B90B1E7}</v>
      </c>
      <c r="D6764">
        <f t="shared" si="319"/>
        <v>31</v>
      </c>
      <c r="E6764">
        <f ca="1">OFFSET(ElementsDB!$AQ$2,SeriesSelection!A6764-1,SeriesSelection!B6764-1)</f>
        <v>0</v>
      </c>
      <c r="F6764">
        <f>_xlfn.XLOOKUP(A6764,Table4[Lfd],Table4[Periods],"Err",0)</f>
        <v>0</v>
      </c>
      <c r="G6764" t="b">
        <f t="shared" si="317"/>
        <v>0</v>
      </c>
    </row>
    <row r="6765" spans="1:7" hidden="1" x14ac:dyDescent="0.25">
      <c r="A6765">
        <f t="shared" si="318"/>
        <v>188</v>
      </c>
      <c r="B6765">
        <f t="shared" si="319"/>
        <v>32</v>
      </c>
      <c r="C6765" t="str">
        <f>_xlfn.XLOOKUP(A6765,Table4[Lfd],Table4[idElementValue],"Err",0)</f>
        <v>{0BDB6A23-9796-4969-8EB9-E5A64B90B1E7}</v>
      </c>
      <c r="D6765">
        <f t="shared" si="319"/>
        <v>32</v>
      </c>
      <c r="E6765">
        <f ca="1">OFFSET(ElementsDB!$AQ$2,SeriesSelection!A6765-1,SeriesSelection!B6765-1)</f>
        <v>0</v>
      </c>
      <c r="F6765">
        <f>_xlfn.XLOOKUP(A6765,Table4[Lfd],Table4[Periods],"Err",0)</f>
        <v>0</v>
      </c>
      <c r="G6765" t="b">
        <f t="shared" si="317"/>
        <v>0</v>
      </c>
    </row>
    <row r="6766" spans="1:7" hidden="1" x14ac:dyDescent="0.25">
      <c r="A6766">
        <f t="shared" si="318"/>
        <v>188</v>
      </c>
      <c r="B6766">
        <f t="shared" si="319"/>
        <v>33</v>
      </c>
      <c r="C6766" t="str">
        <f>_xlfn.XLOOKUP(A6766,Table4[Lfd],Table4[idElementValue],"Err",0)</f>
        <v>{0BDB6A23-9796-4969-8EB9-E5A64B90B1E7}</v>
      </c>
      <c r="D6766">
        <f t="shared" si="319"/>
        <v>33</v>
      </c>
      <c r="E6766">
        <f ca="1">OFFSET(ElementsDB!$AQ$2,SeriesSelection!A6766-1,SeriesSelection!B6766-1)</f>
        <v>0</v>
      </c>
      <c r="F6766">
        <f>_xlfn.XLOOKUP(A6766,Table4[Lfd],Table4[Periods],"Err",0)</f>
        <v>0</v>
      </c>
      <c r="G6766" t="b">
        <f t="shared" si="317"/>
        <v>0</v>
      </c>
    </row>
    <row r="6767" spans="1:7" hidden="1" x14ac:dyDescent="0.25">
      <c r="A6767">
        <f t="shared" si="318"/>
        <v>188</v>
      </c>
      <c r="B6767">
        <f t="shared" si="319"/>
        <v>34</v>
      </c>
      <c r="C6767" t="str">
        <f>_xlfn.XLOOKUP(A6767,Table4[Lfd],Table4[idElementValue],"Err",0)</f>
        <v>{0BDB6A23-9796-4969-8EB9-E5A64B90B1E7}</v>
      </c>
      <c r="D6767">
        <f t="shared" si="319"/>
        <v>34</v>
      </c>
      <c r="E6767">
        <f ca="1">OFFSET(ElementsDB!$AQ$2,SeriesSelection!A6767-1,SeriesSelection!B6767-1)</f>
        <v>0</v>
      </c>
      <c r="F6767">
        <f>_xlfn.XLOOKUP(A6767,Table4[Lfd],Table4[Periods],"Err",0)</f>
        <v>0</v>
      </c>
      <c r="G6767" t="b">
        <f t="shared" si="317"/>
        <v>0</v>
      </c>
    </row>
    <row r="6768" spans="1:7" hidden="1" x14ac:dyDescent="0.25">
      <c r="A6768">
        <f t="shared" si="318"/>
        <v>188</v>
      </c>
      <c r="B6768">
        <f t="shared" si="319"/>
        <v>35</v>
      </c>
      <c r="C6768" t="str">
        <f>_xlfn.XLOOKUP(A6768,Table4[Lfd],Table4[idElementValue],"Err",0)</f>
        <v>{0BDB6A23-9796-4969-8EB9-E5A64B90B1E7}</v>
      </c>
      <c r="D6768">
        <f t="shared" si="319"/>
        <v>35</v>
      </c>
      <c r="E6768">
        <f ca="1">OFFSET(ElementsDB!$AQ$2,SeriesSelection!A6768-1,SeriesSelection!B6768-1)</f>
        <v>0</v>
      </c>
      <c r="F6768">
        <f>_xlfn.XLOOKUP(A6768,Table4[Lfd],Table4[Periods],"Err",0)</f>
        <v>0</v>
      </c>
      <c r="G6768" t="b">
        <f t="shared" si="317"/>
        <v>0</v>
      </c>
    </row>
    <row r="6769" spans="1:7" hidden="1" x14ac:dyDescent="0.25">
      <c r="A6769">
        <f t="shared" si="318"/>
        <v>188</v>
      </c>
      <c r="B6769">
        <f t="shared" si="319"/>
        <v>36</v>
      </c>
      <c r="C6769" t="str">
        <f>_xlfn.XLOOKUP(A6769,Table4[Lfd],Table4[idElementValue],"Err",0)</f>
        <v>{0BDB6A23-9796-4969-8EB9-E5A64B90B1E7}</v>
      </c>
      <c r="D6769">
        <f t="shared" si="319"/>
        <v>36</v>
      </c>
      <c r="E6769">
        <f ca="1">OFFSET(ElementsDB!$AQ$2,SeriesSelection!A6769-1,SeriesSelection!B6769-1)</f>
        <v>0</v>
      </c>
      <c r="F6769">
        <f>_xlfn.XLOOKUP(A6769,Table4[Lfd],Table4[Periods],"Err",0)</f>
        <v>0</v>
      </c>
      <c r="G6769" t="b">
        <f t="shared" si="317"/>
        <v>0</v>
      </c>
    </row>
    <row r="6770" spans="1:7" hidden="1" x14ac:dyDescent="0.25">
      <c r="A6770">
        <f t="shared" si="318"/>
        <v>189</v>
      </c>
      <c r="B6770">
        <f t="shared" si="319"/>
        <v>1</v>
      </c>
      <c r="C6770" t="str">
        <f>_xlfn.XLOOKUP(A6770,Table4[Lfd],Table4[idElementValue],"Err",0)</f>
        <v>{D3844E1A-3A83-49F7-8CA6-88968E269711}</v>
      </c>
      <c r="D6770">
        <f t="shared" si="319"/>
        <v>1</v>
      </c>
      <c r="E6770">
        <f ca="1">OFFSET(ElementsDB!$AQ$2,SeriesSelection!A6770-1,SeriesSelection!B6770-1)</f>
        <v>0</v>
      </c>
      <c r="F6770">
        <f>_xlfn.XLOOKUP(A6770,Table4[Lfd],Table4[Periods],"Err",0)</f>
        <v>0</v>
      </c>
      <c r="G6770" t="b">
        <f t="shared" si="317"/>
        <v>0</v>
      </c>
    </row>
    <row r="6771" spans="1:7" hidden="1" x14ac:dyDescent="0.25">
      <c r="A6771">
        <f t="shared" si="318"/>
        <v>189</v>
      </c>
      <c r="B6771">
        <f t="shared" si="319"/>
        <v>2</v>
      </c>
      <c r="C6771" t="str">
        <f>_xlfn.XLOOKUP(A6771,Table4[Lfd],Table4[idElementValue],"Err",0)</f>
        <v>{D3844E1A-3A83-49F7-8CA6-88968E269711}</v>
      </c>
      <c r="D6771">
        <f t="shared" si="319"/>
        <v>2</v>
      </c>
      <c r="E6771">
        <f ca="1">OFFSET(ElementsDB!$AQ$2,SeriesSelection!A6771-1,SeriesSelection!B6771-1)</f>
        <v>0</v>
      </c>
      <c r="F6771">
        <f>_xlfn.XLOOKUP(A6771,Table4[Lfd],Table4[Periods],"Err",0)</f>
        <v>0</v>
      </c>
      <c r="G6771" t="b">
        <f t="shared" si="317"/>
        <v>0</v>
      </c>
    </row>
    <row r="6772" spans="1:7" hidden="1" x14ac:dyDescent="0.25">
      <c r="A6772">
        <f t="shared" si="318"/>
        <v>189</v>
      </c>
      <c r="B6772">
        <f t="shared" si="319"/>
        <v>3</v>
      </c>
      <c r="C6772" t="str">
        <f>_xlfn.XLOOKUP(A6772,Table4[Lfd],Table4[idElementValue],"Err",0)</f>
        <v>{D3844E1A-3A83-49F7-8CA6-88968E269711}</v>
      </c>
      <c r="D6772">
        <f t="shared" si="319"/>
        <v>3</v>
      </c>
      <c r="E6772">
        <f ca="1">OFFSET(ElementsDB!$AQ$2,SeriesSelection!A6772-1,SeriesSelection!B6772-1)</f>
        <v>0</v>
      </c>
      <c r="F6772">
        <f>_xlfn.XLOOKUP(A6772,Table4[Lfd],Table4[Periods],"Err",0)</f>
        <v>0</v>
      </c>
      <c r="G6772" t="b">
        <f t="shared" si="317"/>
        <v>0</v>
      </c>
    </row>
    <row r="6773" spans="1:7" hidden="1" x14ac:dyDescent="0.25">
      <c r="A6773">
        <f t="shared" si="318"/>
        <v>189</v>
      </c>
      <c r="B6773">
        <f t="shared" si="319"/>
        <v>4</v>
      </c>
      <c r="C6773" t="str">
        <f>_xlfn.XLOOKUP(A6773,Table4[Lfd],Table4[idElementValue],"Err",0)</f>
        <v>{D3844E1A-3A83-49F7-8CA6-88968E269711}</v>
      </c>
      <c r="D6773">
        <f t="shared" si="319"/>
        <v>4</v>
      </c>
      <c r="E6773">
        <f ca="1">OFFSET(ElementsDB!$AQ$2,SeriesSelection!A6773-1,SeriesSelection!B6773-1)</f>
        <v>0</v>
      </c>
      <c r="F6773">
        <f>_xlfn.XLOOKUP(A6773,Table4[Lfd],Table4[Periods],"Err",0)</f>
        <v>0</v>
      </c>
      <c r="G6773" t="b">
        <f t="shared" si="317"/>
        <v>0</v>
      </c>
    </row>
    <row r="6774" spans="1:7" hidden="1" x14ac:dyDescent="0.25">
      <c r="A6774">
        <f t="shared" si="318"/>
        <v>189</v>
      </c>
      <c r="B6774">
        <f t="shared" si="319"/>
        <v>5</v>
      </c>
      <c r="C6774" t="str">
        <f>_xlfn.XLOOKUP(A6774,Table4[Lfd],Table4[idElementValue],"Err",0)</f>
        <v>{D3844E1A-3A83-49F7-8CA6-88968E269711}</v>
      </c>
      <c r="D6774">
        <f t="shared" si="319"/>
        <v>5</v>
      </c>
      <c r="E6774">
        <f ca="1">OFFSET(ElementsDB!$AQ$2,SeriesSelection!A6774-1,SeriesSelection!B6774-1)</f>
        <v>0</v>
      </c>
      <c r="F6774">
        <f>_xlfn.XLOOKUP(A6774,Table4[Lfd],Table4[Periods],"Err",0)</f>
        <v>0</v>
      </c>
      <c r="G6774" t="b">
        <f t="shared" si="317"/>
        <v>0</v>
      </c>
    </row>
    <row r="6775" spans="1:7" hidden="1" x14ac:dyDescent="0.25">
      <c r="A6775">
        <f t="shared" si="318"/>
        <v>189</v>
      </c>
      <c r="B6775">
        <f t="shared" si="319"/>
        <v>6</v>
      </c>
      <c r="C6775" t="str">
        <f>_xlfn.XLOOKUP(A6775,Table4[Lfd],Table4[idElementValue],"Err",0)</f>
        <v>{D3844E1A-3A83-49F7-8CA6-88968E269711}</v>
      </c>
      <c r="D6775">
        <f t="shared" si="319"/>
        <v>6</v>
      </c>
      <c r="E6775">
        <f ca="1">OFFSET(ElementsDB!$AQ$2,SeriesSelection!A6775-1,SeriesSelection!B6775-1)</f>
        <v>0</v>
      </c>
      <c r="F6775">
        <f>_xlfn.XLOOKUP(A6775,Table4[Lfd],Table4[Periods],"Err",0)</f>
        <v>0</v>
      </c>
      <c r="G6775" t="b">
        <f t="shared" si="317"/>
        <v>0</v>
      </c>
    </row>
    <row r="6776" spans="1:7" hidden="1" x14ac:dyDescent="0.25">
      <c r="A6776">
        <f t="shared" si="318"/>
        <v>189</v>
      </c>
      <c r="B6776">
        <f t="shared" si="319"/>
        <v>7</v>
      </c>
      <c r="C6776" t="str">
        <f>_xlfn.XLOOKUP(A6776,Table4[Lfd],Table4[idElementValue],"Err",0)</f>
        <v>{D3844E1A-3A83-49F7-8CA6-88968E269711}</v>
      </c>
      <c r="D6776">
        <f t="shared" si="319"/>
        <v>7</v>
      </c>
      <c r="E6776">
        <f ca="1">OFFSET(ElementsDB!$AQ$2,SeriesSelection!A6776-1,SeriesSelection!B6776-1)</f>
        <v>0</v>
      </c>
      <c r="F6776">
        <f>_xlfn.XLOOKUP(A6776,Table4[Lfd],Table4[Periods],"Err",0)</f>
        <v>0</v>
      </c>
      <c r="G6776" t="b">
        <f t="shared" si="317"/>
        <v>0</v>
      </c>
    </row>
    <row r="6777" spans="1:7" hidden="1" x14ac:dyDescent="0.25">
      <c r="A6777">
        <f t="shared" si="318"/>
        <v>189</v>
      </c>
      <c r="B6777">
        <f t="shared" si="319"/>
        <v>8</v>
      </c>
      <c r="C6777" t="str">
        <f>_xlfn.XLOOKUP(A6777,Table4[Lfd],Table4[idElementValue],"Err",0)</f>
        <v>{D3844E1A-3A83-49F7-8CA6-88968E269711}</v>
      </c>
      <c r="D6777">
        <f t="shared" si="319"/>
        <v>8</v>
      </c>
      <c r="E6777">
        <f ca="1">OFFSET(ElementsDB!$AQ$2,SeriesSelection!A6777-1,SeriesSelection!B6777-1)</f>
        <v>0</v>
      </c>
      <c r="F6777">
        <f>_xlfn.XLOOKUP(A6777,Table4[Lfd],Table4[Periods],"Err",0)</f>
        <v>0</v>
      </c>
      <c r="G6777" t="b">
        <f t="shared" si="317"/>
        <v>0</v>
      </c>
    </row>
    <row r="6778" spans="1:7" hidden="1" x14ac:dyDescent="0.25">
      <c r="A6778">
        <f t="shared" si="318"/>
        <v>189</v>
      </c>
      <c r="B6778">
        <f t="shared" si="319"/>
        <v>9</v>
      </c>
      <c r="C6778" t="str">
        <f>_xlfn.XLOOKUP(A6778,Table4[Lfd],Table4[idElementValue],"Err",0)</f>
        <v>{D3844E1A-3A83-49F7-8CA6-88968E269711}</v>
      </c>
      <c r="D6778">
        <f t="shared" si="319"/>
        <v>9</v>
      </c>
      <c r="E6778">
        <f ca="1">OFFSET(ElementsDB!$AQ$2,SeriesSelection!A6778-1,SeriesSelection!B6778-1)</f>
        <v>0</v>
      </c>
      <c r="F6778">
        <f>_xlfn.XLOOKUP(A6778,Table4[Lfd],Table4[Periods],"Err",0)</f>
        <v>0</v>
      </c>
      <c r="G6778" t="b">
        <f t="shared" si="317"/>
        <v>0</v>
      </c>
    </row>
    <row r="6779" spans="1:7" hidden="1" x14ac:dyDescent="0.25">
      <c r="A6779">
        <f t="shared" si="318"/>
        <v>189</v>
      </c>
      <c r="B6779">
        <f t="shared" si="319"/>
        <v>10</v>
      </c>
      <c r="C6779" t="str">
        <f>_xlfn.XLOOKUP(A6779,Table4[Lfd],Table4[idElementValue],"Err",0)</f>
        <v>{D3844E1A-3A83-49F7-8CA6-88968E269711}</v>
      </c>
      <c r="D6779">
        <f t="shared" si="319"/>
        <v>10</v>
      </c>
      <c r="E6779">
        <f ca="1">OFFSET(ElementsDB!$AQ$2,SeriesSelection!A6779-1,SeriesSelection!B6779-1)</f>
        <v>0</v>
      </c>
      <c r="F6779">
        <f>_xlfn.XLOOKUP(A6779,Table4[Lfd],Table4[Periods],"Err",0)</f>
        <v>0</v>
      </c>
      <c r="G6779" t="b">
        <f t="shared" si="317"/>
        <v>0</v>
      </c>
    </row>
    <row r="6780" spans="1:7" hidden="1" x14ac:dyDescent="0.25">
      <c r="A6780">
        <f t="shared" si="318"/>
        <v>189</v>
      </c>
      <c r="B6780">
        <f t="shared" si="319"/>
        <v>11</v>
      </c>
      <c r="C6780" t="str">
        <f>_xlfn.XLOOKUP(A6780,Table4[Lfd],Table4[idElementValue],"Err",0)</f>
        <v>{D3844E1A-3A83-49F7-8CA6-88968E269711}</v>
      </c>
      <c r="D6780">
        <f t="shared" si="319"/>
        <v>11</v>
      </c>
      <c r="E6780">
        <f ca="1">OFFSET(ElementsDB!$AQ$2,SeriesSelection!A6780-1,SeriesSelection!B6780-1)</f>
        <v>0</v>
      </c>
      <c r="F6780">
        <f>_xlfn.XLOOKUP(A6780,Table4[Lfd],Table4[Periods],"Err",0)</f>
        <v>0</v>
      </c>
      <c r="G6780" t="b">
        <f t="shared" si="317"/>
        <v>0</v>
      </c>
    </row>
    <row r="6781" spans="1:7" hidden="1" x14ac:dyDescent="0.25">
      <c r="A6781">
        <f t="shared" si="318"/>
        <v>189</v>
      </c>
      <c r="B6781">
        <f t="shared" si="319"/>
        <v>12</v>
      </c>
      <c r="C6781" t="str">
        <f>_xlfn.XLOOKUP(A6781,Table4[Lfd],Table4[idElementValue],"Err",0)</f>
        <v>{D3844E1A-3A83-49F7-8CA6-88968E269711}</v>
      </c>
      <c r="D6781">
        <f t="shared" si="319"/>
        <v>12</v>
      </c>
      <c r="E6781">
        <f ca="1">OFFSET(ElementsDB!$AQ$2,SeriesSelection!A6781-1,SeriesSelection!B6781-1)</f>
        <v>0</v>
      </c>
      <c r="F6781">
        <f>_xlfn.XLOOKUP(A6781,Table4[Lfd],Table4[Periods],"Err",0)</f>
        <v>0</v>
      </c>
      <c r="G6781" t="b">
        <f t="shared" si="317"/>
        <v>0</v>
      </c>
    </row>
    <row r="6782" spans="1:7" hidden="1" x14ac:dyDescent="0.25">
      <c r="A6782">
        <f t="shared" si="318"/>
        <v>189</v>
      </c>
      <c r="B6782">
        <f t="shared" si="319"/>
        <v>13</v>
      </c>
      <c r="C6782" t="str">
        <f>_xlfn.XLOOKUP(A6782,Table4[Lfd],Table4[idElementValue],"Err",0)</f>
        <v>{D3844E1A-3A83-49F7-8CA6-88968E269711}</v>
      </c>
      <c r="D6782">
        <f t="shared" si="319"/>
        <v>13</v>
      </c>
      <c r="E6782">
        <f ca="1">OFFSET(ElementsDB!$AQ$2,SeriesSelection!A6782-1,SeriesSelection!B6782-1)</f>
        <v>0</v>
      </c>
      <c r="F6782">
        <f>_xlfn.XLOOKUP(A6782,Table4[Lfd],Table4[Periods],"Err",0)</f>
        <v>0</v>
      </c>
      <c r="G6782" t="b">
        <f t="shared" si="317"/>
        <v>0</v>
      </c>
    </row>
    <row r="6783" spans="1:7" hidden="1" x14ac:dyDescent="0.25">
      <c r="A6783">
        <f t="shared" si="318"/>
        <v>189</v>
      </c>
      <c r="B6783">
        <f t="shared" si="319"/>
        <v>14</v>
      </c>
      <c r="C6783" t="str">
        <f>_xlfn.XLOOKUP(A6783,Table4[Lfd],Table4[idElementValue],"Err",0)</f>
        <v>{D3844E1A-3A83-49F7-8CA6-88968E269711}</v>
      </c>
      <c r="D6783">
        <f t="shared" si="319"/>
        <v>14</v>
      </c>
      <c r="E6783">
        <f ca="1">OFFSET(ElementsDB!$AQ$2,SeriesSelection!A6783-1,SeriesSelection!B6783-1)</f>
        <v>0</v>
      </c>
      <c r="F6783">
        <f>_xlfn.XLOOKUP(A6783,Table4[Lfd],Table4[Periods],"Err",0)</f>
        <v>0</v>
      </c>
      <c r="G6783" t="b">
        <f t="shared" si="317"/>
        <v>0</v>
      </c>
    </row>
    <row r="6784" spans="1:7" hidden="1" x14ac:dyDescent="0.25">
      <c r="A6784">
        <f t="shared" si="318"/>
        <v>189</v>
      </c>
      <c r="B6784">
        <f t="shared" si="319"/>
        <v>15</v>
      </c>
      <c r="C6784" t="str">
        <f>_xlfn.XLOOKUP(A6784,Table4[Lfd],Table4[idElementValue],"Err",0)</f>
        <v>{D3844E1A-3A83-49F7-8CA6-88968E269711}</v>
      </c>
      <c r="D6784">
        <f t="shared" si="319"/>
        <v>15</v>
      </c>
      <c r="E6784">
        <f ca="1">OFFSET(ElementsDB!$AQ$2,SeriesSelection!A6784-1,SeriesSelection!B6784-1)</f>
        <v>0</v>
      </c>
      <c r="F6784">
        <f>_xlfn.XLOOKUP(A6784,Table4[Lfd],Table4[Periods],"Err",0)</f>
        <v>0</v>
      </c>
      <c r="G6784" t="b">
        <f t="shared" si="317"/>
        <v>0</v>
      </c>
    </row>
    <row r="6785" spans="1:7" hidden="1" x14ac:dyDescent="0.25">
      <c r="A6785">
        <f t="shared" si="318"/>
        <v>189</v>
      </c>
      <c r="B6785">
        <f t="shared" si="319"/>
        <v>16</v>
      </c>
      <c r="C6785" t="str">
        <f>_xlfn.XLOOKUP(A6785,Table4[Lfd],Table4[idElementValue],"Err",0)</f>
        <v>{D3844E1A-3A83-49F7-8CA6-88968E269711}</v>
      </c>
      <c r="D6785">
        <f t="shared" si="319"/>
        <v>16</v>
      </c>
      <c r="E6785">
        <f ca="1">OFFSET(ElementsDB!$AQ$2,SeriesSelection!A6785-1,SeriesSelection!B6785-1)</f>
        <v>0</v>
      </c>
      <c r="F6785">
        <f>_xlfn.XLOOKUP(A6785,Table4[Lfd],Table4[Periods],"Err",0)</f>
        <v>0</v>
      </c>
      <c r="G6785" t="b">
        <f t="shared" si="317"/>
        <v>0</v>
      </c>
    </row>
    <row r="6786" spans="1:7" hidden="1" x14ac:dyDescent="0.25">
      <c r="A6786">
        <f t="shared" si="318"/>
        <v>189</v>
      </c>
      <c r="B6786">
        <f t="shared" si="319"/>
        <v>17</v>
      </c>
      <c r="C6786" t="str">
        <f>_xlfn.XLOOKUP(A6786,Table4[Lfd],Table4[idElementValue],"Err",0)</f>
        <v>{D3844E1A-3A83-49F7-8CA6-88968E269711}</v>
      </c>
      <c r="D6786">
        <f t="shared" si="319"/>
        <v>17</v>
      </c>
      <c r="E6786">
        <f ca="1">OFFSET(ElementsDB!$AQ$2,SeriesSelection!A6786-1,SeriesSelection!B6786-1)</f>
        <v>0</v>
      </c>
      <c r="F6786">
        <f>_xlfn.XLOOKUP(A6786,Table4[Lfd],Table4[Periods],"Err",0)</f>
        <v>0</v>
      </c>
      <c r="G6786" t="b">
        <f t="shared" ref="G6786:G6849" si="320">(D6786&lt;=F6786)</f>
        <v>0</v>
      </c>
    </row>
    <row r="6787" spans="1:7" hidden="1" x14ac:dyDescent="0.25">
      <c r="A6787">
        <f t="shared" si="318"/>
        <v>189</v>
      </c>
      <c r="B6787">
        <f t="shared" si="319"/>
        <v>18</v>
      </c>
      <c r="C6787" t="str">
        <f>_xlfn.XLOOKUP(A6787,Table4[Lfd],Table4[idElementValue],"Err",0)</f>
        <v>{D3844E1A-3A83-49F7-8CA6-88968E269711}</v>
      </c>
      <c r="D6787">
        <f t="shared" si="319"/>
        <v>18</v>
      </c>
      <c r="E6787">
        <f ca="1">OFFSET(ElementsDB!$AQ$2,SeriesSelection!A6787-1,SeriesSelection!B6787-1)</f>
        <v>0</v>
      </c>
      <c r="F6787">
        <f>_xlfn.XLOOKUP(A6787,Table4[Lfd],Table4[Periods],"Err",0)</f>
        <v>0</v>
      </c>
      <c r="G6787" t="b">
        <f t="shared" si="320"/>
        <v>0</v>
      </c>
    </row>
    <row r="6788" spans="1:7" hidden="1" x14ac:dyDescent="0.25">
      <c r="A6788">
        <f t="shared" si="318"/>
        <v>189</v>
      </c>
      <c r="B6788">
        <f t="shared" si="319"/>
        <v>19</v>
      </c>
      <c r="C6788" t="str">
        <f>_xlfn.XLOOKUP(A6788,Table4[Lfd],Table4[idElementValue],"Err",0)</f>
        <v>{D3844E1A-3A83-49F7-8CA6-88968E269711}</v>
      </c>
      <c r="D6788">
        <f t="shared" si="319"/>
        <v>19</v>
      </c>
      <c r="E6788">
        <f ca="1">OFFSET(ElementsDB!$AQ$2,SeriesSelection!A6788-1,SeriesSelection!B6788-1)</f>
        <v>0</v>
      </c>
      <c r="F6788">
        <f>_xlfn.XLOOKUP(A6788,Table4[Lfd],Table4[Periods],"Err",0)</f>
        <v>0</v>
      </c>
      <c r="G6788" t="b">
        <f t="shared" si="320"/>
        <v>0</v>
      </c>
    </row>
    <row r="6789" spans="1:7" hidden="1" x14ac:dyDescent="0.25">
      <c r="A6789">
        <f t="shared" si="318"/>
        <v>189</v>
      </c>
      <c r="B6789">
        <f t="shared" si="319"/>
        <v>20</v>
      </c>
      <c r="C6789" t="str">
        <f>_xlfn.XLOOKUP(A6789,Table4[Lfd],Table4[idElementValue],"Err",0)</f>
        <v>{D3844E1A-3A83-49F7-8CA6-88968E269711}</v>
      </c>
      <c r="D6789">
        <f t="shared" si="319"/>
        <v>20</v>
      </c>
      <c r="E6789">
        <f ca="1">OFFSET(ElementsDB!$AQ$2,SeriesSelection!A6789-1,SeriesSelection!B6789-1)</f>
        <v>0</v>
      </c>
      <c r="F6789">
        <f>_xlfn.XLOOKUP(A6789,Table4[Lfd],Table4[Periods],"Err",0)</f>
        <v>0</v>
      </c>
      <c r="G6789" t="b">
        <f t="shared" si="320"/>
        <v>0</v>
      </c>
    </row>
    <row r="6790" spans="1:7" hidden="1" x14ac:dyDescent="0.25">
      <c r="A6790">
        <f t="shared" si="318"/>
        <v>189</v>
      </c>
      <c r="B6790">
        <f t="shared" si="319"/>
        <v>21</v>
      </c>
      <c r="C6790" t="str">
        <f>_xlfn.XLOOKUP(A6790,Table4[Lfd],Table4[idElementValue],"Err",0)</f>
        <v>{D3844E1A-3A83-49F7-8CA6-88968E269711}</v>
      </c>
      <c r="D6790">
        <f t="shared" si="319"/>
        <v>21</v>
      </c>
      <c r="E6790">
        <f ca="1">OFFSET(ElementsDB!$AQ$2,SeriesSelection!A6790-1,SeriesSelection!B6790-1)</f>
        <v>0</v>
      </c>
      <c r="F6790">
        <f>_xlfn.XLOOKUP(A6790,Table4[Lfd],Table4[Periods],"Err",0)</f>
        <v>0</v>
      </c>
      <c r="G6790" t="b">
        <f t="shared" si="320"/>
        <v>0</v>
      </c>
    </row>
    <row r="6791" spans="1:7" hidden="1" x14ac:dyDescent="0.25">
      <c r="A6791">
        <f t="shared" si="318"/>
        <v>189</v>
      </c>
      <c r="B6791">
        <f t="shared" si="319"/>
        <v>22</v>
      </c>
      <c r="C6791" t="str">
        <f>_xlfn.XLOOKUP(A6791,Table4[Lfd],Table4[idElementValue],"Err",0)</f>
        <v>{D3844E1A-3A83-49F7-8CA6-88968E269711}</v>
      </c>
      <c r="D6791">
        <f t="shared" si="319"/>
        <v>22</v>
      </c>
      <c r="E6791">
        <f ca="1">OFFSET(ElementsDB!$AQ$2,SeriesSelection!A6791-1,SeriesSelection!B6791-1)</f>
        <v>0</v>
      </c>
      <c r="F6791">
        <f>_xlfn.XLOOKUP(A6791,Table4[Lfd],Table4[Periods],"Err",0)</f>
        <v>0</v>
      </c>
      <c r="G6791" t="b">
        <f t="shared" si="320"/>
        <v>0</v>
      </c>
    </row>
    <row r="6792" spans="1:7" hidden="1" x14ac:dyDescent="0.25">
      <c r="A6792">
        <f t="shared" si="318"/>
        <v>189</v>
      </c>
      <c r="B6792">
        <f t="shared" si="319"/>
        <v>23</v>
      </c>
      <c r="C6792" t="str">
        <f>_xlfn.XLOOKUP(A6792,Table4[Lfd],Table4[idElementValue],"Err",0)</f>
        <v>{D3844E1A-3A83-49F7-8CA6-88968E269711}</v>
      </c>
      <c r="D6792">
        <f t="shared" si="319"/>
        <v>23</v>
      </c>
      <c r="E6792">
        <f ca="1">OFFSET(ElementsDB!$AQ$2,SeriesSelection!A6792-1,SeriesSelection!B6792-1)</f>
        <v>0</v>
      </c>
      <c r="F6792">
        <f>_xlfn.XLOOKUP(A6792,Table4[Lfd],Table4[Periods],"Err",0)</f>
        <v>0</v>
      </c>
      <c r="G6792" t="b">
        <f t="shared" si="320"/>
        <v>0</v>
      </c>
    </row>
    <row r="6793" spans="1:7" hidden="1" x14ac:dyDescent="0.25">
      <c r="A6793">
        <f t="shared" si="318"/>
        <v>189</v>
      </c>
      <c r="B6793">
        <f t="shared" si="319"/>
        <v>24</v>
      </c>
      <c r="C6793" t="str">
        <f>_xlfn.XLOOKUP(A6793,Table4[Lfd],Table4[idElementValue],"Err",0)</f>
        <v>{D3844E1A-3A83-49F7-8CA6-88968E269711}</v>
      </c>
      <c r="D6793">
        <f t="shared" si="319"/>
        <v>24</v>
      </c>
      <c r="E6793">
        <f ca="1">OFFSET(ElementsDB!$AQ$2,SeriesSelection!A6793-1,SeriesSelection!B6793-1)</f>
        <v>0</v>
      </c>
      <c r="F6793">
        <f>_xlfn.XLOOKUP(A6793,Table4[Lfd],Table4[Periods],"Err",0)</f>
        <v>0</v>
      </c>
      <c r="G6793" t="b">
        <f t="shared" si="320"/>
        <v>0</v>
      </c>
    </row>
    <row r="6794" spans="1:7" hidden="1" x14ac:dyDescent="0.25">
      <c r="A6794">
        <f t="shared" ref="A6794:A6857" si="321">IF(B6794=1,A6793+1,A6793)</f>
        <v>189</v>
      </c>
      <c r="B6794">
        <f t="shared" ref="B6794:D6857" si="322">IF(B6793=36,1,B6793+1)</f>
        <v>25</v>
      </c>
      <c r="C6794" t="str">
        <f>_xlfn.XLOOKUP(A6794,Table4[Lfd],Table4[idElementValue],"Err",0)</f>
        <v>{D3844E1A-3A83-49F7-8CA6-88968E269711}</v>
      </c>
      <c r="D6794">
        <f t="shared" si="322"/>
        <v>25</v>
      </c>
      <c r="E6794">
        <f ca="1">OFFSET(ElementsDB!$AQ$2,SeriesSelection!A6794-1,SeriesSelection!B6794-1)</f>
        <v>0</v>
      </c>
      <c r="F6794">
        <f>_xlfn.XLOOKUP(A6794,Table4[Lfd],Table4[Periods],"Err",0)</f>
        <v>0</v>
      </c>
      <c r="G6794" t="b">
        <f t="shared" si="320"/>
        <v>0</v>
      </c>
    </row>
    <row r="6795" spans="1:7" hidden="1" x14ac:dyDescent="0.25">
      <c r="A6795">
        <f t="shared" si="321"/>
        <v>189</v>
      </c>
      <c r="B6795">
        <f t="shared" si="322"/>
        <v>26</v>
      </c>
      <c r="C6795" t="str">
        <f>_xlfn.XLOOKUP(A6795,Table4[Lfd],Table4[idElementValue],"Err",0)</f>
        <v>{D3844E1A-3A83-49F7-8CA6-88968E269711}</v>
      </c>
      <c r="D6795">
        <f t="shared" si="322"/>
        <v>26</v>
      </c>
      <c r="E6795">
        <f ca="1">OFFSET(ElementsDB!$AQ$2,SeriesSelection!A6795-1,SeriesSelection!B6795-1)</f>
        <v>0</v>
      </c>
      <c r="F6795">
        <f>_xlfn.XLOOKUP(A6795,Table4[Lfd],Table4[Periods],"Err",0)</f>
        <v>0</v>
      </c>
      <c r="G6795" t="b">
        <f t="shared" si="320"/>
        <v>0</v>
      </c>
    </row>
    <row r="6796" spans="1:7" hidden="1" x14ac:dyDescent="0.25">
      <c r="A6796">
        <f t="shared" si="321"/>
        <v>189</v>
      </c>
      <c r="B6796">
        <f t="shared" si="322"/>
        <v>27</v>
      </c>
      <c r="C6796" t="str">
        <f>_xlfn.XLOOKUP(A6796,Table4[Lfd],Table4[idElementValue],"Err",0)</f>
        <v>{D3844E1A-3A83-49F7-8CA6-88968E269711}</v>
      </c>
      <c r="D6796">
        <f t="shared" si="322"/>
        <v>27</v>
      </c>
      <c r="E6796">
        <f ca="1">OFFSET(ElementsDB!$AQ$2,SeriesSelection!A6796-1,SeriesSelection!B6796-1)</f>
        <v>0</v>
      </c>
      <c r="F6796">
        <f>_xlfn.XLOOKUP(A6796,Table4[Lfd],Table4[Periods],"Err",0)</f>
        <v>0</v>
      </c>
      <c r="G6796" t="b">
        <f t="shared" si="320"/>
        <v>0</v>
      </c>
    </row>
    <row r="6797" spans="1:7" hidden="1" x14ac:dyDescent="0.25">
      <c r="A6797">
        <f t="shared" si="321"/>
        <v>189</v>
      </c>
      <c r="B6797">
        <f t="shared" si="322"/>
        <v>28</v>
      </c>
      <c r="C6797" t="str">
        <f>_xlfn.XLOOKUP(A6797,Table4[Lfd],Table4[idElementValue],"Err",0)</f>
        <v>{D3844E1A-3A83-49F7-8CA6-88968E269711}</v>
      </c>
      <c r="D6797">
        <f t="shared" si="322"/>
        <v>28</v>
      </c>
      <c r="E6797">
        <f ca="1">OFFSET(ElementsDB!$AQ$2,SeriesSelection!A6797-1,SeriesSelection!B6797-1)</f>
        <v>0</v>
      </c>
      <c r="F6797">
        <f>_xlfn.XLOOKUP(A6797,Table4[Lfd],Table4[Periods],"Err",0)</f>
        <v>0</v>
      </c>
      <c r="G6797" t="b">
        <f t="shared" si="320"/>
        <v>0</v>
      </c>
    </row>
    <row r="6798" spans="1:7" hidden="1" x14ac:dyDescent="0.25">
      <c r="A6798">
        <f t="shared" si="321"/>
        <v>189</v>
      </c>
      <c r="B6798">
        <f t="shared" si="322"/>
        <v>29</v>
      </c>
      <c r="C6798" t="str">
        <f>_xlfn.XLOOKUP(A6798,Table4[Lfd],Table4[idElementValue],"Err",0)</f>
        <v>{D3844E1A-3A83-49F7-8CA6-88968E269711}</v>
      </c>
      <c r="D6798">
        <f t="shared" si="322"/>
        <v>29</v>
      </c>
      <c r="E6798">
        <f ca="1">OFFSET(ElementsDB!$AQ$2,SeriesSelection!A6798-1,SeriesSelection!B6798-1)</f>
        <v>0</v>
      </c>
      <c r="F6798">
        <f>_xlfn.XLOOKUP(A6798,Table4[Lfd],Table4[Periods],"Err",0)</f>
        <v>0</v>
      </c>
      <c r="G6798" t="b">
        <f t="shared" si="320"/>
        <v>0</v>
      </c>
    </row>
    <row r="6799" spans="1:7" hidden="1" x14ac:dyDescent="0.25">
      <c r="A6799">
        <f t="shared" si="321"/>
        <v>189</v>
      </c>
      <c r="B6799">
        <f t="shared" si="322"/>
        <v>30</v>
      </c>
      <c r="C6799" t="str">
        <f>_xlfn.XLOOKUP(A6799,Table4[Lfd],Table4[idElementValue],"Err",0)</f>
        <v>{D3844E1A-3A83-49F7-8CA6-88968E269711}</v>
      </c>
      <c r="D6799">
        <f t="shared" si="322"/>
        <v>30</v>
      </c>
      <c r="E6799">
        <f ca="1">OFFSET(ElementsDB!$AQ$2,SeriesSelection!A6799-1,SeriesSelection!B6799-1)</f>
        <v>0</v>
      </c>
      <c r="F6799">
        <f>_xlfn.XLOOKUP(A6799,Table4[Lfd],Table4[Periods],"Err",0)</f>
        <v>0</v>
      </c>
      <c r="G6799" t="b">
        <f t="shared" si="320"/>
        <v>0</v>
      </c>
    </row>
    <row r="6800" spans="1:7" hidden="1" x14ac:dyDescent="0.25">
      <c r="A6800">
        <f t="shared" si="321"/>
        <v>189</v>
      </c>
      <c r="B6800">
        <f t="shared" si="322"/>
        <v>31</v>
      </c>
      <c r="C6800" t="str">
        <f>_xlfn.XLOOKUP(A6800,Table4[Lfd],Table4[idElementValue],"Err",0)</f>
        <v>{D3844E1A-3A83-49F7-8CA6-88968E269711}</v>
      </c>
      <c r="D6800">
        <f t="shared" si="322"/>
        <v>31</v>
      </c>
      <c r="E6800">
        <f ca="1">OFFSET(ElementsDB!$AQ$2,SeriesSelection!A6800-1,SeriesSelection!B6800-1)</f>
        <v>0</v>
      </c>
      <c r="F6800">
        <f>_xlfn.XLOOKUP(A6800,Table4[Lfd],Table4[Periods],"Err",0)</f>
        <v>0</v>
      </c>
      <c r="G6800" t="b">
        <f t="shared" si="320"/>
        <v>0</v>
      </c>
    </row>
    <row r="6801" spans="1:7" hidden="1" x14ac:dyDescent="0.25">
      <c r="A6801">
        <f t="shared" si="321"/>
        <v>189</v>
      </c>
      <c r="B6801">
        <f t="shared" si="322"/>
        <v>32</v>
      </c>
      <c r="C6801" t="str">
        <f>_xlfn.XLOOKUP(A6801,Table4[Lfd],Table4[idElementValue],"Err",0)</f>
        <v>{D3844E1A-3A83-49F7-8CA6-88968E269711}</v>
      </c>
      <c r="D6801">
        <f t="shared" si="322"/>
        <v>32</v>
      </c>
      <c r="E6801">
        <f ca="1">OFFSET(ElementsDB!$AQ$2,SeriesSelection!A6801-1,SeriesSelection!B6801-1)</f>
        <v>0</v>
      </c>
      <c r="F6801">
        <f>_xlfn.XLOOKUP(A6801,Table4[Lfd],Table4[Periods],"Err",0)</f>
        <v>0</v>
      </c>
      <c r="G6801" t="b">
        <f t="shared" si="320"/>
        <v>0</v>
      </c>
    </row>
    <row r="6802" spans="1:7" hidden="1" x14ac:dyDescent="0.25">
      <c r="A6802">
        <f t="shared" si="321"/>
        <v>189</v>
      </c>
      <c r="B6802">
        <f t="shared" si="322"/>
        <v>33</v>
      </c>
      <c r="C6802" t="str">
        <f>_xlfn.XLOOKUP(A6802,Table4[Lfd],Table4[idElementValue],"Err",0)</f>
        <v>{D3844E1A-3A83-49F7-8CA6-88968E269711}</v>
      </c>
      <c r="D6802">
        <f t="shared" si="322"/>
        <v>33</v>
      </c>
      <c r="E6802">
        <f ca="1">OFFSET(ElementsDB!$AQ$2,SeriesSelection!A6802-1,SeriesSelection!B6802-1)</f>
        <v>0</v>
      </c>
      <c r="F6802">
        <f>_xlfn.XLOOKUP(A6802,Table4[Lfd],Table4[Periods],"Err",0)</f>
        <v>0</v>
      </c>
      <c r="G6802" t="b">
        <f t="shared" si="320"/>
        <v>0</v>
      </c>
    </row>
    <row r="6803" spans="1:7" hidden="1" x14ac:dyDescent="0.25">
      <c r="A6803">
        <f t="shared" si="321"/>
        <v>189</v>
      </c>
      <c r="B6803">
        <f t="shared" si="322"/>
        <v>34</v>
      </c>
      <c r="C6803" t="str">
        <f>_xlfn.XLOOKUP(A6803,Table4[Lfd],Table4[idElementValue],"Err",0)</f>
        <v>{D3844E1A-3A83-49F7-8CA6-88968E269711}</v>
      </c>
      <c r="D6803">
        <f t="shared" si="322"/>
        <v>34</v>
      </c>
      <c r="E6803">
        <f ca="1">OFFSET(ElementsDB!$AQ$2,SeriesSelection!A6803-1,SeriesSelection!B6803-1)</f>
        <v>0</v>
      </c>
      <c r="F6803">
        <f>_xlfn.XLOOKUP(A6803,Table4[Lfd],Table4[Periods],"Err",0)</f>
        <v>0</v>
      </c>
      <c r="G6803" t="b">
        <f t="shared" si="320"/>
        <v>0</v>
      </c>
    </row>
    <row r="6804" spans="1:7" hidden="1" x14ac:dyDescent="0.25">
      <c r="A6804">
        <f t="shared" si="321"/>
        <v>189</v>
      </c>
      <c r="B6804">
        <f t="shared" si="322"/>
        <v>35</v>
      </c>
      <c r="C6804" t="str">
        <f>_xlfn.XLOOKUP(A6804,Table4[Lfd],Table4[idElementValue],"Err",0)</f>
        <v>{D3844E1A-3A83-49F7-8CA6-88968E269711}</v>
      </c>
      <c r="D6804">
        <f t="shared" si="322"/>
        <v>35</v>
      </c>
      <c r="E6804">
        <f ca="1">OFFSET(ElementsDB!$AQ$2,SeriesSelection!A6804-1,SeriesSelection!B6804-1)</f>
        <v>0</v>
      </c>
      <c r="F6804">
        <f>_xlfn.XLOOKUP(A6804,Table4[Lfd],Table4[Periods],"Err",0)</f>
        <v>0</v>
      </c>
      <c r="G6804" t="b">
        <f t="shared" si="320"/>
        <v>0</v>
      </c>
    </row>
    <row r="6805" spans="1:7" hidden="1" x14ac:dyDescent="0.25">
      <c r="A6805">
        <f t="shared" si="321"/>
        <v>189</v>
      </c>
      <c r="B6805">
        <f t="shared" si="322"/>
        <v>36</v>
      </c>
      <c r="C6805" t="str">
        <f>_xlfn.XLOOKUP(A6805,Table4[Lfd],Table4[idElementValue],"Err",0)</f>
        <v>{D3844E1A-3A83-49F7-8CA6-88968E269711}</v>
      </c>
      <c r="D6805">
        <f t="shared" si="322"/>
        <v>36</v>
      </c>
      <c r="E6805">
        <f ca="1">OFFSET(ElementsDB!$AQ$2,SeriesSelection!A6805-1,SeriesSelection!B6805-1)</f>
        <v>0</v>
      </c>
      <c r="F6805">
        <f>_xlfn.XLOOKUP(A6805,Table4[Lfd],Table4[Periods],"Err",0)</f>
        <v>0</v>
      </c>
      <c r="G6805" t="b">
        <f t="shared" si="320"/>
        <v>0</v>
      </c>
    </row>
    <row r="6806" spans="1:7" hidden="1" x14ac:dyDescent="0.25">
      <c r="A6806">
        <f t="shared" si="321"/>
        <v>190</v>
      </c>
      <c r="B6806">
        <f t="shared" si="322"/>
        <v>1</v>
      </c>
      <c r="C6806" t="str">
        <f>_xlfn.XLOOKUP(A6806,Table4[Lfd],Table4[idElementValue],"Err",0)</f>
        <v>{1763C7D4-B653-4786-B9A2-57E503BF53A1}</v>
      </c>
      <c r="D6806">
        <f t="shared" si="322"/>
        <v>1</v>
      </c>
      <c r="E6806">
        <f ca="1">OFFSET(ElementsDB!$AQ$2,SeriesSelection!A6806-1,SeriesSelection!B6806-1)</f>
        <v>0</v>
      </c>
      <c r="F6806">
        <f>_xlfn.XLOOKUP(A6806,Table4[Lfd],Table4[Periods],"Err",0)</f>
        <v>0</v>
      </c>
      <c r="G6806" t="b">
        <f t="shared" si="320"/>
        <v>0</v>
      </c>
    </row>
    <row r="6807" spans="1:7" hidden="1" x14ac:dyDescent="0.25">
      <c r="A6807">
        <f t="shared" si="321"/>
        <v>190</v>
      </c>
      <c r="B6807">
        <f t="shared" si="322"/>
        <v>2</v>
      </c>
      <c r="C6807" t="str">
        <f>_xlfn.XLOOKUP(A6807,Table4[Lfd],Table4[idElementValue],"Err",0)</f>
        <v>{1763C7D4-B653-4786-B9A2-57E503BF53A1}</v>
      </c>
      <c r="D6807">
        <f t="shared" si="322"/>
        <v>2</v>
      </c>
      <c r="E6807">
        <f ca="1">OFFSET(ElementsDB!$AQ$2,SeriesSelection!A6807-1,SeriesSelection!B6807-1)</f>
        <v>0</v>
      </c>
      <c r="F6807">
        <f>_xlfn.XLOOKUP(A6807,Table4[Lfd],Table4[Periods],"Err",0)</f>
        <v>0</v>
      </c>
      <c r="G6807" t="b">
        <f t="shared" si="320"/>
        <v>0</v>
      </c>
    </row>
    <row r="6808" spans="1:7" hidden="1" x14ac:dyDescent="0.25">
      <c r="A6808">
        <f t="shared" si="321"/>
        <v>190</v>
      </c>
      <c r="B6808">
        <f t="shared" si="322"/>
        <v>3</v>
      </c>
      <c r="C6808" t="str">
        <f>_xlfn.XLOOKUP(A6808,Table4[Lfd],Table4[idElementValue],"Err",0)</f>
        <v>{1763C7D4-B653-4786-B9A2-57E503BF53A1}</v>
      </c>
      <c r="D6808">
        <f t="shared" si="322"/>
        <v>3</v>
      </c>
      <c r="E6808">
        <f ca="1">OFFSET(ElementsDB!$AQ$2,SeriesSelection!A6808-1,SeriesSelection!B6808-1)</f>
        <v>0</v>
      </c>
      <c r="F6808">
        <f>_xlfn.XLOOKUP(A6808,Table4[Lfd],Table4[Periods],"Err",0)</f>
        <v>0</v>
      </c>
      <c r="G6808" t="b">
        <f t="shared" si="320"/>
        <v>0</v>
      </c>
    </row>
    <row r="6809" spans="1:7" hidden="1" x14ac:dyDescent="0.25">
      <c r="A6809">
        <f t="shared" si="321"/>
        <v>190</v>
      </c>
      <c r="B6809">
        <f t="shared" si="322"/>
        <v>4</v>
      </c>
      <c r="C6809" t="str">
        <f>_xlfn.XLOOKUP(A6809,Table4[Lfd],Table4[idElementValue],"Err",0)</f>
        <v>{1763C7D4-B653-4786-B9A2-57E503BF53A1}</v>
      </c>
      <c r="D6809">
        <f t="shared" si="322"/>
        <v>4</v>
      </c>
      <c r="E6809">
        <f ca="1">OFFSET(ElementsDB!$AQ$2,SeriesSelection!A6809-1,SeriesSelection!B6809-1)</f>
        <v>0</v>
      </c>
      <c r="F6809">
        <f>_xlfn.XLOOKUP(A6809,Table4[Lfd],Table4[Periods],"Err",0)</f>
        <v>0</v>
      </c>
      <c r="G6809" t="b">
        <f t="shared" si="320"/>
        <v>0</v>
      </c>
    </row>
    <row r="6810" spans="1:7" hidden="1" x14ac:dyDescent="0.25">
      <c r="A6810">
        <f t="shared" si="321"/>
        <v>190</v>
      </c>
      <c r="B6810">
        <f t="shared" si="322"/>
        <v>5</v>
      </c>
      <c r="C6810" t="str">
        <f>_xlfn.XLOOKUP(A6810,Table4[Lfd],Table4[idElementValue],"Err",0)</f>
        <v>{1763C7D4-B653-4786-B9A2-57E503BF53A1}</v>
      </c>
      <c r="D6810">
        <f t="shared" si="322"/>
        <v>5</v>
      </c>
      <c r="E6810">
        <f ca="1">OFFSET(ElementsDB!$AQ$2,SeriesSelection!A6810-1,SeriesSelection!B6810-1)</f>
        <v>0</v>
      </c>
      <c r="F6810">
        <f>_xlfn.XLOOKUP(A6810,Table4[Lfd],Table4[Periods],"Err",0)</f>
        <v>0</v>
      </c>
      <c r="G6810" t="b">
        <f t="shared" si="320"/>
        <v>0</v>
      </c>
    </row>
    <row r="6811" spans="1:7" hidden="1" x14ac:dyDescent="0.25">
      <c r="A6811">
        <f t="shared" si="321"/>
        <v>190</v>
      </c>
      <c r="B6811">
        <f t="shared" si="322"/>
        <v>6</v>
      </c>
      <c r="C6811" t="str">
        <f>_xlfn.XLOOKUP(A6811,Table4[Lfd],Table4[idElementValue],"Err",0)</f>
        <v>{1763C7D4-B653-4786-B9A2-57E503BF53A1}</v>
      </c>
      <c r="D6811">
        <f t="shared" si="322"/>
        <v>6</v>
      </c>
      <c r="E6811">
        <f ca="1">OFFSET(ElementsDB!$AQ$2,SeriesSelection!A6811-1,SeriesSelection!B6811-1)</f>
        <v>0</v>
      </c>
      <c r="F6811">
        <f>_xlfn.XLOOKUP(A6811,Table4[Lfd],Table4[Periods],"Err",0)</f>
        <v>0</v>
      </c>
      <c r="G6811" t="b">
        <f t="shared" si="320"/>
        <v>0</v>
      </c>
    </row>
    <row r="6812" spans="1:7" hidden="1" x14ac:dyDescent="0.25">
      <c r="A6812">
        <f t="shared" si="321"/>
        <v>190</v>
      </c>
      <c r="B6812">
        <f t="shared" si="322"/>
        <v>7</v>
      </c>
      <c r="C6812" t="str">
        <f>_xlfn.XLOOKUP(A6812,Table4[Lfd],Table4[idElementValue],"Err",0)</f>
        <v>{1763C7D4-B653-4786-B9A2-57E503BF53A1}</v>
      </c>
      <c r="D6812">
        <f t="shared" si="322"/>
        <v>7</v>
      </c>
      <c r="E6812">
        <f ca="1">OFFSET(ElementsDB!$AQ$2,SeriesSelection!A6812-1,SeriesSelection!B6812-1)</f>
        <v>0</v>
      </c>
      <c r="F6812">
        <f>_xlfn.XLOOKUP(A6812,Table4[Lfd],Table4[Periods],"Err",0)</f>
        <v>0</v>
      </c>
      <c r="G6812" t="b">
        <f t="shared" si="320"/>
        <v>0</v>
      </c>
    </row>
    <row r="6813" spans="1:7" hidden="1" x14ac:dyDescent="0.25">
      <c r="A6813">
        <f t="shared" si="321"/>
        <v>190</v>
      </c>
      <c r="B6813">
        <f t="shared" si="322"/>
        <v>8</v>
      </c>
      <c r="C6813" t="str">
        <f>_xlfn.XLOOKUP(A6813,Table4[Lfd],Table4[idElementValue],"Err",0)</f>
        <v>{1763C7D4-B653-4786-B9A2-57E503BF53A1}</v>
      </c>
      <c r="D6813">
        <f t="shared" si="322"/>
        <v>8</v>
      </c>
      <c r="E6813">
        <f ca="1">OFFSET(ElementsDB!$AQ$2,SeriesSelection!A6813-1,SeriesSelection!B6813-1)</f>
        <v>0</v>
      </c>
      <c r="F6813">
        <f>_xlfn.XLOOKUP(A6813,Table4[Lfd],Table4[Periods],"Err",0)</f>
        <v>0</v>
      </c>
      <c r="G6813" t="b">
        <f t="shared" si="320"/>
        <v>0</v>
      </c>
    </row>
    <row r="6814" spans="1:7" hidden="1" x14ac:dyDescent="0.25">
      <c r="A6814">
        <f t="shared" si="321"/>
        <v>190</v>
      </c>
      <c r="B6814">
        <f t="shared" si="322"/>
        <v>9</v>
      </c>
      <c r="C6814" t="str">
        <f>_xlfn.XLOOKUP(A6814,Table4[Lfd],Table4[idElementValue],"Err",0)</f>
        <v>{1763C7D4-B653-4786-B9A2-57E503BF53A1}</v>
      </c>
      <c r="D6814">
        <f t="shared" si="322"/>
        <v>9</v>
      </c>
      <c r="E6814">
        <f ca="1">OFFSET(ElementsDB!$AQ$2,SeriesSelection!A6814-1,SeriesSelection!B6814-1)</f>
        <v>0</v>
      </c>
      <c r="F6814">
        <f>_xlfn.XLOOKUP(A6814,Table4[Lfd],Table4[Periods],"Err",0)</f>
        <v>0</v>
      </c>
      <c r="G6814" t="b">
        <f t="shared" si="320"/>
        <v>0</v>
      </c>
    </row>
    <row r="6815" spans="1:7" hidden="1" x14ac:dyDescent="0.25">
      <c r="A6815">
        <f t="shared" si="321"/>
        <v>190</v>
      </c>
      <c r="B6815">
        <f t="shared" si="322"/>
        <v>10</v>
      </c>
      <c r="C6815" t="str">
        <f>_xlfn.XLOOKUP(A6815,Table4[Lfd],Table4[idElementValue],"Err",0)</f>
        <v>{1763C7D4-B653-4786-B9A2-57E503BF53A1}</v>
      </c>
      <c r="D6815">
        <f t="shared" si="322"/>
        <v>10</v>
      </c>
      <c r="E6815">
        <f ca="1">OFFSET(ElementsDB!$AQ$2,SeriesSelection!A6815-1,SeriesSelection!B6815-1)</f>
        <v>0</v>
      </c>
      <c r="F6815">
        <f>_xlfn.XLOOKUP(A6815,Table4[Lfd],Table4[Periods],"Err",0)</f>
        <v>0</v>
      </c>
      <c r="G6815" t="b">
        <f t="shared" si="320"/>
        <v>0</v>
      </c>
    </row>
    <row r="6816" spans="1:7" hidden="1" x14ac:dyDescent="0.25">
      <c r="A6816">
        <f t="shared" si="321"/>
        <v>190</v>
      </c>
      <c r="B6816">
        <f t="shared" si="322"/>
        <v>11</v>
      </c>
      <c r="C6816" t="str">
        <f>_xlfn.XLOOKUP(A6816,Table4[Lfd],Table4[idElementValue],"Err",0)</f>
        <v>{1763C7D4-B653-4786-B9A2-57E503BF53A1}</v>
      </c>
      <c r="D6816">
        <f t="shared" si="322"/>
        <v>11</v>
      </c>
      <c r="E6816">
        <f ca="1">OFFSET(ElementsDB!$AQ$2,SeriesSelection!A6816-1,SeriesSelection!B6816-1)</f>
        <v>0</v>
      </c>
      <c r="F6816">
        <f>_xlfn.XLOOKUP(A6816,Table4[Lfd],Table4[Periods],"Err",0)</f>
        <v>0</v>
      </c>
      <c r="G6816" t="b">
        <f t="shared" si="320"/>
        <v>0</v>
      </c>
    </row>
    <row r="6817" spans="1:7" hidden="1" x14ac:dyDescent="0.25">
      <c r="A6817">
        <f t="shared" si="321"/>
        <v>190</v>
      </c>
      <c r="B6817">
        <f t="shared" si="322"/>
        <v>12</v>
      </c>
      <c r="C6817" t="str">
        <f>_xlfn.XLOOKUP(A6817,Table4[Lfd],Table4[idElementValue],"Err",0)</f>
        <v>{1763C7D4-B653-4786-B9A2-57E503BF53A1}</v>
      </c>
      <c r="D6817">
        <f t="shared" si="322"/>
        <v>12</v>
      </c>
      <c r="E6817">
        <f ca="1">OFFSET(ElementsDB!$AQ$2,SeriesSelection!A6817-1,SeriesSelection!B6817-1)</f>
        <v>0</v>
      </c>
      <c r="F6817">
        <f>_xlfn.XLOOKUP(A6817,Table4[Lfd],Table4[Periods],"Err",0)</f>
        <v>0</v>
      </c>
      <c r="G6817" t="b">
        <f t="shared" si="320"/>
        <v>0</v>
      </c>
    </row>
    <row r="6818" spans="1:7" hidden="1" x14ac:dyDescent="0.25">
      <c r="A6818">
        <f t="shared" si="321"/>
        <v>190</v>
      </c>
      <c r="B6818">
        <f t="shared" si="322"/>
        <v>13</v>
      </c>
      <c r="C6818" t="str">
        <f>_xlfn.XLOOKUP(A6818,Table4[Lfd],Table4[idElementValue],"Err",0)</f>
        <v>{1763C7D4-B653-4786-B9A2-57E503BF53A1}</v>
      </c>
      <c r="D6818">
        <f t="shared" si="322"/>
        <v>13</v>
      </c>
      <c r="E6818">
        <f ca="1">OFFSET(ElementsDB!$AQ$2,SeriesSelection!A6818-1,SeriesSelection!B6818-1)</f>
        <v>0</v>
      </c>
      <c r="F6818">
        <f>_xlfn.XLOOKUP(A6818,Table4[Lfd],Table4[Periods],"Err",0)</f>
        <v>0</v>
      </c>
      <c r="G6818" t="b">
        <f t="shared" si="320"/>
        <v>0</v>
      </c>
    </row>
    <row r="6819" spans="1:7" hidden="1" x14ac:dyDescent="0.25">
      <c r="A6819">
        <f t="shared" si="321"/>
        <v>190</v>
      </c>
      <c r="B6819">
        <f t="shared" si="322"/>
        <v>14</v>
      </c>
      <c r="C6819" t="str">
        <f>_xlfn.XLOOKUP(A6819,Table4[Lfd],Table4[idElementValue],"Err",0)</f>
        <v>{1763C7D4-B653-4786-B9A2-57E503BF53A1}</v>
      </c>
      <c r="D6819">
        <f t="shared" si="322"/>
        <v>14</v>
      </c>
      <c r="E6819">
        <f ca="1">OFFSET(ElementsDB!$AQ$2,SeriesSelection!A6819-1,SeriesSelection!B6819-1)</f>
        <v>0</v>
      </c>
      <c r="F6819">
        <f>_xlfn.XLOOKUP(A6819,Table4[Lfd],Table4[Periods],"Err",0)</f>
        <v>0</v>
      </c>
      <c r="G6819" t="b">
        <f t="shared" si="320"/>
        <v>0</v>
      </c>
    </row>
    <row r="6820" spans="1:7" hidden="1" x14ac:dyDescent="0.25">
      <c r="A6820">
        <f t="shared" si="321"/>
        <v>190</v>
      </c>
      <c r="B6820">
        <f t="shared" si="322"/>
        <v>15</v>
      </c>
      <c r="C6820" t="str">
        <f>_xlfn.XLOOKUP(A6820,Table4[Lfd],Table4[idElementValue],"Err",0)</f>
        <v>{1763C7D4-B653-4786-B9A2-57E503BF53A1}</v>
      </c>
      <c r="D6820">
        <f t="shared" si="322"/>
        <v>15</v>
      </c>
      <c r="E6820">
        <f ca="1">OFFSET(ElementsDB!$AQ$2,SeriesSelection!A6820-1,SeriesSelection!B6820-1)</f>
        <v>0</v>
      </c>
      <c r="F6820">
        <f>_xlfn.XLOOKUP(A6820,Table4[Lfd],Table4[Periods],"Err",0)</f>
        <v>0</v>
      </c>
      <c r="G6820" t="b">
        <f t="shared" si="320"/>
        <v>0</v>
      </c>
    </row>
    <row r="6821" spans="1:7" hidden="1" x14ac:dyDescent="0.25">
      <c r="A6821">
        <f t="shared" si="321"/>
        <v>190</v>
      </c>
      <c r="B6821">
        <f t="shared" si="322"/>
        <v>16</v>
      </c>
      <c r="C6821" t="str">
        <f>_xlfn.XLOOKUP(A6821,Table4[Lfd],Table4[idElementValue],"Err",0)</f>
        <v>{1763C7D4-B653-4786-B9A2-57E503BF53A1}</v>
      </c>
      <c r="D6821">
        <f t="shared" si="322"/>
        <v>16</v>
      </c>
      <c r="E6821">
        <f ca="1">OFFSET(ElementsDB!$AQ$2,SeriesSelection!A6821-1,SeriesSelection!B6821-1)</f>
        <v>0</v>
      </c>
      <c r="F6821">
        <f>_xlfn.XLOOKUP(A6821,Table4[Lfd],Table4[Periods],"Err",0)</f>
        <v>0</v>
      </c>
      <c r="G6821" t="b">
        <f t="shared" si="320"/>
        <v>0</v>
      </c>
    </row>
    <row r="6822" spans="1:7" hidden="1" x14ac:dyDescent="0.25">
      <c r="A6822">
        <f t="shared" si="321"/>
        <v>190</v>
      </c>
      <c r="B6822">
        <f t="shared" si="322"/>
        <v>17</v>
      </c>
      <c r="C6822" t="str">
        <f>_xlfn.XLOOKUP(A6822,Table4[Lfd],Table4[idElementValue],"Err",0)</f>
        <v>{1763C7D4-B653-4786-B9A2-57E503BF53A1}</v>
      </c>
      <c r="D6822">
        <f t="shared" si="322"/>
        <v>17</v>
      </c>
      <c r="E6822">
        <f ca="1">OFFSET(ElementsDB!$AQ$2,SeriesSelection!A6822-1,SeriesSelection!B6822-1)</f>
        <v>0</v>
      </c>
      <c r="F6822">
        <f>_xlfn.XLOOKUP(A6822,Table4[Lfd],Table4[Periods],"Err",0)</f>
        <v>0</v>
      </c>
      <c r="G6822" t="b">
        <f t="shared" si="320"/>
        <v>0</v>
      </c>
    </row>
    <row r="6823" spans="1:7" hidden="1" x14ac:dyDescent="0.25">
      <c r="A6823">
        <f t="shared" si="321"/>
        <v>190</v>
      </c>
      <c r="B6823">
        <f t="shared" si="322"/>
        <v>18</v>
      </c>
      <c r="C6823" t="str">
        <f>_xlfn.XLOOKUP(A6823,Table4[Lfd],Table4[idElementValue],"Err",0)</f>
        <v>{1763C7D4-B653-4786-B9A2-57E503BF53A1}</v>
      </c>
      <c r="D6823">
        <f t="shared" si="322"/>
        <v>18</v>
      </c>
      <c r="E6823">
        <f ca="1">OFFSET(ElementsDB!$AQ$2,SeriesSelection!A6823-1,SeriesSelection!B6823-1)</f>
        <v>0</v>
      </c>
      <c r="F6823">
        <f>_xlfn.XLOOKUP(A6823,Table4[Lfd],Table4[Periods],"Err",0)</f>
        <v>0</v>
      </c>
      <c r="G6823" t="b">
        <f t="shared" si="320"/>
        <v>0</v>
      </c>
    </row>
    <row r="6824" spans="1:7" hidden="1" x14ac:dyDescent="0.25">
      <c r="A6824">
        <f t="shared" si="321"/>
        <v>190</v>
      </c>
      <c r="B6824">
        <f t="shared" si="322"/>
        <v>19</v>
      </c>
      <c r="C6824" t="str">
        <f>_xlfn.XLOOKUP(A6824,Table4[Lfd],Table4[idElementValue],"Err",0)</f>
        <v>{1763C7D4-B653-4786-B9A2-57E503BF53A1}</v>
      </c>
      <c r="D6824">
        <f t="shared" si="322"/>
        <v>19</v>
      </c>
      <c r="E6824">
        <f ca="1">OFFSET(ElementsDB!$AQ$2,SeriesSelection!A6824-1,SeriesSelection!B6824-1)</f>
        <v>0</v>
      </c>
      <c r="F6824">
        <f>_xlfn.XLOOKUP(A6824,Table4[Lfd],Table4[Periods],"Err",0)</f>
        <v>0</v>
      </c>
      <c r="G6824" t="b">
        <f t="shared" si="320"/>
        <v>0</v>
      </c>
    </row>
    <row r="6825" spans="1:7" hidden="1" x14ac:dyDescent="0.25">
      <c r="A6825">
        <f t="shared" si="321"/>
        <v>190</v>
      </c>
      <c r="B6825">
        <f t="shared" si="322"/>
        <v>20</v>
      </c>
      <c r="C6825" t="str">
        <f>_xlfn.XLOOKUP(A6825,Table4[Lfd],Table4[idElementValue],"Err",0)</f>
        <v>{1763C7D4-B653-4786-B9A2-57E503BF53A1}</v>
      </c>
      <c r="D6825">
        <f t="shared" si="322"/>
        <v>20</v>
      </c>
      <c r="E6825">
        <f ca="1">OFFSET(ElementsDB!$AQ$2,SeriesSelection!A6825-1,SeriesSelection!B6825-1)</f>
        <v>0</v>
      </c>
      <c r="F6825">
        <f>_xlfn.XLOOKUP(A6825,Table4[Lfd],Table4[Periods],"Err",0)</f>
        <v>0</v>
      </c>
      <c r="G6825" t="b">
        <f t="shared" si="320"/>
        <v>0</v>
      </c>
    </row>
    <row r="6826" spans="1:7" hidden="1" x14ac:dyDescent="0.25">
      <c r="A6826">
        <f t="shared" si="321"/>
        <v>190</v>
      </c>
      <c r="B6826">
        <f t="shared" si="322"/>
        <v>21</v>
      </c>
      <c r="C6826" t="str">
        <f>_xlfn.XLOOKUP(A6826,Table4[Lfd],Table4[idElementValue],"Err",0)</f>
        <v>{1763C7D4-B653-4786-B9A2-57E503BF53A1}</v>
      </c>
      <c r="D6826">
        <f t="shared" si="322"/>
        <v>21</v>
      </c>
      <c r="E6826">
        <f ca="1">OFFSET(ElementsDB!$AQ$2,SeriesSelection!A6826-1,SeriesSelection!B6826-1)</f>
        <v>0</v>
      </c>
      <c r="F6826">
        <f>_xlfn.XLOOKUP(A6826,Table4[Lfd],Table4[Periods],"Err",0)</f>
        <v>0</v>
      </c>
      <c r="G6826" t="b">
        <f t="shared" si="320"/>
        <v>0</v>
      </c>
    </row>
    <row r="6827" spans="1:7" hidden="1" x14ac:dyDescent="0.25">
      <c r="A6827">
        <f t="shared" si="321"/>
        <v>190</v>
      </c>
      <c r="B6827">
        <f t="shared" si="322"/>
        <v>22</v>
      </c>
      <c r="C6827" t="str">
        <f>_xlfn.XLOOKUP(A6827,Table4[Lfd],Table4[idElementValue],"Err",0)</f>
        <v>{1763C7D4-B653-4786-B9A2-57E503BF53A1}</v>
      </c>
      <c r="D6827">
        <f t="shared" si="322"/>
        <v>22</v>
      </c>
      <c r="E6827">
        <f ca="1">OFFSET(ElementsDB!$AQ$2,SeriesSelection!A6827-1,SeriesSelection!B6827-1)</f>
        <v>0</v>
      </c>
      <c r="F6827">
        <f>_xlfn.XLOOKUP(A6827,Table4[Lfd],Table4[Periods],"Err",0)</f>
        <v>0</v>
      </c>
      <c r="G6827" t="b">
        <f t="shared" si="320"/>
        <v>0</v>
      </c>
    </row>
    <row r="6828" spans="1:7" hidden="1" x14ac:dyDescent="0.25">
      <c r="A6828">
        <f t="shared" si="321"/>
        <v>190</v>
      </c>
      <c r="B6828">
        <f t="shared" si="322"/>
        <v>23</v>
      </c>
      <c r="C6828" t="str">
        <f>_xlfn.XLOOKUP(A6828,Table4[Lfd],Table4[idElementValue],"Err",0)</f>
        <v>{1763C7D4-B653-4786-B9A2-57E503BF53A1}</v>
      </c>
      <c r="D6828">
        <f t="shared" si="322"/>
        <v>23</v>
      </c>
      <c r="E6828">
        <f ca="1">OFFSET(ElementsDB!$AQ$2,SeriesSelection!A6828-1,SeriesSelection!B6828-1)</f>
        <v>0</v>
      </c>
      <c r="F6828">
        <f>_xlfn.XLOOKUP(A6828,Table4[Lfd],Table4[Periods],"Err",0)</f>
        <v>0</v>
      </c>
      <c r="G6828" t="b">
        <f t="shared" si="320"/>
        <v>0</v>
      </c>
    </row>
    <row r="6829" spans="1:7" hidden="1" x14ac:dyDescent="0.25">
      <c r="A6829">
        <f t="shared" si="321"/>
        <v>190</v>
      </c>
      <c r="B6829">
        <f t="shared" si="322"/>
        <v>24</v>
      </c>
      <c r="C6829" t="str">
        <f>_xlfn.XLOOKUP(A6829,Table4[Lfd],Table4[idElementValue],"Err",0)</f>
        <v>{1763C7D4-B653-4786-B9A2-57E503BF53A1}</v>
      </c>
      <c r="D6829">
        <f t="shared" si="322"/>
        <v>24</v>
      </c>
      <c r="E6829">
        <f ca="1">OFFSET(ElementsDB!$AQ$2,SeriesSelection!A6829-1,SeriesSelection!B6829-1)</f>
        <v>0</v>
      </c>
      <c r="F6829">
        <f>_xlfn.XLOOKUP(A6829,Table4[Lfd],Table4[Periods],"Err",0)</f>
        <v>0</v>
      </c>
      <c r="G6829" t="b">
        <f t="shared" si="320"/>
        <v>0</v>
      </c>
    </row>
    <row r="6830" spans="1:7" hidden="1" x14ac:dyDescent="0.25">
      <c r="A6830">
        <f t="shared" si="321"/>
        <v>190</v>
      </c>
      <c r="B6830">
        <f t="shared" si="322"/>
        <v>25</v>
      </c>
      <c r="C6830" t="str">
        <f>_xlfn.XLOOKUP(A6830,Table4[Lfd],Table4[idElementValue],"Err",0)</f>
        <v>{1763C7D4-B653-4786-B9A2-57E503BF53A1}</v>
      </c>
      <c r="D6830">
        <f t="shared" si="322"/>
        <v>25</v>
      </c>
      <c r="E6830">
        <f ca="1">OFFSET(ElementsDB!$AQ$2,SeriesSelection!A6830-1,SeriesSelection!B6830-1)</f>
        <v>0</v>
      </c>
      <c r="F6830">
        <f>_xlfn.XLOOKUP(A6830,Table4[Lfd],Table4[Periods],"Err",0)</f>
        <v>0</v>
      </c>
      <c r="G6830" t="b">
        <f t="shared" si="320"/>
        <v>0</v>
      </c>
    </row>
    <row r="6831" spans="1:7" hidden="1" x14ac:dyDescent="0.25">
      <c r="A6831">
        <f t="shared" si="321"/>
        <v>190</v>
      </c>
      <c r="B6831">
        <f t="shared" si="322"/>
        <v>26</v>
      </c>
      <c r="C6831" t="str">
        <f>_xlfn.XLOOKUP(A6831,Table4[Lfd],Table4[idElementValue],"Err",0)</f>
        <v>{1763C7D4-B653-4786-B9A2-57E503BF53A1}</v>
      </c>
      <c r="D6831">
        <f t="shared" si="322"/>
        <v>26</v>
      </c>
      <c r="E6831">
        <f ca="1">OFFSET(ElementsDB!$AQ$2,SeriesSelection!A6831-1,SeriesSelection!B6831-1)</f>
        <v>0</v>
      </c>
      <c r="F6831">
        <f>_xlfn.XLOOKUP(A6831,Table4[Lfd],Table4[Periods],"Err",0)</f>
        <v>0</v>
      </c>
      <c r="G6831" t="b">
        <f t="shared" si="320"/>
        <v>0</v>
      </c>
    </row>
    <row r="6832" spans="1:7" hidden="1" x14ac:dyDescent="0.25">
      <c r="A6832">
        <f t="shared" si="321"/>
        <v>190</v>
      </c>
      <c r="B6832">
        <f t="shared" si="322"/>
        <v>27</v>
      </c>
      <c r="C6832" t="str">
        <f>_xlfn.XLOOKUP(A6832,Table4[Lfd],Table4[idElementValue],"Err",0)</f>
        <v>{1763C7D4-B653-4786-B9A2-57E503BF53A1}</v>
      </c>
      <c r="D6832">
        <f t="shared" si="322"/>
        <v>27</v>
      </c>
      <c r="E6832">
        <f ca="1">OFFSET(ElementsDB!$AQ$2,SeriesSelection!A6832-1,SeriesSelection!B6832-1)</f>
        <v>0</v>
      </c>
      <c r="F6832">
        <f>_xlfn.XLOOKUP(A6832,Table4[Lfd],Table4[Periods],"Err",0)</f>
        <v>0</v>
      </c>
      <c r="G6832" t="b">
        <f t="shared" si="320"/>
        <v>0</v>
      </c>
    </row>
    <row r="6833" spans="1:7" hidden="1" x14ac:dyDescent="0.25">
      <c r="A6833">
        <f t="shared" si="321"/>
        <v>190</v>
      </c>
      <c r="B6833">
        <f t="shared" si="322"/>
        <v>28</v>
      </c>
      <c r="C6833" t="str">
        <f>_xlfn.XLOOKUP(A6833,Table4[Lfd],Table4[idElementValue],"Err",0)</f>
        <v>{1763C7D4-B653-4786-B9A2-57E503BF53A1}</v>
      </c>
      <c r="D6833">
        <f t="shared" si="322"/>
        <v>28</v>
      </c>
      <c r="E6833">
        <f ca="1">OFFSET(ElementsDB!$AQ$2,SeriesSelection!A6833-1,SeriesSelection!B6833-1)</f>
        <v>0</v>
      </c>
      <c r="F6833">
        <f>_xlfn.XLOOKUP(A6833,Table4[Lfd],Table4[Periods],"Err",0)</f>
        <v>0</v>
      </c>
      <c r="G6833" t="b">
        <f t="shared" si="320"/>
        <v>0</v>
      </c>
    </row>
    <row r="6834" spans="1:7" hidden="1" x14ac:dyDescent="0.25">
      <c r="A6834">
        <f t="shared" si="321"/>
        <v>190</v>
      </c>
      <c r="B6834">
        <f t="shared" si="322"/>
        <v>29</v>
      </c>
      <c r="C6834" t="str">
        <f>_xlfn.XLOOKUP(A6834,Table4[Lfd],Table4[idElementValue],"Err",0)</f>
        <v>{1763C7D4-B653-4786-B9A2-57E503BF53A1}</v>
      </c>
      <c r="D6834">
        <f t="shared" si="322"/>
        <v>29</v>
      </c>
      <c r="E6834">
        <f ca="1">OFFSET(ElementsDB!$AQ$2,SeriesSelection!A6834-1,SeriesSelection!B6834-1)</f>
        <v>0</v>
      </c>
      <c r="F6834">
        <f>_xlfn.XLOOKUP(A6834,Table4[Lfd],Table4[Periods],"Err",0)</f>
        <v>0</v>
      </c>
      <c r="G6834" t="b">
        <f t="shared" si="320"/>
        <v>0</v>
      </c>
    </row>
    <row r="6835" spans="1:7" hidden="1" x14ac:dyDescent="0.25">
      <c r="A6835">
        <f t="shared" si="321"/>
        <v>190</v>
      </c>
      <c r="B6835">
        <f t="shared" si="322"/>
        <v>30</v>
      </c>
      <c r="C6835" t="str">
        <f>_xlfn.XLOOKUP(A6835,Table4[Lfd],Table4[idElementValue],"Err",0)</f>
        <v>{1763C7D4-B653-4786-B9A2-57E503BF53A1}</v>
      </c>
      <c r="D6835">
        <f t="shared" si="322"/>
        <v>30</v>
      </c>
      <c r="E6835">
        <f ca="1">OFFSET(ElementsDB!$AQ$2,SeriesSelection!A6835-1,SeriesSelection!B6835-1)</f>
        <v>0</v>
      </c>
      <c r="F6835">
        <f>_xlfn.XLOOKUP(A6835,Table4[Lfd],Table4[Periods],"Err",0)</f>
        <v>0</v>
      </c>
      <c r="G6835" t="b">
        <f t="shared" si="320"/>
        <v>0</v>
      </c>
    </row>
    <row r="6836" spans="1:7" hidden="1" x14ac:dyDescent="0.25">
      <c r="A6836">
        <f t="shared" si="321"/>
        <v>190</v>
      </c>
      <c r="B6836">
        <f t="shared" si="322"/>
        <v>31</v>
      </c>
      <c r="C6836" t="str">
        <f>_xlfn.XLOOKUP(A6836,Table4[Lfd],Table4[idElementValue],"Err",0)</f>
        <v>{1763C7D4-B653-4786-B9A2-57E503BF53A1}</v>
      </c>
      <c r="D6836">
        <f t="shared" si="322"/>
        <v>31</v>
      </c>
      <c r="E6836">
        <f ca="1">OFFSET(ElementsDB!$AQ$2,SeriesSelection!A6836-1,SeriesSelection!B6836-1)</f>
        <v>0</v>
      </c>
      <c r="F6836">
        <f>_xlfn.XLOOKUP(A6836,Table4[Lfd],Table4[Periods],"Err",0)</f>
        <v>0</v>
      </c>
      <c r="G6836" t="b">
        <f t="shared" si="320"/>
        <v>0</v>
      </c>
    </row>
    <row r="6837" spans="1:7" hidden="1" x14ac:dyDescent="0.25">
      <c r="A6837">
        <f t="shared" si="321"/>
        <v>190</v>
      </c>
      <c r="B6837">
        <f t="shared" si="322"/>
        <v>32</v>
      </c>
      <c r="C6837" t="str">
        <f>_xlfn.XLOOKUP(A6837,Table4[Lfd],Table4[idElementValue],"Err",0)</f>
        <v>{1763C7D4-B653-4786-B9A2-57E503BF53A1}</v>
      </c>
      <c r="D6837">
        <f t="shared" si="322"/>
        <v>32</v>
      </c>
      <c r="E6837">
        <f ca="1">OFFSET(ElementsDB!$AQ$2,SeriesSelection!A6837-1,SeriesSelection!B6837-1)</f>
        <v>0</v>
      </c>
      <c r="F6837">
        <f>_xlfn.XLOOKUP(A6837,Table4[Lfd],Table4[Periods],"Err",0)</f>
        <v>0</v>
      </c>
      <c r="G6837" t="b">
        <f t="shared" si="320"/>
        <v>0</v>
      </c>
    </row>
    <row r="6838" spans="1:7" hidden="1" x14ac:dyDescent="0.25">
      <c r="A6838">
        <f t="shared" si="321"/>
        <v>190</v>
      </c>
      <c r="B6838">
        <f t="shared" si="322"/>
        <v>33</v>
      </c>
      <c r="C6838" t="str">
        <f>_xlfn.XLOOKUP(A6838,Table4[Lfd],Table4[idElementValue],"Err",0)</f>
        <v>{1763C7D4-B653-4786-B9A2-57E503BF53A1}</v>
      </c>
      <c r="D6838">
        <f t="shared" si="322"/>
        <v>33</v>
      </c>
      <c r="E6838">
        <f ca="1">OFFSET(ElementsDB!$AQ$2,SeriesSelection!A6838-1,SeriesSelection!B6838-1)</f>
        <v>0</v>
      </c>
      <c r="F6838">
        <f>_xlfn.XLOOKUP(A6838,Table4[Lfd],Table4[Periods],"Err",0)</f>
        <v>0</v>
      </c>
      <c r="G6838" t="b">
        <f t="shared" si="320"/>
        <v>0</v>
      </c>
    </row>
    <row r="6839" spans="1:7" hidden="1" x14ac:dyDescent="0.25">
      <c r="A6839">
        <f t="shared" si="321"/>
        <v>190</v>
      </c>
      <c r="B6839">
        <f t="shared" si="322"/>
        <v>34</v>
      </c>
      <c r="C6839" t="str">
        <f>_xlfn.XLOOKUP(A6839,Table4[Lfd],Table4[idElementValue],"Err",0)</f>
        <v>{1763C7D4-B653-4786-B9A2-57E503BF53A1}</v>
      </c>
      <c r="D6839">
        <f t="shared" si="322"/>
        <v>34</v>
      </c>
      <c r="E6839">
        <f ca="1">OFFSET(ElementsDB!$AQ$2,SeriesSelection!A6839-1,SeriesSelection!B6839-1)</f>
        <v>0</v>
      </c>
      <c r="F6839">
        <f>_xlfn.XLOOKUP(A6839,Table4[Lfd],Table4[Periods],"Err",0)</f>
        <v>0</v>
      </c>
      <c r="G6839" t="b">
        <f t="shared" si="320"/>
        <v>0</v>
      </c>
    </row>
    <row r="6840" spans="1:7" hidden="1" x14ac:dyDescent="0.25">
      <c r="A6840">
        <f t="shared" si="321"/>
        <v>190</v>
      </c>
      <c r="B6840">
        <f t="shared" si="322"/>
        <v>35</v>
      </c>
      <c r="C6840" t="str">
        <f>_xlfn.XLOOKUP(A6840,Table4[Lfd],Table4[idElementValue],"Err",0)</f>
        <v>{1763C7D4-B653-4786-B9A2-57E503BF53A1}</v>
      </c>
      <c r="D6840">
        <f t="shared" si="322"/>
        <v>35</v>
      </c>
      <c r="E6840">
        <f ca="1">OFFSET(ElementsDB!$AQ$2,SeriesSelection!A6840-1,SeriesSelection!B6840-1)</f>
        <v>0</v>
      </c>
      <c r="F6840">
        <f>_xlfn.XLOOKUP(A6840,Table4[Lfd],Table4[Periods],"Err",0)</f>
        <v>0</v>
      </c>
      <c r="G6840" t="b">
        <f t="shared" si="320"/>
        <v>0</v>
      </c>
    </row>
    <row r="6841" spans="1:7" hidden="1" x14ac:dyDescent="0.25">
      <c r="A6841">
        <f t="shared" si="321"/>
        <v>190</v>
      </c>
      <c r="B6841">
        <f t="shared" si="322"/>
        <v>36</v>
      </c>
      <c r="C6841" t="str">
        <f>_xlfn.XLOOKUP(A6841,Table4[Lfd],Table4[idElementValue],"Err",0)</f>
        <v>{1763C7D4-B653-4786-B9A2-57E503BF53A1}</v>
      </c>
      <c r="D6841">
        <f t="shared" si="322"/>
        <v>36</v>
      </c>
      <c r="E6841">
        <f ca="1">OFFSET(ElementsDB!$AQ$2,SeriesSelection!A6841-1,SeriesSelection!B6841-1)</f>
        <v>0</v>
      </c>
      <c r="F6841">
        <f>_xlfn.XLOOKUP(A6841,Table4[Lfd],Table4[Periods],"Err",0)</f>
        <v>0</v>
      </c>
      <c r="G6841" t="b">
        <f t="shared" si="320"/>
        <v>0</v>
      </c>
    </row>
    <row r="6842" spans="1:7" hidden="1" x14ac:dyDescent="0.25">
      <c r="A6842">
        <f t="shared" si="321"/>
        <v>191</v>
      </c>
      <c r="B6842">
        <f t="shared" si="322"/>
        <v>1</v>
      </c>
      <c r="C6842" t="str">
        <f>_xlfn.XLOOKUP(A6842,Table4[Lfd],Table4[idElementValue],"Err",0)</f>
        <v>{5FEB6812-D016-4557-AE8A-724BB6928F61}</v>
      </c>
      <c r="D6842">
        <f t="shared" si="322"/>
        <v>1</v>
      </c>
      <c r="E6842">
        <f ca="1">OFFSET(ElementsDB!$AQ$2,SeriesSelection!A6842-1,SeriesSelection!B6842-1)</f>
        <v>0</v>
      </c>
      <c r="F6842">
        <f>_xlfn.XLOOKUP(A6842,Table4[Lfd],Table4[Periods],"Err",0)</f>
        <v>0</v>
      </c>
      <c r="G6842" t="b">
        <f t="shared" si="320"/>
        <v>0</v>
      </c>
    </row>
    <row r="6843" spans="1:7" hidden="1" x14ac:dyDescent="0.25">
      <c r="A6843">
        <f t="shared" si="321"/>
        <v>191</v>
      </c>
      <c r="B6843">
        <f t="shared" si="322"/>
        <v>2</v>
      </c>
      <c r="C6843" t="str">
        <f>_xlfn.XLOOKUP(A6843,Table4[Lfd],Table4[idElementValue],"Err",0)</f>
        <v>{5FEB6812-D016-4557-AE8A-724BB6928F61}</v>
      </c>
      <c r="D6843">
        <f t="shared" si="322"/>
        <v>2</v>
      </c>
      <c r="E6843">
        <f ca="1">OFFSET(ElementsDB!$AQ$2,SeriesSelection!A6843-1,SeriesSelection!B6843-1)</f>
        <v>0</v>
      </c>
      <c r="F6843">
        <f>_xlfn.XLOOKUP(A6843,Table4[Lfd],Table4[Periods],"Err",0)</f>
        <v>0</v>
      </c>
      <c r="G6843" t="b">
        <f t="shared" si="320"/>
        <v>0</v>
      </c>
    </row>
    <row r="6844" spans="1:7" hidden="1" x14ac:dyDescent="0.25">
      <c r="A6844">
        <f t="shared" si="321"/>
        <v>191</v>
      </c>
      <c r="B6844">
        <f t="shared" si="322"/>
        <v>3</v>
      </c>
      <c r="C6844" t="str">
        <f>_xlfn.XLOOKUP(A6844,Table4[Lfd],Table4[idElementValue],"Err",0)</f>
        <v>{5FEB6812-D016-4557-AE8A-724BB6928F61}</v>
      </c>
      <c r="D6844">
        <f t="shared" si="322"/>
        <v>3</v>
      </c>
      <c r="E6844">
        <f ca="1">OFFSET(ElementsDB!$AQ$2,SeriesSelection!A6844-1,SeriesSelection!B6844-1)</f>
        <v>0</v>
      </c>
      <c r="F6844">
        <f>_xlfn.XLOOKUP(A6844,Table4[Lfd],Table4[Periods],"Err",0)</f>
        <v>0</v>
      </c>
      <c r="G6844" t="b">
        <f t="shared" si="320"/>
        <v>0</v>
      </c>
    </row>
    <row r="6845" spans="1:7" hidden="1" x14ac:dyDescent="0.25">
      <c r="A6845">
        <f t="shared" si="321"/>
        <v>191</v>
      </c>
      <c r="B6845">
        <f t="shared" si="322"/>
        <v>4</v>
      </c>
      <c r="C6845" t="str">
        <f>_xlfn.XLOOKUP(A6845,Table4[Lfd],Table4[idElementValue],"Err",0)</f>
        <v>{5FEB6812-D016-4557-AE8A-724BB6928F61}</v>
      </c>
      <c r="D6845">
        <f t="shared" si="322"/>
        <v>4</v>
      </c>
      <c r="E6845">
        <f ca="1">OFFSET(ElementsDB!$AQ$2,SeriesSelection!A6845-1,SeriesSelection!B6845-1)</f>
        <v>0</v>
      </c>
      <c r="F6845">
        <f>_xlfn.XLOOKUP(A6845,Table4[Lfd],Table4[Periods],"Err",0)</f>
        <v>0</v>
      </c>
      <c r="G6845" t="b">
        <f t="shared" si="320"/>
        <v>0</v>
      </c>
    </row>
    <row r="6846" spans="1:7" hidden="1" x14ac:dyDescent="0.25">
      <c r="A6846">
        <f t="shared" si="321"/>
        <v>191</v>
      </c>
      <c r="B6846">
        <f t="shared" si="322"/>
        <v>5</v>
      </c>
      <c r="C6846" t="str">
        <f>_xlfn.XLOOKUP(A6846,Table4[Lfd],Table4[idElementValue],"Err",0)</f>
        <v>{5FEB6812-D016-4557-AE8A-724BB6928F61}</v>
      </c>
      <c r="D6846">
        <f t="shared" si="322"/>
        <v>5</v>
      </c>
      <c r="E6846">
        <f ca="1">OFFSET(ElementsDB!$AQ$2,SeriesSelection!A6846-1,SeriesSelection!B6846-1)</f>
        <v>0</v>
      </c>
      <c r="F6846">
        <f>_xlfn.XLOOKUP(A6846,Table4[Lfd],Table4[Periods],"Err",0)</f>
        <v>0</v>
      </c>
      <c r="G6846" t="b">
        <f t="shared" si="320"/>
        <v>0</v>
      </c>
    </row>
    <row r="6847" spans="1:7" hidden="1" x14ac:dyDescent="0.25">
      <c r="A6847">
        <f t="shared" si="321"/>
        <v>191</v>
      </c>
      <c r="B6847">
        <f t="shared" si="322"/>
        <v>6</v>
      </c>
      <c r="C6847" t="str">
        <f>_xlfn.XLOOKUP(A6847,Table4[Lfd],Table4[idElementValue],"Err",0)</f>
        <v>{5FEB6812-D016-4557-AE8A-724BB6928F61}</v>
      </c>
      <c r="D6847">
        <f t="shared" si="322"/>
        <v>6</v>
      </c>
      <c r="E6847">
        <f ca="1">OFFSET(ElementsDB!$AQ$2,SeriesSelection!A6847-1,SeriesSelection!B6847-1)</f>
        <v>0</v>
      </c>
      <c r="F6847">
        <f>_xlfn.XLOOKUP(A6847,Table4[Lfd],Table4[Periods],"Err",0)</f>
        <v>0</v>
      </c>
      <c r="G6847" t="b">
        <f t="shared" si="320"/>
        <v>0</v>
      </c>
    </row>
    <row r="6848" spans="1:7" hidden="1" x14ac:dyDescent="0.25">
      <c r="A6848">
        <f t="shared" si="321"/>
        <v>191</v>
      </c>
      <c r="B6848">
        <f t="shared" si="322"/>
        <v>7</v>
      </c>
      <c r="C6848" t="str">
        <f>_xlfn.XLOOKUP(A6848,Table4[Lfd],Table4[idElementValue],"Err",0)</f>
        <v>{5FEB6812-D016-4557-AE8A-724BB6928F61}</v>
      </c>
      <c r="D6848">
        <f t="shared" si="322"/>
        <v>7</v>
      </c>
      <c r="E6848">
        <f ca="1">OFFSET(ElementsDB!$AQ$2,SeriesSelection!A6848-1,SeriesSelection!B6848-1)</f>
        <v>0</v>
      </c>
      <c r="F6848">
        <f>_xlfn.XLOOKUP(A6848,Table4[Lfd],Table4[Periods],"Err",0)</f>
        <v>0</v>
      </c>
      <c r="G6848" t="b">
        <f t="shared" si="320"/>
        <v>0</v>
      </c>
    </row>
    <row r="6849" spans="1:7" hidden="1" x14ac:dyDescent="0.25">
      <c r="A6849">
        <f t="shared" si="321"/>
        <v>191</v>
      </c>
      <c r="B6849">
        <f t="shared" si="322"/>
        <v>8</v>
      </c>
      <c r="C6849" t="str">
        <f>_xlfn.XLOOKUP(A6849,Table4[Lfd],Table4[idElementValue],"Err",0)</f>
        <v>{5FEB6812-D016-4557-AE8A-724BB6928F61}</v>
      </c>
      <c r="D6849">
        <f t="shared" si="322"/>
        <v>8</v>
      </c>
      <c r="E6849">
        <f ca="1">OFFSET(ElementsDB!$AQ$2,SeriesSelection!A6849-1,SeriesSelection!B6849-1)</f>
        <v>0</v>
      </c>
      <c r="F6849">
        <f>_xlfn.XLOOKUP(A6849,Table4[Lfd],Table4[Periods],"Err",0)</f>
        <v>0</v>
      </c>
      <c r="G6849" t="b">
        <f t="shared" si="320"/>
        <v>0</v>
      </c>
    </row>
    <row r="6850" spans="1:7" hidden="1" x14ac:dyDescent="0.25">
      <c r="A6850">
        <f t="shared" si="321"/>
        <v>191</v>
      </c>
      <c r="B6850">
        <f t="shared" si="322"/>
        <v>9</v>
      </c>
      <c r="C6850" t="str">
        <f>_xlfn.XLOOKUP(A6850,Table4[Lfd],Table4[idElementValue],"Err",0)</f>
        <v>{5FEB6812-D016-4557-AE8A-724BB6928F61}</v>
      </c>
      <c r="D6850">
        <f t="shared" si="322"/>
        <v>9</v>
      </c>
      <c r="E6850">
        <f ca="1">OFFSET(ElementsDB!$AQ$2,SeriesSelection!A6850-1,SeriesSelection!B6850-1)</f>
        <v>0</v>
      </c>
      <c r="F6850">
        <f>_xlfn.XLOOKUP(A6850,Table4[Lfd],Table4[Periods],"Err",0)</f>
        <v>0</v>
      </c>
      <c r="G6850" t="b">
        <f t="shared" ref="G6850:G6913" si="323">(D6850&lt;=F6850)</f>
        <v>0</v>
      </c>
    </row>
    <row r="6851" spans="1:7" hidden="1" x14ac:dyDescent="0.25">
      <c r="A6851">
        <f t="shared" si="321"/>
        <v>191</v>
      </c>
      <c r="B6851">
        <f t="shared" si="322"/>
        <v>10</v>
      </c>
      <c r="C6851" t="str">
        <f>_xlfn.XLOOKUP(A6851,Table4[Lfd],Table4[idElementValue],"Err",0)</f>
        <v>{5FEB6812-D016-4557-AE8A-724BB6928F61}</v>
      </c>
      <c r="D6851">
        <f t="shared" si="322"/>
        <v>10</v>
      </c>
      <c r="E6851">
        <f ca="1">OFFSET(ElementsDB!$AQ$2,SeriesSelection!A6851-1,SeriesSelection!B6851-1)</f>
        <v>0</v>
      </c>
      <c r="F6851">
        <f>_xlfn.XLOOKUP(A6851,Table4[Lfd],Table4[Periods],"Err",0)</f>
        <v>0</v>
      </c>
      <c r="G6851" t="b">
        <f t="shared" si="323"/>
        <v>0</v>
      </c>
    </row>
    <row r="6852" spans="1:7" hidden="1" x14ac:dyDescent="0.25">
      <c r="A6852">
        <f t="shared" si="321"/>
        <v>191</v>
      </c>
      <c r="B6852">
        <f t="shared" si="322"/>
        <v>11</v>
      </c>
      <c r="C6852" t="str">
        <f>_xlfn.XLOOKUP(A6852,Table4[Lfd],Table4[idElementValue],"Err",0)</f>
        <v>{5FEB6812-D016-4557-AE8A-724BB6928F61}</v>
      </c>
      <c r="D6852">
        <f t="shared" si="322"/>
        <v>11</v>
      </c>
      <c r="E6852">
        <f ca="1">OFFSET(ElementsDB!$AQ$2,SeriesSelection!A6852-1,SeriesSelection!B6852-1)</f>
        <v>0</v>
      </c>
      <c r="F6852">
        <f>_xlfn.XLOOKUP(A6852,Table4[Lfd],Table4[Periods],"Err",0)</f>
        <v>0</v>
      </c>
      <c r="G6852" t="b">
        <f t="shared" si="323"/>
        <v>0</v>
      </c>
    </row>
    <row r="6853" spans="1:7" hidden="1" x14ac:dyDescent="0.25">
      <c r="A6853">
        <f t="shared" si="321"/>
        <v>191</v>
      </c>
      <c r="B6853">
        <f t="shared" si="322"/>
        <v>12</v>
      </c>
      <c r="C6853" t="str">
        <f>_xlfn.XLOOKUP(A6853,Table4[Lfd],Table4[idElementValue],"Err",0)</f>
        <v>{5FEB6812-D016-4557-AE8A-724BB6928F61}</v>
      </c>
      <c r="D6853">
        <f t="shared" si="322"/>
        <v>12</v>
      </c>
      <c r="E6853">
        <f ca="1">OFFSET(ElementsDB!$AQ$2,SeriesSelection!A6853-1,SeriesSelection!B6853-1)</f>
        <v>0</v>
      </c>
      <c r="F6853">
        <f>_xlfn.XLOOKUP(A6853,Table4[Lfd],Table4[Periods],"Err",0)</f>
        <v>0</v>
      </c>
      <c r="G6853" t="b">
        <f t="shared" si="323"/>
        <v>0</v>
      </c>
    </row>
    <row r="6854" spans="1:7" hidden="1" x14ac:dyDescent="0.25">
      <c r="A6854">
        <f t="shared" si="321"/>
        <v>191</v>
      </c>
      <c r="B6854">
        <f t="shared" si="322"/>
        <v>13</v>
      </c>
      <c r="C6854" t="str">
        <f>_xlfn.XLOOKUP(A6854,Table4[Lfd],Table4[idElementValue],"Err",0)</f>
        <v>{5FEB6812-D016-4557-AE8A-724BB6928F61}</v>
      </c>
      <c r="D6854">
        <f t="shared" si="322"/>
        <v>13</v>
      </c>
      <c r="E6854">
        <f ca="1">OFFSET(ElementsDB!$AQ$2,SeriesSelection!A6854-1,SeriesSelection!B6854-1)</f>
        <v>0</v>
      </c>
      <c r="F6854">
        <f>_xlfn.XLOOKUP(A6854,Table4[Lfd],Table4[Periods],"Err",0)</f>
        <v>0</v>
      </c>
      <c r="G6854" t="b">
        <f t="shared" si="323"/>
        <v>0</v>
      </c>
    </row>
    <row r="6855" spans="1:7" hidden="1" x14ac:dyDescent="0.25">
      <c r="A6855">
        <f t="shared" si="321"/>
        <v>191</v>
      </c>
      <c r="B6855">
        <f t="shared" si="322"/>
        <v>14</v>
      </c>
      <c r="C6855" t="str">
        <f>_xlfn.XLOOKUP(A6855,Table4[Lfd],Table4[idElementValue],"Err",0)</f>
        <v>{5FEB6812-D016-4557-AE8A-724BB6928F61}</v>
      </c>
      <c r="D6855">
        <f t="shared" si="322"/>
        <v>14</v>
      </c>
      <c r="E6855">
        <f ca="1">OFFSET(ElementsDB!$AQ$2,SeriesSelection!A6855-1,SeriesSelection!B6855-1)</f>
        <v>0</v>
      </c>
      <c r="F6855">
        <f>_xlfn.XLOOKUP(A6855,Table4[Lfd],Table4[Periods],"Err",0)</f>
        <v>0</v>
      </c>
      <c r="G6855" t="b">
        <f t="shared" si="323"/>
        <v>0</v>
      </c>
    </row>
    <row r="6856" spans="1:7" hidden="1" x14ac:dyDescent="0.25">
      <c r="A6856">
        <f t="shared" si="321"/>
        <v>191</v>
      </c>
      <c r="B6856">
        <f t="shared" si="322"/>
        <v>15</v>
      </c>
      <c r="C6856" t="str">
        <f>_xlfn.XLOOKUP(A6856,Table4[Lfd],Table4[idElementValue],"Err",0)</f>
        <v>{5FEB6812-D016-4557-AE8A-724BB6928F61}</v>
      </c>
      <c r="D6856">
        <f t="shared" si="322"/>
        <v>15</v>
      </c>
      <c r="E6856">
        <f ca="1">OFFSET(ElementsDB!$AQ$2,SeriesSelection!A6856-1,SeriesSelection!B6856-1)</f>
        <v>0</v>
      </c>
      <c r="F6856">
        <f>_xlfn.XLOOKUP(A6856,Table4[Lfd],Table4[Periods],"Err",0)</f>
        <v>0</v>
      </c>
      <c r="G6856" t="b">
        <f t="shared" si="323"/>
        <v>0</v>
      </c>
    </row>
    <row r="6857" spans="1:7" hidden="1" x14ac:dyDescent="0.25">
      <c r="A6857">
        <f t="shared" si="321"/>
        <v>191</v>
      </c>
      <c r="B6857">
        <f t="shared" si="322"/>
        <v>16</v>
      </c>
      <c r="C6857" t="str">
        <f>_xlfn.XLOOKUP(A6857,Table4[Lfd],Table4[idElementValue],"Err",0)</f>
        <v>{5FEB6812-D016-4557-AE8A-724BB6928F61}</v>
      </c>
      <c r="D6857">
        <f t="shared" si="322"/>
        <v>16</v>
      </c>
      <c r="E6857">
        <f ca="1">OFFSET(ElementsDB!$AQ$2,SeriesSelection!A6857-1,SeriesSelection!B6857-1)</f>
        <v>0</v>
      </c>
      <c r="F6857">
        <f>_xlfn.XLOOKUP(A6857,Table4[Lfd],Table4[Periods],"Err",0)</f>
        <v>0</v>
      </c>
      <c r="G6857" t="b">
        <f t="shared" si="323"/>
        <v>0</v>
      </c>
    </row>
    <row r="6858" spans="1:7" hidden="1" x14ac:dyDescent="0.25">
      <c r="A6858">
        <f t="shared" ref="A6858:A6921" si="324">IF(B6858=1,A6857+1,A6857)</f>
        <v>191</v>
      </c>
      <c r="B6858">
        <f t="shared" ref="B6858:D6921" si="325">IF(B6857=36,1,B6857+1)</f>
        <v>17</v>
      </c>
      <c r="C6858" t="str">
        <f>_xlfn.XLOOKUP(A6858,Table4[Lfd],Table4[idElementValue],"Err",0)</f>
        <v>{5FEB6812-D016-4557-AE8A-724BB6928F61}</v>
      </c>
      <c r="D6858">
        <f t="shared" si="325"/>
        <v>17</v>
      </c>
      <c r="E6858">
        <f ca="1">OFFSET(ElementsDB!$AQ$2,SeriesSelection!A6858-1,SeriesSelection!B6858-1)</f>
        <v>0</v>
      </c>
      <c r="F6858">
        <f>_xlfn.XLOOKUP(A6858,Table4[Lfd],Table4[Periods],"Err",0)</f>
        <v>0</v>
      </c>
      <c r="G6858" t="b">
        <f t="shared" si="323"/>
        <v>0</v>
      </c>
    </row>
    <row r="6859" spans="1:7" hidden="1" x14ac:dyDescent="0.25">
      <c r="A6859">
        <f t="shared" si="324"/>
        <v>191</v>
      </c>
      <c r="B6859">
        <f t="shared" si="325"/>
        <v>18</v>
      </c>
      <c r="C6859" t="str">
        <f>_xlfn.XLOOKUP(A6859,Table4[Lfd],Table4[idElementValue],"Err",0)</f>
        <v>{5FEB6812-D016-4557-AE8A-724BB6928F61}</v>
      </c>
      <c r="D6859">
        <f t="shared" si="325"/>
        <v>18</v>
      </c>
      <c r="E6859">
        <f ca="1">OFFSET(ElementsDB!$AQ$2,SeriesSelection!A6859-1,SeriesSelection!B6859-1)</f>
        <v>0</v>
      </c>
      <c r="F6859">
        <f>_xlfn.XLOOKUP(A6859,Table4[Lfd],Table4[Periods],"Err",0)</f>
        <v>0</v>
      </c>
      <c r="G6859" t="b">
        <f t="shared" si="323"/>
        <v>0</v>
      </c>
    </row>
    <row r="6860" spans="1:7" hidden="1" x14ac:dyDescent="0.25">
      <c r="A6860">
        <f t="shared" si="324"/>
        <v>191</v>
      </c>
      <c r="B6860">
        <f t="shared" si="325"/>
        <v>19</v>
      </c>
      <c r="C6860" t="str">
        <f>_xlfn.XLOOKUP(A6860,Table4[Lfd],Table4[idElementValue],"Err",0)</f>
        <v>{5FEB6812-D016-4557-AE8A-724BB6928F61}</v>
      </c>
      <c r="D6860">
        <f t="shared" si="325"/>
        <v>19</v>
      </c>
      <c r="E6860">
        <f ca="1">OFFSET(ElementsDB!$AQ$2,SeriesSelection!A6860-1,SeriesSelection!B6860-1)</f>
        <v>0</v>
      </c>
      <c r="F6860">
        <f>_xlfn.XLOOKUP(A6860,Table4[Lfd],Table4[Periods],"Err",0)</f>
        <v>0</v>
      </c>
      <c r="G6860" t="b">
        <f t="shared" si="323"/>
        <v>0</v>
      </c>
    </row>
    <row r="6861" spans="1:7" hidden="1" x14ac:dyDescent="0.25">
      <c r="A6861">
        <f t="shared" si="324"/>
        <v>191</v>
      </c>
      <c r="B6861">
        <f t="shared" si="325"/>
        <v>20</v>
      </c>
      <c r="C6861" t="str">
        <f>_xlfn.XLOOKUP(A6861,Table4[Lfd],Table4[idElementValue],"Err",0)</f>
        <v>{5FEB6812-D016-4557-AE8A-724BB6928F61}</v>
      </c>
      <c r="D6861">
        <f t="shared" si="325"/>
        <v>20</v>
      </c>
      <c r="E6861">
        <f ca="1">OFFSET(ElementsDB!$AQ$2,SeriesSelection!A6861-1,SeriesSelection!B6861-1)</f>
        <v>0</v>
      </c>
      <c r="F6861">
        <f>_xlfn.XLOOKUP(A6861,Table4[Lfd],Table4[Periods],"Err",0)</f>
        <v>0</v>
      </c>
      <c r="G6861" t="b">
        <f t="shared" si="323"/>
        <v>0</v>
      </c>
    </row>
    <row r="6862" spans="1:7" hidden="1" x14ac:dyDescent="0.25">
      <c r="A6862">
        <f t="shared" si="324"/>
        <v>191</v>
      </c>
      <c r="B6862">
        <f t="shared" si="325"/>
        <v>21</v>
      </c>
      <c r="C6862" t="str">
        <f>_xlfn.XLOOKUP(A6862,Table4[Lfd],Table4[idElementValue],"Err",0)</f>
        <v>{5FEB6812-D016-4557-AE8A-724BB6928F61}</v>
      </c>
      <c r="D6862">
        <f t="shared" si="325"/>
        <v>21</v>
      </c>
      <c r="E6862">
        <f ca="1">OFFSET(ElementsDB!$AQ$2,SeriesSelection!A6862-1,SeriesSelection!B6862-1)</f>
        <v>0</v>
      </c>
      <c r="F6862">
        <f>_xlfn.XLOOKUP(A6862,Table4[Lfd],Table4[Periods],"Err",0)</f>
        <v>0</v>
      </c>
      <c r="G6862" t="b">
        <f t="shared" si="323"/>
        <v>0</v>
      </c>
    </row>
    <row r="6863" spans="1:7" hidden="1" x14ac:dyDescent="0.25">
      <c r="A6863">
        <f t="shared" si="324"/>
        <v>191</v>
      </c>
      <c r="B6863">
        <f t="shared" si="325"/>
        <v>22</v>
      </c>
      <c r="C6863" t="str">
        <f>_xlfn.XLOOKUP(A6863,Table4[Lfd],Table4[idElementValue],"Err",0)</f>
        <v>{5FEB6812-D016-4557-AE8A-724BB6928F61}</v>
      </c>
      <c r="D6863">
        <f t="shared" si="325"/>
        <v>22</v>
      </c>
      <c r="E6863">
        <f ca="1">OFFSET(ElementsDB!$AQ$2,SeriesSelection!A6863-1,SeriesSelection!B6863-1)</f>
        <v>0</v>
      </c>
      <c r="F6863">
        <f>_xlfn.XLOOKUP(A6863,Table4[Lfd],Table4[Periods],"Err",0)</f>
        <v>0</v>
      </c>
      <c r="G6863" t="b">
        <f t="shared" si="323"/>
        <v>0</v>
      </c>
    </row>
    <row r="6864" spans="1:7" hidden="1" x14ac:dyDescent="0.25">
      <c r="A6864">
        <f t="shared" si="324"/>
        <v>191</v>
      </c>
      <c r="B6864">
        <f t="shared" si="325"/>
        <v>23</v>
      </c>
      <c r="C6864" t="str">
        <f>_xlfn.XLOOKUP(A6864,Table4[Lfd],Table4[idElementValue],"Err",0)</f>
        <v>{5FEB6812-D016-4557-AE8A-724BB6928F61}</v>
      </c>
      <c r="D6864">
        <f t="shared" si="325"/>
        <v>23</v>
      </c>
      <c r="E6864">
        <f ca="1">OFFSET(ElementsDB!$AQ$2,SeriesSelection!A6864-1,SeriesSelection!B6864-1)</f>
        <v>0</v>
      </c>
      <c r="F6864">
        <f>_xlfn.XLOOKUP(A6864,Table4[Lfd],Table4[Periods],"Err",0)</f>
        <v>0</v>
      </c>
      <c r="G6864" t="b">
        <f t="shared" si="323"/>
        <v>0</v>
      </c>
    </row>
    <row r="6865" spans="1:7" hidden="1" x14ac:dyDescent="0.25">
      <c r="A6865">
        <f t="shared" si="324"/>
        <v>191</v>
      </c>
      <c r="B6865">
        <f t="shared" si="325"/>
        <v>24</v>
      </c>
      <c r="C6865" t="str">
        <f>_xlfn.XLOOKUP(A6865,Table4[Lfd],Table4[idElementValue],"Err",0)</f>
        <v>{5FEB6812-D016-4557-AE8A-724BB6928F61}</v>
      </c>
      <c r="D6865">
        <f t="shared" si="325"/>
        <v>24</v>
      </c>
      <c r="E6865">
        <f ca="1">OFFSET(ElementsDB!$AQ$2,SeriesSelection!A6865-1,SeriesSelection!B6865-1)</f>
        <v>0</v>
      </c>
      <c r="F6865">
        <f>_xlfn.XLOOKUP(A6865,Table4[Lfd],Table4[Periods],"Err",0)</f>
        <v>0</v>
      </c>
      <c r="G6865" t="b">
        <f t="shared" si="323"/>
        <v>0</v>
      </c>
    </row>
    <row r="6866" spans="1:7" hidden="1" x14ac:dyDescent="0.25">
      <c r="A6866">
        <f t="shared" si="324"/>
        <v>191</v>
      </c>
      <c r="B6866">
        <f t="shared" si="325"/>
        <v>25</v>
      </c>
      <c r="C6866" t="str">
        <f>_xlfn.XLOOKUP(A6866,Table4[Lfd],Table4[idElementValue],"Err",0)</f>
        <v>{5FEB6812-D016-4557-AE8A-724BB6928F61}</v>
      </c>
      <c r="D6866">
        <f t="shared" si="325"/>
        <v>25</v>
      </c>
      <c r="E6866">
        <f ca="1">OFFSET(ElementsDB!$AQ$2,SeriesSelection!A6866-1,SeriesSelection!B6866-1)</f>
        <v>0</v>
      </c>
      <c r="F6866">
        <f>_xlfn.XLOOKUP(A6866,Table4[Lfd],Table4[Periods],"Err",0)</f>
        <v>0</v>
      </c>
      <c r="G6866" t="b">
        <f t="shared" si="323"/>
        <v>0</v>
      </c>
    </row>
    <row r="6867" spans="1:7" hidden="1" x14ac:dyDescent="0.25">
      <c r="A6867">
        <f t="shared" si="324"/>
        <v>191</v>
      </c>
      <c r="B6867">
        <f t="shared" si="325"/>
        <v>26</v>
      </c>
      <c r="C6867" t="str">
        <f>_xlfn.XLOOKUP(A6867,Table4[Lfd],Table4[idElementValue],"Err",0)</f>
        <v>{5FEB6812-D016-4557-AE8A-724BB6928F61}</v>
      </c>
      <c r="D6867">
        <f t="shared" si="325"/>
        <v>26</v>
      </c>
      <c r="E6867">
        <f ca="1">OFFSET(ElementsDB!$AQ$2,SeriesSelection!A6867-1,SeriesSelection!B6867-1)</f>
        <v>0</v>
      </c>
      <c r="F6867">
        <f>_xlfn.XLOOKUP(A6867,Table4[Lfd],Table4[Periods],"Err",0)</f>
        <v>0</v>
      </c>
      <c r="G6867" t="b">
        <f t="shared" si="323"/>
        <v>0</v>
      </c>
    </row>
    <row r="6868" spans="1:7" hidden="1" x14ac:dyDescent="0.25">
      <c r="A6868">
        <f t="shared" si="324"/>
        <v>191</v>
      </c>
      <c r="B6868">
        <f t="shared" si="325"/>
        <v>27</v>
      </c>
      <c r="C6868" t="str">
        <f>_xlfn.XLOOKUP(A6868,Table4[Lfd],Table4[idElementValue],"Err",0)</f>
        <v>{5FEB6812-D016-4557-AE8A-724BB6928F61}</v>
      </c>
      <c r="D6868">
        <f t="shared" si="325"/>
        <v>27</v>
      </c>
      <c r="E6868">
        <f ca="1">OFFSET(ElementsDB!$AQ$2,SeriesSelection!A6868-1,SeriesSelection!B6868-1)</f>
        <v>0</v>
      </c>
      <c r="F6868">
        <f>_xlfn.XLOOKUP(A6868,Table4[Lfd],Table4[Periods],"Err",0)</f>
        <v>0</v>
      </c>
      <c r="G6868" t="b">
        <f t="shared" si="323"/>
        <v>0</v>
      </c>
    </row>
    <row r="6869" spans="1:7" hidden="1" x14ac:dyDescent="0.25">
      <c r="A6869">
        <f t="shared" si="324"/>
        <v>191</v>
      </c>
      <c r="B6869">
        <f t="shared" si="325"/>
        <v>28</v>
      </c>
      <c r="C6869" t="str">
        <f>_xlfn.XLOOKUP(A6869,Table4[Lfd],Table4[idElementValue],"Err",0)</f>
        <v>{5FEB6812-D016-4557-AE8A-724BB6928F61}</v>
      </c>
      <c r="D6869">
        <f t="shared" si="325"/>
        <v>28</v>
      </c>
      <c r="E6869">
        <f ca="1">OFFSET(ElementsDB!$AQ$2,SeriesSelection!A6869-1,SeriesSelection!B6869-1)</f>
        <v>0</v>
      </c>
      <c r="F6869">
        <f>_xlfn.XLOOKUP(A6869,Table4[Lfd],Table4[Periods],"Err",0)</f>
        <v>0</v>
      </c>
      <c r="G6869" t="b">
        <f t="shared" si="323"/>
        <v>0</v>
      </c>
    </row>
    <row r="6870" spans="1:7" hidden="1" x14ac:dyDescent="0.25">
      <c r="A6870">
        <f t="shared" si="324"/>
        <v>191</v>
      </c>
      <c r="B6870">
        <f t="shared" si="325"/>
        <v>29</v>
      </c>
      <c r="C6870" t="str">
        <f>_xlfn.XLOOKUP(A6870,Table4[Lfd],Table4[idElementValue],"Err",0)</f>
        <v>{5FEB6812-D016-4557-AE8A-724BB6928F61}</v>
      </c>
      <c r="D6870">
        <f t="shared" si="325"/>
        <v>29</v>
      </c>
      <c r="E6870">
        <f ca="1">OFFSET(ElementsDB!$AQ$2,SeriesSelection!A6870-1,SeriesSelection!B6870-1)</f>
        <v>0</v>
      </c>
      <c r="F6870">
        <f>_xlfn.XLOOKUP(A6870,Table4[Lfd],Table4[Periods],"Err",0)</f>
        <v>0</v>
      </c>
      <c r="G6870" t="b">
        <f t="shared" si="323"/>
        <v>0</v>
      </c>
    </row>
    <row r="6871" spans="1:7" hidden="1" x14ac:dyDescent="0.25">
      <c r="A6871">
        <f t="shared" si="324"/>
        <v>191</v>
      </c>
      <c r="B6871">
        <f t="shared" si="325"/>
        <v>30</v>
      </c>
      <c r="C6871" t="str">
        <f>_xlfn.XLOOKUP(A6871,Table4[Lfd],Table4[idElementValue],"Err",0)</f>
        <v>{5FEB6812-D016-4557-AE8A-724BB6928F61}</v>
      </c>
      <c r="D6871">
        <f t="shared" si="325"/>
        <v>30</v>
      </c>
      <c r="E6871">
        <f ca="1">OFFSET(ElementsDB!$AQ$2,SeriesSelection!A6871-1,SeriesSelection!B6871-1)</f>
        <v>0</v>
      </c>
      <c r="F6871">
        <f>_xlfn.XLOOKUP(A6871,Table4[Lfd],Table4[Periods],"Err",0)</f>
        <v>0</v>
      </c>
      <c r="G6871" t="b">
        <f t="shared" si="323"/>
        <v>0</v>
      </c>
    </row>
    <row r="6872" spans="1:7" hidden="1" x14ac:dyDescent="0.25">
      <c r="A6872">
        <f t="shared" si="324"/>
        <v>191</v>
      </c>
      <c r="B6872">
        <f t="shared" si="325"/>
        <v>31</v>
      </c>
      <c r="C6872" t="str">
        <f>_xlfn.XLOOKUP(A6872,Table4[Lfd],Table4[idElementValue],"Err",0)</f>
        <v>{5FEB6812-D016-4557-AE8A-724BB6928F61}</v>
      </c>
      <c r="D6872">
        <f t="shared" si="325"/>
        <v>31</v>
      </c>
      <c r="E6872">
        <f ca="1">OFFSET(ElementsDB!$AQ$2,SeriesSelection!A6872-1,SeriesSelection!B6872-1)</f>
        <v>0</v>
      </c>
      <c r="F6872">
        <f>_xlfn.XLOOKUP(A6872,Table4[Lfd],Table4[Periods],"Err",0)</f>
        <v>0</v>
      </c>
      <c r="G6872" t="b">
        <f t="shared" si="323"/>
        <v>0</v>
      </c>
    </row>
    <row r="6873" spans="1:7" hidden="1" x14ac:dyDescent="0.25">
      <c r="A6873">
        <f t="shared" si="324"/>
        <v>191</v>
      </c>
      <c r="B6873">
        <f t="shared" si="325"/>
        <v>32</v>
      </c>
      <c r="C6873" t="str">
        <f>_xlfn.XLOOKUP(A6873,Table4[Lfd],Table4[idElementValue],"Err",0)</f>
        <v>{5FEB6812-D016-4557-AE8A-724BB6928F61}</v>
      </c>
      <c r="D6873">
        <f t="shared" si="325"/>
        <v>32</v>
      </c>
      <c r="E6873">
        <f ca="1">OFFSET(ElementsDB!$AQ$2,SeriesSelection!A6873-1,SeriesSelection!B6873-1)</f>
        <v>0</v>
      </c>
      <c r="F6873">
        <f>_xlfn.XLOOKUP(A6873,Table4[Lfd],Table4[Periods],"Err",0)</f>
        <v>0</v>
      </c>
      <c r="G6873" t="b">
        <f t="shared" si="323"/>
        <v>0</v>
      </c>
    </row>
    <row r="6874" spans="1:7" hidden="1" x14ac:dyDescent="0.25">
      <c r="A6874">
        <f t="shared" si="324"/>
        <v>191</v>
      </c>
      <c r="B6874">
        <f t="shared" si="325"/>
        <v>33</v>
      </c>
      <c r="C6874" t="str">
        <f>_xlfn.XLOOKUP(A6874,Table4[Lfd],Table4[idElementValue],"Err",0)</f>
        <v>{5FEB6812-D016-4557-AE8A-724BB6928F61}</v>
      </c>
      <c r="D6874">
        <f t="shared" si="325"/>
        <v>33</v>
      </c>
      <c r="E6874">
        <f ca="1">OFFSET(ElementsDB!$AQ$2,SeriesSelection!A6874-1,SeriesSelection!B6874-1)</f>
        <v>0</v>
      </c>
      <c r="F6874">
        <f>_xlfn.XLOOKUP(A6874,Table4[Lfd],Table4[Periods],"Err",0)</f>
        <v>0</v>
      </c>
      <c r="G6874" t="b">
        <f t="shared" si="323"/>
        <v>0</v>
      </c>
    </row>
    <row r="6875" spans="1:7" hidden="1" x14ac:dyDescent="0.25">
      <c r="A6875">
        <f t="shared" si="324"/>
        <v>191</v>
      </c>
      <c r="B6875">
        <f t="shared" si="325"/>
        <v>34</v>
      </c>
      <c r="C6875" t="str">
        <f>_xlfn.XLOOKUP(A6875,Table4[Lfd],Table4[idElementValue],"Err",0)</f>
        <v>{5FEB6812-D016-4557-AE8A-724BB6928F61}</v>
      </c>
      <c r="D6875">
        <f t="shared" si="325"/>
        <v>34</v>
      </c>
      <c r="E6875">
        <f ca="1">OFFSET(ElementsDB!$AQ$2,SeriesSelection!A6875-1,SeriesSelection!B6875-1)</f>
        <v>0</v>
      </c>
      <c r="F6875">
        <f>_xlfn.XLOOKUP(A6875,Table4[Lfd],Table4[Periods],"Err",0)</f>
        <v>0</v>
      </c>
      <c r="G6875" t="b">
        <f t="shared" si="323"/>
        <v>0</v>
      </c>
    </row>
    <row r="6876" spans="1:7" hidden="1" x14ac:dyDescent="0.25">
      <c r="A6876">
        <f t="shared" si="324"/>
        <v>191</v>
      </c>
      <c r="B6876">
        <f t="shared" si="325"/>
        <v>35</v>
      </c>
      <c r="C6876" t="str">
        <f>_xlfn.XLOOKUP(A6876,Table4[Lfd],Table4[idElementValue],"Err",0)</f>
        <v>{5FEB6812-D016-4557-AE8A-724BB6928F61}</v>
      </c>
      <c r="D6876">
        <f t="shared" si="325"/>
        <v>35</v>
      </c>
      <c r="E6876">
        <f ca="1">OFFSET(ElementsDB!$AQ$2,SeriesSelection!A6876-1,SeriesSelection!B6876-1)</f>
        <v>0</v>
      </c>
      <c r="F6876">
        <f>_xlfn.XLOOKUP(A6876,Table4[Lfd],Table4[Periods],"Err",0)</f>
        <v>0</v>
      </c>
      <c r="G6876" t="b">
        <f t="shared" si="323"/>
        <v>0</v>
      </c>
    </row>
    <row r="6877" spans="1:7" hidden="1" x14ac:dyDescent="0.25">
      <c r="A6877">
        <f t="shared" si="324"/>
        <v>191</v>
      </c>
      <c r="B6877">
        <f t="shared" si="325"/>
        <v>36</v>
      </c>
      <c r="C6877" t="str">
        <f>_xlfn.XLOOKUP(A6877,Table4[Lfd],Table4[idElementValue],"Err",0)</f>
        <v>{5FEB6812-D016-4557-AE8A-724BB6928F61}</v>
      </c>
      <c r="D6877">
        <f t="shared" si="325"/>
        <v>36</v>
      </c>
      <c r="E6877">
        <f ca="1">OFFSET(ElementsDB!$AQ$2,SeriesSelection!A6877-1,SeriesSelection!B6877-1)</f>
        <v>0</v>
      </c>
      <c r="F6877">
        <f>_xlfn.XLOOKUP(A6877,Table4[Lfd],Table4[Periods],"Err",0)</f>
        <v>0</v>
      </c>
      <c r="G6877" t="b">
        <f t="shared" si="323"/>
        <v>0</v>
      </c>
    </row>
    <row r="6878" spans="1:7" hidden="1" x14ac:dyDescent="0.25">
      <c r="A6878">
        <f t="shared" si="324"/>
        <v>192</v>
      </c>
      <c r="B6878">
        <f t="shared" si="325"/>
        <v>1</v>
      </c>
      <c r="C6878" t="str">
        <f>_xlfn.XLOOKUP(A6878,Table4[Lfd],Table4[idElementValue],"Err",0)</f>
        <v/>
      </c>
      <c r="D6878">
        <f t="shared" si="325"/>
        <v>1</v>
      </c>
      <c r="E6878">
        <f ca="1">OFFSET(ElementsDB!$AQ$2,SeriesSelection!A6878-1,SeriesSelection!B6878-1)</f>
        <v>0</v>
      </c>
      <c r="F6878">
        <f>_xlfn.XLOOKUP(A6878,Table4[Lfd],Table4[Periods],"Err",0)</f>
        <v>0</v>
      </c>
      <c r="G6878" t="b">
        <f t="shared" si="323"/>
        <v>0</v>
      </c>
    </row>
    <row r="6879" spans="1:7" hidden="1" x14ac:dyDescent="0.25">
      <c r="A6879">
        <f t="shared" si="324"/>
        <v>192</v>
      </c>
      <c r="B6879">
        <f t="shared" si="325"/>
        <v>2</v>
      </c>
      <c r="C6879" t="str">
        <f>_xlfn.XLOOKUP(A6879,Table4[Lfd],Table4[idElementValue],"Err",0)</f>
        <v/>
      </c>
      <c r="D6879">
        <f t="shared" si="325"/>
        <v>2</v>
      </c>
      <c r="E6879">
        <f ca="1">OFFSET(ElementsDB!$AQ$2,SeriesSelection!A6879-1,SeriesSelection!B6879-1)</f>
        <v>0</v>
      </c>
      <c r="F6879">
        <f>_xlfn.XLOOKUP(A6879,Table4[Lfd],Table4[Periods],"Err",0)</f>
        <v>0</v>
      </c>
      <c r="G6879" t="b">
        <f t="shared" si="323"/>
        <v>0</v>
      </c>
    </row>
    <row r="6880" spans="1:7" hidden="1" x14ac:dyDescent="0.25">
      <c r="A6880">
        <f t="shared" si="324"/>
        <v>192</v>
      </c>
      <c r="B6880">
        <f t="shared" si="325"/>
        <v>3</v>
      </c>
      <c r="C6880" t="str">
        <f>_xlfn.XLOOKUP(A6880,Table4[Lfd],Table4[idElementValue],"Err",0)</f>
        <v/>
      </c>
      <c r="D6880">
        <f t="shared" si="325"/>
        <v>3</v>
      </c>
      <c r="E6880">
        <f ca="1">OFFSET(ElementsDB!$AQ$2,SeriesSelection!A6880-1,SeriesSelection!B6880-1)</f>
        <v>0</v>
      </c>
      <c r="F6880">
        <f>_xlfn.XLOOKUP(A6880,Table4[Lfd],Table4[Periods],"Err",0)</f>
        <v>0</v>
      </c>
      <c r="G6880" t="b">
        <f t="shared" si="323"/>
        <v>0</v>
      </c>
    </row>
    <row r="6881" spans="1:7" hidden="1" x14ac:dyDescent="0.25">
      <c r="A6881">
        <f t="shared" si="324"/>
        <v>192</v>
      </c>
      <c r="B6881">
        <f t="shared" si="325"/>
        <v>4</v>
      </c>
      <c r="C6881" t="str">
        <f>_xlfn.XLOOKUP(A6881,Table4[Lfd],Table4[idElementValue],"Err",0)</f>
        <v/>
      </c>
      <c r="D6881">
        <f t="shared" si="325"/>
        <v>4</v>
      </c>
      <c r="E6881">
        <f ca="1">OFFSET(ElementsDB!$AQ$2,SeriesSelection!A6881-1,SeriesSelection!B6881-1)</f>
        <v>0</v>
      </c>
      <c r="F6881">
        <f>_xlfn.XLOOKUP(A6881,Table4[Lfd],Table4[Periods],"Err",0)</f>
        <v>0</v>
      </c>
      <c r="G6881" t="b">
        <f t="shared" si="323"/>
        <v>0</v>
      </c>
    </row>
    <row r="6882" spans="1:7" hidden="1" x14ac:dyDescent="0.25">
      <c r="A6882">
        <f t="shared" si="324"/>
        <v>192</v>
      </c>
      <c r="B6882">
        <f t="shared" si="325"/>
        <v>5</v>
      </c>
      <c r="C6882" t="str">
        <f>_xlfn.XLOOKUP(A6882,Table4[Lfd],Table4[idElementValue],"Err",0)</f>
        <v/>
      </c>
      <c r="D6882">
        <f t="shared" si="325"/>
        <v>5</v>
      </c>
      <c r="E6882">
        <f ca="1">OFFSET(ElementsDB!$AQ$2,SeriesSelection!A6882-1,SeriesSelection!B6882-1)</f>
        <v>0</v>
      </c>
      <c r="F6882">
        <f>_xlfn.XLOOKUP(A6882,Table4[Lfd],Table4[Periods],"Err",0)</f>
        <v>0</v>
      </c>
      <c r="G6882" t="b">
        <f t="shared" si="323"/>
        <v>0</v>
      </c>
    </row>
    <row r="6883" spans="1:7" hidden="1" x14ac:dyDescent="0.25">
      <c r="A6883">
        <f t="shared" si="324"/>
        <v>192</v>
      </c>
      <c r="B6883">
        <f t="shared" si="325"/>
        <v>6</v>
      </c>
      <c r="C6883" t="str">
        <f>_xlfn.XLOOKUP(A6883,Table4[Lfd],Table4[idElementValue],"Err",0)</f>
        <v/>
      </c>
      <c r="D6883">
        <f t="shared" si="325"/>
        <v>6</v>
      </c>
      <c r="E6883">
        <f ca="1">OFFSET(ElementsDB!$AQ$2,SeriesSelection!A6883-1,SeriesSelection!B6883-1)</f>
        <v>0</v>
      </c>
      <c r="F6883">
        <f>_xlfn.XLOOKUP(A6883,Table4[Lfd],Table4[Periods],"Err",0)</f>
        <v>0</v>
      </c>
      <c r="G6883" t="b">
        <f t="shared" si="323"/>
        <v>0</v>
      </c>
    </row>
    <row r="6884" spans="1:7" hidden="1" x14ac:dyDescent="0.25">
      <c r="A6884">
        <f t="shared" si="324"/>
        <v>192</v>
      </c>
      <c r="B6884">
        <f t="shared" si="325"/>
        <v>7</v>
      </c>
      <c r="C6884" t="str">
        <f>_xlfn.XLOOKUP(A6884,Table4[Lfd],Table4[idElementValue],"Err",0)</f>
        <v/>
      </c>
      <c r="D6884">
        <f t="shared" si="325"/>
        <v>7</v>
      </c>
      <c r="E6884">
        <f ca="1">OFFSET(ElementsDB!$AQ$2,SeriesSelection!A6884-1,SeriesSelection!B6884-1)</f>
        <v>0</v>
      </c>
      <c r="F6884">
        <f>_xlfn.XLOOKUP(A6884,Table4[Lfd],Table4[Periods],"Err",0)</f>
        <v>0</v>
      </c>
      <c r="G6884" t="b">
        <f t="shared" si="323"/>
        <v>0</v>
      </c>
    </row>
    <row r="6885" spans="1:7" hidden="1" x14ac:dyDescent="0.25">
      <c r="A6885">
        <f t="shared" si="324"/>
        <v>192</v>
      </c>
      <c r="B6885">
        <f t="shared" si="325"/>
        <v>8</v>
      </c>
      <c r="C6885" t="str">
        <f>_xlfn.XLOOKUP(A6885,Table4[Lfd],Table4[idElementValue],"Err",0)</f>
        <v/>
      </c>
      <c r="D6885">
        <f t="shared" si="325"/>
        <v>8</v>
      </c>
      <c r="E6885">
        <f ca="1">OFFSET(ElementsDB!$AQ$2,SeriesSelection!A6885-1,SeriesSelection!B6885-1)</f>
        <v>0</v>
      </c>
      <c r="F6885">
        <f>_xlfn.XLOOKUP(A6885,Table4[Lfd],Table4[Periods],"Err",0)</f>
        <v>0</v>
      </c>
      <c r="G6885" t="b">
        <f t="shared" si="323"/>
        <v>0</v>
      </c>
    </row>
    <row r="6886" spans="1:7" hidden="1" x14ac:dyDescent="0.25">
      <c r="A6886">
        <f t="shared" si="324"/>
        <v>192</v>
      </c>
      <c r="B6886">
        <f t="shared" si="325"/>
        <v>9</v>
      </c>
      <c r="C6886" t="str">
        <f>_xlfn.XLOOKUP(A6886,Table4[Lfd],Table4[idElementValue],"Err",0)</f>
        <v/>
      </c>
      <c r="D6886">
        <f t="shared" si="325"/>
        <v>9</v>
      </c>
      <c r="E6886">
        <f ca="1">OFFSET(ElementsDB!$AQ$2,SeriesSelection!A6886-1,SeriesSelection!B6886-1)</f>
        <v>0</v>
      </c>
      <c r="F6886">
        <f>_xlfn.XLOOKUP(A6886,Table4[Lfd],Table4[Periods],"Err",0)</f>
        <v>0</v>
      </c>
      <c r="G6886" t="b">
        <f t="shared" si="323"/>
        <v>0</v>
      </c>
    </row>
    <row r="6887" spans="1:7" hidden="1" x14ac:dyDescent="0.25">
      <c r="A6887">
        <f t="shared" si="324"/>
        <v>192</v>
      </c>
      <c r="B6887">
        <f t="shared" si="325"/>
        <v>10</v>
      </c>
      <c r="C6887" t="str">
        <f>_xlfn.XLOOKUP(A6887,Table4[Lfd],Table4[idElementValue],"Err",0)</f>
        <v/>
      </c>
      <c r="D6887">
        <f t="shared" si="325"/>
        <v>10</v>
      </c>
      <c r="E6887">
        <f ca="1">OFFSET(ElementsDB!$AQ$2,SeriesSelection!A6887-1,SeriesSelection!B6887-1)</f>
        <v>0</v>
      </c>
      <c r="F6887">
        <f>_xlfn.XLOOKUP(A6887,Table4[Lfd],Table4[Periods],"Err",0)</f>
        <v>0</v>
      </c>
      <c r="G6887" t="b">
        <f t="shared" si="323"/>
        <v>0</v>
      </c>
    </row>
    <row r="6888" spans="1:7" hidden="1" x14ac:dyDescent="0.25">
      <c r="A6888">
        <f t="shared" si="324"/>
        <v>192</v>
      </c>
      <c r="B6888">
        <f t="shared" si="325"/>
        <v>11</v>
      </c>
      <c r="C6888" t="str">
        <f>_xlfn.XLOOKUP(A6888,Table4[Lfd],Table4[idElementValue],"Err",0)</f>
        <v/>
      </c>
      <c r="D6888">
        <f t="shared" si="325"/>
        <v>11</v>
      </c>
      <c r="E6888">
        <f ca="1">OFFSET(ElementsDB!$AQ$2,SeriesSelection!A6888-1,SeriesSelection!B6888-1)</f>
        <v>0</v>
      </c>
      <c r="F6888">
        <f>_xlfn.XLOOKUP(A6888,Table4[Lfd],Table4[Periods],"Err",0)</f>
        <v>0</v>
      </c>
      <c r="G6888" t="b">
        <f t="shared" si="323"/>
        <v>0</v>
      </c>
    </row>
    <row r="6889" spans="1:7" hidden="1" x14ac:dyDescent="0.25">
      <c r="A6889">
        <f t="shared" si="324"/>
        <v>192</v>
      </c>
      <c r="B6889">
        <f t="shared" si="325"/>
        <v>12</v>
      </c>
      <c r="C6889" t="str">
        <f>_xlfn.XLOOKUP(A6889,Table4[Lfd],Table4[idElementValue],"Err",0)</f>
        <v/>
      </c>
      <c r="D6889">
        <f t="shared" si="325"/>
        <v>12</v>
      </c>
      <c r="E6889">
        <f ca="1">OFFSET(ElementsDB!$AQ$2,SeriesSelection!A6889-1,SeriesSelection!B6889-1)</f>
        <v>0</v>
      </c>
      <c r="F6889">
        <f>_xlfn.XLOOKUP(A6889,Table4[Lfd],Table4[Periods],"Err",0)</f>
        <v>0</v>
      </c>
      <c r="G6889" t="b">
        <f t="shared" si="323"/>
        <v>0</v>
      </c>
    </row>
    <row r="6890" spans="1:7" hidden="1" x14ac:dyDescent="0.25">
      <c r="A6890">
        <f t="shared" si="324"/>
        <v>192</v>
      </c>
      <c r="B6890">
        <f t="shared" si="325"/>
        <v>13</v>
      </c>
      <c r="C6890" t="str">
        <f>_xlfn.XLOOKUP(A6890,Table4[Lfd],Table4[idElementValue],"Err",0)</f>
        <v/>
      </c>
      <c r="D6890">
        <f t="shared" si="325"/>
        <v>13</v>
      </c>
      <c r="E6890">
        <f ca="1">OFFSET(ElementsDB!$AQ$2,SeriesSelection!A6890-1,SeriesSelection!B6890-1)</f>
        <v>0</v>
      </c>
      <c r="F6890">
        <f>_xlfn.XLOOKUP(A6890,Table4[Lfd],Table4[Periods],"Err",0)</f>
        <v>0</v>
      </c>
      <c r="G6890" t="b">
        <f t="shared" si="323"/>
        <v>0</v>
      </c>
    </row>
    <row r="6891" spans="1:7" hidden="1" x14ac:dyDescent="0.25">
      <c r="A6891">
        <f t="shared" si="324"/>
        <v>192</v>
      </c>
      <c r="B6891">
        <f t="shared" si="325"/>
        <v>14</v>
      </c>
      <c r="C6891" t="str">
        <f>_xlfn.XLOOKUP(A6891,Table4[Lfd],Table4[idElementValue],"Err",0)</f>
        <v/>
      </c>
      <c r="D6891">
        <f t="shared" si="325"/>
        <v>14</v>
      </c>
      <c r="E6891">
        <f ca="1">OFFSET(ElementsDB!$AQ$2,SeriesSelection!A6891-1,SeriesSelection!B6891-1)</f>
        <v>0</v>
      </c>
      <c r="F6891">
        <f>_xlfn.XLOOKUP(A6891,Table4[Lfd],Table4[Periods],"Err",0)</f>
        <v>0</v>
      </c>
      <c r="G6891" t="b">
        <f t="shared" si="323"/>
        <v>0</v>
      </c>
    </row>
    <row r="6892" spans="1:7" hidden="1" x14ac:dyDescent="0.25">
      <c r="A6892">
        <f t="shared" si="324"/>
        <v>192</v>
      </c>
      <c r="B6892">
        <f t="shared" si="325"/>
        <v>15</v>
      </c>
      <c r="C6892" t="str">
        <f>_xlfn.XLOOKUP(A6892,Table4[Lfd],Table4[idElementValue],"Err",0)</f>
        <v/>
      </c>
      <c r="D6892">
        <f t="shared" si="325"/>
        <v>15</v>
      </c>
      <c r="E6892">
        <f ca="1">OFFSET(ElementsDB!$AQ$2,SeriesSelection!A6892-1,SeriesSelection!B6892-1)</f>
        <v>0</v>
      </c>
      <c r="F6892">
        <f>_xlfn.XLOOKUP(A6892,Table4[Lfd],Table4[Periods],"Err",0)</f>
        <v>0</v>
      </c>
      <c r="G6892" t="b">
        <f t="shared" si="323"/>
        <v>0</v>
      </c>
    </row>
    <row r="6893" spans="1:7" hidden="1" x14ac:dyDescent="0.25">
      <c r="A6893">
        <f t="shared" si="324"/>
        <v>192</v>
      </c>
      <c r="B6893">
        <f t="shared" si="325"/>
        <v>16</v>
      </c>
      <c r="C6893" t="str">
        <f>_xlfn.XLOOKUP(A6893,Table4[Lfd],Table4[idElementValue],"Err",0)</f>
        <v/>
      </c>
      <c r="D6893">
        <f t="shared" si="325"/>
        <v>16</v>
      </c>
      <c r="E6893">
        <f ca="1">OFFSET(ElementsDB!$AQ$2,SeriesSelection!A6893-1,SeriesSelection!B6893-1)</f>
        <v>0</v>
      </c>
      <c r="F6893">
        <f>_xlfn.XLOOKUP(A6893,Table4[Lfd],Table4[Periods],"Err",0)</f>
        <v>0</v>
      </c>
      <c r="G6893" t="b">
        <f t="shared" si="323"/>
        <v>0</v>
      </c>
    </row>
    <row r="6894" spans="1:7" hidden="1" x14ac:dyDescent="0.25">
      <c r="A6894">
        <f t="shared" si="324"/>
        <v>192</v>
      </c>
      <c r="B6894">
        <f t="shared" si="325"/>
        <v>17</v>
      </c>
      <c r="C6894" t="str">
        <f>_xlfn.XLOOKUP(A6894,Table4[Lfd],Table4[idElementValue],"Err",0)</f>
        <v/>
      </c>
      <c r="D6894">
        <f t="shared" si="325"/>
        <v>17</v>
      </c>
      <c r="E6894">
        <f ca="1">OFFSET(ElementsDB!$AQ$2,SeriesSelection!A6894-1,SeriesSelection!B6894-1)</f>
        <v>0</v>
      </c>
      <c r="F6894">
        <f>_xlfn.XLOOKUP(A6894,Table4[Lfd],Table4[Periods],"Err",0)</f>
        <v>0</v>
      </c>
      <c r="G6894" t="b">
        <f t="shared" si="323"/>
        <v>0</v>
      </c>
    </row>
    <row r="6895" spans="1:7" hidden="1" x14ac:dyDescent="0.25">
      <c r="A6895">
        <f t="shared" si="324"/>
        <v>192</v>
      </c>
      <c r="B6895">
        <f t="shared" si="325"/>
        <v>18</v>
      </c>
      <c r="C6895" t="str">
        <f>_xlfn.XLOOKUP(A6895,Table4[Lfd],Table4[idElementValue],"Err",0)</f>
        <v/>
      </c>
      <c r="D6895">
        <f t="shared" si="325"/>
        <v>18</v>
      </c>
      <c r="E6895">
        <f ca="1">OFFSET(ElementsDB!$AQ$2,SeriesSelection!A6895-1,SeriesSelection!B6895-1)</f>
        <v>0</v>
      </c>
      <c r="F6895">
        <f>_xlfn.XLOOKUP(A6895,Table4[Lfd],Table4[Periods],"Err",0)</f>
        <v>0</v>
      </c>
      <c r="G6895" t="b">
        <f t="shared" si="323"/>
        <v>0</v>
      </c>
    </row>
    <row r="6896" spans="1:7" hidden="1" x14ac:dyDescent="0.25">
      <c r="A6896">
        <f t="shared" si="324"/>
        <v>192</v>
      </c>
      <c r="B6896">
        <f t="shared" si="325"/>
        <v>19</v>
      </c>
      <c r="C6896" t="str">
        <f>_xlfn.XLOOKUP(A6896,Table4[Lfd],Table4[idElementValue],"Err",0)</f>
        <v/>
      </c>
      <c r="D6896">
        <f t="shared" si="325"/>
        <v>19</v>
      </c>
      <c r="E6896">
        <f ca="1">OFFSET(ElementsDB!$AQ$2,SeriesSelection!A6896-1,SeriesSelection!B6896-1)</f>
        <v>0</v>
      </c>
      <c r="F6896">
        <f>_xlfn.XLOOKUP(A6896,Table4[Lfd],Table4[Periods],"Err",0)</f>
        <v>0</v>
      </c>
      <c r="G6896" t="b">
        <f t="shared" si="323"/>
        <v>0</v>
      </c>
    </row>
    <row r="6897" spans="1:7" hidden="1" x14ac:dyDescent="0.25">
      <c r="A6897">
        <f t="shared" si="324"/>
        <v>192</v>
      </c>
      <c r="B6897">
        <f t="shared" si="325"/>
        <v>20</v>
      </c>
      <c r="C6897" t="str">
        <f>_xlfn.XLOOKUP(A6897,Table4[Lfd],Table4[idElementValue],"Err",0)</f>
        <v/>
      </c>
      <c r="D6897">
        <f t="shared" si="325"/>
        <v>20</v>
      </c>
      <c r="E6897">
        <f ca="1">OFFSET(ElementsDB!$AQ$2,SeriesSelection!A6897-1,SeriesSelection!B6897-1)</f>
        <v>0</v>
      </c>
      <c r="F6897">
        <f>_xlfn.XLOOKUP(A6897,Table4[Lfd],Table4[Periods],"Err",0)</f>
        <v>0</v>
      </c>
      <c r="G6897" t="b">
        <f t="shared" si="323"/>
        <v>0</v>
      </c>
    </row>
    <row r="6898" spans="1:7" hidden="1" x14ac:dyDescent="0.25">
      <c r="A6898">
        <f t="shared" si="324"/>
        <v>192</v>
      </c>
      <c r="B6898">
        <f t="shared" si="325"/>
        <v>21</v>
      </c>
      <c r="C6898" t="str">
        <f>_xlfn.XLOOKUP(A6898,Table4[Lfd],Table4[idElementValue],"Err",0)</f>
        <v/>
      </c>
      <c r="D6898">
        <f t="shared" si="325"/>
        <v>21</v>
      </c>
      <c r="E6898">
        <f ca="1">OFFSET(ElementsDB!$AQ$2,SeriesSelection!A6898-1,SeriesSelection!B6898-1)</f>
        <v>0</v>
      </c>
      <c r="F6898">
        <f>_xlfn.XLOOKUP(A6898,Table4[Lfd],Table4[Periods],"Err",0)</f>
        <v>0</v>
      </c>
      <c r="G6898" t="b">
        <f t="shared" si="323"/>
        <v>0</v>
      </c>
    </row>
    <row r="6899" spans="1:7" hidden="1" x14ac:dyDescent="0.25">
      <c r="A6899">
        <f t="shared" si="324"/>
        <v>192</v>
      </c>
      <c r="B6899">
        <f t="shared" si="325"/>
        <v>22</v>
      </c>
      <c r="C6899" t="str">
        <f>_xlfn.XLOOKUP(A6899,Table4[Lfd],Table4[idElementValue],"Err",0)</f>
        <v/>
      </c>
      <c r="D6899">
        <f t="shared" si="325"/>
        <v>22</v>
      </c>
      <c r="E6899">
        <f ca="1">OFFSET(ElementsDB!$AQ$2,SeriesSelection!A6899-1,SeriesSelection!B6899-1)</f>
        <v>0</v>
      </c>
      <c r="F6899">
        <f>_xlfn.XLOOKUP(A6899,Table4[Lfd],Table4[Periods],"Err",0)</f>
        <v>0</v>
      </c>
      <c r="G6899" t="b">
        <f t="shared" si="323"/>
        <v>0</v>
      </c>
    </row>
    <row r="6900" spans="1:7" hidden="1" x14ac:dyDescent="0.25">
      <c r="A6900">
        <f t="shared" si="324"/>
        <v>192</v>
      </c>
      <c r="B6900">
        <f t="shared" si="325"/>
        <v>23</v>
      </c>
      <c r="C6900" t="str">
        <f>_xlfn.XLOOKUP(A6900,Table4[Lfd],Table4[idElementValue],"Err",0)</f>
        <v/>
      </c>
      <c r="D6900">
        <f t="shared" si="325"/>
        <v>23</v>
      </c>
      <c r="E6900">
        <f ca="1">OFFSET(ElementsDB!$AQ$2,SeriesSelection!A6900-1,SeriesSelection!B6900-1)</f>
        <v>0</v>
      </c>
      <c r="F6900">
        <f>_xlfn.XLOOKUP(A6900,Table4[Lfd],Table4[Periods],"Err",0)</f>
        <v>0</v>
      </c>
      <c r="G6900" t="b">
        <f t="shared" si="323"/>
        <v>0</v>
      </c>
    </row>
    <row r="6901" spans="1:7" hidden="1" x14ac:dyDescent="0.25">
      <c r="A6901">
        <f t="shared" si="324"/>
        <v>192</v>
      </c>
      <c r="B6901">
        <f t="shared" si="325"/>
        <v>24</v>
      </c>
      <c r="C6901" t="str">
        <f>_xlfn.XLOOKUP(A6901,Table4[Lfd],Table4[idElementValue],"Err",0)</f>
        <v/>
      </c>
      <c r="D6901">
        <f t="shared" si="325"/>
        <v>24</v>
      </c>
      <c r="E6901">
        <f ca="1">OFFSET(ElementsDB!$AQ$2,SeriesSelection!A6901-1,SeriesSelection!B6901-1)</f>
        <v>0</v>
      </c>
      <c r="F6901">
        <f>_xlfn.XLOOKUP(A6901,Table4[Lfd],Table4[Periods],"Err",0)</f>
        <v>0</v>
      </c>
      <c r="G6901" t="b">
        <f t="shared" si="323"/>
        <v>0</v>
      </c>
    </row>
    <row r="6902" spans="1:7" hidden="1" x14ac:dyDescent="0.25">
      <c r="A6902">
        <f t="shared" si="324"/>
        <v>192</v>
      </c>
      <c r="B6902">
        <f t="shared" si="325"/>
        <v>25</v>
      </c>
      <c r="C6902" t="str">
        <f>_xlfn.XLOOKUP(A6902,Table4[Lfd],Table4[idElementValue],"Err",0)</f>
        <v/>
      </c>
      <c r="D6902">
        <f t="shared" si="325"/>
        <v>25</v>
      </c>
      <c r="E6902">
        <f ca="1">OFFSET(ElementsDB!$AQ$2,SeriesSelection!A6902-1,SeriesSelection!B6902-1)</f>
        <v>0</v>
      </c>
      <c r="F6902">
        <f>_xlfn.XLOOKUP(A6902,Table4[Lfd],Table4[Periods],"Err",0)</f>
        <v>0</v>
      </c>
      <c r="G6902" t="b">
        <f t="shared" si="323"/>
        <v>0</v>
      </c>
    </row>
    <row r="6903" spans="1:7" hidden="1" x14ac:dyDescent="0.25">
      <c r="A6903">
        <f t="shared" si="324"/>
        <v>192</v>
      </c>
      <c r="B6903">
        <f t="shared" si="325"/>
        <v>26</v>
      </c>
      <c r="C6903" t="str">
        <f>_xlfn.XLOOKUP(A6903,Table4[Lfd],Table4[idElementValue],"Err",0)</f>
        <v/>
      </c>
      <c r="D6903">
        <f t="shared" si="325"/>
        <v>26</v>
      </c>
      <c r="E6903">
        <f ca="1">OFFSET(ElementsDB!$AQ$2,SeriesSelection!A6903-1,SeriesSelection!B6903-1)</f>
        <v>0</v>
      </c>
      <c r="F6903">
        <f>_xlfn.XLOOKUP(A6903,Table4[Lfd],Table4[Periods],"Err",0)</f>
        <v>0</v>
      </c>
      <c r="G6903" t="b">
        <f t="shared" si="323"/>
        <v>0</v>
      </c>
    </row>
    <row r="6904" spans="1:7" hidden="1" x14ac:dyDescent="0.25">
      <c r="A6904">
        <f t="shared" si="324"/>
        <v>192</v>
      </c>
      <c r="B6904">
        <f t="shared" si="325"/>
        <v>27</v>
      </c>
      <c r="C6904" t="str">
        <f>_xlfn.XLOOKUP(A6904,Table4[Lfd],Table4[idElementValue],"Err",0)</f>
        <v/>
      </c>
      <c r="D6904">
        <f t="shared" si="325"/>
        <v>27</v>
      </c>
      <c r="E6904">
        <f ca="1">OFFSET(ElementsDB!$AQ$2,SeriesSelection!A6904-1,SeriesSelection!B6904-1)</f>
        <v>0</v>
      </c>
      <c r="F6904">
        <f>_xlfn.XLOOKUP(A6904,Table4[Lfd],Table4[Periods],"Err",0)</f>
        <v>0</v>
      </c>
      <c r="G6904" t="b">
        <f t="shared" si="323"/>
        <v>0</v>
      </c>
    </row>
    <row r="6905" spans="1:7" hidden="1" x14ac:dyDescent="0.25">
      <c r="A6905">
        <f t="shared" si="324"/>
        <v>192</v>
      </c>
      <c r="B6905">
        <f t="shared" si="325"/>
        <v>28</v>
      </c>
      <c r="C6905" t="str">
        <f>_xlfn.XLOOKUP(A6905,Table4[Lfd],Table4[idElementValue],"Err",0)</f>
        <v/>
      </c>
      <c r="D6905">
        <f t="shared" si="325"/>
        <v>28</v>
      </c>
      <c r="E6905">
        <f ca="1">OFFSET(ElementsDB!$AQ$2,SeriesSelection!A6905-1,SeriesSelection!B6905-1)</f>
        <v>0</v>
      </c>
      <c r="F6905">
        <f>_xlfn.XLOOKUP(A6905,Table4[Lfd],Table4[Periods],"Err",0)</f>
        <v>0</v>
      </c>
      <c r="G6905" t="b">
        <f t="shared" si="323"/>
        <v>0</v>
      </c>
    </row>
    <row r="6906" spans="1:7" hidden="1" x14ac:dyDescent="0.25">
      <c r="A6906">
        <f t="shared" si="324"/>
        <v>192</v>
      </c>
      <c r="B6906">
        <f t="shared" si="325"/>
        <v>29</v>
      </c>
      <c r="C6906" t="str">
        <f>_xlfn.XLOOKUP(A6906,Table4[Lfd],Table4[idElementValue],"Err",0)</f>
        <v/>
      </c>
      <c r="D6906">
        <f t="shared" si="325"/>
        <v>29</v>
      </c>
      <c r="E6906">
        <f ca="1">OFFSET(ElementsDB!$AQ$2,SeriesSelection!A6906-1,SeriesSelection!B6906-1)</f>
        <v>0</v>
      </c>
      <c r="F6906">
        <f>_xlfn.XLOOKUP(A6906,Table4[Lfd],Table4[Periods],"Err",0)</f>
        <v>0</v>
      </c>
      <c r="G6906" t="b">
        <f t="shared" si="323"/>
        <v>0</v>
      </c>
    </row>
    <row r="6907" spans="1:7" hidden="1" x14ac:dyDescent="0.25">
      <c r="A6907">
        <f t="shared" si="324"/>
        <v>192</v>
      </c>
      <c r="B6907">
        <f t="shared" si="325"/>
        <v>30</v>
      </c>
      <c r="C6907" t="str">
        <f>_xlfn.XLOOKUP(A6907,Table4[Lfd],Table4[idElementValue],"Err",0)</f>
        <v/>
      </c>
      <c r="D6907">
        <f t="shared" si="325"/>
        <v>30</v>
      </c>
      <c r="E6907">
        <f ca="1">OFFSET(ElementsDB!$AQ$2,SeriesSelection!A6907-1,SeriesSelection!B6907-1)</f>
        <v>0</v>
      </c>
      <c r="F6907">
        <f>_xlfn.XLOOKUP(A6907,Table4[Lfd],Table4[Periods],"Err",0)</f>
        <v>0</v>
      </c>
      <c r="G6907" t="b">
        <f t="shared" si="323"/>
        <v>0</v>
      </c>
    </row>
    <row r="6908" spans="1:7" hidden="1" x14ac:dyDescent="0.25">
      <c r="A6908">
        <f t="shared" si="324"/>
        <v>192</v>
      </c>
      <c r="B6908">
        <f t="shared" si="325"/>
        <v>31</v>
      </c>
      <c r="C6908" t="str">
        <f>_xlfn.XLOOKUP(A6908,Table4[Lfd],Table4[idElementValue],"Err",0)</f>
        <v/>
      </c>
      <c r="D6908">
        <f t="shared" si="325"/>
        <v>31</v>
      </c>
      <c r="E6908">
        <f ca="1">OFFSET(ElementsDB!$AQ$2,SeriesSelection!A6908-1,SeriesSelection!B6908-1)</f>
        <v>0</v>
      </c>
      <c r="F6908">
        <f>_xlfn.XLOOKUP(A6908,Table4[Lfd],Table4[Periods],"Err",0)</f>
        <v>0</v>
      </c>
      <c r="G6908" t="b">
        <f t="shared" si="323"/>
        <v>0</v>
      </c>
    </row>
    <row r="6909" spans="1:7" hidden="1" x14ac:dyDescent="0.25">
      <c r="A6909">
        <f t="shared" si="324"/>
        <v>192</v>
      </c>
      <c r="B6909">
        <f t="shared" si="325"/>
        <v>32</v>
      </c>
      <c r="C6909" t="str">
        <f>_xlfn.XLOOKUP(A6909,Table4[Lfd],Table4[idElementValue],"Err",0)</f>
        <v/>
      </c>
      <c r="D6909">
        <f t="shared" si="325"/>
        <v>32</v>
      </c>
      <c r="E6909">
        <f ca="1">OFFSET(ElementsDB!$AQ$2,SeriesSelection!A6909-1,SeriesSelection!B6909-1)</f>
        <v>0</v>
      </c>
      <c r="F6909">
        <f>_xlfn.XLOOKUP(A6909,Table4[Lfd],Table4[Periods],"Err",0)</f>
        <v>0</v>
      </c>
      <c r="G6909" t="b">
        <f t="shared" si="323"/>
        <v>0</v>
      </c>
    </row>
    <row r="6910" spans="1:7" hidden="1" x14ac:dyDescent="0.25">
      <c r="A6910">
        <f t="shared" si="324"/>
        <v>192</v>
      </c>
      <c r="B6910">
        <f t="shared" si="325"/>
        <v>33</v>
      </c>
      <c r="C6910" t="str">
        <f>_xlfn.XLOOKUP(A6910,Table4[Lfd],Table4[idElementValue],"Err",0)</f>
        <v/>
      </c>
      <c r="D6910">
        <f t="shared" si="325"/>
        <v>33</v>
      </c>
      <c r="E6910">
        <f ca="1">OFFSET(ElementsDB!$AQ$2,SeriesSelection!A6910-1,SeriesSelection!B6910-1)</f>
        <v>0</v>
      </c>
      <c r="F6910">
        <f>_xlfn.XLOOKUP(A6910,Table4[Lfd],Table4[Periods],"Err",0)</f>
        <v>0</v>
      </c>
      <c r="G6910" t="b">
        <f t="shared" si="323"/>
        <v>0</v>
      </c>
    </row>
    <row r="6911" spans="1:7" hidden="1" x14ac:dyDescent="0.25">
      <c r="A6911">
        <f t="shared" si="324"/>
        <v>192</v>
      </c>
      <c r="B6911">
        <f t="shared" si="325"/>
        <v>34</v>
      </c>
      <c r="C6911" t="str">
        <f>_xlfn.XLOOKUP(A6911,Table4[Lfd],Table4[idElementValue],"Err",0)</f>
        <v/>
      </c>
      <c r="D6911">
        <f t="shared" si="325"/>
        <v>34</v>
      </c>
      <c r="E6911">
        <f ca="1">OFFSET(ElementsDB!$AQ$2,SeriesSelection!A6911-1,SeriesSelection!B6911-1)</f>
        <v>0</v>
      </c>
      <c r="F6911">
        <f>_xlfn.XLOOKUP(A6911,Table4[Lfd],Table4[Periods],"Err",0)</f>
        <v>0</v>
      </c>
      <c r="G6911" t="b">
        <f t="shared" si="323"/>
        <v>0</v>
      </c>
    </row>
    <row r="6912" spans="1:7" hidden="1" x14ac:dyDescent="0.25">
      <c r="A6912">
        <f t="shared" si="324"/>
        <v>192</v>
      </c>
      <c r="B6912">
        <f t="shared" si="325"/>
        <v>35</v>
      </c>
      <c r="C6912" t="str">
        <f>_xlfn.XLOOKUP(A6912,Table4[Lfd],Table4[idElementValue],"Err",0)</f>
        <v/>
      </c>
      <c r="D6912">
        <f t="shared" si="325"/>
        <v>35</v>
      </c>
      <c r="E6912">
        <f ca="1">OFFSET(ElementsDB!$AQ$2,SeriesSelection!A6912-1,SeriesSelection!B6912-1)</f>
        <v>0</v>
      </c>
      <c r="F6912">
        <f>_xlfn.XLOOKUP(A6912,Table4[Lfd],Table4[Periods],"Err",0)</f>
        <v>0</v>
      </c>
      <c r="G6912" t="b">
        <f t="shared" si="323"/>
        <v>0</v>
      </c>
    </row>
    <row r="6913" spans="1:7" hidden="1" x14ac:dyDescent="0.25">
      <c r="A6913">
        <f t="shared" si="324"/>
        <v>192</v>
      </c>
      <c r="B6913">
        <f t="shared" si="325"/>
        <v>36</v>
      </c>
      <c r="C6913" t="str">
        <f>_xlfn.XLOOKUP(A6913,Table4[Lfd],Table4[idElementValue],"Err",0)</f>
        <v/>
      </c>
      <c r="D6913">
        <f t="shared" si="325"/>
        <v>36</v>
      </c>
      <c r="E6913">
        <f ca="1">OFFSET(ElementsDB!$AQ$2,SeriesSelection!A6913-1,SeriesSelection!B6913-1)</f>
        <v>0</v>
      </c>
      <c r="F6913">
        <f>_xlfn.XLOOKUP(A6913,Table4[Lfd],Table4[Periods],"Err",0)</f>
        <v>0</v>
      </c>
      <c r="G6913" t="b">
        <f t="shared" si="323"/>
        <v>0</v>
      </c>
    </row>
    <row r="6914" spans="1:7" hidden="1" x14ac:dyDescent="0.25">
      <c r="A6914">
        <f t="shared" si="324"/>
        <v>193</v>
      </c>
      <c r="B6914">
        <f t="shared" si="325"/>
        <v>1</v>
      </c>
      <c r="C6914" t="str">
        <f>_xlfn.XLOOKUP(A6914,Table4[Lfd],Table4[idElementValue],"Err",0)</f>
        <v/>
      </c>
      <c r="D6914">
        <f t="shared" si="325"/>
        <v>1</v>
      </c>
      <c r="E6914">
        <f ca="1">OFFSET(ElementsDB!$AQ$2,SeriesSelection!A6914-1,SeriesSelection!B6914-1)</f>
        <v>0</v>
      </c>
      <c r="F6914">
        <f>_xlfn.XLOOKUP(A6914,Table4[Lfd],Table4[Periods],"Err",0)</f>
        <v>0</v>
      </c>
      <c r="G6914" t="b">
        <f t="shared" ref="G6914:G6977" si="326">(D6914&lt;=F6914)</f>
        <v>0</v>
      </c>
    </row>
    <row r="6915" spans="1:7" hidden="1" x14ac:dyDescent="0.25">
      <c r="A6915">
        <f t="shared" si="324"/>
        <v>193</v>
      </c>
      <c r="B6915">
        <f t="shared" si="325"/>
        <v>2</v>
      </c>
      <c r="C6915" t="str">
        <f>_xlfn.XLOOKUP(A6915,Table4[Lfd],Table4[idElementValue],"Err",0)</f>
        <v/>
      </c>
      <c r="D6915">
        <f t="shared" si="325"/>
        <v>2</v>
      </c>
      <c r="E6915">
        <f ca="1">OFFSET(ElementsDB!$AQ$2,SeriesSelection!A6915-1,SeriesSelection!B6915-1)</f>
        <v>0</v>
      </c>
      <c r="F6915">
        <f>_xlfn.XLOOKUP(A6915,Table4[Lfd],Table4[Periods],"Err",0)</f>
        <v>0</v>
      </c>
      <c r="G6915" t="b">
        <f t="shared" si="326"/>
        <v>0</v>
      </c>
    </row>
    <row r="6916" spans="1:7" hidden="1" x14ac:dyDescent="0.25">
      <c r="A6916">
        <f t="shared" si="324"/>
        <v>193</v>
      </c>
      <c r="B6916">
        <f t="shared" si="325"/>
        <v>3</v>
      </c>
      <c r="C6916" t="str">
        <f>_xlfn.XLOOKUP(A6916,Table4[Lfd],Table4[idElementValue],"Err",0)</f>
        <v/>
      </c>
      <c r="D6916">
        <f t="shared" si="325"/>
        <v>3</v>
      </c>
      <c r="E6916">
        <f ca="1">OFFSET(ElementsDB!$AQ$2,SeriesSelection!A6916-1,SeriesSelection!B6916-1)</f>
        <v>0</v>
      </c>
      <c r="F6916">
        <f>_xlfn.XLOOKUP(A6916,Table4[Lfd],Table4[Periods],"Err",0)</f>
        <v>0</v>
      </c>
      <c r="G6916" t="b">
        <f t="shared" si="326"/>
        <v>0</v>
      </c>
    </row>
    <row r="6917" spans="1:7" hidden="1" x14ac:dyDescent="0.25">
      <c r="A6917">
        <f t="shared" si="324"/>
        <v>193</v>
      </c>
      <c r="B6917">
        <f t="shared" si="325"/>
        <v>4</v>
      </c>
      <c r="C6917" t="str">
        <f>_xlfn.XLOOKUP(A6917,Table4[Lfd],Table4[idElementValue],"Err",0)</f>
        <v/>
      </c>
      <c r="D6917">
        <f t="shared" si="325"/>
        <v>4</v>
      </c>
      <c r="E6917">
        <f ca="1">OFFSET(ElementsDB!$AQ$2,SeriesSelection!A6917-1,SeriesSelection!B6917-1)</f>
        <v>0</v>
      </c>
      <c r="F6917">
        <f>_xlfn.XLOOKUP(A6917,Table4[Lfd],Table4[Periods],"Err",0)</f>
        <v>0</v>
      </c>
      <c r="G6917" t="b">
        <f t="shared" si="326"/>
        <v>0</v>
      </c>
    </row>
    <row r="6918" spans="1:7" hidden="1" x14ac:dyDescent="0.25">
      <c r="A6918">
        <f t="shared" si="324"/>
        <v>193</v>
      </c>
      <c r="B6918">
        <f t="shared" si="325"/>
        <v>5</v>
      </c>
      <c r="C6918" t="str">
        <f>_xlfn.XLOOKUP(A6918,Table4[Lfd],Table4[idElementValue],"Err",0)</f>
        <v/>
      </c>
      <c r="D6918">
        <f t="shared" si="325"/>
        <v>5</v>
      </c>
      <c r="E6918">
        <f ca="1">OFFSET(ElementsDB!$AQ$2,SeriesSelection!A6918-1,SeriesSelection!B6918-1)</f>
        <v>0</v>
      </c>
      <c r="F6918">
        <f>_xlfn.XLOOKUP(A6918,Table4[Lfd],Table4[Periods],"Err",0)</f>
        <v>0</v>
      </c>
      <c r="G6918" t="b">
        <f t="shared" si="326"/>
        <v>0</v>
      </c>
    </row>
    <row r="6919" spans="1:7" hidden="1" x14ac:dyDescent="0.25">
      <c r="A6919">
        <f t="shared" si="324"/>
        <v>193</v>
      </c>
      <c r="B6919">
        <f t="shared" si="325"/>
        <v>6</v>
      </c>
      <c r="C6919" t="str">
        <f>_xlfn.XLOOKUP(A6919,Table4[Lfd],Table4[idElementValue],"Err",0)</f>
        <v/>
      </c>
      <c r="D6919">
        <f t="shared" si="325"/>
        <v>6</v>
      </c>
      <c r="E6919">
        <f ca="1">OFFSET(ElementsDB!$AQ$2,SeriesSelection!A6919-1,SeriesSelection!B6919-1)</f>
        <v>0</v>
      </c>
      <c r="F6919">
        <f>_xlfn.XLOOKUP(A6919,Table4[Lfd],Table4[Periods],"Err",0)</f>
        <v>0</v>
      </c>
      <c r="G6919" t="b">
        <f t="shared" si="326"/>
        <v>0</v>
      </c>
    </row>
    <row r="6920" spans="1:7" hidden="1" x14ac:dyDescent="0.25">
      <c r="A6920">
        <f t="shared" si="324"/>
        <v>193</v>
      </c>
      <c r="B6920">
        <f t="shared" si="325"/>
        <v>7</v>
      </c>
      <c r="C6920" t="str">
        <f>_xlfn.XLOOKUP(A6920,Table4[Lfd],Table4[idElementValue],"Err",0)</f>
        <v/>
      </c>
      <c r="D6920">
        <f t="shared" si="325"/>
        <v>7</v>
      </c>
      <c r="E6920">
        <f ca="1">OFFSET(ElementsDB!$AQ$2,SeriesSelection!A6920-1,SeriesSelection!B6920-1)</f>
        <v>0</v>
      </c>
      <c r="F6920">
        <f>_xlfn.XLOOKUP(A6920,Table4[Lfd],Table4[Periods],"Err",0)</f>
        <v>0</v>
      </c>
      <c r="G6920" t="b">
        <f t="shared" si="326"/>
        <v>0</v>
      </c>
    </row>
    <row r="6921" spans="1:7" hidden="1" x14ac:dyDescent="0.25">
      <c r="A6921">
        <f t="shared" si="324"/>
        <v>193</v>
      </c>
      <c r="B6921">
        <f t="shared" si="325"/>
        <v>8</v>
      </c>
      <c r="C6921" t="str">
        <f>_xlfn.XLOOKUP(A6921,Table4[Lfd],Table4[idElementValue],"Err",0)</f>
        <v/>
      </c>
      <c r="D6921">
        <f t="shared" si="325"/>
        <v>8</v>
      </c>
      <c r="E6921">
        <f ca="1">OFFSET(ElementsDB!$AQ$2,SeriesSelection!A6921-1,SeriesSelection!B6921-1)</f>
        <v>0</v>
      </c>
      <c r="F6921">
        <f>_xlfn.XLOOKUP(A6921,Table4[Lfd],Table4[Periods],"Err",0)</f>
        <v>0</v>
      </c>
      <c r="G6921" t="b">
        <f t="shared" si="326"/>
        <v>0</v>
      </c>
    </row>
    <row r="6922" spans="1:7" hidden="1" x14ac:dyDescent="0.25">
      <c r="A6922">
        <f t="shared" ref="A6922:A6985" si="327">IF(B6922=1,A6921+1,A6921)</f>
        <v>193</v>
      </c>
      <c r="B6922">
        <f t="shared" ref="B6922:D6985" si="328">IF(B6921=36,1,B6921+1)</f>
        <v>9</v>
      </c>
      <c r="C6922" t="str">
        <f>_xlfn.XLOOKUP(A6922,Table4[Lfd],Table4[idElementValue],"Err",0)</f>
        <v/>
      </c>
      <c r="D6922">
        <f t="shared" si="328"/>
        <v>9</v>
      </c>
      <c r="E6922">
        <f ca="1">OFFSET(ElementsDB!$AQ$2,SeriesSelection!A6922-1,SeriesSelection!B6922-1)</f>
        <v>0</v>
      </c>
      <c r="F6922">
        <f>_xlfn.XLOOKUP(A6922,Table4[Lfd],Table4[Periods],"Err",0)</f>
        <v>0</v>
      </c>
      <c r="G6922" t="b">
        <f t="shared" si="326"/>
        <v>0</v>
      </c>
    </row>
    <row r="6923" spans="1:7" hidden="1" x14ac:dyDescent="0.25">
      <c r="A6923">
        <f t="shared" si="327"/>
        <v>193</v>
      </c>
      <c r="B6923">
        <f t="shared" si="328"/>
        <v>10</v>
      </c>
      <c r="C6923" t="str">
        <f>_xlfn.XLOOKUP(A6923,Table4[Lfd],Table4[idElementValue],"Err",0)</f>
        <v/>
      </c>
      <c r="D6923">
        <f t="shared" si="328"/>
        <v>10</v>
      </c>
      <c r="E6923">
        <f ca="1">OFFSET(ElementsDB!$AQ$2,SeriesSelection!A6923-1,SeriesSelection!B6923-1)</f>
        <v>0</v>
      </c>
      <c r="F6923">
        <f>_xlfn.XLOOKUP(A6923,Table4[Lfd],Table4[Periods],"Err",0)</f>
        <v>0</v>
      </c>
      <c r="G6923" t="b">
        <f t="shared" si="326"/>
        <v>0</v>
      </c>
    </row>
    <row r="6924" spans="1:7" hidden="1" x14ac:dyDescent="0.25">
      <c r="A6924">
        <f t="shared" si="327"/>
        <v>193</v>
      </c>
      <c r="B6924">
        <f t="shared" si="328"/>
        <v>11</v>
      </c>
      <c r="C6924" t="str">
        <f>_xlfn.XLOOKUP(A6924,Table4[Lfd],Table4[idElementValue],"Err",0)</f>
        <v/>
      </c>
      <c r="D6924">
        <f t="shared" si="328"/>
        <v>11</v>
      </c>
      <c r="E6924">
        <f ca="1">OFFSET(ElementsDB!$AQ$2,SeriesSelection!A6924-1,SeriesSelection!B6924-1)</f>
        <v>0</v>
      </c>
      <c r="F6924">
        <f>_xlfn.XLOOKUP(A6924,Table4[Lfd],Table4[Periods],"Err",0)</f>
        <v>0</v>
      </c>
      <c r="G6924" t="b">
        <f t="shared" si="326"/>
        <v>0</v>
      </c>
    </row>
    <row r="6925" spans="1:7" hidden="1" x14ac:dyDescent="0.25">
      <c r="A6925">
        <f t="shared" si="327"/>
        <v>193</v>
      </c>
      <c r="B6925">
        <f t="shared" si="328"/>
        <v>12</v>
      </c>
      <c r="C6925" t="str">
        <f>_xlfn.XLOOKUP(A6925,Table4[Lfd],Table4[idElementValue],"Err",0)</f>
        <v/>
      </c>
      <c r="D6925">
        <f t="shared" si="328"/>
        <v>12</v>
      </c>
      <c r="E6925">
        <f ca="1">OFFSET(ElementsDB!$AQ$2,SeriesSelection!A6925-1,SeriesSelection!B6925-1)</f>
        <v>0</v>
      </c>
      <c r="F6925">
        <f>_xlfn.XLOOKUP(A6925,Table4[Lfd],Table4[Periods],"Err",0)</f>
        <v>0</v>
      </c>
      <c r="G6925" t="b">
        <f t="shared" si="326"/>
        <v>0</v>
      </c>
    </row>
    <row r="6926" spans="1:7" hidden="1" x14ac:dyDescent="0.25">
      <c r="A6926">
        <f t="shared" si="327"/>
        <v>193</v>
      </c>
      <c r="B6926">
        <f t="shared" si="328"/>
        <v>13</v>
      </c>
      <c r="C6926" t="str">
        <f>_xlfn.XLOOKUP(A6926,Table4[Lfd],Table4[idElementValue],"Err",0)</f>
        <v/>
      </c>
      <c r="D6926">
        <f t="shared" si="328"/>
        <v>13</v>
      </c>
      <c r="E6926">
        <f ca="1">OFFSET(ElementsDB!$AQ$2,SeriesSelection!A6926-1,SeriesSelection!B6926-1)</f>
        <v>0</v>
      </c>
      <c r="F6926">
        <f>_xlfn.XLOOKUP(A6926,Table4[Lfd],Table4[Periods],"Err",0)</f>
        <v>0</v>
      </c>
      <c r="G6926" t="b">
        <f t="shared" si="326"/>
        <v>0</v>
      </c>
    </row>
    <row r="6927" spans="1:7" hidden="1" x14ac:dyDescent="0.25">
      <c r="A6927">
        <f t="shared" si="327"/>
        <v>193</v>
      </c>
      <c r="B6927">
        <f t="shared" si="328"/>
        <v>14</v>
      </c>
      <c r="C6927" t="str">
        <f>_xlfn.XLOOKUP(A6927,Table4[Lfd],Table4[idElementValue],"Err",0)</f>
        <v/>
      </c>
      <c r="D6927">
        <f t="shared" si="328"/>
        <v>14</v>
      </c>
      <c r="E6927">
        <f ca="1">OFFSET(ElementsDB!$AQ$2,SeriesSelection!A6927-1,SeriesSelection!B6927-1)</f>
        <v>0</v>
      </c>
      <c r="F6927">
        <f>_xlfn.XLOOKUP(A6927,Table4[Lfd],Table4[Periods],"Err",0)</f>
        <v>0</v>
      </c>
      <c r="G6927" t="b">
        <f t="shared" si="326"/>
        <v>0</v>
      </c>
    </row>
    <row r="6928" spans="1:7" hidden="1" x14ac:dyDescent="0.25">
      <c r="A6928">
        <f t="shared" si="327"/>
        <v>193</v>
      </c>
      <c r="B6928">
        <f t="shared" si="328"/>
        <v>15</v>
      </c>
      <c r="C6928" t="str">
        <f>_xlfn.XLOOKUP(A6928,Table4[Lfd],Table4[idElementValue],"Err",0)</f>
        <v/>
      </c>
      <c r="D6928">
        <f t="shared" si="328"/>
        <v>15</v>
      </c>
      <c r="E6928">
        <f ca="1">OFFSET(ElementsDB!$AQ$2,SeriesSelection!A6928-1,SeriesSelection!B6928-1)</f>
        <v>0</v>
      </c>
      <c r="F6928">
        <f>_xlfn.XLOOKUP(A6928,Table4[Lfd],Table4[Periods],"Err",0)</f>
        <v>0</v>
      </c>
      <c r="G6928" t="b">
        <f t="shared" si="326"/>
        <v>0</v>
      </c>
    </row>
    <row r="6929" spans="1:7" hidden="1" x14ac:dyDescent="0.25">
      <c r="A6929">
        <f t="shared" si="327"/>
        <v>193</v>
      </c>
      <c r="B6929">
        <f t="shared" si="328"/>
        <v>16</v>
      </c>
      <c r="C6929" t="str">
        <f>_xlfn.XLOOKUP(A6929,Table4[Lfd],Table4[idElementValue],"Err",0)</f>
        <v/>
      </c>
      <c r="D6929">
        <f t="shared" si="328"/>
        <v>16</v>
      </c>
      <c r="E6929">
        <f ca="1">OFFSET(ElementsDB!$AQ$2,SeriesSelection!A6929-1,SeriesSelection!B6929-1)</f>
        <v>0</v>
      </c>
      <c r="F6929">
        <f>_xlfn.XLOOKUP(A6929,Table4[Lfd],Table4[Periods],"Err",0)</f>
        <v>0</v>
      </c>
      <c r="G6929" t="b">
        <f t="shared" si="326"/>
        <v>0</v>
      </c>
    </row>
    <row r="6930" spans="1:7" hidden="1" x14ac:dyDescent="0.25">
      <c r="A6930">
        <f t="shared" si="327"/>
        <v>193</v>
      </c>
      <c r="B6930">
        <f t="shared" si="328"/>
        <v>17</v>
      </c>
      <c r="C6930" t="str">
        <f>_xlfn.XLOOKUP(A6930,Table4[Lfd],Table4[idElementValue],"Err",0)</f>
        <v/>
      </c>
      <c r="D6930">
        <f t="shared" si="328"/>
        <v>17</v>
      </c>
      <c r="E6930">
        <f ca="1">OFFSET(ElementsDB!$AQ$2,SeriesSelection!A6930-1,SeriesSelection!B6930-1)</f>
        <v>0</v>
      </c>
      <c r="F6930">
        <f>_xlfn.XLOOKUP(A6930,Table4[Lfd],Table4[Periods],"Err",0)</f>
        <v>0</v>
      </c>
      <c r="G6930" t="b">
        <f t="shared" si="326"/>
        <v>0</v>
      </c>
    </row>
    <row r="6931" spans="1:7" hidden="1" x14ac:dyDescent="0.25">
      <c r="A6931">
        <f t="shared" si="327"/>
        <v>193</v>
      </c>
      <c r="B6931">
        <f t="shared" si="328"/>
        <v>18</v>
      </c>
      <c r="C6931" t="str">
        <f>_xlfn.XLOOKUP(A6931,Table4[Lfd],Table4[idElementValue],"Err",0)</f>
        <v/>
      </c>
      <c r="D6931">
        <f t="shared" si="328"/>
        <v>18</v>
      </c>
      <c r="E6931">
        <f ca="1">OFFSET(ElementsDB!$AQ$2,SeriesSelection!A6931-1,SeriesSelection!B6931-1)</f>
        <v>0</v>
      </c>
      <c r="F6931">
        <f>_xlfn.XLOOKUP(A6931,Table4[Lfd],Table4[Periods],"Err",0)</f>
        <v>0</v>
      </c>
      <c r="G6931" t="b">
        <f t="shared" si="326"/>
        <v>0</v>
      </c>
    </row>
    <row r="6932" spans="1:7" hidden="1" x14ac:dyDescent="0.25">
      <c r="A6932">
        <f t="shared" si="327"/>
        <v>193</v>
      </c>
      <c r="B6932">
        <f t="shared" si="328"/>
        <v>19</v>
      </c>
      <c r="C6932" t="str">
        <f>_xlfn.XLOOKUP(A6932,Table4[Lfd],Table4[idElementValue],"Err",0)</f>
        <v/>
      </c>
      <c r="D6932">
        <f t="shared" si="328"/>
        <v>19</v>
      </c>
      <c r="E6932">
        <f ca="1">OFFSET(ElementsDB!$AQ$2,SeriesSelection!A6932-1,SeriesSelection!B6932-1)</f>
        <v>0</v>
      </c>
      <c r="F6932">
        <f>_xlfn.XLOOKUP(A6932,Table4[Lfd],Table4[Periods],"Err",0)</f>
        <v>0</v>
      </c>
      <c r="G6932" t="b">
        <f t="shared" si="326"/>
        <v>0</v>
      </c>
    </row>
    <row r="6933" spans="1:7" hidden="1" x14ac:dyDescent="0.25">
      <c r="A6933">
        <f t="shared" si="327"/>
        <v>193</v>
      </c>
      <c r="B6933">
        <f t="shared" si="328"/>
        <v>20</v>
      </c>
      <c r="C6933" t="str">
        <f>_xlfn.XLOOKUP(A6933,Table4[Lfd],Table4[idElementValue],"Err",0)</f>
        <v/>
      </c>
      <c r="D6933">
        <f t="shared" si="328"/>
        <v>20</v>
      </c>
      <c r="E6933">
        <f ca="1">OFFSET(ElementsDB!$AQ$2,SeriesSelection!A6933-1,SeriesSelection!B6933-1)</f>
        <v>0</v>
      </c>
      <c r="F6933">
        <f>_xlfn.XLOOKUP(A6933,Table4[Lfd],Table4[Periods],"Err",0)</f>
        <v>0</v>
      </c>
      <c r="G6933" t="b">
        <f t="shared" si="326"/>
        <v>0</v>
      </c>
    </row>
    <row r="6934" spans="1:7" hidden="1" x14ac:dyDescent="0.25">
      <c r="A6934">
        <f t="shared" si="327"/>
        <v>193</v>
      </c>
      <c r="B6934">
        <f t="shared" si="328"/>
        <v>21</v>
      </c>
      <c r="C6934" t="str">
        <f>_xlfn.XLOOKUP(A6934,Table4[Lfd],Table4[idElementValue],"Err",0)</f>
        <v/>
      </c>
      <c r="D6934">
        <f t="shared" si="328"/>
        <v>21</v>
      </c>
      <c r="E6934">
        <f ca="1">OFFSET(ElementsDB!$AQ$2,SeriesSelection!A6934-1,SeriesSelection!B6934-1)</f>
        <v>0</v>
      </c>
      <c r="F6934">
        <f>_xlfn.XLOOKUP(A6934,Table4[Lfd],Table4[Periods],"Err",0)</f>
        <v>0</v>
      </c>
      <c r="G6934" t="b">
        <f t="shared" si="326"/>
        <v>0</v>
      </c>
    </row>
    <row r="6935" spans="1:7" hidden="1" x14ac:dyDescent="0.25">
      <c r="A6935">
        <f t="shared" si="327"/>
        <v>193</v>
      </c>
      <c r="B6935">
        <f t="shared" si="328"/>
        <v>22</v>
      </c>
      <c r="C6935" t="str">
        <f>_xlfn.XLOOKUP(A6935,Table4[Lfd],Table4[idElementValue],"Err",0)</f>
        <v/>
      </c>
      <c r="D6935">
        <f t="shared" si="328"/>
        <v>22</v>
      </c>
      <c r="E6935">
        <f ca="1">OFFSET(ElementsDB!$AQ$2,SeriesSelection!A6935-1,SeriesSelection!B6935-1)</f>
        <v>0</v>
      </c>
      <c r="F6935">
        <f>_xlfn.XLOOKUP(A6935,Table4[Lfd],Table4[Periods],"Err",0)</f>
        <v>0</v>
      </c>
      <c r="G6935" t="b">
        <f t="shared" si="326"/>
        <v>0</v>
      </c>
    </row>
    <row r="6936" spans="1:7" hidden="1" x14ac:dyDescent="0.25">
      <c r="A6936">
        <f t="shared" si="327"/>
        <v>193</v>
      </c>
      <c r="B6936">
        <f t="shared" si="328"/>
        <v>23</v>
      </c>
      <c r="C6936" t="str">
        <f>_xlfn.XLOOKUP(A6936,Table4[Lfd],Table4[idElementValue],"Err",0)</f>
        <v/>
      </c>
      <c r="D6936">
        <f t="shared" si="328"/>
        <v>23</v>
      </c>
      <c r="E6936">
        <f ca="1">OFFSET(ElementsDB!$AQ$2,SeriesSelection!A6936-1,SeriesSelection!B6936-1)</f>
        <v>0</v>
      </c>
      <c r="F6936">
        <f>_xlfn.XLOOKUP(A6936,Table4[Lfd],Table4[Periods],"Err",0)</f>
        <v>0</v>
      </c>
      <c r="G6936" t="b">
        <f t="shared" si="326"/>
        <v>0</v>
      </c>
    </row>
    <row r="6937" spans="1:7" hidden="1" x14ac:dyDescent="0.25">
      <c r="A6937">
        <f t="shared" si="327"/>
        <v>193</v>
      </c>
      <c r="B6937">
        <f t="shared" si="328"/>
        <v>24</v>
      </c>
      <c r="C6937" t="str">
        <f>_xlfn.XLOOKUP(A6937,Table4[Lfd],Table4[idElementValue],"Err",0)</f>
        <v/>
      </c>
      <c r="D6937">
        <f t="shared" si="328"/>
        <v>24</v>
      </c>
      <c r="E6937">
        <f ca="1">OFFSET(ElementsDB!$AQ$2,SeriesSelection!A6937-1,SeriesSelection!B6937-1)</f>
        <v>0</v>
      </c>
      <c r="F6937">
        <f>_xlfn.XLOOKUP(A6937,Table4[Lfd],Table4[Periods],"Err",0)</f>
        <v>0</v>
      </c>
      <c r="G6937" t="b">
        <f t="shared" si="326"/>
        <v>0</v>
      </c>
    </row>
    <row r="6938" spans="1:7" hidden="1" x14ac:dyDescent="0.25">
      <c r="A6938">
        <f t="shared" si="327"/>
        <v>193</v>
      </c>
      <c r="B6938">
        <f t="shared" si="328"/>
        <v>25</v>
      </c>
      <c r="C6938" t="str">
        <f>_xlfn.XLOOKUP(A6938,Table4[Lfd],Table4[idElementValue],"Err",0)</f>
        <v/>
      </c>
      <c r="D6938">
        <f t="shared" si="328"/>
        <v>25</v>
      </c>
      <c r="E6938">
        <f ca="1">OFFSET(ElementsDB!$AQ$2,SeriesSelection!A6938-1,SeriesSelection!B6938-1)</f>
        <v>0</v>
      </c>
      <c r="F6938">
        <f>_xlfn.XLOOKUP(A6938,Table4[Lfd],Table4[Periods],"Err",0)</f>
        <v>0</v>
      </c>
      <c r="G6938" t="b">
        <f t="shared" si="326"/>
        <v>0</v>
      </c>
    </row>
    <row r="6939" spans="1:7" hidden="1" x14ac:dyDescent="0.25">
      <c r="A6939">
        <f t="shared" si="327"/>
        <v>193</v>
      </c>
      <c r="B6939">
        <f t="shared" si="328"/>
        <v>26</v>
      </c>
      <c r="C6939" t="str">
        <f>_xlfn.XLOOKUP(A6939,Table4[Lfd],Table4[idElementValue],"Err",0)</f>
        <v/>
      </c>
      <c r="D6939">
        <f t="shared" si="328"/>
        <v>26</v>
      </c>
      <c r="E6939">
        <f ca="1">OFFSET(ElementsDB!$AQ$2,SeriesSelection!A6939-1,SeriesSelection!B6939-1)</f>
        <v>0</v>
      </c>
      <c r="F6939">
        <f>_xlfn.XLOOKUP(A6939,Table4[Lfd],Table4[Periods],"Err",0)</f>
        <v>0</v>
      </c>
      <c r="G6939" t="b">
        <f t="shared" si="326"/>
        <v>0</v>
      </c>
    </row>
    <row r="6940" spans="1:7" hidden="1" x14ac:dyDescent="0.25">
      <c r="A6940">
        <f t="shared" si="327"/>
        <v>193</v>
      </c>
      <c r="B6940">
        <f t="shared" si="328"/>
        <v>27</v>
      </c>
      <c r="C6940" t="str">
        <f>_xlfn.XLOOKUP(A6940,Table4[Lfd],Table4[idElementValue],"Err",0)</f>
        <v/>
      </c>
      <c r="D6940">
        <f t="shared" si="328"/>
        <v>27</v>
      </c>
      <c r="E6940">
        <f ca="1">OFFSET(ElementsDB!$AQ$2,SeriesSelection!A6940-1,SeriesSelection!B6940-1)</f>
        <v>0</v>
      </c>
      <c r="F6940">
        <f>_xlfn.XLOOKUP(A6940,Table4[Lfd],Table4[Periods],"Err",0)</f>
        <v>0</v>
      </c>
      <c r="G6940" t="b">
        <f t="shared" si="326"/>
        <v>0</v>
      </c>
    </row>
    <row r="6941" spans="1:7" hidden="1" x14ac:dyDescent="0.25">
      <c r="A6941">
        <f t="shared" si="327"/>
        <v>193</v>
      </c>
      <c r="B6941">
        <f t="shared" si="328"/>
        <v>28</v>
      </c>
      <c r="C6941" t="str">
        <f>_xlfn.XLOOKUP(A6941,Table4[Lfd],Table4[idElementValue],"Err",0)</f>
        <v/>
      </c>
      <c r="D6941">
        <f t="shared" si="328"/>
        <v>28</v>
      </c>
      <c r="E6941">
        <f ca="1">OFFSET(ElementsDB!$AQ$2,SeriesSelection!A6941-1,SeriesSelection!B6941-1)</f>
        <v>0</v>
      </c>
      <c r="F6941">
        <f>_xlfn.XLOOKUP(A6941,Table4[Lfd],Table4[Periods],"Err",0)</f>
        <v>0</v>
      </c>
      <c r="G6941" t="b">
        <f t="shared" si="326"/>
        <v>0</v>
      </c>
    </row>
    <row r="6942" spans="1:7" hidden="1" x14ac:dyDescent="0.25">
      <c r="A6942">
        <f t="shared" si="327"/>
        <v>193</v>
      </c>
      <c r="B6942">
        <f t="shared" si="328"/>
        <v>29</v>
      </c>
      <c r="C6942" t="str">
        <f>_xlfn.XLOOKUP(A6942,Table4[Lfd],Table4[idElementValue],"Err",0)</f>
        <v/>
      </c>
      <c r="D6942">
        <f t="shared" si="328"/>
        <v>29</v>
      </c>
      <c r="E6942">
        <f ca="1">OFFSET(ElementsDB!$AQ$2,SeriesSelection!A6942-1,SeriesSelection!B6942-1)</f>
        <v>0</v>
      </c>
      <c r="F6942">
        <f>_xlfn.XLOOKUP(A6942,Table4[Lfd],Table4[Periods],"Err",0)</f>
        <v>0</v>
      </c>
      <c r="G6942" t="b">
        <f t="shared" si="326"/>
        <v>0</v>
      </c>
    </row>
    <row r="6943" spans="1:7" hidden="1" x14ac:dyDescent="0.25">
      <c r="A6943">
        <f t="shared" si="327"/>
        <v>193</v>
      </c>
      <c r="B6943">
        <f t="shared" si="328"/>
        <v>30</v>
      </c>
      <c r="C6943" t="str">
        <f>_xlfn.XLOOKUP(A6943,Table4[Lfd],Table4[idElementValue],"Err",0)</f>
        <v/>
      </c>
      <c r="D6943">
        <f t="shared" si="328"/>
        <v>30</v>
      </c>
      <c r="E6943">
        <f ca="1">OFFSET(ElementsDB!$AQ$2,SeriesSelection!A6943-1,SeriesSelection!B6943-1)</f>
        <v>0</v>
      </c>
      <c r="F6943">
        <f>_xlfn.XLOOKUP(A6943,Table4[Lfd],Table4[Periods],"Err",0)</f>
        <v>0</v>
      </c>
      <c r="G6943" t="b">
        <f t="shared" si="326"/>
        <v>0</v>
      </c>
    </row>
    <row r="6944" spans="1:7" hidden="1" x14ac:dyDescent="0.25">
      <c r="A6944">
        <f t="shared" si="327"/>
        <v>193</v>
      </c>
      <c r="B6944">
        <f t="shared" si="328"/>
        <v>31</v>
      </c>
      <c r="C6944" t="str">
        <f>_xlfn.XLOOKUP(A6944,Table4[Lfd],Table4[idElementValue],"Err",0)</f>
        <v/>
      </c>
      <c r="D6944">
        <f t="shared" si="328"/>
        <v>31</v>
      </c>
      <c r="E6944">
        <f ca="1">OFFSET(ElementsDB!$AQ$2,SeriesSelection!A6944-1,SeriesSelection!B6944-1)</f>
        <v>0</v>
      </c>
      <c r="F6944">
        <f>_xlfn.XLOOKUP(A6944,Table4[Lfd],Table4[Periods],"Err",0)</f>
        <v>0</v>
      </c>
      <c r="G6944" t="b">
        <f t="shared" si="326"/>
        <v>0</v>
      </c>
    </row>
    <row r="6945" spans="1:7" hidden="1" x14ac:dyDescent="0.25">
      <c r="A6945">
        <f t="shared" si="327"/>
        <v>193</v>
      </c>
      <c r="B6945">
        <f t="shared" si="328"/>
        <v>32</v>
      </c>
      <c r="C6945" t="str">
        <f>_xlfn.XLOOKUP(A6945,Table4[Lfd],Table4[idElementValue],"Err",0)</f>
        <v/>
      </c>
      <c r="D6945">
        <f t="shared" si="328"/>
        <v>32</v>
      </c>
      <c r="E6945">
        <f ca="1">OFFSET(ElementsDB!$AQ$2,SeriesSelection!A6945-1,SeriesSelection!B6945-1)</f>
        <v>0</v>
      </c>
      <c r="F6945">
        <f>_xlfn.XLOOKUP(A6945,Table4[Lfd],Table4[Periods],"Err",0)</f>
        <v>0</v>
      </c>
      <c r="G6945" t="b">
        <f t="shared" si="326"/>
        <v>0</v>
      </c>
    </row>
    <row r="6946" spans="1:7" hidden="1" x14ac:dyDescent="0.25">
      <c r="A6946">
        <f t="shared" si="327"/>
        <v>193</v>
      </c>
      <c r="B6946">
        <f t="shared" si="328"/>
        <v>33</v>
      </c>
      <c r="C6946" t="str">
        <f>_xlfn.XLOOKUP(A6946,Table4[Lfd],Table4[idElementValue],"Err",0)</f>
        <v/>
      </c>
      <c r="D6946">
        <f t="shared" si="328"/>
        <v>33</v>
      </c>
      <c r="E6946">
        <f ca="1">OFFSET(ElementsDB!$AQ$2,SeriesSelection!A6946-1,SeriesSelection!B6946-1)</f>
        <v>0</v>
      </c>
      <c r="F6946">
        <f>_xlfn.XLOOKUP(A6946,Table4[Lfd],Table4[Periods],"Err",0)</f>
        <v>0</v>
      </c>
      <c r="G6946" t="b">
        <f t="shared" si="326"/>
        <v>0</v>
      </c>
    </row>
    <row r="6947" spans="1:7" hidden="1" x14ac:dyDescent="0.25">
      <c r="A6947">
        <f t="shared" si="327"/>
        <v>193</v>
      </c>
      <c r="B6947">
        <f t="shared" si="328"/>
        <v>34</v>
      </c>
      <c r="C6947" t="str">
        <f>_xlfn.XLOOKUP(A6947,Table4[Lfd],Table4[idElementValue],"Err",0)</f>
        <v/>
      </c>
      <c r="D6947">
        <f t="shared" si="328"/>
        <v>34</v>
      </c>
      <c r="E6947">
        <f ca="1">OFFSET(ElementsDB!$AQ$2,SeriesSelection!A6947-1,SeriesSelection!B6947-1)</f>
        <v>0</v>
      </c>
      <c r="F6947">
        <f>_xlfn.XLOOKUP(A6947,Table4[Lfd],Table4[Periods],"Err",0)</f>
        <v>0</v>
      </c>
      <c r="G6947" t="b">
        <f t="shared" si="326"/>
        <v>0</v>
      </c>
    </row>
    <row r="6948" spans="1:7" hidden="1" x14ac:dyDescent="0.25">
      <c r="A6948">
        <f t="shared" si="327"/>
        <v>193</v>
      </c>
      <c r="B6948">
        <f t="shared" si="328"/>
        <v>35</v>
      </c>
      <c r="C6948" t="str">
        <f>_xlfn.XLOOKUP(A6948,Table4[Lfd],Table4[idElementValue],"Err",0)</f>
        <v/>
      </c>
      <c r="D6948">
        <f t="shared" si="328"/>
        <v>35</v>
      </c>
      <c r="E6948">
        <f ca="1">OFFSET(ElementsDB!$AQ$2,SeriesSelection!A6948-1,SeriesSelection!B6948-1)</f>
        <v>0</v>
      </c>
      <c r="F6948">
        <f>_xlfn.XLOOKUP(A6948,Table4[Lfd],Table4[Periods],"Err",0)</f>
        <v>0</v>
      </c>
      <c r="G6948" t="b">
        <f t="shared" si="326"/>
        <v>0</v>
      </c>
    </row>
    <row r="6949" spans="1:7" hidden="1" x14ac:dyDescent="0.25">
      <c r="A6949">
        <f t="shared" si="327"/>
        <v>193</v>
      </c>
      <c r="B6949">
        <f t="shared" si="328"/>
        <v>36</v>
      </c>
      <c r="C6949" t="str">
        <f>_xlfn.XLOOKUP(A6949,Table4[Lfd],Table4[idElementValue],"Err",0)</f>
        <v/>
      </c>
      <c r="D6949">
        <f t="shared" si="328"/>
        <v>36</v>
      </c>
      <c r="E6949">
        <f ca="1">OFFSET(ElementsDB!$AQ$2,SeriesSelection!A6949-1,SeriesSelection!B6949-1)</f>
        <v>0</v>
      </c>
      <c r="F6949">
        <f>_xlfn.XLOOKUP(A6949,Table4[Lfd],Table4[Periods],"Err",0)</f>
        <v>0</v>
      </c>
      <c r="G6949" t="b">
        <f t="shared" si="326"/>
        <v>0</v>
      </c>
    </row>
    <row r="6950" spans="1:7" hidden="1" x14ac:dyDescent="0.25">
      <c r="A6950">
        <f t="shared" si="327"/>
        <v>194</v>
      </c>
      <c r="B6950">
        <f t="shared" si="328"/>
        <v>1</v>
      </c>
      <c r="C6950" t="str">
        <f>_xlfn.XLOOKUP(A6950,Table4[Lfd],Table4[idElementValue],"Err",0)</f>
        <v/>
      </c>
      <c r="D6950">
        <f t="shared" si="328"/>
        <v>1</v>
      </c>
      <c r="E6950">
        <f ca="1">OFFSET(ElementsDB!$AQ$2,SeriesSelection!A6950-1,SeriesSelection!B6950-1)</f>
        <v>0</v>
      </c>
      <c r="F6950">
        <f>_xlfn.XLOOKUP(A6950,Table4[Lfd],Table4[Periods],"Err",0)</f>
        <v>0</v>
      </c>
      <c r="G6950" t="b">
        <f t="shared" si="326"/>
        <v>0</v>
      </c>
    </row>
    <row r="6951" spans="1:7" hidden="1" x14ac:dyDescent="0.25">
      <c r="A6951">
        <f t="shared" si="327"/>
        <v>194</v>
      </c>
      <c r="B6951">
        <f t="shared" si="328"/>
        <v>2</v>
      </c>
      <c r="C6951" t="str">
        <f>_xlfn.XLOOKUP(A6951,Table4[Lfd],Table4[idElementValue],"Err",0)</f>
        <v/>
      </c>
      <c r="D6951">
        <f t="shared" si="328"/>
        <v>2</v>
      </c>
      <c r="E6951">
        <f ca="1">OFFSET(ElementsDB!$AQ$2,SeriesSelection!A6951-1,SeriesSelection!B6951-1)</f>
        <v>0</v>
      </c>
      <c r="F6951">
        <f>_xlfn.XLOOKUP(A6951,Table4[Lfd],Table4[Periods],"Err",0)</f>
        <v>0</v>
      </c>
      <c r="G6951" t="b">
        <f t="shared" si="326"/>
        <v>0</v>
      </c>
    </row>
    <row r="6952" spans="1:7" hidden="1" x14ac:dyDescent="0.25">
      <c r="A6952">
        <f t="shared" si="327"/>
        <v>194</v>
      </c>
      <c r="B6952">
        <f t="shared" si="328"/>
        <v>3</v>
      </c>
      <c r="C6952" t="str">
        <f>_xlfn.XLOOKUP(A6952,Table4[Lfd],Table4[idElementValue],"Err",0)</f>
        <v/>
      </c>
      <c r="D6952">
        <f t="shared" si="328"/>
        <v>3</v>
      </c>
      <c r="E6952">
        <f ca="1">OFFSET(ElementsDB!$AQ$2,SeriesSelection!A6952-1,SeriesSelection!B6952-1)</f>
        <v>0</v>
      </c>
      <c r="F6952">
        <f>_xlfn.XLOOKUP(A6952,Table4[Lfd],Table4[Periods],"Err",0)</f>
        <v>0</v>
      </c>
      <c r="G6952" t="b">
        <f t="shared" si="326"/>
        <v>0</v>
      </c>
    </row>
    <row r="6953" spans="1:7" hidden="1" x14ac:dyDescent="0.25">
      <c r="A6953">
        <f t="shared" si="327"/>
        <v>194</v>
      </c>
      <c r="B6953">
        <f t="shared" si="328"/>
        <v>4</v>
      </c>
      <c r="C6953" t="str">
        <f>_xlfn.XLOOKUP(A6953,Table4[Lfd],Table4[idElementValue],"Err",0)</f>
        <v/>
      </c>
      <c r="D6953">
        <f t="shared" si="328"/>
        <v>4</v>
      </c>
      <c r="E6953">
        <f ca="1">OFFSET(ElementsDB!$AQ$2,SeriesSelection!A6953-1,SeriesSelection!B6953-1)</f>
        <v>0</v>
      </c>
      <c r="F6953">
        <f>_xlfn.XLOOKUP(A6953,Table4[Lfd],Table4[Periods],"Err",0)</f>
        <v>0</v>
      </c>
      <c r="G6953" t="b">
        <f t="shared" si="326"/>
        <v>0</v>
      </c>
    </row>
    <row r="6954" spans="1:7" hidden="1" x14ac:dyDescent="0.25">
      <c r="A6954">
        <f t="shared" si="327"/>
        <v>194</v>
      </c>
      <c r="B6954">
        <f t="shared" si="328"/>
        <v>5</v>
      </c>
      <c r="C6954" t="str">
        <f>_xlfn.XLOOKUP(A6954,Table4[Lfd],Table4[idElementValue],"Err",0)</f>
        <v/>
      </c>
      <c r="D6954">
        <f t="shared" si="328"/>
        <v>5</v>
      </c>
      <c r="E6954">
        <f ca="1">OFFSET(ElementsDB!$AQ$2,SeriesSelection!A6954-1,SeriesSelection!B6954-1)</f>
        <v>0</v>
      </c>
      <c r="F6954">
        <f>_xlfn.XLOOKUP(A6954,Table4[Lfd],Table4[Periods],"Err",0)</f>
        <v>0</v>
      </c>
      <c r="G6954" t="b">
        <f t="shared" si="326"/>
        <v>0</v>
      </c>
    </row>
    <row r="6955" spans="1:7" hidden="1" x14ac:dyDescent="0.25">
      <c r="A6955">
        <f t="shared" si="327"/>
        <v>194</v>
      </c>
      <c r="B6955">
        <f t="shared" si="328"/>
        <v>6</v>
      </c>
      <c r="C6955" t="str">
        <f>_xlfn.XLOOKUP(A6955,Table4[Lfd],Table4[idElementValue],"Err",0)</f>
        <v/>
      </c>
      <c r="D6955">
        <f t="shared" si="328"/>
        <v>6</v>
      </c>
      <c r="E6955">
        <f ca="1">OFFSET(ElementsDB!$AQ$2,SeriesSelection!A6955-1,SeriesSelection!B6955-1)</f>
        <v>0</v>
      </c>
      <c r="F6955">
        <f>_xlfn.XLOOKUP(A6955,Table4[Lfd],Table4[Periods],"Err",0)</f>
        <v>0</v>
      </c>
      <c r="G6955" t="b">
        <f t="shared" si="326"/>
        <v>0</v>
      </c>
    </row>
    <row r="6956" spans="1:7" hidden="1" x14ac:dyDescent="0.25">
      <c r="A6956">
        <f t="shared" si="327"/>
        <v>194</v>
      </c>
      <c r="B6956">
        <f t="shared" si="328"/>
        <v>7</v>
      </c>
      <c r="C6956" t="str">
        <f>_xlfn.XLOOKUP(A6956,Table4[Lfd],Table4[idElementValue],"Err",0)</f>
        <v/>
      </c>
      <c r="D6956">
        <f t="shared" si="328"/>
        <v>7</v>
      </c>
      <c r="E6956">
        <f ca="1">OFFSET(ElementsDB!$AQ$2,SeriesSelection!A6956-1,SeriesSelection!B6956-1)</f>
        <v>0</v>
      </c>
      <c r="F6956">
        <f>_xlfn.XLOOKUP(A6956,Table4[Lfd],Table4[Periods],"Err",0)</f>
        <v>0</v>
      </c>
      <c r="G6956" t="b">
        <f t="shared" si="326"/>
        <v>0</v>
      </c>
    </row>
    <row r="6957" spans="1:7" hidden="1" x14ac:dyDescent="0.25">
      <c r="A6957">
        <f t="shared" si="327"/>
        <v>194</v>
      </c>
      <c r="B6957">
        <f t="shared" si="328"/>
        <v>8</v>
      </c>
      <c r="C6957" t="str">
        <f>_xlfn.XLOOKUP(A6957,Table4[Lfd],Table4[idElementValue],"Err",0)</f>
        <v/>
      </c>
      <c r="D6957">
        <f t="shared" si="328"/>
        <v>8</v>
      </c>
      <c r="E6957">
        <f ca="1">OFFSET(ElementsDB!$AQ$2,SeriesSelection!A6957-1,SeriesSelection!B6957-1)</f>
        <v>0</v>
      </c>
      <c r="F6957">
        <f>_xlfn.XLOOKUP(A6957,Table4[Lfd],Table4[Periods],"Err",0)</f>
        <v>0</v>
      </c>
      <c r="G6957" t="b">
        <f t="shared" si="326"/>
        <v>0</v>
      </c>
    </row>
    <row r="6958" spans="1:7" hidden="1" x14ac:dyDescent="0.25">
      <c r="A6958">
        <f t="shared" si="327"/>
        <v>194</v>
      </c>
      <c r="B6958">
        <f t="shared" si="328"/>
        <v>9</v>
      </c>
      <c r="C6958" t="str">
        <f>_xlfn.XLOOKUP(A6958,Table4[Lfd],Table4[idElementValue],"Err",0)</f>
        <v/>
      </c>
      <c r="D6958">
        <f t="shared" si="328"/>
        <v>9</v>
      </c>
      <c r="E6958">
        <f ca="1">OFFSET(ElementsDB!$AQ$2,SeriesSelection!A6958-1,SeriesSelection!B6958-1)</f>
        <v>0</v>
      </c>
      <c r="F6958">
        <f>_xlfn.XLOOKUP(A6958,Table4[Lfd],Table4[Periods],"Err",0)</f>
        <v>0</v>
      </c>
      <c r="G6958" t="b">
        <f t="shared" si="326"/>
        <v>0</v>
      </c>
    </row>
    <row r="6959" spans="1:7" hidden="1" x14ac:dyDescent="0.25">
      <c r="A6959">
        <f t="shared" si="327"/>
        <v>194</v>
      </c>
      <c r="B6959">
        <f t="shared" si="328"/>
        <v>10</v>
      </c>
      <c r="C6959" t="str">
        <f>_xlfn.XLOOKUP(A6959,Table4[Lfd],Table4[idElementValue],"Err",0)</f>
        <v/>
      </c>
      <c r="D6959">
        <f t="shared" si="328"/>
        <v>10</v>
      </c>
      <c r="E6959">
        <f ca="1">OFFSET(ElementsDB!$AQ$2,SeriesSelection!A6959-1,SeriesSelection!B6959-1)</f>
        <v>0</v>
      </c>
      <c r="F6959">
        <f>_xlfn.XLOOKUP(A6959,Table4[Lfd],Table4[Periods],"Err",0)</f>
        <v>0</v>
      </c>
      <c r="G6959" t="b">
        <f t="shared" si="326"/>
        <v>0</v>
      </c>
    </row>
    <row r="6960" spans="1:7" hidden="1" x14ac:dyDescent="0.25">
      <c r="A6960">
        <f t="shared" si="327"/>
        <v>194</v>
      </c>
      <c r="B6960">
        <f t="shared" si="328"/>
        <v>11</v>
      </c>
      <c r="C6960" t="str">
        <f>_xlfn.XLOOKUP(A6960,Table4[Lfd],Table4[idElementValue],"Err",0)</f>
        <v/>
      </c>
      <c r="D6960">
        <f t="shared" si="328"/>
        <v>11</v>
      </c>
      <c r="E6960">
        <f ca="1">OFFSET(ElementsDB!$AQ$2,SeriesSelection!A6960-1,SeriesSelection!B6960-1)</f>
        <v>0</v>
      </c>
      <c r="F6960">
        <f>_xlfn.XLOOKUP(A6960,Table4[Lfd],Table4[Periods],"Err",0)</f>
        <v>0</v>
      </c>
      <c r="G6960" t="b">
        <f t="shared" si="326"/>
        <v>0</v>
      </c>
    </row>
    <row r="6961" spans="1:7" hidden="1" x14ac:dyDescent="0.25">
      <c r="A6961">
        <f t="shared" si="327"/>
        <v>194</v>
      </c>
      <c r="B6961">
        <f t="shared" si="328"/>
        <v>12</v>
      </c>
      <c r="C6961" t="str">
        <f>_xlfn.XLOOKUP(A6961,Table4[Lfd],Table4[idElementValue],"Err",0)</f>
        <v/>
      </c>
      <c r="D6961">
        <f t="shared" si="328"/>
        <v>12</v>
      </c>
      <c r="E6961">
        <f ca="1">OFFSET(ElementsDB!$AQ$2,SeriesSelection!A6961-1,SeriesSelection!B6961-1)</f>
        <v>0</v>
      </c>
      <c r="F6961">
        <f>_xlfn.XLOOKUP(A6961,Table4[Lfd],Table4[Periods],"Err",0)</f>
        <v>0</v>
      </c>
      <c r="G6961" t="b">
        <f t="shared" si="326"/>
        <v>0</v>
      </c>
    </row>
    <row r="6962" spans="1:7" hidden="1" x14ac:dyDescent="0.25">
      <c r="A6962">
        <f t="shared" si="327"/>
        <v>194</v>
      </c>
      <c r="B6962">
        <f t="shared" si="328"/>
        <v>13</v>
      </c>
      <c r="C6962" t="str">
        <f>_xlfn.XLOOKUP(A6962,Table4[Lfd],Table4[idElementValue],"Err",0)</f>
        <v/>
      </c>
      <c r="D6962">
        <f t="shared" si="328"/>
        <v>13</v>
      </c>
      <c r="E6962">
        <f ca="1">OFFSET(ElementsDB!$AQ$2,SeriesSelection!A6962-1,SeriesSelection!B6962-1)</f>
        <v>0</v>
      </c>
      <c r="F6962">
        <f>_xlfn.XLOOKUP(A6962,Table4[Lfd],Table4[Periods],"Err",0)</f>
        <v>0</v>
      </c>
      <c r="G6962" t="b">
        <f t="shared" si="326"/>
        <v>0</v>
      </c>
    </row>
    <row r="6963" spans="1:7" hidden="1" x14ac:dyDescent="0.25">
      <c r="A6963">
        <f t="shared" si="327"/>
        <v>194</v>
      </c>
      <c r="B6963">
        <f t="shared" si="328"/>
        <v>14</v>
      </c>
      <c r="C6963" t="str">
        <f>_xlfn.XLOOKUP(A6963,Table4[Lfd],Table4[idElementValue],"Err",0)</f>
        <v/>
      </c>
      <c r="D6963">
        <f t="shared" si="328"/>
        <v>14</v>
      </c>
      <c r="E6963">
        <f ca="1">OFFSET(ElementsDB!$AQ$2,SeriesSelection!A6963-1,SeriesSelection!B6963-1)</f>
        <v>0</v>
      </c>
      <c r="F6963">
        <f>_xlfn.XLOOKUP(A6963,Table4[Lfd],Table4[Periods],"Err",0)</f>
        <v>0</v>
      </c>
      <c r="G6963" t="b">
        <f t="shared" si="326"/>
        <v>0</v>
      </c>
    </row>
    <row r="6964" spans="1:7" hidden="1" x14ac:dyDescent="0.25">
      <c r="A6964">
        <f t="shared" si="327"/>
        <v>194</v>
      </c>
      <c r="B6964">
        <f t="shared" si="328"/>
        <v>15</v>
      </c>
      <c r="C6964" t="str">
        <f>_xlfn.XLOOKUP(A6964,Table4[Lfd],Table4[idElementValue],"Err",0)</f>
        <v/>
      </c>
      <c r="D6964">
        <f t="shared" si="328"/>
        <v>15</v>
      </c>
      <c r="E6964">
        <f ca="1">OFFSET(ElementsDB!$AQ$2,SeriesSelection!A6964-1,SeriesSelection!B6964-1)</f>
        <v>0</v>
      </c>
      <c r="F6964">
        <f>_xlfn.XLOOKUP(A6964,Table4[Lfd],Table4[Periods],"Err",0)</f>
        <v>0</v>
      </c>
      <c r="G6964" t="b">
        <f t="shared" si="326"/>
        <v>0</v>
      </c>
    </row>
    <row r="6965" spans="1:7" hidden="1" x14ac:dyDescent="0.25">
      <c r="A6965">
        <f t="shared" si="327"/>
        <v>194</v>
      </c>
      <c r="B6965">
        <f t="shared" si="328"/>
        <v>16</v>
      </c>
      <c r="C6965" t="str">
        <f>_xlfn.XLOOKUP(A6965,Table4[Lfd],Table4[idElementValue],"Err",0)</f>
        <v/>
      </c>
      <c r="D6965">
        <f t="shared" si="328"/>
        <v>16</v>
      </c>
      <c r="E6965">
        <f ca="1">OFFSET(ElementsDB!$AQ$2,SeriesSelection!A6965-1,SeriesSelection!B6965-1)</f>
        <v>0</v>
      </c>
      <c r="F6965">
        <f>_xlfn.XLOOKUP(A6965,Table4[Lfd],Table4[Periods],"Err",0)</f>
        <v>0</v>
      </c>
      <c r="G6965" t="b">
        <f t="shared" si="326"/>
        <v>0</v>
      </c>
    </row>
    <row r="6966" spans="1:7" hidden="1" x14ac:dyDescent="0.25">
      <c r="A6966">
        <f t="shared" si="327"/>
        <v>194</v>
      </c>
      <c r="B6966">
        <f t="shared" si="328"/>
        <v>17</v>
      </c>
      <c r="C6966" t="str">
        <f>_xlfn.XLOOKUP(A6966,Table4[Lfd],Table4[idElementValue],"Err",0)</f>
        <v/>
      </c>
      <c r="D6966">
        <f t="shared" si="328"/>
        <v>17</v>
      </c>
      <c r="E6966">
        <f ca="1">OFFSET(ElementsDB!$AQ$2,SeriesSelection!A6966-1,SeriesSelection!B6966-1)</f>
        <v>0</v>
      </c>
      <c r="F6966">
        <f>_xlfn.XLOOKUP(A6966,Table4[Lfd],Table4[Periods],"Err",0)</f>
        <v>0</v>
      </c>
      <c r="G6966" t="b">
        <f t="shared" si="326"/>
        <v>0</v>
      </c>
    </row>
    <row r="6967" spans="1:7" hidden="1" x14ac:dyDescent="0.25">
      <c r="A6967">
        <f t="shared" si="327"/>
        <v>194</v>
      </c>
      <c r="B6967">
        <f t="shared" si="328"/>
        <v>18</v>
      </c>
      <c r="C6967" t="str">
        <f>_xlfn.XLOOKUP(A6967,Table4[Lfd],Table4[idElementValue],"Err",0)</f>
        <v/>
      </c>
      <c r="D6967">
        <f t="shared" si="328"/>
        <v>18</v>
      </c>
      <c r="E6967">
        <f ca="1">OFFSET(ElementsDB!$AQ$2,SeriesSelection!A6967-1,SeriesSelection!B6967-1)</f>
        <v>0</v>
      </c>
      <c r="F6967">
        <f>_xlfn.XLOOKUP(A6967,Table4[Lfd],Table4[Periods],"Err",0)</f>
        <v>0</v>
      </c>
      <c r="G6967" t="b">
        <f t="shared" si="326"/>
        <v>0</v>
      </c>
    </row>
    <row r="6968" spans="1:7" hidden="1" x14ac:dyDescent="0.25">
      <c r="A6968">
        <f t="shared" si="327"/>
        <v>194</v>
      </c>
      <c r="B6968">
        <f t="shared" si="328"/>
        <v>19</v>
      </c>
      <c r="C6968" t="str">
        <f>_xlfn.XLOOKUP(A6968,Table4[Lfd],Table4[idElementValue],"Err",0)</f>
        <v/>
      </c>
      <c r="D6968">
        <f t="shared" si="328"/>
        <v>19</v>
      </c>
      <c r="E6968">
        <f ca="1">OFFSET(ElementsDB!$AQ$2,SeriesSelection!A6968-1,SeriesSelection!B6968-1)</f>
        <v>0</v>
      </c>
      <c r="F6968">
        <f>_xlfn.XLOOKUP(A6968,Table4[Lfd],Table4[Periods],"Err",0)</f>
        <v>0</v>
      </c>
      <c r="G6968" t="b">
        <f t="shared" si="326"/>
        <v>0</v>
      </c>
    </row>
    <row r="6969" spans="1:7" hidden="1" x14ac:dyDescent="0.25">
      <c r="A6969">
        <f t="shared" si="327"/>
        <v>194</v>
      </c>
      <c r="B6969">
        <f t="shared" si="328"/>
        <v>20</v>
      </c>
      <c r="C6969" t="str">
        <f>_xlfn.XLOOKUP(A6969,Table4[Lfd],Table4[idElementValue],"Err",0)</f>
        <v/>
      </c>
      <c r="D6969">
        <f t="shared" si="328"/>
        <v>20</v>
      </c>
      <c r="E6969">
        <f ca="1">OFFSET(ElementsDB!$AQ$2,SeriesSelection!A6969-1,SeriesSelection!B6969-1)</f>
        <v>0</v>
      </c>
      <c r="F6969">
        <f>_xlfn.XLOOKUP(A6969,Table4[Lfd],Table4[Periods],"Err",0)</f>
        <v>0</v>
      </c>
      <c r="G6969" t="b">
        <f t="shared" si="326"/>
        <v>0</v>
      </c>
    </row>
    <row r="6970" spans="1:7" hidden="1" x14ac:dyDescent="0.25">
      <c r="A6970">
        <f t="shared" si="327"/>
        <v>194</v>
      </c>
      <c r="B6970">
        <f t="shared" si="328"/>
        <v>21</v>
      </c>
      <c r="C6970" t="str">
        <f>_xlfn.XLOOKUP(A6970,Table4[Lfd],Table4[idElementValue],"Err",0)</f>
        <v/>
      </c>
      <c r="D6970">
        <f t="shared" si="328"/>
        <v>21</v>
      </c>
      <c r="E6970">
        <f ca="1">OFFSET(ElementsDB!$AQ$2,SeriesSelection!A6970-1,SeriesSelection!B6970-1)</f>
        <v>0</v>
      </c>
      <c r="F6970">
        <f>_xlfn.XLOOKUP(A6970,Table4[Lfd],Table4[Periods],"Err",0)</f>
        <v>0</v>
      </c>
      <c r="G6970" t="b">
        <f t="shared" si="326"/>
        <v>0</v>
      </c>
    </row>
    <row r="6971" spans="1:7" hidden="1" x14ac:dyDescent="0.25">
      <c r="A6971">
        <f t="shared" si="327"/>
        <v>194</v>
      </c>
      <c r="B6971">
        <f t="shared" si="328"/>
        <v>22</v>
      </c>
      <c r="C6971" t="str">
        <f>_xlfn.XLOOKUP(A6971,Table4[Lfd],Table4[idElementValue],"Err",0)</f>
        <v/>
      </c>
      <c r="D6971">
        <f t="shared" si="328"/>
        <v>22</v>
      </c>
      <c r="E6971">
        <f ca="1">OFFSET(ElementsDB!$AQ$2,SeriesSelection!A6971-1,SeriesSelection!B6971-1)</f>
        <v>0</v>
      </c>
      <c r="F6971">
        <f>_xlfn.XLOOKUP(A6971,Table4[Lfd],Table4[Periods],"Err",0)</f>
        <v>0</v>
      </c>
      <c r="G6971" t="b">
        <f t="shared" si="326"/>
        <v>0</v>
      </c>
    </row>
    <row r="6972" spans="1:7" hidden="1" x14ac:dyDescent="0.25">
      <c r="A6972">
        <f t="shared" si="327"/>
        <v>194</v>
      </c>
      <c r="B6972">
        <f t="shared" si="328"/>
        <v>23</v>
      </c>
      <c r="C6972" t="str">
        <f>_xlfn.XLOOKUP(A6972,Table4[Lfd],Table4[idElementValue],"Err",0)</f>
        <v/>
      </c>
      <c r="D6972">
        <f t="shared" si="328"/>
        <v>23</v>
      </c>
      <c r="E6972">
        <f ca="1">OFFSET(ElementsDB!$AQ$2,SeriesSelection!A6972-1,SeriesSelection!B6972-1)</f>
        <v>0</v>
      </c>
      <c r="F6972">
        <f>_xlfn.XLOOKUP(A6972,Table4[Lfd],Table4[Periods],"Err",0)</f>
        <v>0</v>
      </c>
      <c r="G6972" t="b">
        <f t="shared" si="326"/>
        <v>0</v>
      </c>
    </row>
    <row r="6973" spans="1:7" hidden="1" x14ac:dyDescent="0.25">
      <c r="A6973">
        <f t="shared" si="327"/>
        <v>194</v>
      </c>
      <c r="B6973">
        <f t="shared" si="328"/>
        <v>24</v>
      </c>
      <c r="C6973" t="str">
        <f>_xlfn.XLOOKUP(A6973,Table4[Lfd],Table4[idElementValue],"Err",0)</f>
        <v/>
      </c>
      <c r="D6973">
        <f t="shared" si="328"/>
        <v>24</v>
      </c>
      <c r="E6973">
        <f ca="1">OFFSET(ElementsDB!$AQ$2,SeriesSelection!A6973-1,SeriesSelection!B6973-1)</f>
        <v>0</v>
      </c>
      <c r="F6973">
        <f>_xlfn.XLOOKUP(A6973,Table4[Lfd],Table4[Periods],"Err",0)</f>
        <v>0</v>
      </c>
      <c r="G6973" t="b">
        <f t="shared" si="326"/>
        <v>0</v>
      </c>
    </row>
    <row r="6974" spans="1:7" hidden="1" x14ac:dyDescent="0.25">
      <c r="A6974">
        <f t="shared" si="327"/>
        <v>194</v>
      </c>
      <c r="B6974">
        <f t="shared" si="328"/>
        <v>25</v>
      </c>
      <c r="C6974" t="str">
        <f>_xlfn.XLOOKUP(A6974,Table4[Lfd],Table4[idElementValue],"Err",0)</f>
        <v/>
      </c>
      <c r="D6974">
        <f t="shared" si="328"/>
        <v>25</v>
      </c>
      <c r="E6974">
        <f ca="1">OFFSET(ElementsDB!$AQ$2,SeriesSelection!A6974-1,SeriesSelection!B6974-1)</f>
        <v>0</v>
      </c>
      <c r="F6974">
        <f>_xlfn.XLOOKUP(A6974,Table4[Lfd],Table4[Periods],"Err",0)</f>
        <v>0</v>
      </c>
      <c r="G6974" t="b">
        <f t="shared" si="326"/>
        <v>0</v>
      </c>
    </row>
    <row r="6975" spans="1:7" hidden="1" x14ac:dyDescent="0.25">
      <c r="A6975">
        <f t="shared" si="327"/>
        <v>194</v>
      </c>
      <c r="B6975">
        <f t="shared" si="328"/>
        <v>26</v>
      </c>
      <c r="C6975" t="str">
        <f>_xlfn.XLOOKUP(A6975,Table4[Lfd],Table4[idElementValue],"Err",0)</f>
        <v/>
      </c>
      <c r="D6975">
        <f t="shared" si="328"/>
        <v>26</v>
      </c>
      <c r="E6975">
        <f ca="1">OFFSET(ElementsDB!$AQ$2,SeriesSelection!A6975-1,SeriesSelection!B6975-1)</f>
        <v>0</v>
      </c>
      <c r="F6975">
        <f>_xlfn.XLOOKUP(A6975,Table4[Lfd],Table4[Periods],"Err",0)</f>
        <v>0</v>
      </c>
      <c r="G6975" t="b">
        <f t="shared" si="326"/>
        <v>0</v>
      </c>
    </row>
    <row r="6976" spans="1:7" hidden="1" x14ac:dyDescent="0.25">
      <c r="A6976">
        <f t="shared" si="327"/>
        <v>194</v>
      </c>
      <c r="B6976">
        <f t="shared" si="328"/>
        <v>27</v>
      </c>
      <c r="C6976" t="str">
        <f>_xlfn.XLOOKUP(A6976,Table4[Lfd],Table4[idElementValue],"Err",0)</f>
        <v/>
      </c>
      <c r="D6976">
        <f t="shared" si="328"/>
        <v>27</v>
      </c>
      <c r="E6976">
        <f ca="1">OFFSET(ElementsDB!$AQ$2,SeriesSelection!A6976-1,SeriesSelection!B6976-1)</f>
        <v>0</v>
      </c>
      <c r="F6976">
        <f>_xlfn.XLOOKUP(A6976,Table4[Lfd],Table4[Periods],"Err",0)</f>
        <v>0</v>
      </c>
      <c r="G6976" t="b">
        <f t="shared" si="326"/>
        <v>0</v>
      </c>
    </row>
    <row r="6977" spans="1:7" hidden="1" x14ac:dyDescent="0.25">
      <c r="A6977">
        <f t="shared" si="327"/>
        <v>194</v>
      </c>
      <c r="B6977">
        <f t="shared" si="328"/>
        <v>28</v>
      </c>
      <c r="C6977" t="str">
        <f>_xlfn.XLOOKUP(A6977,Table4[Lfd],Table4[idElementValue],"Err",0)</f>
        <v/>
      </c>
      <c r="D6977">
        <f t="shared" si="328"/>
        <v>28</v>
      </c>
      <c r="E6977">
        <f ca="1">OFFSET(ElementsDB!$AQ$2,SeriesSelection!A6977-1,SeriesSelection!B6977-1)</f>
        <v>0</v>
      </c>
      <c r="F6977">
        <f>_xlfn.XLOOKUP(A6977,Table4[Lfd],Table4[Periods],"Err",0)</f>
        <v>0</v>
      </c>
      <c r="G6977" t="b">
        <f t="shared" si="326"/>
        <v>0</v>
      </c>
    </row>
    <row r="6978" spans="1:7" hidden="1" x14ac:dyDescent="0.25">
      <c r="A6978">
        <f t="shared" si="327"/>
        <v>194</v>
      </c>
      <c r="B6978">
        <f t="shared" si="328"/>
        <v>29</v>
      </c>
      <c r="C6978" t="str">
        <f>_xlfn.XLOOKUP(A6978,Table4[Lfd],Table4[idElementValue],"Err",0)</f>
        <v/>
      </c>
      <c r="D6978">
        <f t="shared" si="328"/>
        <v>29</v>
      </c>
      <c r="E6978">
        <f ca="1">OFFSET(ElementsDB!$AQ$2,SeriesSelection!A6978-1,SeriesSelection!B6978-1)</f>
        <v>0</v>
      </c>
      <c r="F6978">
        <f>_xlfn.XLOOKUP(A6978,Table4[Lfd],Table4[Periods],"Err",0)</f>
        <v>0</v>
      </c>
      <c r="G6978" t="b">
        <f t="shared" ref="G6978:G7041" si="329">(D6978&lt;=F6978)</f>
        <v>0</v>
      </c>
    </row>
    <row r="6979" spans="1:7" hidden="1" x14ac:dyDescent="0.25">
      <c r="A6979">
        <f t="shared" si="327"/>
        <v>194</v>
      </c>
      <c r="B6979">
        <f t="shared" si="328"/>
        <v>30</v>
      </c>
      <c r="C6979" t="str">
        <f>_xlfn.XLOOKUP(A6979,Table4[Lfd],Table4[idElementValue],"Err",0)</f>
        <v/>
      </c>
      <c r="D6979">
        <f t="shared" si="328"/>
        <v>30</v>
      </c>
      <c r="E6979">
        <f ca="1">OFFSET(ElementsDB!$AQ$2,SeriesSelection!A6979-1,SeriesSelection!B6979-1)</f>
        <v>0</v>
      </c>
      <c r="F6979">
        <f>_xlfn.XLOOKUP(A6979,Table4[Lfd],Table4[Periods],"Err",0)</f>
        <v>0</v>
      </c>
      <c r="G6979" t="b">
        <f t="shared" si="329"/>
        <v>0</v>
      </c>
    </row>
    <row r="6980" spans="1:7" hidden="1" x14ac:dyDescent="0.25">
      <c r="A6980">
        <f t="shared" si="327"/>
        <v>194</v>
      </c>
      <c r="B6980">
        <f t="shared" si="328"/>
        <v>31</v>
      </c>
      <c r="C6980" t="str">
        <f>_xlfn.XLOOKUP(A6980,Table4[Lfd],Table4[idElementValue],"Err",0)</f>
        <v/>
      </c>
      <c r="D6980">
        <f t="shared" si="328"/>
        <v>31</v>
      </c>
      <c r="E6980">
        <f ca="1">OFFSET(ElementsDB!$AQ$2,SeriesSelection!A6980-1,SeriesSelection!B6980-1)</f>
        <v>0</v>
      </c>
      <c r="F6980">
        <f>_xlfn.XLOOKUP(A6980,Table4[Lfd],Table4[Periods],"Err",0)</f>
        <v>0</v>
      </c>
      <c r="G6980" t="b">
        <f t="shared" si="329"/>
        <v>0</v>
      </c>
    </row>
    <row r="6981" spans="1:7" hidden="1" x14ac:dyDescent="0.25">
      <c r="A6981">
        <f t="shared" si="327"/>
        <v>194</v>
      </c>
      <c r="B6981">
        <f t="shared" si="328"/>
        <v>32</v>
      </c>
      <c r="C6981" t="str">
        <f>_xlfn.XLOOKUP(A6981,Table4[Lfd],Table4[idElementValue],"Err",0)</f>
        <v/>
      </c>
      <c r="D6981">
        <f t="shared" si="328"/>
        <v>32</v>
      </c>
      <c r="E6981">
        <f ca="1">OFFSET(ElementsDB!$AQ$2,SeriesSelection!A6981-1,SeriesSelection!B6981-1)</f>
        <v>0</v>
      </c>
      <c r="F6981">
        <f>_xlfn.XLOOKUP(A6981,Table4[Lfd],Table4[Periods],"Err",0)</f>
        <v>0</v>
      </c>
      <c r="G6981" t="b">
        <f t="shared" si="329"/>
        <v>0</v>
      </c>
    </row>
    <row r="6982" spans="1:7" hidden="1" x14ac:dyDescent="0.25">
      <c r="A6982">
        <f t="shared" si="327"/>
        <v>194</v>
      </c>
      <c r="B6982">
        <f t="shared" si="328"/>
        <v>33</v>
      </c>
      <c r="C6982" t="str">
        <f>_xlfn.XLOOKUP(A6982,Table4[Lfd],Table4[idElementValue],"Err",0)</f>
        <v/>
      </c>
      <c r="D6982">
        <f t="shared" si="328"/>
        <v>33</v>
      </c>
      <c r="E6982">
        <f ca="1">OFFSET(ElementsDB!$AQ$2,SeriesSelection!A6982-1,SeriesSelection!B6982-1)</f>
        <v>0</v>
      </c>
      <c r="F6982">
        <f>_xlfn.XLOOKUP(A6982,Table4[Lfd],Table4[Periods],"Err",0)</f>
        <v>0</v>
      </c>
      <c r="G6982" t="b">
        <f t="shared" si="329"/>
        <v>0</v>
      </c>
    </row>
    <row r="6983" spans="1:7" hidden="1" x14ac:dyDescent="0.25">
      <c r="A6983">
        <f t="shared" si="327"/>
        <v>194</v>
      </c>
      <c r="B6983">
        <f t="shared" si="328"/>
        <v>34</v>
      </c>
      <c r="C6983" t="str">
        <f>_xlfn.XLOOKUP(A6983,Table4[Lfd],Table4[idElementValue],"Err",0)</f>
        <v/>
      </c>
      <c r="D6983">
        <f t="shared" si="328"/>
        <v>34</v>
      </c>
      <c r="E6983">
        <f ca="1">OFFSET(ElementsDB!$AQ$2,SeriesSelection!A6983-1,SeriesSelection!B6983-1)</f>
        <v>0</v>
      </c>
      <c r="F6983">
        <f>_xlfn.XLOOKUP(A6983,Table4[Lfd],Table4[Periods],"Err",0)</f>
        <v>0</v>
      </c>
      <c r="G6983" t="b">
        <f t="shared" si="329"/>
        <v>0</v>
      </c>
    </row>
    <row r="6984" spans="1:7" hidden="1" x14ac:dyDescent="0.25">
      <c r="A6984">
        <f t="shared" si="327"/>
        <v>194</v>
      </c>
      <c r="B6984">
        <f t="shared" si="328"/>
        <v>35</v>
      </c>
      <c r="C6984" t="str">
        <f>_xlfn.XLOOKUP(A6984,Table4[Lfd],Table4[idElementValue],"Err",0)</f>
        <v/>
      </c>
      <c r="D6984">
        <f t="shared" si="328"/>
        <v>35</v>
      </c>
      <c r="E6984">
        <f ca="1">OFFSET(ElementsDB!$AQ$2,SeriesSelection!A6984-1,SeriesSelection!B6984-1)</f>
        <v>0</v>
      </c>
      <c r="F6984">
        <f>_xlfn.XLOOKUP(A6984,Table4[Lfd],Table4[Periods],"Err",0)</f>
        <v>0</v>
      </c>
      <c r="G6984" t="b">
        <f t="shared" si="329"/>
        <v>0</v>
      </c>
    </row>
    <row r="6985" spans="1:7" hidden="1" x14ac:dyDescent="0.25">
      <c r="A6985">
        <f t="shared" si="327"/>
        <v>194</v>
      </c>
      <c r="B6985">
        <f t="shared" si="328"/>
        <v>36</v>
      </c>
      <c r="C6985" t="str">
        <f>_xlfn.XLOOKUP(A6985,Table4[Lfd],Table4[idElementValue],"Err",0)</f>
        <v/>
      </c>
      <c r="D6985">
        <f t="shared" si="328"/>
        <v>36</v>
      </c>
      <c r="E6985">
        <f ca="1">OFFSET(ElementsDB!$AQ$2,SeriesSelection!A6985-1,SeriesSelection!B6985-1)</f>
        <v>0</v>
      </c>
      <c r="F6985">
        <f>_xlfn.XLOOKUP(A6985,Table4[Lfd],Table4[Periods],"Err",0)</f>
        <v>0</v>
      </c>
      <c r="G6985" t="b">
        <f t="shared" si="329"/>
        <v>0</v>
      </c>
    </row>
    <row r="6986" spans="1:7" hidden="1" x14ac:dyDescent="0.25">
      <c r="A6986">
        <f t="shared" ref="A6986:A7049" si="330">IF(B6986=1,A6985+1,A6985)</f>
        <v>195</v>
      </c>
      <c r="B6986">
        <f t="shared" ref="B6986:D7049" si="331">IF(B6985=36,1,B6985+1)</f>
        <v>1</v>
      </c>
      <c r="C6986" t="str">
        <f>_xlfn.XLOOKUP(A6986,Table4[Lfd],Table4[idElementValue],"Err",0)</f>
        <v/>
      </c>
      <c r="D6986">
        <f t="shared" si="331"/>
        <v>1</v>
      </c>
      <c r="E6986">
        <f ca="1">OFFSET(ElementsDB!$AQ$2,SeriesSelection!A6986-1,SeriesSelection!B6986-1)</f>
        <v>0</v>
      </c>
      <c r="F6986">
        <f>_xlfn.XLOOKUP(A6986,Table4[Lfd],Table4[Periods],"Err",0)</f>
        <v>0</v>
      </c>
      <c r="G6986" t="b">
        <f t="shared" si="329"/>
        <v>0</v>
      </c>
    </row>
    <row r="6987" spans="1:7" hidden="1" x14ac:dyDescent="0.25">
      <c r="A6987">
        <f t="shared" si="330"/>
        <v>195</v>
      </c>
      <c r="B6987">
        <f t="shared" si="331"/>
        <v>2</v>
      </c>
      <c r="C6987" t="str">
        <f>_xlfn.XLOOKUP(A6987,Table4[Lfd],Table4[idElementValue],"Err",0)</f>
        <v/>
      </c>
      <c r="D6987">
        <f t="shared" si="331"/>
        <v>2</v>
      </c>
      <c r="E6987">
        <f ca="1">OFFSET(ElementsDB!$AQ$2,SeriesSelection!A6987-1,SeriesSelection!B6987-1)</f>
        <v>0</v>
      </c>
      <c r="F6987">
        <f>_xlfn.XLOOKUP(A6987,Table4[Lfd],Table4[Periods],"Err",0)</f>
        <v>0</v>
      </c>
      <c r="G6987" t="b">
        <f t="shared" si="329"/>
        <v>0</v>
      </c>
    </row>
    <row r="6988" spans="1:7" hidden="1" x14ac:dyDescent="0.25">
      <c r="A6988">
        <f t="shared" si="330"/>
        <v>195</v>
      </c>
      <c r="B6988">
        <f t="shared" si="331"/>
        <v>3</v>
      </c>
      <c r="C6988" t="str">
        <f>_xlfn.XLOOKUP(A6988,Table4[Lfd],Table4[idElementValue],"Err",0)</f>
        <v/>
      </c>
      <c r="D6988">
        <f t="shared" si="331"/>
        <v>3</v>
      </c>
      <c r="E6988">
        <f ca="1">OFFSET(ElementsDB!$AQ$2,SeriesSelection!A6988-1,SeriesSelection!B6988-1)</f>
        <v>0</v>
      </c>
      <c r="F6988">
        <f>_xlfn.XLOOKUP(A6988,Table4[Lfd],Table4[Periods],"Err",0)</f>
        <v>0</v>
      </c>
      <c r="G6988" t="b">
        <f t="shared" si="329"/>
        <v>0</v>
      </c>
    </row>
    <row r="6989" spans="1:7" hidden="1" x14ac:dyDescent="0.25">
      <c r="A6989">
        <f t="shared" si="330"/>
        <v>195</v>
      </c>
      <c r="B6989">
        <f t="shared" si="331"/>
        <v>4</v>
      </c>
      <c r="C6989" t="str">
        <f>_xlfn.XLOOKUP(A6989,Table4[Lfd],Table4[idElementValue],"Err",0)</f>
        <v/>
      </c>
      <c r="D6989">
        <f t="shared" si="331"/>
        <v>4</v>
      </c>
      <c r="E6989">
        <f ca="1">OFFSET(ElementsDB!$AQ$2,SeriesSelection!A6989-1,SeriesSelection!B6989-1)</f>
        <v>0</v>
      </c>
      <c r="F6989">
        <f>_xlfn.XLOOKUP(A6989,Table4[Lfd],Table4[Periods],"Err",0)</f>
        <v>0</v>
      </c>
      <c r="G6989" t="b">
        <f t="shared" si="329"/>
        <v>0</v>
      </c>
    </row>
    <row r="6990" spans="1:7" hidden="1" x14ac:dyDescent="0.25">
      <c r="A6990">
        <f t="shared" si="330"/>
        <v>195</v>
      </c>
      <c r="B6990">
        <f t="shared" si="331"/>
        <v>5</v>
      </c>
      <c r="C6990" t="str">
        <f>_xlfn.XLOOKUP(A6990,Table4[Lfd],Table4[idElementValue],"Err",0)</f>
        <v/>
      </c>
      <c r="D6990">
        <f t="shared" si="331"/>
        <v>5</v>
      </c>
      <c r="E6990">
        <f ca="1">OFFSET(ElementsDB!$AQ$2,SeriesSelection!A6990-1,SeriesSelection!B6990-1)</f>
        <v>0</v>
      </c>
      <c r="F6990">
        <f>_xlfn.XLOOKUP(A6990,Table4[Lfd],Table4[Periods],"Err",0)</f>
        <v>0</v>
      </c>
      <c r="G6990" t="b">
        <f t="shared" si="329"/>
        <v>0</v>
      </c>
    </row>
    <row r="6991" spans="1:7" hidden="1" x14ac:dyDescent="0.25">
      <c r="A6991">
        <f t="shared" si="330"/>
        <v>195</v>
      </c>
      <c r="B6991">
        <f t="shared" si="331"/>
        <v>6</v>
      </c>
      <c r="C6991" t="str">
        <f>_xlfn.XLOOKUP(A6991,Table4[Lfd],Table4[idElementValue],"Err",0)</f>
        <v/>
      </c>
      <c r="D6991">
        <f t="shared" si="331"/>
        <v>6</v>
      </c>
      <c r="E6991">
        <f ca="1">OFFSET(ElementsDB!$AQ$2,SeriesSelection!A6991-1,SeriesSelection!B6991-1)</f>
        <v>0</v>
      </c>
      <c r="F6991">
        <f>_xlfn.XLOOKUP(A6991,Table4[Lfd],Table4[Periods],"Err",0)</f>
        <v>0</v>
      </c>
      <c r="G6991" t="b">
        <f t="shared" si="329"/>
        <v>0</v>
      </c>
    </row>
    <row r="6992" spans="1:7" hidden="1" x14ac:dyDescent="0.25">
      <c r="A6992">
        <f t="shared" si="330"/>
        <v>195</v>
      </c>
      <c r="B6992">
        <f t="shared" si="331"/>
        <v>7</v>
      </c>
      <c r="C6992" t="str">
        <f>_xlfn.XLOOKUP(A6992,Table4[Lfd],Table4[idElementValue],"Err",0)</f>
        <v/>
      </c>
      <c r="D6992">
        <f t="shared" si="331"/>
        <v>7</v>
      </c>
      <c r="E6992">
        <f ca="1">OFFSET(ElementsDB!$AQ$2,SeriesSelection!A6992-1,SeriesSelection!B6992-1)</f>
        <v>0</v>
      </c>
      <c r="F6992">
        <f>_xlfn.XLOOKUP(A6992,Table4[Lfd],Table4[Periods],"Err",0)</f>
        <v>0</v>
      </c>
      <c r="G6992" t="b">
        <f t="shared" si="329"/>
        <v>0</v>
      </c>
    </row>
    <row r="6993" spans="1:7" hidden="1" x14ac:dyDescent="0.25">
      <c r="A6993">
        <f t="shared" si="330"/>
        <v>195</v>
      </c>
      <c r="B6993">
        <f t="shared" si="331"/>
        <v>8</v>
      </c>
      <c r="C6993" t="str">
        <f>_xlfn.XLOOKUP(A6993,Table4[Lfd],Table4[idElementValue],"Err",0)</f>
        <v/>
      </c>
      <c r="D6993">
        <f t="shared" si="331"/>
        <v>8</v>
      </c>
      <c r="E6993">
        <f ca="1">OFFSET(ElementsDB!$AQ$2,SeriesSelection!A6993-1,SeriesSelection!B6993-1)</f>
        <v>0</v>
      </c>
      <c r="F6993">
        <f>_xlfn.XLOOKUP(A6993,Table4[Lfd],Table4[Periods],"Err",0)</f>
        <v>0</v>
      </c>
      <c r="G6993" t="b">
        <f t="shared" si="329"/>
        <v>0</v>
      </c>
    </row>
    <row r="6994" spans="1:7" hidden="1" x14ac:dyDescent="0.25">
      <c r="A6994">
        <f t="shared" si="330"/>
        <v>195</v>
      </c>
      <c r="B6994">
        <f t="shared" si="331"/>
        <v>9</v>
      </c>
      <c r="C6994" t="str">
        <f>_xlfn.XLOOKUP(A6994,Table4[Lfd],Table4[idElementValue],"Err",0)</f>
        <v/>
      </c>
      <c r="D6994">
        <f t="shared" si="331"/>
        <v>9</v>
      </c>
      <c r="E6994">
        <f ca="1">OFFSET(ElementsDB!$AQ$2,SeriesSelection!A6994-1,SeriesSelection!B6994-1)</f>
        <v>0</v>
      </c>
      <c r="F6994">
        <f>_xlfn.XLOOKUP(A6994,Table4[Lfd],Table4[Periods],"Err",0)</f>
        <v>0</v>
      </c>
      <c r="G6994" t="b">
        <f t="shared" si="329"/>
        <v>0</v>
      </c>
    </row>
    <row r="6995" spans="1:7" hidden="1" x14ac:dyDescent="0.25">
      <c r="A6995">
        <f t="shared" si="330"/>
        <v>195</v>
      </c>
      <c r="B6995">
        <f t="shared" si="331"/>
        <v>10</v>
      </c>
      <c r="C6995" t="str">
        <f>_xlfn.XLOOKUP(A6995,Table4[Lfd],Table4[idElementValue],"Err",0)</f>
        <v/>
      </c>
      <c r="D6995">
        <f t="shared" si="331"/>
        <v>10</v>
      </c>
      <c r="E6995">
        <f ca="1">OFFSET(ElementsDB!$AQ$2,SeriesSelection!A6995-1,SeriesSelection!B6995-1)</f>
        <v>0</v>
      </c>
      <c r="F6995">
        <f>_xlfn.XLOOKUP(A6995,Table4[Lfd],Table4[Periods],"Err",0)</f>
        <v>0</v>
      </c>
      <c r="G6995" t="b">
        <f t="shared" si="329"/>
        <v>0</v>
      </c>
    </row>
    <row r="6996" spans="1:7" hidden="1" x14ac:dyDescent="0.25">
      <c r="A6996">
        <f t="shared" si="330"/>
        <v>195</v>
      </c>
      <c r="B6996">
        <f t="shared" si="331"/>
        <v>11</v>
      </c>
      <c r="C6996" t="str">
        <f>_xlfn.XLOOKUP(A6996,Table4[Lfd],Table4[idElementValue],"Err",0)</f>
        <v/>
      </c>
      <c r="D6996">
        <f t="shared" si="331"/>
        <v>11</v>
      </c>
      <c r="E6996">
        <f ca="1">OFFSET(ElementsDB!$AQ$2,SeriesSelection!A6996-1,SeriesSelection!B6996-1)</f>
        <v>0</v>
      </c>
      <c r="F6996">
        <f>_xlfn.XLOOKUP(A6996,Table4[Lfd],Table4[Periods],"Err",0)</f>
        <v>0</v>
      </c>
      <c r="G6996" t="b">
        <f t="shared" si="329"/>
        <v>0</v>
      </c>
    </row>
    <row r="6997" spans="1:7" hidden="1" x14ac:dyDescent="0.25">
      <c r="A6997">
        <f t="shared" si="330"/>
        <v>195</v>
      </c>
      <c r="B6997">
        <f t="shared" si="331"/>
        <v>12</v>
      </c>
      <c r="C6997" t="str">
        <f>_xlfn.XLOOKUP(A6997,Table4[Lfd],Table4[idElementValue],"Err",0)</f>
        <v/>
      </c>
      <c r="D6997">
        <f t="shared" si="331"/>
        <v>12</v>
      </c>
      <c r="E6997">
        <f ca="1">OFFSET(ElementsDB!$AQ$2,SeriesSelection!A6997-1,SeriesSelection!B6997-1)</f>
        <v>0</v>
      </c>
      <c r="F6997">
        <f>_xlfn.XLOOKUP(A6997,Table4[Lfd],Table4[Periods],"Err",0)</f>
        <v>0</v>
      </c>
      <c r="G6997" t="b">
        <f t="shared" si="329"/>
        <v>0</v>
      </c>
    </row>
    <row r="6998" spans="1:7" hidden="1" x14ac:dyDescent="0.25">
      <c r="A6998">
        <f t="shared" si="330"/>
        <v>195</v>
      </c>
      <c r="B6998">
        <f t="shared" si="331"/>
        <v>13</v>
      </c>
      <c r="C6998" t="str">
        <f>_xlfn.XLOOKUP(A6998,Table4[Lfd],Table4[idElementValue],"Err",0)</f>
        <v/>
      </c>
      <c r="D6998">
        <f t="shared" si="331"/>
        <v>13</v>
      </c>
      <c r="E6998">
        <f ca="1">OFFSET(ElementsDB!$AQ$2,SeriesSelection!A6998-1,SeriesSelection!B6998-1)</f>
        <v>0</v>
      </c>
      <c r="F6998">
        <f>_xlfn.XLOOKUP(A6998,Table4[Lfd],Table4[Periods],"Err",0)</f>
        <v>0</v>
      </c>
      <c r="G6998" t="b">
        <f t="shared" si="329"/>
        <v>0</v>
      </c>
    </row>
    <row r="6999" spans="1:7" hidden="1" x14ac:dyDescent="0.25">
      <c r="A6999">
        <f t="shared" si="330"/>
        <v>195</v>
      </c>
      <c r="B6999">
        <f t="shared" si="331"/>
        <v>14</v>
      </c>
      <c r="C6999" t="str">
        <f>_xlfn.XLOOKUP(A6999,Table4[Lfd],Table4[idElementValue],"Err",0)</f>
        <v/>
      </c>
      <c r="D6999">
        <f t="shared" si="331"/>
        <v>14</v>
      </c>
      <c r="E6999">
        <f ca="1">OFFSET(ElementsDB!$AQ$2,SeriesSelection!A6999-1,SeriesSelection!B6999-1)</f>
        <v>0</v>
      </c>
      <c r="F6999">
        <f>_xlfn.XLOOKUP(A6999,Table4[Lfd],Table4[Periods],"Err",0)</f>
        <v>0</v>
      </c>
      <c r="G6999" t="b">
        <f t="shared" si="329"/>
        <v>0</v>
      </c>
    </row>
    <row r="7000" spans="1:7" hidden="1" x14ac:dyDescent="0.25">
      <c r="A7000">
        <f t="shared" si="330"/>
        <v>195</v>
      </c>
      <c r="B7000">
        <f t="shared" si="331"/>
        <v>15</v>
      </c>
      <c r="C7000" t="str">
        <f>_xlfn.XLOOKUP(A7000,Table4[Lfd],Table4[idElementValue],"Err",0)</f>
        <v/>
      </c>
      <c r="D7000">
        <f t="shared" si="331"/>
        <v>15</v>
      </c>
      <c r="E7000">
        <f ca="1">OFFSET(ElementsDB!$AQ$2,SeriesSelection!A7000-1,SeriesSelection!B7000-1)</f>
        <v>0</v>
      </c>
      <c r="F7000">
        <f>_xlfn.XLOOKUP(A7000,Table4[Lfd],Table4[Periods],"Err",0)</f>
        <v>0</v>
      </c>
      <c r="G7000" t="b">
        <f t="shared" si="329"/>
        <v>0</v>
      </c>
    </row>
    <row r="7001" spans="1:7" hidden="1" x14ac:dyDescent="0.25">
      <c r="A7001">
        <f t="shared" si="330"/>
        <v>195</v>
      </c>
      <c r="B7001">
        <f t="shared" si="331"/>
        <v>16</v>
      </c>
      <c r="C7001" t="str">
        <f>_xlfn.XLOOKUP(A7001,Table4[Lfd],Table4[idElementValue],"Err",0)</f>
        <v/>
      </c>
      <c r="D7001">
        <f t="shared" si="331"/>
        <v>16</v>
      </c>
      <c r="E7001">
        <f ca="1">OFFSET(ElementsDB!$AQ$2,SeriesSelection!A7001-1,SeriesSelection!B7001-1)</f>
        <v>0</v>
      </c>
      <c r="F7001">
        <f>_xlfn.XLOOKUP(A7001,Table4[Lfd],Table4[Periods],"Err",0)</f>
        <v>0</v>
      </c>
      <c r="G7001" t="b">
        <f t="shared" si="329"/>
        <v>0</v>
      </c>
    </row>
    <row r="7002" spans="1:7" hidden="1" x14ac:dyDescent="0.25">
      <c r="A7002">
        <f t="shared" si="330"/>
        <v>195</v>
      </c>
      <c r="B7002">
        <f t="shared" si="331"/>
        <v>17</v>
      </c>
      <c r="C7002" t="str">
        <f>_xlfn.XLOOKUP(A7002,Table4[Lfd],Table4[idElementValue],"Err",0)</f>
        <v/>
      </c>
      <c r="D7002">
        <f t="shared" si="331"/>
        <v>17</v>
      </c>
      <c r="E7002">
        <f ca="1">OFFSET(ElementsDB!$AQ$2,SeriesSelection!A7002-1,SeriesSelection!B7002-1)</f>
        <v>0</v>
      </c>
      <c r="F7002">
        <f>_xlfn.XLOOKUP(A7002,Table4[Lfd],Table4[Periods],"Err",0)</f>
        <v>0</v>
      </c>
      <c r="G7002" t="b">
        <f t="shared" si="329"/>
        <v>0</v>
      </c>
    </row>
    <row r="7003" spans="1:7" hidden="1" x14ac:dyDescent="0.25">
      <c r="A7003">
        <f t="shared" si="330"/>
        <v>195</v>
      </c>
      <c r="B7003">
        <f t="shared" si="331"/>
        <v>18</v>
      </c>
      <c r="C7003" t="str">
        <f>_xlfn.XLOOKUP(A7003,Table4[Lfd],Table4[idElementValue],"Err",0)</f>
        <v/>
      </c>
      <c r="D7003">
        <f t="shared" si="331"/>
        <v>18</v>
      </c>
      <c r="E7003">
        <f ca="1">OFFSET(ElementsDB!$AQ$2,SeriesSelection!A7003-1,SeriesSelection!B7003-1)</f>
        <v>0</v>
      </c>
      <c r="F7003">
        <f>_xlfn.XLOOKUP(A7003,Table4[Lfd],Table4[Periods],"Err",0)</f>
        <v>0</v>
      </c>
      <c r="G7003" t="b">
        <f t="shared" si="329"/>
        <v>0</v>
      </c>
    </row>
    <row r="7004" spans="1:7" hidden="1" x14ac:dyDescent="0.25">
      <c r="A7004">
        <f t="shared" si="330"/>
        <v>195</v>
      </c>
      <c r="B7004">
        <f t="shared" si="331"/>
        <v>19</v>
      </c>
      <c r="C7004" t="str">
        <f>_xlfn.XLOOKUP(A7004,Table4[Lfd],Table4[idElementValue],"Err",0)</f>
        <v/>
      </c>
      <c r="D7004">
        <f t="shared" si="331"/>
        <v>19</v>
      </c>
      <c r="E7004">
        <f ca="1">OFFSET(ElementsDB!$AQ$2,SeriesSelection!A7004-1,SeriesSelection!B7004-1)</f>
        <v>0</v>
      </c>
      <c r="F7004">
        <f>_xlfn.XLOOKUP(A7004,Table4[Lfd],Table4[Periods],"Err",0)</f>
        <v>0</v>
      </c>
      <c r="G7004" t="b">
        <f t="shared" si="329"/>
        <v>0</v>
      </c>
    </row>
    <row r="7005" spans="1:7" hidden="1" x14ac:dyDescent="0.25">
      <c r="A7005">
        <f t="shared" si="330"/>
        <v>195</v>
      </c>
      <c r="B7005">
        <f t="shared" si="331"/>
        <v>20</v>
      </c>
      <c r="C7005" t="str">
        <f>_xlfn.XLOOKUP(A7005,Table4[Lfd],Table4[idElementValue],"Err",0)</f>
        <v/>
      </c>
      <c r="D7005">
        <f t="shared" si="331"/>
        <v>20</v>
      </c>
      <c r="E7005">
        <f ca="1">OFFSET(ElementsDB!$AQ$2,SeriesSelection!A7005-1,SeriesSelection!B7005-1)</f>
        <v>0</v>
      </c>
      <c r="F7005">
        <f>_xlfn.XLOOKUP(A7005,Table4[Lfd],Table4[Periods],"Err",0)</f>
        <v>0</v>
      </c>
      <c r="G7005" t="b">
        <f t="shared" si="329"/>
        <v>0</v>
      </c>
    </row>
    <row r="7006" spans="1:7" hidden="1" x14ac:dyDescent="0.25">
      <c r="A7006">
        <f t="shared" si="330"/>
        <v>195</v>
      </c>
      <c r="B7006">
        <f t="shared" si="331"/>
        <v>21</v>
      </c>
      <c r="C7006" t="str">
        <f>_xlfn.XLOOKUP(A7006,Table4[Lfd],Table4[idElementValue],"Err",0)</f>
        <v/>
      </c>
      <c r="D7006">
        <f t="shared" si="331"/>
        <v>21</v>
      </c>
      <c r="E7006">
        <f ca="1">OFFSET(ElementsDB!$AQ$2,SeriesSelection!A7006-1,SeriesSelection!B7006-1)</f>
        <v>0</v>
      </c>
      <c r="F7006">
        <f>_xlfn.XLOOKUP(A7006,Table4[Lfd],Table4[Periods],"Err",0)</f>
        <v>0</v>
      </c>
      <c r="G7006" t="b">
        <f t="shared" si="329"/>
        <v>0</v>
      </c>
    </row>
    <row r="7007" spans="1:7" hidden="1" x14ac:dyDescent="0.25">
      <c r="A7007">
        <f t="shared" si="330"/>
        <v>195</v>
      </c>
      <c r="B7007">
        <f t="shared" si="331"/>
        <v>22</v>
      </c>
      <c r="C7007" t="str">
        <f>_xlfn.XLOOKUP(A7007,Table4[Lfd],Table4[idElementValue],"Err",0)</f>
        <v/>
      </c>
      <c r="D7007">
        <f t="shared" si="331"/>
        <v>22</v>
      </c>
      <c r="E7007">
        <f ca="1">OFFSET(ElementsDB!$AQ$2,SeriesSelection!A7007-1,SeriesSelection!B7007-1)</f>
        <v>0</v>
      </c>
      <c r="F7007">
        <f>_xlfn.XLOOKUP(A7007,Table4[Lfd],Table4[Periods],"Err",0)</f>
        <v>0</v>
      </c>
      <c r="G7007" t="b">
        <f t="shared" si="329"/>
        <v>0</v>
      </c>
    </row>
    <row r="7008" spans="1:7" hidden="1" x14ac:dyDescent="0.25">
      <c r="A7008">
        <f t="shared" si="330"/>
        <v>195</v>
      </c>
      <c r="B7008">
        <f t="shared" si="331"/>
        <v>23</v>
      </c>
      <c r="C7008" t="str">
        <f>_xlfn.XLOOKUP(A7008,Table4[Lfd],Table4[idElementValue],"Err",0)</f>
        <v/>
      </c>
      <c r="D7008">
        <f t="shared" si="331"/>
        <v>23</v>
      </c>
      <c r="E7008">
        <f ca="1">OFFSET(ElementsDB!$AQ$2,SeriesSelection!A7008-1,SeriesSelection!B7008-1)</f>
        <v>0</v>
      </c>
      <c r="F7008">
        <f>_xlfn.XLOOKUP(A7008,Table4[Lfd],Table4[Periods],"Err",0)</f>
        <v>0</v>
      </c>
      <c r="G7008" t="b">
        <f t="shared" si="329"/>
        <v>0</v>
      </c>
    </row>
    <row r="7009" spans="1:7" hidden="1" x14ac:dyDescent="0.25">
      <c r="A7009">
        <f t="shared" si="330"/>
        <v>195</v>
      </c>
      <c r="B7009">
        <f t="shared" si="331"/>
        <v>24</v>
      </c>
      <c r="C7009" t="str">
        <f>_xlfn.XLOOKUP(A7009,Table4[Lfd],Table4[idElementValue],"Err",0)</f>
        <v/>
      </c>
      <c r="D7009">
        <f t="shared" si="331"/>
        <v>24</v>
      </c>
      <c r="E7009">
        <f ca="1">OFFSET(ElementsDB!$AQ$2,SeriesSelection!A7009-1,SeriesSelection!B7009-1)</f>
        <v>0</v>
      </c>
      <c r="F7009">
        <f>_xlfn.XLOOKUP(A7009,Table4[Lfd],Table4[Periods],"Err",0)</f>
        <v>0</v>
      </c>
      <c r="G7009" t="b">
        <f t="shared" si="329"/>
        <v>0</v>
      </c>
    </row>
    <row r="7010" spans="1:7" hidden="1" x14ac:dyDescent="0.25">
      <c r="A7010">
        <f t="shared" si="330"/>
        <v>195</v>
      </c>
      <c r="B7010">
        <f t="shared" si="331"/>
        <v>25</v>
      </c>
      <c r="C7010" t="str">
        <f>_xlfn.XLOOKUP(A7010,Table4[Lfd],Table4[idElementValue],"Err",0)</f>
        <v/>
      </c>
      <c r="D7010">
        <f t="shared" si="331"/>
        <v>25</v>
      </c>
      <c r="E7010">
        <f ca="1">OFFSET(ElementsDB!$AQ$2,SeriesSelection!A7010-1,SeriesSelection!B7010-1)</f>
        <v>0</v>
      </c>
      <c r="F7010">
        <f>_xlfn.XLOOKUP(A7010,Table4[Lfd],Table4[Periods],"Err",0)</f>
        <v>0</v>
      </c>
      <c r="G7010" t="b">
        <f t="shared" si="329"/>
        <v>0</v>
      </c>
    </row>
    <row r="7011" spans="1:7" hidden="1" x14ac:dyDescent="0.25">
      <c r="A7011">
        <f t="shared" si="330"/>
        <v>195</v>
      </c>
      <c r="B7011">
        <f t="shared" si="331"/>
        <v>26</v>
      </c>
      <c r="C7011" t="str">
        <f>_xlfn.XLOOKUP(A7011,Table4[Lfd],Table4[idElementValue],"Err",0)</f>
        <v/>
      </c>
      <c r="D7011">
        <f t="shared" si="331"/>
        <v>26</v>
      </c>
      <c r="E7011">
        <f ca="1">OFFSET(ElementsDB!$AQ$2,SeriesSelection!A7011-1,SeriesSelection!B7011-1)</f>
        <v>0</v>
      </c>
      <c r="F7011">
        <f>_xlfn.XLOOKUP(A7011,Table4[Lfd],Table4[Periods],"Err",0)</f>
        <v>0</v>
      </c>
      <c r="G7011" t="b">
        <f t="shared" si="329"/>
        <v>0</v>
      </c>
    </row>
    <row r="7012" spans="1:7" hidden="1" x14ac:dyDescent="0.25">
      <c r="A7012">
        <f t="shared" si="330"/>
        <v>195</v>
      </c>
      <c r="B7012">
        <f t="shared" si="331"/>
        <v>27</v>
      </c>
      <c r="C7012" t="str">
        <f>_xlfn.XLOOKUP(A7012,Table4[Lfd],Table4[idElementValue],"Err",0)</f>
        <v/>
      </c>
      <c r="D7012">
        <f t="shared" si="331"/>
        <v>27</v>
      </c>
      <c r="E7012">
        <f ca="1">OFFSET(ElementsDB!$AQ$2,SeriesSelection!A7012-1,SeriesSelection!B7012-1)</f>
        <v>0</v>
      </c>
      <c r="F7012">
        <f>_xlfn.XLOOKUP(A7012,Table4[Lfd],Table4[Periods],"Err",0)</f>
        <v>0</v>
      </c>
      <c r="G7012" t="b">
        <f t="shared" si="329"/>
        <v>0</v>
      </c>
    </row>
    <row r="7013" spans="1:7" hidden="1" x14ac:dyDescent="0.25">
      <c r="A7013">
        <f t="shared" si="330"/>
        <v>195</v>
      </c>
      <c r="B7013">
        <f t="shared" si="331"/>
        <v>28</v>
      </c>
      <c r="C7013" t="str">
        <f>_xlfn.XLOOKUP(A7013,Table4[Lfd],Table4[idElementValue],"Err",0)</f>
        <v/>
      </c>
      <c r="D7013">
        <f t="shared" si="331"/>
        <v>28</v>
      </c>
      <c r="E7013">
        <f ca="1">OFFSET(ElementsDB!$AQ$2,SeriesSelection!A7013-1,SeriesSelection!B7013-1)</f>
        <v>0</v>
      </c>
      <c r="F7013">
        <f>_xlfn.XLOOKUP(A7013,Table4[Lfd],Table4[Periods],"Err",0)</f>
        <v>0</v>
      </c>
      <c r="G7013" t="b">
        <f t="shared" si="329"/>
        <v>0</v>
      </c>
    </row>
    <row r="7014" spans="1:7" hidden="1" x14ac:dyDescent="0.25">
      <c r="A7014">
        <f t="shared" si="330"/>
        <v>195</v>
      </c>
      <c r="B7014">
        <f t="shared" si="331"/>
        <v>29</v>
      </c>
      <c r="C7014" t="str">
        <f>_xlfn.XLOOKUP(A7014,Table4[Lfd],Table4[idElementValue],"Err",0)</f>
        <v/>
      </c>
      <c r="D7014">
        <f t="shared" si="331"/>
        <v>29</v>
      </c>
      <c r="E7014">
        <f ca="1">OFFSET(ElementsDB!$AQ$2,SeriesSelection!A7014-1,SeriesSelection!B7014-1)</f>
        <v>0</v>
      </c>
      <c r="F7014">
        <f>_xlfn.XLOOKUP(A7014,Table4[Lfd],Table4[Periods],"Err",0)</f>
        <v>0</v>
      </c>
      <c r="G7014" t="b">
        <f t="shared" si="329"/>
        <v>0</v>
      </c>
    </row>
    <row r="7015" spans="1:7" hidden="1" x14ac:dyDescent="0.25">
      <c r="A7015">
        <f t="shared" si="330"/>
        <v>195</v>
      </c>
      <c r="B7015">
        <f t="shared" si="331"/>
        <v>30</v>
      </c>
      <c r="C7015" t="str">
        <f>_xlfn.XLOOKUP(A7015,Table4[Lfd],Table4[idElementValue],"Err",0)</f>
        <v/>
      </c>
      <c r="D7015">
        <f t="shared" si="331"/>
        <v>30</v>
      </c>
      <c r="E7015">
        <f ca="1">OFFSET(ElementsDB!$AQ$2,SeriesSelection!A7015-1,SeriesSelection!B7015-1)</f>
        <v>0</v>
      </c>
      <c r="F7015">
        <f>_xlfn.XLOOKUP(A7015,Table4[Lfd],Table4[Periods],"Err",0)</f>
        <v>0</v>
      </c>
      <c r="G7015" t="b">
        <f t="shared" si="329"/>
        <v>0</v>
      </c>
    </row>
    <row r="7016" spans="1:7" hidden="1" x14ac:dyDescent="0.25">
      <c r="A7016">
        <f t="shared" si="330"/>
        <v>195</v>
      </c>
      <c r="B7016">
        <f t="shared" si="331"/>
        <v>31</v>
      </c>
      <c r="C7016" t="str">
        <f>_xlfn.XLOOKUP(A7016,Table4[Lfd],Table4[idElementValue],"Err",0)</f>
        <v/>
      </c>
      <c r="D7016">
        <f t="shared" si="331"/>
        <v>31</v>
      </c>
      <c r="E7016">
        <f ca="1">OFFSET(ElementsDB!$AQ$2,SeriesSelection!A7016-1,SeriesSelection!B7016-1)</f>
        <v>0</v>
      </c>
      <c r="F7016">
        <f>_xlfn.XLOOKUP(A7016,Table4[Lfd],Table4[Periods],"Err",0)</f>
        <v>0</v>
      </c>
      <c r="G7016" t="b">
        <f t="shared" si="329"/>
        <v>0</v>
      </c>
    </row>
    <row r="7017" spans="1:7" hidden="1" x14ac:dyDescent="0.25">
      <c r="A7017">
        <f t="shared" si="330"/>
        <v>195</v>
      </c>
      <c r="B7017">
        <f t="shared" si="331"/>
        <v>32</v>
      </c>
      <c r="C7017" t="str">
        <f>_xlfn.XLOOKUP(A7017,Table4[Lfd],Table4[idElementValue],"Err",0)</f>
        <v/>
      </c>
      <c r="D7017">
        <f t="shared" si="331"/>
        <v>32</v>
      </c>
      <c r="E7017">
        <f ca="1">OFFSET(ElementsDB!$AQ$2,SeriesSelection!A7017-1,SeriesSelection!B7017-1)</f>
        <v>0</v>
      </c>
      <c r="F7017">
        <f>_xlfn.XLOOKUP(A7017,Table4[Lfd],Table4[Periods],"Err",0)</f>
        <v>0</v>
      </c>
      <c r="G7017" t="b">
        <f t="shared" si="329"/>
        <v>0</v>
      </c>
    </row>
    <row r="7018" spans="1:7" hidden="1" x14ac:dyDescent="0.25">
      <c r="A7018">
        <f t="shared" si="330"/>
        <v>195</v>
      </c>
      <c r="B7018">
        <f t="shared" si="331"/>
        <v>33</v>
      </c>
      <c r="C7018" t="str">
        <f>_xlfn.XLOOKUP(A7018,Table4[Lfd],Table4[idElementValue],"Err",0)</f>
        <v/>
      </c>
      <c r="D7018">
        <f t="shared" si="331"/>
        <v>33</v>
      </c>
      <c r="E7018">
        <f ca="1">OFFSET(ElementsDB!$AQ$2,SeriesSelection!A7018-1,SeriesSelection!B7018-1)</f>
        <v>0</v>
      </c>
      <c r="F7018">
        <f>_xlfn.XLOOKUP(A7018,Table4[Lfd],Table4[Periods],"Err",0)</f>
        <v>0</v>
      </c>
      <c r="G7018" t="b">
        <f t="shared" si="329"/>
        <v>0</v>
      </c>
    </row>
    <row r="7019" spans="1:7" hidden="1" x14ac:dyDescent="0.25">
      <c r="A7019">
        <f t="shared" si="330"/>
        <v>195</v>
      </c>
      <c r="B7019">
        <f t="shared" si="331"/>
        <v>34</v>
      </c>
      <c r="C7019" t="str">
        <f>_xlfn.XLOOKUP(A7019,Table4[Lfd],Table4[idElementValue],"Err",0)</f>
        <v/>
      </c>
      <c r="D7019">
        <f t="shared" si="331"/>
        <v>34</v>
      </c>
      <c r="E7019">
        <f ca="1">OFFSET(ElementsDB!$AQ$2,SeriesSelection!A7019-1,SeriesSelection!B7019-1)</f>
        <v>0</v>
      </c>
      <c r="F7019">
        <f>_xlfn.XLOOKUP(A7019,Table4[Lfd],Table4[Periods],"Err",0)</f>
        <v>0</v>
      </c>
      <c r="G7019" t="b">
        <f t="shared" si="329"/>
        <v>0</v>
      </c>
    </row>
    <row r="7020" spans="1:7" hidden="1" x14ac:dyDescent="0.25">
      <c r="A7020">
        <f t="shared" si="330"/>
        <v>195</v>
      </c>
      <c r="B7020">
        <f t="shared" si="331"/>
        <v>35</v>
      </c>
      <c r="C7020" t="str">
        <f>_xlfn.XLOOKUP(A7020,Table4[Lfd],Table4[idElementValue],"Err",0)</f>
        <v/>
      </c>
      <c r="D7020">
        <f t="shared" si="331"/>
        <v>35</v>
      </c>
      <c r="E7020">
        <f ca="1">OFFSET(ElementsDB!$AQ$2,SeriesSelection!A7020-1,SeriesSelection!B7020-1)</f>
        <v>0</v>
      </c>
      <c r="F7020">
        <f>_xlfn.XLOOKUP(A7020,Table4[Lfd],Table4[Periods],"Err",0)</f>
        <v>0</v>
      </c>
      <c r="G7020" t="b">
        <f t="shared" si="329"/>
        <v>0</v>
      </c>
    </row>
    <row r="7021" spans="1:7" hidden="1" x14ac:dyDescent="0.25">
      <c r="A7021">
        <f t="shared" si="330"/>
        <v>195</v>
      </c>
      <c r="B7021">
        <f t="shared" si="331"/>
        <v>36</v>
      </c>
      <c r="C7021" t="str">
        <f>_xlfn.XLOOKUP(A7021,Table4[Lfd],Table4[idElementValue],"Err",0)</f>
        <v/>
      </c>
      <c r="D7021">
        <f t="shared" si="331"/>
        <v>36</v>
      </c>
      <c r="E7021">
        <f ca="1">OFFSET(ElementsDB!$AQ$2,SeriesSelection!A7021-1,SeriesSelection!B7021-1)</f>
        <v>0</v>
      </c>
      <c r="F7021">
        <f>_xlfn.XLOOKUP(A7021,Table4[Lfd],Table4[Periods],"Err",0)</f>
        <v>0</v>
      </c>
      <c r="G7021" t="b">
        <f t="shared" si="329"/>
        <v>0</v>
      </c>
    </row>
    <row r="7022" spans="1:7" hidden="1" x14ac:dyDescent="0.25">
      <c r="A7022">
        <f t="shared" si="330"/>
        <v>196</v>
      </c>
      <c r="B7022">
        <f t="shared" si="331"/>
        <v>1</v>
      </c>
      <c r="C7022" t="str">
        <f>_xlfn.XLOOKUP(A7022,Table4[Lfd],Table4[idElementValue],"Err",0)</f>
        <v/>
      </c>
      <c r="D7022">
        <f t="shared" si="331"/>
        <v>1</v>
      </c>
      <c r="E7022">
        <f ca="1">OFFSET(ElementsDB!$AQ$2,SeriesSelection!A7022-1,SeriesSelection!B7022-1)</f>
        <v>0</v>
      </c>
      <c r="F7022">
        <f>_xlfn.XLOOKUP(A7022,Table4[Lfd],Table4[Periods],"Err",0)</f>
        <v>0</v>
      </c>
      <c r="G7022" t="b">
        <f t="shared" si="329"/>
        <v>0</v>
      </c>
    </row>
    <row r="7023" spans="1:7" hidden="1" x14ac:dyDescent="0.25">
      <c r="A7023">
        <f t="shared" si="330"/>
        <v>196</v>
      </c>
      <c r="B7023">
        <f t="shared" si="331"/>
        <v>2</v>
      </c>
      <c r="C7023" t="str">
        <f>_xlfn.XLOOKUP(A7023,Table4[Lfd],Table4[idElementValue],"Err",0)</f>
        <v/>
      </c>
      <c r="D7023">
        <f t="shared" si="331"/>
        <v>2</v>
      </c>
      <c r="E7023">
        <f ca="1">OFFSET(ElementsDB!$AQ$2,SeriesSelection!A7023-1,SeriesSelection!B7023-1)</f>
        <v>0</v>
      </c>
      <c r="F7023">
        <f>_xlfn.XLOOKUP(A7023,Table4[Lfd],Table4[Periods],"Err",0)</f>
        <v>0</v>
      </c>
      <c r="G7023" t="b">
        <f t="shared" si="329"/>
        <v>0</v>
      </c>
    </row>
    <row r="7024" spans="1:7" hidden="1" x14ac:dyDescent="0.25">
      <c r="A7024">
        <f t="shared" si="330"/>
        <v>196</v>
      </c>
      <c r="B7024">
        <f t="shared" si="331"/>
        <v>3</v>
      </c>
      <c r="C7024" t="str">
        <f>_xlfn.XLOOKUP(A7024,Table4[Lfd],Table4[idElementValue],"Err",0)</f>
        <v/>
      </c>
      <c r="D7024">
        <f t="shared" si="331"/>
        <v>3</v>
      </c>
      <c r="E7024">
        <f ca="1">OFFSET(ElementsDB!$AQ$2,SeriesSelection!A7024-1,SeriesSelection!B7024-1)</f>
        <v>0</v>
      </c>
      <c r="F7024">
        <f>_xlfn.XLOOKUP(A7024,Table4[Lfd],Table4[Periods],"Err",0)</f>
        <v>0</v>
      </c>
      <c r="G7024" t="b">
        <f t="shared" si="329"/>
        <v>0</v>
      </c>
    </row>
    <row r="7025" spans="1:7" hidden="1" x14ac:dyDescent="0.25">
      <c r="A7025">
        <f t="shared" si="330"/>
        <v>196</v>
      </c>
      <c r="B7025">
        <f t="shared" si="331"/>
        <v>4</v>
      </c>
      <c r="C7025" t="str">
        <f>_xlfn.XLOOKUP(A7025,Table4[Lfd],Table4[idElementValue],"Err",0)</f>
        <v/>
      </c>
      <c r="D7025">
        <f t="shared" si="331"/>
        <v>4</v>
      </c>
      <c r="E7025">
        <f ca="1">OFFSET(ElementsDB!$AQ$2,SeriesSelection!A7025-1,SeriesSelection!B7025-1)</f>
        <v>0</v>
      </c>
      <c r="F7025">
        <f>_xlfn.XLOOKUP(A7025,Table4[Lfd],Table4[Periods],"Err",0)</f>
        <v>0</v>
      </c>
      <c r="G7025" t="b">
        <f t="shared" si="329"/>
        <v>0</v>
      </c>
    </row>
    <row r="7026" spans="1:7" hidden="1" x14ac:dyDescent="0.25">
      <c r="A7026">
        <f t="shared" si="330"/>
        <v>196</v>
      </c>
      <c r="B7026">
        <f t="shared" si="331"/>
        <v>5</v>
      </c>
      <c r="C7026" t="str">
        <f>_xlfn.XLOOKUP(A7026,Table4[Lfd],Table4[idElementValue],"Err",0)</f>
        <v/>
      </c>
      <c r="D7026">
        <f t="shared" si="331"/>
        <v>5</v>
      </c>
      <c r="E7026">
        <f ca="1">OFFSET(ElementsDB!$AQ$2,SeriesSelection!A7026-1,SeriesSelection!B7026-1)</f>
        <v>0</v>
      </c>
      <c r="F7026">
        <f>_xlfn.XLOOKUP(A7026,Table4[Lfd],Table4[Periods],"Err",0)</f>
        <v>0</v>
      </c>
      <c r="G7026" t="b">
        <f t="shared" si="329"/>
        <v>0</v>
      </c>
    </row>
    <row r="7027" spans="1:7" hidden="1" x14ac:dyDescent="0.25">
      <c r="A7027">
        <f t="shared" si="330"/>
        <v>196</v>
      </c>
      <c r="B7027">
        <f t="shared" si="331"/>
        <v>6</v>
      </c>
      <c r="C7027" t="str">
        <f>_xlfn.XLOOKUP(A7027,Table4[Lfd],Table4[idElementValue],"Err",0)</f>
        <v/>
      </c>
      <c r="D7027">
        <f t="shared" si="331"/>
        <v>6</v>
      </c>
      <c r="E7027">
        <f ca="1">OFFSET(ElementsDB!$AQ$2,SeriesSelection!A7027-1,SeriesSelection!B7027-1)</f>
        <v>0</v>
      </c>
      <c r="F7027">
        <f>_xlfn.XLOOKUP(A7027,Table4[Lfd],Table4[Periods],"Err",0)</f>
        <v>0</v>
      </c>
      <c r="G7027" t="b">
        <f t="shared" si="329"/>
        <v>0</v>
      </c>
    </row>
    <row r="7028" spans="1:7" hidden="1" x14ac:dyDescent="0.25">
      <c r="A7028">
        <f t="shared" si="330"/>
        <v>196</v>
      </c>
      <c r="B7028">
        <f t="shared" si="331"/>
        <v>7</v>
      </c>
      <c r="C7028" t="str">
        <f>_xlfn.XLOOKUP(A7028,Table4[Lfd],Table4[idElementValue],"Err",0)</f>
        <v/>
      </c>
      <c r="D7028">
        <f t="shared" si="331"/>
        <v>7</v>
      </c>
      <c r="E7028">
        <f ca="1">OFFSET(ElementsDB!$AQ$2,SeriesSelection!A7028-1,SeriesSelection!B7028-1)</f>
        <v>0</v>
      </c>
      <c r="F7028">
        <f>_xlfn.XLOOKUP(A7028,Table4[Lfd],Table4[Periods],"Err",0)</f>
        <v>0</v>
      </c>
      <c r="G7028" t="b">
        <f t="shared" si="329"/>
        <v>0</v>
      </c>
    </row>
    <row r="7029" spans="1:7" hidden="1" x14ac:dyDescent="0.25">
      <c r="A7029">
        <f t="shared" si="330"/>
        <v>196</v>
      </c>
      <c r="B7029">
        <f t="shared" si="331"/>
        <v>8</v>
      </c>
      <c r="C7029" t="str">
        <f>_xlfn.XLOOKUP(A7029,Table4[Lfd],Table4[idElementValue],"Err",0)</f>
        <v/>
      </c>
      <c r="D7029">
        <f t="shared" si="331"/>
        <v>8</v>
      </c>
      <c r="E7029">
        <f ca="1">OFFSET(ElementsDB!$AQ$2,SeriesSelection!A7029-1,SeriesSelection!B7029-1)</f>
        <v>0</v>
      </c>
      <c r="F7029">
        <f>_xlfn.XLOOKUP(A7029,Table4[Lfd],Table4[Periods],"Err",0)</f>
        <v>0</v>
      </c>
      <c r="G7029" t="b">
        <f t="shared" si="329"/>
        <v>0</v>
      </c>
    </row>
    <row r="7030" spans="1:7" hidden="1" x14ac:dyDescent="0.25">
      <c r="A7030">
        <f t="shared" si="330"/>
        <v>196</v>
      </c>
      <c r="B7030">
        <f t="shared" si="331"/>
        <v>9</v>
      </c>
      <c r="C7030" t="str">
        <f>_xlfn.XLOOKUP(A7030,Table4[Lfd],Table4[idElementValue],"Err",0)</f>
        <v/>
      </c>
      <c r="D7030">
        <f t="shared" si="331"/>
        <v>9</v>
      </c>
      <c r="E7030">
        <f ca="1">OFFSET(ElementsDB!$AQ$2,SeriesSelection!A7030-1,SeriesSelection!B7030-1)</f>
        <v>0</v>
      </c>
      <c r="F7030">
        <f>_xlfn.XLOOKUP(A7030,Table4[Lfd],Table4[Periods],"Err",0)</f>
        <v>0</v>
      </c>
      <c r="G7030" t="b">
        <f t="shared" si="329"/>
        <v>0</v>
      </c>
    </row>
    <row r="7031" spans="1:7" hidden="1" x14ac:dyDescent="0.25">
      <c r="A7031">
        <f t="shared" si="330"/>
        <v>196</v>
      </c>
      <c r="B7031">
        <f t="shared" si="331"/>
        <v>10</v>
      </c>
      <c r="C7031" t="str">
        <f>_xlfn.XLOOKUP(A7031,Table4[Lfd],Table4[idElementValue],"Err",0)</f>
        <v/>
      </c>
      <c r="D7031">
        <f t="shared" si="331"/>
        <v>10</v>
      </c>
      <c r="E7031">
        <f ca="1">OFFSET(ElementsDB!$AQ$2,SeriesSelection!A7031-1,SeriesSelection!B7031-1)</f>
        <v>0</v>
      </c>
      <c r="F7031">
        <f>_xlfn.XLOOKUP(A7031,Table4[Lfd],Table4[Periods],"Err",0)</f>
        <v>0</v>
      </c>
      <c r="G7031" t="b">
        <f t="shared" si="329"/>
        <v>0</v>
      </c>
    </row>
    <row r="7032" spans="1:7" hidden="1" x14ac:dyDescent="0.25">
      <c r="A7032">
        <f t="shared" si="330"/>
        <v>196</v>
      </c>
      <c r="B7032">
        <f t="shared" si="331"/>
        <v>11</v>
      </c>
      <c r="C7032" t="str">
        <f>_xlfn.XLOOKUP(A7032,Table4[Lfd],Table4[idElementValue],"Err",0)</f>
        <v/>
      </c>
      <c r="D7032">
        <f t="shared" si="331"/>
        <v>11</v>
      </c>
      <c r="E7032">
        <f ca="1">OFFSET(ElementsDB!$AQ$2,SeriesSelection!A7032-1,SeriesSelection!B7032-1)</f>
        <v>0</v>
      </c>
      <c r="F7032">
        <f>_xlfn.XLOOKUP(A7032,Table4[Lfd],Table4[Periods],"Err",0)</f>
        <v>0</v>
      </c>
      <c r="G7032" t="b">
        <f t="shared" si="329"/>
        <v>0</v>
      </c>
    </row>
    <row r="7033" spans="1:7" hidden="1" x14ac:dyDescent="0.25">
      <c r="A7033">
        <f t="shared" si="330"/>
        <v>196</v>
      </c>
      <c r="B7033">
        <f t="shared" si="331"/>
        <v>12</v>
      </c>
      <c r="C7033" t="str">
        <f>_xlfn.XLOOKUP(A7033,Table4[Lfd],Table4[idElementValue],"Err",0)</f>
        <v/>
      </c>
      <c r="D7033">
        <f t="shared" si="331"/>
        <v>12</v>
      </c>
      <c r="E7033">
        <f ca="1">OFFSET(ElementsDB!$AQ$2,SeriesSelection!A7033-1,SeriesSelection!B7033-1)</f>
        <v>0</v>
      </c>
      <c r="F7033">
        <f>_xlfn.XLOOKUP(A7033,Table4[Lfd],Table4[Periods],"Err",0)</f>
        <v>0</v>
      </c>
      <c r="G7033" t="b">
        <f t="shared" si="329"/>
        <v>0</v>
      </c>
    </row>
    <row r="7034" spans="1:7" hidden="1" x14ac:dyDescent="0.25">
      <c r="A7034">
        <f t="shared" si="330"/>
        <v>196</v>
      </c>
      <c r="B7034">
        <f t="shared" si="331"/>
        <v>13</v>
      </c>
      <c r="C7034" t="str">
        <f>_xlfn.XLOOKUP(A7034,Table4[Lfd],Table4[idElementValue],"Err",0)</f>
        <v/>
      </c>
      <c r="D7034">
        <f t="shared" si="331"/>
        <v>13</v>
      </c>
      <c r="E7034">
        <f ca="1">OFFSET(ElementsDB!$AQ$2,SeriesSelection!A7034-1,SeriesSelection!B7034-1)</f>
        <v>0</v>
      </c>
      <c r="F7034">
        <f>_xlfn.XLOOKUP(A7034,Table4[Lfd],Table4[Periods],"Err",0)</f>
        <v>0</v>
      </c>
      <c r="G7034" t="b">
        <f t="shared" si="329"/>
        <v>0</v>
      </c>
    </row>
    <row r="7035" spans="1:7" hidden="1" x14ac:dyDescent="0.25">
      <c r="A7035">
        <f t="shared" si="330"/>
        <v>196</v>
      </c>
      <c r="B7035">
        <f t="shared" si="331"/>
        <v>14</v>
      </c>
      <c r="C7035" t="str">
        <f>_xlfn.XLOOKUP(A7035,Table4[Lfd],Table4[idElementValue],"Err",0)</f>
        <v/>
      </c>
      <c r="D7035">
        <f t="shared" si="331"/>
        <v>14</v>
      </c>
      <c r="E7035">
        <f ca="1">OFFSET(ElementsDB!$AQ$2,SeriesSelection!A7035-1,SeriesSelection!B7035-1)</f>
        <v>0</v>
      </c>
      <c r="F7035">
        <f>_xlfn.XLOOKUP(A7035,Table4[Lfd],Table4[Periods],"Err",0)</f>
        <v>0</v>
      </c>
      <c r="G7035" t="b">
        <f t="shared" si="329"/>
        <v>0</v>
      </c>
    </row>
    <row r="7036" spans="1:7" hidden="1" x14ac:dyDescent="0.25">
      <c r="A7036">
        <f t="shared" si="330"/>
        <v>196</v>
      </c>
      <c r="B7036">
        <f t="shared" si="331"/>
        <v>15</v>
      </c>
      <c r="C7036" t="str">
        <f>_xlfn.XLOOKUP(A7036,Table4[Lfd],Table4[idElementValue],"Err",0)</f>
        <v/>
      </c>
      <c r="D7036">
        <f t="shared" si="331"/>
        <v>15</v>
      </c>
      <c r="E7036">
        <f ca="1">OFFSET(ElementsDB!$AQ$2,SeriesSelection!A7036-1,SeriesSelection!B7036-1)</f>
        <v>0</v>
      </c>
      <c r="F7036">
        <f>_xlfn.XLOOKUP(A7036,Table4[Lfd],Table4[Periods],"Err",0)</f>
        <v>0</v>
      </c>
      <c r="G7036" t="b">
        <f t="shared" si="329"/>
        <v>0</v>
      </c>
    </row>
    <row r="7037" spans="1:7" hidden="1" x14ac:dyDescent="0.25">
      <c r="A7037">
        <f t="shared" si="330"/>
        <v>196</v>
      </c>
      <c r="B7037">
        <f t="shared" si="331"/>
        <v>16</v>
      </c>
      <c r="C7037" t="str">
        <f>_xlfn.XLOOKUP(A7037,Table4[Lfd],Table4[idElementValue],"Err",0)</f>
        <v/>
      </c>
      <c r="D7037">
        <f t="shared" si="331"/>
        <v>16</v>
      </c>
      <c r="E7037">
        <f ca="1">OFFSET(ElementsDB!$AQ$2,SeriesSelection!A7037-1,SeriesSelection!B7037-1)</f>
        <v>0</v>
      </c>
      <c r="F7037">
        <f>_xlfn.XLOOKUP(A7037,Table4[Lfd],Table4[Periods],"Err",0)</f>
        <v>0</v>
      </c>
      <c r="G7037" t="b">
        <f t="shared" si="329"/>
        <v>0</v>
      </c>
    </row>
    <row r="7038" spans="1:7" hidden="1" x14ac:dyDescent="0.25">
      <c r="A7038">
        <f t="shared" si="330"/>
        <v>196</v>
      </c>
      <c r="B7038">
        <f t="shared" si="331"/>
        <v>17</v>
      </c>
      <c r="C7038" t="str">
        <f>_xlfn.XLOOKUP(A7038,Table4[Lfd],Table4[idElementValue],"Err",0)</f>
        <v/>
      </c>
      <c r="D7038">
        <f t="shared" si="331"/>
        <v>17</v>
      </c>
      <c r="E7038">
        <f ca="1">OFFSET(ElementsDB!$AQ$2,SeriesSelection!A7038-1,SeriesSelection!B7038-1)</f>
        <v>0</v>
      </c>
      <c r="F7038">
        <f>_xlfn.XLOOKUP(A7038,Table4[Lfd],Table4[Periods],"Err",0)</f>
        <v>0</v>
      </c>
      <c r="G7038" t="b">
        <f t="shared" si="329"/>
        <v>0</v>
      </c>
    </row>
    <row r="7039" spans="1:7" hidden="1" x14ac:dyDescent="0.25">
      <c r="A7039">
        <f t="shared" si="330"/>
        <v>196</v>
      </c>
      <c r="B7039">
        <f t="shared" si="331"/>
        <v>18</v>
      </c>
      <c r="C7039" t="str">
        <f>_xlfn.XLOOKUP(A7039,Table4[Lfd],Table4[idElementValue],"Err",0)</f>
        <v/>
      </c>
      <c r="D7039">
        <f t="shared" si="331"/>
        <v>18</v>
      </c>
      <c r="E7039">
        <f ca="1">OFFSET(ElementsDB!$AQ$2,SeriesSelection!A7039-1,SeriesSelection!B7039-1)</f>
        <v>0</v>
      </c>
      <c r="F7039">
        <f>_xlfn.XLOOKUP(A7039,Table4[Lfd],Table4[Periods],"Err",0)</f>
        <v>0</v>
      </c>
      <c r="G7039" t="b">
        <f t="shared" si="329"/>
        <v>0</v>
      </c>
    </row>
    <row r="7040" spans="1:7" hidden="1" x14ac:dyDescent="0.25">
      <c r="A7040">
        <f t="shared" si="330"/>
        <v>196</v>
      </c>
      <c r="B7040">
        <f t="shared" si="331"/>
        <v>19</v>
      </c>
      <c r="C7040" t="str">
        <f>_xlfn.XLOOKUP(A7040,Table4[Lfd],Table4[idElementValue],"Err",0)</f>
        <v/>
      </c>
      <c r="D7040">
        <f t="shared" si="331"/>
        <v>19</v>
      </c>
      <c r="E7040">
        <f ca="1">OFFSET(ElementsDB!$AQ$2,SeriesSelection!A7040-1,SeriesSelection!B7040-1)</f>
        <v>0</v>
      </c>
      <c r="F7040">
        <f>_xlfn.XLOOKUP(A7040,Table4[Lfd],Table4[Periods],"Err",0)</f>
        <v>0</v>
      </c>
      <c r="G7040" t="b">
        <f t="shared" si="329"/>
        <v>0</v>
      </c>
    </row>
    <row r="7041" spans="1:7" hidden="1" x14ac:dyDescent="0.25">
      <c r="A7041">
        <f t="shared" si="330"/>
        <v>196</v>
      </c>
      <c r="B7041">
        <f t="shared" si="331"/>
        <v>20</v>
      </c>
      <c r="C7041" t="str">
        <f>_xlfn.XLOOKUP(A7041,Table4[Lfd],Table4[idElementValue],"Err",0)</f>
        <v/>
      </c>
      <c r="D7041">
        <f t="shared" si="331"/>
        <v>20</v>
      </c>
      <c r="E7041">
        <f ca="1">OFFSET(ElementsDB!$AQ$2,SeriesSelection!A7041-1,SeriesSelection!B7041-1)</f>
        <v>0</v>
      </c>
      <c r="F7041">
        <f>_xlfn.XLOOKUP(A7041,Table4[Lfd],Table4[Periods],"Err",0)</f>
        <v>0</v>
      </c>
      <c r="G7041" t="b">
        <f t="shared" si="329"/>
        <v>0</v>
      </c>
    </row>
    <row r="7042" spans="1:7" hidden="1" x14ac:dyDescent="0.25">
      <c r="A7042">
        <f t="shared" si="330"/>
        <v>196</v>
      </c>
      <c r="B7042">
        <f t="shared" si="331"/>
        <v>21</v>
      </c>
      <c r="C7042" t="str">
        <f>_xlfn.XLOOKUP(A7042,Table4[Lfd],Table4[idElementValue],"Err",0)</f>
        <v/>
      </c>
      <c r="D7042">
        <f t="shared" si="331"/>
        <v>21</v>
      </c>
      <c r="E7042">
        <f ca="1">OFFSET(ElementsDB!$AQ$2,SeriesSelection!A7042-1,SeriesSelection!B7042-1)</f>
        <v>0</v>
      </c>
      <c r="F7042">
        <f>_xlfn.XLOOKUP(A7042,Table4[Lfd],Table4[Periods],"Err",0)</f>
        <v>0</v>
      </c>
      <c r="G7042" t="b">
        <f t="shared" ref="G7042:G7105" si="332">(D7042&lt;=F7042)</f>
        <v>0</v>
      </c>
    </row>
    <row r="7043" spans="1:7" hidden="1" x14ac:dyDescent="0.25">
      <c r="A7043">
        <f t="shared" si="330"/>
        <v>196</v>
      </c>
      <c r="B7043">
        <f t="shared" si="331"/>
        <v>22</v>
      </c>
      <c r="C7043" t="str">
        <f>_xlfn.XLOOKUP(A7043,Table4[Lfd],Table4[idElementValue],"Err",0)</f>
        <v/>
      </c>
      <c r="D7043">
        <f t="shared" si="331"/>
        <v>22</v>
      </c>
      <c r="E7043">
        <f ca="1">OFFSET(ElementsDB!$AQ$2,SeriesSelection!A7043-1,SeriesSelection!B7043-1)</f>
        <v>0</v>
      </c>
      <c r="F7043">
        <f>_xlfn.XLOOKUP(A7043,Table4[Lfd],Table4[Periods],"Err",0)</f>
        <v>0</v>
      </c>
      <c r="G7043" t="b">
        <f t="shared" si="332"/>
        <v>0</v>
      </c>
    </row>
    <row r="7044" spans="1:7" hidden="1" x14ac:dyDescent="0.25">
      <c r="A7044">
        <f t="shared" si="330"/>
        <v>196</v>
      </c>
      <c r="B7044">
        <f t="shared" si="331"/>
        <v>23</v>
      </c>
      <c r="C7044" t="str">
        <f>_xlfn.XLOOKUP(A7044,Table4[Lfd],Table4[idElementValue],"Err",0)</f>
        <v/>
      </c>
      <c r="D7044">
        <f t="shared" si="331"/>
        <v>23</v>
      </c>
      <c r="E7044">
        <f ca="1">OFFSET(ElementsDB!$AQ$2,SeriesSelection!A7044-1,SeriesSelection!B7044-1)</f>
        <v>0</v>
      </c>
      <c r="F7044">
        <f>_xlfn.XLOOKUP(A7044,Table4[Lfd],Table4[Periods],"Err",0)</f>
        <v>0</v>
      </c>
      <c r="G7044" t="b">
        <f t="shared" si="332"/>
        <v>0</v>
      </c>
    </row>
    <row r="7045" spans="1:7" hidden="1" x14ac:dyDescent="0.25">
      <c r="A7045">
        <f t="shared" si="330"/>
        <v>196</v>
      </c>
      <c r="B7045">
        <f t="shared" si="331"/>
        <v>24</v>
      </c>
      <c r="C7045" t="str">
        <f>_xlfn.XLOOKUP(A7045,Table4[Lfd],Table4[idElementValue],"Err",0)</f>
        <v/>
      </c>
      <c r="D7045">
        <f t="shared" si="331"/>
        <v>24</v>
      </c>
      <c r="E7045">
        <f ca="1">OFFSET(ElementsDB!$AQ$2,SeriesSelection!A7045-1,SeriesSelection!B7045-1)</f>
        <v>0</v>
      </c>
      <c r="F7045">
        <f>_xlfn.XLOOKUP(A7045,Table4[Lfd],Table4[Periods],"Err",0)</f>
        <v>0</v>
      </c>
      <c r="G7045" t="b">
        <f t="shared" si="332"/>
        <v>0</v>
      </c>
    </row>
    <row r="7046" spans="1:7" hidden="1" x14ac:dyDescent="0.25">
      <c r="A7046">
        <f t="shared" si="330"/>
        <v>196</v>
      </c>
      <c r="B7046">
        <f t="shared" si="331"/>
        <v>25</v>
      </c>
      <c r="C7046" t="str">
        <f>_xlfn.XLOOKUP(A7046,Table4[Lfd],Table4[idElementValue],"Err",0)</f>
        <v/>
      </c>
      <c r="D7046">
        <f t="shared" si="331"/>
        <v>25</v>
      </c>
      <c r="E7046">
        <f ca="1">OFFSET(ElementsDB!$AQ$2,SeriesSelection!A7046-1,SeriesSelection!B7046-1)</f>
        <v>0</v>
      </c>
      <c r="F7046">
        <f>_xlfn.XLOOKUP(A7046,Table4[Lfd],Table4[Periods],"Err",0)</f>
        <v>0</v>
      </c>
      <c r="G7046" t="b">
        <f t="shared" si="332"/>
        <v>0</v>
      </c>
    </row>
    <row r="7047" spans="1:7" hidden="1" x14ac:dyDescent="0.25">
      <c r="A7047">
        <f t="shared" si="330"/>
        <v>196</v>
      </c>
      <c r="B7047">
        <f t="shared" si="331"/>
        <v>26</v>
      </c>
      <c r="C7047" t="str">
        <f>_xlfn.XLOOKUP(A7047,Table4[Lfd],Table4[idElementValue],"Err",0)</f>
        <v/>
      </c>
      <c r="D7047">
        <f t="shared" si="331"/>
        <v>26</v>
      </c>
      <c r="E7047">
        <f ca="1">OFFSET(ElementsDB!$AQ$2,SeriesSelection!A7047-1,SeriesSelection!B7047-1)</f>
        <v>0</v>
      </c>
      <c r="F7047">
        <f>_xlfn.XLOOKUP(A7047,Table4[Lfd],Table4[Periods],"Err",0)</f>
        <v>0</v>
      </c>
      <c r="G7047" t="b">
        <f t="shared" si="332"/>
        <v>0</v>
      </c>
    </row>
    <row r="7048" spans="1:7" hidden="1" x14ac:dyDescent="0.25">
      <c r="A7048">
        <f t="shared" si="330"/>
        <v>196</v>
      </c>
      <c r="B7048">
        <f t="shared" si="331"/>
        <v>27</v>
      </c>
      <c r="C7048" t="str">
        <f>_xlfn.XLOOKUP(A7048,Table4[Lfd],Table4[idElementValue],"Err",0)</f>
        <v/>
      </c>
      <c r="D7048">
        <f t="shared" si="331"/>
        <v>27</v>
      </c>
      <c r="E7048">
        <f ca="1">OFFSET(ElementsDB!$AQ$2,SeriesSelection!A7048-1,SeriesSelection!B7048-1)</f>
        <v>0</v>
      </c>
      <c r="F7048">
        <f>_xlfn.XLOOKUP(A7048,Table4[Lfd],Table4[Periods],"Err",0)</f>
        <v>0</v>
      </c>
      <c r="G7048" t="b">
        <f t="shared" si="332"/>
        <v>0</v>
      </c>
    </row>
    <row r="7049" spans="1:7" hidden="1" x14ac:dyDescent="0.25">
      <c r="A7049">
        <f t="shared" si="330"/>
        <v>196</v>
      </c>
      <c r="B7049">
        <f t="shared" si="331"/>
        <v>28</v>
      </c>
      <c r="C7049" t="str">
        <f>_xlfn.XLOOKUP(A7049,Table4[Lfd],Table4[idElementValue],"Err",0)</f>
        <v/>
      </c>
      <c r="D7049">
        <f t="shared" si="331"/>
        <v>28</v>
      </c>
      <c r="E7049">
        <f ca="1">OFFSET(ElementsDB!$AQ$2,SeriesSelection!A7049-1,SeriesSelection!B7049-1)</f>
        <v>0</v>
      </c>
      <c r="F7049">
        <f>_xlfn.XLOOKUP(A7049,Table4[Lfd],Table4[Periods],"Err",0)</f>
        <v>0</v>
      </c>
      <c r="G7049" t="b">
        <f t="shared" si="332"/>
        <v>0</v>
      </c>
    </row>
    <row r="7050" spans="1:7" hidden="1" x14ac:dyDescent="0.25">
      <c r="A7050">
        <f t="shared" ref="A7050:A7113" si="333">IF(B7050=1,A7049+1,A7049)</f>
        <v>196</v>
      </c>
      <c r="B7050">
        <f t="shared" ref="B7050:D7113" si="334">IF(B7049=36,1,B7049+1)</f>
        <v>29</v>
      </c>
      <c r="C7050" t="str">
        <f>_xlfn.XLOOKUP(A7050,Table4[Lfd],Table4[idElementValue],"Err",0)</f>
        <v/>
      </c>
      <c r="D7050">
        <f t="shared" si="334"/>
        <v>29</v>
      </c>
      <c r="E7050">
        <f ca="1">OFFSET(ElementsDB!$AQ$2,SeriesSelection!A7050-1,SeriesSelection!B7050-1)</f>
        <v>0</v>
      </c>
      <c r="F7050">
        <f>_xlfn.XLOOKUP(A7050,Table4[Lfd],Table4[Periods],"Err",0)</f>
        <v>0</v>
      </c>
      <c r="G7050" t="b">
        <f t="shared" si="332"/>
        <v>0</v>
      </c>
    </row>
    <row r="7051" spans="1:7" hidden="1" x14ac:dyDescent="0.25">
      <c r="A7051">
        <f t="shared" si="333"/>
        <v>196</v>
      </c>
      <c r="B7051">
        <f t="shared" si="334"/>
        <v>30</v>
      </c>
      <c r="C7051" t="str">
        <f>_xlfn.XLOOKUP(A7051,Table4[Lfd],Table4[idElementValue],"Err",0)</f>
        <v/>
      </c>
      <c r="D7051">
        <f t="shared" si="334"/>
        <v>30</v>
      </c>
      <c r="E7051">
        <f ca="1">OFFSET(ElementsDB!$AQ$2,SeriesSelection!A7051-1,SeriesSelection!B7051-1)</f>
        <v>0</v>
      </c>
      <c r="F7051">
        <f>_xlfn.XLOOKUP(A7051,Table4[Lfd],Table4[Periods],"Err",0)</f>
        <v>0</v>
      </c>
      <c r="G7051" t="b">
        <f t="shared" si="332"/>
        <v>0</v>
      </c>
    </row>
    <row r="7052" spans="1:7" hidden="1" x14ac:dyDescent="0.25">
      <c r="A7052">
        <f t="shared" si="333"/>
        <v>196</v>
      </c>
      <c r="B7052">
        <f t="shared" si="334"/>
        <v>31</v>
      </c>
      <c r="C7052" t="str">
        <f>_xlfn.XLOOKUP(A7052,Table4[Lfd],Table4[idElementValue],"Err",0)</f>
        <v/>
      </c>
      <c r="D7052">
        <f t="shared" si="334"/>
        <v>31</v>
      </c>
      <c r="E7052">
        <f ca="1">OFFSET(ElementsDB!$AQ$2,SeriesSelection!A7052-1,SeriesSelection!B7052-1)</f>
        <v>0</v>
      </c>
      <c r="F7052">
        <f>_xlfn.XLOOKUP(A7052,Table4[Lfd],Table4[Periods],"Err",0)</f>
        <v>0</v>
      </c>
      <c r="G7052" t="b">
        <f t="shared" si="332"/>
        <v>0</v>
      </c>
    </row>
    <row r="7053" spans="1:7" hidden="1" x14ac:dyDescent="0.25">
      <c r="A7053">
        <f t="shared" si="333"/>
        <v>196</v>
      </c>
      <c r="B7053">
        <f t="shared" si="334"/>
        <v>32</v>
      </c>
      <c r="C7053" t="str">
        <f>_xlfn.XLOOKUP(A7053,Table4[Lfd],Table4[idElementValue],"Err",0)</f>
        <v/>
      </c>
      <c r="D7053">
        <f t="shared" si="334"/>
        <v>32</v>
      </c>
      <c r="E7053">
        <f ca="1">OFFSET(ElementsDB!$AQ$2,SeriesSelection!A7053-1,SeriesSelection!B7053-1)</f>
        <v>0</v>
      </c>
      <c r="F7053">
        <f>_xlfn.XLOOKUP(A7053,Table4[Lfd],Table4[Periods],"Err",0)</f>
        <v>0</v>
      </c>
      <c r="G7053" t="b">
        <f t="shared" si="332"/>
        <v>0</v>
      </c>
    </row>
    <row r="7054" spans="1:7" hidden="1" x14ac:dyDescent="0.25">
      <c r="A7054">
        <f t="shared" si="333"/>
        <v>196</v>
      </c>
      <c r="B7054">
        <f t="shared" si="334"/>
        <v>33</v>
      </c>
      <c r="C7054" t="str">
        <f>_xlfn.XLOOKUP(A7054,Table4[Lfd],Table4[idElementValue],"Err",0)</f>
        <v/>
      </c>
      <c r="D7054">
        <f t="shared" si="334"/>
        <v>33</v>
      </c>
      <c r="E7054">
        <f ca="1">OFFSET(ElementsDB!$AQ$2,SeriesSelection!A7054-1,SeriesSelection!B7054-1)</f>
        <v>0</v>
      </c>
      <c r="F7054">
        <f>_xlfn.XLOOKUP(A7054,Table4[Lfd],Table4[Periods],"Err",0)</f>
        <v>0</v>
      </c>
      <c r="G7054" t="b">
        <f t="shared" si="332"/>
        <v>0</v>
      </c>
    </row>
    <row r="7055" spans="1:7" hidden="1" x14ac:dyDescent="0.25">
      <c r="A7055">
        <f t="shared" si="333"/>
        <v>196</v>
      </c>
      <c r="B7055">
        <f t="shared" si="334"/>
        <v>34</v>
      </c>
      <c r="C7055" t="str">
        <f>_xlfn.XLOOKUP(A7055,Table4[Lfd],Table4[idElementValue],"Err",0)</f>
        <v/>
      </c>
      <c r="D7055">
        <f t="shared" si="334"/>
        <v>34</v>
      </c>
      <c r="E7055">
        <f ca="1">OFFSET(ElementsDB!$AQ$2,SeriesSelection!A7055-1,SeriesSelection!B7055-1)</f>
        <v>0</v>
      </c>
      <c r="F7055">
        <f>_xlfn.XLOOKUP(A7055,Table4[Lfd],Table4[Periods],"Err",0)</f>
        <v>0</v>
      </c>
      <c r="G7055" t="b">
        <f t="shared" si="332"/>
        <v>0</v>
      </c>
    </row>
    <row r="7056" spans="1:7" hidden="1" x14ac:dyDescent="0.25">
      <c r="A7056">
        <f t="shared" si="333"/>
        <v>196</v>
      </c>
      <c r="B7056">
        <f t="shared" si="334"/>
        <v>35</v>
      </c>
      <c r="C7056" t="str">
        <f>_xlfn.XLOOKUP(A7056,Table4[Lfd],Table4[idElementValue],"Err",0)</f>
        <v/>
      </c>
      <c r="D7056">
        <f t="shared" si="334"/>
        <v>35</v>
      </c>
      <c r="E7056">
        <f ca="1">OFFSET(ElementsDB!$AQ$2,SeriesSelection!A7056-1,SeriesSelection!B7056-1)</f>
        <v>0</v>
      </c>
      <c r="F7056">
        <f>_xlfn.XLOOKUP(A7056,Table4[Lfd],Table4[Periods],"Err",0)</f>
        <v>0</v>
      </c>
      <c r="G7056" t="b">
        <f t="shared" si="332"/>
        <v>0</v>
      </c>
    </row>
    <row r="7057" spans="1:7" hidden="1" x14ac:dyDescent="0.25">
      <c r="A7057">
        <f t="shared" si="333"/>
        <v>196</v>
      </c>
      <c r="B7057">
        <f t="shared" si="334"/>
        <v>36</v>
      </c>
      <c r="C7057" t="str">
        <f>_xlfn.XLOOKUP(A7057,Table4[Lfd],Table4[idElementValue],"Err",0)</f>
        <v/>
      </c>
      <c r="D7057">
        <f t="shared" si="334"/>
        <v>36</v>
      </c>
      <c r="E7057">
        <f ca="1">OFFSET(ElementsDB!$AQ$2,SeriesSelection!A7057-1,SeriesSelection!B7057-1)</f>
        <v>0</v>
      </c>
      <c r="F7057">
        <f>_xlfn.XLOOKUP(A7057,Table4[Lfd],Table4[Periods],"Err",0)</f>
        <v>0</v>
      </c>
      <c r="G7057" t="b">
        <f t="shared" si="332"/>
        <v>0</v>
      </c>
    </row>
    <row r="7058" spans="1:7" hidden="1" x14ac:dyDescent="0.25">
      <c r="A7058">
        <f t="shared" si="333"/>
        <v>197</v>
      </c>
      <c r="B7058">
        <f t="shared" si="334"/>
        <v>1</v>
      </c>
      <c r="C7058" t="str">
        <f>_xlfn.XLOOKUP(A7058,Table4[Lfd],Table4[idElementValue],"Err",0)</f>
        <v/>
      </c>
      <c r="D7058">
        <f t="shared" si="334"/>
        <v>1</v>
      </c>
      <c r="E7058">
        <f ca="1">OFFSET(ElementsDB!$AQ$2,SeriesSelection!A7058-1,SeriesSelection!B7058-1)</f>
        <v>0</v>
      </c>
      <c r="F7058">
        <f>_xlfn.XLOOKUP(A7058,Table4[Lfd],Table4[Periods],"Err",0)</f>
        <v>0</v>
      </c>
      <c r="G7058" t="b">
        <f t="shared" si="332"/>
        <v>0</v>
      </c>
    </row>
    <row r="7059" spans="1:7" hidden="1" x14ac:dyDescent="0.25">
      <c r="A7059">
        <f t="shared" si="333"/>
        <v>197</v>
      </c>
      <c r="B7059">
        <f t="shared" si="334"/>
        <v>2</v>
      </c>
      <c r="C7059" t="str">
        <f>_xlfn.XLOOKUP(A7059,Table4[Lfd],Table4[idElementValue],"Err",0)</f>
        <v/>
      </c>
      <c r="D7059">
        <f t="shared" si="334"/>
        <v>2</v>
      </c>
      <c r="E7059">
        <f ca="1">OFFSET(ElementsDB!$AQ$2,SeriesSelection!A7059-1,SeriesSelection!B7059-1)</f>
        <v>0</v>
      </c>
      <c r="F7059">
        <f>_xlfn.XLOOKUP(A7059,Table4[Lfd],Table4[Periods],"Err",0)</f>
        <v>0</v>
      </c>
      <c r="G7059" t="b">
        <f t="shared" si="332"/>
        <v>0</v>
      </c>
    </row>
    <row r="7060" spans="1:7" hidden="1" x14ac:dyDescent="0.25">
      <c r="A7060">
        <f t="shared" si="333"/>
        <v>197</v>
      </c>
      <c r="B7060">
        <f t="shared" si="334"/>
        <v>3</v>
      </c>
      <c r="C7060" t="str">
        <f>_xlfn.XLOOKUP(A7060,Table4[Lfd],Table4[idElementValue],"Err",0)</f>
        <v/>
      </c>
      <c r="D7060">
        <f t="shared" si="334"/>
        <v>3</v>
      </c>
      <c r="E7060">
        <f ca="1">OFFSET(ElementsDB!$AQ$2,SeriesSelection!A7060-1,SeriesSelection!B7060-1)</f>
        <v>0</v>
      </c>
      <c r="F7060">
        <f>_xlfn.XLOOKUP(A7060,Table4[Lfd],Table4[Periods],"Err",0)</f>
        <v>0</v>
      </c>
      <c r="G7060" t="b">
        <f t="shared" si="332"/>
        <v>0</v>
      </c>
    </row>
    <row r="7061" spans="1:7" hidden="1" x14ac:dyDescent="0.25">
      <c r="A7061">
        <f t="shared" si="333"/>
        <v>197</v>
      </c>
      <c r="B7061">
        <f t="shared" si="334"/>
        <v>4</v>
      </c>
      <c r="C7061" t="str">
        <f>_xlfn.XLOOKUP(A7061,Table4[Lfd],Table4[idElementValue],"Err",0)</f>
        <v/>
      </c>
      <c r="D7061">
        <f t="shared" si="334"/>
        <v>4</v>
      </c>
      <c r="E7061">
        <f ca="1">OFFSET(ElementsDB!$AQ$2,SeriesSelection!A7061-1,SeriesSelection!B7061-1)</f>
        <v>0</v>
      </c>
      <c r="F7061">
        <f>_xlfn.XLOOKUP(A7061,Table4[Lfd],Table4[Periods],"Err",0)</f>
        <v>0</v>
      </c>
      <c r="G7061" t="b">
        <f t="shared" si="332"/>
        <v>0</v>
      </c>
    </row>
    <row r="7062" spans="1:7" hidden="1" x14ac:dyDescent="0.25">
      <c r="A7062">
        <f t="shared" si="333"/>
        <v>197</v>
      </c>
      <c r="B7062">
        <f t="shared" si="334"/>
        <v>5</v>
      </c>
      <c r="C7062" t="str">
        <f>_xlfn.XLOOKUP(A7062,Table4[Lfd],Table4[idElementValue],"Err",0)</f>
        <v/>
      </c>
      <c r="D7062">
        <f t="shared" si="334"/>
        <v>5</v>
      </c>
      <c r="E7062">
        <f ca="1">OFFSET(ElementsDB!$AQ$2,SeriesSelection!A7062-1,SeriesSelection!B7062-1)</f>
        <v>0</v>
      </c>
      <c r="F7062">
        <f>_xlfn.XLOOKUP(A7062,Table4[Lfd],Table4[Periods],"Err",0)</f>
        <v>0</v>
      </c>
      <c r="G7062" t="b">
        <f t="shared" si="332"/>
        <v>0</v>
      </c>
    </row>
    <row r="7063" spans="1:7" hidden="1" x14ac:dyDescent="0.25">
      <c r="A7063">
        <f t="shared" si="333"/>
        <v>197</v>
      </c>
      <c r="B7063">
        <f t="shared" si="334"/>
        <v>6</v>
      </c>
      <c r="C7063" t="str">
        <f>_xlfn.XLOOKUP(A7063,Table4[Lfd],Table4[idElementValue],"Err",0)</f>
        <v/>
      </c>
      <c r="D7063">
        <f t="shared" si="334"/>
        <v>6</v>
      </c>
      <c r="E7063">
        <f ca="1">OFFSET(ElementsDB!$AQ$2,SeriesSelection!A7063-1,SeriesSelection!B7063-1)</f>
        <v>0</v>
      </c>
      <c r="F7063">
        <f>_xlfn.XLOOKUP(A7063,Table4[Lfd],Table4[Periods],"Err",0)</f>
        <v>0</v>
      </c>
      <c r="G7063" t="b">
        <f t="shared" si="332"/>
        <v>0</v>
      </c>
    </row>
    <row r="7064" spans="1:7" hidden="1" x14ac:dyDescent="0.25">
      <c r="A7064">
        <f t="shared" si="333"/>
        <v>197</v>
      </c>
      <c r="B7064">
        <f t="shared" si="334"/>
        <v>7</v>
      </c>
      <c r="C7064" t="str">
        <f>_xlfn.XLOOKUP(A7064,Table4[Lfd],Table4[idElementValue],"Err",0)</f>
        <v/>
      </c>
      <c r="D7064">
        <f t="shared" si="334"/>
        <v>7</v>
      </c>
      <c r="E7064">
        <f ca="1">OFFSET(ElementsDB!$AQ$2,SeriesSelection!A7064-1,SeriesSelection!B7064-1)</f>
        <v>0</v>
      </c>
      <c r="F7064">
        <f>_xlfn.XLOOKUP(A7064,Table4[Lfd],Table4[Periods],"Err",0)</f>
        <v>0</v>
      </c>
      <c r="G7064" t="b">
        <f t="shared" si="332"/>
        <v>0</v>
      </c>
    </row>
    <row r="7065" spans="1:7" hidden="1" x14ac:dyDescent="0.25">
      <c r="A7065">
        <f t="shared" si="333"/>
        <v>197</v>
      </c>
      <c r="B7065">
        <f t="shared" si="334"/>
        <v>8</v>
      </c>
      <c r="C7065" t="str">
        <f>_xlfn.XLOOKUP(A7065,Table4[Lfd],Table4[idElementValue],"Err",0)</f>
        <v/>
      </c>
      <c r="D7065">
        <f t="shared" si="334"/>
        <v>8</v>
      </c>
      <c r="E7065">
        <f ca="1">OFFSET(ElementsDB!$AQ$2,SeriesSelection!A7065-1,SeriesSelection!B7065-1)</f>
        <v>0</v>
      </c>
      <c r="F7065">
        <f>_xlfn.XLOOKUP(A7065,Table4[Lfd],Table4[Periods],"Err",0)</f>
        <v>0</v>
      </c>
      <c r="G7065" t="b">
        <f t="shared" si="332"/>
        <v>0</v>
      </c>
    </row>
    <row r="7066" spans="1:7" hidden="1" x14ac:dyDescent="0.25">
      <c r="A7066">
        <f t="shared" si="333"/>
        <v>197</v>
      </c>
      <c r="B7066">
        <f t="shared" si="334"/>
        <v>9</v>
      </c>
      <c r="C7066" t="str">
        <f>_xlfn.XLOOKUP(A7066,Table4[Lfd],Table4[idElementValue],"Err",0)</f>
        <v/>
      </c>
      <c r="D7066">
        <f t="shared" si="334"/>
        <v>9</v>
      </c>
      <c r="E7066">
        <f ca="1">OFFSET(ElementsDB!$AQ$2,SeriesSelection!A7066-1,SeriesSelection!B7066-1)</f>
        <v>0</v>
      </c>
      <c r="F7066">
        <f>_xlfn.XLOOKUP(A7066,Table4[Lfd],Table4[Periods],"Err",0)</f>
        <v>0</v>
      </c>
      <c r="G7066" t="b">
        <f t="shared" si="332"/>
        <v>0</v>
      </c>
    </row>
    <row r="7067" spans="1:7" hidden="1" x14ac:dyDescent="0.25">
      <c r="A7067">
        <f t="shared" si="333"/>
        <v>197</v>
      </c>
      <c r="B7067">
        <f t="shared" si="334"/>
        <v>10</v>
      </c>
      <c r="C7067" t="str">
        <f>_xlfn.XLOOKUP(A7067,Table4[Lfd],Table4[idElementValue],"Err",0)</f>
        <v/>
      </c>
      <c r="D7067">
        <f t="shared" si="334"/>
        <v>10</v>
      </c>
      <c r="E7067">
        <f ca="1">OFFSET(ElementsDB!$AQ$2,SeriesSelection!A7067-1,SeriesSelection!B7067-1)</f>
        <v>0</v>
      </c>
      <c r="F7067">
        <f>_xlfn.XLOOKUP(A7067,Table4[Lfd],Table4[Periods],"Err",0)</f>
        <v>0</v>
      </c>
      <c r="G7067" t="b">
        <f t="shared" si="332"/>
        <v>0</v>
      </c>
    </row>
    <row r="7068" spans="1:7" hidden="1" x14ac:dyDescent="0.25">
      <c r="A7068">
        <f t="shared" si="333"/>
        <v>197</v>
      </c>
      <c r="B7068">
        <f t="shared" si="334"/>
        <v>11</v>
      </c>
      <c r="C7068" t="str">
        <f>_xlfn.XLOOKUP(A7068,Table4[Lfd],Table4[idElementValue],"Err",0)</f>
        <v/>
      </c>
      <c r="D7068">
        <f t="shared" si="334"/>
        <v>11</v>
      </c>
      <c r="E7068">
        <f ca="1">OFFSET(ElementsDB!$AQ$2,SeriesSelection!A7068-1,SeriesSelection!B7068-1)</f>
        <v>0</v>
      </c>
      <c r="F7068">
        <f>_xlfn.XLOOKUP(A7068,Table4[Lfd],Table4[Periods],"Err",0)</f>
        <v>0</v>
      </c>
      <c r="G7068" t="b">
        <f t="shared" si="332"/>
        <v>0</v>
      </c>
    </row>
    <row r="7069" spans="1:7" hidden="1" x14ac:dyDescent="0.25">
      <c r="A7069">
        <f t="shared" si="333"/>
        <v>197</v>
      </c>
      <c r="B7069">
        <f t="shared" si="334"/>
        <v>12</v>
      </c>
      <c r="C7069" t="str">
        <f>_xlfn.XLOOKUP(A7069,Table4[Lfd],Table4[idElementValue],"Err",0)</f>
        <v/>
      </c>
      <c r="D7069">
        <f t="shared" si="334"/>
        <v>12</v>
      </c>
      <c r="E7069">
        <f ca="1">OFFSET(ElementsDB!$AQ$2,SeriesSelection!A7069-1,SeriesSelection!B7069-1)</f>
        <v>0</v>
      </c>
      <c r="F7069">
        <f>_xlfn.XLOOKUP(A7069,Table4[Lfd],Table4[Periods],"Err",0)</f>
        <v>0</v>
      </c>
      <c r="G7069" t="b">
        <f t="shared" si="332"/>
        <v>0</v>
      </c>
    </row>
    <row r="7070" spans="1:7" hidden="1" x14ac:dyDescent="0.25">
      <c r="A7070">
        <f t="shared" si="333"/>
        <v>197</v>
      </c>
      <c r="B7070">
        <f t="shared" si="334"/>
        <v>13</v>
      </c>
      <c r="C7070" t="str">
        <f>_xlfn.XLOOKUP(A7070,Table4[Lfd],Table4[idElementValue],"Err",0)</f>
        <v/>
      </c>
      <c r="D7070">
        <f t="shared" si="334"/>
        <v>13</v>
      </c>
      <c r="E7070">
        <f ca="1">OFFSET(ElementsDB!$AQ$2,SeriesSelection!A7070-1,SeriesSelection!B7070-1)</f>
        <v>0</v>
      </c>
      <c r="F7070">
        <f>_xlfn.XLOOKUP(A7070,Table4[Lfd],Table4[Periods],"Err",0)</f>
        <v>0</v>
      </c>
      <c r="G7070" t="b">
        <f t="shared" si="332"/>
        <v>0</v>
      </c>
    </row>
    <row r="7071" spans="1:7" hidden="1" x14ac:dyDescent="0.25">
      <c r="A7071">
        <f t="shared" si="333"/>
        <v>197</v>
      </c>
      <c r="B7071">
        <f t="shared" si="334"/>
        <v>14</v>
      </c>
      <c r="C7071" t="str">
        <f>_xlfn.XLOOKUP(A7071,Table4[Lfd],Table4[idElementValue],"Err",0)</f>
        <v/>
      </c>
      <c r="D7071">
        <f t="shared" si="334"/>
        <v>14</v>
      </c>
      <c r="E7071">
        <f ca="1">OFFSET(ElementsDB!$AQ$2,SeriesSelection!A7071-1,SeriesSelection!B7071-1)</f>
        <v>0</v>
      </c>
      <c r="F7071">
        <f>_xlfn.XLOOKUP(A7071,Table4[Lfd],Table4[Periods],"Err",0)</f>
        <v>0</v>
      </c>
      <c r="G7071" t="b">
        <f t="shared" si="332"/>
        <v>0</v>
      </c>
    </row>
    <row r="7072" spans="1:7" hidden="1" x14ac:dyDescent="0.25">
      <c r="A7072">
        <f t="shared" si="333"/>
        <v>197</v>
      </c>
      <c r="B7072">
        <f t="shared" si="334"/>
        <v>15</v>
      </c>
      <c r="C7072" t="str">
        <f>_xlfn.XLOOKUP(A7072,Table4[Lfd],Table4[idElementValue],"Err",0)</f>
        <v/>
      </c>
      <c r="D7072">
        <f t="shared" si="334"/>
        <v>15</v>
      </c>
      <c r="E7072">
        <f ca="1">OFFSET(ElementsDB!$AQ$2,SeriesSelection!A7072-1,SeriesSelection!B7072-1)</f>
        <v>0</v>
      </c>
      <c r="F7072">
        <f>_xlfn.XLOOKUP(A7072,Table4[Lfd],Table4[Periods],"Err",0)</f>
        <v>0</v>
      </c>
      <c r="G7072" t="b">
        <f t="shared" si="332"/>
        <v>0</v>
      </c>
    </row>
    <row r="7073" spans="1:7" hidden="1" x14ac:dyDescent="0.25">
      <c r="A7073">
        <f t="shared" si="333"/>
        <v>197</v>
      </c>
      <c r="B7073">
        <f t="shared" si="334"/>
        <v>16</v>
      </c>
      <c r="C7073" t="str">
        <f>_xlfn.XLOOKUP(A7073,Table4[Lfd],Table4[idElementValue],"Err",0)</f>
        <v/>
      </c>
      <c r="D7073">
        <f t="shared" si="334"/>
        <v>16</v>
      </c>
      <c r="E7073">
        <f ca="1">OFFSET(ElementsDB!$AQ$2,SeriesSelection!A7073-1,SeriesSelection!B7073-1)</f>
        <v>0</v>
      </c>
      <c r="F7073">
        <f>_xlfn.XLOOKUP(A7073,Table4[Lfd],Table4[Periods],"Err",0)</f>
        <v>0</v>
      </c>
      <c r="G7073" t="b">
        <f t="shared" si="332"/>
        <v>0</v>
      </c>
    </row>
    <row r="7074" spans="1:7" hidden="1" x14ac:dyDescent="0.25">
      <c r="A7074">
        <f t="shared" si="333"/>
        <v>197</v>
      </c>
      <c r="B7074">
        <f t="shared" si="334"/>
        <v>17</v>
      </c>
      <c r="C7074" t="str">
        <f>_xlfn.XLOOKUP(A7074,Table4[Lfd],Table4[idElementValue],"Err",0)</f>
        <v/>
      </c>
      <c r="D7074">
        <f t="shared" si="334"/>
        <v>17</v>
      </c>
      <c r="E7074">
        <f ca="1">OFFSET(ElementsDB!$AQ$2,SeriesSelection!A7074-1,SeriesSelection!B7074-1)</f>
        <v>0</v>
      </c>
      <c r="F7074">
        <f>_xlfn.XLOOKUP(A7074,Table4[Lfd],Table4[Periods],"Err",0)</f>
        <v>0</v>
      </c>
      <c r="G7074" t="b">
        <f t="shared" si="332"/>
        <v>0</v>
      </c>
    </row>
    <row r="7075" spans="1:7" hidden="1" x14ac:dyDescent="0.25">
      <c r="A7075">
        <f t="shared" si="333"/>
        <v>197</v>
      </c>
      <c r="B7075">
        <f t="shared" si="334"/>
        <v>18</v>
      </c>
      <c r="C7075" t="str">
        <f>_xlfn.XLOOKUP(A7075,Table4[Lfd],Table4[idElementValue],"Err",0)</f>
        <v/>
      </c>
      <c r="D7075">
        <f t="shared" si="334"/>
        <v>18</v>
      </c>
      <c r="E7075">
        <f ca="1">OFFSET(ElementsDB!$AQ$2,SeriesSelection!A7075-1,SeriesSelection!B7075-1)</f>
        <v>0</v>
      </c>
      <c r="F7075">
        <f>_xlfn.XLOOKUP(A7075,Table4[Lfd],Table4[Periods],"Err",0)</f>
        <v>0</v>
      </c>
      <c r="G7075" t="b">
        <f t="shared" si="332"/>
        <v>0</v>
      </c>
    </row>
    <row r="7076" spans="1:7" hidden="1" x14ac:dyDescent="0.25">
      <c r="A7076">
        <f t="shared" si="333"/>
        <v>197</v>
      </c>
      <c r="B7076">
        <f t="shared" si="334"/>
        <v>19</v>
      </c>
      <c r="C7076" t="str">
        <f>_xlfn.XLOOKUP(A7076,Table4[Lfd],Table4[idElementValue],"Err",0)</f>
        <v/>
      </c>
      <c r="D7076">
        <f t="shared" si="334"/>
        <v>19</v>
      </c>
      <c r="E7076">
        <f ca="1">OFFSET(ElementsDB!$AQ$2,SeriesSelection!A7076-1,SeriesSelection!B7076-1)</f>
        <v>0</v>
      </c>
      <c r="F7076">
        <f>_xlfn.XLOOKUP(A7076,Table4[Lfd],Table4[Periods],"Err",0)</f>
        <v>0</v>
      </c>
      <c r="G7076" t="b">
        <f t="shared" si="332"/>
        <v>0</v>
      </c>
    </row>
    <row r="7077" spans="1:7" hidden="1" x14ac:dyDescent="0.25">
      <c r="A7077">
        <f t="shared" si="333"/>
        <v>197</v>
      </c>
      <c r="B7077">
        <f t="shared" si="334"/>
        <v>20</v>
      </c>
      <c r="C7077" t="str">
        <f>_xlfn.XLOOKUP(A7077,Table4[Lfd],Table4[idElementValue],"Err",0)</f>
        <v/>
      </c>
      <c r="D7077">
        <f t="shared" si="334"/>
        <v>20</v>
      </c>
      <c r="E7077">
        <f ca="1">OFFSET(ElementsDB!$AQ$2,SeriesSelection!A7077-1,SeriesSelection!B7077-1)</f>
        <v>0</v>
      </c>
      <c r="F7077">
        <f>_xlfn.XLOOKUP(A7077,Table4[Lfd],Table4[Periods],"Err",0)</f>
        <v>0</v>
      </c>
      <c r="G7077" t="b">
        <f t="shared" si="332"/>
        <v>0</v>
      </c>
    </row>
    <row r="7078" spans="1:7" hidden="1" x14ac:dyDescent="0.25">
      <c r="A7078">
        <f t="shared" si="333"/>
        <v>197</v>
      </c>
      <c r="B7078">
        <f t="shared" si="334"/>
        <v>21</v>
      </c>
      <c r="C7078" t="str">
        <f>_xlfn.XLOOKUP(A7078,Table4[Lfd],Table4[idElementValue],"Err",0)</f>
        <v/>
      </c>
      <c r="D7078">
        <f t="shared" si="334"/>
        <v>21</v>
      </c>
      <c r="E7078">
        <f ca="1">OFFSET(ElementsDB!$AQ$2,SeriesSelection!A7078-1,SeriesSelection!B7078-1)</f>
        <v>0</v>
      </c>
      <c r="F7078">
        <f>_xlfn.XLOOKUP(A7078,Table4[Lfd],Table4[Periods],"Err",0)</f>
        <v>0</v>
      </c>
      <c r="G7078" t="b">
        <f t="shared" si="332"/>
        <v>0</v>
      </c>
    </row>
    <row r="7079" spans="1:7" hidden="1" x14ac:dyDescent="0.25">
      <c r="A7079">
        <f t="shared" si="333"/>
        <v>197</v>
      </c>
      <c r="B7079">
        <f t="shared" si="334"/>
        <v>22</v>
      </c>
      <c r="C7079" t="str">
        <f>_xlfn.XLOOKUP(A7079,Table4[Lfd],Table4[idElementValue],"Err",0)</f>
        <v/>
      </c>
      <c r="D7079">
        <f t="shared" si="334"/>
        <v>22</v>
      </c>
      <c r="E7079">
        <f ca="1">OFFSET(ElementsDB!$AQ$2,SeriesSelection!A7079-1,SeriesSelection!B7079-1)</f>
        <v>0</v>
      </c>
      <c r="F7079">
        <f>_xlfn.XLOOKUP(A7079,Table4[Lfd],Table4[Periods],"Err",0)</f>
        <v>0</v>
      </c>
      <c r="G7079" t="b">
        <f t="shared" si="332"/>
        <v>0</v>
      </c>
    </row>
    <row r="7080" spans="1:7" hidden="1" x14ac:dyDescent="0.25">
      <c r="A7080">
        <f t="shared" si="333"/>
        <v>197</v>
      </c>
      <c r="B7080">
        <f t="shared" si="334"/>
        <v>23</v>
      </c>
      <c r="C7080" t="str">
        <f>_xlfn.XLOOKUP(A7080,Table4[Lfd],Table4[idElementValue],"Err",0)</f>
        <v/>
      </c>
      <c r="D7080">
        <f t="shared" si="334"/>
        <v>23</v>
      </c>
      <c r="E7080">
        <f ca="1">OFFSET(ElementsDB!$AQ$2,SeriesSelection!A7080-1,SeriesSelection!B7080-1)</f>
        <v>0</v>
      </c>
      <c r="F7080">
        <f>_xlfn.XLOOKUP(A7080,Table4[Lfd],Table4[Periods],"Err",0)</f>
        <v>0</v>
      </c>
      <c r="G7080" t="b">
        <f t="shared" si="332"/>
        <v>0</v>
      </c>
    </row>
    <row r="7081" spans="1:7" hidden="1" x14ac:dyDescent="0.25">
      <c r="A7081">
        <f t="shared" si="333"/>
        <v>197</v>
      </c>
      <c r="B7081">
        <f t="shared" si="334"/>
        <v>24</v>
      </c>
      <c r="C7081" t="str">
        <f>_xlfn.XLOOKUP(A7081,Table4[Lfd],Table4[idElementValue],"Err",0)</f>
        <v/>
      </c>
      <c r="D7081">
        <f t="shared" si="334"/>
        <v>24</v>
      </c>
      <c r="E7081">
        <f ca="1">OFFSET(ElementsDB!$AQ$2,SeriesSelection!A7081-1,SeriesSelection!B7081-1)</f>
        <v>0</v>
      </c>
      <c r="F7081">
        <f>_xlfn.XLOOKUP(A7081,Table4[Lfd],Table4[Periods],"Err",0)</f>
        <v>0</v>
      </c>
      <c r="G7081" t="b">
        <f t="shared" si="332"/>
        <v>0</v>
      </c>
    </row>
    <row r="7082" spans="1:7" hidden="1" x14ac:dyDescent="0.25">
      <c r="A7082">
        <f t="shared" si="333"/>
        <v>197</v>
      </c>
      <c r="B7082">
        <f t="shared" si="334"/>
        <v>25</v>
      </c>
      <c r="C7082" t="str">
        <f>_xlfn.XLOOKUP(A7082,Table4[Lfd],Table4[idElementValue],"Err",0)</f>
        <v/>
      </c>
      <c r="D7082">
        <f t="shared" si="334"/>
        <v>25</v>
      </c>
      <c r="E7082">
        <f ca="1">OFFSET(ElementsDB!$AQ$2,SeriesSelection!A7082-1,SeriesSelection!B7082-1)</f>
        <v>0</v>
      </c>
      <c r="F7082">
        <f>_xlfn.XLOOKUP(A7082,Table4[Lfd],Table4[Periods],"Err",0)</f>
        <v>0</v>
      </c>
      <c r="G7082" t="b">
        <f t="shared" si="332"/>
        <v>0</v>
      </c>
    </row>
    <row r="7083" spans="1:7" hidden="1" x14ac:dyDescent="0.25">
      <c r="A7083">
        <f t="shared" si="333"/>
        <v>197</v>
      </c>
      <c r="B7083">
        <f t="shared" si="334"/>
        <v>26</v>
      </c>
      <c r="C7083" t="str">
        <f>_xlfn.XLOOKUP(A7083,Table4[Lfd],Table4[idElementValue],"Err",0)</f>
        <v/>
      </c>
      <c r="D7083">
        <f t="shared" si="334"/>
        <v>26</v>
      </c>
      <c r="E7083">
        <f ca="1">OFFSET(ElementsDB!$AQ$2,SeriesSelection!A7083-1,SeriesSelection!B7083-1)</f>
        <v>0</v>
      </c>
      <c r="F7083">
        <f>_xlfn.XLOOKUP(A7083,Table4[Lfd],Table4[Periods],"Err",0)</f>
        <v>0</v>
      </c>
      <c r="G7083" t="b">
        <f t="shared" si="332"/>
        <v>0</v>
      </c>
    </row>
    <row r="7084" spans="1:7" hidden="1" x14ac:dyDescent="0.25">
      <c r="A7084">
        <f t="shared" si="333"/>
        <v>197</v>
      </c>
      <c r="B7084">
        <f t="shared" si="334"/>
        <v>27</v>
      </c>
      <c r="C7084" t="str">
        <f>_xlfn.XLOOKUP(A7084,Table4[Lfd],Table4[idElementValue],"Err",0)</f>
        <v/>
      </c>
      <c r="D7084">
        <f t="shared" si="334"/>
        <v>27</v>
      </c>
      <c r="E7084">
        <f ca="1">OFFSET(ElementsDB!$AQ$2,SeriesSelection!A7084-1,SeriesSelection!B7084-1)</f>
        <v>0</v>
      </c>
      <c r="F7084">
        <f>_xlfn.XLOOKUP(A7084,Table4[Lfd],Table4[Periods],"Err",0)</f>
        <v>0</v>
      </c>
      <c r="G7084" t="b">
        <f t="shared" si="332"/>
        <v>0</v>
      </c>
    </row>
    <row r="7085" spans="1:7" hidden="1" x14ac:dyDescent="0.25">
      <c r="A7085">
        <f t="shared" si="333"/>
        <v>197</v>
      </c>
      <c r="B7085">
        <f t="shared" si="334"/>
        <v>28</v>
      </c>
      <c r="C7085" t="str">
        <f>_xlfn.XLOOKUP(A7085,Table4[Lfd],Table4[idElementValue],"Err",0)</f>
        <v/>
      </c>
      <c r="D7085">
        <f t="shared" si="334"/>
        <v>28</v>
      </c>
      <c r="E7085">
        <f ca="1">OFFSET(ElementsDB!$AQ$2,SeriesSelection!A7085-1,SeriesSelection!B7085-1)</f>
        <v>0</v>
      </c>
      <c r="F7085">
        <f>_xlfn.XLOOKUP(A7085,Table4[Lfd],Table4[Periods],"Err",0)</f>
        <v>0</v>
      </c>
      <c r="G7085" t="b">
        <f t="shared" si="332"/>
        <v>0</v>
      </c>
    </row>
    <row r="7086" spans="1:7" hidden="1" x14ac:dyDescent="0.25">
      <c r="A7086">
        <f t="shared" si="333"/>
        <v>197</v>
      </c>
      <c r="B7086">
        <f t="shared" si="334"/>
        <v>29</v>
      </c>
      <c r="C7086" t="str">
        <f>_xlfn.XLOOKUP(A7086,Table4[Lfd],Table4[idElementValue],"Err",0)</f>
        <v/>
      </c>
      <c r="D7086">
        <f t="shared" si="334"/>
        <v>29</v>
      </c>
      <c r="E7086">
        <f ca="1">OFFSET(ElementsDB!$AQ$2,SeriesSelection!A7086-1,SeriesSelection!B7086-1)</f>
        <v>0</v>
      </c>
      <c r="F7086">
        <f>_xlfn.XLOOKUP(A7086,Table4[Lfd],Table4[Periods],"Err",0)</f>
        <v>0</v>
      </c>
      <c r="G7086" t="b">
        <f t="shared" si="332"/>
        <v>0</v>
      </c>
    </row>
    <row r="7087" spans="1:7" hidden="1" x14ac:dyDescent="0.25">
      <c r="A7087">
        <f t="shared" si="333"/>
        <v>197</v>
      </c>
      <c r="B7087">
        <f t="shared" si="334"/>
        <v>30</v>
      </c>
      <c r="C7087" t="str">
        <f>_xlfn.XLOOKUP(A7087,Table4[Lfd],Table4[idElementValue],"Err",0)</f>
        <v/>
      </c>
      <c r="D7087">
        <f t="shared" si="334"/>
        <v>30</v>
      </c>
      <c r="E7087">
        <f ca="1">OFFSET(ElementsDB!$AQ$2,SeriesSelection!A7087-1,SeriesSelection!B7087-1)</f>
        <v>0</v>
      </c>
      <c r="F7087">
        <f>_xlfn.XLOOKUP(A7087,Table4[Lfd],Table4[Periods],"Err",0)</f>
        <v>0</v>
      </c>
      <c r="G7087" t="b">
        <f t="shared" si="332"/>
        <v>0</v>
      </c>
    </row>
    <row r="7088" spans="1:7" hidden="1" x14ac:dyDescent="0.25">
      <c r="A7088">
        <f t="shared" si="333"/>
        <v>197</v>
      </c>
      <c r="B7088">
        <f t="shared" si="334"/>
        <v>31</v>
      </c>
      <c r="C7088" t="str">
        <f>_xlfn.XLOOKUP(A7088,Table4[Lfd],Table4[idElementValue],"Err",0)</f>
        <v/>
      </c>
      <c r="D7088">
        <f t="shared" si="334"/>
        <v>31</v>
      </c>
      <c r="E7088">
        <f ca="1">OFFSET(ElementsDB!$AQ$2,SeriesSelection!A7088-1,SeriesSelection!B7088-1)</f>
        <v>0</v>
      </c>
      <c r="F7088">
        <f>_xlfn.XLOOKUP(A7088,Table4[Lfd],Table4[Periods],"Err",0)</f>
        <v>0</v>
      </c>
      <c r="G7088" t="b">
        <f t="shared" si="332"/>
        <v>0</v>
      </c>
    </row>
    <row r="7089" spans="1:7" hidden="1" x14ac:dyDescent="0.25">
      <c r="A7089">
        <f t="shared" si="333"/>
        <v>197</v>
      </c>
      <c r="B7089">
        <f t="shared" si="334"/>
        <v>32</v>
      </c>
      <c r="C7089" t="str">
        <f>_xlfn.XLOOKUP(A7089,Table4[Lfd],Table4[idElementValue],"Err",0)</f>
        <v/>
      </c>
      <c r="D7089">
        <f t="shared" si="334"/>
        <v>32</v>
      </c>
      <c r="E7089">
        <f ca="1">OFFSET(ElementsDB!$AQ$2,SeriesSelection!A7089-1,SeriesSelection!B7089-1)</f>
        <v>0</v>
      </c>
      <c r="F7089">
        <f>_xlfn.XLOOKUP(A7089,Table4[Lfd],Table4[Periods],"Err",0)</f>
        <v>0</v>
      </c>
      <c r="G7089" t="b">
        <f t="shared" si="332"/>
        <v>0</v>
      </c>
    </row>
    <row r="7090" spans="1:7" hidden="1" x14ac:dyDescent="0.25">
      <c r="A7090">
        <f t="shared" si="333"/>
        <v>197</v>
      </c>
      <c r="B7090">
        <f t="shared" si="334"/>
        <v>33</v>
      </c>
      <c r="C7090" t="str">
        <f>_xlfn.XLOOKUP(A7090,Table4[Lfd],Table4[idElementValue],"Err",0)</f>
        <v/>
      </c>
      <c r="D7090">
        <f t="shared" si="334"/>
        <v>33</v>
      </c>
      <c r="E7090">
        <f ca="1">OFFSET(ElementsDB!$AQ$2,SeriesSelection!A7090-1,SeriesSelection!B7090-1)</f>
        <v>0</v>
      </c>
      <c r="F7090">
        <f>_xlfn.XLOOKUP(A7090,Table4[Lfd],Table4[Periods],"Err",0)</f>
        <v>0</v>
      </c>
      <c r="G7090" t="b">
        <f t="shared" si="332"/>
        <v>0</v>
      </c>
    </row>
    <row r="7091" spans="1:7" hidden="1" x14ac:dyDescent="0.25">
      <c r="A7091">
        <f t="shared" si="333"/>
        <v>197</v>
      </c>
      <c r="B7091">
        <f t="shared" si="334"/>
        <v>34</v>
      </c>
      <c r="C7091" t="str">
        <f>_xlfn.XLOOKUP(A7091,Table4[Lfd],Table4[idElementValue],"Err",0)</f>
        <v/>
      </c>
      <c r="D7091">
        <f t="shared" si="334"/>
        <v>34</v>
      </c>
      <c r="E7091">
        <f ca="1">OFFSET(ElementsDB!$AQ$2,SeriesSelection!A7091-1,SeriesSelection!B7091-1)</f>
        <v>0</v>
      </c>
      <c r="F7091">
        <f>_xlfn.XLOOKUP(A7091,Table4[Lfd],Table4[Periods],"Err",0)</f>
        <v>0</v>
      </c>
      <c r="G7091" t="b">
        <f t="shared" si="332"/>
        <v>0</v>
      </c>
    </row>
    <row r="7092" spans="1:7" hidden="1" x14ac:dyDescent="0.25">
      <c r="A7092">
        <f t="shared" si="333"/>
        <v>197</v>
      </c>
      <c r="B7092">
        <f t="shared" si="334"/>
        <v>35</v>
      </c>
      <c r="C7092" t="str">
        <f>_xlfn.XLOOKUP(A7092,Table4[Lfd],Table4[idElementValue],"Err",0)</f>
        <v/>
      </c>
      <c r="D7092">
        <f t="shared" si="334"/>
        <v>35</v>
      </c>
      <c r="E7092">
        <f ca="1">OFFSET(ElementsDB!$AQ$2,SeriesSelection!A7092-1,SeriesSelection!B7092-1)</f>
        <v>0</v>
      </c>
      <c r="F7092">
        <f>_xlfn.XLOOKUP(A7092,Table4[Lfd],Table4[Periods],"Err",0)</f>
        <v>0</v>
      </c>
      <c r="G7092" t="b">
        <f t="shared" si="332"/>
        <v>0</v>
      </c>
    </row>
    <row r="7093" spans="1:7" hidden="1" x14ac:dyDescent="0.25">
      <c r="A7093">
        <f t="shared" si="333"/>
        <v>197</v>
      </c>
      <c r="B7093">
        <f t="shared" si="334"/>
        <v>36</v>
      </c>
      <c r="C7093" t="str">
        <f>_xlfn.XLOOKUP(A7093,Table4[Lfd],Table4[idElementValue],"Err",0)</f>
        <v/>
      </c>
      <c r="D7093">
        <f t="shared" si="334"/>
        <v>36</v>
      </c>
      <c r="E7093">
        <f ca="1">OFFSET(ElementsDB!$AQ$2,SeriesSelection!A7093-1,SeriesSelection!B7093-1)</f>
        <v>0</v>
      </c>
      <c r="F7093">
        <f>_xlfn.XLOOKUP(A7093,Table4[Lfd],Table4[Periods],"Err",0)</f>
        <v>0</v>
      </c>
      <c r="G7093" t="b">
        <f t="shared" si="332"/>
        <v>0</v>
      </c>
    </row>
    <row r="7094" spans="1:7" hidden="1" x14ac:dyDescent="0.25">
      <c r="A7094">
        <f t="shared" si="333"/>
        <v>198</v>
      </c>
      <c r="B7094">
        <f t="shared" si="334"/>
        <v>1</v>
      </c>
      <c r="C7094" t="str">
        <f>_xlfn.XLOOKUP(A7094,Table4[Lfd],Table4[idElementValue],"Err",0)</f>
        <v/>
      </c>
      <c r="D7094">
        <f t="shared" si="334"/>
        <v>1</v>
      </c>
      <c r="E7094">
        <f ca="1">OFFSET(ElementsDB!$AQ$2,SeriesSelection!A7094-1,SeriesSelection!B7094-1)</f>
        <v>0</v>
      </c>
      <c r="F7094">
        <f>_xlfn.XLOOKUP(A7094,Table4[Lfd],Table4[Periods],"Err",0)</f>
        <v>0</v>
      </c>
      <c r="G7094" t="b">
        <f t="shared" si="332"/>
        <v>0</v>
      </c>
    </row>
    <row r="7095" spans="1:7" hidden="1" x14ac:dyDescent="0.25">
      <c r="A7095">
        <f t="shared" si="333"/>
        <v>198</v>
      </c>
      <c r="B7095">
        <f t="shared" si="334"/>
        <v>2</v>
      </c>
      <c r="C7095" t="str">
        <f>_xlfn.XLOOKUP(A7095,Table4[Lfd],Table4[idElementValue],"Err",0)</f>
        <v/>
      </c>
      <c r="D7095">
        <f t="shared" si="334"/>
        <v>2</v>
      </c>
      <c r="E7095">
        <f ca="1">OFFSET(ElementsDB!$AQ$2,SeriesSelection!A7095-1,SeriesSelection!B7095-1)</f>
        <v>0</v>
      </c>
      <c r="F7095">
        <f>_xlfn.XLOOKUP(A7095,Table4[Lfd],Table4[Periods],"Err",0)</f>
        <v>0</v>
      </c>
      <c r="G7095" t="b">
        <f t="shared" si="332"/>
        <v>0</v>
      </c>
    </row>
    <row r="7096" spans="1:7" hidden="1" x14ac:dyDescent="0.25">
      <c r="A7096">
        <f t="shared" si="333"/>
        <v>198</v>
      </c>
      <c r="B7096">
        <f t="shared" si="334"/>
        <v>3</v>
      </c>
      <c r="C7096" t="str">
        <f>_xlfn.XLOOKUP(A7096,Table4[Lfd],Table4[idElementValue],"Err",0)</f>
        <v/>
      </c>
      <c r="D7096">
        <f t="shared" si="334"/>
        <v>3</v>
      </c>
      <c r="E7096">
        <f ca="1">OFFSET(ElementsDB!$AQ$2,SeriesSelection!A7096-1,SeriesSelection!B7096-1)</f>
        <v>0</v>
      </c>
      <c r="F7096">
        <f>_xlfn.XLOOKUP(A7096,Table4[Lfd],Table4[Periods],"Err",0)</f>
        <v>0</v>
      </c>
      <c r="G7096" t="b">
        <f t="shared" si="332"/>
        <v>0</v>
      </c>
    </row>
    <row r="7097" spans="1:7" hidden="1" x14ac:dyDescent="0.25">
      <c r="A7097">
        <f t="shared" si="333"/>
        <v>198</v>
      </c>
      <c r="B7097">
        <f t="shared" si="334"/>
        <v>4</v>
      </c>
      <c r="C7097" t="str">
        <f>_xlfn.XLOOKUP(A7097,Table4[Lfd],Table4[idElementValue],"Err",0)</f>
        <v/>
      </c>
      <c r="D7097">
        <f t="shared" si="334"/>
        <v>4</v>
      </c>
      <c r="E7097">
        <f ca="1">OFFSET(ElementsDB!$AQ$2,SeriesSelection!A7097-1,SeriesSelection!B7097-1)</f>
        <v>0</v>
      </c>
      <c r="F7097">
        <f>_xlfn.XLOOKUP(A7097,Table4[Lfd],Table4[Periods],"Err",0)</f>
        <v>0</v>
      </c>
      <c r="G7097" t="b">
        <f t="shared" si="332"/>
        <v>0</v>
      </c>
    </row>
    <row r="7098" spans="1:7" hidden="1" x14ac:dyDescent="0.25">
      <c r="A7098">
        <f t="shared" si="333"/>
        <v>198</v>
      </c>
      <c r="B7098">
        <f t="shared" si="334"/>
        <v>5</v>
      </c>
      <c r="C7098" t="str">
        <f>_xlfn.XLOOKUP(A7098,Table4[Lfd],Table4[idElementValue],"Err",0)</f>
        <v/>
      </c>
      <c r="D7098">
        <f t="shared" si="334"/>
        <v>5</v>
      </c>
      <c r="E7098">
        <f ca="1">OFFSET(ElementsDB!$AQ$2,SeriesSelection!A7098-1,SeriesSelection!B7098-1)</f>
        <v>0</v>
      </c>
      <c r="F7098">
        <f>_xlfn.XLOOKUP(A7098,Table4[Lfd],Table4[Periods],"Err",0)</f>
        <v>0</v>
      </c>
      <c r="G7098" t="b">
        <f t="shared" si="332"/>
        <v>0</v>
      </c>
    </row>
    <row r="7099" spans="1:7" hidden="1" x14ac:dyDescent="0.25">
      <c r="A7099">
        <f t="shared" si="333"/>
        <v>198</v>
      </c>
      <c r="B7099">
        <f t="shared" si="334"/>
        <v>6</v>
      </c>
      <c r="C7099" t="str">
        <f>_xlfn.XLOOKUP(A7099,Table4[Lfd],Table4[idElementValue],"Err",0)</f>
        <v/>
      </c>
      <c r="D7099">
        <f t="shared" si="334"/>
        <v>6</v>
      </c>
      <c r="E7099">
        <f ca="1">OFFSET(ElementsDB!$AQ$2,SeriesSelection!A7099-1,SeriesSelection!B7099-1)</f>
        <v>0</v>
      </c>
      <c r="F7099">
        <f>_xlfn.XLOOKUP(A7099,Table4[Lfd],Table4[Periods],"Err",0)</f>
        <v>0</v>
      </c>
      <c r="G7099" t="b">
        <f t="shared" si="332"/>
        <v>0</v>
      </c>
    </row>
    <row r="7100" spans="1:7" hidden="1" x14ac:dyDescent="0.25">
      <c r="A7100">
        <f t="shared" si="333"/>
        <v>198</v>
      </c>
      <c r="B7100">
        <f t="shared" si="334"/>
        <v>7</v>
      </c>
      <c r="C7100" t="str">
        <f>_xlfn.XLOOKUP(A7100,Table4[Lfd],Table4[idElementValue],"Err",0)</f>
        <v/>
      </c>
      <c r="D7100">
        <f t="shared" si="334"/>
        <v>7</v>
      </c>
      <c r="E7100">
        <f ca="1">OFFSET(ElementsDB!$AQ$2,SeriesSelection!A7100-1,SeriesSelection!B7100-1)</f>
        <v>0</v>
      </c>
      <c r="F7100">
        <f>_xlfn.XLOOKUP(A7100,Table4[Lfd],Table4[Periods],"Err",0)</f>
        <v>0</v>
      </c>
      <c r="G7100" t="b">
        <f t="shared" si="332"/>
        <v>0</v>
      </c>
    </row>
    <row r="7101" spans="1:7" hidden="1" x14ac:dyDescent="0.25">
      <c r="A7101">
        <f t="shared" si="333"/>
        <v>198</v>
      </c>
      <c r="B7101">
        <f t="shared" si="334"/>
        <v>8</v>
      </c>
      <c r="C7101" t="str">
        <f>_xlfn.XLOOKUP(A7101,Table4[Lfd],Table4[idElementValue],"Err",0)</f>
        <v/>
      </c>
      <c r="D7101">
        <f t="shared" si="334"/>
        <v>8</v>
      </c>
      <c r="E7101">
        <f ca="1">OFFSET(ElementsDB!$AQ$2,SeriesSelection!A7101-1,SeriesSelection!B7101-1)</f>
        <v>0</v>
      </c>
      <c r="F7101">
        <f>_xlfn.XLOOKUP(A7101,Table4[Lfd],Table4[Periods],"Err",0)</f>
        <v>0</v>
      </c>
      <c r="G7101" t="b">
        <f t="shared" si="332"/>
        <v>0</v>
      </c>
    </row>
    <row r="7102" spans="1:7" hidden="1" x14ac:dyDescent="0.25">
      <c r="A7102">
        <f t="shared" si="333"/>
        <v>198</v>
      </c>
      <c r="B7102">
        <f t="shared" si="334"/>
        <v>9</v>
      </c>
      <c r="C7102" t="str">
        <f>_xlfn.XLOOKUP(A7102,Table4[Lfd],Table4[idElementValue],"Err",0)</f>
        <v/>
      </c>
      <c r="D7102">
        <f t="shared" si="334"/>
        <v>9</v>
      </c>
      <c r="E7102">
        <f ca="1">OFFSET(ElementsDB!$AQ$2,SeriesSelection!A7102-1,SeriesSelection!B7102-1)</f>
        <v>0</v>
      </c>
      <c r="F7102">
        <f>_xlfn.XLOOKUP(A7102,Table4[Lfd],Table4[Periods],"Err",0)</f>
        <v>0</v>
      </c>
      <c r="G7102" t="b">
        <f t="shared" si="332"/>
        <v>0</v>
      </c>
    </row>
    <row r="7103" spans="1:7" hidden="1" x14ac:dyDescent="0.25">
      <c r="A7103">
        <f t="shared" si="333"/>
        <v>198</v>
      </c>
      <c r="B7103">
        <f t="shared" si="334"/>
        <v>10</v>
      </c>
      <c r="C7103" t="str">
        <f>_xlfn.XLOOKUP(A7103,Table4[Lfd],Table4[idElementValue],"Err",0)</f>
        <v/>
      </c>
      <c r="D7103">
        <f t="shared" si="334"/>
        <v>10</v>
      </c>
      <c r="E7103">
        <f ca="1">OFFSET(ElementsDB!$AQ$2,SeriesSelection!A7103-1,SeriesSelection!B7103-1)</f>
        <v>0</v>
      </c>
      <c r="F7103">
        <f>_xlfn.XLOOKUP(A7103,Table4[Lfd],Table4[Periods],"Err",0)</f>
        <v>0</v>
      </c>
      <c r="G7103" t="b">
        <f t="shared" si="332"/>
        <v>0</v>
      </c>
    </row>
    <row r="7104" spans="1:7" hidden="1" x14ac:dyDescent="0.25">
      <c r="A7104">
        <f t="shared" si="333"/>
        <v>198</v>
      </c>
      <c r="B7104">
        <f t="shared" si="334"/>
        <v>11</v>
      </c>
      <c r="C7104" t="str">
        <f>_xlfn.XLOOKUP(A7104,Table4[Lfd],Table4[idElementValue],"Err",0)</f>
        <v/>
      </c>
      <c r="D7104">
        <f t="shared" si="334"/>
        <v>11</v>
      </c>
      <c r="E7104">
        <f ca="1">OFFSET(ElementsDB!$AQ$2,SeriesSelection!A7104-1,SeriesSelection!B7104-1)</f>
        <v>0</v>
      </c>
      <c r="F7104">
        <f>_xlfn.XLOOKUP(A7104,Table4[Lfd],Table4[Periods],"Err",0)</f>
        <v>0</v>
      </c>
      <c r="G7104" t="b">
        <f t="shared" si="332"/>
        <v>0</v>
      </c>
    </row>
    <row r="7105" spans="1:7" hidden="1" x14ac:dyDescent="0.25">
      <c r="A7105">
        <f t="shared" si="333"/>
        <v>198</v>
      </c>
      <c r="B7105">
        <f t="shared" si="334"/>
        <v>12</v>
      </c>
      <c r="C7105" t="str">
        <f>_xlfn.XLOOKUP(A7105,Table4[Lfd],Table4[idElementValue],"Err",0)</f>
        <v/>
      </c>
      <c r="D7105">
        <f t="shared" si="334"/>
        <v>12</v>
      </c>
      <c r="E7105">
        <f ca="1">OFFSET(ElementsDB!$AQ$2,SeriesSelection!A7105-1,SeriesSelection!B7105-1)</f>
        <v>0</v>
      </c>
      <c r="F7105">
        <f>_xlfn.XLOOKUP(A7105,Table4[Lfd],Table4[Periods],"Err",0)</f>
        <v>0</v>
      </c>
      <c r="G7105" t="b">
        <f t="shared" si="332"/>
        <v>0</v>
      </c>
    </row>
    <row r="7106" spans="1:7" hidden="1" x14ac:dyDescent="0.25">
      <c r="A7106">
        <f t="shared" si="333"/>
        <v>198</v>
      </c>
      <c r="B7106">
        <f t="shared" si="334"/>
        <v>13</v>
      </c>
      <c r="C7106" t="str">
        <f>_xlfn.XLOOKUP(A7106,Table4[Lfd],Table4[idElementValue],"Err",0)</f>
        <v/>
      </c>
      <c r="D7106">
        <f t="shared" si="334"/>
        <v>13</v>
      </c>
      <c r="E7106">
        <f ca="1">OFFSET(ElementsDB!$AQ$2,SeriesSelection!A7106-1,SeriesSelection!B7106-1)</f>
        <v>0</v>
      </c>
      <c r="F7106">
        <f>_xlfn.XLOOKUP(A7106,Table4[Lfd],Table4[Periods],"Err",0)</f>
        <v>0</v>
      </c>
      <c r="G7106" t="b">
        <f t="shared" ref="G7106:G7169" si="335">(D7106&lt;=F7106)</f>
        <v>0</v>
      </c>
    </row>
    <row r="7107" spans="1:7" hidden="1" x14ac:dyDescent="0.25">
      <c r="A7107">
        <f t="shared" si="333"/>
        <v>198</v>
      </c>
      <c r="B7107">
        <f t="shared" si="334"/>
        <v>14</v>
      </c>
      <c r="C7107" t="str">
        <f>_xlfn.XLOOKUP(A7107,Table4[Lfd],Table4[idElementValue],"Err",0)</f>
        <v/>
      </c>
      <c r="D7107">
        <f t="shared" si="334"/>
        <v>14</v>
      </c>
      <c r="E7107">
        <f ca="1">OFFSET(ElementsDB!$AQ$2,SeriesSelection!A7107-1,SeriesSelection!B7107-1)</f>
        <v>0</v>
      </c>
      <c r="F7107">
        <f>_xlfn.XLOOKUP(A7107,Table4[Lfd],Table4[Periods],"Err",0)</f>
        <v>0</v>
      </c>
      <c r="G7107" t="b">
        <f t="shared" si="335"/>
        <v>0</v>
      </c>
    </row>
    <row r="7108" spans="1:7" hidden="1" x14ac:dyDescent="0.25">
      <c r="A7108">
        <f t="shared" si="333"/>
        <v>198</v>
      </c>
      <c r="B7108">
        <f t="shared" si="334"/>
        <v>15</v>
      </c>
      <c r="C7108" t="str">
        <f>_xlfn.XLOOKUP(A7108,Table4[Lfd],Table4[idElementValue],"Err",0)</f>
        <v/>
      </c>
      <c r="D7108">
        <f t="shared" si="334"/>
        <v>15</v>
      </c>
      <c r="E7108">
        <f ca="1">OFFSET(ElementsDB!$AQ$2,SeriesSelection!A7108-1,SeriesSelection!B7108-1)</f>
        <v>0</v>
      </c>
      <c r="F7108">
        <f>_xlfn.XLOOKUP(A7108,Table4[Lfd],Table4[Periods],"Err",0)</f>
        <v>0</v>
      </c>
      <c r="G7108" t="b">
        <f t="shared" si="335"/>
        <v>0</v>
      </c>
    </row>
    <row r="7109" spans="1:7" hidden="1" x14ac:dyDescent="0.25">
      <c r="A7109">
        <f t="shared" si="333"/>
        <v>198</v>
      </c>
      <c r="B7109">
        <f t="shared" si="334"/>
        <v>16</v>
      </c>
      <c r="C7109" t="str">
        <f>_xlfn.XLOOKUP(A7109,Table4[Lfd],Table4[idElementValue],"Err",0)</f>
        <v/>
      </c>
      <c r="D7109">
        <f t="shared" si="334"/>
        <v>16</v>
      </c>
      <c r="E7109">
        <f ca="1">OFFSET(ElementsDB!$AQ$2,SeriesSelection!A7109-1,SeriesSelection!B7109-1)</f>
        <v>0</v>
      </c>
      <c r="F7109">
        <f>_xlfn.XLOOKUP(A7109,Table4[Lfd],Table4[Periods],"Err",0)</f>
        <v>0</v>
      </c>
      <c r="G7109" t="b">
        <f t="shared" si="335"/>
        <v>0</v>
      </c>
    </row>
    <row r="7110" spans="1:7" hidden="1" x14ac:dyDescent="0.25">
      <c r="A7110">
        <f t="shared" si="333"/>
        <v>198</v>
      </c>
      <c r="B7110">
        <f t="shared" si="334"/>
        <v>17</v>
      </c>
      <c r="C7110" t="str">
        <f>_xlfn.XLOOKUP(A7110,Table4[Lfd],Table4[idElementValue],"Err",0)</f>
        <v/>
      </c>
      <c r="D7110">
        <f t="shared" si="334"/>
        <v>17</v>
      </c>
      <c r="E7110">
        <f ca="1">OFFSET(ElementsDB!$AQ$2,SeriesSelection!A7110-1,SeriesSelection!B7110-1)</f>
        <v>0</v>
      </c>
      <c r="F7110">
        <f>_xlfn.XLOOKUP(A7110,Table4[Lfd],Table4[Periods],"Err",0)</f>
        <v>0</v>
      </c>
      <c r="G7110" t="b">
        <f t="shared" si="335"/>
        <v>0</v>
      </c>
    </row>
    <row r="7111" spans="1:7" hidden="1" x14ac:dyDescent="0.25">
      <c r="A7111">
        <f t="shared" si="333"/>
        <v>198</v>
      </c>
      <c r="B7111">
        <f t="shared" si="334"/>
        <v>18</v>
      </c>
      <c r="C7111" t="str">
        <f>_xlfn.XLOOKUP(A7111,Table4[Lfd],Table4[idElementValue],"Err",0)</f>
        <v/>
      </c>
      <c r="D7111">
        <f t="shared" si="334"/>
        <v>18</v>
      </c>
      <c r="E7111">
        <f ca="1">OFFSET(ElementsDB!$AQ$2,SeriesSelection!A7111-1,SeriesSelection!B7111-1)</f>
        <v>0</v>
      </c>
      <c r="F7111">
        <f>_xlfn.XLOOKUP(A7111,Table4[Lfd],Table4[Periods],"Err",0)</f>
        <v>0</v>
      </c>
      <c r="G7111" t="b">
        <f t="shared" si="335"/>
        <v>0</v>
      </c>
    </row>
    <row r="7112" spans="1:7" hidden="1" x14ac:dyDescent="0.25">
      <c r="A7112">
        <f t="shared" si="333"/>
        <v>198</v>
      </c>
      <c r="B7112">
        <f t="shared" si="334"/>
        <v>19</v>
      </c>
      <c r="C7112" t="str">
        <f>_xlfn.XLOOKUP(A7112,Table4[Lfd],Table4[idElementValue],"Err",0)</f>
        <v/>
      </c>
      <c r="D7112">
        <f t="shared" si="334"/>
        <v>19</v>
      </c>
      <c r="E7112">
        <f ca="1">OFFSET(ElementsDB!$AQ$2,SeriesSelection!A7112-1,SeriesSelection!B7112-1)</f>
        <v>0</v>
      </c>
      <c r="F7112">
        <f>_xlfn.XLOOKUP(A7112,Table4[Lfd],Table4[Periods],"Err",0)</f>
        <v>0</v>
      </c>
      <c r="G7112" t="b">
        <f t="shared" si="335"/>
        <v>0</v>
      </c>
    </row>
    <row r="7113" spans="1:7" hidden="1" x14ac:dyDescent="0.25">
      <c r="A7113">
        <f t="shared" si="333"/>
        <v>198</v>
      </c>
      <c r="B7113">
        <f t="shared" si="334"/>
        <v>20</v>
      </c>
      <c r="C7113" t="str">
        <f>_xlfn.XLOOKUP(A7113,Table4[Lfd],Table4[idElementValue],"Err",0)</f>
        <v/>
      </c>
      <c r="D7113">
        <f t="shared" si="334"/>
        <v>20</v>
      </c>
      <c r="E7113">
        <f ca="1">OFFSET(ElementsDB!$AQ$2,SeriesSelection!A7113-1,SeriesSelection!B7113-1)</f>
        <v>0</v>
      </c>
      <c r="F7113">
        <f>_xlfn.XLOOKUP(A7113,Table4[Lfd],Table4[Periods],"Err",0)</f>
        <v>0</v>
      </c>
      <c r="G7113" t="b">
        <f t="shared" si="335"/>
        <v>0</v>
      </c>
    </row>
    <row r="7114" spans="1:7" hidden="1" x14ac:dyDescent="0.25">
      <c r="A7114">
        <f t="shared" ref="A7114:A7177" si="336">IF(B7114=1,A7113+1,A7113)</f>
        <v>198</v>
      </c>
      <c r="B7114">
        <f t="shared" ref="B7114:D7177" si="337">IF(B7113=36,1,B7113+1)</f>
        <v>21</v>
      </c>
      <c r="C7114" t="str">
        <f>_xlfn.XLOOKUP(A7114,Table4[Lfd],Table4[idElementValue],"Err",0)</f>
        <v/>
      </c>
      <c r="D7114">
        <f t="shared" si="337"/>
        <v>21</v>
      </c>
      <c r="E7114">
        <f ca="1">OFFSET(ElementsDB!$AQ$2,SeriesSelection!A7114-1,SeriesSelection!B7114-1)</f>
        <v>0</v>
      </c>
      <c r="F7114">
        <f>_xlfn.XLOOKUP(A7114,Table4[Lfd],Table4[Periods],"Err",0)</f>
        <v>0</v>
      </c>
      <c r="G7114" t="b">
        <f t="shared" si="335"/>
        <v>0</v>
      </c>
    </row>
    <row r="7115" spans="1:7" hidden="1" x14ac:dyDescent="0.25">
      <c r="A7115">
        <f t="shared" si="336"/>
        <v>198</v>
      </c>
      <c r="B7115">
        <f t="shared" si="337"/>
        <v>22</v>
      </c>
      <c r="C7115" t="str">
        <f>_xlfn.XLOOKUP(A7115,Table4[Lfd],Table4[idElementValue],"Err",0)</f>
        <v/>
      </c>
      <c r="D7115">
        <f t="shared" si="337"/>
        <v>22</v>
      </c>
      <c r="E7115">
        <f ca="1">OFFSET(ElementsDB!$AQ$2,SeriesSelection!A7115-1,SeriesSelection!B7115-1)</f>
        <v>0</v>
      </c>
      <c r="F7115">
        <f>_xlfn.XLOOKUP(A7115,Table4[Lfd],Table4[Periods],"Err",0)</f>
        <v>0</v>
      </c>
      <c r="G7115" t="b">
        <f t="shared" si="335"/>
        <v>0</v>
      </c>
    </row>
    <row r="7116" spans="1:7" hidden="1" x14ac:dyDescent="0.25">
      <c r="A7116">
        <f t="shared" si="336"/>
        <v>198</v>
      </c>
      <c r="B7116">
        <f t="shared" si="337"/>
        <v>23</v>
      </c>
      <c r="C7116" t="str">
        <f>_xlfn.XLOOKUP(A7116,Table4[Lfd],Table4[idElementValue],"Err",0)</f>
        <v/>
      </c>
      <c r="D7116">
        <f t="shared" si="337"/>
        <v>23</v>
      </c>
      <c r="E7116">
        <f ca="1">OFFSET(ElementsDB!$AQ$2,SeriesSelection!A7116-1,SeriesSelection!B7116-1)</f>
        <v>0</v>
      </c>
      <c r="F7116">
        <f>_xlfn.XLOOKUP(A7116,Table4[Lfd],Table4[Periods],"Err",0)</f>
        <v>0</v>
      </c>
      <c r="G7116" t="b">
        <f t="shared" si="335"/>
        <v>0</v>
      </c>
    </row>
    <row r="7117" spans="1:7" hidden="1" x14ac:dyDescent="0.25">
      <c r="A7117">
        <f t="shared" si="336"/>
        <v>198</v>
      </c>
      <c r="B7117">
        <f t="shared" si="337"/>
        <v>24</v>
      </c>
      <c r="C7117" t="str">
        <f>_xlfn.XLOOKUP(A7117,Table4[Lfd],Table4[idElementValue],"Err",0)</f>
        <v/>
      </c>
      <c r="D7117">
        <f t="shared" si="337"/>
        <v>24</v>
      </c>
      <c r="E7117">
        <f ca="1">OFFSET(ElementsDB!$AQ$2,SeriesSelection!A7117-1,SeriesSelection!B7117-1)</f>
        <v>0</v>
      </c>
      <c r="F7117">
        <f>_xlfn.XLOOKUP(A7117,Table4[Lfd],Table4[Periods],"Err",0)</f>
        <v>0</v>
      </c>
      <c r="G7117" t="b">
        <f t="shared" si="335"/>
        <v>0</v>
      </c>
    </row>
    <row r="7118" spans="1:7" hidden="1" x14ac:dyDescent="0.25">
      <c r="A7118">
        <f t="shared" si="336"/>
        <v>198</v>
      </c>
      <c r="B7118">
        <f t="shared" si="337"/>
        <v>25</v>
      </c>
      <c r="C7118" t="str">
        <f>_xlfn.XLOOKUP(A7118,Table4[Lfd],Table4[idElementValue],"Err",0)</f>
        <v/>
      </c>
      <c r="D7118">
        <f t="shared" si="337"/>
        <v>25</v>
      </c>
      <c r="E7118">
        <f ca="1">OFFSET(ElementsDB!$AQ$2,SeriesSelection!A7118-1,SeriesSelection!B7118-1)</f>
        <v>0</v>
      </c>
      <c r="F7118">
        <f>_xlfn.XLOOKUP(A7118,Table4[Lfd],Table4[Periods],"Err",0)</f>
        <v>0</v>
      </c>
      <c r="G7118" t="b">
        <f t="shared" si="335"/>
        <v>0</v>
      </c>
    </row>
    <row r="7119" spans="1:7" hidden="1" x14ac:dyDescent="0.25">
      <c r="A7119">
        <f t="shared" si="336"/>
        <v>198</v>
      </c>
      <c r="B7119">
        <f t="shared" si="337"/>
        <v>26</v>
      </c>
      <c r="C7119" t="str">
        <f>_xlfn.XLOOKUP(A7119,Table4[Lfd],Table4[idElementValue],"Err",0)</f>
        <v/>
      </c>
      <c r="D7119">
        <f t="shared" si="337"/>
        <v>26</v>
      </c>
      <c r="E7119">
        <f ca="1">OFFSET(ElementsDB!$AQ$2,SeriesSelection!A7119-1,SeriesSelection!B7119-1)</f>
        <v>0</v>
      </c>
      <c r="F7119">
        <f>_xlfn.XLOOKUP(A7119,Table4[Lfd],Table4[Periods],"Err",0)</f>
        <v>0</v>
      </c>
      <c r="G7119" t="b">
        <f t="shared" si="335"/>
        <v>0</v>
      </c>
    </row>
    <row r="7120" spans="1:7" hidden="1" x14ac:dyDescent="0.25">
      <c r="A7120">
        <f t="shared" si="336"/>
        <v>198</v>
      </c>
      <c r="B7120">
        <f t="shared" si="337"/>
        <v>27</v>
      </c>
      <c r="C7120" t="str">
        <f>_xlfn.XLOOKUP(A7120,Table4[Lfd],Table4[idElementValue],"Err",0)</f>
        <v/>
      </c>
      <c r="D7120">
        <f t="shared" si="337"/>
        <v>27</v>
      </c>
      <c r="E7120">
        <f ca="1">OFFSET(ElementsDB!$AQ$2,SeriesSelection!A7120-1,SeriesSelection!B7120-1)</f>
        <v>0</v>
      </c>
      <c r="F7120">
        <f>_xlfn.XLOOKUP(A7120,Table4[Lfd],Table4[Periods],"Err",0)</f>
        <v>0</v>
      </c>
      <c r="G7120" t="b">
        <f t="shared" si="335"/>
        <v>0</v>
      </c>
    </row>
    <row r="7121" spans="1:7" hidden="1" x14ac:dyDescent="0.25">
      <c r="A7121">
        <f t="shared" si="336"/>
        <v>198</v>
      </c>
      <c r="B7121">
        <f t="shared" si="337"/>
        <v>28</v>
      </c>
      <c r="C7121" t="str">
        <f>_xlfn.XLOOKUP(A7121,Table4[Lfd],Table4[idElementValue],"Err",0)</f>
        <v/>
      </c>
      <c r="D7121">
        <f t="shared" si="337"/>
        <v>28</v>
      </c>
      <c r="E7121">
        <f ca="1">OFFSET(ElementsDB!$AQ$2,SeriesSelection!A7121-1,SeriesSelection!B7121-1)</f>
        <v>0</v>
      </c>
      <c r="F7121">
        <f>_xlfn.XLOOKUP(A7121,Table4[Lfd],Table4[Periods],"Err",0)</f>
        <v>0</v>
      </c>
      <c r="G7121" t="b">
        <f t="shared" si="335"/>
        <v>0</v>
      </c>
    </row>
    <row r="7122" spans="1:7" hidden="1" x14ac:dyDescent="0.25">
      <c r="A7122">
        <f t="shared" si="336"/>
        <v>198</v>
      </c>
      <c r="B7122">
        <f t="shared" si="337"/>
        <v>29</v>
      </c>
      <c r="C7122" t="str">
        <f>_xlfn.XLOOKUP(A7122,Table4[Lfd],Table4[idElementValue],"Err",0)</f>
        <v/>
      </c>
      <c r="D7122">
        <f t="shared" si="337"/>
        <v>29</v>
      </c>
      <c r="E7122">
        <f ca="1">OFFSET(ElementsDB!$AQ$2,SeriesSelection!A7122-1,SeriesSelection!B7122-1)</f>
        <v>0</v>
      </c>
      <c r="F7122">
        <f>_xlfn.XLOOKUP(A7122,Table4[Lfd],Table4[Periods],"Err",0)</f>
        <v>0</v>
      </c>
      <c r="G7122" t="b">
        <f t="shared" si="335"/>
        <v>0</v>
      </c>
    </row>
    <row r="7123" spans="1:7" hidden="1" x14ac:dyDescent="0.25">
      <c r="A7123">
        <f t="shared" si="336"/>
        <v>198</v>
      </c>
      <c r="B7123">
        <f t="shared" si="337"/>
        <v>30</v>
      </c>
      <c r="C7123" t="str">
        <f>_xlfn.XLOOKUP(A7123,Table4[Lfd],Table4[idElementValue],"Err",0)</f>
        <v/>
      </c>
      <c r="D7123">
        <f t="shared" si="337"/>
        <v>30</v>
      </c>
      <c r="E7123">
        <f ca="1">OFFSET(ElementsDB!$AQ$2,SeriesSelection!A7123-1,SeriesSelection!B7123-1)</f>
        <v>0</v>
      </c>
      <c r="F7123">
        <f>_xlfn.XLOOKUP(A7123,Table4[Lfd],Table4[Periods],"Err",0)</f>
        <v>0</v>
      </c>
      <c r="G7123" t="b">
        <f t="shared" si="335"/>
        <v>0</v>
      </c>
    </row>
    <row r="7124" spans="1:7" hidden="1" x14ac:dyDescent="0.25">
      <c r="A7124">
        <f t="shared" si="336"/>
        <v>198</v>
      </c>
      <c r="B7124">
        <f t="shared" si="337"/>
        <v>31</v>
      </c>
      <c r="C7124" t="str">
        <f>_xlfn.XLOOKUP(A7124,Table4[Lfd],Table4[idElementValue],"Err",0)</f>
        <v/>
      </c>
      <c r="D7124">
        <f t="shared" si="337"/>
        <v>31</v>
      </c>
      <c r="E7124">
        <f ca="1">OFFSET(ElementsDB!$AQ$2,SeriesSelection!A7124-1,SeriesSelection!B7124-1)</f>
        <v>0</v>
      </c>
      <c r="F7124">
        <f>_xlfn.XLOOKUP(A7124,Table4[Lfd],Table4[Periods],"Err",0)</f>
        <v>0</v>
      </c>
      <c r="G7124" t="b">
        <f t="shared" si="335"/>
        <v>0</v>
      </c>
    </row>
    <row r="7125" spans="1:7" hidden="1" x14ac:dyDescent="0.25">
      <c r="A7125">
        <f t="shared" si="336"/>
        <v>198</v>
      </c>
      <c r="B7125">
        <f t="shared" si="337"/>
        <v>32</v>
      </c>
      <c r="C7125" t="str">
        <f>_xlfn.XLOOKUP(A7125,Table4[Lfd],Table4[idElementValue],"Err",0)</f>
        <v/>
      </c>
      <c r="D7125">
        <f t="shared" si="337"/>
        <v>32</v>
      </c>
      <c r="E7125">
        <f ca="1">OFFSET(ElementsDB!$AQ$2,SeriesSelection!A7125-1,SeriesSelection!B7125-1)</f>
        <v>0</v>
      </c>
      <c r="F7125">
        <f>_xlfn.XLOOKUP(A7125,Table4[Lfd],Table4[Periods],"Err",0)</f>
        <v>0</v>
      </c>
      <c r="G7125" t="b">
        <f t="shared" si="335"/>
        <v>0</v>
      </c>
    </row>
    <row r="7126" spans="1:7" hidden="1" x14ac:dyDescent="0.25">
      <c r="A7126">
        <f t="shared" si="336"/>
        <v>198</v>
      </c>
      <c r="B7126">
        <f t="shared" si="337"/>
        <v>33</v>
      </c>
      <c r="C7126" t="str">
        <f>_xlfn.XLOOKUP(A7126,Table4[Lfd],Table4[idElementValue],"Err",0)</f>
        <v/>
      </c>
      <c r="D7126">
        <f t="shared" si="337"/>
        <v>33</v>
      </c>
      <c r="E7126">
        <f ca="1">OFFSET(ElementsDB!$AQ$2,SeriesSelection!A7126-1,SeriesSelection!B7126-1)</f>
        <v>0</v>
      </c>
      <c r="F7126">
        <f>_xlfn.XLOOKUP(A7126,Table4[Lfd],Table4[Periods],"Err",0)</f>
        <v>0</v>
      </c>
      <c r="G7126" t="b">
        <f t="shared" si="335"/>
        <v>0</v>
      </c>
    </row>
    <row r="7127" spans="1:7" hidden="1" x14ac:dyDescent="0.25">
      <c r="A7127">
        <f t="shared" si="336"/>
        <v>198</v>
      </c>
      <c r="B7127">
        <f t="shared" si="337"/>
        <v>34</v>
      </c>
      <c r="C7127" t="str">
        <f>_xlfn.XLOOKUP(A7127,Table4[Lfd],Table4[idElementValue],"Err",0)</f>
        <v/>
      </c>
      <c r="D7127">
        <f t="shared" si="337"/>
        <v>34</v>
      </c>
      <c r="E7127">
        <f ca="1">OFFSET(ElementsDB!$AQ$2,SeriesSelection!A7127-1,SeriesSelection!B7127-1)</f>
        <v>0</v>
      </c>
      <c r="F7127">
        <f>_xlfn.XLOOKUP(A7127,Table4[Lfd],Table4[Periods],"Err",0)</f>
        <v>0</v>
      </c>
      <c r="G7127" t="b">
        <f t="shared" si="335"/>
        <v>0</v>
      </c>
    </row>
    <row r="7128" spans="1:7" hidden="1" x14ac:dyDescent="0.25">
      <c r="A7128">
        <f t="shared" si="336"/>
        <v>198</v>
      </c>
      <c r="B7128">
        <f t="shared" si="337"/>
        <v>35</v>
      </c>
      <c r="C7128" t="str">
        <f>_xlfn.XLOOKUP(A7128,Table4[Lfd],Table4[idElementValue],"Err",0)</f>
        <v/>
      </c>
      <c r="D7128">
        <f t="shared" si="337"/>
        <v>35</v>
      </c>
      <c r="E7128">
        <f ca="1">OFFSET(ElementsDB!$AQ$2,SeriesSelection!A7128-1,SeriesSelection!B7128-1)</f>
        <v>0</v>
      </c>
      <c r="F7128">
        <f>_xlfn.XLOOKUP(A7128,Table4[Lfd],Table4[Periods],"Err",0)</f>
        <v>0</v>
      </c>
      <c r="G7128" t="b">
        <f t="shared" si="335"/>
        <v>0</v>
      </c>
    </row>
    <row r="7129" spans="1:7" hidden="1" x14ac:dyDescent="0.25">
      <c r="A7129">
        <f t="shared" si="336"/>
        <v>198</v>
      </c>
      <c r="B7129">
        <f t="shared" si="337"/>
        <v>36</v>
      </c>
      <c r="C7129" t="str">
        <f>_xlfn.XLOOKUP(A7129,Table4[Lfd],Table4[idElementValue],"Err",0)</f>
        <v/>
      </c>
      <c r="D7129">
        <f t="shared" si="337"/>
        <v>36</v>
      </c>
      <c r="E7129">
        <f ca="1">OFFSET(ElementsDB!$AQ$2,SeriesSelection!A7129-1,SeriesSelection!B7129-1)</f>
        <v>0</v>
      </c>
      <c r="F7129">
        <f>_xlfn.XLOOKUP(A7129,Table4[Lfd],Table4[Periods],"Err",0)</f>
        <v>0</v>
      </c>
      <c r="G7129" t="b">
        <f t="shared" si="335"/>
        <v>0</v>
      </c>
    </row>
    <row r="7130" spans="1:7" hidden="1" x14ac:dyDescent="0.25">
      <c r="A7130">
        <f t="shared" si="336"/>
        <v>199</v>
      </c>
      <c r="B7130">
        <f t="shared" si="337"/>
        <v>1</v>
      </c>
      <c r="C7130" t="str">
        <f>_xlfn.XLOOKUP(A7130,Table4[Lfd],Table4[idElementValue],"Err",0)</f>
        <v/>
      </c>
      <c r="D7130">
        <f t="shared" si="337"/>
        <v>1</v>
      </c>
      <c r="E7130">
        <f ca="1">OFFSET(ElementsDB!$AQ$2,SeriesSelection!A7130-1,SeriesSelection!B7130-1)</f>
        <v>0</v>
      </c>
      <c r="F7130">
        <f>_xlfn.XLOOKUP(A7130,Table4[Lfd],Table4[Periods],"Err",0)</f>
        <v>0</v>
      </c>
      <c r="G7130" t="b">
        <f t="shared" si="335"/>
        <v>0</v>
      </c>
    </row>
    <row r="7131" spans="1:7" hidden="1" x14ac:dyDescent="0.25">
      <c r="A7131">
        <f t="shared" si="336"/>
        <v>199</v>
      </c>
      <c r="B7131">
        <f t="shared" si="337"/>
        <v>2</v>
      </c>
      <c r="C7131" t="str">
        <f>_xlfn.XLOOKUP(A7131,Table4[Lfd],Table4[idElementValue],"Err",0)</f>
        <v/>
      </c>
      <c r="D7131">
        <f t="shared" si="337"/>
        <v>2</v>
      </c>
      <c r="E7131">
        <f ca="1">OFFSET(ElementsDB!$AQ$2,SeriesSelection!A7131-1,SeriesSelection!B7131-1)</f>
        <v>0</v>
      </c>
      <c r="F7131">
        <f>_xlfn.XLOOKUP(A7131,Table4[Lfd],Table4[Periods],"Err",0)</f>
        <v>0</v>
      </c>
      <c r="G7131" t="b">
        <f t="shared" si="335"/>
        <v>0</v>
      </c>
    </row>
    <row r="7132" spans="1:7" hidden="1" x14ac:dyDescent="0.25">
      <c r="A7132">
        <f t="shared" si="336"/>
        <v>199</v>
      </c>
      <c r="B7132">
        <f t="shared" si="337"/>
        <v>3</v>
      </c>
      <c r="C7132" t="str">
        <f>_xlfn.XLOOKUP(A7132,Table4[Lfd],Table4[idElementValue],"Err",0)</f>
        <v/>
      </c>
      <c r="D7132">
        <f t="shared" si="337"/>
        <v>3</v>
      </c>
      <c r="E7132">
        <f ca="1">OFFSET(ElementsDB!$AQ$2,SeriesSelection!A7132-1,SeriesSelection!B7132-1)</f>
        <v>0</v>
      </c>
      <c r="F7132">
        <f>_xlfn.XLOOKUP(A7132,Table4[Lfd],Table4[Periods],"Err",0)</f>
        <v>0</v>
      </c>
      <c r="G7132" t="b">
        <f t="shared" si="335"/>
        <v>0</v>
      </c>
    </row>
    <row r="7133" spans="1:7" hidden="1" x14ac:dyDescent="0.25">
      <c r="A7133">
        <f t="shared" si="336"/>
        <v>199</v>
      </c>
      <c r="B7133">
        <f t="shared" si="337"/>
        <v>4</v>
      </c>
      <c r="C7133" t="str">
        <f>_xlfn.XLOOKUP(A7133,Table4[Lfd],Table4[idElementValue],"Err",0)</f>
        <v/>
      </c>
      <c r="D7133">
        <f t="shared" si="337"/>
        <v>4</v>
      </c>
      <c r="E7133">
        <f ca="1">OFFSET(ElementsDB!$AQ$2,SeriesSelection!A7133-1,SeriesSelection!B7133-1)</f>
        <v>0</v>
      </c>
      <c r="F7133">
        <f>_xlfn.XLOOKUP(A7133,Table4[Lfd],Table4[Periods],"Err",0)</f>
        <v>0</v>
      </c>
      <c r="G7133" t="b">
        <f t="shared" si="335"/>
        <v>0</v>
      </c>
    </row>
    <row r="7134" spans="1:7" hidden="1" x14ac:dyDescent="0.25">
      <c r="A7134">
        <f t="shared" si="336"/>
        <v>199</v>
      </c>
      <c r="B7134">
        <f t="shared" si="337"/>
        <v>5</v>
      </c>
      <c r="C7134" t="str">
        <f>_xlfn.XLOOKUP(A7134,Table4[Lfd],Table4[idElementValue],"Err",0)</f>
        <v/>
      </c>
      <c r="D7134">
        <f t="shared" si="337"/>
        <v>5</v>
      </c>
      <c r="E7134">
        <f ca="1">OFFSET(ElementsDB!$AQ$2,SeriesSelection!A7134-1,SeriesSelection!B7134-1)</f>
        <v>0</v>
      </c>
      <c r="F7134">
        <f>_xlfn.XLOOKUP(A7134,Table4[Lfd],Table4[Periods],"Err",0)</f>
        <v>0</v>
      </c>
      <c r="G7134" t="b">
        <f t="shared" si="335"/>
        <v>0</v>
      </c>
    </row>
    <row r="7135" spans="1:7" hidden="1" x14ac:dyDescent="0.25">
      <c r="A7135">
        <f t="shared" si="336"/>
        <v>199</v>
      </c>
      <c r="B7135">
        <f t="shared" si="337"/>
        <v>6</v>
      </c>
      <c r="C7135" t="str">
        <f>_xlfn.XLOOKUP(A7135,Table4[Lfd],Table4[idElementValue],"Err",0)</f>
        <v/>
      </c>
      <c r="D7135">
        <f t="shared" si="337"/>
        <v>6</v>
      </c>
      <c r="E7135">
        <f ca="1">OFFSET(ElementsDB!$AQ$2,SeriesSelection!A7135-1,SeriesSelection!B7135-1)</f>
        <v>0</v>
      </c>
      <c r="F7135">
        <f>_xlfn.XLOOKUP(A7135,Table4[Lfd],Table4[Periods],"Err",0)</f>
        <v>0</v>
      </c>
      <c r="G7135" t="b">
        <f t="shared" si="335"/>
        <v>0</v>
      </c>
    </row>
    <row r="7136" spans="1:7" hidden="1" x14ac:dyDescent="0.25">
      <c r="A7136">
        <f t="shared" si="336"/>
        <v>199</v>
      </c>
      <c r="B7136">
        <f t="shared" si="337"/>
        <v>7</v>
      </c>
      <c r="C7136" t="str">
        <f>_xlfn.XLOOKUP(A7136,Table4[Lfd],Table4[idElementValue],"Err",0)</f>
        <v/>
      </c>
      <c r="D7136">
        <f t="shared" si="337"/>
        <v>7</v>
      </c>
      <c r="E7136">
        <f ca="1">OFFSET(ElementsDB!$AQ$2,SeriesSelection!A7136-1,SeriesSelection!B7136-1)</f>
        <v>0</v>
      </c>
      <c r="F7136">
        <f>_xlfn.XLOOKUP(A7136,Table4[Lfd],Table4[Periods],"Err",0)</f>
        <v>0</v>
      </c>
      <c r="G7136" t="b">
        <f t="shared" si="335"/>
        <v>0</v>
      </c>
    </row>
    <row r="7137" spans="1:7" hidden="1" x14ac:dyDescent="0.25">
      <c r="A7137">
        <f t="shared" si="336"/>
        <v>199</v>
      </c>
      <c r="B7137">
        <f t="shared" si="337"/>
        <v>8</v>
      </c>
      <c r="C7137" t="str">
        <f>_xlfn.XLOOKUP(A7137,Table4[Lfd],Table4[idElementValue],"Err",0)</f>
        <v/>
      </c>
      <c r="D7137">
        <f t="shared" si="337"/>
        <v>8</v>
      </c>
      <c r="E7137">
        <f ca="1">OFFSET(ElementsDB!$AQ$2,SeriesSelection!A7137-1,SeriesSelection!B7137-1)</f>
        <v>0</v>
      </c>
      <c r="F7137">
        <f>_xlfn.XLOOKUP(A7137,Table4[Lfd],Table4[Periods],"Err",0)</f>
        <v>0</v>
      </c>
      <c r="G7137" t="b">
        <f t="shared" si="335"/>
        <v>0</v>
      </c>
    </row>
    <row r="7138" spans="1:7" hidden="1" x14ac:dyDescent="0.25">
      <c r="A7138">
        <f t="shared" si="336"/>
        <v>199</v>
      </c>
      <c r="B7138">
        <f t="shared" si="337"/>
        <v>9</v>
      </c>
      <c r="C7138" t="str">
        <f>_xlfn.XLOOKUP(A7138,Table4[Lfd],Table4[idElementValue],"Err",0)</f>
        <v/>
      </c>
      <c r="D7138">
        <f t="shared" si="337"/>
        <v>9</v>
      </c>
      <c r="E7138">
        <f ca="1">OFFSET(ElementsDB!$AQ$2,SeriesSelection!A7138-1,SeriesSelection!B7138-1)</f>
        <v>0</v>
      </c>
      <c r="F7138">
        <f>_xlfn.XLOOKUP(A7138,Table4[Lfd],Table4[Periods],"Err",0)</f>
        <v>0</v>
      </c>
      <c r="G7138" t="b">
        <f t="shared" si="335"/>
        <v>0</v>
      </c>
    </row>
    <row r="7139" spans="1:7" hidden="1" x14ac:dyDescent="0.25">
      <c r="A7139">
        <f t="shared" si="336"/>
        <v>199</v>
      </c>
      <c r="B7139">
        <f t="shared" si="337"/>
        <v>10</v>
      </c>
      <c r="C7139" t="str">
        <f>_xlfn.XLOOKUP(A7139,Table4[Lfd],Table4[idElementValue],"Err",0)</f>
        <v/>
      </c>
      <c r="D7139">
        <f t="shared" si="337"/>
        <v>10</v>
      </c>
      <c r="E7139">
        <f ca="1">OFFSET(ElementsDB!$AQ$2,SeriesSelection!A7139-1,SeriesSelection!B7139-1)</f>
        <v>0</v>
      </c>
      <c r="F7139">
        <f>_xlfn.XLOOKUP(A7139,Table4[Lfd],Table4[Periods],"Err",0)</f>
        <v>0</v>
      </c>
      <c r="G7139" t="b">
        <f t="shared" si="335"/>
        <v>0</v>
      </c>
    </row>
    <row r="7140" spans="1:7" hidden="1" x14ac:dyDescent="0.25">
      <c r="A7140">
        <f t="shared" si="336"/>
        <v>199</v>
      </c>
      <c r="B7140">
        <f t="shared" si="337"/>
        <v>11</v>
      </c>
      <c r="C7140" t="str">
        <f>_xlfn.XLOOKUP(A7140,Table4[Lfd],Table4[idElementValue],"Err",0)</f>
        <v/>
      </c>
      <c r="D7140">
        <f t="shared" si="337"/>
        <v>11</v>
      </c>
      <c r="E7140">
        <f ca="1">OFFSET(ElementsDB!$AQ$2,SeriesSelection!A7140-1,SeriesSelection!B7140-1)</f>
        <v>0</v>
      </c>
      <c r="F7140">
        <f>_xlfn.XLOOKUP(A7140,Table4[Lfd],Table4[Periods],"Err",0)</f>
        <v>0</v>
      </c>
      <c r="G7140" t="b">
        <f t="shared" si="335"/>
        <v>0</v>
      </c>
    </row>
    <row r="7141" spans="1:7" hidden="1" x14ac:dyDescent="0.25">
      <c r="A7141">
        <f t="shared" si="336"/>
        <v>199</v>
      </c>
      <c r="B7141">
        <f t="shared" si="337"/>
        <v>12</v>
      </c>
      <c r="C7141" t="str">
        <f>_xlfn.XLOOKUP(A7141,Table4[Lfd],Table4[idElementValue],"Err",0)</f>
        <v/>
      </c>
      <c r="D7141">
        <f t="shared" si="337"/>
        <v>12</v>
      </c>
      <c r="E7141">
        <f ca="1">OFFSET(ElementsDB!$AQ$2,SeriesSelection!A7141-1,SeriesSelection!B7141-1)</f>
        <v>0</v>
      </c>
      <c r="F7141">
        <f>_xlfn.XLOOKUP(A7141,Table4[Lfd],Table4[Periods],"Err",0)</f>
        <v>0</v>
      </c>
      <c r="G7141" t="b">
        <f t="shared" si="335"/>
        <v>0</v>
      </c>
    </row>
    <row r="7142" spans="1:7" hidden="1" x14ac:dyDescent="0.25">
      <c r="A7142">
        <f t="shared" si="336"/>
        <v>199</v>
      </c>
      <c r="B7142">
        <f t="shared" si="337"/>
        <v>13</v>
      </c>
      <c r="C7142" t="str">
        <f>_xlfn.XLOOKUP(A7142,Table4[Lfd],Table4[idElementValue],"Err",0)</f>
        <v/>
      </c>
      <c r="D7142">
        <f t="shared" si="337"/>
        <v>13</v>
      </c>
      <c r="E7142">
        <f ca="1">OFFSET(ElementsDB!$AQ$2,SeriesSelection!A7142-1,SeriesSelection!B7142-1)</f>
        <v>0</v>
      </c>
      <c r="F7142">
        <f>_xlfn.XLOOKUP(A7142,Table4[Lfd],Table4[Periods],"Err",0)</f>
        <v>0</v>
      </c>
      <c r="G7142" t="b">
        <f t="shared" si="335"/>
        <v>0</v>
      </c>
    </row>
    <row r="7143" spans="1:7" hidden="1" x14ac:dyDescent="0.25">
      <c r="A7143">
        <f t="shared" si="336"/>
        <v>199</v>
      </c>
      <c r="B7143">
        <f t="shared" si="337"/>
        <v>14</v>
      </c>
      <c r="C7143" t="str">
        <f>_xlfn.XLOOKUP(A7143,Table4[Lfd],Table4[idElementValue],"Err",0)</f>
        <v/>
      </c>
      <c r="D7143">
        <f t="shared" si="337"/>
        <v>14</v>
      </c>
      <c r="E7143">
        <f ca="1">OFFSET(ElementsDB!$AQ$2,SeriesSelection!A7143-1,SeriesSelection!B7143-1)</f>
        <v>0</v>
      </c>
      <c r="F7143">
        <f>_xlfn.XLOOKUP(A7143,Table4[Lfd],Table4[Periods],"Err",0)</f>
        <v>0</v>
      </c>
      <c r="G7143" t="b">
        <f t="shared" si="335"/>
        <v>0</v>
      </c>
    </row>
    <row r="7144" spans="1:7" hidden="1" x14ac:dyDescent="0.25">
      <c r="A7144">
        <f t="shared" si="336"/>
        <v>199</v>
      </c>
      <c r="B7144">
        <f t="shared" si="337"/>
        <v>15</v>
      </c>
      <c r="C7144" t="str">
        <f>_xlfn.XLOOKUP(A7144,Table4[Lfd],Table4[idElementValue],"Err",0)</f>
        <v/>
      </c>
      <c r="D7144">
        <f t="shared" si="337"/>
        <v>15</v>
      </c>
      <c r="E7144">
        <f ca="1">OFFSET(ElementsDB!$AQ$2,SeriesSelection!A7144-1,SeriesSelection!B7144-1)</f>
        <v>0</v>
      </c>
      <c r="F7144">
        <f>_xlfn.XLOOKUP(A7144,Table4[Lfd],Table4[Periods],"Err",0)</f>
        <v>0</v>
      </c>
      <c r="G7144" t="b">
        <f t="shared" si="335"/>
        <v>0</v>
      </c>
    </row>
    <row r="7145" spans="1:7" hidden="1" x14ac:dyDescent="0.25">
      <c r="A7145">
        <f t="shared" si="336"/>
        <v>199</v>
      </c>
      <c r="B7145">
        <f t="shared" si="337"/>
        <v>16</v>
      </c>
      <c r="C7145" t="str">
        <f>_xlfn.XLOOKUP(A7145,Table4[Lfd],Table4[idElementValue],"Err",0)</f>
        <v/>
      </c>
      <c r="D7145">
        <f t="shared" si="337"/>
        <v>16</v>
      </c>
      <c r="E7145">
        <f ca="1">OFFSET(ElementsDB!$AQ$2,SeriesSelection!A7145-1,SeriesSelection!B7145-1)</f>
        <v>0</v>
      </c>
      <c r="F7145">
        <f>_xlfn.XLOOKUP(A7145,Table4[Lfd],Table4[Periods],"Err",0)</f>
        <v>0</v>
      </c>
      <c r="G7145" t="b">
        <f t="shared" si="335"/>
        <v>0</v>
      </c>
    </row>
    <row r="7146" spans="1:7" hidden="1" x14ac:dyDescent="0.25">
      <c r="A7146">
        <f t="shared" si="336"/>
        <v>199</v>
      </c>
      <c r="B7146">
        <f t="shared" si="337"/>
        <v>17</v>
      </c>
      <c r="C7146" t="str">
        <f>_xlfn.XLOOKUP(A7146,Table4[Lfd],Table4[idElementValue],"Err",0)</f>
        <v/>
      </c>
      <c r="D7146">
        <f t="shared" si="337"/>
        <v>17</v>
      </c>
      <c r="E7146">
        <f ca="1">OFFSET(ElementsDB!$AQ$2,SeriesSelection!A7146-1,SeriesSelection!B7146-1)</f>
        <v>0</v>
      </c>
      <c r="F7146">
        <f>_xlfn.XLOOKUP(A7146,Table4[Lfd],Table4[Periods],"Err",0)</f>
        <v>0</v>
      </c>
      <c r="G7146" t="b">
        <f t="shared" si="335"/>
        <v>0</v>
      </c>
    </row>
    <row r="7147" spans="1:7" hidden="1" x14ac:dyDescent="0.25">
      <c r="A7147">
        <f t="shared" si="336"/>
        <v>199</v>
      </c>
      <c r="B7147">
        <f t="shared" si="337"/>
        <v>18</v>
      </c>
      <c r="C7147" t="str">
        <f>_xlfn.XLOOKUP(A7147,Table4[Lfd],Table4[idElementValue],"Err",0)</f>
        <v/>
      </c>
      <c r="D7147">
        <f t="shared" si="337"/>
        <v>18</v>
      </c>
      <c r="E7147">
        <f ca="1">OFFSET(ElementsDB!$AQ$2,SeriesSelection!A7147-1,SeriesSelection!B7147-1)</f>
        <v>0</v>
      </c>
      <c r="F7147">
        <f>_xlfn.XLOOKUP(A7147,Table4[Lfd],Table4[Periods],"Err",0)</f>
        <v>0</v>
      </c>
      <c r="G7147" t="b">
        <f t="shared" si="335"/>
        <v>0</v>
      </c>
    </row>
    <row r="7148" spans="1:7" hidden="1" x14ac:dyDescent="0.25">
      <c r="A7148">
        <f t="shared" si="336"/>
        <v>199</v>
      </c>
      <c r="B7148">
        <f t="shared" si="337"/>
        <v>19</v>
      </c>
      <c r="C7148" t="str">
        <f>_xlfn.XLOOKUP(A7148,Table4[Lfd],Table4[idElementValue],"Err",0)</f>
        <v/>
      </c>
      <c r="D7148">
        <f t="shared" si="337"/>
        <v>19</v>
      </c>
      <c r="E7148">
        <f ca="1">OFFSET(ElementsDB!$AQ$2,SeriesSelection!A7148-1,SeriesSelection!B7148-1)</f>
        <v>0</v>
      </c>
      <c r="F7148">
        <f>_xlfn.XLOOKUP(A7148,Table4[Lfd],Table4[Periods],"Err",0)</f>
        <v>0</v>
      </c>
      <c r="G7148" t="b">
        <f t="shared" si="335"/>
        <v>0</v>
      </c>
    </row>
    <row r="7149" spans="1:7" hidden="1" x14ac:dyDescent="0.25">
      <c r="A7149">
        <f t="shared" si="336"/>
        <v>199</v>
      </c>
      <c r="B7149">
        <f t="shared" si="337"/>
        <v>20</v>
      </c>
      <c r="C7149" t="str">
        <f>_xlfn.XLOOKUP(A7149,Table4[Lfd],Table4[idElementValue],"Err",0)</f>
        <v/>
      </c>
      <c r="D7149">
        <f t="shared" si="337"/>
        <v>20</v>
      </c>
      <c r="E7149">
        <f ca="1">OFFSET(ElementsDB!$AQ$2,SeriesSelection!A7149-1,SeriesSelection!B7149-1)</f>
        <v>0</v>
      </c>
      <c r="F7149">
        <f>_xlfn.XLOOKUP(A7149,Table4[Lfd],Table4[Periods],"Err",0)</f>
        <v>0</v>
      </c>
      <c r="G7149" t="b">
        <f t="shared" si="335"/>
        <v>0</v>
      </c>
    </row>
    <row r="7150" spans="1:7" hidden="1" x14ac:dyDescent="0.25">
      <c r="A7150">
        <f t="shared" si="336"/>
        <v>199</v>
      </c>
      <c r="B7150">
        <f t="shared" si="337"/>
        <v>21</v>
      </c>
      <c r="C7150" t="str">
        <f>_xlfn.XLOOKUP(A7150,Table4[Lfd],Table4[idElementValue],"Err",0)</f>
        <v/>
      </c>
      <c r="D7150">
        <f t="shared" si="337"/>
        <v>21</v>
      </c>
      <c r="E7150">
        <f ca="1">OFFSET(ElementsDB!$AQ$2,SeriesSelection!A7150-1,SeriesSelection!B7150-1)</f>
        <v>0</v>
      </c>
      <c r="F7150">
        <f>_xlfn.XLOOKUP(A7150,Table4[Lfd],Table4[Periods],"Err",0)</f>
        <v>0</v>
      </c>
      <c r="G7150" t="b">
        <f t="shared" si="335"/>
        <v>0</v>
      </c>
    </row>
    <row r="7151" spans="1:7" hidden="1" x14ac:dyDescent="0.25">
      <c r="A7151">
        <f t="shared" si="336"/>
        <v>199</v>
      </c>
      <c r="B7151">
        <f t="shared" si="337"/>
        <v>22</v>
      </c>
      <c r="C7151" t="str">
        <f>_xlfn.XLOOKUP(A7151,Table4[Lfd],Table4[idElementValue],"Err",0)</f>
        <v/>
      </c>
      <c r="D7151">
        <f t="shared" si="337"/>
        <v>22</v>
      </c>
      <c r="E7151">
        <f ca="1">OFFSET(ElementsDB!$AQ$2,SeriesSelection!A7151-1,SeriesSelection!B7151-1)</f>
        <v>0</v>
      </c>
      <c r="F7151">
        <f>_xlfn.XLOOKUP(A7151,Table4[Lfd],Table4[Periods],"Err",0)</f>
        <v>0</v>
      </c>
      <c r="G7151" t="b">
        <f t="shared" si="335"/>
        <v>0</v>
      </c>
    </row>
    <row r="7152" spans="1:7" hidden="1" x14ac:dyDescent="0.25">
      <c r="A7152">
        <f t="shared" si="336"/>
        <v>199</v>
      </c>
      <c r="B7152">
        <f t="shared" si="337"/>
        <v>23</v>
      </c>
      <c r="C7152" t="str">
        <f>_xlfn.XLOOKUP(A7152,Table4[Lfd],Table4[idElementValue],"Err",0)</f>
        <v/>
      </c>
      <c r="D7152">
        <f t="shared" si="337"/>
        <v>23</v>
      </c>
      <c r="E7152">
        <f ca="1">OFFSET(ElementsDB!$AQ$2,SeriesSelection!A7152-1,SeriesSelection!B7152-1)</f>
        <v>0</v>
      </c>
      <c r="F7152">
        <f>_xlfn.XLOOKUP(A7152,Table4[Lfd],Table4[Periods],"Err",0)</f>
        <v>0</v>
      </c>
      <c r="G7152" t="b">
        <f t="shared" si="335"/>
        <v>0</v>
      </c>
    </row>
    <row r="7153" spans="1:7" hidden="1" x14ac:dyDescent="0.25">
      <c r="A7153">
        <f t="shared" si="336"/>
        <v>199</v>
      </c>
      <c r="B7153">
        <f t="shared" si="337"/>
        <v>24</v>
      </c>
      <c r="C7153" t="str">
        <f>_xlfn.XLOOKUP(A7153,Table4[Lfd],Table4[idElementValue],"Err",0)</f>
        <v/>
      </c>
      <c r="D7153">
        <f t="shared" si="337"/>
        <v>24</v>
      </c>
      <c r="E7153">
        <f ca="1">OFFSET(ElementsDB!$AQ$2,SeriesSelection!A7153-1,SeriesSelection!B7153-1)</f>
        <v>0</v>
      </c>
      <c r="F7153">
        <f>_xlfn.XLOOKUP(A7153,Table4[Lfd],Table4[Periods],"Err",0)</f>
        <v>0</v>
      </c>
      <c r="G7153" t="b">
        <f t="shared" si="335"/>
        <v>0</v>
      </c>
    </row>
    <row r="7154" spans="1:7" hidden="1" x14ac:dyDescent="0.25">
      <c r="A7154">
        <f t="shared" si="336"/>
        <v>199</v>
      </c>
      <c r="B7154">
        <f t="shared" si="337"/>
        <v>25</v>
      </c>
      <c r="C7154" t="str">
        <f>_xlfn.XLOOKUP(A7154,Table4[Lfd],Table4[idElementValue],"Err",0)</f>
        <v/>
      </c>
      <c r="D7154">
        <f t="shared" si="337"/>
        <v>25</v>
      </c>
      <c r="E7154">
        <f ca="1">OFFSET(ElementsDB!$AQ$2,SeriesSelection!A7154-1,SeriesSelection!B7154-1)</f>
        <v>0</v>
      </c>
      <c r="F7154">
        <f>_xlfn.XLOOKUP(A7154,Table4[Lfd],Table4[Periods],"Err",0)</f>
        <v>0</v>
      </c>
      <c r="G7154" t="b">
        <f t="shared" si="335"/>
        <v>0</v>
      </c>
    </row>
    <row r="7155" spans="1:7" hidden="1" x14ac:dyDescent="0.25">
      <c r="A7155">
        <f t="shared" si="336"/>
        <v>199</v>
      </c>
      <c r="B7155">
        <f t="shared" si="337"/>
        <v>26</v>
      </c>
      <c r="C7155" t="str">
        <f>_xlfn.XLOOKUP(A7155,Table4[Lfd],Table4[idElementValue],"Err",0)</f>
        <v/>
      </c>
      <c r="D7155">
        <f t="shared" si="337"/>
        <v>26</v>
      </c>
      <c r="E7155">
        <f ca="1">OFFSET(ElementsDB!$AQ$2,SeriesSelection!A7155-1,SeriesSelection!B7155-1)</f>
        <v>0</v>
      </c>
      <c r="F7155">
        <f>_xlfn.XLOOKUP(A7155,Table4[Lfd],Table4[Periods],"Err",0)</f>
        <v>0</v>
      </c>
      <c r="G7155" t="b">
        <f t="shared" si="335"/>
        <v>0</v>
      </c>
    </row>
    <row r="7156" spans="1:7" hidden="1" x14ac:dyDescent="0.25">
      <c r="A7156">
        <f t="shared" si="336"/>
        <v>199</v>
      </c>
      <c r="B7156">
        <f t="shared" si="337"/>
        <v>27</v>
      </c>
      <c r="C7156" t="str">
        <f>_xlfn.XLOOKUP(A7156,Table4[Lfd],Table4[idElementValue],"Err",0)</f>
        <v/>
      </c>
      <c r="D7156">
        <f t="shared" si="337"/>
        <v>27</v>
      </c>
      <c r="E7156">
        <f ca="1">OFFSET(ElementsDB!$AQ$2,SeriesSelection!A7156-1,SeriesSelection!B7156-1)</f>
        <v>0</v>
      </c>
      <c r="F7156">
        <f>_xlfn.XLOOKUP(A7156,Table4[Lfd],Table4[Periods],"Err",0)</f>
        <v>0</v>
      </c>
      <c r="G7156" t="b">
        <f t="shared" si="335"/>
        <v>0</v>
      </c>
    </row>
    <row r="7157" spans="1:7" hidden="1" x14ac:dyDescent="0.25">
      <c r="A7157">
        <f t="shared" si="336"/>
        <v>199</v>
      </c>
      <c r="B7157">
        <f t="shared" si="337"/>
        <v>28</v>
      </c>
      <c r="C7157" t="str">
        <f>_xlfn.XLOOKUP(A7157,Table4[Lfd],Table4[idElementValue],"Err",0)</f>
        <v/>
      </c>
      <c r="D7157">
        <f t="shared" si="337"/>
        <v>28</v>
      </c>
      <c r="E7157">
        <f ca="1">OFFSET(ElementsDB!$AQ$2,SeriesSelection!A7157-1,SeriesSelection!B7157-1)</f>
        <v>0</v>
      </c>
      <c r="F7157">
        <f>_xlfn.XLOOKUP(A7157,Table4[Lfd],Table4[Periods],"Err",0)</f>
        <v>0</v>
      </c>
      <c r="G7157" t="b">
        <f t="shared" si="335"/>
        <v>0</v>
      </c>
    </row>
    <row r="7158" spans="1:7" hidden="1" x14ac:dyDescent="0.25">
      <c r="A7158">
        <f t="shared" si="336"/>
        <v>199</v>
      </c>
      <c r="B7158">
        <f t="shared" si="337"/>
        <v>29</v>
      </c>
      <c r="C7158" t="str">
        <f>_xlfn.XLOOKUP(A7158,Table4[Lfd],Table4[idElementValue],"Err",0)</f>
        <v/>
      </c>
      <c r="D7158">
        <f t="shared" si="337"/>
        <v>29</v>
      </c>
      <c r="E7158">
        <f ca="1">OFFSET(ElementsDB!$AQ$2,SeriesSelection!A7158-1,SeriesSelection!B7158-1)</f>
        <v>0</v>
      </c>
      <c r="F7158">
        <f>_xlfn.XLOOKUP(A7158,Table4[Lfd],Table4[Periods],"Err",0)</f>
        <v>0</v>
      </c>
      <c r="G7158" t="b">
        <f t="shared" si="335"/>
        <v>0</v>
      </c>
    </row>
    <row r="7159" spans="1:7" hidden="1" x14ac:dyDescent="0.25">
      <c r="A7159">
        <f t="shared" si="336"/>
        <v>199</v>
      </c>
      <c r="B7159">
        <f t="shared" si="337"/>
        <v>30</v>
      </c>
      <c r="C7159" t="str">
        <f>_xlfn.XLOOKUP(A7159,Table4[Lfd],Table4[idElementValue],"Err",0)</f>
        <v/>
      </c>
      <c r="D7159">
        <f t="shared" si="337"/>
        <v>30</v>
      </c>
      <c r="E7159">
        <f ca="1">OFFSET(ElementsDB!$AQ$2,SeriesSelection!A7159-1,SeriesSelection!B7159-1)</f>
        <v>0</v>
      </c>
      <c r="F7159">
        <f>_xlfn.XLOOKUP(A7159,Table4[Lfd],Table4[Periods],"Err",0)</f>
        <v>0</v>
      </c>
      <c r="G7159" t="b">
        <f t="shared" si="335"/>
        <v>0</v>
      </c>
    </row>
    <row r="7160" spans="1:7" hidden="1" x14ac:dyDescent="0.25">
      <c r="A7160">
        <f t="shared" si="336"/>
        <v>199</v>
      </c>
      <c r="B7160">
        <f t="shared" si="337"/>
        <v>31</v>
      </c>
      <c r="C7160" t="str">
        <f>_xlfn.XLOOKUP(A7160,Table4[Lfd],Table4[idElementValue],"Err",0)</f>
        <v/>
      </c>
      <c r="D7160">
        <f t="shared" si="337"/>
        <v>31</v>
      </c>
      <c r="E7160">
        <f ca="1">OFFSET(ElementsDB!$AQ$2,SeriesSelection!A7160-1,SeriesSelection!B7160-1)</f>
        <v>0</v>
      </c>
      <c r="F7160">
        <f>_xlfn.XLOOKUP(A7160,Table4[Lfd],Table4[Periods],"Err",0)</f>
        <v>0</v>
      </c>
      <c r="G7160" t="b">
        <f t="shared" si="335"/>
        <v>0</v>
      </c>
    </row>
    <row r="7161" spans="1:7" hidden="1" x14ac:dyDescent="0.25">
      <c r="A7161">
        <f t="shared" si="336"/>
        <v>199</v>
      </c>
      <c r="B7161">
        <f t="shared" si="337"/>
        <v>32</v>
      </c>
      <c r="C7161" t="str">
        <f>_xlfn.XLOOKUP(A7161,Table4[Lfd],Table4[idElementValue],"Err",0)</f>
        <v/>
      </c>
      <c r="D7161">
        <f t="shared" si="337"/>
        <v>32</v>
      </c>
      <c r="E7161">
        <f ca="1">OFFSET(ElementsDB!$AQ$2,SeriesSelection!A7161-1,SeriesSelection!B7161-1)</f>
        <v>0</v>
      </c>
      <c r="F7161">
        <f>_xlfn.XLOOKUP(A7161,Table4[Lfd],Table4[Periods],"Err",0)</f>
        <v>0</v>
      </c>
      <c r="G7161" t="b">
        <f t="shared" si="335"/>
        <v>0</v>
      </c>
    </row>
    <row r="7162" spans="1:7" hidden="1" x14ac:dyDescent="0.25">
      <c r="A7162">
        <f t="shared" si="336"/>
        <v>199</v>
      </c>
      <c r="B7162">
        <f t="shared" si="337"/>
        <v>33</v>
      </c>
      <c r="C7162" t="str">
        <f>_xlfn.XLOOKUP(A7162,Table4[Lfd],Table4[idElementValue],"Err",0)</f>
        <v/>
      </c>
      <c r="D7162">
        <f t="shared" si="337"/>
        <v>33</v>
      </c>
      <c r="E7162">
        <f ca="1">OFFSET(ElementsDB!$AQ$2,SeriesSelection!A7162-1,SeriesSelection!B7162-1)</f>
        <v>0</v>
      </c>
      <c r="F7162">
        <f>_xlfn.XLOOKUP(A7162,Table4[Lfd],Table4[Periods],"Err",0)</f>
        <v>0</v>
      </c>
      <c r="G7162" t="b">
        <f t="shared" si="335"/>
        <v>0</v>
      </c>
    </row>
    <row r="7163" spans="1:7" hidden="1" x14ac:dyDescent="0.25">
      <c r="A7163">
        <f t="shared" si="336"/>
        <v>199</v>
      </c>
      <c r="B7163">
        <f t="shared" si="337"/>
        <v>34</v>
      </c>
      <c r="C7163" t="str">
        <f>_xlfn.XLOOKUP(A7163,Table4[Lfd],Table4[idElementValue],"Err",0)</f>
        <v/>
      </c>
      <c r="D7163">
        <f t="shared" si="337"/>
        <v>34</v>
      </c>
      <c r="E7163">
        <f ca="1">OFFSET(ElementsDB!$AQ$2,SeriesSelection!A7163-1,SeriesSelection!B7163-1)</f>
        <v>0</v>
      </c>
      <c r="F7163">
        <f>_xlfn.XLOOKUP(A7163,Table4[Lfd],Table4[Periods],"Err",0)</f>
        <v>0</v>
      </c>
      <c r="G7163" t="b">
        <f t="shared" si="335"/>
        <v>0</v>
      </c>
    </row>
    <row r="7164" spans="1:7" hidden="1" x14ac:dyDescent="0.25">
      <c r="A7164">
        <f t="shared" si="336"/>
        <v>199</v>
      </c>
      <c r="B7164">
        <f t="shared" si="337"/>
        <v>35</v>
      </c>
      <c r="C7164" t="str">
        <f>_xlfn.XLOOKUP(A7164,Table4[Lfd],Table4[idElementValue],"Err",0)</f>
        <v/>
      </c>
      <c r="D7164">
        <f t="shared" si="337"/>
        <v>35</v>
      </c>
      <c r="E7164">
        <f ca="1">OFFSET(ElementsDB!$AQ$2,SeriesSelection!A7164-1,SeriesSelection!B7164-1)</f>
        <v>0</v>
      </c>
      <c r="F7164">
        <f>_xlfn.XLOOKUP(A7164,Table4[Lfd],Table4[Periods],"Err",0)</f>
        <v>0</v>
      </c>
      <c r="G7164" t="b">
        <f t="shared" si="335"/>
        <v>0</v>
      </c>
    </row>
    <row r="7165" spans="1:7" hidden="1" x14ac:dyDescent="0.25">
      <c r="A7165">
        <f t="shared" si="336"/>
        <v>199</v>
      </c>
      <c r="B7165">
        <f t="shared" si="337"/>
        <v>36</v>
      </c>
      <c r="C7165" t="str">
        <f>_xlfn.XLOOKUP(A7165,Table4[Lfd],Table4[idElementValue],"Err",0)</f>
        <v/>
      </c>
      <c r="D7165">
        <f t="shared" si="337"/>
        <v>36</v>
      </c>
      <c r="E7165">
        <f ca="1">OFFSET(ElementsDB!$AQ$2,SeriesSelection!A7165-1,SeriesSelection!B7165-1)</f>
        <v>0</v>
      </c>
      <c r="F7165">
        <f>_xlfn.XLOOKUP(A7165,Table4[Lfd],Table4[Periods],"Err",0)</f>
        <v>0</v>
      </c>
      <c r="G7165" t="b">
        <f t="shared" si="335"/>
        <v>0</v>
      </c>
    </row>
    <row r="7166" spans="1:7" hidden="1" x14ac:dyDescent="0.25">
      <c r="A7166">
        <f t="shared" si="336"/>
        <v>200</v>
      </c>
      <c r="B7166">
        <f t="shared" si="337"/>
        <v>1</v>
      </c>
      <c r="C7166" t="str">
        <f>_xlfn.XLOOKUP(A7166,Table4[Lfd],Table4[idElementValue],"Err",0)</f>
        <v/>
      </c>
      <c r="D7166">
        <f t="shared" si="337"/>
        <v>1</v>
      </c>
      <c r="E7166">
        <f ca="1">OFFSET(ElementsDB!$AQ$2,SeriesSelection!A7166-1,SeriesSelection!B7166-1)</f>
        <v>0</v>
      </c>
      <c r="F7166">
        <f>_xlfn.XLOOKUP(A7166,Table4[Lfd],Table4[Periods],"Err",0)</f>
        <v>0</v>
      </c>
      <c r="G7166" t="b">
        <f t="shared" si="335"/>
        <v>0</v>
      </c>
    </row>
    <row r="7167" spans="1:7" hidden="1" x14ac:dyDescent="0.25">
      <c r="A7167">
        <f t="shared" si="336"/>
        <v>200</v>
      </c>
      <c r="B7167">
        <f t="shared" si="337"/>
        <v>2</v>
      </c>
      <c r="C7167" t="str">
        <f>_xlfn.XLOOKUP(A7167,Table4[Lfd],Table4[idElementValue],"Err",0)</f>
        <v/>
      </c>
      <c r="D7167">
        <f t="shared" si="337"/>
        <v>2</v>
      </c>
      <c r="E7167">
        <f ca="1">OFFSET(ElementsDB!$AQ$2,SeriesSelection!A7167-1,SeriesSelection!B7167-1)</f>
        <v>0</v>
      </c>
      <c r="F7167">
        <f>_xlfn.XLOOKUP(A7167,Table4[Lfd],Table4[Periods],"Err",0)</f>
        <v>0</v>
      </c>
      <c r="G7167" t="b">
        <f t="shared" si="335"/>
        <v>0</v>
      </c>
    </row>
    <row r="7168" spans="1:7" hidden="1" x14ac:dyDescent="0.25">
      <c r="A7168">
        <f t="shared" si="336"/>
        <v>200</v>
      </c>
      <c r="B7168">
        <f t="shared" si="337"/>
        <v>3</v>
      </c>
      <c r="C7168" t="str">
        <f>_xlfn.XLOOKUP(A7168,Table4[Lfd],Table4[idElementValue],"Err",0)</f>
        <v/>
      </c>
      <c r="D7168">
        <f t="shared" si="337"/>
        <v>3</v>
      </c>
      <c r="E7168">
        <f ca="1">OFFSET(ElementsDB!$AQ$2,SeriesSelection!A7168-1,SeriesSelection!B7168-1)</f>
        <v>0</v>
      </c>
      <c r="F7168">
        <f>_xlfn.XLOOKUP(A7168,Table4[Lfd],Table4[Periods],"Err",0)</f>
        <v>0</v>
      </c>
      <c r="G7168" t="b">
        <f t="shared" si="335"/>
        <v>0</v>
      </c>
    </row>
    <row r="7169" spans="1:7" hidden="1" x14ac:dyDescent="0.25">
      <c r="A7169">
        <f t="shared" si="336"/>
        <v>200</v>
      </c>
      <c r="B7169">
        <f t="shared" si="337"/>
        <v>4</v>
      </c>
      <c r="C7169" t="str">
        <f>_xlfn.XLOOKUP(A7169,Table4[Lfd],Table4[idElementValue],"Err",0)</f>
        <v/>
      </c>
      <c r="D7169">
        <f t="shared" si="337"/>
        <v>4</v>
      </c>
      <c r="E7169">
        <f ca="1">OFFSET(ElementsDB!$AQ$2,SeriesSelection!A7169-1,SeriesSelection!B7169-1)</f>
        <v>0</v>
      </c>
      <c r="F7169">
        <f>_xlfn.XLOOKUP(A7169,Table4[Lfd],Table4[Periods],"Err",0)</f>
        <v>0</v>
      </c>
      <c r="G7169" t="b">
        <f t="shared" si="335"/>
        <v>0</v>
      </c>
    </row>
    <row r="7170" spans="1:7" hidden="1" x14ac:dyDescent="0.25">
      <c r="A7170">
        <f t="shared" si="336"/>
        <v>200</v>
      </c>
      <c r="B7170">
        <f t="shared" si="337"/>
        <v>5</v>
      </c>
      <c r="C7170" t="str">
        <f>_xlfn.XLOOKUP(A7170,Table4[Lfd],Table4[idElementValue],"Err",0)</f>
        <v/>
      </c>
      <c r="D7170">
        <f t="shared" si="337"/>
        <v>5</v>
      </c>
      <c r="E7170">
        <f ca="1">OFFSET(ElementsDB!$AQ$2,SeriesSelection!A7170-1,SeriesSelection!B7170-1)</f>
        <v>0</v>
      </c>
      <c r="F7170">
        <f>_xlfn.XLOOKUP(A7170,Table4[Lfd],Table4[Periods],"Err",0)</f>
        <v>0</v>
      </c>
      <c r="G7170" t="b">
        <f t="shared" ref="G7170:G7233" si="338">(D7170&lt;=F7170)</f>
        <v>0</v>
      </c>
    </row>
    <row r="7171" spans="1:7" hidden="1" x14ac:dyDescent="0.25">
      <c r="A7171">
        <f t="shared" si="336"/>
        <v>200</v>
      </c>
      <c r="B7171">
        <f t="shared" si="337"/>
        <v>6</v>
      </c>
      <c r="C7171" t="str">
        <f>_xlfn.XLOOKUP(A7171,Table4[Lfd],Table4[idElementValue],"Err",0)</f>
        <v/>
      </c>
      <c r="D7171">
        <f t="shared" si="337"/>
        <v>6</v>
      </c>
      <c r="E7171">
        <f ca="1">OFFSET(ElementsDB!$AQ$2,SeriesSelection!A7171-1,SeriesSelection!B7171-1)</f>
        <v>0</v>
      </c>
      <c r="F7171">
        <f>_xlfn.XLOOKUP(A7171,Table4[Lfd],Table4[Periods],"Err",0)</f>
        <v>0</v>
      </c>
      <c r="G7171" t="b">
        <f t="shared" si="338"/>
        <v>0</v>
      </c>
    </row>
    <row r="7172" spans="1:7" hidden="1" x14ac:dyDescent="0.25">
      <c r="A7172">
        <f t="shared" si="336"/>
        <v>200</v>
      </c>
      <c r="B7172">
        <f t="shared" si="337"/>
        <v>7</v>
      </c>
      <c r="C7172" t="str">
        <f>_xlfn.XLOOKUP(A7172,Table4[Lfd],Table4[idElementValue],"Err",0)</f>
        <v/>
      </c>
      <c r="D7172">
        <f t="shared" si="337"/>
        <v>7</v>
      </c>
      <c r="E7172">
        <f ca="1">OFFSET(ElementsDB!$AQ$2,SeriesSelection!A7172-1,SeriesSelection!B7172-1)</f>
        <v>0</v>
      </c>
      <c r="F7172">
        <f>_xlfn.XLOOKUP(A7172,Table4[Lfd],Table4[Periods],"Err",0)</f>
        <v>0</v>
      </c>
      <c r="G7172" t="b">
        <f t="shared" si="338"/>
        <v>0</v>
      </c>
    </row>
    <row r="7173" spans="1:7" hidden="1" x14ac:dyDescent="0.25">
      <c r="A7173">
        <f t="shared" si="336"/>
        <v>200</v>
      </c>
      <c r="B7173">
        <f t="shared" si="337"/>
        <v>8</v>
      </c>
      <c r="C7173" t="str">
        <f>_xlfn.XLOOKUP(A7173,Table4[Lfd],Table4[idElementValue],"Err",0)</f>
        <v/>
      </c>
      <c r="D7173">
        <f t="shared" si="337"/>
        <v>8</v>
      </c>
      <c r="E7173">
        <f ca="1">OFFSET(ElementsDB!$AQ$2,SeriesSelection!A7173-1,SeriesSelection!B7173-1)</f>
        <v>0</v>
      </c>
      <c r="F7173">
        <f>_xlfn.XLOOKUP(A7173,Table4[Lfd],Table4[Periods],"Err",0)</f>
        <v>0</v>
      </c>
      <c r="G7173" t="b">
        <f t="shared" si="338"/>
        <v>0</v>
      </c>
    </row>
    <row r="7174" spans="1:7" hidden="1" x14ac:dyDescent="0.25">
      <c r="A7174">
        <f t="shared" si="336"/>
        <v>200</v>
      </c>
      <c r="B7174">
        <f t="shared" si="337"/>
        <v>9</v>
      </c>
      <c r="C7174" t="str">
        <f>_xlfn.XLOOKUP(A7174,Table4[Lfd],Table4[idElementValue],"Err",0)</f>
        <v/>
      </c>
      <c r="D7174">
        <f t="shared" si="337"/>
        <v>9</v>
      </c>
      <c r="E7174">
        <f ca="1">OFFSET(ElementsDB!$AQ$2,SeriesSelection!A7174-1,SeriesSelection!B7174-1)</f>
        <v>0</v>
      </c>
      <c r="F7174">
        <f>_xlfn.XLOOKUP(A7174,Table4[Lfd],Table4[Periods],"Err",0)</f>
        <v>0</v>
      </c>
      <c r="G7174" t="b">
        <f t="shared" si="338"/>
        <v>0</v>
      </c>
    </row>
    <row r="7175" spans="1:7" hidden="1" x14ac:dyDescent="0.25">
      <c r="A7175">
        <f t="shared" si="336"/>
        <v>200</v>
      </c>
      <c r="B7175">
        <f t="shared" si="337"/>
        <v>10</v>
      </c>
      <c r="C7175" t="str">
        <f>_xlfn.XLOOKUP(A7175,Table4[Lfd],Table4[idElementValue],"Err",0)</f>
        <v/>
      </c>
      <c r="D7175">
        <f t="shared" si="337"/>
        <v>10</v>
      </c>
      <c r="E7175">
        <f ca="1">OFFSET(ElementsDB!$AQ$2,SeriesSelection!A7175-1,SeriesSelection!B7175-1)</f>
        <v>0</v>
      </c>
      <c r="F7175">
        <f>_xlfn.XLOOKUP(A7175,Table4[Lfd],Table4[Periods],"Err",0)</f>
        <v>0</v>
      </c>
      <c r="G7175" t="b">
        <f t="shared" si="338"/>
        <v>0</v>
      </c>
    </row>
    <row r="7176" spans="1:7" hidden="1" x14ac:dyDescent="0.25">
      <c r="A7176">
        <f t="shared" si="336"/>
        <v>200</v>
      </c>
      <c r="B7176">
        <f t="shared" si="337"/>
        <v>11</v>
      </c>
      <c r="C7176" t="str">
        <f>_xlfn.XLOOKUP(A7176,Table4[Lfd],Table4[idElementValue],"Err",0)</f>
        <v/>
      </c>
      <c r="D7176">
        <f t="shared" si="337"/>
        <v>11</v>
      </c>
      <c r="E7176">
        <f ca="1">OFFSET(ElementsDB!$AQ$2,SeriesSelection!A7176-1,SeriesSelection!B7176-1)</f>
        <v>0</v>
      </c>
      <c r="F7176">
        <f>_xlfn.XLOOKUP(A7176,Table4[Lfd],Table4[Periods],"Err",0)</f>
        <v>0</v>
      </c>
      <c r="G7176" t="b">
        <f t="shared" si="338"/>
        <v>0</v>
      </c>
    </row>
    <row r="7177" spans="1:7" hidden="1" x14ac:dyDescent="0.25">
      <c r="A7177">
        <f t="shared" si="336"/>
        <v>200</v>
      </c>
      <c r="B7177">
        <f t="shared" si="337"/>
        <v>12</v>
      </c>
      <c r="C7177" t="str">
        <f>_xlfn.XLOOKUP(A7177,Table4[Lfd],Table4[idElementValue],"Err",0)</f>
        <v/>
      </c>
      <c r="D7177">
        <f t="shared" si="337"/>
        <v>12</v>
      </c>
      <c r="E7177">
        <f ca="1">OFFSET(ElementsDB!$AQ$2,SeriesSelection!A7177-1,SeriesSelection!B7177-1)</f>
        <v>0</v>
      </c>
      <c r="F7177">
        <f>_xlfn.XLOOKUP(A7177,Table4[Lfd],Table4[Periods],"Err",0)</f>
        <v>0</v>
      </c>
      <c r="G7177" t="b">
        <f t="shared" si="338"/>
        <v>0</v>
      </c>
    </row>
    <row r="7178" spans="1:7" hidden="1" x14ac:dyDescent="0.25">
      <c r="A7178">
        <f t="shared" ref="A7178:A7241" si="339">IF(B7178=1,A7177+1,A7177)</f>
        <v>200</v>
      </c>
      <c r="B7178">
        <f t="shared" ref="B7178:D7241" si="340">IF(B7177=36,1,B7177+1)</f>
        <v>13</v>
      </c>
      <c r="C7178" t="str">
        <f>_xlfn.XLOOKUP(A7178,Table4[Lfd],Table4[idElementValue],"Err",0)</f>
        <v/>
      </c>
      <c r="D7178">
        <f t="shared" si="340"/>
        <v>13</v>
      </c>
      <c r="E7178">
        <f ca="1">OFFSET(ElementsDB!$AQ$2,SeriesSelection!A7178-1,SeriesSelection!B7178-1)</f>
        <v>0</v>
      </c>
      <c r="F7178">
        <f>_xlfn.XLOOKUP(A7178,Table4[Lfd],Table4[Periods],"Err",0)</f>
        <v>0</v>
      </c>
      <c r="G7178" t="b">
        <f t="shared" si="338"/>
        <v>0</v>
      </c>
    </row>
    <row r="7179" spans="1:7" hidden="1" x14ac:dyDescent="0.25">
      <c r="A7179">
        <f t="shared" si="339"/>
        <v>200</v>
      </c>
      <c r="B7179">
        <f t="shared" si="340"/>
        <v>14</v>
      </c>
      <c r="C7179" t="str">
        <f>_xlfn.XLOOKUP(A7179,Table4[Lfd],Table4[idElementValue],"Err",0)</f>
        <v/>
      </c>
      <c r="D7179">
        <f t="shared" si="340"/>
        <v>14</v>
      </c>
      <c r="E7179">
        <f ca="1">OFFSET(ElementsDB!$AQ$2,SeriesSelection!A7179-1,SeriesSelection!B7179-1)</f>
        <v>0</v>
      </c>
      <c r="F7179">
        <f>_xlfn.XLOOKUP(A7179,Table4[Lfd],Table4[Periods],"Err",0)</f>
        <v>0</v>
      </c>
      <c r="G7179" t="b">
        <f t="shared" si="338"/>
        <v>0</v>
      </c>
    </row>
    <row r="7180" spans="1:7" hidden="1" x14ac:dyDescent="0.25">
      <c r="A7180">
        <f t="shared" si="339"/>
        <v>200</v>
      </c>
      <c r="B7180">
        <f t="shared" si="340"/>
        <v>15</v>
      </c>
      <c r="C7180" t="str">
        <f>_xlfn.XLOOKUP(A7180,Table4[Lfd],Table4[idElementValue],"Err",0)</f>
        <v/>
      </c>
      <c r="D7180">
        <f t="shared" si="340"/>
        <v>15</v>
      </c>
      <c r="E7180">
        <f ca="1">OFFSET(ElementsDB!$AQ$2,SeriesSelection!A7180-1,SeriesSelection!B7180-1)</f>
        <v>0</v>
      </c>
      <c r="F7180">
        <f>_xlfn.XLOOKUP(A7180,Table4[Lfd],Table4[Periods],"Err",0)</f>
        <v>0</v>
      </c>
      <c r="G7180" t="b">
        <f t="shared" si="338"/>
        <v>0</v>
      </c>
    </row>
    <row r="7181" spans="1:7" hidden="1" x14ac:dyDescent="0.25">
      <c r="A7181">
        <f t="shared" si="339"/>
        <v>200</v>
      </c>
      <c r="B7181">
        <f t="shared" si="340"/>
        <v>16</v>
      </c>
      <c r="C7181" t="str">
        <f>_xlfn.XLOOKUP(A7181,Table4[Lfd],Table4[idElementValue],"Err",0)</f>
        <v/>
      </c>
      <c r="D7181">
        <f t="shared" si="340"/>
        <v>16</v>
      </c>
      <c r="E7181">
        <f ca="1">OFFSET(ElementsDB!$AQ$2,SeriesSelection!A7181-1,SeriesSelection!B7181-1)</f>
        <v>0</v>
      </c>
      <c r="F7181">
        <f>_xlfn.XLOOKUP(A7181,Table4[Lfd],Table4[Periods],"Err",0)</f>
        <v>0</v>
      </c>
      <c r="G7181" t="b">
        <f t="shared" si="338"/>
        <v>0</v>
      </c>
    </row>
    <row r="7182" spans="1:7" hidden="1" x14ac:dyDescent="0.25">
      <c r="A7182">
        <f t="shared" si="339"/>
        <v>200</v>
      </c>
      <c r="B7182">
        <f t="shared" si="340"/>
        <v>17</v>
      </c>
      <c r="C7182" t="str">
        <f>_xlfn.XLOOKUP(A7182,Table4[Lfd],Table4[idElementValue],"Err",0)</f>
        <v/>
      </c>
      <c r="D7182">
        <f t="shared" si="340"/>
        <v>17</v>
      </c>
      <c r="E7182">
        <f ca="1">OFFSET(ElementsDB!$AQ$2,SeriesSelection!A7182-1,SeriesSelection!B7182-1)</f>
        <v>0</v>
      </c>
      <c r="F7182">
        <f>_xlfn.XLOOKUP(A7182,Table4[Lfd],Table4[Periods],"Err",0)</f>
        <v>0</v>
      </c>
      <c r="G7182" t="b">
        <f t="shared" si="338"/>
        <v>0</v>
      </c>
    </row>
    <row r="7183" spans="1:7" hidden="1" x14ac:dyDescent="0.25">
      <c r="A7183">
        <f t="shared" si="339"/>
        <v>200</v>
      </c>
      <c r="B7183">
        <f t="shared" si="340"/>
        <v>18</v>
      </c>
      <c r="C7183" t="str">
        <f>_xlfn.XLOOKUP(A7183,Table4[Lfd],Table4[idElementValue],"Err",0)</f>
        <v/>
      </c>
      <c r="D7183">
        <f t="shared" si="340"/>
        <v>18</v>
      </c>
      <c r="E7183">
        <f ca="1">OFFSET(ElementsDB!$AQ$2,SeriesSelection!A7183-1,SeriesSelection!B7183-1)</f>
        <v>0</v>
      </c>
      <c r="F7183">
        <f>_xlfn.XLOOKUP(A7183,Table4[Lfd],Table4[Periods],"Err",0)</f>
        <v>0</v>
      </c>
      <c r="G7183" t="b">
        <f t="shared" si="338"/>
        <v>0</v>
      </c>
    </row>
    <row r="7184" spans="1:7" hidden="1" x14ac:dyDescent="0.25">
      <c r="A7184">
        <f t="shared" si="339"/>
        <v>200</v>
      </c>
      <c r="B7184">
        <f t="shared" si="340"/>
        <v>19</v>
      </c>
      <c r="C7184" t="str">
        <f>_xlfn.XLOOKUP(A7184,Table4[Lfd],Table4[idElementValue],"Err",0)</f>
        <v/>
      </c>
      <c r="D7184">
        <f t="shared" si="340"/>
        <v>19</v>
      </c>
      <c r="E7184">
        <f ca="1">OFFSET(ElementsDB!$AQ$2,SeriesSelection!A7184-1,SeriesSelection!B7184-1)</f>
        <v>0</v>
      </c>
      <c r="F7184">
        <f>_xlfn.XLOOKUP(A7184,Table4[Lfd],Table4[Periods],"Err",0)</f>
        <v>0</v>
      </c>
      <c r="G7184" t="b">
        <f t="shared" si="338"/>
        <v>0</v>
      </c>
    </row>
    <row r="7185" spans="1:7" hidden="1" x14ac:dyDescent="0.25">
      <c r="A7185">
        <f t="shared" si="339"/>
        <v>200</v>
      </c>
      <c r="B7185">
        <f t="shared" si="340"/>
        <v>20</v>
      </c>
      <c r="C7185" t="str">
        <f>_xlfn.XLOOKUP(A7185,Table4[Lfd],Table4[idElementValue],"Err",0)</f>
        <v/>
      </c>
      <c r="D7185">
        <f t="shared" si="340"/>
        <v>20</v>
      </c>
      <c r="E7185">
        <f ca="1">OFFSET(ElementsDB!$AQ$2,SeriesSelection!A7185-1,SeriesSelection!B7185-1)</f>
        <v>0</v>
      </c>
      <c r="F7185">
        <f>_xlfn.XLOOKUP(A7185,Table4[Lfd],Table4[Periods],"Err",0)</f>
        <v>0</v>
      </c>
      <c r="G7185" t="b">
        <f t="shared" si="338"/>
        <v>0</v>
      </c>
    </row>
    <row r="7186" spans="1:7" hidden="1" x14ac:dyDescent="0.25">
      <c r="A7186">
        <f t="shared" si="339"/>
        <v>200</v>
      </c>
      <c r="B7186">
        <f t="shared" si="340"/>
        <v>21</v>
      </c>
      <c r="C7186" t="str">
        <f>_xlfn.XLOOKUP(A7186,Table4[Lfd],Table4[idElementValue],"Err",0)</f>
        <v/>
      </c>
      <c r="D7186">
        <f t="shared" si="340"/>
        <v>21</v>
      </c>
      <c r="E7186">
        <f ca="1">OFFSET(ElementsDB!$AQ$2,SeriesSelection!A7186-1,SeriesSelection!B7186-1)</f>
        <v>0</v>
      </c>
      <c r="F7186">
        <f>_xlfn.XLOOKUP(A7186,Table4[Lfd],Table4[Periods],"Err",0)</f>
        <v>0</v>
      </c>
      <c r="G7186" t="b">
        <f t="shared" si="338"/>
        <v>0</v>
      </c>
    </row>
    <row r="7187" spans="1:7" hidden="1" x14ac:dyDescent="0.25">
      <c r="A7187">
        <f t="shared" si="339"/>
        <v>200</v>
      </c>
      <c r="B7187">
        <f t="shared" si="340"/>
        <v>22</v>
      </c>
      <c r="C7187" t="str">
        <f>_xlfn.XLOOKUP(A7187,Table4[Lfd],Table4[idElementValue],"Err",0)</f>
        <v/>
      </c>
      <c r="D7187">
        <f t="shared" si="340"/>
        <v>22</v>
      </c>
      <c r="E7187">
        <f ca="1">OFFSET(ElementsDB!$AQ$2,SeriesSelection!A7187-1,SeriesSelection!B7187-1)</f>
        <v>0</v>
      </c>
      <c r="F7187">
        <f>_xlfn.XLOOKUP(A7187,Table4[Lfd],Table4[Periods],"Err",0)</f>
        <v>0</v>
      </c>
      <c r="G7187" t="b">
        <f t="shared" si="338"/>
        <v>0</v>
      </c>
    </row>
    <row r="7188" spans="1:7" hidden="1" x14ac:dyDescent="0.25">
      <c r="A7188">
        <f t="shared" si="339"/>
        <v>200</v>
      </c>
      <c r="B7188">
        <f t="shared" si="340"/>
        <v>23</v>
      </c>
      <c r="C7188" t="str">
        <f>_xlfn.XLOOKUP(A7188,Table4[Lfd],Table4[idElementValue],"Err",0)</f>
        <v/>
      </c>
      <c r="D7188">
        <f t="shared" si="340"/>
        <v>23</v>
      </c>
      <c r="E7188">
        <f ca="1">OFFSET(ElementsDB!$AQ$2,SeriesSelection!A7188-1,SeriesSelection!B7188-1)</f>
        <v>0</v>
      </c>
      <c r="F7188">
        <f>_xlfn.XLOOKUP(A7188,Table4[Lfd],Table4[Periods],"Err",0)</f>
        <v>0</v>
      </c>
      <c r="G7188" t="b">
        <f t="shared" si="338"/>
        <v>0</v>
      </c>
    </row>
    <row r="7189" spans="1:7" hidden="1" x14ac:dyDescent="0.25">
      <c r="A7189">
        <f t="shared" si="339"/>
        <v>200</v>
      </c>
      <c r="B7189">
        <f t="shared" si="340"/>
        <v>24</v>
      </c>
      <c r="C7189" t="str">
        <f>_xlfn.XLOOKUP(A7189,Table4[Lfd],Table4[idElementValue],"Err",0)</f>
        <v/>
      </c>
      <c r="D7189">
        <f t="shared" si="340"/>
        <v>24</v>
      </c>
      <c r="E7189">
        <f ca="1">OFFSET(ElementsDB!$AQ$2,SeriesSelection!A7189-1,SeriesSelection!B7189-1)</f>
        <v>0</v>
      </c>
      <c r="F7189">
        <f>_xlfn.XLOOKUP(A7189,Table4[Lfd],Table4[Periods],"Err",0)</f>
        <v>0</v>
      </c>
      <c r="G7189" t="b">
        <f t="shared" si="338"/>
        <v>0</v>
      </c>
    </row>
    <row r="7190" spans="1:7" hidden="1" x14ac:dyDescent="0.25">
      <c r="A7190">
        <f t="shared" si="339"/>
        <v>200</v>
      </c>
      <c r="B7190">
        <f t="shared" si="340"/>
        <v>25</v>
      </c>
      <c r="C7190" t="str">
        <f>_xlfn.XLOOKUP(A7190,Table4[Lfd],Table4[idElementValue],"Err",0)</f>
        <v/>
      </c>
      <c r="D7190">
        <f t="shared" si="340"/>
        <v>25</v>
      </c>
      <c r="E7190">
        <f ca="1">OFFSET(ElementsDB!$AQ$2,SeriesSelection!A7190-1,SeriesSelection!B7190-1)</f>
        <v>0</v>
      </c>
      <c r="F7190">
        <f>_xlfn.XLOOKUP(A7190,Table4[Lfd],Table4[Periods],"Err",0)</f>
        <v>0</v>
      </c>
      <c r="G7190" t="b">
        <f t="shared" si="338"/>
        <v>0</v>
      </c>
    </row>
    <row r="7191" spans="1:7" hidden="1" x14ac:dyDescent="0.25">
      <c r="A7191">
        <f t="shared" si="339"/>
        <v>200</v>
      </c>
      <c r="B7191">
        <f t="shared" si="340"/>
        <v>26</v>
      </c>
      <c r="C7191" t="str">
        <f>_xlfn.XLOOKUP(A7191,Table4[Lfd],Table4[idElementValue],"Err",0)</f>
        <v/>
      </c>
      <c r="D7191">
        <f t="shared" si="340"/>
        <v>26</v>
      </c>
      <c r="E7191">
        <f ca="1">OFFSET(ElementsDB!$AQ$2,SeriesSelection!A7191-1,SeriesSelection!B7191-1)</f>
        <v>0</v>
      </c>
      <c r="F7191">
        <f>_xlfn.XLOOKUP(A7191,Table4[Lfd],Table4[Periods],"Err",0)</f>
        <v>0</v>
      </c>
      <c r="G7191" t="b">
        <f t="shared" si="338"/>
        <v>0</v>
      </c>
    </row>
    <row r="7192" spans="1:7" hidden="1" x14ac:dyDescent="0.25">
      <c r="A7192">
        <f t="shared" si="339"/>
        <v>200</v>
      </c>
      <c r="B7192">
        <f t="shared" si="340"/>
        <v>27</v>
      </c>
      <c r="C7192" t="str">
        <f>_xlfn.XLOOKUP(A7192,Table4[Lfd],Table4[idElementValue],"Err",0)</f>
        <v/>
      </c>
      <c r="D7192">
        <f t="shared" si="340"/>
        <v>27</v>
      </c>
      <c r="E7192">
        <f ca="1">OFFSET(ElementsDB!$AQ$2,SeriesSelection!A7192-1,SeriesSelection!B7192-1)</f>
        <v>0</v>
      </c>
      <c r="F7192">
        <f>_xlfn.XLOOKUP(A7192,Table4[Lfd],Table4[Periods],"Err",0)</f>
        <v>0</v>
      </c>
      <c r="G7192" t="b">
        <f t="shared" si="338"/>
        <v>0</v>
      </c>
    </row>
    <row r="7193" spans="1:7" hidden="1" x14ac:dyDescent="0.25">
      <c r="A7193">
        <f t="shared" si="339"/>
        <v>200</v>
      </c>
      <c r="B7193">
        <f t="shared" si="340"/>
        <v>28</v>
      </c>
      <c r="C7193" t="str">
        <f>_xlfn.XLOOKUP(A7193,Table4[Lfd],Table4[idElementValue],"Err",0)</f>
        <v/>
      </c>
      <c r="D7193">
        <f t="shared" si="340"/>
        <v>28</v>
      </c>
      <c r="E7193">
        <f ca="1">OFFSET(ElementsDB!$AQ$2,SeriesSelection!A7193-1,SeriesSelection!B7193-1)</f>
        <v>0</v>
      </c>
      <c r="F7193">
        <f>_xlfn.XLOOKUP(A7193,Table4[Lfd],Table4[Periods],"Err",0)</f>
        <v>0</v>
      </c>
      <c r="G7193" t="b">
        <f t="shared" si="338"/>
        <v>0</v>
      </c>
    </row>
    <row r="7194" spans="1:7" hidden="1" x14ac:dyDescent="0.25">
      <c r="A7194">
        <f t="shared" si="339"/>
        <v>200</v>
      </c>
      <c r="B7194">
        <f t="shared" si="340"/>
        <v>29</v>
      </c>
      <c r="C7194" t="str">
        <f>_xlfn.XLOOKUP(A7194,Table4[Lfd],Table4[idElementValue],"Err",0)</f>
        <v/>
      </c>
      <c r="D7194">
        <f t="shared" si="340"/>
        <v>29</v>
      </c>
      <c r="E7194">
        <f ca="1">OFFSET(ElementsDB!$AQ$2,SeriesSelection!A7194-1,SeriesSelection!B7194-1)</f>
        <v>0</v>
      </c>
      <c r="F7194">
        <f>_xlfn.XLOOKUP(A7194,Table4[Lfd],Table4[Periods],"Err",0)</f>
        <v>0</v>
      </c>
      <c r="G7194" t="b">
        <f t="shared" si="338"/>
        <v>0</v>
      </c>
    </row>
    <row r="7195" spans="1:7" hidden="1" x14ac:dyDescent="0.25">
      <c r="A7195">
        <f t="shared" si="339"/>
        <v>200</v>
      </c>
      <c r="B7195">
        <f t="shared" si="340"/>
        <v>30</v>
      </c>
      <c r="C7195" t="str">
        <f>_xlfn.XLOOKUP(A7195,Table4[Lfd],Table4[idElementValue],"Err",0)</f>
        <v/>
      </c>
      <c r="D7195">
        <f t="shared" si="340"/>
        <v>30</v>
      </c>
      <c r="E7195">
        <f ca="1">OFFSET(ElementsDB!$AQ$2,SeriesSelection!A7195-1,SeriesSelection!B7195-1)</f>
        <v>0</v>
      </c>
      <c r="F7195">
        <f>_xlfn.XLOOKUP(A7195,Table4[Lfd],Table4[Periods],"Err",0)</f>
        <v>0</v>
      </c>
      <c r="G7195" t="b">
        <f t="shared" si="338"/>
        <v>0</v>
      </c>
    </row>
    <row r="7196" spans="1:7" hidden="1" x14ac:dyDescent="0.25">
      <c r="A7196">
        <f t="shared" si="339"/>
        <v>200</v>
      </c>
      <c r="B7196">
        <f t="shared" si="340"/>
        <v>31</v>
      </c>
      <c r="C7196" t="str">
        <f>_xlfn.XLOOKUP(A7196,Table4[Lfd],Table4[idElementValue],"Err",0)</f>
        <v/>
      </c>
      <c r="D7196">
        <f t="shared" si="340"/>
        <v>31</v>
      </c>
      <c r="E7196">
        <f ca="1">OFFSET(ElementsDB!$AQ$2,SeriesSelection!A7196-1,SeriesSelection!B7196-1)</f>
        <v>0</v>
      </c>
      <c r="F7196">
        <f>_xlfn.XLOOKUP(A7196,Table4[Lfd],Table4[Periods],"Err",0)</f>
        <v>0</v>
      </c>
      <c r="G7196" t="b">
        <f t="shared" si="338"/>
        <v>0</v>
      </c>
    </row>
    <row r="7197" spans="1:7" hidden="1" x14ac:dyDescent="0.25">
      <c r="A7197">
        <f t="shared" si="339"/>
        <v>200</v>
      </c>
      <c r="B7197">
        <f t="shared" si="340"/>
        <v>32</v>
      </c>
      <c r="C7197" t="str">
        <f>_xlfn.XLOOKUP(A7197,Table4[Lfd],Table4[idElementValue],"Err",0)</f>
        <v/>
      </c>
      <c r="D7197">
        <f t="shared" si="340"/>
        <v>32</v>
      </c>
      <c r="E7197">
        <f ca="1">OFFSET(ElementsDB!$AQ$2,SeriesSelection!A7197-1,SeriesSelection!B7197-1)</f>
        <v>0</v>
      </c>
      <c r="F7197">
        <f>_xlfn.XLOOKUP(A7197,Table4[Lfd],Table4[Periods],"Err",0)</f>
        <v>0</v>
      </c>
      <c r="G7197" t="b">
        <f t="shared" si="338"/>
        <v>0</v>
      </c>
    </row>
    <row r="7198" spans="1:7" hidden="1" x14ac:dyDescent="0.25">
      <c r="A7198">
        <f t="shared" si="339"/>
        <v>200</v>
      </c>
      <c r="B7198">
        <f t="shared" si="340"/>
        <v>33</v>
      </c>
      <c r="C7198" t="str">
        <f>_xlfn.XLOOKUP(A7198,Table4[Lfd],Table4[idElementValue],"Err",0)</f>
        <v/>
      </c>
      <c r="D7198">
        <f t="shared" si="340"/>
        <v>33</v>
      </c>
      <c r="E7198">
        <f ca="1">OFFSET(ElementsDB!$AQ$2,SeriesSelection!A7198-1,SeriesSelection!B7198-1)</f>
        <v>0</v>
      </c>
      <c r="F7198">
        <f>_xlfn.XLOOKUP(A7198,Table4[Lfd],Table4[Periods],"Err",0)</f>
        <v>0</v>
      </c>
      <c r="G7198" t="b">
        <f t="shared" si="338"/>
        <v>0</v>
      </c>
    </row>
    <row r="7199" spans="1:7" hidden="1" x14ac:dyDescent="0.25">
      <c r="A7199">
        <f t="shared" si="339"/>
        <v>200</v>
      </c>
      <c r="B7199">
        <f t="shared" si="340"/>
        <v>34</v>
      </c>
      <c r="C7199" t="str">
        <f>_xlfn.XLOOKUP(A7199,Table4[Lfd],Table4[idElementValue],"Err",0)</f>
        <v/>
      </c>
      <c r="D7199">
        <f t="shared" si="340"/>
        <v>34</v>
      </c>
      <c r="E7199">
        <f ca="1">OFFSET(ElementsDB!$AQ$2,SeriesSelection!A7199-1,SeriesSelection!B7199-1)</f>
        <v>0</v>
      </c>
      <c r="F7199">
        <f>_xlfn.XLOOKUP(A7199,Table4[Lfd],Table4[Periods],"Err",0)</f>
        <v>0</v>
      </c>
      <c r="G7199" t="b">
        <f t="shared" si="338"/>
        <v>0</v>
      </c>
    </row>
    <row r="7200" spans="1:7" hidden="1" x14ac:dyDescent="0.25">
      <c r="A7200">
        <f t="shared" si="339"/>
        <v>200</v>
      </c>
      <c r="B7200">
        <f t="shared" si="340"/>
        <v>35</v>
      </c>
      <c r="C7200" t="str">
        <f>_xlfn.XLOOKUP(A7200,Table4[Lfd],Table4[idElementValue],"Err",0)</f>
        <v/>
      </c>
      <c r="D7200">
        <f t="shared" si="340"/>
        <v>35</v>
      </c>
      <c r="E7200">
        <f ca="1">OFFSET(ElementsDB!$AQ$2,SeriesSelection!A7200-1,SeriesSelection!B7200-1)</f>
        <v>0</v>
      </c>
      <c r="F7200">
        <f>_xlfn.XLOOKUP(A7200,Table4[Lfd],Table4[Periods],"Err",0)</f>
        <v>0</v>
      </c>
      <c r="G7200" t="b">
        <f t="shared" si="338"/>
        <v>0</v>
      </c>
    </row>
    <row r="7201" spans="1:7" hidden="1" x14ac:dyDescent="0.25">
      <c r="A7201">
        <f t="shared" si="339"/>
        <v>200</v>
      </c>
      <c r="B7201">
        <f t="shared" si="340"/>
        <v>36</v>
      </c>
      <c r="C7201" t="str">
        <f>_xlfn.XLOOKUP(A7201,Table4[Lfd],Table4[idElementValue],"Err",0)</f>
        <v/>
      </c>
      <c r="D7201">
        <f t="shared" si="340"/>
        <v>36</v>
      </c>
      <c r="E7201">
        <f ca="1">OFFSET(ElementsDB!$AQ$2,SeriesSelection!A7201-1,SeriesSelection!B7201-1)</f>
        <v>0</v>
      </c>
      <c r="F7201">
        <f>_xlfn.XLOOKUP(A7201,Table4[Lfd],Table4[Periods],"Err",0)</f>
        <v>0</v>
      </c>
      <c r="G7201" t="b">
        <f t="shared" si="338"/>
        <v>0</v>
      </c>
    </row>
    <row r="7202" spans="1:7" hidden="1" x14ac:dyDescent="0.25">
      <c r="A7202">
        <f t="shared" si="339"/>
        <v>201</v>
      </c>
      <c r="B7202">
        <f t="shared" si="340"/>
        <v>1</v>
      </c>
      <c r="C7202" t="str">
        <f>_xlfn.XLOOKUP(A7202,Table4[Lfd],Table4[idElementValue],"Err",0)</f>
        <v/>
      </c>
      <c r="D7202">
        <f t="shared" si="340"/>
        <v>1</v>
      </c>
      <c r="E7202">
        <f ca="1">OFFSET(ElementsDB!$AQ$2,SeriesSelection!A7202-1,SeriesSelection!B7202-1)</f>
        <v>0</v>
      </c>
      <c r="F7202">
        <f>_xlfn.XLOOKUP(A7202,Table4[Lfd],Table4[Periods],"Err",0)</f>
        <v>0</v>
      </c>
      <c r="G7202" t="b">
        <f t="shared" si="338"/>
        <v>0</v>
      </c>
    </row>
    <row r="7203" spans="1:7" hidden="1" x14ac:dyDescent="0.25">
      <c r="A7203">
        <f t="shared" si="339"/>
        <v>201</v>
      </c>
      <c r="B7203">
        <f t="shared" si="340"/>
        <v>2</v>
      </c>
      <c r="C7203" t="str">
        <f>_xlfn.XLOOKUP(A7203,Table4[Lfd],Table4[idElementValue],"Err",0)</f>
        <v/>
      </c>
      <c r="D7203">
        <f t="shared" si="340"/>
        <v>2</v>
      </c>
      <c r="E7203">
        <f ca="1">OFFSET(ElementsDB!$AQ$2,SeriesSelection!A7203-1,SeriesSelection!B7203-1)</f>
        <v>0</v>
      </c>
      <c r="F7203">
        <f>_xlfn.XLOOKUP(A7203,Table4[Lfd],Table4[Periods],"Err",0)</f>
        <v>0</v>
      </c>
      <c r="G7203" t="b">
        <f t="shared" si="338"/>
        <v>0</v>
      </c>
    </row>
    <row r="7204" spans="1:7" hidden="1" x14ac:dyDescent="0.25">
      <c r="A7204">
        <f t="shared" si="339"/>
        <v>201</v>
      </c>
      <c r="B7204">
        <f t="shared" si="340"/>
        <v>3</v>
      </c>
      <c r="C7204" t="str">
        <f>_xlfn.XLOOKUP(A7204,Table4[Lfd],Table4[idElementValue],"Err",0)</f>
        <v/>
      </c>
      <c r="D7204">
        <f t="shared" si="340"/>
        <v>3</v>
      </c>
      <c r="E7204">
        <f ca="1">OFFSET(ElementsDB!$AQ$2,SeriesSelection!A7204-1,SeriesSelection!B7204-1)</f>
        <v>0</v>
      </c>
      <c r="F7204">
        <f>_xlfn.XLOOKUP(A7204,Table4[Lfd],Table4[Periods],"Err",0)</f>
        <v>0</v>
      </c>
      <c r="G7204" t="b">
        <f t="shared" si="338"/>
        <v>0</v>
      </c>
    </row>
    <row r="7205" spans="1:7" hidden="1" x14ac:dyDescent="0.25">
      <c r="A7205">
        <f t="shared" si="339"/>
        <v>201</v>
      </c>
      <c r="B7205">
        <f t="shared" si="340"/>
        <v>4</v>
      </c>
      <c r="C7205" t="str">
        <f>_xlfn.XLOOKUP(A7205,Table4[Lfd],Table4[idElementValue],"Err",0)</f>
        <v/>
      </c>
      <c r="D7205">
        <f t="shared" si="340"/>
        <v>4</v>
      </c>
      <c r="E7205">
        <f ca="1">OFFSET(ElementsDB!$AQ$2,SeriesSelection!A7205-1,SeriesSelection!B7205-1)</f>
        <v>0</v>
      </c>
      <c r="F7205">
        <f>_xlfn.XLOOKUP(A7205,Table4[Lfd],Table4[Periods],"Err",0)</f>
        <v>0</v>
      </c>
      <c r="G7205" t="b">
        <f t="shared" si="338"/>
        <v>0</v>
      </c>
    </row>
    <row r="7206" spans="1:7" hidden="1" x14ac:dyDescent="0.25">
      <c r="A7206">
        <f t="shared" si="339"/>
        <v>201</v>
      </c>
      <c r="B7206">
        <f t="shared" si="340"/>
        <v>5</v>
      </c>
      <c r="C7206" t="str">
        <f>_xlfn.XLOOKUP(A7206,Table4[Lfd],Table4[idElementValue],"Err",0)</f>
        <v/>
      </c>
      <c r="D7206">
        <f t="shared" si="340"/>
        <v>5</v>
      </c>
      <c r="E7206">
        <f ca="1">OFFSET(ElementsDB!$AQ$2,SeriesSelection!A7206-1,SeriesSelection!B7206-1)</f>
        <v>0</v>
      </c>
      <c r="F7206">
        <f>_xlfn.XLOOKUP(A7206,Table4[Lfd],Table4[Periods],"Err",0)</f>
        <v>0</v>
      </c>
      <c r="G7206" t="b">
        <f t="shared" si="338"/>
        <v>0</v>
      </c>
    </row>
    <row r="7207" spans="1:7" hidden="1" x14ac:dyDescent="0.25">
      <c r="A7207">
        <f t="shared" si="339"/>
        <v>201</v>
      </c>
      <c r="B7207">
        <f t="shared" si="340"/>
        <v>6</v>
      </c>
      <c r="C7207" t="str">
        <f>_xlfn.XLOOKUP(A7207,Table4[Lfd],Table4[idElementValue],"Err",0)</f>
        <v/>
      </c>
      <c r="D7207">
        <f t="shared" si="340"/>
        <v>6</v>
      </c>
      <c r="E7207">
        <f ca="1">OFFSET(ElementsDB!$AQ$2,SeriesSelection!A7207-1,SeriesSelection!B7207-1)</f>
        <v>0</v>
      </c>
      <c r="F7207">
        <f>_xlfn.XLOOKUP(A7207,Table4[Lfd],Table4[Periods],"Err",0)</f>
        <v>0</v>
      </c>
      <c r="G7207" t="b">
        <f t="shared" si="338"/>
        <v>0</v>
      </c>
    </row>
    <row r="7208" spans="1:7" hidden="1" x14ac:dyDescent="0.25">
      <c r="A7208">
        <f t="shared" si="339"/>
        <v>201</v>
      </c>
      <c r="B7208">
        <f t="shared" si="340"/>
        <v>7</v>
      </c>
      <c r="C7208" t="str">
        <f>_xlfn.XLOOKUP(A7208,Table4[Lfd],Table4[idElementValue],"Err",0)</f>
        <v/>
      </c>
      <c r="D7208">
        <f t="shared" si="340"/>
        <v>7</v>
      </c>
      <c r="E7208">
        <f ca="1">OFFSET(ElementsDB!$AQ$2,SeriesSelection!A7208-1,SeriesSelection!B7208-1)</f>
        <v>0</v>
      </c>
      <c r="F7208">
        <f>_xlfn.XLOOKUP(A7208,Table4[Lfd],Table4[Periods],"Err",0)</f>
        <v>0</v>
      </c>
      <c r="G7208" t="b">
        <f t="shared" si="338"/>
        <v>0</v>
      </c>
    </row>
    <row r="7209" spans="1:7" hidden="1" x14ac:dyDescent="0.25">
      <c r="A7209">
        <f t="shared" si="339"/>
        <v>201</v>
      </c>
      <c r="B7209">
        <f t="shared" si="340"/>
        <v>8</v>
      </c>
      <c r="C7209" t="str">
        <f>_xlfn.XLOOKUP(A7209,Table4[Lfd],Table4[idElementValue],"Err",0)</f>
        <v/>
      </c>
      <c r="D7209">
        <f t="shared" si="340"/>
        <v>8</v>
      </c>
      <c r="E7209">
        <f ca="1">OFFSET(ElementsDB!$AQ$2,SeriesSelection!A7209-1,SeriesSelection!B7209-1)</f>
        <v>0</v>
      </c>
      <c r="F7209">
        <f>_xlfn.XLOOKUP(A7209,Table4[Lfd],Table4[Periods],"Err",0)</f>
        <v>0</v>
      </c>
      <c r="G7209" t="b">
        <f t="shared" si="338"/>
        <v>0</v>
      </c>
    </row>
    <row r="7210" spans="1:7" hidden="1" x14ac:dyDescent="0.25">
      <c r="A7210">
        <f t="shared" si="339"/>
        <v>201</v>
      </c>
      <c r="B7210">
        <f t="shared" si="340"/>
        <v>9</v>
      </c>
      <c r="C7210" t="str">
        <f>_xlfn.XLOOKUP(A7210,Table4[Lfd],Table4[idElementValue],"Err",0)</f>
        <v/>
      </c>
      <c r="D7210">
        <f t="shared" si="340"/>
        <v>9</v>
      </c>
      <c r="E7210">
        <f ca="1">OFFSET(ElementsDB!$AQ$2,SeriesSelection!A7210-1,SeriesSelection!B7210-1)</f>
        <v>0</v>
      </c>
      <c r="F7210">
        <f>_xlfn.XLOOKUP(A7210,Table4[Lfd],Table4[Periods],"Err",0)</f>
        <v>0</v>
      </c>
      <c r="G7210" t="b">
        <f t="shared" si="338"/>
        <v>0</v>
      </c>
    </row>
    <row r="7211" spans="1:7" hidden="1" x14ac:dyDescent="0.25">
      <c r="A7211">
        <f t="shared" si="339"/>
        <v>201</v>
      </c>
      <c r="B7211">
        <f t="shared" si="340"/>
        <v>10</v>
      </c>
      <c r="C7211" t="str">
        <f>_xlfn.XLOOKUP(A7211,Table4[Lfd],Table4[idElementValue],"Err",0)</f>
        <v/>
      </c>
      <c r="D7211">
        <f t="shared" si="340"/>
        <v>10</v>
      </c>
      <c r="E7211">
        <f ca="1">OFFSET(ElementsDB!$AQ$2,SeriesSelection!A7211-1,SeriesSelection!B7211-1)</f>
        <v>0</v>
      </c>
      <c r="F7211">
        <f>_xlfn.XLOOKUP(A7211,Table4[Lfd],Table4[Periods],"Err",0)</f>
        <v>0</v>
      </c>
      <c r="G7211" t="b">
        <f t="shared" si="338"/>
        <v>0</v>
      </c>
    </row>
    <row r="7212" spans="1:7" hidden="1" x14ac:dyDescent="0.25">
      <c r="A7212">
        <f t="shared" si="339"/>
        <v>201</v>
      </c>
      <c r="B7212">
        <f t="shared" si="340"/>
        <v>11</v>
      </c>
      <c r="C7212" t="str">
        <f>_xlfn.XLOOKUP(A7212,Table4[Lfd],Table4[idElementValue],"Err",0)</f>
        <v/>
      </c>
      <c r="D7212">
        <f t="shared" si="340"/>
        <v>11</v>
      </c>
      <c r="E7212">
        <f ca="1">OFFSET(ElementsDB!$AQ$2,SeriesSelection!A7212-1,SeriesSelection!B7212-1)</f>
        <v>0</v>
      </c>
      <c r="F7212">
        <f>_xlfn.XLOOKUP(A7212,Table4[Lfd],Table4[Periods],"Err",0)</f>
        <v>0</v>
      </c>
      <c r="G7212" t="b">
        <f t="shared" si="338"/>
        <v>0</v>
      </c>
    </row>
    <row r="7213" spans="1:7" hidden="1" x14ac:dyDescent="0.25">
      <c r="A7213">
        <f t="shared" si="339"/>
        <v>201</v>
      </c>
      <c r="B7213">
        <f t="shared" si="340"/>
        <v>12</v>
      </c>
      <c r="C7213" t="str">
        <f>_xlfn.XLOOKUP(A7213,Table4[Lfd],Table4[idElementValue],"Err",0)</f>
        <v/>
      </c>
      <c r="D7213">
        <f t="shared" si="340"/>
        <v>12</v>
      </c>
      <c r="E7213">
        <f ca="1">OFFSET(ElementsDB!$AQ$2,SeriesSelection!A7213-1,SeriesSelection!B7213-1)</f>
        <v>0</v>
      </c>
      <c r="F7213">
        <f>_xlfn.XLOOKUP(A7213,Table4[Lfd],Table4[Periods],"Err",0)</f>
        <v>0</v>
      </c>
      <c r="G7213" t="b">
        <f t="shared" si="338"/>
        <v>0</v>
      </c>
    </row>
    <row r="7214" spans="1:7" hidden="1" x14ac:dyDescent="0.25">
      <c r="A7214">
        <f t="shared" si="339"/>
        <v>201</v>
      </c>
      <c r="B7214">
        <f t="shared" si="340"/>
        <v>13</v>
      </c>
      <c r="C7214" t="str">
        <f>_xlfn.XLOOKUP(A7214,Table4[Lfd],Table4[idElementValue],"Err",0)</f>
        <v/>
      </c>
      <c r="D7214">
        <f t="shared" si="340"/>
        <v>13</v>
      </c>
      <c r="E7214">
        <f ca="1">OFFSET(ElementsDB!$AQ$2,SeriesSelection!A7214-1,SeriesSelection!B7214-1)</f>
        <v>0</v>
      </c>
      <c r="F7214">
        <f>_xlfn.XLOOKUP(A7214,Table4[Lfd],Table4[Periods],"Err",0)</f>
        <v>0</v>
      </c>
      <c r="G7214" t="b">
        <f t="shared" si="338"/>
        <v>0</v>
      </c>
    </row>
    <row r="7215" spans="1:7" hidden="1" x14ac:dyDescent="0.25">
      <c r="A7215">
        <f t="shared" si="339"/>
        <v>201</v>
      </c>
      <c r="B7215">
        <f t="shared" si="340"/>
        <v>14</v>
      </c>
      <c r="C7215" t="str">
        <f>_xlfn.XLOOKUP(A7215,Table4[Lfd],Table4[idElementValue],"Err",0)</f>
        <v/>
      </c>
      <c r="D7215">
        <f t="shared" si="340"/>
        <v>14</v>
      </c>
      <c r="E7215">
        <f ca="1">OFFSET(ElementsDB!$AQ$2,SeriesSelection!A7215-1,SeriesSelection!B7215-1)</f>
        <v>0</v>
      </c>
      <c r="F7215">
        <f>_xlfn.XLOOKUP(A7215,Table4[Lfd],Table4[Periods],"Err",0)</f>
        <v>0</v>
      </c>
      <c r="G7215" t="b">
        <f t="shared" si="338"/>
        <v>0</v>
      </c>
    </row>
    <row r="7216" spans="1:7" hidden="1" x14ac:dyDescent="0.25">
      <c r="A7216">
        <f t="shared" si="339"/>
        <v>201</v>
      </c>
      <c r="B7216">
        <f t="shared" si="340"/>
        <v>15</v>
      </c>
      <c r="C7216" t="str">
        <f>_xlfn.XLOOKUP(A7216,Table4[Lfd],Table4[idElementValue],"Err",0)</f>
        <v/>
      </c>
      <c r="D7216">
        <f t="shared" si="340"/>
        <v>15</v>
      </c>
      <c r="E7216">
        <f ca="1">OFFSET(ElementsDB!$AQ$2,SeriesSelection!A7216-1,SeriesSelection!B7216-1)</f>
        <v>0</v>
      </c>
      <c r="F7216">
        <f>_xlfn.XLOOKUP(A7216,Table4[Lfd],Table4[Periods],"Err",0)</f>
        <v>0</v>
      </c>
      <c r="G7216" t="b">
        <f t="shared" si="338"/>
        <v>0</v>
      </c>
    </row>
    <row r="7217" spans="1:7" hidden="1" x14ac:dyDescent="0.25">
      <c r="A7217">
        <f t="shared" si="339"/>
        <v>201</v>
      </c>
      <c r="B7217">
        <f t="shared" si="340"/>
        <v>16</v>
      </c>
      <c r="C7217" t="str">
        <f>_xlfn.XLOOKUP(A7217,Table4[Lfd],Table4[idElementValue],"Err",0)</f>
        <v/>
      </c>
      <c r="D7217">
        <f t="shared" si="340"/>
        <v>16</v>
      </c>
      <c r="E7217">
        <f ca="1">OFFSET(ElementsDB!$AQ$2,SeriesSelection!A7217-1,SeriesSelection!B7217-1)</f>
        <v>0</v>
      </c>
      <c r="F7217">
        <f>_xlfn.XLOOKUP(A7217,Table4[Lfd],Table4[Periods],"Err",0)</f>
        <v>0</v>
      </c>
      <c r="G7217" t="b">
        <f t="shared" si="338"/>
        <v>0</v>
      </c>
    </row>
    <row r="7218" spans="1:7" hidden="1" x14ac:dyDescent="0.25">
      <c r="A7218">
        <f t="shared" si="339"/>
        <v>201</v>
      </c>
      <c r="B7218">
        <f t="shared" si="340"/>
        <v>17</v>
      </c>
      <c r="C7218" t="str">
        <f>_xlfn.XLOOKUP(A7218,Table4[Lfd],Table4[idElementValue],"Err",0)</f>
        <v/>
      </c>
      <c r="D7218">
        <f t="shared" si="340"/>
        <v>17</v>
      </c>
      <c r="E7218">
        <f ca="1">OFFSET(ElementsDB!$AQ$2,SeriesSelection!A7218-1,SeriesSelection!B7218-1)</f>
        <v>0</v>
      </c>
      <c r="F7218">
        <f>_xlfn.XLOOKUP(A7218,Table4[Lfd],Table4[Periods],"Err",0)</f>
        <v>0</v>
      </c>
      <c r="G7218" t="b">
        <f t="shared" si="338"/>
        <v>0</v>
      </c>
    </row>
    <row r="7219" spans="1:7" hidden="1" x14ac:dyDescent="0.25">
      <c r="A7219">
        <f t="shared" si="339"/>
        <v>201</v>
      </c>
      <c r="B7219">
        <f t="shared" si="340"/>
        <v>18</v>
      </c>
      <c r="C7219" t="str">
        <f>_xlfn.XLOOKUP(A7219,Table4[Lfd],Table4[idElementValue],"Err",0)</f>
        <v/>
      </c>
      <c r="D7219">
        <f t="shared" si="340"/>
        <v>18</v>
      </c>
      <c r="E7219">
        <f ca="1">OFFSET(ElementsDB!$AQ$2,SeriesSelection!A7219-1,SeriesSelection!B7219-1)</f>
        <v>0</v>
      </c>
      <c r="F7219">
        <f>_xlfn.XLOOKUP(A7219,Table4[Lfd],Table4[Periods],"Err",0)</f>
        <v>0</v>
      </c>
      <c r="G7219" t="b">
        <f t="shared" si="338"/>
        <v>0</v>
      </c>
    </row>
    <row r="7220" spans="1:7" hidden="1" x14ac:dyDescent="0.25">
      <c r="A7220">
        <f t="shared" si="339"/>
        <v>201</v>
      </c>
      <c r="B7220">
        <f t="shared" si="340"/>
        <v>19</v>
      </c>
      <c r="C7220" t="str">
        <f>_xlfn.XLOOKUP(A7220,Table4[Lfd],Table4[idElementValue],"Err",0)</f>
        <v/>
      </c>
      <c r="D7220">
        <f t="shared" si="340"/>
        <v>19</v>
      </c>
      <c r="E7220">
        <f ca="1">OFFSET(ElementsDB!$AQ$2,SeriesSelection!A7220-1,SeriesSelection!B7220-1)</f>
        <v>0</v>
      </c>
      <c r="F7220">
        <f>_xlfn.XLOOKUP(A7220,Table4[Lfd],Table4[Periods],"Err",0)</f>
        <v>0</v>
      </c>
      <c r="G7220" t="b">
        <f t="shared" si="338"/>
        <v>0</v>
      </c>
    </row>
    <row r="7221" spans="1:7" hidden="1" x14ac:dyDescent="0.25">
      <c r="A7221">
        <f t="shared" si="339"/>
        <v>201</v>
      </c>
      <c r="B7221">
        <f t="shared" si="340"/>
        <v>20</v>
      </c>
      <c r="C7221" t="str">
        <f>_xlfn.XLOOKUP(A7221,Table4[Lfd],Table4[idElementValue],"Err",0)</f>
        <v/>
      </c>
      <c r="D7221">
        <f t="shared" si="340"/>
        <v>20</v>
      </c>
      <c r="E7221">
        <f ca="1">OFFSET(ElementsDB!$AQ$2,SeriesSelection!A7221-1,SeriesSelection!B7221-1)</f>
        <v>0</v>
      </c>
      <c r="F7221">
        <f>_xlfn.XLOOKUP(A7221,Table4[Lfd],Table4[Periods],"Err",0)</f>
        <v>0</v>
      </c>
      <c r="G7221" t="b">
        <f t="shared" si="338"/>
        <v>0</v>
      </c>
    </row>
    <row r="7222" spans="1:7" hidden="1" x14ac:dyDescent="0.25">
      <c r="A7222">
        <f t="shared" si="339"/>
        <v>201</v>
      </c>
      <c r="B7222">
        <f t="shared" si="340"/>
        <v>21</v>
      </c>
      <c r="C7222" t="str">
        <f>_xlfn.XLOOKUP(A7222,Table4[Lfd],Table4[idElementValue],"Err",0)</f>
        <v/>
      </c>
      <c r="D7222">
        <f t="shared" si="340"/>
        <v>21</v>
      </c>
      <c r="E7222">
        <f ca="1">OFFSET(ElementsDB!$AQ$2,SeriesSelection!A7222-1,SeriesSelection!B7222-1)</f>
        <v>0</v>
      </c>
      <c r="F7222">
        <f>_xlfn.XLOOKUP(A7222,Table4[Lfd],Table4[Periods],"Err",0)</f>
        <v>0</v>
      </c>
      <c r="G7222" t="b">
        <f t="shared" si="338"/>
        <v>0</v>
      </c>
    </row>
    <row r="7223" spans="1:7" hidden="1" x14ac:dyDescent="0.25">
      <c r="A7223">
        <f t="shared" si="339"/>
        <v>201</v>
      </c>
      <c r="B7223">
        <f t="shared" si="340"/>
        <v>22</v>
      </c>
      <c r="C7223" t="str">
        <f>_xlfn.XLOOKUP(A7223,Table4[Lfd],Table4[idElementValue],"Err",0)</f>
        <v/>
      </c>
      <c r="D7223">
        <f t="shared" si="340"/>
        <v>22</v>
      </c>
      <c r="E7223">
        <f ca="1">OFFSET(ElementsDB!$AQ$2,SeriesSelection!A7223-1,SeriesSelection!B7223-1)</f>
        <v>0</v>
      </c>
      <c r="F7223">
        <f>_xlfn.XLOOKUP(A7223,Table4[Lfd],Table4[Periods],"Err",0)</f>
        <v>0</v>
      </c>
      <c r="G7223" t="b">
        <f t="shared" si="338"/>
        <v>0</v>
      </c>
    </row>
    <row r="7224" spans="1:7" hidden="1" x14ac:dyDescent="0.25">
      <c r="A7224">
        <f t="shared" si="339"/>
        <v>201</v>
      </c>
      <c r="B7224">
        <f t="shared" si="340"/>
        <v>23</v>
      </c>
      <c r="C7224" t="str">
        <f>_xlfn.XLOOKUP(A7224,Table4[Lfd],Table4[idElementValue],"Err",0)</f>
        <v/>
      </c>
      <c r="D7224">
        <f t="shared" si="340"/>
        <v>23</v>
      </c>
      <c r="E7224">
        <f ca="1">OFFSET(ElementsDB!$AQ$2,SeriesSelection!A7224-1,SeriesSelection!B7224-1)</f>
        <v>0</v>
      </c>
      <c r="F7224">
        <f>_xlfn.XLOOKUP(A7224,Table4[Lfd],Table4[Periods],"Err",0)</f>
        <v>0</v>
      </c>
      <c r="G7224" t="b">
        <f t="shared" si="338"/>
        <v>0</v>
      </c>
    </row>
    <row r="7225" spans="1:7" hidden="1" x14ac:dyDescent="0.25">
      <c r="A7225">
        <f t="shared" si="339"/>
        <v>201</v>
      </c>
      <c r="B7225">
        <f t="shared" si="340"/>
        <v>24</v>
      </c>
      <c r="C7225" t="str">
        <f>_xlfn.XLOOKUP(A7225,Table4[Lfd],Table4[idElementValue],"Err",0)</f>
        <v/>
      </c>
      <c r="D7225">
        <f t="shared" si="340"/>
        <v>24</v>
      </c>
      <c r="E7225">
        <f ca="1">OFFSET(ElementsDB!$AQ$2,SeriesSelection!A7225-1,SeriesSelection!B7225-1)</f>
        <v>0</v>
      </c>
      <c r="F7225">
        <f>_xlfn.XLOOKUP(A7225,Table4[Lfd],Table4[Periods],"Err",0)</f>
        <v>0</v>
      </c>
      <c r="G7225" t="b">
        <f t="shared" si="338"/>
        <v>0</v>
      </c>
    </row>
    <row r="7226" spans="1:7" hidden="1" x14ac:dyDescent="0.25">
      <c r="A7226">
        <f t="shared" si="339"/>
        <v>201</v>
      </c>
      <c r="B7226">
        <f t="shared" si="340"/>
        <v>25</v>
      </c>
      <c r="C7226" t="str">
        <f>_xlfn.XLOOKUP(A7226,Table4[Lfd],Table4[idElementValue],"Err",0)</f>
        <v/>
      </c>
      <c r="D7226">
        <f t="shared" si="340"/>
        <v>25</v>
      </c>
      <c r="E7226">
        <f ca="1">OFFSET(ElementsDB!$AQ$2,SeriesSelection!A7226-1,SeriesSelection!B7226-1)</f>
        <v>0</v>
      </c>
      <c r="F7226">
        <f>_xlfn.XLOOKUP(A7226,Table4[Lfd],Table4[Periods],"Err",0)</f>
        <v>0</v>
      </c>
      <c r="G7226" t="b">
        <f t="shared" si="338"/>
        <v>0</v>
      </c>
    </row>
    <row r="7227" spans="1:7" hidden="1" x14ac:dyDescent="0.25">
      <c r="A7227">
        <f t="shared" si="339"/>
        <v>201</v>
      </c>
      <c r="B7227">
        <f t="shared" si="340"/>
        <v>26</v>
      </c>
      <c r="C7227" t="str">
        <f>_xlfn.XLOOKUP(A7227,Table4[Lfd],Table4[idElementValue],"Err",0)</f>
        <v/>
      </c>
      <c r="D7227">
        <f t="shared" si="340"/>
        <v>26</v>
      </c>
      <c r="E7227">
        <f ca="1">OFFSET(ElementsDB!$AQ$2,SeriesSelection!A7227-1,SeriesSelection!B7227-1)</f>
        <v>0</v>
      </c>
      <c r="F7227">
        <f>_xlfn.XLOOKUP(A7227,Table4[Lfd],Table4[Periods],"Err",0)</f>
        <v>0</v>
      </c>
      <c r="G7227" t="b">
        <f t="shared" si="338"/>
        <v>0</v>
      </c>
    </row>
    <row r="7228" spans="1:7" hidden="1" x14ac:dyDescent="0.25">
      <c r="A7228">
        <f t="shared" si="339"/>
        <v>201</v>
      </c>
      <c r="B7228">
        <f t="shared" si="340"/>
        <v>27</v>
      </c>
      <c r="C7228" t="str">
        <f>_xlfn.XLOOKUP(A7228,Table4[Lfd],Table4[idElementValue],"Err",0)</f>
        <v/>
      </c>
      <c r="D7228">
        <f t="shared" si="340"/>
        <v>27</v>
      </c>
      <c r="E7228">
        <f ca="1">OFFSET(ElementsDB!$AQ$2,SeriesSelection!A7228-1,SeriesSelection!B7228-1)</f>
        <v>0</v>
      </c>
      <c r="F7228">
        <f>_xlfn.XLOOKUP(A7228,Table4[Lfd],Table4[Periods],"Err",0)</f>
        <v>0</v>
      </c>
      <c r="G7228" t="b">
        <f t="shared" si="338"/>
        <v>0</v>
      </c>
    </row>
    <row r="7229" spans="1:7" hidden="1" x14ac:dyDescent="0.25">
      <c r="A7229">
        <f t="shared" si="339"/>
        <v>201</v>
      </c>
      <c r="B7229">
        <f t="shared" si="340"/>
        <v>28</v>
      </c>
      <c r="C7229" t="str">
        <f>_xlfn.XLOOKUP(A7229,Table4[Lfd],Table4[idElementValue],"Err",0)</f>
        <v/>
      </c>
      <c r="D7229">
        <f t="shared" si="340"/>
        <v>28</v>
      </c>
      <c r="E7229">
        <f ca="1">OFFSET(ElementsDB!$AQ$2,SeriesSelection!A7229-1,SeriesSelection!B7229-1)</f>
        <v>0</v>
      </c>
      <c r="F7229">
        <f>_xlfn.XLOOKUP(A7229,Table4[Lfd],Table4[Periods],"Err",0)</f>
        <v>0</v>
      </c>
      <c r="G7229" t="b">
        <f t="shared" si="338"/>
        <v>0</v>
      </c>
    </row>
    <row r="7230" spans="1:7" hidden="1" x14ac:dyDescent="0.25">
      <c r="A7230">
        <f t="shared" si="339"/>
        <v>201</v>
      </c>
      <c r="B7230">
        <f t="shared" si="340"/>
        <v>29</v>
      </c>
      <c r="C7230" t="str">
        <f>_xlfn.XLOOKUP(A7230,Table4[Lfd],Table4[idElementValue],"Err",0)</f>
        <v/>
      </c>
      <c r="D7230">
        <f t="shared" si="340"/>
        <v>29</v>
      </c>
      <c r="E7230">
        <f ca="1">OFFSET(ElementsDB!$AQ$2,SeriesSelection!A7230-1,SeriesSelection!B7230-1)</f>
        <v>0</v>
      </c>
      <c r="F7230">
        <f>_xlfn.XLOOKUP(A7230,Table4[Lfd],Table4[Periods],"Err",0)</f>
        <v>0</v>
      </c>
      <c r="G7230" t="b">
        <f t="shared" si="338"/>
        <v>0</v>
      </c>
    </row>
    <row r="7231" spans="1:7" hidden="1" x14ac:dyDescent="0.25">
      <c r="A7231">
        <f t="shared" si="339"/>
        <v>201</v>
      </c>
      <c r="B7231">
        <f t="shared" si="340"/>
        <v>30</v>
      </c>
      <c r="C7231" t="str">
        <f>_xlfn.XLOOKUP(A7231,Table4[Lfd],Table4[idElementValue],"Err",0)</f>
        <v/>
      </c>
      <c r="D7231">
        <f t="shared" si="340"/>
        <v>30</v>
      </c>
      <c r="E7231">
        <f ca="1">OFFSET(ElementsDB!$AQ$2,SeriesSelection!A7231-1,SeriesSelection!B7231-1)</f>
        <v>0</v>
      </c>
      <c r="F7231">
        <f>_xlfn.XLOOKUP(A7231,Table4[Lfd],Table4[Periods],"Err",0)</f>
        <v>0</v>
      </c>
      <c r="G7231" t="b">
        <f t="shared" si="338"/>
        <v>0</v>
      </c>
    </row>
    <row r="7232" spans="1:7" hidden="1" x14ac:dyDescent="0.25">
      <c r="A7232">
        <f t="shared" si="339"/>
        <v>201</v>
      </c>
      <c r="B7232">
        <f t="shared" si="340"/>
        <v>31</v>
      </c>
      <c r="C7232" t="str">
        <f>_xlfn.XLOOKUP(A7232,Table4[Lfd],Table4[idElementValue],"Err",0)</f>
        <v/>
      </c>
      <c r="D7232">
        <f t="shared" si="340"/>
        <v>31</v>
      </c>
      <c r="E7232">
        <f ca="1">OFFSET(ElementsDB!$AQ$2,SeriesSelection!A7232-1,SeriesSelection!B7232-1)</f>
        <v>0</v>
      </c>
      <c r="F7232">
        <f>_xlfn.XLOOKUP(A7232,Table4[Lfd],Table4[Periods],"Err",0)</f>
        <v>0</v>
      </c>
      <c r="G7232" t="b">
        <f t="shared" si="338"/>
        <v>0</v>
      </c>
    </row>
    <row r="7233" spans="1:7" hidden="1" x14ac:dyDescent="0.25">
      <c r="A7233">
        <f t="shared" si="339"/>
        <v>201</v>
      </c>
      <c r="B7233">
        <f t="shared" si="340"/>
        <v>32</v>
      </c>
      <c r="C7233" t="str">
        <f>_xlfn.XLOOKUP(A7233,Table4[Lfd],Table4[idElementValue],"Err",0)</f>
        <v/>
      </c>
      <c r="D7233">
        <f t="shared" si="340"/>
        <v>32</v>
      </c>
      <c r="E7233">
        <f ca="1">OFFSET(ElementsDB!$AQ$2,SeriesSelection!A7233-1,SeriesSelection!B7233-1)</f>
        <v>0</v>
      </c>
      <c r="F7233">
        <f>_xlfn.XLOOKUP(A7233,Table4[Lfd],Table4[Periods],"Err",0)</f>
        <v>0</v>
      </c>
      <c r="G7233" t="b">
        <f t="shared" si="338"/>
        <v>0</v>
      </c>
    </row>
    <row r="7234" spans="1:7" hidden="1" x14ac:dyDescent="0.25">
      <c r="A7234">
        <f t="shared" si="339"/>
        <v>201</v>
      </c>
      <c r="B7234">
        <f t="shared" si="340"/>
        <v>33</v>
      </c>
      <c r="C7234" t="str">
        <f>_xlfn.XLOOKUP(A7234,Table4[Lfd],Table4[idElementValue],"Err",0)</f>
        <v/>
      </c>
      <c r="D7234">
        <f t="shared" si="340"/>
        <v>33</v>
      </c>
      <c r="E7234">
        <f ca="1">OFFSET(ElementsDB!$AQ$2,SeriesSelection!A7234-1,SeriesSelection!B7234-1)</f>
        <v>0</v>
      </c>
      <c r="F7234">
        <f>_xlfn.XLOOKUP(A7234,Table4[Lfd],Table4[Periods],"Err",0)</f>
        <v>0</v>
      </c>
      <c r="G7234" t="b">
        <f t="shared" ref="G7234:G7297" si="341">(D7234&lt;=F7234)</f>
        <v>0</v>
      </c>
    </row>
    <row r="7235" spans="1:7" hidden="1" x14ac:dyDescent="0.25">
      <c r="A7235">
        <f t="shared" si="339"/>
        <v>201</v>
      </c>
      <c r="B7235">
        <f t="shared" si="340"/>
        <v>34</v>
      </c>
      <c r="C7235" t="str">
        <f>_xlfn.XLOOKUP(A7235,Table4[Lfd],Table4[idElementValue],"Err",0)</f>
        <v/>
      </c>
      <c r="D7235">
        <f t="shared" si="340"/>
        <v>34</v>
      </c>
      <c r="E7235">
        <f ca="1">OFFSET(ElementsDB!$AQ$2,SeriesSelection!A7235-1,SeriesSelection!B7235-1)</f>
        <v>0</v>
      </c>
      <c r="F7235">
        <f>_xlfn.XLOOKUP(A7235,Table4[Lfd],Table4[Periods],"Err",0)</f>
        <v>0</v>
      </c>
      <c r="G7235" t="b">
        <f t="shared" si="341"/>
        <v>0</v>
      </c>
    </row>
    <row r="7236" spans="1:7" hidden="1" x14ac:dyDescent="0.25">
      <c r="A7236">
        <f t="shared" si="339"/>
        <v>201</v>
      </c>
      <c r="B7236">
        <f t="shared" si="340"/>
        <v>35</v>
      </c>
      <c r="C7236" t="str">
        <f>_xlfn.XLOOKUP(A7236,Table4[Lfd],Table4[idElementValue],"Err",0)</f>
        <v/>
      </c>
      <c r="D7236">
        <f t="shared" si="340"/>
        <v>35</v>
      </c>
      <c r="E7236">
        <f ca="1">OFFSET(ElementsDB!$AQ$2,SeriesSelection!A7236-1,SeriesSelection!B7236-1)</f>
        <v>0</v>
      </c>
      <c r="F7236">
        <f>_xlfn.XLOOKUP(A7236,Table4[Lfd],Table4[Periods],"Err",0)</f>
        <v>0</v>
      </c>
      <c r="G7236" t="b">
        <f t="shared" si="341"/>
        <v>0</v>
      </c>
    </row>
    <row r="7237" spans="1:7" hidden="1" x14ac:dyDescent="0.25">
      <c r="A7237">
        <f t="shared" si="339"/>
        <v>201</v>
      </c>
      <c r="B7237">
        <f t="shared" si="340"/>
        <v>36</v>
      </c>
      <c r="C7237" t="str">
        <f>_xlfn.XLOOKUP(A7237,Table4[Lfd],Table4[idElementValue],"Err",0)</f>
        <v/>
      </c>
      <c r="D7237">
        <f t="shared" si="340"/>
        <v>36</v>
      </c>
      <c r="E7237">
        <f ca="1">OFFSET(ElementsDB!$AQ$2,SeriesSelection!A7237-1,SeriesSelection!B7237-1)</f>
        <v>0</v>
      </c>
      <c r="F7237">
        <f>_xlfn.XLOOKUP(A7237,Table4[Lfd],Table4[Periods],"Err",0)</f>
        <v>0</v>
      </c>
      <c r="G7237" t="b">
        <f t="shared" si="341"/>
        <v>0</v>
      </c>
    </row>
    <row r="7238" spans="1:7" hidden="1" x14ac:dyDescent="0.25">
      <c r="A7238">
        <f t="shared" si="339"/>
        <v>202</v>
      </c>
      <c r="B7238">
        <f t="shared" si="340"/>
        <v>1</v>
      </c>
      <c r="C7238" t="str">
        <f>_xlfn.XLOOKUP(A7238,Table4[Lfd],Table4[idElementValue],"Err",0)</f>
        <v/>
      </c>
      <c r="D7238">
        <f t="shared" si="340"/>
        <v>1</v>
      </c>
      <c r="E7238">
        <f ca="1">OFFSET(ElementsDB!$AQ$2,SeriesSelection!A7238-1,SeriesSelection!B7238-1)</f>
        <v>0</v>
      </c>
      <c r="F7238">
        <f>_xlfn.XLOOKUP(A7238,Table4[Lfd],Table4[Periods],"Err",0)</f>
        <v>0</v>
      </c>
      <c r="G7238" t="b">
        <f t="shared" si="341"/>
        <v>0</v>
      </c>
    </row>
    <row r="7239" spans="1:7" hidden="1" x14ac:dyDescent="0.25">
      <c r="A7239">
        <f t="shared" si="339"/>
        <v>202</v>
      </c>
      <c r="B7239">
        <f t="shared" si="340"/>
        <v>2</v>
      </c>
      <c r="C7239" t="str">
        <f>_xlfn.XLOOKUP(A7239,Table4[Lfd],Table4[idElementValue],"Err",0)</f>
        <v/>
      </c>
      <c r="D7239">
        <f t="shared" si="340"/>
        <v>2</v>
      </c>
      <c r="E7239">
        <f ca="1">OFFSET(ElementsDB!$AQ$2,SeriesSelection!A7239-1,SeriesSelection!B7239-1)</f>
        <v>0</v>
      </c>
      <c r="F7239">
        <f>_xlfn.XLOOKUP(A7239,Table4[Lfd],Table4[Periods],"Err",0)</f>
        <v>0</v>
      </c>
      <c r="G7239" t="b">
        <f t="shared" si="341"/>
        <v>0</v>
      </c>
    </row>
    <row r="7240" spans="1:7" hidden="1" x14ac:dyDescent="0.25">
      <c r="A7240">
        <f t="shared" si="339"/>
        <v>202</v>
      </c>
      <c r="B7240">
        <f t="shared" si="340"/>
        <v>3</v>
      </c>
      <c r="C7240" t="str">
        <f>_xlfn.XLOOKUP(A7240,Table4[Lfd],Table4[idElementValue],"Err",0)</f>
        <v/>
      </c>
      <c r="D7240">
        <f t="shared" si="340"/>
        <v>3</v>
      </c>
      <c r="E7240">
        <f ca="1">OFFSET(ElementsDB!$AQ$2,SeriesSelection!A7240-1,SeriesSelection!B7240-1)</f>
        <v>0</v>
      </c>
      <c r="F7240">
        <f>_xlfn.XLOOKUP(A7240,Table4[Lfd],Table4[Periods],"Err",0)</f>
        <v>0</v>
      </c>
      <c r="G7240" t="b">
        <f t="shared" si="341"/>
        <v>0</v>
      </c>
    </row>
    <row r="7241" spans="1:7" hidden="1" x14ac:dyDescent="0.25">
      <c r="A7241">
        <f t="shared" si="339"/>
        <v>202</v>
      </c>
      <c r="B7241">
        <f t="shared" si="340"/>
        <v>4</v>
      </c>
      <c r="C7241" t="str">
        <f>_xlfn.XLOOKUP(A7241,Table4[Lfd],Table4[idElementValue],"Err",0)</f>
        <v/>
      </c>
      <c r="D7241">
        <f t="shared" si="340"/>
        <v>4</v>
      </c>
      <c r="E7241">
        <f ca="1">OFFSET(ElementsDB!$AQ$2,SeriesSelection!A7241-1,SeriesSelection!B7241-1)</f>
        <v>0</v>
      </c>
      <c r="F7241">
        <f>_xlfn.XLOOKUP(A7241,Table4[Lfd],Table4[Periods],"Err",0)</f>
        <v>0</v>
      </c>
      <c r="G7241" t="b">
        <f t="shared" si="341"/>
        <v>0</v>
      </c>
    </row>
    <row r="7242" spans="1:7" hidden="1" x14ac:dyDescent="0.25">
      <c r="A7242">
        <f t="shared" ref="A7242:A7305" si="342">IF(B7242=1,A7241+1,A7241)</f>
        <v>202</v>
      </c>
      <c r="B7242">
        <f t="shared" ref="B7242:D7305" si="343">IF(B7241=36,1,B7241+1)</f>
        <v>5</v>
      </c>
      <c r="C7242" t="str">
        <f>_xlfn.XLOOKUP(A7242,Table4[Lfd],Table4[idElementValue],"Err",0)</f>
        <v/>
      </c>
      <c r="D7242">
        <f t="shared" si="343"/>
        <v>5</v>
      </c>
      <c r="E7242">
        <f ca="1">OFFSET(ElementsDB!$AQ$2,SeriesSelection!A7242-1,SeriesSelection!B7242-1)</f>
        <v>0</v>
      </c>
      <c r="F7242">
        <f>_xlfn.XLOOKUP(A7242,Table4[Lfd],Table4[Periods],"Err",0)</f>
        <v>0</v>
      </c>
      <c r="G7242" t="b">
        <f t="shared" si="341"/>
        <v>0</v>
      </c>
    </row>
    <row r="7243" spans="1:7" hidden="1" x14ac:dyDescent="0.25">
      <c r="A7243">
        <f t="shared" si="342"/>
        <v>202</v>
      </c>
      <c r="B7243">
        <f t="shared" si="343"/>
        <v>6</v>
      </c>
      <c r="C7243" t="str">
        <f>_xlfn.XLOOKUP(A7243,Table4[Lfd],Table4[idElementValue],"Err",0)</f>
        <v/>
      </c>
      <c r="D7243">
        <f t="shared" si="343"/>
        <v>6</v>
      </c>
      <c r="E7243">
        <f ca="1">OFFSET(ElementsDB!$AQ$2,SeriesSelection!A7243-1,SeriesSelection!B7243-1)</f>
        <v>0</v>
      </c>
      <c r="F7243">
        <f>_xlfn.XLOOKUP(A7243,Table4[Lfd],Table4[Periods],"Err",0)</f>
        <v>0</v>
      </c>
      <c r="G7243" t="b">
        <f t="shared" si="341"/>
        <v>0</v>
      </c>
    </row>
    <row r="7244" spans="1:7" hidden="1" x14ac:dyDescent="0.25">
      <c r="A7244">
        <f t="shared" si="342"/>
        <v>202</v>
      </c>
      <c r="B7244">
        <f t="shared" si="343"/>
        <v>7</v>
      </c>
      <c r="C7244" t="str">
        <f>_xlfn.XLOOKUP(A7244,Table4[Lfd],Table4[idElementValue],"Err",0)</f>
        <v/>
      </c>
      <c r="D7244">
        <f t="shared" si="343"/>
        <v>7</v>
      </c>
      <c r="E7244">
        <f ca="1">OFFSET(ElementsDB!$AQ$2,SeriesSelection!A7244-1,SeriesSelection!B7244-1)</f>
        <v>0</v>
      </c>
      <c r="F7244">
        <f>_xlfn.XLOOKUP(A7244,Table4[Lfd],Table4[Periods],"Err",0)</f>
        <v>0</v>
      </c>
      <c r="G7244" t="b">
        <f t="shared" si="341"/>
        <v>0</v>
      </c>
    </row>
    <row r="7245" spans="1:7" hidden="1" x14ac:dyDescent="0.25">
      <c r="A7245">
        <f t="shared" si="342"/>
        <v>202</v>
      </c>
      <c r="B7245">
        <f t="shared" si="343"/>
        <v>8</v>
      </c>
      <c r="C7245" t="str">
        <f>_xlfn.XLOOKUP(A7245,Table4[Lfd],Table4[idElementValue],"Err",0)</f>
        <v/>
      </c>
      <c r="D7245">
        <f t="shared" si="343"/>
        <v>8</v>
      </c>
      <c r="E7245">
        <f ca="1">OFFSET(ElementsDB!$AQ$2,SeriesSelection!A7245-1,SeriesSelection!B7245-1)</f>
        <v>0</v>
      </c>
      <c r="F7245">
        <f>_xlfn.XLOOKUP(A7245,Table4[Lfd],Table4[Periods],"Err",0)</f>
        <v>0</v>
      </c>
      <c r="G7245" t="b">
        <f t="shared" si="341"/>
        <v>0</v>
      </c>
    </row>
    <row r="7246" spans="1:7" hidden="1" x14ac:dyDescent="0.25">
      <c r="A7246">
        <f t="shared" si="342"/>
        <v>202</v>
      </c>
      <c r="B7246">
        <f t="shared" si="343"/>
        <v>9</v>
      </c>
      <c r="C7246" t="str">
        <f>_xlfn.XLOOKUP(A7246,Table4[Lfd],Table4[idElementValue],"Err",0)</f>
        <v/>
      </c>
      <c r="D7246">
        <f t="shared" si="343"/>
        <v>9</v>
      </c>
      <c r="E7246">
        <f ca="1">OFFSET(ElementsDB!$AQ$2,SeriesSelection!A7246-1,SeriesSelection!B7246-1)</f>
        <v>0</v>
      </c>
      <c r="F7246">
        <f>_xlfn.XLOOKUP(A7246,Table4[Lfd],Table4[Periods],"Err",0)</f>
        <v>0</v>
      </c>
      <c r="G7246" t="b">
        <f t="shared" si="341"/>
        <v>0</v>
      </c>
    </row>
    <row r="7247" spans="1:7" hidden="1" x14ac:dyDescent="0.25">
      <c r="A7247">
        <f t="shared" si="342"/>
        <v>202</v>
      </c>
      <c r="B7247">
        <f t="shared" si="343"/>
        <v>10</v>
      </c>
      <c r="C7247" t="str">
        <f>_xlfn.XLOOKUP(A7247,Table4[Lfd],Table4[idElementValue],"Err",0)</f>
        <v/>
      </c>
      <c r="D7247">
        <f t="shared" si="343"/>
        <v>10</v>
      </c>
      <c r="E7247">
        <f ca="1">OFFSET(ElementsDB!$AQ$2,SeriesSelection!A7247-1,SeriesSelection!B7247-1)</f>
        <v>0</v>
      </c>
      <c r="F7247">
        <f>_xlfn.XLOOKUP(A7247,Table4[Lfd],Table4[Periods],"Err",0)</f>
        <v>0</v>
      </c>
      <c r="G7247" t="b">
        <f t="shared" si="341"/>
        <v>0</v>
      </c>
    </row>
    <row r="7248" spans="1:7" hidden="1" x14ac:dyDescent="0.25">
      <c r="A7248">
        <f t="shared" si="342"/>
        <v>202</v>
      </c>
      <c r="B7248">
        <f t="shared" si="343"/>
        <v>11</v>
      </c>
      <c r="C7248" t="str">
        <f>_xlfn.XLOOKUP(A7248,Table4[Lfd],Table4[idElementValue],"Err",0)</f>
        <v/>
      </c>
      <c r="D7248">
        <f t="shared" si="343"/>
        <v>11</v>
      </c>
      <c r="E7248">
        <f ca="1">OFFSET(ElementsDB!$AQ$2,SeriesSelection!A7248-1,SeriesSelection!B7248-1)</f>
        <v>0</v>
      </c>
      <c r="F7248">
        <f>_xlfn.XLOOKUP(A7248,Table4[Lfd],Table4[Periods],"Err",0)</f>
        <v>0</v>
      </c>
      <c r="G7248" t="b">
        <f t="shared" si="341"/>
        <v>0</v>
      </c>
    </row>
    <row r="7249" spans="1:7" hidden="1" x14ac:dyDescent="0.25">
      <c r="A7249">
        <f t="shared" si="342"/>
        <v>202</v>
      </c>
      <c r="B7249">
        <f t="shared" si="343"/>
        <v>12</v>
      </c>
      <c r="C7249" t="str">
        <f>_xlfn.XLOOKUP(A7249,Table4[Lfd],Table4[idElementValue],"Err",0)</f>
        <v/>
      </c>
      <c r="D7249">
        <f t="shared" si="343"/>
        <v>12</v>
      </c>
      <c r="E7249">
        <f ca="1">OFFSET(ElementsDB!$AQ$2,SeriesSelection!A7249-1,SeriesSelection!B7249-1)</f>
        <v>0</v>
      </c>
      <c r="F7249">
        <f>_xlfn.XLOOKUP(A7249,Table4[Lfd],Table4[Periods],"Err",0)</f>
        <v>0</v>
      </c>
      <c r="G7249" t="b">
        <f t="shared" si="341"/>
        <v>0</v>
      </c>
    </row>
    <row r="7250" spans="1:7" hidden="1" x14ac:dyDescent="0.25">
      <c r="A7250">
        <f t="shared" si="342"/>
        <v>202</v>
      </c>
      <c r="B7250">
        <f t="shared" si="343"/>
        <v>13</v>
      </c>
      <c r="C7250" t="str">
        <f>_xlfn.XLOOKUP(A7250,Table4[Lfd],Table4[idElementValue],"Err",0)</f>
        <v/>
      </c>
      <c r="D7250">
        <f t="shared" si="343"/>
        <v>13</v>
      </c>
      <c r="E7250">
        <f ca="1">OFFSET(ElementsDB!$AQ$2,SeriesSelection!A7250-1,SeriesSelection!B7250-1)</f>
        <v>0</v>
      </c>
      <c r="F7250">
        <f>_xlfn.XLOOKUP(A7250,Table4[Lfd],Table4[Periods],"Err",0)</f>
        <v>0</v>
      </c>
      <c r="G7250" t="b">
        <f t="shared" si="341"/>
        <v>0</v>
      </c>
    </row>
    <row r="7251" spans="1:7" hidden="1" x14ac:dyDescent="0.25">
      <c r="A7251">
        <f t="shared" si="342"/>
        <v>202</v>
      </c>
      <c r="B7251">
        <f t="shared" si="343"/>
        <v>14</v>
      </c>
      <c r="C7251" t="str">
        <f>_xlfn.XLOOKUP(A7251,Table4[Lfd],Table4[idElementValue],"Err",0)</f>
        <v/>
      </c>
      <c r="D7251">
        <f t="shared" si="343"/>
        <v>14</v>
      </c>
      <c r="E7251">
        <f ca="1">OFFSET(ElementsDB!$AQ$2,SeriesSelection!A7251-1,SeriesSelection!B7251-1)</f>
        <v>0</v>
      </c>
      <c r="F7251">
        <f>_xlfn.XLOOKUP(A7251,Table4[Lfd],Table4[Periods],"Err",0)</f>
        <v>0</v>
      </c>
      <c r="G7251" t="b">
        <f t="shared" si="341"/>
        <v>0</v>
      </c>
    </row>
    <row r="7252" spans="1:7" hidden="1" x14ac:dyDescent="0.25">
      <c r="A7252">
        <f t="shared" si="342"/>
        <v>202</v>
      </c>
      <c r="B7252">
        <f t="shared" si="343"/>
        <v>15</v>
      </c>
      <c r="C7252" t="str">
        <f>_xlfn.XLOOKUP(A7252,Table4[Lfd],Table4[idElementValue],"Err",0)</f>
        <v/>
      </c>
      <c r="D7252">
        <f t="shared" si="343"/>
        <v>15</v>
      </c>
      <c r="E7252">
        <f ca="1">OFFSET(ElementsDB!$AQ$2,SeriesSelection!A7252-1,SeriesSelection!B7252-1)</f>
        <v>0</v>
      </c>
      <c r="F7252">
        <f>_xlfn.XLOOKUP(A7252,Table4[Lfd],Table4[Periods],"Err",0)</f>
        <v>0</v>
      </c>
      <c r="G7252" t="b">
        <f t="shared" si="341"/>
        <v>0</v>
      </c>
    </row>
    <row r="7253" spans="1:7" hidden="1" x14ac:dyDescent="0.25">
      <c r="A7253">
        <f t="shared" si="342"/>
        <v>202</v>
      </c>
      <c r="B7253">
        <f t="shared" si="343"/>
        <v>16</v>
      </c>
      <c r="C7253" t="str">
        <f>_xlfn.XLOOKUP(A7253,Table4[Lfd],Table4[idElementValue],"Err",0)</f>
        <v/>
      </c>
      <c r="D7253">
        <f t="shared" si="343"/>
        <v>16</v>
      </c>
      <c r="E7253">
        <f ca="1">OFFSET(ElementsDB!$AQ$2,SeriesSelection!A7253-1,SeriesSelection!B7253-1)</f>
        <v>0</v>
      </c>
      <c r="F7253">
        <f>_xlfn.XLOOKUP(A7253,Table4[Lfd],Table4[Periods],"Err",0)</f>
        <v>0</v>
      </c>
      <c r="G7253" t="b">
        <f t="shared" si="341"/>
        <v>0</v>
      </c>
    </row>
    <row r="7254" spans="1:7" hidden="1" x14ac:dyDescent="0.25">
      <c r="A7254">
        <f t="shared" si="342"/>
        <v>202</v>
      </c>
      <c r="B7254">
        <f t="shared" si="343"/>
        <v>17</v>
      </c>
      <c r="C7254" t="str">
        <f>_xlfn.XLOOKUP(A7254,Table4[Lfd],Table4[idElementValue],"Err",0)</f>
        <v/>
      </c>
      <c r="D7254">
        <f t="shared" si="343"/>
        <v>17</v>
      </c>
      <c r="E7254">
        <f ca="1">OFFSET(ElementsDB!$AQ$2,SeriesSelection!A7254-1,SeriesSelection!B7254-1)</f>
        <v>0</v>
      </c>
      <c r="F7254">
        <f>_xlfn.XLOOKUP(A7254,Table4[Lfd],Table4[Periods],"Err",0)</f>
        <v>0</v>
      </c>
      <c r="G7254" t="b">
        <f t="shared" si="341"/>
        <v>0</v>
      </c>
    </row>
    <row r="7255" spans="1:7" hidden="1" x14ac:dyDescent="0.25">
      <c r="A7255">
        <f t="shared" si="342"/>
        <v>202</v>
      </c>
      <c r="B7255">
        <f t="shared" si="343"/>
        <v>18</v>
      </c>
      <c r="C7255" t="str">
        <f>_xlfn.XLOOKUP(A7255,Table4[Lfd],Table4[idElementValue],"Err",0)</f>
        <v/>
      </c>
      <c r="D7255">
        <f t="shared" si="343"/>
        <v>18</v>
      </c>
      <c r="E7255">
        <f ca="1">OFFSET(ElementsDB!$AQ$2,SeriesSelection!A7255-1,SeriesSelection!B7255-1)</f>
        <v>0</v>
      </c>
      <c r="F7255">
        <f>_xlfn.XLOOKUP(A7255,Table4[Lfd],Table4[Periods],"Err",0)</f>
        <v>0</v>
      </c>
      <c r="G7255" t="b">
        <f t="shared" si="341"/>
        <v>0</v>
      </c>
    </row>
    <row r="7256" spans="1:7" hidden="1" x14ac:dyDescent="0.25">
      <c r="A7256">
        <f t="shared" si="342"/>
        <v>202</v>
      </c>
      <c r="B7256">
        <f t="shared" si="343"/>
        <v>19</v>
      </c>
      <c r="C7256" t="str">
        <f>_xlfn.XLOOKUP(A7256,Table4[Lfd],Table4[idElementValue],"Err",0)</f>
        <v/>
      </c>
      <c r="D7256">
        <f t="shared" si="343"/>
        <v>19</v>
      </c>
      <c r="E7256">
        <f ca="1">OFFSET(ElementsDB!$AQ$2,SeriesSelection!A7256-1,SeriesSelection!B7256-1)</f>
        <v>0</v>
      </c>
      <c r="F7256">
        <f>_xlfn.XLOOKUP(A7256,Table4[Lfd],Table4[Periods],"Err",0)</f>
        <v>0</v>
      </c>
      <c r="G7256" t="b">
        <f t="shared" si="341"/>
        <v>0</v>
      </c>
    </row>
    <row r="7257" spans="1:7" hidden="1" x14ac:dyDescent="0.25">
      <c r="A7257">
        <f t="shared" si="342"/>
        <v>202</v>
      </c>
      <c r="B7257">
        <f t="shared" si="343"/>
        <v>20</v>
      </c>
      <c r="C7257" t="str">
        <f>_xlfn.XLOOKUP(A7257,Table4[Lfd],Table4[idElementValue],"Err",0)</f>
        <v/>
      </c>
      <c r="D7257">
        <f t="shared" si="343"/>
        <v>20</v>
      </c>
      <c r="E7257">
        <f ca="1">OFFSET(ElementsDB!$AQ$2,SeriesSelection!A7257-1,SeriesSelection!B7257-1)</f>
        <v>0</v>
      </c>
      <c r="F7257">
        <f>_xlfn.XLOOKUP(A7257,Table4[Lfd],Table4[Periods],"Err",0)</f>
        <v>0</v>
      </c>
      <c r="G7257" t="b">
        <f t="shared" si="341"/>
        <v>0</v>
      </c>
    </row>
    <row r="7258" spans="1:7" hidden="1" x14ac:dyDescent="0.25">
      <c r="A7258">
        <f t="shared" si="342"/>
        <v>202</v>
      </c>
      <c r="B7258">
        <f t="shared" si="343"/>
        <v>21</v>
      </c>
      <c r="C7258" t="str">
        <f>_xlfn.XLOOKUP(A7258,Table4[Lfd],Table4[idElementValue],"Err",0)</f>
        <v/>
      </c>
      <c r="D7258">
        <f t="shared" si="343"/>
        <v>21</v>
      </c>
      <c r="E7258">
        <f ca="1">OFFSET(ElementsDB!$AQ$2,SeriesSelection!A7258-1,SeriesSelection!B7258-1)</f>
        <v>0</v>
      </c>
      <c r="F7258">
        <f>_xlfn.XLOOKUP(A7258,Table4[Lfd],Table4[Periods],"Err",0)</f>
        <v>0</v>
      </c>
      <c r="G7258" t="b">
        <f t="shared" si="341"/>
        <v>0</v>
      </c>
    </row>
    <row r="7259" spans="1:7" hidden="1" x14ac:dyDescent="0.25">
      <c r="A7259">
        <f t="shared" si="342"/>
        <v>202</v>
      </c>
      <c r="B7259">
        <f t="shared" si="343"/>
        <v>22</v>
      </c>
      <c r="C7259" t="str">
        <f>_xlfn.XLOOKUP(A7259,Table4[Lfd],Table4[idElementValue],"Err",0)</f>
        <v/>
      </c>
      <c r="D7259">
        <f t="shared" si="343"/>
        <v>22</v>
      </c>
      <c r="E7259">
        <f ca="1">OFFSET(ElementsDB!$AQ$2,SeriesSelection!A7259-1,SeriesSelection!B7259-1)</f>
        <v>0</v>
      </c>
      <c r="F7259">
        <f>_xlfn.XLOOKUP(A7259,Table4[Lfd],Table4[Periods],"Err",0)</f>
        <v>0</v>
      </c>
      <c r="G7259" t="b">
        <f t="shared" si="341"/>
        <v>0</v>
      </c>
    </row>
    <row r="7260" spans="1:7" hidden="1" x14ac:dyDescent="0.25">
      <c r="A7260">
        <f t="shared" si="342"/>
        <v>202</v>
      </c>
      <c r="B7260">
        <f t="shared" si="343"/>
        <v>23</v>
      </c>
      <c r="C7260" t="str">
        <f>_xlfn.XLOOKUP(A7260,Table4[Lfd],Table4[idElementValue],"Err",0)</f>
        <v/>
      </c>
      <c r="D7260">
        <f t="shared" si="343"/>
        <v>23</v>
      </c>
      <c r="E7260">
        <f ca="1">OFFSET(ElementsDB!$AQ$2,SeriesSelection!A7260-1,SeriesSelection!B7260-1)</f>
        <v>0</v>
      </c>
      <c r="F7260">
        <f>_xlfn.XLOOKUP(A7260,Table4[Lfd],Table4[Periods],"Err",0)</f>
        <v>0</v>
      </c>
      <c r="G7260" t="b">
        <f t="shared" si="341"/>
        <v>0</v>
      </c>
    </row>
    <row r="7261" spans="1:7" hidden="1" x14ac:dyDescent="0.25">
      <c r="A7261">
        <f t="shared" si="342"/>
        <v>202</v>
      </c>
      <c r="B7261">
        <f t="shared" si="343"/>
        <v>24</v>
      </c>
      <c r="C7261" t="str">
        <f>_xlfn.XLOOKUP(A7261,Table4[Lfd],Table4[idElementValue],"Err",0)</f>
        <v/>
      </c>
      <c r="D7261">
        <f t="shared" si="343"/>
        <v>24</v>
      </c>
      <c r="E7261">
        <f ca="1">OFFSET(ElementsDB!$AQ$2,SeriesSelection!A7261-1,SeriesSelection!B7261-1)</f>
        <v>0</v>
      </c>
      <c r="F7261">
        <f>_xlfn.XLOOKUP(A7261,Table4[Lfd],Table4[Periods],"Err",0)</f>
        <v>0</v>
      </c>
      <c r="G7261" t="b">
        <f t="shared" si="341"/>
        <v>0</v>
      </c>
    </row>
    <row r="7262" spans="1:7" hidden="1" x14ac:dyDescent="0.25">
      <c r="A7262">
        <f t="shared" si="342"/>
        <v>202</v>
      </c>
      <c r="B7262">
        <f t="shared" si="343"/>
        <v>25</v>
      </c>
      <c r="C7262" t="str">
        <f>_xlfn.XLOOKUP(A7262,Table4[Lfd],Table4[idElementValue],"Err",0)</f>
        <v/>
      </c>
      <c r="D7262">
        <f t="shared" si="343"/>
        <v>25</v>
      </c>
      <c r="E7262">
        <f ca="1">OFFSET(ElementsDB!$AQ$2,SeriesSelection!A7262-1,SeriesSelection!B7262-1)</f>
        <v>0</v>
      </c>
      <c r="F7262">
        <f>_xlfn.XLOOKUP(A7262,Table4[Lfd],Table4[Periods],"Err",0)</f>
        <v>0</v>
      </c>
      <c r="G7262" t="b">
        <f t="shared" si="341"/>
        <v>0</v>
      </c>
    </row>
    <row r="7263" spans="1:7" hidden="1" x14ac:dyDescent="0.25">
      <c r="A7263">
        <f t="shared" si="342"/>
        <v>202</v>
      </c>
      <c r="B7263">
        <f t="shared" si="343"/>
        <v>26</v>
      </c>
      <c r="C7263" t="str">
        <f>_xlfn.XLOOKUP(A7263,Table4[Lfd],Table4[idElementValue],"Err",0)</f>
        <v/>
      </c>
      <c r="D7263">
        <f t="shared" si="343"/>
        <v>26</v>
      </c>
      <c r="E7263">
        <f ca="1">OFFSET(ElementsDB!$AQ$2,SeriesSelection!A7263-1,SeriesSelection!B7263-1)</f>
        <v>0</v>
      </c>
      <c r="F7263">
        <f>_xlfn.XLOOKUP(A7263,Table4[Lfd],Table4[Periods],"Err",0)</f>
        <v>0</v>
      </c>
      <c r="G7263" t="b">
        <f t="shared" si="341"/>
        <v>0</v>
      </c>
    </row>
    <row r="7264" spans="1:7" hidden="1" x14ac:dyDescent="0.25">
      <c r="A7264">
        <f t="shared" si="342"/>
        <v>202</v>
      </c>
      <c r="B7264">
        <f t="shared" si="343"/>
        <v>27</v>
      </c>
      <c r="C7264" t="str">
        <f>_xlfn.XLOOKUP(A7264,Table4[Lfd],Table4[idElementValue],"Err",0)</f>
        <v/>
      </c>
      <c r="D7264">
        <f t="shared" si="343"/>
        <v>27</v>
      </c>
      <c r="E7264">
        <f ca="1">OFFSET(ElementsDB!$AQ$2,SeriesSelection!A7264-1,SeriesSelection!B7264-1)</f>
        <v>0</v>
      </c>
      <c r="F7264">
        <f>_xlfn.XLOOKUP(A7264,Table4[Lfd],Table4[Periods],"Err",0)</f>
        <v>0</v>
      </c>
      <c r="G7264" t="b">
        <f t="shared" si="341"/>
        <v>0</v>
      </c>
    </row>
    <row r="7265" spans="1:7" hidden="1" x14ac:dyDescent="0.25">
      <c r="A7265">
        <f t="shared" si="342"/>
        <v>202</v>
      </c>
      <c r="B7265">
        <f t="shared" si="343"/>
        <v>28</v>
      </c>
      <c r="C7265" t="str">
        <f>_xlfn.XLOOKUP(A7265,Table4[Lfd],Table4[idElementValue],"Err",0)</f>
        <v/>
      </c>
      <c r="D7265">
        <f t="shared" si="343"/>
        <v>28</v>
      </c>
      <c r="E7265">
        <f ca="1">OFFSET(ElementsDB!$AQ$2,SeriesSelection!A7265-1,SeriesSelection!B7265-1)</f>
        <v>0</v>
      </c>
      <c r="F7265">
        <f>_xlfn.XLOOKUP(A7265,Table4[Lfd],Table4[Periods],"Err",0)</f>
        <v>0</v>
      </c>
      <c r="G7265" t="b">
        <f t="shared" si="341"/>
        <v>0</v>
      </c>
    </row>
    <row r="7266" spans="1:7" hidden="1" x14ac:dyDescent="0.25">
      <c r="A7266">
        <f t="shared" si="342"/>
        <v>202</v>
      </c>
      <c r="B7266">
        <f t="shared" si="343"/>
        <v>29</v>
      </c>
      <c r="C7266" t="str">
        <f>_xlfn.XLOOKUP(A7266,Table4[Lfd],Table4[idElementValue],"Err",0)</f>
        <v/>
      </c>
      <c r="D7266">
        <f t="shared" si="343"/>
        <v>29</v>
      </c>
      <c r="E7266">
        <f ca="1">OFFSET(ElementsDB!$AQ$2,SeriesSelection!A7266-1,SeriesSelection!B7266-1)</f>
        <v>0</v>
      </c>
      <c r="F7266">
        <f>_xlfn.XLOOKUP(A7266,Table4[Lfd],Table4[Periods],"Err",0)</f>
        <v>0</v>
      </c>
      <c r="G7266" t="b">
        <f t="shared" si="341"/>
        <v>0</v>
      </c>
    </row>
    <row r="7267" spans="1:7" hidden="1" x14ac:dyDescent="0.25">
      <c r="A7267">
        <f t="shared" si="342"/>
        <v>202</v>
      </c>
      <c r="B7267">
        <f t="shared" si="343"/>
        <v>30</v>
      </c>
      <c r="C7267" t="str">
        <f>_xlfn.XLOOKUP(A7267,Table4[Lfd],Table4[idElementValue],"Err",0)</f>
        <v/>
      </c>
      <c r="D7267">
        <f t="shared" si="343"/>
        <v>30</v>
      </c>
      <c r="E7267">
        <f ca="1">OFFSET(ElementsDB!$AQ$2,SeriesSelection!A7267-1,SeriesSelection!B7267-1)</f>
        <v>0</v>
      </c>
      <c r="F7267">
        <f>_xlfn.XLOOKUP(A7267,Table4[Lfd],Table4[Periods],"Err",0)</f>
        <v>0</v>
      </c>
      <c r="G7267" t="b">
        <f t="shared" si="341"/>
        <v>0</v>
      </c>
    </row>
    <row r="7268" spans="1:7" hidden="1" x14ac:dyDescent="0.25">
      <c r="A7268">
        <f t="shared" si="342"/>
        <v>202</v>
      </c>
      <c r="B7268">
        <f t="shared" si="343"/>
        <v>31</v>
      </c>
      <c r="C7268" t="str">
        <f>_xlfn.XLOOKUP(A7268,Table4[Lfd],Table4[idElementValue],"Err",0)</f>
        <v/>
      </c>
      <c r="D7268">
        <f t="shared" si="343"/>
        <v>31</v>
      </c>
      <c r="E7268">
        <f ca="1">OFFSET(ElementsDB!$AQ$2,SeriesSelection!A7268-1,SeriesSelection!B7268-1)</f>
        <v>0</v>
      </c>
      <c r="F7268">
        <f>_xlfn.XLOOKUP(A7268,Table4[Lfd],Table4[Periods],"Err",0)</f>
        <v>0</v>
      </c>
      <c r="G7268" t="b">
        <f t="shared" si="341"/>
        <v>0</v>
      </c>
    </row>
    <row r="7269" spans="1:7" hidden="1" x14ac:dyDescent="0.25">
      <c r="A7269">
        <f t="shared" si="342"/>
        <v>202</v>
      </c>
      <c r="B7269">
        <f t="shared" si="343"/>
        <v>32</v>
      </c>
      <c r="C7269" t="str">
        <f>_xlfn.XLOOKUP(A7269,Table4[Lfd],Table4[idElementValue],"Err",0)</f>
        <v/>
      </c>
      <c r="D7269">
        <f t="shared" si="343"/>
        <v>32</v>
      </c>
      <c r="E7269">
        <f ca="1">OFFSET(ElementsDB!$AQ$2,SeriesSelection!A7269-1,SeriesSelection!B7269-1)</f>
        <v>0</v>
      </c>
      <c r="F7269">
        <f>_xlfn.XLOOKUP(A7269,Table4[Lfd],Table4[Periods],"Err",0)</f>
        <v>0</v>
      </c>
      <c r="G7269" t="b">
        <f t="shared" si="341"/>
        <v>0</v>
      </c>
    </row>
    <row r="7270" spans="1:7" hidden="1" x14ac:dyDescent="0.25">
      <c r="A7270">
        <f t="shared" si="342"/>
        <v>202</v>
      </c>
      <c r="B7270">
        <f t="shared" si="343"/>
        <v>33</v>
      </c>
      <c r="C7270" t="str">
        <f>_xlfn.XLOOKUP(A7270,Table4[Lfd],Table4[idElementValue],"Err",0)</f>
        <v/>
      </c>
      <c r="D7270">
        <f t="shared" si="343"/>
        <v>33</v>
      </c>
      <c r="E7270">
        <f ca="1">OFFSET(ElementsDB!$AQ$2,SeriesSelection!A7270-1,SeriesSelection!B7270-1)</f>
        <v>0</v>
      </c>
      <c r="F7270">
        <f>_xlfn.XLOOKUP(A7270,Table4[Lfd],Table4[Periods],"Err",0)</f>
        <v>0</v>
      </c>
      <c r="G7270" t="b">
        <f t="shared" si="341"/>
        <v>0</v>
      </c>
    </row>
    <row r="7271" spans="1:7" hidden="1" x14ac:dyDescent="0.25">
      <c r="A7271">
        <f t="shared" si="342"/>
        <v>202</v>
      </c>
      <c r="B7271">
        <f t="shared" si="343"/>
        <v>34</v>
      </c>
      <c r="C7271" t="str">
        <f>_xlfn.XLOOKUP(A7271,Table4[Lfd],Table4[idElementValue],"Err",0)</f>
        <v/>
      </c>
      <c r="D7271">
        <f t="shared" si="343"/>
        <v>34</v>
      </c>
      <c r="E7271">
        <f ca="1">OFFSET(ElementsDB!$AQ$2,SeriesSelection!A7271-1,SeriesSelection!B7271-1)</f>
        <v>0</v>
      </c>
      <c r="F7271">
        <f>_xlfn.XLOOKUP(A7271,Table4[Lfd],Table4[Periods],"Err",0)</f>
        <v>0</v>
      </c>
      <c r="G7271" t="b">
        <f t="shared" si="341"/>
        <v>0</v>
      </c>
    </row>
    <row r="7272" spans="1:7" hidden="1" x14ac:dyDescent="0.25">
      <c r="A7272">
        <f t="shared" si="342"/>
        <v>202</v>
      </c>
      <c r="B7272">
        <f t="shared" si="343"/>
        <v>35</v>
      </c>
      <c r="C7272" t="str">
        <f>_xlfn.XLOOKUP(A7272,Table4[Lfd],Table4[idElementValue],"Err",0)</f>
        <v/>
      </c>
      <c r="D7272">
        <f t="shared" si="343"/>
        <v>35</v>
      </c>
      <c r="E7272">
        <f ca="1">OFFSET(ElementsDB!$AQ$2,SeriesSelection!A7272-1,SeriesSelection!B7272-1)</f>
        <v>0</v>
      </c>
      <c r="F7272">
        <f>_xlfn.XLOOKUP(A7272,Table4[Lfd],Table4[Periods],"Err",0)</f>
        <v>0</v>
      </c>
      <c r="G7272" t="b">
        <f t="shared" si="341"/>
        <v>0</v>
      </c>
    </row>
    <row r="7273" spans="1:7" hidden="1" x14ac:dyDescent="0.25">
      <c r="A7273">
        <f t="shared" si="342"/>
        <v>202</v>
      </c>
      <c r="B7273">
        <f t="shared" si="343"/>
        <v>36</v>
      </c>
      <c r="C7273" t="str">
        <f>_xlfn.XLOOKUP(A7273,Table4[Lfd],Table4[idElementValue],"Err",0)</f>
        <v/>
      </c>
      <c r="D7273">
        <f t="shared" si="343"/>
        <v>36</v>
      </c>
      <c r="E7273">
        <f ca="1">OFFSET(ElementsDB!$AQ$2,SeriesSelection!A7273-1,SeriesSelection!B7273-1)</f>
        <v>0</v>
      </c>
      <c r="F7273">
        <f>_xlfn.XLOOKUP(A7273,Table4[Lfd],Table4[Periods],"Err",0)</f>
        <v>0</v>
      </c>
      <c r="G7273" t="b">
        <f t="shared" si="341"/>
        <v>0</v>
      </c>
    </row>
    <row r="7274" spans="1:7" x14ac:dyDescent="0.25">
      <c r="A7274">
        <f t="shared" si="342"/>
        <v>203</v>
      </c>
      <c r="B7274">
        <f t="shared" si="343"/>
        <v>1</v>
      </c>
      <c r="C7274" t="str">
        <f>_xlfn.XLOOKUP(A7274,Table4[Lfd],Table4[idElementValue],"Err",0)</f>
        <v>{934079C1-A8F5-468D-8C52-783F01030490}</v>
      </c>
      <c r="D7274">
        <f t="shared" si="343"/>
        <v>1</v>
      </c>
      <c r="E7274">
        <f ca="1">OFFSET(ElementsDB!$AQ$2,SeriesSelection!A7274-1,SeriesSelection!B7274-1)</f>
        <v>0</v>
      </c>
      <c r="F7274">
        <f>_xlfn.XLOOKUP(A7274,Table4[Lfd],Table4[Periods],"Err",0)</f>
        <v>21</v>
      </c>
      <c r="G7274" t="b">
        <f t="shared" si="341"/>
        <v>1</v>
      </c>
    </row>
    <row r="7275" spans="1:7" x14ac:dyDescent="0.25">
      <c r="A7275">
        <f t="shared" si="342"/>
        <v>203</v>
      </c>
      <c r="B7275">
        <f t="shared" si="343"/>
        <v>2</v>
      </c>
      <c r="C7275" t="str">
        <f>_xlfn.XLOOKUP(A7275,Table4[Lfd],Table4[idElementValue],"Err",0)</f>
        <v>{934079C1-A8F5-468D-8C52-783F01030490}</v>
      </c>
      <c r="D7275">
        <f t="shared" si="343"/>
        <v>2</v>
      </c>
      <c r="E7275">
        <f ca="1">OFFSET(ElementsDB!$AQ$2,SeriesSelection!A7275-1,SeriesSelection!B7275-1)</f>
        <v>0</v>
      </c>
      <c r="F7275">
        <f>_xlfn.XLOOKUP(A7275,Table4[Lfd],Table4[Periods],"Err",0)</f>
        <v>21</v>
      </c>
      <c r="G7275" t="b">
        <f t="shared" si="341"/>
        <v>1</v>
      </c>
    </row>
    <row r="7276" spans="1:7" x14ac:dyDescent="0.25">
      <c r="A7276">
        <f t="shared" si="342"/>
        <v>203</v>
      </c>
      <c r="B7276">
        <f t="shared" si="343"/>
        <v>3</v>
      </c>
      <c r="C7276" t="str">
        <f>_xlfn.XLOOKUP(A7276,Table4[Lfd],Table4[idElementValue],"Err",0)</f>
        <v>{934079C1-A8F5-468D-8C52-783F01030490}</v>
      </c>
      <c r="D7276">
        <f t="shared" si="343"/>
        <v>3</v>
      </c>
      <c r="E7276">
        <f ca="1">OFFSET(ElementsDB!$AQ$2,SeriesSelection!A7276-1,SeriesSelection!B7276-1)</f>
        <v>1</v>
      </c>
      <c r="F7276">
        <f>_xlfn.XLOOKUP(A7276,Table4[Lfd],Table4[Periods],"Err",0)</f>
        <v>21</v>
      </c>
      <c r="G7276" t="b">
        <f t="shared" si="341"/>
        <v>1</v>
      </c>
    </row>
    <row r="7277" spans="1:7" x14ac:dyDescent="0.25">
      <c r="A7277">
        <f t="shared" si="342"/>
        <v>203</v>
      </c>
      <c r="B7277">
        <f t="shared" si="343"/>
        <v>4</v>
      </c>
      <c r="C7277" t="str">
        <f>_xlfn.XLOOKUP(A7277,Table4[Lfd],Table4[idElementValue],"Err",0)</f>
        <v>{934079C1-A8F5-468D-8C52-783F01030490}</v>
      </c>
      <c r="D7277">
        <f t="shared" si="343"/>
        <v>4</v>
      </c>
      <c r="E7277">
        <f ca="1">OFFSET(ElementsDB!$AQ$2,SeriesSelection!A7277-1,SeriesSelection!B7277-1)</f>
        <v>1</v>
      </c>
      <c r="F7277">
        <f>_xlfn.XLOOKUP(A7277,Table4[Lfd],Table4[Periods],"Err",0)</f>
        <v>21</v>
      </c>
      <c r="G7277" t="b">
        <f t="shared" si="341"/>
        <v>1</v>
      </c>
    </row>
    <row r="7278" spans="1:7" x14ac:dyDescent="0.25">
      <c r="A7278">
        <f t="shared" si="342"/>
        <v>203</v>
      </c>
      <c r="B7278">
        <f t="shared" si="343"/>
        <v>5</v>
      </c>
      <c r="C7278" t="str">
        <f>_xlfn.XLOOKUP(A7278,Table4[Lfd],Table4[idElementValue],"Err",0)</f>
        <v>{934079C1-A8F5-468D-8C52-783F01030490}</v>
      </c>
      <c r="D7278">
        <f t="shared" si="343"/>
        <v>5</v>
      </c>
      <c r="E7278">
        <f ca="1">OFFSET(ElementsDB!$AQ$2,SeriesSelection!A7278-1,SeriesSelection!B7278-1)</f>
        <v>1</v>
      </c>
      <c r="F7278">
        <f>_xlfn.XLOOKUP(A7278,Table4[Lfd],Table4[Periods],"Err",0)</f>
        <v>21</v>
      </c>
      <c r="G7278" t="b">
        <f t="shared" si="341"/>
        <v>1</v>
      </c>
    </row>
    <row r="7279" spans="1:7" x14ac:dyDescent="0.25">
      <c r="A7279">
        <f t="shared" si="342"/>
        <v>203</v>
      </c>
      <c r="B7279">
        <f t="shared" si="343"/>
        <v>6</v>
      </c>
      <c r="C7279" t="str">
        <f>_xlfn.XLOOKUP(A7279,Table4[Lfd],Table4[idElementValue],"Err",0)</f>
        <v>{934079C1-A8F5-468D-8C52-783F01030490}</v>
      </c>
      <c r="D7279">
        <f t="shared" si="343"/>
        <v>6</v>
      </c>
      <c r="E7279">
        <f ca="1">OFFSET(ElementsDB!$AQ$2,SeriesSelection!A7279-1,SeriesSelection!B7279-1)</f>
        <v>1</v>
      </c>
      <c r="F7279">
        <f>_xlfn.XLOOKUP(A7279,Table4[Lfd],Table4[Periods],"Err",0)</f>
        <v>21</v>
      </c>
      <c r="G7279" t="b">
        <f t="shared" si="341"/>
        <v>1</v>
      </c>
    </row>
    <row r="7280" spans="1:7" x14ac:dyDescent="0.25">
      <c r="A7280">
        <f t="shared" si="342"/>
        <v>203</v>
      </c>
      <c r="B7280">
        <f t="shared" si="343"/>
        <v>7</v>
      </c>
      <c r="C7280" t="str">
        <f>_xlfn.XLOOKUP(A7280,Table4[Lfd],Table4[idElementValue],"Err",0)</f>
        <v>{934079C1-A8F5-468D-8C52-783F01030490}</v>
      </c>
      <c r="D7280">
        <f t="shared" si="343"/>
        <v>7</v>
      </c>
      <c r="E7280">
        <f ca="1">OFFSET(ElementsDB!$AQ$2,SeriesSelection!A7280-1,SeriesSelection!B7280-1)</f>
        <v>1</v>
      </c>
      <c r="F7280">
        <f>_xlfn.XLOOKUP(A7280,Table4[Lfd],Table4[Periods],"Err",0)</f>
        <v>21</v>
      </c>
      <c r="G7280" t="b">
        <f t="shared" si="341"/>
        <v>1</v>
      </c>
    </row>
    <row r="7281" spans="1:7" x14ac:dyDescent="0.25">
      <c r="A7281">
        <f t="shared" si="342"/>
        <v>203</v>
      </c>
      <c r="B7281">
        <f t="shared" si="343"/>
        <v>8</v>
      </c>
      <c r="C7281" t="str">
        <f>_xlfn.XLOOKUP(A7281,Table4[Lfd],Table4[idElementValue],"Err",0)</f>
        <v>{934079C1-A8F5-468D-8C52-783F01030490}</v>
      </c>
      <c r="D7281">
        <f t="shared" si="343"/>
        <v>8</v>
      </c>
      <c r="E7281">
        <f ca="1">OFFSET(ElementsDB!$AQ$2,SeriesSelection!A7281-1,SeriesSelection!B7281-1)</f>
        <v>1</v>
      </c>
      <c r="F7281">
        <f>_xlfn.XLOOKUP(A7281,Table4[Lfd],Table4[Periods],"Err",0)</f>
        <v>21</v>
      </c>
      <c r="G7281" t="b">
        <f t="shared" si="341"/>
        <v>1</v>
      </c>
    </row>
    <row r="7282" spans="1:7" x14ac:dyDescent="0.25">
      <c r="A7282">
        <f t="shared" si="342"/>
        <v>203</v>
      </c>
      <c r="B7282">
        <f t="shared" si="343"/>
        <v>9</v>
      </c>
      <c r="C7282" t="str">
        <f>_xlfn.XLOOKUP(A7282,Table4[Lfd],Table4[idElementValue],"Err",0)</f>
        <v>{934079C1-A8F5-468D-8C52-783F01030490}</v>
      </c>
      <c r="D7282">
        <f t="shared" si="343"/>
        <v>9</v>
      </c>
      <c r="E7282">
        <f ca="1">OFFSET(ElementsDB!$AQ$2,SeriesSelection!A7282-1,SeriesSelection!B7282-1)</f>
        <v>1</v>
      </c>
      <c r="F7282">
        <f>_xlfn.XLOOKUP(A7282,Table4[Lfd],Table4[Periods],"Err",0)</f>
        <v>21</v>
      </c>
      <c r="G7282" t="b">
        <f t="shared" si="341"/>
        <v>1</v>
      </c>
    </row>
    <row r="7283" spans="1:7" x14ac:dyDescent="0.25">
      <c r="A7283">
        <f t="shared" si="342"/>
        <v>203</v>
      </c>
      <c r="B7283">
        <f t="shared" si="343"/>
        <v>10</v>
      </c>
      <c r="C7283" t="str">
        <f>_xlfn.XLOOKUP(A7283,Table4[Lfd],Table4[idElementValue],"Err",0)</f>
        <v>{934079C1-A8F5-468D-8C52-783F01030490}</v>
      </c>
      <c r="D7283">
        <f t="shared" si="343"/>
        <v>10</v>
      </c>
      <c r="E7283">
        <f ca="1">OFFSET(ElementsDB!$AQ$2,SeriesSelection!A7283-1,SeriesSelection!B7283-1)</f>
        <v>1</v>
      </c>
      <c r="F7283">
        <f>_xlfn.XLOOKUP(A7283,Table4[Lfd],Table4[Periods],"Err",0)</f>
        <v>21</v>
      </c>
      <c r="G7283" t="b">
        <f t="shared" si="341"/>
        <v>1</v>
      </c>
    </row>
    <row r="7284" spans="1:7" x14ac:dyDescent="0.25">
      <c r="A7284">
        <f t="shared" si="342"/>
        <v>203</v>
      </c>
      <c r="B7284">
        <f t="shared" si="343"/>
        <v>11</v>
      </c>
      <c r="C7284" t="str">
        <f>_xlfn.XLOOKUP(A7284,Table4[Lfd],Table4[idElementValue],"Err",0)</f>
        <v>{934079C1-A8F5-468D-8C52-783F01030490}</v>
      </c>
      <c r="D7284">
        <f t="shared" si="343"/>
        <v>11</v>
      </c>
      <c r="E7284">
        <f ca="1">OFFSET(ElementsDB!$AQ$2,SeriesSelection!A7284-1,SeriesSelection!B7284-1)</f>
        <v>1</v>
      </c>
      <c r="F7284">
        <f>_xlfn.XLOOKUP(A7284,Table4[Lfd],Table4[Periods],"Err",0)</f>
        <v>21</v>
      </c>
      <c r="G7284" t="b">
        <f t="shared" si="341"/>
        <v>1</v>
      </c>
    </row>
    <row r="7285" spans="1:7" x14ac:dyDescent="0.25">
      <c r="A7285">
        <f t="shared" si="342"/>
        <v>203</v>
      </c>
      <c r="B7285">
        <f t="shared" si="343"/>
        <v>12</v>
      </c>
      <c r="C7285" t="str">
        <f>_xlfn.XLOOKUP(A7285,Table4[Lfd],Table4[idElementValue],"Err",0)</f>
        <v>{934079C1-A8F5-468D-8C52-783F01030490}</v>
      </c>
      <c r="D7285">
        <f t="shared" si="343"/>
        <v>12</v>
      </c>
      <c r="E7285">
        <f ca="1">OFFSET(ElementsDB!$AQ$2,SeriesSelection!A7285-1,SeriesSelection!B7285-1)</f>
        <v>2</v>
      </c>
      <c r="F7285">
        <f>_xlfn.XLOOKUP(A7285,Table4[Lfd],Table4[Periods],"Err",0)</f>
        <v>21</v>
      </c>
      <c r="G7285" t="b">
        <f t="shared" si="341"/>
        <v>1</v>
      </c>
    </row>
    <row r="7286" spans="1:7" x14ac:dyDescent="0.25">
      <c r="A7286">
        <f t="shared" si="342"/>
        <v>203</v>
      </c>
      <c r="B7286">
        <f t="shared" si="343"/>
        <v>13</v>
      </c>
      <c r="C7286" t="str">
        <f>_xlfn.XLOOKUP(A7286,Table4[Lfd],Table4[idElementValue],"Err",0)</f>
        <v>{934079C1-A8F5-468D-8C52-783F01030490}</v>
      </c>
      <c r="D7286">
        <f t="shared" si="343"/>
        <v>13</v>
      </c>
      <c r="E7286">
        <f ca="1">OFFSET(ElementsDB!$AQ$2,SeriesSelection!A7286-1,SeriesSelection!B7286-1)</f>
        <v>2</v>
      </c>
      <c r="F7286">
        <f>_xlfn.XLOOKUP(A7286,Table4[Lfd],Table4[Periods],"Err",0)</f>
        <v>21</v>
      </c>
      <c r="G7286" t="b">
        <f t="shared" si="341"/>
        <v>1</v>
      </c>
    </row>
    <row r="7287" spans="1:7" x14ac:dyDescent="0.25">
      <c r="A7287">
        <f t="shared" si="342"/>
        <v>203</v>
      </c>
      <c r="B7287">
        <f t="shared" si="343"/>
        <v>14</v>
      </c>
      <c r="C7287" t="str">
        <f>_xlfn.XLOOKUP(A7287,Table4[Lfd],Table4[idElementValue],"Err",0)</f>
        <v>{934079C1-A8F5-468D-8C52-783F01030490}</v>
      </c>
      <c r="D7287">
        <f t="shared" si="343"/>
        <v>14</v>
      </c>
      <c r="E7287">
        <f ca="1">OFFSET(ElementsDB!$AQ$2,SeriesSelection!A7287-1,SeriesSelection!B7287-1)</f>
        <v>2</v>
      </c>
      <c r="F7287">
        <f>_xlfn.XLOOKUP(A7287,Table4[Lfd],Table4[Periods],"Err",0)</f>
        <v>21</v>
      </c>
      <c r="G7287" t="b">
        <f t="shared" si="341"/>
        <v>1</v>
      </c>
    </row>
    <row r="7288" spans="1:7" x14ac:dyDescent="0.25">
      <c r="A7288">
        <f t="shared" si="342"/>
        <v>203</v>
      </c>
      <c r="B7288">
        <f t="shared" si="343"/>
        <v>15</v>
      </c>
      <c r="C7288" t="str">
        <f>_xlfn.XLOOKUP(A7288,Table4[Lfd],Table4[idElementValue],"Err",0)</f>
        <v>{934079C1-A8F5-468D-8C52-783F01030490}</v>
      </c>
      <c r="D7288">
        <f t="shared" si="343"/>
        <v>15</v>
      </c>
      <c r="E7288">
        <f ca="1">OFFSET(ElementsDB!$AQ$2,SeriesSelection!A7288-1,SeriesSelection!B7288-1)</f>
        <v>2</v>
      </c>
      <c r="F7288">
        <f>_xlfn.XLOOKUP(A7288,Table4[Lfd],Table4[Periods],"Err",0)</f>
        <v>21</v>
      </c>
      <c r="G7288" t="b">
        <f t="shared" si="341"/>
        <v>1</v>
      </c>
    </row>
    <row r="7289" spans="1:7" x14ac:dyDescent="0.25">
      <c r="A7289">
        <f t="shared" si="342"/>
        <v>203</v>
      </c>
      <c r="B7289">
        <f t="shared" si="343"/>
        <v>16</v>
      </c>
      <c r="C7289" t="str">
        <f>_xlfn.XLOOKUP(A7289,Table4[Lfd],Table4[idElementValue],"Err",0)</f>
        <v>{934079C1-A8F5-468D-8C52-783F01030490}</v>
      </c>
      <c r="D7289">
        <f t="shared" si="343"/>
        <v>16</v>
      </c>
      <c r="E7289">
        <f ca="1">OFFSET(ElementsDB!$AQ$2,SeriesSelection!A7289-1,SeriesSelection!B7289-1)</f>
        <v>2</v>
      </c>
      <c r="F7289">
        <f>_xlfn.XLOOKUP(A7289,Table4[Lfd],Table4[Periods],"Err",0)</f>
        <v>21</v>
      </c>
      <c r="G7289" t="b">
        <f t="shared" si="341"/>
        <v>1</v>
      </c>
    </row>
    <row r="7290" spans="1:7" x14ac:dyDescent="0.25">
      <c r="A7290">
        <f t="shared" si="342"/>
        <v>203</v>
      </c>
      <c r="B7290">
        <f t="shared" si="343"/>
        <v>17</v>
      </c>
      <c r="C7290" t="str">
        <f>_xlfn.XLOOKUP(A7290,Table4[Lfd],Table4[idElementValue],"Err",0)</f>
        <v>{934079C1-A8F5-468D-8C52-783F01030490}</v>
      </c>
      <c r="D7290">
        <f t="shared" si="343"/>
        <v>17</v>
      </c>
      <c r="E7290">
        <f ca="1">OFFSET(ElementsDB!$AQ$2,SeriesSelection!A7290-1,SeriesSelection!B7290-1)</f>
        <v>2</v>
      </c>
      <c r="F7290">
        <f>_xlfn.XLOOKUP(A7290,Table4[Lfd],Table4[Periods],"Err",0)</f>
        <v>21</v>
      </c>
      <c r="G7290" t="b">
        <f t="shared" si="341"/>
        <v>1</v>
      </c>
    </row>
    <row r="7291" spans="1:7" x14ac:dyDescent="0.25">
      <c r="A7291">
        <f t="shared" si="342"/>
        <v>203</v>
      </c>
      <c r="B7291">
        <f t="shared" si="343"/>
        <v>18</v>
      </c>
      <c r="C7291" t="str">
        <f>_xlfn.XLOOKUP(A7291,Table4[Lfd],Table4[idElementValue],"Err",0)</f>
        <v>{934079C1-A8F5-468D-8C52-783F01030490}</v>
      </c>
      <c r="D7291">
        <f t="shared" si="343"/>
        <v>18</v>
      </c>
      <c r="E7291">
        <f ca="1">OFFSET(ElementsDB!$AQ$2,SeriesSelection!A7291-1,SeriesSelection!B7291-1)</f>
        <v>2</v>
      </c>
      <c r="F7291">
        <f>_xlfn.XLOOKUP(A7291,Table4[Lfd],Table4[Periods],"Err",0)</f>
        <v>21</v>
      </c>
      <c r="G7291" t="b">
        <f t="shared" si="341"/>
        <v>1</v>
      </c>
    </row>
    <row r="7292" spans="1:7" x14ac:dyDescent="0.25">
      <c r="A7292">
        <f t="shared" si="342"/>
        <v>203</v>
      </c>
      <c r="B7292">
        <f t="shared" si="343"/>
        <v>19</v>
      </c>
      <c r="C7292" t="str">
        <f>_xlfn.XLOOKUP(A7292,Table4[Lfd],Table4[idElementValue],"Err",0)</f>
        <v>{934079C1-A8F5-468D-8C52-783F01030490}</v>
      </c>
      <c r="D7292">
        <f t="shared" si="343"/>
        <v>19</v>
      </c>
      <c r="E7292">
        <f ca="1">OFFSET(ElementsDB!$AQ$2,SeriesSelection!A7292-1,SeriesSelection!B7292-1)</f>
        <v>3</v>
      </c>
      <c r="F7292">
        <f>_xlfn.XLOOKUP(A7292,Table4[Lfd],Table4[Periods],"Err",0)</f>
        <v>21</v>
      </c>
      <c r="G7292" t="b">
        <f t="shared" si="341"/>
        <v>1</v>
      </c>
    </row>
    <row r="7293" spans="1:7" x14ac:dyDescent="0.25">
      <c r="A7293">
        <f t="shared" si="342"/>
        <v>203</v>
      </c>
      <c r="B7293">
        <f t="shared" si="343"/>
        <v>20</v>
      </c>
      <c r="C7293" t="str">
        <f>_xlfn.XLOOKUP(A7293,Table4[Lfd],Table4[idElementValue],"Err",0)</f>
        <v>{934079C1-A8F5-468D-8C52-783F01030490}</v>
      </c>
      <c r="D7293">
        <f t="shared" si="343"/>
        <v>20</v>
      </c>
      <c r="E7293">
        <f ca="1">OFFSET(ElementsDB!$AQ$2,SeriesSelection!A7293-1,SeriesSelection!B7293-1)</f>
        <v>3</v>
      </c>
      <c r="F7293">
        <f>_xlfn.XLOOKUP(A7293,Table4[Lfd],Table4[Periods],"Err",0)</f>
        <v>21</v>
      </c>
      <c r="G7293" t="b">
        <f t="shared" si="341"/>
        <v>1</v>
      </c>
    </row>
    <row r="7294" spans="1:7" x14ac:dyDescent="0.25">
      <c r="A7294">
        <f t="shared" si="342"/>
        <v>203</v>
      </c>
      <c r="B7294">
        <f t="shared" si="343"/>
        <v>21</v>
      </c>
      <c r="C7294" t="str">
        <f>_xlfn.XLOOKUP(A7294,Table4[Lfd],Table4[idElementValue],"Err",0)</f>
        <v>{934079C1-A8F5-468D-8C52-783F01030490}</v>
      </c>
      <c r="D7294">
        <f t="shared" si="343"/>
        <v>21</v>
      </c>
      <c r="E7294">
        <f ca="1">OFFSET(ElementsDB!$AQ$2,SeriesSelection!A7294-1,SeriesSelection!B7294-1)</f>
        <v>3</v>
      </c>
      <c r="F7294">
        <f>_xlfn.XLOOKUP(A7294,Table4[Lfd],Table4[Periods],"Err",0)</f>
        <v>21</v>
      </c>
      <c r="G7294" t="b">
        <f t="shared" si="341"/>
        <v>1</v>
      </c>
    </row>
    <row r="7295" spans="1:7" hidden="1" x14ac:dyDescent="0.25">
      <c r="A7295">
        <f t="shared" si="342"/>
        <v>203</v>
      </c>
      <c r="B7295">
        <f t="shared" si="343"/>
        <v>22</v>
      </c>
      <c r="C7295" t="str">
        <f>_xlfn.XLOOKUP(A7295,Table4[Lfd],Table4[idElementValue],"Err",0)</f>
        <v>{934079C1-A8F5-468D-8C52-783F01030490}</v>
      </c>
      <c r="D7295">
        <f t="shared" si="343"/>
        <v>22</v>
      </c>
      <c r="E7295">
        <f ca="1">OFFSET(ElementsDB!$AQ$2,SeriesSelection!A7295-1,SeriesSelection!B7295-1)</f>
        <v>0</v>
      </c>
      <c r="F7295">
        <f>_xlfn.XLOOKUP(A7295,Table4[Lfd],Table4[Periods],"Err",0)</f>
        <v>21</v>
      </c>
      <c r="G7295" t="b">
        <f t="shared" si="341"/>
        <v>0</v>
      </c>
    </row>
    <row r="7296" spans="1:7" hidden="1" x14ac:dyDescent="0.25">
      <c r="A7296">
        <f t="shared" si="342"/>
        <v>203</v>
      </c>
      <c r="B7296">
        <f t="shared" si="343"/>
        <v>23</v>
      </c>
      <c r="C7296" t="str">
        <f>_xlfn.XLOOKUP(A7296,Table4[Lfd],Table4[idElementValue],"Err",0)</f>
        <v>{934079C1-A8F5-468D-8C52-783F01030490}</v>
      </c>
      <c r="D7296">
        <f t="shared" si="343"/>
        <v>23</v>
      </c>
      <c r="E7296">
        <f ca="1">OFFSET(ElementsDB!$AQ$2,SeriesSelection!A7296-1,SeriesSelection!B7296-1)</f>
        <v>0</v>
      </c>
      <c r="F7296">
        <f>_xlfn.XLOOKUP(A7296,Table4[Lfd],Table4[Periods],"Err",0)</f>
        <v>21</v>
      </c>
      <c r="G7296" t="b">
        <f t="shared" si="341"/>
        <v>0</v>
      </c>
    </row>
    <row r="7297" spans="1:7" hidden="1" x14ac:dyDescent="0.25">
      <c r="A7297">
        <f t="shared" si="342"/>
        <v>203</v>
      </c>
      <c r="B7297">
        <f t="shared" si="343"/>
        <v>24</v>
      </c>
      <c r="C7297" t="str">
        <f>_xlfn.XLOOKUP(A7297,Table4[Lfd],Table4[idElementValue],"Err",0)</f>
        <v>{934079C1-A8F5-468D-8C52-783F01030490}</v>
      </c>
      <c r="D7297">
        <f t="shared" si="343"/>
        <v>24</v>
      </c>
      <c r="E7297">
        <f ca="1">OFFSET(ElementsDB!$AQ$2,SeriesSelection!A7297-1,SeriesSelection!B7297-1)</f>
        <v>0</v>
      </c>
      <c r="F7297">
        <f>_xlfn.XLOOKUP(A7297,Table4[Lfd],Table4[Periods],"Err",0)</f>
        <v>21</v>
      </c>
      <c r="G7297" t="b">
        <f t="shared" si="341"/>
        <v>0</v>
      </c>
    </row>
    <row r="7298" spans="1:7" hidden="1" x14ac:dyDescent="0.25">
      <c r="A7298">
        <f t="shared" si="342"/>
        <v>203</v>
      </c>
      <c r="B7298">
        <f t="shared" si="343"/>
        <v>25</v>
      </c>
      <c r="C7298" t="str">
        <f>_xlfn.XLOOKUP(A7298,Table4[Lfd],Table4[idElementValue],"Err",0)</f>
        <v>{934079C1-A8F5-468D-8C52-783F01030490}</v>
      </c>
      <c r="D7298">
        <f t="shared" si="343"/>
        <v>25</v>
      </c>
      <c r="E7298">
        <f ca="1">OFFSET(ElementsDB!$AQ$2,SeriesSelection!A7298-1,SeriesSelection!B7298-1)</f>
        <v>0</v>
      </c>
      <c r="F7298">
        <f>_xlfn.XLOOKUP(A7298,Table4[Lfd],Table4[Periods],"Err",0)</f>
        <v>21</v>
      </c>
      <c r="G7298" t="b">
        <f t="shared" ref="G7298:G7361" si="344">(D7298&lt;=F7298)</f>
        <v>0</v>
      </c>
    </row>
    <row r="7299" spans="1:7" hidden="1" x14ac:dyDescent="0.25">
      <c r="A7299">
        <f t="shared" si="342"/>
        <v>203</v>
      </c>
      <c r="B7299">
        <f t="shared" si="343"/>
        <v>26</v>
      </c>
      <c r="C7299" t="str">
        <f>_xlfn.XLOOKUP(A7299,Table4[Lfd],Table4[idElementValue],"Err",0)</f>
        <v>{934079C1-A8F5-468D-8C52-783F01030490}</v>
      </c>
      <c r="D7299">
        <f t="shared" si="343"/>
        <v>26</v>
      </c>
      <c r="E7299">
        <f ca="1">OFFSET(ElementsDB!$AQ$2,SeriesSelection!A7299-1,SeriesSelection!B7299-1)</f>
        <v>0</v>
      </c>
      <c r="F7299">
        <f>_xlfn.XLOOKUP(A7299,Table4[Lfd],Table4[Periods],"Err",0)</f>
        <v>21</v>
      </c>
      <c r="G7299" t="b">
        <f t="shared" si="344"/>
        <v>0</v>
      </c>
    </row>
    <row r="7300" spans="1:7" hidden="1" x14ac:dyDescent="0.25">
      <c r="A7300">
        <f t="shared" si="342"/>
        <v>203</v>
      </c>
      <c r="B7300">
        <f t="shared" si="343"/>
        <v>27</v>
      </c>
      <c r="C7300" t="str">
        <f>_xlfn.XLOOKUP(A7300,Table4[Lfd],Table4[idElementValue],"Err",0)</f>
        <v>{934079C1-A8F5-468D-8C52-783F01030490}</v>
      </c>
      <c r="D7300">
        <f t="shared" si="343"/>
        <v>27</v>
      </c>
      <c r="E7300">
        <f ca="1">OFFSET(ElementsDB!$AQ$2,SeriesSelection!A7300-1,SeriesSelection!B7300-1)</f>
        <v>0</v>
      </c>
      <c r="F7300">
        <f>_xlfn.XLOOKUP(A7300,Table4[Lfd],Table4[Periods],"Err",0)</f>
        <v>21</v>
      </c>
      <c r="G7300" t="b">
        <f t="shared" si="344"/>
        <v>0</v>
      </c>
    </row>
    <row r="7301" spans="1:7" hidden="1" x14ac:dyDescent="0.25">
      <c r="A7301">
        <f t="shared" si="342"/>
        <v>203</v>
      </c>
      <c r="B7301">
        <f t="shared" si="343"/>
        <v>28</v>
      </c>
      <c r="C7301" t="str">
        <f>_xlfn.XLOOKUP(A7301,Table4[Lfd],Table4[idElementValue],"Err",0)</f>
        <v>{934079C1-A8F5-468D-8C52-783F01030490}</v>
      </c>
      <c r="D7301">
        <f t="shared" si="343"/>
        <v>28</v>
      </c>
      <c r="E7301">
        <f ca="1">OFFSET(ElementsDB!$AQ$2,SeriesSelection!A7301-1,SeriesSelection!B7301-1)</f>
        <v>0</v>
      </c>
      <c r="F7301">
        <f>_xlfn.XLOOKUP(A7301,Table4[Lfd],Table4[Periods],"Err",0)</f>
        <v>21</v>
      </c>
      <c r="G7301" t="b">
        <f t="shared" si="344"/>
        <v>0</v>
      </c>
    </row>
    <row r="7302" spans="1:7" hidden="1" x14ac:dyDescent="0.25">
      <c r="A7302">
        <f t="shared" si="342"/>
        <v>203</v>
      </c>
      <c r="B7302">
        <f t="shared" si="343"/>
        <v>29</v>
      </c>
      <c r="C7302" t="str">
        <f>_xlfn.XLOOKUP(A7302,Table4[Lfd],Table4[idElementValue],"Err",0)</f>
        <v>{934079C1-A8F5-468D-8C52-783F01030490}</v>
      </c>
      <c r="D7302">
        <f t="shared" si="343"/>
        <v>29</v>
      </c>
      <c r="E7302">
        <f ca="1">OFFSET(ElementsDB!$AQ$2,SeriesSelection!A7302-1,SeriesSelection!B7302-1)</f>
        <v>0</v>
      </c>
      <c r="F7302">
        <f>_xlfn.XLOOKUP(A7302,Table4[Lfd],Table4[Periods],"Err",0)</f>
        <v>21</v>
      </c>
      <c r="G7302" t="b">
        <f t="shared" si="344"/>
        <v>0</v>
      </c>
    </row>
    <row r="7303" spans="1:7" hidden="1" x14ac:dyDescent="0.25">
      <c r="A7303">
        <f t="shared" si="342"/>
        <v>203</v>
      </c>
      <c r="B7303">
        <f t="shared" si="343"/>
        <v>30</v>
      </c>
      <c r="C7303" t="str">
        <f>_xlfn.XLOOKUP(A7303,Table4[Lfd],Table4[idElementValue],"Err",0)</f>
        <v>{934079C1-A8F5-468D-8C52-783F01030490}</v>
      </c>
      <c r="D7303">
        <f t="shared" si="343"/>
        <v>30</v>
      </c>
      <c r="E7303">
        <f ca="1">OFFSET(ElementsDB!$AQ$2,SeriesSelection!A7303-1,SeriesSelection!B7303-1)</f>
        <v>0</v>
      </c>
      <c r="F7303">
        <f>_xlfn.XLOOKUP(A7303,Table4[Lfd],Table4[Periods],"Err",0)</f>
        <v>21</v>
      </c>
      <c r="G7303" t="b">
        <f t="shared" si="344"/>
        <v>0</v>
      </c>
    </row>
    <row r="7304" spans="1:7" hidden="1" x14ac:dyDescent="0.25">
      <c r="A7304">
        <f t="shared" si="342"/>
        <v>203</v>
      </c>
      <c r="B7304">
        <f t="shared" si="343"/>
        <v>31</v>
      </c>
      <c r="C7304" t="str">
        <f>_xlfn.XLOOKUP(A7304,Table4[Lfd],Table4[idElementValue],"Err",0)</f>
        <v>{934079C1-A8F5-468D-8C52-783F01030490}</v>
      </c>
      <c r="D7304">
        <f t="shared" si="343"/>
        <v>31</v>
      </c>
      <c r="E7304">
        <f ca="1">OFFSET(ElementsDB!$AQ$2,SeriesSelection!A7304-1,SeriesSelection!B7304-1)</f>
        <v>0</v>
      </c>
      <c r="F7304">
        <f>_xlfn.XLOOKUP(A7304,Table4[Lfd],Table4[Periods],"Err",0)</f>
        <v>21</v>
      </c>
      <c r="G7304" t="b">
        <f t="shared" si="344"/>
        <v>0</v>
      </c>
    </row>
    <row r="7305" spans="1:7" hidden="1" x14ac:dyDescent="0.25">
      <c r="A7305">
        <f t="shared" si="342"/>
        <v>203</v>
      </c>
      <c r="B7305">
        <f t="shared" si="343"/>
        <v>32</v>
      </c>
      <c r="C7305" t="str">
        <f>_xlfn.XLOOKUP(A7305,Table4[Lfd],Table4[idElementValue],"Err",0)</f>
        <v>{934079C1-A8F5-468D-8C52-783F01030490}</v>
      </c>
      <c r="D7305">
        <f t="shared" si="343"/>
        <v>32</v>
      </c>
      <c r="E7305">
        <f ca="1">OFFSET(ElementsDB!$AQ$2,SeriesSelection!A7305-1,SeriesSelection!B7305-1)</f>
        <v>0</v>
      </c>
      <c r="F7305">
        <f>_xlfn.XLOOKUP(A7305,Table4[Lfd],Table4[Periods],"Err",0)</f>
        <v>21</v>
      </c>
      <c r="G7305" t="b">
        <f t="shared" si="344"/>
        <v>0</v>
      </c>
    </row>
    <row r="7306" spans="1:7" hidden="1" x14ac:dyDescent="0.25">
      <c r="A7306">
        <f t="shared" ref="A7306:A7369" si="345">IF(B7306=1,A7305+1,A7305)</f>
        <v>203</v>
      </c>
      <c r="B7306">
        <f t="shared" ref="B7306:D7369" si="346">IF(B7305=36,1,B7305+1)</f>
        <v>33</v>
      </c>
      <c r="C7306" t="str">
        <f>_xlfn.XLOOKUP(A7306,Table4[Lfd],Table4[idElementValue],"Err",0)</f>
        <v>{934079C1-A8F5-468D-8C52-783F01030490}</v>
      </c>
      <c r="D7306">
        <f t="shared" si="346"/>
        <v>33</v>
      </c>
      <c r="E7306">
        <f ca="1">OFFSET(ElementsDB!$AQ$2,SeriesSelection!A7306-1,SeriesSelection!B7306-1)</f>
        <v>0</v>
      </c>
      <c r="F7306">
        <f>_xlfn.XLOOKUP(A7306,Table4[Lfd],Table4[Periods],"Err",0)</f>
        <v>21</v>
      </c>
      <c r="G7306" t="b">
        <f t="shared" si="344"/>
        <v>0</v>
      </c>
    </row>
    <row r="7307" spans="1:7" hidden="1" x14ac:dyDescent="0.25">
      <c r="A7307">
        <f t="shared" si="345"/>
        <v>203</v>
      </c>
      <c r="B7307">
        <f t="shared" si="346"/>
        <v>34</v>
      </c>
      <c r="C7307" t="str">
        <f>_xlfn.XLOOKUP(A7307,Table4[Lfd],Table4[idElementValue],"Err",0)</f>
        <v>{934079C1-A8F5-468D-8C52-783F01030490}</v>
      </c>
      <c r="D7307">
        <f t="shared" si="346"/>
        <v>34</v>
      </c>
      <c r="E7307">
        <f ca="1">OFFSET(ElementsDB!$AQ$2,SeriesSelection!A7307-1,SeriesSelection!B7307-1)</f>
        <v>0</v>
      </c>
      <c r="F7307">
        <f>_xlfn.XLOOKUP(A7307,Table4[Lfd],Table4[Periods],"Err",0)</f>
        <v>21</v>
      </c>
      <c r="G7307" t="b">
        <f t="shared" si="344"/>
        <v>0</v>
      </c>
    </row>
    <row r="7308" spans="1:7" hidden="1" x14ac:dyDescent="0.25">
      <c r="A7308">
        <f t="shared" si="345"/>
        <v>203</v>
      </c>
      <c r="B7308">
        <f t="shared" si="346"/>
        <v>35</v>
      </c>
      <c r="C7308" t="str">
        <f>_xlfn.XLOOKUP(A7308,Table4[Lfd],Table4[idElementValue],"Err",0)</f>
        <v>{934079C1-A8F5-468D-8C52-783F01030490}</v>
      </c>
      <c r="D7308">
        <f t="shared" si="346"/>
        <v>35</v>
      </c>
      <c r="E7308">
        <f ca="1">OFFSET(ElementsDB!$AQ$2,SeriesSelection!A7308-1,SeriesSelection!B7308-1)</f>
        <v>0</v>
      </c>
      <c r="F7308">
        <f>_xlfn.XLOOKUP(A7308,Table4[Lfd],Table4[Periods],"Err",0)</f>
        <v>21</v>
      </c>
      <c r="G7308" t="b">
        <f t="shared" si="344"/>
        <v>0</v>
      </c>
    </row>
    <row r="7309" spans="1:7" hidden="1" x14ac:dyDescent="0.25">
      <c r="A7309">
        <f t="shared" si="345"/>
        <v>203</v>
      </c>
      <c r="B7309">
        <f t="shared" si="346"/>
        <v>36</v>
      </c>
      <c r="C7309" t="str">
        <f>_xlfn.XLOOKUP(A7309,Table4[Lfd],Table4[idElementValue],"Err",0)</f>
        <v>{934079C1-A8F5-468D-8C52-783F01030490}</v>
      </c>
      <c r="D7309">
        <f t="shared" si="346"/>
        <v>36</v>
      </c>
      <c r="E7309">
        <f ca="1">OFFSET(ElementsDB!$AQ$2,SeriesSelection!A7309-1,SeriesSelection!B7309-1)</f>
        <v>0</v>
      </c>
      <c r="F7309">
        <f>_xlfn.XLOOKUP(A7309,Table4[Lfd],Table4[Periods],"Err",0)</f>
        <v>21</v>
      </c>
      <c r="G7309" t="b">
        <f t="shared" si="344"/>
        <v>0</v>
      </c>
    </row>
    <row r="7310" spans="1:7" x14ac:dyDescent="0.25">
      <c r="A7310">
        <f t="shared" si="345"/>
        <v>204</v>
      </c>
      <c r="B7310">
        <f t="shared" si="346"/>
        <v>1</v>
      </c>
      <c r="C7310" t="str">
        <f>_xlfn.XLOOKUP(A7310,Table4[Lfd],Table4[idElementValue],"Err",0)</f>
        <v>{755FB25D-8103-4725-AD04-85B1BD3BCF93}</v>
      </c>
      <c r="D7310">
        <f t="shared" si="346"/>
        <v>1</v>
      </c>
      <c r="E7310">
        <f ca="1">OFFSET(ElementsDB!$AQ$2,SeriesSelection!A7310-1,SeriesSelection!B7310-1)</f>
        <v>0</v>
      </c>
      <c r="F7310">
        <f>_xlfn.XLOOKUP(A7310,Table4[Lfd],Table4[Periods],"Err",0)</f>
        <v>21</v>
      </c>
      <c r="G7310" t="b">
        <f t="shared" si="344"/>
        <v>1</v>
      </c>
    </row>
    <row r="7311" spans="1:7" x14ac:dyDescent="0.25">
      <c r="A7311">
        <f t="shared" si="345"/>
        <v>204</v>
      </c>
      <c r="B7311">
        <f t="shared" si="346"/>
        <v>2</v>
      </c>
      <c r="C7311" t="str">
        <f>_xlfn.XLOOKUP(A7311,Table4[Lfd],Table4[idElementValue],"Err",0)</f>
        <v>{755FB25D-8103-4725-AD04-85B1BD3BCF93}</v>
      </c>
      <c r="D7311">
        <f t="shared" si="346"/>
        <v>2</v>
      </c>
      <c r="E7311">
        <f ca="1">OFFSET(ElementsDB!$AQ$2,SeriesSelection!A7311-1,SeriesSelection!B7311-1)</f>
        <v>0</v>
      </c>
      <c r="F7311">
        <f>_xlfn.XLOOKUP(A7311,Table4[Lfd],Table4[Periods],"Err",0)</f>
        <v>21</v>
      </c>
      <c r="G7311" t="b">
        <f t="shared" si="344"/>
        <v>1</v>
      </c>
    </row>
    <row r="7312" spans="1:7" x14ac:dyDescent="0.25">
      <c r="A7312">
        <f t="shared" si="345"/>
        <v>204</v>
      </c>
      <c r="B7312">
        <f t="shared" si="346"/>
        <v>3</v>
      </c>
      <c r="C7312" t="str">
        <f>_xlfn.XLOOKUP(A7312,Table4[Lfd],Table4[idElementValue],"Err",0)</f>
        <v>{755FB25D-8103-4725-AD04-85B1BD3BCF93}</v>
      </c>
      <c r="D7312">
        <f t="shared" si="346"/>
        <v>3</v>
      </c>
      <c r="E7312">
        <f ca="1">OFFSET(ElementsDB!$AQ$2,SeriesSelection!A7312-1,SeriesSelection!B7312-1)</f>
        <v>0</v>
      </c>
      <c r="F7312">
        <f>_xlfn.XLOOKUP(A7312,Table4[Lfd],Table4[Periods],"Err",0)</f>
        <v>21</v>
      </c>
      <c r="G7312" t="b">
        <f t="shared" si="344"/>
        <v>1</v>
      </c>
    </row>
    <row r="7313" spans="1:7" x14ac:dyDescent="0.25">
      <c r="A7313">
        <f t="shared" si="345"/>
        <v>204</v>
      </c>
      <c r="B7313">
        <f t="shared" si="346"/>
        <v>4</v>
      </c>
      <c r="C7313" t="str">
        <f>_xlfn.XLOOKUP(A7313,Table4[Lfd],Table4[idElementValue],"Err",0)</f>
        <v>{755FB25D-8103-4725-AD04-85B1BD3BCF93}</v>
      </c>
      <c r="D7313">
        <f t="shared" si="346"/>
        <v>4</v>
      </c>
      <c r="E7313">
        <f ca="1">OFFSET(ElementsDB!$AQ$2,SeriesSelection!A7313-1,SeriesSelection!B7313-1)</f>
        <v>0</v>
      </c>
      <c r="F7313">
        <f>_xlfn.XLOOKUP(A7313,Table4[Lfd],Table4[Periods],"Err",0)</f>
        <v>21</v>
      </c>
      <c r="G7313" t="b">
        <f t="shared" si="344"/>
        <v>1</v>
      </c>
    </row>
    <row r="7314" spans="1:7" x14ac:dyDescent="0.25">
      <c r="A7314">
        <f t="shared" si="345"/>
        <v>204</v>
      </c>
      <c r="B7314">
        <f t="shared" si="346"/>
        <v>5</v>
      </c>
      <c r="C7314" t="str">
        <f>_xlfn.XLOOKUP(A7314,Table4[Lfd],Table4[idElementValue],"Err",0)</f>
        <v>{755FB25D-8103-4725-AD04-85B1BD3BCF93}</v>
      </c>
      <c r="D7314">
        <f t="shared" si="346"/>
        <v>5</v>
      </c>
      <c r="E7314">
        <f ca="1">OFFSET(ElementsDB!$AQ$2,SeriesSelection!A7314-1,SeriesSelection!B7314-1)</f>
        <v>0</v>
      </c>
      <c r="F7314">
        <f>_xlfn.XLOOKUP(A7314,Table4[Lfd],Table4[Periods],"Err",0)</f>
        <v>21</v>
      </c>
      <c r="G7314" t="b">
        <f t="shared" si="344"/>
        <v>1</v>
      </c>
    </row>
    <row r="7315" spans="1:7" x14ac:dyDescent="0.25">
      <c r="A7315">
        <f t="shared" si="345"/>
        <v>204</v>
      </c>
      <c r="B7315">
        <f t="shared" si="346"/>
        <v>6</v>
      </c>
      <c r="C7315" t="str">
        <f>_xlfn.XLOOKUP(A7315,Table4[Lfd],Table4[idElementValue],"Err",0)</f>
        <v>{755FB25D-8103-4725-AD04-85B1BD3BCF93}</v>
      </c>
      <c r="D7315">
        <f t="shared" si="346"/>
        <v>6</v>
      </c>
      <c r="E7315">
        <f ca="1">OFFSET(ElementsDB!$AQ$2,SeriesSelection!A7315-1,SeriesSelection!B7315-1)</f>
        <v>0</v>
      </c>
      <c r="F7315">
        <f>_xlfn.XLOOKUP(A7315,Table4[Lfd],Table4[Periods],"Err",0)</f>
        <v>21</v>
      </c>
      <c r="G7315" t="b">
        <f t="shared" si="344"/>
        <v>1</v>
      </c>
    </row>
    <row r="7316" spans="1:7" x14ac:dyDescent="0.25">
      <c r="A7316">
        <f t="shared" si="345"/>
        <v>204</v>
      </c>
      <c r="B7316">
        <f t="shared" si="346"/>
        <v>7</v>
      </c>
      <c r="C7316" t="str">
        <f>_xlfn.XLOOKUP(A7316,Table4[Lfd],Table4[idElementValue],"Err",0)</f>
        <v>{755FB25D-8103-4725-AD04-85B1BD3BCF93}</v>
      </c>
      <c r="D7316">
        <f t="shared" si="346"/>
        <v>7</v>
      </c>
      <c r="E7316">
        <f ca="1">OFFSET(ElementsDB!$AQ$2,SeriesSelection!A7316-1,SeriesSelection!B7316-1)</f>
        <v>0</v>
      </c>
      <c r="F7316">
        <f>_xlfn.XLOOKUP(A7316,Table4[Lfd],Table4[Periods],"Err",0)</f>
        <v>21</v>
      </c>
      <c r="G7316" t="b">
        <f t="shared" si="344"/>
        <v>1</v>
      </c>
    </row>
    <row r="7317" spans="1:7" x14ac:dyDescent="0.25">
      <c r="A7317">
        <f t="shared" si="345"/>
        <v>204</v>
      </c>
      <c r="B7317">
        <f t="shared" si="346"/>
        <v>8</v>
      </c>
      <c r="C7317" t="str">
        <f>_xlfn.XLOOKUP(A7317,Table4[Lfd],Table4[idElementValue],"Err",0)</f>
        <v>{755FB25D-8103-4725-AD04-85B1BD3BCF93}</v>
      </c>
      <c r="D7317">
        <f t="shared" si="346"/>
        <v>8</v>
      </c>
      <c r="E7317">
        <f ca="1">OFFSET(ElementsDB!$AQ$2,SeriesSelection!A7317-1,SeriesSelection!B7317-1)</f>
        <v>0</v>
      </c>
      <c r="F7317">
        <f>_xlfn.XLOOKUP(A7317,Table4[Lfd],Table4[Periods],"Err",0)</f>
        <v>21</v>
      </c>
      <c r="G7317" t="b">
        <f t="shared" si="344"/>
        <v>1</v>
      </c>
    </row>
    <row r="7318" spans="1:7" x14ac:dyDescent="0.25">
      <c r="A7318">
        <f t="shared" si="345"/>
        <v>204</v>
      </c>
      <c r="B7318">
        <f t="shared" si="346"/>
        <v>9</v>
      </c>
      <c r="C7318" t="str">
        <f>_xlfn.XLOOKUP(A7318,Table4[Lfd],Table4[idElementValue],"Err",0)</f>
        <v>{755FB25D-8103-4725-AD04-85B1BD3BCF93}</v>
      </c>
      <c r="D7318">
        <f t="shared" si="346"/>
        <v>9</v>
      </c>
      <c r="E7318">
        <f ca="1">OFFSET(ElementsDB!$AQ$2,SeriesSelection!A7318-1,SeriesSelection!B7318-1)</f>
        <v>1</v>
      </c>
      <c r="F7318">
        <f>_xlfn.XLOOKUP(A7318,Table4[Lfd],Table4[Periods],"Err",0)</f>
        <v>21</v>
      </c>
      <c r="G7318" t="b">
        <f t="shared" si="344"/>
        <v>1</v>
      </c>
    </row>
    <row r="7319" spans="1:7" x14ac:dyDescent="0.25">
      <c r="A7319">
        <f t="shared" si="345"/>
        <v>204</v>
      </c>
      <c r="B7319">
        <f t="shared" si="346"/>
        <v>10</v>
      </c>
      <c r="C7319" t="str">
        <f>_xlfn.XLOOKUP(A7319,Table4[Lfd],Table4[idElementValue],"Err",0)</f>
        <v>{755FB25D-8103-4725-AD04-85B1BD3BCF93}</v>
      </c>
      <c r="D7319">
        <f t="shared" si="346"/>
        <v>10</v>
      </c>
      <c r="E7319">
        <f ca="1">OFFSET(ElementsDB!$AQ$2,SeriesSelection!A7319-1,SeriesSelection!B7319-1)</f>
        <v>1</v>
      </c>
      <c r="F7319">
        <f>_xlfn.XLOOKUP(A7319,Table4[Lfd],Table4[Periods],"Err",0)</f>
        <v>21</v>
      </c>
      <c r="G7319" t="b">
        <f t="shared" si="344"/>
        <v>1</v>
      </c>
    </row>
    <row r="7320" spans="1:7" x14ac:dyDescent="0.25">
      <c r="A7320">
        <f t="shared" si="345"/>
        <v>204</v>
      </c>
      <c r="B7320">
        <f t="shared" si="346"/>
        <v>11</v>
      </c>
      <c r="C7320" t="str">
        <f>_xlfn.XLOOKUP(A7320,Table4[Lfd],Table4[idElementValue],"Err",0)</f>
        <v>{755FB25D-8103-4725-AD04-85B1BD3BCF93}</v>
      </c>
      <c r="D7320">
        <f t="shared" si="346"/>
        <v>11</v>
      </c>
      <c r="E7320">
        <f ca="1">OFFSET(ElementsDB!$AQ$2,SeriesSelection!A7320-1,SeriesSelection!B7320-1)</f>
        <v>1</v>
      </c>
      <c r="F7320">
        <f>_xlfn.XLOOKUP(A7320,Table4[Lfd],Table4[Periods],"Err",0)</f>
        <v>21</v>
      </c>
      <c r="G7320" t="b">
        <f t="shared" si="344"/>
        <v>1</v>
      </c>
    </row>
    <row r="7321" spans="1:7" x14ac:dyDescent="0.25">
      <c r="A7321">
        <f t="shared" si="345"/>
        <v>204</v>
      </c>
      <c r="B7321">
        <f t="shared" si="346"/>
        <v>12</v>
      </c>
      <c r="C7321" t="str">
        <f>_xlfn.XLOOKUP(A7321,Table4[Lfd],Table4[idElementValue],"Err",0)</f>
        <v>{755FB25D-8103-4725-AD04-85B1BD3BCF93}</v>
      </c>
      <c r="D7321">
        <f t="shared" si="346"/>
        <v>12</v>
      </c>
      <c r="E7321">
        <f ca="1">OFFSET(ElementsDB!$AQ$2,SeriesSelection!A7321-1,SeriesSelection!B7321-1)</f>
        <v>2</v>
      </c>
      <c r="F7321">
        <f>_xlfn.XLOOKUP(A7321,Table4[Lfd],Table4[Periods],"Err",0)</f>
        <v>21</v>
      </c>
      <c r="G7321" t="b">
        <f t="shared" si="344"/>
        <v>1</v>
      </c>
    </row>
    <row r="7322" spans="1:7" x14ac:dyDescent="0.25">
      <c r="A7322">
        <f t="shared" si="345"/>
        <v>204</v>
      </c>
      <c r="B7322">
        <f t="shared" si="346"/>
        <v>13</v>
      </c>
      <c r="C7322" t="str">
        <f>_xlfn.XLOOKUP(A7322,Table4[Lfd],Table4[idElementValue],"Err",0)</f>
        <v>{755FB25D-8103-4725-AD04-85B1BD3BCF93}</v>
      </c>
      <c r="D7322">
        <f t="shared" si="346"/>
        <v>13</v>
      </c>
      <c r="E7322">
        <f ca="1">OFFSET(ElementsDB!$AQ$2,SeriesSelection!A7322-1,SeriesSelection!B7322-1)</f>
        <v>2</v>
      </c>
      <c r="F7322">
        <f>_xlfn.XLOOKUP(A7322,Table4[Lfd],Table4[Periods],"Err",0)</f>
        <v>21</v>
      </c>
      <c r="G7322" t="b">
        <f t="shared" si="344"/>
        <v>1</v>
      </c>
    </row>
    <row r="7323" spans="1:7" x14ac:dyDescent="0.25">
      <c r="A7323">
        <f t="shared" si="345"/>
        <v>204</v>
      </c>
      <c r="B7323">
        <f t="shared" si="346"/>
        <v>14</v>
      </c>
      <c r="C7323" t="str">
        <f>_xlfn.XLOOKUP(A7323,Table4[Lfd],Table4[idElementValue],"Err",0)</f>
        <v>{755FB25D-8103-4725-AD04-85B1BD3BCF93}</v>
      </c>
      <c r="D7323">
        <f t="shared" si="346"/>
        <v>14</v>
      </c>
      <c r="E7323">
        <f ca="1">OFFSET(ElementsDB!$AQ$2,SeriesSelection!A7323-1,SeriesSelection!B7323-1)</f>
        <v>2</v>
      </c>
      <c r="F7323">
        <f>_xlfn.XLOOKUP(A7323,Table4[Lfd],Table4[Periods],"Err",0)</f>
        <v>21</v>
      </c>
      <c r="G7323" t="b">
        <f t="shared" si="344"/>
        <v>1</v>
      </c>
    </row>
    <row r="7324" spans="1:7" x14ac:dyDescent="0.25">
      <c r="A7324">
        <f t="shared" si="345"/>
        <v>204</v>
      </c>
      <c r="B7324">
        <f t="shared" si="346"/>
        <v>15</v>
      </c>
      <c r="C7324" t="str">
        <f>_xlfn.XLOOKUP(A7324,Table4[Lfd],Table4[idElementValue],"Err",0)</f>
        <v>{755FB25D-8103-4725-AD04-85B1BD3BCF93}</v>
      </c>
      <c r="D7324">
        <f t="shared" si="346"/>
        <v>15</v>
      </c>
      <c r="E7324">
        <f ca="1">OFFSET(ElementsDB!$AQ$2,SeriesSelection!A7324-1,SeriesSelection!B7324-1)</f>
        <v>3</v>
      </c>
      <c r="F7324">
        <f>_xlfn.XLOOKUP(A7324,Table4[Lfd],Table4[Periods],"Err",0)</f>
        <v>21</v>
      </c>
      <c r="G7324" t="b">
        <f t="shared" si="344"/>
        <v>1</v>
      </c>
    </row>
    <row r="7325" spans="1:7" x14ac:dyDescent="0.25">
      <c r="A7325">
        <f t="shared" si="345"/>
        <v>204</v>
      </c>
      <c r="B7325">
        <f t="shared" si="346"/>
        <v>16</v>
      </c>
      <c r="C7325" t="str">
        <f>_xlfn.XLOOKUP(A7325,Table4[Lfd],Table4[idElementValue],"Err",0)</f>
        <v>{755FB25D-8103-4725-AD04-85B1BD3BCF93}</v>
      </c>
      <c r="D7325">
        <f t="shared" si="346"/>
        <v>16</v>
      </c>
      <c r="E7325">
        <f ca="1">OFFSET(ElementsDB!$AQ$2,SeriesSelection!A7325-1,SeriesSelection!B7325-1)</f>
        <v>3</v>
      </c>
      <c r="F7325">
        <f>_xlfn.XLOOKUP(A7325,Table4[Lfd],Table4[Periods],"Err",0)</f>
        <v>21</v>
      </c>
      <c r="G7325" t="b">
        <f t="shared" si="344"/>
        <v>1</v>
      </c>
    </row>
    <row r="7326" spans="1:7" x14ac:dyDescent="0.25">
      <c r="A7326">
        <f t="shared" si="345"/>
        <v>204</v>
      </c>
      <c r="B7326">
        <f t="shared" si="346"/>
        <v>17</v>
      </c>
      <c r="C7326" t="str">
        <f>_xlfn.XLOOKUP(A7326,Table4[Lfd],Table4[idElementValue],"Err",0)</f>
        <v>{755FB25D-8103-4725-AD04-85B1BD3BCF93}</v>
      </c>
      <c r="D7326">
        <f t="shared" si="346"/>
        <v>17</v>
      </c>
      <c r="E7326">
        <f ca="1">OFFSET(ElementsDB!$AQ$2,SeriesSelection!A7326-1,SeriesSelection!B7326-1)</f>
        <v>3</v>
      </c>
      <c r="F7326">
        <f>_xlfn.XLOOKUP(A7326,Table4[Lfd],Table4[Periods],"Err",0)</f>
        <v>21</v>
      </c>
      <c r="G7326" t="b">
        <f t="shared" si="344"/>
        <v>1</v>
      </c>
    </row>
    <row r="7327" spans="1:7" x14ac:dyDescent="0.25">
      <c r="A7327">
        <f t="shared" si="345"/>
        <v>204</v>
      </c>
      <c r="B7327">
        <f t="shared" si="346"/>
        <v>18</v>
      </c>
      <c r="C7327" t="str">
        <f>_xlfn.XLOOKUP(A7327,Table4[Lfd],Table4[idElementValue],"Err",0)</f>
        <v>{755FB25D-8103-4725-AD04-85B1BD3BCF93}</v>
      </c>
      <c r="D7327">
        <f t="shared" si="346"/>
        <v>18</v>
      </c>
      <c r="E7327">
        <f ca="1">OFFSET(ElementsDB!$AQ$2,SeriesSelection!A7327-1,SeriesSelection!B7327-1)</f>
        <v>3</v>
      </c>
      <c r="F7327">
        <f>_xlfn.XLOOKUP(A7327,Table4[Lfd],Table4[Periods],"Err",0)</f>
        <v>21</v>
      </c>
      <c r="G7327" t="b">
        <f t="shared" si="344"/>
        <v>1</v>
      </c>
    </row>
    <row r="7328" spans="1:7" x14ac:dyDescent="0.25">
      <c r="A7328">
        <f t="shared" si="345"/>
        <v>204</v>
      </c>
      <c r="B7328">
        <f t="shared" si="346"/>
        <v>19</v>
      </c>
      <c r="C7328" t="str">
        <f>_xlfn.XLOOKUP(A7328,Table4[Lfd],Table4[idElementValue],"Err",0)</f>
        <v>{755FB25D-8103-4725-AD04-85B1BD3BCF93}</v>
      </c>
      <c r="D7328">
        <f t="shared" si="346"/>
        <v>19</v>
      </c>
      <c r="E7328">
        <f ca="1">OFFSET(ElementsDB!$AQ$2,SeriesSelection!A7328-1,SeriesSelection!B7328-1)</f>
        <v>4</v>
      </c>
      <c r="F7328">
        <f>_xlfn.XLOOKUP(A7328,Table4[Lfd],Table4[Periods],"Err",0)</f>
        <v>21</v>
      </c>
      <c r="G7328" t="b">
        <f t="shared" si="344"/>
        <v>1</v>
      </c>
    </row>
    <row r="7329" spans="1:7" x14ac:dyDescent="0.25">
      <c r="A7329">
        <f t="shared" si="345"/>
        <v>204</v>
      </c>
      <c r="B7329">
        <f t="shared" si="346"/>
        <v>20</v>
      </c>
      <c r="C7329" t="str">
        <f>_xlfn.XLOOKUP(A7329,Table4[Lfd],Table4[idElementValue],"Err",0)</f>
        <v>{755FB25D-8103-4725-AD04-85B1BD3BCF93}</v>
      </c>
      <c r="D7329">
        <f t="shared" si="346"/>
        <v>20</v>
      </c>
      <c r="E7329">
        <f ca="1">OFFSET(ElementsDB!$AQ$2,SeriesSelection!A7329-1,SeriesSelection!B7329-1)</f>
        <v>4</v>
      </c>
      <c r="F7329">
        <f>_xlfn.XLOOKUP(A7329,Table4[Lfd],Table4[Periods],"Err",0)</f>
        <v>21</v>
      </c>
      <c r="G7329" t="b">
        <f t="shared" si="344"/>
        <v>1</v>
      </c>
    </row>
    <row r="7330" spans="1:7" x14ac:dyDescent="0.25">
      <c r="A7330">
        <f t="shared" si="345"/>
        <v>204</v>
      </c>
      <c r="B7330">
        <f t="shared" si="346"/>
        <v>21</v>
      </c>
      <c r="C7330" t="str">
        <f>_xlfn.XLOOKUP(A7330,Table4[Lfd],Table4[idElementValue],"Err",0)</f>
        <v>{755FB25D-8103-4725-AD04-85B1BD3BCF93}</v>
      </c>
      <c r="D7330">
        <f t="shared" si="346"/>
        <v>21</v>
      </c>
      <c r="E7330">
        <f ca="1">OFFSET(ElementsDB!$AQ$2,SeriesSelection!A7330-1,SeriesSelection!B7330-1)</f>
        <v>4</v>
      </c>
      <c r="F7330">
        <f>_xlfn.XLOOKUP(A7330,Table4[Lfd],Table4[Periods],"Err",0)</f>
        <v>21</v>
      </c>
      <c r="G7330" t="b">
        <f t="shared" si="344"/>
        <v>1</v>
      </c>
    </row>
    <row r="7331" spans="1:7" hidden="1" x14ac:dyDescent="0.25">
      <c r="A7331">
        <f t="shared" si="345"/>
        <v>204</v>
      </c>
      <c r="B7331">
        <f t="shared" si="346"/>
        <v>22</v>
      </c>
      <c r="C7331" t="str">
        <f>_xlfn.XLOOKUP(A7331,Table4[Lfd],Table4[idElementValue],"Err",0)</f>
        <v>{755FB25D-8103-4725-AD04-85B1BD3BCF93}</v>
      </c>
      <c r="D7331">
        <f t="shared" si="346"/>
        <v>22</v>
      </c>
      <c r="E7331">
        <f ca="1">OFFSET(ElementsDB!$AQ$2,SeriesSelection!A7331-1,SeriesSelection!B7331-1)</f>
        <v>0</v>
      </c>
      <c r="F7331">
        <f>_xlfn.XLOOKUP(A7331,Table4[Lfd],Table4[Periods],"Err",0)</f>
        <v>21</v>
      </c>
      <c r="G7331" t="b">
        <f t="shared" si="344"/>
        <v>0</v>
      </c>
    </row>
    <row r="7332" spans="1:7" hidden="1" x14ac:dyDescent="0.25">
      <c r="A7332">
        <f t="shared" si="345"/>
        <v>204</v>
      </c>
      <c r="B7332">
        <f t="shared" si="346"/>
        <v>23</v>
      </c>
      <c r="C7332" t="str">
        <f>_xlfn.XLOOKUP(A7332,Table4[Lfd],Table4[idElementValue],"Err",0)</f>
        <v>{755FB25D-8103-4725-AD04-85B1BD3BCF93}</v>
      </c>
      <c r="D7332">
        <f t="shared" si="346"/>
        <v>23</v>
      </c>
      <c r="E7332">
        <f ca="1">OFFSET(ElementsDB!$AQ$2,SeriesSelection!A7332-1,SeriesSelection!B7332-1)</f>
        <v>0</v>
      </c>
      <c r="F7332">
        <f>_xlfn.XLOOKUP(A7332,Table4[Lfd],Table4[Periods],"Err",0)</f>
        <v>21</v>
      </c>
      <c r="G7332" t="b">
        <f t="shared" si="344"/>
        <v>0</v>
      </c>
    </row>
    <row r="7333" spans="1:7" hidden="1" x14ac:dyDescent="0.25">
      <c r="A7333">
        <f t="shared" si="345"/>
        <v>204</v>
      </c>
      <c r="B7333">
        <f t="shared" si="346"/>
        <v>24</v>
      </c>
      <c r="C7333" t="str">
        <f>_xlfn.XLOOKUP(A7333,Table4[Lfd],Table4[idElementValue],"Err",0)</f>
        <v>{755FB25D-8103-4725-AD04-85B1BD3BCF93}</v>
      </c>
      <c r="D7333">
        <f t="shared" si="346"/>
        <v>24</v>
      </c>
      <c r="E7333">
        <f ca="1">OFFSET(ElementsDB!$AQ$2,SeriesSelection!A7333-1,SeriesSelection!B7333-1)</f>
        <v>0</v>
      </c>
      <c r="F7333">
        <f>_xlfn.XLOOKUP(A7333,Table4[Lfd],Table4[Periods],"Err",0)</f>
        <v>21</v>
      </c>
      <c r="G7333" t="b">
        <f t="shared" si="344"/>
        <v>0</v>
      </c>
    </row>
    <row r="7334" spans="1:7" hidden="1" x14ac:dyDescent="0.25">
      <c r="A7334">
        <f t="shared" si="345"/>
        <v>204</v>
      </c>
      <c r="B7334">
        <f t="shared" si="346"/>
        <v>25</v>
      </c>
      <c r="C7334" t="str">
        <f>_xlfn.XLOOKUP(A7334,Table4[Lfd],Table4[idElementValue],"Err",0)</f>
        <v>{755FB25D-8103-4725-AD04-85B1BD3BCF93}</v>
      </c>
      <c r="D7334">
        <f t="shared" si="346"/>
        <v>25</v>
      </c>
      <c r="E7334">
        <f ca="1">OFFSET(ElementsDB!$AQ$2,SeriesSelection!A7334-1,SeriesSelection!B7334-1)</f>
        <v>0</v>
      </c>
      <c r="F7334">
        <f>_xlfn.XLOOKUP(A7334,Table4[Lfd],Table4[Periods],"Err",0)</f>
        <v>21</v>
      </c>
      <c r="G7334" t="b">
        <f t="shared" si="344"/>
        <v>0</v>
      </c>
    </row>
    <row r="7335" spans="1:7" hidden="1" x14ac:dyDescent="0.25">
      <c r="A7335">
        <f t="shared" si="345"/>
        <v>204</v>
      </c>
      <c r="B7335">
        <f t="shared" si="346"/>
        <v>26</v>
      </c>
      <c r="C7335" t="str">
        <f>_xlfn.XLOOKUP(A7335,Table4[Lfd],Table4[idElementValue],"Err",0)</f>
        <v>{755FB25D-8103-4725-AD04-85B1BD3BCF93}</v>
      </c>
      <c r="D7335">
        <f t="shared" si="346"/>
        <v>26</v>
      </c>
      <c r="E7335">
        <f ca="1">OFFSET(ElementsDB!$AQ$2,SeriesSelection!A7335-1,SeriesSelection!B7335-1)</f>
        <v>0</v>
      </c>
      <c r="F7335">
        <f>_xlfn.XLOOKUP(A7335,Table4[Lfd],Table4[Periods],"Err",0)</f>
        <v>21</v>
      </c>
      <c r="G7335" t="b">
        <f t="shared" si="344"/>
        <v>0</v>
      </c>
    </row>
    <row r="7336" spans="1:7" hidden="1" x14ac:dyDescent="0.25">
      <c r="A7336">
        <f t="shared" si="345"/>
        <v>204</v>
      </c>
      <c r="B7336">
        <f t="shared" si="346"/>
        <v>27</v>
      </c>
      <c r="C7336" t="str">
        <f>_xlfn.XLOOKUP(A7336,Table4[Lfd],Table4[idElementValue],"Err",0)</f>
        <v>{755FB25D-8103-4725-AD04-85B1BD3BCF93}</v>
      </c>
      <c r="D7336">
        <f t="shared" si="346"/>
        <v>27</v>
      </c>
      <c r="E7336">
        <f ca="1">OFFSET(ElementsDB!$AQ$2,SeriesSelection!A7336-1,SeriesSelection!B7336-1)</f>
        <v>0</v>
      </c>
      <c r="F7336">
        <f>_xlfn.XLOOKUP(A7336,Table4[Lfd],Table4[Periods],"Err",0)</f>
        <v>21</v>
      </c>
      <c r="G7336" t="b">
        <f t="shared" si="344"/>
        <v>0</v>
      </c>
    </row>
    <row r="7337" spans="1:7" hidden="1" x14ac:dyDescent="0.25">
      <c r="A7337">
        <f t="shared" si="345"/>
        <v>204</v>
      </c>
      <c r="B7337">
        <f t="shared" si="346"/>
        <v>28</v>
      </c>
      <c r="C7337" t="str">
        <f>_xlfn.XLOOKUP(A7337,Table4[Lfd],Table4[idElementValue],"Err",0)</f>
        <v>{755FB25D-8103-4725-AD04-85B1BD3BCF93}</v>
      </c>
      <c r="D7337">
        <f t="shared" si="346"/>
        <v>28</v>
      </c>
      <c r="E7337">
        <f ca="1">OFFSET(ElementsDB!$AQ$2,SeriesSelection!A7337-1,SeriesSelection!B7337-1)</f>
        <v>0</v>
      </c>
      <c r="F7337">
        <f>_xlfn.XLOOKUP(A7337,Table4[Lfd],Table4[Periods],"Err",0)</f>
        <v>21</v>
      </c>
      <c r="G7337" t="b">
        <f t="shared" si="344"/>
        <v>0</v>
      </c>
    </row>
    <row r="7338" spans="1:7" hidden="1" x14ac:dyDescent="0.25">
      <c r="A7338">
        <f t="shared" si="345"/>
        <v>204</v>
      </c>
      <c r="B7338">
        <f t="shared" si="346"/>
        <v>29</v>
      </c>
      <c r="C7338" t="str">
        <f>_xlfn.XLOOKUP(A7338,Table4[Lfd],Table4[idElementValue],"Err",0)</f>
        <v>{755FB25D-8103-4725-AD04-85B1BD3BCF93}</v>
      </c>
      <c r="D7338">
        <f t="shared" si="346"/>
        <v>29</v>
      </c>
      <c r="E7338">
        <f ca="1">OFFSET(ElementsDB!$AQ$2,SeriesSelection!A7338-1,SeriesSelection!B7338-1)</f>
        <v>0</v>
      </c>
      <c r="F7338">
        <f>_xlfn.XLOOKUP(A7338,Table4[Lfd],Table4[Periods],"Err",0)</f>
        <v>21</v>
      </c>
      <c r="G7338" t="b">
        <f t="shared" si="344"/>
        <v>0</v>
      </c>
    </row>
    <row r="7339" spans="1:7" hidden="1" x14ac:dyDescent="0.25">
      <c r="A7339">
        <f t="shared" si="345"/>
        <v>204</v>
      </c>
      <c r="B7339">
        <f t="shared" si="346"/>
        <v>30</v>
      </c>
      <c r="C7339" t="str">
        <f>_xlfn.XLOOKUP(A7339,Table4[Lfd],Table4[idElementValue],"Err",0)</f>
        <v>{755FB25D-8103-4725-AD04-85B1BD3BCF93}</v>
      </c>
      <c r="D7339">
        <f t="shared" si="346"/>
        <v>30</v>
      </c>
      <c r="E7339">
        <f ca="1">OFFSET(ElementsDB!$AQ$2,SeriesSelection!A7339-1,SeriesSelection!B7339-1)</f>
        <v>0</v>
      </c>
      <c r="F7339">
        <f>_xlfn.XLOOKUP(A7339,Table4[Lfd],Table4[Periods],"Err",0)</f>
        <v>21</v>
      </c>
      <c r="G7339" t="b">
        <f t="shared" si="344"/>
        <v>0</v>
      </c>
    </row>
    <row r="7340" spans="1:7" hidden="1" x14ac:dyDescent="0.25">
      <c r="A7340">
        <f t="shared" si="345"/>
        <v>204</v>
      </c>
      <c r="B7340">
        <f t="shared" si="346"/>
        <v>31</v>
      </c>
      <c r="C7340" t="str">
        <f>_xlfn.XLOOKUP(A7340,Table4[Lfd],Table4[idElementValue],"Err",0)</f>
        <v>{755FB25D-8103-4725-AD04-85B1BD3BCF93}</v>
      </c>
      <c r="D7340">
        <f t="shared" si="346"/>
        <v>31</v>
      </c>
      <c r="E7340">
        <f ca="1">OFFSET(ElementsDB!$AQ$2,SeriesSelection!A7340-1,SeriesSelection!B7340-1)</f>
        <v>0</v>
      </c>
      <c r="F7340">
        <f>_xlfn.XLOOKUP(A7340,Table4[Lfd],Table4[Periods],"Err",0)</f>
        <v>21</v>
      </c>
      <c r="G7340" t="b">
        <f t="shared" si="344"/>
        <v>0</v>
      </c>
    </row>
    <row r="7341" spans="1:7" hidden="1" x14ac:dyDescent="0.25">
      <c r="A7341">
        <f t="shared" si="345"/>
        <v>204</v>
      </c>
      <c r="B7341">
        <f t="shared" si="346"/>
        <v>32</v>
      </c>
      <c r="C7341" t="str">
        <f>_xlfn.XLOOKUP(A7341,Table4[Lfd],Table4[idElementValue],"Err",0)</f>
        <v>{755FB25D-8103-4725-AD04-85B1BD3BCF93}</v>
      </c>
      <c r="D7341">
        <f t="shared" si="346"/>
        <v>32</v>
      </c>
      <c r="E7341">
        <f ca="1">OFFSET(ElementsDB!$AQ$2,SeriesSelection!A7341-1,SeriesSelection!B7341-1)</f>
        <v>0</v>
      </c>
      <c r="F7341">
        <f>_xlfn.XLOOKUP(A7341,Table4[Lfd],Table4[Periods],"Err",0)</f>
        <v>21</v>
      </c>
      <c r="G7341" t="b">
        <f t="shared" si="344"/>
        <v>0</v>
      </c>
    </row>
    <row r="7342" spans="1:7" hidden="1" x14ac:dyDescent="0.25">
      <c r="A7342">
        <f t="shared" si="345"/>
        <v>204</v>
      </c>
      <c r="B7342">
        <f t="shared" si="346"/>
        <v>33</v>
      </c>
      <c r="C7342" t="str">
        <f>_xlfn.XLOOKUP(A7342,Table4[Lfd],Table4[idElementValue],"Err",0)</f>
        <v>{755FB25D-8103-4725-AD04-85B1BD3BCF93}</v>
      </c>
      <c r="D7342">
        <f t="shared" si="346"/>
        <v>33</v>
      </c>
      <c r="E7342">
        <f ca="1">OFFSET(ElementsDB!$AQ$2,SeriesSelection!A7342-1,SeriesSelection!B7342-1)</f>
        <v>0</v>
      </c>
      <c r="F7342">
        <f>_xlfn.XLOOKUP(A7342,Table4[Lfd],Table4[Periods],"Err",0)</f>
        <v>21</v>
      </c>
      <c r="G7342" t="b">
        <f t="shared" si="344"/>
        <v>0</v>
      </c>
    </row>
    <row r="7343" spans="1:7" hidden="1" x14ac:dyDescent="0.25">
      <c r="A7343">
        <f t="shared" si="345"/>
        <v>204</v>
      </c>
      <c r="B7343">
        <f t="shared" si="346"/>
        <v>34</v>
      </c>
      <c r="C7343" t="str">
        <f>_xlfn.XLOOKUP(A7343,Table4[Lfd],Table4[idElementValue],"Err",0)</f>
        <v>{755FB25D-8103-4725-AD04-85B1BD3BCF93}</v>
      </c>
      <c r="D7343">
        <f t="shared" si="346"/>
        <v>34</v>
      </c>
      <c r="E7343">
        <f ca="1">OFFSET(ElementsDB!$AQ$2,SeriesSelection!A7343-1,SeriesSelection!B7343-1)</f>
        <v>0</v>
      </c>
      <c r="F7343">
        <f>_xlfn.XLOOKUP(A7343,Table4[Lfd],Table4[Periods],"Err",0)</f>
        <v>21</v>
      </c>
      <c r="G7343" t="b">
        <f t="shared" si="344"/>
        <v>0</v>
      </c>
    </row>
    <row r="7344" spans="1:7" hidden="1" x14ac:dyDescent="0.25">
      <c r="A7344">
        <f t="shared" si="345"/>
        <v>204</v>
      </c>
      <c r="B7344">
        <f t="shared" si="346"/>
        <v>35</v>
      </c>
      <c r="C7344" t="str">
        <f>_xlfn.XLOOKUP(A7344,Table4[Lfd],Table4[idElementValue],"Err",0)</f>
        <v>{755FB25D-8103-4725-AD04-85B1BD3BCF93}</v>
      </c>
      <c r="D7344">
        <f t="shared" si="346"/>
        <v>35</v>
      </c>
      <c r="E7344">
        <f ca="1">OFFSET(ElementsDB!$AQ$2,SeriesSelection!A7344-1,SeriesSelection!B7344-1)</f>
        <v>0</v>
      </c>
      <c r="F7344">
        <f>_xlfn.XLOOKUP(A7344,Table4[Lfd],Table4[Periods],"Err",0)</f>
        <v>21</v>
      </c>
      <c r="G7344" t="b">
        <f t="shared" si="344"/>
        <v>0</v>
      </c>
    </row>
    <row r="7345" spans="1:7" hidden="1" x14ac:dyDescent="0.25">
      <c r="A7345">
        <f t="shared" si="345"/>
        <v>204</v>
      </c>
      <c r="B7345">
        <f t="shared" si="346"/>
        <v>36</v>
      </c>
      <c r="C7345" t="str">
        <f>_xlfn.XLOOKUP(A7345,Table4[Lfd],Table4[idElementValue],"Err",0)</f>
        <v>{755FB25D-8103-4725-AD04-85B1BD3BCF93}</v>
      </c>
      <c r="D7345">
        <f t="shared" si="346"/>
        <v>36</v>
      </c>
      <c r="E7345">
        <f ca="1">OFFSET(ElementsDB!$AQ$2,SeriesSelection!A7345-1,SeriesSelection!B7345-1)</f>
        <v>0</v>
      </c>
      <c r="F7345">
        <f>_xlfn.XLOOKUP(A7345,Table4[Lfd],Table4[Periods],"Err",0)</f>
        <v>21</v>
      </c>
      <c r="G7345" t="b">
        <f t="shared" si="344"/>
        <v>0</v>
      </c>
    </row>
    <row r="7346" spans="1:7" x14ac:dyDescent="0.25">
      <c r="A7346">
        <f t="shared" si="345"/>
        <v>205</v>
      </c>
      <c r="B7346">
        <f t="shared" si="346"/>
        <v>1</v>
      </c>
      <c r="C7346" t="str">
        <f>_xlfn.XLOOKUP(A7346,Table4[Lfd],Table4[idElementValue],"Err",0)</f>
        <v>{CB78A2F5-1A1D-483B-B465-1EDB57F3A5F3}</v>
      </c>
      <c r="D7346">
        <f t="shared" si="346"/>
        <v>1</v>
      </c>
      <c r="E7346">
        <f ca="1">OFFSET(ElementsDB!$AQ$2,SeriesSelection!A7346-1,SeriesSelection!B7346-1)</f>
        <v>0</v>
      </c>
      <c r="F7346">
        <f>_xlfn.XLOOKUP(A7346,Table4[Lfd],Table4[Periods],"Err",0)</f>
        <v>21</v>
      </c>
      <c r="G7346" t="b">
        <f t="shared" si="344"/>
        <v>1</v>
      </c>
    </row>
    <row r="7347" spans="1:7" x14ac:dyDescent="0.25">
      <c r="A7347">
        <f t="shared" si="345"/>
        <v>205</v>
      </c>
      <c r="B7347">
        <f t="shared" si="346"/>
        <v>2</v>
      </c>
      <c r="C7347" t="str">
        <f>_xlfn.XLOOKUP(A7347,Table4[Lfd],Table4[idElementValue],"Err",0)</f>
        <v>{CB78A2F5-1A1D-483B-B465-1EDB57F3A5F3}</v>
      </c>
      <c r="D7347">
        <f t="shared" si="346"/>
        <v>2</v>
      </c>
      <c r="E7347">
        <f ca="1">OFFSET(ElementsDB!$AQ$2,SeriesSelection!A7347-1,SeriesSelection!B7347-1)</f>
        <v>0</v>
      </c>
      <c r="F7347">
        <f>_xlfn.XLOOKUP(A7347,Table4[Lfd],Table4[Periods],"Err",0)</f>
        <v>21</v>
      </c>
      <c r="G7347" t="b">
        <f t="shared" si="344"/>
        <v>1</v>
      </c>
    </row>
    <row r="7348" spans="1:7" x14ac:dyDescent="0.25">
      <c r="A7348">
        <f t="shared" si="345"/>
        <v>205</v>
      </c>
      <c r="B7348">
        <f t="shared" si="346"/>
        <v>3</v>
      </c>
      <c r="C7348" t="str">
        <f>_xlfn.XLOOKUP(A7348,Table4[Lfd],Table4[idElementValue],"Err",0)</f>
        <v>{CB78A2F5-1A1D-483B-B465-1EDB57F3A5F3}</v>
      </c>
      <c r="D7348">
        <f t="shared" si="346"/>
        <v>3</v>
      </c>
      <c r="E7348">
        <f ca="1">OFFSET(ElementsDB!$AQ$2,SeriesSelection!A7348-1,SeriesSelection!B7348-1)</f>
        <v>1</v>
      </c>
      <c r="F7348">
        <f>_xlfn.XLOOKUP(A7348,Table4[Lfd],Table4[Periods],"Err",0)</f>
        <v>21</v>
      </c>
      <c r="G7348" t="b">
        <f t="shared" si="344"/>
        <v>1</v>
      </c>
    </row>
    <row r="7349" spans="1:7" x14ac:dyDescent="0.25">
      <c r="A7349">
        <f t="shared" si="345"/>
        <v>205</v>
      </c>
      <c r="B7349">
        <f t="shared" si="346"/>
        <v>4</v>
      </c>
      <c r="C7349" t="str">
        <f>_xlfn.XLOOKUP(A7349,Table4[Lfd],Table4[idElementValue],"Err",0)</f>
        <v>{CB78A2F5-1A1D-483B-B465-1EDB57F3A5F3}</v>
      </c>
      <c r="D7349">
        <f t="shared" si="346"/>
        <v>4</v>
      </c>
      <c r="E7349">
        <f ca="1">OFFSET(ElementsDB!$AQ$2,SeriesSelection!A7349-1,SeriesSelection!B7349-1)</f>
        <v>1</v>
      </c>
      <c r="F7349">
        <f>_xlfn.XLOOKUP(A7349,Table4[Lfd],Table4[Periods],"Err",0)</f>
        <v>21</v>
      </c>
      <c r="G7349" t="b">
        <f t="shared" si="344"/>
        <v>1</v>
      </c>
    </row>
    <row r="7350" spans="1:7" x14ac:dyDescent="0.25">
      <c r="A7350">
        <f t="shared" si="345"/>
        <v>205</v>
      </c>
      <c r="B7350">
        <f t="shared" si="346"/>
        <v>5</v>
      </c>
      <c r="C7350" t="str">
        <f>_xlfn.XLOOKUP(A7350,Table4[Lfd],Table4[idElementValue],"Err",0)</f>
        <v>{CB78A2F5-1A1D-483B-B465-1EDB57F3A5F3}</v>
      </c>
      <c r="D7350">
        <f t="shared" si="346"/>
        <v>5</v>
      </c>
      <c r="E7350">
        <f ca="1">OFFSET(ElementsDB!$AQ$2,SeriesSelection!A7350-1,SeriesSelection!B7350-1)</f>
        <v>1</v>
      </c>
      <c r="F7350">
        <f>_xlfn.XLOOKUP(A7350,Table4[Lfd],Table4[Periods],"Err",0)</f>
        <v>21</v>
      </c>
      <c r="G7350" t="b">
        <f t="shared" si="344"/>
        <v>1</v>
      </c>
    </row>
    <row r="7351" spans="1:7" x14ac:dyDescent="0.25">
      <c r="A7351">
        <f t="shared" si="345"/>
        <v>205</v>
      </c>
      <c r="B7351">
        <f t="shared" si="346"/>
        <v>6</v>
      </c>
      <c r="C7351" t="str">
        <f>_xlfn.XLOOKUP(A7351,Table4[Lfd],Table4[idElementValue],"Err",0)</f>
        <v>{CB78A2F5-1A1D-483B-B465-1EDB57F3A5F3}</v>
      </c>
      <c r="D7351">
        <f t="shared" si="346"/>
        <v>6</v>
      </c>
      <c r="E7351">
        <f ca="1">OFFSET(ElementsDB!$AQ$2,SeriesSelection!A7351-1,SeriesSelection!B7351-1)</f>
        <v>1</v>
      </c>
      <c r="F7351">
        <f>_xlfn.XLOOKUP(A7351,Table4[Lfd],Table4[Periods],"Err",0)</f>
        <v>21</v>
      </c>
      <c r="G7351" t="b">
        <f t="shared" si="344"/>
        <v>1</v>
      </c>
    </row>
    <row r="7352" spans="1:7" x14ac:dyDescent="0.25">
      <c r="A7352">
        <f t="shared" si="345"/>
        <v>205</v>
      </c>
      <c r="B7352">
        <f t="shared" si="346"/>
        <v>7</v>
      </c>
      <c r="C7352" t="str">
        <f>_xlfn.XLOOKUP(A7352,Table4[Lfd],Table4[idElementValue],"Err",0)</f>
        <v>{CB78A2F5-1A1D-483B-B465-1EDB57F3A5F3}</v>
      </c>
      <c r="D7352">
        <f t="shared" si="346"/>
        <v>7</v>
      </c>
      <c r="E7352">
        <f ca="1">OFFSET(ElementsDB!$AQ$2,SeriesSelection!A7352-1,SeriesSelection!B7352-1)</f>
        <v>1</v>
      </c>
      <c r="F7352">
        <f>_xlfn.XLOOKUP(A7352,Table4[Lfd],Table4[Periods],"Err",0)</f>
        <v>21</v>
      </c>
      <c r="G7352" t="b">
        <f t="shared" si="344"/>
        <v>1</v>
      </c>
    </row>
    <row r="7353" spans="1:7" x14ac:dyDescent="0.25">
      <c r="A7353">
        <f t="shared" si="345"/>
        <v>205</v>
      </c>
      <c r="B7353">
        <f t="shared" si="346"/>
        <v>8</v>
      </c>
      <c r="C7353" t="str">
        <f>_xlfn.XLOOKUP(A7353,Table4[Lfd],Table4[idElementValue],"Err",0)</f>
        <v>{CB78A2F5-1A1D-483B-B465-1EDB57F3A5F3}</v>
      </c>
      <c r="D7353">
        <f t="shared" si="346"/>
        <v>8</v>
      </c>
      <c r="E7353">
        <f ca="1">OFFSET(ElementsDB!$AQ$2,SeriesSelection!A7353-1,SeriesSelection!B7353-1)</f>
        <v>1</v>
      </c>
      <c r="F7353">
        <f>_xlfn.XLOOKUP(A7353,Table4[Lfd],Table4[Periods],"Err",0)</f>
        <v>21</v>
      </c>
      <c r="G7353" t="b">
        <f t="shared" si="344"/>
        <v>1</v>
      </c>
    </row>
    <row r="7354" spans="1:7" x14ac:dyDescent="0.25">
      <c r="A7354">
        <f t="shared" si="345"/>
        <v>205</v>
      </c>
      <c r="B7354">
        <f t="shared" si="346"/>
        <v>9</v>
      </c>
      <c r="C7354" t="str">
        <f>_xlfn.XLOOKUP(A7354,Table4[Lfd],Table4[idElementValue],"Err",0)</f>
        <v>{CB78A2F5-1A1D-483B-B465-1EDB57F3A5F3}</v>
      </c>
      <c r="D7354">
        <f t="shared" si="346"/>
        <v>9</v>
      </c>
      <c r="E7354">
        <f ca="1">OFFSET(ElementsDB!$AQ$2,SeriesSelection!A7354-1,SeriesSelection!B7354-1)</f>
        <v>1</v>
      </c>
      <c r="F7354">
        <f>_xlfn.XLOOKUP(A7354,Table4[Lfd],Table4[Periods],"Err",0)</f>
        <v>21</v>
      </c>
      <c r="G7354" t="b">
        <f t="shared" si="344"/>
        <v>1</v>
      </c>
    </row>
    <row r="7355" spans="1:7" x14ac:dyDescent="0.25">
      <c r="A7355">
        <f t="shared" si="345"/>
        <v>205</v>
      </c>
      <c r="B7355">
        <f t="shared" si="346"/>
        <v>10</v>
      </c>
      <c r="C7355" t="str">
        <f>_xlfn.XLOOKUP(A7355,Table4[Lfd],Table4[idElementValue],"Err",0)</f>
        <v>{CB78A2F5-1A1D-483B-B465-1EDB57F3A5F3}</v>
      </c>
      <c r="D7355">
        <f t="shared" si="346"/>
        <v>10</v>
      </c>
      <c r="E7355">
        <f ca="1">OFFSET(ElementsDB!$AQ$2,SeriesSelection!A7355-1,SeriesSelection!B7355-1)</f>
        <v>1</v>
      </c>
      <c r="F7355">
        <f>_xlfn.XLOOKUP(A7355,Table4[Lfd],Table4[Periods],"Err",0)</f>
        <v>21</v>
      </c>
      <c r="G7355" t="b">
        <f t="shared" si="344"/>
        <v>1</v>
      </c>
    </row>
    <row r="7356" spans="1:7" x14ac:dyDescent="0.25">
      <c r="A7356">
        <f t="shared" si="345"/>
        <v>205</v>
      </c>
      <c r="B7356">
        <f t="shared" si="346"/>
        <v>11</v>
      </c>
      <c r="C7356" t="str">
        <f>_xlfn.XLOOKUP(A7356,Table4[Lfd],Table4[idElementValue],"Err",0)</f>
        <v>{CB78A2F5-1A1D-483B-B465-1EDB57F3A5F3}</v>
      </c>
      <c r="D7356">
        <f t="shared" si="346"/>
        <v>11</v>
      </c>
      <c r="E7356">
        <f ca="1">OFFSET(ElementsDB!$AQ$2,SeriesSelection!A7356-1,SeriesSelection!B7356-1)</f>
        <v>2</v>
      </c>
      <c r="F7356">
        <f>_xlfn.XLOOKUP(A7356,Table4[Lfd],Table4[Periods],"Err",0)</f>
        <v>21</v>
      </c>
      <c r="G7356" t="b">
        <f t="shared" si="344"/>
        <v>1</v>
      </c>
    </row>
    <row r="7357" spans="1:7" x14ac:dyDescent="0.25">
      <c r="A7357">
        <f t="shared" si="345"/>
        <v>205</v>
      </c>
      <c r="B7357">
        <f t="shared" si="346"/>
        <v>12</v>
      </c>
      <c r="C7357" t="str">
        <f>_xlfn.XLOOKUP(A7357,Table4[Lfd],Table4[idElementValue],"Err",0)</f>
        <v>{CB78A2F5-1A1D-483B-B465-1EDB57F3A5F3}</v>
      </c>
      <c r="D7357">
        <f t="shared" si="346"/>
        <v>12</v>
      </c>
      <c r="E7357">
        <f ca="1">OFFSET(ElementsDB!$AQ$2,SeriesSelection!A7357-1,SeriesSelection!B7357-1)</f>
        <v>2</v>
      </c>
      <c r="F7357">
        <f>_xlfn.XLOOKUP(A7357,Table4[Lfd],Table4[Periods],"Err",0)</f>
        <v>21</v>
      </c>
      <c r="G7357" t="b">
        <f t="shared" si="344"/>
        <v>1</v>
      </c>
    </row>
    <row r="7358" spans="1:7" x14ac:dyDescent="0.25">
      <c r="A7358">
        <f t="shared" si="345"/>
        <v>205</v>
      </c>
      <c r="B7358">
        <f t="shared" si="346"/>
        <v>13</v>
      </c>
      <c r="C7358" t="str">
        <f>_xlfn.XLOOKUP(A7358,Table4[Lfd],Table4[idElementValue],"Err",0)</f>
        <v>{CB78A2F5-1A1D-483B-B465-1EDB57F3A5F3}</v>
      </c>
      <c r="D7358">
        <f t="shared" si="346"/>
        <v>13</v>
      </c>
      <c r="E7358">
        <f ca="1">OFFSET(ElementsDB!$AQ$2,SeriesSelection!A7358-1,SeriesSelection!B7358-1)</f>
        <v>2</v>
      </c>
      <c r="F7358">
        <f>_xlfn.XLOOKUP(A7358,Table4[Lfd],Table4[Periods],"Err",0)</f>
        <v>21</v>
      </c>
      <c r="G7358" t="b">
        <f t="shared" si="344"/>
        <v>1</v>
      </c>
    </row>
    <row r="7359" spans="1:7" x14ac:dyDescent="0.25">
      <c r="A7359">
        <f t="shared" si="345"/>
        <v>205</v>
      </c>
      <c r="B7359">
        <f t="shared" si="346"/>
        <v>14</v>
      </c>
      <c r="C7359" t="str">
        <f>_xlfn.XLOOKUP(A7359,Table4[Lfd],Table4[idElementValue],"Err",0)</f>
        <v>{CB78A2F5-1A1D-483B-B465-1EDB57F3A5F3}</v>
      </c>
      <c r="D7359">
        <f t="shared" si="346"/>
        <v>14</v>
      </c>
      <c r="E7359">
        <f ca="1">OFFSET(ElementsDB!$AQ$2,SeriesSelection!A7359-1,SeriesSelection!B7359-1)</f>
        <v>3</v>
      </c>
      <c r="F7359">
        <f>_xlfn.XLOOKUP(A7359,Table4[Lfd],Table4[Periods],"Err",0)</f>
        <v>21</v>
      </c>
      <c r="G7359" t="b">
        <f t="shared" si="344"/>
        <v>1</v>
      </c>
    </row>
    <row r="7360" spans="1:7" x14ac:dyDescent="0.25">
      <c r="A7360">
        <f t="shared" si="345"/>
        <v>205</v>
      </c>
      <c r="B7360">
        <f t="shared" si="346"/>
        <v>15</v>
      </c>
      <c r="C7360" t="str">
        <f>_xlfn.XLOOKUP(A7360,Table4[Lfd],Table4[idElementValue],"Err",0)</f>
        <v>{CB78A2F5-1A1D-483B-B465-1EDB57F3A5F3}</v>
      </c>
      <c r="D7360">
        <f t="shared" si="346"/>
        <v>15</v>
      </c>
      <c r="E7360">
        <f ca="1">OFFSET(ElementsDB!$AQ$2,SeriesSelection!A7360-1,SeriesSelection!B7360-1)</f>
        <v>2</v>
      </c>
      <c r="F7360">
        <f>_xlfn.XLOOKUP(A7360,Table4[Lfd],Table4[Periods],"Err",0)</f>
        <v>21</v>
      </c>
      <c r="G7360" t="b">
        <f t="shared" si="344"/>
        <v>1</v>
      </c>
    </row>
    <row r="7361" spans="1:7" x14ac:dyDescent="0.25">
      <c r="A7361">
        <f t="shared" si="345"/>
        <v>205</v>
      </c>
      <c r="B7361">
        <f t="shared" si="346"/>
        <v>16</v>
      </c>
      <c r="C7361" t="str">
        <f>_xlfn.XLOOKUP(A7361,Table4[Lfd],Table4[idElementValue],"Err",0)</f>
        <v>{CB78A2F5-1A1D-483B-B465-1EDB57F3A5F3}</v>
      </c>
      <c r="D7361">
        <f t="shared" si="346"/>
        <v>16</v>
      </c>
      <c r="E7361">
        <f ca="1">OFFSET(ElementsDB!$AQ$2,SeriesSelection!A7361-1,SeriesSelection!B7361-1)</f>
        <v>2</v>
      </c>
      <c r="F7361">
        <f>_xlfn.XLOOKUP(A7361,Table4[Lfd],Table4[Periods],"Err",0)</f>
        <v>21</v>
      </c>
      <c r="G7361" t="b">
        <f t="shared" si="344"/>
        <v>1</v>
      </c>
    </row>
    <row r="7362" spans="1:7" x14ac:dyDescent="0.25">
      <c r="A7362">
        <f t="shared" si="345"/>
        <v>205</v>
      </c>
      <c r="B7362">
        <f t="shared" si="346"/>
        <v>17</v>
      </c>
      <c r="C7362" t="str">
        <f>_xlfn.XLOOKUP(A7362,Table4[Lfd],Table4[idElementValue],"Err",0)</f>
        <v>{CB78A2F5-1A1D-483B-B465-1EDB57F3A5F3}</v>
      </c>
      <c r="D7362">
        <f t="shared" si="346"/>
        <v>17</v>
      </c>
      <c r="E7362">
        <f ca="1">OFFSET(ElementsDB!$AQ$2,SeriesSelection!A7362-1,SeriesSelection!B7362-1)</f>
        <v>2</v>
      </c>
      <c r="F7362">
        <f>_xlfn.XLOOKUP(A7362,Table4[Lfd],Table4[Periods],"Err",0)</f>
        <v>21</v>
      </c>
      <c r="G7362" t="b">
        <f t="shared" ref="G7362:G7425" si="347">(D7362&lt;=F7362)</f>
        <v>1</v>
      </c>
    </row>
    <row r="7363" spans="1:7" x14ac:dyDescent="0.25">
      <c r="A7363">
        <f t="shared" si="345"/>
        <v>205</v>
      </c>
      <c r="B7363">
        <f t="shared" si="346"/>
        <v>18</v>
      </c>
      <c r="C7363" t="str">
        <f>_xlfn.XLOOKUP(A7363,Table4[Lfd],Table4[idElementValue],"Err",0)</f>
        <v>{CB78A2F5-1A1D-483B-B465-1EDB57F3A5F3}</v>
      </c>
      <c r="D7363">
        <f t="shared" si="346"/>
        <v>18</v>
      </c>
      <c r="E7363">
        <f ca="1">OFFSET(ElementsDB!$AQ$2,SeriesSelection!A7363-1,SeriesSelection!B7363-1)</f>
        <v>3</v>
      </c>
      <c r="F7363">
        <f>_xlfn.XLOOKUP(A7363,Table4[Lfd],Table4[Periods],"Err",0)</f>
        <v>21</v>
      </c>
      <c r="G7363" t="b">
        <f t="shared" si="347"/>
        <v>1</v>
      </c>
    </row>
    <row r="7364" spans="1:7" x14ac:dyDescent="0.25">
      <c r="A7364">
        <f t="shared" si="345"/>
        <v>205</v>
      </c>
      <c r="B7364">
        <f t="shared" si="346"/>
        <v>19</v>
      </c>
      <c r="C7364" t="str">
        <f>_xlfn.XLOOKUP(A7364,Table4[Lfd],Table4[idElementValue],"Err",0)</f>
        <v>{CB78A2F5-1A1D-483B-B465-1EDB57F3A5F3}</v>
      </c>
      <c r="D7364">
        <f t="shared" si="346"/>
        <v>19</v>
      </c>
      <c r="E7364">
        <f ca="1">OFFSET(ElementsDB!$AQ$2,SeriesSelection!A7364-1,SeriesSelection!B7364-1)</f>
        <v>2</v>
      </c>
      <c r="F7364">
        <f>_xlfn.XLOOKUP(A7364,Table4[Lfd],Table4[Periods],"Err",0)</f>
        <v>21</v>
      </c>
      <c r="G7364" t="b">
        <f t="shared" si="347"/>
        <v>1</v>
      </c>
    </row>
    <row r="7365" spans="1:7" x14ac:dyDescent="0.25">
      <c r="A7365">
        <f t="shared" si="345"/>
        <v>205</v>
      </c>
      <c r="B7365">
        <f t="shared" si="346"/>
        <v>20</v>
      </c>
      <c r="C7365" t="str">
        <f>_xlfn.XLOOKUP(A7365,Table4[Lfd],Table4[idElementValue],"Err",0)</f>
        <v>{CB78A2F5-1A1D-483B-B465-1EDB57F3A5F3}</v>
      </c>
      <c r="D7365">
        <f t="shared" si="346"/>
        <v>20</v>
      </c>
      <c r="E7365">
        <f ca="1">OFFSET(ElementsDB!$AQ$2,SeriesSelection!A7365-1,SeriesSelection!B7365-1)</f>
        <v>2</v>
      </c>
      <c r="F7365">
        <f>_xlfn.XLOOKUP(A7365,Table4[Lfd],Table4[Periods],"Err",0)</f>
        <v>21</v>
      </c>
      <c r="G7365" t="b">
        <f t="shared" si="347"/>
        <v>1</v>
      </c>
    </row>
    <row r="7366" spans="1:7" x14ac:dyDescent="0.25">
      <c r="A7366">
        <f t="shared" si="345"/>
        <v>205</v>
      </c>
      <c r="B7366">
        <f t="shared" si="346"/>
        <v>21</v>
      </c>
      <c r="C7366" t="str">
        <f>_xlfn.XLOOKUP(A7366,Table4[Lfd],Table4[idElementValue],"Err",0)</f>
        <v>{CB78A2F5-1A1D-483B-B465-1EDB57F3A5F3}</v>
      </c>
      <c r="D7366">
        <f t="shared" si="346"/>
        <v>21</v>
      </c>
      <c r="E7366">
        <f ca="1">OFFSET(ElementsDB!$AQ$2,SeriesSelection!A7366-1,SeriesSelection!B7366-1)</f>
        <v>2</v>
      </c>
      <c r="F7366">
        <f>_xlfn.XLOOKUP(A7366,Table4[Lfd],Table4[Periods],"Err",0)</f>
        <v>21</v>
      </c>
      <c r="G7366" t="b">
        <f t="shared" si="347"/>
        <v>1</v>
      </c>
    </row>
    <row r="7367" spans="1:7" hidden="1" x14ac:dyDescent="0.25">
      <c r="A7367">
        <f t="shared" si="345"/>
        <v>205</v>
      </c>
      <c r="B7367">
        <f t="shared" si="346"/>
        <v>22</v>
      </c>
      <c r="C7367" t="str">
        <f>_xlfn.XLOOKUP(A7367,Table4[Lfd],Table4[idElementValue],"Err",0)</f>
        <v>{CB78A2F5-1A1D-483B-B465-1EDB57F3A5F3}</v>
      </c>
      <c r="D7367">
        <f t="shared" si="346"/>
        <v>22</v>
      </c>
      <c r="E7367">
        <f ca="1">OFFSET(ElementsDB!$AQ$2,SeriesSelection!A7367-1,SeriesSelection!B7367-1)</f>
        <v>0</v>
      </c>
      <c r="F7367">
        <f>_xlfn.XLOOKUP(A7367,Table4[Lfd],Table4[Periods],"Err",0)</f>
        <v>21</v>
      </c>
      <c r="G7367" t="b">
        <f t="shared" si="347"/>
        <v>0</v>
      </c>
    </row>
    <row r="7368" spans="1:7" hidden="1" x14ac:dyDescent="0.25">
      <c r="A7368">
        <f t="shared" si="345"/>
        <v>205</v>
      </c>
      <c r="B7368">
        <f t="shared" si="346"/>
        <v>23</v>
      </c>
      <c r="C7368" t="str">
        <f>_xlfn.XLOOKUP(A7368,Table4[Lfd],Table4[idElementValue],"Err",0)</f>
        <v>{CB78A2F5-1A1D-483B-B465-1EDB57F3A5F3}</v>
      </c>
      <c r="D7368">
        <f t="shared" si="346"/>
        <v>23</v>
      </c>
      <c r="E7368">
        <f ca="1">OFFSET(ElementsDB!$AQ$2,SeriesSelection!A7368-1,SeriesSelection!B7368-1)</f>
        <v>0</v>
      </c>
      <c r="F7368">
        <f>_xlfn.XLOOKUP(A7368,Table4[Lfd],Table4[Periods],"Err",0)</f>
        <v>21</v>
      </c>
      <c r="G7368" t="b">
        <f t="shared" si="347"/>
        <v>0</v>
      </c>
    </row>
    <row r="7369" spans="1:7" hidden="1" x14ac:dyDescent="0.25">
      <c r="A7369">
        <f t="shared" si="345"/>
        <v>205</v>
      </c>
      <c r="B7369">
        <f t="shared" si="346"/>
        <v>24</v>
      </c>
      <c r="C7369" t="str">
        <f>_xlfn.XLOOKUP(A7369,Table4[Lfd],Table4[idElementValue],"Err",0)</f>
        <v>{CB78A2F5-1A1D-483B-B465-1EDB57F3A5F3}</v>
      </c>
      <c r="D7369">
        <f t="shared" si="346"/>
        <v>24</v>
      </c>
      <c r="E7369">
        <f ca="1">OFFSET(ElementsDB!$AQ$2,SeriesSelection!A7369-1,SeriesSelection!B7369-1)</f>
        <v>0</v>
      </c>
      <c r="F7369">
        <f>_xlfn.XLOOKUP(A7369,Table4[Lfd],Table4[Periods],"Err",0)</f>
        <v>21</v>
      </c>
      <c r="G7369" t="b">
        <f t="shared" si="347"/>
        <v>0</v>
      </c>
    </row>
    <row r="7370" spans="1:7" hidden="1" x14ac:dyDescent="0.25">
      <c r="A7370">
        <f t="shared" ref="A7370:A7433" si="348">IF(B7370=1,A7369+1,A7369)</f>
        <v>205</v>
      </c>
      <c r="B7370">
        <f t="shared" ref="B7370:D7433" si="349">IF(B7369=36,1,B7369+1)</f>
        <v>25</v>
      </c>
      <c r="C7370" t="str">
        <f>_xlfn.XLOOKUP(A7370,Table4[Lfd],Table4[idElementValue],"Err",0)</f>
        <v>{CB78A2F5-1A1D-483B-B465-1EDB57F3A5F3}</v>
      </c>
      <c r="D7370">
        <f t="shared" si="349"/>
        <v>25</v>
      </c>
      <c r="E7370">
        <f ca="1">OFFSET(ElementsDB!$AQ$2,SeriesSelection!A7370-1,SeriesSelection!B7370-1)</f>
        <v>0</v>
      </c>
      <c r="F7370">
        <f>_xlfn.XLOOKUP(A7370,Table4[Lfd],Table4[Periods],"Err",0)</f>
        <v>21</v>
      </c>
      <c r="G7370" t="b">
        <f t="shared" si="347"/>
        <v>0</v>
      </c>
    </row>
    <row r="7371" spans="1:7" hidden="1" x14ac:dyDescent="0.25">
      <c r="A7371">
        <f t="shared" si="348"/>
        <v>205</v>
      </c>
      <c r="B7371">
        <f t="shared" si="349"/>
        <v>26</v>
      </c>
      <c r="C7371" t="str">
        <f>_xlfn.XLOOKUP(A7371,Table4[Lfd],Table4[idElementValue],"Err",0)</f>
        <v>{CB78A2F5-1A1D-483B-B465-1EDB57F3A5F3}</v>
      </c>
      <c r="D7371">
        <f t="shared" si="349"/>
        <v>26</v>
      </c>
      <c r="E7371">
        <f ca="1">OFFSET(ElementsDB!$AQ$2,SeriesSelection!A7371-1,SeriesSelection!B7371-1)</f>
        <v>0</v>
      </c>
      <c r="F7371">
        <f>_xlfn.XLOOKUP(A7371,Table4[Lfd],Table4[Periods],"Err",0)</f>
        <v>21</v>
      </c>
      <c r="G7371" t="b">
        <f t="shared" si="347"/>
        <v>0</v>
      </c>
    </row>
    <row r="7372" spans="1:7" hidden="1" x14ac:dyDescent="0.25">
      <c r="A7372">
        <f t="shared" si="348"/>
        <v>205</v>
      </c>
      <c r="B7372">
        <f t="shared" si="349"/>
        <v>27</v>
      </c>
      <c r="C7372" t="str">
        <f>_xlfn.XLOOKUP(A7372,Table4[Lfd],Table4[idElementValue],"Err",0)</f>
        <v>{CB78A2F5-1A1D-483B-B465-1EDB57F3A5F3}</v>
      </c>
      <c r="D7372">
        <f t="shared" si="349"/>
        <v>27</v>
      </c>
      <c r="E7372">
        <f ca="1">OFFSET(ElementsDB!$AQ$2,SeriesSelection!A7372-1,SeriesSelection!B7372-1)</f>
        <v>0</v>
      </c>
      <c r="F7372">
        <f>_xlfn.XLOOKUP(A7372,Table4[Lfd],Table4[Periods],"Err",0)</f>
        <v>21</v>
      </c>
      <c r="G7372" t="b">
        <f t="shared" si="347"/>
        <v>0</v>
      </c>
    </row>
    <row r="7373" spans="1:7" hidden="1" x14ac:dyDescent="0.25">
      <c r="A7373">
        <f t="shared" si="348"/>
        <v>205</v>
      </c>
      <c r="B7373">
        <f t="shared" si="349"/>
        <v>28</v>
      </c>
      <c r="C7373" t="str">
        <f>_xlfn.XLOOKUP(A7373,Table4[Lfd],Table4[idElementValue],"Err",0)</f>
        <v>{CB78A2F5-1A1D-483B-B465-1EDB57F3A5F3}</v>
      </c>
      <c r="D7373">
        <f t="shared" si="349"/>
        <v>28</v>
      </c>
      <c r="E7373">
        <f ca="1">OFFSET(ElementsDB!$AQ$2,SeriesSelection!A7373-1,SeriesSelection!B7373-1)</f>
        <v>0</v>
      </c>
      <c r="F7373">
        <f>_xlfn.XLOOKUP(A7373,Table4[Lfd],Table4[Periods],"Err",0)</f>
        <v>21</v>
      </c>
      <c r="G7373" t="b">
        <f t="shared" si="347"/>
        <v>0</v>
      </c>
    </row>
    <row r="7374" spans="1:7" hidden="1" x14ac:dyDescent="0.25">
      <c r="A7374">
        <f t="shared" si="348"/>
        <v>205</v>
      </c>
      <c r="B7374">
        <f t="shared" si="349"/>
        <v>29</v>
      </c>
      <c r="C7374" t="str">
        <f>_xlfn.XLOOKUP(A7374,Table4[Lfd],Table4[idElementValue],"Err",0)</f>
        <v>{CB78A2F5-1A1D-483B-B465-1EDB57F3A5F3}</v>
      </c>
      <c r="D7374">
        <f t="shared" si="349"/>
        <v>29</v>
      </c>
      <c r="E7374">
        <f ca="1">OFFSET(ElementsDB!$AQ$2,SeriesSelection!A7374-1,SeriesSelection!B7374-1)</f>
        <v>0</v>
      </c>
      <c r="F7374">
        <f>_xlfn.XLOOKUP(A7374,Table4[Lfd],Table4[Periods],"Err",0)</f>
        <v>21</v>
      </c>
      <c r="G7374" t="b">
        <f t="shared" si="347"/>
        <v>0</v>
      </c>
    </row>
    <row r="7375" spans="1:7" hidden="1" x14ac:dyDescent="0.25">
      <c r="A7375">
        <f t="shared" si="348"/>
        <v>205</v>
      </c>
      <c r="B7375">
        <f t="shared" si="349"/>
        <v>30</v>
      </c>
      <c r="C7375" t="str">
        <f>_xlfn.XLOOKUP(A7375,Table4[Lfd],Table4[idElementValue],"Err",0)</f>
        <v>{CB78A2F5-1A1D-483B-B465-1EDB57F3A5F3}</v>
      </c>
      <c r="D7375">
        <f t="shared" si="349"/>
        <v>30</v>
      </c>
      <c r="E7375">
        <f ca="1">OFFSET(ElementsDB!$AQ$2,SeriesSelection!A7375-1,SeriesSelection!B7375-1)</f>
        <v>0</v>
      </c>
      <c r="F7375">
        <f>_xlfn.XLOOKUP(A7375,Table4[Lfd],Table4[Periods],"Err",0)</f>
        <v>21</v>
      </c>
      <c r="G7375" t="b">
        <f t="shared" si="347"/>
        <v>0</v>
      </c>
    </row>
    <row r="7376" spans="1:7" hidden="1" x14ac:dyDescent="0.25">
      <c r="A7376">
        <f t="shared" si="348"/>
        <v>205</v>
      </c>
      <c r="B7376">
        <f t="shared" si="349"/>
        <v>31</v>
      </c>
      <c r="C7376" t="str">
        <f>_xlfn.XLOOKUP(A7376,Table4[Lfd],Table4[idElementValue],"Err",0)</f>
        <v>{CB78A2F5-1A1D-483B-B465-1EDB57F3A5F3}</v>
      </c>
      <c r="D7376">
        <f t="shared" si="349"/>
        <v>31</v>
      </c>
      <c r="E7376">
        <f ca="1">OFFSET(ElementsDB!$AQ$2,SeriesSelection!A7376-1,SeriesSelection!B7376-1)</f>
        <v>0</v>
      </c>
      <c r="F7376">
        <f>_xlfn.XLOOKUP(A7376,Table4[Lfd],Table4[Periods],"Err",0)</f>
        <v>21</v>
      </c>
      <c r="G7376" t="b">
        <f t="shared" si="347"/>
        <v>0</v>
      </c>
    </row>
    <row r="7377" spans="1:7" hidden="1" x14ac:dyDescent="0.25">
      <c r="A7377">
        <f t="shared" si="348"/>
        <v>205</v>
      </c>
      <c r="B7377">
        <f t="shared" si="349"/>
        <v>32</v>
      </c>
      <c r="C7377" t="str">
        <f>_xlfn.XLOOKUP(A7377,Table4[Lfd],Table4[idElementValue],"Err",0)</f>
        <v>{CB78A2F5-1A1D-483B-B465-1EDB57F3A5F3}</v>
      </c>
      <c r="D7377">
        <f t="shared" si="349"/>
        <v>32</v>
      </c>
      <c r="E7377">
        <f ca="1">OFFSET(ElementsDB!$AQ$2,SeriesSelection!A7377-1,SeriesSelection!B7377-1)</f>
        <v>0</v>
      </c>
      <c r="F7377">
        <f>_xlfn.XLOOKUP(A7377,Table4[Lfd],Table4[Periods],"Err",0)</f>
        <v>21</v>
      </c>
      <c r="G7377" t="b">
        <f t="shared" si="347"/>
        <v>0</v>
      </c>
    </row>
    <row r="7378" spans="1:7" hidden="1" x14ac:dyDescent="0.25">
      <c r="A7378">
        <f t="shared" si="348"/>
        <v>205</v>
      </c>
      <c r="B7378">
        <f t="shared" si="349"/>
        <v>33</v>
      </c>
      <c r="C7378" t="str">
        <f>_xlfn.XLOOKUP(A7378,Table4[Lfd],Table4[idElementValue],"Err",0)</f>
        <v>{CB78A2F5-1A1D-483B-B465-1EDB57F3A5F3}</v>
      </c>
      <c r="D7378">
        <f t="shared" si="349"/>
        <v>33</v>
      </c>
      <c r="E7378">
        <f ca="1">OFFSET(ElementsDB!$AQ$2,SeriesSelection!A7378-1,SeriesSelection!B7378-1)</f>
        <v>0</v>
      </c>
      <c r="F7378">
        <f>_xlfn.XLOOKUP(A7378,Table4[Lfd],Table4[Periods],"Err",0)</f>
        <v>21</v>
      </c>
      <c r="G7378" t="b">
        <f t="shared" si="347"/>
        <v>0</v>
      </c>
    </row>
    <row r="7379" spans="1:7" hidden="1" x14ac:dyDescent="0.25">
      <c r="A7379">
        <f t="shared" si="348"/>
        <v>205</v>
      </c>
      <c r="B7379">
        <f t="shared" si="349"/>
        <v>34</v>
      </c>
      <c r="C7379" t="str">
        <f>_xlfn.XLOOKUP(A7379,Table4[Lfd],Table4[idElementValue],"Err",0)</f>
        <v>{CB78A2F5-1A1D-483B-B465-1EDB57F3A5F3}</v>
      </c>
      <c r="D7379">
        <f t="shared" si="349"/>
        <v>34</v>
      </c>
      <c r="E7379">
        <f ca="1">OFFSET(ElementsDB!$AQ$2,SeriesSelection!A7379-1,SeriesSelection!B7379-1)</f>
        <v>0</v>
      </c>
      <c r="F7379">
        <f>_xlfn.XLOOKUP(A7379,Table4[Lfd],Table4[Periods],"Err",0)</f>
        <v>21</v>
      </c>
      <c r="G7379" t="b">
        <f t="shared" si="347"/>
        <v>0</v>
      </c>
    </row>
    <row r="7380" spans="1:7" hidden="1" x14ac:dyDescent="0.25">
      <c r="A7380">
        <f t="shared" si="348"/>
        <v>205</v>
      </c>
      <c r="B7380">
        <f t="shared" si="349"/>
        <v>35</v>
      </c>
      <c r="C7380" t="str">
        <f>_xlfn.XLOOKUP(A7380,Table4[Lfd],Table4[idElementValue],"Err",0)</f>
        <v>{CB78A2F5-1A1D-483B-B465-1EDB57F3A5F3}</v>
      </c>
      <c r="D7380">
        <f t="shared" si="349"/>
        <v>35</v>
      </c>
      <c r="E7380">
        <f ca="1">OFFSET(ElementsDB!$AQ$2,SeriesSelection!A7380-1,SeriesSelection!B7380-1)</f>
        <v>0</v>
      </c>
      <c r="F7380">
        <f>_xlfn.XLOOKUP(A7380,Table4[Lfd],Table4[Periods],"Err",0)</f>
        <v>21</v>
      </c>
      <c r="G7380" t="b">
        <f t="shared" si="347"/>
        <v>0</v>
      </c>
    </row>
    <row r="7381" spans="1:7" hidden="1" x14ac:dyDescent="0.25">
      <c r="A7381">
        <f t="shared" si="348"/>
        <v>205</v>
      </c>
      <c r="B7381">
        <f t="shared" si="349"/>
        <v>36</v>
      </c>
      <c r="C7381" t="str">
        <f>_xlfn.XLOOKUP(A7381,Table4[Lfd],Table4[idElementValue],"Err",0)</f>
        <v>{CB78A2F5-1A1D-483B-B465-1EDB57F3A5F3}</v>
      </c>
      <c r="D7381">
        <f t="shared" si="349"/>
        <v>36</v>
      </c>
      <c r="E7381">
        <f ca="1">OFFSET(ElementsDB!$AQ$2,SeriesSelection!A7381-1,SeriesSelection!B7381-1)</f>
        <v>0</v>
      </c>
      <c r="F7381">
        <f>_xlfn.XLOOKUP(A7381,Table4[Lfd],Table4[Periods],"Err",0)</f>
        <v>21</v>
      </c>
      <c r="G7381" t="b">
        <f t="shared" si="347"/>
        <v>0</v>
      </c>
    </row>
    <row r="7382" spans="1:7" x14ac:dyDescent="0.25">
      <c r="A7382">
        <f t="shared" si="348"/>
        <v>206</v>
      </c>
      <c r="B7382">
        <f t="shared" si="349"/>
        <v>1</v>
      </c>
      <c r="C7382" t="str">
        <f>_xlfn.XLOOKUP(A7382,Table4[Lfd],Table4[idElementValue],"Err",0)</f>
        <v>{4C2F6C2A-EA71-4961-BFCB-95C854AECC6D}</v>
      </c>
      <c r="D7382">
        <f t="shared" si="349"/>
        <v>1</v>
      </c>
      <c r="E7382">
        <f ca="1">OFFSET(ElementsDB!$AQ$2,SeriesSelection!A7382-1,SeriesSelection!B7382-1)</f>
        <v>0</v>
      </c>
      <c r="F7382">
        <f>_xlfn.XLOOKUP(A7382,Table4[Lfd],Table4[Periods],"Err",0)</f>
        <v>21</v>
      </c>
      <c r="G7382" t="b">
        <f t="shared" si="347"/>
        <v>1</v>
      </c>
    </row>
    <row r="7383" spans="1:7" x14ac:dyDescent="0.25">
      <c r="A7383">
        <f t="shared" si="348"/>
        <v>206</v>
      </c>
      <c r="B7383">
        <f t="shared" si="349"/>
        <v>2</v>
      </c>
      <c r="C7383" t="str">
        <f>_xlfn.XLOOKUP(A7383,Table4[Lfd],Table4[idElementValue],"Err",0)</f>
        <v>{4C2F6C2A-EA71-4961-BFCB-95C854AECC6D}</v>
      </c>
      <c r="D7383">
        <f t="shared" si="349"/>
        <v>2</v>
      </c>
      <c r="E7383">
        <f ca="1">OFFSET(ElementsDB!$AQ$2,SeriesSelection!A7383-1,SeriesSelection!B7383-1)</f>
        <v>0</v>
      </c>
      <c r="F7383">
        <f>_xlfn.XLOOKUP(A7383,Table4[Lfd],Table4[Periods],"Err",0)</f>
        <v>21</v>
      </c>
      <c r="G7383" t="b">
        <f t="shared" si="347"/>
        <v>1</v>
      </c>
    </row>
    <row r="7384" spans="1:7" x14ac:dyDescent="0.25">
      <c r="A7384">
        <f t="shared" si="348"/>
        <v>206</v>
      </c>
      <c r="B7384">
        <f t="shared" si="349"/>
        <v>3</v>
      </c>
      <c r="C7384" t="str">
        <f>_xlfn.XLOOKUP(A7384,Table4[Lfd],Table4[idElementValue],"Err",0)</f>
        <v>{4C2F6C2A-EA71-4961-BFCB-95C854AECC6D}</v>
      </c>
      <c r="D7384">
        <f t="shared" si="349"/>
        <v>3</v>
      </c>
      <c r="E7384">
        <f ca="1">OFFSET(ElementsDB!$AQ$2,SeriesSelection!A7384-1,SeriesSelection!B7384-1)</f>
        <v>0</v>
      </c>
      <c r="F7384">
        <f>_xlfn.XLOOKUP(A7384,Table4[Lfd],Table4[Periods],"Err",0)</f>
        <v>21</v>
      </c>
      <c r="G7384" t="b">
        <f t="shared" si="347"/>
        <v>1</v>
      </c>
    </row>
    <row r="7385" spans="1:7" x14ac:dyDescent="0.25">
      <c r="A7385">
        <f t="shared" si="348"/>
        <v>206</v>
      </c>
      <c r="B7385">
        <f t="shared" si="349"/>
        <v>4</v>
      </c>
      <c r="C7385" t="str">
        <f>_xlfn.XLOOKUP(A7385,Table4[Lfd],Table4[idElementValue],"Err",0)</f>
        <v>{4C2F6C2A-EA71-4961-BFCB-95C854AECC6D}</v>
      </c>
      <c r="D7385">
        <f t="shared" si="349"/>
        <v>4</v>
      </c>
      <c r="E7385">
        <f ca="1">OFFSET(ElementsDB!$AQ$2,SeriesSelection!A7385-1,SeriesSelection!B7385-1)</f>
        <v>0</v>
      </c>
      <c r="F7385">
        <f>_xlfn.XLOOKUP(A7385,Table4[Lfd],Table4[Periods],"Err",0)</f>
        <v>21</v>
      </c>
      <c r="G7385" t="b">
        <f t="shared" si="347"/>
        <v>1</v>
      </c>
    </row>
    <row r="7386" spans="1:7" x14ac:dyDescent="0.25">
      <c r="A7386">
        <f t="shared" si="348"/>
        <v>206</v>
      </c>
      <c r="B7386">
        <f t="shared" si="349"/>
        <v>5</v>
      </c>
      <c r="C7386" t="str">
        <f>_xlfn.XLOOKUP(A7386,Table4[Lfd],Table4[idElementValue],"Err",0)</f>
        <v>{4C2F6C2A-EA71-4961-BFCB-95C854AECC6D}</v>
      </c>
      <c r="D7386">
        <f t="shared" si="349"/>
        <v>5</v>
      </c>
      <c r="E7386">
        <f ca="1">OFFSET(ElementsDB!$AQ$2,SeriesSelection!A7386-1,SeriesSelection!B7386-1)</f>
        <v>0</v>
      </c>
      <c r="F7386">
        <f>_xlfn.XLOOKUP(A7386,Table4[Lfd],Table4[Periods],"Err",0)</f>
        <v>21</v>
      </c>
      <c r="G7386" t="b">
        <f t="shared" si="347"/>
        <v>1</v>
      </c>
    </row>
    <row r="7387" spans="1:7" x14ac:dyDescent="0.25">
      <c r="A7387">
        <f t="shared" si="348"/>
        <v>206</v>
      </c>
      <c r="B7387">
        <f t="shared" si="349"/>
        <v>6</v>
      </c>
      <c r="C7387" t="str">
        <f>_xlfn.XLOOKUP(A7387,Table4[Lfd],Table4[idElementValue],"Err",0)</f>
        <v>{4C2F6C2A-EA71-4961-BFCB-95C854AECC6D}</v>
      </c>
      <c r="D7387">
        <f t="shared" si="349"/>
        <v>6</v>
      </c>
      <c r="E7387">
        <f ca="1">OFFSET(ElementsDB!$AQ$2,SeriesSelection!A7387-1,SeriesSelection!B7387-1)</f>
        <v>0</v>
      </c>
      <c r="F7387">
        <f>_xlfn.XLOOKUP(A7387,Table4[Lfd],Table4[Periods],"Err",0)</f>
        <v>21</v>
      </c>
      <c r="G7387" t="b">
        <f t="shared" si="347"/>
        <v>1</v>
      </c>
    </row>
    <row r="7388" spans="1:7" x14ac:dyDescent="0.25">
      <c r="A7388">
        <f t="shared" si="348"/>
        <v>206</v>
      </c>
      <c r="B7388">
        <f t="shared" si="349"/>
        <v>7</v>
      </c>
      <c r="C7388" t="str">
        <f>_xlfn.XLOOKUP(A7388,Table4[Lfd],Table4[idElementValue],"Err",0)</f>
        <v>{4C2F6C2A-EA71-4961-BFCB-95C854AECC6D}</v>
      </c>
      <c r="D7388">
        <f t="shared" si="349"/>
        <v>7</v>
      </c>
      <c r="E7388">
        <f ca="1">OFFSET(ElementsDB!$AQ$2,SeriesSelection!A7388-1,SeriesSelection!B7388-1)</f>
        <v>1</v>
      </c>
      <c r="F7388">
        <f>_xlfn.XLOOKUP(A7388,Table4[Lfd],Table4[Periods],"Err",0)</f>
        <v>21</v>
      </c>
      <c r="G7388" t="b">
        <f t="shared" si="347"/>
        <v>1</v>
      </c>
    </row>
    <row r="7389" spans="1:7" x14ac:dyDescent="0.25">
      <c r="A7389">
        <f t="shared" si="348"/>
        <v>206</v>
      </c>
      <c r="B7389">
        <f t="shared" si="349"/>
        <v>8</v>
      </c>
      <c r="C7389" t="str">
        <f>_xlfn.XLOOKUP(A7389,Table4[Lfd],Table4[idElementValue],"Err",0)</f>
        <v>{4C2F6C2A-EA71-4961-BFCB-95C854AECC6D}</v>
      </c>
      <c r="D7389">
        <f t="shared" si="349"/>
        <v>8</v>
      </c>
      <c r="E7389">
        <f ca="1">OFFSET(ElementsDB!$AQ$2,SeriesSelection!A7389-1,SeriesSelection!B7389-1)</f>
        <v>1</v>
      </c>
      <c r="F7389">
        <f>_xlfn.XLOOKUP(A7389,Table4[Lfd],Table4[Periods],"Err",0)</f>
        <v>21</v>
      </c>
      <c r="G7389" t="b">
        <f t="shared" si="347"/>
        <v>1</v>
      </c>
    </row>
    <row r="7390" spans="1:7" x14ac:dyDescent="0.25">
      <c r="A7390">
        <f t="shared" si="348"/>
        <v>206</v>
      </c>
      <c r="B7390">
        <f t="shared" si="349"/>
        <v>9</v>
      </c>
      <c r="C7390" t="str">
        <f>_xlfn.XLOOKUP(A7390,Table4[Lfd],Table4[idElementValue],"Err",0)</f>
        <v>{4C2F6C2A-EA71-4961-BFCB-95C854AECC6D}</v>
      </c>
      <c r="D7390">
        <f t="shared" si="349"/>
        <v>9</v>
      </c>
      <c r="E7390">
        <f ca="1">OFFSET(ElementsDB!$AQ$2,SeriesSelection!A7390-1,SeriesSelection!B7390-1)</f>
        <v>1</v>
      </c>
      <c r="F7390">
        <f>_xlfn.XLOOKUP(A7390,Table4[Lfd],Table4[Periods],"Err",0)</f>
        <v>21</v>
      </c>
      <c r="G7390" t="b">
        <f t="shared" si="347"/>
        <v>1</v>
      </c>
    </row>
    <row r="7391" spans="1:7" x14ac:dyDescent="0.25">
      <c r="A7391">
        <f t="shared" si="348"/>
        <v>206</v>
      </c>
      <c r="B7391">
        <f t="shared" si="349"/>
        <v>10</v>
      </c>
      <c r="C7391" t="str">
        <f>_xlfn.XLOOKUP(A7391,Table4[Lfd],Table4[idElementValue],"Err",0)</f>
        <v>{4C2F6C2A-EA71-4961-BFCB-95C854AECC6D}</v>
      </c>
      <c r="D7391">
        <f t="shared" si="349"/>
        <v>10</v>
      </c>
      <c r="E7391">
        <f ca="1">OFFSET(ElementsDB!$AQ$2,SeriesSelection!A7391-1,SeriesSelection!B7391-1)</f>
        <v>1</v>
      </c>
      <c r="F7391">
        <f>_xlfn.XLOOKUP(A7391,Table4[Lfd],Table4[Periods],"Err",0)</f>
        <v>21</v>
      </c>
      <c r="G7391" t="b">
        <f t="shared" si="347"/>
        <v>1</v>
      </c>
    </row>
    <row r="7392" spans="1:7" x14ac:dyDescent="0.25">
      <c r="A7392">
        <f t="shared" si="348"/>
        <v>206</v>
      </c>
      <c r="B7392">
        <f t="shared" si="349"/>
        <v>11</v>
      </c>
      <c r="C7392" t="str">
        <f>_xlfn.XLOOKUP(A7392,Table4[Lfd],Table4[idElementValue],"Err",0)</f>
        <v>{4C2F6C2A-EA71-4961-BFCB-95C854AECC6D}</v>
      </c>
      <c r="D7392">
        <f t="shared" si="349"/>
        <v>11</v>
      </c>
      <c r="E7392">
        <f ca="1">OFFSET(ElementsDB!$AQ$2,SeriesSelection!A7392-1,SeriesSelection!B7392-1)</f>
        <v>1</v>
      </c>
      <c r="F7392">
        <f>_xlfn.XLOOKUP(A7392,Table4[Lfd],Table4[Periods],"Err",0)</f>
        <v>21</v>
      </c>
      <c r="G7392" t="b">
        <f t="shared" si="347"/>
        <v>1</v>
      </c>
    </row>
    <row r="7393" spans="1:7" x14ac:dyDescent="0.25">
      <c r="A7393">
        <f t="shared" si="348"/>
        <v>206</v>
      </c>
      <c r="B7393">
        <f t="shared" si="349"/>
        <v>12</v>
      </c>
      <c r="C7393" t="str">
        <f>_xlfn.XLOOKUP(A7393,Table4[Lfd],Table4[idElementValue],"Err",0)</f>
        <v>{4C2F6C2A-EA71-4961-BFCB-95C854AECC6D}</v>
      </c>
      <c r="D7393">
        <f t="shared" si="349"/>
        <v>12</v>
      </c>
      <c r="E7393">
        <f ca="1">OFFSET(ElementsDB!$AQ$2,SeriesSelection!A7393-1,SeriesSelection!B7393-1)</f>
        <v>2</v>
      </c>
      <c r="F7393">
        <f>_xlfn.XLOOKUP(A7393,Table4[Lfd],Table4[Periods],"Err",0)</f>
        <v>21</v>
      </c>
      <c r="G7393" t="b">
        <f t="shared" si="347"/>
        <v>1</v>
      </c>
    </row>
    <row r="7394" spans="1:7" x14ac:dyDescent="0.25">
      <c r="A7394">
        <f t="shared" si="348"/>
        <v>206</v>
      </c>
      <c r="B7394">
        <f t="shared" si="349"/>
        <v>13</v>
      </c>
      <c r="C7394" t="str">
        <f>_xlfn.XLOOKUP(A7394,Table4[Lfd],Table4[idElementValue],"Err",0)</f>
        <v>{4C2F6C2A-EA71-4961-BFCB-95C854AECC6D}</v>
      </c>
      <c r="D7394">
        <f t="shared" si="349"/>
        <v>13</v>
      </c>
      <c r="E7394">
        <f ca="1">OFFSET(ElementsDB!$AQ$2,SeriesSelection!A7394-1,SeriesSelection!B7394-1)</f>
        <v>2</v>
      </c>
      <c r="F7394">
        <f>_xlfn.XLOOKUP(A7394,Table4[Lfd],Table4[Periods],"Err",0)</f>
        <v>21</v>
      </c>
      <c r="G7394" t="b">
        <f t="shared" si="347"/>
        <v>1</v>
      </c>
    </row>
    <row r="7395" spans="1:7" x14ac:dyDescent="0.25">
      <c r="A7395">
        <f t="shared" si="348"/>
        <v>206</v>
      </c>
      <c r="B7395">
        <f t="shared" si="349"/>
        <v>14</v>
      </c>
      <c r="C7395" t="str">
        <f>_xlfn.XLOOKUP(A7395,Table4[Lfd],Table4[idElementValue],"Err",0)</f>
        <v>{4C2F6C2A-EA71-4961-BFCB-95C854AECC6D}</v>
      </c>
      <c r="D7395">
        <f t="shared" si="349"/>
        <v>14</v>
      </c>
      <c r="E7395">
        <f ca="1">OFFSET(ElementsDB!$AQ$2,SeriesSelection!A7395-1,SeriesSelection!B7395-1)</f>
        <v>2</v>
      </c>
      <c r="F7395">
        <f>_xlfn.XLOOKUP(A7395,Table4[Lfd],Table4[Periods],"Err",0)</f>
        <v>21</v>
      </c>
      <c r="G7395" t="b">
        <f t="shared" si="347"/>
        <v>1</v>
      </c>
    </row>
    <row r="7396" spans="1:7" x14ac:dyDescent="0.25">
      <c r="A7396">
        <f t="shared" si="348"/>
        <v>206</v>
      </c>
      <c r="B7396">
        <f t="shared" si="349"/>
        <v>15</v>
      </c>
      <c r="C7396" t="str">
        <f>_xlfn.XLOOKUP(A7396,Table4[Lfd],Table4[idElementValue],"Err",0)</f>
        <v>{4C2F6C2A-EA71-4961-BFCB-95C854AECC6D}</v>
      </c>
      <c r="D7396">
        <f t="shared" si="349"/>
        <v>15</v>
      </c>
      <c r="E7396">
        <f ca="1">OFFSET(ElementsDB!$AQ$2,SeriesSelection!A7396-1,SeriesSelection!B7396-1)</f>
        <v>2</v>
      </c>
      <c r="F7396">
        <f>_xlfn.XLOOKUP(A7396,Table4[Lfd],Table4[Periods],"Err",0)</f>
        <v>21</v>
      </c>
      <c r="G7396" t="b">
        <f t="shared" si="347"/>
        <v>1</v>
      </c>
    </row>
    <row r="7397" spans="1:7" x14ac:dyDescent="0.25">
      <c r="A7397">
        <f t="shared" si="348"/>
        <v>206</v>
      </c>
      <c r="B7397">
        <f t="shared" si="349"/>
        <v>16</v>
      </c>
      <c r="C7397" t="str">
        <f>_xlfn.XLOOKUP(A7397,Table4[Lfd],Table4[idElementValue],"Err",0)</f>
        <v>{4C2F6C2A-EA71-4961-BFCB-95C854AECC6D}</v>
      </c>
      <c r="D7397">
        <f t="shared" si="349"/>
        <v>16</v>
      </c>
      <c r="E7397">
        <f ca="1">OFFSET(ElementsDB!$AQ$2,SeriesSelection!A7397-1,SeriesSelection!B7397-1)</f>
        <v>2</v>
      </c>
      <c r="F7397">
        <f>_xlfn.XLOOKUP(A7397,Table4[Lfd],Table4[Periods],"Err",0)</f>
        <v>21</v>
      </c>
      <c r="G7397" t="b">
        <f t="shared" si="347"/>
        <v>1</v>
      </c>
    </row>
    <row r="7398" spans="1:7" x14ac:dyDescent="0.25">
      <c r="A7398">
        <f t="shared" si="348"/>
        <v>206</v>
      </c>
      <c r="B7398">
        <f t="shared" si="349"/>
        <v>17</v>
      </c>
      <c r="C7398" t="str">
        <f>_xlfn.XLOOKUP(A7398,Table4[Lfd],Table4[idElementValue],"Err",0)</f>
        <v>{4C2F6C2A-EA71-4961-BFCB-95C854AECC6D}</v>
      </c>
      <c r="D7398">
        <f t="shared" si="349"/>
        <v>17</v>
      </c>
      <c r="E7398">
        <f ca="1">OFFSET(ElementsDB!$AQ$2,SeriesSelection!A7398-1,SeriesSelection!B7398-1)</f>
        <v>2</v>
      </c>
      <c r="F7398">
        <f>_xlfn.XLOOKUP(A7398,Table4[Lfd],Table4[Periods],"Err",0)</f>
        <v>21</v>
      </c>
      <c r="G7398" t="b">
        <f t="shared" si="347"/>
        <v>1</v>
      </c>
    </row>
    <row r="7399" spans="1:7" x14ac:dyDescent="0.25">
      <c r="A7399">
        <f t="shared" si="348"/>
        <v>206</v>
      </c>
      <c r="B7399">
        <f t="shared" si="349"/>
        <v>18</v>
      </c>
      <c r="C7399" t="str">
        <f>_xlfn.XLOOKUP(A7399,Table4[Lfd],Table4[idElementValue],"Err",0)</f>
        <v>{4C2F6C2A-EA71-4961-BFCB-95C854AECC6D}</v>
      </c>
      <c r="D7399">
        <f t="shared" si="349"/>
        <v>18</v>
      </c>
      <c r="E7399">
        <f ca="1">OFFSET(ElementsDB!$AQ$2,SeriesSelection!A7399-1,SeriesSelection!B7399-1)</f>
        <v>2</v>
      </c>
      <c r="F7399">
        <f>_xlfn.XLOOKUP(A7399,Table4[Lfd],Table4[Periods],"Err",0)</f>
        <v>21</v>
      </c>
      <c r="G7399" t="b">
        <f t="shared" si="347"/>
        <v>1</v>
      </c>
    </row>
    <row r="7400" spans="1:7" x14ac:dyDescent="0.25">
      <c r="A7400">
        <f t="shared" si="348"/>
        <v>206</v>
      </c>
      <c r="B7400">
        <f t="shared" si="349"/>
        <v>19</v>
      </c>
      <c r="C7400" t="str">
        <f>_xlfn.XLOOKUP(A7400,Table4[Lfd],Table4[idElementValue],"Err",0)</f>
        <v>{4C2F6C2A-EA71-4961-BFCB-95C854AECC6D}</v>
      </c>
      <c r="D7400">
        <f t="shared" si="349"/>
        <v>19</v>
      </c>
      <c r="E7400">
        <f ca="1">OFFSET(ElementsDB!$AQ$2,SeriesSelection!A7400-1,SeriesSelection!B7400-1)</f>
        <v>2</v>
      </c>
      <c r="F7400">
        <f>_xlfn.XLOOKUP(A7400,Table4[Lfd],Table4[Periods],"Err",0)</f>
        <v>21</v>
      </c>
      <c r="G7400" t="b">
        <f t="shared" si="347"/>
        <v>1</v>
      </c>
    </row>
    <row r="7401" spans="1:7" x14ac:dyDescent="0.25">
      <c r="A7401">
        <f t="shared" si="348"/>
        <v>206</v>
      </c>
      <c r="B7401">
        <f t="shared" si="349"/>
        <v>20</v>
      </c>
      <c r="C7401" t="str">
        <f>_xlfn.XLOOKUP(A7401,Table4[Lfd],Table4[idElementValue],"Err",0)</f>
        <v>{4C2F6C2A-EA71-4961-BFCB-95C854AECC6D}</v>
      </c>
      <c r="D7401">
        <f t="shared" si="349"/>
        <v>20</v>
      </c>
      <c r="E7401">
        <f ca="1">OFFSET(ElementsDB!$AQ$2,SeriesSelection!A7401-1,SeriesSelection!B7401-1)</f>
        <v>2</v>
      </c>
      <c r="F7401">
        <f>_xlfn.XLOOKUP(A7401,Table4[Lfd],Table4[Periods],"Err",0)</f>
        <v>21</v>
      </c>
      <c r="G7401" t="b">
        <f t="shared" si="347"/>
        <v>1</v>
      </c>
    </row>
    <row r="7402" spans="1:7" x14ac:dyDescent="0.25">
      <c r="A7402">
        <f t="shared" si="348"/>
        <v>206</v>
      </c>
      <c r="B7402">
        <f t="shared" si="349"/>
        <v>21</v>
      </c>
      <c r="C7402" t="str">
        <f>_xlfn.XLOOKUP(A7402,Table4[Lfd],Table4[idElementValue],"Err",0)</f>
        <v>{4C2F6C2A-EA71-4961-BFCB-95C854AECC6D}</v>
      </c>
      <c r="D7402">
        <f t="shared" si="349"/>
        <v>21</v>
      </c>
      <c r="E7402">
        <f ca="1">OFFSET(ElementsDB!$AQ$2,SeriesSelection!A7402-1,SeriesSelection!B7402-1)</f>
        <v>2</v>
      </c>
      <c r="F7402">
        <f>_xlfn.XLOOKUP(A7402,Table4[Lfd],Table4[Periods],"Err",0)</f>
        <v>21</v>
      </c>
      <c r="G7402" t="b">
        <f t="shared" si="347"/>
        <v>1</v>
      </c>
    </row>
    <row r="7403" spans="1:7" hidden="1" x14ac:dyDescent="0.25">
      <c r="A7403">
        <f t="shared" si="348"/>
        <v>206</v>
      </c>
      <c r="B7403">
        <f t="shared" si="349"/>
        <v>22</v>
      </c>
      <c r="C7403" t="str">
        <f>_xlfn.XLOOKUP(A7403,Table4[Lfd],Table4[idElementValue],"Err",0)</f>
        <v>{4C2F6C2A-EA71-4961-BFCB-95C854AECC6D}</v>
      </c>
      <c r="D7403">
        <f t="shared" si="349"/>
        <v>22</v>
      </c>
      <c r="E7403">
        <f ca="1">OFFSET(ElementsDB!$AQ$2,SeriesSelection!A7403-1,SeriesSelection!B7403-1)</f>
        <v>0</v>
      </c>
      <c r="F7403">
        <f>_xlfn.XLOOKUP(A7403,Table4[Lfd],Table4[Periods],"Err",0)</f>
        <v>21</v>
      </c>
      <c r="G7403" t="b">
        <f t="shared" si="347"/>
        <v>0</v>
      </c>
    </row>
    <row r="7404" spans="1:7" hidden="1" x14ac:dyDescent="0.25">
      <c r="A7404">
        <f t="shared" si="348"/>
        <v>206</v>
      </c>
      <c r="B7404">
        <f t="shared" si="349"/>
        <v>23</v>
      </c>
      <c r="C7404" t="str">
        <f>_xlfn.XLOOKUP(A7404,Table4[Lfd],Table4[idElementValue],"Err",0)</f>
        <v>{4C2F6C2A-EA71-4961-BFCB-95C854AECC6D}</v>
      </c>
      <c r="D7404">
        <f t="shared" si="349"/>
        <v>23</v>
      </c>
      <c r="E7404">
        <f ca="1">OFFSET(ElementsDB!$AQ$2,SeriesSelection!A7404-1,SeriesSelection!B7404-1)</f>
        <v>0</v>
      </c>
      <c r="F7404">
        <f>_xlfn.XLOOKUP(A7404,Table4[Lfd],Table4[Periods],"Err",0)</f>
        <v>21</v>
      </c>
      <c r="G7404" t="b">
        <f t="shared" si="347"/>
        <v>0</v>
      </c>
    </row>
    <row r="7405" spans="1:7" hidden="1" x14ac:dyDescent="0.25">
      <c r="A7405">
        <f t="shared" si="348"/>
        <v>206</v>
      </c>
      <c r="B7405">
        <f t="shared" si="349"/>
        <v>24</v>
      </c>
      <c r="C7405" t="str">
        <f>_xlfn.XLOOKUP(A7405,Table4[Lfd],Table4[idElementValue],"Err",0)</f>
        <v>{4C2F6C2A-EA71-4961-BFCB-95C854AECC6D}</v>
      </c>
      <c r="D7405">
        <f t="shared" si="349"/>
        <v>24</v>
      </c>
      <c r="E7405">
        <f ca="1">OFFSET(ElementsDB!$AQ$2,SeriesSelection!A7405-1,SeriesSelection!B7405-1)</f>
        <v>0</v>
      </c>
      <c r="F7405">
        <f>_xlfn.XLOOKUP(A7405,Table4[Lfd],Table4[Periods],"Err",0)</f>
        <v>21</v>
      </c>
      <c r="G7405" t="b">
        <f t="shared" si="347"/>
        <v>0</v>
      </c>
    </row>
    <row r="7406" spans="1:7" hidden="1" x14ac:dyDescent="0.25">
      <c r="A7406">
        <f t="shared" si="348"/>
        <v>206</v>
      </c>
      <c r="B7406">
        <f t="shared" si="349"/>
        <v>25</v>
      </c>
      <c r="C7406" t="str">
        <f>_xlfn.XLOOKUP(A7406,Table4[Lfd],Table4[idElementValue],"Err",0)</f>
        <v>{4C2F6C2A-EA71-4961-BFCB-95C854AECC6D}</v>
      </c>
      <c r="D7406">
        <f t="shared" si="349"/>
        <v>25</v>
      </c>
      <c r="E7406">
        <f ca="1">OFFSET(ElementsDB!$AQ$2,SeriesSelection!A7406-1,SeriesSelection!B7406-1)</f>
        <v>0</v>
      </c>
      <c r="F7406">
        <f>_xlfn.XLOOKUP(A7406,Table4[Lfd],Table4[Periods],"Err",0)</f>
        <v>21</v>
      </c>
      <c r="G7406" t="b">
        <f t="shared" si="347"/>
        <v>0</v>
      </c>
    </row>
    <row r="7407" spans="1:7" hidden="1" x14ac:dyDescent="0.25">
      <c r="A7407">
        <f t="shared" si="348"/>
        <v>206</v>
      </c>
      <c r="B7407">
        <f t="shared" si="349"/>
        <v>26</v>
      </c>
      <c r="C7407" t="str">
        <f>_xlfn.XLOOKUP(A7407,Table4[Lfd],Table4[idElementValue],"Err",0)</f>
        <v>{4C2F6C2A-EA71-4961-BFCB-95C854AECC6D}</v>
      </c>
      <c r="D7407">
        <f t="shared" si="349"/>
        <v>26</v>
      </c>
      <c r="E7407">
        <f ca="1">OFFSET(ElementsDB!$AQ$2,SeriesSelection!A7407-1,SeriesSelection!B7407-1)</f>
        <v>0</v>
      </c>
      <c r="F7407">
        <f>_xlfn.XLOOKUP(A7407,Table4[Lfd],Table4[Periods],"Err",0)</f>
        <v>21</v>
      </c>
      <c r="G7407" t="b">
        <f t="shared" si="347"/>
        <v>0</v>
      </c>
    </row>
    <row r="7408" spans="1:7" hidden="1" x14ac:dyDescent="0.25">
      <c r="A7408">
        <f t="shared" si="348"/>
        <v>206</v>
      </c>
      <c r="B7408">
        <f t="shared" si="349"/>
        <v>27</v>
      </c>
      <c r="C7408" t="str">
        <f>_xlfn.XLOOKUP(A7408,Table4[Lfd],Table4[idElementValue],"Err",0)</f>
        <v>{4C2F6C2A-EA71-4961-BFCB-95C854AECC6D}</v>
      </c>
      <c r="D7408">
        <f t="shared" si="349"/>
        <v>27</v>
      </c>
      <c r="E7408">
        <f ca="1">OFFSET(ElementsDB!$AQ$2,SeriesSelection!A7408-1,SeriesSelection!B7408-1)</f>
        <v>0</v>
      </c>
      <c r="F7408">
        <f>_xlfn.XLOOKUP(A7408,Table4[Lfd],Table4[Periods],"Err",0)</f>
        <v>21</v>
      </c>
      <c r="G7408" t="b">
        <f t="shared" si="347"/>
        <v>0</v>
      </c>
    </row>
    <row r="7409" spans="1:7" hidden="1" x14ac:dyDescent="0.25">
      <c r="A7409">
        <f t="shared" si="348"/>
        <v>206</v>
      </c>
      <c r="B7409">
        <f t="shared" si="349"/>
        <v>28</v>
      </c>
      <c r="C7409" t="str">
        <f>_xlfn.XLOOKUP(A7409,Table4[Lfd],Table4[idElementValue],"Err",0)</f>
        <v>{4C2F6C2A-EA71-4961-BFCB-95C854AECC6D}</v>
      </c>
      <c r="D7409">
        <f t="shared" si="349"/>
        <v>28</v>
      </c>
      <c r="E7409">
        <f ca="1">OFFSET(ElementsDB!$AQ$2,SeriesSelection!A7409-1,SeriesSelection!B7409-1)</f>
        <v>0</v>
      </c>
      <c r="F7409">
        <f>_xlfn.XLOOKUP(A7409,Table4[Lfd],Table4[Periods],"Err",0)</f>
        <v>21</v>
      </c>
      <c r="G7409" t="b">
        <f t="shared" si="347"/>
        <v>0</v>
      </c>
    </row>
    <row r="7410" spans="1:7" hidden="1" x14ac:dyDescent="0.25">
      <c r="A7410">
        <f t="shared" si="348"/>
        <v>206</v>
      </c>
      <c r="B7410">
        <f t="shared" si="349"/>
        <v>29</v>
      </c>
      <c r="C7410" t="str">
        <f>_xlfn.XLOOKUP(A7410,Table4[Lfd],Table4[idElementValue],"Err",0)</f>
        <v>{4C2F6C2A-EA71-4961-BFCB-95C854AECC6D}</v>
      </c>
      <c r="D7410">
        <f t="shared" si="349"/>
        <v>29</v>
      </c>
      <c r="E7410">
        <f ca="1">OFFSET(ElementsDB!$AQ$2,SeriesSelection!A7410-1,SeriesSelection!B7410-1)</f>
        <v>0</v>
      </c>
      <c r="F7410">
        <f>_xlfn.XLOOKUP(A7410,Table4[Lfd],Table4[Periods],"Err",0)</f>
        <v>21</v>
      </c>
      <c r="G7410" t="b">
        <f t="shared" si="347"/>
        <v>0</v>
      </c>
    </row>
    <row r="7411" spans="1:7" hidden="1" x14ac:dyDescent="0.25">
      <c r="A7411">
        <f t="shared" si="348"/>
        <v>206</v>
      </c>
      <c r="B7411">
        <f t="shared" si="349"/>
        <v>30</v>
      </c>
      <c r="C7411" t="str">
        <f>_xlfn.XLOOKUP(A7411,Table4[Lfd],Table4[idElementValue],"Err",0)</f>
        <v>{4C2F6C2A-EA71-4961-BFCB-95C854AECC6D}</v>
      </c>
      <c r="D7411">
        <f t="shared" si="349"/>
        <v>30</v>
      </c>
      <c r="E7411">
        <f ca="1">OFFSET(ElementsDB!$AQ$2,SeriesSelection!A7411-1,SeriesSelection!B7411-1)</f>
        <v>0</v>
      </c>
      <c r="F7411">
        <f>_xlfn.XLOOKUP(A7411,Table4[Lfd],Table4[Periods],"Err",0)</f>
        <v>21</v>
      </c>
      <c r="G7411" t="b">
        <f t="shared" si="347"/>
        <v>0</v>
      </c>
    </row>
    <row r="7412" spans="1:7" hidden="1" x14ac:dyDescent="0.25">
      <c r="A7412">
        <f t="shared" si="348"/>
        <v>206</v>
      </c>
      <c r="B7412">
        <f t="shared" si="349"/>
        <v>31</v>
      </c>
      <c r="C7412" t="str">
        <f>_xlfn.XLOOKUP(A7412,Table4[Lfd],Table4[idElementValue],"Err",0)</f>
        <v>{4C2F6C2A-EA71-4961-BFCB-95C854AECC6D}</v>
      </c>
      <c r="D7412">
        <f t="shared" si="349"/>
        <v>31</v>
      </c>
      <c r="E7412">
        <f ca="1">OFFSET(ElementsDB!$AQ$2,SeriesSelection!A7412-1,SeriesSelection!B7412-1)</f>
        <v>0</v>
      </c>
      <c r="F7412">
        <f>_xlfn.XLOOKUP(A7412,Table4[Lfd],Table4[Periods],"Err",0)</f>
        <v>21</v>
      </c>
      <c r="G7412" t="b">
        <f t="shared" si="347"/>
        <v>0</v>
      </c>
    </row>
    <row r="7413" spans="1:7" hidden="1" x14ac:dyDescent="0.25">
      <c r="A7413">
        <f t="shared" si="348"/>
        <v>206</v>
      </c>
      <c r="B7413">
        <f t="shared" si="349"/>
        <v>32</v>
      </c>
      <c r="C7413" t="str">
        <f>_xlfn.XLOOKUP(A7413,Table4[Lfd],Table4[idElementValue],"Err",0)</f>
        <v>{4C2F6C2A-EA71-4961-BFCB-95C854AECC6D}</v>
      </c>
      <c r="D7413">
        <f t="shared" si="349"/>
        <v>32</v>
      </c>
      <c r="E7413">
        <f ca="1">OFFSET(ElementsDB!$AQ$2,SeriesSelection!A7413-1,SeriesSelection!B7413-1)</f>
        <v>0</v>
      </c>
      <c r="F7413">
        <f>_xlfn.XLOOKUP(A7413,Table4[Lfd],Table4[Periods],"Err",0)</f>
        <v>21</v>
      </c>
      <c r="G7413" t="b">
        <f t="shared" si="347"/>
        <v>0</v>
      </c>
    </row>
    <row r="7414" spans="1:7" hidden="1" x14ac:dyDescent="0.25">
      <c r="A7414">
        <f t="shared" si="348"/>
        <v>206</v>
      </c>
      <c r="B7414">
        <f t="shared" si="349"/>
        <v>33</v>
      </c>
      <c r="C7414" t="str">
        <f>_xlfn.XLOOKUP(A7414,Table4[Lfd],Table4[idElementValue],"Err",0)</f>
        <v>{4C2F6C2A-EA71-4961-BFCB-95C854AECC6D}</v>
      </c>
      <c r="D7414">
        <f t="shared" si="349"/>
        <v>33</v>
      </c>
      <c r="E7414">
        <f ca="1">OFFSET(ElementsDB!$AQ$2,SeriesSelection!A7414-1,SeriesSelection!B7414-1)</f>
        <v>0</v>
      </c>
      <c r="F7414">
        <f>_xlfn.XLOOKUP(A7414,Table4[Lfd],Table4[Periods],"Err",0)</f>
        <v>21</v>
      </c>
      <c r="G7414" t="b">
        <f t="shared" si="347"/>
        <v>0</v>
      </c>
    </row>
    <row r="7415" spans="1:7" hidden="1" x14ac:dyDescent="0.25">
      <c r="A7415">
        <f t="shared" si="348"/>
        <v>206</v>
      </c>
      <c r="B7415">
        <f t="shared" si="349"/>
        <v>34</v>
      </c>
      <c r="C7415" t="str">
        <f>_xlfn.XLOOKUP(A7415,Table4[Lfd],Table4[idElementValue],"Err",0)</f>
        <v>{4C2F6C2A-EA71-4961-BFCB-95C854AECC6D}</v>
      </c>
      <c r="D7415">
        <f t="shared" si="349"/>
        <v>34</v>
      </c>
      <c r="E7415">
        <f ca="1">OFFSET(ElementsDB!$AQ$2,SeriesSelection!A7415-1,SeriesSelection!B7415-1)</f>
        <v>0</v>
      </c>
      <c r="F7415">
        <f>_xlfn.XLOOKUP(A7415,Table4[Lfd],Table4[Periods],"Err",0)</f>
        <v>21</v>
      </c>
      <c r="G7415" t="b">
        <f t="shared" si="347"/>
        <v>0</v>
      </c>
    </row>
    <row r="7416" spans="1:7" hidden="1" x14ac:dyDescent="0.25">
      <c r="A7416">
        <f t="shared" si="348"/>
        <v>206</v>
      </c>
      <c r="B7416">
        <f t="shared" si="349"/>
        <v>35</v>
      </c>
      <c r="C7416" t="str">
        <f>_xlfn.XLOOKUP(A7416,Table4[Lfd],Table4[idElementValue],"Err",0)</f>
        <v>{4C2F6C2A-EA71-4961-BFCB-95C854AECC6D}</v>
      </c>
      <c r="D7416">
        <f t="shared" si="349"/>
        <v>35</v>
      </c>
      <c r="E7416">
        <f ca="1">OFFSET(ElementsDB!$AQ$2,SeriesSelection!A7416-1,SeriesSelection!B7416-1)</f>
        <v>0</v>
      </c>
      <c r="F7416">
        <f>_xlfn.XLOOKUP(A7416,Table4[Lfd],Table4[Periods],"Err",0)</f>
        <v>21</v>
      </c>
      <c r="G7416" t="b">
        <f t="shared" si="347"/>
        <v>0</v>
      </c>
    </row>
    <row r="7417" spans="1:7" hidden="1" x14ac:dyDescent="0.25">
      <c r="A7417">
        <f t="shared" si="348"/>
        <v>206</v>
      </c>
      <c r="B7417">
        <f t="shared" si="349"/>
        <v>36</v>
      </c>
      <c r="C7417" t="str">
        <f>_xlfn.XLOOKUP(A7417,Table4[Lfd],Table4[idElementValue],"Err",0)</f>
        <v>{4C2F6C2A-EA71-4961-BFCB-95C854AECC6D}</v>
      </c>
      <c r="D7417">
        <f t="shared" si="349"/>
        <v>36</v>
      </c>
      <c r="E7417">
        <f ca="1">OFFSET(ElementsDB!$AQ$2,SeriesSelection!A7417-1,SeriesSelection!B7417-1)</f>
        <v>0</v>
      </c>
      <c r="F7417">
        <f>_xlfn.XLOOKUP(A7417,Table4[Lfd],Table4[Periods],"Err",0)</f>
        <v>21</v>
      </c>
      <c r="G7417" t="b">
        <f t="shared" si="347"/>
        <v>0</v>
      </c>
    </row>
    <row r="7418" spans="1:7" x14ac:dyDescent="0.25">
      <c r="A7418">
        <f t="shared" si="348"/>
        <v>207</v>
      </c>
      <c r="B7418">
        <f t="shared" si="349"/>
        <v>1</v>
      </c>
      <c r="C7418" t="str">
        <f>_xlfn.XLOOKUP(A7418,Table4[Lfd],Table4[idElementValue],"Err",0)</f>
        <v>{F5CC605C-1F54-4829-BC7A-15C1C8CADCFC}</v>
      </c>
      <c r="D7418">
        <f t="shared" si="349"/>
        <v>1</v>
      </c>
      <c r="E7418">
        <f ca="1">OFFSET(ElementsDB!$AQ$2,SeriesSelection!A7418-1,SeriesSelection!B7418-1)</f>
        <v>0</v>
      </c>
      <c r="F7418">
        <f>_xlfn.XLOOKUP(A7418,Table4[Lfd],Table4[Periods],"Err",0)</f>
        <v>21</v>
      </c>
      <c r="G7418" t="b">
        <f t="shared" si="347"/>
        <v>1</v>
      </c>
    </row>
    <row r="7419" spans="1:7" x14ac:dyDescent="0.25">
      <c r="A7419">
        <f t="shared" si="348"/>
        <v>207</v>
      </c>
      <c r="B7419">
        <f t="shared" si="349"/>
        <v>2</v>
      </c>
      <c r="C7419" t="str">
        <f>_xlfn.XLOOKUP(A7419,Table4[Lfd],Table4[idElementValue],"Err",0)</f>
        <v>{F5CC605C-1F54-4829-BC7A-15C1C8CADCFC}</v>
      </c>
      <c r="D7419">
        <f t="shared" si="349"/>
        <v>2</v>
      </c>
      <c r="E7419">
        <f ca="1">OFFSET(ElementsDB!$AQ$2,SeriesSelection!A7419-1,SeriesSelection!B7419-1)</f>
        <v>0</v>
      </c>
      <c r="F7419">
        <f>_xlfn.XLOOKUP(A7419,Table4[Lfd],Table4[Periods],"Err",0)</f>
        <v>21</v>
      </c>
      <c r="G7419" t="b">
        <f t="shared" si="347"/>
        <v>1</v>
      </c>
    </row>
    <row r="7420" spans="1:7" x14ac:dyDescent="0.25">
      <c r="A7420">
        <f t="shared" si="348"/>
        <v>207</v>
      </c>
      <c r="B7420">
        <f t="shared" si="349"/>
        <v>3</v>
      </c>
      <c r="C7420" t="str">
        <f>_xlfn.XLOOKUP(A7420,Table4[Lfd],Table4[idElementValue],"Err",0)</f>
        <v>{F5CC605C-1F54-4829-BC7A-15C1C8CADCFC}</v>
      </c>
      <c r="D7420">
        <f t="shared" si="349"/>
        <v>3</v>
      </c>
      <c r="E7420">
        <f ca="1">OFFSET(ElementsDB!$AQ$2,SeriesSelection!A7420-1,SeriesSelection!B7420-1)</f>
        <v>1</v>
      </c>
      <c r="F7420">
        <f>_xlfn.XLOOKUP(A7420,Table4[Lfd],Table4[Periods],"Err",0)</f>
        <v>21</v>
      </c>
      <c r="G7420" t="b">
        <f t="shared" si="347"/>
        <v>1</v>
      </c>
    </row>
    <row r="7421" spans="1:7" x14ac:dyDescent="0.25">
      <c r="A7421">
        <f t="shared" si="348"/>
        <v>207</v>
      </c>
      <c r="B7421">
        <f t="shared" si="349"/>
        <v>4</v>
      </c>
      <c r="C7421" t="str">
        <f>_xlfn.XLOOKUP(A7421,Table4[Lfd],Table4[idElementValue],"Err",0)</f>
        <v>{F5CC605C-1F54-4829-BC7A-15C1C8CADCFC}</v>
      </c>
      <c r="D7421">
        <f t="shared" si="349"/>
        <v>4</v>
      </c>
      <c r="E7421">
        <f ca="1">OFFSET(ElementsDB!$AQ$2,SeriesSelection!A7421-1,SeriesSelection!B7421-1)</f>
        <v>1</v>
      </c>
      <c r="F7421">
        <f>_xlfn.XLOOKUP(A7421,Table4[Lfd],Table4[Periods],"Err",0)</f>
        <v>21</v>
      </c>
      <c r="G7421" t="b">
        <f t="shared" si="347"/>
        <v>1</v>
      </c>
    </row>
    <row r="7422" spans="1:7" x14ac:dyDescent="0.25">
      <c r="A7422">
        <f t="shared" si="348"/>
        <v>207</v>
      </c>
      <c r="B7422">
        <f t="shared" si="349"/>
        <v>5</v>
      </c>
      <c r="C7422" t="str">
        <f>_xlfn.XLOOKUP(A7422,Table4[Lfd],Table4[idElementValue],"Err",0)</f>
        <v>{F5CC605C-1F54-4829-BC7A-15C1C8CADCFC}</v>
      </c>
      <c r="D7422">
        <f t="shared" si="349"/>
        <v>5</v>
      </c>
      <c r="E7422">
        <f ca="1">OFFSET(ElementsDB!$AQ$2,SeriesSelection!A7422-1,SeriesSelection!B7422-1)</f>
        <v>1</v>
      </c>
      <c r="F7422">
        <f>_xlfn.XLOOKUP(A7422,Table4[Lfd],Table4[Periods],"Err",0)</f>
        <v>21</v>
      </c>
      <c r="G7422" t="b">
        <f t="shared" si="347"/>
        <v>1</v>
      </c>
    </row>
    <row r="7423" spans="1:7" x14ac:dyDescent="0.25">
      <c r="A7423">
        <f t="shared" si="348"/>
        <v>207</v>
      </c>
      <c r="B7423">
        <f t="shared" si="349"/>
        <v>6</v>
      </c>
      <c r="C7423" t="str">
        <f>_xlfn.XLOOKUP(A7423,Table4[Lfd],Table4[idElementValue],"Err",0)</f>
        <v>{F5CC605C-1F54-4829-BC7A-15C1C8CADCFC}</v>
      </c>
      <c r="D7423">
        <f t="shared" si="349"/>
        <v>6</v>
      </c>
      <c r="E7423">
        <f ca="1">OFFSET(ElementsDB!$AQ$2,SeriesSelection!A7423-1,SeriesSelection!B7423-1)</f>
        <v>1</v>
      </c>
      <c r="F7423">
        <f>_xlfn.XLOOKUP(A7423,Table4[Lfd],Table4[Periods],"Err",0)</f>
        <v>21</v>
      </c>
      <c r="G7423" t="b">
        <f t="shared" si="347"/>
        <v>1</v>
      </c>
    </row>
    <row r="7424" spans="1:7" x14ac:dyDescent="0.25">
      <c r="A7424">
        <f t="shared" si="348"/>
        <v>207</v>
      </c>
      <c r="B7424">
        <f t="shared" si="349"/>
        <v>7</v>
      </c>
      <c r="C7424" t="str">
        <f>_xlfn.XLOOKUP(A7424,Table4[Lfd],Table4[idElementValue],"Err",0)</f>
        <v>{F5CC605C-1F54-4829-BC7A-15C1C8CADCFC}</v>
      </c>
      <c r="D7424">
        <f t="shared" si="349"/>
        <v>7</v>
      </c>
      <c r="E7424">
        <f ca="1">OFFSET(ElementsDB!$AQ$2,SeriesSelection!A7424-1,SeriesSelection!B7424-1)</f>
        <v>1</v>
      </c>
      <c r="F7424">
        <f>_xlfn.XLOOKUP(A7424,Table4[Lfd],Table4[Periods],"Err",0)</f>
        <v>21</v>
      </c>
      <c r="G7424" t="b">
        <f t="shared" si="347"/>
        <v>1</v>
      </c>
    </row>
    <row r="7425" spans="1:7" x14ac:dyDescent="0.25">
      <c r="A7425">
        <f t="shared" si="348"/>
        <v>207</v>
      </c>
      <c r="B7425">
        <f t="shared" si="349"/>
        <v>8</v>
      </c>
      <c r="C7425" t="str">
        <f>_xlfn.XLOOKUP(A7425,Table4[Lfd],Table4[idElementValue],"Err",0)</f>
        <v>{F5CC605C-1F54-4829-BC7A-15C1C8CADCFC}</v>
      </c>
      <c r="D7425">
        <f t="shared" si="349"/>
        <v>8</v>
      </c>
      <c r="E7425">
        <f ca="1">OFFSET(ElementsDB!$AQ$2,SeriesSelection!A7425-1,SeriesSelection!B7425-1)</f>
        <v>1</v>
      </c>
      <c r="F7425">
        <f>_xlfn.XLOOKUP(A7425,Table4[Lfd],Table4[Periods],"Err",0)</f>
        <v>21</v>
      </c>
      <c r="G7425" t="b">
        <f t="shared" si="347"/>
        <v>1</v>
      </c>
    </row>
    <row r="7426" spans="1:7" x14ac:dyDescent="0.25">
      <c r="A7426">
        <f t="shared" si="348"/>
        <v>207</v>
      </c>
      <c r="B7426">
        <f t="shared" si="349"/>
        <v>9</v>
      </c>
      <c r="C7426" t="str">
        <f>_xlfn.XLOOKUP(A7426,Table4[Lfd],Table4[idElementValue],"Err",0)</f>
        <v>{F5CC605C-1F54-4829-BC7A-15C1C8CADCFC}</v>
      </c>
      <c r="D7426">
        <f t="shared" si="349"/>
        <v>9</v>
      </c>
      <c r="E7426">
        <f ca="1">OFFSET(ElementsDB!$AQ$2,SeriesSelection!A7426-1,SeriesSelection!B7426-1)</f>
        <v>1</v>
      </c>
      <c r="F7426">
        <f>_xlfn.XLOOKUP(A7426,Table4[Lfd],Table4[Periods],"Err",0)</f>
        <v>21</v>
      </c>
      <c r="G7426" t="b">
        <f t="shared" ref="G7426:G7489" si="350">(D7426&lt;=F7426)</f>
        <v>1</v>
      </c>
    </row>
    <row r="7427" spans="1:7" x14ac:dyDescent="0.25">
      <c r="A7427">
        <f t="shared" si="348"/>
        <v>207</v>
      </c>
      <c r="B7427">
        <f t="shared" si="349"/>
        <v>10</v>
      </c>
      <c r="C7427" t="str">
        <f>_xlfn.XLOOKUP(A7427,Table4[Lfd],Table4[idElementValue],"Err",0)</f>
        <v>{F5CC605C-1F54-4829-BC7A-15C1C8CADCFC}</v>
      </c>
      <c r="D7427">
        <f t="shared" si="349"/>
        <v>10</v>
      </c>
      <c r="E7427">
        <f ca="1">OFFSET(ElementsDB!$AQ$2,SeriesSelection!A7427-1,SeriesSelection!B7427-1)</f>
        <v>1</v>
      </c>
      <c r="F7427">
        <f>_xlfn.XLOOKUP(A7427,Table4[Lfd],Table4[Periods],"Err",0)</f>
        <v>21</v>
      </c>
      <c r="G7427" t="b">
        <f t="shared" si="350"/>
        <v>1</v>
      </c>
    </row>
    <row r="7428" spans="1:7" x14ac:dyDescent="0.25">
      <c r="A7428">
        <f t="shared" si="348"/>
        <v>207</v>
      </c>
      <c r="B7428">
        <f t="shared" si="349"/>
        <v>11</v>
      </c>
      <c r="C7428" t="str">
        <f>_xlfn.XLOOKUP(A7428,Table4[Lfd],Table4[idElementValue],"Err",0)</f>
        <v>{F5CC605C-1F54-4829-BC7A-15C1C8CADCFC}</v>
      </c>
      <c r="D7428">
        <f t="shared" si="349"/>
        <v>11</v>
      </c>
      <c r="E7428">
        <f ca="1">OFFSET(ElementsDB!$AQ$2,SeriesSelection!A7428-1,SeriesSelection!B7428-1)</f>
        <v>2</v>
      </c>
      <c r="F7428">
        <f>_xlfn.XLOOKUP(A7428,Table4[Lfd],Table4[Periods],"Err",0)</f>
        <v>21</v>
      </c>
      <c r="G7428" t="b">
        <f t="shared" si="350"/>
        <v>1</v>
      </c>
    </row>
    <row r="7429" spans="1:7" x14ac:dyDescent="0.25">
      <c r="A7429">
        <f t="shared" si="348"/>
        <v>207</v>
      </c>
      <c r="B7429">
        <f t="shared" si="349"/>
        <v>12</v>
      </c>
      <c r="C7429" t="str">
        <f>_xlfn.XLOOKUP(A7429,Table4[Lfd],Table4[idElementValue],"Err",0)</f>
        <v>{F5CC605C-1F54-4829-BC7A-15C1C8CADCFC}</v>
      </c>
      <c r="D7429">
        <f t="shared" si="349"/>
        <v>12</v>
      </c>
      <c r="E7429">
        <f ca="1">OFFSET(ElementsDB!$AQ$2,SeriesSelection!A7429-1,SeriesSelection!B7429-1)</f>
        <v>2</v>
      </c>
      <c r="F7429">
        <f>_xlfn.XLOOKUP(A7429,Table4[Lfd],Table4[Periods],"Err",0)</f>
        <v>21</v>
      </c>
      <c r="G7429" t="b">
        <f t="shared" si="350"/>
        <v>1</v>
      </c>
    </row>
    <row r="7430" spans="1:7" x14ac:dyDescent="0.25">
      <c r="A7430">
        <f t="shared" si="348"/>
        <v>207</v>
      </c>
      <c r="B7430">
        <f t="shared" si="349"/>
        <v>13</v>
      </c>
      <c r="C7430" t="str">
        <f>_xlfn.XLOOKUP(A7430,Table4[Lfd],Table4[idElementValue],"Err",0)</f>
        <v>{F5CC605C-1F54-4829-BC7A-15C1C8CADCFC}</v>
      </c>
      <c r="D7430">
        <f t="shared" si="349"/>
        <v>13</v>
      </c>
      <c r="E7430">
        <f ca="1">OFFSET(ElementsDB!$AQ$2,SeriesSelection!A7430-1,SeriesSelection!B7430-1)</f>
        <v>2</v>
      </c>
      <c r="F7430">
        <f>_xlfn.XLOOKUP(A7430,Table4[Lfd],Table4[Periods],"Err",0)</f>
        <v>21</v>
      </c>
      <c r="G7430" t="b">
        <f t="shared" si="350"/>
        <v>1</v>
      </c>
    </row>
    <row r="7431" spans="1:7" x14ac:dyDescent="0.25">
      <c r="A7431">
        <f t="shared" si="348"/>
        <v>207</v>
      </c>
      <c r="B7431">
        <f t="shared" si="349"/>
        <v>14</v>
      </c>
      <c r="C7431" t="str">
        <f>_xlfn.XLOOKUP(A7431,Table4[Lfd],Table4[idElementValue],"Err",0)</f>
        <v>{F5CC605C-1F54-4829-BC7A-15C1C8CADCFC}</v>
      </c>
      <c r="D7431">
        <f t="shared" si="349"/>
        <v>14</v>
      </c>
      <c r="E7431">
        <f ca="1">OFFSET(ElementsDB!$AQ$2,SeriesSelection!A7431-1,SeriesSelection!B7431-1)</f>
        <v>3</v>
      </c>
      <c r="F7431">
        <f>_xlfn.XLOOKUP(A7431,Table4[Lfd],Table4[Periods],"Err",0)</f>
        <v>21</v>
      </c>
      <c r="G7431" t="b">
        <f t="shared" si="350"/>
        <v>1</v>
      </c>
    </row>
    <row r="7432" spans="1:7" x14ac:dyDescent="0.25">
      <c r="A7432">
        <f t="shared" si="348"/>
        <v>207</v>
      </c>
      <c r="B7432">
        <f t="shared" si="349"/>
        <v>15</v>
      </c>
      <c r="C7432" t="str">
        <f>_xlfn.XLOOKUP(A7432,Table4[Lfd],Table4[idElementValue],"Err",0)</f>
        <v>{F5CC605C-1F54-4829-BC7A-15C1C8CADCFC}</v>
      </c>
      <c r="D7432">
        <f t="shared" si="349"/>
        <v>15</v>
      </c>
      <c r="E7432">
        <f ca="1">OFFSET(ElementsDB!$AQ$2,SeriesSelection!A7432-1,SeriesSelection!B7432-1)</f>
        <v>2</v>
      </c>
      <c r="F7432">
        <f>_xlfn.XLOOKUP(A7432,Table4[Lfd],Table4[Periods],"Err",0)</f>
        <v>21</v>
      </c>
      <c r="G7432" t="b">
        <f t="shared" si="350"/>
        <v>1</v>
      </c>
    </row>
    <row r="7433" spans="1:7" x14ac:dyDescent="0.25">
      <c r="A7433">
        <f t="shared" si="348"/>
        <v>207</v>
      </c>
      <c r="B7433">
        <f t="shared" si="349"/>
        <v>16</v>
      </c>
      <c r="C7433" t="str">
        <f>_xlfn.XLOOKUP(A7433,Table4[Lfd],Table4[idElementValue],"Err",0)</f>
        <v>{F5CC605C-1F54-4829-BC7A-15C1C8CADCFC}</v>
      </c>
      <c r="D7433">
        <f t="shared" si="349"/>
        <v>16</v>
      </c>
      <c r="E7433">
        <f ca="1">OFFSET(ElementsDB!$AQ$2,SeriesSelection!A7433-1,SeriesSelection!B7433-1)</f>
        <v>2</v>
      </c>
      <c r="F7433">
        <f>_xlfn.XLOOKUP(A7433,Table4[Lfd],Table4[Periods],"Err",0)</f>
        <v>21</v>
      </c>
      <c r="G7433" t="b">
        <f t="shared" si="350"/>
        <v>1</v>
      </c>
    </row>
    <row r="7434" spans="1:7" x14ac:dyDescent="0.25">
      <c r="A7434">
        <f t="shared" ref="A7434:A7497" si="351">IF(B7434=1,A7433+1,A7433)</f>
        <v>207</v>
      </c>
      <c r="B7434">
        <f t="shared" ref="B7434:D7497" si="352">IF(B7433=36,1,B7433+1)</f>
        <v>17</v>
      </c>
      <c r="C7434" t="str">
        <f>_xlfn.XLOOKUP(A7434,Table4[Lfd],Table4[idElementValue],"Err",0)</f>
        <v>{F5CC605C-1F54-4829-BC7A-15C1C8CADCFC}</v>
      </c>
      <c r="D7434">
        <f t="shared" si="352"/>
        <v>17</v>
      </c>
      <c r="E7434">
        <f ca="1">OFFSET(ElementsDB!$AQ$2,SeriesSelection!A7434-1,SeriesSelection!B7434-1)</f>
        <v>2</v>
      </c>
      <c r="F7434">
        <f>_xlfn.XLOOKUP(A7434,Table4[Lfd],Table4[Periods],"Err",0)</f>
        <v>21</v>
      </c>
      <c r="G7434" t="b">
        <f t="shared" si="350"/>
        <v>1</v>
      </c>
    </row>
    <row r="7435" spans="1:7" x14ac:dyDescent="0.25">
      <c r="A7435">
        <f t="shared" si="351"/>
        <v>207</v>
      </c>
      <c r="B7435">
        <f t="shared" si="352"/>
        <v>18</v>
      </c>
      <c r="C7435" t="str">
        <f>_xlfn.XLOOKUP(A7435,Table4[Lfd],Table4[idElementValue],"Err",0)</f>
        <v>{F5CC605C-1F54-4829-BC7A-15C1C8CADCFC}</v>
      </c>
      <c r="D7435">
        <f t="shared" si="352"/>
        <v>18</v>
      </c>
      <c r="E7435">
        <f ca="1">OFFSET(ElementsDB!$AQ$2,SeriesSelection!A7435-1,SeriesSelection!B7435-1)</f>
        <v>3</v>
      </c>
      <c r="F7435">
        <f>_xlfn.XLOOKUP(A7435,Table4[Lfd],Table4[Periods],"Err",0)</f>
        <v>21</v>
      </c>
      <c r="G7435" t="b">
        <f t="shared" si="350"/>
        <v>1</v>
      </c>
    </row>
    <row r="7436" spans="1:7" x14ac:dyDescent="0.25">
      <c r="A7436">
        <f t="shared" si="351"/>
        <v>207</v>
      </c>
      <c r="B7436">
        <f t="shared" si="352"/>
        <v>19</v>
      </c>
      <c r="C7436" t="str">
        <f>_xlfn.XLOOKUP(A7436,Table4[Lfd],Table4[idElementValue],"Err",0)</f>
        <v>{F5CC605C-1F54-4829-BC7A-15C1C8CADCFC}</v>
      </c>
      <c r="D7436">
        <f t="shared" si="352"/>
        <v>19</v>
      </c>
      <c r="E7436">
        <f ca="1">OFFSET(ElementsDB!$AQ$2,SeriesSelection!A7436-1,SeriesSelection!B7436-1)</f>
        <v>2</v>
      </c>
      <c r="F7436">
        <f>_xlfn.XLOOKUP(A7436,Table4[Lfd],Table4[Periods],"Err",0)</f>
        <v>21</v>
      </c>
      <c r="G7436" t="b">
        <f t="shared" si="350"/>
        <v>1</v>
      </c>
    </row>
    <row r="7437" spans="1:7" x14ac:dyDescent="0.25">
      <c r="A7437">
        <f t="shared" si="351"/>
        <v>207</v>
      </c>
      <c r="B7437">
        <f t="shared" si="352"/>
        <v>20</v>
      </c>
      <c r="C7437" t="str">
        <f>_xlfn.XLOOKUP(A7437,Table4[Lfd],Table4[idElementValue],"Err",0)</f>
        <v>{F5CC605C-1F54-4829-BC7A-15C1C8CADCFC}</v>
      </c>
      <c r="D7437">
        <f t="shared" si="352"/>
        <v>20</v>
      </c>
      <c r="E7437">
        <f ca="1">OFFSET(ElementsDB!$AQ$2,SeriesSelection!A7437-1,SeriesSelection!B7437-1)</f>
        <v>2</v>
      </c>
      <c r="F7437">
        <f>_xlfn.XLOOKUP(A7437,Table4[Lfd],Table4[Periods],"Err",0)</f>
        <v>21</v>
      </c>
      <c r="G7437" t="b">
        <f t="shared" si="350"/>
        <v>1</v>
      </c>
    </row>
    <row r="7438" spans="1:7" x14ac:dyDescent="0.25">
      <c r="A7438">
        <f t="shared" si="351"/>
        <v>207</v>
      </c>
      <c r="B7438">
        <f t="shared" si="352"/>
        <v>21</v>
      </c>
      <c r="C7438" t="str">
        <f>_xlfn.XLOOKUP(A7438,Table4[Lfd],Table4[idElementValue],"Err",0)</f>
        <v>{F5CC605C-1F54-4829-BC7A-15C1C8CADCFC}</v>
      </c>
      <c r="D7438">
        <f t="shared" si="352"/>
        <v>21</v>
      </c>
      <c r="E7438">
        <f ca="1">OFFSET(ElementsDB!$AQ$2,SeriesSelection!A7438-1,SeriesSelection!B7438-1)</f>
        <v>2</v>
      </c>
      <c r="F7438">
        <f>_xlfn.XLOOKUP(A7438,Table4[Lfd],Table4[Periods],"Err",0)</f>
        <v>21</v>
      </c>
      <c r="G7438" t="b">
        <f t="shared" si="350"/>
        <v>1</v>
      </c>
    </row>
    <row r="7439" spans="1:7" hidden="1" x14ac:dyDescent="0.25">
      <c r="A7439">
        <f t="shared" si="351"/>
        <v>207</v>
      </c>
      <c r="B7439">
        <f t="shared" si="352"/>
        <v>22</v>
      </c>
      <c r="C7439" t="str">
        <f>_xlfn.XLOOKUP(A7439,Table4[Lfd],Table4[idElementValue],"Err",0)</f>
        <v>{F5CC605C-1F54-4829-BC7A-15C1C8CADCFC}</v>
      </c>
      <c r="D7439">
        <f t="shared" si="352"/>
        <v>22</v>
      </c>
      <c r="E7439">
        <f ca="1">OFFSET(ElementsDB!$AQ$2,SeriesSelection!A7439-1,SeriesSelection!B7439-1)</f>
        <v>0</v>
      </c>
      <c r="F7439">
        <f>_xlfn.XLOOKUP(A7439,Table4[Lfd],Table4[Periods],"Err",0)</f>
        <v>21</v>
      </c>
      <c r="G7439" t="b">
        <f t="shared" si="350"/>
        <v>0</v>
      </c>
    </row>
    <row r="7440" spans="1:7" hidden="1" x14ac:dyDescent="0.25">
      <c r="A7440">
        <f t="shared" si="351"/>
        <v>207</v>
      </c>
      <c r="B7440">
        <f t="shared" si="352"/>
        <v>23</v>
      </c>
      <c r="C7440" t="str">
        <f>_xlfn.XLOOKUP(A7440,Table4[Lfd],Table4[idElementValue],"Err",0)</f>
        <v>{F5CC605C-1F54-4829-BC7A-15C1C8CADCFC}</v>
      </c>
      <c r="D7440">
        <f t="shared" si="352"/>
        <v>23</v>
      </c>
      <c r="E7440">
        <f ca="1">OFFSET(ElementsDB!$AQ$2,SeriesSelection!A7440-1,SeriesSelection!B7440-1)</f>
        <v>0</v>
      </c>
      <c r="F7440">
        <f>_xlfn.XLOOKUP(A7440,Table4[Lfd],Table4[Periods],"Err",0)</f>
        <v>21</v>
      </c>
      <c r="G7440" t="b">
        <f t="shared" si="350"/>
        <v>0</v>
      </c>
    </row>
    <row r="7441" spans="1:7" hidden="1" x14ac:dyDescent="0.25">
      <c r="A7441">
        <f t="shared" si="351"/>
        <v>207</v>
      </c>
      <c r="B7441">
        <f t="shared" si="352"/>
        <v>24</v>
      </c>
      <c r="C7441" t="str">
        <f>_xlfn.XLOOKUP(A7441,Table4[Lfd],Table4[idElementValue],"Err",0)</f>
        <v>{F5CC605C-1F54-4829-BC7A-15C1C8CADCFC}</v>
      </c>
      <c r="D7441">
        <f t="shared" si="352"/>
        <v>24</v>
      </c>
      <c r="E7441">
        <f ca="1">OFFSET(ElementsDB!$AQ$2,SeriesSelection!A7441-1,SeriesSelection!B7441-1)</f>
        <v>0</v>
      </c>
      <c r="F7441">
        <f>_xlfn.XLOOKUP(A7441,Table4[Lfd],Table4[Periods],"Err",0)</f>
        <v>21</v>
      </c>
      <c r="G7441" t="b">
        <f t="shared" si="350"/>
        <v>0</v>
      </c>
    </row>
    <row r="7442" spans="1:7" hidden="1" x14ac:dyDescent="0.25">
      <c r="A7442">
        <f t="shared" si="351"/>
        <v>207</v>
      </c>
      <c r="B7442">
        <f t="shared" si="352"/>
        <v>25</v>
      </c>
      <c r="C7442" t="str">
        <f>_xlfn.XLOOKUP(A7442,Table4[Lfd],Table4[idElementValue],"Err",0)</f>
        <v>{F5CC605C-1F54-4829-BC7A-15C1C8CADCFC}</v>
      </c>
      <c r="D7442">
        <f t="shared" si="352"/>
        <v>25</v>
      </c>
      <c r="E7442">
        <f ca="1">OFFSET(ElementsDB!$AQ$2,SeriesSelection!A7442-1,SeriesSelection!B7442-1)</f>
        <v>0</v>
      </c>
      <c r="F7442">
        <f>_xlfn.XLOOKUP(A7442,Table4[Lfd],Table4[Periods],"Err",0)</f>
        <v>21</v>
      </c>
      <c r="G7442" t="b">
        <f t="shared" si="350"/>
        <v>0</v>
      </c>
    </row>
    <row r="7443" spans="1:7" hidden="1" x14ac:dyDescent="0.25">
      <c r="A7443">
        <f t="shared" si="351"/>
        <v>207</v>
      </c>
      <c r="B7443">
        <f t="shared" si="352"/>
        <v>26</v>
      </c>
      <c r="C7443" t="str">
        <f>_xlfn.XLOOKUP(A7443,Table4[Lfd],Table4[idElementValue],"Err",0)</f>
        <v>{F5CC605C-1F54-4829-BC7A-15C1C8CADCFC}</v>
      </c>
      <c r="D7443">
        <f t="shared" si="352"/>
        <v>26</v>
      </c>
      <c r="E7443">
        <f ca="1">OFFSET(ElementsDB!$AQ$2,SeriesSelection!A7443-1,SeriesSelection!B7443-1)</f>
        <v>0</v>
      </c>
      <c r="F7443">
        <f>_xlfn.XLOOKUP(A7443,Table4[Lfd],Table4[Periods],"Err",0)</f>
        <v>21</v>
      </c>
      <c r="G7443" t="b">
        <f t="shared" si="350"/>
        <v>0</v>
      </c>
    </row>
    <row r="7444" spans="1:7" hidden="1" x14ac:dyDescent="0.25">
      <c r="A7444">
        <f t="shared" si="351"/>
        <v>207</v>
      </c>
      <c r="B7444">
        <f t="shared" si="352"/>
        <v>27</v>
      </c>
      <c r="C7444" t="str">
        <f>_xlfn.XLOOKUP(A7444,Table4[Lfd],Table4[idElementValue],"Err",0)</f>
        <v>{F5CC605C-1F54-4829-BC7A-15C1C8CADCFC}</v>
      </c>
      <c r="D7444">
        <f t="shared" si="352"/>
        <v>27</v>
      </c>
      <c r="E7444">
        <f ca="1">OFFSET(ElementsDB!$AQ$2,SeriesSelection!A7444-1,SeriesSelection!B7444-1)</f>
        <v>0</v>
      </c>
      <c r="F7444">
        <f>_xlfn.XLOOKUP(A7444,Table4[Lfd],Table4[Periods],"Err",0)</f>
        <v>21</v>
      </c>
      <c r="G7444" t="b">
        <f t="shared" si="350"/>
        <v>0</v>
      </c>
    </row>
    <row r="7445" spans="1:7" hidden="1" x14ac:dyDescent="0.25">
      <c r="A7445">
        <f t="shared" si="351"/>
        <v>207</v>
      </c>
      <c r="B7445">
        <f t="shared" si="352"/>
        <v>28</v>
      </c>
      <c r="C7445" t="str">
        <f>_xlfn.XLOOKUP(A7445,Table4[Lfd],Table4[idElementValue],"Err",0)</f>
        <v>{F5CC605C-1F54-4829-BC7A-15C1C8CADCFC}</v>
      </c>
      <c r="D7445">
        <f t="shared" si="352"/>
        <v>28</v>
      </c>
      <c r="E7445">
        <f ca="1">OFFSET(ElementsDB!$AQ$2,SeriesSelection!A7445-1,SeriesSelection!B7445-1)</f>
        <v>0</v>
      </c>
      <c r="F7445">
        <f>_xlfn.XLOOKUP(A7445,Table4[Lfd],Table4[Periods],"Err",0)</f>
        <v>21</v>
      </c>
      <c r="G7445" t="b">
        <f t="shared" si="350"/>
        <v>0</v>
      </c>
    </row>
    <row r="7446" spans="1:7" hidden="1" x14ac:dyDescent="0.25">
      <c r="A7446">
        <f t="shared" si="351"/>
        <v>207</v>
      </c>
      <c r="B7446">
        <f t="shared" si="352"/>
        <v>29</v>
      </c>
      <c r="C7446" t="str">
        <f>_xlfn.XLOOKUP(A7446,Table4[Lfd],Table4[idElementValue],"Err",0)</f>
        <v>{F5CC605C-1F54-4829-BC7A-15C1C8CADCFC}</v>
      </c>
      <c r="D7446">
        <f t="shared" si="352"/>
        <v>29</v>
      </c>
      <c r="E7446">
        <f ca="1">OFFSET(ElementsDB!$AQ$2,SeriesSelection!A7446-1,SeriesSelection!B7446-1)</f>
        <v>0</v>
      </c>
      <c r="F7446">
        <f>_xlfn.XLOOKUP(A7446,Table4[Lfd],Table4[Periods],"Err",0)</f>
        <v>21</v>
      </c>
      <c r="G7446" t="b">
        <f t="shared" si="350"/>
        <v>0</v>
      </c>
    </row>
    <row r="7447" spans="1:7" hidden="1" x14ac:dyDescent="0.25">
      <c r="A7447">
        <f t="shared" si="351"/>
        <v>207</v>
      </c>
      <c r="B7447">
        <f t="shared" si="352"/>
        <v>30</v>
      </c>
      <c r="C7447" t="str">
        <f>_xlfn.XLOOKUP(A7447,Table4[Lfd],Table4[idElementValue],"Err",0)</f>
        <v>{F5CC605C-1F54-4829-BC7A-15C1C8CADCFC}</v>
      </c>
      <c r="D7447">
        <f t="shared" si="352"/>
        <v>30</v>
      </c>
      <c r="E7447">
        <f ca="1">OFFSET(ElementsDB!$AQ$2,SeriesSelection!A7447-1,SeriesSelection!B7447-1)</f>
        <v>0</v>
      </c>
      <c r="F7447">
        <f>_xlfn.XLOOKUP(A7447,Table4[Lfd],Table4[Periods],"Err",0)</f>
        <v>21</v>
      </c>
      <c r="G7447" t="b">
        <f t="shared" si="350"/>
        <v>0</v>
      </c>
    </row>
    <row r="7448" spans="1:7" hidden="1" x14ac:dyDescent="0.25">
      <c r="A7448">
        <f t="shared" si="351"/>
        <v>207</v>
      </c>
      <c r="B7448">
        <f t="shared" si="352"/>
        <v>31</v>
      </c>
      <c r="C7448" t="str">
        <f>_xlfn.XLOOKUP(A7448,Table4[Lfd],Table4[idElementValue],"Err",0)</f>
        <v>{F5CC605C-1F54-4829-BC7A-15C1C8CADCFC}</v>
      </c>
      <c r="D7448">
        <f t="shared" si="352"/>
        <v>31</v>
      </c>
      <c r="E7448">
        <f ca="1">OFFSET(ElementsDB!$AQ$2,SeriesSelection!A7448-1,SeriesSelection!B7448-1)</f>
        <v>0</v>
      </c>
      <c r="F7448">
        <f>_xlfn.XLOOKUP(A7448,Table4[Lfd],Table4[Periods],"Err",0)</f>
        <v>21</v>
      </c>
      <c r="G7448" t="b">
        <f t="shared" si="350"/>
        <v>0</v>
      </c>
    </row>
    <row r="7449" spans="1:7" hidden="1" x14ac:dyDescent="0.25">
      <c r="A7449">
        <f t="shared" si="351"/>
        <v>207</v>
      </c>
      <c r="B7449">
        <f t="shared" si="352"/>
        <v>32</v>
      </c>
      <c r="C7449" t="str">
        <f>_xlfn.XLOOKUP(A7449,Table4[Lfd],Table4[idElementValue],"Err",0)</f>
        <v>{F5CC605C-1F54-4829-BC7A-15C1C8CADCFC}</v>
      </c>
      <c r="D7449">
        <f t="shared" si="352"/>
        <v>32</v>
      </c>
      <c r="E7449">
        <f ca="1">OFFSET(ElementsDB!$AQ$2,SeriesSelection!A7449-1,SeriesSelection!B7449-1)</f>
        <v>0</v>
      </c>
      <c r="F7449">
        <f>_xlfn.XLOOKUP(A7449,Table4[Lfd],Table4[Periods],"Err",0)</f>
        <v>21</v>
      </c>
      <c r="G7449" t="b">
        <f t="shared" si="350"/>
        <v>0</v>
      </c>
    </row>
    <row r="7450" spans="1:7" hidden="1" x14ac:dyDescent="0.25">
      <c r="A7450">
        <f t="shared" si="351"/>
        <v>207</v>
      </c>
      <c r="B7450">
        <f t="shared" si="352"/>
        <v>33</v>
      </c>
      <c r="C7450" t="str">
        <f>_xlfn.XLOOKUP(A7450,Table4[Lfd],Table4[idElementValue],"Err",0)</f>
        <v>{F5CC605C-1F54-4829-BC7A-15C1C8CADCFC}</v>
      </c>
      <c r="D7450">
        <f t="shared" si="352"/>
        <v>33</v>
      </c>
      <c r="E7450">
        <f ca="1">OFFSET(ElementsDB!$AQ$2,SeriesSelection!A7450-1,SeriesSelection!B7450-1)</f>
        <v>0</v>
      </c>
      <c r="F7450">
        <f>_xlfn.XLOOKUP(A7450,Table4[Lfd],Table4[Periods],"Err",0)</f>
        <v>21</v>
      </c>
      <c r="G7450" t="b">
        <f t="shared" si="350"/>
        <v>0</v>
      </c>
    </row>
    <row r="7451" spans="1:7" hidden="1" x14ac:dyDescent="0.25">
      <c r="A7451">
        <f t="shared" si="351"/>
        <v>207</v>
      </c>
      <c r="B7451">
        <f t="shared" si="352"/>
        <v>34</v>
      </c>
      <c r="C7451" t="str">
        <f>_xlfn.XLOOKUP(A7451,Table4[Lfd],Table4[idElementValue],"Err",0)</f>
        <v>{F5CC605C-1F54-4829-BC7A-15C1C8CADCFC}</v>
      </c>
      <c r="D7451">
        <f t="shared" si="352"/>
        <v>34</v>
      </c>
      <c r="E7451">
        <f ca="1">OFFSET(ElementsDB!$AQ$2,SeriesSelection!A7451-1,SeriesSelection!B7451-1)</f>
        <v>0</v>
      </c>
      <c r="F7451">
        <f>_xlfn.XLOOKUP(A7451,Table4[Lfd],Table4[Periods],"Err",0)</f>
        <v>21</v>
      </c>
      <c r="G7451" t="b">
        <f t="shared" si="350"/>
        <v>0</v>
      </c>
    </row>
    <row r="7452" spans="1:7" hidden="1" x14ac:dyDescent="0.25">
      <c r="A7452">
        <f t="shared" si="351"/>
        <v>207</v>
      </c>
      <c r="B7452">
        <f t="shared" si="352"/>
        <v>35</v>
      </c>
      <c r="C7452" t="str">
        <f>_xlfn.XLOOKUP(A7452,Table4[Lfd],Table4[idElementValue],"Err",0)</f>
        <v>{F5CC605C-1F54-4829-BC7A-15C1C8CADCFC}</v>
      </c>
      <c r="D7452">
        <f t="shared" si="352"/>
        <v>35</v>
      </c>
      <c r="E7452">
        <f ca="1">OFFSET(ElementsDB!$AQ$2,SeriesSelection!A7452-1,SeriesSelection!B7452-1)</f>
        <v>0</v>
      </c>
      <c r="F7452">
        <f>_xlfn.XLOOKUP(A7452,Table4[Lfd],Table4[Periods],"Err",0)</f>
        <v>21</v>
      </c>
      <c r="G7452" t="b">
        <f t="shared" si="350"/>
        <v>0</v>
      </c>
    </row>
    <row r="7453" spans="1:7" hidden="1" x14ac:dyDescent="0.25">
      <c r="A7453">
        <f t="shared" si="351"/>
        <v>207</v>
      </c>
      <c r="B7453">
        <f t="shared" si="352"/>
        <v>36</v>
      </c>
      <c r="C7453" t="str">
        <f>_xlfn.XLOOKUP(A7453,Table4[Lfd],Table4[idElementValue],"Err",0)</f>
        <v>{F5CC605C-1F54-4829-BC7A-15C1C8CADCFC}</v>
      </c>
      <c r="D7453">
        <f t="shared" si="352"/>
        <v>36</v>
      </c>
      <c r="E7453">
        <f ca="1">OFFSET(ElementsDB!$AQ$2,SeriesSelection!A7453-1,SeriesSelection!B7453-1)</f>
        <v>0</v>
      </c>
      <c r="F7453">
        <f>_xlfn.XLOOKUP(A7453,Table4[Lfd],Table4[Periods],"Err",0)</f>
        <v>21</v>
      </c>
      <c r="G7453" t="b">
        <f t="shared" si="350"/>
        <v>0</v>
      </c>
    </row>
    <row r="7454" spans="1:7" x14ac:dyDescent="0.25">
      <c r="A7454">
        <f t="shared" si="351"/>
        <v>208</v>
      </c>
      <c r="B7454">
        <f t="shared" si="352"/>
        <v>1</v>
      </c>
      <c r="C7454" t="str">
        <f>_xlfn.XLOOKUP(A7454,Table4[Lfd],Table4[idElementValue],"Err",0)</f>
        <v>{70A29D0C-01F8-46C4-989D-18A04B58B53E}</v>
      </c>
      <c r="D7454">
        <f t="shared" si="352"/>
        <v>1</v>
      </c>
      <c r="E7454">
        <f ca="1">OFFSET(ElementsDB!$AQ$2,SeriesSelection!A7454-1,SeriesSelection!B7454-1)</f>
        <v>1</v>
      </c>
      <c r="F7454">
        <f>_xlfn.XLOOKUP(A7454,Table4[Lfd],Table4[Periods],"Err",0)</f>
        <v>21</v>
      </c>
      <c r="G7454" t="b">
        <f t="shared" si="350"/>
        <v>1</v>
      </c>
    </row>
    <row r="7455" spans="1:7" x14ac:dyDescent="0.25">
      <c r="A7455">
        <f t="shared" si="351"/>
        <v>208</v>
      </c>
      <c r="B7455">
        <f t="shared" si="352"/>
        <v>2</v>
      </c>
      <c r="C7455" t="str">
        <f>_xlfn.XLOOKUP(A7455,Table4[Lfd],Table4[idElementValue],"Err",0)</f>
        <v>{70A29D0C-01F8-46C4-989D-18A04B58B53E}</v>
      </c>
      <c r="D7455">
        <f t="shared" si="352"/>
        <v>2</v>
      </c>
      <c r="E7455">
        <f ca="1">OFFSET(ElementsDB!$AQ$2,SeriesSelection!A7455-1,SeriesSelection!B7455-1)</f>
        <v>1</v>
      </c>
      <c r="F7455">
        <f>_xlfn.XLOOKUP(A7455,Table4[Lfd],Table4[Periods],"Err",0)</f>
        <v>21</v>
      </c>
      <c r="G7455" t="b">
        <f t="shared" si="350"/>
        <v>1</v>
      </c>
    </row>
    <row r="7456" spans="1:7" x14ac:dyDescent="0.25">
      <c r="A7456">
        <f t="shared" si="351"/>
        <v>208</v>
      </c>
      <c r="B7456">
        <f t="shared" si="352"/>
        <v>3</v>
      </c>
      <c r="C7456" t="str">
        <f>_xlfn.XLOOKUP(A7456,Table4[Lfd],Table4[idElementValue],"Err",0)</f>
        <v>{70A29D0C-01F8-46C4-989D-18A04B58B53E}</v>
      </c>
      <c r="D7456">
        <f t="shared" si="352"/>
        <v>3</v>
      </c>
      <c r="E7456">
        <f ca="1">OFFSET(ElementsDB!$AQ$2,SeriesSelection!A7456-1,SeriesSelection!B7456-1)</f>
        <v>1</v>
      </c>
      <c r="F7456">
        <f>_xlfn.XLOOKUP(A7456,Table4[Lfd],Table4[Periods],"Err",0)</f>
        <v>21</v>
      </c>
      <c r="G7456" t="b">
        <f t="shared" si="350"/>
        <v>1</v>
      </c>
    </row>
    <row r="7457" spans="1:7" x14ac:dyDescent="0.25">
      <c r="A7457">
        <f t="shared" si="351"/>
        <v>208</v>
      </c>
      <c r="B7457">
        <f t="shared" si="352"/>
        <v>4</v>
      </c>
      <c r="C7457" t="str">
        <f>_xlfn.XLOOKUP(A7457,Table4[Lfd],Table4[idElementValue],"Err",0)</f>
        <v>{70A29D0C-01F8-46C4-989D-18A04B58B53E}</v>
      </c>
      <c r="D7457">
        <f t="shared" si="352"/>
        <v>4</v>
      </c>
      <c r="E7457">
        <f ca="1">OFFSET(ElementsDB!$AQ$2,SeriesSelection!A7457-1,SeriesSelection!B7457-1)</f>
        <v>1</v>
      </c>
      <c r="F7457">
        <f>_xlfn.XLOOKUP(A7457,Table4[Lfd],Table4[Periods],"Err",0)</f>
        <v>21</v>
      </c>
      <c r="G7457" t="b">
        <f t="shared" si="350"/>
        <v>1</v>
      </c>
    </row>
    <row r="7458" spans="1:7" x14ac:dyDescent="0.25">
      <c r="A7458">
        <f t="shared" si="351"/>
        <v>208</v>
      </c>
      <c r="B7458">
        <f t="shared" si="352"/>
        <v>5</v>
      </c>
      <c r="C7458" t="str">
        <f>_xlfn.XLOOKUP(A7458,Table4[Lfd],Table4[idElementValue],"Err",0)</f>
        <v>{70A29D0C-01F8-46C4-989D-18A04B58B53E}</v>
      </c>
      <c r="D7458">
        <f t="shared" si="352"/>
        <v>5</v>
      </c>
      <c r="E7458">
        <f ca="1">OFFSET(ElementsDB!$AQ$2,SeriesSelection!A7458-1,SeriesSelection!B7458-1)</f>
        <v>1</v>
      </c>
      <c r="F7458">
        <f>_xlfn.XLOOKUP(A7458,Table4[Lfd],Table4[Periods],"Err",0)</f>
        <v>21</v>
      </c>
      <c r="G7458" t="b">
        <f t="shared" si="350"/>
        <v>1</v>
      </c>
    </row>
    <row r="7459" spans="1:7" x14ac:dyDescent="0.25">
      <c r="A7459">
        <f t="shared" si="351"/>
        <v>208</v>
      </c>
      <c r="B7459">
        <f t="shared" si="352"/>
        <v>6</v>
      </c>
      <c r="C7459" t="str">
        <f>_xlfn.XLOOKUP(A7459,Table4[Lfd],Table4[idElementValue],"Err",0)</f>
        <v>{70A29D0C-01F8-46C4-989D-18A04B58B53E}</v>
      </c>
      <c r="D7459">
        <f t="shared" si="352"/>
        <v>6</v>
      </c>
      <c r="E7459">
        <f ca="1">OFFSET(ElementsDB!$AQ$2,SeriesSelection!A7459-1,SeriesSelection!B7459-1)</f>
        <v>1</v>
      </c>
      <c r="F7459">
        <f>_xlfn.XLOOKUP(A7459,Table4[Lfd],Table4[Periods],"Err",0)</f>
        <v>21</v>
      </c>
      <c r="G7459" t="b">
        <f t="shared" si="350"/>
        <v>1</v>
      </c>
    </row>
    <row r="7460" spans="1:7" x14ac:dyDescent="0.25">
      <c r="A7460">
        <f t="shared" si="351"/>
        <v>208</v>
      </c>
      <c r="B7460">
        <f t="shared" si="352"/>
        <v>7</v>
      </c>
      <c r="C7460" t="str">
        <f>_xlfn.XLOOKUP(A7460,Table4[Lfd],Table4[idElementValue],"Err",0)</f>
        <v>{70A29D0C-01F8-46C4-989D-18A04B58B53E}</v>
      </c>
      <c r="D7460">
        <f t="shared" si="352"/>
        <v>7</v>
      </c>
      <c r="E7460">
        <f ca="1">OFFSET(ElementsDB!$AQ$2,SeriesSelection!A7460-1,SeriesSelection!B7460-1)</f>
        <v>1</v>
      </c>
      <c r="F7460">
        <f>_xlfn.XLOOKUP(A7460,Table4[Lfd],Table4[Periods],"Err",0)</f>
        <v>21</v>
      </c>
      <c r="G7460" t="b">
        <f t="shared" si="350"/>
        <v>1</v>
      </c>
    </row>
    <row r="7461" spans="1:7" x14ac:dyDescent="0.25">
      <c r="A7461">
        <f t="shared" si="351"/>
        <v>208</v>
      </c>
      <c r="B7461">
        <f t="shared" si="352"/>
        <v>8</v>
      </c>
      <c r="C7461" t="str">
        <f>_xlfn.XLOOKUP(A7461,Table4[Lfd],Table4[idElementValue],"Err",0)</f>
        <v>{70A29D0C-01F8-46C4-989D-18A04B58B53E}</v>
      </c>
      <c r="D7461">
        <f t="shared" si="352"/>
        <v>8</v>
      </c>
      <c r="E7461">
        <f ca="1">OFFSET(ElementsDB!$AQ$2,SeriesSelection!A7461-1,SeriesSelection!B7461-1)</f>
        <v>1</v>
      </c>
      <c r="F7461">
        <f>_xlfn.XLOOKUP(A7461,Table4[Lfd],Table4[Periods],"Err",0)</f>
        <v>21</v>
      </c>
      <c r="G7461" t="b">
        <f t="shared" si="350"/>
        <v>1</v>
      </c>
    </row>
    <row r="7462" spans="1:7" x14ac:dyDescent="0.25">
      <c r="A7462">
        <f t="shared" si="351"/>
        <v>208</v>
      </c>
      <c r="B7462">
        <f t="shared" si="352"/>
        <v>9</v>
      </c>
      <c r="C7462" t="str">
        <f>_xlfn.XLOOKUP(A7462,Table4[Lfd],Table4[idElementValue],"Err",0)</f>
        <v>{70A29D0C-01F8-46C4-989D-18A04B58B53E}</v>
      </c>
      <c r="D7462">
        <f t="shared" si="352"/>
        <v>9</v>
      </c>
      <c r="E7462">
        <f ca="1">OFFSET(ElementsDB!$AQ$2,SeriesSelection!A7462-1,SeriesSelection!B7462-1)</f>
        <v>1</v>
      </c>
      <c r="F7462">
        <f>_xlfn.XLOOKUP(A7462,Table4[Lfd],Table4[Periods],"Err",0)</f>
        <v>21</v>
      </c>
      <c r="G7462" t="b">
        <f t="shared" si="350"/>
        <v>1</v>
      </c>
    </row>
    <row r="7463" spans="1:7" x14ac:dyDescent="0.25">
      <c r="A7463">
        <f t="shared" si="351"/>
        <v>208</v>
      </c>
      <c r="B7463">
        <f t="shared" si="352"/>
        <v>10</v>
      </c>
      <c r="C7463" t="str">
        <f>_xlfn.XLOOKUP(A7463,Table4[Lfd],Table4[idElementValue],"Err",0)</f>
        <v>{70A29D0C-01F8-46C4-989D-18A04B58B53E}</v>
      </c>
      <c r="D7463">
        <f t="shared" si="352"/>
        <v>10</v>
      </c>
      <c r="E7463">
        <f ca="1">OFFSET(ElementsDB!$AQ$2,SeriesSelection!A7463-1,SeriesSelection!B7463-1)</f>
        <v>1</v>
      </c>
      <c r="F7463">
        <f>_xlfn.XLOOKUP(A7463,Table4[Lfd],Table4[Periods],"Err",0)</f>
        <v>21</v>
      </c>
      <c r="G7463" t="b">
        <f t="shared" si="350"/>
        <v>1</v>
      </c>
    </row>
    <row r="7464" spans="1:7" x14ac:dyDescent="0.25">
      <c r="A7464">
        <f t="shared" si="351"/>
        <v>208</v>
      </c>
      <c r="B7464">
        <f t="shared" si="352"/>
        <v>11</v>
      </c>
      <c r="C7464" t="str">
        <f>_xlfn.XLOOKUP(A7464,Table4[Lfd],Table4[idElementValue],"Err",0)</f>
        <v>{70A29D0C-01F8-46C4-989D-18A04B58B53E}</v>
      </c>
      <c r="D7464">
        <f t="shared" si="352"/>
        <v>11</v>
      </c>
      <c r="E7464">
        <f ca="1">OFFSET(ElementsDB!$AQ$2,SeriesSelection!A7464-1,SeriesSelection!B7464-1)</f>
        <v>2</v>
      </c>
      <c r="F7464">
        <f>_xlfn.XLOOKUP(A7464,Table4[Lfd],Table4[Periods],"Err",0)</f>
        <v>21</v>
      </c>
      <c r="G7464" t="b">
        <f t="shared" si="350"/>
        <v>1</v>
      </c>
    </row>
    <row r="7465" spans="1:7" x14ac:dyDescent="0.25">
      <c r="A7465">
        <f t="shared" si="351"/>
        <v>208</v>
      </c>
      <c r="B7465">
        <f t="shared" si="352"/>
        <v>12</v>
      </c>
      <c r="C7465" t="str">
        <f>_xlfn.XLOOKUP(A7465,Table4[Lfd],Table4[idElementValue],"Err",0)</f>
        <v>{70A29D0C-01F8-46C4-989D-18A04B58B53E}</v>
      </c>
      <c r="D7465">
        <f t="shared" si="352"/>
        <v>12</v>
      </c>
      <c r="E7465">
        <f ca="1">OFFSET(ElementsDB!$AQ$2,SeriesSelection!A7465-1,SeriesSelection!B7465-1)</f>
        <v>2</v>
      </c>
      <c r="F7465">
        <f>_xlfn.XLOOKUP(A7465,Table4[Lfd],Table4[Periods],"Err",0)</f>
        <v>21</v>
      </c>
      <c r="G7465" t="b">
        <f t="shared" si="350"/>
        <v>1</v>
      </c>
    </row>
    <row r="7466" spans="1:7" x14ac:dyDescent="0.25">
      <c r="A7466">
        <f t="shared" si="351"/>
        <v>208</v>
      </c>
      <c r="B7466">
        <f t="shared" si="352"/>
        <v>13</v>
      </c>
      <c r="C7466" t="str">
        <f>_xlfn.XLOOKUP(A7466,Table4[Lfd],Table4[idElementValue],"Err",0)</f>
        <v>{70A29D0C-01F8-46C4-989D-18A04B58B53E}</v>
      </c>
      <c r="D7466">
        <f t="shared" si="352"/>
        <v>13</v>
      </c>
      <c r="E7466">
        <f ca="1">OFFSET(ElementsDB!$AQ$2,SeriesSelection!A7466-1,SeriesSelection!B7466-1)</f>
        <v>2</v>
      </c>
      <c r="F7466">
        <f>_xlfn.XLOOKUP(A7466,Table4[Lfd],Table4[Periods],"Err",0)</f>
        <v>21</v>
      </c>
      <c r="G7466" t="b">
        <f t="shared" si="350"/>
        <v>1</v>
      </c>
    </row>
    <row r="7467" spans="1:7" x14ac:dyDescent="0.25">
      <c r="A7467">
        <f t="shared" si="351"/>
        <v>208</v>
      </c>
      <c r="B7467">
        <f t="shared" si="352"/>
        <v>14</v>
      </c>
      <c r="C7467" t="str">
        <f>_xlfn.XLOOKUP(A7467,Table4[Lfd],Table4[idElementValue],"Err",0)</f>
        <v>{70A29D0C-01F8-46C4-989D-18A04B58B53E}</v>
      </c>
      <c r="D7467">
        <f t="shared" si="352"/>
        <v>14</v>
      </c>
      <c r="E7467">
        <f ca="1">OFFSET(ElementsDB!$AQ$2,SeriesSelection!A7467-1,SeriesSelection!B7467-1)</f>
        <v>2</v>
      </c>
      <c r="F7467">
        <f>_xlfn.XLOOKUP(A7467,Table4[Lfd],Table4[Periods],"Err",0)</f>
        <v>21</v>
      </c>
      <c r="G7467" t="b">
        <f t="shared" si="350"/>
        <v>1</v>
      </c>
    </row>
    <row r="7468" spans="1:7" x14ac:dyDescent="0.25">
      <c r="A7468">
        <f t="shared" si="351"/>
        <v>208</v>
      </c>
      <c r="B7468">
        <f t="shared" si="352"/>
        <v>15</v>
      </c>
      <c r="C7468" t="str">
        <f>_xlfn.XLOOKUP(A7468,Table4[Lfd],Table4[idElementValue],"Err",0)</f>
        <v>{70A29D0C-01F8-46C4-989D-18A04B58B53E}</v>
      </c>
      <c r="D7468">
        <f t="shared" si="352"/>
        <v>15</v>
      </c>
      <c r="E7468">
        <f ca="1">OFFSET(ElementsDB!$AQ$2,SeriesSelection!A7468-1,SeriesSelection!B7468-1)</f>
        <v>3</v>
      </c>
      <c r="F7468">
        <f>_xlfn.XLOOKUP(A7468,Table4[Lfd],Table4[Periods],"Err",0)</f>
        <v>21</v>
      </c>
      <c r="G7468" t="b">
        <f t="shared" si="350"/>
        <v>1</v>
      </c>
    </row>
    <row r="7469" spans="1:7" x14ac:dyDescent="0.25">
      <c r="A7469">
        <f t="shared" si="351"/>
        <v>208</v>
      </c>
      <c r="B7469">
        <f t="shared" si="352"/>
        <v>16</v>
      </c>
      <c r="C7469" t="str">
        <f>_xlfn.XLOOKUP(A7469,Table4[Lfd],Table4[idElementValue],"Err",0)</f>
        <v>{70A29D0C-01F8-46C4-989D-18A04B58B53E}</v>
      </c>
      <c r="D7469">
        <f t="shared" si="352"/>
        <v>16</v>
      </c>
      <c r="E7469">
        <f ca="1">OFFSET(ElementsDB!$AQ$2,SeriesSelection!A7469-1,SeriesSelection!B7469-1)</f>
        <v>3</v>
      </c>
      <c r="F7469">
        <f>_xlfn.XLOOKUP(A7469,Table4[Lfd],Table4[Periods],"Err",0)</f>
        <v>21</v>
      </c>
      <c r="G7469" t="b">
        <f t="shared" si="350"/>
        <v>1</v>
      </c>
    </row>
    <row r="7470" spans="1:7" x14ac:dyDescent="0.25">
      <c r="A7470">
        <f t="shared" si="351"/>
        <v>208</v>
      </c>
      <c r="B7470">
        <f t="shared" si="352"/>
        <v>17</v>
      </c>
      <c r="C7470" t="str">
        <f>_xlfn.XLOOKUP(A7470,Table4[Lfd],Table4[idElementValue],"Err",0)</f>
        <v>{70A29D0C-01F8-46C4-989D-18A04B58B53E}</v>
      </c>
      <c r="D7470">
        <f t="shared" si="352"/>
        <v>17</v>
      </c>
      <c r="E7470">
        <f ca="1">OFFSET(ElementsDB!$AQ$2,SeriesSelection!A7470-1,SeriesSelection!B7470-1)</f>
        <v>3</v>
      </c>
      <c r="F7470">
        <f>_xlfn.XLOOKUP(A7470,Table4[Lfd],Table4[Periods],"Err",0)</f>
        <v>21</v>
      </c>
      <c r="G7470" t="b">
        <f t="shared" si="350"/>
        <v>1</v>
      </c>
    </row>
    <row r="7471" spans="1:7" x14ac:dyDescent="0.25">
      <c r="A7471">
        <f t="shared" si="351"/>
        <v>208</v>
      </c>
      <c r="B7471">
        <f t="shared" si="352"/>
        <v>18</v>
      </c>
      <c r="C7471" t="str">
        <f>_xlfn.XLOOKUP(A7471,Table4[Lfd],Table4[idElementValue],"Err",0)</f>
        <v>{70A29D0C-01F8-46C4-989D-18A04B58B53E}</v>
      </c>
      <c r="D7471">
        <f t="shared" si="352"/>
        <v>18</v>
      </c>
      <c r="E7471">
        <f ca="1">OFFSET(ElementsDB!$AQ$2,SeriesSelection!A7471-1,SeriesSelection!B7471-1)</f>
        <v>3</v>
      </c>
      <c r="F7471">
        <f>_xlfn.XLOOKUP(A7471,Table4[Lfd],Table4[Periods],"Err",0)</f>
        <v>21</v>
      </c>
      <c r="G7471" t="b">
        <f t="shared" si="350"/>
        <v>1</v>
      </c>
    </row>
    <row r="7472" spans="1:7" x14ac:dyDescent="0.25">
      <c r="A7472">
        <f t="shared" si="351"/>
        <v>208</v>
      </c>
      <c r="B7472">
        <f t="shared" si="352"/>
        <v>19</v>
      </c>
      <c r="C7472" t="str">
        <f>_xlfn.XLOOKUP(A7472,Table4[Lfd],Table4[idElementValue],"Err",0)</f>
        <v>{70A29D0C-01F8-46C4-989D-18A04B58B53E}</v>
      </c>
      <c r="D7472">
        <f t="shared" si="352"/>
        <v>19</v>
      </c>
      <c r="E7472">
        <f ca="1">OFFSET(ElementsDB!$AQ$2,SeriesSelection!A7472-1,SeriesSelection!B7472-1)</f>
        <v>3</v>
      </c>
      <c r="F7472">
        <f>_xlfn.XLOOKUP(A7472,Table4[Lfd],Table4[Periods],"Err",0)</f>
        <v>21</v>
      </c>
      <c r="G7472" t="b">
        <f t="shared" si="350"/>
        <v>1</v>
      </c>
    </row>
    <row r="7473" spans="1:7" x14ac:dyDescent="0.25">
      <c r="A7473">
        <f t="shared" si="351"/>
        <v>208</v>
      </c>
      <c r="B7473">
        <f t="shared" si="352"/>
        <v>20</v>
      </c>
      <c r="C7473" t="str">
        <f>_xlfn.XLOOKUP(A7473,Table4[Lfd],Table4[idElementValue],"Err",0)</f>
        <v>{70A29D0C-01F8-46C4-989D-18A04B58B53E}</v>
      </c>
      <c r="D7473">
        <f t="shared" si="352"/>
        <v>20</v>
      </c>
      <c r="E7473">
        <f ca="1">OFFSET(ElementsDB!$AQ$2,SeriesSelection!A7473-1,SeriesSelection!B7473-1)</f>
        <v>3</v>
      </c>
      <c r="F7473">
        <f>_xlfn.XLOOKUP(A7473,Table4[Lfd],Table4[Periods],"Err",0)</f>
        <v>21</v>
      </c>
      <c r="G7473" t="b">
        <f t="shared" si="350"/>
        <v>1</v>
      </c>
    </row>
    <row r="7474" spans="1:7" x14ac:dyDescent="0.25">
      <c r="A7474">
        <f t="shared" si="351"/>
        <v>208</v>
      </c>
      <c r="B7474">
        <f t="shared" si="352"/>
        <v>21</v>
      </c>
      <c r="C7474" t="str">
        <f>_xlfn.XLOOKUP(A7474,Table4[Lfd],Table4[idElementValue],"Err",0)</f>
        <v>{70A29D0C-01F8-46C4-989D-18A04B58B53E}</v>
      </c>
      <c r="D7474">
        <f t="shared" si="352"/>
        <v>21</v>
      </c>
      <c r="E7474">
        <f ca="1">OFFSET(ElementsDB!$AQ$2,SeriesSelection!A7474-1,SeriesSelection!B7474-1)</f>
        <v>3</v>
      </c>
      <c r="F7474">
        <f>_xlfn.XLOOKUP(A7474,Table4[Lfd],Table4[Periods],"Err",0)</f>
        <v>21</v>
      </c>
      <c r="G7474" t="b">
        <f t="shared" si="350"/>
        <v>1</v>
      </c>
    </row>
    <row r="7475" spans="1:7" hidden="1" x14ac:dyDescent="0.25">
      <c r="A7475">
        <f t="shared" si="351"/>
        <v>208</v>
      </c>
      <c r="B7475">
        <f t="shared" si="352"/>
        <v>22</v>
      </c>
      <c r="C7475" t="str">
        <f>_xlfn.XLOOKUP(A7475,Table4[Lfd],Table4[idElementValue],"Err",0)</f>
        <v>{70A29D0C-01F8-46C4-989D-18A04B58B53E}</v>
      </c>
      <c r="D7475">
        <f t="shared" si="352"/>
        <v>22</v>
      </c>
      <c r="E7475">
        <f ca="1">OFFSET(ElementsDB!$AQ$2,SeriesSelection!A7475-1,SeriesSelection!B7475-1)</f>
        <v>0</v>
      </c>
      <c r="F7475">
        <f>_xlfn.XLOOKUP(A7475,Table4[Lfd],Table4[Periods],"Err",0)</f>
        <v>21</v>
      </c>
      <c r="G7475" t="b">
        <f t="shared" si="350"/>
        <v>0</v>
      </c>
    </row>
    <row r="7476" spans="1:7" hidden="1" x14ac:dyDescent="0.25">
      <c r="A7476">
        <f t="shared" si="351"/>
        <v>208</v>
      </c>
      <c r="B7476">
        <f t="shared" si="352"/>
        <v>23</v>
      </c>
      <c r="C7476" t="str">
        <f>_xlfn.XLOOKUP(A7476,Table4[Lfd],Table4[idElementValue],"Err",0)</f>
        <v>{70A29D0C-01F8-46C4-989D-18A04B58B53E}</v>
      </c>
      <c r="D7476">
        <f t="shared" si="352"/>
        <v>23</v>
      </c>
      <c r="E7476">
        <f ca="1">OFFSET(ElementsDB!$AQ$2,SeriesSelection!A7476-1,SeriesSelection!B7476-1)</f>
        <v>0</v>
      </c>
      <c r="F7476">
        <f>_xlfn.XLOOKUP(A7476,Table4[Lfd],Table4[Periods],"Err",0)</f>
        <v>21</v>
      </c>
      <c r="G7476" t="b">
        <f t="shared" si="350"/>
        <v>0</v>
      </c>
    </row>
    <row r="7477" spans="1:7" hidden="1" x14ac:dyDescent="0.25">
      <c r="A7477">
        <f t="shared" si="351"/>
        <v>208</v>
      </c>
      <c r="B7477">
        <f t="shared" si="352"/>
        <v>24</v>
      </c>
      <c r="C7477" t="str">
        <f>_xlfn.XLOOKUP(A7477,Table4[Lfd],Table4[idElementValue],"Err",0)</f>
        <v>{70A29D0C-01F8-46C4-989D-18A04B58B53E}</v>
      </c>
      <c r="D7477">
        <f t="shared" si="352"/>
        <v>24</v>
      </c>
      <c r="E7477">
        <f ca="1">OFFSET(ElementsDB!$AQ$2,SeriesSelection!A7477-1,SeriesSelection!B7477-1)</f>
        <v>0</v>
      </c>
      <c r="F7477">
        <f>_xlfn.XLOOKUP(A7477,Table4[Lfd],Table4[Periods],"Err",0)</f>
        <v>21</v>
      </c>
      <c r="G7477" t="b">
        <f t="shared" si="350"/>
        <v>0</v>
      </c>
    </row>
    <row r="7478" spans="1:7" hidden="1" x14ac:dyDescent="0.25">
      <c r="A7478">
        <f t="shared" si="351"/>
        <v>208</v>
      </c>
      <c r="B7478">
        <f t="shared" si="352"/>
        <v>25</v>
      </c>
      <c r="C7478" t="str">
        <f>_xlfn.XLOOKUP(A7478,Table4[Lfd],Table4[idElementValue],"Err",0)</f>
        <v>{70A29D0C-01F8-46C4-989D-18A04B58B53E}</v>
      </c>
      <c r="D7478">
        <f t="shared" si="352"/>
        <v>25</v>
      </c>
      <c r="E7478">
        <f ca="1">OFFSET(ElementsDB!$AQ$2,SeriesSelection!A7478-1,SeriesSelection!B7478-1)</f>
        <v>0</v>
      </c>
      <c r="F7478">
        <f>_xlfn.XLOOKUP(A7478,Table4[Lfd],Table4[Periods],"Err",0)</f>
        <v>21</v>
      </c>
      <c r="G7478" t="b">
        <f t="shared" si="350"/>
        <v>0</v>
      </c>
    </row>
    <row r="7479" spans="1:7" hidden="1" x14ac:dyDescent="0.25">
      <c r="A7479">
        <f t="shared" si="351"/>
        <v>208</v>
      </c>
      <c r="B7479">
        <f t="shared" si="352"/>
        <v>26</v>
      </c>
      <c r="C7479" t="str">
        <f>_xlfn.XLOOKUP(A7479,Table4[Lfd],Table4[idElementValue],"Err",0)</f>
        <v>{70A29D0C-01F8-46C4-989D-18A04B58B53E}</v>
      </c>
      <c r="D7479">
        <f t="shared" si="352"/>
        <v>26</v>
      </c>
      <c r="E7479">
        <f ca="1">OFFSET(ElementsDB!$AQ$2,SeriesSelection!A7479-1,SeriesSelection!B7479-1)</f>
        <v>0</v>
      </c>
      <c r="F7479">
        <f>_xlfn.XLOOKUP(A7479,Table4[Lfd],Table4[Periods],"Err",0)</f>
        <v>21</v>
      </c>
      <c r="G7479" t="b">
        <f t="shared" si="350"/>
        <v>0</v>
      </c>
    </row>
    <row r="7480" spans="1:7" hidden="1" x14ac:dyDescent="0.25">
      <c r="A7480">
        <f t="shared" si="351"/>
        <v>208</v>
      </c>
      <c r="B7480">
        <f t="shared" si="352"/>
        <v>27</v>
      </c>
      <c r="C7480" t="str">
        <f>_xlfn.XLOOKUP(A7480,Table4[Lfd],Table4[idElementValue],"Err",0)</f>
        <v>{70A29D0C-01F8-46C4-989D-18A04B58B53E}</v>
      </c>
      <c r="D7480">
        <f t="shared" si="352"/>
        <v>27</v>
      </c>
      <c r="E7480">
        <f ca="1">OFFSET(ElementsDB!$AQ$2,SeriesSelection!A7480-1,SeriesSelection!B7480-1)</f>
        <v>0</v>
      </c>
      <c r="F7480">
        <f>_xlfn.XLOOKUP(A7480,Table4[Lfd],Table4[Periods],"Err",0)</f>
        <v>21</v>
      </c>
      <c r="G7480" t="b">
        <f t="shared" si="350"/>
        <v>0</v>
      </c>
    </row>
    <row r="7481" spans="1:7" hidden="1" x14ac:dyDescent="0.25">
      <c r="A7481">
        <f t="shared" si="351"/>
        <v>208</v>
      </c>
      <c r="B7481">
        <f t="shared" si="352"/>
        <v>28</v>
      </c>
      <c r="C7481" t="str">
        <f>_xlfn.XLOOKUP(A7481,Table4[Lfd],Table4[idElementValue],"Err",0)</f>
        <v>{70A29D0C-01F8-46C4-989D-18A04B58B53E}</v>
      </c>
      <c r="D7481">
        <f t="shared" si="352"/>
        <v>28</v>
      </c>
      <c r="E7481">
        <f ca="1">OFFSET(ElementsDB!$AQ$2,SeriesSelection!A7481-1,SeriesSelection!B7481-1)</f>
        <v>0</v>
      </c>
      <c r="F7481">
        <f>_xlfn.XLOOKUP(A7481,Table4[Lfd],Table4[Periods],"Err",0)</f>
        <v>21</v>
      </c>
      <c r="G7481" t="b">
        <f t="shared" si="350"/>
        <v>0</v>
      </c>
    </row>
    <row r="7482" spans="1:7" hidden="1" x14ac:dyDescent="0.25">
      <c r="A7482">
        <f t="shared" si="351"/>
        <v>208</v>
      </c>
      <c r="B7482">
        <f t="shared" si="352"/>
        <v>29</v>
      </c>
      <c r="C7482" t="str">
        <f>_xlfn.XLOOKUP(A7482,Table4[Lfd],Table4[idElementValue],"Err",0)</f>
        <v>{70A29D0C-01F8-46C4-989D-18A04B58B53E}</v>
      </c>
      <c r="D7482">
        <f t="shared" si="352"/>
        <v>29</v>
      </c>
      <c r="E7482">
        <f ca="1">OFFSET(ElementsDB!$AQ$2,SeriesSelection!A7482-1,SeriesSelection!B7482-1)</f>
        <v>0</v>
      </c>
      <c r="F7482">
        <f>_xlfn.XLOOKUP(A7482,Table4[Lfd],Table4[Periods],"Err",0)</f>
        <v>21</v>
      </c>
      <c r="G7482" t="b">
        <f t="shared" si="350"/>
        <v>0</v>
      </c>
    </row>
    <row r="7483" spans="1:7" hidden="1" x14ac:dyDescent="0.25">
      <c r="A7483">
        <f t="shared" si="351"/>
        <v>208</v>
      </c>
      <c r="B7483">
        <f t="shared" si="352"/>
        <v>30</v>
      </c>
      <c r="C7483" t="str">
        <f>_xlfn.XLOOKUP(A7483,Table4[Lfd],Table4[idElementValue],"Err",0)</f>
        <v>{70A29D0C-01F8-46C4-989D-18A04B58B53E}</v>
      </c>
      <c r="D7483">
        <f t="shared" si="352"/>
        <v>30</v>
      </c>
      <c r="E7483">
        <f ca="1">OFFSET(ElementsDB!$AQ$2,SeriesSelection!A7483-1,SeriesSelection!B7483-1)</f>
        <v>0</v>
      </c>
      <c r="F7483">
        <f>_xlfn.XLOOKUP(A7483,Table4[Lfd],Table4[Periods],"Err",0)</f>
        <v>21</v>
      </c>
      <c r="G7483" t="b">
        <f t="shared" si="350"/>
        <v>0</v>
      </c>
    </row>
    <row r="7484" spans="1:7" hidden="1" x14ac:dyDescent="0.25">
      <c r="A7484">
        <f t="shared" si="351"/>
        <v>208</v>
      </c>
      <c r="B7484">
        <f t="shared" si="352"/>
        <v>31</v>
      </c>
      <c r="C7484" t="str">
        <f>_xlfn.XLOOKUP(A7484,Table4[Lfd],Table4[idElementValue],"Err",0)</f>
        <v>{70A29D0C-01F8-46C4-989D-18A04B58B53E}</v>
      </c>
      <c r="D7484">
        <f t="shared" si="352"/>
        <v>31</v>
      </c>
      <c r="E7484">
        <f ca="1">OFFSET(ElementsDB!$AQ$2,SeriesSelection!A7484-1,SeriesSelection!B7484-1)</f>
        <v>0</v>
      </c>
      <c r="F7484">
        <f>_xlfn.XLOOKUP(A7484,Table4[Lfd],Table4[Periods],"Err",0)</f>
        <v>21</v>
      </c>
      <c r="G7484" t="b">
        <f t="shared" si="350"/>
        <v>0</v>
      </c>
    </row>
    <row r="7485" spans="1:7" hidden="1" x14ac:dyDescent="0.25">
      <c r="A7485">
        <f t="shared" si="351"/>
        <v>208</v>
      </c>
      <c r="B7485">
        <f t="shared" si="352"/>
        <v>32</v>
      </c>
      <c r="C7485" t="str">
        <f>_xlfn.XLOOKUP(A7485,Table4[Lfd],Table4[idElementValue],"Err",0)</f>
        <v>{70A29D0C-01F8-46C4-989D-18A04B58B53E}</v>
      </c>
      <c r="D7485">
        <f t="shared" si="352"/>
        <v>32</v>
      </c>
      <c r="E7485">
        <f ca="1">OFFSET(ElementsDB!$AQ$2,SeriesSelection!A7485-1,SeriesSelection!B7485-1)</f>
        <v>0</v>
      </c>
      <c r="F7485">
        <f>_xlfn.XLOOKUP(A7485,Table4[Lfd],Table4[Periods],"Err",0)</f>
        <v>21</v>
      </c>
      <c r="G7485" t="b">
        <f t="shared" si="350"/>
        <v>0</v>
      </c>
    </row>
    <row r="7486" spans="1:7" hidden="1" x14ac:dyDescent="0.25">
      <c r="A7486">
        <f t="shared" si="351"/>
        <v>208</v>
      </c>
      <c r="B7486">
        <f t="shared" si="352"/>
        <v>33</v>
      </c>
      <c r="C7486" t="str">
        <f>_xlfn.XLOOKUP(A7486,Table4[Lfd],Table4[idElementValue],"Err",0)</f>
        <v>{70A29D0C-01F8-46C4-989D-18A04B58B53E}</v>
      </c>
      <c r="D7486">
        <f t="shared" si="352"/>
        <v>33</v>
      </c>
      <c r="E7486">
        <f ca="1">OFFSET(ElementsDB!$AQ$2,SeriesSelection!A7486-1,SeriesSelection!B7486-1)</f>
        <v>0</v>
      </c>
      <c r="F7486">
        <f>_xlfn.XLOOKUP(A7486,Table4[Lfd],Table4[Periods],"Err",0)</f>
        <v>21</v>
      </c>
      <c r="G7486" t="b">
        <f t="shared" si="350"/>
        <v>0</v>
      </c>
    </row>
    <row r="7487" spans="1:7" hidden="1" x14ac:dyDescent="0.25">
      <c r="A7487">
        <f t="shared" si="351"/>
        <v>208</v>
      </c>
      <c r="B7487">
        <f t="shared" si="352"/>
        <v>34</v>
      </c>
      <c r="C7487" t="str">
        <f>_xlfn.XLOOKUP(A7487,Table4[Lfd],Table4[idElementValue],"Err",0)</f>
        <v>{70A29D0C-01F8-46C4-989D-18A04B58B53E}</v>
      </c>
      <c r="D7487">
        <f t="shared" si="352"/>
        <v>34</v>
      </c>
      <c r="E7487">
        <f ca="1">OFFSET(ElementsDB!$AQ$2,SeriesSelection!A7487-1,SeriesSelection!B7487-1)</f>
        <v>0</v>
      </c>
      <c r="F7487">
        <f>_xlfn.XLOOKUP(A7487,Table4[Lfd],Table4[Periods],"Err",0)</f>
        <v>21</v>
      </c>
      <c r="G7487" t="b">
        <f t="shared" si="350"/>
        <v>0</v>
      </c>
    </row>
    <row r="7488" spans="1:7" hidden="1" x14ac:dyDescent="0.25">
      <c r="A7488">
        <f t="shared" si="351"/>
        <v>208</v>
      </c>
      <c r="B7488">
        <f t="shared" si="352"/>
        <v>35</v>
      </c>
      <c r="C7488" t="str">
        <f>_xlfn.XLOOKUP(A7488,Table4[Lfd],Table4[idElementValue],"Err",0)</f>
        <v>{70A29D0C-01F8-46C4-989D-18A04B58B53E}</v>
      </c>
      <c r="D7488">
        <f t="shared" si="352"/>
        <v>35</v>
      </c>
      <c r="E7488">
        <f ca="1">OFFSET(ElementsDB!$AQ$2,SeriesSelection!A7488-1,SeriesSelection!B7488-1)</f>
        <v>0</v>
      </c>
      <c r="F7488">
        <f>_xlfn.XLOOKUP(A7488,Table4[Lfd],Table4[Periods],"Err",0)</f>
        <v>21</v>
      </c>
      <c r="G7488" t="b">
        <f t="shared" si="350"/>
        <v>0</v>
      </c>
    </row>
    <row r="7489" spans="1:7" hidden="1" x14ac:dyDescent="0.25">
      <c r="A7489">
        <f t="shared" si="351"/>
        <v>208</v>
      </c>
      <c r="B7489">
        <f t="shared" si="352"/>
        <v>36</v>
      </c>
      <c r="C7489" t="str">
        <f>_xlfn.XLOOKUP(A7489,Table4[Lfd],Table4[idElementValue],"Err",0)</f>
        <v>{70A29D0C-01F8-46C4-989D-18A04B58B53E}</v>
      </c>
      <c r="D7489">
        <f t="shared" si="352"/>
        <v>36</v>
      </c>
      <c r="E7489">
        <f ca="1">OFFSET(ElementsDB!$AQ$2,SeriesSelection!A7489-1,SeriesSelection!B7489-1)</f>
        <v>0</v>
      </c>
      <c r="F7489">
        <f>_xlfn.XLOOKUP(A7489,Table4[Lfd],Table4[Periods],"Err",0)</f>
        <v>21</v>
      </c>
      <c r="G7489" t="b">
        <f t="shared" si="350"/>
        <v>0</v>
      </c>
    </row>
    <row r="7490" spans="1:7" x14ac:dyDescent="0.25">
      <c r="A7490">
        <f t="shared" si="351"/>
        <v>209</v>
      </c>
      <c r="B7490">
        <f t="shared" si="352"/>
        <v>1</v>
      </c>
      <c r="C7490" t="str">
        <f>_xlfn.XLOOKUP(A7490,Table4[Lfd],Table4[idElementValue],"Err",0)</f>
        <v>{235A067F-AF0C-4B51-89A2-817DE7CF037F}</v>
      </c>
      <c r="D7490">
        <f t="shared" si="352"/>
        <v>1</v>
      </c>
      <c r="E7490">
        <f ca="1">OFFSET(ElementsDB!$AQ$2,SeriesSelection!A7490-1,SeriesSelection!B7490-1)</f>
        <v>0</v>
      </c>
      <c r="F7490">
        <f>_xlfn.XLOOKUP(A7490,Table4[Lfd],Table4[Periods],"Err",0)</f>
        <v>21</v>
      </c>
      <c r="G7490" t="b">
        <f t="shared" ref="G7490:G7553" si="353">(D7490&lt;=F7490)</f>
        <v>1</v>
      </c>
    </row>
    <row r="7491" spans="1:7" x14ac:dyDescent="0.25">
      <c r="A7491">
        <f t="shared" si="351"/>
        <v>209</v>
      </c>
      <c r="B7491">
        <f t="shared" si="352"/>
        <v>2</v>
      </c>
      <c r="C7491" t="str">
        <f>_xlfn.XLOOKUP(A7491,Table4[Lfd],Table4[idElementValue],"Err",0)</f>
        <v>{235A067F-AF0C-4B51-89A2-817DE7CF037F}</v>
      </c>
      <c r="D7491">
        <f t="shared" si="352"/>
        <v>2</v>
      </c>
      <c r="E7491">
        <f ca="1">OFFSET(ElementsDB!$AQ$2,SeriesSelection!A7491-1,SeriesSelection!B7491-1)</f>
        <v>0</v>
      </c>
      <c r="F7491">
        <f>_xlfn.XLOOKUP(A7491,Table4[Lfd],Table4[Periods],"Err",0)</f>
        <v>21</v>
      </c>
      <c r="G7491" t="b">
        <f t="shared" si="353"/>
        <v>1</v>
      </c>
    </row>
    <row r="7492" spans="1:7" x14ac:dyDescent="0.25">
      <c r="A7492">
        <f t="shared" si="351"/>
        <v>209</v>
      </c>
      <c r="B7492">
        <f t="shared" si="352"/>
        <v>3</v>
      </c>
      <c r="C7492" t="str">
        <f>_xlfn.XLOOKUP(A7492,Table4[Lfd],Table4[idElementValue],"Err",0)</f>
        <v>{235A067F-AF0C-4B51-89A2-817DE7CF037F}</v>
      </c>
      <c r="D7492">
        <f t="shared" si="352"/>
        <v>3</v>
      </c>
      <c r="E7492">
        <f ca="1">OFFSET(ElementsDB!$AQ$2,SeriesSelection!A7492-1,SeriesSelection!B7492-1)</f>
        <v>0</v>
      </c>
      <c r="F7492">
        <f>_xlfn.XLOOKUP(A7492,Table4[Lfd],Table4[Periods],"Err",0)</f>
        <v>21</v>
      </c>
      <c r="G7492" t="b">
        <f t="shared" si="353"/>
        <v>1</v>
      </c>
    </row>
    <row r="7493" spans="1:7" x14ac:dyDescent="0.25">
      <c r="A7493">
        <f t="shared" si="351"/>
        <v>209</v>
      </c>
      <c r="B7493">
        <f t="shared" si="352"/>
        <v>4</v>
      </c>
      <c r="C7493" t="str">
        <f>_xlfn.XLOOKUP(A7493,Table4[Lfd],Table4[idElementValue],"Err",0)</f>
        <v>{235A067F-AF0C-4B51-89A2-817DE7CF037F}</v>
      </c>
      <c r="D7493">
        <f t="shared" si="352"/>
        <v>4</v>
      </c>
      <c r="E7493">
        <f ca="1">OFFSET(ElementsDB!$AQ$2,SeriesSelection!A7493-1,SeriesSelection!B7493-1)</f>
        <v>0</v>
      </c>
      <c r="F7493">
        <f>_xlfn.XLOOKUP(A7493,Table4[Lfd],Table4[Periods],"Err",0)</f>
        <v>21</v>
      </c>
      <c r="G7493" t="b">
        <f t="shared" si="353"/>
        <v>1</v>
      </c>
    </row>
    <row r="7494" spans="1:7" x14ac:dyDescent="0.25">
      <c r="A7494">
        <f t="shared" si="351"/>
        <v>209</v>
      </c>
      <c r="B7494">
        <f t="shared" si="352"/>
        <v>5</v>
      </c>
      <c r="C7494" t="str">
        <f>_xlfn.XLOOKUP(A7494,Table4[Lfd],Table4[idElementValue],"Err",0)</f>
        <v>{235A067F-AF0C-4B51-89A2-817DE7CF037F}</v>
      </c>
      <c r="D7494">
        <f t="shared" si="352"/>
        <v>5</v>
      </c>
      <c r="E7494">
        <f ca="1">OFFSET(ElementsDB!$AQ$2,SeriesSelection!A7494-1,SeriesSelection!B7494-1)</f>
        <v>0</v>
      </c>
      <c r="F7494">
        <f>_xlfn.XLOOKUP(A7494,Table4[Lfd],Table4[Periods],"Err",0)</f>
        <v>21</v>
      </c>
      <c r="G7494" t="b">
        <f t="shared" si="353"/>
        <v>1</v>
      </c>
    </row>
    <row r="7495" spans="1:7" x14ac:dyDescent="0.25">
      <c r="A7495">
        <f t="shared" si="351"/>
        <v>209</v>
      </c>
      <c r="B7495">
        <f t="shared" si="352"/>
        <v>6</v>
      </c>
      <c r="C7495" t="str">
        <f>_xlfn.XLOOKUP(A7495,Table4[Lfd],Table4[idElementValue],"Err",0)</f>
        <v>{235A067F-AF0C-4B51-89A2-817DE7CF037F}</v>
      </c>
      <c r="D7495">
        <f t="shared" si="352"/>
        <v>6</v>
      </c>
      <c r="E7495">
        <f ca="1">OFFSET(ElementsDB!$AQ$2,SeriesSelection!A7495-1,SeriesSelection!B7495-1)</f>
        <v>0</v>
      </c>
      <c r="F7495">
        <f>_xlfn.XLOOKUP(A7495,Table4[Lfd],Table4[Periods],"Err",0)</f>
        <v>21</v>
      </c>
      <c r="G7495" t="b">
        <f t="shared" si="353"/>
        <v>1</v>
      </c>
    </row>
    <row r="7496" spans="1:7" x14ac:dyDescent="0.25">
      <c r="A7496">
        <f t="shared" si="351"/>
        <v>209</v>
      </c>
      <c r="B7496">
        <f t="shared" si="352"/>
        <v>7</v>
      </c>
      <c r="C7496" t="str">
        <f>_xlfn.XLOOKUP(A7496,Table4[Lfd],Table4[idElementValue],"Err",0)</f>
        <v>{235A067F-AF0C-4B51-89A2-817DE7CF037F}</v>
      </c>
      <c r="D7496">
        <f t="shared" si="352"/>
        <v>7</v>
      </c>
      <c r="E7496">
        <f ca="1">OFFSET(ElementsDB!$AQ$2,SeriesSelection!A7496-1,SeriesSelection!B7496-1)</f>
        <v>0</v>
      </c>
      <c r="F7496">
        <f>_xlfn.XLOOKUP(A7496,Table4[Lfd],Table4[Periods],"Err",0)</f>
        <v>21</v>
      </c>
      <c r="G7496" t="b">
        <f t="shared" si="353"/>
        <v>1</v>
      </c>
    </row>
    <row r="7497" spans="1:7" x14ac:dyDescent="0.25">
      <c r="A7497">
        <f t="shared" si="351"/>
        <v>209</v>
      </c>
      <c r="B7497">
        <f t="shared" si="352"/>
        <v>8</v>
      </c>
      <c r="C7497" t="str">
        <f>_xlfn.XLOOKUP(A7497,Table4[Lfd],Table4[idElementValue],"Err",0)</f>
        <v>{235A067F-AF0C-4B51-89A2-817DE7CF037F}</v>
      </c>
      <c r="D7497">
        <f t="shared" si="352"/>
        <v>8</v>
      </c>
      <c r="E7497">
        <f ca="1">OFFSET(ElementsDB!$AQ$2,SeriesSelection!A7497-1,SeriesSelection!B7497-1)</f>
        <v>0</v>
      </c>
      <c r="F7497">
        <f>_xlfn.XLOOKUP(A7497,Table4[Lfd],Table4[Periods],"Err",0)</f>
        <v>21</v>
      </c>
      <c r="G7497" t="b">
        <f t="shared" si="353"/>
        <v>1</v>
      </c>
    </row>
    <row r="7498" spans="1:7" x14ac:dyDescent="0.25">
      <c r="A7498">
        <f t="shared" ref="A7498:A7561" si="354">IF(B7498=1,A7497+1,A7497)</f>
        <v>209</v>
      </c>
      <c r="B7498">
        <f t="shared" ref="B7498:D7561" si="355">IF(B7497=36,1,B7497+1)</f>
        <v>9</v>
      </c>
      <c r="C7498" t="str">
        <f>_xlfn.XLOOKUP(A7498,Table4[Lfd],Table4[idElementValue],"Err",0)</f>
        <v>{235A067F-AF0C-4B51-89A2-817DE7CF037F}</v>
      </c>
      <c r="D7498">
        <f t="shared" si="355"/>
        <v>9</v>
      </c>
      <c r="E7498">
        <f ca="1">OFFSET(ElementsDB!$AQ$2,SeriesSelection!A7498-1,SeriesSelection!B7498-1)</f>
        <v>0</v>
      </c>
      <c r="F7498">
        <f>_xlfn.XLOOKUP(A7498,Table4[Lfd],Table4[Periods],"Err",0)</f>
        <v>21</v>
      </c>
      <c r="G7498" t="b">
        <f t="shared" si="353"/>
        <v>1</v>
      </c>
    </row>
    <row r="7499" spans="1:7" x14ac:dyDescent="0.25">
      <c r="A7499">
        <f t="shared" si="354"/>
        <v>209</v>
      </c>
      <c r="B7499">
        <f t="shared" si="355"/>
        <v>10</v>
      </c>
      <c r="C7499" t="str">
        <f>_xlfn.XLOOKUP(A7499,Table4[Lfd],Table4[idElementValue],"Err",0)</f>
        <v>{235A067F-AF0C-4B51-89A2-817DE7CF037F}</v>
      </c>
      <c r="D7499">
        <f t="shared" si="355"/>
        <v>10</v>
      </c>
      <c r="E7499">
        <f ca="1">OFFSET(ElementsDB!$AQ$2,SeriesSelection!A7499-1,SeriesSelection!B7499-1)</f>
        <v>0</v>
      </c>
      <c r="F7499">
        <f>_xlfn.XLOOKUP(A7499,Table4[Lfd],Table4[Periods],"Err",0)</f>
        <v>21</v>
      </c>
      <c r="G7499" t="b">
        <f t="shared" si="353"/>
        <v>1</v>
      </c>
    </row>
    <row r="7500" spans="1:7" x14ac:dyDescent="0.25">
      <c r="A7500">
        <f t="shared" si="354"/>
        <v>209</v>
      </c>
      <c r="B7500">
        <f t="shared" si="355"/>
        <v>11</v>
      </c>
      <c r="C7500" t="str">
        <f>_xlfn.XLOOKUP(A7500,Table4[Lfd],Table4[idElementValue],"Err",0)</f>
        <v>{235A067F-AF0C-4B51-89A2-817DE7CF037F}</v>
      </c>
      <c r="D7500">
        <f t="shared" si="355"/>
        <v>11</v>
      </c>
      <c r="E7500">
        <f ca="1">OFFSET(ElementsDB!$AQ$2,SeriesSelection!A7500-1,SeriesSelection!B7500-1)</f>
        <v>0</v>
      </c>
      <c r="F7500">
        <f>_xlfn.XLOOKUP(A7500,Table4[Lfd],Table4[Periods],"Err",0)</f>
        <v>21</v>
      </c>
      <c r="G7500" t="b">
        <f t="shared" si="353"/>
        <v>1</v>
      </c>
    </row>
    <row r="7501" spans="1:7" x14ac:dyDescent="0.25">
      <c r="A7501">
        <f t="shared" si="354"/>
        <v>209</v>
      </c>
      <c r="B7501">
        <f t="shared" si="355"/>
        <v>12</v>
      </c>
      <c r="C7501" t="str">
        <f>_xlfn.XLOOKUP(A7501,Table4[Lfd],Table4[idElementValue],"Err",0)</f>
        <v>{235A067F-AF0C-4B51-89A2-817DE7CF037F}</v>
      </c>
      <c r="D7501">
        <f t="shared" si="355"/>
        <v>12</v>
      </c>
      <c r="E7501">
        <f ca="1">OFFSET(ElementsDB!$AQ$2,SeriesSelection!A7501-1,SeriesSelection!B7501-1)</f>
        <v>0</v>
      </c>
      <c r="F7501">
        <f>_xlfn.XLOOKUP(A7501,Table4[Lfd],Table4[Periods],"Err",0)</f>
        <v>21</v>
      </c>
      <c r="G7501" t="b">
        <f t="shared" si="353"/>
        <v>1</v>
      </c>
    </row>
    <row r="7502" spans="1:7" x14ac:dyDescent="0.25">
      <c r="A7502">
        <f t="shared" si="354"/>
        <v>209</v>
      </c>
      <c r="B7502">
        <f t="shared" si="355"/>
        <v>13</v>
      </c>
      <c r="C7502" t="str">
        <f>_xlfn.XLOOKUP(A7502,Table4[Lfd],Table4[idElementValue],"Err",0)</f>
        <v>{235A067F-AF0C-4B51-89A2-817DE7CF037F}</v>
      </c>
      <c r="D7502">
        <f t="shared" si="355"/>
        <v>13</v>
      </c>
      <c r="E7502">
        <f ca="1">OFFSET(ElementsDB!$AQ$2,SeriesSelection!A7502-1,SeriesSelection!B7502-1)</f>
        <v>0</v>
      </c>
      <c r="F7502">
        <f>_xlfn.XLOOKUP(A7502,Table4[Lfd],Table4[Periods],"Err",0)</f>
        <v>21</v>
      </c>
      <c r="G7502" t="b">
        <f t="shared" si="353"/>
        <v>1</v>
      </c>
    </row>
    <row r="7503" spans="1:7" x14ac:dyDescent="0.25">
      <c r="A7503">
        <f t="shared" si="354"/>
        <v>209</v>
      </c>
      <c r="B7503">
        <f t="shared" si="355"/>
        <v>14</v>
      </c>
      <c r="C7503" t="str">
        <f>_xlfn.XLOOKUP(A7503,Table4[Lfd],Table4[idElementValue],"Err",0)</f>
        <v>{235A067F-AF0C-4B51-89A2-817DE7CF037F}</v>
      </c>
      <c r="D7503">
        <f t="shared" si="355"/>
        <v>14</v>
      </c>
      <c r="E7503">
        <f ca="1">OFFSET(ElementsDB!$AQ$2,SeriesSelection!A7503-1,SeriesSelection!B7503-1)</f>
        <v>0</v>
      </c>
      <c r="F7503">
        <f>_xlfn.XLOOKUP(A7503,Table4[Lfd],Table4[Periods],"Err",0)</f>
        <v>21</v>
      </c>
      <c r="G7503" t="b">
        <f t="shared" si="353"/>
        <v>1</v>
      </c>
    </row>
    <row r="7504" spans="1:7" x14ac:dyDescent="0.25">
      <c r="A7504">
        <f t="shared" si="354"/>
        <v>209</v>
      </c>
      <c r="B7504">
        <f t="shared" si="355"/>
        <v>15</v>
      </c>
      <c r="C7504" t="str">
        <f>_xlfn.XLOOKUP(A7504,Table4[Lfd],Table4[idElementValue],"Err",0)</f>
        <v>{235A067F-AF0C-4B51-89A2-817DE7CF037F}</v>
      </c>
      <c r="D7504">
        <f t="shared" si="355"/>
        <v>15</v>
      </c>
      <c r="E7504">
        <f ca="1">OFFSET(ElementsDB!$AQ$2,SeriesSelection!A7504-1,SeriesSelection!B7504-1)</f>
        <v>0</v>
      </c>
      <c r="F7504">
        <f>_xlfn.XLOOKUP(A7504,Table4[Lfd],Table4[Periods],"Err",0)</f>
        <v>21</v>
      </c>
      <c r="G7504" t="b">
        <f t="shared" si="353"/>
        <v>1</v>
      </c>
    </row>
    <row r="7505" spans="1:7" x14ac:dyDescent="0.25">
      <c r="A7505">
        <f t="shared" si="354"/>
        <v>209</v>
      </c>
      <c r="B7505">
        <f t="shared" si="355"/>
        <v>16</v>
      </c>
      <c r="C7505" t="str">
        <f>_xlfn.XLOOKUP(A7505,Table4[Lfd],Table4[idElementValue],"Err",0)</f>
        <v>{235A067F-AF0C-4B51-89A2-817DE7CF037F}</v>
      </c>
      <c r="D7505">
        <f t="shared" si="355"/>
        <v>16</v>
      </c>
      <c r="E7505">
        <f ca="1">OFFSET(ElementsDB!$AQ$2,SeriesSelection!A7505-1,SeriesSelection!B7505-1)</f>
        <v>0</v>
      </c>
      <c r="F7505">
        <f>_xlfn.XLOOKUP(A7505,Table4[Lfd],Table4[Periods],"Err",0)</f>
        <v>21</v>
      </c>
      <c r="G7505" t="b">
        <f t="shared" si="353"/>
        <v>1</v>
      </c>
    </row>
    <row r="7506" spans="1:7" x14ac:dyDescent="0.25">
      <c r="A7506">
        <f t="shared" si="354"/>
        <v>209</v>
      </c>
      <c r="B7506">
        <f t="shared" si="355"/>
        <v>17</v>
      </c>
      <c r="C7506" t="str">
        <f>_xlfn.XLOOKUP(A7506,Table4[Lfd],Table4[idElementValue],"Err",0)</f>
        <v>{235A067F-AF0C-4B51-89A2-817DE7CF037F}</v>
      </c>
      <c r="D7506">
        <f t="shared" si="355"/>
        <v>17</v>
      </c>
      <c r="E7506">
        <f ca="1">OFFSET(ElementsDB!$AQ$2,SeriesSelection!A7506-1,SeriesSelection!B7506-1)</f>
        <v>0</v>
      </c>
      <c r="F7506">
        <f>_xlfn.XLOOKUP(A7506,Table4[Lfd],Table4[Periods],"Err",0)</f>
        <v>21</v>
      </c>
      <c r="G7506" t="b">
        <f t="shared" si="353"/>
        <v>1</v>
      </c>
    </row>
    <row r="7507" spans="1:7" x14ac:dyDescent="0.25">
      <c r="A7507">
        <f t="shared" si="354"/>
        <v>209</v>
      </c>
      <c r="B7507">
        <f t="shared" si="355"/>
        <v>18</v>
      </c>
      <c r="C7507" t="str">
        <f>_xlfn.XLOOKUP(A7507,Table4[Lfd],Table4[idElementValue],"Err",0)</f>
        <v>{235A067F-AF0C-4B51-89A2-817DE7CF037F}</v>
      </c>
      <c r="D7507">
        <f t="shared" si="355"/>
        <v>18</v>
      </c>
      <c r="E7507">
        <f ca="1">OFFSET(ElementsDB!$AQ$2,SeriesSelection!A7507-1,SeriesSelection!B7507-1)</f>
        <v>0</v>
      </c>
      <c r="F7507">
        <f>_xlfn.XLOOKUP(A7507,Table4[Lfd],Table4[Periods],"Err",0)</f>
        <v>21</v>
      </c>
      <c r="G7507" t="b">
        <f t="shared" si="353"/>
        <v>1</v>
      </c>
    </row>
    <row r="7508" spans="1:7" x14ac:dyDescent="0.25">
      <c r="A7508">
        <f t="shared" si="354"/>
        <v>209</v>
      </c>
      <c r="B7508">
        <f t="shared" si="355"/>
        <v>19</v>
      </c>
      <c r="C7508" t="str">
        <f>_xlfn.XLOOKUP(A7508,Table4[Lfd],Table4[idElementValue],"Err",0)</f>
        <v>{235A067F-AF0C-4B51-89A2-817DE7CF037F}</v>
      </c>
      <c r="D7508">
        <f t="shared" si="355"/>
        <v>19</v>
      </c>
      <c r="E7508">
        <f ca="1">OFFSET(ElementsDB!$AQ$2,SeriesSelection!A7508-1,SeriesSelection!B7508-1)</f>
        <v>0</v>
      </c>
      <c r="F7508">
        <f>_xlfn.XLOOKUP(A7508,Table4[Lfd],Table4[Periods],"Err",0)</f>
        <v>21</v>
      </c>
      <c r="G7508" t="b">
        <f t="shared" si="353"/>
        <v>1</v>
      </c>
    </row>
    <row r="7509" spans="1:7" x14ac:dyDescent="0.25">
      <c r="A7509">
        <f t="shared" si="354"/>
        <v>209</v>
      </c>
      <c r="B7509">
        <f t="shared" si="355"/>
        <v>20</v>
      </c>
      <c r="C7509" t="str">
        <f>_xlfn.XLOOKUP(A7509,Table4[Lfd],Table4[idElementValue],"Err",0)</f>
        <v>{235A067F-AF0C-4B51-89A2-817DE7CF037F}</v>
      </c>
      <c r="D7509">
        <f t="shared" si="355"/>
        <v>20</v>
      </c>
      <c r="E7509">
        <f ca="1">OFFSET(ElementsDB!$AQ$2,SeriesSelection!A7509-1,SeriesSelection!B7509-1)</f>
        <v>0</v>
      </c>
      <c r="F7509">
        <f>_xlfn.XLOOKUP(A7509,Table4[Lfd],Table4[Periods],"Err",0)</f>
        <v>21</v>
      </c>
      <c r="G7509" t="b">
        <f t="shared" si="353"/>
        <v>1</v>
      </c>
    </row>
    <row r="7510" spans="1:7" x14ac:dyDescent="0.25">
      <c r="A7510">
        <f t="shared" si="354"/>
        <v>209</v>
      </c>
      <c r="B7510">
        <f t="shared" si="355"/>
        <v>21</v>
      </c>
      <c r="C7510" t="str">
        <f>_xlfn.XLOOKUP(A7510,Table4[Lfd],Table4[idElementValue],"Err",0)</f>
        <v>{235A067F-AF0C-4B51-89A2-817DE7CF037F}</v>
      </c>
      <c r="D7510">
        <f t="shared" si="355"/>
        <v>21</v>
      </c>
      <c r="E7510">
        <f ca="1">OFFSET(ElementsDB!$AQ$2,SeriesSelection!A7510-1,SeriesSelection!B7510-1)</f>
        <v>0</v>
      </c>
      <c r="F7510">
        <f>_xlfn.XLOOKUP(A7510,Table4[Lfd],Table4[Periods],"Err",0)</f>
        <v>21</v>
      </c>
      <c r="G7510" t="b">
        <f t="shared" si="353"/>
        <v>1</v>
      </c>
    </row>
    <row r="7511" spans="1:7" hidden="1" x14ac:dyDescent="0.25">
      <c r="A7511">
        <f t="shared" si="354"/>
        <v>209</v>
      </c>
      <c r="B7511">
        <f t="shared" si="355"/>
        <v>22</v>
      </c>
      <c r="C7511" t="str">
        <f>_xlfn.XLOOKUP(A7511,Table4[Lfd],Table4[idElementValue],"Err",0)</f>
        <v>{235A067F-AF0C-4B51-89A2-817DE7CF037F}</v>
      </c>
      <c r="D7511">
        <f t="shared" si="355"/>
        <v>22</v>
      </c>
      <c r="E7511">
        <f ca="1">OFFSET(ElementsDB!$AQ$2,SeriesSelection!A7511-1,SeriesSelection!B7511-1)</f>
        <v>0</v>
      </c>
      <c r="F7511">
        <f>_xlfn.XLOOKUP(A7511,Table4[Lfd],Table4[Periods],"Err",0)</f>
        <v>21</v>
      </c>
      <c r="G7511" t="b">
        <f t="shared" si="353"/>
        <v>0</v>
      </c>
    </row>
    <row r="7512" spans="1:7" hidden="1" x14ac:dyDescent="0.25">
      <c r="A7512">
        <f t="shared" si="354"/>
        <v>209</v>
      </c>
      <c r="B7512">
        <f t="shared" si="355"/>
        <v>23</v>
      </c>
      <c r="C7512" t="str">
        <f>_xlfn.XLOOKUP(A7512,Table4[Lfd],Table4[idElementValue],"Err",0)</f>
        <v>{235A067F-AF0C-4B51-89A2-817DE7CF037F}</v>
      </c>
      <c r="D7512">
        <f t="shared" si="355"/>
        <v>23</v>
      </c>
      <c r="E7512">
        <f ca="1">OFFSET(ElementsDB!$AQ$2,SeriesSelection!A7512-1,SeriesSelection!B7512-1)</f>
        <v>0</v>
      </c>
      <c r="F7512">
        <f>_xlfn.XLOOKUP(A7512,Table4[Lfd],Table4[Periods],"Err",0)</f>
        <v>21</v>
      </c>
      <c r="G7512" t="b">
        <f t="shared" si="353"/>
        <v>0</v>
      </c>
    </row>
    <row r="7513" spans="1:7" hidden="1" x14ac:dyDescent="0.25">
      <c r="A7513">
        <f t="shared" si="354"/>
        <v>209</v>
      </c>
      <c r="B7513">
        <f t="shared" si="355"/>
        <v>24</v>
      </c>
      <c r="C7513" t="str">
        <f>_xlfn.XLOOKUP(A7513,Table4[Lfd],Table4[idElementValue],"Err",0)</f>
        <v>{235A067F-AF0C-4B51-89A2-817DE7CF037F}</v>
      </c>
      <c r="D7513">
        <f t="shared" si="355"/>
        <v>24</v>
      </c>
      <c r="E7513">
        <f ca="1">OFFSET(ElementsDB!$AQ$2,SeriesSelection!A7513-1,SeriesSelection!B7513-1)</f>
        <v>0</v>
      </c>
      <c r="F7513">
        <f>_xlfn.XLOOKUP(A7513,Table4[Lfd],Table4[Periods],"Err",0)</f>
        <v>21</v>
      </c>
      <c r="G7513" t="b">
        <f t="shared" si="353"/>
        <v>0</v>
      </c>
    </row>
    <row r="7514" spans="1:7" hidden="1" x14ac:dyDescent="0.25">
      <c r="A7514">
        <f t="shared" si="354"/>
        <v>209</v>
      </c>
      <c r="B7514">
        <f t="shared" si="355"/>
        <v>25</v>
      </c>
      <c r="C7514" t="str">
        <f>_xlfn.XLOOKUP(A7514,Table4[Lfd],Table4[idElementValue],"Err",0)</f>
        <v>{235A067F-AF0C-4B51-89A2-817DE7CF037F}</v>
      </c>
      <c r="D7514">
        <f t="shared" si="355"/>
        <v>25</v>
      </c>
      <c r="E7514">
        <f ca="1">OFFSET(ElementsDB!$AQ$2,SeriesSelection!A7514-1,SeriesSelection!B7514-1)</f>
        <v>0</v>
      </c>
      <c r="F7514">
        <f>_xlfn.XLOOKUP(A7514,Table4[Lfd],Table4[Periods],"Err",0)</f>
        <v>21</v>
      </c>
      <c r="G7514" t="b">
        <f t="shared" si="353"/>
        <v>0</v>
      </c>
    </row>
    <row r="7515" spans="1:7" hidden="1" x14ac:dyDescent="0.25">
      <c r="A7515">
        <f t="shared" si="354"/>
        <v>209</v>
      </c>
      <c r="B7515">
        <f t="shared" si="355"/>
        <v>26</v>
      </c>
      <c r="C7515" t="str">
        <f>_xlfn.XLOOKUP(A7515,Table4[Lfd],Table4[idElementValue],"Err",0)</f>
        <v>{235A067F-AF0C-4B51-89A2-817DE7CF037F}</v>
      </c>
      <c r="D7515">
        <f t="shared" si="355"/>
        <v>26</v>
      </c>
      <c r="E7515">
        <f ca="1">OFFSET(ElementsDB!$AQ$2,SeriesSelection!A7515-1,SeriesSelection!B7515-1)</f>
        <v>0</v>
      </c>
      <c r="F7515">
        <f>_xlfn.XLOOKUP(A7515,Table4[Lfd],Table4[Periods],"Err",0)</f>
        <v>21</v>
      </c>
      <c r="G7515" t="b">
        <f t="shared" si="353"/>
        <v>0</v>
      </c>
    </row>
    <row r="7516" spans="1:7" hidden="1" x14ac:dyDescent="0.25">
      <c r="A7516">
        <f t="shared" si="354"/>
        <v>209</v>
      </c>
      <c r="B7516">
        <f t="shared" si="355"/>
        <v>27</v>
      </c>
      <c r="C7516" t="str">
        <f>_xlfn.XLOOKUP(A7516,Table4[Lfd],Table4[idElementValue],"Err",0)</f>
        <v>{235A067F-AF0C-4B51-89A2-817DE7CF037F}</v>
      </c>
      <c r="D7516">
        <f t="shared" si="355"/>
        <v>27</v>
      </c>
      <c r="E7516">
        <f ca="1">OFFSET(ElementsDB!$AQ$2,SeriesSelection!A7516-1,SeriesSelection!B7516-1)</f>
        <v>0</v>
      </c>
      <c r="F7516">
        <f>_xlfn.XLOOKUP(A7516,Table4[Lfd],Table4[Periods],"Err",0)</f>
        <v>21</v>
      </c>
      <c r="G7516" t="b">
        <f t="shared" si="353"/>
        <v>0</v>
      </c>
    </row>
    <row r="7517" spans="1:7" hidden="1" x14ac:dyDescent="0.25">
      <c r="A7517">
        <f t="shared" si="354"/>
        <v>209</v>
      </c>
      <c r="B7517">
        <f t="shared" si="355"/>
        <v>28</v>
      </c>
      <c r="C7517" t="str">
        <f>_xlfn.XLOOKUP(A7517,Table4[Lfd],Table4[idElementValue],"Err",0)</f>
        <v>{235A067F-AF0C-4B51-89A2-817DE7CF037F}</v>
      </c>
      <c r="D7517">
        <f t="shared" si="355"/>
        <v>28</v>
      </c>
      <c r="E7517">
        <f ca="1">OFFSET(ElementsDB!$AQ$2,SeriesSelection!A7517-1,SeriesSelection!B7517-1)</f>
        <v>0</v>
      </c>
      <c r="F7517">
        <f>_xlfn.XLOOKUP(A7517,Table4[Lfd],Table4[Periods],"Err",0)</f>
        <v>21</v>
      </c>
      <c r="G7517" t="b">
        <f t="shared" si="353"/>
        <v>0</v>
      </c>
    </row>
    <row r="7518" spans="1:7" hidden="1" x14ac:dyDescent="0.25">
      <c r="A7518">
        <f t="shared" si="354"/>
        <v>209</v>
      </c>
      <c r="B7518">
        <f t="shared" si="355"/>
        <v>29</v>
      </c>
      <c r="C7518" t="str">
        <f>_xlfn.XLOOKUP(A7518,Table4[Lfd],Table4[idElementValue],"Err",0)</f>
        <v>{235A067F-AF0C-4B51-89A2-817DE7CF037F}</v>
      </c>
      <c r="D7518">
        <f t="shared" si="355"/>
        <v>29</v>
      </c>
      <c r="E7518">
        <f ca="1">OFFSET(ElementsDB!$AQ$2,SeriesSelection!A7518-1,SeriesSelection!B7518-1)</f>
        <v>0</v>
      </c>
      <c r="F7518">
        <f>_xlfn.XLOOKUP(A7518,Table4[Lfd],Table4[Periods],"Err",0)</f>
        <v>21</v>
      </c>
      <c r="G7518" t="b">
        <f t="shared" si="353"/>
        <v>0</v>
      </c>
    </row>
    <row r="7519" spans="1:7" hidden="1" x14ac:dyDescent="0.25">
      <c r="A7519">
        <f t="shared" si="354"/>
        <v>209</v>
      </c>
      <c r="B7519">
        <f t="shared" si="355"/>
        <v>30</v>
      </c>
      <c r="C7519" t="str">
        <f>_xlfn.XLOOKUP(A7519,Table4[Lfd],Table4[idElementValue],"Err",0)</f>
        <v>{235A067F-AF0C-4B51-89A2-817DE7CF037F}</v>
      </c>
      <c r="D7519">
        <f t="shared" si="355"/>
        <v>30</v>
      </c>
      <c r="E7519">
        <f ca="1">OFFSET(ElementsDB!$AQ$2,SeriesSelection!A7519-1,SeriesSelection!B7519-1)</f>
        <v>0</v>
      </c>
      <c r="F7519">
        <f>_xlfn.XLOOKUP(A7519,Table4[Lfd],Table4[Periods],"Err",0)</f>
        <v>21</v>
      </c>
      <c r="G7519" t="b">
        <f t="shared" si="353"/>
        <v>0</v>
      </c>
    </row>
    <row r="7520" spans="1:7" hidden="1" x14ac:dyDescent="0.25">
      <c r="A7520">
        <f t="shared" si="354"/>
        <v>209</v>
      </c>
      <c r="B7520">
        <f t="shared" si="355"/>
        <v>31</v>
      </c>
      <c r="C7520" t="str">
        <f>_xlfn.XLOOKUP(A7520,Table4[Lfd],Table4[idElementValue],"Err",0)</f>
        <v>{235A067F-AF0C-4B51-89A2-817DE7CF037F}</v>
      </c>
      <c r="D7520">
        <f t="shared" si="355"/>
        <v>31</v>
      </c>
      <c r="E7520">
        <f ca="1">OFFSET(ElementsDB!$AQ$2,SeriesSelection!A7520-1,SeriesSelection!B7520-1)</f>
        <v>0</v>
      </c>
      <c r="F7520">
        <f>_xlfn.XLOOKUP(A7520,Table4[Lfd],Table4[Periods],"Err",0)</f>
        <v>21</v>
      </c>
      <c r="G7520" t="b">
        <f t="shared" si="353"/>
        <v>0</v>
      </c>
    </row>
    <row r="7521" spans="1:7" hidden="1" x14ac:dyDescent="0.25">
      <c r="A7521">
        <f t="shared" si="354"/>
        <v>209</v>
      </c>
      <c r="B7521">
        <f t="shared" si="355"/>
        <v>32</v>
      </c>
      <c r="C7521" t="str">
        <f>_xlfn.XLOOKUP(A7521,Table4[Lfd],Table4[idElementValue],"Err",0)</f>
        <v>{235A067F-AF0C-4B51-89A2-817DE7CF037F}</v>
      </c>
      <c r="D7521">
        <f t="shared" si="355"/>
        <v>32</v>
      </c>
      <c r="E7521">
        <f ca="1">OFFSET(ElementsDB!$AQ$2,SeriesSelection!A7521-1,SeriesSelection!B7521-1)</f>
        <v>0</v>
      </c>
      <c r="F7521">
        <f>_xlfn.XLOOKUP(A7521,Table4[Lfd],Table4[Periods],"Err",0)</f>
        <v>21</v>
      </c>
      <c r="G7521" t="b">
        <f t="shared" si="353"/>
        <v>0</v>
      </c>
    </row>
    <row r="7522" spans="1:7" hidden="1" x14ac:dyDescent="0.25">
      <c r="A7522">
        <f t="shared" si="354"/>
        <v>209</v>
      </c>
      <c r="B7522">
        <f t="shared" si="355"/>
        <v>33</v>
      </c>
      <c r="C7522" t="str">
        <f>_xlfn.XLOOKUP(A7522,Table4[Lfd],Table4[idElementValue],"Err",0)</f>
        <v>{235A067F-AF0C-4B51-89A2-817DE7CF037F}</v>
      </c>
      <c r="D7522">
        <f t="shared" si="355"/>
        <v>33</v>
      </c>
      <c r="E7522">
        <f ca="1">OFFSET(ElementsDB!$AQ$2,SeriesSelection!A7522-1,SeriesSelection!B7522-1)</f>
        <v>0</v>
      </c>
      <c r="F7522">
        <f>_xlfn.XLOOKUP(A7522,Table4[Lfd],Table4[Periods],"Err",0)</f>
        <v>21</v>
      </c>
      <c r="G7522" t="b">
        <f t="shared" si="353"/>
        <v>0</v>
      </c>
    </row>
    <row r="7523" spans="1:7" hidden="1" x14ac:dyDescent="0.25">
      <c r="A7523">
        <f t="shared" si="354"/>
        <v>209</v>
      </c>
      <c r="B7523">
        <f t="shared" si="355"/>
        <v>34</v>
      </c>
      <c r="C7523" t="str">
        <f>_xlfn.XLOOKUP(A7523,Table4[Lfd],Table4[idElementValue],"Err",0)</f>
        <v>{235A067F-AF0C-4B51-89A2-817DE7CF037F}</v>
      </c>
      <c r="D7523">
        <f t="shared" si="355"/>
        <v>34</v>
      </c>
      <c r="E7523">
        <f ca="1">OFFSET(ElementsDB!$AQ$2,SeriesSelection!A7523-1,SeriesSelection!B7523-1)</f>
        <v>0</v>
      </c>
      <c r="F7523">
        <f>_xlfn.XLOOKUP(A7523,Table4[Lfd],Table4[Periods],"Err",0)</f>
        <v>21</v>
      </c>
      <c r="G7523" t="b">
        <f t="shared" si="353"/>
        <v>0</v>
      </c>
    </row>
    <row r="7524" spans="1:7" hidden="1" x14ac:dyDescent="0.25">
      <c r="A7524">
        <f t="shared" si="354"/>
        <v>209</v>
      </c>
      <c r="B7524">
        <f t="shared" si="355"/>
        <v>35</v>
      </c>
      <c r="C7524" t="str">
        <f>_xlfn.XLOOKUP(A7524,Table4[Lfd],Table4[idElementValue],"Err",0)</f>
        <v>{235A067F-AF0C-4B51-89A2-817DE7CF037F}</v>
      </c>
      <c r="D7524">
        <f t="shared" si="355"/>
        <v>35</v>
      </c>
      <c r="E7524">
        <f ca="1">OFFSET(ElementsDB!$AQ$2,SeriesSelection!A7524-1,SeriesSelection!B7524-1)</f>
        <v>0</v>
      </c>
      <c r="F7524">
        <f>_xlfn.XLOOKUP(A7524,Table4[Lfd],Table4[Periods],"Err",0)</f>
        <v>21</v>
      </c>
      <c r="G7524" t="b">
        <f t="shared" si="353"/>
        <v>0</v>
      </c>
    </row>
    <row r="7525" spans="1:7" hidden="1" x14ac:dyDescent="0.25">
      <c r="A7525">
        <f t="shared" si="354"/>
        <v>209</v>
      </c>
      <c r="B7525">
        <f t="shared" si="355"/>
        <v>36</v>
      </c>
      <c r="C7525" t="str">
        <f>_xlfn.XLOOKUP(A7525,Table4[Lfd],Table4[idElementValue],"Err",0)</f>
        <v>{235A067F-AF0C-4B51-89A2-817DE7CF037F}</v>
      </c>
      <c r="D7525">
        <f t="shared" si="355"/>
        <v>36</v>
      </c>
      <c r="E7525">
        <f ca="1">OFFSET(ElementsDB!$AQ$2,SeriesSelection!A7525-1,SeriesSelection!B7525-1)</f>
        <v>0</v>
      </c>
      <c r="F7525">
        <f>_xlfn.XLOOKUP(A7525,Table4[Lfd],Table4[Periods],"Err",0)</f>
        <v>21</v>
      </c>
      <c r="G7525" t="b">
        <f t="shared" si="353"/>
        <v>0</v>
      </c>
    </row>
    <row r="7526" spans="1:7" x14ac:dyDescent="0.25">
      <c r="A7526">
        <f t="shared" si="354"/>
        <v>210</v>
      </c>
      <c r="B7526">
        <f t="shared" si="355"/>
        <v>1</v>
      </c>
      <c r="C7526" t="str">
        <f>_xlfn.XLOOKUP(A7526,Table4[Lfd],Table4[idElementValue],"Err",0)</f>
        <v>{CD70E8A6-6BE6-45E9-8C92-9E512C00B825}</v>
      </c>
      <c r="D7526">
        <f t="shared" si="355"/>
        <v>1</v>
      </c>
      <c r="E7526">
        <f ca="1">OFFSET(ElementsDB!$AQ$2,SeriesSelection!A7526-1,SeriesSelection!B7526-1)</f>
        <v>0</v>
      </c>
      <c r="F7526">
        <f>_xlfn.XLOOKUP(A7526,Table4[Lfd],Table4[Periods],"Err",0)</f>
        <v>21</v>
      </c>
      <c r="G7526" t="b">
        <f t="shared" si="353"/>
        <v>1</v>
      </c>
    </row>
    <row r="7527" spans="1:7" x14ac:dyDescent="0.25">
      <c r="A7527">
        <f t="shared" si="354"/>
        <v>210</v>
      </c>
      <c r="B7527">
        <f t="shared" si="355"/>
        <v>2</v>
      </c>
      <c r="C7527" t="str">
        <f>_xlfn.XLOOKUP(A7527,Table4[Lfd],Table4[idElementValue],"Err",0)</f>
        <v>{CD70E8A6-6BE6-45E9-8C92-9E512C00B825}</v>
      </c>
      <c r="D7527">
        <f t="shared" si="355"/>
        <v>2</v>
      </c>
      <c r="E7527">
        <f ca="1">OFFSET(ElementsDB!$AQ$2,SeriesSelection!A7527-1,SeriesSelection!B7527-1)</f>
        <v>0</v>
      </c>
      <c r="F7527">
        <f>_xlfn.XLOOKUP(A7527,Table4[Lfd],Table4[Periods],"Err",0)</f>
        <v>21</v>
      </c>
      <c r="G7527" t="b">
        <f t="shared" si="353"/>
        <v>1</v>
      </c>
    </row>
    <row r="7528" spans="1:7" x14ac:dyDescent="0.25">
      <c r="A7528">
        <f t="shared" si="354"/>
        <v>210</v>
      </c>
      <c r="B7528">
        <f t="shared" si="355"/>
        <v>3</v>
      </c>
      <c r="C7528" t="str">
        <f>_xlfn.XLOOKUP(A7528,Table4[Lfd],Table4[idElementValue],"Err",0)</f>
        <v>{CD70E8A6-6BE6-45E9-8C92-9E512C00B825}</v>
      </c>
      <c r="D7528">
        <f t="shared" si="355"/>
        <v>3</v>
      </c>
      <c r="E7528">
        <f ca="1">OFFSET(ElementsDB!$AQ$2,SeriesSelection!A7528-1,SeriesSelection!B7528-1)</f>
        <v>0</v>
      </c>
      <c r="F7528">
        <f>_xlfn.XLOOKUP(A7528,Table4[Lfd],Table4[Periods],"Err",0)</f>
        <v>21</v>
      </c>
      <c r="G7528" t="b">
        <f t="shared" si="353"/>
        <v>1</v>
      </c>
    </row>
    <row r="7529" spans="1:7" x14ac:dyDescent="0.25">
      <c r="A7529">
        <f t="shared" si="354"/>
        <v>210</v>
      </c>
      <c r="B7529">
        <f t="shared" si="355"/>
        <v>4</v>
      </c>
      <c r="C7529" t="str">
        <f>_xlfn.XLOOKUP(A7529,Table4[Lfd],Table4[idElementValue],"Err",0)</f>
        <v>{CD70E8A6-6BE6-45E9-8C92-9E512C00B825}</v>
      </c>
      <c r="D7529">
        <f t="shared" si="355"/>
        <v>4</v>
      </c>
      <c r="E7529">
        <f ca="1">OFFSET(ElementsDB!$AQ$2,SeriesSelection!A7529-1,SeriesSelection!B7529-1)</f>
        <v>0</v>
      </c>
      <c r="F7529">
        <f>_xlfn.XLOOKUP(A7529,Table4[Lfd],Table4[Periods],"Err",0)</f>
        <v>21</v>
      </c>
      <c r="G7529" t="b">
        <f t="shared" si="353"/>
        <v>1</v>
      </c>
    </row>
    <row r="7530" spans="1:7" x14ac:dyDescent="0.25">
      <c r="A7530">
        <f t="shared" si="354"/>
        <v>210</v>
      </c>
      <c r="B7530">
        <f t="shared" si="355"/>
        <v>5</v>
      </c>
      <c r="C7530" t="str">
        <f>_xlfn.XLOOKUP(A7530,Table4[Lfd],Table4[idElementValue],"Err",0)</f>
        <v>{CD70E8A6-6BE6-45E9-8C92-9E512C00B825}</v>
      </c>
      <c r="D7530">
        <f t="shared" si="355"/>
        <v>5</v>
      </c>
      <c r="E7530">
        <f ca="1">OFFSET(ElementsDB!$AQ$2,SeriesSelection!A7530-1,SeriesSelection!B7530-1)</f>
        <v>0</v>
      </c>
      <c r="F7530">
        <f>_xlfn.XLOOKUP(A7530,Table4[Lfd],Table4[Periods],"Err",0)</f>
        <v>21</v>
      </c>
      <c r="G7530" t="b">
        <f t="shared" si="353"/>
        <v>1</v>
      </c>
    </row>
    <row r="7531" spans="1:7" x14ac:dyDescent="0.25">
      <c r="A7531">
        <f t="shared" si="354"/>
        <v>210</v>
      </c>
      <c r="B7531">
        <f t="shared" si="355"/>
        <v>6</v>
      </c>
      <c r="C7531" t="str">
        <f>_xlfn.XLOOKUP(A7531,Table4[Lfd],Table4[idElementValue],"Err",0)</f>
        <v>{CD70E8A6-6BE6-45E9-8C92-9E512C00B825}</v>
      </c>
      <c r="D7531">
        <f t="shared" si="355"/>
        <v>6</v>
      </c>
      <c r="E7531">
        <f ca="1">OFFSET(ElementsDB!$AQ$2,SeriesSelection!A7531-1,SeriesSelection!B7531-1)</f>
        <v>0</v>
      </c>
      <c r="F7531">
        <f>_xlfn.XLOOKUP(A7531,Table4[Lfd],Table4[Periods],"Err",0)</f>
        <v>21</v>
      </c>
      <c r="G7531" t="b">
        <f t="shared" si="353"/>
        <v>1</v>
      </c>
    </row>
    <row r="7532" spans="1:7" x14ac:dyDescent="0.25">
      <c r="A7532">
        <f t="shared" si="354"/>
        <v>210</v>
      </c>
      <c r="B7532">
        <f t="shared" si="355"/>
        <v>7</v>
      </c>
      <c r="C7532" t="str">
        <f>_xlfn.XLOOKUP(A7532,Table4[Lfd],Table4[idElementValue],"Err",0)</f>
        <v>{CD70E8A6-6BE6-45E9-8C92-9E512C00B825}</v>
      </c>
      <c r="D7532">
        <f t="shared" si="355"/>
        <v>7</v>
      </c>
      <c r="E7532">
        <f ca="1">OFFSET(ElementsDB!$AQ$2,SeriesSelection!A7532-1,SeriesSelection!B7532-1)</f>
        <v>0</v>
      </c>
      <c r="F7532">
        <f>_xlfn.XLOOKUP(A7532,Table4[Lfd],Table4[Periods],"Err",0)</f>
        <v>21</v>
      </c>
      <c r="G7532" t="b">
        <f t="shared" si="353"/>
        <v>1</v>
      </c>
    </row>
    <row r="7533" spans="1:7" x14ac:dyDescent="0.25">
      <c r="A7533">
        <f t="shared" si="354"/>
        <v>210</v>
      </c>
      <c r="B7533">
        <f t="shared" si="355"/>
        <v>8</v>
      </c>
      <c r="C7533" t="str">
        <f>_xlfn.XLOOKUP(A7533,Table4[Lfd],Table4[idElementValue],"Err",0)</f>
        <v>{CD70E8A6-6BE6-45E9-8C92-9E512C00B825}</v>
      </c>
      <c r="D7533">
        <f t="shared" si="355"/>
        <v>8</v>
      </c>
      <c r="E7533">
        <f ca="1">OFFSET(ElementsDB!$AQ$2,SeriesSelection!A7533-1,SeriesSelection!B7533-1)</f>
        <v>0</v>
      </c>
      <c r="F7533">
        <f>_xlfn.XLOOKUP(A7533,Table4[Lfd],Table4[Periods],"Err",0)</f>
        <v>21</v>
      </c>
      <c r="G7533" t="b">
        <f t="shared" si="353"/>
        <v>1</v>
      </c>
    </row>
    <row r="7534" spans="1:7" x14ac:dyDescent="0.25">
      <c r="A7534">
        <f t="shared" si="354"/>
        <v>210</v>
      </c>
      <c r="B7534">
        <f t="shared" si="355"/>
        <v>9</v>
      </c>
      <c r="C7534" t="str">
        <f>_xlfn.XLOOKUP(A7534,Table4[Lfd],Table4[idElementValue],"Err",0)</f>
        <v>{CD70E8A6-6BE6-45E9-8C92-9E512C00B825}</v>
      </c>
      <c r="D7534">
        <f t="shared" si="355"/>
        <v>9</v>
      </c>
      <c r="E7534">
        <f ca="1">OFFSET(ElementsDB!$AQ$2,SeriesSelection!A7534-1,SeriesSelection!B7534-1)</f>
        <v>1</v>
      </c>
      <c r="F7534">
        <f>_xlfn.XLOOKUP(A7534,Table4[Lfd],Table4[Periods],"Err",0)</f>
        <v>21</v>
      </c>
      <c r="G7534" t="b">
        <f t="shared" si="353"/>
        <v>1</v>
      </c>
    </row>
    <row r="7535" spans="1:7" x14ac:dyDescent="0.25">
      <c r="A7535">
        <f t="shared" si="354"/>
        <v>210</v>
      </c>
      <c r="B7535">
        <f t="shared" si="355"/>
        <v>10</v>
      </c>
      <c r="C7535" t="str">
        <f>_xlfn.XLOOKUP(A7535,Table4[Lfd],Table4[idElementValue],"Err",0)</f>
        <v>{CD70E8A6-6BE6-45E9-8C92-9E512C00B825}</v>
      </c>
      <c r="D7535">
        <f t="shared" si="355"/>
        <v>10</v>
      </c>
      <c r="E7535">
        <f ca="1">OFFSET(ElementsDB!$AQ$2,SeriesSelection!A7535-1,SeriesSelection!B7535-1)</f>
        <v>1</v>
      </c>
      <c r="F7535">
        <f>_xlfn.XLOOKUP(A7535,Table4[Lfd],Table4[Periods],"Err",0)</f>
        <v>21</v>
      </c>
      <c r="G7535" t="b">
        <f t="shared" si="353"/>
        <v>1</v>
      </c>
    </row>
    <row r="7536" spans="1:7" x14ac:dyDescent="0.25">
      <c r="A7536">
        <f t="shared" si="354"/>
        <v>210</v>
      </c>
      <c r="B7536">
        <f t="shared" si="355"/>
        <v>11</v>
      </c>
      <c r="C7536" t="str">
        <f>_xlfn.XLOOKUP(A7536,Table4[Lfd],Table4[idElementValue],"Err",0)</f>
        <v>{CD70E8A6-6BE6-45E9-8C92-9E512C00B825}</v>
      </c>
      <c r="D7536">
        <f t="shared" si="355"/>
        <v>11</v>
      </c>
      <c r="E7536">
        <f ca="1">OFFSET(ElementsDB!$AQ$2,SeriesSelection!A7536-1,SeriesSelection!B7536-1)</f>
        <v>1</v>
      </c>
      <c r="F7536">
        <f>_xlfn.XLOOKUP(A7536,Table4[Lfd],Table4[Periods],"Err",0)</f>
        <v>21</v>
      </c>
      <c r="G7536" t="b">
        <f t="shared" si="353"/>
        <v>1</v>
      </c>
    </row>
    <row r="7537" spans="1:7" x14ac:dyDescent="0.25">
      <c r="A7537">
        <f t="shared" si="354"/>
        <v>210</v>
      </c>
      <c r="B7537">
        <f t="shared" si="355"/>
        <v>12</v>
      </c>
      <c r="C7537" t="str">
        <f>_xlfn.XLOOKUP(A7537,Table4[Lfd],Table4[idElementValue],"Err",0)</f>
        <v>{CD70E8A6-6BE6-45E9-8C92-9E512C00B825}</v>
      </c>
      <c r="D7537">
        <f t="shared" si="355"/>
        <v>12</v>
      </c>
      <c r="E7537">
        <f ca="1">OFFSET(ElementsDB!$AQ$2,SeriesSelection!A7537-1,SeriesSelection!B7537-1)</f>
        <v>1</v>
      </c>
      <c r="F7537">
        <f>_xlfn.XLOOKUP(A7537,Table4[Lfd],Table4[Periods],"Err",0)</f>
        <v>21</v>
      </c>
      <c r="G7537" t="b">
        <f t="shared" si="353"/>
        <v>1</v>
      </c>
    </row>
    <row r="7538" spans="1:7" x14ac:dyDescent="0.25">
      <c r="A7538">
        <f t="shared" si="354"/>
        <v>210</v>
      </c>
      <c r="B7538">
        <f t="shared" si="355"/>
        <v>13</v>
      </c>
      <c r="C7538" t="str">
        <f>_xlfn.XLOOKUP(A7538,Table4[Lfd],Table4[idElementValue],"Err",0)</f>
        <v>{CD70E8A6-6BE6-45E9-8C92-9E512C00B825}</v>
      </c>
      <c r="D7538">
        <f t="shared" si="355"/>
        <v>13</v>
      </c>
      <c r="E7538">
        <f ca="1">OFFSET(ElementsDB!$AQ$2,SeriesSelection!A7538-1,SeriesSelection!B7538-1)</f>
        <v>1</v>
      </c>
      <c r="F7538">
        <f>_xlfn.XLOOKUP(A7538,Table4[Lfd],Table4[Periods],"Err",0)</f>
        <v>21</v>
      </c>
      <c r="G7538" t="b">
        <f t="shared" si="353"/>
        <v>1</v>
      </c>
    </row>
    <row r="7539" spans="1:7" x14ac:dyDescent="0.25">
      <c r="A7539">
        <f t="shared" si="354"/>
        <v>210</v>
      </c>
      <c r="B7539">
        <f t="shared" si="355"/>
        <v>14</v>
      </c>
      <c r="C7539" t="str">
        <f>_xlfn.XLOOKUP(A7539,Table4[Lfd],Table4[idElementValue],"Err",0)</f>
        <v>{CD70E8A6-6BE6-45E9-8C92-9E512C00B825}</v>
      </c>
      <c r="D7539">
        <f t="shared" si="355"/>
        <v>14</v>
      </c>
      <c r="E7539">
        <f ca="1">OFFSET(ElementsDB!$AQ$2,SeriesSelection!A7539-1,SeriesSelection!B7539-1)</f>
        <v>1</v>
      </c>
      <c r="F7539">
        <f>_xlfn.XLOOKUP(A7539,Table4[Lfd],Table4[Periods],"Err",0)</f>
        <v>21</v>
      </c>
      <c r="G7539" t="b">
        <f t="shared" si="353"/>
        <v>1</v>
      </c>
    </row>
    <row r="7540" spans="1:7" x14ac:dyDescent="0.25">
      <c r="A7540">
        <f t="shared" si="354"/>
        <v>210</v>
      </c>
      <c r="B7540">
        <f t="shared" si="355"/>
        <v>15</v>
      </c>
      <c r="C7540" t="str">
        <f>_xlfn.XLOOKUP(A7540,Table4[Lfd],Table4[idElementValue],"Err",0)</f>
        <v>{CD70E8A6-6BE6-45E9-8C92-9E512C00B825}</v>
      </c>
      <c r="D7540">
        <f t="shared" si="355"/>
        <v>15</v>
      </c>
      <c r="E7540">
        <f ca="1">OFFSET(ElementsDB!$AQ$2,SeriesSelection!A7540-1,SeriesSelection!B7540-1)</f>
        <v>1</v>
      </c>
      <c r="F7540">
        <f>_xlfn.XLOOKUP(A7540,Table4[Lfd],Table4[Periods],"Err",0)</f>
        <v>21</v>
      </c>
      <c r="G7540" t="b">
        <f t="shared" si="353"/>
        <v>1</v>
      </c>
    </row>
    <row r="7541" spans="1:7" x14ac:dyDescent="0.25">
      <c r="A7541">
        <f t="shared" si="354"/>
        <v>210</v>
      </c>
      <c r="B7541">
        <f t="shared" si="355"/>
        <v>16</v>
      </c>
      <c r="C7541" t="str">
        <f>_xlfn.XLOOKUP(A7541,Table4[Lfd],Table4[idElementValue],"Err",0)</f>
        <v>{CD70E8A6-6BE6-45E9-8C92-9E512C00B825}</v>
      </c>
      <c r="D7541">
        <f t="shared" si="355"/>
        <v>16</v>
      </c>
      <c r="E7541">
        <f ca="1">OFFSET(ElementsDB!$AQ$2,SeriesSelection!A7541-1,SeriesSelection!B7541-1)</f>
        <v>1</v>
      </c>
      <c r="F7541">
        <f>_xlfn.XLOOKUP(A7541,Table4[Lfd],Table4[Periods],"Err",0)</f>
        <v>21</v>
      </c>
      <c r="G7541" t="b">
        <f t="shared" si="353"/>
        <v>1</v>
      </c>
    </row>
    <row r="7542" spans="1:7" x14ac:dyDescent="0.25">
      <c r="A7542">
        <f t="shared" si="354"/>
        <v>210</v>
      </c>
      <c r="B7542">
        <f t="shared" si="355"/>
        <v>17</v>
      </c>
      <c r="C7542" t="str">
        <f>_xlfn.XLOOKUP(A7542,Table4[Lfd],Table4[idElementValue],"Err",0)</f>
        <v>{CD70E8A6-6BE6-45E9-8C92-9E512C00B825}</v>
      </c>
      <c r="D7542">
        <f t="shared" si="355"/>
        <v>17</v>
      </c>
      <c r="E7542">
        <f ca="1">OFFSET(ElementsDB!$AQ$2,SeriesSelection!A7542-1,SeriesSelection!B7542-1)</f>
        <v>1</v>
      </c>
      <c r="F7542">
        <f>_xlfn.XLOOKUP(A7542,Table4[Lfd],Table4[Periods],"Err",0)</f>
        <v>21</v>
      </c>
      <c r="G7542" t="b">
        <f t="shared" si="353"/>
        <v>1</v>
      </c>
    </row>
    <row r="7543" spans="1:7" x14ac:dyDescent="0.25">
      <c r="A7543">
        <f t="shared" si="354"/>
        <v>210</v>
      </c>
      <c r="B7543">
        <f t="shared" si="355"/>
        <v>18</v>
      </c>
      <c r="C7543" t="str">
        <f>_xlfn.XLOOKUP(A7543,Table4[Lfd],Table4[idElementValue],"Err",0)</f>
        <v>{CD70E8A6-6BE6-45E9-8C92-9E512C00B825}</v>
      </c>
      <c r="D7543">
        <f t="shared" si="355"/>
        <v>18</v>
      </c>
      <c r="E7543">
        <f ca="1">OFFSET(ElementsDB!$AQ$2,SeriesSelection!A7543-1,SeriesSelection!B7543-1)</f>
        <v>1</v>
      </c>
      <c r="F7543">
        <f>_xlfn.XLOOKUP(A7543,Table4[Lfd],Table4[Periods],"Err",0)</f>
        <v>21</v>
      </c>
      <c r="G7543" t="b">
        <f t="shared" si="353"/>
        <v>1</v>
      </c>
    </row>
    <row r="7544" spans="1:7" x14ac:dyDescent="0.25">
      <c r="A7544">
        <f t="shared" si="354"/>
        <v>210</v>
      </c>
      <c r="B7544">
        <f t="shared" si="355"/>
        <v>19</v>
      </c>
      <c r="C7544" t="str">
        <f>_xlfn.XLOOKUP(A7544,Table4[Lfd],Table4[idElementValue],"Err",0)</f>
        <v>{CD70E8A6-6BE6-45E9-8C92-9E512C00B825}</v>
      </c>
      <c r="D7544">
        <f t="shared" si="355"/>
        <v>19</v>
      </c>
      <c r="E7544">
        <f ca="1">OFFSET(ElementsDB!$AQ$2,SeriesSelection!A7544-1,SeriesSelection!B7544-1)</f>
        <v>1</v>
      </c>
      <c r="F7544">
        <f>_xlfn.XLOOKUP(A7544,Table4[Lfd],Table4[Periods],"Err",0)</f>
        <v>21</v>
      </c>
      <c r="G7544" t="b">
        <f t="shared" si="353"/>
        <v>1</v>
      </c>
    </row>
    <row r="7545" spans="1:7" x14ac:dyDescent="0.25">
      <c r="A7545">
        <f t="shared" si="354"/>
        <v>210</v>
      </c>
      <c r="B7545">
        <f t="shared" si="355"/>
        <v>20</v>
      </c>
      <c r="C7545" t="str">
        <f>_xlfn.XLOOKUP(A7545,Table4[Lfd],Table4[idElementValue],"Err",0)</f>
        <v>{CD70E8A6-6BE6-45E9-8C92-9E512C00B825}</v>
      </c>
      <c r="D7545">
        <f t="shared" si="355"/>
        <v>20</v>
      </c>
      <c r="E7545">
        <f ca="1">OFFSET(ElementsDB!$AQ$2,SeriesSelection!A7545-1,SeriesSelection!B7545-1)</f>
        <v>1</v>
      </c>
      <c r="F7545">
        <f>_xlfn.XLOOKUP(A7545,Table4[Lfd],Table4[Periods],"Err",0)</f>
        <v>21</v>
      </c>
      <c r="G7545" t="b">
        <f t="shared" si="353"/>
        <v>1</v>
      </c>
    </row>
    <row r="7546" spans="1:7" x14ac:dyDescent="0.25">
      <c r="A7546">
        <f t="shared" si="354"/>
        <v>210</v>
      </c>
      <c r="B7546">
        <f t="shared" si="355"/>
        <v>21</v>
      </c>
      <c r="C7546" t="str">
        <f>_xlfn.XLOOKUP(A7546,Table4[Lfd],Table4[idElementValue],"Err",0)</f>
        <v>{CD70E8A6-6BE6-45E9-8C92-9E512C00B825}</v>
      </c>
      <c r="D7546">
        <f t="shared" si="355"/>
        <v>21</v>
      </c>
      <c r="E7546">
        <f ca="1">OFFSET(ElementsDB!$AQ$2,SeriesSelection!A7546-1,SeriesSelection!B7546-1)</f>
        <v>1</v>
      </c>
      <c r="F7546">
        <f>_xlfn.XLOOKUP(A7546,Table4[Lfd],Table4[Periods],"Err",0)</f>
        <v>21</v>
      </c>
      <c r="G7546" t="b">
        <f t="shared" si="353"/>
        <v>1</v>
      </c>
    </row>
    <row r="7547" spans="1:7" hidden="1" x14ac:dyDescent="0.25">
      <c r="A7547">
        <f t="shared" si="354"/>
        <v>210</v>
      </c>
      <c r="B7547">
        <f t="shared" si="355"/>
        <v>22</v>
      </c>
      <c r="C7547" t="str">
        <f>_xlfn.XLOOKUP(A7547,Table4[Lfd],Table4[idElementValue],"Err",0)</f>
        <v>{CD70E8A6-6BE6-45E9-8C92-9E512C00B825}</v>
      </c>
      <c r="D7547">
        <f t="shared" si="355"/>
        <v>22</v>
      </c>
      <c r="E7547">
        <f ca="1">OFFSET(ElementsDB!$AQ$2,SeriesSelection!A7547-1,SeriesSelection!B7547-1)</f>
        <v>0</v>
      </c>
      <c r="F7547">
        <f>_xlfn.XLOOKUP(A7547,Table4[Lfd],Table4[Periods],"Err",0)</f>
        <v>21</v>
      </c>
      <c r="G7547" t="b">
        <f t="shared" si="353"/>
        <v>0</v>
      </c>
    </row>
    <row r="7548" spans="1:7" hidden="1" x14ac:dyDescent="0.25">
      <c r="A7548">
        <f t="shared" si="354"/>
        <v>210</v>
      </c>
      <c r="B7548">
        <f t="shared" si="355"/>
        <v>23</v>
      </c>
      <c r="C7548" t="str">
        <f>_xlfn.XLOOKUP(A7548,Table4[Lfd],Table4[idElementValue],"Err",0)</f>
        <v>{CD70E8A6-6BE6-45E9-8C92-9E512C00B825}</v>
      </c>
      <c r="D7548">
        <f t="shared" si="355"/>
        <v>23</v>
      </c>
      <c r="E7548">
        <f ca="1">OFFSET(ElementsDB!$AQ$2,SeriesSelection!A7548-1,SeriesSelection!B7548-1)</f>
        <v>0</v>
      </c>
      <c r="F7548">
        <f>_xlfn.XLOOKUP(A7548,Table4[Lfd],Table4[Periods],"Err",0)</f>
        <v>21</v>
      </c>
      <c r="G7548" t="b">
        <f t="shared" si="353"/>
        <v>0</v>
      </c>
    </row>
    <row r="7549" spans="1:7" hidden="1" x14ac:dyDescent="0.25">
      <c r="A7549">
        <f t="shared" si="354"/>
        <v>210</v>
      </c>
      <c r="B7549">
        <f t="shared" si="355"/>
        <v>24</v>
      </c>
      <c r="C7549" t="str">
        <f>_xlfn.XLOOKUP(A7549,Table4[Lfd],Table4[idElementValue],"Err",0)</f>
        <v>{CD70E8A6-6BE6-45E9-8C92-9E512C00B825}</v>
      </c>
      <c r="D7549">
        <f t="shared" si="355"/>
        <v>24</v>
      </c>
      <c r="E7549">
        <f ca="1">OFFSET(ElementsDB!$AQ$2,SeriesSelection!A7549-1,SeriesSelection!B7549-1)</f>
        <v>0</v>
      </c>
      <c r="F7549">
        <f>_xlfn.XLOOKUP(A7549,Table4[Lfd],Table4[Periods],"Err",0)</f>
        <v>21</v>
      </c>
      <c r="G7549" t="b">
        <f t="shared" si="353"/>
        <v>0</v>
      </c>
    </row>
    <row r="7550" spans="1:7" hidden="1" x14ac:dyDescent="0.25">
      <c r="A7550">
        <f t="shared" si="354"/>
        <v>210</v>
      </c>
      <c r="B7550">
        <f t="shared" si="355"/>
        <v>25</v>
      </c>
      <c r="C7550" t="str">
        <f>_xlfn.XLOOKUP(A7550,Table4[Lfd],Table4[idElementValue],"Err",0)</f>
        <v>{CD70E8A6-6BE6-45E9-8C92-9E512C00B825}</v>
      </c>
      <c r="D7550">
        <f t="shared" si="355"/>
        <v>25</v>
      </c>
      <c r="E7550">
        <f ca="1">OFFSET(ElementsDB!$AQ$2,SeriesSelection!A7550-1,SeriesSelection!B7550-1)</f>
        <v>0</v>
      </c>
      <c r="F7550">
        <f>_xlfn.XLOOKUP(A7550,Table4[Lfd],Table4[Periods],"Err",0)</f>
        <v>21</v>
      </c>
      <c r="G7550" t="b">
        <f t="shared" si="353"/>
        <v>0</v>
      </c>
    </row>
    <row r="7551" spans="1:7" hidden="1" x14ac:dyDescent="0.25">
      <c r="A7551">
        <f t="shared" si="354"/>
        <v>210</v>
      </c>
      <c r="B7551">
        <f t="shared" si="355"/>
        <v>26</v>
      </c>
      <c r="C7551" t="str">
        <f>_xlfn.XLOOKUP(A7551,Table4[Lfd],Table4[idElementValue],"Err",0)</f>
        <v>{CD70E8A6-6BE6-45E9-8C92-9E512C00B825}</v>
      </c>
      <c r="D7551">
        <f t="shared" si="355"/>
        <v>26</v>
      </c>
      <c r="E7551">
        <f ca="1">OFFSET(ElementsDB!$AQ$2,SeriesSelection!A7551-1,SeriesSelection!B7551-1)</f>
        <v>0</v>
      </c>
      <c r="F7551">
        <f>_xlfn.XLOOKUP(A7551,Table4[Lfd],Table4[Periods],"Err",0)</f>
        <v>21</v>
      </c>
      <c r="G7551" t="b">
        <f t="shared" si="353"/>
        <v>0</v>
      </c>
    </row>
    <row r="7552" spans="1:7" hidden="1" x14ac:dyDescent="0.25">
      <c r="A7552">
        <f t="shared" si="354"/>
        <v>210</v>
      </c>
      <c r="B7552">
        <f t="shared" si="355"/>
        <v>27</v>
      </c>
      <c r="C7552" t="str">
        <f>_xlfn.XLOOKUP(A7552,Table4[Lfd],Table4[idElementValue],"Err",0)</f>
        <v>{CD70E8A6-6BE6-45E9-8C92-9E512C00B825}</v>
      </c>
      <c r="D7552">
        <f t="shared" si="355"/>
        <v>27</v>
      </c>
      <c r="E7552">
        <f ca="1">OFFSET(ElementsDB!$AQ$2,SeriesSelection!A7552-1,SeriesSelection!B7552-1)</f>
        <v>0</v>
      </c>
      <c r="F7552">
        <f>_xlfn.XLOOKUP(A7552,Table4[Lfd],Table4[Periods],"Err",0)</f>
        <v>21</v>
      </c>
      <c r="G7552" t="b">
        <f t="shared" si="353"/>
        <v>0</v>
      </c>
    </row>
    <row r="7553" spans="1:7" hidden="1" x14ac:dyDescent="0.25">
      <c r="A7553">
        <f t="shared" si="354"/>
        <v>210</v>
      </c>
      <c r="B7553">
        <f t="shared" si="355"/>
        <v>28</v>
      </c>
      <c r="C7553" t="str">
        <f>_xlfn.XLOOKUP(A7553,Table4[Lfd],Table4[idElementValue],"Err",0)</f>
        <v>{CD70E8A6-6BE6-45E9-8C92-9E512C00B825}</v>
      </c>
      <c r="D7553">
        <f t="shared" si="355"/>
        <v>28</v>
      </c>
      <c r="E7553">
        <f ca="1">OFFSET(ElementsDB!$AQ$2,SeriesSelection!A7553-1,SeriesSelection!B7553-1)</f>
        <v>0</v>
      </c>
      <c r="F7553">
        <f>_xlfn.XLOOKUP(A7553,Table4[Lfd],Table4[Periods],"Err",0)</f>
        <v>21</v>
      </c>
      <c r="G7553" t="b">
        <f t="shared" si="353"/>
        <v>0</v>
      </c>
    </row>
    <row r="7554" spans="1:7" hidden="1" x14ac:dyDescent="0.25">
      <c r="A7554">
        <f t="shared" si="354"/>
        <v>210</v>
      </c>
      <c r="B7554">
        <f t="shared" si="355"/>
        <v>29</v>
      </c>
      <c r="C7554" t="str">
        <f>_xlfn.XLOOKUP(A7554,Table4[Lfd],Table4[idElementValue],"Err",0)</f>
        <v>{CD70E8A6-6BE6-45E9-8C92-9E512C00B825}</v>
      </c>
      <c r="D7554">
        <f t="shared" si="355"/>
        <v>29</v>
      </c>
      <c r="E7554">
        <f ca="1">OFFSET(ElementsDB!$AQ$2,SeriesSelection!A7554-1,SeriesSelection!B7554-1)</f>
        <v>0</v>
      </c>
      <c r="F7554">
        <f>_xlfn.XLOOKUP(A7554,Table4[Lfd],Table4[Periods],"Err",0)</f>
        <v>21</v>
      </c>
      <c r="G7554" t="b">
        <f t="shared" ref="G7554:G7617" si="356">(D7554&lt;=F7554)</f>
        <v>0</v>
      </c>
    </row>
    <row r="7555" spans="1:7" hidden="1" x14ac:dyDescent="0.25">
      <c r="A7555">
        <f t="shared" si="354"/>
        <v>210</v>
      </c>
      <c r="B7555">
        <f t="shared" si="355"/>
        <v>30</v>
      </c>
      <c r="C7555" t="str">
        <f>_xlfn.XLOOKUP(A7555,Table4[Lfd],Table4[idElementValue],"Err",0)</f>
        <v>{CD70E8A6-6BE6-45E9-8C92-9E512C00B825}</v>
      </c>
      <c r="D7555">
        <f t="shared" si="355"/>
        <v>30</v>
      </c>
      <c r="E7555">
        <f ca="1">OFFSET(ElementsDB!$AQ$2,SeriesSelection!A7555-1,SeriesSelection!B7555-1)</f>
        <v>0</v>
      </c>
      <c r="F7555">
        <f>_xlfn.XLOOKUP(A7555,Table4[Lfd],Table4[Periods],"Err",0)</f>
        <v>21</v>
      </c>
      <c r="G7555" t="b">
        <f t="shared" si="356"/>
        <v>0</v>
      </c>
    </row>
    <row r="7556" spans="1:7" hidden="1" x14ac:dyDescent="0.25">
      <c r="A7556">
        <f t="shared" si="354"/>
        <v>210</v>
      </c>
      <c r="B7556">
        <f t="shared" si="355"/>
        <v>31</v>
      </c>
      <c r="C7556" t="str">
        <f>_xlfn.XLOOKUP(A7556,Table4[Lfd],Table4[idElementValue],"Err",0)</f>
        <v>{CD70E8A6-6BE6-45E9-8C92-9E512C00B825}</v>
      </c>
      <c r="D7556">
        <f t="shared" si="355"/>
        <v>31</v>
      </c>
      <c r="E7556">
        <f ca="1">OFFSET(ElementsDB!$AQ$2,SeriesSelection!A7556-1,SeriesSelection!B7556-1)</f>
        <v>0</v>
      </c>
      <c r="F7556">
        <f>_xlfn.XLOOKUP(A7556,Table4[Lfd],Table4[Periods],"Err",0)</f>
        <v>21</v>
      </c>
      <c r="G7556" t="b">
        <f t="shared" si="356"/>
        <v>0</v>
      </c>
    </row>
    <row r="7557" spans="1:7" hidden="1" x14ac:dyDescent="0.25">
      <c r="A7557">
        <f t="shared" si="354"/>
        <v>210</v>
      </c>
      <c r="B7557">
        <f t="shared" si="355"/>
        <v>32</v>
      </c>
      <c r="C7557" t="str">
        <f>_xlfn.XLOOKUP(A7557,Table4[Lfd],Table4[idElementValue],"Err",0)</f>
        <v>{CD70E8A6-6BE6-45E9-8C92-9E512C00B825}</v>
      </c>
      <c r="D7557">
        <f t="shared" si="355"/>
        <v>32</v>
      </c>
      <c r="E7557">
        <f ca="1">OFFSET(ElementsDB!$AQ$2,SeriesSelection!A7557-1,SeriesSelection!B7557-1)</f>
        <v>0</v>
      </c>
      <c r="F7557">
        <f>_xlfn.XLOOKUP(A7557,Table4[Lfd],Table4[Periods],"Err",0)</f>
        <v>21</v>
      </c>
      <c r="G7557" t="b">
        <f t="shared" si="356"/>
        <v>0</v>
      </c>
    </row>
    <row r="7558" spans="1:7" hidden="1" x14ac:dyDescent="0.25">
      <c r="A7558">
        <f t="shared" si="354"/>
        <v>210</v>
      </c>
      <c r="B7558">
        <f t="shared" si="355"/>
        <v>33</v>
      </c>
      <c r="C7558" t="str">
        <f>_xlfn.XLOOKUP(A7558,Table4[Lfd],Table4[idElementValue],"Err",0)</f>
        <v>{CD70E8A6-6BE6-45E9-8C92-9E512C00B825}</v>
      </c>
      <c r="D7558">
        <f t="shared" si="355"/>
        <v>33</v>
      </c>
      <c r="E7558">
        <f ca="1">OFFSET(ElementsDB!$AQ$2,SeriesSelection!A7558-1,SeriesSelection!B7558-1)</f>
        <v>0</v>
      </c>
      <c r="F7558">
        <f>_xlfn.XLOOKUP(A7558,Table4[Lfd],Table4[Periods],"Err",0)</f>
        <v>21</v>
      </c>
      <c r="G7558" t="b">
        <f t="shared" si="356"/>
        <v>0</v>
      </c>
    </row>
    <row r="7559" spans="1:7" hidden="1" x14ac:dyDescent="0.25">
      <c r="A7559">
        <f t="shared" si="354"/>
        <v>210</v>
      </c>
      <c r="B7559">
        <f t="shared" si="355"/>
        <v>34</v>
      </c>
      <c r="C7559" t="str">
        <f>_xlfn.XLOOKUP(A7559,Table4[Lfd],Table4[idElementValue],"Err",0)</f>
        <v>{CD70E8A6-6BE6-45E9-8C92-9E512C00B825}</v>
      </c>
      <c r="D7559">
        <f t="shared" si="355"/>
        <v>34</v>
      </c>
      <c r="E7559">
        <f ca="1">OFFSET(ElementsDB!$AQ$2,SeriesSelection!A7559-1,SeriesSelection!B7559-1)</f>
        <v>0</v>
      </c>
      <c r="F7559">
        <f>_xlfn.XLOOKUP(A7559,Table4[Lfd],Table4[Periods],"Err",0)</f>
        <v>21</v>
      </c>
      <c r="G7559" t="b">
        <f t="shared" si="356"/>
        <v>0</v>
      </c>
    </row>
    <row r="7560" spans="1:7" hidden="1" x14ac:dyDescent="0.25">
      <c r="A7560">
        <f t="shared" si="354"/>
        <v>210</v>
      </c>
      <c r="B7560">
        <f t="shared" si="355"/>
        <v>35</v>
      </c>
      <c r="C7560" t="str">
        <f>_xlfn.XLOOKUP(A7560,Table4[Lfd],Table4[idElementValue],"Err",0)</f>
        <v>{CD70E8A6-6BE6-45E9-8C92-9E512C00B825}</v>
      </c>
      <c r="D7560">
        <f t="shared" si="355"/>
        <v>35</v>
      </c>
      <c r="E7560">
        <f ca="1">OFFSET(ElementsDB!$AQ$2,SeriesSelection!A7560-1,SeriesSelection!B7560-1)</f>
        <v>0</v>
      </c>
      <c r="F7560">
        <f>_xlfn.XLOOKUP(A7560,Table4[Lfd],Table4[Periods],"Err",0)</f>
        <v>21</v>
      </c>
      <c r="G7560" t="b">
        <f t="shared" si="356"/>
        <v>0</v>
      </c>
    </row>
    <row r="7561" spans="1:7" hidden="1" x14ac:dyDescent="0.25">
      <c r="A7561">
        <f t="shared" si="354"/>
        <v>210</v>
      </c>
      <c r="B7561">
        <f t="shared" si="355"/>
        <v>36</v>
      </c>
      <c r="C7561" t="str">
        <f>_xlfn.XLOOKUP(A7561,Table4[Lfd],Table4[idElementValue],"Err",0)</f>
        <v>{CD70E8A6-6BE6-45E9-8C92-9E512C00B825}</v>
      </c>
      <c r="D7561">
        <f t="shared" si="355"/>
        <v>36</v>
      </c>
      <c r="E7561">
        <f ca="1">OFFSET(ElementsDB!$AQ$2,SeriesSelection!A7561-1,SeriesSelection!B7561-1)</f>
        <v>0</v>
      </c>
      <c r="F7561">
        <f>_xlfn.XLOOKUP(A7561,Table4[Lfd],Table4[Periods],"Err",0)</f>
        <v>21</v>
      </c>
      <c r="G7561" t="b">
        <f t="shared" si="356"/>
        <v>0</v>
      </c>
    </row>
    <row r="7562" spans="1:7" x14ac:dyDescent="0.25">
      <c r="A7562">
        <f t="shared" ref="A7562:A7625" si="357">IF(B7562=1,A7561+1,A7561)</f>
        <v>211</v>
      </c>
      <c r="B7562">
        <f t="shared" ref="B7562:D7625" si="358">IF(B7561=36,1,B7561+1)</f>
        <v>1</v>
      </c>
      <c r="C7562" t="str">
        <f>_xlfn.XLOOKUP(A7562,Table4[Lfd],Table4[idElementValue],"Err",0)</f>
        <v>{975DBD48-6116-48CF-84D2-7C3F1D9BC9ED}</v>
      </c>
      <c r="D7562">
        <f t="shared" si="358"/>
        <v>1</v>
      </c>
      <c r="E7562">
        <f ca="1">OFFSET(ElementsDB!$AQ$2,SeriesSelection!A7562-1,SeriesSelection!B7562-1)</f>
        <v>0</v>
      </c>
      <c r="F7562">
        <f>_xlfn.XLOOKUP(A7562,Table4[Lfd],Table4[Periods],"Err",0)</f>
        <v>21</v>
      </c>
      <c r="G7562" t="b">
        <f t="shared" si="356"/>
        <v>1</v>
      </c>
    </row>
    <row r="7563" spans="1:7" x14ac:dyDescent="0.25">
      <c r="A7563">
        <f t="shared" si="357"/>
        <v>211</v>
      </c>
      <c r="B7563">
        <f t="shared" si="358"/>
        <v>2</v>
      </c>
      <c r="C7563" t="str">
        <f>_xlfn.XLOOKUP(A7563,Table4[Lfd],Table4[idElementValue],"Err",0)</f>
        <v>{975DBD48-6116-48CF-84D2-7C3F1D9BC9ED}</v>
      </c>
      <c r="D7563">
        <f t="shared" si="358"/>
        <v>2</v>
      </c>
      <c r="E7563">
        <f ca="1">OFFSET(ElementsDB!$AQ$2,SeriesSelection!A7563-1,SeriesSelection!B7563-1)</f>
        <v>0</v>
      </c>
      <c r="F7563">
        <f>_xlfn.XLOOKUP(A7563,Table4[Lfd],Table4[Periods],"Err",0)</f>
        <v>21</v>
      </c>
      <c r="G7563" t="b">
        <f t="shared" si="356"/>
        <v>1</v>
      </c>
    </row>
    <row r="7564" spans="1:7" x14ac:dyDescent="0.25">
      <c r="A7564">
        <f t="shared" si="357"/>
        <v>211</v>
      </c>
      <c r="B7564">
        <f t="shared" si="358"/>
        <v>3</v>
      </c>
      <c r="C7564" t="str">
        <f>_xlfn.XLOOKUP(A7564,Table4[Lfd],Table4[idElementValue],"Err",0)</f>
        <v>{975DBD48-6116-48CF-84D2-7C3F1D9BC9ED}</v>
      </c>
      <c r="D7564">
        <f t="shared" si="358"/>
        <v>3</v>
      </c>
      <c r="E7564">
        <f ca="1">OFFSET(ElementsDB!$AQ$2,SeriesSelection!A7564-1,SeriesSelection!B7564-1)</f>
        <v>1</v>
      </c>
      <c r="F7564">
        <f>_xlfn.XLOOKUP(A7564,Table4[Lfd],Table4[Periods],"Err",0)</f>
        <v>21</v>
      </c>
      <c r="G7564" t="b">
        <f t="shared" si="356"/>
        <v>1</v>
      </c>
    </row>
    <row r="7565" spans="1:7" x14ac:dyDescent="0.25">
      <c r="A7565">
        <f t="shared" si="357"/>
        <v>211</v>
      </c>
      <c r="B7565">
        <f t="shared" si="358"/>
        <v>4</v>
      </c>
      <c r="C7565" t="str">
        <f>_xlfn.XLOOKUP(A7565,Table4[Lfd],Table4[idElementValue],"Err",0)</f>
        <v>{975DBD48-6116-48CF-84D2-7C3F1D9BC9ED}</v>
      </c>
      <c r="D7565">
        <f t="shared" si="358"/>
        <v>4</v>
      </c>
      <c r="E7565">
        <f ca="1">OFFSET(ElementsDB!$AQ$2,SeriesSelection!A7565-1,SeriesSelection!B7565-1)</f>
        <v>1</v>
      </c>
      <c r="F7565">
        <f>_xlfn.XLOOKUP(A7565,Table4[Lfd],Table4[Periods],"Err",0)</f>
        <v>21</v>
      </c>
      <c r="G7565" t="b">
        <f t="shared" si="356"/>
        <v>1</v>
      </c>
    </row>
    <row r="7566" spans="1:7" x14ac:dyDescent="0.25">
      <c r="A7566">
        <f t="shared" si="357"/>
        <v>211</v>
      </c>
      <c r="B7566">
        <f t="shared" si="358"/>
        <v>5</v>
      </c>
      <c r="C7566" t="str">
        <f>_xlfn.XLOOKUP(A7566,Table4[Lfd],Table4[idElementValue],"Err",0)</f>
        <v>{975DBD48-6116-48CF-84D2-7C3F1D9BC9ED}</v>
      </c>
      <c r="D7566">
        <f t="shared" si="358"/>
        <v>5</v>
      </c>
      <c r="E7566">
        <f ca="1">OFFSET(ElementsDB!$AQ$2,SeriesSelection!A7566-1,SeriesSelection!B7566-1)</f>
        <v>1</v>
      </c>
      <c r="F7566">
        <f>_xlfn.XLOOKUP(A7566,Table4[Lfd],Table4[Periods],"Err",0)</f>
        <v>21</v>
      </c>
      <c r="G7566" t="b">
        <f t="shared" si="356"/>
        <v>1</v>
      </c>
    </row>
    <row r="7567" spans="1:7" x14ac:dyDescent="0.25">
      <c r="A7567">
        <f t="shared" si="357"/>
        <v>211</v>
      </c>
      <c r="B7567">
        <f t="shared" si="358"/>
        <v>6</v>
      </c>
      <c r="C7567" t="str">
        <f>_xlfn.XLOOKUP(A7567,Table4[Lfd],Table4[idElementValue],"Err",0)</f>
        <v>{975DBD48-6116-48CF-84D2-7C3F1D9BC9ED}</v>
      </c>
      <c r="D7567">
        <f t="shared" si="358"/>
        <v>6</v>
      </c>
      <c r="E7567">
        <f ca="1">OFFSET(ElementsDB!$AQ$2,SeriesSelection!A7567-1,SeriesSelection!B7567-1)</f>
        <v>1</v>
      </c>
      <c r="F7567">
        <f>_xlfn.XLOOKUP(A7567,Table4[Lfd],Table4[Periods],"Err",0)</f>
        <v>21</v>
      </c>
      <c r="G7567" t="b">
        <f t="shared" si="356"/>
        <v>1</v>
      </c>
    </row>
    <row r="7568" spans="1:7" x14ac:dyDescent="0.25">
      <c r="A7568">
        <f t="shared" si="357"/>
        <v>211</v>
      </c>
      <c r="B7568">
        <f t="shared" si="358"/>
        <v>7</v>
      </c>
      <c r="C7568" t="str">
        <f>_xlfn.XLOOKUP(A7568,Table4[Lfd],Table4[idElementValue],"Err",0)</f>
        <v>{975DBD48-6116-48CF-84D2-7C3F1D9BC9ED}</v>
      </c>
      <c r="D7568">
        <f t="shared" si="358"/>
        <v>7</v>
      </c>
      <c r="E7568">
        <f ca="1">OFFSET(ElementsDB!$AQ$2,SeriesSelection!A7568-1,SeriesSelection!B7568-1)</f>
        <v>1</v>
      </c>
      <c r="F7568">
        <f>_xlfn.XLOOKUP(A7568,Table4[Lfd],Table4[Periods],"Err",0)</f>
        <v>21</v>
      </c>
      <c r="G7568" t="b">
        <f t="shared" si="356"/>
        <v>1</v>
      </c>
    </row>
    <row r="7569" spans="1:7" x14ac:dyDescent="0.25">
      <c r="A7569">
        <f t="shared" si="357"/>
        <v>211</v>
      </c>
      <c r="B7569">
        <f t="shared" si="358"/>
        <v>8</v>
      </c>
      <c r="C7569" t="str">
        <f>_xlfn.XLOOKUP(A7569,Table4[Lfd],Table4[idElementValue],"Err",0)</f>
        <v>{975DBD48-6116-48CF-84D2-7C3F1D9BC9ED}</v>
      </c>
      <c r="D7569">
        <f t="shared" si="358"/>
        <v>8</v>
      </c>
      <c r="E7569">
        <f ca="1">OFFSET(ElementsDB!$AQ$2,SeriesSelection!A7569-1,SeriesSelection!B7569-1)</f>
        <v>1</v>
      </c>
      <c r="F7569">
        <f>_xlfn.XLOOKUP(A7569,Table4[Lfd],Table4[Periods],"Err",0)</f>
        <v>21</v>
      </c>
      <c r="G7569" t="b">
        <f t="shared" si="356"/>
        <v>1</v>
      </c>
    </row>
    <row r="7570" spans="1:7" x14ac:dyDescent="0.25">
      <c r="A7570">
        <f t="shared" si="357"/>
        <v>211</v>
      </c>
      <c r="B7570">
        <f t="shared" si="358"/>
        <v>9</v>
      </c>
      <c r="C7570" t="str">
        <f>_xlfn.XLOOKUP(A7570,Table4[Lfd],Table4[idElementValue],"Err",0)</f>
        <v>{975DBD48-6116-48CF-84D2-7C3F1D9BC9ED}</v>
      </c>
      <c r="D7570">
        <f t="shared" si="358"/>
        <v>9</v>
      </c>
      <c r="E7570">
        <f ca="1">OFFSET(ElementsDB!$AQ$2,SeriesSelection!A7570-1,SeriesSelection!B7570-1)</f>
        <v>1</v>
      </c>
      <c r="F7570">
        <f>_xlfn.XLOOKUP(A7570,Table4[Lfd],Table4[Periods],"Err",0)</f>
        <v>21</v>
      </c>
      <c r="G7570" t="b">
        <f t="shared" si="356"/>
        <v>1</v>
      </c>
    </row>
    <row r="7571" spans="1:7" x14ac:dyDescent="0.25">
      <c r="A7571">
        <f t="shared" si="357"/>
        <v>211</v>
      </c>
      <c r="B7571">
        <f t="shared" si="358"/>
        <v>10</v>
      </c>
      <c r="C7571" t="str">
        <f>_xlfn.XLOOKUP(A7571,Table4[Lfd],Table4[idElementValue],"Err",0)</f>
        <v>{975DBD48-6116-48CF-84D2-7C3F1D9BC9ED}</v>
      </c>
      <c r="D7571">
        <f t="shared" si="358"/>
        <v>10</v>
      </c>
      <c r="E7571">
        <f ca="1">OFFSET(ElementsDB!$AQ$2,SeriesSelection!A7571-1,SeriesSelection!B7571-1)</f>
        <v>1</v>
      </c>
      <c r="F7571">
        <f>_xlfn.XLOOKUP(A7571,Table4[Lfd],Table4[Periods],"Err",0)</f>
        <v>21</v>
      </c>
      <c r="G7571" t="b">
        <f t="shared" si="356"/>
        <v>1</v>
      </c>
    </row>
    <row r="7572" spans="1:7" x14ac:dyDescent="0.25">
      <c r="A7572">
        <f t="shared" si="357"/>
        <v>211</v>
      </c>
      <c r="B7572">
        <f t="shared" si="358"/>
        <v>11</v>
      </c>
      <c r="C7572" t="str">
        <f>_xlfn.XLOOKUP(A7572,Table4[Lfd],Table4[idElementValue],"Err",0)</f>
        <v>{975DBD48-6116-48CF-84D2-7C3F1D9BC9ED}</v>
      </c>
      <c r="D7572">
        <f t="shared" si="358"/>
        <v>11</v>
      </c>
      <c r="E7572">
        <f ca="1">OFFSET(ElementsDB!$AQ$2,SeriesSelection!A7572-1,SeriesSelection!B7572-1)</f>
        <v>2</v>
      </c>
      <c r="F7572">
        <f>_xlfn.XLOOKUP(A7572,Table4[Lfd],Table4[Periods],"Err",0)</f>
        <v>21</v>
      </c>
      <c r="G7572" t="b">
        <f t="shared" si="356"/>
        <v>1</v>
      </c>
    </row>
    <row r="7573" spans="1:7" x14ac:dyDescent="0.25">
      <c r="A7573">
        <f t="shared" si="357"/>
        <v>211</v>
      </c>
      <c r="B7573">
        <f t="shared" si="358"/>
        <v>12</v>
      </c>
      <c r="C7573" t="str">
        <f>_xlfn.XLOOKUP(A7573,Table4[Lfd],Table4[idElementValue],"Err",0)</f>
        <v>{975DBD48-6116-48CF-84D2-7C3F1D9BC9ED}</v>
      </c>
      <c r="D7573">
        <f t="shared" si="358"/>
        <v>12</v>
      </c>
      <c r="E7573">
        <f ca="1">OFFSET(ElementsDB!$AQ$2,SeriesSelection!A7573-1,SeriesSelection!B7573-1)</f>
        <v>2</v>
      </c>
      <c r="F7573">
        <f>_xlfn.XLOOKUP(A7573,Table4[Lfd],Table4[Periods],"Err",0)</f>
        <v>21</v>
      </c>
      <c r="G7573" t="b">
        <f t="shared" si="356"/>
        <v>1</v>
      </c>
    </row>
    <row r="7574" spans="1:7" x14ac:dyDescent="0.25">
      <c r="A7574">
        <f t="shared" si="357"/>
        <v>211</v>
      </c>
      <c r="B7574">
        <f t="shared" si="358"/>
        <v>13</v>
      </c>
      <c r="C7574" t="str">
        <f>_xlfn.XLOOKUP(A7574,Table4[Lfd],Table4[idElementValue],"Err",0)</f>
        <v>{975DBD48-6116-48CF-84D2-7C3F1D9BC9ED}</v>
      </c>
      <c r="D7574">
        <f t="shared" si="358"/>
        <v>13</v>
      </c>
      <c r="E7574">
        <f ca="1">OFFSET(ElementsDB!$AQ$2,SeriesSelection!A7574-1,SeriesSelection!B7574-1)</f>
        <v>2</v>
      </c>
      <c r="F7574">
        <f>_xlfn.XLOOKUP(A7574,Table4[Lfd],Table4[Periods],"Err",0)</f>
        <v>21</v>
      </c>
      <c r="G7574" t="b">
        <f t="shared" si="356"/>
        <v>1</v>
      </c>
    </row>
    <row r="7575" spans="1:7" x14ac:dyDescent="0.25">
      <c r="A7575">
        <f t="shared" si="357"/>
        <v>211</v>
      </c>
      <c r="B7575">
        <f t="shared" si="358"/>
        <v>14</v>
      </c>
      <c r="C7575" t="str">
        <f>_xlfn.XLOOKUP(A7575,Table4[Lfd],Table4[idElementValue],"Err",0)</f>
        <v>{975DBD48-6116-48CF-84D2-7C3F1D9BC9ED}</v>
      </c>
      <c r="D7575">
        <f t="shared" si="358"/>
        <v>14</v>
      </c>
      <c r="E7575">
        <f ca="1">OFFSET(ElementsDB!$AQ$2,SeriesSelection!A7575-1,SeriesSelection!B7575-1)</f>
        <v>3</v>
      </c>
      <c r="F7575">
        <f>_xlfn.XLOOKUP(A7575,Table4[Lfd],Table4[Periods],"Err",0)</f>
        <v>21</v>
      </c>
      <c r="G7575" t="b">
        <f t="shared" si="356"/>
        <v>1</v>
      </c>
    </row>
    <row r="7576" spans="1:7" x14ac:dyDescent="0.25">
      <c r="A7576">
        <f t="shared" si="357"/>
        <v>211</v>
      </c>
      <c r="B7576">
        <f t="shared" si="358"/>
        <v>15</v>
      </c>
      <c r="C7576" t="str">
        <f>_xlfn.XLOOKUP(A7576,Table4[Lfd],Table4[idElementValue],"Err",0)</f>
        <v>{975DBD48-6116-48CF-84D2-7C3F1D9BC9ED}</v>
      </c>
      <c r="D7576">
        <f t="shared" si="358"/>
        <v>15</v>
      </c>
      <c r="E7576">
        <f ca="1">OFFSET(ElementsDB!$AQ$2,SeriesSelection!A7576-1,SeriesSelection!B7576-1)</f>
        <v>2</v>
      </c>
      <c r="F7576">
        <f>_xlfn.XLOOKUP(A7576,Table4[Lfd],Table4[Periods],"Err",0)</f>
        <v>21</v>
      </c>
      <c r="G7576" t="b">
        <f t="shared" si="356"/>
        <v>1</v>
      </c>
    </row>
    <row r="7577" spans="1:7" x14ac:dyDescent="0.25">
      <c r="A7577">
        <f t="shared" si="357"/>
        <v>211</v>
      </c>
      <c r="B7577">
        <f t="shared" si="358"/>
        <v>16</v>
      </c>
      <c r="C7577" t="str">
        <f>_xlfn.XLOOKUP(A7577,Table4[Lfd],Table4[idElementValue],"Err",0)</f>
        <v>{975DBD48-6116-48CF-84D2-7C3F1D9BC9ED}</v>
      </c>
      <c r="D7577">
        <f t="shared" si="358"/>
        <v>16</v>
      </c>
      <c r="E7577">
        <f ca="1">OFFSET(ElementsDB!$AQ$2,SeriesSelection!A7577-1,SeriesSelection!B7577-1)</f>
        <v>2</v>
      </c>
      <c r="F7577">
        <f>_xlfn.XLOOKUP(A7577,Table4[Lfd],Table4[Periods],"Err",0)</f>
        <v>21</v>
      </c>
      <c r="G7577" t="b">
        <f t="shared" si="356"/>
        <v>1</v>
      </c>
    </row>
    <row r="7578" spans="1:7" x14ac:dyDescent="0.25">
      <c r="A7578">
        <f t="shared" si="357"/>
        <v>211</v>
      </c>
      <c r="B7578">
        <f t="shared" si="358"/>
        <v>17</v>
      </c>
      <c r="C7578" t="str">
        <f>_xlfn.XLOOKUP(A7578,Table4[Lfd],Table4[idElementValue],"Err",0)</f>
        <v>{975DBD48-6116-48CF-84D2-7C3F1D9BC9ED}</v>
      </c>
      <c r="D7578">
        <f t="shared" si="358"/>
        <v>17</v>
      </c>
      <c r="E7578">
        <f ca="1">OFFSET(ElementsDB!$AQ$2,SeriesSelection!A7578-1,SeriesSelection!B7578-1)</f>
        <v>2</v>
      </c>
      <c r="F7578">
        <f>_xlfn.XLOOKUP(A7578,Table4[Lfd],Table4[Periods],"Err",0)</f>
        <v>21</v>
      </c>
      <c r="G7578" t="b">
        <f t="shared" si="356"/>
        <v>1</v>
      </c>
    </row>
    <row r="7579" spans="1:7" x14ac:dyDescent="0.25">
      <c r="A7579">
        <f t="shared" si="357"/>
        <v>211</v>
      </c>
      <c r="B7579">
        <f t="shared" si="358"/>
        <v>18</v>
      </c>
      <c r="C7579" t="str">
        <f>_xlfn.XLOOKUP(A7579,Table4[Lfd],Table4[idElementValue],"Err",0)</f>
        <v>{975DBD48-6116-48CF-84D2-7C3F1D9BC9ED}</v>
      </c>
      <c r="D7579">
        <f t="shared" si="358"/>
        <v>18</v>
      </c>
      <c r="E7579">
        <f ca="1">OFFSET(ElementsDB!$AQ$2,SeriesSelection!A7579-1,SeriesSelection!B7579-1)</f>
        <v>3</v>
      </c>
      <c r="F7579">
        <f>_xlfn.XLOOKUP(A7579,Table4[Lfd],Table4[Periods],"Err",0)</f>
        <v>21</v>
      </c>
      <c r="G7579" t="b">
        <f t="shared" si="356"/>
        <v>1</v>
      </c>
    </row>
    <row r="7580" spans="1:7" x14ac:dyDescent="0.25">
      <c r="A7580">
        <f t="shared" si="357"/>
        <v>211</v>
      </c>
      <c r="B7580">
        <f t="shared" si="358"/>
        <v>19</v>
      </c>
      <c r="C7580" t="str">
        <f>_xlfn.XLOOKUP(A7580,Table4[Lfd],Table4[idElementValue],"Err",0)</f>
        <v>{975DBD48-6116-48CF-84D2-7C3F1D9BC9ED}</v>
      </c>
      <c r="D7580">
        <f t="shared" si="358"/>
        <v>19</v>
      </c>
      <c r="E7580">
        <f ca="1">OFFSET(ElementsDB!$AQ$2,SeriesSelection!A7580-1,SeriesSelection!B7580-1)</f>
        <v>2</v>
      </c>
      <c r="F7580">
        <f>_xlfn.XLOOKUP(A7580,Table4[Lfd],Table4[Periods],"Err",0)</f>
        <v>21</v>
      </c>
      <c r="G7580" t="b">
        <f t="shared" si="356"/>
        <v>1</v>
      </c>
    </row>
    <row r="7581" spans="1:7" x14ac:dyDescent="0.25">
      <c r="A7581">
        <f t="shared" si="357"/>
        <v>211</v>
      </c>
      <c r="B7581">
        <f t="shared" si="358"/>
        <v>20</v>
      </c>
      <c r="C7581" t="str">
        <f>_xlfn.XLOOKUP(A7581,Table4[Lfd],Table4[idElementValue],"Err",0)</f>
        <v>{975DBD48-6116-48CF-84D2-7C3F1D9BC9ED}</v>
      </c>
      <c r="D7581">
        <f t="shared" si="358"/>
        <v>20</v>
      </c>
      <c r="E7581">
        <f ca="1">OFFSET(ElementsDB!$AQ$2,SeriesSelection!A7581-1,SeriesSelection!B7581-1)</f>
        <v>2</v>
      </c>
      <c r="F7581">
        <f>_xlfn.XLOOKUP(A7581,Table4[Lfd],Table4[Periods],"Err",0)</f>
        <v>21</v>
      </c>
      <c r="G7581" t="b">
        <f t="shared" si="356"/>
        <v>1</v>
      </c>
    </row>
    <row r="7582" spans="1:7" x14ac:dyDescent="0.25">
      <c r="A7582">
        <f t="shared" si="357"/>
        <v>211</v>
      </c>
      <c r="B7582">
        <f t="shared" si="358"/>
        <v>21</v>
      </c>
      <c r="C7582" t="str">
        <f>_xlfn.XLOOKUP(A7582,Table4[Lfd],Table4[idElementValue],"Err",0)</f>
        <v>{975DBD48-6116-48CF-84D2-7C3F1D9BC9ED}</v>
      </c>
      <c r="D7582">
        <f t="shared" si="358"/>
        <v>21</v>
      </c>
      <c r="E7582">
        <f ca="1">OFFSET(ElementsDB!$AQ$2,SeriesSelection!A7582-1,SeriesSelection!B7582-1)</f>
        <v>2</v>
      </c>
      <c r="F7582">
        <f>_xlfn.XLOOKUP(A7582,Table4[Lfd],Table4[Periods],"Err",0)</f>
        <v>21</v>
      </c>
      <c r="G7582" t="b">
        <f t="shared" si="356"/>
        <v>1</v>
      </c>
    </row>
    <row r="7583" spans="1:7" hidden="1" x14ac:dyDescent="0.25">
      <c r="A7583">
        <f t="shared" si="357"/>
        <v>211</v>
      </c>
      <c r="B7583">
        <f t="shared" si="358"/>
        <v>22</v>
      </c>
      <c r="C7583" t="str">
        <f>_xlfn.XLOOKUP(A7583,Table4[Lfd],Table4[idElementValue],"Err",0)</f>
        <v>{975DBD48-6116-48CF-84D2-7C3F1D9BC9ED}</v>
      </c>
      <c r="D7583">
        <f t="shared" si="358"/>
        <v>22</v>
      </c>
      <c r="E7583">
        <f ca="1">OFFSET(ElementsDB!$AQ$2,SeriesSelection!A7583-1,SeriesSelection!B7583-1)</f>
        <v>0</v>
      </c>
      <c r="F7583">
        <f>_xlfn.XLOOKUP(A7583,Table4[Lfd],Table4[Periods],"Err",0)</f>
        <v>21</v>
      </c>
      <c r="G7583" t="b">
        <f t="shared" si="356"/>
        <v>0</v>
      </c>
    </row>
    <row r="7584" spans="1:7" hidden="1" x14ac:dyDescent="0.25">
      <c r="A7584">
        <f t="shared" si="357"/>
        <v>211</v>
      </c>
      <c r="B7584">
        <f t="shared" si="358"/>
        <v>23</v>
      </c>
      <c r="C7584" t="str">
        <f>_xlfn.XLOOKUP(A7584,Table4[Lfd],Table4[idElementValue],"Err",0)</f>
        <v>{975DBD48-6116-48CF-84D2-7C3F1D9BC9ED}</v>
      </c>
      <c r="D7584">
        <f t="shared" si="358"/>
        <v>23</v>
      </c>
      <c r="E7584">
        <f ca="1">OFFSET(ElementsDB!$AQ$2,SeriesSelection!A7584-1,SeriesSelection!B7584-1)</f>
        <v>0</v>
      </c>
      <c r="F7584">
        <f>_xlfn.XLOOKUP(A7584,Table4[Lfd],Table4[Periods],"Err",0)</f>
        <v>21</v>
      </c>
      <c r="G7584" t="b">
        <f t="shared" si="356"/>
        <v>0</v>
      </c>
    </row>
    <row r="7585" spans="1:7" hidden="1" x14ac:dyDescent="0.25">
      <c r="A7585">
        <f t="shared" si="357"/>
        <v>211</v>
      </c>
      <c r="B7585">
        <f t="shared" si="358"/>
        <v>24</v>
      </c>
      <c r="C7585" t="str">
        <f>_xlfn.XLOOKUP(A7585,Table4[Lfd],Table4[idElementValue],"Err",0)</f>
        <v>{975DBD48-6116-48CF-84D2-7C3F1D9BC9ED}</v>
      </c>
      <c r="D7585">
        <f t="shared" si="358"/>
        <v>24</v>
      </c>
      <c r="E7585">
        <f ca="1">OFFSET(ElementsDB!$AQ$2,SeriesSelection!A7585-1,SeriesSelection!B7585-1)</f>
        <v>0</v>
      </c>
      <c r="F7585">
        <f>_xlfn.XLOOKUP(A7585,Table4[Lfd],Table4[Periods],"Err",0)</f>
        <v>21</v>
      </c>
      <c r="G7585" t="b">
        <f t="shared" si="356"/>
        <v>0</v>
      </c>
    </row>
    <row r="7586" spans="1:7" hidden="1" x14ac:dyDescent="0.25">
      <c r="A7586">
        <f t="shared" si="357"/>
        <v>211</v>
      </c>
      <c r="B7586">
        <f t="shared" si="358"/>
        <v>25</v>
      </c>
      <c r="C7586" t="str">
        <f>_xlfn.XLOOKUP(A7586,Table4[Lfd],Table4[idElementValue],"Err",0)</f>
        <v>{975DBD48-6116-48CF-84D2-7C3F1D9BC9ED}</v>
      </c>
      <c r="D7586">
        <f t="shared" si="358"/>
        <v>25</v>
      </c>
      <c r="E7586">
        <f ca="1">OFFSET(ElementsDB!$AQ$2,SeriesSelection!A7586-1,SeriesSelection!B7586-1)</f>
        <v>0</v>
      </c>
      <c r="F7586">
        <f>_xlfn.XLOOKUP(A7586,Table4[Lfd],Table4[Periods],"Err",0)</f>
        <v>21</v>
      </c>
      <c r="G7586" t="b">
        <f t="shared" si="356"/>
        <v>0</v>
      </c>
    </row>
    <row r="7587" spans="1:7" hidden="1" x14ac:dyDescent="0.25">
      <c r="A7587">
        <f t="shared" si="357"/>
        <v>211</v>
      </c>
      <c r="B7587">
        <f t="shared" si="358"/>
        <v>26</v>
      </c>
      <c r="C7587" t="str">
        <f>_xlfn.XLOOKUP(A7587,Table4[Lfd],Table4[idElementValue],"Err",0)</f>
        <v>{975DBD48-6116-48CF-84D2-7C3F1D9BC9ED}</v>
      </c>
      <c r="D7587">
        <f t="shared" si="358"/>
        <v>26</v>
      </c>
      <c r="E7587">
        <f ca="1">OFFSET(ElementsDB!$AQ$2,SeriesSelection!A7587-1,SeriesSelection!B7587-1)</f>
        <v>0</v>
      </c>
      <c r="F7587">
        <f>_xlfn.XLOOKUP(A7587,Table4[Lfd],Table4[Periods],"Err",0)</f>
        <v>21</v>
      </c>
      <c r="G7587" t="b">
        <f t="shared" si="356"/>
        <v>0</v>
      </c>
    </row>
    <row r="7588" spans="1:7" hidden="1" x14ac:dyDescent="0.25">
      <c r="A7588">
        <f t="shared" si="357"/>
        <v>211</v>
      </c>
      <c r="B7588">
        <f t="shared" si="358"/>
        <v>27</v>
      </c>
      <c r="C7588" t="str">
        <f>_xlfn.XLOOKUP(A7588,Table4[Lfd],Table4[idElementValue],"Err",0)</f>
        <v>{975DBD48-6116-48CF-84D2-7C3F1D9BC9ED}</v>
      </c>
      <c r="D7588">
        <f t="shared" si="358"/>
        <v>27</v>
      </c>
      <c r="E7588">
        <f ca="1">OFFSET(ElementsDB!$AQ$2,SeriesSelection!A7588-1,SeriesSelection!B7588-1)</f>
        <v>0</v>
      </c>
      <c r="F7588">
        <f>_xlfn.XLOOKUP(A7588,Table4[Lfd],Table4[Periods],"Err",0)</f>
        <v>21</v>
      </c>
      <c r="G7588" t="b">
        <f t="shared" si="356"/>
        <v>0</v>
      </c>
    </row>
    <row r="7589" spans="1:7" hidden="1" x14ac:dyDescent="0.25">
      <c r="A7589">
        <f t="shared" si="357"/>
        <v>211</v>
      </c>
      <c r="B7589">
        <f t="shared" si="358"/>
        <v>28</v>
      </c>
      <c r="C7589" t="str">
        <f>_xlfn.XLOOKUP(A7589,Table4[Lfd],Table4[idElementValue],"Err",0)</f>
        <v>{975DBD48-6116-48CF-84D2-7C3F1D9BC9ED}</v>
      </c>
      <c r="D7589">
        <f t="shared" si="358"/>
        <v>28</v>
      </c>
      <c r="E7589">
        <f ca="1">OFFSET(ElementsDB!$AQ$2,SeriesSelection!A7589-1,SeriesSelection!B7589-1)</f>
        <v>0</v>
      </c>
      <c r="F7589">
        <f>_xlfn.XLOOKUP(A7589,Table4[Lfd],Table4[Periods],"Err",0)</f>
        <v>21</v>
      </c>
      <c r="G7589" t="b">
        <f t="shared" si="356"/>
        <v>0</v>
      </c>
    </row>
    <row r="7590" spans="1:7" hidden="1" x14ac:dyDescent="0.25">
      <c r="A7590">
        <f t="shared" si="357"/>
        <v>211</v>
      </c>
      <c r="B7590">
        <f t="shared" si="358"/>
        <v>29</v>
      </c>
      <c r="C7590" t="str">
        <f>_xlfn.XLOOKUP(A7590,Table4[Lfd],Table4[idElementValue],"Err",0)</f>
        <v>{975DBD48-6116-48CF-84D2-7C3F1D9BC9ED}</v>
      </c>
      <c r="D7590">
        <f t="shared" si="358"/>
        <v>29</v>
      </c>
      <c r="E7590">
        <f ca="1">OFFSET(ElementsDB!$AQ$2,SeriesSelection!A7590-1,SeriesSelection!B7590-1)</f>
        <v>0</v>
      </c>
      <c r="F7590">
        <f>_xlfn.XLOOKUP(A7590,Table4[Lfd],Table4[Periods],"Err",0)</f>
        <v>21</v>
      </c>
      <c r="G7590" t="b">
        <f t="shared" si="356"/>
        <v>0</v>
      </c>
    </row>
    <row r="7591" spans="1:7" hidden="1" x14ac:dyDescent="0.25">
      <c r="A7591">
        <f t="shared" si="357"/>
        <v>211</v>
      </c>
      <c r="B7591">
        <f t="shared" si="358"/>
        <v>30</v>
      </c>
      <c r="C7591" t="str">
        <f>_xlfn.XLOOKUP(A7591,Table4[Lfd],Table4[idElementValue],"Err",0)</f>
        <v>{975DBD48-6116-48CF-84D2-7C3F1D9BC9ED}</v>
      </c>
      <c r="D7591">
        <f t="shared" si="358"/>
        <v>30</v>
      </c>
      <c r="E7591">
        <f ca="1">OFFSET(ElementsDB!$AQ$2,SeriesSelection!A7591-1,SeriesSelection!B7591-1)</f>
        <v>0</v>
      </c>
      <c r="F7591">
        <f>_xlfn.XLOOKUP(A7591,Table4[Lfd],Table4[Periods],"Err",0)</f>
        <v>21</v>
      </c>
      <c r="G7591" t="b">
        <f t="shared" si="356"/>
        <v>0</v>
      </c>
    </row>
    <row r="7592" spans="1:7" hidden="1" x14ac:dyDescent="0.25">
      <c r="A7592">
        <f t="shared" si="357"/>
        <v>211</v>
      </c>
      <c r="B7592">
        <f t="shared" si="358"/>
        <v>31</v>
      </c>
      <c r="C7592" t="str">
        <f>_xlfn.XLOOKUP(A7592,Table4[Lfd],Table4[idElementValue],"Err",0)</f>
        <v>{975DBD48-6116-48CF-84D2-7C3F1D9BC9ED}</v>
      </c>
      <c r="D7592">
        <f t="shared" si="358"/>
        <v>31</v>
      </c>
      <c r="E7592">
        <f ca="1">OFFSET(ElementsDB!$AQ$2,SeriesSelection!A7592-1,SeriesSelection!B7592-1)</f>
        <v>0</v>
      </c>
      <c r="F7592">
        <f>_xlfn.XLOOKUP(A7592,Table4[Lfd],Table4[Periods],"Err",0)</f>
        <v>21</v>
      </c>
      <c r="G7592" t="b">
        <f t="shared" si="356"/>
        <v>0</v>
      </c>
    </row>
    <row r="7593" spans="1:7" hidden="1" x14ac:dyDescent="0.25">
      <c r="A7593">
        <f t="shared" si="357"/>
        <v>211</v>
      </c>
      <c r="B7593">
        <f t="shared" si="358"/>
        <v>32</v>
      </c>
      <c r="C7593" t="str">
        <f>_xlfn.XLOOKUP(A7593,Table4[Lfd],Table4[idElementValue],"Err",0)</f>
        <v>{975DBD48-6116-48CF-84D2-7C3F1D9BC9ED}</v>
      </c>
      <c r="D7593">
        <f t="shared" si="358"/>
        <v>32</v>
      </c>
      <c r="E7593">
        <f ca="1">OFFSET(ElementsDB!$AQ$2,SeriesSelection!A7593-1,SeriesSelection!B7593-1)</f>
        <v>0</v>
      </c>
      <c r="F7593">
        <f>_xlfn.XLOOKUP(A7593,Table4[Lfd],Table4[Periods],"Err",0)</f>
        <v>21</v>
      </c>
      <c r="G7593" t="b">
        <f t="shared" si="356"/>
        <v>0</v>
      </c>
    </row>
    <row r="7594" spans="1:7" hidden="1" x14ac:dyDescent="0.25">
      <c r="A7594">
        <f t="shared" si="357"/>
        <v>211</v>
      </c>
      <c r="B7594">
        <f t="shared" si="358"/>
        <v>33</v>
      </c>
      <c r="C7594" t="str">
        <f>_xlfn.XLOOKUP(A7594,Table4[Lfd],Table4[idElementValue],"Err",0)</f>
        <v>{975DBD48-6116-48CF-84D2-7C3F1D9BC9ED}</v>
      </c>
      <c r="D7594">
        <f t="shared" si="358"/>
        <v>33</v>
      </c>
      <c r="E7594">
        <f ca="1">OFFSET(ElementsDB!$AQ$2,SeriesSelection!A7594-1,SeriesSelection!B7594-1)</f>
        <v>0</v>
      </c>
      <c r="F7594">
        <f>_xlfn.XLOOKUP(A7594,Table4[Lfd],Table4[Periods],"Err",0)</f>
        <v>21</v>
      </c>
      <c r="G7594" t="b">
        <f t="shared" si="356"/>
        <v>0</v>
      </c>
    </row>
    <row r="7595" spans="1:7" hidden="1" x14ac:dyDescent="0.25">
      <c r="A7595">
        <f t="shared" si="357"/>
        <v>211</v>
      </c>
      <c r="B7595">
        <f t="shared" si="358"/>
        <v>34</v>
      </c>
      <c r="C7595" t="str">
        <f>_xlfn.XLOOKUP(A7595,Table4[Lfd],Table4[idElementValue],"Err",0)</f>
        <v>{975DBD48-6116-48CF-84D2-7C3F1D9BC9ED}</v>
      </c>
      <c r="D7595">
        <f t="shared" si="358"/>
        <v>34</v>
      </c>
      <c r="E7595">
        <f ca="1">OFFSET(ElementsDB!$AQ$2,SeriesSelection!A7595-1,SeriesSelection!B7595-1)</f>
        <v>0</v>
      </c>
      <c r="F7595">
        <f>_xlfn.XLOOKUP(A7595,Table4[Lfd],Table4[Periods],"Err",0)</f>
        <v>21</v>
      </c>
      <c r="G7595" t="b">
        <f t="shared" si="356"/>
        <v>0</v>
      </c>
    </row>
    <row r="7596" spans="1:7" hidden="1" x14ac:dyDescent="0.25">
      <c r="A7596">
        <f t="shared" si="357"/>
        <v>211</v>
      </c>
      <c r="B7596">
        <f t="shared" si="358"/>
        <v>35</v>
      </c>
      <c r="C7596" t="str">
        <f>_xlfn.XLOOKUP(A7596,Table4[Lfd],Table4[idElementValue],"Err",0)</f>
        <v>{975DBD48-6116-48CF-84D2-7C3F1D9BC9ED}</v>
      </c>
      <c r="D7596">
        <f t="shared" si="358"/>
        <v>35</v>
      </c>
      <c r="E7596">
        <f ca="1">OFFSET(ElementsDB!$AQ$2,SeriesSelection!A7596-1,SeriesSelection!B7596-1)</f>
        <v>0</v>
      </c>
      <c r="F7596">
        <f>_xlfn.XLOOKUP(A7596,Table4[Lfd],Table4[Periods],"Err",0)</f>
        <v>21</v>
      </c>
      <c r="G7596" t="b">
        <f t="shared" si="356"/>
        <v>0</v>
      </c>
    </row>
    <row r="7597" spans="1:7" hidden="1" x14ac:dyDescent="0.25">
      <c r="A7597">
        <f t="shared" si="357"/>
        <v>211</v>
      </c>
      <c r="B7597">
        <f t="shared" si="358"/>
        <v>36</v>
      </c>
      <c r="C7597" t="str">
        <f>_xlfn.XLOOKUP(A7597,Table4[Lfd],Table4[idElementValue],"Err",0)</f>
        <v>{975DBD48-6116-48CF-84D2-7C3F1D9BC9ED}</v>
      </c>
      <c r="D7597">
        <f t="shared" si="358"/>
        <v>36</v>
      </c>
      <c r="E7597">
        <f ca="1">OFFSET(ElementsDB!$AQ$2,SeriesSelection!A7597-1,SeriesSelection!B7597-1)</f>
        <v>0</v>
      </c>
      <c r="F7597">
        <f>_xlfn.XLOOKUP(A7597,Table4[Lfd],Table4[Periods],"Err",0)</f>
        <v>21</v>
      </c>
      <c r="G7597" t="b">
        <f t="shared" si="356"/>
        <v>0</v>
      </c>
    </row>
    <row r="7598" spans="1:7" hidden="1" x14ac:dyDescent="0.25">
      <c r="A7598">
        <f t="shared" si="357"/>
        <v>212</v>
      </c>
      <c r="B7598">
        <f t="shared" si="358"/>
        <v>1</v>
      </c>
      <c r="C7598" t="str">
        <f>_xlfn.XLOOKUP(A7598,Table4[Lfd],Table4[idElementValue],"Err",0)</f>
        <v/>
      </c>
      <c r="D7598">
        <f t="shared" si="358"/>
        <v>1</v>
      </c>
      <c r="E7598">
        <f ca="1">OFFSET(ElementsDB!$AQ$2,SeriesSelection!A7598-1,SeriesSelection!B7598-1)</f>
        <v>0</v>
      </c>
      <c r="F7598">
        <f>_xlfn.XLOOKUP(A7598,Table4[Lfd],Table4[Periods],"Err",0)</f>
        <v>0</v>
      </c>
      <c r="G7598" t="b">
        <f t="shared" si="356"/>
        <v>0</v>
      </c>
    </row>
    <row r="7599" spans="1:7" hidden="1" x14ac:dyDescent="0.25">
      <c r="A7599">
        <f t="shared" si="357"/>
        <v>212</v>
      </c>
      <c r="B7599">
        <f t="shared" si="358"/>
        <v>2</v>
      </c>
      <c r="C7599" t="str">
        <f>_xlfn.XLOOKUP(A7599,Table4[Lfd],Table4[idElementValue],"Err",0)</f>
        <v/>
      </c>
      <c r="D7599">
        <f t="shared" si="358"/>
        <v>2</v>
      </c>
      <c r="E7599">
        <f ca="1">OFFSET(ElementsDB!$AQ$2,SeriesSelection!A7599-1,SeriesSelection!B7599-1)</f>
        <v>0</v>
      </c>
      <c r="F7599">
        <f>_xlfn.XLOOKUP(A7599,Table4[Lfd],Table4[Periods],"Err",0)</f>
        <v>0</v>
      </c>
      <c r="G7599" t="b">
        <f t="shared" si="356"/>
        <v>0</v>
      </c>
    </row>
    <row r="7600" spans="1:7" hidden="1" x14ac:dyDescent="0.25">
      <c r="A7600">
        <f t="shared" si="357"/>
        <v>212</v>
      </c>
      <c r="B7600">
        <f t="shared" si="358"/>
        <v>3</v>
      </c>
      <c r="C7600" t="str">
        <f>_xlfn.XLOOKUP(A7600,Table4[Lfd],Table4[idElementValue],"Err",0)</f>
        <v/>
      </c>
      <c r="D7600">
        <f t="shared" si="358"/>
        <v>3</v>
      </c>
      <c r="E7600">
        <f ca="1">OFFSET(ElementsDB!$AQ$2,SeriesSelection!A7600-1,SeriesSelection!B7600-1)</f>
        <v>0</v>
      </c>
      <c r="F7600">
        <f>_xlfn.XLOOKUP(A7600,Table4[Lfd],Table4[Periods],"Err",0)</f>
        <v>0</v>
      </c>
      <c r="G7600" t="b">
        <f t="shared" si="356"/>
        <v>0</v>
      </c>
    </row>
    <row r="7601" spans="1:7" hidden="1" x14ac:dyDescent="0.25">
      <c r="A7601">
        <f t="shared" si="357"/>
        <v>212</v>
      </c>
      <c r="B7601">
        <f t="shared" si="358"/>
        <v>4</v>
      </c>
      <c r="C7601" t="str">
        <f>_xlfn.XLOOKUP(A7601,Table4[Lfd],Table4[idElementValue],"Err",0)</f>
        <v/>
      </c>
      <c r="D7601">
        <f t="shared" si="358"/>
        <v>4</v>
      </c>
      <c r="E7601">
        <f ca="1">OFFSET(ElementsDB!$AQ$2,SeriesSelection!A7601-1,SeriesSelection!B7601-1)</f>
        <v>0</v>
      </c>
      <c r="F7601">
        <f>_xlfn.XLOOKUP(A7601,Table4[Lfd],Table4[Periods],"Err",0)</f>
        <v>0</v>
      </c>
      <c r="G7601" t="b">
        <f t="shared" si="356"/>
        <v>0</v>
      </c>
    </row>
    <row r="7602" spans="1:7" hidden="1" x14ac:dyDescent="0.25">
      <c r="A7602">
        <f t="shared" si="357"/>
        <v>212</v>
      </c>
      <c r="B7602">
        <f t="shared" si="358"/>
        <v>5</v>
      </c>
      <c r="C7602" t="str">
        <f>_xlfn.XLOOKUP(A7602,Table4[Lfd],Table4[idElementValue],"Err",0)</f>
        <v/>
      </c>
      <c r="D7602">
        <f t="shared" si="358"/>
        <v>5</v>
      </c>
      <c r="E7602">
        <f ca="1">OFFSET(ElementsDB!$AQ$2,SeriesSelection!A7602-1,SeriesSelection!B7602-1)</f>
        <v>0</v>
      </c>
      <c r="F7602">
        <f>_xlfn.XLOOKUP(A7602,Table4[Lfd],Table4[Periods],"Err",0)</f>
        <v>0</v>
      </c>
      <c r="G7602" t="b">
        <f t="shared" si="356"/>
        <v>0</v>
      </c>
    </row>
    <row r="7603" spans="1:7" hidden="1" x14ac:dyDescent="0.25">
      <c r="A7603">
        <f t="shared" si="357"/>
        <v>212</v>
      </c>
      <c r="B7603">
        <f t="shared" si="358"/>
        <v>6</v>
      </c>
      <c r="C7603" t="str">
        <f>_xlfn.XLOOKUP(A7603,Table4[Lfd],Table4[idElementValue],"Err",0)</f>
        <v/>
      </c>
      <c r="D7603">
        <f t="shared" si="358"/>
        <v>6</v>
      </c>
      <c r="E7603">
        <f ca="1">OFFSET(ElementsDB!$AQ$2,SeriesSelection!A7603-1,SeriesSelection!B7603-1)</f>
        <v>0</v>
      </c>
      <c r="F7603">
        <f>_xlfn.XLOOKUP(A7603,Table4[Lfd],Table4[Periods],"Err",0)</f>
        <v>0</v>
      </c>
      <c r="G7603" t="b">
        <f t="shared" si="356"/>
        <v>0</v>
      </c>
    </row>
    <row r="7604" spans="1:7" hidden="1" x14ac:dyDescent="0.25">
      <c r="A7604">
        <f t="shared" si="357"/>
        <v>212</v>
      </c>
      <c r="B7604">
        <f t="shared" si="358"/>
        <v>7</v>
      </c>
      <c r="C7604" t="str">
        <f>_xlfn.XLOOKUP(A7604,Table4[Lfd],Table4[idElementValue],"Err",0)</f>
        <v/>
      </c>
      <c r="D7604">
        <f t="shared" si="358"/>
        <v>7</v>
      </c>
      <c r="E7604">
        <f ca="1">OFFSET(ElementsDB!$AQ$2,SeriesSelection!A7604-1,SeriesSelection!B7604-1)</f>
        <v>0</v>
      </c>
      <c r="F7604">
        <f>_xlfn.XLOOKUP(A7604,Table4[Lfd],Table4[Periods],"Err",0)</f>
        <v>0</v>
      </c>
      <c r="G7604" t="b">
        <f t="shared" si="356"/>
        <v>0</v>
      </c>
    </row>
    <row r="7605" spans="1:7" hidden="1" x14ac:dyDescent="0.25">
      <c r="A7605">
        <f t="shared" si="357"/>
        <v>212</v>
      </c>
      <c r="B7605">
        <f t="shared" si="358"/>
        <v>8</v>
      </c>
      <c r="C7605" t="str">
        <f>_xlfn.XLOOKUP(A7605,Table4[Lfd],Table4[idElementValue],"Err",0)</f>
        <v/>
      </c>
      <c r="D7605">
        <f t="shared" si="358"/>
        <v>8</v>
      </c>
      <c r="E7605">
        <f ca="1">OFFSET(ElementsDB!$AQ$2,SeriesSelection!A7605-1,SeriesSelection!B7605-1)</f>
        <v>0</v>
      </c>
      <c r="F7605">
        <f>_xlfn.XLOOKUP(A7605,Table4[Lfd],Table4[Periods],"Err",0)</f>
        <v>0</v>
      </c>
      <c r="G7605" t="b">
        <f t="shared" si="356"/>
        <v>0</v>
      </c>
    </row>
    <row r="7606" spans="1:7" hidden="1" x14ac:dyDescent="0.25">
      <c r="A7606">
        <f t="shared" si="357"/>
        <v>212</v>
      </c>
      <c r="B7606">
        <f t="shared" si="358"/>
        <v>9</v>
      </c>
      <c r="C7606" t="str">
        <f>_xlfn.XLOOKUP(A7606,Table4[Lfd],Table4[idElementValue],"Err",0)</f>
        <v/>
      </c>
      <c r="D7606">
        <f t="shared" si="358"/>
        <v>9</v>
      </c>
      <c r="E7606">
        <f ca="1">OFFSET(ElementsDB!$AQ$2,SeriesSelection!A7606-1,SeriesSelection!B7606-1)</f>
        <v>0</v>
      </c>
      <c r="F7606">
        <f>_xlfn.XLOOKUP(A7606,Table4[Lfd],Table4[Periods],"Err",0)</f>
        <v>0</v>
      </c>
      <c r="G7606" t="b">
        <f t="shared" si="356"/>
        <v>0</v>
      </c>
    </row>
    <row r="7607" spans="1:7" hidden="1" x14ac:dyDescent="0.25">
      <c r="A7607">
        <f t="shared" si="357"/>
        <v>212</v>
      </c>
      <c r="B7607">
        <f t="shared" si="358"/>
        <v>10</v>
      </c>
      <c r="C7607" t="str">
        <f>_xlfn.XLOOKUP(A7607,Table4[Lfd],Table4[idElementValue],"Err",0)</f>
        <v/>
      </c>
      <c r="D7607">
        <f t="shared" si="358"/>
        <v>10</v>
      </c>
      <c r="E7607">
        <f ca="1">OFFSET(ElementsDB!$AQ$2,SeriesSelection!A7607-1,SeriesSelection!B7607-1)</f>
        <v>0</v>
      </c>
      <c r="F7607">
        <f>_xlfn.XLOOKUP(A7607,Table4[Lfd],Table4[Periods],"Err",0)</f>
        <v>0</v>
      </c>
      <c r="G7607" t="b">
        <f t="shared" si="356"/>
        <v>0</v>
      </c>
    </row>
    <row r="7608" spans="1:7" hidden="1" x14ac:dyDescent="0.25">
      <c r="A7608">
        <f t="shared" si="357"/>
        <v>212</v>
      </c>
      <c r="B7608">
        <f t="shared" si="358"/>
        <v>11</v>
      </c>
      <c r="C7608" t="str">
        <f>_xlfn.XLOOKUP(A7608,Table4[Lfd],Table4[idElementValue],"Err",0)</f>
        <v/>
      </c>
      <c r="D7608">
        <f t="shared" si="358"/>
        <v>11</v>
      </c>
      <c r="E7608">
        <f ca="1">OFFSET(ElementsDB!$AQ$2,SeriesSelection!A7608-1,SeriesSelection!B7608-1)</f>
        <v>0</v>
      </c>
      <c r="F7608">
        <f>_xlfn.XLOOKUP(A7608,Table4[Lfd],Table4[Periods],"Err",0)</f>
        <v>0</v>
      </c>
      <c r="G7608" t="b">
        <f t="shared" si="356"/>
        <v>0</v>
      </c>
    </row>
    <row r="7609" spans="1:7" hidden="1" x14ac:dyDescent="0.25">
      <c r="A7609">
        <f t="shared" si="357"/>
        <v>212</v>
      </c>
      <c r="B7609">
        <f t="shared" si="358"/>
        <v>12</v>
      </c>
      <c r="C7609" t="str">
        <f>_xlfn.XLOOKUP(A7609,Table4[Lfd],Table4[idElementValue],"Err",0)</f>
        <v/>
      </c>
      <c r="D7609">
        <f t="shared" si="358"/>
        <v>12</v>
      </c>
      <c r="E7609">
        <f ca="1">OFFSET(ElementsDB!$AQ$2,SeriesSelection!A7609-1,SeriesSelection!B7609-1)</f>
        <v>0</v>
      </c>
      <c r="F7609">
        <f>_xlfn.XLOOKUP(A7609,Table4[Lfd],Table4[Periods],"Err",0)</f>
        <v>0</v>
      </c>
      <c r="G7609" t="b">
        <f t="shared" si="356"/>
        <v>0</v>
      </c>
    </row>
    <row r="7610" spans="1:7" hidden="1" x14ac:dyDescent="0.25">
      <c r="A7610">
        <f t="shared" si="357"/>
        <v>212</v>
      </c>
      <c r="B7610">
        <f t="shared" si="358"/>
        <v>13</v>
      </c>
      <c r="C7610" t="str">
        <f>_xlfn.XLOOKUP(A7610,Table4[Lfd],Table4[idElementValue],"Err",0)</f>
        <v/>
      </c>
      <c r="D7610">
        <f t="shared" si="358"/>
        <v>13</v>
      </c>
      <c r="E7610">
        <f ca="1">OFFSET(ElementsDB!$AQ$2,SeriesSelection!A7610-1,SeriesSelection!B7610-1)</f>
        <v>0</v>
      </c>
      <c r="F7610">
        <f>_xlfn.XLOOKUP(A7610,Table4[Lfd],Table4[Periods],"Err",0)</f>
        <v>0</v>
      </c>
      <c r="G7610" t="b">
        <f t="shared" si="356"/>
        <v>0</v>
      </c>
    </row>
    <row r="7611" spans="1:7" hidden="1" x14ac:dyDescent="0.25">
      <c r="A7611">
        <f t="shared" si="357"/>
        <v>212</v>
      </c>
      <c r="B7611">
        <f t="shared" si="358"/>
        <v>14</v>
      </c>
      <c r="C7611" t="str">
        <f>_xlfn.XLOOKUP(A7611,Table4[Lfd],Table4[idElementValue],"Err",0)</f>
        <v/>
      </c>
      <c r="D7611">
        <f t="shared" si="358"/>
        <v>14</v>
      </c>
      <c r="E7611">
        <f ca="1">OFFSET(ElementsDB!$AQ$2,SeriesSelection!A7611-1,SeriesSelection!B7611-1)</f>
        <v>0</v>
      </c>
      <c r="F7611">
        <f>_xlfn.XLOOKUP(A7611,Table4[Lfd],Table4[Periods],"Err",0)</f>
        <v>0</v>
      </c>
      <c r="G7611" t="b">
        <f t="shared" si="356"/>
        <v>0</v>
      </c>
    </row>
    <row r="7612" spans="1:7" hidden="1" x14ac:dyDescent="0.25">
      <c r="A7612">
        <f t="shared" si="357"/>
        <v>212</v>
      </c>
      <c r="B7612">
        <f t="shared" si="358"/>
        <v>15</v>
      </c>
      <c r="C7612" t="str">
        <f>_xlfn.XLOOKUP(A7612,Table4[Lfd],Table4[idElementValue],"Err",0)</f>
        <v/>
      </c>
      <c r="D7612">
        <f t="shared" si="358"/>
        <v>15</v>
      </c>
      <c r="E7612">
        <f ca="1">OFFSET(ElementsDB!$AQ$2,SeriesSelection!A7612-1,SeriesSelection!B7612-1)</f>
        <v>0</v>
      </c>
      <c r="F7612">
        <f>_xlfn.XLOOKUP(A7612,Table4[Lfd],Table4[Periods],"Err",0)</f>
        <v>0</v>
      </c>
      <c r="G7612" t="b">
        <f t="shared" si="356"/>
        <v>0</v>
      </c>
    </row>
    <row r="7613" spans="1:7" hidden="1" x14ac:dyDescent="0.25">
      <c r="A7613">
        <f t="shared" si="357"/>
        <v>212</v>
      </c>
      <c r="B7613">
        <f t="shared" si="358"/>
        <v>16</v>
      </c>
      <c r="C7613" t="str">
        <f>_xlfn.XLOOKUP(A7613,Table4[Lfd],Table4[idElementValue],"Err",0)</f>
        <v/>
      </c>
      <c r="D7613">
        <f t="shared" si="358"/>
        <v>16</v>
      </c>
      <c r="E7613">
        <f ca="1">OFFSET(ElementsDB!$AQ$2,SeriesSelection!A7613-1,SeriesSelection!B7613-1)</f>
        <v>0</v>
      </c>
      <c r="F7613">
        <f>_xlfn.XLOOKUP(A7613,Table4[Lfd],Table4[Periods],"Err",0)</f>
        <v>0</v>
      </c>
      <c r="G7613" t="b">
        <f t="shared" si="356"/>
        <v>0</v>
      </c>
    </row>
    <row r="7614" spans="1:7" hidden="1" x14ac:dyDescent="0.25">
      <c r="A7614">
        <f t="shared" si="357"/>
        <v>212</v>
      </c>
      <c r="B7614">
        <f t="shared" si="358"/>
        <v>17</v>
      </c>
      <c r="C7614" t="str">
        <f>_xlfn.XLOOKUP(A7614,Table4[Lfd],Table4[idElementValue],"Err",0)</f>
        <v/>
      </c>
      <c r="D7614">
        <f t="shared" si="358"/>
        <v>17</v>
      </c>
      <c r="E7614">
        <f ca="1">OFFSET(ElementsDB!$AQ$2,SeriesSelection!A7614-1,SeriesSelection!B7614-1)</f>
        <v>0</v>
      </c>
      <c r="F7614">
        <f>_xlfn.XLOOKUP(A7614,Table4[Lfd],Table4[Periods],"Err",0)</f>
        <v>0</v>
      </c>
      <c r="G7614" t="b">
        <f t="shared" si="356"/>
        <v>0</v>
      </c>
    </row>
    <row r="7615" spans="1:7" hidden="1" x14ac:dyDescent="0.25">
      <c r="A7615">
        <f t="shared" si="357"/>
        <v>212</v>
      </c>
      <c r="B7615">
        <f t="shared" si="358"/>
        <v>18</v>
      </c>
      <c r="C7615" t="str">
        <f>_xlfn.XLOOKUP(A7615,Table4[Lfd],Table4[idElementValue],"Err",0)</f>
        <v/>
      </c>
      <c r="D7615">
        <f t="shared" si="358"/>
        <v>18</v>
      </c>
      <c r="E7615">
        <f ca="1">OFFSET(ElementsDB!$AQ$2,SeriesSelection!A7615-1,SeriesSelection!B7615-1)</f>
        <v>0</v>
      </c>
      <c r="F7615">
        <f>_xlfn.XLOOKUP(A7615,Table4[Lfd],Table4[Periods],"Err",0)</f>
        <v>0</v>
      </c>
      <c r="G7615" t="b">
        <f t="shared" si="356"/>
        <v>0</v>
      </c>
    </row>
    <row r="7616" spans="1:7" hidden="1" x14ac:dyDescent="0.25">
      <c r="A7616">
        <f t="shared" si="357"/>
        <v>212</v>
      </c>
      <c r="B7616">
        <f t="shared" si="358"/>
        <v>19</v>
      </c>
      <c r="C7616" t="str">
        <f>_xlfn.XLOOKUP(A7616,Table4[Lfd],Table4[idElementValue],"Err",0)</f>
        <v/>
      </c>
      <c r="D7616">
        <f t="shared" si="358"/>
        <v>19</v>
      </c>
      <c r="E7616">
        <f ca="1">OFFSET(ElementsDB!$AQ$2,SeriesSelection!A7616-1,SeriesSelection!B7616-1)</f>
        <v>0</v>
      </c>
      <c r="F7616">
        <f>_xlfn.XLOOKUP(A7616,Table4[Lfd],Table4[Periods],"Err",0)</f>
        <v>0</v>
      </c>
      <c r="G7616" t="b">
        <f t="shared" si="356"/>
        <v>0</v>
      </c>
    </row>
    <row r="7617" spans="1:7" hidden="1" x14ac:dyDescent="0.25">
      <c r="A7617">
        <f t="shared" si="357"/>
        <v>212</v>
      </c>
      <c r="B7617">
        <f t="shared" si="358"/>
        <v>20</v>
      </c>
      <c r="C7617" t="str">
        <f>_xlfn.XLOOKUP(A7617,Table4[Lfd],Table4[idElementValue],"Err",0)</f>
        <v/>
      </c>
      <c r="D7617">
        <f t="shared" si="358"/>
        <v>20</v>
      </c>
      <c r="E7617">
        <f ca="1">OFFSET(ElementsDB!$AQ$2,SeriesSelection!A7617-1,SeriesSelection!B7617-1)</f>
        <v>0</v>
      </c>
      <c r="F7617">
        <f>_xlfn.XLOOKUP(A7617,Table4[Lfd],Table4[Periods],"Err",0)</f>
        <v>0</v>
      </c>
      <c r="G7617" t="b">
        <f t="shared" si="356"/>
        <v>0</v>
      </c>
    </row>
    <row r="7618" spans="1:7" hidden="1" x14ac:dyDescent="0.25">
      <c r="A7618">
        <f t="shared" si="357"/>
        <v>212</v>
      </c>
      <c r="B7618">
        <f t="shared" si="358"/>
        <v>21</v>
      </c>
      <c r="C7618" t="str">
        <f>_xlfn.XLOOKUP(A7618,Table4[Lfd],Table4[idElementValue],"Err",0)</f>
        <v/>
      </c>
      <c r="D7618">
        <f t="shared" si="358"/>
        <v>21</v>
      </c>
      <c r="E7618">
        <f ca="1">OFFSET(ElementsDB!$AQ$2,SeriesSelection!A7618-1,SeriesSelection!B7618-1)</f>
        <v>0</v>
      </c>
      <c r="F7618">
        <f>_xlfn.XLOOKUP(A7618,Table4[Lfd],Table4[Periods],"Err",0)</f>
        <v>0</v>
      </c>
      <c r="G7618" t="b">
        <f t="shared" ref="G7618:G7681" si="359">(D7618&lt;=F7618)</f>
        <v>0</v>
      </c>
    </row>
    <row r="7619" spans="1:7" hidden="1" x14ac:dyDescent="0.25">
      <c r="A7619">
        <f t="shared" si="357"/>
        <v>212</v>
      </c>
      <c r="B7619">
        <f t="shared" si="358"/>
        <v>22</v>
      </c>
      <c r="C7619" t="str">
        <f>_xlfn.XLOOKUP(A7619,Table4[Lfd],Table4[idElementValue],"Err",0)</f>
        <v/>
      </c>
      <c r="D7619">
        <f t="shared" si="358"/>
        <v>22</v>
      </c>
      <c r="E7619">
        <f ca="1">OFFSET(ElementsDB!$AQ$2,SeriesSelection!A7619-1,SeriesSelection!B7619-1)</f>
        <v>0</v>
      </c>
      <c r="F7619">
        <f>_xlfn.XLOOKUP(A7619,Table4[Lfd],Table4[Periods],"Err",0)</f>
        <v>0</v>
      </c>
      <c r="G7619" t="b">
        <f t="shared" si="359"/>
        <v>0</v>
      </c>
    </row>
    <row r="7620" spans="1:7" hidden="1" x14ac:dyDescent="0.25">
      <c r="A7620">
        <f t="shared" si="357"/>
        <v>212</v>
      </c>
      <c r="B7620">
        <f t="shared" si="358"/>
        <v>23</v>
      </c>
      <c r="C7620" t="str">
        <f>_xlfn.XLOOKUP(A7620,Table4[Lfd],Table4[idElementValue],"Err",0)</f>
        <v/>
      </c>
      <c r="D7620">
        <f t="shared" si="358"/>
        <v>23</v>
      </c>
      <c r="E7620">
        <f ca="1">OFFSET(ElementsDB!$AQ$2,SeriesSelection!A7620-1,SeriesSelection!B7620-1)</f>
        <v>0</v>
      </c>
      <c r="F7620">
        <f>_xlfn.XLOOKUP(A7620,Table4[Lfd],Table4[Periods],"Err",0)</f>
        <v>0</v>
      </c>
      <c r="G7620" t="b">
        <f t="shared" si="359"/>
        <v>0</v>
      </c>
    </row>
    <row r="7621" spans="1:7" hidden="1" x14ac:dyDescent="0.25">
      <c r="A7621">
        <f t="shared" si="357"/>
        <v>212</v>
      </c>
      <c r="B7621">
        <f t="shared" si="358"/>
        <v>24</v>
      </c>
      <c r="C7621" t="str">
        <f>_xlfn.XLOOKUP(A7621,Table4[Lfd],Table4[idElementValue],"Err",0)</f>
        <v/>
      </c>
      <c r="D7621">
        <f t="shared" si="358"/>
        <v>24</v>
      </c>
      <c r="E7621">
        <f ca="1">OFFSET(ElementsDB!$AQ$2,SeriesSelection!A7621-1,SeriesSelection!B7621-1)</f>
        <v>0</v>
      </c>
      <c r="F7621">
        <f>_xlfn.XLOOKUP(A7621,Table4[Lfd],Table4[Periods],"Err",0)</f>
        <v>0</v>
      </c>
      <c r="G7621" t="b">
        <f t="shared" si="359"/>
        <v>0</v>
      </c>
    </row>
    <row r="7622" spans="1:7" hidden="1" x14ac:dyDescent="0.25">
      <c r="A7622">
        <f t="shared" si="357"/>
        <v>212</v>
      </c>
      <c r="B7622">
        <f t="shared" si="358"/>
        <v>25</v>
      </c>
      <c r="C7622" t="str">
        <f>_xlfn.XLOOKUP(A7622,Table4[Lfd],Table4[idElementValue],"Err",0)</f>
        <v/>
      </c>
      <c r="D7622">
        <f t="shared" si="358"/>
        <v>25</v>
      </c>
      <c r="E7622">
        <f ca="1">OFFSET(ElementsDB!$AQ$2,SeriesSelection!A7622-1,SeriesSelection!B7622-1)</f>
        <v>0</v>
      </c>
      <c r="F7622">
        <f>_xlfn.XLOOKUP(A7622,Table4[Lfd],Table4[Periods],"Err",0)</f>
        <v>0</v>
      </c>
      <c r="G7622" t="b">
        <f t="shared" si="359"/>
        <v>0</v>
      </c>
    </row>
    <row r="7623" spans="1:7" hidden="1" x14ac:dyDescent="0.25">
      <c r="A7623">
        <f t="shared" si="357"/>
        <v>212</v>
      </c>
      <c r="B7623">
        <f t="shared" si="358"/>
        <v>26</v>
      </c>
      <c r="C7623" t="str">
        <f>_xlfn.XLOOKUP(A7623,Table4[Lfd],Table4[idElementValue],"Err",0)</f>
        <v/>
      </c>
      <c r="D7623">
        <f t="shared" si="358"/>
        <v>26</v>
      </c>
      <c r="E7623">
        <f ca="1">OFFSET(ElementsDB!$AQ$2,SeriesSelection!A7623-1,SeriesSelection!B7623-1)</f>
        <v>0</v>
      </c>
      <c r="F7623">
        <f>_xlfn.XLOOKUP(A7623,Table4[Lfd],Table4[Periods],"Err",0)</f>
        <v>0</v>
      </c>
      <c r="G7623" t="b">
        <f t="shared" si="359"/>
        <v>0</v>
      </c>
    </row>
    <row r="7624" spans="1:7" hidden="1" x14ac:dyDescent="0.25">
      <c r="A7624">
        <f t="shared" si="357"/>
        <v>212</v>
      </c>
      <c r="B7624">
        <f t="shared" si="358"/>
        <v>27</v>
      </c>
      <c r="C7624" t="str">
        <f>_xlfn.XLOOKUP(A7624,Table4[Lfd],Table4[idElementValue],"Err",0)</f>
        <v/>
      </c>
      <c r="D7624">
        <f t="shared" si="358"/>
        <v>27</v>
      </c>
      <c r="E7624">
        <f ca="1">OFFSET(ElementsDB!$AQ$2,SeriesSelection!A7624-1,SeriesSelection!B7624-1)</f>
        <v>0</v>
      </c>
      <c r="F7624">
        <f>_xlfn.XLOOKUP(A7624,Table4[Lfd],Table4[Periods],"Err",0)</f>
        <v>0</v>
      </c>
      <c r="G7624" t="b">
        <f t="shared" si="359"/>
        <v>0</v>
      </c>
    </row>
    <row r="7625" spans="1:7" hidden="1" x14ac:dyDescent="0.25">
      <c r="A7625">
        <f t="shared" si="357"/>
        <v>212</v>
      </c>
      <c r="B7625">
        <f t="shared" si="358"/>
        <v>28</v>
      </c>
      <c r="C7625" t="str">
        <f>_xlfn.XLOOKUP(A7625,Table4[Lfd],Table4[idElementValue],"Err",0)</f>
        <v/>
      </c>
      <c r="D7625">
        <f t="shared" si="358"/>
        <v>28</v>
      </c>
      <c r="E7625">
        <f ca="1">OFFSET(ElementsDB!$AQ$2,SeriesSelection!A7625-1,SeriesSelection!B7625-1)</f>
        <v>0</v>
      </c>
      <c r="F7625">
        <f>_xlfn.XLOOKUP(A7625,Table4[Lfd],Table4[Periods],"Err",0)</f>
        <v>0</v>
      </c>
      <c r="G7625" t="b">
        <f t="shared" si="359"/>
        <v>0</v>
      </c>
    </row>
    <row r="7626" spans="1:7" hidden="1" x14ac:dyDescent="0.25">
      <c r="A7626">
        <f t="shared" ref="A7626:A7689" si="360">IF(B7626=1,A7625+1,A7625)</f>
        <v>212</v>
      </c>
      <c r="B7626">
        <f t="shared" ref="B7626:D7689" si="361">IF(B7625=36,1,B7625+1)</f>
        <v>29</v>
      </c>
      <c r="C7626" t="str">
        <f>_xlfn.XLOOKUP(A7626,Table4[Lfd],Table4[idElementValue],"Err",0)</f>
        <v/>
      </c>
      <c r="D7626">
        <f t="shared" si="361"/>
        <v>29</v>
      </c>
      <c r="E7626">
        <f ca="1">OFFSET(ElementsDB!$AQ$2,SeriesSelection!A7626-1,SeriesSelection!B7626-1)</f>
        <v>0</v>
      </c>
      <c r="F7626">
        <f>_xlfn.XLOOKUP(A7626,Table4[Lfd],Table4[Periods],"Err",0)</f>
        <v>0</v>
      </c>
      <c r="G7626" t="b">
        <f t="shared" si="359"/>
        <v>0</v>
      </c>
    </row>
    <row r="7627" spans="1:7" hidden="1" x14ac:dyDescent="0.25">
      <c r="A7627">
        <f t="shared" si="360"/>
        <v>212</v>
      </c>
      <c r="B7627">
        <f t="shared" si="361"/>
        <v>30</v>
      </c>
      <c r="C7627" t="str">
        <f>_xlfn.XLOOKUP(A7627,Table4[Lfd],Table4[idElementValue],"Err",0)</f>
        <v/>
      </c>
      <c r="D7627">
        <f t="shared" si="361"/>
        <v>30</v>
      </c>
      <c r="E7627">
        <f ca="1">OFFSET(ElementsDB!$AQ$2,SeriesSelection!A7627-1,SeriesSelection!B7627-1)</f>
        <v>0</v>
      </c>
      <c r="F7627">
        <f>_xlfn.XLOOKUP(A7627,Table4[Lfd],Table4[Periods],"Err",0)</f>
        <v>0</v>
      </c>
      <c r="G7627" t="b">
        <f t="shared" si="359"/>
        <v>0</v>
      </c>
    </row>
    <row r="7628" spans="1:7" hidden="1" x14ac:dyDescent="0.25">
      <c r="A7628">
        <f t="shared" si="360"/>
        <v>212</v>
      </c>
      <c r="B7628">
        <f t="shared" si="361"/>
        <v>31</v>
      </c>
      <c r="C7628" t="str">
        <f>_xlfn.XLOOKUP(A7628,Table4[Lfd],Table4[idElementValue],"Err",0)</f>
        <v/>
      </c>
      <c r="D7628">
        <f t="shared" si="361"/>
        <v>31</v>
      </c>
      <c r="E7628">
        <f ca="1">OFFSET(ElementsDB!$AQ$2,SeriesSelection!A7628-1,SeriesSelection!B7628-1)</f>
        <v>0</v>
      </c>
      <c r="F7628">
        <f>_xlfn.XLOOKUP(A7628,Table4[Lfd],Table4[Periods],"Err",0)</f>
        <v>0</v>
      </c>
      <c r="G7628" t="b">
        <f t="shared" si="359"/>
        <v>0</v>
      </c>
    </row>
    <row r="7629" spans="1:7" hidden="1" x14ac:dyDescent="0.25">
      <c r="A7629">
        <f t="shared" si="360"/>
        <v>212</v>
      </c>
      <c r="B7629">
        <f t="shared" si="361"/>
        <v>32</v>
      </c>
      <c r="C7629" t="str">
        <f>_xlfn.XLOOKUP(A7629,Table4[Lfd],Table4[idElementValue],"Err",0)</f>
        <v/>
      </c>
      <c r="D7629">
        <f t="shared" si="361"/>
        <v>32</v>
      </c>
      <c r="E7629">
        <f ca="1">OFFSET(ElementsDB!$AQ$2,SeriesSelection!A7629-1,SeriesSelection!B7629-1)</f>
        <v>0</v>
      </c>
      <c r="F7629">
        <f>_xlfn.XLOOKUP(A7629,Table4[Lfd],Table4[Periods],"Err",0)</f>
        <v>0</v>
      </c>
      <c r="G7629" t="b">
        <f t="shared" si="359"/>
        <v>0</v>
      </c>
    </row>
    <row r="7630" spans="1:7" hidden="1" x14ac:dyDescent="0.25">
      <c r="A7630">
        <f t="shared" si="360"/>
        <v>212</v>
      </c>
      <c r="B7630">
        <f t="shared" si="361"/>
        <v>33</v>
      </c>
      <c r="C7630" t="str">
        <f>_xlfn.XLOOKUP(A7630,Table4[Lfd],Table4[idElementValue],"Err",0)</f>
        <v/>
      </c>
      <c r="D7630">
        <f t="shared" si="361"/>
        <v>33</v>
      </c>
      <c r="E7630">
        <f ca="1">OFFSET(ElementsDB!$AQ$2,SeriesSelection!A7630-1,SeriesSelection!B7630-1)</f>
        <v>0</v>
      </c>
      <c r="F7630">
        <f>_xlfn.XLOOKUP(A7630,Table4[Lfd],Table4[Periods],"Err",0)</f>
        <v>0</v>
      </c>
      <c r="G7630" t="b">
        <f t="shared" si="359"/>
        <v>0</v>
      </c>
    </row>
    <row r="7631" spans="1:7" hidden="1" x14ac:dyDescent="0.25">
      <c r="A7631">
        <f t="shared" si="360"/>
        <v>212</v>
      </c>
      <c r="B7631">
        <f t="shared" si="361"/>
        <v>34</v>
      </c>
      <c r="C7631" t="str">
        <f>_xlfn.XLOOKUP(A7631,Table4[Lfd],Table4[idElementValue],"Err",0)</f>
        <v/>
      </c>
      <c r="D7631">
        <f t="shared" si="361"/>
        <v>34</v>
      </c>
      <c r="E7631">
        <f ca="1">OFFSET(ElementsDB!$AQ$2,SeriesSelection!A7631-1,SeriesSelection!B7631-1)</f>
        <v>0</v>
      </c>
      <c r="F7631">
        <f>_xlfn.XLOOKUP(A7631,Table4[Lfd],Table4[Periods],"Err",0)</f>
        <v>0</v>
      </c>
      <c r="G7631" t="b">
        <f t="shared" si="359"/>
        <v>0</v>
      </c>
    </row>
    <row r="7632" spans="1:7" hidden="1" x14ac:dyDescent="0.25">
      <c r="A7632">
        <f t="shared" si="360"/>
        <v>212</v>
      </c>
      <c r="B7632">
        <f t="shared" si="361"/>
        <v>35</v>
      </c>
      <c r="C7632" t="str">
        <f>_xlfn.XLOOKUP(A7632,Table4[Lfd],Table4[idElementValue],"Err",0)</f>
        <v/>
      </c>
      <c r="D7632">
        <f t="shared" si="361"/>
        <v>35</v>
      </c>
      <c r="E7632">
        <f ca="1">OFFSET(ElementsDB!$AQ$2,SeriesSelection!A7632-1,SeriesSelection!B7632-1)</f>
        <v>0</v>
      </c>
      <c r="F7632">
        <f>_xlfn.XLOOKUP(A7632,Table4[Lfd],Table4[Periods],"Err",0)</f>
        <v>0</v>
      </c>
      <c r="G7632" t="b">
        <f t="shared" si="359"/>
        <v>0</v>
      </c>
    </row>
    <row r="7633" spans="1:7" hidden="1" x14ac:dyDescent="0.25">
      <c r="A7633">
        <f t="shared" si="360"/>
        <v>212</v>
      </c>
      <c r="B7633">
        <f t="shared" si="361"/>
        <v>36</v>
      </c>
      <c r="C7633" t="str">
        <f>_xlfn.XLOOKUP(A7633,Table4[Lfd],Table4[idElementValue],"Err",0)</f>
        <v/>
      </c>
      <c r="D7633">
        <f t="shared" si="361"/>
        <v>36</v>
      </c>
      <c r="E7633">
        <f ca="1">OFFSET(ElementsDB!$AQ$2,SeriesSelection!A7633-1,SeriesSelection!B7633-1)</f>
        <v>0</v>
      </c>
      <c r="F7633">
        <f>_xlfn.XLOOKUP(A7633,Table4[Lfd],Table4[Periods],"Err",0)</f>
        <v>0</v>
      </c>
      <c r="G7633" t="b">
        <f t="shared" si="359"/>
        <v>0</v>
      </c>
    </row>
    <row r="7634" spans="1:7" hidden="1" x14ac:dyDescent="0.25">
      <c r="A7634">
        <f t="shared" si="360"/>
        <v>213</v>
      </c>
      <c r="B7634">
        <f t="shared" si="361"/>
        <v>1</v>
      </c>
      <c r="C7634" t="str">
        <f>_xlfn.XLOOKUP(A7634,Table4[Lfd],Table4[idElementValue],"Err",0)</f>
        <v/>
      </c>
      <c r="D7634">
        <f t="shared" si="361"/>
        <v>1</v>
      </c>
      <c r="E7634">
        <f ca="1">OFFSET(ElementsDB!$AQ$2,SeriesSelection!A7634-1,SeriesSelection!B7634-1)</f>
        <v>0</v>
      </c>
      <c r="F7634">
        <f>_xlfn.XLOOKUP(A7634,Table4[Lfd],Table4[Periods],"Err",0)</f>
        <v>0</v>
      </c>
      <c r="G7634" t="b">
        <f t="shared" si="359"/>
        <v>0</v>
      </c>
    </row>
    <row r="7635" spans="1:7" hidden="1" x14ac:dyDescent="0.25">
      <c r="A7635">
        <f t="shared" si="360"/>
        <v>213</v>
      </c>
      <c r="B7635">
        <f t="shared" si="361"/>
        <v>2</v>
      </c>
      <c r="C7635" t="str">
        <f>_xlfn.XLOOKUP(A7635,Table4[Lfd],Table4[idElementValue],"Err",0)</f>
        <v/>
      </c>
      <c r="D7635">
        <f t="shared" si="361"/>
        <v>2</v>
      </c>
      <c r="E7635">
        <f ca="1">OFFSET(ElementsDB!$AQ$2,SeriesSelection!A7635-1,SeriesSelection!B7635-1)</f>
        <v>0</v>
      </c>
      <c r="F7635">
        <f>_xlfn.XLOOKUP(A7635,Table4[Lfd],Table4[Periods],"Err",0)</f>
        <v>0</v>
      </c>
      <c r="G7635" t="b">
        <f t="shared" si="359"/>
        <v>0</v>
      </c>
    </row>
    <row r="7636" spans="1:7" hidden="1" x14ac:dyDescent="0.25">
      <c r="A7636">
        <f t="shared" si="360"/>
        <v>213</v>
      </c>
      <c r="B7636">
        <f t="shared" si="361"/>
        <v>3</v>
      </c>
      <c r="C7636" t="str">
        <f>_xlfn.XLOOKUP(A7636,Table4[Lfd],Table4[idElementValue],"Err",0)</f>
        <v/>
      </c>
      <c r="D7636">
        <f t="shared" si="361"/>
        <v>3</v>
      </c>
      <c r="E7636">
        <f ca="1">OFFSET(ElementsDB!$AQ$2,SeriesSelection!A7636-1,SeriesSelection!B7636-1)</f>
        <v>0</v>
      </c>
      <c r="F7636">
        <f>_xlfn.XLOOKUP(A7636,Table4[Lfd],Table4[Periods],"Err",0)</f>
        <v>0</v>
      </c>
      <c r="G7636" t="b">
        <f t="shared" si="359"/>
        <v>0</v>
      </c>
    </row>
    <row r="7637" spans="1:7" hidden="1" x14ac:dyDescent="0.25">
      <c r="A7637">
        <f t="shared" si="360"/>
        <v>213</v>
      </c>
      <c r="B7637">
        <f t="shared" si="361"/>
        <v>4</v>
      </c>
      <c r="C7637" t="str">
        <f>_xlfn.XLOOKUP(A7637,Table4[Lfd],Table4[idElementValue],"Err",0)</f>
        <v/>
      </c>
      <c r="D7637">
        <f t="shared" si="361"/>
        <v>4</v>
      </c>
      <c r="E7637">
        <f ca="1">OFFSET(ElementsDB!$AQ$2,SeriesSelection!A7637-1,SeriesSelection!B7637-1)</f>
        <v>0</v>
      </c>
      <c r="F7637">
        <f>_xlfn.XLOOKUP(A7637,Table4[Lfd],Table4[Periods],"Err",0)</f>
        <v>0</v>
      </c>
      <c r="G7637" t="b">
        <f t="shared" si="359"/>
        <v>0</v>
      </c>
    </row>
    <row r="7638" spans="1:7" hidden="1" x14ac:dyDescent="0.25">
      <c r="A7638">
        <f t="shared" si="360"/>
        <v>213</v>
      </c>
      <c r="B7638">
        <f t="shared" si="361"/>
        <v>5</v>
      </c>
      <c r="C7638" t="str">
        <f>_xlfn.XLOOKUP(A7638,Table4[Lfd],Table4[idElementValue],"Err",0)</f>
        <v/>
      </c>
      <c r="D7638">
        <f t="shared" si="361"/>
        <v>5</v>
      </c>
      <c r="E7638">
        <f ca="1">OFFSET(ElementsDB!$AQ$2,SeriesSelection!A7638-1,SeriesSelection!B7638-1)</f>
        <v>0</v>
      </c>
      <c r="F7638">
        <f>_xlfn.XLOOKUP(A7638,Table4[Lfd],Table4[Periods],"Err",0)</f>
        <v>0</v>
      </c>
      <c r="G7638" t="b">
        <f t="shared" si="359"/>
        <v>0</v>
      </c>
    </row>
    <row r="7639" spans="1:7" hidden="1" x14ac:dyDescent="0.25">
      <c r="A7639">
        <f t="shared" si="360"/>
        <v>213</v>
      </c>
      <c r="B7639">
        <f t="shared" si="361"/>
        <v>6</v>
      </c>
      <c r="C7639" t="str">
        <f>_xlfn.XLOOKUP(A7639,Table4[Lfd],Table4[idElementValue],"Err",0)</f>
        <v/>
      </c>
      <c r="D7639">
        <f t="shared" si="361"/>
        <v>6</v>
      </c>
      <c r="E7639">
        <f ca="1">OFFSET(ElementsDB!$AQ$2,SeriesSelection!A7639-1,SeriesSelection!B7639-1)</f>
        <v>0</v>
      </c>
      <c r="F7639">
        <f>_xlfn.XLOOKUP(A7639,Table4[Lfd],Table4[Periods],"Err",0)</f>
        <v>0</v>
      </c>
      <c r="G7639" t="b">
        <f t="shared" si="359"/>
        <v>0</v>
      </c>
    </row>
    <row r="7640" spans="1:7" hidden="1" x14ac:dyDescent="0.25">
      <c r="A7640">
        <f t="shared" si="360"/>
        <v>213</v>
      </c>
      <c r="B7640">
        <f t="shared" si="361"/>
        <v>7</v>
      </c>
      <c r="C7640" t="str">
        <f>_xlfn.XLOOKUP(A7640,Table4[Lfd],Table4[idElementValue],"Err",0)</f>
        <v/>
      </c>
      <c r="D7640">
        <f t="shared" si="361"/>
        <v>7</v>
      </c>
      <c r="E7640">
        <f ca="1">OFFSET(ElementsDB!$AQ$2,SeriesSelection!A7640-1,SeriesSelection!B7640-1)</f>
        <v>0</v>
      </c>
      <c r="F7640">
        <f>_xlfn.XLOOKUP(A7640,Table4[Lfd],Table4[Periods],"Err",0)</f>
        <v>0</v>
      </c>
      <c r="G7640" t="b">
        <f t="shared" si="359"/>
        <v>0</v>
      </c>
    </row>
    <row r="7641" spans="1:7" hidden="1" x14ac:dyDescent="0.25">
      <c r="A7641">
        <f t="shared" si="360"/>
        <v>213</v>
      </c>
      <c r="B7641">
        <f t="shared" si="361"/>
        <v>8</v>
      </c>
      <c r="C7641" t="str">
        <f>_xlfn.XLOOKUP(A7641,Table4[Lfd],Table4[idElementValue],"Err",0)</f>
        <v/>
      </c>
      <c r="D7641">
        <f t="shared" si="361"/>
        <v>8</v>
      </c>
      <c r="E7641">
        <f ca="1">OFFSET(ElementsDB!$AQ$2,SeriesSelection!A7641-1,SeriesSelection!B7641-1)</f>
        <v>0</v>
      </c>
      <c r="F7641">
        <f>_xlfn.XLOOKUP(A7641,Table4[Lfd],Table4[Periods],"Err",0)</f>
        <v>0</v>
      </c>
      <c r="G7641" t="b">
        <f t="shared" si="359"/>
        <v>0</v>
      </c>
    </row>
    <row r="7642" spans="1:7" hidden="1" x14ac:dyDescent="0.25">
      <c r="A7642">
        <f t="shared" si="360"/>
        <v>213</v>
      </c>
      <c r="B7642">
        <f t="shared" si="361"/>
        <v>9</v>
      </c>
      <c r="C7642" t="str">
        <f>_xlfn.XLOOKUP(A7642,Table4[Lfd],Table4[idElementValue],"Err",0)</f>
        <v/>
      </c>
      <c r="D7642">
        <f t="shared" si="361"/>
        <v>9</v>
      </c>
      <c r="E7642">
        <f ca="1">OFFSET(ElementsDB!$AQ$2,SeriesSelection!A7642-1,SeriesSelection!B7642-1)</f>
        <v>0</v>
      </c>
      <c r="F7642">
        <f>_xlfn.XLOOKUP(A7642,Table4[Lfd],Table4[Periods],"Err",0)</f>
        <v>0</v>
      </c>
      <c r="G7642" t="b">
        <f t="shared" si="359"/>
        <v>0</v>
      </c>
    </row>
    <row r="7643" spans="1:7" hidden="1" x14ac:dyDescent="0.25">
      <c r="A7643">
        <f t="shared" si="360"/>
        <v>213</v>
      </c>
      <c r="B7643">
        <f t="shared" si="361"/>
        <v>10</v>
      </c>
      <c r="C7643" t="str">
        <f>_xlfn.XLOOKUP(A7643,Table4[Lfd],Table4[idElementValue],"Err",0)</f>
        <v/>
      </c>
      <c r="D7643">
        <f t="shared" si="361"/>
        <v>10</v>
      </c>
      <c r="E7643">
        <f ca="1">OFFSET(ElementsDB!$AQ$2,SeriesSelection!A7643-1,SeriesSelection!B7643-1)</f>
        <v>0</v>
      </c>
      <c r="F7643">
        <f>_xlfn.XLOOKUP(A7643,Table4[Lfd],Table4[Periods],"Err",0)</f>
        <v>0</v>
      </c>
      <c r="G7643" t="b">
        <f t="shared" si="359"/>
        <v>0</v>
      </c>
    </row>
    <row r="7644" spans="1:7" hidden="1" x14ac:dyDescent="0.25">
      <c r="A7644">
        <f t="shared" si="360"/>
        <v>213</v>
      </c>
      <c r="B7644">
        <f t="shared" si="361"/>
        <v>11</v>
      </c>
      <c r="C7644" t="str">
        <f>_xlfn.XLOOKUP(A7644,Table4[Lfd],Table4[idElementValue],"Err",0)</f>
        <v/>
      </c>
      <c r="D7644">
        <f t="shared" si="361"/>
        <v>11</v>
      </c>
      <c r="E7644">
        <f ca="1">OFFSET(ElementsDB!$AQ$2,SeriesSelection!A7644-1,SeriesSelection!B7644-1)</f>
        <v>0</v>
      </c>
      <c r="F7644">
        <f>_xlfn.XLOOKUP(A7644,Table4[Lfd],Table4[Periods],"Err",0)</f>
        <v>0</v>
      </c>
      <c r="G7644" t="b">
        <f t="shared" si="359"/>
        <v>0</v>
      </c>
    </row>
    <row r="7645" spans="1:7" hidden="1" x14ac:dyDescent="0.25">
      <c r="A7645">
        <f t="shared" si="360"/>
        <v>213</v>
      </c>
      <c r="B7645">
        <f t="shared" si="361"/>
        <v>12</v>
      </c>
      <c r="C7645" t="str">
        <f>_xlfn.XLOOKUP(A7645,Table4[Lfd],Table4[idElementValue],"Err",0)</f>
        <v/>
      </c>
      <c r="D7645">
        <f t="shared" si="361"/>
        <v>12</v>
      </c>
      <c r="E7645">
        <f ca="1">OFFSET(ElementsDB!$AQ$2,SeriesSelection!A7645-1,SeriesSelection!B7645-1)</f>
        <v>0</v>
      </c>
      <c r="F7645">
        <f>_xlfn.XLOOKUP(A7645,Table4[Lfd],Table4[Periods],"Err",0)</f>
        <v>0</v>
      </c>
      <c r="G7645" t="b">
        <f t="shared" si="359"/>
        <v>0</v>
      </c>
    </row>
    <row r="7646" spans="1:7" hidden="1" x14ac:dyDescent="0.25">
      <c r="A7646">
        <f t="shared" si="360"/>
        <v>213</v>
      </c>
      <c r="B7646">
        <f t="shared" si="361"/>
        <v>13</v>
      </c>
      <c r="C7646" t="str">
        <f>_xlfn.XLOOKUP(A7646,Table4[Lfd],Table4[idElementValue],"Err",0)</f>
        <v/>
      </c>
      <c r="D7646">
        <f t="shared" si="361"/>
        <v>13</v>
      </c>
      <c r="E7646">
        <f ca="1">OFFSET(ElementsDB!$AQ$2,SeriesSelection!A7646-1,SeriesSelection!B7646-1)</f>
        <v>0</v>
      </c>
      <c r="F7646">
        <f>_xlfn.XLOOKUP(A7646,Table4[Lfd],Table4[Periods],"Err",0)</f>
        <v>0</v>
      </c>
      <c r="G7646" t="b">
        <f t="shared" si="359"/>
        <v>0</v>
      </c>
    </row>
    <row r="7647" spans="1:7" hidden="1" x14ac:dyDescent="0.25">
      <c r="A7647">
        <f t="shared" si="360"/>
        <v>213</v>
      </c>
      <c r="B7647">
        <f t="shared" si="361"/>
        <v>14</v>
      </c>
      <c r="C7647" t="str">
        <f>_xlfn.XLOOKUP(A7647,Table4[Lfd],Table4[idElementValue],"Err",0)</f>
        <v/>
      </c>
      <c r="D7647">
        <f t="shared" si="361"/>
        <v>14</v>
      </c>
      <c r="E7647">
        <f ca="1">OFFSET(ElementsDB!$AQ$2,SeriesSelection!A7647-1,SeriesSelection!B7647-1)</f>
        <v>0</v>
      </c>
      <c r="F7647">
        <f>_xlfn.XLOOKUP(A7647,Table4[Lfd],Table4[Periods],"Err",0)</f>
        <v>0</v>
      </c>
      <c r="G7647" t="b">
        <f t="shared" si="359"/>
        <v>0</v>
      </c>
    </row>
    <row r="7648" spans="1:7" hidden="1" x14ac:dyDescent="0.25">
      <c r="A7648">
        <f t="shared" si="360"/>
        <v>213</v>
      </c>
      <c r="B7648">
        <f t="shared" si="361"/>
        <v>15</v>
      </c>
      <c r="C7648" t="str">
        <f>_xlfn.XLOOKUP(A7648,Table4[Lfd],Table4[idElementValue],"Err",0)</f>
        <v/>
      </c>
      <c r="D7648">
        <f t="shared" si="361"/>
        <v>15</v>
      </c>
      <c r="E7648">
        <f ca="1">OFFSET(ElementsDB!$AQ$2,SeriesSelection!A7648-1,SeriesSelection!B7648-1)</f>
        <v>0</v>
      </c>
      <c r="F7648">
        <f>_xlfn.XLOOKUP(A7648,Table4[Lfd],Table4[Periods],"Err",0)</f>
        <v>0</v>
      </c>
      <c r="G7648" t="b">
        <f t="shared" si="359"/>
        <v>0</v>
      </c>
    </row>
    <row r="7649" spans="1:7" hidden="1" x14ac:dyDescent="0.25">
      <c r="A7649">
        <f t="shared" si="360"/>
        <v>213</v>
      </c>
      <c r="B7649">
        <f t="shared" si="361"/>
        <v>16</v>
      </c>
      <c r="C7649" t="str">
        <f>_xlfn.XLOOKUP(A7649,Table4[Lfd],Table4[idElementValue],"Err",0)</f>
        <v/>
      </c>
      <c r="D7649">
        <f t="shared" si="361"/>
        <v>16</v>
      </c>
      <c r="E7649">
        <f ca="1">OFFSET(ElementsDB!$AQ$2,SeriesSelection!A7649-1,SeriesSelection!B7649-1)</f>
        <v>0</v>
      </c>
      <c r="F7649">
        <f>_xlfn.XLOOKUP(A7649,Table4[Lfd],Table4[Periods],"Err",0)</f>
        <v>0</v>
      </c>
      <c r="G7649" t="b">
        <f t="shared" si="359"/>
        <v>0</v>
      </c>
    </row>
    <row r="7650" spans="1:7" hidden="1" x14ac:dyDescent="0.25">
      <c r="A7650">
        <f t="shared" si="360"/>
        <v>213</v>
      </c>
      <c r="B7650">
        <f t="shared" si="361"/>
        <v>17</v>
      </c>
      <c r="C7650" t="str">
        <f>_xlfn.XLOOKUP(A7650,Table4[Lfd],Table4[idElementValue],"Err",0)</f>
        <v/>
      </c>
      <c r="D7650">
        <f t="shared" si="361"/>
        <v>17</v>
      </c>
      <c r="E7650">
        <f ca="1">OFFSET(ElementsDB!$AQ$2,SeriesSelection!A7650-1,SeriesSelection!B7650-1)</f>
        <v>0</v>
      </c>
      <c r="F7650">
        <f>_xlfn.XLOOKUP(A7650,Table4[Lfd],Table4[Periods],"Err",0)</f>
        <v>0</v>
      </c>
      <c r="G7650" t="b">
        <f t="shared" si="359"/>
        <v>0</v>
      </c>
    </row>
    <row r="7651" spans="1:7" hidden="1" x14ac:dyDescent="0.25">
      <c r="A7651">
        <f t="shared" si="360"/>
        <v>213</v>
      </c>
      <c r="B7651">
        <f t="shared" si="361"/>
        <v>18</v>
      </c>
      <c r="C7651" t="str">
        <f>_xlfn.XLOOKUP(A7651,Table4[Lfd],Table4[idElementValue],"Err",0)</f>
        <v/>
      </c>
      <c r="D7651">
        <f t="shared" si="361"/>
        <v>18</v>
      </c>
      <c r="E7651">
        <f ca="1">OFFSET(ElementsDB!$AQ$2,SeriesSelection!A7651-1,SeriesSelection!B7651-1)</f>
        <v>0</v>
      </c>
      <c r="F7651">
        <f>_xlfn.XLOOKUP(A7651,Table4[Lfd],Table4[Periods],"Err",0)</f>
        <v>0</v>
      </c>
      <c r="G7651" t="b">
        <f t="shared" si="359"/>
        <v>0</v>
      </c>
    </row>
    <row r="7652" spans="1:7" hidden="1" x14ac:dyDescent="0.25">
      <c r="A7652">
        <f t="shared" si="360"/>
        <v>213</v>
      </c>
      <c r="B7652">
        <f t="shared" si="361"/>
        <v>19</v>
      </c>
      <c r="C7652" t="str">
        <f>_xlfn.XLOOKUP(A7652,Table4[Lfd],Table4[idElementValue],"Err",0)</f>
        <v/>
      </c>
      <c r="D7652">
        <f t="shared" si="361"/>
        <v>19</v>
      </c>
      <c r="E7652">
        <f ca="1">OFFSET(ElementsDB!$AQ$2,SeriesSelection!A7652-1,SeriesSelection!B7652-1)</f>
        <v>0</v>
      </c>
      <c r="F7652">
        <f>_xlfn.XLOOKUP(A7652,Table4[Lfd],Table4[Periods],"Err",0)</f>
        <v>0</v>
      </c>
      <c r="G7652" t="b">
        <f t="shared" si="359"/>
        <v>0</v>
      </c>
    </row>
    <row r="7653" spans="1:7" hidden="1" x14ac:dyDescent="0.25">
      <c r="A7653">
        <f t="shared" si="360"/>
        <v>213</v>
      </c>
      <c r="B7653">
        <f t="shared" si="361"/>
        <v>20</v>
      </c>
      <c r="C7653" t="str">
        <f>_xlfn.XLOOKUP(A7653,Table4[Lfd],Table4[idElementValue],"Err",0)</f>
        <v/>
      </c>
      <c r="D7653">
        <f t="shared" si="361"/>
        <v>20</v>
      </c>
      <c r="E7653">
        <f ca="1">OFFSET(ElementsDB!$AQ$2,SeriesSelection!A7653-1,SeriesSelection!B7653-1)</f>
        <v>0</v>
      </c>
      <c r="F7653">
        <f>_xlfn.XLOOKUP(A7653,Table4[Lfd],Table4[Periods],"Err",0)</f>
        <v>0</v>
      </c>
      <c r="G7653" t="b">
        <f t="shared" si="359"/>
        <v>0</v>
      </c>
    </row>
    <row r="7654" spans="1:7" hidden="1" x14ac:dyDescent="0.25">
      <c r="A7654">
        <f t="shared" si="360"/>
        <v>213</v>
      </c>
      <c r="B7654">
        <f t="shared" si="361"/>
        <v>21</v>
      </c>
      <c r="C7654" t="str">
        <f>_xlfn.XLOOKUP(A7654,Table4[Lfd],Table4[idElementValue],"Err",0)</f>
        <v/>
      </c>
      <c r="D7654">
        <f t="shared" si="361"/>
        <v>21</v>
      </c>
      <c r="E7654">
        <f ca="1">OFFSET(ElementsDB!$AQ$2,SeriesSelection!A7654-1,SeriesSelection!B7654-1)</f>
        <v>0</v>
      </c>
      <c r="F7654">
        <f>_xlfn.XLOOKUP(A7654,Table4[Lfd],Table4[Periods],"Err",0)</f>
        <v>0</v>
      </c>
      <c r="G7654" t="b">
        <f t="shared" si="359"/>
        <v>0</v>
      </c>
    </row>
    <row r="7655" spans="1:7" hidden="1" x14ac:dyDescent="0.25">
      <c r="A7655">
        <f t="shared" si="360"/>
        <v>213</v>
      </c>
      <c r="B7655">
        <f t="shared" si="361"/>
        <v>22</v>
      </c>
      <c r="C7655" t="str">
        <f>_xlfn.XLOOKUP(A7655,Table4[Lfd],Table4[idElementValue],"Err",0)</f>
        <v/>
      </c>
      <c r="D7655">
        <f t="shared" si="361"/>
        <v>22</v>
      </c>
      <c r="E7655">
        <f ca="1">OFFSET(ElementsDB!$AQ$2,SeriesSelection!A7655-1,SeriesSelection!B7655-1)</f>
        <v>0</v>
      </c>
      <c r="F7655">
        <f>_xlfn.XLOOKUP(A7655,Table4[Lfd],Table4[Periods],"Err",0)</f>
        <v>0</v>
      </c>
      <c r="G7655" t="b">
        <f t="shared" si="359"/>
        <v>0</v>
      </c>
    </row>
    <row r="7656" spans="1:7" hidden="1" x14ac:dyDescent="0.25">
      <c r="A7656">
        <f t="shared" si="360"/>
        <v>213</v>
      </c>
      <c r="B7656">
        <f t="shared" si="361"/>
        <v>23</v>
      </c>
      <c r="C7656" t="str">
        <f>_xlfn.XLOOKUP(A7656,Table4[Lfd],Table4[idElementValue],"Err",0)</f>
        <v/>
      </c>
      <c r="D7656">
        <f t="shared" si="361"/>
        <v>23</v>
      </c>
      <c r="E7656">
        <f ca="1">OFFSET(ElementsDB!$AQ$2,SeriesSelection!A7656-1,SeriesSelection!B7656-1)</f>
        <v>0</v>
      </c>
      <c r="F7656">
        <f>_xlfn.XLOOKUP(A7656,Table4[Lfd],Table4[Periods],"Err",0)</f>
        <v>0</v>
      </c>
      <c r="G7656" t="b">
        <f t="shared" si="359"/>
        <v>0</v>
      </c>
    </row>
    <row r="7657" spans="1:7" hidden="1" x14ac:dyDescent="0.25">
      <c r="A7657">
        <f t="shared" si="360"/>
        <v>213</v>
      </c>
      <c r="B7657">
        <f t="shared" si="361"/>
        <v>24</v>
      </c>
      <c r="C7657" t="str">
        <f>_xlfn.XLOOKUP(A7657,Table4[Lfd],Table4[idElementValue],"Err",0)</f>
        <v/>
      </c>
      <c r="D7657">
        <f t="shared" si="361"/>
        <v>24</v>
      </c>
      <c r="E7657">
        <f ca="1">OFFSET(ElementsDB!$AQ$2,SeriesSelection!A7657-1,SeriesSelection!B7657-1)</f>
        <v>0</v>
      </c>
      <c r="F7657">
        <f>_xlfn.XLOOKUP(A7657,Table4[Lfd],Table4[Periods],"Err",0)</f>
        <v>0</v>
      </c>
      <c r="G7657" t="b">
        <f t="shared" si="359"/>
        <v>0</v>
      </c>
    </row>
    <row r="7658" spans="1:7" hidden="1" x14ac:dyDescent="0.25">
      <c r="A7658">
        <f t="shared" si="360"/>
        <v>213</v>
      </c>
      <c r="B7658">
        <f t="shared" si="361"/>
        <v>25</v>
      </c>
      <c r="C7658" t="str">
        <f>_xlfn.XLOOKUP(A7658,Table4[Lfd],Table4[idElementValue],"Err",0)</f>
        <v/>
      </c>
      <c r="D7658">
        <f t="shared" si="361"/>
        <v>25</v>
      </c>
      <c r="E7658">
        <f ca="1">OFFSET(ElementsDB!$AQ$2,SeriesSelection!A7658-1,SeriesSelection!B7658-1)</f>
        <v>0</v>
      </c>
      <c r="F7658">
        <f>_xlfn.XLOOKUP(A7658,Table4[Lfd],Table4[Periods],"Err",0)</f>
        <v>0</v>
      </c>
      <c r="G7658" t="b">
        <f t="shared" si="359"/>
        <v>0</v>
      </c>
    </row>
    <row r="7659" spans="1:7" hidden="1" x14ac:dyDescent="0.25">
      <c r="A7659">
        <f t="shared" si="360"/>
        <v>213</v>
      </c>
      <c r="B7659">
        <f t="shared" si="361"/>
        <v>26</v>
      </c>
      <c r="C7659" t="str">
        <f>_xlfn.XLOOKUP(A7659,Table4[Lfd],Table4[idElementValue],"Err",0)</f>
        <v/>
      </c>
      <c r="D7659">
        <f t="shared" si="361"/>
        <v>26</v>
      </c>
      <c r="E7659">
        <f ca="1">OFFSET(ElementsDB!$AQ$2,SeriesSelection!A7659-1,SeriesSelection!B7659-1)</f>
        <v>0</v>
      </c>
      <c r="F7659">
        <f>_xlfn.XLOOKUP(A7659,Table4[Lfd],Table4[Periods],"Err",0)</f>
        <v>0</v>
      </c>
      <c r="G7659" t="b">
        <f t="shared" si="359"/>
        <v>0</v>
      </c>
    </row>
    <row r="7660" spans="1:7" hidden="1" x14ac:dyDescent="0.25">
      <c r="A7660">
        <f t="shared" si="360"/>
        <v>213</v>
      </c>
      <c r="B7660">
        <f t="shared" si="361"/>
        <v>27</v>
      </c>
      <c r="C7660" t="str">
        <f>_xlfn.XLOOKUP(A7660,Table4[Lfd],Table4[idElementValue],"Err",0)</f>
        <v/>
      </c>
      <c r="D7660">
        <f t="shared" si="361"/>
        <v>27</v>
      </c>
      <c r="E7660">
        <f ca="1">OFFSET(ElementsDB!$AQ$2,SeriesSelection!A7660-1,SeriesSelection!B7660-1)</f>
        <v>0</v>
      </c>
      <c r="F7660">
        <f>_xlfn.XLOOKUP(A7660,Table4[Lfd],Table4[Periods],"Err",0)</f>
        <v>0</v>
      </c>
      <c r="G7660" t="b">
        <f t="shared" si="359"/>
        <v>0</v>
      </c>
    </row>
    <row r="7661" spans="1:7" hidden="1" x14ac:dyDescent="0.25">
      <c r="A7661">
        <f t="shared" si="360"/>
        <v>213</v>
      </c>
      <c r="B7661">
        <f t="shared" si="361"/>
        <v>28</v>
      </c>
      <c r="C7661" t="str">
        <f>_xlfn.XLOOKUP(A7661,Table4[Lfd],Table4[idElementValue],"Err",0)</f>
        <v/>
      </c>
      <c r="D7661">
        <f t="shared" si="361"/>
        <v>28</v>
      </c>
      <c r="E7661">
        <f ca="1">OFFSET(ElementsDB!$AQ$2,SeriesSelection!A7661-1,SeriesSelection!B7661-1)</f>
        <v>0</v>
      </c>
      <c r="F7661">
        <f>_xlfn.XLOOKUP(A7661,Table4[Lfd],Table4[Periods],"Err",0)</f>
        <v>0</v>
      </c>
      <c r="G7661" t="b">
        <f t="shared" si="359"/>
        <v>0</v>
      </c>
    </row>
    <row r="7662" spans="1:7" hidden="1" x14ac:dyDescent="0.25">
      <c r="A7662">
        <f t="shared" si="360"/>
        <v>213</v>
      </c>
      <c r="B7662">
        <f t="shared" si="361"/>
        <v>29</v>
      </c>
      <c r="C7662" t="str">
        <f>_xlfn.XLOOKUP(A7662,Table4[Lfd],Table4[idElementValue],"Err",0)</f>
        <v/>
      </c>
      <c r="D7662">
        <f t="shared" si="361"/>
        <v>29</v>
      </c>
      <c r="E7662">
        <f ca="1">OFFSET(ElementsDB!$AQ$2,SeriesSelection!A7662-1,SeriesSelection!B7662-1)</f>
        <v>0</v>
      </c>
      <c r="F7662">
        <f>_xlfn.XLOOKUP(A7662,Table4[Lfd],Table4[Periods],"Err",0)</f>
        <v>0</v>
      </c>
      <c r="G7662" t="b">
        <f t="shared" si="359"/>
        <v>0</v>
      </c>
    </row>
    <row r="7663" spans="1:7" hidden="1" x14ac:dyDescent="0.25">
      <c r="A7663">
        <f t="shared" si="360"/>
        <v>213</v>
      </c>
      <c r="B7663">
        <f t="shared" si="361"/>
        <v>30</v>
      </c>
      <c r="C7663" t="str">
        <f>_xlfn.XLOOKUP(A7663,Table4[Lfd],Table4[idElementValue],"Err",0)</f>
        <v/>
      </c>
      <c r="D7663">
        <f t="shared" si="361"/>
        <v>30</v>
      </c>
      <c r="E7663">
        <f ca="1">OFFSET(ElementsDB!$AQ$2,SeriesSelection!A7663-1,SeriesSelection!B7663-1)</f>
        <v>0</v>
      </c>
      <c r="F7663">
        <f>_xlfn.XLOOKUP(A7663,Table4[Lfd],Table4[Periods],"Err",0)</f>
        <v>0</v>
      </c>
      <c r="G7663" t="b">
        <f t="shared" si="359"/>
        <v>0</v>
      </c>
    </row>
    <row r="7664" spans="1:7" hidden="1" x14ac:dyDescent="0.25">
      <c r="A7664">
        <f t="shared" si="360"/>
        <v>213</v>
      </c>
      <c r="B7664">
        <f t="shared" si="361"/>
        <v>31</v>
      </c>
      <c r="C7664" t="str">
        <f>_xlfn.XLOOKUP(A7664,Table4[Lfd],Table4[idElementValue],"Err",0)</f>
        <v/>
      </c>
      <c r="D7664">
        <f t="shared" si="361"/>
        <v>31</v>
      </c>
      <c r="E7664">
        <f ca="1">OFFSET(ElementsDB!$AQ$2,SeriesSelection!A7664-1,SeriesSelection!B7664-1)</f>
        <v>0</v>
      </c>
      <c r="F7664">
        <f>_xlfn.XLOOKUP(A7664,Table4[Lfd],Table4[Periods],"Err",0)</f>
        <v>0</v>
      </c>
      <c r="G7664" t="b">
        <f t="shared" si="359"/>
        <v>0</v>
      </c>
    </row>
    <row r="7665" spans="1:7" hidden="1" x14ac:dyDescent="0.25">
      <c r="A7665">
        <f t="shared" si="360"/>
        <v>213</v>
      </c>
      <c r="B7665">
        <f t="shared" si="361"/>
        <v>32</v>
      </c>
      <c r="C7665" t="str">
        <f>_xlfn.XLOOKUP(A7665,Table4[Lfd],Table4[idElementValue],"Err",0)</f>
        <v/>
      </c>
      <c r="D7665">
        <f t="shared" si="361"/>
        <v>32</v>
      </c>
      <c r="E7665">
        <f ca="1">OFFSET(ElementsDB!$AQ$2,SeriesSelection!A7665-1,SeriesSelection!B7665-1)</f>
        <v>0</v>
      </c>
      <c r="F7665">
        <f>_xlfn.XLOOKUP(A7665,Table4[Lfd],Table4[Periods],"Err",0)</f>
        <v>0</v>
      </c>
      <c r="G7665" t="b">
        <f t="shared" si="359"/>
        <v>0</v>
      </c>
    </row>
    <row r="7666" spans="1:7" hidden="1" x14ac:dyDescent="0.25">
      <c r="A7666">
        <f t="shared" si="360"/>
        <v>213</v>
      </c>
      <c r="B7666">
        <f t="shared" si="361"/>
        <v>33</v>
      </c>
      <c r="C7666" t="str">
        <f>_xlfn.XLOOKUP(A7666,Table4[Lfd],Table4[idElementValue],"Err",0)</f>
        <v/>
      </c>
      <c r="D7666">
        <f t="shared" si="361"/>
        <v>33</v>
      </c>
      <c r="E7666">
        <f ca="1">OFFSET(ElementsDB!$AQ$2,SeriesSelection!A7666-1,SeriesSelection!B7666-1)</f>
        <v>0</v>
      </c>
      <c r="F7666">
        <f>_xlfn.XLOOKUP(A7666,Table4[Lfd],Table4[Periods],"Err",0)</f>
        <v>0</v>
      </c>
      <c r="G7666" t="b">
        <f t="shared" si="359"/>
        <v>0</v>
      </c>
    </row>
    <row r="7667" spans="1:7" hidden="1" x14ac:dyDescent="0.25">
      <c r="A7667">
        <f t="shared" si="360"/>
        <v>213</v>
      </c>
      <c r="B7667">
        <f t="shared" si="361"/>
        <v>34</v>
      </c>
      <c r="C7667" t="str">
        <f>_xlfn.XLOOKUP(A7667,Table4[Lfd],Table4[idElementValue],"Err",0)</f>
        <v/>
      </c>
      <c r="D7667">
        <f t="shared" si="361"/>
        <v>34</v>
      </c>
      <c r="E7667">
        <f ca="1">OFFSET(ElementsDB!$AQ$2,SeriesSelection!A7667-1,SeriesSelection!B7667-1)</f>
        <v>0</v>
      </c>
      <c r="F7667">
        <f>_xlfn.XLOOKUP(A7667,Table4[Lfd],Table4[Periods],"Err",0)</f>
        <v>0</v>
      </c>
      <c r="G7667" t="b">
        <f t="shared" si="359"/>
        <v>0</v>
      </c>
    </row>
    <row r="7668" spans="1:7" hidden="1" x14ac:dyDescent="0.25">
      <c r="A7668">
        <f t="shared" si="360"/>
        <v>213</v>
      </c>
      <c r="B7668">
        <f t="shared" si="361"/>
        <v>35</v>
      </c>
      <c r="C7668" t="str">
        <f>_xlfn.XLOOKUP(A7668,Table4[Lfd],Table4[idElementValue],"Err",0)</f>
        <v/>
      </c>
      <c r="D7668">
        <f t="shared" si="361"/>
        <v>35</v>
      </c>
      <c r="E7668">
        <f ca="1">OFFSET(ElementsDB!$AQ$2,SeriesSelection!A7668-1,SeriesSelection!B7668-1)</f>
        <v>0</v>
      </c>
      <c r="F7668">
        <f>_xlfn.XLOOKUP(A7668,Table4[Lfd],Table4[Periods],"Err",0)</f>
        <v>0</v>
      </c>
      <c r="G7668" t="b">
        <f t="shared" si="359"/>
        <v>0</v>
      </c>
    </row>
    <row r="7669" spans="1:7" hidden="1" x14ac:dyDescent="0.25">
      <c r="A7669">
        <f t="shared" si="360"/>
        <v>213</v>
      </c>
      <c r="B7669">
        <f t="shared" si="361"/>
        <v>36</v>
      </c>
      <c r="C7669" t="str">
        <f>_xlfn.XLOOKUP(A7669,Table4[Lfd],Table4[idElementValue],"Err",0)</f>
        <v/>
      </c>
      <c r="D7669">
        <f t="shared" si="361"/>
        <v>36</v>
      </c>
      <c r="E7669">
        <f ca="1">OFFSET(ElementsDB!$AQ$2,SeriesSelection!A7669-1,SeriesSelection!B7669-1)</f>
        <v>0</v>
      </c>
      <c r="F7669">
        <f>_xlfn.XLOOKUP(A7669,Table4[Lfd],Table4[Periods],"Err",0)</f>
        <v>0</v>
      </c>
      <c r="G7669" t="b">
        <f t="shared" si="359"/>
        <v>0</v>
      </c>
    </row>
    <row r="7670" spans="1:7" hidden="1" x14ac:dyDescent="0.25">
      <c r="A7670">
        <f t="shared" si="360"/>
        <v>214</v>
      </c>
      <c r="B7670">
        <f t="shared" si="361"/>
        <v>1</v>
      </c>
      <c r="C7670" t="str">
        <f>_xlfn.XLOOKUP(A7670,Table4[Lfd],Table4[idElementValue],"Err",0)</f>
        <v/>
      </c>
      <c r="D7670">
        <f t="shared" si="361"/>
        <v>1</v>
      </c>
      <c r="E7670">
        <f ca="1">OFFSET(ElementsDB!$AQ$2,SeriesSelection!A7670-1,SeriesSelection!B7670-1)</f>
        <v>0</v>
      </c>
      <c r="F7670">
        <f>_xlfn.XLOOKUP(A7670,Table4[Lfd],Table4[Periods],"Err",0)</f>
        <v>0</v>
      </c>
      <c r="G7670" t="b">
        <f t="shared" si="359"/>
        <v>0</v>
      </c>
    </row>
    <row r="7671" spans="1:7" hidden="1" x14ac:dyDescent="0.25">
      <c r="A7671">
        <f t="shared" si="360"/>
        <v>214</v>
      </c>
      <c r="B7671">
        <f t="shared" si="361"/>
        <v>2</v>
      </c>
      <c r="C7671" t="str">
        <f>_xlfn.XLOOKUP(A7671,Table4[Lfd],Table4[idElementValue],"Err",0)</f>
        <v/>
      </c>
      <c r="D7671">
        <f t="shared" si="361"/>
        <v>2</v>
      </c>
      <c r="E7671">
        <f ca="1">OFFSET(ElementsDB!$AQ$2,SeriesSelection!A7671-1,SeriesSelection!B7671-1)</f>
        <v>0</v>
      </c>
      <c r="F7671">
        <f>_xlfn.XLOOKUP(A7671,Table4[Lfd],Table4[Periods],"Err",0)</f>
        <v>0</v>
      </c>
      <c r="G7671" t="b">
        <f t="shared" si="359"/>
        <v>0</v>
      </c>
    </row>
    <row r="7672" spans="1:7" hidden="1" x14ac:dyDescent="0.25">
      <c r="A7672">
        <f t="shared" si="360"/>
        <v>214</v>
      </c>
      <c r="B7672">
        <f t="shared" si="361"/>
        <v>3</v>
      </c>
      <c r="C7672" t="str">
        <f>_xlfn.XLOOKUP(A7672,Table4[Lfd],Table4[idElementValue],"Err",0)</f>
        <v/>
      </c>
      <c r="D7672">
        <f t="shared" si="361"/>
        <v>3</v>
      </c>
      <c r="E7672">
        <f ca="1">OFFSET(ElementsDB!$AQ$2,SeriesSelection!A7672-1,SeriesSelection!B7672-1)</f>
        <v>0</v>
      </c>
      <c r="F7672">
        <f>_xlfn.XLOOKUP(A7672,Table4[Lfd],Table4[Periods],"Err",0)</f>
        <v>0</v>
      </c>
      <c r="G7672" t="b">
        <f t="shared" si="359"/>
        <v>0</v>
      </c>
    </row>
    <row r="7673" spans="1:7" hidden="1" x14ac:dyDescent="0.25">
      <c r="A7673">
        <f t="shared" si="360"/>
        <v>214</v>
      </c>
      <c r="B7673">
        <f t="shared" si="361"/>
        <v>4</v>
      </c>
      <c r="C7673" t="str">
        <f>_xlfn.XLOOKUP(A7673,Table4[Lfd],Table4[idElementValue],"Err",0)</f>
        <v/>
      </c>
      <c r="D7673">
        <f t="shared" si="361"/>
        <v>4</v>
      </c>
      <c r="E7673">
        <f ca="1">OFFSET(ElementsDB!$AQ$2,SeriesSelection!A7673-1,SeriesSelection!B7673-1)</f>
        <v>0</v>
      </c>
      <c r="F7673">
        <f>_xlfn.XLOOKUP(A7673,Table4[Lfd],Table4[Periods],"Err",0)</f>
        <v>0</v>
      </c>
      <c r="G7673" t="b">
        <f t="shared" si="359"/>
        <v>0</v>
      </c>
    </row>
    <row r="7674" spans="1:7" hidden="1" x14ac:dyDescent="0.25">
      <c r="A7674">
        <f t="shared" si="360"/>
        <v>214</v>
      </c>
      <c r="B7674">
        <f t="shared" si="361"/>
        <v>5</v>
      </c>
      <c r="C7674" t="str">
        <f>_xlfn.XLOOKUP(A7674,Table4[Lfd],Table4[idElementValue],"Err",0)</f>
        <v/>
      </c>
      <c r="D7674">
        <f t="shared" si="361"/>
        <v>5</v>
      </c>
      <c r="E7674">
        <f ca="1">OFFSET(ElementsDB!$AQ$2,SeriesSelection!A7674-1,SeriesSelection!B7674-1)</f>
        <v>0</v>
      </c>
      <c r="F7674">
        <f>_xlfn.XLOOKUP(A7674,Table4[Lfd],Table4[Periods],"Err",0)</f>
        <v>0</v>
      </c>
      <c r="G7674" t="b">
        <f t="shared" si="359"/>
        <v>0</v>
      </c>
    </row>
    <row r="7675" spans="1:7" hidden="1" x14ac:dyDescent="0.25">
      <c r="A7675">
        <f t="shared" si="360"/>
        <v>214</v>
      </c>
      <c r="B7675">
        <f t="shared" si="361"/>
        <v>6</v>
      </c>
      <c r="C7675" t="str">
        <f>_xlfn.XLOOKUP(A7675,Table4[Lfd],Table4[idElementValue],"Err",0)</f>
        <v/>
      </c>
      <c r="D7675">
        <f t="shared" si="361"/>
        <v>6</v>
      </c>
      <c r="E7675">
        <f ca="1">OFFSET(ElementsDB!$AQ$2,SeriesSelection!A7675-1,SeriesSelection!B7675-1)</f>
        <v>0</v>
      </c>
      <c r="F7675">
        <f>_xlfn.XLOOKUP(A7675,Table4[Lfd],Table4[Periods],"Err",0)</f>
        <v>0</v>
      </c>
      <c r="G7675" t="b">
        <f t="shared" si="359"/>
        <v>0</v>
      </c>
    </row>
    <row r="7676" spans="1:7" hidden="1" x14ac:dyDescent="0.25">
      <c r="A7676">
        <f t="shared" si="360"/>
        <v>214</v>
      </c>
      <c r="B7676">
        <f t="shared" si="361"/>
        <v>7</v>
      </c>
      <c r="C7676" t="str">
        <f>_xlfn.XLOOKUP(A7676,Table4[Lfd],Table4[idElementValue],"Err",0)</f>
        <v/>
      </c>
      <c r="D7676">
        <f t="shared" si="361"/>
        <v>7</v>
      </c>
      <c r="E7676">
        <f ca="1">OFFSET(ElementsDB!$AQ$2,SeriesSelection!A7676-1,SeriesSelection!B7676-1)</f>
        <v>0</v>
      </c>
      <c r="F7676">
        <f>_xlfn.XLOOKUP(A7676,Table4[Lfd],Table4[Periods],"Err",0)</f>
        <v>0</v>
      </c>
      <c r="G7676" t="b">
        <f t="shared" si="359"/>
        <v>0</v>
      </c>
    </row>
    <row r="7677" spans="1:7" hidden="1" x14ac:dyDescent="0.25">
      <c r="A7677">
        <f t="shared" si="360"/>
        <v>214</v>
      </c>
      <c r="B7677">
        <f t="shared" si="361"/>
        <v>8</v>
      </c>
      <c r="C7677" t="str">
        <f>_xlfn.XLOOKUP(A7677,Table4[Lfd],Table4[idElementValue],"Err",0)</f>
        <v/>
      </c>
      <c r="D7677">
        <f t="shared" si="361"/>
        <v>8</v>
      </c>
      <c r="E7677">
        <f ca="1">OFFSET(ElementsDB!$AQ$2,SeriesSelection!A7677-1,SeriesSelection!B7677-1)</f>
        <v>0</v>
      </c>
      <c r="F7677">
        <f>_xlfn.XLOOKUP(A7677,Table4[Lfd],Table4[Periods],"Err",0)</f>
        <v>0</v>
      </c>
      <c r="G7677" t="b">
        <f t="shared" si="359"/>
        <v>0</v>
      </c>
    </row>
    <row r="7678" spans="1:7" hidden="1" x14ac:dyDescent="0.25">
      <c r="A7678">
        <f t="shared" si="360"/>
        <v>214</v>
      </c>
      <c r="B7678">
        <f t="shared" si="361"/>
        <v>9</v>
      </c>
      <c r="C7678" t="str">
        <f>_xlfn.XLOOKUP(A7678,Table4[Lfd],Table4[idElementValue],"Err",0)</f>
        <v/>
      </c>
      <c r="D7678">
        <f t="shared" si="361"/>
        <v>9</v>
      </c>
      <c r="E7678">
        <f ca="1">OFFSET(ElementsDB!$AQ$2,SeriesSelection!A7678-1,SeriesSelection!B7678-1)</f>
        <v>0</v>
      </c>
      <c r="F7678">
        <f>_xlfn.XLOOKUP(A7678,Table4[Lfd],Table4[Periods],"Err",0)</f>
        <v>0</v>
      </c>
      <c r="G7678" t="b">
        <f t="shared" si="359"/>
        <v>0</v>
      </c>
    </row>
    <row r="7679" spans="1:7" hidden="1" x14ac:dyDescent="0.25">
      <c r="A7679">
        <f t="shared" si="360"/>
        <v>214</v>
      </c>
      <c r="B7679">
        <f t="shared" si="361"/>
        <v>10</v>
      </c>
      <c r="C7679" t="str">
        <f>_xlfn.XLOOKUP(A7679,Table4[Lfd],Table4[idElementValue],"Err",0)</f>
        <v/>
      </c>
      <c r="D7679">
        <f t="shared" si="361"/>
        <v>10</v>
      </c>
      <c r="E7679">
        <f ca="1">OFFSET(ElementsDB!$AQ$2,SeriesSelection!A7679-1,SeriesSelection!B7679-1)</f>
        <v>0</v>
      </c>
      <c r="F7679">
        <f>_xlfn.XLOOKUP(A7679,Table4[Lfd],Table4[Periods],"Err",0)</f>
        <v>0</v>
      </c>
      <c r="G7679" t="b">
        <f t="shared" si="359"/>
        <v>0</v>
      </c>
    </row>
    <row r="7680" spans="1:7" hidden="1" x14ac:dyDescent="0.25">
      <c r="A7680">
        <f t="shared" si="360"/>
        <v>214</v>
      </c>
      <c r="B7680">
        <f t="shared" si="361"/>
        <v>11</v>
      </c>
      <c r="C7680" t="str">
        <f>_xlfn.XLOOKUP(A7680,Table4[Lfd],Table4[idElementValue],"Err",0)</f>
        <v/>
      </c>
      <c r="D7680">
        <f t="shared" si="361"/>
        <v>11</v>
      </c>
      <c r="E7680">
        <f ca="1">OFFSET(ElementsDB!$AQ$2,SeriesSelection!A7680-1,SeriesSelection!B7680-1)</f>
        <v>0</v>
      </c>
      <c r="F7680">
        <f>_xlfn.XLOOKUP(A7680,Table4[Lfd],Table4[Periods],"Err",0)</f>
        <v>0</v>
      </c>
      <c r="G7680" t="b">
        <f t="shared" si="359"/>
        <v>0</v>
      </c>
    </row>
    <row r="7681" spans="1:7" hidden="1" x14ac:dyDescent="0.25">
      <c r="A7681">
        <f t="shared" si="360"/>
        <v>214</v>
      </c>
      <c r="B7681">
        <f t="shared" si="361"/>
        <v>12</v>
      </c>
      <c r="C7681" t="str">
        <f>_xlfn.XLOOKUP(A7681,Table4[Lfd],Table4[idElementValue],"Err",0)</f>
        <v/>
      </c>
      <c r="D7681">
        <f t="shared" si="361"/>
        <v>12</v>
      </c>
      <c r="E7681">
        <f ca="1">OFFSET(ElementsDB!$AQ$2,SeriesSelection!A7681-1,SeriesSelection!B7681-1)</f>
        <v>0</v>
      </c>
      <c r="F7681">
        <f>_xlfn.XLOOKUP(A7681,Table4[Lfd],Table4[Periods],"Err",0)</f>
        <v>0</v>
      </c>
      <c r="G7681" t="b">
        <f t="shared" si="359"/>
        <v>0</v>
      </c>
    </row>
    <row r="7682" spans="1:7" hidden="1" x14ac:dyDescent="0.25">
      <c r="A7682">
        <f t="shared" si="360"/>
        <v>214</v>
      </c>
      <c r="B7682">
        <f t="shared" si="361"/>
        <v>13</v>
      </c>
      <c r="C7682" t="str">
        <f>_xlfn.XLOOKUP(A7682,Table4[Lfd],Table4[idElementValue],"Err",0)</f>
        <v/>
      </c>
      <c r="D7682">
        <f t="shared" si="361"/>
        <v>13</v>
      </c>
      <c r="E7682">
        <f ca="1">OFFSET(ElementsDB!$AQ$2,SeriesSelection!A7682-1,SeriesSelection!B7682-1)</f>
        <v>0</v>
      </c>
      <c r="F7682">
        <f>_xlfn.XLOOKUP(A7682,Table4[Lfd],Table4[Periods],"Err",0)</f>
        <v>0</v>
      </c>
      <c r="G7682" t="b">
        <f t="shared" ref="G7682:G7745" si="362">(D7682&lt;=F7682)</f>
        <v>0</v>
      </c>
    </row>
    <row r="7683" spans="1:7" hidden="1" x14ac:dyDescent="0.25">
      <c r="A7683">
        <f t="shared" si="360"/>
        <v>214</v>
      </c>
      <c r="B7683">
        <f t="shared" si="361"/>
        <v>14</v>
      </c>
      <c r="C7683" t="str">
        <f>_xlfn.XLOOKUP(A7683,Table4[Lfd],Table4[idElementValue],"Err",0)</f>
        <v/>
      </c>
      <c r="D7683">
        <f t="shared" si="361"/>
        <v>14</v>
      </c>
      <c r="E7683">
        <f ca="1">OFFSET(ElementsDB!$AQ$2,SeriesSelection!A7683-1,SeriesSelection!B7683-1)</f>
        <v>0</v>
      </c>
      <c r="F7683">
        <f>_xlfn.XLOOKUP(A7683,Table4[Lfd],Table4[Periods],"Err",0)</f>
        <v>0</v>
      </c>
      <c r="G7683" t="b">
        <f t="shared" si="362"/>
        <v>0</v>
      </c>
    </row>
    <row r="7684" spans="1:7" hidden="1" x14ac:dyDescent="0.25">
      <c r="A7684">
        <f t="shared" si="360"/>
        <v>214</v>
      </c>
      <c r="B7684">
        <f t="shared" si="361"/>
        <v>15</v>
      </c>
      <c r="C7684" t="str">
        <f>_xlfn.XLOOKUP(A7684,Table4[Lfd],Table4[idElementValue],"Err",0)</f>
        <v/>
      </c>
      <c r="D7684">
        <f t="shared" si="361"/>
        <v>15</v>
      </c>
      <c r="E7684">
        <f ca="1">OFFSET(ElementsDB!$AQ$2,SeriesSelection!A7684-1,SeriesSelection!B7684-1)</f>
        <v>0</v>
      </c>
      <c r="F7684">
        <f>_xlfn.XLOOKUP(A7684,Table4[Lfd],Table4[Periods],"Err",0)</f>
        <v>0</v>
      </c>
      <c r="G7684" t="b">
        <f t="shared" si="362"/>
        <v>0</v>
      </c>
    </row>
    <row r="7685" spans="1:7" hidden="1" x14ac:dyDescent="0.25">
      <c r="A7685">
        <f t="shared" si="360"/>
        <v>214</v>
      </c>
      <c r="B7685">
        <f t="shared" si="361"/>
        <v>16</v>
      </c>
      <c r="C7685" t="str">
        <f>_xlfn.XLOOKUP(A7685,Table4[Lfd],Table4[idElementValue],"Err",0)</f>
        <v/>
      </c>
      <c r="D7685">
        <f t="shared" si="361"/>
        <v>16</v>
      </c>
      <c r="E7685">
        <f ca="1">OFFSET(ElementsDB!$AQ$2,SeriesSelection!A7685-1,SeriesSelection!B7685-1)</f>
        <v>0</v>
      </c>
      <c r="F7685">
        <f>_xlfn.XLOOKUP(A7685,Table4[Lfd],Table4[Periods],"Err",0)</f>
        <v>0</v>
      </c>
      <c r="G7685" t="b">
        <f t="shared" si="362"/>
        <v>0</v>
      </c>
    </row>
    <row r="7686" spans="1:7" hidden="1" x14ac:dyDescent="0.25">
      <c r="A7686">
        <f t="shared" si="360"/>
        <v>214</v>
      </c>
      <c r="B7686">
        <f t="shared" si="361"/>
        <v>17</v>
      </c>
      <c r="C7686" t="str">
        <f>_xlfn.XLOOKUP(A7686,Table4[Lfd],Table4[idElementValue],"Err",0)</f>
        <v/>
      </c>
      <c r="D7686">
        <f t="shared" si="361"/>
        <v>17</v>
      </c>
      <c r="E7686">
        <f ca="1">OFFSET(ElementsDB!$AQ$2,SeriesSelection!A7686-1,SeriesSelection!B7686-1)</f>
        <v>0</v>
      </c>
      <c r="F7686">
        <f>_xlfn.XLOOKUP(A7686,Table4[Lfd],Table4[Periods],"Err",0)</f>
        <v>0</v>
      </c>
      <c r="G7686" t="b">
        <f t="shared" si="362"/>
        <v>0</v>
      </c>
    </row>
    <row r="7687" spans="1:7" hidden="1" x14ac:dyDescent="0.25">
      <c r="A7687">
        <f t="shared" si="360"/>
        <v>214</v>
      </c>
      <c r="B7687">
        <f t="shared" si="361"/>
        <v>18</v>
      </c>
      <c r="C7687" t="str">
        <f>_xlfn.XLOOKUP(A7687,Table4[Lfd],Table4[idElementValue],"Err",0)</f>
        <v/>
      </c>
      <c r="D7687">
        <f t="shared" si="361"/>
        <v>18</v>
      </c>
      <c r="E7687">
        <f ca="1">OFFSET(ElementsDB!$AQ$2,SeriesSelection!A7687-1,SeriesSelection!B7687-1)</f>
        <v>0</v>
      </c>
      <c r="F7687">
        <f>_xlfn.XLOOKUP(A7687,Table4[Lfd],Table4[Periods],"Err",0)</f>
        <v>0</v>
      </c>
      <c r="G7687" t="b">
        <f t="shared" si="362"/>
        <v>0</v>
      </c>
    </row>
    <row r="7688" spans="1:7" hidden="1" x14ac:dyDescent="0.25">
      <c r="A7688">
        <f t="shared" si="360"/>
        <v>214</v>
      </c>
      <c r="B7688">
        <f t="shared" si="361"/>
        <v>19</v>
      </c>
      <c r="C7688" t="str">
        <f>_xlfn.XLOOKUP(A7688,Table4[Lfd],Table4[idElementValue],"Err",0)</f>
        <v/>
      </c>
      <c r="D7688">
        <f t="shared" si="361"/>
        <v>19</v>
      </c>
      <c r="E7688">
        <f ca="1">OFFSET(ElementsDB!$AQ$2,SeriesSelection!A7688-1,SeriesSelection!B7688-1)</f>
        <v>0</v>
      </c>
      <c r="F7688">
        <f>_xlfn.XLOOKUP(A7688,Table4[Lfd],Table4[Periods],"Err",0)</f>
        <v>0</v>
      </c>
      <c r="G7688" t="b">
        <f t="shared" si="362"/>
        <v>0</v>
      </c>
    </row>
    <row r="7689" spans="1:7" hidden="1" x14ac:dyDescent="0.25">
      <c r="A7689">
        <f t="shared" si="360"/>
        <v>214</v>
      </c>
      <c r="B7689">
        <f t="shared" si="361"/>
        <v>20</v>
      </c>
      <c r="C7689" t="str">
        <f>_xlfn.XLOOKUP(A7689,Table4[Lfd],Table4[idElementValue],"Err",0)</f>
        <v/>
      </c>
      <c r="D7689">
        <f t="shared" si="361"/>
        <v>20</v>
      </c>
      <c r="E7689">
        <f ca="1">OFFSET(ElementsDB!$AQ$2,SeriesSelection!A7689-1,SeriesSelection!B7689-1)</f>
        <v>0</v>
      </c>
      <c r="F7689">
        <f>_xlfn.XLOOKUP(A7689,Table4[Lfd],Table4[Periods],"Err",0)</f>
        <v>0</v>
      </c>
      <c r="G7689" t="b">
        <f t="shared" si="362"/>
        <v>0</v>
      </c>
    </row>
    <row r="7690" spans="1:7" hidden="1" x14ac:dyDescent="0.25">
      <c r="A7690">
        <f t="shared" ref="A7690:A7753" si="363">IF(B7690=1,A7689+1,A7689)</f>
        <v>214</v>
      </c>
      <c r="B7690">
        <f t="shared" ref="B7690:D7753" si="364">IF(B7689=36,1,B7689+1)</f>
        <v>21</v>
      </c>
      <c r="C7690" t="str">
        <f>_xlfn.XLOOKUP(A7690,Table4[Lfd],Table4[idElementValue],"Err",0)</f>
        <v/>
      </c>
      <c r="D7690">
        <f t="shared" si="364"/>
        <v>21</v>
      </c>
      <c r="E7690">
        <f ca="1">OFFSET(ElementsDB!$AQ$2,SeriesSelection!A7690-1,SeriesSelection!B7690-1)</f>
        <v>0</v>
      </c>
      <c r="F7690">
        <f>_xlfn.XLOOKUP(A7690,Table4[Lfd],Table4[Periods],"Err",0)</f>
        <v>0</v>
      </c>
      <c r="G7690" t="b">
        <f t="shared" si="362"/>
        <v>0</v>
      </c>
    </row>
    <row r="7691" spans="1:7" hidden="1" x14ac:dyDescent="0.25">
      <c r="A7691">
        <f t="shared" si="363"/>
        <v>214</v>
      </c>
      <c r="B7691">
        <f t="shared" si="364"/>
        <v>22</v>
      </c>
      <c r="C7691" t="str">
        <f>_xlfn.XLOOKUP(A7691,Table4[Lfd],Table4[idElementValue],"Err",0)</f>
        <v/>
      </c>
      <c r="D7691">
        <f t="shared" si="364"/>
        <v>22</v>
      </c>
      <c r="E7691">
        <f ca="1">OFFSET(ElementsDB!$AQ$2,SeriesSelection!A7691-1,SeriesSelection!B7691-1)</f>
        <v>0</v>
      </c>
      <c r="F7691">
        <f>_xlfn.XLOOKUP(A7691,Table4[Lfd],Table4[Periods],"Err",0)</f>
        <v>0</v>
      </c>
      <c r="G7691" t="b">
        <f t="shared" si="362"/>
        <v>0</v>
      </c>
    </row>
    <row r="7692" spans="1:7" hidden="1" x14ac:dyDescent="0.25">
      <c r="A7692">
        <f t="shared" si="363"/>
        <v>214</v>
      </c>
      <c r="B7692">
        <f t="shared" si="364"/>
        <v>23</v>
      </c>
      <c r="C7692" t="str">
        <f>_xlfn.XLOOKUP(A7692,Table4[Lfd],Table4[idElementValue],"Err",0)</f>
        <v/>
      </c>
      <c r="D7692">
        <f t="shared" si="364"/>
        <v>23</v>
      </c>
      <c r="E7692">
        <f ca="1">OFFSET(ElementsDB!$AQ$2,SeriesSelection!A7692-1,SeriesSelection!B7692-1)</f>
        <v>0</v>
      </c>
      <c r="F7692">
        <f>_xlfn.XLOOKUP(A7692,Table4[Lfd],Table4[Periods],"Err",0)</f>
        <v>0</v>
      </c>
      <c r="G7692" t="b">
        <f t="shared" si="362"/>
        <v>0</v>
      </c>
    </row>
    <row r="7693" spans="1:7" hidden="1" x14ac:dyDescent="0.25">
      <c r="A7693">
        <f t="shared" si="363"/>
        <v>214</v>
      </c>
      <c r="B7693">
        <f t="shared" si="364"/>
        <v>24</v>
      </c>
      <c r="C7693" t="str">
        <f>_xlfn.XLOOKUP(A7693,Table4[Lfd],Table4[idElementValue],"Err",0)</f>
        <v/>
      </c>
      <c r="D7693">
        <f t="shared" si="364"/>
        <v>24</v>
      </c>
      <c r="E7693">
        <f ca="1">OFFSET(ElementsDB!$AQ$2,SeriesSelection!A7693-1,SeriesSelection!B7693-1)</f>
        <v>0</v>
      </c>
      <c r="F7693">
        <f>_xlfn.XLOOKUP(A7693,Table4[Lfd],Table4[Periods],"Err",0)</f>
        <v>0</v>
      </c>
      <c r="G7693" t="b">
        <f t="shared" si="362"/>
        <v>0</v>
      </c>
    </row>
    <row r="7694" spans="1:7" hidden="1" x14ac:dyDescent="0.25">
      <c r="A7694">
        <f t="shared" si="363"/>
        <v>214</v>
      </c>
      <c r="B7694">
        <f t="shared" si="364"/>
        <v>25</v>
      </c>
      <c r="C7694" t="str">
        <f>_xlfn.XLOOKUP(A7694,Table4[Lfd],Table4[idElementValue],"Err",0)</f>
        <v/>
      </c>
      <c r="D7694">
        <f t="shared" si="364"/>
        <v>25</v>
      </c>
      <c r="E7694">
        <f ca="1">OFFSET(ElementsDB!$AQ$2,SeriesSelection!A7694-1,SeriesSelection!B7694-1)</f>
        <v>0</v>
      </c>
      <c r="F7694">
        <f>_xlfn.XLOOKUP(A7694,Table4[Lfd],Table4[Periods],"Err",0)</f>
        <v>0</v>
      </c>
      <c r="G7694" t="b">
        <f t="shared" si="362"/>
        <v>0</v>
      </c>
    </row>
    <row r="7695" spans="1:7" hidden="1" x14ac:dyDescent="0.25">
      <c r="A7695">
        <f t="shared" si="363"/>
        <v>214</v>
      </c>
      <c r="B7695">
        <f t="shared" si="364"/>
        <v>26</v>
      </c>
      <c r="C7695" t="str">
        <f>_xlfn.XLOOKUP(A7695,Table4[Lfd],Table4[idElementValue],"Err",0)</f>
        <v/>
      </c>
      <c r="D7695">
        <f t="shared" si="364"/>
        <v>26</v>
      </c>
      <c r="E7695">
        <f ca="1">OFFSET(ElementsDB!$AQ$2,SeriesSelection!A7695-1,SeriesSelection!B7695-1)</f>
        <v>0</v>
      </c>
      <c r="F7695">
        <f>_xlfn.XLOOKUP(A7695,Table4[Lfd],Table4[Periods],"Err",0)</f>
        <v>0</v>
      </c>
      <c r="G7695" t="b">
        <f t="shared" si="362"/>
        <v>0</v>
      </c>
    </row>
    <row r="7696" spans="1:7" hidden="1" x14ac:dyDescent="0.25">
      <c r="A7696">
        <f t="shared" si="363"/>
        <v>214</v>
      </c>
      <c r="B7696">
        <f t="shared" si="364"/>
        <v>27</v>
      </c>
      <c r="C7696" t="str">
        <f>_xlfn.XLOOKUP(A7696,Table4[Lfd],Table4[idElementValue],"Err",0)</f>
        <v/>
      </c>
      <c r="D7696">
        <f t="shared" si="364"/>
        <v>27</v>
      </c>
      <c r="E7696">
        <f ca="1">OFFSET(ElementsDB!$AQ$2,SeriesSelection!A7696-1,SeriesSelection!B7696-1)</f>
        <v>0</v>
      </c>
      <c r="F7696">
        <f>_xlfn.XLOOKUP(A7696,Table4[Lfd],Table4[Periods],"Err",0)</f>
        <v>0</v>
      </c>
      <c r="G7696" t="b">
        <f t="shared" si="362"/>
        <v>0</v>
      </c>
    </row>
    <row r="7697" spans="1:7" hidden="1" x14ac:dyDescent="0.25">
      <c r="A7697">
        <f t="shared" si="363"/>
        <v>214</v>
      </c>
      <c r="B7697">
        <f t="shared" si="364"/>
        <v>28</v>
      </c>
      <c r="C7697" t="str">
        <f>_xlfn.XLOOKUP(A7697,Table4[Lfd],Table4[idElementValue],"Err",0)</f>
        <v/>
      </c>
      <c r="D7697">
        <f t="shared" si="364"/>
        <v>28</v>
      </c>
      <c r="E7697">
        <f ca="1">OFFSET(ElementsDB!$AQ$2,SeriesSelection!A7697-1,SeriesSelection!B7697-1)</f>
        <v>0</v>
      </c>
      <c r="F7697">
        <f>_xlfn.XLOOKUP(A7697,Table4[Lfd],Table4[Periods],"Err",0)</f>
        <v>0</v>
      </c>
      <c r="G7697" t="b">
        <f t="shared" si="362"/>
        <v>0</v>
      </c>
    </row>
    <row r="7698" spans="1:7" hidden="1" x14ac:dyDescent="0.25">
      <c r="A7698">
        <f t="shared" si="363"/>
        <v>214</v>
      </c>
      <c r="B7698">
        <f t="shared" si="364"/>
        <v>29</v>
      </c>
      <c r="C7698" t="str">
        <f>_xlfn.XLOOKUP(A7698,Table4[Lfd],Table4[idElementValue],"Err",0)</f>
        <v/>
      </c>
      <c r="D7698">
        <f t="shared" si="364"/>
        <v>29</v>
      </c>
      <c r="E7698">
        <f ca="1">OFFSET(ElementsDB!$AQ$2,SeriesSelection!A7698-1,SeriesSelection!B7698-1)</f>
        <v>0</v>
      </c>
      <c r="F7698">
        <f>_xlfn.XLOOKUP(A7698,Table4[Lfd],Table4[Periods],"Err",0)</f>
        <v>0</v>
      </c>
      <c r="G7698" t="b">
        <f t="shared" si="362"/>
        <v>0</v>
      </c>
    </row>
    <row r="7699" spans="1:7" hidden="1" x14ac:dyDescent="0.25">
      <c r="A7699">
        <f t="shared" si="363"/>
        <v>214</v>
      </c>
      <c r="B7699">
        <f t="shared" si="364"/>
        <v>30</v>
      </c>
      <c r="C7699" t="str">
        <f>_xlfn.XLOOKUP(A7699,Table4[Lfd],Table4[idElementValue],"Err",0)</f>
        <v/>
      </c>
      <c r="D7699">
        <f t="shared" si="364"/>
        <v>30</v>
      </c>
      <c r="E7699">
        <f ca="1">OFFSET(ElementsDB!$AQ$2,SeriesSelection!A7699-1,SeriesSelection!B7699-1)</f>
        <v>0</v>
      </c>
      <c r="F7699">
        <f>_xlfn.XLOOKUP(A7699,Table4[Lfd],Table4[Periods],"Err",0)</f>
        <v>0</v>
      </c>
      <c r="G7699" t="b">
        <f t="shared" si="362"/>
        <v>0</v>
      </c>
    </row>
    <row r="7700" spans="1:7" hidden="1" x14ac:dyDescent="0.25">
      <c r="A7700">
        <f t="shared" si="363"/>
        <v>214</v>
      </c>
      <c r="B7700">
        <f t="shared" si="364"/>
        <v>31</v>
      </c>
      <c r="C7700" t="str">
        <f>_xlfn.XLOOKUP(A7700,Table4[Lfd],Table4[idElementValue],"Err",0)</f>
        <v/>
      </c>
      <c r="D7700">
        <f t="shared" si="364"/>
        <v>31</v>
      </c>
      <c r="E7700">
        <f ca="1">OFFSET(ElementsDB!$AQ$2,SeriesSelection!A7700-1,SeriesSelection!B7700-1)</f>
        <v>0</v>
      </c>
      <c r="F7700">
        <f>_xlfn.XLOOKUP(A7700,Table4[Lfd],Table4[Periods],"Err",0)</f>
        <v>0</v>
      </c>
      <c r="G7700" t="b">
        <f t="shared" si="362"/>
        <v>0</v>
      </c>
    </row>
    <row r="7701" spans="1:7" hidden="1" x14ac:dyDescent="0.25">
      <c r="A7701">
        <f t="shared" si="363"/>
        <v>214</v>
      </c>
      <c r="B7701">
        <f t="shared" si="364"/>
        <v>32</v>
      </c>
      <c r="C7701" t="str">
        <f>_xlfn.XLOOKUP(A7701,Table4[Lfd],Table4[idElementValue],"Err",0)</f>
        <v/>
      </c>
      <c r="D7701">
        <f t="shared" si="364"/>
        <v>32</v>
      </c>
      <c r="E7701">
        <f ca="1">OFFSET(ElementsDB!$AQ$2,SeriesSelection!A7701-1,SeriesSelection!B7701-1)</f>
        <v>0</v>
      </c>
      <c r="F7701">
        <f>_xlfn.XLOOKUP(A7701,Table4[Lfd],Table4[Periods],"Err",0)</f>
        <v>0</v>
      </c>
      <c r="G7701" t="b">
        <f t="shared" si="362"/>
        <v>0</v>
      </c>
    </row>
    <row r="7702" spans="1:7" hidden="1" x14ac:dyDescent="0.25">
      <c r="A7702">
        <f t="shared" si="363"/>
        <v>214</v>
      </c>
      <c r="B7702">
        <f t="shared" si="364"/>
        <v>33</v>
      </c>
      <c r="C7702" t="str">
        <f>_xlfn.XLOOKUP(A7702,Table4[Lfd],Table4[idElementValue],"Err",0)</f>
        <v/>
      </c>
      <c r="D7702">
        <f t="shared" si="364"/>
        <v>33</v>
      </c>
      <c r="E7702">
        <f ca="1">OFFSET(ElementsDB!$AQ$2,SeriesSelection!A7702-1,SeriesSelection!B7702-1)</f>
        <v>0</v>
      </c>
      <c r="F7702">
        <f>_xlfn.XLOOKUP(A7702,Table4[Lfd],Table4[Periods],"Err",0)</f>
        <v>0</v>
      </c>
      <c r="G7702" t="b">
        <f t="shared" si="362"/>
        <v>0</v>
      </c>
    </row>
    <row r="7703" spans="1:7" hidden="1" x14ac:dyDescent="0.25">
      <c r="A7703">
        <f t="shared" si="363"/>
        <v>214</v>
      </c>
      <c r="B7703">
        <f t="shared" si="364"/>
        <v>34</v>
      </c>
      <c r="C7703" t="str">
        <f>_xlfn.XLOOKUP(A7703,Table4[Lfd],Table4[idElementValue],"Err",0)</f>
        <v/>
      </c>
      <c r="D7703">
        <f t="shared" si="364"/>
        <v>34</v>
      </c>
      <c r="E7703">
        <f ca="1">OFFSET(ElementsDB!$AQ$2,SeriesSelection!A7703-1,SeriesSelection!B7703-1)</f>
        <v>0</v>
      </c>
      <c r="F7703">
        <f>_xlfn.XLOOKUP(A7703,Table4[Lfd],Table4[Periods],"Err",0)</f>
        <v>0</v>
      </c>
      <c r="G7703" t="b">
        <f t="shared" si="362"/>
        <v>0</v>
      </c>
    </row>
    <row r="7704" spans="1:7" hidden="1" x14ac:dyDescent="0.25">
      <c r="A7704">
        <f t="shared" si="363"/>
        <v>214</v>
      </c>
      <c r="B7704">
        <f t="shared" si="364"/>
        <v>35</v>
      </c>
      <c r="C7704" t="str">
        <f>_xlfn.XLOOKUP(A7704,Table4[Lfd],Table4[idElementValue],"Err",0)</f>
        <v/>
      </c>
      <c r="D7704">
        <f t="shared" si="364"/>
        <v>35</v>
      </c>
      <c r="E7704">
        <f ca="1">OFFSET(ElementsDB!$AQ$2,SeriesSelection!A7704-1,SeriesSelection!B7704-1)</f>
        <v>0</v>
      </c>
      <c r="F7704">
        <f>_xlfn.XLOOKUP(A7704,Table4[Lfd],Table4[Periods],"Err",0)</f>
        <v>0</v>
      </c>
      <c r="G7704" t="b">
        <f t="shared" si="362"/>
        <v>0</v>
      </c>
    </row>
    <row r="7705" spans="1:7" hidden="1" x14ac:dyDescent="0.25">
      <c r="A7705">
        <f t="shared" si="363"/>
        <v>214</v>
      </c>
      <c r="B7705">
        <f t="shared" si="364"/>
        <v>36</v>
      </c>
      <c r="C7705" t="str">
        <f>_xlfn.XLOOKUP(A7705,Table4[Lfd],Table4[idElementValue],"Err",0)</f>
        <v/>
      </c>
      <c r="D7705">
        <f t="shared" si="364"/>
        <v>36</v>
      </c>
      <c r="E7705">
        <f ca="1">OFFSET(ElementsDB!$AQ$2,SeriesSelection!A7705-1,SeriesSelection!B7705-1)</f>
        <v>0</v>
      </c>
      <c r="F7705">
        <f>_xlfn.XLOOKUP(A7705,Table4[Lfd],Table4[Periods],"Err",0)</f>
        <v>0</v>
      </c>
      <c r="G7705" t="b">
        <f t="shared" si="362"/>
        <v>0</v>
      </c>
    </row>
    <row r="7706" spans="1:7" hidden="1" x14ac:dyDescent="0.25">
      <c r="A7706">
        <f t="shared" si="363"/>
        <v>215</v>
      </c>
      <c r="B7706">
        <f t="shared" si="364"/>
        <v>1</v>
      </c>
      <c r="C7706" t="str">
        <f>_xlfn.XLOOKUP(A7706,Table4[Lfd],Table4[idElementValue],"Err",0)</f>
        <v/>
      </c>
      <c r="D7706">
        <f t="shared" si="364"/>
        <v>1</v>
      </c>
      <c r="E7706">
        <f ca="1">OFFSET(ElementsDB!$AQ$2,SeriesSelection!A7706-1,SeriesSelection!B7706-1)</f>
        <v>0</v>
      </c>
      <c r="F7706">
        <f>_xlfn.XLOOKUP(A7706,Table4[Lfd],Table4[Periods],"Err",0)</f>
        <v>0</v>
      </c>
      <c r="G7706" t="b">
        <f t="shared" si="362"/>
        <v>0</v>
      </c>
    </row>
    <row r="7707" spans="1:7" hidden="1" x14ac:dyDescent="0.25">
      <c r="A7707">
        <f t="shared" si="363"/>
        <v>215</v>
      </c>
      <c r="B7707">
        <f t="shared" si="364"/>
        <v>2</v>
      </c>
      <c r="C7707" t="str">
        <f>_xlfn.XLOOKUP(A7707,Table4[Lfd],Table4[idElementValue],"Err",0)</f>
        <v/>
      </c>
      <c r="D7707">
        <f t="shared" si="364"/>
        <v>2</v>
      </c>
      <c r="E7707">
        <f ca="1">OFFSET(ElementsDB!$AQ$2,SeriesSelection!A7707-1,SeriesSelection!B7707-1)</f>
        <v>0</v>
      </c>
      <c r="F7707">
        <f>_xlfn.XLOOKUP(A7707,Table4[Lfd],Table4[Periods],"Err",0)</f>
        <v>0</v>
      </c>
      <c r="G7707" t="b">
        <f t="shared" si="362"/>
        <v>0</v>
      </c>
    </row>
    <row r="7708" spans="1:7" hidden="1" x14ac:dyDescent="0.25">
      <c r="A7708">
        <f t="shared" si="363"/>
        <v>215</v>
      </c>
      <c r="B7708">
        <f t="shared" si="364"/>
        <v>3</v>
      </c>
      <c r="C7708" t="str">
        <f>_xlfn.XLOOKUP(A7708,Table4[Lfd],Table4[idElementValue],"Err",0)</f>
        <v/>
      </c>
      <c r="D7708">
        <f t="shared" si="364"/>
        <v>3</v>
      </c>
      <c r="E7708">
        <f ca="1">OFFSET(ElementsDB!$AQ$2,SeriesSelection!A7708-1,SeriesSelection!B7708-1)</f>
        <v>0</v>
      </c>
      <c r="F7708">
        <f>_xlfn.XLOOKUP(A7708,Table4[Lfd],Table4[Periods],"Err",0)</f>
        <v>0</v>
      </c>
      <c r="G7708" t="b">
        <f t="shared" si="362"/>
        <v>0</v>
      </c>
    </row>
    <row r="7709" spans="1:7" hidden="1" x14ac:dyDescent="0.25">
      <c r="A7709">
        <f t="shared" si="363"/>
        <v>215</v>
      </c>
      <c r="B7709">
        <f t="shared" si="364"/>
        <v>4</v>
      </c>
      <c r="C7709" t="str">
        <f>_xlfn.XLOOKUP(A7709,Table4[Lfd],Table4[idElementValue],"Err",0)</f>
        <v/>
      </c>
      <c r="D7709">
        <f t="shared" si="364"/>
        <v>4</v>
      </c>
      <c r="E7709">
        <f ca="1">OFFSET(ElementsDB!$AQ$2,SeriesSelection!A7709-1,SeriesSelection!B7709-1)</f>
        <v>0</v>
      </c>
      <c r="F7709">
        <f>_xlfn.XLOOKUP(A7709,Table4[Lfd],Table4[Periods],"Err",0)</f>
        <v>0</v>
      </c>
      <c r="G7709" t="b">
        <f t="shared" si="362"/>
        <v>0</v>
      </c>
    </row>
    <row r="7710" spans="1:7" hidden="1" x14ac:dyDescent="0.25">
      <c r="A7710">
        <f t="shared" si="363"/>
        <v>215</v>
      </c>
      <c r="B7710">
        <f t="shared" si="364"/>
        <v>5</v>
      </c>
      <c r="C7710" t="str">
        <f>_xlfn.XLOOKUP(A7710,Table4[Lfd],Table4[idElementValue],"Err",0)</f>
        <v/>
      </c>
      <c r="D7710">
        <f t="shared" si="364"/>
        <v>5</v>
      </c>
      <c r="E7710">
        <f ca="1">OFFSET(ElementsDB!$AQ$2,SeriesSelection!A7710-1,SeriesSelection!B7710-1)</f>
        <v>0</v>
      </c>
      <c r="F7710">
        <f>_xlfn.XLOOKUP(A7710,Table4[Lfd],Table4[Periods],"Err",0)</f>
        <v>0</v>
      </c>
      <c r="G7710" t="b">
        <f t="shared" si="362"/>
        <v>0</v>
      </c>
    </row>
    <row r="7711" spans="1:7" hidden="1" x14ac:dyDescent="0.25">
      <c r="A7711">
        <f t="shared" si="363"/>
        <v>215</v>
      </c>
      <c r="B7711">
        <f t="shared" si="364"/>
        <v>6</v>
      </c>
      <c r="C7711" t="str">
        <f>_xlfn.XLOOKUP(A7711,Table4[Lfd],Table4[idElementValue],"Err",0)</f>
        <v/>
      </c>
      <c r="D7711">
        <f t="shared" si="364"/>
        <v>6</v>
      </c>
      <c r="E7711">
        <f ca="1">OFFSET(ElementsDB!$AQ$2,SeriesSelection!A7711-1,SeriesSelection!B7711-1)</f>
        <v>0</v>
      </c>
      <c r="F7711">
        <f>_xlfn.XLOOKUP(A7711,Table4[Lfd],Table4[Periods],"Err",0)</f>
        <v>0</v>
      </c>
      <c r="G7711" t="b">
        <f t="shared" si="362"/>
        <v>0</v>
      </c>
    </row>
    <row r="7712" spans="1:7" hidden="1" x14ac:dyDescent="0.25">
      <c r="A7712">
        <f t="shared" si="363"/>
        <v>215</v>
      </c>
      <c r="B7712">
        <f t="shared" si="364"/>
        <v>7</v>
      </c>
      <c r="C7712" t="str">
        <f>_xlfn.XLOOKUP(A7712,Table4[Lfd],Table4[idElementValue],"Err",0)</f>
        <v/>
      </c>
      <c r="D7712">
        <f t="shared" si="364"/>
        <v>7</v>
      </c>
      <c r="E7712">
        <f ca="1">OFFSET(ElementsDB!$AQ$2,SeriesSelection!A7712-1,SeriesSelection!B7712-1)</f>
        <v>0</v>
      </c>
      <c r="F7712">
        <f>_xlfn.XLOOKUP(A7712,Table4[Lfd],Table4[Periods],"Err",0)</f>
        <v>0</v>
      </c>
      <c r="G7712" t="b">
        <f t="shared" si="362"/>
        <v>0</v>
      </c>
    </row>
    <row r="7713" spans="1:7" hidden="1" x14ac:dyDescent="0.25">
      <c r="A7713">
        <f t="shared" si="363"/>
        <v>215</v>
      </c>
      <c r="B7713">
        <f t="shared" si="364"/>
        <v>8</v>
      </c>
      <c r="C7713" t="str">
        <f>_xlfn.XLOOKUP(A7713,Table4[Lfd],Table4[idElementValue],"Err",0)</f>
        <v/>
      </c>
      <c r="D7713">
        <f t="shared" si="364"/>
        <v>8</v>
      </c>
      <c r="E7713">
        <f ca="1">OFFSET(ElementsDB!$AQ$2,SeriesSelection!A7713-1,SeriesSelection!B7713-1)</f>
        <v>0</v>
      </c>
      <c r="F7713">
        <f>_xlfn.XLOOKUP(A7713,Table4[Lfd],Table4[Periods],"Err",0)</f>
        <v>0</v>
      </c>
      <c r="G7713" t="b">
        <f t="shared" si="362"/>
        <v>0</v>
      </c>
    </row>
    <row r="7714" spans="1:7" hidden="1" x14ac:dyDescent="0.25">
      <c r="A7714">
        <f t="shared" si="363"/>
        <v>215</v>
      </c>
      <c r="B7714">
        <f t="shared" si="364"/>
        <v>9</v>
      </c>
      <c r="C7714" t="str">
        <f>_xlfn.XLOOKUP(A7714,Table4[Lfd],Table4[idElementValue],"Err",0)</f>
        <v/>
      </c>
      <c r="D7714">
        <f t="shared" si="364"/>
        <v>9</v>
      </c>
      <c r="E7714">
        <f ca="1">OFFSET(ElementsDB!$AQ$2,SeriesSelection!A7714-1,SeriesSelection!B7714-1)</f>
        <v>0</v>
      </c>
      <c r="F7714">
        <f>_xlfn.XLOOKUP(A7714,Table4[Lfd],Table4[Periods],"Err",0)</f>
        <v>0</v>
      </c>
      <c r="G7714" t="b">
        <f t="shared" si="362"/>
        <v>0</v>
      </c>
    </row>
    <row r="7715" spans="1:7" hidden="1" x14ac:dyDescent="0.25">
      <c r="A7715">
        <f t="shared" si="363"/>
        <v>215</v>
      </c>
      <c r="B7715">
        <f t="shared" si="364"/>
        <v>10</v>
      </c>
      <c r="C7715" t="str">
        <f>_xlfn.XLOOKUP(A7715,Table4[Lfd],Table4[idElementValue],"Err",0)</f>
        <v/>
      </c>
      <c r="D7715">
        <f t="shared" si="364"/>
        <v>10</v>
      </c>
      <c r="E7715">
        <f ca="1">OFFSET(ElementsDB!$AQ$2,SeriesSelection!A7715-1,SeriesSelection!B7715-1)</f>
        <v>0</v>
      </c>
      <c r="F7715">
        <f>_xlfn.XLOOKUP(A7715,Table4[Lfd],Table4[Periods],"Err",0)</f>
        <v>0</v>
      </c>
      <c r="G7715" t="b">
        <f t="shared" si="362"/>
        <v>0</v>
      </c>
    </row>
    <row r="7716" spans="1:7" hidden="1" x14ac:dyDescent="0.25">
      <c r="A7716">
        <f t="shared" si="363"/>
        <v>215</v>
      </c>
      <c r="B7716">
        <f t="shared" si="364"/>
        <v>11</v>
      </c>
      <c r="C7716" t="str">
        <f>_xlfn.XLOOKUP(A7716,Table4[Lfd],Table4[idElementValue],"Err",0)</f>
        <v/>
      </c>
      <c r="D7716">
        <f t="shared" si="364"/>
        <v>11</v>
      </c>
      <c r="E7716">
        <f ca="1">OFFSET(ElementsDB!$AQ$2,SeriesSelection!A7716-1,SeriesSelection!B7716-1)</f>
        <v>0</v>
      </c>
      <c r="F7716">
        <f>_xlfn.XLOOKUP(A7716,Table4[Lfd],Table4[Periods],"Err",0)</f>
        <v>0</v>
      </c>
      <c r="G7716" t="b">
        <f t="shared" si="362"/>
        <v>0</v>
      </c>
    </row>
    <row r="7717" spans="1:7" hidden="1" x14ac:dyDescent="0.25">
      <c r="A7717">
        <f t="shared" si="363"/>
        <v>215</v>
      </c>
      <c r="B7717">
        <f t="shared" si="364"/>
        <v>12</v>
      </c>
      <c r="C7717" t="str">
        <f>_xlfn.XLOOKUP(A7717,Table4[Lfd],Table4[idElementValue],"Err",0)</f>
        <v/>
      </c>
      <c r="D7717">
        <f t="shared" si="364"/>
        <v>12</v>
      </c>
      <c r="E7717">
        <f ca="1">OFFSET(ElementsDB!$AQ$2,SeriesSelection!A7717-1,SeriesSelection!B7717-1)</f>
        <v>0</v>
      </c>
      <c r="F7717">
        <f>_xlfn.XLOOKUP(A7717,Table4[Lfd],Table4[Periods],"Err",0)</f>
        <v>0</v>
      </c>
      <c r="G7717" t="b">
        <f t="shared" si="362"/>
        <v>0</v>
      </c>
    </row>
    <row r="7718" spans="1:7" hidden="1" x14ac:dyDescent="0.25">
      <c r="A7718">
        <f t="shared" si="363"/>
        <v>215</v>
      </c>
      <c r="B7718">
        <f t="shared" si="364"/>
        <v>13</v>
      </c>
      <c r="C7718" t="str">
        <f>_xlfn.XLOOKUP(A7718,Table4[Lfd],Table4[idElementValue],"Err",0)</f>
        <v/>
      </c>
      <c r="D7718">
        <f t="shared" si="364"/>
        <v>13</v>
      </c>
      <c r="E7718">
        <f ca="1">OFFSET(ElementsDB!$AQ$2,SeriesSelection!A7718-1,SeriesSelection!B7718-1)</f>
        <v>0</v>
      </c>
      <c r="F7718">
        <f>_xlfn.XLOOKUP(A7718,Table4[Lfd],Table4[Periods],"Err",0)</f>
        <v>0</v>
      </c>
      <c r="G7718" t="b">
        <f t="shared" si="362"/>
        <v>0</v>
      </c>
    </row>
    <row r="7719" spans="1:7" hidden="1" x14ac:dyDescent="0.25">
      <c r="A7719">
        <f t="shared" si="363"/>
        <v>215</v>
      </c>
      <c r="B7719">
        <f t="shared" si="364"/>
        <v>14</v>
      </c>
      <c r="C7719" t="str">
        <f>_xlfn.XLOOKUP(A7719,Table4[Lfd],Table4[idElementValue],"Err",0)</f>
        <v/>
      </c>
      <c r="D7719">
        <f t="shared" si="364"/>
        <v>14</v>
      </c>
      <c r="E7719">
        <f ca="1">OFFSET(ElementsDB!$AQ$2,SeriesSelection!A7719-1,SeriesSelection!B7719-1)</f>
        <v>0</v>
      </c>
      <c r="F7719">
        <f>_xlfn.XLOOKUP(A7719,Table4[Lfd],Table4[Periods],"Err",0)</f>
        <v>0</v>
      </c>
      <c r="G7719" t="b">
        <f t="shared" si="362"/>
        <v>0</v>
      </c>
    </row>
    <row r="7720" spans="1:7" hidden="1" x14ac:dyDescent="0.25">
      <c r="A7720">
        <f t="shared" si="363"/>
        <v>215</v>
      </c>
      <c r="B7720">
        <f t="shared" si="364"/>
        <v>15</v>
      </c>
      <c r="C7720" t="str">
        <f>_xlfn.XLOOKUP(A7720,Table4[Lfd],Table4[idElementValue],"Err",0)</f>
        <v/>
      </c>
      <c r="D7720">
        <f t="shared" si="364"/>
        <v>15</v>
      </c>
      <c r="E7720">
        <f ca="1">OFFSET(ElementsDB!$AQ$2,SeriesSelection!A7720-1,SeriesSelection!B7720-1)</f>
        <v>0</v>
      </c>
      <c r="F7720">
        <f>_xlfn.XLOOKUP(A7720,Table4[Lfd],Table4[Periods],"Err",0)</f>
        <v>0</v>
      </c>
      <c r="G7720" t="b">
        <f t="shared" si="362"/>
        <v>0</v>
      </c>
    </row>
    <row r="7721" spans="1:7" hidden="1" x14ac:dyDescent="0.25">
      <c r="A7721">
        <f t="shared" si="363"/>
        <v>215</v>
      </c>
      <c r="B7721">
        <f t="shared" si="364"/>
        <v>16</v>
      </c>
      <c r="C7721" t="str">
        <f>_xlfn.XLOOKUP(A7721,Table4[Lfd],Table4[idElementValue],"Err",0)</f>
        <v/>
      </c>
      <c r="D7721">
        <f t="shared" si="364"/>
        <v>16</v>
      </c>
      <c r="E7721">
        <f ca="1">OFFSET(ElementsDB!$AQ$2,SeriesSelection!A7721-1,SeriesSelection!B7721-1)</f>
        <v>0</v>
      </c>
      <c r="F7721">
        <f>_xlfn.XLOOKUP(A7721,Table4[Lfd],Table4[Periods],"Err",0)</f>
        <v>0</v>
      </c>
      <c r="G7721" t="b">
        <f t="shared" si="362"/>
        <v>0</v>
      </c>
    </row>
    <row r="7722" spans="1:7" hidden="1" x14ac:dyDescent="0.25">
      <c r="A7722">
        <f t="shared" si="363"/>
        <v>215</v>
      </c>
      <c r="B7722">
        <f t="shared" si="364"/>
        <v>17</v>
      </c>
      <c r="C7722" t="str">
        <f>_xlfn.XLOOKUP(A7722,Table4[Lfd],Table4[idElementValue],"Err",0)</f>
        <v/>
      </c>
      <c r="D7722">
        <f t="shared" si="364"/>
        <v>17</v>
      </c>
      <c r="E7722">
        <f ca="1">OFFSET(ElementsDB!$AQ$2,SeriesSelection!A7722-1,SeriesSelection!B7722-1)</f>
        <v>0</v>
      </c>
      <c r="F7722">
        <f>_xlfn.XLOOKUP(A7722,Table4[Lfd],Table4[Periods],"Err",0)</f>
        <v>0</v>
      </c>
      <c r="G7722" t="b">
        <f t="shared" si="362"/>
        <v>0</v>
      </c>
    </row>
    <row r="7723" spans="1:7" hidden="1" x14ac:dyDescent="0.25">
      <c r="A7723">
        <f t="shared" si="363"/>
        <v>215</v>
      </c>
      <c r="B7723">
        <f t="shared" si="364"/>
        <v>18</v>
      </c>
      <c r="C7723" t="str">
        <f>_xlfn.XLOOKUP(A7723,Table4[Lfd],Table4[idElementValue],"Err",0)</f>
        <v/>
      </c>
      <c r="D7723">
        <f t="shared" si="364"/>
        <v>18</v>
      </c>
      <c r="E7723">
        <f ca="1">OFFSET(ElementsDB!$AQ$2,SeriesSelection!A7723-1,SeriesSelection!B7723-1)</f>
        <v>0</v>
      </c>
      <c r="F7723">
        <f>_xlfn.XLOOKUP(A7723,Table4[Lfd],Table4[Periods],"Err",0)</f>
        <v>0</v>
      </c>
      <c r="G7723" t="b">
        <f t="shared" si="362"/>
        <v>0</v>
      </c>
    </row>
    <row r="7724" spans="1:7" hidden="1" x14ac:dyDescent="0.25">
      <c r="A7724">
        <f t="shared" si="363"/>
        <v>215</v>
      </c>
      <c r="B7724">
        <f t="shared" si="364"/>
        <v>19</v>
      </c>
      <c r="C7724" t="str">
        <f>_xlfn.XLOOKUP(A7724,Table4[Lfd],Table4[idElementValue],"Err",0)</f>
        <v/>
      </c>
      <c r="D7724">
        <f t="shared" si="364"/>
        <v>19</v>
      </c>
      <c r="E7724">
        <f ca="1">OFFSET(ElementsDB!$AQ$2,SeriesSelection!A7724-1,SeriesSelection!B7724-1)</f>
        <v>0</v>
      </c>
      <c r="F7724">
        <f>_xlfn.XLOOKUP(A7724,Table4[Lfd],Table4[Periods],"Err",0)</f>
        <v>0</v>
      </c>
      <c r="G7724" t="b">
        <f t="shared" si="362"/>
        <v>0</v>
      </c>
    </row>
    <row r="7725" spans="1:7" hidden="1" x14ac:dyDescent="0.25">
      <c r="A7725">
        <f t="shared" si="363"/>
        <v>215</v>
      </c>
      <c r="B7725">
        <f t="shared" si="364"/>
        <v>20</v>
      </c>
      <c r="C7725" t="str">
        <f>_xlfn.XLOOKUP(A7725,Table4[Lfd],Table4[idElementValue],"Err",0)</f>
        <v/>
      </c>
      <c r="D7725">
        <f t="shared" si="364"/>
        <v>20</v>
      </c>
      <c r="E7725">
        <f ca="1">OFFSET(ElementsDB!$AQ$2,SeriesSelection!A7725-1,SeriesSelection!B7725-1)</f>
        <v>0</v>
      </c>
      <c r="F7725">
        <f>_xlfn.XLOOKUP(A7725,Table4[Lfd],Table4[Periods],"Err",0)</f>
        <v>0</v>
      </c>
      <c r="G7725" t="b">
        <f t="shared" si="362"/>
        <v>0</v>
      </c>
    </row>
    <row r="7726" spans="1:7" hidden="1" x14ac:dyDescent="0.25">
      <c r="A7726">
        <f t="shared" si="363"/>
        <v>215</v>
      </c>
      <c r="B7726">
        <f t="shared" si="364"/>
        <v>21</v>
      </c>
      <c r="C7726" t="str">
        <f>_xlfn.XLOOKUP(A7726,Table4[Lfd],Table4[idElementValue],"Err",0)</f>
        <v/>
      </c>
      <c r="D7726">
        <f t="shared" si="364"/>
        <v>21</v>
      </c>
      <c r="E7726">
        <f ca="1">OFFSET(ElementsDB!$AQ$2,SeriesSelection!A7726-1,SeriesSelection!B7726-1)</f>
        <v>0</v>
      </c>
      <c r="F7726">
        <f>_xlfn.XLOOKUP(A7726,Table4[Lfd],Table4[Periods],"Err",0)</f>
        <v>0</v>
      </c>
      <c r="G7726" t="b">
        <f t="shared" si="362"/>
        <v>0</v>
      </c>
    </row>
    <row r="7727" spans="1:7" hidden="1" x14ac:dyDescent="0.25">
      <c r="A7727">
        <f t="shared" si="363"/>
        <v>215</v>
      </c>
      <c r="B7727">
        <f t="shared" si="364"/>
        <v>22</v>
      </c>
      <c r="C7727" t="str">
        <f>_xlfn.XLOOKUP(A7727,Table4[Lfd],Table4[idElementValue],"Err",0)</f>
        <v/>
      </c>
      <c r="D7727">
        <f t="shared" si="364"/>
        <v>22</v>
      </c>
      <c r="E7727">
        <f ca="1">OFFSET(ElementsDB!$AQ$2,SeriesSelection!A7727-1,SeriesSelection!B7727-1)</f>
        <v>0</v>
      </c>
      <c r="F7727">
        <f>_xlfn.XLOOKUP(A7727,Table4[Lfd],Table4[Periods],"Err",0)</f>
        <v>0</v>
      </c>
      <c r="G7727" t="b">
        <f t="shared" si="362"/>
        <v>0</v>
      </c>
    </row>
    <row r="7728" spans="1:7" hidden="1" x14ac:dyDescent="0.25">
      <c r="A7728">
        <f t="shared" si="363"/>
        <v>215</v>
      </c>
      <c r="B7728">
        <f t="shared" si="364"/>
        <v>23</v>
      </c>
      <c r="C7728" t="str">
        <f>_xlfn.XLOOKUP(A7728,Table4[Lfd],Table4[idElementValue],"Err",0)</f>
        <v/>
      </c>
      <c r="D7728">
        <f t="shared" si="364"/>
        <v>23</v>
      </c>
      <c r="E7728">
        <f ca="1">OFFSET(ElementsDB!$AQ$2,SeriesSelection!A7728-1,SeriesSelection!B7728-1)</f>
        <v>0</v>
      </c>
      <c r="F7728">
        <f>_xlfn.XLOOKUP(A7728,Table4[Lfd],Table4[Periods],"Err",0)</f>
        <v>0</v>
      </c>
      <c r="G7728" t="b">
        <f t="shared" si="362"/>
        <v>0</v>
      </c>
    </row>
    <row r="7729" spans="1:7" hidden="1" x14ac:dyDescent="0.25">
      <c r="A7729">
        <f t="shared" si="363"/>
        <v>215</v>
      </c>
      <c r="B7729">
        <f t="shared" si="364"/>
        <v>24</v>
      </c>
      <c r="C7729" t="str">
        <f>_xlfn.XLOOKUP(A7729,Table4[Lfd],Table4[idElementValue],"Err",0)</f>
        <v/>
      </c>
      <c r="D7729">
        <f t="shared" si="364"/>
        <v>24</v>
      </c>
      <c r="E7729">
        <f ca="1">OFFSET(ElementsDB!$AQ$2,SeriesSelection!A7729-1,SeriesSelection!B7729-1)</f>
        <v>0</v>
      </c>
      <c r="F7729">
        <f>_xlfn.XLOOKUP(A7729,Table4[Lfd],Table4[Periods],"Err",0)</f>
        <v>0</v>
      </c>
      <c r="G7729" t="b">
        <f t="shared" si="362"/>
        <v>0</v>
      </c>
    </row>
    <row r="7730" spans="1:7" hidden="1" x14ac:dyDescent="0.25">
      <c r="A7730">
        <f t="shared" si="363"/>
        <v>215</v>
      </c>
      <c r="B7730">
        <f t="shared" si="364"/>
        <v>25</v>
      </c>
      <c r="C7730" t="str">
        <f>_xlfn.XLOOKUP(A7730,Table4[Lfd],Table4[idElementValue],"Err",0)</f>
        <v/>
      </c>
      <c r="D7730">
        <f t="shared" si="364"/>
        <v>25</v>
      </c>
      <c r="E7730">
        <f ca="1">OFFSET(ElementsDB!$AQ$2,SeriesSelection!A7730-1,SeriesSelection!B7730-1)</f>
        <v>0</v>
      </c>
      <c r="F7730">
        <f>_xlfn.XLOOKUP(A7730,Table4[Lfd],Table4[Periods],"Err",0)</f>
        <v>0</v>
      </c>
      <c r="G7730" t="b">
        <f t="shared" si="362"/>
        <v>0</v>
      </c>
    </row>
    <row r="7731" spans="1:7" hidden="1" x14ac:dyDescent="0.25">
      <c r="A7731">
        <f t="shared" si="363"/>
        <v>215</v>
      </c>
      <c r="B7731">
        <f t="shared" si="364"/>
        <v>26</v>
      </c>
      <c r="C7731" t="str">
        <f>_xlfn.XLOOKUP(A7731,Table4[Lfd],Table4[idElementValue],"Err",0)</f>
        <v/>
      </c>
      <c r="D7731">
        <f t="shared" si="364"/>
        <v>26</v>
      </c>
      <c r="E7731">
        <f ca="1">OFFSET(ElementsDB!$AQ$2,SeriesSelection!A7731-1,SeriesSelection!B7731-1)</f>
        <v>0</v>
      </c>
      <c r="F7731">
        <f>_xlfn.XLOOKUP(A7731,Table4[Lfd],Table4[Periods],"Err",0)</f>
        <v>0</v>
      </c>
      <c r="G7731" t="b">
        <f t="shared" si="362"/>
        <v>0</v>
      </c>
    </row>
    <row r="7732" spans="1:7" hidden="1" x14ac:dyDescent="0.25">
      <c r="A7732">
        <f t="shared" si="363"/>
        <v>215</v>
      </c>
      <c r="B7732">
        <f t="shared" si="364"/>
        <v>27</v>
      </c>
      <c r="C7732" t="str">
        <f>_xlfn.XLOOKUP(A7732,Table4[Lfd],Table4[idElementValue],"Err",0)</f>
        <v/>
      </c>
      <c r="D7732">
        <f t="shared" si="364"/>
        <v>27</v>
      </c>
      <c r="E7732">
        <f ca="1">OFFSET(ElementsDB!$AQ$2,SeriesSelection!A7732-1,SeriesSelection!B7732-1)</f>
        <v>0</v>
      </c>
      <c r="F7732">
        <f>_xlfn.XLOOKUP(A7732,Table4[Lfd],Table4[Periods],"Err",0)</f>
        <v>0</v>
      </c>
      <c r="G7732" t="b">
        <f t="shared" si="362"/>
        <v>0</v>
      </c>
    </row>
    <row r="7733" spans="1:7" hidden="1" x14ac:dyDescent="0.25">
      <c r="A7733">
        <f t="shared" si="363"/>
        <v>215</v>
      </c>
      <c r="B7733">
        <f t="shared" si="364"/>
        <v>28</v>
      </c>
      <c r="C7733" t="str">
        <f>_xlfn.XLOOKUP(A7733,Table4[Lfd],Table4[idElementValue],"Err",0)</f>
        <v/>
      </c>
      <c r="D7733">
        <f t="shared" si="364"/>
        <v>28</v>
      </c>
      <c r="E7733">
        <f ca="1">OFFSET(ElementsDB!$AQ$2,SeriesSelection!A7733-1,SeriesSelection!B7733-1)</f>
        <v>0</v>
      </c>
      <c r="F7733">
        <f>_xlfn.XLOOKUP(A7733,Table4[Lfd],Table4[Periods],"Err",0)</f>
        <v>0</v>
      </c>
      <c r="G7733" t="b">
        <f t="shared" si="362"/>
        <v>0</v>
      </c>
    </row>
    <row r="7734" spans="1:7" hidden="1" x14ac:dyDescent="0.25">
      <c r="A7734">
        <f t="shared" si="363"/>
        <v>215</v>
      </c>
      <c r="B7734">
        <f t="shared" si="364"/>
        <v>29</v>
      </c>
      <c r="C7734" t="str">
        <f>_xlfn.XLOOKUP(A7734,Table4[Lfd],Table4[idElementValue],"Err",0)</f>
        <v/>
      </c>
      <c r="D7734">
        <f t="shared" si="364"/>
        <v>29</v>
      </c>
      <c r="E7734">
        <f ca="1">OFFSET(ElementsDB!$AQ$2,SeriesSelection!A7734-1,SeriesSelection!B7734-1)</f>
        <v>0</v>
      </c>
      <c r="F7734">
        <f>_xlfn.XLOOKUP(A7734,Table4[Lfd],Table4[Periods],"Err",0)</f>
        <v>0</v>
      </c>
      <c r="G7734" t="b">
        <f t="shared" si="362"/>
        <v>0</v>
      </c>
    </row>
    <row r="7735" spans="1:7" hidden="1" x14ac:dyDescent="0.25">
      <c r="A7735">
        <f t="shared" si="363"/>
        <v>215</v>
      </c>
      <c r="B7735">
        <f t="shared" si="364"/>
        <v>30</v>
      </c>
      <c r="C7735" t="str">
        <f>_xlfn.XLOOKUP(A7735,Table4[Lfd],Table4[idElementValue],"Err",0)</f>
        <v/>
      </c>
      <c r="D7735">
        <f t="shared" si="364"/>
        <v>30</v>
      </c>
      <c r="E7735">
        <f ca="1">OFFSET(ElementsDB!$AQ$2,SeriesSelection!A7735-1,SeriesSelection!B7735-1)</f>
        <v>0</v>
      </c>
      <c r="F7735">
        <f>_xlfn.XLOOKUP(A7735,Table4[Lfd],Table4[Periods],"Err",0)</f>
        <v>0</v>
      </c>
      <c r="G7735" t="b">
        <f t="shared" si="362"/>
        <v>0</v>
      </c>
    </row>
    <row r="7736" spans="1:7" hidden="1" x14ac:dyDescent="0.25">
      <c r="A7736">
        <f t="shared" si="363"/>
        <v>215</v>
      </c>
      <c r="B7736">
        <f t="shared" si="364"/>
        <v>31</v>
      </c>
      <c r="C7736" t="str">
        <f>_xlfn.XLOOKUP(A7736,Table4[Lfd],Table4[idElementValue],"Err",0)</f>
        <v/>
      </c>
      <c r="D7736">
        <f t="shared" si="364"/>
        <v>31</v>
      </c>
      <c r="E7736">
        <f ca="1">OFFSET(ElementsDB!$AQ$2,SeriesSelection!A7736-1,SeriesSelection!B7736-1)</f>
        <v>0</v>
      </c>
      <c r="F7736">
        <f>_xlfn.XLOOKUP(A7736,Table4[Lfd],Table4[Periods],"Err",0)</f>
        <v>0</v>
      </c>
      <c r="G7736" t="b">
        <f t="shared" si="362"/>
        <v>0</v>
      </c>
    </row>
    <row r="7737" spans="1:7" hidden="1" x14ac:dyDescent="0.25">
      <c r="A7737">
        <f t="shared" si="363"/>
        <v>215</v>
      </c>
      <c r="B7737">
        <f t="shared" si="364"/>
        <v>32</v>
      </c>
      <c r="C7737" t="str">
        <f>_xlfn.XLOOKUP(A7737,Table4[Lfd],Table4[idElementValue],"Err",0)</f>
        <v/>
      </c>
      <c r="D7737">
        <f t="shared" si="364"/>
        <v>32</v>
      </c>
      <c r="E7737">
        <f ca="1">OFFSET(ElementsDB!$AQ$2,SeriesSelection!A7737-1,SeriesSelection!B7737-1)</f>
        <v>0</v>
      </c>
      <c r="F7737">
        <f>_xlfn.XLOOKUP(A7737,Table4[Lfd],Table4[Periods],"Err",0)</f>
        <v>0</v>
      </c>
      <c r="G7737" t="b">
        <f t="shared" si="362"/>
        <v>0</v>
      </c>
    </row>
    <row r="7738" spans="1:7" hidden="1" x14ac:dyDescent="0.25">
      <c r="A7738">
        <f t="shared" si="363"/>
        <v>215</v>
      </c>
      <c r="B7738">
        <f t="shared" si="364"/>
        <v>33</v>
      </c>
      <c r="C7738" t="str">
        <f>_xlfn.XLOOKUP(A7738,Table4[Lfd],Table4[idElementValue],"Err",0)</f>
        <v/>
      </c>
      <c r="D7738">
        <f t="shared" si="364"/>
        <v>33</v>
      </c>
      <c r="E7738">
        <f ca="1">OFFSET(ElementsDB!$AQ$2,SeriesSelection!A7738-1,SeriesSelection!B7738-1)</f>
        <v>0</v>
      </c>
      <c r="F7738">
        <f>_xlfn.XLOOKUP(A7738,Table4[Lfd],Table4[Periods],"Err",0)</f>
        <v>0</v>
      </c>
      <c r="G7738" t="b">
        <f t="shared" si="362"/>
        <v>0</v>
      </c>
    </row>
    <row r="7739" spans="1:7" hidden="1" x14ac:dyDescent="0.25">
      <c r="A7739">
        <f t="shared" si="363"/>
        <v>215</v>
      </c>
      <c r="B7739">
        <f t="shared" si="364"/>
        <v>34</v>
      </c>
      <c r="C7739" t="str">
        <f>_xlfn.XLOOKUP(A7739,Table4[Lfd],Table4[idElementValue],"Err",0)</f>
        <v/>
      </c>
      <c r="D7739">
        <f t="shared" si="364"/>
        <v>34</v>
      </c>
      <c r="E7739">
        <f ca="1">OFFSET(ElementsDB!$AQ$2,SeriesSelection!A7739-1,SeriesSelection!B7739-1)</f>
        <v>0</v>
      </c>
      <c r="F7739">
        <f>_xlfn.XLOOKUP(A7739,Table4[Lfd],Table4[Periods],"Err",0)</f>
        <v>0</v>
      </c>
      <c r="G7739" t="b">
        <f t="shared" si="362"/>
        <v>0</v>
      </c>
    </row>
    <row r="7740" spans="1:7" hidden="1" x14ac:dyDescent="0.25">
      <c r="A7740">
        <f t="shared" si="363"/>
        <v>215</v>
      </c>
      <c r="B7740">
        <f t="shared" si="364"/>
        <v>35</v>
      </c>
      <c r="C7740" t="str">
        <f>_xlfn.XLOOKUP(A7740,Table4[Lfd],Table4[idElementValue],"Err",0)</f>
        <v/>
      </c>
      <c r="D7740">
        <f t="shared" si="364"/>
        <v>35</v>
      </c>
      <c r="E7740">
        <f ca="1">OFFSET(ElementsDB!$AQ$2,SeriesSelection!A7740-1,SeriesSelection!B7740-1)</f>
        <v>0</v>
      </c>
      <c r="F7740">
        <f>_xlfn.XLOOKUP(A7740,Table4[Lfd],Table4[Periods],"Err",0)</f>
        <v>0</v>
      </c>
      <c r="G7740" t="b">
        <f t="shared" si="362"/>
        <v>0</v>
      </c>
    </row>
    <row r="7741" spans="1:7" hidden="1" x14ac:dyDescent="0.25">
      <c r="A7741">
        <f t="shared" si="363"/>
        <v>215</v>
      </c>
      <c r="B7741">
        <f t="shared" si="364"/>
        <v>36</v>
      </c>
      <c r="C7741" t="str">
        <f>_xlfn.XLOOKUP(A7741,Table4[Lfd],Table4[idElementValue],"Err",0)</f>
        <v/>
      </c>
      <c r="D7741">
        <f t="shared" si="364"/>
        <v>36</v>
      </c>
      <c r="E7741">
        <f ca="1">OFFSET(ElementsDB!$AQ$2,SeriesSelection!A7741-1,SeriesSelection!B7741-1)</f>
        <v>0</v>
      </c>
      <c r="F7741">
        <f>_xlfn.XLOOKUP(A7741,Table4[Lfd],Table4[Periods],"Err",0)</f>
        <v>0</v>
      </c>
      <c r="G7741" t="b">
        <f t="shared" si="362"/>
        <v>0</v>
      </c>
    </row>
    <row r="7742" spans="1:7" hidden="1" x14ac:dyDescent="0.25">
      <c r="A7742">
        <f t="shared" si="363"/>
        <v>216</v>
      </c>
      <c r="B7742">
        <f t="shared" si="364"/>
        <v>1</v>
      </c>
      <c r="C7742" t="str">
        <f>_xlfn.XLOOKUP(A7742,Table4[Lfd],Table4[idElementValue],"Err",0)</f>
        <v/>
      </c>
      <c r="D7742">
        <f t="shared" si="364"/>
        <v>1</v>
      </c>
      <c r="E7742">
        <f ca="1">OFFSET(ElementsDB!$AQ$2,SeriesSelection!A7742-1,SeriesSelection!B7742-1)</f>
        <v>0</v>
      </c>
      <c r="F7742">
        <f>_xlfn.XLOOKUP(A7742,Table4[Lfd],Table4[Periods],"Err",0)</f>
        <v>0</v>
      </c>
      <c r="G7742" t="b">
        <f t="shared" si="362"/>
        <v>0</v>
      </c>
    </row>
    <row r="7743" spans="1:7" hidden="1" x14ac:dyDescent="0.25">
      <c r="A7743">
        <f t="shared" si="363"/>
        <v>216</v>
      </c>
      <c r="B7743">
        <f t="shared" si="364"/>
        <v>2</v>
      </c>
      <c r="C7743" t="str">
        <f>_xlfn.XLOOKUP(A7743,Table4[Lfd],Table4[idElementValue],"Err",0)</f>
        <v/>
      </c>
      <c r="D7743">
        <f t="shared" si="364"/>
        <v>2</v>
      </c>
      <c r="E7743">
        <f ca="1">OFFSET(ElementsDB!$AQ$2,SeriesSelection!A7743-1,SeriesSelection!B7743-1)</f>
        <v>0</v>
      </c>
      <c r="F7743">
        <f>_xlfn.XLOOKUP(A7743,Table4[Lfd],Table4[Periods],"Err",0)</f>
        <v>0</v>
      </c>
      <c r="G7743" t="b">
        <f t="shared" si="362"/>
        <v>0</v>
      </c>
    </row>
    <row r="7744" spans="1:7" hidden="1" x14ac:dyDescent="0.25">
      <c r="A7744">
        <f t="shared" si="363"/>
        <v>216</v>
      </c>
      <c r="B7744">
        <f t="shared" si="364"/>
        <v>3</v>
      </c>
      <c r="C7744" t="str">
        <f>_xlfn.XLOOKUP(A7744,Table4[Lfd],Table4[idElementValue],"Err",0)</f>
        <v/>
      </c>
      <c r="D7744">
        <f t="shared" si="364"/>
        <v>3</v>
      </c>
      <c r="E7744">
        <f ca="1">OFFSET(ElementsDB!$AQ$2,SeriesSelection!A7744-1,SeriesSelection!B7744-1)</f>
        <v>0</v>
      </c>
      <c r="F7744">
        <f>_xlfn.XLOOKUP(A7744,Table4[Lfd],Table4[Periods],"Err",0)</f>
        <v>0</v>
      </c>
      <c r="G7744" t="b">
        <f t="shared" si="362"/>
        <v>0</v>
      </c>
    </row>
    <row r="7745" spans="1:7" hidden="1" x14ac:dyDescent="0.25">
      <c r="A7745">
        <f t="shared" si="363"/>
        <v>216</v>
      </c>
      <c r="B7745">
        <f t="shared" si="364"/>
        <v>4</v>
      </c>
      <c r="C7745" t="str">
        <f>_xlfn.XLOOKUP(A7745,Table4[Lfd],Table4[idElementValue],"Err",0)</f>
        <v/>
      </c>
      <c r="D7745">
        <f t="shared" si="364"/>
        <v>4</v>
      </c>
      <c r="E7745">
        <f ca="1">OFFSET(ElementsDB!$AQ$2,SeriesSelection!A7745-1,SeriesSelection!B7745-1)</f>
        <v>0</v>
      </c>
      <c r="F7745">
        <f>_xlfn.XLOOKUP(A7745,Table4[Lfd],Table4[Periods],"Err",0)</f>
        <v>0</v>
      </c>
      <c r="G7745" t="b">
        <f t="shared" si="362"/>
        <v>0</v>
      </c>
    </row>
    <row r="7746" spans="1:7" hidden="1" x14ac:dyDescent="0.25">
      <c r="A7746">
        <f t="shared" si="363"/>
        <v>216</v>
      </c>
      <c r="B7746">
        <f t="shared" si="364"/>
        <v>5</v>
      </c>
      <c r="C7746" t="str">
        <f>_xlfn.XLOOKUP(A7746,Table4[Lfd],Table4[idElementValue],"Err",0)</f>
        <v/>
      </c>
      <c r="D7746">
        <f t="shared" si="364"/>
        <v>5</v>
      </c>
      <c r="E7746">
        <f ca="1">OFFSET(ElementsDB!$AQ$2,SeriesSelection!A7746-1,SeriesSelection!B7746-1)</f>
        <v>0</v>
      </c>
      <c r="F7746">
        <f>_xlfn.XLOOKUP(A7746,Table4[Lfd],Table4[Periods],"Err",0)</f>
        <v>0</v>
      </c>
      <c r="G7746" t="b">
        <f t="shared" ref="G7746:G7809" si="365">(D7746&lt;=F7746)</f>
        <v>0</v>
      </c>
    </row>
    <row r="7747" spans="1:7" hidden="1" x14ac:dyDescent="0.25">
      <c r="A7747">
        <f t="shared" si="363"/>
        <v>216</v>
      </c>
      <c r="B7747">
        <f t="shared" si="364"/>
        <v>6</v>
      </c>
      <c r="C7747" t="str">
        <f>_xlfn.XLOOKUP(A7747,Table4[Lfd],Table4[idElementValue],"Err",0)</f>
        <v/>
      </c>
      <c r="D7747">
        <f t="shared" si="364"/>
        <v>6</v>
      </c>
      <c r="E7747">
        <f ca="1">OFFSET(ElementsDB!$AQ$2,SeriesSelection!A7747-1,SeriesSelection!B7747-1)</f>
        <v>0</v>
      </c>
      <c r="F7747">
        <f>_xlfn.XLOOKUP(A7747,Table4[Lfd],Table4[Periods],"Err",0)</f>
        <v>0</v>
      </c>
      <c r="G7747" t="b">
        <f t="shared" si="365"/>
        <v>0</v>
      </c>
    </row>
    <row r="7748" spans="1:7" hidden="1" x14ac:dyDescent="0.25">
      <c r="A7748">
        <f t="shared" si="363"/>
        <v>216</v>
      </c>
      <c r="B7748">
        <f t="shared" si="364"/>
        <v>7</v>
      </c>
      <c r="C7748" t="str">
        <f>_xlfn.XLOOKUP(A7748,Table4[Lfd],Table4[idElementValue],"Err",0)</f>
        <v/>
      </c>
      <c r="D7748">
        <f t="shared" si="364"/>
        <v>7</v>
      </c>
      <c r="E7748">
        <f ca="1">OFFSET(ElementsDB!$AQ$2,SeriesSelection!A7748-1,SeriesSelection!B7748-1)</f>
        <v>0</v>
      </c>
      <c r="F7748">
        <f>_xlfn.XLOOKUP(A7748,Table4[Lfd],Table4[Periods],"Err",0)</f>
        <v>0</v>
      </c>
      <c r="G7748" t="b">
        <f t="shared" si="365"/>
        <v>0</v>
      </c>
    </row>
    <row r="7749" spans="1:7" hidden="1" x14ac:dyDescent="0.25">
      <c r="A7749">
        <f t="shared" si="363"/>
        <v>216</v>
      </c>
      <c r="B7749">
        <f t="shared" si="364"/>
        <v>8</v>
      </c>
      <c r="C7749" t="str">
        <f>_xlfn.XLOOKUP(A7749,Table4[Lfd],Table4[idElementValue],"Err",0)</f>
        <v/>
      </c>
      <c r="D7749">
        <f t="shared" si="364"/>
        <v>8</v>
      </c>
      <c r="E7749">
        <f ca="1">OFFSET(ElementsDB!$AQ$2,SeriesSelection!A7749-1,SeriesSelection!B7749-1)</f>
        <v>0</v>
      </c>
      <c r="F7749">
        <f>_xlfn.XLOOKUP(A7749,Table4[Lfd],Table4[Periods],"Err",0)</f>
        <v>0</v>
      </c>
      <c r="G7749" t="b">
        <f t="shared" si="365"/>
        <v>0</v>
      </c>
    </row>
    <row r="7750" spans="1:7" hidden="1" x14ac:dyDescent="0.25">
      <c r="A7750">
        <f t="shared" si="363"/>
        <v>216</v>
      </c>
      <c r="B7750">
        <f t="shared" si="364"/>
        <v>9</v>
      </c>
      <c r="C7750" t="str">
        <f>_xlfn.XLOOKUP(A7750,Table4[Lfd],Table4[idElementValue],"Err",0)</f>
        <v/>
      </c>
      <c r="D7750">
        <f t="shared" si="364"/>
        <v>9</v>
      </c>
      <c r="E7750">
        <f ca="1">OFFSET(ElementsDB!$AQ$2,SeriesSelection!A7750-1,SeriesSelection!B7750-1)</f>
        <v>0</v>
      </c>
      <c r="F7750">
        <f>_xlfn.XLOOKUP(A7750,Table4[Lfd],Table4[Periods],"Err",0)</f>
        <v>0</v>
      </c>
      <c r="G7750" t="b">
        <f t="shared" si="365"/>
        <v>0</v>
      </c>
    </row>
    <row r="7751" spans="1:7" hidden="1" x14ac:dyDescent="0.25">
      <c r="A7751">
        <f t="shared" si="363"/>
        <v>216</v>
      </c>
      <c r="B7751">
        <f t="shared" si="364"/>
        <v>10</v>
      </c>
      <c r="C7751" t="str">
        <f>_xlfn.XLOOKUP(A7751,Table4[Lfd],Table4[idElementValue],"Err",0)</f>
        <v/>
      </c>
      <c r="D7751">
        <f t="shared" si="364"/>
        <v>10</v>
      </c>
      <c r="E7751">
        <f ca="1">OFFSET(ElementsDB!$AQ$2,SeriesSelection!A7751-1,SeriesSelection!B7751-1)</f>
        <v>0</v>
      </c>
      <c r="F7751">
        <f>_xlfn.XLOOKUP(A7751,Table4[Lfd],Table4[Periods],"Err",0)</f>
        <v>0</v>
      </c>
      <c r="G7751" t="b">
        <f t="shared" si="365"/>
        <v>0</v>
      </c>
    </row>
    <row r="7752" spans="1:7" hidden="1" x14ac:dyDescent="0.25">
      <c r="A7752">
        <f t="shared" si="363"/>
        <v>216</v>
      </c>
      <c r="B7752">
        <f t="shared" si="364"/>
        <v>11</v>
      </c>
      <c r="C7752" t="str">
        <f>_xlfn.XLOOKUP(A7752,Table4[Lfd],Table4[idElementValue],"Err",0)</f>
        <v/>
      </c>
      <c r="D7752">
        <f t="shared" si="364"/>
        <v>11</v>
      </c>
      <c r="E7752">
        <f ca="1">OFFSET(ElementsDB!$AQ$2,SeriesSelection!A7752-1,SeriesSelection!B7752-1)</f>
        <v>0</v>
      </c>
      <c r="F7752">
        <f>_xlfn.XLOOKUP(A7752,Table4[Lfd],Table4[Periods],"Err",0)</f>
        <v>0</v>
      </c>
      <c r="G7752" t="b">
        <f t="shared" si="365"/>
        <v>0</v>
      </c>
    </row>
    <row r="7753" spans="1:7" hidden="1" x14ac:dyDescent="0.25">
      <c r="A7753">
        <f t="shared" si="363"/>
        <v>216</v>
      </c>
      <c r="B7753">
        <f t="shared" si="364"/>
        <v>12</v>
      </c>
      <c r="C7753" t="str">
        <f>_xlfn.XLOOKUP(A7753,Table4[Lfd],Table4[idElementValue],"Err",0)</f>
        <v/>
      </c>
      <c r="D7753">
        <f t="shared" si="364"/>
        <v>12</v>
      </c>
      <c r="E7753">
        <f ca="1">OFFSET(ElementsDB!$AQ$2,SeriesSelection!A7753-1,SeriesSelection!B7753-1)</f>
        <v>0</v>
      </c>
      <c r="F7753">
        <f>_xlfn.XLOOKUP(A7753,Table4[Lfd],Table4[Periods],"Err",0)</f>
        <v>0</v>
      </c>
      <c r="G7753" t="b">
        <f t="shared" si="365"/>
        <v>0</v>
      </c>
    </row>
    <row r="7754" spans="1:7" hidden="1" x14ac:dyDescent="0.25">
      <c r="A7754">
        <f t="shared" ref="A7754:A7817" si="366">IF(B7754=1,A7753+1,A7753)</f>
        <v>216</v>
      </c>
      <c r="B7754">
        <f t="shared" ref="B7754:D7817" si="367">IF(B7753=36,1,B7753+1)</f>
        <v>13</v>
      </c>
      <c r="C7754" t="str">
        <f>_xlfn.XLOOKUP(A7754,Table4[Lfd],Table4[idElementValue],"Err",0)</f>
        <v/>
      </c>
      <c r="D7754">
        <f t="shared" si="367"/>
        <v>13</v>
      </c>
      <c r="E7754">
        <f ca="1">OFFSET(ElementsDB!$AQ$2,SeriesSelection!A7754-1,SeriesSelection!B7754-1)</f>
        <v>0</v>
      </c>
      <c r="F7754">
        <f>_xlfn.XLOOKUP(A7754,Table4[Lfd],Table4[Periods],"Err",0)</f>
        <v>0</v>
      </c>
      <c r="G7754" t="b">
        <f t="shared" si="365"/>
        <v>0</v>
      </c>
    </row>
    <row r="7755" spans="1:7" hidden="1" x14ac:dyDescent="0.25">
      <c r="A7755">
        <f t="shared" si="366"/>
        <v>216</v>
      </c>
      <c r="B7755">
        <f t="shared" si="367"/>
        <v>14</v>
      </c>
      <c r="C7755" t="str">
        <f>_xlfn.XLOOKUP(A7755,Table4[Lfd],Table4[idElementValue],"Err",0)</f>
        <v/>
      </c>
      <c r="D7755">
        <f t="shared" si="367"/>
        <v>14</v>
      </c>
      <c r="E7755">
        <f ca="1">OFFSET(ElementsDB!$AQ$2,SeriesSelection!A7755-1,SeriesSelection!B7755-1)</f>
        <v>0</v>
      </c>
      <c r="F7755">
        <f>_xlfn.XLOOKUP(A7755,Table4[Lfd],Table4[Periods],"Err",0)</f>
        <v>0</v>
      </c>
      <c r="G7755" t="b">
        <f t="shared" si="365"/>
        <v>0</v>
      </c>
    </row>
    <row r="7756" spans="1:7" hidden="1" x14ac:dyDescent="0.25">
      <c r="A7756">
        <f t="shared" si="366"/>
        <v>216</v>
      </c>
      <c r="B7756">
        <f t="shared" si="367"/>
        <v>15</v>
      </c>
      <c r="C7756" t="str">
        <f>_xlfn.XLOOKUP(A7756,Table4[Lfd],Table4[idElementValue],"Err",0)</f>
        <v/>
      </c>
      <c r="D7756">
        <f t="shared" si="367"/>
        <v>15</v>
      </c>
      <c r="E7756">
        <f ca="1">OFFSET(ElementsDB!$AQ$2,SeriesSelection!A7756-1,SeriesSelection!B7756-1)</f>
        <v>0</v>
      </c>
      <c r="F7756">
        <f>_xlfn.XLOOKUP(A7756,Table4[Lfd],Table4[Periods],"Err",0)</f>
        <v>0</v>
      </c>
      <c r="G7756" t="b">
        <f t="shared" si="365"/>
        <v>0</v>
      </c>
    </row>
    <row r="7757" spans="1:7" hidden="1" x14ac:dyDescent="0.25">
      <c r="A7757">
        <f t="shared" si="366"/>
        <v>216</v>
      </c>
      <c r="B7757">
        <f t="shared" si="367"/>
        <v>16</v>
      </c>
      <c r="C7757" t="str">
        <f>_xlfn.XLOOKUP(A7757,Table4[Lfd],Table4[idElementValue],"Err",0)</f>
        <v/>
      </c>
      <c r="D7757">
        <f t="shared" si="367"/>
        <v>16</v>
      </c>
      <c r="E7757">
        <f ca="1">OFFSET(ElementsDB!$AQ$2,SeriesSelection!A7757-1,SeriesSelection!B7757-1)</f>
        <v>0</v>
      </c>
      <c r="F7757">
        <f>_xlfn.XLOOKUP(A7757,Table4[Lfd],Table4[Periods],"Err",0)</f>
        <v>0</v>
      </c>
      <c r="G7757" t="b">
        <f t="shared" si="365"/>
        <v>0</v>
      </c>
    </row>
    <row r="7758" spans="1:7" hidden="1" x14ac:dyDescent="0.25">
      <c r="A7758">
        <f t="shared" si="366"/>
        <v>216</v>
      </c>
      <c r="B7758">
        <f t="shared" si="367"/>
        <v>17</v>
      </c>
      <c r="C7758" t="str">
        <f>_xlfn.XLOOKUP(A7758,Table4[Lfd],Table4[idElementValue],"Err",0)</f>
        <v/>
      </c>
      <c r="D7758">
        <f t="shared" si="367"/>
        <v>17</v>
      </c>
      <c r="E7758">
        <f ca="1">OFFSET(ElementsDB!$AQ$2,SeriesSelection!A7758-1,SeriesSelection!B7758-1)</f>
        <v>0</v>
      </c>
      <c r="F7758">
        <f>_xlfn.XLOOKUP(A7758,Table4[Lfd],Table4[Periods],"Err",0)</f>
        <v>0</v>
      </c>
      <c r="G7758" t="b">
        <f t="shared" si="365"/>
        <v>0</v>
      </c>
    </row>
    <row r="7759" spans="1:7" hidden="1" x14ac:dyDescent="0.25">
      <c r="A7759">
        <f t="shared" si="366"/>
        <v>216</v>
      </c>
      <c r="B7759">
        <f t="shared" si="367"/>
        <v>18</v>
      </c>
      <c r="C7759" t="str">
        <f>_xlfn.XLOOKUP(A7759,Table4[Lfd],Table4[idElementValue],"Err",0)</f>
        <v/>
      </c>
      <c r="D7759">
        <f t="shared" si="367"/>
        <v>18</v>
      </c>
      <c r="E7759">
        <f ca="1">OFFSET(ElementsDB!$AQ$2,SeriesSelection!A7759-1,SeriesSelection!B7759-1)</f>
        <v>0</v>
      </c>
      <c r="F7759">
        <f>_xlfn.XLOOKUP(A7759,Table4[Lfd],Table4[Periods],"Err",0)</f>
        <v>0</v>
      </c>
      <c r="G7759" t="b">
        <f t="shared" si="365"/>
        <v>0</v>
      </c>
    </row>
    <row r="7760" spans="1:7" hidden="1" x14ac:dyDescent="0.25">
      <c r="A7760">
        <f t="shared" si="366"/>
        <v>216</v>
      </c>
      <c r="B7760">
        <f t="shared" si="367"/>
        <v>19</v>
      </c>
      <c r="C7760" t="str">
        <f>_xlfn.XLOOKUP(A7760,Table4[Lfd],Table4[idElementValue],"Err",0)</f>
        <v/>
      </c>
      <c r="D7760">
        <f t="shared" si="367"/>
        <v>19</v>
      </c>
      <c r="E7760">
        <f ca="1">OFFSET(ElementsDB!$AQ$2,SeriesSelection!A7760-1,SeriesSelection!B7760-1)</f>
        <v>0</v>
      </c>
      <c r="F7760">
        <f>_xlfn.XLOOKUP(A7760,Table4[Lfd],Table4[Periods],"Err",0)</f>
        <v>0</v>
      </c>
      <c r="G7760" t="b">
        <f t="shared" si="365"/>
        <v>0</v>
      </c>
    </row>
    <row r="7761" spans="1:7" hidden="1" x14ac:dyDescent="0.25">
      <c r="A7761">
        <f t="shared" si="366"/>
        <v>216</v>
      </c>
      <c r="B7761">
        <f t="shared" si="367"/>
        <v>20</v>
      </c>
      <c r="C7761" t="str">
        <f>_xlfn.XLOOKUP(A7761,Table4[Lfd],Table4[idElementValue],"Err",0)</f>
        <v/>
      </c>
      <c r="D7761">
        <f t="shared" si="367"/>
        <v>20</v>
      </c>
      <c r="E7761">
        <f ca="1">OFFSET(ElementsDB!$AQ$2,SeriesSelection!A7761-1,SeriesSelection!B7761-1)</f>
        <v>0</v>
      </c>
      <c r="F7761">
        <f>_xlfn.XLOOKUP(A7761,Table4[Lfd],Table4[Periods],"Err",0)</f>
        <v>0</v>
      </c>
      <c r="G7761" t="b">
        <f t="shared" si="365"/>
        <v>0</v>
      </c>
    </row>
    <row r="7762" spans="1:7" hidden="1" x14ac:dyDescent="0.25">
      <c r="A7762">
        <f t="shared" si="366"/>
        <v>216</v>
      </c>
      <c r="B7762">
        <f t="shared" si="367"/>
        <v>21</v>
      </c>
      <c r="C7762" t="str">
        <f>_xlfn.XLOOKUP(A7762,Table4[Lfd],Table4[idElementValue],"Err",0)</f>
        <v/>
      </c>
      <c r="D7762">
        <f t="shared" si="367"/>
        <v>21</v>
      </c>
      <c r="E7762">
        <f ca="1">OFFSET(ElementsDB!$AQ$2,SeriesSelection!A7762-1,SeriesSelection!B7762-1)</f>
        <v>0</v>
      </c>
      <c r="F7762">
        <f>_xlfn.XLOOKUP(A7762,Table4[Lfd],Table4[Periods],"Err",0)</f>
        <v>0</v>
      </c>
      <c r="G7762" t="b">
        <f t="shared" si="365"/>
        <v>0</v>
      </c>
    </row>
    <row r="7763" spans="1:7" hidden="1" x14ac:dyDescent="0.25">
      <c r="A7763">
        <f t="shared" si="366"/>
        <v>216</v>
      </c>
      <c r="B7763">
        <f t="shared" si="367"/>
        <v>22</v>
      </c>
      <c r="C7763" t="str">
        <f>_xlfn.XLOOKUP(A7763,Table4[Lfd],Table4[idElementValue],"Err",0)</f>
        <v/>
      </c>
      <c r="D7763">
        <f t="shared" si="367"/>
        <v>22</v>
      </c>
      <c r="E7763">
        <f ca="1">OFFSET(ElementsDB!$AQ$2,SeriesSelection!A7763-1,SeriesSelection!B7763-1)</f>
        <v>0</v>
      </c>
      <c r="F7763">
        <f>_xlfn.XLOOKUP(A7763,Table4[Lfd],Table4[Periods],"Err",0)</f>
        <v>0</v>
      </c>
      <c r="G7763" t="b">
        <f t="shared" si="365"/>
        <v>0</v>
      </c>
    </row>
    <row r="7764" spans="1:7" hidden="1" x14ac:dyDescent="0.25">
      <c r="A7764">
        <f t="shared" si="366"/>
        <v>216</v>
      </c>
      <c r="B7764">
        <f t="shared" si="367"/>
        <v>23</v>
      </c>
      <c r="C7764" t="str">
        <f>_xlfn.XLOOKUP(A7764,Table4[Lfd],Table4[idElementValue],"Err",0)</f>
        <v/>
      </c>
      <c r="D7764">
        <f t="shared" si="367"/>
        <v>23</v>
      </c>
      <c r="E7764">
        <f ca="1">OFFSET(ElementsDB!$AQ$2,SeriesSelection!A7764-1,SeriesSelection!B7764-1)</f>
        <v>0</v>
      </c>
      <c r="F7764">
        <f>_xlfn.XLOOKUP(A7764,Table4[Lfd],Table4[Periods],"Err",0)</f>
        <v>0</v>
      </c>
      <c r="G7764" t="b">
        <f t="shared" si="365"/>
        <v>0</v>
      </c>
    </row>
    <row r="7765" spans="1:7" hidden="1" x14ac:dyDescent="0.25">
      <c r="A7765">
        <f t="shared" si="366"/>
        <v>216</v>
      </c>
      <c r="B7765">
        <f t="shared" si="367"/>
        <v>24</v>
      </c>
      <c r="C7765" t="str">
        <f>_xlfn.XLOOKUP(A7765,Table4[Lfd],Table4[idElementValue],"Err",0)</f>
        <v/>
      </c>
      <c r="D7765">
        <f t="shared" si="367"/>
        <v>24</v>
      </c>
      <c r="E7765">
        <f ca="1">OFFSET(ElementsDB!$AQ$2,SeriesSelection!A7765-1,SeriesSelection!B7765-1)</f>
        <v>0</v>
      </c>
      <c r="F7765">
        <f>_xlfn.XLOOKUP(A7765,Table4[Lfd],Table4[Periods],"Err",0)</f>
        <v>0</v>
      </c>
      <c r="G7765" t="b">
        <f t="shared" si="365"/>
        <v>0</v>
      </c>
    </row>
    <row r="7766" spans="1:7" hidden="1" x14ac:dyDescent="0.25">
      <c r="A7766">
        <f t="shared" si="366"/>
        <v>216</v>
      </c>
      <c r="B7766">
        <f t="shared" si="367"/>
        <v>25</v>
      </c>
      <c r="C7766" t="str">
        <f>_xlfn.XLOOKUP(A7766,Table4[Lfd],Table4[idElementValue],"Err",0)</f>
        <v/>
      </c>
      <c r="D7766">
        <f t="shared" si="367"/>
        <v>25</v>
      </c>
      <c r="E7766">
        <f ca="1">OFFSET(ElementsDB!$AQ$2,SeriesSelection!A7766-1,SeriesSelection!B7766-1)</f>
        <v>0</v>
      </c>
      <c r="F7766">
        <f>_xlfn.XLOOKUP(A7766,Table4[Lfd],Table4[Periods],"Err",0)</f>
        <v>0</v>
      </c>
      <c r="G7766" t="b">
        <f t="shared" si="365"/>
        <v>0</v>
      </c>
    </row>
    <row r="7767" spans="1:7" hidden="1" x14ac:dyDescent="0.25">
      <c r="A7767">
        <f t="shared" si="366"/>
        <v>216</v>
      </c>
      <c r="B7767">
        <f t="shared" si="367"/>
        <v>26</v>
      </c>
      <c r="C7767" t="str">
        <f>_xlfn.XLOOKUP(A7767,Table4[Lfd],Table4[idElementValue],"Err",0)</f>
        <v/>
      </c>
      <c r="D7767">
        <f t="shared" si="367"/>
        <v>26</v>
      </c>
      <c r="E7767">
        <f ca="1">OFFSET(ElementsDB!$AQ$2,SeriesSelection!A7767-1,SeriesSelection!B7767-1)</f>
        <v>0</v>
      </c>
      <c r="F7767">
        <f>_xlfn.XLOOKUP(A7767,Table4[Lfd],Table4[Periods],"Err",0)</f>
        <v>0</v>
      </c>
      <c r="G7767" t="b">
        <f t="shared" si="365"/>
        <v>0</v>
      </c>
    </row>
    <row r="7768" spans="1:7" hidden="1" x14ac:dyDescent="0.25">
      <c r="A7768">
        <f t="shared" si="366"/>
        <v>216</v>
      </c>
      <c r="B7768">
        <f t="shared" si="367"/>
        <v>27</v>
      </c>
      <c r="C7768" t="str">
        <f>_xlfn.XLOOKUP(A7768,Table4[Lfd],Table4[idElementValue],"Err",0)</f>
        <v/>
      </c>
      <c r="D7768">
        <f t="shared" si="367"/>
        <v>27</v>
      </c>
      <c r="E7768">
        <f ca="1">OFFSET(ElementsDB!$AQ$2,SeriesSelection!A7768-1,SeriesSelection!B7768-1)</f>
        <v>0</v>
      </c>
      <c r="F7768">
        <f>_xlfn.XLOOKUP(A7768,Table4[Lfd],Table4[Periods],"Err",0)</f>
        <v>0</v>
      </c>
      <c r="G7768" t="b">
        <f t="shared" si="365"/>
        <v>0</v>
      </c>
    </row>
    <row r="7769" spans="1:7" hidden="1" x14ac:dyDescent="0.25">
      <c r="A7769">
        <f t="shared" si="366"/>
        <v>216</v>
      </c>
      <c r="B7769">
        <f t="shared" si="367"/>
        <v>28</v>
      </c>
      <c r="C7769" t="str">
        <f>_xlfn.XLOOKUP(A7769,Table4[Lfd],Table4[idElementValue],"Err",0)</f>
        <v/>
      </c>
      <c r="D7769">
        <f t="shared" si="367"/>
        <v>28</v>
      </c>
      <c r="E7769">
        <f ca="1">OFFSET(ElementsDB!$AQ$2,SeriesSelection!A7769-1,SeriesSelection!B7769-1)</f>
        <v>0</v>
      </c>
      <c r="F7769">
        <f>_xlfn.XLOOKUP(A7769,Table4[Lfd],Table4[Periods],"Err",0)</f>
        <v>0</v>
      </c>
      <c r="G7769" t="b">
        <f t="shared" si="365"/>
        <v>0</v>
      </c>
    </row>
    <row r="7770" spans="1:7" hidden="1" x14ac:dyDescent="0.25">
      <c r="A7770">
        <f t="shared" si="366"/>
        <v>216</v>
      </c>
      <c r="B7770">
        <f t="shared" si="367"/>
        <v>29</v>
      </c>
      <c r="C7770" t="str">
        <f>_xlfn.XLOOKUP(A7770,Table4[Lfd],Table4[idElementValue],"Err",0)</f>
        <v/>
      </c>
      <c r="D7770">
        <f t="shared" si="367"/>
        <v>29</v>
      </c>
      <c r="E7770">
        <f ca="1">OFFSET(ElementsDB!$AQ$2,SeriesSelection!A7770-1,SeriesSelection!B7770-1)</f>
        <v>0</v>
      </c>
      <c r="F7770">
        <f>_xlfn.XLOOKUP(A7770,Table4[Lfd],Table4[Periods],"Err",0)</f>
        <v>0</v>
      </c>
      <c r="G7770" t="b">
        <f t="shared" si="365"/>
        <v>0</v>
      </c>
    </row>
    <row r="7771" spans="1:7" hidden="1" x14ac:dyDescent="0.25">
      <c r="A7771">
        <f t="shared" si="366"/>
        <v>216</v>
      </c>
      <c r="B7771">
        <f t="shared" si="367"/>
        <v>30</v>
      </c>
      <c r="C7771" t="str">
        <f>_xlfn.XLOOKUP(A7771,Table4[Lfd],Table4[idElementValue],"Err",0)</f>
        <v/>
      </c>
      <c r="D7771">
        <f t="shared" si="367"/>
        <v>30</v>
      </c>
      <c r="E7771">
        <f ca="1">OFFSET(ElementsDB!$AQ$2,SeriesSelection!A7771-1,SeriesSelection!B7771-1)</f>
        <v>0</v>
      </c>
      <c r="F7771">
        <f>_xlfn.XLOOKUP(A7771,Table4[Lfd],Table4[Periods],"Err",0)</f>
        <v>0</v>
      </c>
      <c r="G7771" t="b">
        <f t="shared" si="365"/>
        <v>0</v>
      </c>
    </row>
    <row r="7772" spans="1:7" hidden="1" x14ac:dyDescent="0.25">
      <c r="A7772">
        <f t="shared" si="366"/>
        <v>216</v>
      </c>
      <c r="B7772">
        <f t="shared" si="367"/>
        <v>31</v>
      </c>
      <c r="C7772" t="str">
        <f>_xlfn.XLOOKUP(A7772,Table4[Lfd],Table4[idElementValue],"Err",0)</f>
        <v/>
      </c>
      <c r="D7772">
        <f t="shared" si="367"/>
        <v>31</v>
      </c>
      <c r="E7772">
        <f ca="1">OFFSET(ElementsDB!$AQ$2,SeriesSelection!A7772-1,SeriesSelection!B7772-1)</f>
        <v>0</v>
      </c>
      <c r="F7772">
        <f>_xlfn.XLOOKUP(A7772,Table4[Lfd],Table4[Periods],"Err",0)</f>
        <v>0</v>
      </c>
      <c r="G7772" t="b">
        <f t="shared" si="365"/>
        <v>0</v>
      </c>
    </row>
    <row r="7773" spans="1:7" hidden="1" x14ac:dyDescent="0.25">
      <c r="A7773">
        <f t="shared" si="366"/>
        <v>216</v>
      </c>
      <c r="B7773">
        <f t="shared" si="367"/>
        <v>32</v>
      </c>
      <c r="C7773" t="str">
        <f>_xlfn.XLOOKUP(A7773,Table4[Lfd],Table4[idElementValue],"Err",0)</f>
        <v/>
      </c>
      <c r="D7773">
        <f t="shared" si="367"/>
        <v>32</v>
      </c>
      <c r="E7773">
        <f ca="1">OFFSET(ElementsDB!$AQ$2,SeriesSelection!A7773-1,SeriesSelection!B7773-1)</f>
        <v>0</v>
      </c>
      <c r="F7773">
        <f>_xlfn.XLOOKUP(A7773,Table4[Lfd],Table4[Periods],"Err",0)</f>
        <v>0</v>
      </c>
      <c r="G7773" t="b">
        <f t="shared" si="365"/>
        <v>0</v>
      </c>
    </row>
    <row r="7774" spans="1:7" hidden="1" x14ac:dyDescent="0.25">
      <c r="A7774">
        <f t="shared" si="366"/>
        <v>216</v>
      </c>
      <c r="B7774">
        <f t="shared" si="367"/>
        <v>33</v>
      </c>
      <c r="C7774" t="str">
        <f>_xlfn.XLOOKUP(A7774,Table4[Lfd],Table4[idElementValue],"Err",0)</f>
        <v/>
      </c>
      <c r="D7774">
        <f t="shared" si="367"/>
        <v>33</v>
      </c>
      <c r="E7774">
        <f ca="1">OFFSET(ElementsDB!$AQ$2,SeriesSelection!A7774-1,SeriesSelection!B7774-1)</f>
        <v>0</v>
      </c>
      <c r="F7774">
        <f>_xlfn.XLOOKUP(A7774,Table4[Lfd],Table4[Periods],"Err",0)</f>
        <v>0</v>
      </c>
      <c r="G7774" t="b">
        <f t="shared" si="365"/>
        <v>0</v>
      </c>
    </row>
    <row r="7775" spans="1:7" hidden="1" x14ac:dyDescent="0.25">
      <c r="A7775">
        <f t="shared" si="366"/>
        <v>216</v>
      </c>
      <c r="B7775">
        <f t="shared" si="367"/>
        <v>34</v>
      </c>
      <c r="C7775" t="str">
        <f>_xlfn.XLOOKUP(A7775,Table4[Lfd],Table4[idElementValue],"Err",0)</f>
        <v/>
      </c>
      <c r="D7775">
        <f t="shared" si="367"/>
        <v>34</v>
      </c>
      <c r="E7775">
        <f ca="1">OFFSET(ElementsDB!$AQ$2,SeriesSelection!A7775-1,SeriesSelection!B7775-1)</f>
        <v>0</v>
      </c>
      <c r="F7775">
        <f>_xlfn.XLOOKUP(A7775,Table4[Lfd],Table4[Periods],"Err",0)</f>
        <v>0</v>
      </c>
      <c r="G7775" t="b">
        <f t="shared" si="365"/>
        <v>0</v>
      </c>
    </row>
    <row r="7776" spans="1:7" hidden="1" x14ac:dyDescent="0.25">
      <c r="A7776">
        <f t="shared" si="366"/>
        <v>216</v>
      </c>
      <c r="B7776">
        <f t="shared" si="367"/>
        <v>35</v>
      </c>
      <c r="C7776" t="str">
        <f>_xlfn.XLOOKUP(A7776,Table4[Lfd],Table4[idElementValue],"Err",0)</f>
        <v/>
      </c>
      <c r="D7776">
        <f t="shared" si="367"/>
        <v>35</v>
      </c>
      <c r="E7776">
        <f ca="1">OFFSET(ElementsDB!$AQ$2,SeriesSelection!A7776-1,SeriesSelection!B7776-1)</f>
        <v>0</v>
      </c>
      <c r="F7776">
        <f>_xlfn.XLOOKUP(A7776,Table4[Lfd],Table4[Periods],"Err",0)</f>
        <v>0</v>
      </c>
      <c r="G7776" t="b">
        <f t="shared" si="365"/>
        <v>0</v>
      </c>
    </row>
    <row r="7777" spans="1:7" hidden="1" x14ac:dyDescent="0.25">
      <c r="A7777">
        <f t="shared" si="366"/>
        <v>216</v>
      </c>
      <c r="B7777">
        <f t="shared" si="367"/>
        <v>36</v>
      </c>
      <c r="C7777" t="str">
        <f>_xlfn.XLOOKUP(A7777,Table4[Lfd],Table4[idElementValue],"Err",0)</f>
        <v/>
      </c>
      <c r="D7777">
        <f t="shared" si="367"/>
        <v>36</v>
      </c>
      <c r="E7777">
        <f ca="1">OFFSET(ElementsDB!$AQ$2,SeriesSelection!A7777-1,SeriesSelection!B7777-1)</f>
        <v>0</v>
      </c>
      <c r="F7777">
        <f>_xlfn.XLOOKUP(A7777,Table4[Lfd],Table4[Periods],"Err",0)</f>
        <v>0</v>
      </c>
      <c r="G7777" t="b">
        <f t="shared" si="365"/>
        <v>0</v>
      </c>
    </row>
    <row r="7778" spans="1:7" hidden="1" x14ac:dyDescent="0.25">
      <c r="A7778">
        <f t="shared" si="366"/>
        <v>217</v>
      </c>
      <c r="B7778">
        <f t="shared" si="367"/>
        <v>1</v>
      </c>
      <c r="C7778" t="str">
        <f>_xlfn.XLOOKUP(A7778,Table4[Lfd],Table4[idElementValue],"Err",0)</f>
        <v/>
      </c>
      <c r="D7778">
        <f t="shared" si="367"/>
        <v>1</v>
      </c>
      <c r="E7778">
        <f ca="1">OFFSET(ElementsDB!$AQ$2,SeriesSelection!A7778-1,SeriesSelection!B7778-1)</f>
        <v>0</v>
      </c>
      <c r="F7778">
        <f>_xlfn.XLOOKUP(A7778,Table4[Lfd],Table4[Periods],"Err",0)</f>
        <v>0</v>
      </c>
      <c r="G7778" t="b">
        <f t="shared" si="365"/>
        <v>0</v>
      </c>
    </row>
    <row r="7779" spans="1:7" hidden="1" x14ac:dyDescent="0.25">
      <c r="A7779">
        <f t="shared" si="366"/>
        <v>217</v>
      </c>
      <c r="B7779">
        <f t="shared" si="367"/>
        <v>2</v>
      </c>
      <c r="C7779" t="str">
        <f>_xlfn.XLOOKUP(A7779,Table4[Lfd],Table4[idElementValue],"Err",0)</f>
        <v/>
      </c>
      <c r="D7779">
        <f t="shared" si="367"/>
        <v>2</v>
      </c>
      <c r="E7779">
        <f ca="1">OFFSET(ElementsDB!$AQ$2,SeriesSelection!A7779-1,SeriesSelection!B7779-1)</f>
        <v>0</v>
      </c>
      <c r="F7779">
        <f>_xlfn.XLOOKUP(A7779,Table4[Lfd],Table4[Periods],"Err",0)</f>
        <v>0</v>
      </c>
      <c r="G7779" t="b">
        <f t="shared" si="365"/>
        <v>0</v>
      </c>
    </row>
    <row r="7780" spans="1:7" hidden="1" x14ac:dyDescent="0.25">
      <c r="A7780">
        <f t="shared" si="366"/>
        <v>217</v>
      </c>
      <c r="B7780">
        <f t="shared" si="367"/>
        <v>3</v>
      </c>
      <c r="C7780" t="str">
        <f>_xlfn.XLOOKUP(A7780,Table4[Lfd],Table4[idElementValue],"Err",0)</f>
        <v/>
      </c>
      <c r="D7780">
        <f t="shared" si="367"/>
        <v>3</v>
      </c>
      <c r="E7780">
        <f ca="1">OFFSET(ElementsDB!$AQ$2,SeriesSelection!A7780-1,SeriesSelection!B7780-1)</f>
        <v>0</v>
      </c>
      <c r="F7780">
        <f>_xlfn.XLOOKUP(A7780,Table4[Lfd],Table4[Periods],"Err",0)</f>
        <v>0</v>
      </c>
      <c r="G7780" t="b">
        <f t="shared" si="365"/>
        <v>0</v>
      </c>
    </row>
    <row r="7781" spans="1:7" hidden="1" x14ac:dyDescent="0.25">
      <c r="A7781">
        <f t="shared" si="366"/>
        <v>217</v>
      </c>
      <c r="B7781">
        <f t="shared" si="367"/>
        <v>4</v>
      </c>
      <c r="C7781" t="str">
        <f>_xlfn.XLOOKUP(A7781,Table4[Lfd],Table4[idElementValue],"Err",0)</f>
        <v/>
      </c>
      <c r="D7781">
        <f t="shared" si="367"/>
        <v>4</v>
      </c>
      <c r="E7781">
        <f ca="1">OFFSET(ElementsDB!$AQ$2,SeriesSelection!A7781-1,SeriesSelection!B7781-1)</f>
        <v>0</v>
      </c>
      <c r="F7781">
        <f>_xlfn.XLOOKUP(A7781,Table4[Lfd],Table4[Periods],"Err",0)</f>
        <v>0</v>
      </c>
      <c r="G7781" t="b">
        <f t="shared" si="365"/>
        <v>0</v>
      </c>
    </row>
    <row r="7782" spans="1:7" hidden="1" x14ac:dyDescent="0.25">
      <c r="A7782">
        <f t="shared" si="366"/>
        <v>217</v>
      </c>
      <c r="B7782">
        <f t="shared" si="367"/>
        <v>5</v>
      </c>
      <c r="C7782" t="str">
        <f>_xlfn.XLOOKUP(A7782,Table4[Lfd],Table4[idElementValue],"Err",0)</f>
        <v/>
      </c>
      <c r="D7782">
        <f t="shared" si="367"/>
        <v>5</v>
      </c>
      <c r="E7782">
        <f ca="1">OFFSET(ElementsDB!$AQ$2,SeriesSelection!A7782-1,SeriesSelection!B7782-1)</f>
        <v>0</v>
      </c>
      <c r="F7782">
        <f>_xlfn.XLOOKUP(A7782,Table4[Lfd],Table4[Periods],"Err",0)</f>
        <v>0</v>
      </c>
      <c r="G7782" t="b">
        <f t="shared" si="365"/>
        <v>0</v>
      </c>
    </row>
    <row r="7783" spans="1:7" hidden="1" x14ac:dyDescent="0.25">
      <c r="A7783">
        <f t="shared" si="366"/>
        <v>217</v>
      </c>
      <c r="B7783">
        <f t="shared" si="367"/>
        <v>6</v>
      </c>
      <c r="C7783" t="str">
        <f>_xlfn.XLOOKUP(A7783,Table4[Lfd],Table4[idElementValue],"Err",0)</f>
        <v/>
      </c>
      <c r="D7783">
        <f t="shared" si="367"/>
        <v>6</v>
      </c>
      <c r="E7783">
        <f ca="1">OFFSET(ElementsDB!$AQ$2,SeriesSelection!A7783-1,SeriesSelection!B7783-1)</f>
        <v>0</v>
      </c>
      <c r="F7783">
        <f>_xlfn.XLOOKUP(A7783,Table4[Lfd],Table4[Periods],"Err",0)</f>
        <v>0</v>
      </c>
      <c r="G7783" t="b">
        <f t="shared" si="365"/>
        <v>0</v>
      </c>
    </row>
    <row r="7784" spans="1:7" hidden="1" x14ac:dyDescent="0.25">
      <c r="A7784">
        <f t="shared" si="366"/>
        <v>217</v>
      </c>
      <c r="B7784">
        <f t="shared" si="367"/>
        <v>7</v>
      </c>
      <c r="C7784" t="str">
        <f>_xlfn.XLOOKUP(A7784,Table4[Lfd],Table4[idElementValue],"Err",0)</f>
        <v/>
      </c>
      <c r="D7784">
        <f t="shared" si="367"/>
        <v>7</v>
      </c>
      <c r="E7784">
        <f ca="1">OFFSET(ElementsDB!$AQ$2,SeriesSelection!A7784-1,SeriesSelection!B7784-1)</f>
        <v>0</v>
      </c>
      <c r="F7784">
        <f>_xlfn.XLOOKUP(A7784,Table4[Lfd],Table4[Periods],"Err",0)</f>
        <v>0</v>
      </c>
      <c r="G7784" t="b">
        <f t="shared" si="365"/>
        <v>0</v>
      </c>
    </row>
    <row r="7785" spans="1:7" hidden="1" x14ac:dyDescent="0.25">
      <c r="A7785">
        <f t="shared" si="366"/>
        <v>217</v>
      </c>
      <c r="B7785">
        <f t="shared" si="367"/>
        <v>8</v>
      </c>
      <c r="C7785" t="str">
        <f>_xlfn.XLOOKUP(A7785,Table4[Lfd],Table4[idElementValue],"Err",0)</f>
        <v/>
      </c>
      <c r="D7785">
        <f t="shared" si="367"/>
        <v>8</v>
      </c>
      <c r="E7785">
        <f ca="1">OFFSET(ElementsDB!$AQ$2,SeriesSelection!A7785-1,SeriesSelection!B7785-1)</f>
        <v>0</v>
      </c>
      <c r="F7785">
        <f>_xlfn.XLOOKUP(A7785,Table4[Lfd],Table4[Periods],"Err",0)</f>
        <v>0</v>
      </c>
      <c r="G7785" t="b">
        <f t="shared" si="365"/>
        <v>0</v>
      </c>
    </row>
    <row r="7786" spans="1:7" hidden="1" x14ac:dyDescent="0.25">
      <c r="A7786">
        <f t="shared" si="366"/>
        <v>217</v>
      </c>
      <c r="B7786">
        <f t="shared" si="367"/>
        <v>9</v>
      </c>
      <c r="C7786" t="str">
        <f>_xlfn.XLOOKUP(A7786,Table4[Lfd],Table4[idElementValue],"Err",0)</f>
        <v/>
      </c>
      <c r="D7786">
        <f t="shared" si="367"/>
        <v>9</v>
      </c>
      <c r="E7786">
        <f ca="1">OFFSET(ElementsDB!$AQ$2,SeriesSelection!A7786-1,SeriesSelection!B7786-1)</f>
        <v>0</v>
      </c>
      <c r="F7786">
        <f>_xlfn.XLOOKUP(A7786,Table4[Lfd],Table4[Periods],"Err",0)</f>
        <v>0</v>
      </c>
      <c r="G7786" t="b">
        <f t="shared" si="365"/>
        <v>0</v>
      </c>
    </row>
    <row r="7787" spans="1:7" hidden="1" x14ac:dyDescent="0.25">
      <c r="A7787">
        <f t="shared" si="366"/>
        <v>217</v>
      </c>
      <c r="B7787">
        <f t="shared" si="367"/>
        <v>10</v>
      </c>
      <c r="C7787" t="str">
        <f>_xlfn.XLOOKUP(A7787,Table4[Lfd],Table4[idElementValue],"Err",0)</f>
        <v/>
      </c>
      <c r="D7787">
        <f t="shared" si="367"/>
        <v>10</v>
      </c>
      <c r="E7787">
        <f ca="1">OFFSET(ElementsDB!$AQ$2,SeriesSelection!A7787-1,SeriesSelection!B7787-1)</f>
        <v>0</v>
      </c>
      <c r="F7787">
        <f>_xlfn.XLOOKUP(A7787,Table4[Lfd],Table4[Periods],"Err",0)</f>
        <v>0</v>
      </c>
      <c r="G7787" t="b">
        <f t="shared" si="365"/>
        <v>0</v>
      </c>
    </row>
    <row r="7788" spans="1:7" hidden="1" x14ac:dyDescent="0.25">
      <c r="A7788">
        <f t="shared" si="366"/>
        <v>217</v>
      </c>
      <c r="B7788">
        <f t="shared" si="367"/>
        <v>11</v>
      </c>
      <c r="C7788" t="str">
        <f>_xlfn.XLOOKUP(A7788,Table4[Lfd],Table4[idElementValue],"Err",0)</f>
        <v/>
      </c>
      <c r="D7788">
        <f t="shared" si="367"/>
        <v>11</v>
      </c>
      <c r="E7788">
        <f ca="1">OFFSET(ElementsDB!$AQ$2,SeriesSelection!A7788-1,SeriesSelection!B7788-1)</f>
        <v>0</v>
      </c>
      <c r="F7788">
        <f>_xlfn.XLOOKUP(A7788,Table4[Lfd],Table4[Periods],"Err",0)</f>
        <v>0</v>
      </c>
      <c r="G7788" t="b">
        <f t="shared" si="365"/>
        <v>0</v>
      </c>
    </row>
    <row r="7789" spans="1:7" hidden="1" x14ac:dyDescent="0.25">
      <c r="A7789">
        <f t="shared" si="366"/>
        <v>217</v>
      </c>
      <c r="B7789">
        <f t="shared" si="367"/>
        <v>12</v>
      </c>
      <c r="C7789" t="str">
        <f>_xlfn.XLOOKUP(A7789,Table4[Lfd],Table4[idElementValue],"Err",0)</f>
        <v/>
      </c>
      <c r="D7789">
        <f t="shared" si="367"/>
        <v>12</v>
      </c>
      <c r="E7789">
        <f ca="1">OFFSET(ElementsDB!$AQ$2,SeriesSelection!A7789-1,SeriesSelection!B7789-1)</f>
        <v>0</v>
      </c>
      <c r="F7789">
        <f>_xlfn.XLOOKUP(A7789,Table4[Lfd],Table4[Periods],"Err",0)</f>
        <v>0</v>
      </c>
      <c r="G7789" t="b">
        <f t="shared" si="365"/>
        <v>0</v>
      </c>
    </row>
    <row r="7790" spans="1:7" hidden="1" x14ac:dyDescent="0.25">
      <c r="A7790">
        <f t="shared" si="366"/>
        <v>217</v>
      </c>
      <c r="B7790">
        <f t="shared" si="367"/>
        <v>13</v>
      </c>
      <c r="C7790" t="str">
        <f>_xlfn.XLOOKUP(A7790,Table4[Lfd],Table4[idElementValue],"Err",0)</f>
        <v/>
      </c>
      <c r="D7790">
        <f t="shared" si="367"/>
        <v>13</v>
      </c>
      <c r="E7790">
        <f ca="1">OFFSET(ElementsDB!$AQ$2,SeriesSelection!A7790-1,SeriesSelection!B7790-1)</f>
        <v>0</v>
      </c>
      <c r="F7790">
        <f>_xlfn.XLOOKUP(A7790,Table4[Lfd],Table4[Periods],"Err",0)</f>
        <v>0</v>
      </c>
      <c r="G7790" t="b">
        <f t="shared" si="365"/>
        <v>0</v>
      </c>
    </row>
    <row r="7791" spans="1:7" hidden="1" x14ac:dyDescent="0.25">
      <c r="A7791">
        <f t="shared" si="366"/>
        <v>217</v>
      </c>
      <c r="B7791">
        <f t="shared" si="367"/>
        <v>14</v>
      </c>
      <c r="C7791" t="str">
        <f>_xlfn.XLOOKUP(A7791,Table4[Lfd],Table4[idElementValue],"Err",0)</f>
        <v/>
      </c>
      <c r="D7791">
        <f t="shared" si="367"/>
        <v>14</v>
      </c>
      <c r="E7791">
        <f ca="1">OFFSET(ElementsDB!$AQ$2,SeriesSelection!A7791-1,SeriesSelection!B7791-1)</f>
        <v>0</v>
      </c>
      <c r="F7791">
        <f>_xlfn.XLOOKUP(A7791,Table4[Lfd],Table4[Periods],"Err",0)</f>
        <v>0</v>
      </c>
      <c r="G7791" t="b">
        <f t="shared" si="365"/>
        <v>0</v>
      </c>
    </row>
    <row r="7792" spans="1:7" hidden="1" x14ac:dyDescent="0.25">
      <c r="A7792">
        <f t="shared" si="366"/>
        <v>217</v>
      </c>
      <c r="B7792">
        <f t="shared" si="367"/>
        <v>15</v>
      </c>
      <c r="C7792" t="str">
        <f>_xlfn.XLOOKUP(A7792,Table4[Lfd],Table4[idElementValue],"Err",0)</f>
        <v/>
      </c>
      <c r="D7792">
        <f t="shared" si="367"/>
        <v>15</v>
      </c>
      <c r="E7792">
        <f ca="1">OFFSET(ElementsDB!$AQ$2,SeriesSelection!A7792-1,SeriesSelection!B7792-1)</f>
        <v>0</v>
      </c>
      <c r="F7792">
        <f>_xlfn.XLOOKUP(A7792,Table4[Lfd],Table4[Periods],"Err",0)</f>
        <v>0</v>
      </c>
      <c r="G7792" t="b">
        <f t="shared" si="365"/>
        <v>0</v>
      </c>
    </row>
    <row r="7793" spans="1:7" hidden="1" x14ac:dyDescent="0.25">
      <c r="A7793">
        <f t="shared" si="366"/>
        <v>217</v>
      </c>
      <c r="B7793">
        <f t="shared" si="367"/>
        <v>16</v>
      </c>
      <c r="C7793" t="str">
        <f>_xlfn.XLOOKUP(A7793,Table4[Lfd],Table4[idElementValue],"Err",0)</f>
        <v/>
      </c>
      <c r="D7793">
        <f t="shared" si="367"/>
        <v>16</v>
      </c>
      <c r="E7793">
        <f ca="1">OFFSET(ElementsDB!$AQ$2,SeriesSelection!A7793-1,SeriesSelection!B7793-1)</f>
        <v>0</v>
      </c>
      <c r="F7793">
        <f>_xlfn.XLOOKUP(A7793,Table4[Lfd],Table4[Periods],"Err",0)</f>
        <v>0</v>
      </c>
      <c r="G7793" t="b">
        <f t="shared" si="365"/>
        <v>0</v>
      </c>
    </row>
    <row r="7794" spans="1:7" hidden="1" x14ac:dyDescent="0.25">
      <c r="A7794">
        <f t="shared" si="366"/>
        <v>217</v>
      </c>
      <c r="B7794">
        <f t="shared" si="367"/>
        <v>17</v>
      </c>
      <c r="C7794" t="str">
        <f>_xlfn.XLOOKUP(A7794,Table4[Lfd],Table4[idElementValue],"Err",0)</f>
        <v/>
      </c>
      <c r="D7794">
        <f t="shared" si="367"/>
        <v>17</v>
      </c>
      <c r="E7794">
        <f ca="1">OFFSET(ElementsDB!$AQ$2,SeriesSelection!A7794-1,SeriesSelection!B7794-1)</f>
        <v>0</v>
      </c>
      <c r="F7794">
        <f>_xlfn.XLOOKUP(A7794,Table4[Lfd],Table4[Periods],"Err",0)</f>
        <v>0</v>
      </c>
      <c r="G7794" t="b">
        <f t="shared" si="365"/>
        <v>0</v>
      </c>
    </row>
    <row r="7795" spans="1:7" hidden="1" x14ac:dyDescent="0.25">
      <c r="A7795">
        <f t="shared" si="366"/>
        <v>217</v>
      </c>
      <c r="B7795">
        <f t="shared" si="367"/>
        <v>18</v>
      </c>
      <c r="C7795" t="str">
        <f>_xlfn.XLOOKUP(A7795,Table4[Lfd],Table4[idElementValue],"Err",0)</f>
        <v/>
      </c>
      <c r="D7795">
        <f t="shared" si="367"/>
        <v>18</v>
      </c>
      <c r="E7795">
        <f ca="1">OFFSET(ElementsDB!$AQ$2,SeriesSelection!A7795-1,SeriesSelection!B7795-1)</f>
        <v>0</v>
      </c>
      <c r="F7795">
        <f>_xlfn.XLOOKUP(A7795,Table4[Lfd],Table4[Periods],"Err",0)</f>
        <v>0</v>
      </c>
      <c r="G7795" t="b">
        <f t="shared" si="365"/>
        <v>0</v>
      </c>
    </row>
    <row r="7796" spans="1:7" hidden="1" x14ac:dyDescent="0.25">
      <c r="A7796">
        <f t="shared" si="366"/>
        <v>217</v>
      </c>
      <c r="B7796">
        <f t="shared" si="367"/>
        <v>19</v>
      </c>
      <c r="C7796" t="str">
        <f>_xlfn.XLOOKUP(A7796,Table4[Lfd],Table4[idElementValue],"Err",0)</f>
        <v/>
      </c>
      <c r="D7796">
        <f t="shared" si="367"/>
        <v>19</v>
      </c>
      <c r="E7796">
        <f ca="1">OFFSET(ElementsDB!$AQ$2,SeriesSelection!A7796-1,SeriesSelection!B7796-1)</f>
        <v>0</v>
      </c>
      <c r="F7796">
        <f>_xlfn.XLOOKUP(A7796,Table4[Lfd],Table4[Periods],"Err",0)</f>
        <v>0</v>
      </c>
      <c r="G7796" t="b">
        <f t="shared" si="365"/>
        <v>0</v>
      </c>
    </row>
    <row r="7797" spans="1:7" hidden="1" x14ac:dyDescent="0.25">
      <c r="A7797">
        <f t="shared" si="366"/>
        <v>217</v>
      </c>
      <c r="B7797">
        <f t="shared" si="367"/>
        <v>20</v>
      </c>
      <c r="C7797" t="str">
        <f>_xlfn.XLOOKUP(A7797,Table4[Lfd],Table4[idElementValue],"Err",0)</f>
        <v/>
      </c>
      <c r="D7797">
        <f t="shared" si="367"/>
        <v>20</v>
      </c>
      <c r="E7797">
        <f ca="1">OFFSET(ElementsDB!$AQ$2,SeriesSelection!A7797-1,SeriesSelection!B7797-1)</f>
        <v>0</v>
      </c>
      <c r="F7797">
        <f>_xlfn.XLOOKUP(A7797,Table4[Lfd],Table4[Periods],"Err",0)</f>
        <v>0</v>
      </c>
      <c r="G7797" t="b">
        <f t="shared" si="365"/>
        <v>0</v>
      </c>
    </row>
    <row r="7798" spans="1:7" hidden="1" x14ac:dyDescent="0.25">
      <c r="A7798">
        <f t="shared" si="366"/>
        <v>217</v>
      </c>
      <c r="B7798">
        <f t="shared" si="367"/>
        <v>21</v>
      </c>
      <c r="C7798" t="str">
        <f>_xlfn.XLOOKUP(A7798,Table4[Lfd],Table4[idElementValue],"Err",0)</f>
        <v/>
      </c>
      <c r="D7798">
        <f t="shared" si="367"/>
        <v>21</v>
      </c>
      <c r="E7798">
        <f ca="1">OFFSET(ElementsDB!$AQ$2,SeriesSelection!A7798-1,SeriesSelection!B7798-1)</f>
        <v>0</v>
      </c>
      <c r="F7798">
        <f>_xlfn.XLOOKUP(A7798,Table4[Lfd],Table4[Periods],"Err",0)</f>
        <v>0</v>
      </c>
      <c r="G7798" t="b">
        <f t="shared" si="365"/>
        <v>0</v>
      </c>
    </row>
    <row r="7799" spans="1:7" hidden="1" x14ac:dyDescent="0.25">
      <c r="A7799">
        <f t="shared" si="366"/>
        <v>217</v>
      </c>
      <c r="B7799">
        <f t="shared" si="367"/>
        <v>22</v>
      </c>
      <c r="C7799" t="str">
        <f>_xlfn.XLOOKUP(A7799,Table4[Lfd],Table4[idElementValue],"Err",0)</f>
        <v/>
      </c>
      <c r="D7799">
        <f t="shared" si="367"/>
        <v>22</v>
      </c>
      <c r="E7799">
        <f ca="1">OFFSET(ElementsDB!$AQ$2,SeriesSelection!A7799-1,SeriesSelection!B7799-1)</f>
        <v>0</v>
      </c>
      <c r="F7799">
        <f>_xlfn.XLOOKUP(A7799,Table4[Lfd],Table4[Periods],"Err",0)</f>
        <v>0</v>
      </c>
      <c r="G7799" t="b">
        <f t="shared" si="365"/>
        <v>0</v>
      </c>
    </row>
    <row r="7800" spans="1:7" hidden="1" x14ac:dyDescent="0.25">
      <c r="A7800">
        <f t="shared" si="366"/>
        <v>217</v>
      </c>
      <c r="B7800">
        <f t="shared" si="367"/>
        <v>23</v>
      </c>
      <c r="C7800" t="str">
        <f>_xlfn.XLOOKUP(A7800,Table4[Lfd],Table4[idElementValue],"Err",0)</f>
        <v/>
      </c>
      <c r="D7800">
        <f t="shared" si="367"/>
        <v>23</v>
      </c>
      <c r="E7800">
        <f ca="1">OFFSET(ElementsDB!$AQ$2,SeriesSelection!A7800-1,SeriesSelection!B7800-1)</f>
        <v>0</v>
      </c>
      <c r="F7800">
        <f>_xlfn.XLOOKUP(A7800,Table4[Lfd],Table4[Periods],"Err",0)</f>
        <v>0</v>
      </c>
      <c r="G7800" t="b">
        <f t="shared" si="365"/>
        <v>0</v>
      </c>
    </row>
    <row r="7801" spans="1:7" hidden="1" x14ac:dyDescent="0.25">
      <c r="A7801">
        <f t="shared" si="366"/>
        <v>217</v>
      </c>
      <c r="B7801">
        <f t="shared" si="367"/>
        <v>24</v>
      </c>
      <c r="C7801" t="str">
        <f>_xlfn.XLOOKUP(A7801,Table4[Lfd],Table4[idElementValue],"Err",0)</f>
        <v/>
      </c>
      <c r="D7801">
        <f t="shared" si="367"/>
        <v>24</v>
      </c>
      <c r="E7801">
        <f ca="1">OFFSET(ElementsDB!$AQ$2,SeriesSelection!A7801-1,SeriesSelection!B7801-1)</f>
        <v>0</v>
      </c>
      <c r="F7801">
        <f>_xlfn.XLOOKUP(A7801,Table4[Lfd],Table4[Periods],"Err",0)</f>
        <v>0</v>
      </c>
      <c r="G7801" t="b">
        <f t="shared" si="365"/>
        <v>0</v>
      </c>
    </row>
    <row r="7802" spans="1:7" hidden="1" x14ac:dyDescent="0.25">
      <c r="A7802">
        <f t="shared" si="366"/>
        <v>217</v>
      </c>
      <c r="B7802">
        <f t="shared" si="367"/>
        <v>25</v>
      </c>
      <c r="C7802" t="str">
        <f>_xlfn.XLOOKUP(A7802,Table4[Lfd],Table4[idElementValue],"Err",0)</f>
        <v/>
      </c>
      <c r="D7802">
        <f t="shared" si="367"/>
        <v>25</v>
      </c>
      <c r="E7802">
        <f ca="1">OFFSET(ElementsDB!$AQ$2,SeriesSelection!A7802-1,SeriesSelection!B7802-1)</f>
        <v>0</v>
      </c>
      <c r="F7802">
        <f>_xlfn.XLOOKUP(A7802,Table4[Lfd],Table4[Periods],"Err",0)</f>
        <v>0</v>
      </c>
      <c r="G7802" t="b">
        <f t="shared" si="365"/>
        <v>0</v>
      </c>
    </row>
    <row r="7803" spans="1:7" hidden="1" x14ac:dyDescent="0.25">
      <c r="A7803">
        <f t="shared" si="366"/>
        <v>217</v>
      </c>
      <c r="B7803">
        <f t="shared" si="367"/>
        <v>26</v>
      </c>
      <c r="C7803" t="str">
        <f>_xlfn.XLOOKUP(A7803,Table4[Lfd],Table4[idElementValue],"Err",0)</f>
        <v/>
      </c>
      <c r="D7803">
        <f t="shared" si="367"/>
        <v>26</v>
      </c>
      <c r="E7803">
        <f ca="1">OFFSET(ElementsDB!$AQ$2,SeriesSelection!A7803-1,SeriesSelection!B7803-1)</f>
        <v>0</v>
      </c>
      <c r="F7803">
        <f>_xlfn.XLOOKUP(A7803,Table4[Lfd],Table4[Periods],"Err",0)</f>
        <v>0</v>
      </c>
      <c r="G7803" t="b">
        <f t="shared" si="365"/>
        <v>0</v>
      </c>
    </row>
    <row r="7804" spans="1:7" hidden="1" x14ac:dyDescent="0.25">
      <c r="A7804">
        <f t="shared" si="366"/>
        <v>217</v>
      </c>
      <c r="B7804">
        <f t="shared" si="367"/>
        <v>27</v>
      </c>
      <c r="C7804" t="str">
        <f>_xlfn.XLOOKUP(A7804,Table4[Lfd],Table4[idElementValue],"Err",0)</f>
        <v/>
      </c>
      <c r="D7804">
        <f t="shared" si="367"/>
        <v>27</v>
      </c>
      <c r="E7804">
        <f ca="1">OFFSET(ElementsDB!$AQ$2,SeriesSelection!A7804-1,SeriesSelection!B7804-1)</f>
        <v>0</v>
      </c>
      <c r="F7804">
        <f>_xlfn.XLOOKUP(A7804,Table4[Lfd],Table4[Periods],"Err",0)</f>
        <v>0</v>
      </c>
      <c r="G7804" t="b">
        <f t="shared" si="365"/>
        <v>0</v>
      </c>
    </row>
    <row r="7805" spans="1:7" hidden="1" x14ac:dyDescent="0.25">
      <c r="A7805">
        <f t="shared" si="366"/>
        <v>217</v>
      </c>
      <c r="B7805">
        <f t="shared" si="367"/>
        <v>28</v>
      </c>
      <c r="C7805" t="str">
        <f>_xlfn.XLOOKUP(A7805,Table4[Lfd],Table4[idElementValue],"Err",0)</f>
        <v/>
      </c>
      <c r="D7805">
        <f t="shared" si="367"/>
        <v>28</v>
      </c>
      <c r="E7805">
        <f ca="1">OFFSET(ElementsDB!$AQ$2,SeriesSelection!A7805-1,SeriesSelection!B7805-1)</f>
        <v>0</v>
      </c>
      <c r="F7805">
        <f>_xlfn.XLOOKUP(A7805,Table4[Lfd],Table4[Periods],"Err",0)</f>
        <v>0</v>
      </c>
      <c r="G7805" t="b">
        <f t="shared" si="365"/>
        <v>0</v>
      </c>
    </row>
    <row r="7806" spans="1:7" hidden="1" x14ac:dyDescent="0.25">
      <c r="A7806">
        <f t="shared" si="366"/>
        <v>217</v>
      </c>
      <c r="B7806">
        <f t="shared" si="367"/>
        <v>29</v>
      </c>
      <c r="C7806" t="str">
        <f>_xlfn.XLOOKUP(A7806,Table4[Lfd],Table4[idElementValue],"Err",0)</f>
        <v/>
      </c>
      <c r="D7806">
        <f t="shared" si="367"/>
        <v>29</v>
      </c>
      <c r="E7806">
        <f ca="1">OFFSET(ElementsDB!$AQ$2,SeriesSelection!A7806-1,SeriesSelection!B7806-1)</f>
        <v>0</v>
      </c>
      <c r="F7806">
        <f>_xlfn.XLOOKUP(A7806,Table4[Lfd],Table4[Periods],"Err",0)</f>
        <v>0</v>
      </c>
      <c r="G7806" t="b">
        <f t="shared" si="365"/>
        <v>0</v>
      </c>
    </row>
    <row r="7807" spans="1:7" hidden="1" x14ac:dyDescent="0.25">
      <c r="A7807">
        <f t="shared" si="366"/>
        <v>217</v>
      </c>
      <c r="B7807">
        <f t="shared" si="367"/>
        <v>30</v>
      </c>
      <c r="C7807" t="str">
        <f>_xlfn.XLOOKUP(A7807,Table4[Lfd],Table4[idElementValue],"Err",0)</f>
        <v/>
      </c>
      <c r="D7807">
        <f t="shared" si="367"/>
        <v>30</v>
      </c>
      <c r="E7807">
        <f ca="1">OFFSET(ElementsDB!$AQ$2,SeriesSelection!A7807-1,SeriesSelection!B7807-1)</f>
        <v>0</v>
      </c>
      <c r="F7807">
        <f>_xlfn.XLOOKUP(A7807,Table4[Lfd],Table4[Periods],"Err",0)</f>
        <v>0</v>
      </c>
      <c r="G7807" t="b">
        <f t="shared" si="365"/>
        <v>0</v>
      </c>
    </row>
    <row r="7808" spans="1:7" hidden="1" x14ac:dyDescent="0.25">
      <c r="A7808">
        <f t="shared" si="366"/>
        <v>217</v>
      </c>
      <c r="B7808">
        <f t="shared" si="367"/>
        <v>31</v>
      </c>
      <c r="C7808" t="str">
        <f>_xlfn.XLOOKUP(A7808,Table4[Lfd],Table4[idElementValue],"Err",0)</f>
        <v/>
      </c>
      <c r="D7808">
        <f t="shared" si="367"/>
        <v>31</v>
      </c>
      <c r="E7808">
        <f ca="1">OFFSET(ElementsDB!$AQ$2,SeriesSelection!A7808-1,SeriesSelection!B7808-1)</f>
        <v>0</v>
      </c>
      <c r="F7808">
        <f>_xlfn.XLOOKUP(A7808,Table4[Lfd],Table4[Periods],"Err",0)</f>
        <v>0</v>
      </c>
      <c r="G7808" t="b">
        <f t="shared" si="365"/>
        <v>0</v>
      </c>
    </row>
    <row r="7809" spans="1:7" hidden="1" x14ac:dyDescent="0.25">
      <c r="A7809">
        <f t="shared" si="366"/>
        <v>217</v>
      </c>
      <c r="B7809">
        <f t="shared" si="367"/>
        <v>32</v>
      </c>
      <c r="C7809" t="str">
        <f>_xlfn.XLOOKUP(A7809,Table4[Lfd],Table4[idElementValue],"Err",0)</f>
        <v/>
      </c>
      <c r="D7809">
        <f t="shared" si="367"/>
        <v>32</v>
      </c>
      <c r="E7809">
        <f ca="1">OFFSET(ElementsDB!$AQ$2,SeriesSelection!A7809-1,SeriesSelection!B7809-1)</f>
        <v>0</v>
      </c>
      <c r="F7809">
        <f>_xlfn.XLOOKUP(A7809,Table4[Lfd],Table4[Periods],"Err",0)</f>
        <v>0</v>
      </c>
      <c r="G7809" t="b">
        <f t="shared" si="365"/>
        <v>0</v>
      </c>
    </row>
    <row r="7810" spans="1:7" hidden="1" x14ac:dyDescent="0.25">
      <c r="A7810">
        <f t="shared" si="366"/>
        <v>217</v>
      </c>
      <c r="B7810">
        <f t="shared" si="367"/>
        <v>33</v>
      </c>
      <c r="C7810" t="str">
        <f>_xlfn.XLOOKUP(A7810,Table4[Lfd],Table4[idElementValue],"Err",0)</f>
        <v/>
      </c>
      <c r="D7810">
        <f t="shared" si="367"/>
        <v>33</v>
      </c>
      <c r="E7810">
        <f ca="1">OFFSET(ElementsDB!$AQ$2,SeriesSelection!A7810-1,SeriesSelection!B7810-1)</f>
        <v>0</v>
      </c>
      <c r="F7810">
        <f>_xlfn.XLOOKUP(A7810,Table4[Lfd],Table4[Periods],"Err",0)</f>
        <v>0</v>
      </c>
      <c r="G7810" t="b">
        <f t="shared" ref="G7810:G7873" si="368">(D7810&lt;=F7810)</f>
        <v>0</v>
      </c>
    </row>
    <row r="7811" spans="1:7" hidden="1" x14ac:dyDescent="0.25">
      <c r="A7811">
        <f t="shared" si="366"/>
        <v>217</v>
      </c>
      <c r="B7811">
        <f t="shared" si="367"/>
        <v>34</v>
      </c>
      <c r="C7811" t="str">
        <f>_xlfn.XLOOKUP(A7811,Table4[Lfd],Table4[idElementValue],"Err",0)</f>
        <v/>
      </c>
      <c r="D7811">
        <f t="shared" si="367"/>
        <v>34</v>
      </c>
      <c r="E7811">
        <f ca="1">OFFSET(ElementsDB!$AQ$2,SeriesSelection!A7811-1,SeriesSelection!B7811-1)</f>
        <v>0</v>
      </c>
      <c r="F7811">
        <f>_xlfn.XLOOKUP(A7811,Table4[Lfd],Table4[Periods],"Err",0)</f>
        <v>0</v>
      </c>
      <c r="G7811" t="b">
        <f t="shared" si="368"/>
        <v>0</v>
      </c>
    </row>
    <row r="7812" spans="1:7" hidden="1" x14ac:dyDescent="0.25">
      <c r="A7812">
        <f t="shared" si="366"/>
        <v>217</v>
      </c>
      <c r="B7812">
        <f t="shared" si="367"/>
        <v>35</v>
      </c>
      <c r="C7812" t="str">
        <f>_xlfn.XLOOKUP(A7812,Table4[Lfd],Table4[idElementValue],"Err",0)</f>
        <v/>
      </c>
      <c r="D7812">
        <f t="shared" si="367"/>
        <v>35</v>
      </c>
      <c r="E7812">
        <f ca="1">OFFSET(ElementsDB!$AQ$2,SeriesSelection!A7812-1,SeriesSelection!B7812-1)</f>
        <v>0</v>
      </c>
      <c r="F7812">
        <f>_xlfn.XLOOKUP(A7812,Table4[Lfd],Table4[Periods],"Err",0)</f>
        <v>0</v>
      </c>
      <c r="G7812" t="b">
        <f t="shared" si="368"/>
        <v>0</v>
      </c>
    </row>
    <row r="7813" spans="1:7" hidden="1" x14ac:dyDescent="0.25">
      <c r="A7813">
        <f t="shared" si="366"/>
        <v>217</v>
      </c>
      <c r="B7813">
        <f t="shared" si="367"/>
        <v>36</v>
      </c>
      <c r="C7813" t="str">
        <f>_xlfn.XLOOKUP(A7813,Table4[Lfd],Table4[idElementValue],"Err",0)</f>
        <v/>
      </c>
      <c r="D7813">
        <f t="shared" si="367"/>
        <v>36</v>
      </c>
      <c r="E7813">
        <f ca="1">OFFSET(ElementsDB!$AQ$2,SeriesSelection!A7813-1,SeriesSelection!B7813-1)</f>
        <v>0</v>
      </c>
      <c r="F7813">
        <f>_xlfn.XLOOKUP(A7813,Table4[Lfd],Table4[Periods],"Err",0)</f>
        <v>0</v>
      </c>
      <c r="G7813" t="b">
        <f t="shared" si="368"/>
        <v>0</v>
      </c>
    </row>
    <row r="7814" spans="1:7" hidden="1" x14ac:dyDescent="0.25">
      <c r="A7814">
        <f t="shared" si="366"/>
        <v>218</v>
      </c>
      <c r="B7814">
        <f t="shared" si="367"/>
        <v>1</v>
      </c>
      <c r="C7814" t="str">
        <f>_xlfn.XLOOKUP(A7814,Table4[Lfd],Table4[idElementValue],"Err",0)</f>
        <v/>
      </c>
      <c r="D7814">
        <f t="shared" si="367"/>
        <v>1</v>
      </c>
      <c r="E7814">
        <f ca="1">OFFSET(ElementsDB!$AQ$2,SeriesSelection!A7814-1,SeriesSelection!B7814-1)</f>
        <v>0</v>
      </c>
      <c r="F7814">
        <f>_xlfn.XLOOKUP(A7814,Table4[Lfd],Table4[Periods],"Err",0)</f>
        <v>0</v>
      </c>
      <c r="G7814" t="b">
        <f t="shared" si="368"/>
        <v>0</v>
      </c>
    </row>
    <row r="7815" spans="1:7" hidden="1" x14ac:dyDescent="0.25">
      <c r="A7815">
        <f t="shared" si="366"/>
        <v>218</v>
      </c>
      <c r="B7815">
        <f t="shared" si="367"/>
        <v>2</v>
      </c>
      <c r="C7815" t="str">
        <f>_xlfn.XLOOKUP(A7815,Table4[Lfd],Table4[idElementValue],"Err",0)</f>
        <v/>
      </c>
      <c r="D7815">
        <f t="shared" si="367"/>
        <v>2</v>
      </c>
      <c r="E7815">
        <f ca="1">OFFSET(ElementsDB!$AQ$2,SeriesSelection!A7815-1,SeriesSelection!B7815-1)</f>
        <v>0</v>
      </c>
      <c r="F7815">
        <f>_xlfn.XLOOKUP(A7815,Table4[Lfd],Table4[Periods],"Err",0)</f>
        <v>0</v>
      </c>
      <c r="G7815" t="b">
        <f t="shared" si="368"/>
        <v>0</v>
      </c>
    </row>
    <row r="7816" spans="1:7" hidden="1" x14ac:dyDescent="0.25">
      <c r="A7816">
        <f t="shared" si="366"/>
        <v>218</v>
      </c>
      <c r="B7816">
        <f t="shared" si="367"/>
        <v>3</v>
      </c>
      <c r="C7816" t="str">
        <f>_xlfn.XLOOKUP(A7816,Table4[Lfd],Table4[idElementValue],"Err",0)</f>
        <v/>
      </c>
      <c r="D7816">
        <f t="shared" si="367"/>
        <v>3</v>
      </c>
      <c r="E7816">
        <f ca="1">OFFSET(ElementsDB!$AQ$2,SeriesSelection!A7816-1,SeriesSelection!B7816-1)</f>
        <v>0</v>
      </c>
      <c r="F7816">
        <f>_xlfn.XLOOKUP(A7816,Table4[Lfd],Table4[Periods],"Err",0)</f>
        <v>0</v>
      </c>
      <c r="G7816" t="b">
        <f t="shared" si="368"/>
        <v>0</v>
      </c>
    </row>
    <row r="7817" spans="1:7" hidden="1" x14ac:dyDescent="0.25">
      <c r="A7817">
        <f t="shared" si="366"/>
        <v>218</v>
      </c>
      <c r="B7817">
        <f t="shared" si="367"/>
        <v>4</v>
      </c>
      <c r="C7817" t="str">
        <f>_xlfn.XLOOKUP(A7817,Table4[Lfd],Table4[idElementValue],"Err",0)</f>
        <v/>
      </c>
      <c r="D7817">
        <f t="shared" si="367"/>
        <v>4</v>
      </c>
      <c r="E7817">
        <f ca="1">OFFSET(ElementsDB!$AQ$2,SeriesSelection!A7817-1,SeriesSelection!B7817-1)</f>
        <v>0</v>
      </c>
      <c r="F7817">
        <f>_xlfn.XLOOKUP(A7817,Table4[Lfd],Table4[Periods],"Err",0)</f>
        <v>0</v>
      </c>
      <c r="G7817" t="b">
        <f t="shared" si="368"/>
        <v>0</v>
      </c>
    </row>
    <row r="7818" spans="1:7" hidden="1" x14ac:dyDescent="0.25">
      <c r="A7818">
        <f t="shared" ref="A7818:A7881" si="369">IF(B7818=1,A7817+1,A7817)</f>
        <v>218</v>
      </c>
      <c r="B7818">
        <f t="shared" ref="B7818:D7881" si="370">IF(B7817=36,1,B7817+1)</f>
        <v>5</v>
      </c>
      <c r="C7818" t="str">
        <f>_xlfn.XLOOKUP(A7818,Table4[Lfd],Table4[idElementValue],"Err",0)</f>
        <v/>
      </c>
      <c r="D7818">
        <f t="shared" si="370"/>
        <v>5</v>
      </c>
      <c r="E7818">
        <f ca="1">OFFSET(ElementsDB!$AQ$2,SeriesSelection!A7818-1,SeriesSelection!B7818-1)</f>
        <v>0</v>
      </c>
      <c r="F7818">
        <f>_xlfn.XLOOKUP(A7818,Table4[Lfd],Table4[Periods],"Err",0)</f>
        <v>0</v>
      </c>
      <c r="G7818" t="b">
        <f t="shared" si="368"/>
        <v>0</v>
      </c>
    </row>
    <row r="7819" spans="1:7" hidden="1" x14ac:dyDescent="0.25">
      <c r="A7819">
        <f t="shared" si="369"/>
        <v>218</v>
      </c>
      <c r="B7819">
        <f t="shared" si="370"/>
        <v>6</v>
      </c>
      <c r="C7819" t="str">
        <f>_xlfn.XLOOKUP(A7819,Table4[Lfd],Table4[idElementValue],"Err",0)</f>
        <v/>
      </c>
      <c r="D7819">
        <f t="shared" si="370"/>
        <v>6</v>
      </c>
      <c r="E7819">
        <f ca="1">OFFSET(ElementsDB!$AQ$2,SeriesSelection!A7819-1,SeriesSelection!B7819-1)</f>
        <v>0</v>
      </c>
      <c r="F7819">
        <f>_xlfn.XLOOKUP(A7819,Table4[Lfd],Table4[Periods],"Err",0)</f>
        <v>0</v>
      </c>
      <c r="G7819" t="b">
        <f t="shared" si="368"/>
        <v>0</v>
      </c>
    </row>
    <row r="7820" spans="1:7" hidden="1" x14ac:dyDescent="0.25">
      <c r="A7820">
        <f t="shared" si="369"/>
        <v>218</v>
      </c>
      <c r="B7820">
        <f t="shared" si="370"/>
        <v>7</v>
      </c>
      <c r="C7820" t="str">
        <f>_xlfn.XLOOKUP(A7820,Table4[Lfd],Table4[idElementValue],"Err",0)</f>
        <v/>
      </c>
      <c r="D7820">
        <f t="shared" si="370"/>
        <v>7</v>
      </c>
      <c r="E7820">
        <f ca="1">OFFSET(ElementsDB!$AQ$2,SeriesSelection!A7820-1,SeriesSelection!B7820-1)</f>
        <v>0</v>
      </c>
      <c r="F7820">
        <f>_xlfn.XLOOKUP(A7820,Table4[Lfd],Table4[Periods],"Err",0)</f>
        <v>0</v>
      </c>
      <c r="G7820" t="b">
        <f t="shared" si="368"/>
        <v>0</v>
      </c>
    </row>
    <row r="7821" spans="1:7" hidden="1" x14ac:dyDescent="0.25">
      <c r="A7821">
        <f t="shared" si="369"/>
        <v>218</v>
      </c>
      <c r="B7821">
        <f t="shared" si="370"/>
        <v>8</v>
      </c>
      <c r="C7821" t="str">
        <f>_xlfn.XLOOKUP(A7821,Table4[Lfd],Table4[idElementValue],"Err",0)</f>
        <v/>
      </c>
      <c r="D7821">
        <f t="shared" si="370"/>
        <v>8</v>
      </c>
      <c r="E7821">
        <f ca="1">OFFSET(ElementsDB!$AQ$2,SeriesSelection!A7821-1,SeriesSelection!B7821-1)</f>
        <v>0</v>
      </c>
      <c r="F7821">
        <f>_xlfn.XLOOKUP(A7821,Table4[Lfd],Table4[Periods],"Err",0)</f>
        <v>0</v>
      </c>
      <c r="G7821" t="b">
        <f t="shared" si="368"/>
        <v>0</v>
      </c>
    </row>
    <row r="7822" spans="1:7" hidden="1" x14ac:dyDescent="0.25">
      <c r="A7822">
        <f t="shared" si="369"/>
        <v>218</v>
      </c>
      <c r="B7822">
        <f t="shared" si="370"/>
        <v>9</v>
      </c>
      <c r="C7822" t="str">
        <f>_xlfn.XLOOKUP(A7822,Table4[Lfd],Table4[idElementValue],"Err",0)</f>
        <v/>
      </c>
      <c r="D7822">
        <f t="shared" si="370"/>
        <v>9</v>
      </c>
      <c r="E7822">
        <f ca="1">OFFSET(ElementsDB!$AQ$2,SeriesSelection!A7822-1,SeriesSelection!B7822-1)</f>
        <v>0</v>
      </c>
      <c r="F7822">
        <f>_xlfn.XLOOKUP(A7822,Table4[Lfd],Table4[Periods],"Err",0)</f>
        <v>0</v>
      </c>
      <c r="G7822" t="b">
        <f t="shared" si="368"/>
        <v>0</v>
      </c>
    </row>
    <row r="7823" spans="1:7" hidden="1" x14ac:dyDescent="0.25">
      <c r="A7823">
        <f t="shared" si="369"/>
        <v>218</v>
      </c>
      <c r="B7823">
        <f t="shared" si="370"/>
        <v>10</v>
      </c>
      <c r="C7823" t="str">
        <f>_xlfn.XLOOKUP(A7823,Table4[Lfd],Table4[idElementValue],"Err",0)</f>
        <v/>
      </c>
      <c r="D7823">
        <f t="shared" si="370"/>
        <v>10</v>
      </c>
      <c r="E7823">
        <f ca="1">OFFSET(ElementsDB!$AQ$2,SeriesSelection!A7823-1,SeriesSelection!B7823-1)</f>
        <v>0</v>
      </c>
      <c r="F7823">
        <f>_xlfn.XLOOKUP(A7823,Table4[Lfd],Table4[Periods],"Err",0)</f>
        <v>0</v>
      </c>
      <c r="G7823" t="b">
        <f t="shared" si="368"/>
        <v>0</v>
      </c>
    </row>
    <row r="7824" spans="1:7" hidden="1" x14ac:dyDescent="0.25">
      <c r="A7824">
        <f t="shared" si="369"/>
        <v>218</v>
      </c>
      <c r="B7824">
        <f t="shared" si="370"/>
        <v>11</v>
      </c>
      <c r="C7824" t="str">
        <f>_xlfn.XLOOKUP(A7824,Table4[Lfd],Table4[idElementValue],"Err",0)</f>
        <v/>
      </c>
      <c r="D7824">
        <f t="shared" si="370"/>
        <v>11</v>
      </c>
      <c r="E7824">
        <f ca="1">OFFSET(ElementsDB!$AQ$2,SeriesSelection!A7824-1,SeriesSelection!B7824-1)</f>
        <v>0</v>
      </c>
      <c r="F7824">
        <f>_xlfn.XLOOKUP(A7824,Table4[Lfd],Table4[Periods],"Err",0)</f>
        <v>0</v>
      </c>
      <c r="G7824" t="b">
        <f t="shared" si="368"/>
        <v>0</v>
      </c>
    </row>
    <row r="7825" spans="1:7" hidden="1" x14ac:dyDescent="0.25">
      <c r="A7825">
        <f t="shared" si="369"/>
        <v>218</v>
      </c>
      <c r="B7825">
        <f t="shared" si="370"/>
        <v>12</v>
      </c>
      <c r="C7825" t="str">
        <f>_xlfn.XLOOKUP(A7825,Table4[Lfd],Table4[idElementValue],"Err",0)</f>
        <v/>
      </c>
      <c r="D7825">
        <f t="shared" si="370"/>
        <v>12</v>
      </c>
      <c r="E7825">
        <f ca="1">OFFSET(ElementsDB!$AQ$2,SeriesSelection!A7825-1,SeriesSelection!B7825-1)</f>
        <v>0</v>
      </c>
      <c r="F7825">
        <f>_xlfn.XLOOKUP(A7825,Table4[Lfd],Table4[Periods],"Err",0)</f>
        <v>0</v>
      </c>
      <c r="G7825" t="b">
        <f t="shared" si="368"/>
        <v>0</v>
      </c>
    </row>
    <row r="7826" spans="1:7" hidden="1" x14ac:dyDescent="0.25">
      <c r="A7826">
        <f t="shared" si="369"/>
        <v>218</v>
      </c>
      <c r="B7826">
        <f t="shared" si="370"/>
        <v>13</v>
      </c>
      <c r="C7826" t="str">
        <f>_xlfn.XLOOKUP(A7826,Table4[Lfd],Table4[idElementValue],"Err",0)</f>
        <v/>
      </c>
      <c r="D7826">
        <f t="shared" si="370"/>
        <v>13</v>
      </c>
      <c r="E7826">
        <f ca="1">OFFSET(ElementsDB!$AQ$2,SeriesSelection!A7826-1,SeriesSelection!B7826-1)</f>
        <v>0</v>
      </c>
      <c r="F7826">
        <f>_xlfn.XLOOKUP(A7826,Table4[Lfd],Table4[Periods],"Err",0)</f>
        <v>0</v>
      </c>
      <c r="G7826" t="b">
        <f t="shared" si="368"/>
        <v>0</v>
      </c>
    </row>
    <row r="7827" spans="1:7" hidden="1" x14ac:dyDescent="0.25">
      <c r="A7827">
        <f t="shared" si="369"/>
        <v>218</v>
      </c>
      <c r="B7827">
        <f t="shared" si="370"/>
        <v>14</v>
      </c>
      <c r="C7827" t="str">
        <f>_xlfn.XLOOKUP(A7827,Table4[Lfd],Table4[idElementValue],"Err",0)</f>
        <v/>
      </c>
      <c r="D7827">
        <f t="shared" si="370"/>
        <v>14</v>
      </c>
      <c r="E7827">
        <f ca="1">OFFSET(ElementsDB!$AQ$2,SeriesSelection!A7827-1,SeriesSelection!B7827-1)</f>
        <v>0</v>
      </c>
      <c r="F7827">
        <f>_xlfn.XLOOKUP(A7827,Table4[Lfd],Table4[Periods],"Err",0)</f>
        <v>0</v>
      </c>
      <c r="G7827" t="b">
        <f t="shared" si="368"/>
        <v>0</v>
      </c>
    </row>
    <row r="7828" spans="1:7" hidden="1" x14ac:dyDescent="0.25">
      <c r="A7828">
        <f t="shared" si="369"/>
        <v>218</v>
      </c>
      <c r="B7828">
        <f t="shared" si="370"/>
        <v>15</v>
      </c>
      <c r="C7828" t="str">
        <f>_xlfn.XLOOKUP(A7828,Table4[Lfd],Table4[idElementValue],"Err",0)</f>
        <v/>
      </c>
      <c r="D7828">
        <f t="shared" si="370"/>
        <v>15</v>
      </c>
      <c r="E7828">
        <f ca="1">OFFSET(ElementsDB!$AQ$2,SeriesSelection!A7828-1,SeriesSelection!B7828-1)</f>
        <v>0</v>
      </c>
      <c r="F7828">
        <f>_xlfn.XLOOKUP(A7828,Table4[Lfd],Table4[Periods],"Err",0)</f>
        <v>0</v>
      </c>
      <c r="G7828" t="b">
        <f t="shared" si="368"/>
        <v>0</v>
      </c>
    </row>
    <row r="7829" spans="1:7" hidden="1" x14ac:dyDescent="0.25">
      <c r="A7829">
        <f t="shared" si="369"/>
        <v>218</v>
      </c>
      <c r="B7829">
        <f t="shared" si="370"/>
        <v>16</v>
      </c>
      <c r="C7829" t="str">
        <f>_xlfn.XLOOKUP(A7829,Table4[Lfd],Table4[idElementValue],"Err",0)</f>
        <v/>
      </c>
      <c r="D7829">
        <f t="shared" si="370"/>
        <v>16</v>
      </c>
      <c r="E7829">
        <f ca="1">OFFSET(ElementsDB!$AQ$2,SeriesSelection!A7829-1,SeriesSelection!B7829-1)</f>
        <v>0</v>
      </c>
      <c r="F7829">
        <f>_xlfn.XLOOKUP(A7829,Table4[Lfd],Table4[Periods],"Err",0)</f>
        <v>0</v>
      </c>
      <c r="G7829" t="b">
        <f t="shared" si="368"/>
        <v>0</v>
      </c>
    </row>
    <row r="7830" spans="1:7" hidden="1" x14ac:dyDescent="0.25">
      <c r="A7830">
        <f t="shared" si="369"/>
        <v>218</v>
      </c>
      <c r="B7830">
        <f t="shared" si="370"/>
        <v>17</v>
      </c>
      <c r="C7830" t="str">
        <f>_xlfn.XLOOKUP(A7830,Table4[Lfd],Table4[idElementValue],"Err",0)</f>
        <v/>
      </c>
      <c r="D7830">
        <f t="shared" si="370"/>
        <v>17</v>
      </c>
      <c r="E7830">
        <f ca="1">OFFSET(ElementsDB!$AQ$2,SeriesSelection!A7830-1,SeriesSelection!B7830-1)</f>
        <v>0</v>
      </c>
      <c r="F7830">
        <f>_xlfn.XLOOKUP(A7830,Table4[Lfd],Table4[Periods],"Err",0)</f>
        <v>0</v>
      </c>
      <c r="G7830" t="b">
        <f t="shared" si="368"/>
        <v>0</v>
      </c>
    </row>
    <row r="7831" spans="1:7" hidden="1" x14ac:dyDescent="0.25">
      <c r="A7831">
        <f t="shared" si="369"/>
        <v>218</v>
      </c>
      <c r="B7831">
        <f t="shared" si="370"/>
        <v>18</v>
      </c>
      <c r="C7831" t="str">
        <f>_xlfn.XLOOKUP(A7831,Table4[Lfd],Table4[idElementValue],"Err",0)</f>
        <v/>
      </c>
      <c r="D7831">
        <f t="shared" si="370"/>
        <v>18</v>
      </c>
      <c r="E7831">
        <f ca="1">OFFSET(ElementsDB!$AQ$2,SeriesSelection!A7831-1,SeriesSelection!B7831-1)</f>
        <v>0</v>
      </c>
      <c r="F7831">
        <f>_xlfn.XLOOKUP(A7831,Table4[Lfd],Table4[Periods],"Err",0)</f>
        <v>0</v>
      </c>
      <c r="G7831" t="b">
        <f t="shared" si="368"/>
        <v>0</v>
      </c>
    </row>
    <row r="7832" spans="1:7" hidden="1" x14ac:dyDescent="0.25">
      <c r="A7832">
        <f t="shared" si="369"/>
        <v>218</v>
      </c>
      <c r="B7832">
        <f t="shared" si="370"/>
        <v>19</v>
      </c>
      <c r="C7832" t="str">
        <f>_xlfn.XLOOKUP(A7832,Table4[Lfd],Table4[idElementValue],"Err",0)</f>
        <v/>
      </c>
      <c r="D7832">
        <f t="shared" si="370"/>
        <v>19</v>
      </c>
      <c r="E7832">
        <f ca="1">OFFSET(ElementsDB!$AQ$2,SeriesSelection!A7832-1,SeriesSelection!B7832-1)</f>
        <v>0</v>
      </c>
      <c r="F7832">
        <f>_xlfn.XLOOKUP(A7832,Table4[Lfd],Table4[Periods],"Err",0)</f>
        <v>0</v>
      </c>
      <c r="G7832" t="b">
        <f t="shared" si="368"/>
        <v>0</v>
      </c>
    </row>
    <row r="7833" spans="1:7" hidden="1" x14ac:dyDescent="0.25">
      <c r="A7833">
        <f t="shared" si="369"/>
        <v>218</v>
      </c>
      <c r="B7833">
        <f t="shared" si="370"/>
        <v>20</v>
      </c>
      <c r="C7833" t="str">
        <f>_xlfn.XLOOKUP(A7833,Table4[Lfd],Table4[idElementValue],"Err",0)</f>
        <v/>
      </c>
      <c r="D7833">
        <f t="shared" si="370"/>
        <v>20</v>
      </c>
      <c r="E7833">
        <f ca="1">OFFSET(ElementsDB!$AQ$2,SeriesSelection!A7833-1,SeriesSelection!B7833-1)</f>
        <v>0</v>
      </c>
      <c r="F7833">
        <f>_xlfn.XLOOKUP(A7833,Table4[Lfd],Table4[Periods],"Err",0)</f>
        <v>0</v>
      </c>
      <c r="G7833" t="b">
        <f t="shared" si="368"/>
        <v>0</v>
      </c>
    </row>
    <row r="7834" spans="1:7" hidden="1" x14ac:dyDescent="0.25">
      <c r="A7834">
        <f t="shared" si="369"/>
        <v>218</v>
      </c>
      <c r="B7834">
        <f t="shared" si="370"/>
        <v>21</v>
      </c>
      <c r="C7834" t="str">
        <f>_xlfn.XLOOKUP(A7834,Table4[Lfd],Table4[idElementValue],"Err",0)</f>
        <v/>
      </c>
      <c r="D7834">
        <f t="shared" si="370"/>
        <v>21</v>
      </c>
      <c r="E7834">
        <f ca="1">OFFSET(ElementsDB!$AQ$2,SeriesSelection!A7834-1,SeriesSelection!B7834-1)</f>
        <v>0</v>
      </c>
      <c r="F7834">
        <f>_xlfn.XLOOKUP(A7834,Table4[Lfd],Table4[Periods],"Err",0)</f>
        <v>0</v>
      </c>
      <c r="G7834" t="b">
        <f t="shared" si="368"/>
        <v>0</v>
      </c>
    </row>
    <row r="7835" spans="1:7" hidden="1" x14ac:dyDescent="0.25">
      <c r="A7835">
        <f t="shared" si="369"/>
        <v>218</v>
      </c>
      <c r="B7835">
        <f t="shared" si="370"/>
        <v>22</v>
      </c>
      <c r="C7835" t="str">
        <f>_xlfn.XLOOKUP(A7835,Table4[Lfd],Table4[idElementValue],"Err",0)</f>
        <v/>
      </c>
      <c r="D7835">
        <f t="shared" si="370"/>
        <v>22</v>
      </c>
      <c r="E7835">
        <f ca="1">OFFSET(ElementsDB!$AQ$2,SeriesSelection!A7835-1,SeriesSelection!B7835-1)</f>
        <v>0</v>
      </c>
      <c r="F7835">
        <f>_xlfn.XLOOKUP(A7835,Table4[Lfd],Table4[Periods],"Err",0)</f>
        <v>0</v>
      </c>
      <c r="G7835" t="b">
        <f t="shared" si="368"/>
        <v>0</v>
      </c>
    </row>
    <row r="7836" spans="1:7" hidden="1" x14ac:dyDescent="0.25">
      <c r="A7836">
        <f t="shared" si="369"/>
        <v>218</v>
      </c>
      <c r="B7836">
        <f t="shared" si="370"/>
        <v>23</v>
      </c>
      <c r="C7836" t="str">
        <f>_xlfn.XLOOKUP(A7836,Table4[Lfd],Table4[idElementValue],"Err",0)</f>
        <v/>
      </c>
      <c r="D7836">
        <f t="shared" si="370"/>
        <v>23</v>
      </c>
      <c r="E7836">
        <f ca="1">OFFSET(ElementsDB!$AQ$2,SeriesSelection!A7836-1,SeriesSelection!B7836-1)</f>
        <v>0</v>
      </c>
      <c r="F7836">
        <f>_xlfn.XLOOKUP(A7836,Table4[Lfd],Table4[Periods],"Err",0)</f>
        <v>0</v>
      </c>
      <c r="G7836" t="b">
        <f t="shared" si="368"/>
        <v>0</v>
      </c>
    </row>
    <row r="7837" spans="1:7" hidden="1" x14ac:dyDescent="0.25">
      <c r="A7837">
        <f t="shared" si="369"/>
        <v>218</v>
      </c>
      <c r="B7837">
        <f t="shared" si="370"/>
        <v>24</v>
      </c>
      <c r="C7837" t="str">
        <f>_xlfn.XLOOKUP(A7837,Table4[Lfd],Table4[idElementValue],"Err",0)</f>
        <v/>
      </c>
      <c r="D7837">
        <f t="shared" si="370"/>
        <v>24</v>
      </c>
      <c r="E7837">
        <f ca="1">OFFSET(ElementsDB!$AQ$2,SeriesSelection!A7837-1,SeriesSelection!B7837-1)</f>
        <v>0</v>
      </c>
      <c r="F7837">
        <f>_xlfn.XLOOKUP(A7837,Table4[Lfd],Table4[Periods],"Err",0)</f>
        <v>0</v>
      </c>
      <c r="G7837" t="b">
        <f t="shared" si="368"/>
        <v>0</v>
      </c>
    </row>
    <row r="7838" spans="1:7" hidden="1" x14ac:dyDescent="0.25">
      <c r="A7838">
        <f t="shared" si="369"/>
        <v>218</v>
      </c>
      <c r="B7838">
        <f t="shared" si="370"/>
        <v>25</v>
      </c>
      <c r="C7838" t="str">
        <f>_xlfn.XLOOKUP(A7838,Table4[Lfd],Table4[idElementValue],"Err",0)</f>
        <v/>
      </c>
      <c r="D7838">
        <f t="shared" si="370"/>
        <v>25</v>
      </c>
      <c r="E7838">
        <f ca="1">OFFSET(ElementsDB!$AQ$2,SeriesSelection!A7838-1,SeriesSelection!B7838-1)</f>
        <v>0</v>
      </c>
      <c r="F7838">
        <f>_xlfn.XLOOKUP(A7838,Table4[Lfd],Table4[Periods],"Err",0)</f>
        <v>0</v>
      </c>
      <c r="G7838" t="b">
        <f t="shared" si="368"/>
        <v>0</v>
      </c>
    </row>
    <row r="7839" spans="1:7" hidden="1" x14ac:dyDescent="0.25">
      <c r="A7839">
        <f t="shared" si="369"/>
        <v>218</v>
      </c>
      <c r="B7839">
        <f t="shared" si="370"/>
        <v>26</v>
      </c>
      <c r="C7839" t="str">
        <f>_xlfn.XLOOKUP(A7839,Table4[Lfd],Table4[idElementValue],"Err",0)</f>
        <v/>
      </c>
      <c r="D7839">
        <f t="shared" si="370"/>
        <v>26</v>
      </c>
      <c r="E7839">
        <f ca="1">OFFSET(ElementsDB!$AQ$2,SeriesSelection!A7839-1,SeriesSelection!B7839-1)</f>
        <v>0</v>
      </c>
      <c r="F7839">
        <f>_xlfn.XLOOKUP(A7839,Table4[Lfd],Table4[Periods],"Err",0)</f>
        <v>0</v>
      </c>
      <c r="G7839" t="b">
        <f t="shared" si="368"/>
        <v>0</v>
      </c>
    </row>
    <row r="7840" spans="1:7" hidden="1" x14ac:dyDescent="0.25">
      <c r="A7840">
        <f t="shared" si="369"/>
        <v>218</v>
      </c>
      <c r="B7840">
        <f t="shared" si="370"/>
        <v>27</v>
      </c>
      <c r="C7840" t="str">
        <f>_xlfn.XLOOKUP(A7840,Table4[Lfd],Table4[idElementValue],"Err",0)</f>
        <v/>
      </c>
      <c r="D7840">
        <f t="shared" si="370"/>
        <v>27</v>
      </c>
      <c r="E7840">
        <f ca="1">OFFSET(ElementsDB!$AQ$2,SeriesSelection!A7840-1,SeriesSelection!B7840-1)</f>
        <v>0</v>
      </c>
      <c r="F7840">
        <f>_xlfn.XLOOKUP(A7840,Table4[Lfd],Table4[Periods],"Err",0)</f>
        <v>0</v>
      </c>
      <c r="G7840" t="b">
        <f t="shared" si="368"/>
        <v>0</v>
      </c>
    </row>
    <row r="7841" spans="1:7" hidden="1" x14ac:dyDescent="0.25">
      <c r="A7841">
        <f t="shared" si="369"/>
        <v>218</v>
      </c>
      <c r="B7841">
        <f t="shared" si="370"/>
        <v>28</v>
      </c>
      <c r="C7841" t="str">
        <f>_xlfn.XLOOKUP(A7841,Table4[Lfd],Table4[idElementValue],"Err",0)</f>
        <v/>
      </c>
      <c r="D7841">
        <f t="shared" si="370"/>
        <v>28</v>
      </c>
      <c r="E7841">
        <f ca="1">OFFSET(ElementsDB!$AQ$2,SeriesSelection!A7841-1,SeriesSelection!B7841-1)</f>
        <v>0</v>
      </c>
      <c r="F7841">
        <f>_xlfn.XLOOKUP(A7841,Table4[Lfd],Table4[Periods],"Err",0)</f>
        <v>0</v>
      </c>
      <c r="G7841" t="b">
        <f t="shared" si="368"/>
        <v>0</v>
      </c>
    </row>
    <row r="7842" spans="1:7" hidden="1" x14ac:dyDescent="0.25">
      <c r="A7842">
        <f t="shared" si="369"/>
        <v>218</v>
      </c>
      <c r="B7842">
        <f t="shared" si="370"/>
        <v>29</v>
      </c>
      <c r="C7842" t="str">
        <f>_xlfn.XLOOKUP(A7842,Table4[Lfd],Table4[idElementValue],"Err",0)</f>
        <v/>
      </c>
      <c r="D7842">
        <f t="shared" si="370"/>
        <v>29</v>
      </c>
      <c r="E7842">
        <f ca="1">OFFSET(ElementsDB!$AQ$2,SeriesSelection!A7842-1,SeriesSelection!B7842-1)</f>
        <v>0</v>
      </c>
      <c r="F7842">
        <f>_xlfn.XLOOKUP(A7842,Table4[Lfd],Table4[Periods],"Err",0)</f>
        <v>0</v>
      </c>
      <c r="G7842" t="b">
        <f t="shared" si="368"/>
        <v>0</v>
      </c>
    </row>
    <row r="7843" spans="1:7" hidden="1" x14ac:dyDescent="0.25">
      <c r="A7843">
        <f t="shared" si="369"/>
        <v>218</v>
      </c>
      <c r="B7843">
        <f t="shared" si="370"/>
        <v>30</v>
      </c>
      <c r="C7843" t="str">
        <f>_xlfn.XLOOKUP(A7843,Table4[Lfd],Table4[idElementValue],"Err",0)</f>
        <v/>
      </c>
      <c r="D7843">
        <f t="shared" si="370"/>
        <v>30</v>
      </c>
      <c r="E7843">
        <f ca="1">OFFSET(ElementsDB!$AQ$2,SeriesSelection!A7843-1,SeriesSelection!B7843-1)</f>
        <v>0</v>
      </c>
      <c r="F7843">
        <f>_xlfn.XLOOKUP(A7843,Table4[Lfd],Table4[Periods],"Err",0)</f>
        <v>0</v>
      </c>
      <c r="G7843" t="b">
        <f t="shared" si="368"/>
        <v>0</v>
      </c>
    </row>
    <row r="7844" spans="1:7" hidden="1" x14ac:dyDescent="0.25">
      <c r="A7844">
        <f t="shared" si="369"/>
        <v>218</v>
      </c>
      <c r="B7844">
        <f t="shared" si="370"/>
        <v>31</v>
      </c>
      <c r="C7844" t="str">
        <f>_xlfn.XLOOKUP(A7844,Table4[Lfd],Table4[idElementValue],"Err",0)</f>
        <v/>
      </c>
      <c r="D7844">
        <f t="shared" si="370"/>
        <v>31</v>
      </c>
      <c r="E7844">
        <f ca="1">OFFSET(ElementsDB!$AQ$2,SeriesSelection!A7844-1,SeriesSelection!B7844-1)</f>
        <v>0</v>
      </c>
      <c r="F7844">
        <f>_xlfn.XLOOKUP(A7844,Table4[Lfd],Table4[Periods],"Err",0)</f>
        <v>0</v>
      </c>
      <c r="G7844" t="b">
        <f t="shared" si="368"/>
        <v>0</v>
      </c>
    </row>
    <row r="7845" spans="1:7" hidden="1" x14ac:dyDescent="0.25">
      <c r="A7845">
        <f t="shared" si="369"/>
        <v>218</v>
      </c>
      <c r="B7845">
        <f t="shared" si="370"/>
        <v>32</v>
      </c>
      <c r="C7845" t="str">
        <f>_xlfn.XLOOKUP(A7845,Table4[Lfd],Table4[idElementValue],"Err",0)</f>
        <v/>
      </c>
      <c r="D7845">
        <f t="shared" si="370"/>
        <v>32</v>
      </c>
      <c r="E7845">
        <f ca="1">OFFSET(ElementsDB!$AQ$2,SeriesSelection!A7845-1,SeriesSelection!B7845-1)</f>
        <v>0</v>
      </c>
      <c r="F7845">
        <f>_xlfn.XLOOKUP(A7845,Table4[Lfd],Table4[Periods],"Err",0)</f>
        <v>0</v>
      </c>
      <c r="G7845" t="b">
        <f t="shared" si="368"/>
        <v>0</v>
      </c>
    </row>
    <row r="7846" spans="1:7" hidden="1" x14ac:dyDescent="0.25">
      <c r="A7846">
        <f t="shared" si="369"/>
        <v>218</v>
      </c>
      <c r="B7846">
        <f t="shared" si="370"/>
        <v>33</v>
      </c>
      <c r="C7846" t="str">
        <f>_xlfn.XLOOKUP(A7846,Table4[Lfd],Table4[idElementValue],"Err",0)</f>
        <v/>
      </c>
      <c r="D7846">
        <f t="shared" si="370"/>
        <v>33</v>
      </c>
      <c r="E7846">
        <f ca="1">OFFSET(ElementsDB!$AQ$2,SeriesSelection!A7846-1,SeriesSelection!B7846-1)</f>
        <v>0</v>
      </c>
      <c r="F7846">
        <f>_xlfn.XLOOKUP(A7846,Table4[Lfd],Table4[Periods],"Err",0)</f>
        <v>0</v>
      </c>
      <c r="G7846" t="b">
        <f t="shared" si="368"/>
        <v>0</v>
      </c>
    </row>
    <row r="7847" spans="1:7" hidden="1" x14ac:dyDescent="0.25">
      <c r="A7847">
        <f t="shared" si="369"/>
        <v>218</v>
      </c>
      <c r="B7847">
        <f t="shared" si="370"/>
        <v>34</v>
      </c>
      <c r="C7847" t="str">
        <f>_xlfn.XLOOKUP(A7847,Table4[Lfd],Table4[idElementValue],"Err",0)</f>
        <v/>
      </c>
      <c r="D7847">
        <f t="shared" si="370"/>
        <v>34</v>
      </c>
      <c r="E7847">
        <f ca="1">OFFSET(ElementsDB!$AQ$2,SeriesSelection!A7847-1,SeriesSelection!B7847-1)</f>
        <v>0</v>
      </c>
      <c r="F7847">
        <f>_xlfn.XLOOKUP(A7847,Table4[Lfd],Table4[Periods],"Err",0)</f>
        <v>0</v>
      </c>
      <c r="G7847" t="b">
        <f t="shared" si="368"/>
        <v>0</v>
      </c>
    </row>
    <row r="7848" spans="1:7" hidden="1" x14ac:dyDescent="0.25">
      <c r="A7848">
        <f t="shared" si="369"/>
        <v>218</v>
      </c>
      <c r="B7848">
        <f t="shared" si="370"/>
        <v>35</v>
      </c>
      <c r="C7848" t="str">
        <f>_xlfn.XLOOKUP(A7848,Table4[Lfd],Table4[idElementValue],"Err",0)</f>
        <v/>
      </c>
      <c r="D7848">
        <f t="shared" si="370"/>
        <v>35</v>
      </c>
      <c r="E7848">
        <f ca="1">OFFSET(ElementsDB!$AQ$2,SeriesSelection!A7848-1,SeriesSelection!B7848-1)</f>
        <v>0</v>
      </c>
      <c r="F7848">
        <f>_xlfn.XLOOKUP(A7848,Table4[Lfd],Table4[Periods],"Err",0)</f>
        <v>0</v>
      </c>
      <c r="G7848" t="b">
        <f t="shared" si="368"/>
        <v>0</v>
      </c>
    </row>
    <row r="7849" spans="1:7" hidden="1" x14ac:dyDescent="0.25">
      <c r="A7849">
        <f t="shared" si="369"/>
        <v>218</v>
      </c>
      <c r="B7849">
        <f t="shared" si="370"/>
        <v>36</v>
      </c>
      <c r="C7849" t="str">
        <f>_xlfn.XLOOKUP(A7849,Table4[Lfd],Table4[idElementValue],"Err",0)</f>
        <v/>
      </c>
      <c r="D7849">
        <f t="shared" si="370"/>
        <v>36</v>
      </c>
      <c r="E7849">
        <f ca="1">OFFSET(ElementsDB!$AQ$2,SeriesSelection!A7849-1,SeriesSelection!B7849-1)</f>
        <v>0</v>
      </c>
      <c r="F7849">
        <f>_xlfn.XLOOKUP(A7849,Table4[Lfd],Table4[Periods],"Err",0)</f>
        <v>0</v>
      </c>
      <c r="G7849" t="b">
        <f t="shared" si="368"/>
        <v>0</v>
      </c>
    </row>
    <row r="7850" spans="1:7" x14ac:dyDescent="0.25">
      <c r="A7850">
        <f t="shared" si="369"/>
        <v>219</v>
      </c>
      <c r="B7850">
        <f t="shared" si="370"/>
        <v>1</v>
      </c>
      <c r="C7850" t="str">
        <f>_xlfn.XLOOKUP(A7850,Table4[Lfd],Table4[idElementValue],"Err",0)</f>
        <v>{DDB41960-4826-4F7D-BE36-ADA3E9682158}</v>
      </c>
      <c r="D7850">
        <f t="shared" si="370"/>
        <v>1</v>
      </c>
      <c r="E7850">
        <f ca="1">OFFSET(ElementsDB!$AQ$2,SeriesSelection!A7850-1,SeriesSelection!B7850-1)</f>
        <v>0</v>
      </c>
      <c r="F7850">
        <f>_xlfn.XLOOKUP(A7850,Table4[Lfd],Table4[Periods],"Err",0)</f>
        <v>13</v>
      </c>
      <c r="G7850" t="b">
        <f t="shared" si="368"/>
        <v>1</v>
      </c>
    </row>
    <row r="7851" spans="1:7" x14ac:dyDescent="0.25">
      <c r="A7851">
        <f t="shared" si="369"/>
        <v>219</v>
      </c>
      <c r="B7851">
        <f t="shared" si="370"/>
        <v>2</v>
      </c>
      <c r="C7851" t="str">
        <f>_xlfn.XLOOKUP(A7851,Table4[Lfd],Table4[idElementValue],"Err",0)</f>
        <v>{DDB41960-4826-4F7D-BE36-ADA3E9682158}</v>
      </c>
      <c r="D7851">
        <f t="shared" si="370"/>
        <v>2</v>
      </c>
      <c r="E7851">
        <f ca="1">OFFSET(ElementsDB!$AQ$2,SeriesSelection!A7851-1,SeriesSelection!B7851-1)</f>
        <v>7000</v>
      </c>
      <c r="F7851">
        <f>_xlfn.XLOOKUP(A7851,Table4[Lfd],Table4[Periods],"Err",0)</f>
        <v>13</v>
      </c>
      <c r="G7851" t="b">
        <f t="shared" si="368"/>
        <v>1</v>
      </c>
    </row>
    <row r="7852" spans="1:7" x14ac:dyDescent="0.25">
      <c r="A7852">
        <f t="shared" si="369"/>
        <v>219</v>
      </c>
      <c r="B7852">
        <f t="shared" si="370"/>
        <v>3</v>
      </c>
      <c r="C7852" t="str">
        <f>_xlfn.XLOOKUP(A7852,Table4[Lfd],Table4[idElementValue],"Err",0)</f>
        <v>{DDB41960-4826-4F7D-BE36-ADA3E9682158}</v>
      </c>
      <c r="D7852">
        <f t="shared" si="370"/>
        <v>3</v>
      </c>
      <c r="E7852">
        <f ca="1">OFFSET(ElementsDB!$AQ$2,SeriesSelection!A7852-1,SeriesSelection!B7852-1)</f>
        <v>17000</v>
      </c>
      <c r="F7852">
        <f>_xlfn.XLOOKUP(A7852,Table4[Lfd],Table4[Periods],"Err",0)</f>
        <v>13</v>
      </c>
      <c r="G7852" t="b">
        <f t="shared" si="368"/>
        <v>1</v>
      </c>
    </row>
    <row r="7853" spans="1:7" x14ac:dyDescent="0.25">
      <c r="A7853">
        <f t="shared" si="369"/>
        <v>219</v>
      </c>
      <c r="B7853">
        <f t="shared" si="370"/>
        <v>4</v>
      </c>
      <c r="C7853" t="str">
        <f>_xlfn.XLOOKUP(A7853,Table4[Lfd],Table4[idElementValue],"Err",0)</f>
        <v>{DDB41960-4826-4F7D-BE36-ADA3E9682158}</v>
      </c>
      <c r="D7853">
        <f t="shared" si="370"/>
        <v>4</v>
      </c>
      <c r="E7853">
        <f ca="1">OFFSET(ElementsDB!$AQ$2,SeriesSelection!A7853-1,SeriesSelection!B7853-1)</f>
        <v>14500</v>
      </c>
      <c r="F7853">
        <f>_xlfn.XLOOKUP(A7853,Table4[Lfd],Table4[Periods],"Err",0)</f>
        <v>13</v>
      </c>
      <c r="G7853" t="b">
        <f t="shared" si="368"/>
        <v>1</v>
      </c>
    </row>
    <row r="7854" spans="1:7" x14ac:dyDescent="0.25">
      <c r="A7854">
        <f t="shared" si="369"/>
        <v>219</v>
      </c>
      <c r="B7854">
        <f t="shared" si="370"/>
        <v>5</v>
      </c>
      <c r="C7854" t="str">
        <f>_xlfn.XLOOKUP(A7854,Table4[Lfd],Table4[idElementValue],"Err",0)</f>
        <v>{DDB41960-4826-4F7D-BE36-ADA3E9682158}</v>
      </c>
      <c r="D7854">
        <f t="shared" si="370"/>
        <v>5</v>
      </c>
      <c r="E7854">
        <f ca="1">OFFSET(ElementsDB!$AQ$2,SeriesSelection!A7854-1,SeriesSelection!B7854-1)</f>
        <v>2000</v>
      </c>
      <c r="F7854">
        <f>_xlfn.XLOOKUP(A7854,Table4[Lfd],Table4[Periods],"Err",0)</f>
        <v>13</v>
      </c>
      <c r="G7854" t="b">
        <f t="shared" si="368"/>
        <v>1</v>
      </c>
    </row>
    <row r="7855" spans="1:7" x14ac:dyDescent="0.25">
      <c r="A7855">
        <f t="shared" si="369"/>
        <v>219</v>
      </c>
      <c r="B7855">
        <f t="shared" si="370"/>
        <v>6</v>
      </c>
      <c r="C7855" t="str">
        <f>_xlfn.XLOOKUP(A7855,Table4[Lfd],Table4[idElementValue],"Err",0)</f>
        <v>{DDB41960-4826-4F7D-BE36-ADA3E9682158}</v>
      </c>
      <c r="D7855">
        <f t="shared" si="370"/>
        <v>6</v>
      </c>
      <c r="E7855">
        <f ca="1">OFFSET(ElementsDB!$AQ$2,SeriesSelection!A7855-1,SeriesSelection!B7855-1)</f>
        <v>2000</v>
      </c>
      <c r="F7855">
        <f>_xlfn.XLOOKUP(A7855,Table4[Lfd],Table4[Periods],"Err",0)</f>
        <v>13</v>
      </c>
      <c r="G7855" t="b">
        <f t="shared" si="368"/>
        <v>1</v>
      </c>
    </row>
    <row r="7856" spans="1:7" x14ac:dyDescent="0.25">
      <c r="A7856">
        <f t="shared" si="369"/>
        <v>219</v>
      </c>
      <c r="B7856">
        <f t="shared" si="370"/>
        <v>7</v>
      </c>
      <c r="C7856" t="str">
        <f>_xlfn.XLOOKUP(A7856,Table4[Lfd],Table4[idElementValue],"Err",0)</f>
        <v>{DDB41960-4826-4F7D-BE36-ADA3E9682158}</v>
      </c>
      <c r="D7856">
        <f t="shared" si="370"/>
        <v>7</v>
      </c>
      <c r="E7856">
        <f ca="1">OFFSET(ElementsDB!$AQ$2,SeriesSelection!A7856-1,SeriesSelection!B7856-1)</f>
        <v>2000</v>
      </c>
      <c r="F7856">
        <f>_xlfn.XLOOKUP(A7856,Table4[Lfd],Table4[Periods],"Err",0)</f>
        <v>13</v>
      </c>
      <c r="G7856" t="b">
        <f t="shared" si="368"/>
        <v>1</v>
      </c>
    </row>
    <row r="7857" spans="1:7" x14ac:dyDescent="0.25">
      <c r="A7857">
        <f t="shared" si="369"/>
        <v>219</v>
      </c>
      <c r="B7857">
        <f t="shared" si="370"/>
        <v>8</v>
      </c>
      <c r="C7857" t="str">
        <f>_xlfn.XLOOKUP(A7857,Table4[Lfd],Table4[idElementValue],"Err",0)</f>
        <v>{DDB41960-4826-4F7D-BE36-ADA3E9682158}</v>
      </c>
      <c r="D7857">
        <f t="shared" si="370"/>
        <v>8</v>
      </c>
      <c r="E7857">
        <f ca="1">OFFSET(ElementsDB!$AQ$2,SeriesSelection!A7857-1,SeriesSelection!B7857-1)</f>
        <v>2000</v>
      </c>
      <c r="F7857">
        <f>_xlfn.XLOOKUP(A7857,Table4[Lfd],Table4[Periods],"Err",0)</f>
        <v>13</v>
      </c>
      <c r="G7857" t="b">
        <f t="shared" si="368"/>
        <v>1</v>
      </c>
    </row>
    <row r="7858" spans="1:7" x14ac:dyDescent="0.25">
      <c r="A7858">
        <f t="shared" si="369"/>
        <v>219</v>
      </c>
      <c r="B7858">
        <f t="shared" si="370"/>
        <v>9</v>
      </c>
      <c r="C7858" t="str">
        <f>_xlfn.XLOOKUP(A7858,Table4[Lfd],Table4[idElementValue],"Err",0)</f>
        <v>{DDB41960-4826-4F7D-BE36-ADA3E9682158}</v>
      </c>
      <c r="D7858">
        <f t="shared" si="370"/>
        <v>9</v>
      </c>
      <c r="E7858">
        <f ca="1">OFFSET(ElementsDB!$AQ$2,SeriesSelection!A7858-1,SeriesSelection!B7858-1)</f>
        <v>2000</v>
      </c>
      <c r="F7858">
        <f>_xlfn.XLOOKUP(A7858,Table4[Lfd],Table4[Periods],"Err",0)</f>
        <v>13</v>
      </c>
      <c r="G7858" t="b">
        <f t="shared" si="368"/>
        <v>1</v>
      </c>
    </row>
    <row r="7859" spans="1:7" x14ac:dyDescent="0.25">
      <c r="A7859">
        <f t="shared" si="369"/>
        <v>219</v>
      </c>
      <c r="B7859">
        <f t="shared" si="370"/>
        <v>10</v>
      </c>
      <c r="C7859" t="str">
        <f>_xlfn.XLOOKUP(A7859,Table4[Lfd],Table4[idElementValue],"Err",0)</f>
        <v>{DDB41960-4826-4F7D-BE36-ADA3E9682158}</v>
      </c>
      <c r="D7859">
        <f t="shared" si="370"/>
        <v>10</v>
      </c>
      <c r="E7859">
        <f ca="1">OFFSET(ElementsDB!$AQ$2,SeriesSelection!A7859-1,SeriesSelection!B7859-1)</f>
        <v>2000</v>
      </c>
      <c r="F7859">
        <f>_xlfn.XLOOKUP(A7859,Table4[Lfd],Table4[Periods],"Err",0)</f>
        <v>13</v>
      </c>
      <c r="G7859" t="b">
        <f t="shared" si="368"/>
        <v>1</v>
      </c>
    </row>
    <row r="7860" spans="1:7" x14ac:dyDescent="0.25">
      <c r="A7860">
        <f t="shared" si="369"/>
        <v>219</v>
      </c>
      <c r="B7860">
        <f t="shared" si="370"/>
        <v>11</v>
      </c>
      <c r="C7860" t="str">
        <f>_xlfn.XLOOKUP(A7860,Table4[Lfd],Table4[idElementValue],"Err",0)</f>
        <v>{DDB41960-4826-4F7D-BE36-ADA3E9682158}</v>
      </c>
      <c r="D7860">
        <f t="shared" si="370"/>
        <v>11</v>
      </c>
      <c r="E7860">
        <f ca="1">OFFSET(ElementsDB!$AQ$2,SeriesSelection!A7860-1,SeriesSelection!B7860-1)</f>
        <v>2000</v>
      </c>
      <c r="F7860">
        <f>_xlfn.XLOOKUP(A7860,Table4[Lfd],Table4[Periods],"Err",0)</f>
        <v>13</v>
      </c>
      <c r="G7860" t="b">
        <f t="shared" si="368"/>
        <v>1</v>
      </c>
    </row>
    <row r="7861" spans="1:7" x14ac:dyDescent="0.25">
      <c r="A7861">
        <f t="shared" si="369"/>
        <v>219</v>
      </c>
      <c r="B7861">
        <f t="shared" si="370"/>
        <v>12</v>
      </c>
      <c r="C7861" t="str">
        <f>_xlfn.XLOOKUP(A7861,Table4[Lfd],Table4[idElementValue],"Err",0)</f>
        <v>{DDB41960-4826-4F7D-BE36-ADA3E9682158}</v>
      </c>
      <c r="D7861">
        <f t="shared" si="370"/>
        <v>12</v>
      </c>
      <c r="E7861">
        <f ca="1">OFFSET(ElementsDB!$AQ$2,SeriesSelection!A7861-1,SeriesSelection!B7861-1)</f>
        <v>2000</v>
      </c>
      <c r="F7861">
        <f>_xlfn.XLOOKUP(A7861,Table4[Lfd],Table4[Periods],"Err",0)</f>
        <v>13</v>
      </c>
      <c r="G7861" t="b">
        <f t="shared" si="368"/>
        <v>1</v>
      </c>
    </row>
    <row r="7862" spans="1:7" x14ac:dyDescent="0.25">
      <c r="A7862">
        <f t="shared" si="369"/>
        <v>219</v>
      </c>
      <c r="B7862">
        <f t="shared" si="370"/>
        <v>13</v>
      </c>
      <c r="C7862" t="str">
        <f>_xlfn.XLOOKUP(A7862,Table4[Lfd],Table4[idElementValue],"Err",0)</f>
        <v>{DDB41960-4826-4F7D-BE36-ADA3E9682158}</v>
      </c>
      <c r="D7862">
        <f t="shared" si="370"/>
        <v>13</v>
      </c>
      <c r="E7862">
        <f ca="1">OFFSET(ElementsDB!$AQ$2,SeriesSelection!A7862-1,SeriesSelection!B7862-1)</f>
        <v>2000</v>
      </c>
      <c r="F7862">
        <f>_xlfn.XLOOKUP(A7862,Table4[Lfd],Table4[Periods],"Err",0)</f>
        <v>13</v>
      </c>
      <c r="G7862" t="b">
        <f t="shared" si="368"/>
        <v>1</v>
      </c>
    </row>
    <row r="7863" spans="1:7" hidden="1" x14ac:dyDescent="0.25">
      <c r="A7863">
        <f t="shared" si="369"/>
        <v>219</v>
      </c>
      <c r="B7863">
        <f t="shared" si="370"/>
        <v>14</v>
      </c>
      <c r="C7863" t="str">
        <f>_xlfn.XLOOKUP(A7863,Table4[Lfd],Table4[idElementValue],"Err",0)</f>
        <v>{DDB41960-4826-4F7D-BE36-ADA3E9682158}</v>
      </c>
      <c r="D7863">
        <f t="shared" si="370"/>
        <v>14</v>
      </c>
      <c r="E7863">
        <f ca="1">OFFSET(ElementsDB!$AQ$2,SeriesSelection!A7863-1,SeriesSelection!B7863-1)</f>
        <v>0</v>
      </c>
      <c r="F7863">
        <f>_xlfn.XLOOKUP(A7863,Table4[Lfd],Table4[Periods],"Err",0)</f>
        <v>13</v>
      </c>
      <c r="G7863" t="b">
        <f t="shared" si="368"/>
        <v>0</v>
      </c>
    </row>
    <row r="7864" spans="1:7" hidden="1" x14ac:dyDescent="0.25">
      <c r="A7864">
        <f t="shared" si="369"/>
        <v>219</v>
      </c>
      <c r="B7864">
        <f t="shared" si="370"/>
        <v>15</v>
      </c>
      <c r="C7864" t="str">
        <f>_xlfn.XLOOKUP(A7864,Table4[Lfd],Table4[idElementValue],"Err",0)</f>
        <v>{DDB41960-4826-4F7D-BE36-ADA3E9682158}</v>
      </c>
      <c r="D7864">
        <f t="shared" si="370"/>
        <v>15</v>
      </c>
      <c r="E7864">
        <f ca="1">OFFSET(ElementsDB!$AQ$2,SeriesSelection!A7864-1,SeriesSelection!B7864-1)</f>
        <v>0</v>
      </c>
      <c r="F7864">
        <f>_xlfn.XLOOKUP(A7864,Table4[Lfd],Table4[Periods],"Err",0)</f>
        <v>13</v>
      </c>
      <c r="G7864" t="b">
        <f t="shared" si="368"/>
        <v>0</v>
      </c>
    </row>
    <row r="7865" spans="1:7" hidden="1" x14ac:dyDescent="0.25">
      <c r="A7865">
        <f t="shared" si="369"/>
        <v>219</v>
      </c>
      <c r="B7865">
        <f t="shared" si="370"/>
        <v>16</v>
      </c>
      <c r="C7865" t="str">
        <f>_xlfn.XLOOKUP(A7865,Table4[Lfd],Table4[idElementValue],"Err",0)</f>
        <v>{DDB41960-4826-4F7D-BE36-ADA3E9682158}</v>
      </c>
      <c r="D7865">
        <f t="shared" si="370"/>
        <v>16</v>
      </c>
      <c r="E7865">
        <f ca="1">OFFSET(ElementsDB!$AQ$2,SeriesSelection!A7865-1,SeriesSelection!B7865-1)</f>
        <v>0</v>
      </c>
      <c r="F7865">
        <f>_xlfn.XLOOKUP(A7865,Table4[Lfd],Table4[Periods],"Err",0)</f>
        <v>13</v>
      </c>
      <c r="G7865" t="b">
        <f t="shared" si="368"/>
        <v>0</v>
      </c>
    </row>
    <row r="7866" spans="1:7" hidden="1" x14ac:dyDescent="0.25">
      <c r="A7866">
        <f t="shared" si="369"/>
        <v>219</v>
      </c>
      <c r="B7866">
        <f t="shared" si="370"/>
        <v>17</v>
      </c>
      <c r="C7866" t="str">
        <f>_xlfn.XLOOKUP(A7866,Table4[Lfd],Table4[idElementValue],"Err",0)</f>
        <v>{DDB41960-4826-4F7D-BE36-ADA3E9682158}</v>
      </c>
      <c r="D7866">
        <f t="shared" si="370"/>
        <v>17</v>
      </c>
      <c r="E7866">
        <f ca="1">OFFSET(ElementsDB!$AQ$2,SeriesSelection!A7866-1,SeriesSelection!B7866-1)</f>
        <v>0</v>
      </c>
      <c r="F7866">
        <f>_xlfn.XLOOKUP(A7866,Table4[Lfd],Table4[Periods],"Err",0)</f>
        <v>13</v>
      </c>
      <c r="G7866" t="b">
        <f t="shared" si="368"/>
        <v>0</v>
      </c>
    </row>
    <row r="7867" spans="1:7" hidden="1" x14ac:dyDescent="0.25">
      <c r="A7867">
        <f t="shared" si="369"/>
        <v>219</v>
      </c>
      <c r="B7867">
        <f t="shared" si="370"/>
        <v>18</v>
      </c>
      <c r="C7867" t="str">
        <f>_xlfn.XLOOKUP(A7867,Table4[Lfd],Table4[idElementValue],"Err",0)</f>
        <v>{DDB41960-4826-4F7D-BE36-ADA3E9682158}</v>
      </c>
      <c r="D7867">
        <f t="shared" si="370"/>
        <v>18</v>
      </c>
      <c r="E7867">
        <f ca="1">OFFSET(ElementsDB!$AQ$2,SeriesSelection!A7867-1,SeriesSelection!B7867-1)</f>
        <v>0</v>
      </c>
      <c r="F7867">
        <f>_xlfn.XLOOKUP(A7867,Table4[Lfd],Table4[Periods],"Err",0)</f>
        <v>13</v>
      </c>
      <c r="G7867" t="b">
        <f t="shared" si="368"/>
        <v>0</v>
      </c>
    </row>
    <row r="7868" spans="1:7" hidden="1" x14ac:dyDescent="0.25">
      <c r="A7868">
        <f t="shared" si="369"/>
        <v>219</v>
      </c>
      <c r="B7868">
        <f t="shared" si="370"/>
        <v>19</v>
      </c>
      <c r="C7868" t="str">
        <f>_xlfn.XLOOKUP(A7868,Table4[Lfd],Table4[idElementValue],"Err",0)</f>
        <v>{DDB41960-4826-4F7D-BE36-ADA3E9682158}</v>
      </c>
      <c r="D7868">
        <f t="shared" si="370"/>
        <v>19</v>
      </c>
      <c r="E7868">
        <f ca="1">OFFSET(ElementsDB!$AQ$2,SeriesSelection!A7868-1,SeriesSelection!B7868-1)</f>
        <v>0</v>
      </c>
      <c r="F7868">
        <f>_xlfn.XLOOKUP(A7868,Table4[Lfd],Table4[Periods],"Err",0)</f>
        <v>13</v>
      </c>
      <c r="G7868" t="b">
        <f t="shared" si="368"/>
        <v>0</v>
      </c>
    </row>
    <row r="7869" spans="1:7" hidden="1" x14ac:dyDescent="0.25">
      <c r="A7869">
        <f t="shared" si="369"/>
        <v>219</v>
      </c>
      <c r="B7869">
        <f t="shared" si="370"/>
        <v>20</v>
      </c>
      <c r="C7869" t="str">
        <f>_xlfn.XLOOKUP(A7869,Table4[Lfd],Table4[idElementValue],"Err",0)</f>
        <v>{DDB41960-4826-4F7D-BE36-ADA3E9682158}</v>
      </c>
      <c r="D7869">
        <f t="shared" si="370"/>
        <v>20</v>
      </c>
      <c r="E7869">
        <f ca="1">OFFSET(ElementsDB!$AQ$2,SeriesSelection!A7869-1,SeriesSelection!B7869-1)</f>
        <v>0</v>
      </c>
      <c r="F7869">
        <f>_xlfn.XLOOKUP(A7869,Table4[Lfd],Table4[Periods],"Err",0)</f>
        <v>13</v>
      </c>
      <c r="G7869" t="b">
        <f t="shared" si="368"/>
        <v>0</v>
      </c>
    </row>
    <row r="7870" spans="1:7" hidden="1" x14ac:dyDescent="0.25">
      <c r="A7870">
        <f t="shared" si="369"/>
        <v>219</v>
      </c>
      <c r="B7870">
        <f t="shared" si="370"/>
        <v>21</v>
      </c>
      <c r="C7870" t="str">
        <f>_xlfn.XLOOKUP(A7870,Table4[Lfd],Table4[idElementValue],"Err",0)</f>
        <v>{DDB41960-4826-4F7D-BE36-ADA3E9682158}</v>
      </c>
      <c r="D7870">
        <f t="shared" si="370"/>
        <v>21</v>
      </c>
      <c r="E7870">
        <f ca="1">OFFSET(ElementsDB!$AQ$2,SeriesSelection!A7870-1,SeriesSelection!B7870-1)</f>
        <v>0</v>
      </c>
      <c r="F7870">
        <f>_xlfn.XLOOKUP(A7870,Table4[Lfd],Table4[Periods],"Err",0)</f>
        <v>13</v>
      </c>
      <c r="G7870" t="b">
        <f t="shared" si="368"/>
        <v>0</v>
      </c>
    </row>
    <row r="7871" spans="1:7" hidden="1" x14ac:dyDescent="0.25">
      <c r="A7871">
        <f t="shared" si="369"/>
        <v>219</v>
      </c>
      <c r="B7871">
        <f t="shared" si="370"/>
        <v>22</v>
      </c>
      <c r="C7871" t="str">
        <f>_xlfn.XLOOKUP(A7871,Table4[Lfd],Table4[idElementValue],"Err",0)</f>
        <v>{DDB41960-4826-4F7D-BE36-ADA3E9682158}</v>
      </c>
      <c r="D7871">
        <f t="shared" si="370"/>
        <v>22</v>
      </c>
      <c r="E7871">
        <f ca="1">OFFSET(ElementsDB!$AQ$2,SeriesSelection!A7871-1,SeriesSelection!B7871-1)</f>
        <v>0</v>
      </c>
      <c r="F7871">
        <f>_xlfn.XLOOKUP(A7871,Table4[Lfd],Table4[Periods],"Err",0)</f>
        <v>13</v>
      </c>
      <c r="G7871" t="b">
        <f t="shared" si="368"/>
        <v>0</v>
      </c>
    </row>
    <row r="7872" spans="1:7" hidden="1" x14ac:dyDescent="0.25">
      <c r="A7872">
        <f t="shared" si="369"/>
        <v>219</v>
      </c>
      <c r="B7872">
        <f t="shared" si="370"/>
        <v>23</v>
      </c>
      <c r="C7872" t="str">
        <f>_xlfn.XLOOKUP(A7872,Table4[Lfd],Table4[idElementValue],"Err",0)</f>
        <v>{DDB41960-4826-4F7D-BE36-ADA3E9682158}</v>
      </c>
      <c r="D7872">
        <f t="shared" si="370"/>
        <v>23</v>
      </c>
      <c r="E7872">
        <f ca="1">OFFSET(ElementsDB!$AQ$2,SeriesSelection!A7872-1,SeriesSelection!B7872-1)</f>
        <v>0</v>
      </c>
      <c r="F7872">
        <f>_xlfn.XLOOKUP(A7872,Table4[Lfd],Table4[Periods],"Err",0)</f>
        <v>13</v>
      </c>
      <c r="G7872" t="b">
        <f t="shared" si="368"/>
        <v>0</v>
      </c>
    </row>
    <row r="7873" spans="1:7" hidden="1" x14ac:dyDescent="0.25">
      <c r="A7873">
        <f t="shared" si="369"/>
        <v>219</v>
      </c>
      <c r="B7873">
        <f t="shared" si="370"/>
        <v>24</v>
      </c>
      <c r="C7873" t="str">
        <f>_xlfn.XLOOKUP(A7873,Table4[Lfd],Table4[idElementValue],"Err",0)</f>
        <v>{DDB41960-4826-4F7D-BE36-ADA3E9682158}</v>
      </c>
      <c r="D7873">
        <f t="shared" si="370"/>
        <v>24</v>
      </c>
      <c r="E7873">
        <f ca="1">OFFSET(ElementsDB!$AQ$2,SeriesSelection!A7873-1,SeriesSelection!B7873-1)</f>
        <v>0</v>
      </c>
      <c r="F7873">
        <f>_xlfn.XLOOKUP(A7873,Table4[Lfd],Table4[Periods],"Err",0)</f>
        <v>13</v>
      </c>
      <c r="G7873" t="b">
        <f t="shared" si="368"/>
        <v>0</v>
      </c>
    </row>
    <row r="7874" spans="1:7" hidden="1" x14ac:dyDescent="0.25">
      <c r="A7874">
        <f t="shared" si="369"/>
        <v>219</v>
      </c>
      <c r="B7874">
        <f t="shared" si="370"/>
        <v>25</v>
      </c>
      <c r="C7874" t="str">
        <f>_xlfn.XLOOKUP(A7874,Table4[Lfd],Table4[idElementValue],"Err",0)</f>
        <v>{DDB41960-4826-4F7D-BE36-ADA3E9682158}</v>
      </c>
      <c r="D7874">
        <f t="shared" si="370"/>
        <v>25</v>
      </c>
      <c r="E7874">
        <f ca="1">OFFSET(ElementsDB!$AQ$2,SeriesSelection!A7874-1,SeriesSelection!B7874-1)</f>
        <v>0</v>
      </c>
      <c r="F7874">
        <f>_xlfn.XLOOKUP(A7874,Table4[Lfd],Table4[Periods],"Err",0)</f>
        <v>13</v>
      </c>
      <c r="G7874" t="b">
        <f t="shared" ref="G7874:G7937" si="371">(D7874&lt;=F7874)</f>
        <v>0</v>
      </c>
    </row>
    <row r="7875" spans="1:7" hidden="1" x14ac:dyDescent="0.25">
      <c r="A7875">
        <f t="shared" si="369"/>
        <v>219</v>
      </c>
      <c r="B7875">
        <f t="shared" si="370"/>
        <v>26</v>
      </c>
      <c r="C7875" t="str">
        <f>_xlfn.XLOOKUP(A7875,Table4[Lfd],Table4[idElementValue],"Err",0)</f>
        <v>{DDB41960-4826-4F7D-BE36-ADA3E9682158}</v>
      </c>
      <c r="D7875">
        <f t="shared" si="370"/>
        <v>26</v>
      </c>
      <c r="E7875">
        <f ca="1">OFFSET(ElementsDB!$AQ$2,SeriesSelection!A7875-1,SeriesSelection!B7875-1)</f>
        <v>0</v>
      </c>
      <c r="F7875">
        <f>_xlfn.XLOOKUP(A7875,Table4[Lfd],Table4[Periods],"Err",0)</f>
        <v>13</v>
      </c>
      <c r="G7875" t="b">
        <f t="shared" si="371"/>
        <v>0</v>
      </c>
    </row>
    <row r="7876" spans="1:7" hidden="1" x14ac:dyDescent="0.25">
      <c r="A7876">
        <f t="shared" si="369"/>
        <v>219</v>
      </c>
      <c r="B7876">
        <f t="shared" si="370"/>
        <v>27</v>
      </c>
      <c r="C7876" t="str">
        <f>_xlfn.XLOOKUP(A7876,Table4[Lfd],Table4[idElementValue],"Err",0)</f>
        <v>{DDB41960-4826-4F7D-BE36-ADA3E9682158}</v>
      </c>
      <c r="D7876">
        <f t="shared" si="370"/>
        <v>27</v>
      </c>
      <c r="E7876">
        <f ca="1">OFFSET(ElementsDB!$AQ$2,SeriesSelection!A7876-1,SeriesSelection!B7876-1)</f>
        <v>0</v>
      </c>
      <c r="F7876">
        <f>_xlfn.XLOOKUP(A7876,Table4[Lfd],Table4[Periods],"Err",0)</f>
        <v>13</v>
      </c>
      <c r="G7876" t="b">
        <f t="shared" si="371"/>
        <v>0</v>
      </c>
    </row>
    <row r="7877" spans="1:7" hidden="1" x14ac:dyDescent="0.25">
      <c r="A7877">
        <f t="shared" si="369"/>
        <v>219</v>
      </c>
      <c r="B7877">
        <f t="shared" si="370"/>
        <v>28</v>
      </c>
      <c r="C7877" t="str">
        <f>_xlfn.XLOOKUP(A7877,Table4[Lfd],Table4[idElementValue],"Err",0)</f>
        <v>{DDB41960-4826-4F7D-BE36-ADA3E9682158}</v>
      </c>
      <c r="D7877">
        <f t="shared" si="370"/>
        <v>28</v>
      </c>
      <c r="E7877">
        <f ca="1">OFFSET(ElementsDB!$AQ$2,SeriesSelection!A7877-1,SeriesSelection!B7877-1)</f>
        <v>0</v>
      </c>
      <c r="F7877">
        <f>_xlfn.XLOOKUP(A7877,Table4[Lfd],Table4[Periods],"Err",0)</f>
        <v>13</v>
      </c>
      <c r="G7877" t="b">
        <f t="shared" si="371"/>
        <v>0</v>
      </c>
    </row>
    <row r="7878" spans="1:7" hidden="1" x14ac:dyDescent="0.25">
      <c r="A7878">
        <f t="shared" si="369"/>
        <v>219</v>
      </c>
      <c r="B7878">
        <f t="shared" si="370"/>
        <v>29</v>
      </c>
      <c r="C7878" t="str">
        <f>_xlfn.XLOOKUP(A7878,Table4[Lfd],Table4[idElementValue],"Err",0)</f>
        <v>{DDB41960-4826-4F7D-BE36-ADA3E9682158}</v>
      </c>
      <c r="D7878">
        <f t="shared" si="370"/>
        <v>29</v>
      </c>
      <c r="E7878">
        <f ca="1">OFFSET(ElementsDB!$AQ$2,SeriesSelection!A7878-1,SeriesSelection!B7878-1)</f>
        <v>0</v>
      </c>
      <c r="F7878">
        <f>_xlfn.XLOOKUP(A7878,Table4[Lfd],Table4[Periods],"Err",0)</f>
        <v>13</v>
      </c>
      <c r="G7878" t="b">
        <f t="shared" si="371"/>
        <v>0</v>
      </c>
    </row>
    <row r="7879" spans="1:7" hidden="1" x14ac:dyDescent="0.25">
      <c r="A7879">
        <f t="shared" si="369"/>
        <v>219</v>
      </c>
      <c r="B7879">
        <f t="shared" si="370"/>
        <v>30</v>
      </c>
      <c r="C7879" t="str">
        <f>_xlfn.XLOOKUP(A7879,Table4[Lfd],Table4[idElementValue],"Err",0)</f>
        <v>{DDB41960-4826-4F7D-BE36-ADA3E9682158}</v>
      </c>
      <c r="D7879">
        <f t="shared" si="370"/>
        <v>30</v>
      </c>
      <c r="E7879">
        <f ca="1">OFFSET(ElementsDB!$AQ$2,SeriesSelection!A7879-1,SeriesSelection!B7879-1)</f>
        <v>0</v>
      </c>
      <c r="F7879">
        <f>_xlfn.XLOOKUP(A7879,Table4[Lfd],Table4[Periods],"Err",0)</f>
        <v>13</v>
      </c>
      <c r="G7879" t="b">
        <f t="shared" si="371"/>
        <v>0</v>
      </c>
    </row>
    <row r="7880" spans="1:7" hidden="1" x14ac:dyDescent="0.25">
      <c r="A7880">
        <f t="shared" si="369"/>
        <v>219</v>
      </c>
      <c r="B7880">
        <f t="shared" si="370"/>
        <v>31</v>
      </c>
      <c r="C7880" t="str">
        <f>_xlfn.XLOOKUP(A7880,Table4[Lfd],Table4[idElementValue],"Err",0)</f>
        <v>{DDB41960-4826-4F7D-BE36-ADA3E9682158}</v>
      </c>
      <c r="D7880">
        <f t="shared" si="370"/>
        <v>31</v>
      </c>
      <c r="E7880">
        <f ca="1">OFFSET(ElementsDB!$AQ$2,SeriesSelection!A7880-1,SeriesSelection!B7880-1)</f>
        <v>0</v>
      </c>
      <c r="F7880">
        <f>_xlfn.XLOOKUP(A7880,Table4[Lfd],Table4[Periods],"Err",0)</f>
        <v>13</v>
      </c>
      <c r="G7880" t="b">
        <f t="shared" si="371"/>
        <v>0</v>
      </c>
    </row>
    <row r="7881" spans="1:7" hidden="1" x14ac:dyDescent="0.25">
      <c r="A7881">
        <f t="shared" si="369"/>
        <v>219</v>
      </c>
      <c r="B7881">
        <f t="shared" si="370"/>
        <v>32</v>
      </c>
      <c r="C7881" t="str">
        <f>_xlfn.XLOOKUP(A7881,Table4[Lfd],Table4[idElementValue],"Err",0)</f>
        <v>{DDB41960-4826-4F7D-BE36-ADA3E9682158}</v>
      </c>
      <c r="D7881">
        <f t="shared" si="370"/>
        <v>32</v>
      </c>
      <c r="E7881">
        <f ca="1">OFFSET(ElementsDB!$AQ$2,SeriesSelection!A7881-1,SeriesSelection!B7881-1)</f>
        <v>0</v>
      </c>
      <c r="F7881">
        <f>_xlfn.XLOOKUP(A7881,Table4[Lfd],Table4[Periods],"Err",0)</f>
        <v>13</v>
      </c>
      <c r="G7881" t="b">
        <f t="shared" si="371"/>
        <v>0</v>
      </c>
    </row>
    <row r="7882" spans="1:7" hidden="1" x14ac:dyDescent="0.25">
      <c r="A7882">
        <f t="shared" ref="A7882:A7945" si="372">IF(B7882=1,A7881+1,A7881)</f>
        <v>219</v>
      </c>
      <c r="B7882">
        <f t="shared" ref="B7882:D7945" si="373">IF(B7881=36,1,B7881+1)</f>
        <v>33</v>
      </c>
      <c r="C7882" t="str">
        <f>_xlfn.XLOOKUP(A7882,Table4[Lfd],Table4[idElementValue],"Err",0)</f>
        <v>{DDB41960-4826-4F7D-BE36-ADA3E9682158}</v>
      </c>
      <c r="D7882">
        <f t="shared" si="373"/>
        <v>33</v>
      </c>
      <c r="E7882">
        <f ca="1">OFFSET(ElementsDB!$AQ$2,SeriesSelection!A7882-1,SeriesSelection!B7882-1)</f>
        <v>0</v>
      </c>
      <c r="F7882">
        <f>_xlfn.XLOOKUP(A7882,Table4[Lfd],Table4[Periods],"Err",0)</f>
        <v>13</v>
      </c>
      <c r="G7882" t="b">
        <f t="shared" si="371"/>
        <v>0</v>
      </c>
    </row>
    <row r="7883" spans="1:7" hidden="1" x14ac:dyDescent="0.25">
      <c r="A7883">
        <f t="shared" si="372"/>
        <v>219</v>
      </c>
      <c r="B7883">
        <f t="shared" si="373"/>
        <v>34</v>
      </c>
      <c r="C7883" t="str">
        <f>_xlfn.XLOOKUP(A7883,Table4[Lfd],Table4[idElementValue],"Err",0)</f>
        <v>{DDB41960-4826-4F7D-BE36-ADA3E9682158}</v>
      </c>
      <c r="D7883">
        <f t="shared" si="373"/>
        <v>34</v>
      </c>
      <c r="E7883">
        <f ca="1">OFFSET(ElementsDB!$AQ$2,SeriesSelection!A7883-1,SeriesSelection!B7883-1)</f>
        <v>0</v>
      </c>
      <c r="F7883">
        <f>_xlfn.XLOOKUP(A7883,Table4[Lfd],Table4[Periods],"Err",0)</f>
        <v>13</v>
      </c>
      <c r="G7883" t="b">
        <f t="shared" si="371"/>
        <v>0</v>
      </c>
    </row>
    <row r="7884" spans="1:7" hidden="1" x14ac:dyDescent="0.25">
      <c r="A7884">
        <f t="shared" si="372"/>
        <v>219</v>
      </c>
      <c r="B7884">
        <f t="shared" si="373"/>
        <v>35</v>
      </c>
      <c r="C7884" t="str">
        <f>_xlfn.XLOOKUP(A7884,Table4[Lfd],Table4[idElementValue],"Err",0)</f>
        <v>{DDB41960-4826-4F7D-BE36-ADA3E9682158}</v>
      </c>
      <c r="D7884">
        <f t="shared" si="373"/>
        <v>35</v>
      </c>
      <c r="E7884">
        <f ca="1">OFFSET(ElementsDB!$AQ$2,SeriesSelection!A7884-1,SeriesSelection!B7884-1)</f>
        <v>0</v>
      </c>
      <c r="F7884">
        <f>_xlfn.XLOOKUP(A7884,Table4[Lfd],Table4[Periods],"Err",0)</f>
        <v>13</v>
      </c>
      <c r="G7884" t="b">
        <f t="shared" si="371"/>
        <v>0</v>
      </c>
    </row>
    <row r="7885" spans="1:7" hidden="1" x14ac:dyDescent="0.25">
      <c r="A7885">
        <f t="shared" si="372"/>
        <v>219</v>
      </c>
      <c r="B7885">
        <f t="shared" si="373"/>
        <v>36</v>
      </c>
      <c r="C7885" t="str">
        <f>_xlfn.XLOOKUP(A7885,Table4[Lfd],Table4[idElementValue],"Err",0)</f>
        <v>{DDB41960-4826-4F7D-BE36-ADA3E9682158}</v>
      </c>
      <c r="D7885">
        <f t="shared" si="373"/>
        <v>36</v>
      </c>
      <c r="E7885">
        <f ca="1">OFFSET(ElementsDB!$AQ$2,SeriesSelection!A7885-1,SeriesSelection!B7885-1)</f>
        <v>0</v>
      </c>
      <c r="F7885">
        <f>_xlfn.XLOOKUP(A7885,Table4[Lfd],Table4[Periods],"Err",0)</f>
        <v>13</v>
      </c>
      <c r="G7885" t="b">
        <f t="shared" si="371"/>
        <v>0</v>
      </c>
    </row>
    <row r="7886" spans="1:7" hidden="1" x14ac:dyDescent="0.25">
      <c r="A7886">
        <f t="shared" si="372"/>
        <v>220</v>
      </c>
      <c r="B7886">
        <f t="shared" si="373"/>
        <v>1</v>
      </c>
      <c r="C7886" t="str">
        <f>_xlfn.XLOOKUP(A7886,Table4[Lfd],Table4[idElementValue],"Err",0)</f>
        <v>{CCA6F313-780A-47FE-A1AC-4AA147E76E26}</v>
      </c>
      <c r="D7886">
        <f t="shared" si="373"/>
        <v>1</v>
      </c>
      <c r="E7886">
        <f ca="1">OFFSET(ElementsDB!$AQ$2,SeriesSelection!A7886-1,SeriesSelection!B7886-1)</f>
        <v>0</v>
      </c>
      <c r="F7886">
        <f>_xlfn.XLOOKUP(A7886,Table4[Lfd],Table4[Periods],"Err",0)</f>
        <v>0</v>
      </c>
      <c r="G7886" t="b">
        <f t="shared" si="371"/>
        <v>0</v>
      </c>
    </row>
    <row r="7887" spans="1:7" hidden="1" x14ac:dyDescent="0.25">
      <c r="A7887">
        <f t="shared" si="372"/>
        <v>220</v>
      </c>
      <c r="B7887">
        <f t="shared" si="373"/>
        <v>2</v>
      </c>
      <c r="C7887" t="str">
        <f>_xlfn.XLOOKUP(A7887,Table4[Lfd],Table4[idElementValue],"Err",0)</f>
        <v>{CCA6F313-780A-47FE-A1AC-4AA147E76E26}</v>
      </c>
      <c r="D7887">
        <f t="shared" si="373"/>
        <v>2</v>
      </c>
      <c r="E7887">
        <f ca="1">OFFSET(ElementsDB!$AQ$2,SeriesSelection!A7887-1,SeriesSelection!B7887-1)</f>
        <v>0</v>
      </c>
      <c r="F7887">
        <f>_xlfn.XLOOKUP(A7887,Table4[Lfd],Table4[Periods],"Err",0)</f>
        <v>0</v>
      </c>
      <c r="G7887" t="b">
        <f t="shared" si="371"/>
        <v>0</v>
      </c>
    </row>
    <row r="7888" spans="1:7" hidden="1" x14ac:dyDescent="0.25">
      <c r="A7888">
        <f t="shared" si="372"/>
        <v>220</v>
      </c>
      <c r="B7888">
        <f t="shared" si="373"/>
        <v>3</v>
      </c>
      <c r="C7888" t="str">
        <f>_xlfn.XLOOKUP(A7888,Table4[Lfd],Table4[idElementValue],"Err",0)</f>
        <v>{CCA6F313-780A-47FE-A1AC-4AA147E76E26}</v>
      </c>
      <c r="D7888">
        <f t="shared" si="373"/>
        <v>3</v>
      </c>
      <c r="E7888">
        <f ca="1">OFFSET(ElementsDB!$AQ$2,SeriesSelection!A7888-1,SeriesSelection!B7888-1)</f>
        <v>0</v>
      </c>
      <c r="F7888">
        <f>_xlfn.XLOOKUP(A7888,Table4[Lfd],Table4[Periods],"Err",0)</f>
        <v>0</v>
      </c>
      <c r="G7888" t="b">
        <f t="shared" si="371"/>
        <v>0</v>
      </c>
    </row>
    <row r="7889" spans="1:7" hidden="1" x14ac:dyDescent="0.25">
      <c r="A7889">
        <f t="shared" si="372"/>
        <v>220</v>
      </c>
      <c r="B7889">
        <f t="shared" si="373"/>
        <v>4</v>
      </c>
      <c r="C7889" t="str">
        <f>_xlfn.XLOOKUP(A7889,Table4[Lfd],Table4[idElementValue],"Err",0)</f>
        <v>{CCA6F313-780A-47FE-A1AC-4AA147E76E26}</v>
      </c>
      <c r="D7889">
        <f t="shared" si="373"/>
        <v>4</v>
      </c>
      <c r="E7889">
        <f ca="1">OFFSET(ElementsDB!$AQ$2,SeriesSelection!A7889-1,SeriesSelection!B7889-1)</f>
        <v>0</v>
      </c>
      <c r="F7889">
        <f>_xlfn.XLOOKUP(A7889,Table4[Lfd],Table4[Periods],"Err",0)</f>
        <v>0</v>
      </c>
      <c r="G7889" t="b">
        <f t="shared" si="371"/>
        <v>0</v>
      </c>
    </row>
    <row r="7890" spans="1:7" hidden="1" x14ac:dyDescent="0.25">
      <c r="A7890">
        <f t="shared" si="372"/>
        <v>220</v>
      </c>
      <c r="B7890">
        <f t="shared" si="373"/>
        <v>5</v>
      </c>
      <c r="C7890" t="str">
        <f>_xlfn.XLOOKUP(A7890,Table4[Lfd],Table4[idElementValue],"Err",0)</f>
        <v>{CCA6F313-780A-47FE-A1AC-4AA147E76E26}</v>
      </c>
      <c r="D7890">
        <f t="shared" si="373"/>
        <v>5</v>
      </c>
      <c r="E7890">
        <f ca="1">OFFSET(ElementsDB!$AQ$2,SeriesSelection!A7890-1,SeriesSelection!B7890-1)</f>
        <v>0</v>
      </c>
      <c r="F7890">
        <f>_xlfn.XLOOKUP(A7890,Table4[Lfd],Table4[Periods],"Err",0)</f>
        <v>0</v>
      </c>
      <c r="G7890" t="b">
        <f t="shared" si="371"/>
        <v>0</v>
      </c>
    </row>
    <row r="7891" spans="1:7" hidden="1" x14ac:dyDescent="0.25">
      <c r="A7891">
        <f t="shared" si="372"/>
        <v>220</v>
      </c>
      <c r="B7891">
        <f t="shared" si="373"/>
        <v>6</v>
      </c>
      <c r="C7891" t="str">
        <f>_xlfn.XLOOKUP(A7891,Table4[Lfd],Table4[idElementValue],"Err",0)</f>
        <v>{CCA6F313-780A-47FE-A1AC-4AA147E76E26}</v>
      </c>
      <c r="D7891">
        <f t="shared" si="373"/>
        <v>6</v>
      </c>
      <c r="E7891">
        <f ca="1">OFFSET(ElementsDB!$AQ$2,SeriesSelection!A7891-1,SeriesSelection!B7891-1)</f>
        <v>0</v>
      </c>
      <c r="F7891">
        <f>_xlfn.XLOOKUP(A7891,Table4[Lfd],Table4[Periods],"Err",0)</f>
        <v>0</v>
      </c>
      <c r="G7891" t="b">
        <f t="shared" si="371"/>
        <v>0</v>
      </c>
    </row>
    <row r="7892" spans="1:7" hidden="1" x14ac:dyDescent="0.25">
      <c r="A7892">
        <f t="shared" si="372"/>
        <v>220</v>
      </c>
      <c r="B7892">
        <f t="shared" si="373"/>
        <v>7</v>
      </c>
      <c r="C7892" t="str">
        <f>_xlfn.XLOOKUP(A7892,Table4[Lfd],Table4[idElementValue],"Err",0)</f>
        <v>{CCA6F313-780A-47FE-A1AC-4AA147E76E26}</v>
      </c>
      <c r="D7892">
        <f t="shared" si="373"/>
        <v>7</v>
      </c>
      <c r="E7892">
        <f ca="1">OFFSET(ElementsDB!$AQ$2,SeriesSelection!A7892-1,SeriesSelection!B7892-1)</f>
        <v>0</v>
      </c>
      <c r="F7892">
        <f>_xlfn.XLOOKUP(A7892,Table4[Lfd],Table4[Periods],"Err",0)</f>
        <v>0</v>
      </c>
      <c r="G7892" t="b">
        <f t="shared" si="371"/>
        <v>0</v>
      </c>
    </row>
    <row r="7893" spans="1:7" hidden="1" x14ac:dyDescent="0.25">
      <c r="A7893">
        <f t="shared" si="372"/>
        <v>220</v>
      </c>
      <c r="B7893">
        <f t="shared" si="373"/>
        <v>8</v>
      </c>
      <c r="C7893" t="str">
        <f>_xlfn.XLOOKUP(A7893,Table4[Lfd],Table4[idElementValue],"Err",0)</f>
        <v>{CCA6F313-780A-47FE-A1AC-4AA147E76E26}</v>
      </c>
      <c r="D7893">
        <f t="shared" si="373"/>
        <v>8</v>
      </c>
      <c r="E7893">
        <f ca="1">OFFSET(ElementsDB!$AQ$2,SeriesSelection!A7893-1,SeriesSelection!B7893-1)</f>
        <v>0</v>
      </c>
      <c r="F7893">
        <f>_xlfn.XLOOKUP(A7893,Table4[Lfd],Table4[Periods],"Err",0)</f>
        <v>0</v>
      </c>
      <c r="G7893" t="b">
        <f t="shared" si="371"/>
        <v>0</v>
      </c>
    </row>
    <row r="7894" spans="1:7" hidden="1" x14ac:dyDescent="0.25">
      <c r="A7894">
        <f t="shared" si="372"/>
        <v>220</v>
      </c>
      <c r="B7894">
        <f t="shared" si="373"/>
        <v>9</v>
      </c>
      <c r="C7894" t="str">
        <f>_xlfn.XLOOKUP(A7894,Table4[Lfd],Table4[idElementValue],"Err",0)</f>
        <v>{CCA6F313-780A-47FE-A1AC-4AA147E76E26}</v>
      </c>
      <c r="D7894">
        <f t="shared" si="373"/>
        <v>9</v>
      </c>
      <c r="E7894">
        <f ca="1">OFFSET(ElementsDB!$AQ$2,SeriesSelection!A7894-1,SeriesSelection!B7894-1)</f>
        <v>0</v>
      </c>
      <c r="F7894">
        <f>_xlfn.XLOOKUP(A7894,Table4[Lfd],Table4[Periods],"Err",0)</f>
        <v>0</v>
      </c>
      <c r="G7894" t="b">
        <f t="shared" si="371"/>
        <v>0</v>
      </c>
    </row>
    <row r="7895" spans="1:7" hidden="1" x14ac:dyDescent="0.25">
      <c r="A7895">
        <f t="shared" si="372"/>
        <v>220</v>
      </c>
      <c r="B7895">
        <f t="shared" si="373"/>
        <v>10</v>
      </c>
      <c r="C7895" t="str">
        <f>_xlfn.XLOOKUP(A7895,Table4[Lfd],Table4[idElementValue],"Err",0)</f>
        <v>{CCA6F313-780A-47FE-A1AC-4AA147E76E26}</v>
      </c>
      <c r="D7895">
        <f t="shared" si="373"/>
        <v>10</v>
      </c>
      <c r="E7895">
        <f ca="1">OFFSET(ElementsDB!$AQ$2,SeriesSelection!A7895-1,SeriesSelection!B7895-1)</f>
        <v>0</v>
      </c>
      <c r="F7895">
        <f>_xlfn.XLOOKUP(A7895,Table4[Lfd],Table4[Periods],"Err",0)</f>
        <v>0</v>
      </c>
      <c r="G7895" t="b">
        <f t="shared" si="371"/>
        <v>0</v>
      </c>
    </row>
    <row r="7896" spans="1:7" hidden="1" x14ac:dyDescent="0.25">
      <c r="A7896">
        <f t="shared" si="372"/>
        <v>220</v>
      </c>
      <c r="B7896">
        <f t="shared" si="373"/>
        <v>11</v>
      </c>
      <c r="C7896" t="str">
        <f>_xlfn.XLOOKUP(A7896,Table4[Lfd],Table4[idElementValue],"Err",0)</f>
        <v>{CCA6F313-780A-47FE-A1AC-4AA147E76E26}</v>
      </c>
      <c r="D7896">
        <f t="shared" si="373"/>
        <v>11</v>
      </c>
      <c r="E7896">
        <f ca="1">OFFSET(ElementsDB!$AQ$2,SeriesSelection!A7896-1,SeriesSelection!B7896-1)</f>
        <v>0</v>
      </c>
      <c r="F7896">
        <f>_xlfn.XLOOKUP(A7896,Table4[Lfd],Table4[Periods],"Err",0)</f>
        <v>0</v>
      </c>
      <c r="G7896" t="b">
        <f t="shared" si="371"/>
        <v>0</v>
      </c>
    </row>
    <row r="7897" spans="1:7" hidden="1" x14ac:dyDescent="0.25">
      <c r="A7897">
        <f t="shared" si="372"/>
        <v>220</v>
      </c>
      <c r="B7897">
        <f t="shared" si="373"/>
        <v>12</v>
      </c>
      <c r="C7897" t="str">
        <f>_xlfn.XLOOKUP(A7897,Table4[Lfd],Table4[idElementValue],"Err",0)</f>
        <v>{CCA6F313-780A-47FE-A1AC-4AA147E76E26}</v>
      </c>
      <c r="D7897">
        <f t="shared" si="373"/>
        <v>12</v>
      </c>
      <c r="E7897">
        <f ca="1">OFFSET(ElementsDB!$AQ$2,SeriesSelection!A7897-1,SeriesSelection!B7897-1)</f>
        <v>0</v>
      </c>
      <c r="F7897">
        <f>_xlfn.XLOOKUP(A7897,Table4[Lfd],Table4[Periods],"Err",0)</f>
        <v>0</v>
      </c>
      <c r="G7897" t="b">
        <f t="shared" si="371"/>
        <v>0</v>
      </c>
    </row>
    <row r="7898" spans="1:7" hidden="1" x14ac:dyDescent="0.25">
      <c r="A7898">
        <f t="shared" si="372"/>
        <v>220</v>
      </c>
      <c r="B7898">
        <f t="shared" si="373"/>
        <v>13</v>
      </c>
      <c r="C7898" t="str">
        <f>_xlfn.XLOOKUP(A7898,Table4[Lfd],Table4[idElementValue],"Err",0)</f>
        <v>{CCA6F313-780A-47FE-A1AC-4AA147E76E26}</v>
      </c>
      <c r="D7898">
        <f t="shared" si="373"/>
        <v>13</v>
      </c>
      <c r="E7898">
        <f ca="1">OFFSET(ElementsDB!$AQ$2,SeriesSelection!A7898-1,SeriesSelection!B7898-1)</f>
        <v>0</v>
      </c>
      <c r="F7898">
        <f>_xlfn.XLOOKUP(A7898,Table4[Lfd],Table4[Periods],"Err",0)</f>
        <v>0</v>
      </c>
      <c r="G7898" t="b">
        <f t="shared" si="371"/>
        <v>0</v>
      </c>
    </row>
    <row r="7899" spans="1:7" hidden="1" x14ac:dyDescent="0.25">
      <c r="A7899">
        <f t="shared" si="372"/>
        <v>220</v>
      </c>
      <c r="B7899">
        <f t="shared" si="373"/>
        <v>14</v>
      </c>
      <c r="C7899" t="str">
        <f>_xlfn.XLOOKUP(A7899,Table4[Lfd],Table4[idElementValue],"Err",0)</f>
        <v>{CCA6F313-780A-47FE-A1AC-4AA147E76E26}</v>
      </c>
      <c r="D7899">
        <f t="shared" si="373"/>
        <v>14</v>
      </c>
      <c r="E7899">
        <f ca="1">OFFSET(ElementsDB!$AQ$2,SeriesSelection!A7899-1,SeriesSelection!B7899-1)</f>
        <v>0</v>
      </c>
      <c r="F7899">
        <f>_xlfn.XLOOKUP(A7899,Table4[Lfd],Table4[Periods],"Err",0)</f>
        <v>0</v>
      </c>
      <c r="G7899" t="b">
        <f t="shared" si="371"/>
        <v>0</v>
      </c>
    </row>
    <row r="7900" spans="1:7" hidden="1" x14ac:dyDescent="0.25">
      <c r="A7900">
        <f t="shared" si="372"/>
        <v>220</v>
      </c>
      <c r="B7900">
        <f t="shared" si="373"/>
        <v>15</v>
      </c>
      <c r="C7900" t="str">
        <f>_xlfn.XLOOKUP(A7900,Table4[Lfd],Table4[idElementValue],"Err",0)</f>
        <v>{CCA6F313-780A-47FE-A1AC-4AA147E76E26}</v>
      </c>
      <c r="D7900">
        <f t="shared" si="373"/>
        <v>15</v>
      </c>
      <c r="E7900">
        <f ca="1">OFFSET(ElementsDB!$AQ$2,SeriesSelection!A7900-1,SeriesSelection!B7900-1)</f>
        <v>0</v>
      </c>
      <c r="F7900">
        <f>_xlfn.XLOOKUP(A7900,Table4[Lfd],Table4[Periods],"Err",0)</f>
        <v>0</v>
      </c>
      <c r="G7900" t="b">
        <f t="shared" si="371"/>
        <v>0</v>
      </c>
    </row>
    <row r="7901" spans="1:7" hidden="1" x14ac:dyDescent="0.25">
      <c r="A7901">
        <f t="shared" si="372"/>
        <v>220</v>
      </c>
      <c r="B7901">
        <f t="shared" si="373"/>
        <v>16</v>
      </c>
      <c r="C7901" t="str">
        <f>_xlfn.XLOOKUP(A7901,Table4[Lfd],Table4[idElementValue],"Err",0)</f>
        <v>{CCA6F313-780A-47FE-A1AC-4AA147E76E26}</v>
      </c>
      <c r="D7901">
        <f t="shared" si="373"/>
        <v>16</v>
      </c>
      <c r="E7901">
        <f ca="1">OFFSET(ElementsDB!$AQ$2,SeriesSelection!A7901-1,SeriesSelection!B7901-1)</f>
        <v>0</v>
      </c>
      <c r="F7901">
        <f>_xlfn.XLOOKUP(A7901,Table4[Lfd],Table4[Periods],"Err",0)</f>
        <v>0</v>
      </c>
      <c r="G7901" t="b">
        <f t="shared" si="371"/>
        <v>0</v>
      </c>
    </row>
    <row r="7902" spans="1:7" hidden="1" x14ac:dyDescent="0.25">
      <c r="A7902">
        <f t="shared" si="372"/>
        <v>220</v>
      </c>
      <c r="B7902">
        <f t="shared" si="373"/>
        <v>17</v>
      </c>
      <c r="C7902" t="str">
        <f>_xlfn.XLOOKUP(A7902,Table4[Lfd],Table4[idElementValue],"Err",0)</f>
        <v>{CCA6F313-780A-47FE-A1AC-4AA147E76E26}</v>
      </c>
      <c r="D7902">
        <f t="shared" si="373"/>
        <v>17</v>
      </c>
      <c r="E7902">
        <f ca="1">OFFSET(ElementsDB!$AQ$2,SeriesSelection!A7902-1,SeriesSelection!B7902-1)</f>
        <v>0</v>
      </c>
      <c r="F7902">
        <f>_xlfn.XLOOKUP(A7902,Table4[Lfd],Table4[Periods],"Err",0)</f>
        <v>0</v>
      </c>
      <c r="G7902" t="b">
        <f t="shared" si="371"/>
        <v>0</v>
      </c>
    </row>
    <row r="7903" spans="1:7" hidden="1" x14ac:dyDescent="0.25">
      <c r="A7903">
        <f t="shared" si="372"/>
        <v>220</v>
      </c>
      <c r="B7903">
        <f t="shared" si="373"/>
        <v>18</v>
      </c>
      <c r="C7903" t="str">
        <f>_xlfn.XLOOKUP(A7903,Table4[Lfd],Table4[idElementValue],"Err",0)</f>
        <v>{CCA6F313-780A-47FE-A1AC-4AA147E76E26}</v>
      </c>
      <c r="D7903">
        <f t="shared" si="373"/>
        <v>18</v>
      </c>
      <c r="E7903">
        <f ca="1">OFFSET(ElementsDB!$AQ$2,SeriesSelection!A7903-1,SeriesSelection!B7903-1)</f>
        <v>0</v>
      </c>
      <c r="F7903">
        <f>_xlfn.XLOOKUP(A7903,Table4[Lfd],Table4[Periods],"Err",0)</f>
        <v>0</v>
      </c>
      <c r="G7903" t="b">
        <f t="shared" si="371"/>
        <v>0</v>
      </c>
    </row>
    <row r="7904" spans="1:7" hidden="1" x14ac:dyDescent="0.25">
      <c r="A7904">
        <f t="shared" si="372"/>
        <v>220</v>
      </c>
      <c r="B7904">
        <f t="shared" si="373"/>
        <v>19</v>
      </c>
      <c r="C7904" t="str">
        <f>_xlfn.XLOOKUP(A7904,Table4[Lfd],Table4[idElementValue],"Err",0)</f>
        <v>{CCA6F313-780A-47FE-A1AC-4AA147E76E26}</v>
      </c>
      <c r="D7904">
        <f t="shared" si="373"/>
        <v>19</v>
      </c>
      <c r="E7904">
        <f ca="1">OFFSET(ElementsDB!$AQ$2,SeriesSelection!A7904-1,SeriesSelection!B7904-1)</f>
        <v>0</v>
      </c>
      <c r="F7904">
        <f>_xlfn.XLOOKUP(A7904,Table4[Lfd],Table4[Periods],"Err",0)</f>
        <v>0</v>
      </c>
      <c r="G7904" t="b">
        <f t="shared" si="371"/>
        <v>0</v>
      </c>
    </row>
    <row r="7905" spans="1:7" hidden="1" x14ac:dyDescent="0.25">
      <c r="A7905">
        <f t="shared" si="372"/>
        <v>220</v>
      </c>
      <c r="B7905">
        <f t="shared" si="373"/>
        <v>20</v>
      </c>
      <c r="C7905" t="str">
        <f>_xlfn.XLOOKUP(A7905,Table4[Lfd],Table4[idElementValue],"Err",0)</f>
        <v>{CCA6F313-780A-47FE-A1AC-4AA147E76E26}</v>
      </c>
      <c r="D7905">
        <f t="shared" si="373"/>
        <v>20</v>
      </c>
      <c r="E7905">
        <f ca="1">OFFSET(ElementsDB!$AQ$2,SeriesSelection!A7905-1,SeriesSelection!B7905-1)</f>
        <v>0</v>
      </c>
      <c r="F7905">
        <f>_xlfn.XLOOKUP(A7905,Table4[Lfd],Table4[Periods],"Err",0)</f>
        <v>0</v>
      </c>
      <c r="G7905" t="b">
        <f t="shared" si="371"/>
        <v>0</v>
      </c>
    </row>
    <row r="7906" spans="1:7" hidden="1" x14ac:dyDescent="0.25">
      <c r="A7906">
        <f t="shared" si="372"/>
        <v>220</v>
      </c>
      <c r="B7906">
        <f t="shared" si="373"/>
        <v>21</v>
      </c>
      <c r="C7906" t="str">
        <f>_xlfn.XLOOKUP(A7906,Table4[Lfd],Table4[idElementValue],"Err",0)</f>
        <v>{CCA6F313-780A-47FE-A1AC-4AA147E76E26}</v>
      </c>
      <c r="D7906">
        <f t="shared" si="373"/>
        <v>21</v>
      </c>
      <c r="E7906">
        <f ca="1">OFFSET(ElementsDB!$AQ$2,SeriesSelection!A7906-1,SeriesSelection!B7906-1)</f>
        <v>0</v>
      </c>
      <c r="F7906">
        <f>_xlfn.XLOOKUP(A7906,Table4[Lfd],Table4[Periods],"Err",0)</f>
        <v>0</v>
      </c>
      <c r="G7906" t="b">
        <f t="shared" si="371"/>
        <v>0</v>
      </c>
    </row>
    <row r="7907" spans="1:7" hidden="1" x14ac:dyDescent="0.25">
      <c r="A7907">
        <f t="shared" si="372"/>
        <v>220</v>
      </c>
      <c r="B7907">
        <f t="shared" si="373"/>
        <v>22</v>
      </c>
      <c r="C7907" t="str">
        <f>_xlfn.XLOOKUP(A7907,Table4[Lfd],Table4[idElementValue],"Err",0)</f>
        <v>{CCA6F313-780A-47FE-A1AC-4AA147E76E26}</v>
      </c>
      <c r="D7907">
        <f t="shared" si="373"/>
        <v>22</v>
      </c>
      <c r="E7907">
        <f ca="1">OFFSET(ElementsDB!$AQ$2,SeriesSelection!A7907-1,SeriesSelection!B7907-1)</f>
        <v>0</v>
      </c>
      <c r="F7907">
        <f>_xlfn.XLOOKUP(A7907,Table4[Lfd],Table4[Periods],"Err",0)</f>
        <v>0</v>
      </c>
      <c r="G7907" t="b">
        <f t="shared" si="371"/>
        <v>0</v>
      </c>
    </row>
    <row r="7908" spans="1:7" hidden="1" x14ac:dyDescent="0.25">
      <c r="A7908">
        <f t="shared" si="372"/>
        <v>220</v>
      </c>
      <c r="B7908">
        <f t="shared" si="373"/>
        <v>23</v>
      </c>
      <c r="C7908" t="str">
        <f>_xlfn.XLOOKUP(A7908,Table4[Lfd],Table4[idElementValue],"Err",0)</f>
        <v>{CCA6F313-780A-47FE-A1AC-4AA147E76E26}</v>
      </c>
      <c r="D7908">
        <f t="shared" si="373"/>
        <v>23</v>
      </c>
      <c r="E7908">
        <f ca="1">OFFSET(ElementsDB!$AQ$2,SeriesSelection!A7908-1,SeriesSelection!B7908-1)</f>
        <v>0</v>
      </c>
      <c r="F7908">
        <f>_xlfn.XLOOKUP(A7908,Table4[Lfd],Table4[Periods],"Err",0)</f>
        <v>0</v>
      </c>
      <c r="G7908" t="b">
        <f t="shared" si="371"/>
        <v>0</v>
      </c>
    </row>
    <row r="7909" spans="1:7" hidden="1" x14ac:dyDescent="0.25">
      <c r="A7909">
        <f t="shared" si="372"/>
        <v>220</v>
      </c>
      <c r="B7909">
        <f t="shared" si="373"/>
        <v>24</v>
      </c>
      <c r="C7909" t="str">
        <f>_xlfn.XLOOKUP(A7909,Table4[Lfd],Table4[idElementValue],"Err",0)</f>
        <v>{CCA6F313-780A-47FE-A1AC-4AA147E76E26}</v>
      </c>
      <c r="D7909">
        <f t="shared" si="373"/>
        <v>24</v>
      </c>
      <c r="E7909">
        <f ca="1">OFFSET(ElementsDB!$AQ$2,SeriesSelection!A7909-1,SeriesSelection!B7909-1)</f>
        <v>0</v>
      </c>
      <c r="F7909">
        <f>_xlfn.XLOOKUP(A7909,Table4[Lfd],Table4[Periods],"Err",0)</f>
        <v>0</v>
      </c>
      <c r="G7909" t="b">
        <f t="shared" si="371"/>
        <v>0</v>
      </c>
    </row>
    <row r="7910" spans="1:7" hidden="1" x14ac:dyDescent="0.25">
      <c r="A7910">
        <f t="shared" si="372"/>
        <v>220</v>
      </c>
      <c r="B7910">
        <f t="shared" si="373"/>
        <v>25</v>
      </c>
      <c r="C7910" t="str">
        <f>_xlfn.XLOOKUP(A7910,Table4[Lfd],Table4[idElementValue],"Err",0)</f>
        <v>{CCA6F313-780A-47FE-A1AC-4AA147E76E26}</v>
      </c>
      <c r="D7910">
        <f t="shared" si="373"/>
        <v>25</v>
      </c>
      <c r="E7910">
        <f ca="1">OFFSET(ElementsDB!$AQ$2,SeriesSelection!A7910-1,SeriesSelection!B7910-1)</f>
        <v>0</v>
      </c>
      <c r="F7910">
        <f>_xlfn.XLOOKUP(A7910,Table4[Lfd],Table4[Periods],"Err",0)</f>
        <v>0</v>
      </c>
      <c r="G7910" t="b">
        <f t="shared" si="371"/>
        <v>0</v>
      </c>
    </row>
    <row r="7911" spans="1:7" hidden="1" x14ac:dyDescent="0.25">
      <c r="A7911">
        <f t="shared" si="372"/>
        <v>220</v>
      </c>
      <c r="B7911">
        <f t="shared" si="373"/>
        <v>26</v>
      </c>
      <c r="C7911" t="str">
        <f>_xlfn.XLOOKUP(A7911,Table4[Lfd],Table4[idElementValue],"Err",0)</f>
        <v>{CCA6F313-780A-47FE-A1AC-4AA147E76E26}</v>
      </c>
      <c r="D7911">
        <f t="shared" si="373"/>
        <v>26</v>
      </c>
      <c r="E7911">
        <f ca="1">OFFSET(ElementsDB!$AQ$2,SeriesSelection!A7911-1,SeriesSelection!B7911-1)</f>
        <v>0</v>
      </c>
      <c r="F7911">
        <f>_xlfn.XLOOKUP(A7911,Table4[Lfd],Table4[Periods],"Err",0)</f>
        <v>0</v>
      </c>
      <c r="G7911" t="b">
        <f t="shared" si="371"/>
        <v>0</v>
      </c>
    </row>
    <row r="7912" spans="1:7" hidden="1" x14ac:dyDescent="0.25">
      <c r="A7912">
        <f t="shared" si="372"/>
        <v>220</v>
      </c>
      <c r="B7912">
        <f t="shared" si="373"/>
        <v>27</v>
      </c>
      <c r="C7912" t="str">
        <f>_xlfn.XLOOKUP(A7912,Table4[Lfd],Table4[idElementValue],"Err",0)</f>
        <v>{CCA6F313-780A-47FE-A1AC-4AA147E76E26}</v>
      </c>
      <c r="D7912">
        <f t="shared" si="373"/>
        <v>27</v>
      </c>
      <c r="E7912">
        <f ca="1">OFFSET(ElementsDB!$AQ$2,SeriesSelection!A7912-1,SeriesSelection!B7912-1)</f>
        <v>0</v>
      </c>
      <c r="F7912">
        <f>_xlfn.XLOOKUP(A7912,Table4[Lfd],Table4[Periods],"Err",0)</f>
        <v>0</v>
      </c>
      <c r="G7912" t="b">
        <f t="shared" si="371"/>
        <v>0</v>
      </c>
    </row>
    <row r="7913" spans="1:7" hidden="1" x14ac:dyDescent="0.25">
      <c r="A7913">
        <f t="shared" si="372"/>
        <v>220</v>
      </c>
      <c r="B7913">
        <f t="shared" si="373"/>
        <v>28</v>
      </c>
      <c r="C7913" t="str">
        <f>_xlfn.XLOOKUP(A7913,Table4[Lfd],Table4[idElementValue],"Err",0)</f>
        <v>{CCA6F313-780A-47FE-A1AC-4AA147E76E26}</v>
      </c>
      <c r="D7913">
        <f t="shared" si="373"/>
        <v>28</v>
      </c>
      <c r="E7913">
        <f ca="1">OFFSET(ElementsDB!$AQ$2,SeriesSelection!A7913-1,SeriesSelection!B7913-1)</f>
        <v>0</v>
      </c>
      <c r="F7913">
        <f>_xlfn.XLOOKUP(A7913,Table4[Lfd],Table4[Periods],"Err",0)</f>
        <v>0</v>
      </c>
      <c r="G7913" t="b">
        <f t="shared" si="371"/>
        <v>0</v>
      </c>
    </row>
    <row r="7914" spans="1:7" hidden="1" x14ac:dyDescent="0.25">
      <c r="A7914">
        <f t="shared" si="372"/>
        <v>220</v>
      </c>
      <c r="B7914">
        <f t="shared" si="373"/>
        <v>29</v>
      </c>
      <c r="C7914" t="str">
        <f>_xlfn.XLOOKUP(A7914,Table4[Lfd],Table4[idElementValue],"Err",0)</f>
        <v>{CCA6F313-780A-47FE-A1AC-4AA147E76E26}</v>
      </c>
      <c r="D7914">
        <f t="shared" si="373"/>
        <v>29</v>
      </c>
      <c r="E7914">
        <f ca="1">OFFSET(ElementsDB!$AQ$2,SeriesSelection!A7914-1,SeriesSelection!B7914-1)</f>
        <v>0</v>
      </c>
      <c r="F7914">
        <f>_xlfn.XLOOKUP(A7914,Table4[Lfd],Table4[Periods],"Err",0)</f>
        <v>0</v>
      </c>
      <c r="G7914" t="b">
        <f t="shared" si="371"/>
        <v>0</v>
      </c>
    </row>
    <row r="7915" spans="1:7" hidden="1" x14ac:dyDescent="0.25">
      <c r="A7915">
        <f t="shared" si="372"/>
        <v>220</v>
      </c>
      <c r="B7915">
        <f t="shared" si="373"/>
        <v>30</v>
      </c>
      <c r="C7915" t="str">
        <f>_xlfn.XLOOKUP(A7915,Table4[Lfd],Table4[idElementValue],"Err",0)</f>
        <v>{CCA6F313-780A-47FE-A1AC-4AA147E76E26}</v>
      </c>
      <c r="D7915">
        <f t="shared" si="373"/>
        <v>30</v>
      </c>
      <c r="E7915">
        <f ca="1">OFFSET(ElementsDB!$AQ$2,SeriesSelection!A7915-1,SeriesSelection!B7915-1)</f>
        <v>0</v>
      </c>
      <c r="F7915">
        <f>_xlfn.XLOOKUP(A7915,Table4[Lfd],Table4[Periods],"Err",0)</f>
        <v>0</v>
      </c>
      <c r="G7915" t="b">
        <f t="shared" si="371"/>
        <v>0</v>
      </c>
    </row>
    <row r="7916" spans="1:7" hidden="1" x14ac:dyDescent="0.25">
      <c r="A7916">
        <f t="shared" si="372"/>
        <v>220</v>
      </c>
      <c r="B7916">
        <f t="shared" si="373"/>
        <v>31</v>
      </c>
      <c r="C7916" t="str">
        <f>_xlfn.XLOOKUP(A7916,Table4[Lfd],Table4[idElementValue],"Err",0)</f>
        <v>{CCA6F313-780A-47FE-A1AC-4AA147E76E26}</v>
      </c>
      <c r="D7916">
        <f t="shared" si="373"/>
        <v>31</v>
      </c>
      <c r="E7916">
        <f ca="1">OFFSET(ElementsDB!$AQ$2,SeriesSelection!A7916-1,SeriesSelection!B7916-1)</f>
        <v>0</v>
      </c>
      <c r="F7916">
        <f>_xlfn.XLOOKUP(A7916,Table4[Lfd],Table4[Periods],"Err",0)</f>
        <v>0</v>
      </c>
      <c r="G7916" t="b">
        <f t="shared" si="371"/>
        <v>0</v>
      </c>
    </row>
    <row r="7917" spans="1:7" hidden="1" x14ac:dyDescent="0.25">
      <c r="A7917">
        <f t="shared" si="372"/>
        <v>220</v>
      </c>
      <c r="B7917">
        <f t="shared" si="373"/>
        <v>32</v>
      </c>
      <c r="C7917" t="str">
        <f>_xlfn.XLOOKUP(A7917,Table4[Lfd],Table4[idElementValue],"Err",0)</f>
        <v>{CCA6F313-780A-47FE-A1AC-4AA147E76E26}</v>
      </c>
      <c r="D7917">
        <f t="shared" si="373"/>
        <v>32</v>
      </c>
      <c r="E7917">
        <f ca="1">OFFSET(ElementsDB!$AQ$2,SeriesSelection!A7917-1,SeriesSelection!B7917-1)</f>
        <v>0</v>
      </c>
      <c r="F7917">
        <f>_xlfn.XLOOKUP(A7917,Table4[Lfd],Table4[Periods],"Err",0)</f>
        <v>0</v>
      </c>
      <c r="G7917" t="b">
        <f t="shared" si="371"/>
        <v>0</v>
      </c>
    </row>
    <row r="7918" spans="1:7" hidden="1" x14ac:dyDescent="0.25">
      <c r="A7918">
        <f t="shared" si="372"/>
        <v>220</v>
      </c>
      <c r="B7918">
        <f t="shared" si="373"/>
        <v>33</v>
      </c>
      <c r="C7918" t="str">
        <f>_xlfn.XLOOKUP(A7918,Table4[Lfd],Table4[idElementValue],"Err",0)</f>
        <v>{CCA6F313-780A-47FE-A1AC-4AA147E76E26}</v>
      </c>
      <c r="D7918">
        <f t="shared" si="373"/>
        <v>33</v>
      </c>
      <c r="E7918">
        <f ca="1">OFFSET(ElementsDB!$AQ$2,SeriesSelection!A7918-1,SeriesSelection!B7918-1)</f>
        <v>0</v>
      </c>
      <c r="F7918">
        <f>_xlfn.XLOOKUP(A7918,Table4[Lfd],Table4[Periods],"Err",0)</f>
        <v>0</v>
      </c>
      <c r="G7918" t="b">
        <f t="shared" si="371"/>
        <v>0</v>
      </c>
    </row>
    <row r="7919" spans="1:7" hidden="1" x14ac:dyDescent="0.25">
      <c r="A7919">
        <f t="shared" si="372"/>
        <v>220</v>
      </c>
      <c r="B7919">
        <f t="shared" si="373"/>
        <v>34</v>
      </c>
      <c r="C7919" t="str">
        <f>_xlfn.XLOOKUP(A7919,Table4[Lfd],Table4[idElementValue],"Err",0)</f>
        <v>{CCA6F313-780A-47FE-A1AC-4AA147E76E26}</v>
      </c>
      <c r="D7919">
        <f t="shared" si="373"/>
        <v>34</v>
      </c>
      <c r="E7919">
        <f ca="1">OFFSET(ElementsDB!$AQ$2,SeriesSelection!A7919-1,SeriesSelection!B7919-1)</f>
        <v>0</v>
      </c>
      <c r="F7919">
        <f>_xlfn.XLOOKUP(A7919,Table4[Lfd],Table4[Periods],"Err",0)</f>
        <v>0</v>
      </c>
      <c r="G7919" t="b">
        <f t="shared" si="371"/>
        <v>0</v>
      </c>
    </row>
    <row r="7920" spans="1:7" hidden="1" x14ac:dyDescent="0.25">
      <c r="A7920">
        <f t="shared" si="372"/>
        <v>220</v>
      </c>
      <c r="B7920">
        <f t="shared" si="373"/>
        <v>35</v>
      </c>
      <c r="C7920" t="str">
        <f>_xlfn.XLOOKUP(A7920,Table4[Lfd],Table4[idElementValue],"Err",0)</f>
        <v>{CCA6F313-780A-47FE-A1AC-4AA147E76E26}</v>
      </c>
      <c r="D7920">
        <f t="shared" si="373"/>
        <v>35</v>
      </c>
      <c r="E7920">
        <f ca="1">OFFSET(ElementsDB!$AQ$2,SeriesSelection!A7920-1,SeriesSelection!B7920-1)</f>
        <v>0</v>
      </c>
      <c r="F7920">
        <f>_xlfn.XLOOKUP(A7920,Table4[Lfd],Table4[Periods],"Err",0)</f>
        <v>0</v>
      </c>
      <c r="G7920" t="b">
        <f t="shared" si="371"/>
        <v>0</v>
      </c>
    </row>
    <row r="7921" spans="1:7" hidden="1" x14ac:dyDescent="0.25">
      <c r="A7921">
        <f t="shared" si="372"/>
        <v>220</v>
      </c>
      <c r="B7921">
        <f t="shared" si="373"/>
        <v>36</v>
      </c>
      <c r="C7921" t="str">
        <f>_xlfn.XLOOKUP(A7921,Table4[Lfd],Table4[idElementValue],"Err",0)</f>
        <v>{CCA6F313-780A-47FE-A1AC-4AA147E76E26}</v>
      </c>
      <c r="D7921">
        <f t="shared" si="373"/>
        <v>36</v>
      </c>
      <c r="E7921">
        <f ca="1">OFFSET(ElementsDB!$AQ$2,SeriesSelection!A7921-1,SeriesSelection!B7921-1)</f>
        <v>0</v>
      </c>
      <c r="F7921">
        <f>_xlfn.XLOOKUP(A7921,Table4[Lfd],Table4[Periods],"Err",0)</f>
        <v>0</v>
      </c>
      <c r="G7921" t="b">
        <f t="shared" si="371"/>
        <v>0</v>
      </c>
    </row>
    <row r="7922" spans="1:7" hidden="1" x14ac:dyDescent="0.25">
      <c r="A7922">
        <f t="shared" si="372"/>
        <v>221</v>
      </c>
      <c r="B7922">
        <f t="shared" si="373"/>
        <v>1</v>
      </c>
      <c r="C7922" t="str">
        <f>_xlfn.XLOOKUP(A7922,Table4[Lfd],Table4[idElementValue],"Err",0)</f>
        <v>{1E0280F5-1E4E-41C5-A575-F1477BA602FB}</v>
      </c>
      <c r="D7922">
        <f t="shared" si="373"/>
        <v>1</v>
      </c>
      <c r="E7922">
        <f ca="1">OFFSET(ElementsDB!$AQ$2,SeriesSelection!A7922-1,SeriesSelection!B7922-1)</f>
        <v>0</v>
      </c>
      <c r="F7922">
        <f>_xlfn.XLOOKUP(A7922,Table4[Lfd],Table4[Periods],"Err",0)</f>
        <v>0</v>
      </c>
      <c r="G7922" t="b">
        <f t="shared" si="371"/>
        <v>0</v>
      </c>
    </row>
    <row r="7923" spans="1:7" hidden="1" x14ac:dyDescent="0.25">
      <c r="A7923">
        <f t="shared" si="372"/>
        <v>221</v>
      </c>
      <c r="B7923">
        <f t="shared" si="373"/>
        <v>2</v>
      </c>
      <c r="C7923" t="str">
        <f>_xlfn.XLOOKUP(A7923,Table4[Lfd],Table4[idElementValue],"Err",0)</f>
        <v>{1E0280F5-1E4E-41C5-A575-F1477BA602FB}</v>
      </c>
      <c r="D7923">
        <f t="shared" si="373"/>
        <v>2</v>
      </c>
      <c r="E7923">
        <f ca="1">OFFSET(ElementsDB!$AQ$2,SeriesSelection!A7923-1,SeriesSelection!B7923-1)</f>
        <v>0</v>
      </c>
      <c r="F7923">
        <f>_xlfn.XLOOKUP(A7923,Table4[Lfd],Table4[Periods],"Err",0)</f>
        <v>0</v>
      </c>
      <c r="G7923" t="b">
        <f t="shared" si="371"/>
        <v>0</v>
      </c>
    </row>
    <row r="7924" spans="1:7" hidden="1" x14ac:dyDescent="0.25">
      <c r="A7924">
        <f t="shared" si="372"/>
        <v>221</v>
      </c>
      <c r="B7924">
        <f t="shared" si="373"/>
        <v>3</v>
      </c>
      <c r="C7924" t="str">
        <f>_xlfn.XLOOKUP(A7924,Table4[Lfd],Table4[idElementValue],"Err",0)</f>
        <v>{1E0280F5-1E4E-41C5-A575-F1477BA602FB}</v>
      </c>
      <c r="D7924">
        <f t="shared" si="373"/>
        <v>3</v>
      </c>
      <c r="E7924">
        <f ca="1">OFFSET(ElementsDB!$AQ$2,SeriesSelection!A7924-1,SeriesSelection!B7924-1)</f>
        <v>0</v>
      </c>
      <c r="F7924">
        <f>_xlfn.XLOOKUP(A7924,Table4[Lfd],Table4[Periods],"Err",0)</f>
        <v>0</v>
      </c>
      <c r="G7924" t="b">
        <f t="shared" si="371"/>
        <v>0</v>
      </c>
    </row>
    <row r="7925" spans="1:7" hidden="1" x14ac:dyDescent="0.25">
      <c r="A7925">
        <f t="shared" si="372"/>
        <v>221</v>
      </c>
      <c r="B7925">
        <f t="shared" si="373"/>
        <v>4</v>
      </c>
      <c r="C7925" t="str">
        <f>_xlfn.XLOOKUP(A7925,Table4[Lfd],Table4[idElementValue],"Err",0)</f>
        <v>{1E0280F5-1E4E-41C5-A575-F1477BA602FB}</v>
      </c>
      <c r="D7925">
        <f t="shared" si="373"/>
        <v>4</v>
      </c>
      <c r="E7925">
        <f ca="1">OFFSET(ElementsDB!$AQ$2,SeriesSelection!A7925-1,SeriesSelection!B7925-1)</f>
        <v>0</v>
      </c>
      <c r="F7925">
        <f>_xlfn.XLOOKUP(A7925,Table4[Lfd],Table4[Periods],"Err",0)</f>
        <v>0</v>
      </c>
      <c r="G7925" t="b">
        <f t="shared" si="371"/>
        <v>0</v>
      </c>
    </row>
    <row r="7926" spans="1:7" hidden="1" x14ac:dyDescent="0.25">
      <c r="A7926">
        <f t="shared" si="372"/>
        <v>221</v>
      </c>
      <c r="B7926">
        <f t="shared" si="373"/>
        <v>5</v>
      </c>
      <c r="C7926" t="str">
        <f>_xlfn.XLOOKUP(A7926,Table4[Lfd],Table4[idElementValue],"Err",0)</f>
        <v>{1E0280F5-1E4E-41C5-A575-F1477BA602FB}</v>
      </c>
      <c r="D7926">
        <f t="shared" si="373"/>
        <v>5</v>
      </c>
      <c r="E7926">
        <f ca="1">OFFSET(ElementsDB!$AQ$2,SeriesSelection!A7926-1,SeriesSelection!B7926-1)</f>
        <v>0</v>
      </c>
      <c r="F7926">
        <f>_xlfn.XLOOKUP(A7926,Table4[Lfd],Table4[Periods],"Err",0)</f>
        <v>0</v>
      </c>
      <c r="G7926" t="b">
        <f t="shared" si="371"/>
        <v>0</v>
      </c>
    </row>
    <row r="7927" spans="1:7" hidden="1" x14ac:dyDescent="0.25">
      <c r="A7927">
        <f t="shared" si="372"/>
        <v>221</v>
      </c>
      <c r="B7927">
        <f t="shared" si="373"/>
        <v>6</v>
      </c>
      <c r="C7927" t="str">
        <f>_xlfn.XLOOKUP(A7927,Table4[Lfd],Table4[idElementValue],"Err",0)</f>
        <v>{1E0280F5-1E4E-41C5-A575-F1477BA602FB}</v>
      </c>
      <c r="D7927">
        <f t="shared" si="373"/>
        <v>6</v>
      </c>
      <c r="E7927">
        <f ca="1">OFFSET(ElementsDB!$AQ$2,SeriesSelection!A7927-1,SeriesSelection!B7927-1)</f>
        <v>0</v>
      </c>
      <c r="F7927">
        <f>_xlfn.XLOOKUP(A7927,Table4[Lfd],Table4[Periods],"Err",0)</f>
        <v>0</v>
      </c>
      <c r="G7927" t="b">
        <f t="shared" si="371"/>
        <v>0</v>
      </c>
    </row>
    <row r="7928" spans="1:7" hidden="1" x14ac:dyDescent="0.25">
      <c r="A7928">
        <f t="shared" si="372"/>
        <v>221</v>
      </c>
      <c r="B7928">
        <f t="shared" si="373"/>
        <v>7</v>
      </c>
      <c r="C7928" t="str">
        <f>_xlfn.XLOOKUP(A7928,Table4[Lfd],Table4[idElementValue],"Err",0)</f>
        <v>{1E0280F5-1E4E-41C5-A575-F1477BA602FB}</v>
      </c>
      <c r="D7928">
        <f t="shared" si="373"/>
        <v>7</v>
      </c>
      <c r="E7928">
        <f ca="1">OFFSET(ElementsDB!$AQ$2,SeriesSelection!A7928-1,SeriesSelection!B7928-1)</f>
        <v>0</v>
      </c>
      <c r="F7928">
        <f>_xlfn.XLOOKUP(A7928,Table4[Lfd],Table4[Periods],"Err",0)</f>
        <v>0</v>
      </c>
      <c r="G7928" t="b">
        <f t="shared" si="371"/>
        <v>0</v>
      </c>
    </row>
    <row r="7929" spans="1:7" hidden="1" x14ac:dyDescent="0.25">
      <c r="A7929">
        <f t="shared" si="372"/>
        <v>221</v>
      </c>
      <c r="B7929">
        <f t="shared" si="373"/>
        <v>8</v>
      </c>
      <c r="C7929" t="str">
        <f>_xlfn.XLOOKUP(A7929,Table4[Lfd],Table4[idElementValue],"Err",0)</f>
        <v>{1E0280F5-1E4E-41C5-A575-F1477BA602FB}</v>
      </c>
      <c r="D7929">
        <f t="shared" si="373"/>
        <v>8</v>
      </c>
      <c r="E7929">
        <f ca="1">OFFSET(ElementsDB!$AQ$2,SeriesSelection!A7929-1,SeriesSelection!B7929-1)</f>
        <v>0</v>
      </c>
      <c r="F7929">
        <f>_xlfn.XLOOKUP(A7929,Table4[Lfd],Table4[Periods],"Err",0)</f>
        <v>0</v>
      </c>
      <c r="G7929" t="b">
        <f t="shared" si="371"/>
        <v>0</v>
      </c>
    </row>
    <row r="7930" spans="1:7" hidden="1" x14ac:dyDescent="0.25">
      <c r="A7930">
        <f t="shared" si="372"/>
        <v>221</v>
      </c>
      <c r="B7930">
        <f t="shared" si="373"/>
        <v>9</v>
      </c>
      <c r="C7930" t="str">
        <f>_xlfn.XLOOKUP(A7930,Table4[Lfd],Table4[idElementValue],"Err",0)</f>
        <v>{1E0280F5-1E4E-41C5-A575-F1477BA602FB}</v>
      </c>
      <c r="D7930">
        <f t="shared" si="373"/>
        <v>9</v>
      </c>
      <c r="E7930">
        <f ca="1">OFFSET(ElementsDB!$AQ$2,SeriesSelection!A7930-1,SeriesSelection!B7930-1)</f>
        <v>0</v>
      </c>
      <c r="F7930">
        <f>_xlfn.XLOOKUP(A7930,Table4[Lfd],Table4[Periods],"Err",0)</f>
        <v>0</v>
      </c>
      <c r="G7930" t="b">
        <f t="shared" si="371"/>
        <v>0</v>
      </c>
    </row>
    <row r="7931" spans="1:7" hidden="1" x14ac:dyDescent="0.25">
      <c r="A7931">
        <f t="shared" si="372"/>
        <v>221</v>
      </c>
      <c r="B7931">
        <f t="shared" si="373"/>
        <v>10</v>
      </c>
      <c r="C7931" t="str">
        <f>_xlfn.XLOOKUP(A7931,Table4[Lfd],Table4[idElementValue],"Err",0)</f>
        <v>{1E0280F5-1E4E-41C5-A575-F1477BA602FB}</v>
      </c>
      <c r="D7931">
        <f t="shared" si="373"/>
        <v>10</v>
      </c>
      <c r="E7931">
        <f ca="1">OFFSET(ElementsDB!$AQ$2,SeriesSelection!A7931-1,SeriesSelection!B7931-1)</f>
        <v>0</v>
      </c>
      <c r="F7931">
        <f>_xlfn.XLOOKUP(A7931,Table4[Lfd],Table4[Periods],"Err",0)</f>
        <v>0</v>
      </c>
      <c r="G7931" t="b">
        <f t="shared" si="371"/>
        <v>0</v>
      </c>
    </row>
    <row r="7932" spans="1:7" hidden="1" x14ac:dyDescent="0.25">
      <c r="A7932">
        <f t="shared" si="372"/>
        <v>221</v>
      </c>
      <c r="B7932">
        <f t="shared" si="373"/>
        <v>11</v>
      </c>
      <c r="C7932" t="str">
        <f>_xlfn.XLOOKUP(A7932,Table4[Lfd],Table4[idElementValue],"Err",0)</f>
        <v>{1E0280F5-1E4E-41C5-A575-F1477BA602FB}</v>
      </c>
      <c r="D7932">
        <f t="shared" si="373"/>
        <v>11</v>
      </c>
      <c r="E7932">
        <f ca="1">OFFSET(ElementsDB!$AQ$2,SeriesSelection!A7932-1,SeriesSelection!B7932-1)</f>
        <v>0</v>
      </c>
      <c r="F7932">
        <f>_xlfn.XLOOKUP(A7932,Table4[Lfd],Table4[Periods],"Err",0)</f>
        <v>0</v>
      </c>
      <c r="G7932" t="b">
        <f t="shared" si="371"/>
        <v>0</v>
      </c>
    </row>
    <row r="7933" spans="1:7" hidden="1" x14ac:dyDescent="0.25">
      <c r="A7933">
        <f t="shared" si="372"/>
        <v>221</v>
      </c>
      <c r="B7933">
        <f t="shared" si="373"/>
        <v>12</v>
      </c>
      <c r="C7933" t="str">
        <f>_xlfn.XLOOKUP(A7933,Table4[Lfd],Table4[idElementValue],"Err",0)</f>
        <v>{1E0280F5-1E4E-41C5-A575-F1477BA602FB}</v>
      </c>
      <c r="D7933">
        <f t="shared" si="373"/>
        <v>12</v>
      </c>
      <c r="E7933">
        <f ca="1">OFFSET(ElementsDB!$AQ$2,SeriesSelection!A7933-1,SeriesSelection!B7933-1)</f>
        <v>0</v>
      </c>
      <c r="F7933">
        <f>_xlfn.XLOOKUP(A7933,Table4[Lfd],Table4[Periods],"Err",0)</f>
        <v>0</v>
      </c>
      <c r="G7933" t="b">
        <f t="shared" si="371"/>
        <v>0</v>
      </c>
    </row>
    <row r="7934" spans="1:7" hidden="1" x14ac:dyDescent="0.25">
      <c r="A7934">
        <f t="shared" si="372"/>
        <v>221</v>
      </c>
      <c r="B7934">
        <f t="shared" si="373"/>
        <v>13</v>
      </c>
      <c r="C7934" t="str">
        <f>_xlfn.XLOOKUP(A7934,Table4[Lfd],Table4[idElementValue],"Err",0)</f>
        <v>{1E0280F5-1E4E-41C5-A575-F1477BA602FB}</v>
      </c>
      <c r="D7934">
        <f t="shared" si="373"/>
        <v>13</v>
      </c>
      <c r="E7934">
        <f ca="1">OFFSET(ElementsDB!$AQ$2,SeriesSelection!A7934-1,SeriesSelection!B7934-1)</f>
        <v>0</v>
      </c>
      <c r="F7934">
        <f>_xlfn.XLOOKUP(A7934,Table4[Lfd],Table4[Periods],"Err",0)</f>
        <v>0</v>
      </c>
      <c r="G7934" t="b">
        <f t="shared" si="371"/>
        <v>0</v>
      </c>
    </row>
    <row r="7935" spans="1:7" hidden="1" x14ac:dyDescent="0.25">
      <c r="A7935">
        <f t="shared" si="372"/>
        <v>221</v>
      </c>
      <c r="B7935">
        <f t="shared" si="373"/>
        <v>14</v>
      </c>
      <c r="C7935" t="str">
        <f>_xlfn.XLOOKUP(A7935,Table4[Lfd],Table4[idElementValue],"Err",0)</f>
        <v>{1E0280F5-1E4E-41C5-A575-F1477BA602FB}</v>
      </c>
      <c r="D7935">
        <f t="shared" si="373"/>
        <v>14</v>
      </c>
      <c r="E7935">
        <f ca="1">OFFSET(ElementsDB!$AQ$2,SeriesSelection!A7935-1,SeriesSelection!B7935-1)</f>
        <v>0</v>
      </c>
      <c r="F7935">
        <f>_xlfn.XLOOKUP(A7935,Table4[Lfd],Table4[Periods],"Err",0)</f>
        <v>0</v>
      </c>
      <c r="G7935" t="b">
        <f t="shared" si="371"/>
        <v>0</v>
      </c>
    </row>
    <row r="7936" spans="1:7" hidden="1" x14ac:dyDescent="0.25">
      <c r="A7936">
        <f t="shared" si="372"/>
        <v>221</v>
      </c>
      <c r="B7936">
        <f t="shared" si="373"/>
        <v>15</v>
      </c>
      <c r="C7936" t="str">
        <f>_xlfn.XLOOKUP(A7936,Table4[Lfd],Table4[idElementValue],"Err",0)</f>
        <v>{1E0280F5-1E4E-41C5-A575-F1477BA602FB}</v>
      </c>
      <c r="D7936">
        <f t="shared" si="373"/>
        <v>15</v>
      </c>
      <c r="E7936">
        <f ca="1">OFFSET(ElementsDB!$AQ$2,SeriesSelection!A7936-1,SeriesSelection!B7936-1)</f>
        <v>0</v>
      </c>
      <c r="F7936">
        <f>_xlfn.XLOOKUP(A7936,Table4[Lfd],Table4[Periods],"Err",0)</f>
        <v>0</v>
      </c>
      <c r="G7936" t="b">
        <f t="shared" si="371"/>
        <v>0</v>
      </c>
    </row>
    <row r="7937" spans="1:7" hidden="1" x14ac:dyDescent="0.25">
      <c r="A7937">
        <f t="shared" si="372"/>
        <v>221</v>
      </c>
      <c r="B7937">
        <f t="shared" si="373"/>
        <v>16</v>
      </c>
      <c r="C7937" t="str">
        <f>_xlfn.XLOOKUP(A7937,Table4[Lfd],Table4[idElementValue],"Err",0)</f>
        <v>{1E0280F5-1E4E-41C5-A575-F1477BA602FB}</v>
      </c>
      <c r="D7937">
        <f t="shared" si="373"/>
        <v>16</v>
      </c>
      <c r="E7937">
        <f ca="1">OFFSET(ElementsDB!$AQ$2,SeriesSelection!A7937-1,SeriesSelection!B7937-1)</f>
        <v>0</v>
      </c>
      <c r="F7937">
        <f>_xlfn.XLOOKUP(A7937,Table4[Lfd],Table4[Periods],"Err",0)</f>
        <v>0</v>
      </c>
      <c r="G7937" t="b">
        <f t="shared" si="371"/>
        <v>0</v>
      </c>
    </row>
    <row r="7938" spans="1:7" hidden="1" x14ac:dyDescent="0.25">
      <c r="A7938">
        <f t="shared" si="372"/>
        <v>221</v>
      </c>
      <c r="B7938">
        <f t="shared" si="373"/>
        <v>17</v>
      </c>
      <c r="C7938" t="str">
        <f>_xlfn.XLOOKUP(A7938,Table4[Lfd],Table4[idElementValue],"Err",0)</f>
        <v>{1E0280F5-1E4E-41C5-A575-F1477BA602FB}</v>
      </c>
      <c r="D7938">
        <f t="shared" si="373"/>
        <v>17</v>
      </c>
      <c r="E7938">
        <f ca="1">OFFSET(ElementsDB!$AQ$2,SeriesSelection!A7938-1,SeriesSelection!B7938-1)</f>
        <v>0</v>
      </c>
      <c r="F7938">
        <f>_xlfn.XLOOKUP(A7938,Table4[Lfd],Table4[Periods],"Err",0)</f>
        <v>0</v>
      </c>
      <c r="G7938" t="b">
        <f t="shared" ref="G7938:G8001" si="374">(D7938&lt;=F7938)</f>
        <v>0</v>
      </c>
    </row>
    <row r="7939" spans="1:7" hidden="1" x14ac:dyDescent="0.25">
      <c r="A7939">
        <f t="shared" si="372"/>
        <v>221</v>
      </c>
      <c r="B7939">
        <f t="shared" si="373"/>
        <v>18</v>
      </c>
      <c r="C7939" t="str">
        <f>_xlfn.XLOOKUP(A7939,Table4[Lfd],Table4[idElementValue],"Err",0)</f>
        <v>{1E0280F5-1E4E-41C5-A575-F1477BA602FB}</v>
      </c>
      <c r="D7939">
        <f t="shared" si="373"/>
        <v>18</v>
      </c>
      <c r="E7939">
        <f ca="1">OFFSET(ElementsDB!$AQ$2,SeriesSelection!A7939-1,SeriesSelection!B7939-1)</f>
        <v>0</v>
      </c>
      <c r="F7939">
        <f>_xlfn.XLOOKUP(A7939,Table4[Lfd],Table4[Periods],"Err",0)</f>
        <v>0</v>
      </c>
      <c r="G7939" t="b">
        <f t="shared" si="374"/>
        <v>0</v>
      </c>
    </row>
    <row r="7940" spans="1:7" hidden="1" x14ac:dyDescent="0.25">
      <c r="A7940">
        <f t="shared" si="372"/>
        <v>221</v>
      </c>
      <c r="B7940">
        <f t="shared" si="373"/>
        <v>19</v>
      </c>
      <c r="C7940" t="str">
        <f>_xlfn.XLOOKUP(A7940,Table4[Lfd],Table4[idElementValue],"Err",0)</f>
        <v>{1E0280F5-1E4E-41C5-A575-F1477BA602FB}</v>
      </c>
      <c r="D7940">
        <f t="shared" si="373"/>
        <v>19</v>
      </c>
      <c r="E7940">
        <f ca="1">OFFSET(ElementsDB!$AQ$2,SeriesSelection!A7940-1,SeriesSelection!B7940-1)</f>
        <v>0</v>
      </c>
      <c r="F7940">
        <f>_xlfn.XLOOKUP(A7940,Table4[Lfd],Table4[Periods],"Err",0)</f>
        <v>0</v>
      </c>
      <c r="G7940" t="b">
        <f t="shared" si="374"/>
        <v>0</v>
      </c>
    </row>
    <row r="7941" spans="1:7" hidden="1" x14ac:dyDescent="0.25">
      <c r="A7941">
        <f t="shared" si="372"/>
        <v>221</v>
      </c>
      <c r="B7941">
        <f t="shared" si="373"/>
        <v>20</v>
      </c>
      <c r="C7941" t="str">
        <f>_xlfn.XLOOKUP(A7941,Table4[Lfd],Table4[idElementValue],"Err",0)</f>
        <v>{1E0280F5-1E4E-41C5-A575-F1477BA602FB}</v>
      </c>
      <c r="D7941">
        <f t="shared" si="373"/>
        <v>20</v>
      </c>
      <c r="E7941">
        <f ca="1">OFFSET(ElementsDB!$AQ$2,SeriesSelection!A7941-1,SeriesSelection!B7941-1)</f>
        <v>0</v>
      </c>
      <c r="F7941">
        <f>_xlfn.XLOOKUP(A7941,Table4[Lfd],Table4[Periods],"Err",0)</f>
        <v>0</v>
      </c>
      <c r="G7941" t="b">
        <f t="shared" si="374"/>
        <v>0</v>
      </c>
    </row>
    <row r="7942" spans="1:7" hidden="1" x14ac:dyDescent="0.25">
      <c r="A7942">
        <f t="shared" si="372"/>
        <v>221</v>
      </c>
      <c r="B7942">
        <f t="shared" si="373"/>
        <v>21</v>
      </c>
      <c r="C7942" t="str">
        <f>_xlfn.XLOOKUP(A7942,Table4[Lfd],Table4[idElementValue],"Err",0)</f>
        <v>{1E0280F5-1E4E-41C5-A575-F1477BA602FB}</v>
      </c>
      <c r="D7942">
        <f t="shared" si="373"/>
        <v>21</v>
      </c>
      <c r="E7942">
        <f ca="1">OFFSET(ElementsDB!$AQ$2,SeriesSelection!A7942-1,SeriesSelection!B7942-1)</f>
        <v>0</v>
      </c>
      <c r="F7942">
        <f>_xlfn.XLOOKUP(A7942,Table4[Lfd],Table4[Periods],"Err",0)</f>
        <v>0</v>
      </c>
      <c r="G7942" t="b">
        <f t="shared" si="374"/>
        <v>0</v>
      </c>
    </row>
    <row r="7943" spans="1:7" hidden="1" x14ac:dyDescent="0.25">
      <c r="A7943">
        <f t="shared" si="372"/>
        <v>221</v>
      </c>
      <c r="B7943">
        <f t="shared" si="373"/>
        <v>22</v>
      </c>
      <c r="C7943" t="str">
        <f>_xlfn.XLOOKUP(A7943,Table4[Lfd],Table4[idElementValue],"Err",0)</f>
        <v>{1E0280F5-1E4E-41C5-A575-F1477BA602FB}</v>
      </c>
      <c r="D7943">
        <f t="shared" si="373"/>
        <v>22</v>
      </c>
      <c r="E7943">
        <f ca="1">OFFSET(ElementsDB!$AQ$2,SeriesSelection!A7943-1,SeriesSelection!B7943-1)</f>
        <v>0</v>
      </c>
      <c r="F7943">
        <f>_xlfn.XLOOKUP(A7943,Table4[Lfd],Table4[Periods],"Err",0)</f>
        <v>0</v>
      </c>
      <c r="G7943" t="b">
        <f t="shared" si="374"/>
        <v>0</v>
      </c>
    </row>
    <row r="7944" spans="1:7" hidden="1" x14ac:dyDescent="0.25">
      <c r="A7944">
        <f t="shared" si="372"/>
        <v>221</v>
      </c>
      <c r="B7944">
        <f t="shared" si="373"/>
        <v>23</v>
      </c>
      <c r="C7944" t="str">
        <f>_xlfn.XLOOKUP(A7944,Table4[Lfd],Table4[idElementValue],"Err",0)</f>
        <v>{1E0280F5-1E4E-41C5-A575-F1477BA602FB}</v>
      </c>
      <c r="D7944">
        <f t="shared" si="373"/>
        <v>23</v>
      </c>
      <c r="E7944">
        <f ca="1">OFFSET(ElementsDB!$AQ$2,SeriesSelection!A7944-1,SeriesSelection!B7944-1)</f>
        <v>0</v>
      </c>
      <c r="F7944">
        <f>_xlfn.XLOOKUP(A7944,Table4[Lfd],Table4[Periods],"Err",0)</f>
        <v>0</v>
      </c>
      <c r="G7944" t="b">
        <f t="shared" si="374"/>
        <v>0</v>
      </c>
    </row>
    <row r="7945" spans="1:7" hidden="1" x14ac:dyDescent="0.25">
      <c r="A7945">
        <f t="shared" si="372"/>
        <v>221</v>
      </c>
      <c r="B7945">
        <f t="shared" si="373"/>
        <v>24</v>
      </c>
      <c r="C7945" t="str">
        <f>_xlfn.XLOOKUP(A7945,Table4[Lfd],Table4[idElementValue],"Err",0)</f>
        <v>{1E0280F5-1E4E-41C5-A575-F1477BA602FB}</v>
      </c>
      <c r="D7945">
        <f t="shared" si="373"/>
        <v>24</v>
      </c>
      <c r="E7945">
        <f ca="1">OFFSET(ElementsDB!$AQ$2,SeriesSelection!A7945-1,SeriesSelection!B7945-1)</f>
        <v>0</v>
      </c>
      <c r="F7945">
        <f>_xlfn.XLOOKUP(A7945,Table4[Lfd],Table4[Periods],"Err",0)</f>
        <v>0</v>
      </c>
      <c r="G7945" t="b">
        <f t="shared" si="374"/>
        <v>0</v>
      </c>
    </row>
    <row r="7946" spans="1:7" hidden="1" x14ac:dyDescent="0.25">
      <c r="A7946">
        <f t="shared" ref="A7946:A8009" si="375">IF(B7946=1,A7945+1,A7945)</f>
        <v>221</v>
      </c>
      <c r="B7946">
        <f t="shared" ref="B7946:D8009" si="376">IF(B7945=36,1,B7945+1)</f>
        <v>25</v>
      </c>
      <c r="C7946" t="str">
        <f>_xlfn.XLOOKUP(A7946,Table4[Lfd],Table4[idElementValue],"Err",0)</f>
        <v>{1E0280F5-1E4E-41C5-A575-F1477BA602FB}</v>
      </c>
      <c r="D7946">
        <f t="shared" si="376"/>
        <v>25</v>
      </c>
      <c r="E7946">
        <f ca="1">OFFSET(ElementsDB!$AQ$2,SeriesSelection!A7946-1,SeriesSelection!B7946-1)</f>
        <v>0</v>
      </c>
      <c r="F7946">
        <f>_xlfn.XLOOKUP(A7946,Table4[Lfd],Table4[Periods],"Err",0)</f>
        <v>0</v>
      </c>
      <c r="G7946" t="b">
        <f t="shared" si="374"/>
        <v>0</v>
      </c>
    </row>
    <row r="7947" spans="1:7" hidden="1" x14ac:dyDescent="0.25">
      <c r="A7947">
        <f t="shared" si="375"/>
        <v>221</v>
      </c>
      <c r="B7947">
        <f t="shared" si="376"/>
        <v>26</v>
      </c>
      <c r="C7947" t="str">
        <f>_xlfn.XLOOKUP(A7947,Table4[Lfd],Table4[idElementValue],"Err",0)</f>
        <v>{1E0280F5-1E4E-41C5-A575-F1477BA602FB}</v>
      </c>
      <c r="D7947">
        <f t="shared" si="376"/>
        <v>26</v>
      </c>
      <c r="E7947">
        <f ca="1">OFFSET(ElementsDB!$AQ$2,SeriesSelection!A7947-1,SeriesSelection!B7947-1)</f>
        <v>0</v>
      </c>
      <c r="F7947">
        <f>_xlfn.XLOOKUP(A7947,Table4[Lfd],Table4[Periods],"Err",0)</f>
        <v>0</v>
      </c>
      <c r="G7947" t="b">
        <f t="shared" si="374"/>
        <v>0</v>
      </c>
    </row>
    <row r="7948" spans="1:7" hidden="1" x14ac:dyDescent="0.25">
      <c r="A7948">
        <f t="shared" si="375"/>
        <v>221</v>
      </c>
      <c r="B7948">
        <f t="shared" si="376"/>
        <v>27</v>
      </c>
      <c r="C7948" t="str">
        <f>_xlfn.XLOOKUP(A7948,Table4[Lfd],Table4[idElementValue],"Err",0)</f>
        <v>{1E0280F5-1E4E-41C5-A575-F1477BA602FB}</v>
      </c>
      <c r="D7948">
        <f t="shared" si="376"/>
        <v>27</v>
      </c>
      <c r="E7948">
        <f ca="1">OFFSET(ElementsDB!$AQ$2,SeriesSelection!A7948-1,SeriesSelection!B7948-1)</f>
        <v>0</v>
      </c>
      <c r="F7948">
        <f>_xlfn.XLOOKUP(A7948,Table4[Lfd],Table4[Periods],"Err",0)</f>
        <v>0</v>
      </c>
      <c r="G7948" t="b">
        <f t="shared" si="374"/>
        <v>0</v>
      </c>
    </row>
    <row r="7949" spans="1:7" hidden="1" x14ac:dyDescent="0.25">
      <c r="A7949">
        <f t="shared" si="375"/>
        <v>221</v>
      </c>
      <c r="B7949">
        <f t="shared" si="376"/>
        <v>28</v>
      </c>
      <c r="C7949" t="str">
        <f>_xlfn.XLOOKUP(A7949,Table4[Lfd],Table4[idElementValue],"Err",0)</f>
        <v>{1E0280F5-1E4E-41C5-A575-F1477BA602FB}</v>
      </c>
      <c r="D7949">
        <f t="shared" si="376"/>
        <v>28</v>
      </c>
      <c r="E7949">
        <f ca="1">OFFSET(ElementsDB!$AQ$2,SeriesSelection!A7949-1,SeriesSelection!B7949-1)</f>
        <v>0</v>
      </c>
      <c r="F7949">
        <f>_xlfn.XLOOKUP(A7949,Table4[Lfd],Table4[Periods],"Err",0)</f>
        <v>0</v>
      </c>
      <c r="G7949" t="b">
        <f t="shared" si="374"/>
        <v>0</v>
      </c>
    </row>
    <row r="7950" spans="1:7" hidden="1" x14ac:dyDescent="0.25">
      <c r="A7950">
        <f t="shared" si="375"/>
        <v>221</v>
      </c>
      <c r="B7950">
        <f t="shared" si="376"/>
        <v>29</v>
      </c>
      <c r="C7950" t="str">
        <f>_xlfn.XLOOKUP(A7950,Table4[Lfd],Table4[idElementValue],"Err",0)</f>
        <v>{1E0280F5-1E4E-41C5-A575-F1477BA602FB}</v>
      </c>
      <c r="D7950">
        <f t="shared" si="376"/>
        <v>29</v>
      </c>
      <c r="E7950">
        <f ca="1">OFFSET(ElementsDB!$AQ$2,SeriesSelection!A7950-1,SeriesSelection!B7950-1)</f>
        <v>0</v>
      </c>
      <c r="F7950">
        <f>_xlfn.XLOOKUP(A7950,Table4[Lfd],Table4[Periods],"Err",0)</f>
        <v>0</v>
      </c>
      <c r="G7950" t="b">
        <f t="shared" si="374"/>
        <v>0</v>
      </c>
    </row>
    <row r="7951" spans="1:7" hidden="1" x14ac:dyDescent="0.25">
      <c r="A7951">
        <f t="shared" si="375"/>
        <v>221</v>
      </c>
      <c r="B7951">
        <f t="shared" si="376"/>
        <v>30</v>
      </c>
      <c r="C7951" t="str">
        <f>_xlfn.XLOOKUP(A7951,Table4[Lfd],Table4[idElementValue],"Err",0)</f>
        <v>{1E0280F5-1E4E-41C5-A575-F1477BA602FB}</v>
      </c>
      <c r="D7951">
        <f t="shared" si="376"/>
        <v>30</v>
      </c>
      <c r="E7951">
        <f ca="1">OFFSET(ElementsDB!$AQ$2,SeriesSelection!A7951-1,SeriesSelection!B7951-1)</f>
        <v>0</v>
      </c>
      <c r="F7951">
        <f>_xlfn.XLOOKUP(A7951,Table4[Lfd],Table4[Periods],"Err",0)</f>
        <v>0</v>
      </c>
      <c r="G7951" t="b">
        <f t="shared" si="374"/>
        <v>0</v>
      </c>
    </row>
    <row r="7952" spans="1:7" hidden="1" x14ac:dyDescent="0.25">
      <c r="A7952">
        <f t="shared" si="375"/>
        <v>221</v>
      </c>
      <c r="B7952">
        <f t="shared" si="376"/>
        <v>31</v>
      </c>
      <c r="C7952" t="str">
        <f>_xlfn.XLOOKUP(A7952,Table4[Lfd],Table4[idElementValue],"Err",0)</f>
        <v>{1E0280F5-1E4E-41C5-A575-F1477BA602FB}</v>
      </c>
      <c r="D7952">
        <f t="shared" si="376"/>
        <v>31</v>
      </c>
      <c r="E7952">
        <f ca="1">OFFSET(ElementsDB!$AQ$2,SeriesSelection!A7952-1,SeriesSelection!B7952-1)</f>
        <v>0</v>
      </c>
      <c r="F7952">
        <f>_xlfn.XLOOKUP(A7952,Table4[Lfd],Table4[Periods],"Err",0)</f>
        <v>0</v>
      </c>
      <c r="G7952" t="b">
        <f t="shared" si="374"/>
        <v>0</v>
      </c>
    </row>
    <row r="7953" spans="1:7" hidden="1" x14ac:dyDescent="0.25">
      <c r="A7953">
        <f t="shared" si="375"/>
        <v>221</v>
      </c>
      <c r="B7953">
        <f t="shared" si="376"/>
        <v>32</v>
      </c>
      <c r="C7953" t="str">
        <f>_xlfn.XLOOKUP(A7953,Table4[Lfd],Table4[idElementValue],"Err",0)</f>
        <v>{1E0280F5-1E4E-41C5-A575-F1477BA602FB}</v>
      </c>
      <c r="D7953">
        <f t="shared" si="376"/>
        <v>32</v>
      </c>
      <c r="E7953">
        <f ca="1">OFFSET(ElementsDB!$AQ$2,SeriesSelection!A7953-1,SeriesSelection!B7953-1)</f>
        <v>0</v>
      </c>
      <c r="F7953">
        <f>_xlfn.XLOOKUP(A7953,Table4[Lfd],Table4[Periods],"Err",0)</f>
        <v>0</v>
      </c>
      <c r="G7953" t="b">
        <f t="shared" si="374"/>
        <v>0</v>
      </c>
    </row>
    <row r="7954" spans="1:7" hidden="1" x14ac:dyDescent="0.25">
      <c r="A7954">
        <f t="shared" si="375"/>
        <v>221</v>
      </c>
      <c r="B7954">
        <f t="shared" si="376"/>
        <v>33</v>
      </c>
      <c r="C7954" t="str">
        <f>_xlfn.XLOOKUP(A7954,Table4[Lfd],Table4[idElementValue],"Err",0)</f>
        <v>{1E0280F5-1E4E-41C5-A575-F1477BA602FB}</v>
      </c>
      <c r="D7954">
        <f t="shared" si="376"/>
        <v>33</v>
      </c>
      <c r="E7954">
        <f ca="1">OFFSET(ElementsDB!$AQ$2,SeriesSelection!A7954-1,SeriesSelection!B7954-1)</f>
        <v>0</v>
      </c>
      <c r="F7954">
        <f>_xlfn.XLOOKUP(A7954,Table4[Lfd],Table4[Periods],"Err",0)</f>
        <v>0</v>
      </c>
      <c r="G7954" t="b">
        <f t="shared" si="374"/>
        <v>0</v>
      </c>
    </row>
    <row r="7955" spans="1:7" hidden="1" x14ac:dyDescent="0.25">
      <c r="A7955">
        <f t="shared" si="375"/>
        <v>221</v>
      </c>
      <c r="B7955">
        <f t="shared" si="376"/>
        <v>34</v>
      </c>
      <c r="C7955" t="str">
        <f>_xlfn.XLOOKUP(A7955,Table4[Lfd],Table4[idElementValue],"Err",0)</f>
        <v>{1E0280F5-1E4E-41C5-A575-F1477BA602FB}</v>
      </c>
      <c r="D7955">
        <f t="shared" si="376"/>
        <v>34</v>
      </c>
      <c r="E7955">
        <f ca="1">OFFSET(ElementsDB!$AQ$2,SeriesSelection!A7955-1,SeriesSelection!B7955-1)</f>
        <v>0</v>
      </c>
      <c r="F7955">
        <f>_xlfn.XLOOKUP(A7955,Table4[Lfd],Table4[Periods],"Err",0)</f>
        <v>0</v>
      </c>
      <c r="G7955" t="b">
        <f t="shared" si="374"/>
        <v>0</v>
      </c>
    </row>
    <row r="7956" spans="1:7" hidden="1" x14ac:dyDescent="0.25">
      <c r="A7956">
        <f t="shared" si="375"/>
        <v>221</v>
      </c>
      <c r="B7956">
        <f t="shared" si="376"/>
        <v>35</v>
      </c>
      <c r="C7956" t="str">
        <f>_xlfn.XLOOKUP(A7956,Table4[Lfd],Table4[idElementValue],"Err",0)</f>
        <v>{1E0280F5-1E4E-41C5-A575-F1477BA602FB}</v>
      </c>
      <c r="D7956">
        <f t="shared" si="376"/>
        <v>35</v>
      </c>
      <c r="E7956">
        <f ca="1">OFFSET(ElementsDB!$AQ$2,SeriesSelection!A7956-1,SeriesSelection!B7956-1)</f>
        <v>0</v>
      </c>
      <c r="F7956">
        <f>_xlfn.XLOOKUP(A7956,Table4[Lfd],Table4[Periods],"Err",0)</f>
        <v>0</v>
      </c>
      <c r="G7956" t="b">
        <f t="shared" si="374"/>
        <v>0</v>
      </c>
    </row>
    <row r="7957" spans="1:7" hidden="1" x14ac:dyDescent="0.25">
      <c r="A7957">
        <f t="shared" si="375"/>
        <v>221</v>
      </c>
      <c r="B7957">
        <f t="shared" si="376"/>
        <v>36</v>
      </c>
      <c r="C7957" t="str">
        <f>_xlfn.XLOOKUP(A7957,Table4[Lfd],Table4[idElementValue],"Err",0)</f>
        <v>{1E0280F5-1E4E-41C5-A575-F1477BA602FB}</v>
      </c>
      <c r="D7957">
        <f t="shared" si="376"/>
        <v>36</v>
      </c>
      <c r="E7957">
        <f ca="1">OFFSET(ElementsDB!$AQ$2,SeriesSelection!A7957-1,SeriesSelection!B7957-1)</f>
        <v>0</v>
      </c>
      <c r="F7957">
        <f>_xlfn.XLOOKUP(A7957,Table4[Lfd],Table4[Periods],"Err",0)</f>
        <v>0</v>
      </c>
      <c r="G7957" t="b">
        <f t="shared" si="374"/>
        <v>0</v>
      </c>
    </row>
    <row r="7958" spans="1:7" x14ac:dyDescent="0.25">
      <c r="A7958">
        <f t="shared" si="375"/>
        <v>222</v>
      </c>
      <c r="B7958">
        <f t="shared" si="376"/>
        <v>1</v>
      </c>
      <c r="C7958" t="str">
        <f>_xlfn.XLOOKUP(A7958,Table4[Lfd],Table4[idElementValue],"Err",0)</f>
        <v>{82E3D4FC-D57D-46A2-8ED0-E0B73B305B4C}</v>
      </c>
      <c r="D7958">
        <f t="shared" si="376"/>
        <v>1</v>
      </c>
      <c r="E7958">
        <f ca="1">OFFSET(ElementsDB!$AQ$2,SeriesSelection!A7958-1,SeriesSelection!B7958-1)</f>
        <v>1</v>
      </c>
      <c r="F7958">
        <f>_xlfn.XLOOKUP(A7958,Table4[Lfd],Table4[Periods],"Err",0)</f>
        <v>21</v>
      </c>
      <c r="G7958" t="b">
        <f t="shared" si="374"/>
        <v>1</v>
      </c>
    </row>
    <row r="7959" spans="1:7" x14ac:dyDescent="0.25">
      <c r="A7959">
        <f t="shared" si="375"/>
        <v>222</v>
      </c>
      <c r="B7959">
        <f t="shared" si="376"/>
        <v>2</v>
      </c>
      <c r="C7959" t="str">
        <f>_xlfn.XLOOKUP(A7959,Table4[Lfd],Table4[idElementValue],"Err",0)</f>
        <v>{82E3D4FC-D57D-46A2-8ED0-E0B73B305B4C}</v>
      </c>
      <c r="D7959">
        <f t="shared" si="376"/>
        <v>2</v>
      </c>
      <c r="E7959">
        <f ca="1">OFFSET(ElementsDB!$AQ$2,SeriesSelection!A7959-1,SeriesSelection!B7959-1)</f>
        <v>1</v>
      </c>
      <c r="F7959">
        <f>_xlfn.XLOOKUP(A7959,Table4[Lfd],Table4[Periods],"Err",0)</f>
        <v>21</v>
      </c>
      <c r="G7959" t="b">
        <f t="shared" si="374"/>
        <v>1</v>
      </c>
    </row>
    <row r="7960" spans="1:7" x14ac:dyDescent="0.25">
      <c r="A7960">
        <f t="shared" si="375"/>
        <v>222</v>
      </c>
      <c r="B7960">
        <f t="shared" si="376"/>
        <v>3</v>
      </c>
      <c r="C7960" t="str">
        <f>_xlfn.XLOOKUP(A7960,Table4[Lfd],Table4[idElementValue],"Err",0)</f>
        <v>{82E3D4FC-D57D-46A2-8ED0-E0B73B305B4C}</v>
      </c>
      <c r="D7960">
        <f t="shared" si="376"/>
        <v>3</v>
      </c>
      <c r="E7960">
        <f ca="1">OFFSET(ElementsDB!$AQ$2,SeriesSelection!A7960-1,SeriesSelection!B7960-1)</f>
        <v>1</v>
      </c>
      <c r="F7960">
        <f>_xlfn.XLOOKUP(A7960,Table4[Lfd],Table4[Periods],"Err",0)</f>
        <v>21</v>
      </c>
      <c r="G7960" t="b">
        <f t="shared" si="374"/>
        <v>1</v>
      </c>
    </row>
    <row r="7961" spans="1:7" x14ac:dyDescent="0.25">
      <c r="A7961">
        <f t="shared" si="375"/>
        <v>222</v>
      </c>
      <c r="B7961">
        <f t="shared" si="376"/>
        <v>4</v>
      </c>
      <c r="C7961" t="str">
        <f>_xlfn.XLOOKUP(A7961,Table4[Lfd],Table4[idElementValue],"Err",0)</f>
        <v>{82E3D4FC-D57D-46A2-8ED0-E0B73B305B4C}</v>
      </c>
      <c r="D7961">
        <f t="shared" si="376"/>
        <v>4</v>
      </c>
      <c r="E7961">
        <f ca="1">OFFSET(ElementsDB!$AQ$2,SeriesSelection!A7961-1,SeriesSelection!B7961-1)</f>
        <v>1</v>
      </c>
      <c r="F7961">
        <f>_xlfn.XLOOKUP(A7961,Table4[Lfd],Table4[Periods],"Err",0)</f>
        <v>21</v>
      </c>
      <c r="G7961" t="b">
        <f t="shared" si="374"/>
        <v>1</v>
      </c>
    </row>
    <row r="7962" spans="1:7" x14ac:dyDescent="0.25">
      <c r="A7962">
        <f t="shared" si="375"/>
        <v>222</v>
      </c>
      <c r="B7962">
        <f t="shared" si="376"/>
        <v>5</v>
      </c>
      <c r="C7962" t="str">
        <f>_xlfn.XLOOKUP(A7962,Table4[Lfd],Table4[idElementValue],"Err",0)</f>
        <v>{82E3D4FC-D57D-46A2-8ED0-E0B73B305B4C}</v>
      </c>
      <c r="D7962">
        <f t="shared" si="376"/>
        <v>5</v>
      </c>
      <c r="E7962">
        <f ca="1">OFFSET(ElementsDB!$AQ$2,SeriesSelection!A7962-1,SeriesSelection!B7962-1)</f>
        <v>1</v>
      </c>
      <c r="F7962">
        <f>_xlfn.XLOOKUP(A7962,Table4[Lfd],Table4[Periods],"Err",0)</f>
        <v>21</v>
      </c>
      <c r="G7962" t="b">
        <f t="shared" si="374"/>
        <v>1</v>
      </c>
    </row>
    <row r="7963" spans="1:7" x14ac:dyDescent="0.25">
      <c r="A7963">
        <f t="shared" si="375"/>
        <v>222</v>
      </c>
      <c r="B7963">
        <f t="shared" si="376"/>
        <v>6</v>
      </c>
      <c r="C7963" t="str">
        <f>_xlfn.XLOOKUP(A7963,Table4[Lfd],Table4[idElementValue],"Err",0)</f>
        <v>{82E3D4FC-D57D-46A2-8ED0-E0B73B305B4C}</v>
      </c>
      <c r="D7963">
        <f t="shared" si="376"/>
        <v>6</v>
      </c>
      <c r="E7963">
        <f ca="1">OFFSET(ElementsDB!$AQ$2,SeriesSelection!A7963-1,SeriesSelection!B7963-1)</f>
        <v>1</v>
      </c>
      <c r="F7963">
        <f>_xlfn.XLOOKUP(A7963,Table4[Lfd],Table4[Periods],"Err",0)</f>
        <v>21</v>
      </c>
      <c r="G7963" t="b">
        <f t="shared" si="374"/>
        <v>1</v>
      </c>
    </row>
    <row r="7964" spans="1:7" x14ac:dyDescent="0.25">
      <c r="A7964">
        <f t="shared" si="375"/>
        <v>222</v>
      </c>
      <c r="B7964">
        <f t="shared" si="376"/>
        <v>7</v>
      </c>
      <c r="C7964" t="str">
        <f>_xlfn.XLOOKUP(A7964,Table4[Lfd],Table4[idElementValue],"Err",0)</f>
        <v>{82E3D4FC-D57D-46A2-8ED0-E0B73B305B4C}</v>
      </c>
      <c r="D7964">
        <f t="shared" si="376"/>
        <v>7</v>
      </c>
      <c r="E7964">
        <f ca="1">OFFSET(ElementsDB!$AQ$2,SeriesSelection!A7964-1,SeriesSelection!B7964-1)</f>
        <v>1</v>
      </c>
      <c r="F7964">
        <f>_xlfn.XLOOKUP(A7964,Table4[Lfd],Table4[Periods],"Err",0)</f>
        <v>21</v>
      </c>
      <c r="G7964" t="b">
        <f t="shared" si="374"/>
        <v>1</v>
      </c>
    </row>
    <row r="7965" spans="1:7" x14ac:dyDescent="0.25">
      <c r="A7965">
        <f t="shared" si="375"/>
        <v>222</v>
      </c>
      <c r="B7965">
        <f t="shared" si="376"/>
        <v>8</v>
      </c>
      <c r="C7965" t="str">
        <f>_xlfn.XLOOKUP(A7965,Table4[Lfd],Table4[idElementValue],"Err",0)</f>
        <v>{82E3D4FC-D57D-46A2-8ED0-E0B73B305B4C}</v>
      </c>
      <c r="D7965">
        <f t="shared" si="376"/>
        <v>8</v>
      </c>
      <c r="E7965">
        <f ca="1">OFFSET(ElementsDB!$AQ$2,SeriesSelection!A7965-1,SeriesSelection!B7965-1)</f>
        <v>1</v>
      </c>
      <c r="F7965">
        <f>_xlfn.XLOOKUP(A7965,Table4[Lfd],Table4[Periods],"Err",0)</f>
        <v>21</v>
      </c>
      <c r="G7965" t="b">
        <f t="shared" si="374"/>
        <v>1</v>
      </c>
    </row>
    <row r="7966" spans="1:7" x14ac:dyDescent="0.25">
      <c r="A7966">
        <f t="shared" si="375"/>
        <v>222</v>
      </c>
      <c r="B7966">
        <f t="shared" si="376"/>
        <v>9</v>
      </c>
      <c r="C7966" t="str">
        <f>_xlfn.XLOOKUP(A7966,Table4[Lfd],Table4[idElementValue],"Err",0)</f>
        <v>{82E3D4FC-D57D-46A2-8ED0-E0B73B305B4C}</v>
      </c>
      <c r="D7966">
        <f t="shared" si="376"/>
        <v>9</v>
      </c>
      <c r="E7966">
        <f ca="1">OFFSET(ElementsDB!$AQ$2,SeriesSelection!A7966-1,SeriesSelection!B7966-1)</f>
        <v>1</v>
      </c>
      <c r="F7966">
        <f>_xlfn.XLOOKUP(A7966,Table4[Lfd],Table4[Periods],"Err",0)</f>
        <v>21</v>
      </c>
      <c r="G7966" t="b">
        <f t="shared" si="374"/>
        <v>1</v>
      </c>
    </row>
    <row r="7967" spans="1:7" x14ac:dyDescent="0.25">
      <c r="A7967">
        <f t="shared" si="375"/>
        <v>222</v>
      </c>
      <c r="B7967">
        <f t="shared" si="376"/>
        <v>10</v>
      </c>
      <c r="C7967" t="str">
        <f>_xlfn.XLOOKUP(A7967,Table4[Lfd],Table4[idElementValue],"Err",0)</f>
        <v>{82E3D4FC-D57D-46A2-8ED0-E0B73B305B4C}</v>
      </c>
      <c r="D7967">
        <f t="shared" si="376"/>
        <v>10</v>
      </c>
      <c r="E7967">
        <f ca="1">OFFSET(ElementsDB!$AQ$2,SeriesSelection!A7967-1,SeriesSelection!B7967-1)</f>
        <v>2</v>
      </c>
      <c r="F7967">
        <f>_xlfn.XLOOKUP(A7967,Table4[Lfd],Table4[Periods],"Err",0)</f>
        <v>21</v>
      </c>
      <c r="G7967" t="b">
        <f t="shared" si="374"/>
        <v>1</v>
      </c>
    </row>
    <row r="7968" spans="1:7" x14ac:dyDescent="0.25">
      <c r="A7968">
        <f t="shared" si="375"/>
        <v>222</v>
      </c>
      <c r="B7968">
        <f t="shared" si="376"/>
        <v>11</v>
      </c>
      <c r="C7968" t="str">
        <f>_xlfn.XLOOKUP(A7968,Table4[Lfd],Table4[idElementValue],"Err",0)</f>
        <v>{82E3D4FC-D57D-46A2-8ED0-E0B73B305B4C}</v>
      </c>
      <c r="D7968">
        <f t="shared" si="376"/>
        <v>11</v>
      </c>
      <c r="E7968">
        <f ca="1">OFFSET(ElementsDB!$AQ$2,SeriesSelection!A7968-1,SeriesSelection!B7968-1)</f>
        <v>2</v>
      </c>
      <c r="F7968">
        <f>_xlfn.XLOOKUP(A7968,Table4[Lfd],Table4[Periods],"Err",0)</f>
        <v>21</v>
      </c>
      <c r="G7968" t="b">
        <f t="shared" si="374"/>
        <v>1</v>
      </c>
    </row>
    <row r="7969" spans="1:7" x14ac:dyDescent="0.25">
      <c r="A7969">
        <f t="shared" si="375"/>
        <v>222</v>
      </c>
      <c r="B7969">
        <f t="shared" si="376"/>
        <v>12</v>
      </c>
      <c r="C7969" t="str">
        <f>_xlfn.XLOOKUP(A7969,Table4[Lfd],Table4[idElementValue],"Err",0)</f>
        <v>{82E3D4FC-D57D-46A2-8ED0-E0B73B305B4C}</v>
      </c>
      <c r="D7969">
        <f t="shared" si="376"/>
        <v>12</v>
      </c>
      <c r="E7969">
        <f ca="1">OFFSET(ElementsDB!$AQ$2,SeriesSelection!A7969-1,SeriesSelection!B7969-1)</f>
        <v>2</v>
      </c>
      <c r="F7969">
        <f>_xlfn.XLOOKUP(A7969,Table4[Lfd],Table4[Periods],"Err",0)</f>
        <v>21</v>
      </c>
      <c r="G7969" t="b">
        <f t="shared" si="374"/>
        <v>1</v>
      </c>
    </row>
    <row r="7970" spans="1:7" x14ac:dyDescent="0.25">
      <c r="A7970">
        <f t="shared" si="375"/>
        <v>222</v>
      </c>
      <c r="B7970">
        <f t="shared" si="376"/>
        <v>13</v>
      </c>
      <c r="C7970" t="str">
        <f>_xlfn.XLOOKUP(A7970,Table4[Lfd],Table4[idElementValue],"Err",0)</f>
        <v>{82E3D4FC-D57D-46A2-8ED0-E0B73B305B4C}</v>
      </c>
      <c r="D7970">
        <f t="shared" si="376"/>
        <v>13</v>
      </c>
      <c r="E7970">
        <f ca="1">OFFSET(ElementsDB!$AQ$2,SeriesSelection!A7970-1,SeriesSelection!B7970-1)</f>
        <v>3</v>
      </c>
      <c r="F7970">
        <f>_xlfn.XLOOKUP(A7970,Table4[Lfd],Table4[Periods],"Err",0)</f>
        <v>21</v>
      </c>
      <c r="G7970" t="b">
        <f t="shared" si="374"/>
        <v>1</v>
      </c>
    </row>
    <row r="7971" spans="1:7" x14ac:dyDescent="0.25">
      <c r="A7971">
        <f t="shared" si="375"/>
        <v>222</v>
      </c>
      <c r="B7971">
        <f t="shared" si="376"/>
        <v>14</v>
      </c>
      <c r="C7971" t="str">
        <f>_xlfn.XLOOKUP(A7971,Table4[Lfd],Table4[idElementValue],"Err",0)</f>
        <v>{82E3D4FC-D57D-46A2-8ED0-E0B73B305B4C}</v>
      </c>
      <c r="D7971">
        <f t="shared" si="376"/>
        <v>14</v>
      </c>
      <c r="E7971">
        <f ca="1">OFFSET(ElementsDB!$AQ$2,SeriesSelection!A7971-1,SeriesSelection!B7971-1)</f>
        <v>3</v>
      </c>
      <c r="F7971">
        <f>_xlfn.XLOOKUP(A7971,Table4[Lfd],Table4[Periods],"Err",0)</f>
        <v>21</v>
      </c>
      <c r="G7971" t="b">
        <f t="shared" si="374"/>
        <v>1</v>
      </c>
    </row>
    <row r="7972" spans="1:7" x14ac:dyDescent="0.25">
      <c r="A7972">
        <f t="shared" si="375"/>
        <v>222</v>
      </c>
      <c r="B7972">
        <f t="shared" si="376"/>
        <v>15</v>
      </c>
      <c r="C7972" t="str">
        <f>_xlfn.XLOOKUP(A7972,Table4[Lfd],Table4[idElementValue],"Err",0)</f>
        <v>{82E3D4FC-D57D-46A2-8ED0-E0B73B305B4C}</v>
      </c>
      <c r="D7972">
        <f t="shared" si="376"/>
        <v>15</v>
      </c>
      <c r="E7972">
        <f ca="1">OFFSET(ElementsDB!$AQ$2,SeriesSelection!A7972-1,SeriesSelection!B7972-1)</f>
        <v>3</v>
      </c>
      <c r="F7972">
        <f>_xlfn.XLOOKUP(A7972,Table4[Lfd],Table4[Periods],"Err",0)</f>
        <v>21</v>
      </c>
      <c r="G7972" t="b">
        <f t="shared" si="374"/>
        <v>1</v>
      </c>
    </row>
    <row r="7973" spans="1:7" x14ac:dyDescent="0.25">
      <c r="A7973">
        <f t="shared" si="375"/>
        <v>222</v>
      </c>
      <c r="B7973">
        <f t="shared" si="376"/>
        <v>16</v>
      </c>
      <c r="C7973" t="str">
        <f>_xlfn.XLOOKUP(A7973,Table4[Lfd],Table4[idElementValue],"Err",0)</f>
        <v>{82E3D4FC-D57D-46A2-8ED0-E0B73B305B4C}</v>
      </c>
      <c r="D7973">
        <f t="shared" si="376"/>
        <v>16</v>
      </c>
      <c r="E7973">
        <f ca="1">OFFSET(ElementsDB!$AQ$2,SeriesSelection!A7973-1,SeriesSelection!B7973-1)</f>
        <v>4</v>
      </c>
      <c r="F7973">
        <f>_xlfn.XLOOKUP(A7973,Table4[Lfd],Table4[Periods],"Err",0)</f>
        <v>21</v>
      </c>
      <c r="G7973" t="b">
        <f t="shared" si="374"/>
        <v>1</v>
      </c>
    </row>
    <row r="7974" spans="1:7" x14ac:dyDescent="0.25">
      <c r="A7974">
        <f t="shared" si="375"/>
        <v>222</v>
      </c>
      <c r="B7974">
        <f t="shared" si="376"/>
        <v>17</v>
      </c>
      <c r="C7974" t="str">
        <f>_xlfn.XLOOKUP(A7974,Table4[Lfd],Table4[idElementValue],"Err",0)</f>
        <v>{82E3D4FC-D57D-46A2-8ED0-E0B73B305B4C}</v>
      </c>
      <c r="D7974">
        <f t="shared" si="376"/>
        <v>17</v>
      </c>
      <c r="E7974">
        <f ca="1">OFFSET(ElementsDB!$AQ$2,SeriesSelection!A7974-1,SeriesSelection!B7974-1)</f>
        <v>4</v>
      </c>
      <c r="F7974">
        <f>_xlfn.XLOOKUP(A7974,Table4[Lfd],Table4[Periods],"Err",0)</f>
        <v>21</v>
      </c>
      <c r="G7974" t="b">
        <f t="shared" si="374"/>
        <v>1</v>
      </c>
    </row>
    <row r="7975" spans="1:7" x14ac:dyDescent="0.25">
      <c r="A7975">
        <f t="shared" si="375"/>
        <v>222</v>
      </c>
      <c r="B7975">
        <f t="shared" si="376"/>
        <v>18</v>
      </c>
      <c r="C7975" t="str">
        <f>_xlfn.XLOOKUP(A7975,Table4[Lfd],Table4[idElementValue],"Err",0)</f>
        <v>{82E3D4FC-D57D-46A2-8ED0-E0B73B305B4C}</v>
      </c>
      <c r="D7975">
        <f t="shared" si="376"/>
        <v>18</v>
      </c>
      <c r="E7975">
        <f ca="1">OFFSET(ElementsDB!$AQ$2,SeriesSelection!A7975-1,SeriesSelection!B7975-1)</f>
        <v>4</v>
      </c>
      <c r="F7975">
        <f>_xlfn.XLOOKUP(A7975,Table4[Lfd],Table4[Periods],"Err",0)</f>
        <v>21</v>
      </c>
      <c r="G7975" t="b">
        <f t="shared" si="374"/>
        <v>1</v>
      </c>
    </row>
    <row r="7976" spans="1:7" x14ac:dyDescent="0.25">
      <c r="A7976">
        <f t="shared" si="375"/>
        <v>222</v>
      </c>
      <c r="B7976">
        <f t="shared" si="376"/>
        <v>19</v>
      </c>
      <c r="C7976" t="str">
        <f>_xlfn.XLOOKUP(A7976,Table4[Lfd],Table4[idElementValue],"Err",0)</f>
        <v>{82E3D4FC-D57D-46A2-8ED0-E0B73B305B4C}</v>
      </c>
      <c r="D7976">
        <f t="shared" si="376"/>
        <v>19</v>
      </c>
      <c r="E7976">
        <f ca="1">OFFSET(ElementsDB!$AQ$2,SeriesSelection!A7976-1,SeriesSelection!B7976-1)</f>
        <v>4</v>
      </c>
      <c r="F7976">
        <f>_xlfn.XLOOKUP(A7976,Table4[Lfd],Table4[Periods],"Err",0)</f>
        <v>21</v>
      </c>
      <c r="G7976" t="b">
        <f t="shared" si="374"/>
        <v>1</v>
      </c>
    </row>
    <row r="7977" spans="1:7" x14ac:dyDescent="0.25">
      <c r="A7977">
        <f t="shared" si="375"/>
        <v>222</v>
      </c>
      <c r="B7977">
        <f t="shared" si="376"/>
        <v>20</v>
      </c>
      <c r="C7977" t="str">
        <f>_xlfn.XLOOKUP(A7977,Table4[Lfd],Table4[idElementValue],"Err",0)</f>
        <v>{82E3D4FC-D57D-46A2-8ED0-E0B73B305B4C}</v>
      </c>
      <c r="D7977">
        <f t="shared" si="376"/>
        <v>20</v>
      </c>
      <c r="E7977">
        <f ca="1">OFFSET(ElementsDB!$AQ$2,SeriesSelection!A7977-1,SeriesSelection!B7977-1)</f>
        <v>4</v>
      </c>
      <c r="F7977">
        <f>_xlfn.XLOOKUP(A7977,Table4[Lfd],Table4[Periods],"Err",0)</f>
        <v>21</v>
      </c>
      <c r="G7977" t="b">
        <f t="shared" si="374"/>
        <v>1</v>
      </c>
    </row>
    <row r="7978" spans="1:7" x14ac:dyDescent="0.25">
      <c r="A7978">
        <f t="shared" si="375"/>
        <v>222</v>
      </c>
      <c r="B7978">
        <f t="shared" si="376"/>
        <v>21</v>
      </c>
      <c r="C7978" t="str">
        <f>_xlfn.XLOOKUP(A7978,Table4[Lfd],Table4[idElementValue],"Err",0)</f>
        <v>{82E3D4FC-D57D-46A2-8ED0-E0B73B305B4C}</v>
      </c>
      <c r="D7978">
        <f t="shared" si="376"/>
        <v>21</v>
      </c>
      <c r="E7978">
        <f ca="1">OFFSET(ElementsDB!$AQ$2,SeriesSelection!A7978-1,SeriesSelection!B7978-1)</f>
        <v>4</v>
      </c>
      <c r="F7978">
        <f>_xlfn.XLOOKUP(A7978,Table4[Lfd],Table4[Periods],"Err",0)</f>
        <v>21</v>
      </c>
      <c r="G7978" t="b">
        <f t="shared" si="374"/>
        <v>1</v>
      </c>
    </row>
    <row r="7979" spans="1:7" hidden="1" x14ac:dyDescent="0.25">
      <c r="A7979">
        <f t="shared" si="375"/>
        <v>222</v>
      </c>
      <c r="B7979">
        <f t="shared" si="376"/>
        <v>22</v>
      </c>
      <c r="C7979" t="str">
        <f>_xlfn.XLOOKUP(A7979,Table4[Lfd],Table4[idElementValue],"Err",0)</f>
        <v>{82E3D4FC-D57D-46A2-8ED0-E0B73B305B4C}</v>
      </c>
      <c r="D7979">
        <f t="shared" si="376"/>
        <v>22</v>
      </c>
      <c r="E7979">
        <f ca="1">OFFSET(ElementsDB!$AQ$2,SeriesSelection!A7979-1,SeriesSelection!B7979-1)</f>
        <v>0</v>
      </c>
      <c r="F7979">
        <f>_xlfn.XLOOKUP(A7979,Table4[Lfd],Table4[Periods],"Err",0)</f>
        <v>21</v>
      </c>
      <c r="G7979" t="b">
        <f t="shared" si="374"/>
        <v>0</v>
      </c>
    </row>
    <row r="7980" spans="1:7" hidden="1" x14ac:dyDescent="0.25">
      <c r="A7980">
        <f t="shared" si="375"/>
        <v>222</v>
      </c>
      <c r="B7980">
        <f t="shared" si="376"/>
        <v>23</v>
      </c>
      <c r="C7980" t="str">
        <f>_xlfn.XLOOKUP(A7980,Table4[Lfd],Table4[idElementValue],"Err",0)</f>
        <v>{82E3D4FC-D57D-46A2-8ED0-E0B73B305B4C}</v>
      </c>
      <c r="D7980">
        <f t="shared" si="376"/>
        <v>23</v>
      </c>
      <c r="E7980">
        <f ca="1">OFFSET(ElementsDB!$AQ$2,SeriesSelection!A7980-1,SeriesSelection!B7980-1)</f>
        <v>0</v>
      </c>
      <c r="F7980">
        <f>_xlfn.XLOOKUP(A7980,Table4[Lfd],Table4[Periods],"Err",0)</f>
        <v>21</v>
      </c>
      <c r="G7980" t="b">
        <f t="shared" si="374"/>
        <v>0</v>
      </c>
    </row>
    <row r="7981" spans="1:7" hidden="1" x14ac:dyDescent="0.25">
      <c r="A7981">
        <f t="shared" si="375"/>
        <v>222</v>
      </c>
      <c r="B7981">
        <f t="shared" si="376"/>
        <v>24</v>
      </c>
      <c r="C7981" t="str">
        <f>_xlfn.XLOOKUP(A7981,Table4[Lfd],Table4[idElementValue],"Err",0)</f>
        <v>{82E3D4FC-D57D-46A2-8ED0-E0B73B305B4C}</v>
      </c>
      <c r="D7981">
        <f t="shared" si="376"/>
        <v>24</v>
      </c>
      <c r="E7981">
        <f ca="1">OFFSET(ElementsDB!$AQ$2,SeriesSelection!A7981-1,SeriesSelection!B7981-1)</f>
        <v>0</v>
      </c>
      <c r="F7981">
        <f>_xlfn.XLOOKUP(A7981,Table4[Lfd],Table4[Periods],"Err",0)</f>
        <v>21</v>
      </c>
      <c r="G7981" t="b">
        <f t="shared" si="374"/>
        <v>0</v>
      </c>
    </row>
    <row r="7982" spans="1:7" hidden="1" x14ac:dyDescent="0.25">
      <c r="A7982">
        <f t="shared" si="375"/>
        <v>222</v>
      </c>
      <c r="B7982">
        <f t="shared" si="376"/>
        <v>25</v>
      </c>
      <c r="C7982" t="str">
        <f>_xlfn.XLOOKUP(A7982,Table4[Lfd],Table4[idElementValue],"Err",0)</f>
        <v>{82E3D4FC-D57D-46A2-8ED0-E0B73B305B4C}</v>
      </c>
      <c r="D7982">
        <f t="shared" si="376"/>
        <v>25</v>
      </c>
      <c r="E7982">
        <f ca="1">OFFSET(ElementsDB!$AQ$2,SeriesSelection!A7982-1,SeriesSelection!B7982-1)</f>
        <v>0</v>
      </c>
      <c r="F7982">
        <f>_xlfn.XLOOKUP(A7982,Table4[Lfd],Table4[Periods],"Err",0)</f>
        <v>21</v>
      </c>
      <c r="G7982" t="b">
        <f t="shared" si="374"/>
        <v>0</v>
      </c>
    </row>
    <row r="7983" spans="1:7" hidden="1" x14ac:dyDescent="0.25">
      <c r="A7983">
        <f t="shared" si="375"/>
        <v>222</v>
      </c>
      <c r="B7983">
        <f t="shared" si="376"/>
        <v>26</v>
      </c>
      <c r="C7983" t="str">
        <f>_xlfn.XLOOKUP(A7983,Table4[Lfd],Table4[idElementValue],"Err",0)</f>
        <v>{82E3D4FC-D57D-46A2-8ED0-E0B73B305B4C}</v>
      </c>
      <c r="D7983">
        <f t="shared" si="376"/>
        <v>26</v>
      </c>
      <c r="E7983">
        <f ca="1">OFFSET(ElementsDB!$AQ$2,SeriesSelection!A7983-1,SeriesSelection!B7983-1)</f>
        <v>0</v>
      </c>
      <c r="F7983">
        <f>_xlfn.XLOOKUP(A7983,Table4[Lfd],Table4[Periods],"Err",0)</f>
        <v>21</v>
      </c>
      <c r="G7983" t="b">
        <f t="shared" si="374"/>
        <v>0</v>
      </c>
    </row>
    <row r="7984" spans="1:7" hidden="1" x14ac:dyDescent="0.25">
      <c r="A7984">
        <f t="shared" si="375"/>
        <v>222</v>
      </c>
      <c r="B7984">
        <f t="shared" si="376"/>
        <v>27</v>
      </c>
      <c r="C7984" t="str">
        <f>_xlfn.XLOOKUP(A7984,Table4[Lfd],Table4[idElementValue],"Err",0)</f>
        <v>{82E3D4FC-D57D-46A2-8ED0-E0B73B305B4C}</v>
      </c>
      <c r="D7984">
        <f t="shared" si="376"/>
        <v>27</v>
      </c>
      <c r="E7984">
        <f ca="1">OFFSET(ElementsDB!$AQ$2,SeriesSelection!A7984-1,SeriesSelection!B7984-1)</f>
        <v>0</v>
      </c>
      <c r="F7984">
        <f>_xlfn.XLOOKUP(A7984,Table4[Lfd],Table4[Periods],"Err",0)</f>
        <v>21</v>
      </c>
      <c r="G7984" t="b">
        <f t="shared" si="374"/>
        <v>0</v>
      </c>
    </row>
    <row r="7985" spans="1:7" hidden="1" x14ac:dyDescent="0.25">
      <c r="A7985">
        <f t="shared" si="375"/>
        <v>222</v>
      </c>
      <c r="B7985">
        <f t="shared" si="376"/>
        <v>28</v>
      </c>
      <c r="C7985" t="str">
        <f>_xlfn.XLOOKUP(A7985,Table4[Lfd],Table4[idElementValue],"Err",0)</f>
        <v>{82E3D4FC-D57D-46A2-8ED0-E0B73B305B4C}</v>
      </c>
      <c r="D7985">
        <f t="shared" si="376"/>
        <v>28</v>
      </c>
      <c r="E7985">
        <f ca="1">OFFSET(ElementsDB!$AQ$2,SeriesSelection!A7985-1,SeriesSelection!B7985-1)</f>
        <v>0</v>
      </c>
      <c r="F7985">
        <f>_xlfn.XLOOKUP(A7985,Table4[Lfd],Table4[Periods],"Err",0)</f>
        <v>21</v>
      </c>
      <c r="G7985" t="b">
        <f t="shared" si="374"/>
        <v>0</v>
      </c>
    </row>
    <row r="7986" spans="1:7" hidden="1" x14ac:dyDescent="0.25">
      <c r="A7986">
        <f t="shared" si="375"/>
        <v>222</v>
      </c>
      <c r="B7986">
        <f t="shared" si="376"/>
        <v>29</v>
      </c>
      <c r="C7986" t="str">
        <f>_xlfn.XLOOKUP(A7986,Table4[Lfd],Table4[idElementValue],"Err",0)</f>
        <v>{82E3D4FC-D57D-46A2-8ED0-E0B73B305B4C}</v>
      </c>
      <c r="D7986">
        <f t="shared" si="376"/>
        <v>29</v>
      </c>
      <c r="E7986">
        <f ca="1">OFFSET(ElementsDB!$AQ$2,SeriesSelection!A7986-1,SeriesSelection!B7986-1)</f>
        <v>0</v>
      </c>
      <c r="F7986">
        <f>_xlfn.XLOOKUP(A7986,Table4[Lfd],Table4[Periods],"Err",0)</f>
        <v>21</v>
      </c>
      <c r="G7986" t="b">
        <f t="shared" si="374"/>
        <v>0</v>
      </c>
    </row>
    <row r="7987" spans="1:7" hidden="1" x14ac:dyDescent="0.25">
      <c r="A7987">
        <f t="shared" si="375"/>
        <v>222</v>
      </c>
      <c r="B7987">
        <f t="shared" si="376"/>
        <v>30</v>
      </c>
      <c r="C7987" t="str">
        <f>_xlfn.XLOOKUP(A7987,Table4[Lfd],Table4[idElementValue],"Err",0)</f>
        <v>{82E3D4FC-D57D-46A2-8ED0-E0B73B305B4C}</v>
      </c>
      <c r="D7987">
        <f t="shared" si="376"/>
        <v>30</v>
      </c>
      <c r="E7987">
        <f ca="1">OFFSET(ElementsDB!$AQ$2,SeriesSelection!A7987-1,SeriesSelection!B7987-1)</f>
        <v>0</v>
      </c>
      <c r="F7987">
        <f>_xlfn.XLOOKUP(A7987,Table4[Lfd],Table4[Periods],"Err",0)</f>
        <v>21</v>
      </c>
      <c r="G7987" t="b">
        <f t="shared" si="374"/>
        <v>0</v>
      </c>
    </row>
    <row r="7988" spans="1:7" hidden="1" x14ac:dyDescent="0.25">
      <c r="A7988">
        <f t="shared" si="375"/>
        <v>222</v>
      </c>
      <c r="B7988">
        <f t="shared" si="376"/>
        <v>31</v>
      </c>
      <c r="C7988" t="str">
        <f>_xlfn.XLOOKUP(A7988,Table4[Lfd],Table4[idElementValue],"Err",0)</f>
        <v>{82E3D4FC-D57D-46A2-8ED0-E0B73B305B4C}</v>
      </c>
      <c r="D7988">
        <f t="shared" si="376"/>
        <v>31</v>
      </c>
      <c r="E7988">
        <f ca="1">OFFSET(ElementsDB!$AQ$2,SeriesSelection!A7988-1,SeriesSelection!B7988-1)</f>
        <v>0</v>
      </c>
      <c r="F7988">
        <f>_xlfn.XLOOKUP(A7988,Table4[Lfd],Table4[Periods],"Err",0)</f>
        <v>21</v>
      </c>
      <c r="G7988" t="b">
        <f t="shared" si="374"/>
        <v>0</v>
      </c>
    </row>
    <row r="7989" spans="1:7" hidden="1" x14ac:dyDescent="0.25">
      <c r="A7989">
        <f t="shared" si="375"/>
        <v>222</v>
      </c>
      <c r="B7989">
        <f t="shared" si="376"/>
        <v>32</v>
      </c>
      <c r="C7989" t="str">
        <f>_xlfn.XLOOKUP(A7989,Table4[Lfd],Table4[idElementValue],"Err",0)</f>
        <v>{82E3D4FC-D57D-46A2-8ED0-E0B73B305B4C}</v>
      </c>
      <c r="D7989">
        <f t="shared" si="376"/>
        <v>32</v>
      </c>
      <c r="E7989">
        <f ca="1">OFFSET(ElementsDB!$AQ$2,SeriesSelection!A7989-1,SeriesSelection!B7989-1)</f>
        <v>0</v>
      </c>
      <c r="F7989">
        <f>_xlfn.XLOOKUP(A7989,Table4[Lfd],Table4[Periods],"Err",0)</f>
        <v>21</v>
      </c>
      <c r="G7989" t="b">
        <f t="shared" si="374"/>
        <v>0</v>
      </c>
    </row>
    <row r="7990" spans="1:7" hidden="1" x14ac:dyDescent="0.25">
      <c r="A7990">
        <f t="shared" si="375"/>
        <v>222</v>
      </c>
      <c r="B7990">
        <f t="shared" si="376"/>
        <v>33</v>
      </c>
      <c r="C7990" t="str">
        <f>_xlfn.XLOOKUP(A7990,Table4[Lfd],Table4[idElementValue],"Err",0)</f>
        <v>{82E3D4FC-D57D-46A2-8ED0-E0B73B305B4C}</v>
      </c>
      <c r="D7990">
        <f t="shared" si="376"/>
        <v>33</v>
      </c>
      <c r="E7990">
        <f ca="1">OFFSET(ElementsDB!$AQ$2,SeriesSelection!A7990-1,SeriesSelection!B7990-1)</f>
        <v>0</v>
      </c>
      <c r="F7990">
        <f>_xlfn.XLOOKUP(A7990,Table4[Lfd],Table4[Periods],"Err",0)</f>
        <v>21</v>
      </c>
      <c r="G7990" t="b">
        <f t="shared" si="374"/>
        <v>0</v>
      </c>
    </row>
    <row r="7991" spans="1:7" hidden="1" x14ac:dyDescent="0.25">
      <c r="A7991">
        <f t="shared" si="375"/>
        <v>222</v>
      </c>
      <c r="B7991">
        <f t="shared" si="376"/>
        <v>34</v>
      </c>
      <c r="C7991" t="str">
        <f>_xlfn.XLOOKUP(A7991,Table4[Lfd],Table4[idElementValue],"Err",0)</f>
        <v>{82E3D4FC-D57D-46A2-8ED0-E0B73B305B4C}</v>
      </c>
      <c r="D7991">
        <f t="shared" si="376"/>
        <v>34</v>
      </c>
      <c r="E7991">
        <f ca="1">OFFSET(ElementsDB!$AQ$2,SeriesSelection!A7991-1,SeriesSelection!B7991-1)</f>
        <v>0</v>
      </c>
      <c r="F7991">
        <f>_xlfn.XLOOKUP(A7991,Table4[Lfd],Table4[Periods],"Err",0)</f>
        <v>21</v>
      </c>
      <c r="G7991" t="b">
        <f t="shared" si="374"/>
        <v>0</v>
      </c>
    </row>
    <row r="7992" spans="1:7" hidden="1" x14ac:dyDescent="0.25">
      <c r="A7992">
        <f t="shared" si="375"/>
        <v>222</v>
      </c>
      <c r="B7992">
        <f t="shared" si="376"/>
        <v>35</v>
      </c>
      <c r="C7992" t="str">
        <f>_xlfn.XLOOKUP(A7992,Table4[Lfd],Table4[idElementValue],"Err",0)</f>
        <v>{82E3D4FC-D57D-46A2-8ED0-E0B73B305B4C}</v>
      </c>
      <c r="D7992">
        <f t="shared" si="376"/>
        <v>35</v>
      </c>
      <c r="E7992">
        <f ca="1">OFFSET(ElementsDB!$AQ$2,SeriesSelection!A7992-1,SeriesSelection!B7992-1)</f>
        <v>0</v>
      </c>
      <c r="F7992">
        <f>_xlfn.XLOOKUP(A7992,Table4[Lfd],Table4[Periods],"Err",0)</f>
        <v>21</v>
      </c>
      <c r="G7992" t="b">
        <f t="shared" si="374"/>
        <v>0</v>
      </c>
    </row>
    <row r="7993" spans="1:7" hidden="1" x14ac:dyDescent="0.25">
      <c r="A7993">
        <f t="shared" si="375"/>
        <v>222</v>
      </c>
      <c r="B7993">
        <f t="shared" si="376"/>
        <v>36</v>
      </c>
      <c r="C7993" t="str">
        <f>_xlfn.XLOOKUP(A7993,Table4[Lfd],Table4[idElementValue],"Err",0)</f>
        <v>{82E3D4FC-D57D-46A2-8ED0-E0B73B305B4C}</v>
      </c>
      <c r="D7993">
        <f t="shared" si="376"/>
        <v>36</v>
      </c>
      <c r="E7993">
        <f ca="1">OFFSET(ElementsDB!$AQ$2,SeriesSelection!A7993-1,SeriesSelection!B7993-1)</f>
        <v>0</v>
      </c>
      <c r="F7993">
        <f>_xlfn.XLOOKUP(A7993,Table4[Lfd],Table4[Periods],"Err",0)</f>
        <v>21</v>
      </c>
      <c r="G7993" t="b">
        <f t="shared" si="374"/>
        <v>0</v>
      </c>
    </row>
    <row r="7994" spans="1:7" hidden="1" x14ac:dyDescent="0.25">
      <c r="A7994">
        <f t="shared" si="375"/>
        <v>223</v>
      </c>
      <c r="B7994">
        <f t="shared" si="376"/>
        <v>1</v>
      </c>
      <c r="C7994" t="str">
        <f>_xlfn.XLOOKUP(A7994,Table4[Lfd],Table4[idElementValue],"Err",0)</f>
        <v>{57AEA39A-0922-446C-851B-C0C8EA051316}</v>
      </c>
      <c r="D7994">
        <f t="shared" si="376"/>
        <v>1</v>
      </c>
      <c r="E7994">
        <f ca="1">OFFSET(ElementsDB!$AQ$2,SeriesSelection!A7994-1,SeriesSelection!B7994-1)</f>
        <v>0</v>
      </c>
      <c r="F7994">
        <f>_xlfn.XLOOKUP(A7994,Table4[Lfd],Table4[Periods],"Err",0)</f>
        <v>0</v>
      </c>
      <c r="G7994" t="b">
        <f t="shared" si="374"/>
        <v>0</v>
      </c>
    </row>
    <row r="7995" spans="1:7" hidden="1" x14ac:dyDescent="0.25">
      <c r="A7995">
        <f t="shared" si="375"/>
        <v>223</v>
      </c>
      <c r="B7995">
        <f t="shared" si="376"/>
        <v>2</v>
      </c>
      <c r="C7995" t="str">
        <f>_xlfn.XLOOKUP(A7995,Table4[Lfd],Table4[idElementValue],"Err",0)</f>
        <v>{57AEA39A-0922-446C-851B-C0C8EA051316}</v>
      </c>
      <c r="D7995">
        <f t="shared" si="376"/>
        <v>2</v>
      </c>
      <c r="E7995">
        <f ca="1">OFFSET(ElementsDB!$AQ$2,SeriesSelection!A7995-1,SeriesSelection!B7995-1)</f>
        <v>0</v>
      </c>
      <c r="F7995">
        <f>_xlfn.XLOOKUP(A7995,Table4[Lfd],Table4[Periods],"Err",0)</f>
        <v>0</v>
      </c>
      <c r="G7995" t="b">
        <f t="shared" si="374"/>
        <v>0</v>
      </c>
    </row>
    <row r="7996" spans="1:7" hidden="1" x14ac:dyDescent="0.25">
      <c r="A7996">
        <f t="shared" si="375"/>
        <v>223</v>
      </c>
      <c r="B7996">
        <f t="shared" si="376"/>
        <v>3</v>
      </c>
      <c r="C7996" t="str">
        <f>_xlfn.XLOOKUP(A7996,Table4[Lfd],Table4[idElementValue],"Err",0)</f>
        <v>{57AEA39A-0922-446C-851B-C0C8EA051316}</v>
      </c>
      <c r="D7996">
        <f t="shared" si="376"/>
        <v>3</v>
      </c>
      <c r="E7996">
        <f ca="1">OFFSET(ElementsDB!$AQ$2,SeriesSelection!A7996-1,SeriesSelection!B7996-1)</f>
        <v>0</v>
      </c>
      <c r="F7996">
        <f>_xlfn.XLOOKUP(A7996,Table4[Lfd],Table4[Periods],"Err",0)</f>
        <v>0</v>
      </c>
      <c r="G7996" t="b">
        <f t="shared" si="374"/>
        <v>0</v>
      </c>
    </row>
    <row r="7997" spans="1:7" hidden="1" x14ac:dyDescent="0.25">
      <c r="A7997">
        <f t="shared" si="375"/>
        <v>223</v>
      </c>
      <c r="B7997">
        <f t="shared" si="376"/>
        <v>4</v>
      </c>
      <c r="C7997" t="str">
        <f>_xlfn.XLOOKUP(A7997,Table4[Lfd],Table4[idElementValue],"Err",0)</f>
        <v>{57AEA39A-0922-446C-851B-C0C8EA051316}</v>
      </c>
      <c r="D7997">
        <f t="shared" si="376"/>
        <v>4</v>
      </c>
      <c r="E7997">
        <f ca="1">OFFSET(ElementsDB!$AQ$2,SeriesSelection!A7997-1,SeriesSelection!B7997-1)</f>
        <v>0</v>
      </c>
      <c r="F7997">
        <f>_xlfn.XLOOKUP(A7997,Table4[Lfd],Table4[Periods],"Err",0)</f>
        <v>0</v>
      </c>
      <c r="G7997" t="b">
        <f t="shared" si="374"/>
        <v>0</v>
      </c>
    </row>
    <row r="7998" spans="1:7" hidden="1" x14ac:dyDescent="0.25">
      <c r="A7998">
        <f t="shared" si="375"/>
        <v>223</v>
      </c>
      <c r="B7998">
        <f t="shared" si="376"/>
        <v>5</v>
      </c>
      <c r="C7998" t="str">
        <f>_xlfn.XLOOKUP(A7998,Table4[Lfd],Table4[idElementValue],"Err",0)</f>
        <v>{57AEA39A-0922-446C-851B-C0C8EA051316}</v>
      </c>
      <c r="D7998">
        <f t="shared" si="376"/>
        <v>5</v>
      </c>
      <c r="E7998">
        <f ca="1">OFFSET(ElementsDB!$AQ$2,SeriesSelection!A7998-1,SeriesSelection!B7998-1)</f>
        <v>0</v>
      </c>
      <c r="F7998">
        <f>_xlfn.XLOOKUP(A7998,Table4[Lfd],Table4[Periods],"Err",0)</f>
        <v>0</v>
      </c>
      <c r="G7998" t="b">
        <f t="shared" si="374"/>
        <v>0</v>
      </c>
    </row>
    <row r="7999" spans="1:7" hidden="1" x14ac:dyDescent="0.25">
      <c r="A7999">
        <f t="shared" si="375"/>
        <v>223</v>
      </c>
      <c r="B7999">
        <f t="shared" si="376"/>
        <v>6</v>
      </c>
      <c r="C7999" t="str">
        <f>_xlfn.XLOOKUP(A7999,Table4[Lfd],Table4[idElementValue],"Err",0)</f>
        <v>{57AEA39A-0922-446C-851B-C0C8EA051316}</v>
      </c>
      <c r="D7999">
        <f t="shared" si="376"/>
        <v>6</v>
      </c>
      <c r="E7999">
        <f ca="1">OFFSET(ElementsDB!$AQ$2,SeriesSelection!A7999-1,SeriesSelection!B7999-1)</f>
        <v>0</v>
      </c>
      <c r="F7999">
        <f>_xlfn.XLOOKUP(A7999,Table4[Lfd],Table4[Periods],"Err",0)</f>
        <v>0</v>
      </c>
      <c r="G7999" t="b">
        <f t="shared" si="374"/>
        <v>0</v>
      </c>
    </row>
    <row r="8000" spans="1:7" hidden="1" x14ac:dyDescent="0.25">
      <c r="A8000">
        <f t="shared" si="375"/>
        <v>223</v>
      </c>
      <c r="B8000">
        <f t="shared" si="376"/>
        <v>7</v>
      </c>
      <c r="C8000" t="str">
        <f>_xlfn.XLOOKUP(A8000,Table4[Lfd],Table4[idElementValue],"Err",0)</f>
        <v>{57AEA39A-0922-446C-851B-C0C8EA051316}</v>
      </c>
      <c r="D8000">
        <f t="shared" si="376"/>
        <v>7</v>
      </c>
      <c r="E8000">
        <f ca="1">OFFSET(ElementsDB!$AQ$2,SeriesSelection!A8000-1,SeriesSelection!B8000-1)</f>
        <v>0</v>
      </c>
      <c r="F8000">
        <f>_xlfn.XLOOKUP(A8000,Table4[Lfd],Table4[Periods],"Err",0)</f>
        <v>0</v>
      </c>
      <c r="G8000" t="b">
        <f t="shared" si="374"/>
        <v>0</v>
      </c>
    </row>
    <row r="8001" spans="1:7" hidden="1" x14ac:dyDescent="0.25">
      <c r="A8001">
        <f t="shared" si="375"/>
        <v>223</v>
      </c>
      <c r="B8001">
        <f t="shared" si="376"/>
        <v>8</v>
      </c>
      <c r="C8001" t="str">
        <f>_xlfn.XLOOKUP(A8001,Table4[Lfd],Table4[idElementValue],"Err",0)</f>
        <v>{57AEA39A-0922-446C-851B-C0C8EA051316}</v>
      </c>
      <c r="D8001">
        <f t="shared" si="376"/>
        <v>8</v>
      </c>
      <c r="E8001">
        <f ca="1">OFFSET(ElementsDB!$AQ$2,SeriesSelection!A8001-1,SeriesSelection!B8001-1)</f>
        <v>0</v>
      </c>
      <c r="F8001">
        <f>_xlfn.XLOOKUP(A8001,Table4[Lfd],Table4[Periods],"Err",0)</f>
        <v>0</v>
      </c>
      <c r="G8001" t="b">
        <f t="shared" si="374"/>
        <v>0</v>
      </c>
    </row>
    <row r="8002" spans="1:7" hidden="1" x14ac:dyDescent="0.25">
      <c r="A8002">
        <f t="shared" si="375"/>
        <v>223</v>
      </c>
      <c r="B8002">
        <f t="shared" si="376"/>
        <v>9</v>
      </c>
      <c r="C8002" t="str">
        <f>_xlfn.XLOOKUP(A8002,Table4[Lfd],Table4[idElementValue],"Err",0)</f>
        <v>{57AEA39A-0922-446C-851B-C0C8EA051316}</v>
      </c>
      <c r="D8002">
        <f t="shared" si="376"/>
        <v>9</v>
      </c>
      <c r="E8002">
        <f ca="1">OFFSET(ElementsDB!$AQ$2,SeriesSelection!A8002-1,SeriesSelection!B8002-1)</f>
        <v>0</v>
      </c>
      <c r="F8002">
        <f>_xlfn.XLOOKUP(A8002,Table4[Lfd],Table4[Periods],"Err",0)</f>
        <v>0</v>
      </c>
      <c r="G8002" t="b">
        <f t="shared" ref="G8002:G8065" si="377">(D8002&lt;=F8002)</f>
        <v>0</v>
      </c>
    </row>
    <row r="8003" spans="1:7" hidden="1" x14ac:dyDescent="0.25">
      <c r="A8003">
        <f t="shared" si="375"/>
        <v>223</v>
      </c>
      <c r="B8003">
        <f t="shared" si="376"/>
        <v>10</v>
      </c>
      <c r="C8003" t="str">
        <f>_xlfn.XLOOKUP(A8003,Table4[Lfd],Table4[idElementValue],"Err",0)</f>
        <v>{57AEA39A-0922-446C-851B-C0C8EA051316}</v>
      </c>
      <c r="D8003">
        <f t="shared" si="376"/>
        <v>10</v>
      </c>
      <c r="E8003">
        <f ca="1">OFFSET(ElementsDB!$AQ$2,SeriesSelection!A8003-1,SeriesSelection!B8003-1)</f>
        <v>0</v>
      </c>
      <c r="F8003">
        <f>_xlfn.XLOOKUP(A8003,Table4[Lfd],Table4[Periods],"Err",0)</f>
        <v>0</v>
      </c>
      <c r="G8003" t="b">
        <f t="shared" si="377"/>
        <v>0</v>
      </c>
    </row>
    <row r="8004" spans="1:7" hidden="1" x14ac:dyDescent="0.25">
      <c r="A8004">
        <f t="shared" si="375"/>
        <v>223</v>
      </c>
      <c r="B8004">
        <f t="shared" si="376"/>
        <v>11</v>
      </c>
      <c r="C8004" t="str">
        <f>_xlfn.XLOOKUP(A8004,Table4[Lfd],Table4[idElementValue],"Err",0)</f>
        <v>{57AEA39A-0922-446C-851B-C0C8EA051316}</v>
      </c>
      <c r="D8004">
        <f t="shared" si="376"/>
        <v>11</v>
      </c>
      <c r="E8004">
        <f ca="1">OFFSET(ElementsDB!$AQ$2,SeriesSelection!A8004-1,SeriesSelection!B8004-1)</f>
        <v>0</v>
      </c>
      <c r="F8004">
        <f>_xlfn.XLOOKUP(A8004,Table4[Lfd],Table4[Periods],"Err",0)</f>
        <v>0</v>
      </c>
      <c r="G8004" t="b">
        <f t="shared" si="377"/>
        <v>0</v>
      </c>
    </row>
    <row r="8005" spans="1:7" hidden="1" x14ac:dyDescent="0.25">
      <c r="A8005">
        <f t="shared" si="375"/>
        <v>223</v>
      </c>
      <c r="B8005">
        <f t="shared" si="376"/>
        <v>12</v>
      </c>
      <c r="C8005" t="str">
        <f>_xlfn.XLOOKUP(A8005,Table4[Lfd],Table4[idElementValue],"Err",0)</f>
        <v>{57AEA39A-0922-446C-851B-C0C8EA051316}</v>
      </c>
      <c r="D8005">
        <f t="shared" si="376"/>
        <v>12</v>
      </c>
      <c r="E8005">
        <f ca="1">OFFSET(ElementsDB!$AQ$2,SeriesSelection!A8005-1,SeriesSelection!B8005-1)</f>
        <v>0</v>
      </c>
      <c r="F8005">
        <f>_xlfn.XLOOKUP(A8005,Table4[Lfd],Table4[Periods],"Err",0)</f>
        <v>0</v>
      </c>
      <c r="G8005" t="b">
        <f t="shared" si="377"/>
        <v>0</v>
      </c>
    </row>
    <row r="8006" spans="1:7" hidden="1" x14ac:dyDescent="0.25">
      <c r="A8006">
        <f t="shared" si="375"/>
        <v>223</v>
      </c>
      <c r="B8006">
        <f t="shared" si="376"/>
        <v>13</v>
      </c>
      <c r="C8006" t="str">
        <f>_xlfn.XLOOKUP(A8006,Table4[Lfd],Table4[idElementValue],"Err",0)</f>
        <v>{57AEA39A-0922-446C-851B-C0C8EA051316}</v>
      </c>
      <c r="D8006">
        <f t="shared" si="376"/>
        <v>13</v>
      </c>
      <c r="E8006">
        <f ca="1">OFFSET(ElementsDB!$AQ$2,SeriesSelection!A8006-1,SeriesSelection!B8006-1)</f>
        <v>0</v>
      </c>
      <c r="F8006">
        <f>_xlfn.XLOOKUP(A8006,Table4[Lfd],Table4[Periods],"Err",0)</f>
        <v>0</v>
      </c>
      <c r="G8006" t="b">
        <f t="shared" si="377"/>
        <v>0</v>
      </c>
    </row>
    <row r="8007" spans="1:7" hidden="1" x14ac:dyDescent="0.25">
      <c r="A8007">
        <f t="shared" si="375"/>
        <v>223</v>
      </c>
      <c r="B8007">
        <f t="shared" si="376"/>
        <v>14</v>
      </c>
      <c r="C8007" t="str">
        <f>_xlfn.XLOOKUP(A8007,Table4[Lfd],Table4[idElementValue],"Err",0)</f>
        <v>{57AEA39A-0922-446C-851B-C0C8EA051316}</v>
      </c>
      <c r="D8007">
        <f t="shared" si="376"/>
        <v>14</v>
      </c>
      <c r="E8007">
        <f ca="1">OFFSET(ElementsDB!$AQ$2,SeriesSelection!A8007-1,SeriesSelection!B8007-1)</f>
        <v>0</v>
      </c>
      <c r="F8007">
        <f>_xlfn.XLOOKUP(A8007,Table4[Lfd],Table4[Periods],"Err",0)</f>
        <v>0</v>
      </c>
      <c r="G8007" t="b">
        <f t="shared" si="377"/>
        <v>0</v>
      </c>
    </row>
    <row r="8008" spans="1:7" hidden="1" x14ac:dyDescent="0.25">
      <c r="A8008">
        <f t="shared" si="375"/>
        <v>223</v>
      </c>
      <c r="B8008">
        <f t="shared" si="376"/>
        <v>15</v>
      </c>
      <c r="C8008" t="str">
        <f>_xlfn.XLOOKUP(A8008,Table4[Lfd],Table4[idElementValue],"Err",0)</f>
        <v>{57AEA39A-0922-446C-851B-C0C8EA051316}</v>
      </c>
      <c r="D8008">
        <f t="shared" si="376"/>
        <v>15</v>
      </c>
      <c r="E8008">
        <f ca="1">OFFSET(ElementsDB!$AQ$2,SeriesSelection!A8008-1,SeriesSelection!B8008-1)</f>
        <v>0</v>
      </c>
      <c r="F8008">
        <f>_xlfn.XLOOKUP(A8008,Table4[Lfd],Table4[Periods],"Err",0)</f>
        <v>0</v>
      </c>
      <c r="G8008" t="b">
        <f t="shared" si="377"/>
        <v>0</v>
      </c>
    </row>
    <row r="8009" spans="1:7" hidden="1" x14ac:dyDescent="0.25">
      <c r="A8009">
        <f t="shared" si="375"/>
        <v>223</v>
      </c>
      <c r="B8009">
        <f t="shared" si="376"/>
        <v>16</v>
      </c>
      <c r="C8009" t="str">
        <f>_xlfn.XLOOKUP(A8009,Table4[Lfd],Table4[idElementValue],"Err",0)</f>
        <v>{57AEA39A-0922-446C-851B-C0C8EA051316}</v>
      </c>
      <c r="D8009">
        <f t="shared" si="376"/>
        <v>16</v>
      </c>
      <c r="E8009">
        <f ca="1">OFFSET(ElementsDB!$AQ$2,SeriesSelection!A8009-1,SeriesSelection!B8009-1)</f>
        <v>0</v>
      </c>
      <c r="F8009">
        <f>_xlfn.XLOOKUP(A8009,Table4[Lfd],Table4[Periods],"Err",0)</f>
        <v>0</v>
      </c>
      <c r="G8009" t="b">
        <f t="shared" si="377"/>
        <v>0</v>
      </c>
    </row>
    <row r="8010" spans="1:7" hidden="1" x14ac:dyDescent="0.25">
      <c r="A8010">
        <f t="shared" ref="A8010:A8073" si="378">IF(B8010=1,A8009+1,A8009)</f>
        <v>223</v>
      </c>
      <c r="B8010">
        <f t="shared" ref="B8010:D8073" si="379">IF(B8009=36,1,B8009+1)</f>
        <v>17</v>
      </c>
      <c r="C8010" t="str">
        <f>_xlfn.XLOOKUP(A8010,Table4[Lfd],Table4[idElementValue],"Err",0)</f>
        <v>{57AEA39A-0922-446C-851B-C0C8EA051316}</v>
      </c>
      <c r="D8010">
        <f t="shared" si="379"/>
        <v>17</v>
      </c>
      <c r="E8010">
        <f ca="1">OFFSET(ElementsDB!$AQ$2,SeriesSelection!A8010-1,SeriesSelection!B8010-1)</f>
        <v>0</v>
      </c>
      <c r="F8010">
        <f>_xlfn.XLOOKUP(A8010,Table4[Lfd],Table4[Periods],"Err",0)</f>
        <v>0</v>
      </c>
      <c r="G8010" t="b">
        <f t="shared" si="377"/>
        <v>0</v>
      </c>
    </row>
    <row r="8011" spans="1:7" hidden="1" x14ac:dyDescent="0.25">
      <c r="A8011">
        <f t="shared" si="378"/>
        <v>223</v>
      </c>
      <c r="B8011">
        <f t="shared" si="379"/>
        <v>18</v>
      </c>
      <c r="C8011" t="str">
        <f>_xlfn.XLOOKUP(A8011,Table4[Lfd],Table4[idElementValue],"Err",0)</f>
        <v>{57AEA39A-0922-446C-851B-C0C8EA051316}</v>
      </c>
      <c r="D8011">
        <f t="shared" si="379"/>
        <v>18</v>
      </c>
      <c r="E8011">
        <f ca="1">OFFSET(ElementsDB!$AQ$2,SeriesSelection!A8011-1,SeriesSelection!B8011-1)</f>
        <v>0</v>
      </c>
      <c r="F8011">
        <f>_xlfn.XLOOKUP(A8011,Table4[Lfd],Table4[Periods],"Err",0)</f>
        <v>0</v>
      </c>
      <c r="G8011" t="b">
        <f t="shared" si="377"/>
        <v>0</v>
      </c>
    </row>
    <row r="8012" spans="1:7" hidden="1" x14ac:dyDescent="0.25">
      <c r="A8012">
        <f t="shared" si="378"/>
        <v>223</v>
      </c>
      <c r="B8012">
        <f t="shared" si="379"/>
        <v>19</v>
      </c>
      <c r="C8012" t="str">
        <f>_xlfn.XLOOKUP(A8012,Table4[Lfd],Table4[idElementValue],"Err",0)</f>
        <v>{57AEA39A-0922-446C-851B-C0C8EA051316}</v>
      </c>
      <c r="D8012">
        <f t="shared" si="379"/>
        <v>19</v>
      </c>
      <c r="E8012">
        <f ca="1">OFFSET(ElementsDB!$AQ$2,SeriesSelection!A8012-1,SeriesSelection!B8012-1)</f>
        <v>0</v>
      </c>
      <c r="F8012">
        <f>_xlfn.XLOOKUP(A8012,Table4[Lfd],Table4[Periods],"Err",0)</f>
        <v>0</v>
      </c>
      <c r="G8012" t="b">
        <f t="shared" si="377"/>
        <v>0</v>
      </c>
    </row>
    <row r="8013" spans="1:7" hidden="1" x14ac:dyDescent="0.25">
      <c r="A8013">
        <f t="shared" si="378"/>
        <v>223</v>
      </c>
      <c r="B8013">
        <f t="shared" si="379"/>
        <v>20</v>
      </c>
      <c r="C8013" t="str">
        <f>_xlfn.XLOOKUP(A8013,Table4[Lfd],Table4[idElementValue],"Err",0)</f>
        <v>{57AEA39A-0922-446C-851B-C0C8EA051316}</v>
      </c>
      <c r="D8013">
        <f t="shared" si="379"/>
        <v>20</v>
      </c>
      <c r="E8013">
        <f ca="1">OFFSET(ElementsDB!$AQ$2,SeriesSelection!A8013-1,SeriesSelection!B8013-1)</f>
        <v>0</v>
      </c>
      <c r="F8013">
        <f>_xlfn.XLOOKUP(A8013,Table4[Lfd],Table4[Periods],"Err",0)</f>
        <v>0</v>
      </c>
      <c r="G8013" t="b">
        <f t="shared" si="377"/>
        <v>0</v>
      </c>
    </row>
    <row r="8014" spans="1:7" hidden="1" x14ac:dyDescent="0.25">
      <c r="A8014">
        <f t="shared" si="378"/>
        <v>223</v>
      </c>
      <c r="B8014">
        <f t="shared" si="379"/>
        <v>21</v>
      </c>
      <c r="C8014" t="str">
        <f>_xlfn.XLOOKUP(A8014,Table4[Lfd],Table4[idElementValue],"Err",0)</f>
        <v>{57AEA39A-0922-446C-851B-C0C8EA051316}</v>
      </c>
      <c r="D8014">
        <f t="shared" si="379"/>
        <v>21</v>
      </c>
      <c r="E8014">
        <f ca="1">OFFSET(ElementsDB!$AQ$2,SeriesSelection!A8014-1,SeriesSelection!B8014-1)</f>
        <v>0</v>
      </c>
      <c r="F8014">
        <f>_xlfn.XLOOKUP(A8014,Table4[Lfd],Table4[Periods],"Err",0)</f>
        <v>0</v>
      </c>
      <c r="G8014" t="b">
        <f t="shared" si="377"/>
        <v>0</v>
      </c>
    </row>
    <row r="8015" spans="1:7" hidden="1" x14ac:dyDescent="0.25">
      <c r="A8015">
        <f t="shared" si="378"/>
        <v>223</v>
      </c>
      <c r="B8015">
        <f t="shared" si="379"/>
        <v>22</v>
      </c>
      <c r="C8015" t="str">
        <f>_xlfn.XLOOKUP(A8015,Table4[Lfd],Table4[idElementValue],"Err",0)</f>
        <v>{57AEA39A-0922-446C-851B-C0C8EA051316}</v>
      </c>
      <c r="D8015">
        <f t="shared" si="379"/>
        <v>22</v>
      </c>
      <c r="E8015">
        <f ca="1">OFFSET(ElementsDB!$AQ$2,SeriesSelection!A8015-1,SeriesSelection!B8015-1)</f>
        <v>0</v>
      </c>
      <c r="F8015">
        <f>_xlfn.XLOOKUP(A8015,Table4[Lfd],Table4[Periods],"Err",0)</f>
        <v>0</v>
      </c>
      <c r="G8015" t="b">
        <f t="shared" si="377"/>
        <v>0</v>
      </c>
    </row>
    <row r="8016" spans="1:7" hidden="1" x14ac:dyDescent="0.25">
      <c r="A8016">
        <f t="shared" si="378"/>
        <v>223</v>
      </c>
      <c r="B8016">
        <f t="shared" si="379"/>
        <v>23</v>
      </c>
      <c r="C8016" t="str">
        <f>_xlfn.XLOOKUP(A8016,Table4[Lfd],Table4[idElementValue],"Err",0)</f>
        <v>{57AEA39A-0922-446C-851B-C0C8EA051316}</v>
      </c>
      <c r="D8016">
        <f t="shared" si="379"/>
        <v>23</v>
      </c>
      <c r="E8016">
        <f ca="1">OFFSET(ElementsDB!$AQ$2,SeriesSelection!A8016-1,SeriesSelection!B8016-1)</f>
        <v>0</v>
      </c>
      <c r="F8016">
        <f>_xlfn.XLOOKUP(A8016,Table4[Lfd],Table4[Periods],"Err",0)</f>
        <v>0</v>
      </c>
      <c r="G8016" t="b">
        <f t="shared" si="377"/>
        <v>0</v>
      </c>
    </row>
    <row r="8017" spans="1:7" hidden="1" x14ac:dyDescent="0.25">
      <c r="A8017">
        <f t="shared" si="378"/>
        <v>223</v>
      </c>
      <c r="B8017">
        <f t="shared" si="379"/>
        <v>24</v>
      </c>
      <c r="C8017" t="str">
        <f>_xlfn.XLOOKUP(A8017,Table4[Lfd],Table4[idElementValue],"Err",0)</f>
        <v>{57AEA39A-0922-446C-851B-C0C8EA051316}</v>
      </c>
      <c r="D8017">
        <f t="shared" si="379"/>
        <v>24</v>
      </c>
      <c r="E8017">
        <f ca="1">OFFSET(ElementsDB!$AQ$2,SeriesSelection!A8017-1,SeriesSelection!B8017-1)</f>
        <v>0</v>
      </c>
      <c r="F8017">
        <f>_xlfn.XLOOKUP(A8017,Table4[Lfd],Table4[Periods],"Err",0)</f>
        <v>0</v>
      </c>
      <c r="G8017" t="b">
        <f t="shared" si="377"/>
        <v>0</v>
      </c>
    </row>
    <row r="8018" spans="1:7" hidden="1" x14ac:dyDescent="0.25">
      <c r="A8018">
        <f t="shared" si="378"/>
        <v>223</v>
      </c>
      <c r="B8018">
        <f t="shared" si="379"/>
        <v>25</v>
      </c>
      <c r="C8018" t="str">
        <f>_xlfn.XLOOKUP(A8018,Table4[Lfd],Table4[idElementValue],"Err",0)</f>
        <v>{57AEA39A-0922-446C-851B-C0C8EA051316}</v>
      </c>
      <c r="D8018">
        <f t="shared" si="379"/>
        <v>25</v>
      </c>
      <c r="E8018">
        <f ca="1">OFFSET(ElementsDB!$AQ$2,SeriesSelection!A8018-1,SeriesSelection!B8018-1)</f>
        <v>0</v>
      </c>
      <c r="F8018">
        <f>_xlfn.XLOOKUP(A8018,Table4[Lfd],Table4[Periods],"Err",0)</f>
        <v>0</v>
      </c>
      <c r="G8018" t="b">
        <f t="shared" si="377"/>
        <v>0</v>
      </c>
    </row>
    <row r="8019" spans="1:7" hidden="1" x14ac:dyDescent="0.25">
      <c r="A8019">
        <f t="shared" si="378"/>
        <v>223</v>
      </c>
      <c r="B8019">
        <f t="shared" si="379"/>
        <v>26</v>
      </c>
      <c r="C8019" t="str">
        <f>_xlfn.XLOOKUP(A8019,Table4[Lfd],Table4[idElementValue],"Err",0)</f>
        <v>{57AEA39A-0922-446C-851B-C0C8EA051316}</v>
      </c>
      <c r="D8019">
        <f t="shared" si="379"/>
        <v>26</v>
      </c>
      <c r="E8019">
        <f ca="1">OFFSET(ElementsDB!$AQ$2,SeriesSelection!A8019-1,SeriesSelection!B8019-1)</f>
        <v>0</v>
      </c>
      <c r="F8019">
        <f>_xlfn.XLOOKUP(A8019,Table4[Lfd],Table4[Periods],"Err",0)</f>
        <v>0</v>
      </c>
      <c r="G8019" t="b">
        <f t="shared" si="377"/>
        <v>0</v>
      </c>
    </row>
    <row r="8020" spans="1:7" hidden="1" x14ac:dyDescent="0.25">
      <c r="A8020">
        <f t="shared" si="378"/>
        <v>223</v>
      </c>
      <c r="B8020">
        <f t="shared" si="379"/>
        <v>27</v>
      </c>
      <c r="C8020" t="str">
        <f>_xlfn.XLOOKUP(A8020,Table4[Lfd],Table4[idElementValue],"Err",0)</f>
        <v>{57AEA39A-0922-446C-851B-C0C8EA051316}</v>
      </c>
      <c r="D8020">
        <f t="shared" si="379"/>
        <v>27</v>
      </c>
      <c r="E8020">
        <f ca="1">OFFSET(ElementsDB!$AQ$2,SeriesSelection!A8020-1,SeriesSelection!B8020-1)</f>
        <v>0</v>
      </c>
      <c r="F8020">
        <f>_xlfn.XLOOKUP(A8020,Table4[Lfd],Table4[Periods],"Err",0)</f>
        <v>0</v>
      </c>
      <c r="G8020" t="b">
        <f t="shared" si="377"/>
        <v>0</v>
      </c>
    </row>
    <row r="8021" spans="1:7" hidden="1" x14ac:dyDescent="0.25">
      <c r="A8021">
        <f t="shared" si="378"/>
        <v>223</v>
      </c>
      <c r="B8021">
        <f t="shared" si="379"/>
        <v>28</v>
      </c>
      <c r="C8021" t="str">
        <f>_xlfn.XLOOKUP(A8021,Table4[Lfd],Table4[idElementValue],"Err",0)</f>
        <v>{57AEA39A-0922-446C-851B-C0C8EA051316}</v>
      </c>
      <c r="D8021">
        <f t="shared" si="379"/>
        <v>28</v>
      </c>
      <c r="E8021">
        <f ca="1">OFFSET(ElementsDB!$AQ$2,SeriesSelection!A8021-1,SeriesSelection!B8021-1)</f>
        <v>0</v>
      </c>
      <c r="F8021">
        <f>_xlfn.XLOOKUP(A8021,Table4[Lfd],Table4[Periods],"Err",0)</f>
        <v>0</v>
      </c>
      <c r="G8021" t="b">
        <f t="shared" si="377"/>
        <v>0</v>
      </c>
    </row>
    <row r="8022" spans="1:7" hidden="1" x14ac:dyDescent="0.25">
      <c r="A8022">
        <f t="shared" si="378"/>
        <v>223</v>
      </c>
      <c r="B8022">
        <f t="shared" si="379"/>
        <v>29</v>
      </c>
      <c r="C8022" t="str">
        <f>_xlfn.XLOOKUP(A8022,Table4[Lfd],Table4[idElementValue],"Err",0)</f>
        <v>{57AEA39A-0922-446C-851B-C0C8EA051316}</v>
      </c>
      <c r="D8022">
        <f t="shared" si="379"/>
        <v>29</v>
      </c>
      <c r="E8022">
        <f ca="1">OFFSET(ElementsDB!$AQ$2,SeriesSelection!A8022-1,SeriesSelection!B8022-1)</f>
        <v>0</v>
      </c>
      <c r="F8022">
        <f>_xlfn.XLOOKUP(A8022,Table4[Lfd],Table4[Periods],"Err",0)</f>
        <v>0</v>
      </c>
      <c r="G8022" t="b">
        <f t="shared" si="377"/>
        <v>0</v>
      </c>
    </row>
    <row r="8023" spans="1:7" hidden="1" x14ac:dyDescent="0.25">
      <c r="A8023">
        <f t="shared" si="378"/>
        <v>223</v>
      </c>
      <c r="B8023">
        <f t="shared" si="379"/>
        <v>30</v>
      </c>
      <c r="C8023" t="str">
        <f>_xlfn.XLOOKUP(A8023,Table4[Lfd],Table4[idElementValue],"Err",0)</f>
        <v>{57AEA39A-0922-446C-851B-C0C8EA051316}</v>
      </c>
      <c r="D8023">
        <f t="shared" si="379"/>
        <v>30</v>
      </c>
      <c r="E8023">
        <f ca="1">OFFSET(ElementsDB!$AQ$2,SeriesSelection!A8023-1,SeriesSelection!B8023-1)</f>
        <v>0</v>
      </c>
      <c r="F8023">
        <f>_xlfn.XLOOKUP(A8023,Table4[Lfd],Table4[Periods],"Err",0)</f>
        <v>0</v>
      </c>
      <c r="G8023" t="b">
        <f t="shared" si="377"/>
        <v>0</v>
      </c>
    </row>
    <row r="8024" spans="1:7" hidden="1" x14ac:dyDescent="0.25">
      <c r="A8024">
        <f t="shared" si="378"/>
        <v>223</v>
      </c>
      <c r="B8024">
        <f t="shared" si="379"/>
        <v>31</v>
      </c>
      <c r="C8024" t="str">
        <f>_xlfn.XLOOKUP(A8024,Table4[Lfd],Table4[idElementValue],"Err",0)</f>
        <v>{57AEA39A-0922-446C-851B-C0C8EA051316}</v>
      </c>
      <c r="D8024">
        <f t="shared" si="379"/>
        <v>31</v>
      </c>
      <c r="E8024">
        <f ca="1">OFFSET(ElementsDB!$AQ$2,SeriesSelection!A8024-1,SeriesSelection!B8024-1)</f>
        <v>0</v>
      </c>
      <c r="F8024">
        <f>_xlfn.XLOOKUP(A8024,Table4[Lfd],Table4[Periods],"Err",0)</f>
        <v>0</v>
      </c>
      <c r="G8024" t="b">
        <f t="shared" si="377"/>
        <v>0</v>
      </c>
    </row>
    <row r="8025" spans="1:7" hidden="1" x14ac:dyDescent="0.25">
      <c r="A8025">
        <f t="shared" si="378"/>
        <v>223</v>
      </c>
      <c r="B8025">
        <f t="shared" si="379"/>
        <v>32</v>
      </c>
      <c r="C8025" t="str">
        <f>_xlfn.XLOOKUP(A8025,Table4[Lfd],Table4[idElementValue],"Err",0)</f>
        <v>{57AEA39A-0922-446C-851B-C0C8EA051316}</v>
      </c>
      <c r="D8025">
        <f t="shared" si="379"/>
        <v>32</v>
      </c>
      <c r="E8025">
        <f ca="1">OFFSET(ElementsDB!$AQ$2,SeriesSelection!A8025-1,SeriesSelection!B8025-1)</f>
        <v>0</v>
      </c>
      <c r="F8025">
        <f>_xlfn.XLOOKUP(A8025,Table4[Lfd],Table4[Periods],"Err",0)</f>
        <v>0</v>
      </c>
      <c r="G8025" t="b">
        <f t="shared" si="377"/>
        <v>0</v>
      </c>
    </row>
    <row r="8026" spans="1:7" hidden="1" x14ac:dyDescent="0.25">
      <c r="A8026">
        <f t="shared" si="378"/>
        <v>223</v>
      </c>
      <c r="B8026">
        <f t="shared" si="379"/>
        <v>33</v>
      </c>
      <c r="C8026" t="str">
        <f>_xlfn.XLOOKUP(A8026,Table4[Lfd],Table4[idElementValue],"Err",0)</f>
        <v>{57AEA39A-0922-446C-851B-C0C8EA051316}</v>
      </c>
      <c r="D8026">
        <f t="shared" si="379"/>
        <v>33</v>
      </c>
      <c r="E8026">
        <f ca="1">OFFSET(ElementsDB!$AQ$2,SeriesSelection!A8026-1,SeriesSelection!B8026-1)</f>
        <v>0</v>
      </c>
      <c r="F8026">
        <f>_xlfn.XLOOKUP(A8026,Table4[Lfd],Table4[Periods],"Err",0)</f>
        <v>0</v>
      </c>
      <c r="G8026" t="b">
        <f t="shared" si="377"/>
        <v>0</v>
      </c>
    </row>
    <row r="8027" spans="1:7" hidden="1" x14ac:dyDescent="0.25">
      <c r="A8027">
        <f t="shared" si="378"/>
        <v>223</v>
      </c>
      <c r="B8027">
        <f t="shared" si="379"/>
        <v>34</v>
      </c>
      <c r="C8027" t="str">
        <f>_xlfn.XLOOKUP(A8027,Table4[Lfd],Table4[idElementValue],"Err",0)</f>
        <v>{57AEA39A-0922-446C-851B-C0C8EA051316}</v>
      </c>
      <c r="D8027">
        <f t="shared" si="379"/>
        <v>34</v>
      </c>
      <c r="E8027">
        <f ca="1">OFFSET(ElementsDB!$AQ$2,SeriesSelection!A8027-1,SeriesSelection!B8027-1)</f>
        <v>0</v>
      </c>
      <c r="F8027">
        <f>_xlfn.XLOOKUP(A8027,Table4[Lfd],Table4[Periods],"Err",0)</f>
        <v>0</v>
      </c>
      <c r="G8027" t="b">
        <f t="shared" si="377"/>
        <v>0</v>
      </c>
    </row>
    <row r="8028" spans="1:7" hidden="1" x14ac:dyDescent="0.25">
      <c r="A8028">
        <f t="shared" si="378"/>
        <v>223</v>
      </c>
      <c r="B8028">
        <f t="shared" si="379"/>
        <v>35</v>
      </c>
      <c r="C8028" t="str">
        <f>_xlfn.XLOOKUP(A8028,Table4[Lfd],Table4[idElementValue],"Err",0)</f>
        <v>{57AEA39A-0922-446C-851B-C0C8EA051316}</v>
      </c>
      <c r="D8028">
        <f t="shared" si="379"/>
        <v>35</v>
      </c>
      <c r="E8028">
        <f ca="1">OFFSET(ElementsDB!$AQ$2,SeriesSelection!A8028-1,SeriesSelection!B8028-1)</f>
        <v>0</v>
      </c>
      <c r="F8028">
        <f>_xlfn.XLOOKUP(A8028,Table4[Lfd],Table4[Periods],"Err",0)</f>
        <v>0</v>
      </c>
      <c r="G8028" t="b">
        <f t="shared" si="377"/>
        <v>0</v>
      </c>
    </row>
    <row r="8029" spans="1:7" hidden="1" x14ac:dyDescent="0.25">
      <c r="A8029">
        <f t="shared" si="378"/>
        <v>223</v>
      </c>
      <c r="B8029">
        <f t="shared" si="379"/>
        <v>36</v>
      </c>
      <c r="C8029" t="str">
        <f>_xlfn.XLOOKUP(A8029,Table4[Lfd],Table4[idElementValue],"Err",0)</f>
        <v>{57AEA39A-0922-446C-851B-C0C8EA051316}</v>
      </c>
      <c r="D8029">
        <f t="shared" si="379"/>
        <v>36</v>
      </c>
      <c r="E8029">
        <f ca="1">OFFSET(ElementsDB!$AQ$2,SeriesSelection!A8029-1,SeriesSelection!B8029-1)</f>
        <v>0</v>
      </c>
      <c r="F8029">
        <f>_xlfn.XLOOKUP(A8029,Table4[Lfd],Table4[Periods],"Err",0)</f>
        <v>0</v>
      </c>
      <c r="G8029" t="b">
        <f t="shared" si="377"/>
        <v>0</v>
      </c>
    </row>
    <row r="8030" spans="1:7" hidden="1" x14ac:dyDescent="0.25">
      <c r="A8030">
        <f t="shared" si="378"/>
        <v>224</v>
      </c>
      <c r="B8030">
        <f t="shared" si="379"/>
        <v>1</v>
      </c>
      <c r="C8030" t="str">
        <f>_xlfn.XLOOKUP(A8030,Table4[Lfd],Table4[idElementValue],"Err",0)</f>
        <v/>
      </c>
      <c r="D8030">
        <f t="shared" si="379"/>
        <v>1</v>
      </c>
      <c r="E8030">
        <f ca="1">OFFSET(ElementsDB!$AQ$2,SeriesSelection!A8030-1,SeriesSelection!B8030-1)</f>
        <v>0</v>
      </c>
      <c r="F8030">
        <f>_xlfn.XLOOKUP(A8030,Table4[Lfd],Table4[Periods],"Err",0)</f>
        <v>0</v>
      </c>
      <c r="G8030" t="b">
        <f t="shared" si="377"/>
        <v>0</v>
      </c>
    </row>
    <row r="8031" spans="1:7" hidden="1" x14ac:dyDescent="0.25">
      <c r="A8031">
        <f t="shared" si="378"/>
        <v>224</v>
      </c>
      <c r="B8031">
        <f t="shared" si="379"/>
        <v>2</v>
      </c>
      <c r="C8031" t="str">
        <f>_xlfn.XLOOKUP(A8031,Table4[Lfd],Table4[idElementValue],"Err",0)</f>
        <v/>
      </c>
      <c r="D8031">
        <f t="shared" si="379"/>
        <v>2</v>
      </c>
      <c r="E8031">
        <f ca="1">OFFSET(ElementsDB!$AQ$2,SeriesSelection!A8031-1,SeriesSelection!B8031-1)</f>
        <v>0</v>
      </c>
      <c r="F8031">
        <f>_xlfn.XLOOKUP(A8031,Table4[Lfd],Table4[Periods],"Err",0)</f>
        <v>0</v>
      </c>
      <c r="G8031" t="b">
        <f t="shared" si="377"/>
        <v>0</v>
      </c>
    </row>
    <row r="8032" spans="1:7" hidden="1" x14ac:dyDescent="0.25">
      <c r="A8032">
        <f t="shared" si="378"/>
        <v>224</v>
      </c>
      <c r="B8032">
        <f t="shared" si="379"/>
        <v>3</v>
      </c>
      <c r="C8032" t="str">
        <f>_xlfn.XLOOKUP(A8032,Table4[Lfd],Table4[idElementValue],"Err",0)</f>
        <v/>
      </c>
      <c r="D8032">
        <f t="shared" si="379"/>
        <v>3</v>
      </c>
      <c r="E8032">
        <f ca="1">OFFSET(ElementsDB!$AQ$2,SeriesSelection!A8032-1,SeriesSelection!B8032-1)</f>
        <v>0</v>
      </c>
      <c r="F8032">
        <f>_xlfn.XLOOKUP(A8032,Table4[Lfd],Table4[Periods],"Err",0)</f>
        <v>0</v>
      </c>
      <c r="G8032" t="b">
        <f t="shared" si="377"/>
        <v>0</v>
      </c>
    </row>
    <row r="8033" spans="1:7" hidden="1" x14ac:dyDescent="0.25">
      <c r="A8033">
        <f t="shared" si="378"/>
        <v>224</v>
      </c>
      <c r="B8033">
        <f t="shared" si="379"/>
        <v>4</v>
      </c>
      <c r="C8033" t="str">
        <f>_xlfn.XLOOKUP(A8033,Table4[Lfd],Table4[idElementValue],"Err",0)</f>
        <v/>
      </c>
      <c r="D8033">
        <f t="shared" si="379"/>
        <v>4</v>
      </c>
      <c r="E8033">
        <f ca="1">OFFSET(ElementsDB!$AQ$2,SeriesSelection!A8033-1,SeriesSelection!B8033-1)</f>
        <v>0</v>
      </c>
      <c r="F8033">
        <f>_xlfn.XLOOKUP(A8033,Table4[Lfd],Table4[Periods],"Err",0)</f>
        <v>0</v>
      </c>
      <c r="G8033" t="b">
        <f t="shared" si="377"/>
        <v>0</v>
      </c>
    </row>
    <row r="8034" spans="1:7" hidden="1" x14ac:dyDescent="0.25">
      <c r="A8034">
        <f t="shared" si="378"/>
        <v>224</v>
      </c>
      <c r="B8034">
        <f t="shared" si="379"/>
        <v>5</v>
      </c>
      <c r="C8034" t="str">
        <f>_xlfn.XLOOKUP(A8034,Table4[Lfd],Table4[idElementValue],"Err",0)</f>
        <v/>
      </c>
      <c r="D8034">
        <f t="shared" si="379"/>
        <v>5</v>
      </c>
      <c r="E8034">
        <f ca="1">OFFSET(ElementsDB!$AQ$2,SeriesSelection!A8034-1,SeriesSelection!B8034-1)</f>
        <v>0</v>
      </c>
      <c r="F8034">
        <f>_xlfn.XLOOKUP(A8034,Table4[Lfd],Table4[Periods],"Err",0)</f>
        <v>0</v>
      </c>
      <c r="G8034" t="b">
        <f t="shared" si="377"/>
        <v>0</v>
      </c>
    </row>
    <row r="8035" spans="1:7" hidden="1" x14ac:dyDescent="0.25">
      <c r="A8035">
        <f t="shared" si="378"/>
        <v>224</v>
      </c>
      <c r="B8035">
        <f t="shared" si="379"/>
        <v>6</v>
      </c>
      <c r="C8035" t="str">
        <f>_xlfn.XLOOKUP(A8035,Table4[Lfd],Table4[idElementValue],"Err",0)</f>
        <v/>
      </c>
      <c r="D8035">
        <f t="shared" si="379"/>
        <v>6</v>
      </c>
      <c r="E8035">
        <f ca="1">OFFSET(ElementsDB!$AQ$2,SeriesSelection!A8035-1,SeriesSelection!B8035-1)</f>
        <v>0</v>
      </c>
      <c r="F8035">
        <f>_xlfn.XLOOKUP(A8035,Table4[Lfd],Table4[Periods],"Err",0)</f>
        <v>0</v>
      </c>
      <c r="G8035" t="b">
        <f t="shared" si="377"/>
        <v>0</v>
      </c>
    </row>
    <row r="8036" spans="1:7" hidden="1" x14ac:dyDescent="0.25">
      <c r="A8036">
        <f t="shared" si="378"/>
        <v>224</v>
      </c>
      <c r="B8036">
        <f t="shared" si="379"/>
        <v>7</v>
      </c>
      <c r="C8036" t="str">
        <f>_xlfn.XLOOKUP(A8036,Table4[Lfd],Table4[idElementValue],"Err",0)</f>
        <v/>
      </c>
      <c r="D8036">
        <f t="shared" si="379"/>
        <v>7</v>
      </c>
      <c r="E8036">
        <f ca="1">OFFSET(ElementsDB!$AQ$2,SeriesSelection!A8036-1,SeriesSelection!B8036-1)</f>
        <v>0</v>
      </c>
      <c r="F8036">
        <f>_xlfn.XLOOKUP(A8036,Table4[Lfd],Table4[Periods],"Err",0)</f>
        <v>0</v>
      </c>
      <c r="G8036" t="b">
        <f t="shared" si="377"/>
        <v>0</v>
      </c>
    </row>
    <row r="8037" spans="1:7" hidden="1" x14ac:dyDescent="0.25">
      <c r="A8037">
        <f t="shared" si="378"/>
        <v>224</v>
      </c>
      <c r="B8037">
        <f t="shared" si="379"/>
        <v>8</v>
      </c>
      <c r="C8037" t="str">
        <f>_xlfn.XLOOKUP(A8037,Table4[Lfd],Table4[idElementValue],"Err",0)</f>
        <v/>
      </c>
      <c r="D8037">
        <f t="shared" si="379"/>
        <v>8</v>
      </c>
      <c r="E8037">
        <f ca="1">OFFSET(ElementsDB!$AQ$2,SeriesSelection!A8037-1,SeriesSelection!B8037-1)</f>
        <v>0</v>
      </c>
      <c r="F8037">
        <f>_xlfn.XLOOKUP(A8037,Table4[Lfd],Table4[Periods],"Err",0)</f>
        <v>0</v>
      </c>
      <c r="G8037" t="b">
        <f t="shared" si="377"/>
        <v>0</v>
      </c>
    </row>
    <row r="8038" spans="1:7" hidden="1" x14ac:dyDescent="0.25">
      <c r="A8038">
        <f t="shared" si="378"/>
        <v>224</v>
      </c>
      <c r="B8038">
        <f t="shared" si="379"/>
        <v>9</v>
      </c>
      <c r="C8038" t="str">
        <f>_xlfn.XLOOKUP(A8038,Table4[Lfd],Table4[idElementValue],"Err",0)</f>
        <v/>
      </c>
      <c r="D8038">
        <f t="shared" si="379"/>
        <v>9</v>
      </c>
      <c r="E8038">
        <f ca="1">OFFSET(ElementsDB!$AQ$2,SeriesSelection!A8038-1,SeriesSelection!B8038-1)</f>
        <v>0</v>
      </c>
      <c r="F8038">
        <f>_xlfn.XLOOKUP(A8038,Table4[Lfd],Table4[Periods],"Err",0)</f>
        <v>0</v>
      </c>
      <c r="G8038" t="b">
        <f t="shared" si="377"/>
        <v>0</v>
      </c>
    </row>
    <row r="8039" spans="1:7" hidden="1" x14ac:dyDescent="0.25">
      <c r="A8039">
        <f t="shared" si="378"/>
        <v>224</v>
      </c>
      <c r="B8039">
        <f t="shared" si="379"/>
        <v>10</v>
      </c>
      <c r="C8039" t="str">
        <f>_xlfn.XLOOKUP(A8039,Table4[Lfd],Table4[idElementValue],"Err",0)</f>
        <v/>
      </c>
      <c r="D8039">
        <f t="shared" si="379"/>
        <v>10</v>
      </c>
      <c r="E8039">
        <f ca="1">OFFSET(ElementsDB!$AQ$2,SeriesSelection!A8039-1,SeriesSelection!B8039-1)</f>
        <v>0</v>
      </c>
      <c r="F8039">
        <f>_xlfn.XLOOKUP(A8039,Table4[Lfd],Table4[Periods],"Err",0)</f>
        <v>0</v>
      </c>
      <c r="G8039" t="b">
        <f t="shared" si="377"/>
        <v>0</v>
      </c>
    </row>
    <row r="8040" spans="1:7" hidden="1" x14ac:dyDescent="0.25">
      <c r="A8040">
        <f t="shared" si="378"/>
        <v>224</v>
      </c>
      <c r="B8040">
        <f t="shared" si="379"/>
        <v>11</v>
      </c>
      <c r="C8040" t="str">
        <f>_xlfn.XLOOKUP(A8040,Table4[Lfd],Table4[idElementValue],"Err",0)</f>
        <v/>
      </c>
      <c r="D8040">
        <f t="shared" si="379"/>
        <v>11</v>
      </c>
      <c r="E8040">
        <f ca="1">OFFSET(ElementsDB!$AQ$2,SeriesSelection!A8040-1,SeriesSelection!B8040-1)</f>
        <v>0</v>
      </c>
      <c r="F8040">
        <f>_xlfn.XLOOKUP(A8040,Table4[Lfd],Table4[Periods],"Err",0)</f>
        <v>0</v>
      </c>
      <c r="G8040" t="b">
        <f t="shared" si="377"/>
        <v>0</v>
      </c>
    </row>
    <row r="8041" spans="1:7" hidden="1" x14ac:dyDescent="0.25">
      <c r="A8041">
        <f t="shared" si="378"/>
        <v>224</v>
      </c>
      <c r="B8041">
        <f t="shared" si="379"/>
        <v>12</v>
      </c>
      <c r="C8041" t="str">
        <f>_xlfn.XLOOKUP(A8041,Table4[Lfd],Table4[idElementValue],"Err",0)</f>
        <v/>
      </c>
      <c r="D8041">
        <f t="shared" si="379"/>
        <v>12</v>
      </c>
      <c r="E8041">
        <f ca="1">OFFSET(ElementsDB!$AQ$2,SeriesSelection!A8041-1,SeriesSelection!B8041-1)</f>
        <v>0</v>
      </c>
      <c r="F8041">
        <f>_xlfn.XLOOKUP(A8041,Table4[Lfd],Table4[Periods],"Err",0)</f>
        <v>0</v>
      </c>
      <c r="G8041" t="b">
        <f t="shared" si="377"/>
        <v>0</v>
      </c>
    </row>
    <row r="8042" spans="1:7" hidden="1" x14ac:dyDescent="0.25">
      <c r="A8042">
        <f t="shared" si="378"/>
        <v>224</v>
      </c>
      <c r="B8042">
        <f t="shared" si="379"/>
        <v>13</v>
      </c>
      <c r="C8042" t="str">
        <f>_xlfn.XLOOKUP(A8042,Table4[Lfd],Table4[idElementValue],"Err",0)</f>
        <v/>
      </c>
      <c r="D8042">
        <f t="shared" si="379"/>
        <v>13</v>
      </c>
      <c r="E8042">
        <f ca="1">OFFSET(ElementsDB!$AQ$2,SeriesSelection!A8042-1,SeriesSelection!B8042-1)</f>
        <v>0</v>
      </c>
      <c r="F8042">
        <f>_xlfn.XLOOKUP(A8042,Table4[Lfd],Table4[Periods],"Err",0)</f>
        <v>0</v>
      </c>
      <c r="G8042" t="b">
        <f t="shared" si="377"/>
        <v>0</v>
      </c>
    </row>
    <row r="8043" spans="1:7" hidden="1" x14ac:dyDescent="0.25">
      <c r="A8043">
        <f t="shared" si="378"/>
        <v>224</v>
      </c>
      <c r="B8043">
        <f t="shared" si="379"/>
        <v>14</v>
      </c>
      <c r="C8043" t="str">
        <f>_xlfn.XLOOKUP(A8043,Table4[Lfd],Table4[idElementValue],"Err",0)</f>
        <v/>
      </c>
      <c r="D8043">
        <f t="shared" si="379"/>
        <v>14</v>
      </c>
      <c r="E8043">
        <f ca="1">OFFSET(ElementsDB!$AQ$2,SeriesSelection!A8043-1,SeriesSelection!B8043-1)</f>
        <v>0</v>
      </c>
      <c r="F8043">
        <f>_xlfn.XLOOKUP(A8043,Table4[Lfd],Table4[Periods],"Err",0)</f>
        <v>0</v>
      </c>
      <c r="G8043" t="b">
        <f t="shared" si="377"/>
        <v>0</v>
      </c>
    </row>
    <row r="8044" spans="1:7" hidden="1" x14ac:dyDescent="0.25">
      <c r="A8044">
        <f t="shared" si="378"/>
        <v>224</v>
      </c>
      <c r="B8044">
        <f t="shared" si="379"/>
        <v>15</v>
      </c>
      <c r="C8044" t="str">
        <f>_xlfn.XLOOKUP(A8044,Table4[Lfd],Table4[idElementValue],"Err",0)</f>
        <v/>
      </c>
      <c r="D8044">
        <f t="shared" si="379"/>
        <v>15</v>
      </c>
      <c r="E8044">
        <f ca="1">OFFSET(ElementsDB!$AQ$2,SeriesSelection!A8044-1,SeriesSelection!B8044-1)</f>
        <v>0</v>
      </c>
      <c r="F8044">
        <f>_xlfn.XLOOKUP(A8044,Table4[Lfd],Table4[Periods],"Err",0)</f>
        <v>0</v>
      </c>
      <c r="G8044" t="b">
        <f t="shared" si="377"/>
        <v>0</v>
      </c>
    </row>
    <row r="8045" spans="1:7" hidden="1" x14ac:dyDescent="0.25">
      <c r="A8045">
        <f t="shared" si="378"/>
        <v>224</v>
      </c>
      <c r="B8045">
        <f t="shared" si="379"/>
        <v>16</v>
      </c>
      <c r="C8045" t="str">
        <f>_xlfn.XLOOKUP(A8045,Table4[Lfd],Table4[idElementValue],"Err",0)</f>
        <v/>
      </c>
      <c r="D8045">
        <f t="shared" si="379"/>
        <v>16</v>
      </c>
      <c r="E8045">
        <f ca="1">OFFSET(ElementsDB!$AQ$2,SeriesSelection!A8045-1,SeriesSelection!B8045-1)</f>
        <v>0</v>
      </c>
      <c r="F8045">
        <f>_xlfn.XLOOKUP(A8045,Table4[Lfd],Table4[Periods],"Err",0)</f>
        <v>0</v>
      </c>
      <c r="G8045" t="b">
        <f t="shared" si="377"/>
        <v>0</v>
      </c>
    </row>
    <row r="8046" spans="1:7" hidden="1" x14ac:dyDescent="0.25">
      <c r="A8046">
        <f t="shared" si="378"/>
        <v>224</v>
      </c>
      <c r="B8046">
        <f t="shared" si="379"/>
        <v>17</v>
      </c>
      <c r="C8046" t="str">
        <f>_xlfn.XLOOKUP(A8046,Table4[Lfd],Table4[idElementValue],"Err",0)</f>
        <v/>
      </c>
      <c r="D8046">
        <f t="shared" si="379"/>
        <v>17</v>
      </c>
      <c r="E8046">
        <f ca="1">OFFSET(ElementsDB!$AQ$2,SeriesSelection!A8046-1,SeriesSelection!B8046-1)</f>
        <v>0</v>
      </c>
      <c r="F8046">
        <f>_xlfn.XLOOKUP(A8046,Table4[Lfd],Table4[Periods],"Err",0)</f>
        <v>0</v>
      </c>
      <c r="G8046" t="b">
        <f t="shared" si="377"/>
        <v>0</v>
      </c>
    </row>
    <row r="8047" spans="1:7" hidden="1" x14ac:dyDescent="0.25">
      <c r="A8047">
        <f t="shared" si="378"/>
        <v>224</v>
      </c>
      <c r="B8047">
        <f t="shared" si="379"/>
        <v>18</v>
      </c>
      <c r="C8047" t="str">
        <f>_xlfn.XLOOKUP(A8047,Table4[Lfd],Table4[idElementValue],"Err",0)</f>
        <v/>
      </c>
      <c r="D8047">
        <f t="shared" si="379"/>
        <v>18</v>
      </c>
      <c r="E8047">
        <f ca="1">OFFSET(ElementsDB!$AQ$2,SeriesSelection!A8047-1,SeriesSelection!B8047-1)</f>
        <v>0</v>
      </c>
      <c r="F8047">
        <f>_xlfn.XLOOKUP(A8047,Table4[Lfd],Table4[Periods],"Err",0)</f>
        <v>0</v>
      </c>
      <c r="G8047" t="b">
        <f t="shared" si="377"/>
        <v>0</v>
      </c>
    </row>
    <row r="8048" spans="1:7" hidden="1" x14ac:dyDescent="0.25">
      <c r="A8048">
        <f t="shared" si="378"/>
        <v>224</v>
      </c>
      <c r="B8048">
        <f t="shared" si="379"/>
        <v>19</v>
      </c>
      <c r="C8048" t="str">
        <f>_xlfn.XLOOKUP(A8048,Table4[Lfd],Table4[idElementValue],"Err",0)</f>
        <v/>
      </c>
      <c r="D8048">
        <f t="shared" si="379"/>
        <v>19</v>
      </c>
      <c r="E8048">
        <f ca="1">OFFSET(ElementsDB!$AQ$2,SeriesSelection!A8048-1,SeriesSelection!B8048-1)</f>
        <v>0</v>
      </c>
      <c r="F8048">
        <f>_xlfn.XLOOKUP(A8048,Table4[Lfd],Table4[Periods],"Err",0)</f>
        <v>0</v>
      </c>
      <c r="G8048" t="b">
        <f t="shared" si="377"/>
        <v>0</v>
      </c>
    </row>
    <row r="8049" spans="1:7" hidden="1" x14ac:dyDescent="0.25">
      <c r="A8049">
        <f t="shared" si="378"/>
        <v>224</v>
      </c>
      <c r="B8049">
        <f t="shared" si="379"/>
        <v>20</v>
      </c>
      <c r="C8049" t="str">
        <f>_xlfn.XLOOKUP(A8049,Table4[Lfd],Table4[idElementValue],"Err",0)</f>
        <v/>
      </c>
      <c r="D8049">
        <f t="shared" si="379"/>
        <v>20</v>
      </c>
      <c r="E8049">
        <f ca="1">OFFSET(ElementsDB!$AQ$2,SeriesSelection!A8049-1,SeriesSelection!B8049-1)</f>
        <v>0</v>
      </c>
      <c r="F8049">
        <f>_xlfn.XLOOKUP(A8049,Table4[Lfd],Table4[Periods],"Err",0)</f>
        <v>0</v>
      </c>
      <c r="G8049" t="b">
        <f t="shared" si="377"/>
        <v>0</v>
      </c>
    </row>
    <row r="8050" spans="1:7" hidden="1" x14ac:dyDescent="0.25">
      <c r="A8050">
        <f t="shared" si="378"/>
        <v>224</v>
      </c>
      <c r="B8050">
        <f t="shared" si="379"/>
        <v>21</v>
      </c>
      <c r="C8050" t="str">
        <f>_xlfn.XLOOKUP(A8050,Table4[Lfd],Table4[idElementValue],"Err",0)</f>
        <v/>
      </c>
      <c r="D8050">
        <f t="shared" si="379"/>
        <v>21</v>
      </c>
      <c r="E8050">
        <f ca="1">OFFSET(ElementsDB!$AQ$2,SeriesSelection!A8050-1,SeriesSelection!B8050-1)</f>
        <v>0</v>
      </c>
      <c r="F8050">
        <f>_xlfn.XLOOKUP(A8050,Table4[Lfd],Table4[Periods],"Err",0)</f>
        <v>0</v>
      </c>
      <c r="G8050" t="b">
        <f t="shared" si="377"/>
        <v>0</v>
      </c>
    </row>
    <row r="8051" spans="1:7" hidden="1" x14ac:dyDescent="0.25">
      <c r="A8051">
        <f t="shared" si="378"/>
        <v>224</v>
      </c>
      <c r="B8051">
        <f t="shared" si="379"/>
        <v>22</v>
      </c>
      <c r="C8051" t="str">
        <f>_xlfn.XLOOKUP(A8051,Table4[Lfd],Table4[idElementValue],"Err",0)</f>
        <v/>
      </c>
      <c r="D8051">
        <f t="shared" si="379"/>
        <v>22</v>
      </c>
      <c r="E8051">
        <f ca="1">OFFSET(ElementsDB!$AQ$2,SeriesSelection!A8051-1,SeriesSelection!B8051-1)</f>
        <v>0</v>
      </c>
      <c r="F8051">
        <f>_xlfn.XLOOKUP(A8051,Table4[Lfd],Table4[Periods],"Err",0)</f>
        <v>0</v>
      </c>
      <c r="G8051" t="b">
        <f t="shared" si="377"/>
        <v>0</v>
      </c>
    </row>
    <row r="8052" spans="1:7" hidden="1" x14ac:dyDescent="0.25">
      <c r="A8052">
        <f t="shared" si="378"/>
        <v>224</v>
      </c>
      <c r="B8052">
        <f t="shared" si="379"/>
        <v>23</v>
      </c>
      <c r="C8052" t="str">
        <f>_xlfn.XLOOKUP(A8052,Table4[Lfd],Table4[idElementValue],"Err",0)</f>
        <v/>
      </c>
      <c r="D8052">
        <f t="shared" si="379"/>
        <v>23</v>
      </c>
      <c r="E8052">
        <f ca="1">OFFSET(ElementsDB!$AQ$2,SeriesSelection!A8052-1,SeriesSelection!B8052-1)</f>
        <v>0</v>
      </c>
      <c r="F8052">
        <f>_xlfn.XLOOKUP(A8052,Table4[Lfd],Table4[Periods],"Err",0)</f>
        <v>0</v>
      </c>
      <c r="G8052" t="b">
        <f t="shared" si="377"/>
        <v>0</v>
      </c>
    </row>
    <row r="8053" spans="1:7" hidden="1" x14ac:dyDescent="0.25">
      <c r="A8053">
        <f t="shared" si="378"/>
        <v>224</v>
      </c>
      <c r="B8053">
        <f t="shared" si="379"/>
        <v>24</v>
      </c>
      <c r="C8053" t="str">
        <f>_xlfn.XLOOKUP(A8053,Table4[Lfd],Table4[idElementValue],"Err",0)</f>
        <v/>
      </c>
      <c r="D8053">
        <f t="shared" si="379"/>
        <v>24</v>
      </c>
      <c r="E8053">
        <f ca="1">OFFSET(ElementsDB!$AQ$2,SeriesSelection!A8053-1,SeriesSelection!B8053-1)</f>
        <v>0</v>
      </c>
      <c r="F8053">
        <f>_xlfn.XLOOKUP(A8053,Table4[Lfd],Table4[Periods],"Err",0)</f>
        <v>0</v>
      </c>
      <c r="G8053" t="b">
        <f t="shared" si="377"/>
        <v>0</v>
      </c>
    </row>
    <row r="8054" spans="1:7" hidden="1" x14ac:dyDescent="0.25">
      <c r="A8054">
        <f t="shared" si="378"/>
        <v>224</v>
      </c>
      <c r="B8054">
        <f t="shared" si="379"/>
        <v>25</v>
      </c>
      <c r="C8054" t="str">
        <f>_xlfn.XLOOKUP(A8054,Table4[Lfd],Table4[idElementValue],"Err",0)</f>
        <v/>
      </c>
      <c r="D8054">
        <f t="shared" si="379"/>
        <v>25</v>
      </c>
      <c r="E8054">
        <f ca="1">OFFSET(ElementsDB!$AQ$2,SeriesSelection!A8054-1,SeriesSelection!B8054-1)</f>
        <v>0</v>
      </c>
      <c r="F8054">
        <f>_xlfn.XLOOKUP(A8054,Table4[Lfd],Table4[Periods],"Err",0)</f>
        <v>0</v>
      </c>
      <c r="G8054" t="b">
        <f t="shared" si="377"/>
        <v>0</v>
      </c>
    </row>
    <row r="8055" spans="1:7" hidden="1" x14ac:dyDescent="0.25">
      <c r="A8055">
        <f t="shared" si="378"/>
        <v>224</v>
      </c>
      <c r="B8055">
        <f t="shared" si="379"/>
        <v>26</v>
      </c>
      <c r="C8055" t="str">
        <f>_xlfn.XLOOKUP(A8055,Table4[Lfd],Table4[idElementValue],"Err",0)</f>
        <v/>
      </c>
      <c r="D8055">
        <f t="shared" si="379"/>
        <v>26</v>
      </c>
      <c r="E8055">
        <f ca="1">OFFSET(ElementsDB!$AQ$2,SeriesSelection!A8055-1,SeriesSelection!B8055-1)</f>
        <v>0</v>
      </c>
      <c r="F8055">
        <f>_xlfn.XLOOKUP(A8055,Table4[Lfd],Table4[Periods],"Err",0)</f>
        <v>0</v>
      </c>
      <c r="G8055" t="b">
        <f t="shared" si="377"/>
        <v>0</v>
      </c>
    </row>
    <row r="8056" spans="1:7" hidden="1" x14ac:dyDescent="0.25">
      <c r="A8056">
        <f t="shared" si="378"/>
        <v>224</v>
      </c>
      <c r="B8056">
        <f t="shared" si="379"/>
        <v>27</v>
      </c>
      <c r="C8056" t="str">
        <f>_xlfn.XLOOKUP(A8056,Table4[Lfd],Table4[idElementValue],"Err",0)</f>
        <v/>
      </c>
      <c r="D8056">
        <f t="shared" si="379"/>
        <v>27</v>
      </c>
      <c r="E8056">
        <f ca="1">OFFSET(ElementsDB!$AQ$2,SeriesSelection!A8056-1,SeriesSelection!B8056-1)</f>
        <v>0</v>
      </c>
      <c r="F8056">
        <f>_xlfn.XLOOKUP(A8056,Table4[Lfd],Table4[Periods],"Err",0)</f>
        <v>0</v>
      </c>
      <c r="G8056" t="b">
        <f t="shared" si="377"/>
        <v>0</v>
      </c>
    </row>
    <row r="8057" spans="1:7" hidden="1" x14ac:dyDescent="0.25">
      <c r="A8057">
        <f t="shared" si="378"/>
        <v>224</v>
      </c>
      <c r="B8057">
        <f t="shared" si="379"/>
        <v>28</v>
      </c>
      <c r="C8057" t="str">
        <f>_xlfn.XLOOKUP(A8057,Table4[Lfd],Table4[idElementValue],"Err",0)</f>
        <v/>
      </c>
      <c r="D8057">
        <f t="shared" si="379"/>
        <v>28</v>
      </c>
      <c r="E8057">
        <f ca="1">OFFSET(ElementsDB!$AQ$2,SeriesSelection!A8057-1,SeriesSelection!B8057-1)</f>
        <v>0</v>
      </c>
      <c r="F8057">
        <f>_xlfn.XLOOKUP(A8057,Table4[Lfd],Table4[Periods],"Err",0)</f>
        <v>0</v>
      </c>
      <c r="G8057" t="b">
        <f t="shared" si="377"/>
        <v>0</v>
      </c>
    </row>
    <row r="8058" spans="1:7" hidden="1" x14ac:dyDescent="0.25">
      <c r="A8058">
        <f t="shared" si="378"/>
        <v>224</v>
      </c>
      <c r="B8058">
        <f t="shared" si="379"/>
        <v>29</v>
      </c>
      <c r="C8058" t="str">
        <f>_xlfn.XLOOKUP(A8058,Table4[Lfd],Table4[idElementValue],"Err",0)</f>
        <v/>
      </c>
      <c r="D8058">
        <f t="shared" si="379"/>
        <v>29</v>
      </c>
      <c r="E8058">
        <f ca="1">OFFSET(ElementsDB!$AQ$2,SeriesSelection!A8058-1,SeriesSelection!B8058-1)</f>
        <v>0</v>
      </c>
      <c r="F8058">
        <f>_xlfn.XLOOKUP(A8058,Table4[Lfd],Table4[Periods],"Err",0)</f>
        <v>0</v>
      </c>
      <c r="G8058" t="b">
        <f t="shared" si="377"/>
        <v>0</v>
      </c>
    </row>
    <row r="8059" spans="1:7" hidden="1" x14ac:dyDescent="0.25">
      <c r="A8059">
        <f t="shared" si="378"/>
        <v>224</v>
      </c>
      <c r="B8059">
        <f t="shared" si="379"/>
        <v>30</v>
      </c>
      <c r="C8059" t="str">
        <f>_xlfn.XLOOKUP(A8059,Table4[Lfd],Table4[idElementValue],"Err",0)</f>
        <v/>
      </c>
      <c r="D8059">
        <f t="shared" si="379"/>
        <v>30</v>
      </c>
      <c r="E8059">
        <f ca="1">OFFSET(ElementsDB!$AQ$2,SeriesSelection!A8059-1,SeriesSelection!B8059-1)</f>
        <v>0</v>
      </c>
      <c r="F8059">
        <f>_xlfn.XLOOKUP(A8059,Table4[Lfd],Table4[Periods],"Err",0)</f>
        <v>0</v>
      </c>
      <c r="G8059" t="b">
        <f t="shared" si="377"/>
        <v>0</v>
      </c>
    </row>
    <row r="8060" spans="1:7" hidden="1" x14ac:dyDescent="0.25">
      <c r="A8060">
        <f t="shared" si="378"/>
        <v>224</v>
      </c>
      <c r="B8060">
        <f t="shared" si="379"/>
        <v>31</v>
      </c>
      <c r="C8060" t="str">
        <f>_xlfn.XLOOKUP(A8060,Table4[Lfd],Table4[idElementValue],"Err",0)</f>
        <v/>
      </c>
      <c r="D8060">
        <f t="shared" si="379"/>
        <v>31</v>
      </c>
      <c r="E8060">
        <f ca="1">OFFSET(ElementsDB!$AQ$2,SeriesSelection!A8060-1,SeriesSelection!B8060-1)</f>
        <v>0</v>
      </c>
      <c r="F8060">
        <f>_xlfn.XLOOKUP(A8060,Table4[Lfd],Table4[Periods],"Err",0)</f>
        <v>0</v>
      </c>
      <c r="G8060" t="b">
        <f t="shared" si="377"/>
        <v>0</v>
      </c>
    </row>
    <row r="8061" spans="1:7" hidden="1" x14ac:dyDescent="0.25">
      <c r="A8061">
        <f t="shared" si="378"/>
        <v>224</v>
      </c>
      <c r="B8061">
        <f t="shared" si="379"/>
        <v>32</v>
      </c>
      <c r="C8061" t="str">
        <f>_xlfn.XLOOKUP(A8061,Table4[Lfd],Table4[idElementValue],"Err",0)</f>
        <v/>
      </c>
      <c r="D8061">
        <f t="shared" si="379"/>
        <v>32</v>
      </c>
      <c r="E8061">
        <f ca="1">OFFSET(ElementsDB!$AQ$2,SeriesSelection!A8061-1,SeriesSelection!B8061-1)</f>
        <v>0</v>
      </c>
      <c r="F8061">
        <f>_xlfn.XLOOKUP(A8061,Table4[Lfd],Table4[Periods],"Err",0)</f>
        <v>0</v>
      </c>
      <c r="G8061" t="b">
        <f t="shared" si="377"/>
        <v>0</v>
      </c>
    </row>
    <row r="8062" spans="1:7" hidden="1" x14ac:dyDescent="0.25">
      <c r="A8062">
        <f t="shared" si="378"/>
        <v>224</v>
      </c>
      <c r="B8062">
        <f t="shared" si="379"/>
        <v>33</v>
      </c>
      <c r="C8062" t="str">
        <f>_xlfn.XLOOKUP(A8062,Table4[Lfd],Table4[idElementValue],"Err",0)</f>
        <v/>
      </c>
      <c r="D8062">
        <f t="shared" si="379"/>
        <v>33</v>
      </c>
      <c r="E8062">
        <f ca="1">OFFSET(ElementsDB!$AQ$2,SeriesSelection!A8062-1,SeriesSelection!B8062-1)</f>
        <v>0</v>
      </c>
      <c r="F8062">
        <f>_xlfn.XLOOKUP(A8062,Table4[Lfd],Table4[Periods],"Err",0)</f>
        <v>0</v>
      </c>
      <c r="G8062" t="b">
        <f t="shared" si="377"/>
        <v>0</v>
      </c>
    </row>
    <row r="8063" spans="1:7" hidden="1" x14ac:dyDescent="0.25">
      <c r="A8063">
        <f t="shared" si="378"/>
        <v>224</v>
      </c>
      <c r="B8063">
        <f t="shared" si="379"/>
        <v>34</v>
      </c>
      <c r="C8063" t="str">
        <f>_xlfn.XLOOKUP(A8063,Table4[Lfd],Table4[idElementValue],"Err",0)</f>
        <v/>
      </c>
      <c r="D8063">
        <f t="shared" si="379"/>
        <v>34</v>
      </c>
      <c r="E8063">
        <f ca="1">OFFSET(ElementsDB!$AQ$2,SeriesSelection!A8063-1,SeriesSelection!B8063-1)</f>
        <v>0</v>
      </c>
      <c r="F8063">
        <f>_xlfn.XLOOKUP(A8063,Table4[Lfd],Table4[Periods],"Err",0)</f>
        <v>0</v>
      </c>
      <c r="G8063" t="b">
        <f t="shared" si="377"/>
        <v>0</v>
      </c>
    </row>
    <row r="8064" spans="1:7" hidden="1" x14ac:dyDescent="0.25">
      <c r="A8064">
        <f t="shared" si="378"/>
        <v>224</v>
      </c>
      <c r="B8064">
        <f t="shared" si="379"/>
        <v>35</v>
      </c>
      <c r="C8064" t="str">
        <f>_xlfn.XLOOKUP(A8064,Table4[Lfd],Table4[idElementValue],"Err",0)</f>
        <v/>
      </c>
      <c r="D8064">
        <f t="shared" si="379"/>
        <v>35</v>
      </c>
      <c r="E8064">
        <f ca="1">OFFSET(ElementsDB!$AQ$2,SeriesSelection!A8064-1,SeriesSelection!B8064-1)</f>
        <v>0</v>
      </c>
      <c r="F8064">
        <f>_xlfn.XLOOKUP(A8064,Table4[Lfd],Table4[Periods],"Err",0)</f>
        <v>0</v>
      </c>
      <c r="G8064" t="b">
        <f t="shared" si="377"/>
        <v>0</v>
      </c>
    </row>
    <row r="8065" spans="1:7" hidden="1" x14ac:dyDescent="0.25">
      <c r="A8065">
        <f t="shared" si="378"/>
        <v>224</v>
      </c>
      <c r="B8065">
        <f t="shared" si="379"/>
        <v>36</v>
      </c>
      <c r="C8065" t="str">
        <f>_xlfn.XLOOKUP(A8065,Table4[Lfd],Table4[idElementValue],"Err",0)</f>
        <v/>
      </c>
      <c r="D8065">
        <f t="shared" si="379"/>
        <v>36</v>
      </c>
      <c r="E8065">
        <f ca="1">OFFSET(ElementsDB!$AQ$2,SeriesSelection!A8065-1,SeriesSelection!B8065-1)</f>
        <v>0</v>
      </c>
      <c r="F8065">
        <f>_xlfn.XLOOKUP(A8065,Table4[Lfd],Table4[Periods],"Err",0)</f>
        <v>0</v>
      </c>
      <c r="G8065" t="b">
        <f t="shared" si="377"/>
        <v>0</v>
      </c>
    </row>
    <row r="8066" spans="1:7" x14ac:dyDescent="0.25">
      <c r="A8066">
        <f t="shared" si="378"/>
        <v>225</v>
      </c>
      <c r="B8066">
        <f t="shared" si="379"/>
        <v>1</v>
      </c>
      <c r="C8066" t="str">
        <f>_xlfn.XLOOKUP(A8066,Table4[Lfd],Table4[idElementValue],"Err",0)</f>
        <v>{14A7D76E-E6E0-444F-B799-1876E0637733}</v>
      </c>
      <c r="D8066">
        <f t="shared" si="379"/>
        <v>1</v>
      </c>
      <c r="E8066">
        <f ca="1">OFFSET(ElementsDB!$AQ$2,SeriesSelection!A8066-1,SeriesSelection!B8066-1)</f>
        <v>4.6296296296296294E-3</v>
      </c>
      <c r="F8066">
        <f>_xlfn.XLOOKUP(A8066,Table4[Lfd],Table4[Periods],"Err",0)</f>
        <v>19</v>
      </c>
      <c r="G8066" t="b">
        <f t="shared" ref="G8066:G8129" si="380">(D8066&lt;=F8066)</f>
        <v>1</v>
      </c>
    </row>
    <row r="8067" spans="1:7" x14ac:dyDescent="0.25">
      <c r="A8067">
        <f t="shared" si="378"/>
        <v>225</v>
      </c>
      <c r="B8067">
        <f t="shared" si="379"/>
        <v>2</v>
      </c>
      <c r="C8067" t="str">
        <f>_xlfn.XLOOKUP(A8067,Table4[Lfd],Table4[idElementValue],"Err",0)</f>
        <v>{14A7D76E-E6E0-444F-B799-1876E0637733}</v>
      </c>
      <c r="D8067">
        <f t="shared" si="379"/>
        <v>2</v>
      </c>
      <c r="E8067">
        <f ca="1">OFFSET(ElementsDB!$AQ$2,SeriesSelection!A8067-1,SeriesSelection!B8067-1)</f>
        <v>9.2592592592592587E-3</v>
      </c>
      <c r="F8067">
        <f>_xlfn.XLOOKUP(A8067,Table4[Lfd],Table4[Periods],"Err",0)</f>
        <v>19</v>
      </c>
      <c r="G8067" t="b">
        <f t="shared" si="380"/>
        <v>1</v>
      </c>
    </row>
    <row r="8068" spans="1:7" x14ac:dyDescent="0.25">
      <c r="A8068">
        <f t="shared" si="378"/>
        <v>225</v>
      </c>
      <c r="B8068">
        <f t="shared" si="379"/>
        <v>3</v>
      </c>
      <c r="C8068" t="str">
        <f>_xlfn.XLOOKUP(A8068,Table4[Lfd],Table4[idElementValue],"Err",0)</f>
        <v>{14A7D76E-E6E0-444F-B799-1876E0637733}</v>
      </c>
      <c r="D8068">
        <f t="shared" si="379"/>
        <v>3</v>
      </c>
      <c r="E8068">
        <f ca="1">OFFSET(ElementsDB!$AQ$2,SeriesSelection!A8068-1,SeriesSelection!B8068-1)</f>
        <v>1.8518518518518517E-2</v>
      </c>
      <c r="F8068">
        <f>_xlfn.XLOOKUP(A8068,Table4[Lfd],Table4[Periods],"Err",0)</f>
        <v>19</v>
      </c>
      <c r="G8068" t="b">
        <f t="shared" si="380"/>
        <v>1</v>
      </c>
    </row>
    <row r="8069" spans="1:7" x14ac:dyDescent="0.25">
      <c r="A8069">
        <f t="shared" si="378"/>
        <v>225</v>
      </c>
      <c r="B8069">
        <f t="shared" si="379"/>
        <v>4</v>
      </c>
      <c r="C8069" t="str">
        <f>_xlfn.XLOOKUP(A8069,Table4[Lfd],Table4[idElementValue],"Err",0)</f>
        <v>{14A7D76E-E6E0-444F-B799-1876E0637733}</v>
      </c>
      <c r="D8069">
        <f t="shared" si="379"/>
        <v>4</v>
      </c>
      <c r="E8069">
        <f ca="1">OFFSET(ElementsDB!$AQ$2,SeriesSelection!A8069-1,SeriesSelection!B8069-1)</f>
        <v>2.7777777777777776E-2</v>
      </c>
      <c r="F8069">
        <f>_xlfn.XLOOKUP(A8069,Table4[Lfd],Table4[Periods],"Err",0)</f>
        <v>19</v>
      </c>
      <c r="G8069" t="b">
        <f t="shared" si="380"/>
        <v>1</v>
      </c>
    </row>
    <row r="8070" spans="1:7" x14ac:dyDescent="0.25">
      <c r="A8070">
        <f t="shared" si="378"/>
        <v>225</v>
      </c>
      <c r="B8070">
        <f t="shared" si="379"/>
        <v>5</v>
      </c>
      <c r="C8070" t="str">
        <f>_xlfn.XLOOKUP(A8070,Table4[Lfd],Table4[idElementValue],"Err",0)</f>
        <v>{14A7D76E-E6E0-444F-B799-1876E0637733}</v>
      </c>
      <c r="D8070">
        <f t="shared" si="379"/>
        <v>5</v>
      </c>
      <c r="E8070">
        <f ca="1">OFFSET(ElementsDB!$AQ$2,SeriesSelection!A8070-1,SeriesSelection!B8070-1)</f>
        <v>3.7037037037037035E-2</v>
      </c>
      <c r="F8070">
        <f>_xlfn.XLOOKUP(A8070,Table4[Lfd],Table4[Periods],"Err",0)</f>
        <v>19</v>
      </c>
      <c r="G8070" t="b">
        <f t="shared" si="380"/>
        <v>1</v>
      </c>
    </row>
    <row r="8071" spans="1:7" x14ac:dyDescent="0.25">
      <c r="A8071">
        <f t="shared" si="378"/>
        <v>225</v>
      </c>
      <c r="B8071">
        <f t="shared" si="379"/>
        <v>6</v>
      </c>
      <c r="C8071" t="str">
        <f>_xlfn.XLOOKUP(A8071,Table4[Lfd],Table4[idElementValue],"Err",0)</f>
        <v>{14A7D76E-E6E0-444F-B799-1876E0637733}</v>
      </c>
      <c r="D8071">
        <f t="shared" si="379"/>
        <v>6</v>
      </c>
      <c r="E8071">
        <f ca="1">OFFSET(ElementsDB!$AQ$2,SeriesSelection!A8071-1,SeriesSelection!B8071-1)</f>
        <v>4.6296296296296294E-2</v>
      </c>
      <c r="F8071">
        <f>_xlfn.XLOOKUP(A8071,Table4[Lfd],Table4[Periods],"Err",0)</f>
        <v>19</v>
      </c>
      <c r="G8071" t="b">
        <f t="shared" si="380"/>
        <v>1</v>
      </c>
    </row>
    <row r="8072" spans="1:7" x14ac:dyDescent="0.25">
      <c r="A8072">
        <f t="shared" si="378"/>
        <v>225</v>
      </c>
      <c r="B8072">
        <f t="shared" si="379"/>
        <v>7</v>
      </c>
      <c r="C8072" t="str">
        <f>_xlfn.XLOOKUP(A8072,Table4[Lfd],Table4[idElementValue],"Err",0)</f>
        <v>{14A7D76E-E6E0-444F-B799-1876E0637733}</v>
      </c>
      <c r="D8072">
        <f t="shared" si="379"/>
        <v>7</v>
      </c>
      <c r="E8072">
        <f ca="1">OFFSET(ElementsDB!$AQ$2,SeriesSelection!A8072-1,SeriesSelection!B8072-1)</f>
        <v>4.6296296296296294E-2</v>
      </c>
      <c r="F8072">
        <f>_xlfn.XLOOKUP(A8072,Table4[Lfd],Table4[Periods],"Err",0)</f>
        <v>19</v>
      </c>
      <c r="G8072" t="b">
        <f t="shared" si="380"/>
        <v>1</v>
      </c>
    </row>
    <row r="8073" spans="1:7" x14ac:dyDescent="0.25">
      <c r="A8073">
        <f t="shared" si="378"/>
        <v>225</v>
      </c>
      <c r="B8073">
        <f t="shared" si="379"/>
        <v>8</v>
      </c>
      <c r="C8073" t="str">
        <f>_xlfn.XLOOKUP(A8073,Table4[Lfd],Table4[idElementValue],"Err",0)</f>
        <v>{14A7D76E-E6E0-444F-B799-1876E0637733}</v>
      </c>
      <c r="D8073">
        <f t="shared" si="379"/>
        <v>8</v>
      </c>
      <c r="E8073">
        <f ca="1">OFFSET(ElementsDB!$AQ$2,SeriesSelection!A8073-1,SeriesSelection!B8073-1)</f>
        <v>0.1111111111111111</v>
      </c>
      <c r="F8073">
        <f>_xlfn.XLOOKUP(A8073,Table4[Lfd],Table4[Periods],"Err",0)</f>
        <v>19</v>
      </c>
      <c r="G8073" t="b">
        <f t="shared" si="380"/>
        <v>1</v>
      </c>
    </row>
    <row r="8074" spans="1:7" x14ac:dyDescent="0.25">
      <c r="A8074">
        <f t="shared" ref="A8074:A8137" si="381">IF(B8074=1,A8073+1,A8073)</f>
        <v>225</v>
      </c>
      <c r="B8074">
        <f t="shared" ref="B8074:D8137" si="382">IF(B8073=36,1,B8073+1)</f>
        <v>9</v>
      </c>
      <c r="C8074" t="str">
        <f>_xlfn.XLOOKUP(A8074,Table4[Lfd],Table4[idElementValue],"Err",0)</f>
        <v>{14A7D76E-E6E0-444F-B799-1876E0637733}</v>
      </c>
      <c r="D8074">
        <f t="shared" si="382"/>
        <v>9</v>
      </c>
      <c r="E8074">
        <f ca="1">OFFSET(ElementsDB!$AQ$2,SeriesSelection!A8074-1,SeriesSelection!B8074-1)</f>
        <v>0.18518518518518517</v>
      </c>
      <c r="F8074">
        <f>_xlfn.XLOOKUP(A8074,Table4[Lfd],Table4[Periods],"Err",0)</f>
        <v>19</v>
      </c>
      <c r="G8074" t="b">
        <f t="shared" si="380"/>
        <v>1</v>
      </c>
    </row>
    <row r="8075" spans="1:7" x14ac:dyDescent="0.25">
      <c r="A8075">
        <f t="shared" si="381"/>
        <v>225</v>
      </c>
      <c r="B8075">
        <f t="shared" si="382"/>
        <v>10</v>
      </c>
      <c r="C8075" t="str">
        <f>_xlfn.XLOOKUP(A8075,Table4[Lfd],Table4[idElementValue],"Err",0)</f>
        <v>{14A7D76E-E6E0-444F-B799-1876E0637733}</v>
      </c>
      <c r="D8075">
        <f t="shared" si="382"/>
        <v>10</v>
      </c>
      <c r="E8075">
        <f ca="1">OFFSET(ElementsDB!$AQ$2,SeriesSelection!A8075-1,SeriesSelection!B8075-1)</f>
        <v>0.22222222222222221</v>
      </c>
      <c r="F8075">
        <f>_xlfn.XLOOKUP(A8075,Table4[Lfd],Table4[Periods],"Err",0)</f>
        <v>19</v>
      </c>
      <c r="G8075" t="b">
        <f t="shared" si="380"/>
        <v>1</v>
      </c>
    </row>
    <row r="8076" spans="1:7" x14ac:dyDescent="0.25">
      <c r="A8076">
        <f t="shared" si="381"/>
        <v>225</v>
      </c>
      <c r="B8076">
        <f t="shared" si="382"/>
        <v>11</v>
      </c>
      <c r="C8076" t="str">
        <f>_xlfn.XLOOKUP(A8076,Table4[Lfd],Table4[idElementValue],"Err",0)</f>
        <v>{14A7D76E-E6E0-444F-B799-1876E0637733}</v>
      </c>
      <c r="D8076">
        <f t="shared" si="382"/>
        <v>11</v>
      </c>
      <c r="E8076">
        <f ca="1">OFFSET(ElementsDB!$AQ$2,SeriesSelection!A8076-1,SeriesSelection!B8076-1)</f>
        <v>0.27777777777777779</v>
      </c>
      <c r="F8076">
        <f>_xlfn.XLOOKUP(A8076,Table4[Lfd],Table4[Periods],"Err",0)</f>
        <v>19</v>
      </c>
      <c r="G8076" t="b">
        <f t="shared" si="380"/>
        <v>1</v>
      </c>
    </row>
    <row r="8077" spans="1:7" x14ac:dyDescent="0.25">
      <c r="A8077">
        <f t="shared" si="381"/>
        <v>225</v>
      </c>
      <c r="B8077">
        <f t="shared" si="382"/>
        <v>12</v>
      </c>
      <c r="C8077" t="str">
        <f>_xlfn.XLOOKUP(A8077,Table4[Lfd],Table4[idElementValue],"Err",0)</f>
        <v>{14A7D76E-E6E0-444F-B799-1876E0637733}</v>
      </c>
      <c r="D8077">
        <f t="shared" si="382"/>
        <v>12</v>
      </c>
      <c r="E8077">
        <f ca="1">OFFSET(ElementsDB!$AQ$2,SeriesSelection!A8077-1,SeriesSelection!B8077-1)</f>
        <v>0.33333333333333331</v>
      </c>
      <c r="F8077">
        <f>_xlfn.XLOOKUP(A8077,Table4[Lfd],Table4[Periods],"Err",0)</f>
        <v>19</v>
      </c>
      <c r="G8077" t="b">
        <f t="shared" si="380"/>
        <v>1</v>
      </c>
    </row>
    <row r="8078" spans="1:7" x14ac:dyDescent="0.25">
      <c r="A8078">
        <f t="shared" si="381"/>
        <v>225</v>
      </c>
      <c r="B8078">
        <f t="shared" si="382"/>
        <v>13</v>
      </c>
      <c r="C8078" t="str">
        <f>_xlfn.XLOOKUP(A8078,Table4[Lfd],Table4[idElementValue],"Err",0)</f>
        <v>{14A7D76E-E6E0-444F-B799-1876E0637733}</v>
      </c>
      <c r="D8078">
        <f t="shared" si="382"/>
        <v>13</v>
      </c>
      <c r="E8078">
        <f ca="1">OFFSET(ElementsDB!$AQ$2,SeriesSelection!A8078-1,SeriesSelection!B8078-1)</f>
        <v>0.43981481481481483</v>
      </c>
      <c r="F8078">
        <f>_xlfn.XLOOKUP(A8078,Table4[Lfd],Table4[Periods],"Err",0)</f>
        <v>19</v>
      </c>
      <c r="G8078" t="b">
        <f t="shared" si="380"/>
        <v>1</v>
      </c>
    </row>
    <row r="8079" spans="1:7" x14ac:dyDescent="0.25">
      <c r="A8079">
        <f t="shared" si="381"/>
        <v>225</v>
      </c>
      <c r="B8079">
        <f t="shared" si="382"/>
        <v>14</v>
      </c>
      <c r="C8079" t="str">
        <f>_xlfn.XLOOKUP(A8079,Table4[Lfd],Table4[idElementValue],"Err",0)</f>
        <v>{14A7D76E-E6E0-444F-B799-1876E0637733}</v>
      </c>
      <c r="D8079">
        <f t="shared" si="382"/>
        <v>14</v>
      </c>
      <c r="E8079">
        <f ca="1">OFFSET(ElementsDB!$AQ$2,SeriesSelection!A8079-1,SeriesSelection!B8079-1)</f>
        <v>0.66666666666666663</v>
      </c>
      <c r="F8079">
        <f>_xlfn.XLOOKUP(A8079,Table4[Lfd],Table4[Periods],"Err",0)</f>
        <v>19</v>
      </c>
      <c r="G8079" t="b">
        <f t="shared" si="380"/>
        <v>1</v>
      </c>
    </row>
    <row r="8080" spans="1:7" x14ac:dyDescent="0.25">
      <c r="A8080">
        <f t="shared" si="381"/>
        <v>225</v>
      </c>
      <c r="B8080">
        <f t="shared" si="382"/>
        <v>15</v>
      </c>
      <c r="C8080" t="str">
        <f>_xlfn.XLOOKUP(A8080,Table4[Lfd],Table4[idElementValue],"Err",0)</f>
        <v>{14A7D76E-E6E0-444F-B799-1876E0637733}</v>
      </c>
      <c r="D8080">
        <f t="shared" si="382"/>
        <v>15</v>
      </c>
      <c r="E8080">
        <f ca="1">OFFSET(ElementsDB!$AQ$2,SeriesSelection!A8080-1,SeriesSelection!B8080-1)</f>
        <v>0.77777777777777779</v>
      </c>
      <c r="F8080">
        <f>_xlfn.XLOOKUP(A8080,Table4[Lfd],Table4[Periods],"Err",0)</f>
        <v>19</v>
      </c>
      <c r="G8080" t="b">
        <f t="shared" si="380"/>
        <v>1</v>
      </c>
    </row>
    <row r="8081" spans="1:7" x14ac:dyDescent="0.25">
      <c r="A8081">
        <f t="shared" si="381"/>
        <v>225</v>
      </c>
      <c r="B8081">
        <f t="shared" si="382"/>
        <v>16</v>
      </c>
      <c r="C8081" t="str">
        <f>_xlfn.XLOOKUP(A8081,Table4[Lfd],Table4[idElementValue],"Err",0)</f>
        <v>{14A7D76E-E6E0-444F-B799-1876E0637733}</v>
      </c>
      <c r="D8081">
        <f t="shared" si="382"/>
        <v>16</v>
      </c>
      <c r="E8081">
        <f ca="1">OFFSET(ElementsDB!$AQ$2,SeriesSelection!A8081-1,SeriesSelection!B8081-1)</f>
        <v>0.94444444444444442</v>
      </c>
      <c r="F8081">
        <f>_xlfn.XLOOKUP(A8081,Table4[Lfd],Table4[Periods],"Err",0)</f>
        <v>19</v>
      </c>
      <c r="G8081" t="b">
        <f t="shared" si="380"/>
        <v>1</v>
      </c>
    </row>
    <row r="8082" spans="1:7" x14ac:dyDescent="0.25">
      <c r="A8082">
        <f t="shared" si="381"/>
        <v>225</v>
      </c>
      <c r="B8082">
        <f t="shared" si="382"/>
        <v>17</v>
      </c>
      <c r="C8082" t="str">
        <f>_xlfn.XLOOKUP(A8082,Table4[Lfd],Table4[idElementValue],"Err",0)</f>
        <v>{14A7D76E-E6E0-444F-B799-1876E0637733}</v>
      </c>
      <c r="D8082">
        <f t="shared" si="382"/>
        <v>17</v>
      </c>
      <c r="E8082">
        <f ca="1">OFFSET(ElementsDB!$AQ$2,SeriesSelection!A8082-1,SeriesSelection!B8082-1)</f>
        <v>1</v>
      </c>
      <c r="F8082">
        <f>_xlfn.XLOOKUP(A8082,Table4[Lfd],Table4[Periods],"Err",0)</f>
        <v>19</v>
      </c>
      <c r="G8082" t="b">
        <f t="shared" si="380"/>
        <v>1</v>
      </c>
    </row>
    <row r="8083" spans="1:7" x14ac:dyDescent="0.25">
      <c r="A8083">
        <f t="shared" si="381"/>
        <v>225</v>
      </c>
      <c r="B8083">
        <f t="shared" si="382"/>
        <v>18</v>
      </c>
      <c r="C8083" t="str">
        <f>_xlfn.XLOOKUP(A8083,Table4[Lfd],Table4[idElementValue],"Err",0)</f>
        <v>{14A7D76E-E6E0-444F-B799-1876E0637733}</v>
      </c>
      <c r="D8083">
        <f t="shared" si="382"/>
        <v>18</v>
      </c>
      <c r="E8083">
        <f ca="1">OFFSET(ElementsDB!$AQ$2,SeriesSelection!A8083-1,SeriesSelection!B8083-1)</f>
        <v>1</v>
      </c>
      <c r="F8083">
        <f>_xlfn.XLOOKUP(A8083,Table4[Lfd],Table4[Periods],"Err",0)</f>
        <v>19</v>
      </c>
      <c r="G8083" t="b">
        <f t="shared" si="380"/>
        <v>1</v>
      </c>
    </row>
    <row r="8084" spans="1:7" x14ac:dyDescent="0.25">
      <c r="A8084">
        <f t="shared" si="381"/>
        <v>225</v>
      </c>
      <c r="B8084">
        <f t="shared" si="382"/>
        <v>19</v>
      </c>
      <c r="C8084" t="str">
        <f>_xlfn.XLOOKUP(A8084,Table4[Lfd],Table4[idElementValue],"Err",0)</f>
        <v>{14A7D76E-E6E0-444F-B799-1876E0637733}</v>
      </c>
      <c r="D8084">
        <f t="shared" si="382"/>
        <v>19</v>
      </c>
      <c r="E8084">
        <f ca="1">OFFSET(ElementsDB!$AQ$2,SeriesSelection!A8084-1,SeriesSelection!B8084-1)</f>
        <v>1</v>
      </c>
      <c r="F8084">
        <f>_xlfn.XLOOKUP(A8084,Table4[Lfd],Table4[Periods],"Err",0)</f>
        <v>19</v>
      </c>
      <c r="G8084" t="b">
        <f t="shared" si="380"/>
        <v>1</v>
      </c>
    </row>
    <row r="8085" spans="1:7" hidden="1" x14ac:dyDescent="0.25">
      <c r="A8085">
        <f t="shared" si="381"/>
        <v>225</v>
      </c>
      <c r="B8085">
        <f t="shared" si="382"/>
        <v>20</v>
      </c>
      <c r="C8085" t="str">
        <f>_xlfn.XLOOKUP(A8085,Table4[Lfd],Table4[idElementValue],"Err",0)</f>
        <v>{14A7D76E-E6E0-444F-B799-1876E0637733}</v>
      </c>
      <c r="D8085">
        <f t="shared" si="382"/>
        <v>20</v>
      </c>
      <c r="E8085">
        <f ca="1">OFFSET(ElementsDB!$AQ$2,SeriesSelection!A8085-1,SeriesSelection!B8085-1)</f>
        <v>0</v>
      </c>
      <c r="F8085">
        <f>_xlfn.XLOOKUP(A8085,Table4[Lfd],Table4[Periods],"Err",0)</f>
        <v>19</v>
      </c>
      <c r="G8085" t="b">
        <f t="shared" si="380"/>
        <v>0</v>
      </c>
    </row>
    <row r="8086" spans="1:7" hidden="1" x14ac:dyDescent="0.25">
      <c r="A8086">
        <f t="shared" si="381"/>
        <v>225</v>
      </c>
      <c r="B8086">
        <f t="shared" si="382"/>
        <v>21</v>
      </c>
      <c r="C8086" t="str">
        <f>_xlfn.XLOOKUP(A8086,Table4[Lfd],Table4[idElementValue],"Err",0)</f>
        <v>{14A7D76E-E6E0-444F-B799-1876E0637733}</v>
      </c>
      <c r="D8086">
        <f t="shared" si="382"/>
        <v>21</v>
      </c>
      <c r="E8086">
        <f ca="1">OFFSET(ElementsDB!$AQ$2,SeriesSelection!A8086-1,SeriesSelection!B8086-1)</f>
        <v>0</v>
      </c>
      <c r="F8086">
        <f>_xlfn.XLOOKUP(A8086,Table4[Lfd],Table4[Periods],"Err",0)</f>
        <v>19</v>
      </c>
      <c r="G8086" t="b">
        <f t="shared" si="380"/>
        <v>0</v>
      </c>
    </row>
    <row r="8087" spans="1:7" hidden="1" x14ac:dyDescent="0.25">
      <c r="A8087">
        <f t="shared" si="381"/>
        <v>225</v>
      </c>
      <c r="B8087">
        <f t="shared" si="382"/>
        <v>22</v>
      </c>
      <c r="C8087" t="str">
        <f>_xlfn.XLOOKUP(A8087,Table4[Lfd],Table4[idElementValue],"Err",0)</f>
        <v>{14A7D76E-E6E0-444F-B799-1876E0637733}</v>
      </c>
      <c r="D8087">
        <f t="shared" si="382"/>
        <v>22</v>
      </c>
      <c r="E8087">
        <f ca="1">OFFSET(ElementsDB!$AQ$2,SeriesSelection!A8087-1,SeriesSelection!B8087-1)</f>
        <v>0</v>
      </c>
      <c r="F8087">
        <f>_xlfn.XLOOKUP(A8087,Table4[Lfd],Table4[Periods],"Err",0)</f>
        <v>19</v>
      </c>
      <c r="G8087" t="b">
        <f t="shared" si="380"/>
        <v>0</v>
      </c>
    </row>
    <row r="8088" spans="1:7" hidden="1" x14ac:dyDescent="0.25">
      <c r="A8088">
        <f t="shared" si="381"/>
        <v>225</v>
      </c>
      <c r="B8088">
        <f t="shared" si="382"/>
        <v>23</v>
      </c>
      <c r="C8088" t="str">
        <f>_xlfn.XLOOKUP(A8088,Table4[Lfd],Table4[idElementValue],"Err",0)</f>
        <v>{14A7D76E-E6E0-444F-B799-1876E0637733}</v>
      </c>
      <c r="D8088">
        <f t="shared" si="382"/>
        <v>23</v>
      </c>
      <c r="E8088">
        <f ca="1">OFFSET(ElementsDB!$AQ$2,SeriesSelection!A8088-1,SeriesSelection!B8088-1)</f>
        <v>0</v>
      </c>
      <c r="F8088">
        <f>_xlfn.XLOOKUP(A8088,Table4[Lfd],Table4[Periods],"Err",0)</f>
        <v>19</v>
      </c>
      <c r="G8088" t="b">
        <f t="shared" si="380"/>
        <v>0</v>
      </c>
    </row>
    <row r="8089" spans="1:7" hidden="1" x14ac:dyDescent="0.25">
      <c r="A8089">
        <f t="shared" si="381"/>
        <v>225</v>
      </c>
      <c r="B8089">
        <f t="shared" si="382"/>
        <v>24</v>
      </c>
      <c r="C8089" t="str">
        <f>_xlfn.XLOOKUP(A8089,Table4[Lfd],Table4[idElementValue],"Err",0)</f>
        <v>{14A7D76E-E6E0-444F-B799-1876E0637733}</v>
      </c>
      <c r="D8089">
        <f t="shared" si="382"/>
        <v>24</v>
      </c>
      <c r="E8089">
        <f ca="1">OFFSET(ElementsDB!$AQ$2,SeriesSelection!A8089-1,SeriesSelection!B8089-1)</f>
        <v>0</v>
      </c>
      <c r="F8089">
        <f>_xlfn.XLOOKUP(A8089,Table4[Lfd],Table4[Periods],"Err",0)</f>
        <v>19</v>
      </c>
      <c r="G8089" t="b">
        <f t="shared" si="380"/>
        <v>0</v>
      </c>
    </row>
    <row r="8090" spans="1:7" hidden="1" x14ac:dyDescent="0.25">
      <c r="A8090">
        <f t="shared" si="381"/>
        <v>225</v>
      </c>
      <c r="B8090">
        <f t="shared" si="382"/>
        <v>25</v>
      </c>
      <c r="C8090" t="str">
        <f>_xlfn.XLOOKUP(A8090,Table4[Lfd],Table4[idElementValue],"Err",0)</f>
        <v>{14A7D76E-E6E0-444F-B799-1876E0637733}</v>
      </c>
      <c r="D8090">
        <f t="shared" si="382"/>
        <v>25</v>
      </c>
      <c r="E8090">
        <f ca="1">OFFSET(ElementsDB!$AQ$2,SeriesSelection!A8090-1,SeriesSelection!B8090-1)</f>
        <v>0</v>
      </c>
      <c r="F8090">
        <f>_xlfn.XLOOKUP(A8090,Table4[Lfd],Table4[Periods],"Err",0)</f>
        <v>19</v>
      </c>
      <c r="G8090" t="b">
        <f t="shared" si="380"/>
        <v>0</v>
      </c>
    </row>
    <row r="8091" spans="1:7" hidden="1" x14ac:dyDescent="0.25">
      <c r="A8091">
        <f t="shared" si="381"/>
        <v>225</v>
      </c>
      <c r="B8091">
        <f t="shared" si="382"/>
        <v>26</v>
      </c>
      <c r="C8091" t="str">
        <f>_xlfn.XLOOKUP(A8091,Table4[Lfd],Table4[idElementValue],"Err",0)</f>
        <v>{14A7D76E-E6E0-444F-B799-1876E0637733}</v>
      </c>
      <c r="D8091">
        <f t="shared" si="382"/>
        <v>26</v>
      </c>
      <c r="E8091">
        <f ca="1">OFFSET(ElementsDB!$AQ$2,SeriesSelection!A8091-1,SeriesSelection!B8091-1)</f>
        <v>0</v>
      </c>
      <c r="F8091">
        <f>_xlfn.XLOOKUP(A8091,Table4[Lfd],Table4[Periods],"Err",0)</f>
        <v>19</v>
      </c>
      <c r="G8091" t="b">
        <f t="shared" si="380"/>
        <v>0</v>
      </c>
    </row>
    <row r="8092" spans="1:7" hidden="1" x14ac:dyDescent="0.25">
      <c r="A8092">
        <f t="shared" si="381"/>
        <v>225</v>
      </c>
      <c r="B8092">
        <f t="shared" si="382"/>
        <v>27</v>
      </c>
      <c r="C8092" t="str">
        <f>_xlfn.XLOOKUP(A8092,Table4[Lfd],Table4[idElementValue],"Err",0)</f>
        <v>{14A7D76E-E6E0-444F-B799-1876E0637733}</v>
      </c>
      <c r="D8092">
        <f t="shared" si="382"/>
        <v>27</v>
      </c>
      <c r="E8092">
        <f ca="1">OFFSET(ElementsDB!$AQ$2,SeriesSelection!A8092-1,SeriesSelection!B8092-1)</f>
        <v>0</v>
      </c>
      <c r="F8092">
        <f>_xlfn.XLOOKUP(A8092,Table4[Lfd],Table4[Periods],"Err",0)</f>
        <v>19</v>
      </c>
      <c r="G8092" t="b">
        <f t="shared" si="380"/>
        <v>0</v>
      </c>
    </row>
    <row r="8093" spans="1:7" hidden="1" x14ac:dyDescent="0.25">
      <c r="A8093">
        <f t="shared" si="381"/>
        <v>225</v>
      </c>
      <c r="B8093">
        <f t="shared" si="382"/>
        <v>28</v>
      </c>
      <c r="C8093" t="str">
        <f>_xlfn.XLOOKUP(A8093,Table4[Lfd],Table4[idElementValue],"Err",0)</f>
        <v>{14A7D76E-E6E0-444F-B799-1876E0637733}</v>
      </c>
      <c r="D8093">
        <f t="shared" si="382"/>
        <v>28</v>
      </c>
      <c r="E8093">
        <f ca="1">OFFSET(ElementsDB!$AQ$2,SeriesSelection!A8093-1,SeriesSelection!B8093-1)</f>
        <v>0</v>
      </c>
      <c r="F8093">
        <f>_xlfn.XLOOKUP(A8093,Table4[Lfd],Table4[Periods],"Err",0)</f>
        <v>19</v>
      </c>
      <c r="G8093" t="b">
        <f t="shared" si="380"/>
        <v>0</v>
      </c>
    </row>
    <row r="8094" spans="1:7" hidden="1" x14ac:dyDescent="0.25">
      <c r="A8094">
        <f t="shared" si="381"/>
        <v>225</v>
      </c>
      <c r="B8094">
        <f t="shared" si="382"/>
        <v>29</v>
      </c>
      <c r="C8094" t="str">
        <f>_xlfn.XLOOKUP(A8094,Table4[Lfd],Table4[idElementValue],"Err",0)</f>
        <v>{14A7D76E-E6E0-444F-B799-1876E0637733}</v>
      </c>
      <c r="D8094">
        <f t="shared" si="382"/>
        <v>29</v>
      </c>
      <c r="E8094">
        <f ca="1">OFFSET(ElementsDB!$AQ$2,SeriesSelection!A8094-1,SeriesSelection!B8094-1)</f>
        <v>0</v>
      </c>
      <c r="F8094">
        <f>_xlfn.XLOOKUP(A8094,Table4[Lfd],Table4[Periods],"Err",0)</f>
        <v>19</v>
      </c>
      <c r="G8094" t="b">
        <f t="shared" si="380"/>
        <v>0</v>
      </c>
    </row>
    <row r="8095" spans="1:7" hidden="1" x14ac:dyDescent="0.25">
      <c r="A8095">
        <f t="shared" si="381"/>
        <v>225</v>
      </c>
      <c r="B8095">
        <f t="shared" si="382"/>
        <v>30</v>
      </c>
      <c r="C8095" t="str">
        <f>_xlfn.XLOOKUP(A8095,Table4[Lfd],Table4[idElementValue],"Err",0)</f>
        <v>{14A7D76E-E6E0-444F-B799-1876E0637733}</v>
      </c>
      <c r="D8095">
        <f t="shared" si="382"/>
        <v>30</v>
      </c>
      <c r="E8095">
        <f ca="1">OFFSET(ElementsDB!$AQ$2,SeriesSelection!A8095-1,SeriesSelection!B8095-1)</f>
        <v>0</v>
      </c>
      <c r="F8095">
        <f>_xlfn.XLOOKUP(A8095,Table4[Lfd],Table4[Periods],"Err",0)</f>
        <v>19</v>
      </c>
      <c r="G8095" t="b">
        <f t="shared" si="380"/>
        <v>0</v>
      </c>
    </row>
    <row r="8096" spans="1:7" hidden="1" x14ac:dyDescent="0.25">
      <c r="A8096">
        <f t="shared" si="381"/>
        <v>225</v>
      </c>
      <c r="B8096">
        <f t="shared" si="382"/>
        <v>31</v>
      </c>
      <c r="C8096" t="str">
        <f>_xlfn.XLOOKUP(A8096,Table4[Lfd],Table4[idElementValue],"Err",0)</f>
        <v>{14A7D76E-E6E0-444F-B799-1876E0637733}</v>
      </c>
      <c r="D8096">
        <f t="shared" si="382"/>
        <v>31</v>
      </c>
      <c r="E8096">
        <f ca="1">OFFSET(ElementsDB!$AQ$2,SeriesSelection!A8096-1,SeriesSelection!B8096-1)</f>
        <v>0</v>
      </c>
      <c r="F8096">
        <f>_xlfn.XLOOKUP(A8096,Table4[Lfd],Table4[Periods],"Err",0)</f>
        <v>19</v>
      </c>
      <c r="G8096" t="b">
        <f t="shared" si="380"/>
        <v>0</v>
      </c>
    </row>
    <row r="8097" spans="1:7" hidden="1" x14ac:dyDescent="0.25">
      <c r="A8097">
        <f t="shared" si="381"/>
        <v>225</v>
      </c>
      <c r="B8097">
        <f t="shared" si="382"/>
        <v>32</v>
      </c>
      <c r="C8097" t="str">
        <f>_xlfn.XLOOKUP(A8097,Table4[Lfd],Table4[idElementValue],"Err",0)</f>
        <v>{14A7D76E-E6E0-444F-B799-1876E0637733}</v>
      </c>
      <c r="D8097">
        <f t="shared" si="382"/>
        <v>32</v>
      </c>
      <c r="E8097">
        <f ca="1">OFFSET(ElementsDB!$AQ$2,SeriesSelection!A8097-1,SeriesSelection!B8097-1)</f>
        <v>0</v>
      </c>
      <c r="F8097">
        <f>_xlfn.XLOOKUP(A8097,Table4[Lfd],Table4[Periods],"Err",0)</f>
        <v>19</v>
      </c>
      <c r="G8097" t="b">
        <f t="shared" si="380"/>
        <v>0</v>
      </c>
    </row>
    <row r="8098" spans="1:7" hidden="1" x14ac:dyDescent="0.25">
      <c r="A8098">
        <f t="shared" si="381"/>
        <v>225</v>
      </c>
      <c r="B8098">
        <f t="shared" si="382"/>
        <v>33</v>
      </c>
      <c r="C8098" t="str">
        <f>_xlfn.XLOOKUP(A8098,Table4[Lfd],Table4[idElementValue],"Err",0)</f>
        <v>{14A7D76E-E6E0-444F-B799-1876E0637733}</v>
      </c>
      <c r="D8098">
        <f t="shared" si="382"/>
        <v>33</v>
      </c>
      <c r="E8098">
        <f ca="1">OFFSET(ElementsDB!$AQ$2,SeriesSelection!A8098-1,SeriesSelection!B8098-1)</f>
        <v>0</v>
      </c>
      <c r="F8098">
        <f>_xlfn.XLOOKUP(A8098,Table4[Lfd],Table4[Periods],"Err",0)</f>
        <v>19</v>
      </c>
      <c r="G8098" t="b">
        <f t="shared" si="380"/>
        <v>0</v>
      </c>
    </row>
    <row r="8099" spans="1:7" hidden="1" x14ac:dyDescent="0.25">
      <c r="A8099">
        <f t="shared" si="381"/>
        <v>225</v>
      </c>
      <c r="B8099">
        <f t="shared" si="382"/>
        <v>34</v>
      </c>
      <c r="C8099" t="str">
        <f>_xlfn.XLOOKUP(A8099,Table4[Lfd],Table4[idElementValue],"Err",0)</f>
        <v>{14A7D76E-E6E0-444F-B799-1876E0637733}</v>
      </c>
      <c r="D8099">
        <f t="shared" si="382"/>
        <v>34</v>
      </c>
      <c r="E8099">
        <f ca="1">OFFSET(ElementsDB!$AQ$2,SeriesSelection!A8099-1,SeriesSelection!B8099-1)</f>
        <v>0</v>
      </c>
      <c r="F8099">
        <f>_xlfn.XLOOKUP(A8099,Table4[Lfd],Table4[Periods],"Err",0)</f>
        <v>19</v>
      </c>
      <c r="G8099" t="b">
        <f t="shared" si="380"/>
        <v>0</v>
      </c>
    </row>
    <row r="8100" spans="1:7" hidden="1" x14ac:dyDescent="0.25">
      <c r="A8100">
        <f t="shared" si="381"/>
        <v>225</v>
      </c>
      <c r="B8100">
        <f t="shared" si="382"/>
        <v>35</v>
      </c>
      <c r="C8100" t="str">
        <f>_xlfn.XLOOKUP(A8100,Table4[Lfd],Table4[idElementValue],"Err",0)</f>
        <v>{14A7D76E-E6E0-444F-B799-1876E0637733}</v>
      </c>
      <c r="D8100">
        <f t="shared" si="382"/>
        <v>35</v>
      </c>
      <c r="E8100">
        <f ca="1">OFFSET(ElementsDB!$AQ$2,SeriesSelection!A8100-1,SeriesSelection!B8100-1)</f>
        <v>0</v>
      </c>
      <c r="F8100">
        <f>_xlfn.XLOOKUP(A8100,Table4[Lfd],Table4[Periods],"Err",0)</f>
        <v>19</v>
      </c>
      <c r="G8100" t="b">
        <f t="shared" si="380"/>
        <v>0</v>
      </c>
    </row>
    <row r="8101" spans="1:7" hidden="1" x14ac:dyDescent="0.25">
      <c r="A8101">
        <f t="shared" si="381"/>
        <v>225</v>
      </c>
      <c r="B8101">
        <f t="shared" si="382"/>
        <v>36</v>
      </c>
      <c r="C8101" t="str">
        <f>_xlfn.XLOOKUP(A8101,Table4[Lfd],Table4[idElementValue],"Err",0)</f>
        <v>{14A7D76E-E6E0-444F-B799-1876E0637733}</v>
      </c>
      <c r="D8101">
        <f t="shared" si="382"/>
        <v>36</v>
      </c>
      <c r="E8101">
        <f ca="1">OFFSET(ElementsDB!$AQ$2,SeriesSelection!A8101-1,SeriesSelection!B8101-1)</f>
        <v>0</v>
      </c>
      <c r="F8101">
        <f>_xlfn.XLOOKUP(A8101,Table4[Lfd],Table4[Periods],"Err",0)</f>
        <v>19</v>
      </c>
      <c r="G8101" t="b">
        <f t="shared" si="380"/>
        <v>0</v>
      </c>
    </row>
    <row r="8102" spans="1:7" x14ac:dyDescent="0.25">
      <c r="A8102">
        <f t="shared" si="381"/>
        <v>226</v>
      </c>
      <c r="B8102">
        <f t="shared" si="382"/>
        <v>1</v>
      </c>
      <c r="C8102" t="str">
        <f>_xlfn.XLOOKUP(A8102,Table4[Lfd],Table4[idElementValue],"Err",0)</f>
        <v>{352C8ABD-86E5-4E90-87C1-E21F370B3BFC}</v>
      </c>
      <c r="D8102">
        <f t="shared" si="382"/>
        <v>1</v>
      </c>
      <c r="E8102">
        <f ca="1">OFFSET(ElementsDB!$AQ$2,SeriesSelection!A8102-1,SeriesSelection!B8102-1)</f>
        <v>4.6296296296296294E-3</v>
      </c>
      <c r="F8102">
        <f>_xlfn.XLOOKUP(A8102,Table4[Lfd],Table4[Periods],"Err",0)</f>
        <v>19</v>
      </c>
      <c r="G8102" t="b">
        <f t="shared" si="380"/>
        <v>1</v>
      </c>
    </row>
    <row r="8103" spans="1:7" x14ac:dyDescent="0.25">
      <c r="A8103">
        <f t="shared" si="381"/>
        <v>226</v>
      </c>
      <c r="B8103">
        <f t="shared" si="382"/>
        <v>2</v>
      </c>
      <c r="C8103" t="str">
        <f>_xlfn.XLOOKUP(A8103,Table4[Lfd],Table4[idElementValue],"Err",0)</f>
        <v>{352C8ABD-86E5-4E90-87C1-E21F370B3BFC}</v>
      </c>
      <c r="D8103">
        <f t="shared" si="382"/>
        <v>2</v>
      </c>
      <c r="E8103">
        <f ca="1">OFFSET(ElementsDB!$AQ$2,SeriesSelection!A8103-1,SeriesSelection!B8103-1)</f>
        <v>9.2592592592592587E-3</v>
      </c>
      <c r="F8103">
        <f>_xlfn.XLOOKUP(A8103,Table4[Lfd],Table4[Periods],"Err",0)</f>
        <v>19</v>
      </c>
      <c r="G8103" t="b">
        <f t="shared" si="380"/>
        <v>1</v>
      </c>
    </row>
    <row r="8104" spans="1:7" x14ac:dyDescent="0.25">
      <c r="A8104">
        <f t="shared" si="381"/>
        <v>226</v>
      </c>
      <c r="B8104">
        <f t="shared" si="382"/>
        <v>3</v>
      </c>
      <c r="C8104" t="str">
        <f>_xlfn.XLOOKUP(A8104,Table4[Lfd],Table4[idElementValue],"Err",0)</f>
        <v>{352C8ABD-86E5-4E90-87C1-E21F370B3BFC}</v>
      </c>
      <c r="D8104">
        <f t="shared" si="382"/>
        <v>3</v>
      </c>
      <c r="E8104">
        <f ca="1">OFFSET(ElementsDB!$AQ$2,SeriesSelection!A8104-1,SeriesSelection!B8104-1)</f>
        <v>1.8518518518518517E-2</v>
      </c>
      <c r="F8104">
        <f>_xlfn.XLOOKUP(A8104,Table4[Lfd],Table4[Periods],"Err",0)</f>
        <v>19</v>
      </c>
      <c r="G8104" t="b">
        <f t="shared" si="380"/>
        <v>1</v>
      </c>
    </row>
    <row r="8105" spans="1:7" x14ac:dyDescent="0.25">
      <c r="A8105">
        <f t="shared" si="381"/>
        <v>226</v>
      </c>
      <c r="B8105">
        <f t="shared" si="382"/>
        <v>4</v>
      </c>
      <c r="C8105" t="str">
        <f>_xlfn.XLOOKUP(A8105,Table4[Lfd],Table4[idElementValue],"Err",0)</f>
        <v>{352C8ABD-86E5-4E90-87C1-E21F370B3BFC}</v>
      </c>
      <c r="D8105">
        <f t="shared" si="382"/>
        <v>4</v>
      </c>
      <c r="E8105">
        <f ca="1">OFFSET(ElementsDB!$AQ$2,SeriesSelection!A8105-1,SeriesSelection!B8105-1)</f>
        <v>2.7777777777777776E-2</v>
      </c>
      <c r="F8105">
        <f>_xlfn.XLOOKUP(A8105,Table4[Lfd],Table4[Periods],"Err",0)</f>
        <v>19</v>
      </c>
      <c r="G8105" t="b">
        <f t="shared" si="380"/>
        <v>1</v>
      </c>
    </row>
    <row r="8106" spans="1:7" x14ac:dyDescent="0.25">
      <c r="A8106">
        <f t="shared" si="381"/>
        <v>226</v>
      </c>
      <c r="B8106">
        <f t="shared" si="382"/>
        <v>5</v>
      </c>
      <c r="C8106" t="str">
        <f>_xlfn.XLOOKUP(A8106,Table4[Lfd],Table4[idElementValue],"Err",0)</f>
        <v>{352C8ABD-86E5-4E90-87C1-E21F370B3BFC}</v>
      </c>
      <c r="D8106">
        <f t="shared" si="382"/>
        <v>5</v>
      </c>
      <c r="E8106">
        <f ca="1">OFFSET(ElementsDB!$AQ$2,SeriesSelection!A8106-1,SeriesSelection!B8106-1)</f>
        <v>3.7037037037037035E-2</v>
      </c>
      <c r="F8106">
        <f>_xlfn.XLOOKUP(A8106,Table4[Lfd],Table4[Periods],"Err",0)</f>
        <v>19</v>
      </c>
      <c r="G8106" t="b">
        <f t="shared" si="380"/>
        <v>1</v>
      </c>
    </row>
    <row r="8107" spans="1:7" x14ac:dyDescent="0.25">
      <c r="A8107">
        <f t="shared" si="381"/>
        <v>226</v>
      </c>
      <c r="B8107">
        <f t="shared" si="382"/>
        <v>6</v>
      </c>
      <c r="C8107" t="str">
        <f>_xlfn.XLOOKUP(A8107,Table4[Lfd],Table4[idElementValue],"Err",0)</f>
        <v>{352C8ABD-86E5-4E90-87C1-E21F370B3BFC}</v>
      </c>
      <c r="D8107">
        <f t="shared" si="382"/>
        <v>6</v>
      </c>
      <c r="E8107">
        <f ca="1">OFFSET(ElementsDB!$AQ$2,SeriesSelection!A8107-1,SeriesSelection!B8107-1)</f>
        <v>4.6296296296296294E-2</v>
      </c>
      <c r="F8107">
        <f>_xlfn.XLOOKUP(A8107,Table4[Lfd],Table4[Periods],"Err",0)</f>
        <v>19</v>
      </c>
      <c r="G8107" t="b">
        <f t="shared" si="380"/>
        <v>1</v>
      </c>
    </row>
    <row r="8108" spans="1:7" x14ac:dyDescent="0.25">
      <c r="A8108">
        <f t="shared" si="381"/>
        <v>226</v>
      </c>
      <c r="B8108">
        <f t="shared" si="382"/>
        <v>7</v>
      </c>
      <c r="C8108" t="str">
        <f>_xlfn.XLOOKUP(A8108,Table4[Lfd],Table4[idElementValue],"Err",0)</f>
        <v>{352C8ABD-86E5-4E90-87C1-E21F370B3BFC}</v>
      </c>
      <c r="D8108">
        <f t="shared" si="382"/>
        <v>7</v>
      </c>
      <c r="E8108">
        <f ca="1">OFFSET(ElementsDB!$AQ$2,SeriesSelection!A8108-1,SeriesSelection!B8108-1)</f>
        <v>4.6296296296296294E-2</v>
      </c>
      <c r="F8108">
        <f>_xlfn.XLOOKUP(A8108,Table4[Lfd],Table4[Periods],"Err",0)</f>
        <v>19</v>
      </c>
      <c r="G8108" t="b">
        <f t="shared" si="380"/>
        <v>1</v>
      </c>
    </row>
    <row r="8109" spans="1:7" x14ac:dyDescent="0.25">
      <c r="A8109">
        <f t="shared" si="381"/>
        <v>226</v>
      </c>
      <c r="B8109">
        <f t="shared" si="382"/>
        <v>8</v>
      </c>
      <c r="C8109" t="str">
        <f>_xlfn.XLOOKUP(A8109,Table4[Lfd],Table4[idElementValue],"Err",0)</f>
        <v>{352C8ABD-86E5-4E90-87C1-E21F370B3BFC}</v>
      </c>
      <c r="D8109">
        <f t="shared" si="382"/>
        <v>8</v>
      </c>
      <c r="E8109">
        <f ca="1">OFFSET(ElementsDB!$AQ$2,SeriesSelection!A8109-1,SeriesSelection!B8109-1)</f>
        <v>0.1111111111111111</v>
      </c>
      <c r="F8109">
        <f>_xlfn.XLOOKUP(A8109,Table4[Lfd],Table4[Periods],"Err",0)</f>
        <v>19</v>
      </c>
      <c r="G8109" t="b">
        <f t="shared" si="380"/>
        <v>1</v>
      </c>
    </row>
    <row r="8110" spans="1:7" x14ac:dyDescent="0.25">
      <c r="A8110">
        <f t="shared" si="381"/>
        <v>226</v>
      </c>
      <c r="B8110">
        <f t="shared" si="382"/>
        <v>9</v>
      </c>
      <c r="C8110" t="str">
        <f>_xlfn.XLOOKUP(A8110,Table4[Lfd],Table4[idElementValue],"Err",0)</f>
        <v>{352C8ABD-86E5-4E90-87C1-E21F370B3BFC}</v>
      </c>
      <c r="D8110">
        <f t="shared" si="382"/>
        <v>9</v>
      </c>
      <c r="E8110">
        <f ca="1">OFFSET(ElementsDB!$AQ$2,SeriesSelection!A8110-1,SeriesSelection!B8110-1)</f>
        <v>0.18518518518518517</v>
      </c>
      <c r="F8110">
        <f>_xlfn.XLOOKUP(A8110,Table4[Lfd],Table4[Periods],"Err",0)</f>
        <v>19</v>
      </c>
      <c r="G8110" t="b">
        <f t="shared" si="380"/>
        <v>1</v>
      </c>
    </row>
    <row r="8111" spans="1:7" x14ac:dyDescent="0.25">
      <c r="A8111">
        <f t="shared" si="381"/>
        <v>226</v>
      </c>
      <c r="B8111">
        <f t="shared" si="382"/>
        <v>10</v>
      </c>
      <c r="C8111" t="str">
        <f>_xlfn.XLOOKUP(A8111,Table4[Lfd],Table4[idElementValue],"Err",0)</f>
        <v>{352C8ABD-86E5-4E90-87C1-E21F370B3BFC}</v>
      </c>
      <c r="D8111">
        <f t="shared" si="382"/>
        <v>10</v>
      </c>
      <c r="E8111">
        <f ca="1">OFFSET(ElementsDB!$AQ$2,SeriesSelection!A8111-1,SeriesSelection!B8111-1)</f>
        <v>0.22222222222222221</v>
      </c>
      <c r="F8111">
        <f>_xlfn.XLOOKUP(A8111,Table4[Lfd],Table4[Periods],"Err",0)</f>
        <v>19</v>
      </c>
      <c r="G8111" t="b">
        <f t="shared" si="380"/>
        <v>1</v>
      </c>
    </row>
    <row r="8112" spans="1:7" x14ac:dyDescent="0.25">
      <c r="A8112">
        <f t="shared" si="381"/>
        <v>226</v>
      </c>
      <c r="B8112">
        <f t="shared" si="382"/>
        <v>11</v>
      </c>
      <c r="C8112" t="str">
        <f>_xlfn.XLOOKUP(A8112,Table4[Lfd],Table4[idElementValue],"Err",0)</f>
        <v>{352C8ABD-86E5-4E90-87C1-E21F370B3BFC}</v>
      </c>
      <c r="D8112">
        <f t="shared" si="382"/>
        <v>11</v>
      </c>
      <c r="E8112">
        <f ca="1">OFFSET(ElementsDB!$AQ$2,SeriesSelection!A8112-1,SeriesSelection!B8112-1)</f>
        <v>0.27777777777777779</v>
      </c>
      <c r="F8112">
        <f>_xlfn.XLOOKUP(A8112,Table4[Lfd],Table4[Periods],"Err",0)</f>
        <v>19</v>
      </c>
      <c r="G8112" t="b">
        <f t="shared" si="380"/>
        <v>1</v>
      </c>
    </row>
    <row r="8113" spans="1:7" x14ac:dyDescent="0.25">
      <c r="A8113">
        <f t="shared" si="381"/>
        <v>226</v>
      </c>
      <c r="B8113">
        <f t="shared" si="382"/>
        <v>12</v>
      </c>
      <c r="C8113" t="str">
        <f>_xlfn.XLOOKUP(A8113,Table4[Lfd],Table4[idElementValue],"Err",0)</f>
        <v>{352C8ABD-86E5-4E90-87C1-E21F370B3BFC}</v>
      </c>
      <c r="D8113">
        <f t="shared" si="382"/>
        <v>12</v>
      </c>
      <c r="E8113">
        <f ca="1">OFFSET(ElementsDB!$AQ$2,SeriesSelection!A8113-1,SeriesSelection!B8113-1)</f>
        <v>0.33333333333333331</v>
      </c>
      <c r="F8113">
        <f>_xlfn.XLOOKUP(A8113,Table4[Lfd],Table4[Periods],"Err",0)</f>
        <v>19</v>
      </c>
      <c r="G8113" t="b">
        <f t="shared" si="380"/>
        <v>1</v>
      </c>
    </row>
    <row r="8114" spans="1:7" x14ac:dyDescent="0.25">
      <c r="A8114">
        <f t="shared" si="381"/>
        <v>226</v>
      </c>
      <c r="B8114">
        <f t="shared" si="382"/>
        <v>13</v>
      </c>
      <c r="C8114" t="str">
        <f>_xlfn.XLOOKUP(A8114,Table4[Lfd],Table4[idElementValue],"Err",0)</f>
        <v>{352C8ABD-86E5-4E90-87C1-E21F370B3BFC}</v>
      </c>
      <c r="D8114">
        <f t="shared" si="382"/>
        <v>13</v>
      </c>
      <c r="E8114">
        <f ca="1">OFFSET(ElementsDB!$AQ$2,SeriesSelection!A8114-1,SeriesSelection!B8114-1)</f>
        <v>0.43981481481481483</v>
      </c>
      <c r="F8114">
        <f>_xlfn.XLOOKUP(A8114,Table4[Lfd],Table4[Periods],"Err",0)</f>
        <v>19</v>
      </c>
      <c r="G8114" t="b">
        <f t="shared" si="380"/>
        <v>1</v>
      </c>
    </row>
    <row r="8115" spans="1:7" x14ac:dyDescent="0.25">
      <c r="A8115">
        <f t="shared" si="381"/>
        <v>226</v>
      </c>
      <c r="B8115">
        <f t="shared" si="382"/>
        <v>14</v>
      </c>
      <c r="C8115" t="str">
        <f>_xlfn.XLOOKUP(A8115,Table4[Lfd],Table4[idElementValue],"Err",0)</f>
        <v>{352C8ABD-86E5-4E90-87C1-E21F370B3BFC}</v>
      </c>
      <c r="D8115">
        <f t="shared" si="382"/>
        <v>14</v>
      </c>
      <c r="E8115">
        <f ca="1">OFFSET(ElementsDB!$AQ$2,SeriesSelection!A8115-1,SeriesSelection!B8115-1)</f>
        <v>0.66666666666666663</v>
      </c>
      <c r="F8115">
        <f>_xlfn.XLOOKUP(A8115,Table4[Lfd],Table4[Periods],"Err",0)</f>
        <v>19</v>
      </c>
      <c r="G8115" t="b">
        <f t="shared" si="380"/>
        <v>1</v>
      </c>
    </row>
    <row r="8116" spans="1:7" x14ac:dyDescent="0.25">
      <c r="A8116">
        <f t="shared" si="381"/>
        <v>226</v>
      </c>
      <c r="B8116">
        <f t="shared" si="382"/>
        <v>15</v>
      </c>
      <c r="C8116" t="str">
        <f>_xlfn.XLOOKUP(A8116,Table4[Lfd],Table4[idElementValue],"Err",0)</f>
        <v>{352C8ABD-86E5-4E90-87C1-E21F370B3BFC}</v>
      </c>
      <c r="D8116">
        <f t="shared" si="382"/>
        <v>15</v>
      </c>
      <c r="E8116">
        <f ca="1">OFFSET(ElementsDB!$AQ$2,SeriesSelection!A8116-1,SeriesSelection!B8116-1)</f>
        <v>0.77777777777777779</v>
      </c>
      <c r="F8116">
        <f>_xlfn.XLOOKUP(A8116,Table4[Lfd],Table4[Periods],"Err",0)</f>
        <v>19</v>
      </c>
      <c r="G8116" t="b">
        <f t="shared" si="380"/>
        <v>1</v>
      </c>
    </row>
    <row r="8117" spans="1:7" x14ac:dyDescent="0.25">
      <c r="A8117">
        <f t="shared" si="381"/>
        <v>226</v>
      </c>
      <c r="B8117">
        <f t="shared" si="382"/>
        <v>16</v>
      </c>
      <c r="C8117" t="str">
        <f>_xlfn.XLOOKUP(A8117,Table4[Lfd],Table4[idElementValue],"Err",0)</f>
        <v>{352C8ABD-86E5-4E90-87C1-E21F370B3BFC}</v>
      </c>
      <c r="D8117">
        <f t="shared" si="382"/>
        <v>16</v>
      </c>
      <c r="E8117">
        <f ca="1">OFFSET(ElementsDB!$AQ$2,SeriesSelection!A8117-1,SeriesSelection!B8117-1)</f>
        <v>0.94444444444444442</v>
      </c>
      <c r="F8117">
        <f>_xlfn.XLOOKUP(A8117,Table4[Lfd],Table4[Periods],"Err",0)</f>
        <v>19</v>
      </c>
      <c r="G8117" t="b">
        <f t="shared" si="380"/>
        <v>1</v>
      </c>
    </row>
    <row r="8118" spans="1:7" x14ac:dyDescent="0.25">
      <c r="A8118">
        <f t="shared" si="381"/>
        <v>226</v>
      </c>
      <c r="B8118">
        <f t="shared" si="382"/>
        <v>17</v>
      </c>
      <c r="C8118" t="str">
        <f>_xlfn.XLOOKUP(A8118,Table4[Lfd],Table4[idElementValue],"Err",0)</f>
        <v>{352C8ABD-86E5-4E90-87C1-E21F370B3BFC}</v>
      </c>
      <c r="D8118">
        <f t="shared" si="382"/>
        <v>17</v>
      </c>
      <c r="E8118">
        <f ca="1">OFFSET(ElementsDB!$AQ$2,SeriesSelection!A8118-1,SeriesSelection!B8118-1)</f>
        <v>1</v>
      </c>
      <c r="F8118">
        <f>_xlfn.XLOOKUP(A8118,Table4[Lfd],Table4[Periods],"Err",0)</f>
        <v>19</v>
      </c>
      <c r="G8118" t="b">
        <f t="shared" si="380"/>
        <v>1</v>
      </c>
    </row>
    <row r="8119" spans="1:7" x14ac:dyDescent="0.25">
      <c r="A8119">
        <f t="shared" si="381"/>
        <v>226</v>
      </c>
      <c r="B8119">
        <f t="shared" si="382"/>
        <v>18</v>
      </c>
      <c r="C8119" t="str">
        <f>_xlfn.XLOOKUP(A8119,Table4[Lfd],Table4[idElementValue],"Err",0)</f>
        <v>{352C8ABD-86E5-4E90-87C1-E21F370B3BFC}</v>
      </c>
      <c r="D8119">
        <f t="shared" si="382"/>
        <v>18</v>
      </c>
      <c r="E8119">
        <f ca="1">OFFSET(ElementsDB!$AQ$2,SeriesSelection!A8119-1,SeriesSelection!B8119-1)</f>
        <v>1</v>
      </c>
      <c r="F8119">
        <f>_xlfn.XLOOKUP(A8119,Table4[Lfd],Table4[Periods],"Err",0)</f>
        <v>19</v>
      </c>
      <c r="G8119" t="b">
        <f t="shared" si="380"/>
        <v>1</v>
      </c>
    </row>
    <row r="8120" spans="1:7" x14ac:dyDescent="0.25">
      <c r="A8120">
        <f t="shared" si="381"/>
        <v>226</v>
      </c>
      <c r="B8120">
        <f t="shared" si="382"/>
        <v>19</v>
      </c>
      <c r="C8120" t="str">
        <f>_xlfn.XLOOKUP(A8120,Table4[Lfd],Table4[idElementValue],"Err",0)</f>
        <v>{352C8ABD-86E5-4E90-87C1-E21F370B3BFC}</v>
      </c>
      <c r="D8120">
        <f t="shared" si="382"/>
        <v>19</v>
      </c>
      <c r="E8120">
        <f ca="1">OFFSET(ElementsDB!$AQ$2,SeriesSelection!A8120-1,SeriesSelection!B8120-1)</f>
        <v>1</v>
      </c>
      <c r="F8120">
        <f>_xlfn.XLOOKUP(A8120,Table4[Lfd],Table4[Periods],"Err",0)</f>
        <v>19</v>
      </c>
      <c r="G8120" t="b">
        <f t="shared" si="380"/>
        <v>1</v>
      </c>
    </row>
    <row r="8121" spans="1:7" hidden="1" x14ac:dyDescent="0.25">
      <c r="A8121">
        <f t="shared" si="381"/>
        <v>226</v>
      </c>
      <c r="B8121">
        <f t="shared" si="382"/>
        <v>20</v>
      </c>
      <c r="C8121" t="str">
        <f>_xlfn.XLOOKUP(A8121,Table4[Lfd],Table4[idElementValue],"Err",0)</f>
        <v>{352C8ABD-86E5-4E90-87C1-E21F370B3BFC}</v>
      </c>
      <c r="D8121">
        <f t="shared" si="382"/>
        <v>20</v>
      </c>
      <c r="E8121">
        <f ca="1">OFFSET(ElementsDB!$AQ$2,SeriesSelection!A8121-1,SeriesSelection!B8121-1)</f>
        <v>0</v>
      </c>
      <c r="F8121">
        <f>_xlfn.XLOOKUP(A8121,Table4[Lfd],Table4[Periods],"Err",0)</f>
        <v>19</v>
      </c>
      <c r="G8121" t="b">
        <f t="shared" si="380"/>
        <v>0</v>
      </c>
    </row>
    <row r="8122" spans="1:7" hidden="1" x14ac:dyDescent="0.25">
      <c r="A8122">
        <f t="shared" si="381"/>
        <v>226</v>
      </c>
      <c r="B8122">
        <f t="shared" si="382"/>
        <v>21</v>
      </c>
      <c r="C8122" t="str">
        <f>_xlfn.XLOOKUP(A8122,Table4[Lfd],Table4[idElementValue],"Err",0)</f>
        <v>{352C8ABD-86E5-4E90-87C1-E21F370B3BFC}</v>
      </c>
      <c r="D8122">
        <f t="shared" si="382"/>
        <v>21</v>
      </c>
      <c r="E8122">
        <f ca="1">OFFSET(ElementsDB!$AQ$2,SeriesSelection!A8122-1,SeriesSelection!B8122-1)</f>
        <v>0</v>
      </c>
      <c r="F8122">
        <f>_xlfn.XLOOKUP(A8122,Table4[Lfd],Table4[Periods],"Err",0)</f>
        <v>19</v>
      </c>
      <c r="G8122" t="b">
        <f t="shared" si="380"/>
        <v>0</v>
      </c>
    </row>
    <row r="8123" spans="1:7" hidden="1" x14ac:dyDescent="0.25">
      <c r="A8123">
        <f t="shared" si="381"/>
        <v>226</v>
      </c>
      <c r="B8123">
        <f t="shared" si="382"/>
        <v>22</v>
      </c>
      <c r="C8123" t="str">
        <f>_xlfn.XLOOKUP(A8123,Table4[Lfd],Table4[idElementValue],"Err",0)</f>
        <v>{352C8ABD-86E5-4E90-87C1-E21F370B3BFC}</v>
      </c>
      <c r="D8123">
        <f t="shared" si="382"/>
        <v>22</v>
      </c>
      <c r="E8123">
        <f ca="1">OFFSET(ElementsDB!$AQ$2,SeriesSelection!A8123-1,SeriesSelection!B8123-1)</f>
        <v>0</v>
      </c>
      <c r="F8123">
        <f>_xlfn.XLOOKUP(A8123,Table4[Lfd],Table4[Periods],"Err",0)</f>
        <v>19</v>
      </c>
      <c r="G8123" t="b">
        <f t="shared" si="380"/>
        <v>0</v>
      </c>
    </row>
    <row r="8124" spans="1:7" hidden="1" x14ac:dyDescent="0.25">
      <c r="A8124">
        <f t="shared" si="381"/>
        <v>226</v>
      </c>
      <c r="B8124">
        <f t="shared" si="382"/>
        <v>23</v>
      </c>
      <c r="C8124" t="str">
        <f>_xlfn.XLOOKUP(A8124,Table4[Lfd],Table4[idElementValue],"Err",0)</f>
        <v>{352C8ABD-86E5-4E90-87C1-E21F370B3BFC}</v>
      </c>
      <c r="D8124">
        <f t="shared" si="382"/>
        <v>23</v>
      </c>
      <c r="E8124">
        <f ca="1">OFFSET(ElementsDB!$AQ$2,SeriesSelection!A8124-1,SeriesSelection!B8124-1)</f>
        <v>0</v>
      </c>
      <c r="F8124">
        <f>_xlfn.XLOOKUP(A8124,Table4[Lfd],Table4[Periods],"Err",0)</f>
        <v>19</v>
      </c>
      <c r="G8124" t="b">
        <f t="shared" si="380"/>
        <v>0</v>
      </c>
    </row>
    <row r="8125" spans="1:7" hidden="1" x14ac:dyDescent="0.25">
      <c r="A8125">
        <f t="shared" si="381"/>
        <v>226</v>
      </c>
      <c r="B8125">
        <f t="shared" si="382"/>
        <v>24</v>
      </c>
      <c r="C8125" t="str">
        <f>_xlfn.XLOOKUP(A8125,Table4[Lfd],Table4[idElementValue],"Err",0)</f>
        <v>{352C8ABD-86E5-4E90-87C1-E21F370B3BFC}</v>
      </c>
      <c r="D8125">
        <f t="shared" si="382"/>
        <v>24</v>
      </c>
      <c r="E8125">
        <f ca="1">OFFSET(ElementsDB!$AQ$2,SeriesSelection!A8125-1,SeriesSelection!B8125-1)</f>
        <v>0</v>
      </c>
      <c r="F8125">
        <f>_xlfn.XLOOKUP(A8125,Table4[Lfd],Table4[Periods],"Err",0)</f>
        <v>19</v>
      </c>
      <c r="G8125" t="b">
        <f t="shared" si="380"/>
        <v>0</v>
      </c>
    </row>
    <row r="8126" spans="1:7" hidden="1" x14ac:dyDescent="0.25">
      <c r="A8126">
        <f t="shared" si="381"/>
        <v>226</v>
      </c>
      <c r="B8126">
        <f t="shared" si="382"/>
        <v>25</v>
      </c>
      <c r="C8126" t="str">
        <f>_xlfn.XLOOKUP(A8126,Table4[Lfd],Table4[idElementValue],"Err",0)</f>
        <v>{352C8ABD-86E5-4E90-87C1-E21F370B3BFC}</v>
      </c>
      <c r="D8126">
        <f t="shared" si="382"/>
        <v>25</v>
      </c>
      <c r="E8126">
        <f ca="1">OFFSET(ElementsDB!$AQ$2,SeriesSelection!A8126-1,SeriesSelection!B8126-1)</f>
        <v>0</v>
      </c>
      <c r="F8126">
        <f>_xlfn.XLOOKUP(A8126,Table4[Lfd],Table4[Periods],"Err",0)</f>
        <v>19</v>
      </c>
      <c r="G8126" t="b">
        <f t="shared" si="380"/>
        <v>0</v>
      </c>
    </row>
    <row r="8127" spans="1:7" hidden="1" x14ac:dyDescent="0.25">
      <c r="A8127">
        <f t="shared" si="381"/>
        <v>226</v>
      </c>
      <c r="B8127">
        <f t="shared" si="382"/>
        <v>26</v>
      </c>
      <c r="C8127" t="str">
        <f>_xlfn.XLOOKUP(A8127,Table4[Lfd],Table4[idElementValue],"Err",0)</f>
        <v>{352C8ABD-86E5-4E90-87C1-E21F370B3BFC}</v>
      </c>
      <c r="D8127">
        <f t="shared" si="382"/>
        <v>26</v>
      </c>
      <c r="E8127">
        <f ca="1">OFFSET(ElementsDB!$AQ$2,SeriesSelection!A8127-1,SeriesSelection!B8127-1)</f>
        <v>0</v>
      </c>
      <c r="F8127">
        <f>_xlfn.XLOOKUP(A8127,Table4[Lfd],Table4[Periods],"Err",0)</f>
        <v>19</v>
      </c>
      <c r="G8127" t="b">
        <f t="shared" si="380"/>
        <v>0</v>
      </c>
    </row>
    <row r="8128" spans="1:7" hidden="1" x14ac:dyDescent="0.25">
      <c r="A8128">
        <f t="shared" si="381"/>
        <v>226</v>
      </c>
      <c r="B8128">
        <f t="shared" si="382"/>
        <v>27</v>
      </c>
      <c r="C8128" t="str">
        <f>_xlfn.XLOOKUP(A8128,Table4[Lfd],Table4[idElementValue],"Err",0)</f>
        <v>{352C8ABD-86E5-4E90-87C1-E21F370B3BFC}</v>
      </c>
      <c r="D8128">
        <f t="shared" si="382"/>
        <v>27</v>
      </c>
      <c r="E8128">
        <f ca="1">OFFSET(ElementsDB!$AQ$2,SeriesSelection!A8128-1,SeriesSelection!B8128-1)</f>
        <v>0</v>
      </c>
      <c r="F8128">
        <f>_xlfn.XLOOKUP(A8128,Table4[Lfd],Table4[Periods],"Err",0)</f>
        <v>19</v>
      </c>
      <c r="G8128" t="b">
        <f t="shared" si="380"/>
        <v>0</v>
      </c>
    </row>
    <row r="8129" spans="1:7" hidden="1" x14ac:dyDescent="0.25">
      <c r="A8129">
        <f t="shared" si="381"/>
        <v>226</v>
      </c>
      <c r="B8129">
        <f t="shared" si="382"/>
        <v>28</v>
      </c>
      <c r="C8129" t="str">
        <f>_xlfn.XLOOKUP(A8129,Table4[Lfd],Table4[idElementValue],"Err",0)</f>
        <v>{352C8ABD-86E5-4E90-87C1-E21F370B3BFC}</v>
      </c>
      <c r="D8129">
        <f t="shared" si="382"/>
        <v>28</v>
      </c>
      <c r="E8129">
        <f ca="1">OFFSET(ElementsDB!$AQ$2,SeriesSelection!A8129-1,SeriesSelection!B8129-1)</f>
        <v>0</v>
      </c>
      <c r="F8129">
        <f>_xlfn.XLOOKUP(A8129,Table4[Lfd],Table4[Periods],"Err",0)</f>
        <v>19</v>
      </c>
      <c r="G8129" t="b">
        <f t="shared" si="380"/>
        <v>0</v>
      </c>
    </row>
    <row r="8130" spans="1:7" hidden="1" x14ac:dyDescent="0.25">
      <c r="A8130">
        <f t="shared" si="381"/>
        <v>226</v>
      </c>
      <c r="B8130">
        <f t="shared" si="382"/>
        <v>29</v>
      </c>
      <c r="C8130" t="str">
        <f>_xlfn.XLOOKUP(A8130,Table4[Lfd],Table4[idElementValue],"Err",0)</f>
        <v>{352C8ABD-86E5-4E90-87C1-E21F370B3BFC}</v>
      </c>
      <c r="D8130">
        <f t="shared" si="382"/>
        <v>29</v>
      </c>
      <c r="E8130">
        <f ca="1">OFFSET(ElementsDB!$AQ$2,SeriesSelection!A8130-1,SeriesSelection!B8130-1)</f>
        <v>0</v>
      </c>
      <c r="F8130">
        <f>_xlfn.XLOOKUP(A8130,Table4[Lfd],Table4[Periods],"Err",0)</f>
        <v>19</v>
      </c>
      <c r="G8130" t="b">
        <f t="shared" ref="G8130:G8193" si="383">(D8130&lt;=F8130)</f>
        <v>0</v>
      </c>
    </row>
    <row r="8131" spans="1:7" hidden="1" x14ac:dyDescent="0.25">
      <c r="A8131">
        <f t="shared" si="381"/>
        <v>226</v>
      </c>
      <c r="B8131">
        <f t="shared" si="382"/>
        <v>30</v>
      </c>
      <c r="C8131" t="str">
        <f>_xlfn.XLOOKUP(A8131,Table4[Lfd],Table4[idElementValue],"Err",0)</f>
        <v>{352C8ABD-86E5-4E90-87C1-E21F370B3BFC}</v>
      </c>
      <c r="D8131">
        <f t="shared" si="382"/>
        <v>30</v>
      </c>
      <c r="E8131">
        <f ca="1">OFFSET(ElementsDB!$AQ$2,SeriesSelection!A8131-1,SeriesSelection!B8131-1)</f>
        <v>0</v>
      </c>
      <c r="F8131">
        <f>_xlfn.XLOOKUP(A8131,Table4[Lfd],Table4[Periods],"Err",0)</f>
        <v>19</v>
      </c>
      <c r="G8131" t="b">
        <f t="shared" si="383"/>
        <v>0</v>
      </c>
    </row>
    <row r="8132" spans="1:7" hidden="1" x14ac:dyDescent="0.25">
      <c r="A8132">
        <f t="shared" si="381"/>
        <v>226</v>
      </c>
      <c r="B8132">
        <f t="shared" si="382"/>
        <v>31</v>
      </c>
      <c r="C8132" t="str">
        <f>_xlfn.XLOOKUP(A8132,Table4[Lfd],Table4[idElementValue],"Err",0)</f>
        <v>{352C8ABD-86E5-4E90-87C1-E21F370B3BFC}</v>
      </c>
      <c r="D8132">
        <f t="shared" si="382"/>
        <v>31</v>
      </c>
      <c r="E8132">
        <f ca="1">OFFSET(ElementsDB!$AQ$2,SeriesSelection!A8132-1,SeriesSelection!B8132-1)</f>
        <v>0</v>
      </c>
      <c r="F8132">
        <f>_xlfn.XLOOKUP(A8132,Table4[Lfd],Table4[Periods],"Err",0)</f>
        <v>19</v>
      </c>
      <c r="G8132" t="b">
        <f t="shared" si="383"/>
        <v>0</v>
      </c>
    </row>
    <row r="8133" spans="1:7" hidden="1" x14ac:dyDescent="0.25">
      <c r="A8133">
        <f t="shared" si="381"/>
        <v>226</v>
      </c>
      <c r="B8133">
        <f t="shared" si="382"/>
        <v>32</v>
      </c>
      <c r="C8133" t="str">
        <f>_xlfn.XLOOKUP(A8133,Table4[Lfd],Table4[idElementValue],"Err",0)</f>
        <v>{352C8ABD-86E5-4E90-87C1-E21F370B3BFC}</v>
      </c>
      <c r="D8133">
        <f t="shared" si="382"/>
        <v>32</v>
      </c>
      <c r="E8133">
        <f ca="1">OFFSET(ElementsDB!$AQ$2,SeriesSelection!A8133-1,SeriesSelection!B8133-1)</f>
        <v>0</v>
      </c>
      <c r="F8133">
        <f>_xlfn.XLOOKUP(A8133,Table4[Lfd],Table4[Periods],"Err",0)</f>
        <v>19</v>
      </c>
      <c r="G8133" t="b">
        <f t="shared" si="383"/>
        <v>0</v>
      </c>
    </row>
    <row r="8134" spans="1:7" hidden="1" x14ac:dyDescent="0.25">
      <c r="A8134">
        <f t="shared" si="381"/>
        <v>226</v>
      </c>
      <c r="B8134">
        <f t="shared" si="382"/>
        <v>33</v>
      </c>
      <c r="C8134" t="str">
        <f>_xlfn.XLOOKUP(A8134,Table4[Lfd],Table4[idElementValue],"Err",0)</f>
        <v>{352C8ABD-86E5-4E90-87C1-E21F370B3BFC}</v>
      </c>
      <c r="D8134">
        <f t="shared" si="382"/>
        <v>33</v>
      </c>
      <c r="E8134">
        <f ca="1">OFFSET(ElementsDB!$AQ$2,SeriesSelection!A8134-1,SeriesSelection!B8134-1)</f>
        <v>0</v>
      </c>
      <c r="F8134">
        <f>_xlfn.XLOOKUP(A8134,Table4[Lfd],Table4[Periods],"Err",0)</f>
        <v>19</v>
      </c>
      <c r="G8134" t="b">
        <f t="shared" si="383"/>
        <v>0</v>
      </c>
    </row>
    <row r="8135" spans="1:7" hidden="1" x14ac:dyDescent="0.25">
      <c r="A8135">
        <f t="shared" si="381"/>
        <v>226</v>
      </c>
      <c r="B8135">
        <f t="shared" si="382"/>
        <v>34</v>
      </c>
      <c r="C8135" t="str">
        <f>_xlfn.XLOOKUP(A8135,Table4[Lfd],Table4[idElementValue],"Err",0)</f>
        <v>{352C8ABD-86E5-4E90-87C1-E21F370B3BFC}</v>
      </c>
      <c r="D8135">
        <f t="shared" si="382"/>
        <v>34</v>
      </c>
      <c r="E8135">
        <f ca="1">OFFSET(ElementsDB!$AQ$2,SeriesSelection!A8135-1,SeriesSelection!B8135-1)</f>
        <v>0</v>
      </c>
      <c r="F8135">
        <f>_xlfn.XLOOKUP(A8135,Table4[Lfd],Table4[Periods],"Err",0)</f>
        <v>19</v>
      </c>
      <c r="G8135" t="b">
        <f t="shared" si="383"/>
        <v>0</v>
      </c>
    </row>
    <row r="8136" spans="1:7" hidden="1" x14ac:dyDescent="0.25">
      <c r="A8136">
        <f t="shared" si="381"/>
        <v>226</v>
      </c>
      <c r="B8136">
        <f t="shared" si="382"/>
        <v>35</v>
      </c>
      <c r="C8136" t="str">
        <f>_xlfn.XLOOKUP(A8136,Table4[Lfd],Table4[idElementValue],"Err",0)</f>
        <v>{352C8ABD-86E5-4E90-87C1-E21F370B3BFC}</v>
      </c>
      <c r="D8136">
        <f t="shared" si="382"/>
        <v>35</v>
      </c>
      <c r="E8136">
        <f ca="1">OFFSET(ElementsDB!$AQ$2,SeriesSelection!A8136-1,SeriesSelection!B8136-1)</f>
        <v>0</v>
      </c>
      <c r="F8136">
        <f>_xlfn.XLOOKUP(A8136,Table4[Lfd],Table4[Periods],"Err",0)</f>
        <v>19</v>
      </c>
      <c r="G8136" t="b">
        <f t="shared" si="383"/>
        <v>0</v>
      </c>
    </row>
    <row r="8137" spans="1:7" hidden="1" x14ac:dyDescent="0.25">
      <c r="A8137">
        <f t="shared" si="381"/>
        <v>226</v>
      </c>
      <c r="B8137">
        <f t="shared" si="382"/>
        <v>36</v>
      </c>
      <c r="C8137" t="str">
        <f>_xlfn.XLOOKUP(A8137,Table4[Lfd],Table4[idElementValue],"Err",0)</f>
        <v>{352C8ABD-86E5-4E90-87C1-E21F370B3BFC}</v>
      </c>
      <c r="D8137">
        <f t="shared" si="382"/>
        <v>36</v>
      </c>
      <c r="E8137">
        <f ca="1">OFFSET(ElementsDB!$AQ$2,SeriesSelection!A8137-1,SeriesSelection!B8137-1)</f>
        <v>0</v>
      </c>
      <c r="F8137">
        <f>_xlfn.XLOOKUP(A8137,Table4[Lfd],Table4[Periods],"Err",0)</f>
        <v>19</v>
      </c>
      <c r="G8137" t="b">
        <f t="shared" si="383"/>
        <v>0</v>
      </c>
    </row>
    <row r="8138" spans="1:7" hidden="1" x14ac:dyDescent="0.25">
      <c r="A8138">
        <f t="shared" ref="A8138:A8201" si="384">IF(B8138=1,A8137+1,A8137)</f>
        <v>227</v>
      </c>
      <c r="B8138">
        <f t="shared" ref="B8138:D8201" si="385">IF(B8137=36,1,B8137+1)</f>
        <v>1</v>
      </c>
      <c r="C8138" t="str">
        <f>_xlfn.XLOOKUP(A8138,Table4[Lfd],Table4[idElementValue],"Err",0)</f>
        <v>{9103783C-FC27-451D-A627-625D8B608E7D}</v>
      </c>
      <c r="D8138">
        <f t="shared" si="385"/>
        <v>1</v>
      </c>
      <c r="E8138">
        <f ca="1">OFFSET(ElementsDB!$AQ$2,SeriesSelection!A8138-1,SeriesSelection!B8138-1)</f>
        <v>0</v>
      </c>
      <c r="F8138">
        <f>_xlfn.XLOOKUP(A8138,Table4[Lfd],Table4[Periods],"Err",0)</f>
        <v>0</v>
      </c>
      <c r="G8138" t="b">
        <f t="shared" si="383"/>
        <v>0</v>
      </c>
    </row>
    <row r="8139" spans="1:7" hidden="1" x14ac:dyDescent="0.25">
      <c r="A8139">
        <f t="shared" si="384"/>
        <v>227</v>
      </c>
      <c r="B8139">
        <f t="shared" si="385"/>
        <v>2</v>
      </c>
      <c r="C8139" t="str">
        <f>_xlfn.XLOOKUP(A8139,Table4[Lfd],Table4[idElementValue],"Err",0)</f>
        <v>{9103783C-FC27-451D-A627-625D8B608E7D}</v>
      </c>
      <c r="D8139">
        <f t="shared" si="385"/>
        <v>2</v>
      </c>
      <c r="E8139">
        <f ca="1">OFFSET(ElementsDB!$AQ$2,SeriesSelection!A8139-1,SeriesSelection!B8139-1)</f>
        <v>0</v>
      </c>
      <c r="F8139">
        <f>_xlfn.XLOOKUP(A8139,Table4[Lfd],Table4[Periods],"Err",0)</f>
        <v>0</v>
      </c>
      <c r="G8139" t="b">
        <f t="shared" si="383"/>
        <v>0</v>
      </c>
    </row>
    <row r="8140" spans="1:7" hidden="1" x14ac:dyDescent="0.25">
      <c r="A8140">
        <f t="shared" si="384"/>
        <v>227</v>
      </c>
      <c r="B8140">
        <f t="shared" si="385"/>
        <v>3</v>
      </c>
      <c r="C8140" t="str">
        <f>_xlfn.XLOOKUP(A8140,Table4[Lfd],Table4[idElementValue],"Err",0)</f>
        <v>{9103783C-FC27-451D-A627-625D8B608E7D}</v>
      </c>
      <c r="D8140">
        <f t="shared" si="385"/>
        <v>3</v>
      </c>
      <c r="E8140">
        <f ca="1">OFFSET(ElementsDB!$AQ$2,SeriesSelection!A8140-1,SeriesSelection!B8140-1)</f>
        <v>0</v>
      </c>
      <c r="F8140">
        <f>_xlfn.XLOOKUP(A8140,Table4[Lfd],Table4[Periods],"Err",0)</f>
        <v>0</v>
      </c>
      <c r="G8140" t="b">
        <f t="shared" si="383"/>
        <v>0</v>
      </c>
    </row>
    <row r="8141" spans="1:7" hidden="1" x14ac:dyDescent="0.25">
      <c r="A8141">
        <f t="shared" si="384"/>
        <v>227</v>
      </c>
      <c r="B8141">
        <f t="shared" si="385"/>
        <v>4</v>
      </c>
      <c r="C8141" t="str">
        <f>_xlfn.XLOOKUP(A8141,Table4[Lfd],Table4[idElementValue],"Err",0)</f>
        <v>{9103783C-FC27-451D-A627-625D8B608E7D}</v>
      </c>
      <c r="D8141">
        <f t="shared" si="385"/>
        <v>4</v>
      </c>
      <c r="E8141">
        <f ca="1">OFFSET(ElementsDB!$AQ$2,SeriesSelection!A8141-1,SeriesSelection!B8141-1)</f>
        <v>0</v>
      </c>
      <c r="F8141">
        <f>_xlfn.XLOOKUP(A8141,Table4[Lfd],Table4[Periods],"Err",0)</f>
        <v>0</v>
      </c>
      <c r="G8141" t="b">
        <f t="shared" si="383"/>
        <v>0</v>
      </c>
    </row>
    <row r="8142" spans="1:7" hidden="1" x14ac:dyDescent="0.25">
      <c r="A8142">
        <f t="shared" si="384"/>
        <v>227</v>
      </c>
      <c r="B8142">
        <f t="shared" si="385"/>
        <v>5</v>
      </c>
      <c r="C8142" t="str">
        <f>_xlfn.XLOOKUP(A8142,Table4[Lfd],Table4[idElementValue],"Err",0)</f>
        <v>{9103783C-FC27-451D-A627-625D8B608E7D}</v>
      </c>
      <c r="D8142">
        <f t="shared" si="385"/>
        <v>5</v>
      </c>
      <c r="E8142">
        <f ca="1">OFFSET(ElementsDB!$AQ$2,SeriesSelection!A8142-1,SeriesSelection!B8142-1)</f>
        <v>0</v>
      </c>
      <c r="F8142">
        <f>_xlfn.XLOOKUP(A8142,Table4[Lfd],Table4[Periods],"Err",0)</f>
        <v>0</v>
      </c>
      <c r="G8142" t="b">
        <f t="shared" si="383"/>
        <v>0</v>
      </c>
    </row>
    <row r="8143" spans="1:7" hidden="1" x14ac:dyDescent="0.25">
      <c r="A8143">
        <f t="shared" si="384"/>
        <v>227</v>
      </c>
      <c r="B8143">
        <f t="shared" si="385"/>
        <v>6</v>
      </c>
      <c r="C8143" t="str">
        <f>_xlfn.XLOOKUP(A8143,Table4[Lfd],Table4[idElementValue],"Err",0)</f>
        <v>{9103783C-FC27-451D-A627-625D8B608E7D}</v>
      </c>
      <c r="D8143">
        <f t="shared" si="385"/>
        <v>6</v>
      </c>
      <c r="E8143">
        <f ca="1">OFFSET(ElementsDB!$AQ$2,SeriesSelection!A8143-1,SeriesSelection!B8143-1)</f>
        <v>0</v>
      </c>
      <c r="F8143">
        <f>_xlfn.XLOOKUP(A8143,Table4[Lfd],Table4[Periods],"Err",0)</f>
        <v>0</v>
      </c>
      <c r="G8143" t="b">
        <f t="shared" si="383"/>
        <v>0</v>
      </c>
    </row>
    <row r="8144" spans="1:7" hidden="1" x14ac:dyDescent="0.25">
      <c r="A8144">
        <f t="shared" si="384"/>
        <v>227</v>
      </c>
      <c r="B8144">
        <f t="shared" si="385"/>
        <v>7</v>
      </c>
      <c r="C8144" t="str">
        <f>_xlfn.XLOOKUP(A8144,Table4[Lfd],Table4[idElementValue],"Err",0)</f>
        <v>{9103783C-FC27-451D-A627-625D8B608E7D}</v>
      </c>
      <c r="D8144">
        <f t="shared" si="385"/>
        <v>7</v>
      </c>
      <c r="E8144">
        <f ca="1">OFFSET(ElementsDB!$AQ$2,SeriesSelection!A8144-1,SeriesSelection!B8144-1)</f>
        <v>0</v>
      </c>
      <c r="F8144">
        <f>_xlfn.XLOOKUP(A8144,Table4[Lfd],Table4[Periods],"Err",0)</f>
        <v>0</v>
      </c>
      <c r="G8144" t="b">
        <f t="shared" si="383"/>
        <v>0</v>
      </c>
    </row>
    <row r="8145" spans="1:7" hidden="1" x14ac:dyDescent="0.25">
      <c r="A8145">
        <f t="shared" si="384"/>
        <v>227</v>
      </c>
      <c r="B8145">
        <f t="shared" si="385"/>
        <v>8</v>
      </c>
      <c r="C8145" t="str">
        <f>_xlfn.XLOOKUP(A8145,Table4[Lfd],Table4[idElementValue],"Err",0)</f>
        <v>{9103783C-FC27-451D-A627-625D8B608E7D}</v>
      </c>
      <c r="D8145">
        <f t="shared" si="385"/>
        <v>8</v>
      </c>
      <c r="E8145">
        <f ca="1">OFFSET(ElementsDB!$AQ$2,SeriesSelection!A8145-1,SeriesSelection!B8145-1)</f>
        <v>0</v>
      </c>
      <c r="F8145">
        <f>_xlfn.XLOOKUP(A8145,Table4[Lfd],Table4[Periods],"Err",0)</f>
        <v>0</v>
      </c>
      <c r="G8145" t="b">
        <f t="shared" si="383"/>
        <v>0</v>
      </c>
    </row>
    <row r="8146" spans="1:7" hidden="1" x14ac:dyDescent="0.25">
      <c r="A8146">
        <f t="shared" si="384"/>
        <v>227</v>
      </c>
      <c r="B8146">
        <f t="shared" si="385"/>
        <v>9</v>
      </c>
      <c r="C8146" t="str">
        <f>_xlfn.XLOOKUP(A8146,Table4[Lfd],Table4[idElementValue],"Err",0)</f>
        <v>{9103783C-FC27-451D-A627-625D8B608E7D}</v>
      </c>
      <c r="D8146">
        <f t="shared" si="385"/>
        <v>9</v>
      </c>
      <c r="E8146">
        <f ca="1">OFFSET(ElementsDB!$AQ$2,SeriesSelection!A8146-1,SeriesSelection!B8146-1)</f>
        <v>0</v>
      </c>
      <c r="F8146">
        <f>_xlfn.XLOOKUP(A8146,Table4[Lfd],Table4[Periods],"Err",0)</f>
        <v>0</v>
      </c>
      <c r="G8146" t="b">
        <f t="shared" si="383"/>
        <v>0</v>
      </c>
    </row>
    <row r="8147" spans="1:7" hidden="1" x14ac:dyDescent="0.25">
      <c r="A8147">
        <f t="shared" si="384"/>
        <v>227</v>
      </c>
      <c r="B8147">
        <f t="shared" si="385"/>
        <v>10</v>
      </c>
      <c r="C8147" t="str">
        <f>_xlfn.XLOOKUP(A8147,Table4[Lfd],Table4[idElementValue],"Err",0)</f>
        <v>{9103783C-FC27-451D-A627-625D8B608E7D}</v>
      </c>
      <c r="D8147">
        <f t="shared" si="385"/>
        <v>10</v>
      </c>
      <c r="E8147">
        <f ca="1">OFFSET(ElementsDB!$AQ$2,SeriesSelection!A8147-1,SeriesSelection!B8147-1)</f>
        <v>0</v>
      </c>
      <c r="F8147">
        <f>_xlfn.XLOOKUP(A8147,Table4[Lfd],Table4[Periods],"Err",0)</f>
        <v>0</v>
      </c>
      <c r="G8147" t="b">
        <f t="shared" si="383"/>
        <v>0</v>
      </c>
    </row>
    <row r="8148" spans="1:7" hidden="1" x14ac:dyDescent="0.25">
      <c r="A8148">
        <f t="shared" si="384"/>
        <v>227</v>
      </c>
      <c r="B8148">
        <f t="shared" si="385"/>
        <v>11</v>
      </c>
      <c r="C8148" t="str">
        <f>_xlfn.XLOOKUP(A8148,Table4[Lfd],Table4[idElementValue],"Err",0)</f>
        <v>{9103783C-FC27-451D-A627-625D8B608E7D}</v>
      </c>
      <c r="D8148">
        <f t="shared" si="385"/>
        <v>11</v>
      </c>
      <c r="E8148">
        <f ca="1">OFFSET(ElementsDB!$AQ$2,SeriesSelection!A8148-1,SeriesSelection!B8148-1)</f>
        <v>0</v>
      </c>
      <c r="F8148">
        <f>_xlfn.XLOOKUP(A8148,Table4[Lfd],Table4[Periods],"Err",0)</f>
        <v>0</v>
      </c>
      <c r="G8148" t="b">
        <f t="shared" si="383"/>
        <v>0</v>
      </c>
    </row>
    <row r="8149" spans="1:7" hidden="1" x14ac:dyDescent="0.25">
      <c r="A8149">
        <f t="shared" si="384"/>
        <v>227</v>
      </c>
      <c r="B8149">
        <f t="shared" si="385"/>
        <v>12</v>
      </c>
      <c r="C8149" t="str">
        <f>_xlfn.XLOOKUP(A8149,Table4[Lfd],Table4[idElementValue],"Err",0)</f>
        <v>{9103783C-FC27-451D-A627-625D8B608E7D}</v>
      </c>
      <c r="D8149">
        <f t="shared" si="385"/>
        <v>12</v>
      </c>
      <c r="E8149">
        <f ca="1">OFFSET(ElementsDB!$AQ$2,SeriesSelection!A8149-1,SeriesSelection!B8149-1)</f>
        <v>0</v>
      </c>
      <c r="F8149">
        <f>_xlfn.XLOOKUP(A8149,Table4[Lfd],Table4[Periods],"Err",0)</f>
        <v>0</v>
      </c>
      <c r="G8149" t="b">
        <f t="shared" si="383"/>
        <v>0</v>
      </c>
    </row>
    <row r="8150" spans="1:7" hidden="1" x14ac:dyDescent="0.25">
      <c r="A8150">
        <f t="shared" si="384"/>
        <v>227</v>
      </c>
      <c r="B8150">
        <f t="shared" si="385"/>
        <v>13</v>
      </c>
      <c r="C8150" t="str">
        <f>_xlfn.XLOOKUP(A8150,Table4[Lfd],Table4[idElementValue],"Err",0)</f>
        <v>{9103783C-FC27-451D-A627-625D8B608E7D}</v>
      </c>
      <c r="D8150">
        <f t="shared" si="385"/>
        <v>13</v>
      </c>
      <c r="E8150">
        <f ca="1">OFFSET(ElementsDB!$AQ$2,SeriesSelection!A8150-1,SeriesSelection!B8150-1)</f>
        <v>0</v>
      </c>
      <c r="F8150">
        <f>_xlfn.XLOOKUP(A8150,Table4[Lfd],Table4[Periods],"Err",0)</f>
        <v>0</v>
      </c>
      <c r="G8150" t="b">
        <f t="shared" si="383"/>
        <v>0</v>
      </c>
    </row>
    <row r="8151" spans="1:7" hidden="1" x14ac:dyDescent="0.25">
      <c r="A8151">
        <f t="shared" si="384"/>
        <v>227</v>
      </c>
      <c r="B8151">
        <f t="shared" si="385"/>
        <v>14</v>
      </c>
      <c r="C8151" t="str">
        <f>_xlfn.XLOOKUP(A8151,Table4[Lfd],Table4[idElementValue],"Err",0)</f>
        <v>{9103783C-FC27-451D-A627-625D8B608E7D}</v>
      </c>
      <c r="D8151">
        <f t="shared" si="385"/>
        <v>14</v>
      </c>
      <c r="E8151">
        <f ca="1">OFFSET(ElementsDB!$AQ$2,SeriesSelection!A8151-1,SeriesSelection!B8151-1)</f>
        <v>0</v>
      </c>
      <c r="F8151">
        <f>_xlfn.XLOOKUP(A8151,Table4[Lfd],Table4[Periods],"Err",0)</f>
        <v>0</v>
      </c>
      <c r="G8151" t="b">
        <f t="shared" si="383"/>
        <v>0</v>
      </c>
    </row>
    <row r="8152" spans="1:7" hidden="1" x14ac:dyDescent="0.25">
      <c r="A8152">
        <f t="shared" si="384"/>
        <v>227</v>
      </c>
      <c r="B8152">
        <f t="shared" si="385"/>
        <v>15</v>
      </c>
      <c r="C8152" t="str">
        <f>_xlfn.XLOOKUP(A8152,Table4[Lfd],Table4[idElementValue],"Err",0)</f>
        <v>{9103783C-FC27-451D-A627-625D8B608E7D}</v>
      </c>
      <c r="D8152">
        <f t="shared" si="385"/>
        <v>15</v>
      </c>
      <c r="E8152">
        <f ca="1">OFFSET(ElementsDB!$AQ$2,SeriesSelection!A8152-1,SeriesSelection!B8152-1)</f>
        <v>0</v>
      </c>
      <c r="F8152">
        <f>_xlfn.XLOOKUP(A8152,Table4[Lfd],Table4[Periods],"Err",0)</f>
        <v>0</v>
      </c>
      <c r="G8152" t="b">
        <f t="shared" si="383"/>
        <v>0</v>
      </c>
    </row>
    <row r="8153" spans="1:7" hidden="1" x14ac:dyDescent="0.25">
      <c r="A8153">
        <f t="shared" si="384"/>
        <v>227</v>
      </c>
      <c r="B8153">
        <f t="shared" si="385"/>
        <v>16</v>
      </c>
      <c r="C8153" t="str">
        <f>_xlfn.XLOOKUP(A8153,Table4[Lfd],Table4[idElementValue],"Err",0)</f>
        <v>{9103783C-FC27-451D-A627-625D8B608E7D}</v>
      </c>
      <c r="D8153">
        <f t="shared" si="385"/>
        <v>16</v>
      </c>
      <c r="E8153">
        <f ca="1">OFFSET(ElementsDB!$AQ$2,SeriesSelection!A8153-1,SeriesSelection!B8153-1)</f>
        <v>0</v>
      </c>
      <c r="F8153">
        <f>_xlfn.XLOOKUP(A8153,Table4[Lfd],Table4[Periods],"Err",0)</f>
        <v>0</v>
      </c>
      <c r="G8153" t="b">
        <f t="shared" si="383"/>
        <v>0</v>
      </c>
    </row>
    <row r="8154" spans="1:7" hidden="1" x14ac:dyDescent="0.25">
      <c r="A8154">
        <f t="shared" si="384"/>
        <v>227</v>
      </c>
      <c r="B8154">
        <f t="shared" si="385"/>
        <v>17</v>
      </c>
      <c r="C8154" t="str">
        <f>_xlfn.XLOOKUP(A8154,Table4[Lfd],Table4[idElementValue],"Err",0)</f>
        <v>{9103783C-FC27-451D-A627-625D8B608E7D}</v>
      </c>
      <c r="D8154">
        <f t="shared" si="385"/>
        <v>17</v>
      </c>
      <c r="E8154">
        <f ca="1">OFFSET(ElementsDB!$AQ$2,SeriesSelection!A8154-1,SeriesSelection!B8154-1)</f>
        <v>0</v>
      </c>
      <c r="F8154">
        <f>_xlfn.XLOOKUP(A8154,Table4[Lfd],Table4[Periods],"Err",0)</f>
        <v>0</v>
      </c>
      <c r="G8154" t="b">
        <f t="shared" si="383"/>
        <v>0</v>
      </c>
    </row>
    <row r="8155" spans="1:7" hidden="1" x14ac:dyDescent="0.25">
      <c r="A8155">
        <f t="shared" si="384"/>
        <v>227</v>
      </c>
      <c r="B8155">
        <f t="shared" si="385"/>
        <v>18</v>
      </c>
      <c r="C8155" t="str">
        <f>_xlfn.XLOOKUP(A8155,Table4[Lfd],Table4[idElementValue],"Err",0)</f>
        <v>{9103783C-FC27-451D-A627-625D8B608E7D}</v>
      </c>
      <c r="D8155">
        <f t="shared" si="385"/>
        <v>18</v>
      </c>
      <c r="E8155">
        <f ca="1">OFFSET(ElementsDB!$AQ$2,SeriesSelection!A8155-1,SeriesSelection!B8155-1)</f>
        <v>0</v>
      </c>
      <c r="F8155">
        <f>_xlfn.XLOOKUP(A8155,Table4[Lfd],Table4[Periods],"Err",0)</f>
        <v>0</v>
      </c>
      <c r="G8155" t="b">
        <f t="shared" si="383"/>
        <v>0</v>
      </c>
    </row>
    <row r="8156" spans="1:7" hidden="1" x14ac:dyDescent="0.25">
      <c r="A8156">
        <f t="shared" si="384"/>
        <v>227</v>
      </c>
      <c r="B8156">
        <f t="shared" si="385"/>
        <v>19</v>
      </c>
      <c r="C8156" t="str">
        <f>_xlfn.XLOOKUP(A8156,Table4[Lfd],Table4[idElementValue],"Err",0)</f>
        <v>{9103783C-FC27-451D-A627-625D8B608E7D}</v>
      </c>
      <c r="D8156">
        <f t="shared" si="385"/>
        <v>19</v>
      </c>
      <c r="E8156">
        <f ca="1">OFFSET(ElementsDB!$AQ$2,SeriesSelection!A8156-1,SeriesSelection!B8156-1)</f>
        <v>0</v>
      </c>
      <c r="F8156">
        <f>_xlfn.XLOOKUP(A8156,Table4[Lfd],Table4[Periods],"Err",0)</f>
        <v>0</v>
      </c>
      <c r="G8156" t="b">
        <f t="shared" si="383"/>
        <v>0</v>
      </c>
    </row>
    <row r="8157" spans="1:7" hidden="1" x14ac:dyDescent="0.25">
      <c r="A8157">
        <f t="shared" si="384"/>
        <v>227</v>
      </c>
      <c r="B8157">
        <f t="shared" si="385"/>
        <v>20</v>
      </c>
      <c r="C8157" t="str">
        <f>_xlfn.XLOOKUP(A8157,Table4[Lfd],Table4[idElementValue],"Err",0)</f>
        <v>{9103783C-FC27-451D-A627-625D8B608E7D}</v>
      </c>
      <c r="D8157">
        <f t="shared" si="385"/>
        <v>20</v>
      </c>
      <c r="E8157">
        <f ca="1">OFFSET(ElementsDB!$AQ$2,SeriesSelection!A8157-1,SeriesSelection!B8157-1)</f>
        <v>0</v>
      </c>
      <c r="F8157">
        <f>_xlfn.XLOOKUP(A8157,Table4[Lfd],Table4[Periods],"Err",0)</f>
        <v>0</v>
      </c>
      <c r="G8157" t="b">
        <f t="shared" si="383"/>
        <v>0</v>
      </c>
    </row>
    <row r="8158" spans="1:7" hidden="1" x14ac:dyDescent="0.25">
      <c r="A8158">
        <f t="shared" si="384"/>
        <v>227</v>
      </c>
      <c r="B8158">
        <f t="shared" si="385"/>
        <v>21</v>
      </c>
      <c r="C8158" t="str">
        <f>_xlfn.XLOOKUP(A8158,Table4[Lfd],Table4[idElementValue],"Err",0)</f>
        <v>{9103783C-FC27-451D-A627-625D8B608E7D}</v>
      </c>
      <c r="D8158">
        <f t="shared" si="385"/>
        <v>21</v>
      </c>
      <c r="E8158">
        <f ca="1">OFFSET(ElementsDB!$AQ$2,SeriesSelection!A8158-1,SeriesSelection!B8158-1)</f>
        <v>0</v>
      </c>
      <c r="F8158">
        <f>_xlfn.XLOOKUP(A8158,Table4[Lfd],Table4[Periods],"Err",0)</f>
        <v>0</v>
      </c>
      <c r="G8158" t="b">
        <f t="shared" si="383"/>
        <v>0</v>
      </c>
    </row>
    <row r="8159" spans="1:7" hidden="1" x14ac:dyDescent="0.25">
      <c r="A8159">
        <f t="shared" si="384"/>
        <v>227</v>
      </c>
      <c r="B8159">
        <f t="shared" si="385"/>
        <v>22</v>
      </c>
      <c r="C8159" t="str">
        <f>_xlfn.XLOOKUP(A8159,Table4[Lfd],Table4[idElementValue],"Err",0)</f>
        <v>{9103783C-FC27-451D-A627-625D8B608E7D}</v>
      </c>
      <c r="D8159">
        <f t="shared" si="385"/>
        <v>22</v>
      </c>
      <c r="E8159">
        <f ca="1">OFFSET(ElementsDB!$AQ$2,SeriesSelection!A8159-1,SeriesSelection!B8159-1)</f>
        <v>0</v>
      </c>
      <c r="F8159">
        <f>_xlfn.XLOOKUP(A8159,Table4[Lfd],Table4[Periods],"Err",0)</f>
        <v>0</v>
      </c>
      <c r="G8159" t="b">
        <f t="shared" si="383"/>
        <v>0</v>
      </c>
    </row>
    <row r="8160" spans="1:7" hidden="1" x14ac:dyDescent="0.25">
      <c r="A8160">
        <f t="shared" si="384"/>
        <v>227</v>
      </c>
      <c r="B8160">
        <f t="shared" si="385"/>
        <v>23</v>
      </c>
      <c r="C8160" t="str">
        <f>_xlfn.XLOOKUP(A8160,Table4[Lfd],Table4[idElementValue],"Err",0)</f>
        <v>{9103783C-FC27-451D-A627-625D8B608E7D}</v>
      </c>
      <c r="D8160">
        <f t="shared" si="385"/>
        <v>23</v>
      </c>
      <c r="E8160">
        <f ca="1">OFFSET(ElementsDB!$AQ$2,SeriesSelection!A8160-1,SeriesSelection!B8160-1)</f>
        <v>0</v>
      </c>
      <c r="F8160">
        <f>_xlfn.XLOOKUP(A8160,Table4[Lfd],Table4[Periods],"Err",0)</f>
        <v>0</v>
      </c>
      <c r="G8160" t="b">
        <f t="shared" si="383"/>
        <v>0</v>
      </c>
    </row>
    <row r="8161" spans="1:7" hidden="1" x14ac:dyDescent="0.25">
      <c r="A8161">
        <f t="shared" si="384"/>
        <v>227</v>
      </c>
      <c r="B8161">
        <f t="shared" si="385"/>
        <v>24</v>
      </c>
      <c r="C8161" t="str">
        <f>_xlfn.XLOOKUP(A8161,Table4[Lfd],Table4[idElementValue],"Err",0)</f>
        <v>{9103783C-FC27-451D-A627-625D8B608E7D}</v>
      </c>
      <c r="D8161">
        <f t="shared" si="385"/>
        <v>24</v>
      </c>
      <c r="E8161">
        <f ca="1">OFFSET(ElementsDB!$AQ$2,SeriesSelection!A8161-1,SeriesSelection!B8161-1)</f>
        <v>0</v>
      </c>
      <c r="F8161">
        <f>_xlfn.XLOOKUP(A8161,Table4[Lfd],Table4[Periods],"Err",0)</f>
        <v>0</v>
      </c>
      <c r="G8161" t="b">
        <f t="shared" si="383"/>
        <v>0</v>
      </c>
    </row>
    <row r="8162" spans="1:7" hidden="1" x14ac:dyDescent="0.25">
      <c r="A8162">
        <f t="shared" si="384"/>
        <v>227</v>
      </c>
      <c r="B8162">
        <f t="shared" si="385"/>
        <v>25</v>
      </c>
      <c r="C8162" t="str">
        <f>_xlfn.XLOOKUP(A8162,Table4[Lfd],Table4[idElementValue],"Err",0)</f>
        <v>{9103783C-FC27-451D-A627-625D8B608E7D}</v>
      </c>
      <c r="D8162">
        <f t="shared" si="385"/>
        <v>25</v>
      </c>
      <c r="E8162">
        <f ca="1">OFFSET(ElementsDB!$AQ$2,SeriesSelection!A8162-1,SeriesSelection!B8162-1)</f>
        <v>0</v>
      </c>
      <c r="F8162">
        <f>_xlfn.XLOOKUP(A8162,Table4[Lfd],Table4[Periods],"Err",0)</f>
        <v>0</v>
      </c>
      <c r="G8162" t="b">
        <f t="shared" si="383"/>
        <v>0</v>
      </c>
    </row>
    <row r="8163" spans="1:7" hidden="1" x14ac:dyDescent="0.25">
      <c r="A8163">
        <f t="shared" si="384"/>
        <v>227</v>
      </c>
      <c r="B8163">
        <f t="shared" si="385"/>
        <v>26</v>
      </c>
      <c r="C8163" t="str">
        <f>_xlfn.XLOOKUP(A8163,Table4[Lfd],Table4[idElementValue],"Err",0)</f>
        <v>{9103783C-FC27-451D-A627-625D8B608E7D}</v>
      </c>
      <c r="D8163">
        <f t="shared" si="385"/>
        <v>26</v>
      </c>
      <c r="E8163">
        <f ca="1">OFFSET(ElementsDB!$AQ$2,SeriesSelection!A8163-1,SeriesSelection!B8163-1)</f>
        <v>0</v>
      </c>
      <c r="F8163">
        <f>_xlfn.XLOOKUP(A8163,Table4[Lfd],Table4[Periods],"Err",0)</f>
        <v>0</v>
      </c>
      <c r="G8163" t="b">
        <f t="shared" si="383"/>
        <v>0</v>
      </c>
    </row>
    <row r="8164" spans="1:7" hidden="1" x14ac:dyDescent="0.25">
      <c r="A8164">
        <f t="shared" si="384"/>
        <v>227</v>
      </c>
      <c r="B8164">
        <f t="shared" si="385"/>
        <v>27</v>
      </c>
      <c r="C8164" t="str">
        <f>_xlfn.XLOOKUP(A8164,Table4[Lfd],Table4[idElementValue],"Err",0)</f>
        <v>{9103783C-FC27-451D-A627-625D8B608E7D}</v>
      </c>
      <c r="D8164">
        <f t="shared" si="385"/>
        <v>27</v>
      </c>
      <c r="E8164">
        <f ca="1">OFFSET(ElementsDB!$AQ$2,SeriesSelection!A8164-1,SeriesSelection!B8164-1)</f>
        <v>0</v>
      </c>
      <c r="F8164">
        <f>_xlfn.XLOOKUP(A8164,Table4[Lfd],Table4[Periods],"Err",0)</f>
        <v>0</v>
      </c>
      <c r="G8164" t="b">
        <f t="shared" si="383"/>
        <v>0</v>
      </c>
    </row>
    <row r="8165" spans="1:7" hidden="1" x14ac:dyDescent="0.25">
      <c r="A8165">
        <f t="shared" si="384"/>
        <v>227</v>
      </c>
      <c r="B8165">
        <f t="shared" si="385"/>
        <v>28</v>
      </c>
      <c r="C8165" t="str">
        <f>_xlfn.XLOOKUP(A8165,Table4[Lfd],Table4[idElementValue],"Err",0)</f>
        <v>{9103783C-FC27-451D-A627-625D8B608E7D}</v>
      </c>
      <c r="D8165">
        <f t="shared" si="385"/>
        <v>28</v>
      </c>
      <c r="E8165">
        <f ca="1">OFFSET(ElementsDB!$AQ$2,SeriesSelection!A8165-1,SeriesSelection!B8165-1)</f>
        <v>0</v>
      </c>
      <c r="F8165">
        <f>_xlfn.XLOOKUP(A8165,Table4[Lfd],Table4[Periods],"Err",0)</f>
        <v>0</v>
      </c>
      <c r="G8165" t="b">
        <f t="shared" si="383"/>
        <v>0</v>
      </c>
    </row>
    <row r="8166" spans="1:7" hidden="1" x14ac:dyDescent="0.25">
      <c r="A8166">
        <f t="shared" si="384"/>
        <v>227</v>
      </c>
      <c r="B8166">
        <f t="shared" si="385"/>
        <v>29</v>
      </c>
      <c r="C8166" t="str">
        <f>_xlfn.XLOOKUP(A8166,Table4[Lfd],Table4[idElementValue],"Err",0)</f>
        <v>{9103783C-FC27-451D-A627-625D8B608E7D}</v>
      </c>
      <c r="D8166">
        <f t="shared" si="385"/>
        <v>29</v>
      </c>
      <c r="E8166">
        <f ca="1">OFFSET(ElementsDB!$AQ$2,SeriesSelection!A8166-1,SeriesSelection!B8166-1)</f>
        <v>0</v>
      </c>
      <c r="F8166">
        <f>_xlfn.XLOOKUP(A8166,Table4[Lfd],Table4[Periods],"Err",0)</f>
        <v>0</v>
      </c>
      <c r="G8166" t="b">
        <f t="shared" si="383"/>
        <v>0</v>
      </c>
    </row>
    <row r="8167" spans="1:7" hidden="1" x14ac:dyDescent="0.25">
      <c r="A8167">
        <f t="shared" si="384"/>
        <v>227</v>
      </c>
      <c r="B8167">
        <f t="shared" si="385"/>
        <v>30</v>
      </c>
      <c r="C8167" t="str">
        <f>_xlfn.XLOOKUP(A8167,Table4[Lfd],Table4[idElementValue],"Err",0)</f>
        <v>{9103783C-FC27-451D-A627-625D8B608E7D}</v>
      </c>
      <c r="D8167">
        <f t="shared" si="385"/>
        <v>30</v>
      </c>
      <c r="E8167">
        <f ca="1">OFFSET(ElementsDB!$AQ$2,SeriesSelection!A8167-1,SeriesSelection!B8167-1)</f>
        <v>0</v>
      </c>
      <c r="F8167">
        <f>_xlfn.XLOOKUP(A8167,Table4[Lfd],Table4[Periods],"Err",0)</f>
        <v>0</v>
      </c>
      <c r="G8167" t="b">
        <f t="shared" si="383"/>
        <v>0</v>
      </c>
    </row>
    <row r="8168" spans="1:7" hidden="1" x14ac:dyDescent="0.25">
      <c r="A8168">
        <f t="shared" si="384"/>
        <v>227</v>
      </c>
      <c r="B8168">
        <f t="shared" si="385"/>
        <v>31</v>
      </c>
      <c r="C8168" t="str">
        <f>_xlfn.XLOOKUP(A8168,Table4[Lfd],Table4[idElementValue],"Err",0)</f>
        <v>{9103783C-FC27-451D-A627-625D8B608E7D}</v>
      </c>
      <c r="D8168">
        <f t="shared" si="385"/>
        <v>31</v>
      </c>
      <c r="E8168">
        <f ca="1">OFFSET(ElementsDB!$AQ$2,SeriesSelection!A8168-1,SeriesSelection!B8168-1)</f>
        <v>0</v>
      </c>
      <c r="F8168">
        <f>_xlfn.XLOOKUP(A8168,Table4[Lfd],Table4[Periods],"Err",0)</f>
        <v>0</v>
      </c>
      <c r="G8168" t="b">
        <f t="shared" si="383"/>
        <v>0</v>
      </c>
    </row>
    <row r="8169" spans="1:7" hidden="1" x14ac:dyDescent="0.25">
      <c r="A8169">
        <f t="shared" si="384"/>
        <v>227</v>
      </c>
      <c r="B8169">
        <f t="shared" si="385"/>
        <v>32</v>
      </c>
      <c r="C8169" t="str">
        <f>_xlfn.XLOOKUP(A8169,Table4[Lfd],Table4[idElementValue],"Err",0)</f>
        <v>{9103783C-FC27-451D-A627-625D8B608E7D}</v>
      </c>
      <c r="D8169">
        <f t="shared" si="385"/>
        <v>32</v>
      </c>
      <c r="E8169">
        <f ca="1">OFFSET(ElementsDB!$AQ$2,SeriesSelection!A8169-1,SeriesSelection!B8169-1)</f>
        <v>0</v>
      </c>
      <c r="F8169">
        <f>_xlfn.XLOOKUP(A8169,Table4[Lfd],Table4[Periods],"Err",0)</f>
        <v>0</v>
      </c>
      <c r="G8169" t="b">
        <f t="shared" si="383"/>
        <v>0</v>
      </c>
    </row>
    <row r="8170" spans="1:7" hidden="1" x14ac:dyDescent="0.25">
      <c r="A8170">
        <f t="shared" si="384"/>
        <v>227</v>
      </c>
      <c r="B8170">
        <f t="shared" si="385"/>
        <v>33</v>
      </c>
      <c r="C8170" t="str">
        <f>_xlfn.XLOOKUP(A8170,Table4[Lfd],Table4[idElementValue],"Err",0)</f>
        <v>{9103783C-FC27-451D-A627-625D8B608E7D}</v>
      </c>
      <c r="D8170">
        <f t="shared" si="385"/>
        <v>33</v>
      </c>
      <c r="E8170">
        <f ca="1">OFFSET(ElementsDB!$AQ$2,SeriesSelection!A8170-1,SeriesSelection!B8170-1)</f>
        <v>0</v>
      </c>
      <c r="F8170">
        <f>_xlfn.XLOOKUP(A8170,Table4[Lfd],Table4[Periods],"Err",0)</f>
        <v>0</v>
      </c>
      <c r="G8170" t="b">
        <f t="shared" si="383"/>
        <v>0</v>
      </c>
    </row>
    <row r="8171" spans="1:7" hidden="1" x14ac:dyDescent="0.25">
      <c r="A8171">
        <f t="shared" si="384"/>
        <v>227</v>
      </c>
      <c r="B8171">
        <f t="shared" si="385"/>
        <v>34</v>
      </c>
      <c r="C8171" t="str">
        <f>_xlfn.XLOOKUP(A8171,Table4[Lfd],Table4[idElementValue],"Err",0)</f>
        <v>{9103783C-FC27-451D-A627-625D8B608E7D}</v>
      </c>
      <c r="D8171">
        <f t="shared" si="385"/>
        <v>34</v>
      </c>
      <c r="E8171">
        <f ca="1">OFFSET(ElementsDB!$AQ$2,SeriesSelection!A8171-1,SeriesSelection!B8171-1)</f>
        <v>0</v>
      </c>
      <c r="F8171">
        <f>_xlfn.XLOOKUP(A8171,Table4[Lfd],Table4[Periods],"Err",0)</f>
        <v>0</v>
      </c>
      <c r="G8171" t="b">
        <f t="shared" si="383"/>
        <v>0</v>
      </c>
    </row>
    <row r="8172" spans="1:7" hidden="1" x14ac:dyDescent="0.25">
      <c r="A8172">
        <f t="shared" si="384"/>
        <v>227</v>
      </c>
      <c r="B8172">
        <f t="shared" si="385"/>
        <v>35</v>
      </c>
      <c r="C8172" t="str">
        <f>_xlfn.XLOOKUP(A8172,Table4[Lfd],Table4[idElementValue],"Err",0)</f>
        <v>{9103783C-FC27-451D-A627-625D8B608E7D}</v>
      </c>
      <c r="D8172">
        <f t="shared" si="385"/>
        <v>35</v>
      </c>
      <c r="E8172">
        <f ca="1">OFFSET(ElementsDB!$AQ$2,SeriesSelection!A8172-1,SeriesSelection!B8172-1)</f>
        <v>0</v>
      </c>
      <c r="F8172">
        <f>_xlfn.XLOOKUP(A8172,Table4[Lfd],Table4[Periods],"Err",0)</f>
        <v>0</v>
      </c>
      <c r="G8172" t="b">
        <f t="shared" si="383"/>
        <v>0</v>
      </c>
    </row>
    <row r="8173" spans="1:7" hidden="1" x14ac:dyDescent="0.25">
      <c r="A8173">
        <f t="shared" si="384"/>
        <v>227</v>
      </c>
      <c r="B8173">
        <f t="shared" si="385"/>
        <v>36</v>
      </c>
      <c r="C8173" t="str">
        <f>_xlfn.XLOOKUP(A8173,Table4[Lfd],Table4[idElementValue],"Err",0)</f>
        <v>{9103783C-FC27-451D-A627-625D8B608E7D}</v>
      </c>
      <c r="D8173">
        <f t="shared" si="385"/>
        <v>36</v>
      </c>
      <c r="E8173">
        <f ca="1">OFFSET(ElementsDB!$AQ$2,SeriesSelection!A8173-1,SeriesSelection!B8173-1)</f>
        <v>0</v>
      </c>
      <c r="F8173">
        <f>_xlfn.XLOOKUP(A8173,Table4[Lfd],Table4[Periods],"Err",0)</f>
        <v>0</v>
      </c>
      <c r="G8173" t="b">
        <f t="shared" si="383"/>
        <v>0</v>
      </c>
    </row>
    <row r="8174" spans="1:7" hidden="1" x14ac:dyDescent="0.25">
      <c r="A8174">
        <f t="shared" si="384"/>
        <v>228</v>
      </c>
      <c r="B8174">
        <f t="shared" si="385"/>
        <v>1</v>
      </c>
      <c r="C8174" t="str">
        <f>_xlfn.XLOOKUP(A8174,Table4[Lfd],Table4[idElementValue],"Err",0)</f>
        <v>{C3091E27-9C48-411C-AC39-74E8C3A8E011}</v>
      </c>
      <c r="D8174">
        <f t="shared" si="385"/>
        <v>1</v>
      </c>
      <c r="E8174">
        <f ca="1">OFFSET(ElementsDB!$AQ$2,SeriesSelection!A8174-1,SeriesSelection!B8174-1)</f>
        <v>0</v>
      </c>
      <c r="F8174">
        <f>_xlfn.XLOOKUP(A8174,Table4[Lfd],Table4[Periods],"Err",0)</f>
        <v>0</v>
      </c>
      <c r="G8174" t="b">
        <f t="shared" si="383"/>
        <v>0</v>
      </c>
    </row>
    <row r="8175" spans="1:7" hidden="1" x14ac:dyDescent="0.25">
      <c r="A8175">
        <f t="shared" si="384"/>
        <v>228</v>
      </c>
      <c r="B8175">
        <f t="shared" si="385"/>
        <v>2</v>
      </c>
      <c r="C8175" t="str">
        <f>_xlfn.XLOOKUP(A8175,Table4[Lfd],Table4[idElementValue],"Err",0)</f>
        <v>{C3091E27-9C48-411C-AC39-74E8C3A8E011}</v>
      </c>
      <c r="D8175">
        <f t="shared" si="385"/>
        <v>2</v>
      </c>
      <c r="E8175">
        <f ca="1">OFFSET(ElementsDB!$AQ$2,SeriesSelection!A8175-1,SeriesSelection!B8175-1)</f>
        <v>0</v>
      </c>
      <c r="F8175">
        <f>_xlfn.XLOOKUP(A8175,Table4[Lfd],Table4[Periods],"Err",0)</f>
        <v>0</v>
      </c>
      <c r="G8175" t="b">
        <f t="shared" si="383"/>
        <v>0</v>
      </c>
    </row>
    <row r="8176" spans="1:7" hidden="1" x14ac:dyDescent="0.25">
      <c r="A8176">
        <f t="shared" si="384"/>
        <v>228</v>
      </c>
      <c r="B8176">
        <f t="shared" si="385"/>
        <v>3</v>
      </c>
      <c r="C8176" t="str">
        <f>_xlfn.XLOOKUP(A8176,Table4[Lfd],Table4[idElementValue],"Err",0)</f>
        <v>{C3091E27-9C48-411C-AC39-74E8C3A8E011}</v>
      </c>
      <c r="D8176">
        <f t="shared" si="385"/>
        <v>3</v>
      </c>
      <c r="E8176">
        <f ca="1">OFFSET(ElementsDB!$AQ$2,SeriesSelection!A8176-1,SeriesSelection!B8176-1)</f>
        <v>0</v>
      </c>
      <c r="F8176">
        <f>_xlfn.XLOOKUP(A8176,Table4[Lfd],Table4[Periods],"Err",0)</f>
        <v>0</v>
      </c>
      <c r="G8176" t="b">
        <f t="shared" si="383"/>
        <v>0</v>
      </c>
    </row>
    <row r="8177" spans="1:7" hidden="1" x14ac:dyDescent="0.25">
      <c r="A8177">
        <f t="shared" si="384"/>
        <v>228</v>
      </c>
      <c r="B8177">
        <f t="shared" si="385"/>
        <v>4</v>
      </c>
      <c r="C8177" t="str">
        <f>_xlfn.XLOOKUP(A8177,Table4[Lfd],Table4[idElementValue],"Err",0)</f>
        <v>{C3091E27-9C48-411C-AC39-74E8C3A8E011}</v>
      </c>
      <c r="D8177">
        <f t="shared" si="385"/>
        <v>4</v>
      </c>
      <c r="E8177">
        <f ca="1">OFFSET(ElementsDB!$AQ$2,SeriesSelection!A8177-1,SeriesSelection!B8177-1)</f>
        <v>0</v>
      </c>
      <c r="F8177">
        <f>_xlfn.XLOOKUP(A8177,Table4[Lfd],Table4[Periods],"Err",0)</f>
        <v>0</v>
      </c>
      <c r="G8177" t="b">
        <f t="shared" si="383"/>
        <v>0</v>
      </c>
    </row>
    <row r="8178" spans="1:7" hidden="1" x14ac:dyDescent="0.25">
      <c r="A8178">
        <f t="shared" si="384"/>
        <v>228</v>
      </c>
      <c r="B8178">
        <f t="shared" si="385"/>
        <v>5</v>
      </c>
      <c r="C8178" t="str">
        <f>_xlfn.XLOOKUP(A8178,Table4[Lfd],Table4[idElementValue],"Err",0)</f>
        <v>{C3091E27-9C48-411C-AC39-74E8C3A8E011}</v>
      </c>
      <c r="D8178">
        <f t="shared" si="385"/>
        <v>5</v>
      </c>
      <c r="E8178">
        <f ca="1">OFFSET(ElementsDB!$AQ$2,SeriesSelection!A8178-1,SeriesSelection!B8178-1)</f>
        <v>0</v>
      </c>
      <c r="F8178">
        <f>_xlfn.XLOOKUP(A8178,Table4[Lfd],Table4[Periods],"Err",0)</f>
        <v>0</v>
      </c>
      <c r="G8178" t="b">
        <f t="shared" si="383"/>
        <v>0</v>
      </c>
    </row>
    <row r="8179" spans="1:7" hidden="1" x14ac:dyDescent="0.25">
      <c r="A8179">
        <f t="shared" si="384"/>
        <v>228</v>
      </c>
      <c r="B8179">
        <f t="shared" si="385"/>
        <v>6</v>
      </c>
      <c r="C8179" t="str">
        <f>_xlfn.XLOOKUP(A8179,Table4[Lfd],Table4[idElementValue],"Err",0)</f>
        <v>{C3091E27-9C48-411C-AC39-74E8C3A8E011}</v>
      </c>
      <c r="D8179">
        <f t="shared" si="385"/>
        <v>6</v>
      </c>
      <c r="E8179">
        <f ca="1">OFFSET(ElementsDB!$AQ$2,SeriesSelection!A8179-1,SeriesSelection!B8179-1)</f>
        <v>0</v>
      </c>
      <c r="F8179">
        <f>_xlfn.XLOOKUP(A8179,Table4[Lfd],Table4[Periods],"Err",0)</f>
        <v>0</v>
      </c>
      <c r="G8179" t="b">
        <f t="shared" si="383"/>
        <v>0</v>
      </c>
    </row>
    <row r="8180" spans="1:7" hidden="1" x14ac:dyDescent="0.25">
      <c r="A8180">
        <f t="shared" si="384"/>
        <v>228</v>
      </c>
      <c r="B8180">
        <f t="shared" si="385"/>
        <v>7</v>
      </c>
      <c r="C8180" t="str">
        <f>_xlfn.XLOOKUP(A8180,Table4[Lfd],Table4[idElementValue],"Err",0)</f>
        <v>{C3091E27-9C48-411C-AC39-74E8C3A8E011}</v>
      </c>
      <c r="D8180">
        <f t="shared" si="385"/>
        <v>7</v>
      </c>
      <c r="E8180">
        <f ca="1">OFFSET(ElementsDB!$AQ$2,SeriesSelection!A8180-1,SeriesSelection!B8180-1)</f>
        <v>0</v>
      </c>
      <c r="F8180">
        <f>_xlfn.XLOOKUP(A8180,Table4[Lfd],Table4[Periods],"Err",0)</f>
        <v>0</v>
      </c>
      <c r="G8180" t="b">
        <f t="shared" si="383"/>
        <v>0</v>
      </c>
    </row>
    <row r="8181" spans="1:7" hidden="1" x14ac:dyDescent="0.25">
      <c r="A8181">
        <f t="shared" si="384"/>
        <v>228</v>
      </c>
      <c r="B8181">
        <f t="shared" si="385"/>
        <v>8</v>
      </c>
      <c r="C8181" t="str">
        <f>_xlfn.XLOOKUP(A8181,Table4[Lfd],Table4[idElementValue],"Err",0)</f>
        <v>{C3091E27-9C48-411C-AC39-74E8C3A8E011}</v>
      </c>
      <c r="D8181">
        <f t="shared" si="385"/>
        <v>8</v>
      </c>
      <c r="E8181">
        <f ca="1">OFFSET(ElementsDB!$AQ$2,SeriesSelection!A8181-1,SeriesSelection!B8181-1)</f>
        <v>0</v>
      </c>
      <c r="F8181">
        <f>_xlfn.XLOOKUP(A8181,Table4[Lfd],Table4[Periods],"Err",0)</f>
        <v>0</v>
      </c>
      <c r="G8181" t="b">
        <f t="shared" si="383"/>
        <v>0</v>
      </c>
    </row>
    <row r="8182" spans="1:7" hidden="1" x14ac:dyDescent="0.25">
      <c r="A8182">
        <f t="shared" si="384"/>
        <v>228</v>
      </c>
      <c r="B8182">
        <f t="shared" si="385"/>
        <v>9</v>
      </c>
      <c r="C8182" t="str">
        <f>_xlfn.XLOOKUP(A8182,Table4[Lfd],Table4[idElementValue],"Err",0)</f>
        <v>{C3091E27-9C48-411C-AC39-74E8C3A8E011}</v>
      </c>
      <c r="D8182">
        <f t="shared" si="385"/>
        <v>9</v>
      </c>
      <c r="E8182">
        <f ca="1">OFFSET(ElementsDB!$AQ$2,SeriesSelection!A8182-1,SeriesSelection!B8182-1)</f>
        <v>0</v>
      </c>
      <c r="F8182">
        <f>_xlfn.XLOOKUP(A8182,Table4[Lfd],Table4[Periods],"Err",0)</f>
        <v>0</v>
      </c>
      <c r="G8182" t="b">
        <f t="shared" si="383"/>
        <v>0</v>
      </c>
    </row>
    <row r="8183" spans="1:7" hidden="1" x14ac:dyDescent="0.25">
      <c r="A8183">
        <f t="shared" si="384"/>
        <v>228</v>
      </c>
      <c r="B8183">
        <f t="shared" si="385"/>
        <v>10</v>
      </c>
      <c r="C8183" t="str">
        <f>_xlfn.XLOOKUP(A8183,Table4[Lfd],Table4[idElementValue],"Err",0)</f>
        <v>{C3091E27-9C48-411C-AC39-74E8C3A8E011}</v>
      </c>
      <c r="D8183">
        <f t="shared" si="385"/>
        <v>10</v>
      </c>
      <c r="E8183">
        <f ca="1">OFFSET(ElementsDB!$AQ$2,SeriesSelection!A8183-1,SeriesSelection!B8183-1)</f>
        <v>0</v>
      </c>
      <c r="F8183">
        <f>_xlfn.XLOOKUP(A8183,Table4[Lfd],Table4[Periods],"Err",0)</f>
        <v>0</v>
      </c>
      <c r="G8183" t="b">
        <f t="shared" si="383"/>
        <v>0</v>
      </c>
    </row>
    <row r="8184" spans="1:7" hidden="1" x14ac:dyDescent="0.25">
      <c r="A8184">
        <f t="shared" si="384"/>
        <v>228</v>
      </c>
      <c r="B8184">
        <f t="shared" si="385"/>
        <v>11</v>
      </c>
      <c r="C8184" t="str">
        <f>_xlfn.XLOOKUP(A8184,Table4[Lfd],Table4[idElementValue],"Err",0)</f>
        <v>{C3091E27-9C48-411C-AC39-74E8C3A8E011}</v>
      </c>
      <c r="D8184">
        <f t="shared" si="385"/>
        <v>11</v>
      </c>
      <c r="E8184">
        <f ca="1">OFFSET(ElementsDB!$AQ$2,SeriesSelection!A8184-1,SeriesSelection!B8184-1)</f>
        <v>0</v>
      </c>
      <c r="F8184">
        <f>_xlfn.XLOOKUP(A8184,Table4[Lfd],Table4[Periods],"Err",0)</f>
        <v>0</v>
      </c>
      <c r="G8184" t="b">
        <f t="shared" si="383"/>
        <v>0</v>
      </c>
    </row>
    <row r="8185" spans="1:7" hidden="1" x14ac:dyDescent="0.25">
      <c r="A8185">
        <f t="shared" si="384"/>
        <v>228</v>
      </c>
      <c r="B8185">
        <f t="shared" si="385"/>
        <v>12</v>
      </c>
      <c r="C8185" t="str">
        <f>_xlfn.XLOOKUP(A8185,Table4[Lfd],Table4[idElementValue],"Err",0)</f>
        <v>{C3091E27-9C48-411C-AC39-74E8C3A8E011}</v>
      </c>
      <c r="D8185">
        <f t="shared" si="385"/>
        <v>12</v>
      </c>
      <c r="E8185">
        <f ca="1">OFFSET(ElementsDB!$AQ$2,SeriesSelection!A8185-1,SeriesSelection!B8185-1)</f>
        <v>0</v>
      </c>
      <c r="F8185">
        <f>_xlfn.XLOOKUP(A8185,Table4[Lfd],Table4[Periods],"Err",0)</f>
        <v>0</v>
      </c>
      <c r="G8185" t="b">
        <f t="shared" si="383"/>
        <v>0</v>
      </c>
    </row>
    <row r="8186" spans="1:7" hidden="1" x14ac:dyDescent="0.25">
      <c r="A8186">
        <f t="shared" si="384"/>
        <v>228</v>
      </c>
      <c r="B8186">
        <f t="shared" si="385"/>
        <v>13</v>
      </c>
      <c r="C8186" t="str">
        <f>_xlfn.XLOOKUP(A8186,Table4[Lfd],Table4[idElementValue],"Err",0)</f>
        <v>{C3091E27-9C48-411C-AC39-74E8C3A8E011}</v>
      </c>
      <c r="D8186">
        <f t="shared" si="385"/>
        <v>13</v>
      </c>
      <c r="E8186">
        <f ca="1">OFFSET(ElementsDB!$AQ$2,SeriesSelection!A8186-1,SeriesSelection!B8186-1)</f>
        <v>0</v>
      </c>
      <c r="F8186">
        <f>_xlfn.XLOOKUP(A8186,Table4[Lfd],Table4[Periods],"Err",0)</f>
        <v>0</v>
      </c>
      <c r="G8186" t="b">
        <f t="shared" si="383"/>
        <v>0</v>
      </c>
    </row>
    <row r="8187" spans="1:7" hidden="1" x14ac:dyDescent="0.25">
      <c r="A8187">
        <f t="shared" si="384"/>
        <v>228</v>
      </c>
      <c r="B8187">
        <f t="shared" si="385"/>
        <v>14</v>
      </c>
      <c r="C8187" t="str">
        <f>_xlfn.XLOOKUP(A8187,Table4[Lfd],Table4[idElementValue],"Err",0)</f>
        <v>{C3091E27-9C48-411C-AC39-74E8C3A8E011}</v>
      </c>
      <c r="D8187">
        <f t="shared" si="385"/>
        <v>14</v>
      </c>
      <c r="E8187">
        <f ca="1">OFFSET(ElementsDB!$AQ$2,SeriesSelection!A8187-1,SeriesSelection!B8187-1)</f>
        <v>0</v>
      </c>
      <c r="F8187">
        <f>_xlfn.XLOOKUP(A8187,Table4[Lfd],Table4[Periods],"Err",0)</f>
        <v>0</v>
      </c>
      <c r="G8187" t="b">
        <f t="shared" si="383"/>
        <v>0</v>
      </c>
    </row>
    <row r="8188" spans="1:7" hidden="1" x14ac:dyDescent="0.25">
      <c r="A8188">
        <f t="shared" si="384"/>
        <v>228</v>
      </c>
      <c r="B8188">
        <f t="shared" si="385"/>
        <v>15</v>
      </c>
      <c r="C8188" t="str">
        <f>_xlfn.XLOOKUP(A8188,Table4[Lfd],Table4[idElementValue],"Err",0)</f>
        <v>{C3091E27-9C48-411C-AC39-74E8C3A8E011}</v>
      </c>
      <c r="D8188">
        <f t="shared" si="385"/>
        <v>15</v>
      </c>
      <c r="E8188">
        <f ca="1">OFFSET(ElementsDB!$AQ$2,SeriesSelection!A8188-1,SeriesSelection!B8188-1)</f>
        <v>0</v>
      </c>
      <c r="F8188">
        <f>_xlfn.XLOOKUP(A8188,Table4[Lfd],Table4[Periods],"Err",0)</f>
        <v>0</v>
      </c>
      <c r="G8188" t="b">
        <f t="shared" si="383"/>
        <v>0</v>
      </c>
    </row>
    <row r="8189" spans="1:7" hidden="1" x14ac:dyDescent="0.25">
      <c r="A8189">
        <f t="shared" si="384"/>
        <v>228</v>
      </c>
      <c r="B8189">
        <f t="shared" si="385"/>
        <v>16</v>
      </c>
      <c r="C8189" t="str">
        <f>_xlfn.XLOOKUP(A8189,Table4[Lfd],Table4[idElementValue],"Err",0)</f>
        <v>{C3091E27-9C48-411C-AC39-74E8C3A8E011}</v>
      </c>
      <c r="D8189">
        <f t="shared" si="385"/>
        <v>16</v>
      </c>
      <c r="E8189">
        <f ca="1">OFFSET(ElementsDB!$AQ$2,SeriesSelection!A8189-1,SeriesSelection!B8189-1)</f>
        <v>0</v>
      </c>
      <c r="F8189">
        <f>_xlfn.XLOOKUP(A8189,Table4[Lfd],Table4[Periods],"Err",0)</f>
        <v>0</v>
      </c>
      <c r="G8189" t="b">
        <f t="shared" si="383"/>
        <v>0</v>
      </c>
    </row>
    <row r="8190" spans="1:7" hidden="1" x14ac:dyDescent="0.25">
      <c r="A8190">
        <f t="shared" si="384"/>
        <v>228</v>
      </c>
      <c r="B8190">
        <f t="shared" si="385"/>
        <v>17</v>
      </c>
      <c r="C8190" t="str">
        <f>_xlfn.XLOOKUP(A8190,Table4[Lfd],Table4[idElementValue],"Err",0)</f>
        <v>{C3091E27-9C48-411C-AC39-74E8C3A8E011}</v>
      </c>
      <c r="D8190">
        <f t="shared" si="385"/>
        <v>17</v>
      </c>
      <c r="E8190">
        <f ca="1">OFFSET(ElementsDB!$AQ$2,SeriesSelection!A8190-1,SeriesSelection!B8190-1)</f>
        <v>0</v>
      </c>
      <c r="F8190">
        <f>_xlfn.XLOOKUP(A8190,Table4[Lfd],Table4[Periods],"Err",0)</f>
        <v>0</v>
      </c>
      <c r="G8190" t="b">
        <f t="shared" si="383"/>
        <v>0</v>
      </c>
    </row>
    <row r="8191" spans="1:7" hidden="1" x14ac:dyDescent="0.25">
      <c r="A8191">
        <f t="shared" si="384"/>
        <v>228</v>
      </c>
      <c r="B8191">
        <f t="shared" si="385"/>
        <v>18</v>
      </c>
      <c r="C8191" t="str">
        <f>_xlfn.XLOOKUP(A8191,Table4[Lfd],Table4[idElementValue],"Err",0)</f>
        <v>{C3091E27-9C48-411C-AC39-74E8C3A8E011}</v>
      </c>
      <c r="D8191">
        <f t="shared" si="385"/>
        <v>18</v>
      </c>
      <c r="E8191">
        <f ca="1">OFFSET(ElementsDB!$AQ$2,SeriesSelection!A8191-1,SeriesSelection!B8191-1)</f>
        <v>0</v>
      </c>
      <c r="F8191">
        <f>_xlfn.XLOOKUP(A8191,Table4[Lfd],Table4[Periods],"Err",0)</f>
        <v>0</v>
      </c>
      <c r="G8191" t="b">
        <f t="shared" si="383"/>
        <v>0</v>
      </c>
    </row>
    <row r="8192" spans="1:7" hidden="1" x14ac:dyDescent="0.25">
      <c r="A8192">
        <f t="shared" si="384"/>
        <v>228</v>
      </c>
      <c r="B8192">
        <f t="shared" si="385"/>
        <v>19</v>
      </c>
      <c r="C8192" t="str">
        <f>_xlfn.XLOOKUP(A8192,Table4[Lfd],Table4[idElementValue],"Err",0)</f>
        <v>{C3091E27-9C48-411C-AC39-74E8C3A8E011}</v>
      </c>
      <c r="D8192">
        <f t="shared" si="385"/>
        <v>19</v>
      </c>
      <c r="E8192">
        <f ca="1">OFFSET(ElementsDB!$AQ$2,SeriesSelection!A8192-1,SeriesSelection!B8192-1)</f>
        <v>0</v>
      </c>
      <c r="F8192">
        <f>_xlfn.XLOOKUP(A8192,Table4[Lfd],Table4[Periods],"Err",0)</f>
        <v>0</v>
      </c>
      <c r="G8192" t="b">
        <f t="shared" si="383"/>
        <v>0</v>
      </c>
    </row>
    <row r="8193" spans="1:7" hidden="1" x14ac:dyDescent="0.25">
      <c r="A8193">
        <f t="shared" si="384"/>
        <v>228</v>
      </c>
      <c r="B8193">
        <f t="shared" si="385"/>
        <v>20</v>
      </c>
      <c r="C8193" t="str">
        <f>_xlfn.XLOOKUP(A8193,Table4[Lfd],Table4[idElementValue],"Err",0)</f>
        <v>{C3091E27-9C48-411C-AC39-74E8C3A8E011}</v>
      </c>
      <c r="D8193">
        <f t="shared" si="385"/>
        <v>20</v>
      </c>
      <c r="E8193">
        <f ca="1">OFFSET(ElementsDB!$AQ$2,SeriesSelection!A8193-1,SeriesSelection!B8193-1)</f>
        <v>0</v>
      </c>
      <c r="F8193">
        <f>_xlfn.XLOOKUP(A8193,Table4[Lfd],Table4[Periods],"Err",0)</f>
        <v>0</v>
      </c>
      <c r="G8193" t="b">
        <f t="shared" si="383"/>
        <v>0</v>
      </c>
    </row>
    <row r="8194" spans="1:7" hidden="1" x14ac:dyDescent="0.25">
      <c r="A8194">
        <f t="shared" si="384"/>
        <v>228</v>
      </c>
      <c r="B8194">
        <f t="shared" si="385"/>
        <v>21</v>
      </c>
      <c r="C8194" t="str">
        <f>_xlfn.XLOOKUP(A8194,Table4[Lfd],Table4[idElementValue],"Err",0)</f>
        <v>{C3091E27-9C48-411C-AC39-74E8C3A8E011}</v>
      </c>
      <c r="D8194">
        <f t="shared" si="385"/>
        <v>21</v>
      </c>
      <c r="E8194">
        <f ca="1">OFFSET(ElementsDB!$AQ$2,SeriesSelection!A8194-1,SeriesSelection!B8194-1)</f>
        <v>0</v>
      </c>
      <c r="F8194">
        <f>_xlfn.XLOOKUP(A8194,Table4[Lfd],Table4[Periods],"Err",0)</f>
        <v>0</v>
      </c>
      <c r="G8194" t="b">
        <f t="shared" ref="G8194:G8257" si="386">(D8194&lt;=F8194)</f>
        <v>0</v>
      </c>
    </row>
    <row r="8195" spans="1:7" hidden="1" x14ac:dyDescent="0.25">
      <c r="A8195">
        <f t="shared" si="384"/>
        <v>228</v>
      </c>
      <c r="B8195">
        <f t="shared" si="385"/>
        <v>22</v>
      </c>
      <c r="C8195" t="str">
        <f>_xlfn.XLOOKUP(A8195,Table4[Lfd],Table4[idElementValue],"Err",0)</f>
        <v>{C3091E27-9C48-411C-AC39-74E8C3A8E011}</v>
      </c>
      <c r="D8195">
        <f t="shared" si="385"/>
        <v>22</v>
      </c>
      <c r="E8195">
        <f ca="1">OFFSET(ElementsDB!$AQ$2,SeriesSelection!A8195-1,SeriesSelection!B8195-1)</f>
        <v>0</v>
      </c>
      <c r="F8195">
        <f>_xlfn.XLOOKUP(A8195,Table4[Lfd],Table4[Periods],"Err",0)</f>
        <v>0</v>
      </c>
      <c r="G8195" t="b">
        <f t="shared" si="386"/>
        <v>0</v>
      </c>
    </row>
    <row r="8196" spans="1:7" hidden="1" x14ac:dyDescent="0.25">
      <c r="A8196">
        <f t="shared" si="384"/>
        <v>228</v>
      </c>
      <c r="B8196">
        <f t="shared" si="385"/>
        <v>23</v>
      </c>
      <c r="C8196" t="str">
        <f>_xlfn.XLOOKUP(A8196,Table4[Lfd],Table4[idElementValue],"Err",0)</f>
        <v>{C3091E27-9C48-411C-AC39-74E8C3A8E011}</v>
      </c>
      <c r="D8196">
        <f t="shared" si="385"/>
        <v>23</v>
      </c>
      <c r="E8196">
        <f ca="1">OFFSET(ElementsDB!$AQ$2,SeriesSelection!A8196-1,SeriesSelection!B8196-1)</f>
        <v>0</v>
      </c>
      <c r="F8196">
        <f>_xlfn.XLOOKUP(A8196,Table4[Lfd],Table4[Periods],"Err",0)</f>
        <v>0</v>
      </c>
      <c r="G8196" t="b">
        <f t="shared" si="386"/>
        <v>0</v>
      </c>
    </row>
    <row r="8197" spans="1:7" hidden="1" x14ac:dyDescent="0.25">
      <c r="A8197">
        <f t="shared" si="384"/>
        <v>228</v>
      </c>
      <c r="B8197">
        <f t="shared" si="385"/>
        <v>24</v>
      </c>
      <c r="C8197" t="str">
        <f>_xlfn.XLOOKUP(A8197,Table4[Lfd],Table4[idElementValue],"Err",0)</f>
        <v>{C3091E27-9C48-411C-AC39-74E8C3A8E011}</v>
      </c>
      <c r="D8197">
        <f t="shared" si="385"/>
        <v>24</v>
      </c>
      <c r="E8197">
        <f ca="1">OFFSET(ElementsDB!$AQ$2,SeriesSelection!A8197-1,SeriesSelection!B8197-1)</f>
        <v>0</v>
      </c>
      <c r="F8197">
        <f>_xlfn.XLOOKUP(A8197,Table4[Lfd],Table4[Periods],"Err",0)</f>
        <v>0</v>
      </c>
      <c r="G8197" t="b">
        <f t="shared" si="386"/>
        <v>0</v>
      </c>
    </row>
    <row r="8198" spans="1:7" hidden="1" x14ac:dyDescent="0.25">
      <c r="A8198">
        <f t="shared" si="384"/>
        <v>228</v>
      </c>
      <c r="B8198">
        <f t="shared" si="385"/>
        <v>25</v>
      </c>
      <c r="C8198" t="str">
        <f>_xlfn.XLOOKUP(A8198,Table4[Lfd],Table4[idElementValue],"Err",0)</f>
        <v>{C3091E27-9C48-411C-AC39-74E8C3A8E011}</v>
      </c>
      <c r="D8198">
        <f t="shared" si="385"/>
        <v>25</v>
      </c>
      <c r="E8198">
        <f ca="1">OFFSET(ElementsDB!$AQ$2,SeriesSelection!A8198-1,SeriesSelection!B8198-1)</f>
        <v>0</v>
      </c>
      <c r="F8198">
        <f>_xlfn.XLOOKUP(A8198,Table4[Lfd],Table4[Periods],"Err",0)</f>
        <v>0</v>
      </c>
      <c r="G8198" t="b">
        <f t="shared" si="386"/>
        <v>0</v>
      </c>
    </row>
    <row r="8199" spans="1:7" hidden="1" x14ac:dyDescent="0.25">
      <c r="A8199">
        <f t="shared" si="384"/>
        <v>228</v>
      </c>
      <c r="B8199">
        <f t="shared" si="385"/>
        <v>26</v>
      </c>
      <c r="C8199" t="str">
        <f>_xlfn.XLOOKUP(A8199,Table4[Lfd],Table4[idElementValue],"Err",0)</f>
        <v>{C3091E27-9C48-411C-AC39-74E8C3A8E011}</v>
      </c>
      <c r="D8199">
        <f t="shared" si="385"/>
        <v>26</v>
      </c>
      <c r="E8199">
        <f ca="1">OFFSET(ElementsDB!$AQ$2,SeriesSelection!A8199-1,SeriesSelection!B8199-1)</f>
        <v>0</v>
      </c>
      <c r="F8199">
        <f>_xlfn.XLOOKUP(A8199,Table4[Lfd],Table4[Periods],"Err",0)</f>
        <v>0</v>
      </c>
      <c r="G8199" t="b">
        <f t="shared" si="386"/>
        <v>0</v>
      </c>
    </row>
    <row r="8200" spans="1:7" hidden="1" x14ac:dyDescent="0.25">
      <c r="A8200">
        <f t="shared" si="384"/>
        <v>228</v>
      </c>
      <c r="B8200">
        <f t="shared" si="385"/>
        <v>27</v>
      </c>
      <c r="C8200" t="str">
        <f>_xlfn.XLOOKUP(A8200,Table4[Lfd],Table4[idElementValue],"Err",0)</f>
        <v>{C3091E27-9C48-411C-AC39-74E8C3A8E011}</v>
      </c>
      <c r="D8200">
        <f t="shared" si="385"/>
        <v>27</v>
      </c>
      <c r="E8200">
        <f ca="1">OFFSET(ElementsDB!$AQ$2,SeriesSelection!A8200-1,SeriesSelection!B8200-1)</f>
        <v>0</v>
      </c>
      <c r="F8200">
        <f>_xlfn.XLOOKUP(A8200,Table4[Lfd],Table4[Periods],"Err",0)</f>
        <v>0</v>
      </c>
      <c r="G8200" t="b">
        <f t="shared" si="386"/>
        <v>0</v>
      </c>
    </row>
    <row r="8201" spans="1:7" hidden="1" x14ac:dyDescent="0.25">
      <c r="A8201">
        <f t="shared" si="384"/>
        <v>228</v>
      </c>
      <c r="B8201">
        <f t="shared" si="385"/>
        <v>28</v>
      </c>
      <c r="C8201" t="str">
        <f>_xlfn.XLOOKUP(A8201,Table4[Lfd],Table4[idElementValue],"Err",0)</f>
        <v>{C3091E27-9C48-411C-AC39-74E8C3A8E011}</v>
      </c>
      <c r="D8201">
        <f t="shared" si="385"/>
        <v>28</v>
      </c>
      <c r="E8201">
        <f ca="1">OFFSET(ElementsDB!$AQ$2,SeriesSelection!A8201-1,SeriesSelection!B8201-1)</f>
        <v>0</v>
      </c>
      <c r="F8201">
        <f>_xlfn.XLOOKUP(A8201,Table4[Lfd],Table4[Periods],"Err",0)</f>
        <v>0</v>
      </c>
      <c r="G8201" t="b">
        <f t="shared" si="386"/>
        <v>0</v>
      </c>
    </row>
    <row r="8202" spans="1:7" hidden="1" x14ac:dyDescent="0.25">
      <c r="A8202">
        <f t="shared" ref="A8202:A8265" si="387">IF(B8202=1,A8201+1,A8201)</f>
        <v>228</v>
      </c>
      <c r="B8202">
        <f t="shared" ref="B8202:D8265" si="388">IF(B8201=36,1,B8201+1)</f>
        <v>29</v>
      </c>
      <c r="C8202" t="str">
        <f>_xlfn.XLOOKUP(A8202,Table4[Lfd],Table4[idElementValue],"Err",0)</f>
        <v>{C3091E27-9C48-411C-AC39-74E8C3A8E011}</v>
      </c>
      <c r="D8202">
        <f t="shared" si="388"/>
        <v>29</v>
      </c>
      <c r="E8202">
        <f ca="1">OFFSET(ElementsDB!$AQ$2,SeriesSelection!A8202-1,SeriesSelection!B8202-1)</f>
        <v>0</v>
      </c>
      <c r="F8202">
        <f>_xlfn.XLOOKUP(A8202,Table4[Lfd],Table4[Periods],"Err",0)</f>
        <v>0</v>
      </c>
      <c r="G8202" t="b">
        <f t="shared" si="386"/>
        <v>0</v>
      </c>
    </row>
    <row r="8203" spans="1:7" hidden="1" x14ac:dyDescent="0.25">
      <c r="A8203">
        <f t="shared" si="387"/>
        <v>228</v>
      </c>
      <c r="B8203">
        <f t="shared" si="388"/>
        <v>30</v>
      </c>
      <c r="C8203" t="str">
        <f>_xlfn.XLOOKUP(A8203,Table4[Lfd],Table4[idElementValue],"Err",0)</f>
        <v>{C3091E27-9C48-411C-AC39-74E8C3A8E011}</v>
      </c>
      <c r="D8203">
        <f t="shared" si="388"/>
        <v>30</v>
      </c>
      <c r="E8203">
        <f ca="1">OFFSET(ElementsDB!$AQ$2,SeriesSelection!A8203-1,SeriesSelection!B8203-1)</f>
        <v>0</v>
      </c>
      <c r="F8203">
        <f>_xlfn.XLOOKUP(A8203,Table4[Lfd],Table4[Periods],"Err",0)</f>
        <v>0</v>
      </c>
      <c r="G8203" t="b">
        <f t="shared" si="386"/>
        <v>0</v>
      </c>
    </row>
    <row r="8204" spans="1:7" hidden="1" x14ac:dyDescent="0.25">
      <c r="A8204">
        <f t="shared" si="387"/>
        <v>228</v>
      </c>
      <c r="B8204">
        <f t="shared" si="388"/>
        <v>31</v>
      </c>
      <c r="C8204" t="str">
        <f>_xlfn.XLOOKUP(A8204,Table4[Lfd],Table4[idElementValue],"Err",0)</f>
        <v>{C3091E27-9C48-411C-AC39-74E8C3A8E011}</v>
      </c>
      <c r="D8204">
        <f t="shared" si="388"/>
        <v>31</v>
      </c>
      <c r="E8204">
        <f ca="1">OFFSET(ElementsDB!$AQ$2,SeriesSelection!A8204-1,SeriesSelection!B8204-1)</f>
        <v>0</v>
      </c>
      <c r="F8204">
        <f>_xlfn.XLOOKUP(A8204,Table4[Lfd],Table4[Periods],"Err",0)</f>
        <v>0</v>
      </c>
      <c r="G8204" t="b">
        <f t="shared" si="386"/>
        <v>0</v>
      </c>
    </row>
    <row r="8205" spans="1:7" hidden="1" x14ac:dyDescent="0.25">
      <c r="A8205">
        <f t="shared" si="387"/>
        <v>228</v>
      </c>
      <c r="B8205">
        <f t="shared" si="388"/>
        <v>32</v>
      </c>
      <c r="C8205" t="str">
        <f>_xlfn.XLOOKUP(A8205,Table4[Lfd],Table4[idElementValue],"Err",0)</f>
        <v>{C3091E27-9C48-411C-AC39-74E8C3A8E011}</v>
      </c>
      <c r="D8205">
        <f t="shared" si="388"/>
        <v>32</v>
      </c>
      <c r="E8205">
        <f ca="1">OFFSET(ElementsDB!$AQ$2,SeriesSelection!A8205-1,SeriesSelection!B8205-1)</f>
        <v>0</v>
      </c>
      <c r="F8205">
        <f>_xlfn.XLOOKUP(A8205,Table4[Lfd],Table4[Periods],"Err",0)</f>
        <v>0</v>
      </c>
      <c r="G8205" t="b">
        <f t="shared" si="386"/>
        <v>0</v>
      </c>
    </row>
    <row r="8206" spans="1:7" hidden="1" x14ac:dyDescent="0.25">
      <c r="A8206">
        <f t="shared" si="387"/>
        <v>228</v>
      </c>
      <c r="B8206">
        <f t="shared" si="388"/>
        <v>33</v>
      </c>
      <c r="C8206" t="str">
        <f>_xlfn.XLOOKUP(A8206,Table4[Lfd],Table4[idElementValue],"Err",0)</f>
        <v>{C3091E27-9C48-411C-AC39-74E8C3A8E011}</v>
      </c>
      <c r="D8206">
        <f t="shared" si="388"/>
        <v>33</v>
      </c>
      <c r="E8206">
        <f ca="1">OFFSET(ElementsDB!$AQ$2,SeriesSelection!A8206-1,SeriesSelection!B8206-1)</f>
        <v>0</v>
      </c>
      <c r="F8206">
        <f>_xlfn.XLOOKUP(A8206,Table4[Lfd],Table4[Periods],"Err",0)</f>
        <v>0</v>
      </c>
      <c r="G8206" t="b">
        <f t="shared" si="386"/>
        <v>0</v>
      </c>
    </row>
    <row r="8207" spans="1:7" hidden="1" x14ac:dyDescent="0.25">
      <c r="A8207">
        <f t="shared" si="387"/>
        <v>228</v>
      </c>
      <c r="B8207">
        <f t="shared" si="388"/>
        <v>34</v>
      </c>
      <c r="C8207" t="str">
        <f>_xlfn.XLOOKUP(A8207,Table4[Lfd],Table4[idElementValue],"Err",0)</f>
        <v>{C3091E27-9C48-411C-AC39-74E8C3A8E011}</v>
      </c>
      <c r="D8207">
        <f t="shared" si="388"/>
        <v>34</v>
      </c>
      <c r="E8207">
        <f ca="1">OFFSET(ElementsDB!$AQ$2,SeriesSelection!A8207-1,SeriesSelection!B8207-1)</f>
        <v>0</v>
      </c>
      <c r="F8207">
        <f>_xlfn.XLOOKUP(A8207,Table4[Lfd],Table4[Periods],"Err",0)</f>
        <v>0</v>
      </c>
      <c r="G8207" t="b">
        <f t="shared" si="386"/>
        <v>0</v>
      </c>
    </row>
    <row r="8208" spans="1:7" hidden="1" x14ac:dyDescent="0.25">
      <c r="A8208">
        <f t="shared" si="387"/>
        <v>228</v>
      </c>
      <c r="B8208">
        <f t="shared" si="388"/>
        <v>35</v>
      </c>
      <c r="C8208" t="str">
        <f>_xlfn.XLOOKUP(A8208,Table4[Lfd],Table4[idElementValue],"Err",0)</f>
        <v>{C3091E27-9C48-411C-AC39-74E8C3A8E011}</v>
      </c>
      <c r="D8208">
        <f t="shared" si="388"/>
        <v>35</v>
      </c>
      <c r="E8208">
        <f ca="1">OFFSET(ElementsDB!$AQ$2,SeriesSelection!A8208-1,SeriesSelection!B8208-1)</f>
        <v>0</v>
      </c>
      <c r="F8208">
        <f>_xlfn.XLOOKUP(A8208,Table4[Lfd],Table4[Periods],"Err",0)</f>
        <v>0</v>
      </c>
      <c r="G8208" t="b">
        <f t="shared" si="386"/>
        <v>0</v>
      </c>
    </row>
    <row r="8209" spans="1:7" hidden="1" x14ac:dyDescent="0.25">
      <c r="A8209">
        <f t="shared" si="387"/>
        <v>228</v>
      </c>
      <c r="B8209">
        <f t="shared" si="388"/>
        <v>36</v>
      </c>
      <c r="C8209" t="str">
        <f>_xlfn.XLOOKUP(A8209,Table4[Lfd],Table4[idElementValue],"Err",0)</f>
        <v>{C3091E27-9C48-411C-AC39-74E8C3A8E011}</v>
      </c>
      <c r="D8209">
        <f t="shared" si="388"/>
        <v>36</v>
      </c>
      <c r="E8209">
        <f ca="1">OFFSET(ElementsDB!$AQ$2,SeriesSelection!A8209-1,SeriesSelection!B8209-1)</f>
        <v>0</v>
      </c>
      <c r="F8209">
        <f>_xlfn.XLOOKUP(A8209,Table4[Lfd],Table4[Periods],"Err",0)</f>
        <v>0</v>
      </c>
      <c r="G8209" t="b">
        <f t="shared" si="386"/>
        <v>0</v>
      </c>
    </row>
    <row r="8210" spans="1:7" hidden="1" x14ac:dyDescent="0.25">
      <c r="A8210">
        <f t="shared" si="387"/>
        <v>229</v>
      </c>
      <c r="B8210">
        <f t="shared" si="388"/>
        <v>1</v>
      </c>
      <c r="C8210" t="str">
        <f>_xlfn.XLOOKUP(A8210,Table4[Lfd],Table4[idElementValue],"Err",0)</f>
        <v>{50EC292A-0880-488E-9761-721C79BC67A7}</v>
      </c>
      <c r="D8210">
        <f t="shared" si="388"/>
        <v>1</v>
      </c>
      <c r="E8210">
        <f ca="1">OFFSET(ElementsDB!$AQ$2,SeriesSelection!A8210-1,SeriesSelection!B8210-1)</f>
        <v>0</v>
      </c>
      <c r="F8210">
        <f>_xlfn.XLOOKUP(A8210,Table4[Lfd],Table4[Periods],"Err",0)</f>
        <v>0</v>
      </c>
      <c r="G8210" t="b">
        <f t="shared" si="386"/>
        <v>0</v>
      </c>
    </row>
    <row r="8211" spans="1:7" hidden="1" x14ac:dyDescent="0.25">
      <c r="A8211">
        <f t="shared" si="387"/>
        <v>229</v>
      </c>
      <c r="B8211">
        <f t="shared" si="388"/>
        <v>2</v>
      </c>
      <c r="C8211" t="str">
        <f>_xlfn.XLOOKUP(A8211,Table4[Lfd],Table4[idElementValue],"Err",0)</f>
        <v>{50EC292A-0880-488E-9761-721C79BC67A7}</v>
      </c>
      <c r="D8211">
        <f t="shared" si="388"/>
        <v>2</v>
      </c>
      <c r="E8211">
        <f ca="1">OFFSET(ElementsDB!$AQ$2,SeriesSelection!A8211-1,SeriesSelection!B8211-1)</f>
        <v>0</v>
      </c>
      <c r="F8211">
        <f>_xlfn.XLOOKUP(A8211,Table4[Lfd],Table4[Periods],"Err",0)</f>
        <v>0</v>
      </c>
      <c r="G8211" t="b">
        <f t="shared" si="386"/>
        <v>0</v>
      </c>
    </row>
    <row r="8212" spans="1:7" hidden="1" x14ac:dyDescent="0.25">
      <c r="A8212">
        <f t="shared" si="387"/>
        <v>229</v>
      </c>
      <c r="B8212">
        <f t="shared" si="388"/>
        <v>3</v>
      </c>
      <c r="C8212" t="str">
        <f>_xlfn.XLOOKUP(A8212,Table4[Lfd],Table4[idElementValue],"Err",0)</f>
        <v>{50EC292A-0880-488E-9761-721C79BC67A7}</v>
      </c>
      <c r="D8212">
        <f t="shared" si="388"/>
        <v>3</v>
      </c>
      <c r="E8212">
        <f ca="1">OFFSET(ElementsDB!$AQ$2,SeriesSelection!A8212-1,SeriesSelection!B8212-1)</f>
        <v>0</v>
      </c>
      <c r="F8212">
        <f>_xlfn.XLOOKUP(A8212,Table4[Lfd],Table4[Periods],"Err",0)</f>
        <v>0</v>
      </c>
      <c r="G8212" t="b">
        <f t="shared" si="386"/>
        <v>0</v>
      </c>
    </row>
    <row r="8213" spans="1:7" hidden="1" x14ac:dyDescent="0.25">
      <c r="A8213">
        <f t="shared" si="387"/>
        <v>229</v>
      </c>
      <c r="B8213">
        <f t="shared" si="388"/>
        <v>4</v>
      </c>
      <c r="C8213" t="str">
        <f>_xlfn.XLOOKUP(A8213,Table4[Lfd],Table4[idElementValue],"Err",0)</f>
        <v>{50EC292A-0880-488E-9761-721C79BC67A7}</v>
      </c>
      <c r="D8213">
        <f t="shared" si="388"/>
        <v>4</v>
      </c>
      <c r="E8213">
        <f ca="1">OFFSET(ElementsDB!$AQ$2,SeriesSelection!A8213-1,SeriesSelection!B8213-1)</f>
        <v>0</v>
      </c>
      <c r="F8213">
        <f>_xlfn.XLOOKUP(A8213,Table4[Lfd],Table4[Periods],"Err",0)</f>
        <v>0</v>
      </c>
      <c r="G8213" t="b">
        <f t="shared" si="386"/>
        <v>0</v>
      </c>
    </row>
    <row r="8214" spans="1:7" hidden="1" x14ac:dyDescent="0.25">
      <c r="A8214">
        <f t="shared" si="387"/>
        <v>229</v>
      </c>
      <c r="B8214">
        <f t="shared" si="388"/>
        <v>5</v>
      </c>
      <c r="C8214" t="str">
        <f>_xlfn.XLOOKUP(A8214,Table4[Lfd],Table4[idElementValue],"Err",0)</f>
        <v>{50EC292A-0880-488E-9761-721C79BC67A7}</v>
      </c>
      <c r="D8214">
        <f t="shared" si="388"/>
        <v>5</v>
      </c>
      <c r="E8214">
        <f ca="1">OFFSET(ElementsDB!$AQ$2,SeriesSelection!A8214-1,SeriesSelection!B8214-1)</f>
        <v>0</v>
      </c>
      <c r="F8214">
        <f>_xlfn.XLOOKUP(A8214,Table4[Lfd],Table4[Periods],"Err",0)</f>
        <v>0</v>
      </c>
      <c r="G8214" t="b">
        <f t="shared" si="386"/>
        <v>0</v>
      </c>
    </row>
    <row r="8215" spans="1:7" hidden="1" x14ac:dyDescent="0.25">
      <c r="A8215">
        <f t="shared" si="387"/>
        <v>229</v>
      </c>
      <c r="B8215">
        <f t="shared" si="388"/>
        <v>6</v>
      </c>
      <c r="C8215" t="str">
        <f>_xlfn.XLOOKUP(A8215,Table4[Lfd],Table4[idElementValue],"Err",0)</f>
        <v>{50EC292A-0880-488E-9761-721C79BC67A7}</v>
      </c>
      <c r="D8215">
        <f t="shared" si="388"/>
        <v>6</v>
      </c>
      <c r="E8215">
        <f ca="1">OFFSET(ElementsDB!$AQ$2,SeriesSelection!A8215-1,SeriesSelection!B8215-1)</f>
        <v>0</v>
      </c>
      <c r="F8215">
        <f>_xlfn.XLOOKUP(A8215,Table4[Lfd],Table4[Periods],"Err",0)</f>
        <v>0</v>
      </c>
      <c r="G8215" t="b">
        <f t="shared" si="386"/>
        <v>0</v>
      </c>
    </row>
    <row r="8216" spans="1:7" hidden="1" x14ac:dyDescent="0.25">
      <c r="A8216">
        <f t="shared" si="387"/>
        <v>229</v>
      </c>
      <c r="B8216">
        <f t="shared" si="388"/>
        <v>7</v>
      </c>
      <c r="C8216" t="str">
        <f>_xlfn.XLOOKUP(A8216,Table4[Lfd],Table4[idElementValue],"Err",0)</f>
        <v>{50EC292A-0880-488E-9761-721C79BC67A7}</v>
      </c>
      <c r="D8216">
        <f t="shared" si="388"/>
        <v>7</v>
      </c>
      <c r="E8216">
        <f ca="1">OFFSET(ElementsDB!$AQ$2,SeriesSelection!A8216-1,SeriesSelection!B8216-1)</f>
        <v>0</v>
      </c>
      <c r="F8216">
        <f>_xlfn.XLOOKUP(A8216,Table4[Lfd],Table4[Periods],"Err",0)</f>
        <v>0</v>
      </c>
      <c r="G8216" t="b">
        <f t="shared" si="386"/>
        <v>0</v>
      </c>
    </row>
    <row r="8217" spans="1:7" hidden="1" x14ac:dyDescent="0.25">
      <c r="A8217">
        <f t="shared" si="387"/>
        <v>229</v>
      </c>
      <c r="B8217">
        <f t="shared" si="388"/>
        <v>8</v>
      </c>
      <c r="C8217" t="str">
        <f>_xlfn.XLOOKUP(A8217,Table4[Lfd],Table4[idElementValue],"Err",0)</f>
        <v>{50EC292A-0880-488E-9761-721C79BC67A7}</v>
      </c>
      <c r="D8217">
        <f t="shared" si="388"/>
        <v>8</v>
      </c>
      <c r="E8217">
        <f ca="1">OFFSET(ElementsDB!$AQ$2,SeriesSelection!A8217-1,SeriesSelection!B8217-1)</f>
        <v>0</v>
      </c>
      <c r="F8217">
        <f>_xlfn.XLOOKUP(A8217,Table4[Lfd],Table4[Periods],"Err",0)</f>
        <v>0</v>
      </c>
      <c r="G8217" t="b">
        <f t="shared" si="386"/>
        <v>0</v>
      </c>
    </row>
    <row r="8218" spans="1:7" hidden="1" x14ac:dyDescent="0.25">
      <c r="A8218">
        <f t="shared" si="387"/>
        <v>229</v>
      </c>
      <c r="B8218">
        <f t="shared" si="388"/>
        <v>9</v>
      </c>
      <c r="C8218" t="str">
        <f>_xlfn.XLOOKUP(A8218,Table4[Lfd],Table4[idElementValue],"Err",0)</f>
        <v>{50EC292A-0880-488E-9761-721C79BC67A7}</v>
      </c>
      <c r="D8218">
        <f t="shared" si="388"/>
        <v>9</v>
      </c>
      <c r="E8218">
        <f ca="1">OFFSET(ElementsDB!$AQ$2,SeriesSelection!A8218-1,SeriesSelection!B8218-1)</f>
        <v>0</v>
      </c>
      <c r="F8218">
        <f>_xlfn.XLOOKUP(A8218,Table4[Lfd],Table4[Periods],"Err",0)</f>
        <v>0</v>
      </c>
      <c r="G8218" t="b">
        <f t="shared" si="386"/>
        <v>0</v>
      </c>
    </row>
    <row r="8219" spans="1:7" hidden="1" x14ac:dyDescent="0.25">
      <c r="A8219">
        <f t="shared" si="387"/>
        <v>229</v>
      </c>
      <c r="B8219">
        <f t="shared" si="388"/>
        <v>10</v>
      </c>
      <c r="C8219" t="str">
        <f>_xlfn.XLOOKUP(A8219,Table4[Lfd],Table4[idElementValue],"Err",0)</f>
        <v>{50EC292A-0880-488E-9761-721C79BC67A7}</v>
      </c>
      <c r="D8219">
        <f t="shared" si="388"/>
        <v>10</v>
      </c>
      <c r="E8219">
        <f ca="1">OFFSET(ElementsDB!$AQ$2,SeriesSelection!A8219-1,SeriesSelection!B8219-1)</f>
        <v>0</v>
      </c>
      <c r="F8219">
        <f>_xlfn.XLOOKUP(A8219,Table4[Lfd],Table4[Periods],"Err",0)</f>
        <v>0</v>
      </c>
      <c r="G8219" t="b">
        <f t="shared" si="386"/>
        <v>0</v>
      </c>
    </row>
    <row r="8220" spans="1:7" hidden="1" x14ac:dyDescent="0.25">
      <c r="A8220">
        <f t="shared" si="387"/>
        <v>229</v>
      </c>
      <c r="B8220">
        <f t="shared" si="388"/>
        <v>11</v>
      </c>
      <c r="C8220" t="str">
        <f>_xlfn.XLOOKUP(A8220,Table4[Lfd],Table4[idElementValue],"Err",0)</f>
        <v>{50EC292A-0880-488E-9761-721C79BC67A7}</v>
      </c>
      <c r="D8220">
        <f t="shared" si="388"/>
        <v>11</v>
      </c>
      <c r="E8220">
        <f ca="1">OFFSET(ElementsDB!$AQ$2,SeriesSelection!A8220-1,SeriesSelection!B8220-1)</f>
        <v>0</v>
      </c>
      <c r="F8220">
        <f>_xlfn.XLOOKUP(A8220,Table4[Lfd],Table4[Periods],"Err",0)</f>
        <v>0</v>
      </c>
      <c r="G8220" t="b">
        <f t="shared" si="386"/>
        <v>0</v>
      </c>
    </row>
    <row r="8221" spans="1:7" hidden="1" x14ac:dyDescent="0.25">
      <c r="A8221">
        <f t="shared" si="387"/>
        <v>229</v>
      </c>
      <c r="B8221">
        <f t="shared" si="388"/>
        <v>12</v>
      </c>
      <c r="C8221" t="str">
        <f>_xlfn.XLOOKUP(A8221,Table4[Lfd],Table4[idElementValue],"Err",0)</f>
        <v>{50EC292A-0880-488E-9761-721C79BC67A7}</v>
      </c>
      <c r="D8221">
        <f t="shared" si="388"/>
        <v>12</v>
      </c>
      <c r="E8221">
        <f ca="1">OFFSET(ElementsDB!$AQ$2,SeriesSelection!A8221-1,SeriesSelection!B8221-1)</f>
        <v>0</v>
      </c>
      <c r="F8221">
        <f>_xlfn.XLOOKUP(A8221,Table4[Lfd],Table4[Periods],"Err",0)</f>
        <v>0</v>
      </c>
      <c r="G8221" t="b">
        <f t="shared" si="386"/>
        <v>0</v>
      </c>
    </row>
    <row r="8222" spans="1:7" hidden="1" x14ac:dyDescent="0.25">
      <c r="A8222">
        <f t="shared" si="387"/>
        <v>229</v>
      </c>
      <c r="B8222">
        <f t="shared" si="388"/>
        <v>13</v>
      </c>
      <c r="C8222" t="str">
        <f>_xlfn.XLOOKUP(A8222,Table4[Lfd],Table4[idElementValue],"Err",0)</f>
        <v>{50EC292A-0880-488E-9761-721C79BC67A7}</v>
      </c>
      <c r="D8222">
        <f t="shared" si="388"/>
        <v>13</v>
      </c>
      <c r="E8222">
        <f ca="1">OFFSET(ElementsDB!$AQ$2,SeriesSelection!A8222-1,SeriesSelection!B8222-1)</f>
        <v>0</v>
      </c>
      <c r="F8222">
        <f>_xlfn.XLOOKUP(A8222,Table4[Lfd],Table4[Periods],"Err",0)</f>
        <v>0</v>
      </c>
      <c r="G8222" t="b">
        <f t="shared" si="386"/>
        <v>0</v>
      </c>
    </row>
    <row r="8223" spans="1:7" hidden="1" x14ac:dyDescent="0.25">
      <c r="A8223">
        <f t="shared" si="387"/>
        <v>229</v>
      </c>
      <c r="B8223">
        <f t="shared" si="388"/>
        <v>14</v>
      </c>
      <c r="C8223" t="str">
        <f>_xlfn.XLOOKUP(A8223,Table4[Lfd],Table4[idElementValue],"Err",0)</f>
        <v>{50EC292A-0880-488E-9761-721C79BC67A7}</v>
      </c>
      <c r="D8223">
        <f t="shared" si="388"/>
        <v>14</v>
      </c>
      <c r="E8223">
        <f ca="1">OFFSET(ElementsDB!$AQ$2,SeriesSelection!A8223-1,SeriesSelection!B8223-1)</f>
        <v>0</v>
      </c>
      <c r="F8223">
        <f>_xlfn.XLOOKUP(A8223,Table4[Lfd],Table4[Periods],"Err",0)</f>
        <v>0</v>
      </c>
      <c r="G8223" t="b">
        <f t="shared" si="386"/>
        <v>0</v>
      </c>
    </row>
    <row r="8224" spans="1:7" hidden="1" x14ac:dyDescent="0.25">
      <c r="A8224">
        <f t="shared" si="387"/>
        <v>229</v>
      </c>
      <c r="B8224">
        <f t="shared" si="388"/>
        <v>15</v>
      </c>
      <c r="C8224" t="str">
        <f>_xlfn.XLOOKUP(A8224,Table4[Lfd],Table4[idElementValue],"Err",0)</f>
        <v>{50EC292A-0880-488E-9761-721C79BC67A7}</v>
      </c>
      <c r="D8224">
        <f t="shared" si="388"/>
        <v>15</v>
      </c>
      <c r="E8224">
        <f ca="1">OFFSET(ElementsDB!$AQ$2,SeriesSelection!A8224-1,SeriesSelection!B8224-1)</f>
        <v>0</v>
      </c>
      <c r="F8224">
        <f>_xlfn.XLOOKUP(A8224,Table4[Lfd],Table4[Periods],"Err",0)</f>
        <v>0</v>
      </c>
      <c r="G8224" t="b">
        <f t="shared" si="386"/>
        <v>0</v>
      </c>
    </row>
    <row r="8225" spans="1:7" hidden="1" x14ac:dyDescent="0.25">
      <c r="A8225">
        <f t="shared" si="387"/>
        <v>229</v>
      </c>
      <c r="B8225">
        <f t="shared" si="388"/>
        <v>16</v>
      </c>
      <c r="C8225" t="str">
        <f>_xlfn.XLOOKUP(A8225,Table4[Lfd],Table4[idElementValue],"Err",0)</f>
        <v>{50EC292A-0880-488E-9761-721C79BC67A7}</v>
      </c>
      <c r="D8225">
        <f t="shared" si="388"/>
        <v>16</v>
      </c>
      <c r="E8225">
        <f ca="1">OFFSET(ElementsDB!$AQ$2,SeriesSelection!A8225-1,SeriesSelection!B8225-1)</f>
        <v>0</v>
      </c>
      <c r="F8225">
        <f>_xlfn.XLOOKUP(A8225,Table4[Lfd],Table4[Periods],"Err",0)</f>
        <v>0</v>
      </c>
      <c r="G8225" t="b">
        <f t="shared" si="386"/>
        <v>0</v>
      </c>
    </row>
    <row r="8226" spans="1:7" hidden="1" x14ac:dyDescent="0.25">
      <c r="A8226">
        <f t="shared" si="387"/>
        <v>229</v>
      </c>
      <c r="B8226">
        <f t="shared" si="388"/>
        <v>17</v>
      </c>
      <c r="C8226" t="str">
        <f>_xlfn.XLOOKUP(A8226,Table4[Lfd],Table4[idElementValue],"Err",0)</f>
        <v>{50EC292A-0880-488E-9761-721C79BC67A7}</v>
      </c>
      <c r="D8226">
        <f t="shared" si="388"/>
        <v>17</v>
      </c>
      <c r="E8226">
        <f ca="1">OFFSET(ElementsDB!$AQ$2,SeriesSelection!A8226-1,SeriesSelection!B8226-1)</f>
        <v>0</v>
      </c>
      <c r="F8226">
        <f>_xlfn.XLOOKUP(A8226,Table4[Lfd],Table4[Periods],"Err",0)</f>
        <v>0</v>
      </c>
      <c r="G8226" t="b">
        <f t="shared" si="386"/>
        <v>0</v>
      </c>
    </row>
    <row r="8227" spans="1:7" hidden="1" x14ac:dyDescent="0.25">
      <c r="A8227">
        <f t="shared" si="387"/>
        <v>229</v>
      </c>
      <c r="B8227">
        <f t="shared" si="388"/>
        <v>18</v>
      </c>
      <c r="C8227" t="str">
        <f>_xlfn.XLOOKUP(A8227,Table4[Lfd],Table4[idElementValue],"Err",0)</f>
        <v>{50EC292A-0880-488E-9761-721C79BC67A7}</v>
      </c>
      <c r="D8227">
        <f t="shared" si="388"/>
        <v>18</v>
      </c>
      <c r="E8227">
        <f ca="1">OFFSET(ElementsDB!$AQ$2,SeriesSelection!A8227-1,SeriesSelection!B8227-1)</f>
        <v>0</v>
      </c>
      <c r="F8227">
        <f>_xlfn.XLOOKUP(A8227,Table4[Lfd],Table4[Periods],"Err",0)</f>
        <v>0</v>
      </c>
      <c r="G8227" t="b">
        <f t="shared" si="386"/>
        <v>0</v>
      </c>
    </row>
    <row r="8228" spans="1:7" hidden="1" x14ac:dyDescent="0.25">
      <c r="A8228">
        <f t="shared" si="387"/>
        <v>229</v>
      </c>
      <c r="B8228">
        <f t="shared" si="388"/>
        <v>19</v>
      </c>
      <c r="C8228" t="str">
        <f>_xlfn.XLOOKUP(A8228,Table4[Lfd],Table4[idElementValue],"Err",0)</f>
        <v>{50EC292A-0880-488E-9761-721C79BC67A7}</v>
      </c>
      <c r="D8228">
        <f t="shared" si="388"/>
        <v>19</v>
      </c>
      <c r="E8228">
        <f ca="1">OFFSET(ElementsDB!$AQ$2,SeriesSelection!A8228-1,SeriesSelection!B8228-1)</f>
        <v>0</v>
      </c>
      <c r="F8228">
        <f>_xlfn.XLOOKUP(A8228,Table4[Lfd],Table4[Periods],"Err",0)</f>
        <v>0</v>
      </c>
      <c r="G8228" t="b">
        <f t="shared" si="386"/>
        <v>0</v>
      </c>
    </row>
    <row r="8229" spans="1:7" hidden="1" x14ac:dyDescent="0.25">
      <c r="A8229">
        <f t="shared" si="387"/>
        <v>229</v>
      </c>
      <c r="B8229">
        <f t="shared" si="388"/>
        <v>20</v>
      </c>
      <c r="C8229" t="str">
        <f>_xlfn.XLOOKUP(A8229,Table4[Lfd],Table4[idElementValue],"Err",0)</f>
        <v>{50EC292A-0880-488E-9761-721C79BC67A7}</v>
      </c>
      <c r="D8229">
        <f t="shared" si="388"/>
        <v>20</v>
      </c>
      <c r="E8229">
        <f ca="1">OFFSET(ElementsDB!$AQ$2,SeriesSelection!A8229-1,SeriesSelection!B8229-1)</f>
        <v>0</v>
      </c>
      <c r="F8229">
        <f>_xlfn.XLOOKUP(A8229,Table4[Lfd],Table4[Periods],"Err",0)</f>
        <v>0</v>
      </c>
      <c r="G8229" t="b">
        <f t="shared" si="386"/>
        <v>0</v>
      </c>
    </row>
    <row r="8230" spans="1:7" hidden="1" x14ac:dyDescent="0.25">
      <c r="A8230">
        <f t="shared" si="387"/>
        <v>229</v>
      </c>
      <c r="B8230">
        <f t="shared" si="388"/>
        <v>21</v>
      </c>
      <c r="C8230" t="str">
        <f>_xlfn.XLOOKUP(A8230,Table4[Lfd],Table4[idElementValue],"Err",0)</f>
        <v>{50EC292A-0880-488E-9761-721C79BC67A7}</v>
      </c>
      <c r="D8230">
        <f t="shared" si="388"/>
        <v>21</v>
      </c>
      <c r="E8230">
        <f ca="1">OFFSET(ElementsDB!$AQ$2,SeriesSelection!A8230-1,SeriesSelection!B8230-1)</f>
        <v>0</v>
      </c>
      <c r="F8230">
        <f>_xlfn.XLOOKUP(A8230,Table4[Lfd],Table4[Periods],"Err",0)</f>
        <v>0</v>
      </c>
      <c r="G8230" t="b">
        <f t="shared" si="386"/>
        <v>0</v>
      </c>
    </row>
    <row r="8231" spans="1:7" hidden="1" x14ac:dyDescent="0.25">
      <c r="A8231">
        <f t="shared" si="387"/>
        <v>229</v>
      </c>
      <c r="B8231">
        <f t="shared" si="388"/>
        <v>22</v>
      </c>
      <c r="C8231" t="str">
        <f>_xlfn.XLOOKUP(A8231,Table4[Lfd],Table4[idElementValue],"Err",0)</f>
        <v>{50EC292A-0880-488E-9761-721C79BC67A7}</v>
      </c>
      <c r="D8231">
        <f t="shared" si="388"/>
        <v>22</v>
      </c>
      <c r="E8231">
        <f ca="1">OFFSET(ElementsDB!$AQ$2,SeriesSelection!A8231-1,SeriesSelection!B8231-1)</f>
        <v>0</v>
      </c>
      <c r="F8231">
        <f>_xlfn.XLOOKUP(A8231,Table4[Lfd],Table4[Periods],"Err",0)</f>
        <v>0</v>
      </c>
      <c r="G8231" t="b">
        <f t="shared" si="386"/>
        <v>0</v>
      </c>
    </row>
    <row r="8232" spans="1:7" hidden="1" x14ac:dyDescent="0.25">
      <c r="A8232">
        <f t="shared" si="387"/>
        <v>229</v>
      </c>
      <c r="B8232">
        <f t="shared" si="388"/>
        <v>23</v>
      </c>
      <c r="C8232" t="str">
        <f>_xlfn.XLOOKUP(A8232,Table4[Lfd],Table4[idElementValue],"Err",0)</f>
        <v>{50EC292A-0880-488E-9761-721C79BC67A7}</v>
      </c>
      <c r="D8232">
        <f t="shared" si="388"/>
        <v>23</v>
      </c>
      <c r="E8232">
        <f ca="1">OFFSET(ElementsDB!$AQ$2,SeriesSelection!A8232-1,SeriesSelection!B8232-1)</f>
        <v>0</v>
      </c>
      <c r="F8232">
        <f>_xlfn.XLOOKUP(A8232,Table4[Lfd],Table4[Periods],"Err",0)</f>
        <v>0</v>
      </c>
      <c r="G8232" t="b">
        <f t="shared" si="386"/>
        <v>0</v>
      </c>
    </row>
    <row r="8233" spans="1:7" hidden="1" x14ac:dyDescent="0.25">
      <c r="A8233">
        <f t="shared" si="387"/>
        <v>229</v>
      </c>
      <c r="B8233">
        <f t="shared" si="388"/>
        <v>24</v>
      </c>
      <c r="C8233" t="str">
        <f>_xlfn.XLOOKUP(A8233,Table4[Lfd],Table4[idElementValue],"Err",0)</f>
        <v>{50EC292A-0880-488E-9761-721C79BC67A7}</v>
      </c>
      <c r="D8233">
        <f t="shared" si="388"/>
        <v>24</v>
      </c>
      <c r="E8233">
        <f ca="1">OFFSET(ElementsDB!$AQ$2,SeriesSelection!A8233-1,SeriesSelection!B8233-1)</f>
        <v>0</v>
      </c>
      <c r="F8233">
        <f>_xlfn.XLOOKUP(A8233,Table4[Lfd],Table4[Periods],"Err",0)</f>
        <v>0</v>
      </c>
      <c r="G8233" t="b">
        <f t="shared" si="386"/>
        <v>0</v>
      </c>
    </row>
    <row r="8234" spans="1:7" hidden="1" x14ac:dyDescent="0.25">
      <c r="A8234">
        <f t="shared" si="387"/>
        <v>229</v>
      </c>
      <c r="B8234">
        <f t="shared" si="388"/>
        <v>25</v>
      </c>
      <c r="C8234" t="str">
        <f>_xlfn.XLOOKUP(A8234,Table4[Lfd],Table4[idElementValue],"Err",0)</f>
        <v>{50EC292A-0880-488E-9761-721C79BC67A7}</v>
      </c>
      <c r="D8234">
        <f t="shared" si="388"/>
        <v>25</v>
      </c>
      <c r="E8234">
        <f ca="1">OFFSET(ElementsDB!$AQ$2,SeriesSelection!A8234-1,SeriesSelection!B8234-1)</f>
        <v>0</v>
      </c>
      <c r="F8234">
        <f>_xlfn.XLOOKUP(A8234,Table4[Lfd],Table4[Periods],"Err",0)</f>
        <v>0</v>
      </c>
      <c r="G8234" t="b">
        <f t="shared" si="386"/>
        <v>0</v>
      </c>
    </row>
    <row r="8235" spans="1:7" hidden="1" x14ac:dyDescent="0.25">
      <c r="A8235">
        <f t="shared" si="387"/>
        <v>229</v>
      </c>
      <c r="B8235">
        <f t="shared" si="388"/>
        <v>26</v>
      </c>
      <c r="C8235" t="str">
        <f>_xlfn.XLOOKUP(A8235,Table4[Lfd],Table4[idElementValue],"Err",0)</f>
        <v>{50EC292A-0880-488E-9761-721C79BC67A7}</v>
      </c>
      <c r="D8235">
        <f t="shared" si="388"/>
        <v>26</v>
      </c>
      <c r="E8235">
        <f ca="1">OFFSET(ElementsDB!$AQ$2,SeriesSelection!A8235-1,SeriesSelection!B8235-1)</f>
        <v>0</v>
      </c>
      <c r="F8235">
        <f>_xlfn.XLOOKUP(A8235,Table4[Lfd],Table4[Periods],"Err",0)</f>
        <v>0</v>
      </c>
      <c r="G8235" t="b">
        <f t="shared" si="386"/>
        <v>0</v>
      </c>
    </row>
    <row r="8236" spans="1:7" hidden="1" x14ac:dyDescent="0.25">
      <c r="A8236">
        <f t="shared" si="387"/>
        <v>229</v>
      </c>
      <c r="B8236">
        <f t="shared" si="388"/>
        <v>27</v>
      </c>
      <c r="C8236" t="str">
        <f>_xlfn.XLOOKUP(A8236,Table4[Lfd],Table4[idElementValue],"Err",0)</f>
        <v>{50EC292A-0880-488E-9761-721C79BC67A7}</v>
      </c>
      <c r="D8236">
        <f t="shared" si="388"/>
        <v>27</v>
      </c>
      <c r="E8236">
        <f ca="1">OFFSET(ElementsDB!$AQ$2,SeriesSelection!A8236-1,SeriesSelection!B8236-1)</f>
        <v>0</v>
      </c>
      <c r="F8236">
        <f>_xlfn.XLOOKUP(A8236,Table4[Lfd],Table4[Periods],"Err",0)</f>
        <v>0</v>
      </c>
      <c r="G8236" t="b">
        <f t="shared" si="386"/>
        <v>0</v>
      </c>
    </row>
    <row r="8237" spans="1:7" hidden="1" x14ac:dyDescent="0.25">
      <c r="A8237">
        <f t="shared" si="387"/>
        <v>229</v>
      </c>
      <c r="B8237">
        <f t="shared" si="388"/>
        <v>28</v>
      </c>
      <c r="C8237" t="str">
        <f>_xlfn.XLOOKUP(A8237,Table4[Lfd],Table4[idElementValue],"Err",0)</f>
        <v>{50EC292A-0880-488E-9761-721C79BC67A7}</v>
      </c>
      <c r="D8237">
        <f t="shared" si="388"/>
        <v>28</v>
      </c>
      <c r="E8237">
        <f ca="1">OFFSET(ElementsDB!$AQ$2,SeriesSelection!A8237-1,SeriesSelection!B8237-1)</f>
        <v>0</v>
      </c>
      <c r="F8237">
        <f>_xlfn.XLOOKUP(A8237,Table4[Lfd],Table4[Periods],"Err",0)</f>
        <v>0</v>
      </c>
      <c r="G8237" t="b">
        <f t="shared" si="386"/>
        <v>0</v>
      </c>
    </row>
    <row r="8238" spans="1:7" hidden="1" x14ac:dyDescent="0.25">
      <c r="A8238">
        <f t="shared" si="387"/>
        <v>229</v>
      </c>
      <c r="B8238">
        <f t="shared" si="388"/>
        <v>29</v>
      </c>
      <c r="C8238" t="str">
        <f>_xlfn.XLOOKUP(A8238,Table4[Lfd],Table4[idElementValue],"Err",0)</f>
        <v>{50EC292A-0880-488E-9761-721C79BC67A7}</v>
      </c>
      <c r="D8238">
        <f t="shared" si="388"/>
        <v>29</v>
      </c>
      <c r="E8238">
        <f ca="1">OFFSET(ElementsDB!$AQ$2,SeriesSelection!A8238-1,SeriesSelection!B8238-1)</f>
        <v>0</v>
      </c>
      <c r="F8238">
        <f>_xlfn.XLOOKUP(A8238,Table4[Lfd],Table4[Periods],"Err",0)</f>
        <v>0</v>
      </c>
      <c r="G8238" t="b">
        <f t="shared" si="386"/>
        <v>0</v>
      </c>
    </row>
    <row r="8239" spans="1:7" hidden="1" x14ac:dyDescent="0.25">
      <c r="A8239">
        <f t="shared" si="387"/>
        <v>229</v>
      </c>
      <c r="B8239">
        <f t="shared" si="388"/>
        <v>30</v>
      </c>
      <c r="C8239" t="str">
        <f>_xlfn.XLOOKUP(A8239,Table4[Lfd],Table4[idElementValue],"Err",0)</f>
        <v>{50EC292A-0880-488E-9761-721C79BC67A7}</v>
      </c>
      <c r="D8239">
        <f t="shared" si="388"/>
        <v>30</v>
      </c>
      <c r="E8239">
        <f ca="1">OFFSET(ElementsDB!$AQ$2,SeriesSelection!A8239-1,SeriesSelection!B8239-1)</f>
        <v>0</v>
      </c>
      <c r="F8239">
        <f>_xlfn.XLOOKUP(A8239,Table4[Lfd],Table4[Periods],"Err",0)</f>
        <v>0</v>
      </c>
      <c r="G8239" t="b">
        <f t="shared" si="386"/>
        <v>0</v>
      </c>
    </row>
    <row r="8240" spans="1:7" hidden="1" x14ac:dyDescent="0.25">
      <c r="A8240">
        <f t="shared" si="387"/>
        <v>229</v>
      </c>
      <c r="B8240">
        <f t="shared" si="388"/>
        <v>31</v>
      </c>
      <c r="C8240" t="str">
        <f>_xlfn.XLOOKUP(A8240,Table4[Lfd],Table4[idElementValue],"Err",0)</f>
        <v>{50EC292A-0880-488E-9761-721C79BC67A7}</v>
      </c>
      <c r="D8240">
        <f t="shared" si="388"/>
        <v>31</v>
      </c>
      <c r="E8240">
        <f ca="1">OFFSET(ElementsDB!$AQ$2,SeriesSelection!A8240-1,SeriesSelection!B8240-1)</f>
        <v>0</v>
      </c>
      <c r="F8240">
        <f>_xlfn.XLOOKUP(A8240,Table4[Lfd],Table4[Periods],"Err",0)</f>
        <v>0</v>
      </c>
      <c r="G8240" t="b">
        <f t="shared" si="386"/>
        <v>0</v>
      </c>
    </row>
    <row r="8241" spans="1:7" hidden="1" x14ac:dyDescent="0.25">
      <c r="A8241">
        <f t="shared" si="387"/>
        <v>229</v>
      </c>
      <c r="B8241">
        <f t="shared" si="388"/>
        <v>32</v>
      </c>
      <c r="C8241" t="str">
        <f>_xlfn.XLOOKUP(A8241,Table4[Lfd],Table4[idElementValue],"Err",0)</f>
        <v>{50EC292A-0880-488E-9761-721C79BC67A7}</v>
      </c>
      <c r="D8241">
        <f t="shared" si="388"/>
        <v>32</v>
      </c>
      <c r="E8241">
        <f ca="1">OFFSET(ElementsDB!$AQ$2,SeriesSelection!A8241-1,SeriesSelection!B8241-1)</f>
        <v>0</v>
      </c>
      <c r="F8241">
        <f>_xlfn.XLOOKUP(A8241,Table4[Lfd],Table4[Periods],"Err",0)</f>
        <v>0</v>
      </c>
      <c r="G8241" t="b">
        <f t="shared" si="386"/>
        <v>0</v>
      </c>
    </row>
    <row r="8242" spans="1:7" hidden="1" x14ac:dyDescent="0.25">
      <c r="A8242">
        <f t="shared" si="387"/>
        <v>229</v>
      </c>
      <c r="B8242">
        <f t="shared" si="388"/>
        <v>33</v>
      </c>
      <c r="C8242" t="str">
        <f>_xlfn.XLOOKUP(A8242,Table4[Lfd],Table4[idElementValue],"Err",0)</f>
        <v>{50EC292A-0880-488E-9761-721C79BC67A7}</v>
      </c>
      <c r="D8242">
        <f t="shared" si="388"/>
        <v>33</v>
      </c>
      <c r="E8242">
        <f ca="1">OFFSET(ElementsDB!$AQ$2,SeriesSelection!A8242-1,SeriesSelection!B8242-1)</f>
        <v>0</v>
      </c>
      <c r="F8242">
        <f>_xlfn.XLOOKUP(A8242,Table4[Lfd],Table4[Periods],"Err",0)</f>
        <v>0</v>
      </c>
      <c r="G8242" t="b">
        <f t="shared" si="386"/>
        <v>0</v>
      </c>
    </row>
    <row r="8243" spans="1:7" hidden="1" x14ac:dyDescent="0.25">
      <c r="A8243">
        <f t="shared" si="387"/>
        <v>229</v>
      </c>
      <c r="B8243">
        <f t="shared" si="388"/>
        <v>34</v>
      </c>
      <c r="C8243" t="str">
        <f>_xlfn.XLOOKUP(A8243,Table4[Lfd],Table4[idElementValue],"Err",0)</f>
        <v>{50EC292A-0880-488E-9761-721C79BC67A7}</v>
      </c>
      <c r="D8243">
        <f t="shared" si="388"/>
        <v>34</v>
      </c>
      <c r="E8243">
        <f ca="1">OFFSET(ElementsDB!$AQ$2,SeriesSelection!A8243-1,SeriesSelection!B8243-1)</f>
        <v>0</v>
      </c>
      <c r="F8243">
        <f>_xlfn.XLOOKUP(A8243,Table4[Lfd],Table4[Periods],"Err",0)</f>
        <v>0</v>
      </c>
      <c r="G8243" t="b">
        <f t="shared" si="386"/>
        <v>0</v>
      </c>
    </row>
    <row r="8244" spans="1:7" hidden="1" x14ac:dyDescent="0.25">
      <c r="A8244">
        <f t="shared" si="387"/>
        <v>229</v>
      </c>
      <c r="B8244">
        <f t="shared" si="388"/>
        <v>35</v>
      </c>
      <c r="C8244" t="str">
        <f>_xlfn.XLOOKUP(A8244,Table4[Lfd],Table4[idElementValue],"Err",0)</f>
        <v>{50EC292A-0880-488E-9761-721C79BC67A7}</v>
      </c>
      <c r="D8244">
        <f t="shared" si="388"/>
        <v>35</v>
      </c>
      <c r="E8244">
        <f ca="1">OFFSET(ElementsDB!$AQ$2,SeriesSelection!A8244-1,SeriesSelection!B8244-1)</f>
        <v>0</v>
      </c>
      <c r="F8244">
        <f>_xlfn.XLOOKUP(A8244,Table4[Lfd],Table4[Periods],"Err",0)</f>
        <v>0</v>
      </c>
      <c r="G8244" t="b">
        <f t="shared" si="386"/>
        <v>0</v>
      </c>
    </row>
    <row r="8245" spans="1:7" hidden="1" x14ac:dyDescent="0.25">
      <c r="A8245">
        <f t="shared" si="387"/>
        <v>229</v>
      </c>
      <c r="B8245">
        <f t="shared" si="388"/>
        <v>36</v>
      </c>
      <c r="C8245" t="str">
        <f>_xlfn.XLOOKUP(A8245,Table4[Lfd],Table4[idElementValue],"Err",0)</f>
        <v>{50EC292A-0880-488E-9761-721C79BC67A7}</v>
      </c>
      <c r="D8245">
        <f t="shared" si="388"/>
        <v>36</v>
      </c>
      <c r="E8245">
        <f ca="1">OFFSET(ElementsDB!$AQ$2,SeriesSelection!A8245-1,SeriesSelection!B8245-1)</f>
        <v>0</v>
      </c>
      <c r="F8245">
        <f>_xlfn.XLOOKUP(A8245,Table4[Lfd],Table4[Periods],"Err",0)</f>
        <v>0</v>
      </c>
      <c r="G8245" t="b">
        <f t="shared" si="386"/>
        <v>0</v>
      </c>
    </row>
    <row r="8246" spans="1:7" hidden="1" x14ac:dyDescent="0.25">
      <c r="A8246">
        <f t="shared" si="387"/>
        <v>230</v>
      </c>
      <c r="B8246">
        <f t="shared" si="388"/>
        <v>1</v>
      </c>
      <c r="C8246" t="str">
        <f>_xlfn.XLOOKUP(A8246,Table4[Lfd],Table4[idElementValue],"Err",0)</f>
        <v>{9B40E176-B881-4A8C-B021-DA47E26EE7FB}</v>
      </c>
      <c r="D8246">
        <f t="shared" si="388"/>
        <v>1</v>
      </c>
      <c r="E8246">
        <f ca="1">OFFSET(ElementsDB!$AQ$2,SeriesSelection!A8246-1,SeriesSelection!B8246-1)</f>
        <v>0</v>
      </c>
      <c r="F8246">
        <f>_xlfn.XLOOKUP(A8246,Table4[Lfd],Table4[Periods],"Err",0)</f>
        <v>0</v>
      </c>
      <c r="G8246" t="b">
        <f t="shared" si="386"/>
        <v>0</v>
      </c>
    </row>
    <row r="8247" spans="1:7" hidden="1" x14ac:dyDescent="0.25">
      <c r="A8247">
        <f t="shared" si="387"/>
        <v>230</v>
      </c>
      <c r="B8247">
        <f t="shared" si="388"/>
        <v>2</v>
      </c>
      <c r="C8247" t="str">
        <f>_xlfn.XLOOKUP(A8247,Table4[Lfd],Table4[idElementValue],"Err",0)</f>
        <v>{9B40E176-B881-4A8C-B021-DA47E26EE7FB}</v>
      </c>
      <c r="D8247">
        <f t="shared" si="388"/>
        <v>2</v>
      </c>
      <c r="E8247">
        <f ca="1">OFFSET(ElementsDB!$AQ$2,SeriesSelection!A8247-1,SeriesSelection!B8247-1)</f>
        <v>0</v>
      </c>
      <c r="F8247">
        <f>_xlfn.XLOOKUP(A8247,Table4[Lfd],Table4[Periods],"Err",0)</f>
        <v>0</v>
      </c>
      <c r="G8247" t="b">
        <f t="shared" si="386"/>
        <v>0</v>
      </c>
    </row>
    <row r="8248" spans="1:7" hidden="1" x14ac:dyDescent="0.25">
      <c r="A8248">
        <f t="shared" si="387"/>
        <v>230</v>
      </c>
      <c r="B8248">
        <f t="shared" si="388"/>
        <v>3</v>
      </c>
      <c r="C8248" t="str">
        <f>_xlfn.XLOOKUP(A8248,Table4[Lfd],Table4[idElementValue],"Err",0)</f>
        <v>{9B40E176-B881-4A8C-B021-DA47E26EE7FB}</v>
      </c>
      <c r="D8248">
        <f t="shared" si="388"/>
        <v>3</v>
      </c>
      <c r="E8248">
        <f ca="1">OFFSET(ElementsDB!$AQ$2,SeriesSelection!A8248-1,SeriesSelection!B8248-1)</f>
        <v>0</v>
      </c>
      <c r="F8248">
        <f>_xlfn.XLOOKUP(A8248,Table4[Lfd],Table4[Periods],"Err",0)</f>
        <v>0</v>
      </c>
      <c r="G8248" t="b">
        <f t="shared" si="386"/>
        <v>0</v>
      </c>
    </row>
    <row r="8249" spans="1:7" hidden="1" x14ac:dyDescent="0.25">
      <c r="A8249">
        <f t="shared" si="387"/>
        <v>230</v>
      </c>
      <c r="B8249">
        <f t="shared" si="388"/>
        <v>4</v>
      </c>
      <c r="C8249" t="str">
        <f>_xlfn.XLOOKUP(A8249,Table4[Lfd],Table4[idElementValue],"Err",0)</f>
        <v>{9B40E176-B881-4A8C-B021-DA47E26EE7FB}</v>
      </c>
      <c r="D8249">
        <f t="shared" si="388"/>
        <v>4</v>
      </c>
      <c r="E8249">
        <f ca="1">OFFSET(ElementsDB!$AQ$2,SeriesSelection!A8249-1,SeriesSelection!B8249-1)</f>
        <v>0</v>
      </c>
      <c r="F8249">
        <f>_xlfn.XLOOKUP(A8249,Table4[Lfd],Table4[Periods],"Err",0)</f>
        <v>0</v>
      </c>
      <c r="G8249" t="b">
        <f t="shared" si="386"/>
        <v>0</v>
      </c>
    </row>
    <row r="8250" spans="1:7" hidden="1" x14ac:dyDescent="0.25">
      <c r="A8250">
        <f t="shared" si="387"/>
        <v>230</v>
      </c>
      <c r="B8250">
        <f t="shared" si="388"/>
        <v>5</v>
      </c>
      <c r="C8250" t="str">
        <f>_xlfn.XLOOKUP(A8250,Table4[Lfd],Table4[idElementValue],"Err",0)</f>
        <v>{9B40E176-B881-4A8C-B021-DA47E26EE7FB}</v>
      </c>
      <c r="D8250">
        <f t="shared" si="388"/>
        <v>5</v>
      </c>
      <c r="E8250">
        <f ca="1">OFFSET(ElementsDB!$AQ$2,SeriesSelection!A8250-1,SeriesSelection!B8250-1)</f>
        <v>0</v>
      </c>
      <c r="F8250">
        <f>_xlfn.XLOOKUP(A8250,Table4[Lfd],Table4[Periods],"Err",0)</f>
        <v>0</v>
      </c>
      <c r="G8250" t="b">
        <f t="shared" si="386"/>
        <v>0</v>
      </c>
    </row>
    <row r="8251" spans="1:7" hidden="1" x14ac:dyDescent="0.25">
      <c r="A8251">
        <f t="shared" si="387"/>
        <v>230</v>
      </c>
      <c r="B8251">
        <f t="shared" si="388"/>
        <v>6</v>
      </c>
      <c r="C8251" t="str">
        <f>_xlfn.XLOOKUP(A8251,Table4[Lfd],Table4[idElementValue],"Err",0)</f>
        <v>{9B40E176-B881-4A8C-B021-DA47E26EE7FB}</v>
      </c>
      <c r="D8251">
        <f t="shared" si="388"/>
        <v>6</v>
      </c>
      <c r="E8251">
        <f ca="1">OFFSET(ElementsDB!$AQ$2,SeriesSelection!A8251-1,SeriesSelection!B8251-1)</f>
        <v>0</v>
      </c>
      <c r="F8251">
        <f>_xlfn.XLOOKUP(A8251,Table4[Lfd],Table4[Periods],"Err",0)</f>
        <v>0</v>
      </c>
      <c r="G8251" t="b">
        <f t="shared" si="386"/>
        <v>0</v>
      </c>
    </row>
    <row r="8252" spans="1:7" hidden="1" x14ac:dyDescent="0.25">
      <c r="A8252">
        <f t="shared" si="387"/>
        <v>230</v>
      </c>
      <c r="B8252">
        <f t="shared" si="388"/>
        <v>7</v>
      </c>
      <c r="C8252" t="str">
        <f>_xlfn.XLOOKUP(A8252,Table4[Lfd],Table4[idElementValue],"Err",0)</f>
        <v>{9B40E176-B881-4A8C-B021-DA47E26EE7FB}</v>
      </c>
      <c r="D8252">
        <f t="shared" si="388"/>
        <v>7</v>
      </c>
      <c r="E8252">
        <f ca="1">OFFSET(ElementsDB!$AQ$2,SeriesSelection!A8252-1,SeriesSelection!B8252-1)</f>
        <v>0</v>
      </c>
      <c r="F8252">
        <f>_xlfn.XLOOKUP(A8252,Table4[Lfd],Table4[Periods],"Err",0)</f>
        <v>0</v>
      </c>
      <c r="G8252" t="b">
        <f t="shared" si="386"/>
        <v>0</v>
      </c>
    </row>
    <row r="8253" spans="1:7" hidden="1" x14ac:dyDescent="0.25">
      <c r="A8253">
        <f t="shared" si="387"/>
        <v>230</v>
      </c>
      <c r="B8253">
        <f t="shared" si="388"/>
        <v>8</v>
      </c>
      <c r="C8253" t="str">
        <f>_xlfn.XLOOKUP(A8253,Table4[Lfd],Table4[idElementValue],"Err",0)</f>
        <v>{9B40E176-B881-4A8C-B021-DA47E26EE7FB}</v>
      </c>
      <c r="D8253">
        <f t="shared" si="388"/>
        <v>8</v>
      </c>
      <c r="E8253">
        <f ca="1">OFFSET(ElementsDB!$AQ$2,SeriesSelection!A8253-1,SeriesSelection!B8253-1)</f>
        <v>0</v>
      </c>
      <c r="F8253">
        <f>_xlfn.XLOOKUP(A8253,Table4[Lfd],Table4[Periods],"Err",0)</f>
        <v>0</v>
      </c>
      <c r="G8253" t="b">
        <f t="shared" si="386"/>
        <v>0</v>
      </c>
    </row>
    <row r="8254" spans="1:7" hidden="1" x14ac:dyDescent="0.25">
      <c r="A8254">
        <f t="shared" si="387"/>
        <v>230</v>
      </c>
      <c r="B8254">
        <f t="shared" si="388"/>
        <v>9</v>
      </c>
      <c r="C8254" t="str">
        <f>_xlfn.XLOOKUP(A8254,Table4[Lfd],Table4[idElementValue],"Err",0)</f>
        <v>{9B40E176-B881-4A8C-B021-DA47E26EE7FB}</v>
      </c>
      <c r="D8254">
        <f t="shared" si="388"/>
        <v>9</v>
      </c>
      <c r="E8254">
        <f ca="1">OFFSET(ElementsDB!$AQ$2,SeriesSelection!A8254-1,SeriesSelection!B8254-1)</f>
        <v>0</v>
      </c>
      <c r="F8254">
        <f>_xlfn.XLOOKUP(A8254,Table4[Lfd],Table4[Periods],"Err",0)</f>
        <v>0</v>
      </c>
      <c r="G8254" t="b">
        <f t="shared" si="386"/>
        <v>0</v>
      </c>
    </row>
    <row r="8255" spans="1:7" hidden="1" x14ac:dyDescent="0.25">
      <c r="A8255">
        <f t="shared" si="387"/>
        <v>230</v>
      </c>
      <c r="B8255">
        <f t="shared" si="388"/>
        <v>10</v>
      </c>
      <c r="C8255" t="str">
        <f>_xlfn.XLOOKUP(A8255,Table4[Lfd],Table4[idElementValue],"Err",0)</f>
        <v>{9B40E176-B881-4A8C-B021-DA47E26EE7FB}</v>
      </c>
      <c r="D8255">
        <f t="shared" si="388"/>
        <v>10</v>
      </c>
      <c r="E8255">
        <f ca="1">OFFSET(ElementsDB!$AQ$2,SeriesSelection!A8255-1,SeriesSelection!B8255-1)</f>
        <v>0</v>
      </c>
      <c r="F8255">
        <f>_xlfn.XLOOKUP(A8255,Table4[Lfd],Table4[Periods],"Err",0)</f>
        <v>0</v>
      </c>
      <c r="G8255" t="b">
        <f t="shared" si="386"/>
        <v>0</v>
      </c>
    </row>
    <row r="8256" spans="1:7" hidden="1" x14ac:dyDescent="0.25">
      <c r="A8256">
        <f t="shared" si="387"/>
        <v>230</v>
      </c>
      <c r="B8256">
        <f t="shared" si="388"/>
        <v>11</v>
      </c>
      <c r="C8256" t="str">
        <f>_xlfn.XLOOKUP(A8256,Table4[Lfd],Table4[idElementValue],"Err",0)</f>
        <v>{9B40E176-B881-4A8C-B021-DA47E26EE7FB}</v>
      </c>
      <c r="D8256">
        <f t="shared" si="388"/>
        <v>11</v>
      </c>
      <c r="E8256">
        <f ca="1">OFFSET(ElementsDB!$AQ$2,SeriesSelection!A8256-1,SeriesSelection!B8256-1)</f>
        <v>0</v>
      </c>
      <c r="F8256">
        <f>_xlfn.XLOOKUP(A8256,Table4[Lfd],Table4[Periods],"Err",0)</f>
        <v>0</v>
      </c>
      <c r="G8256" t="b">
        <f t="shared" si="386"/>
        <v>0</v>
      </c>
    </row>
    <row r="8257" spans="1:7" hidden="1" x14ac:dyDescent="0.25">
      <c r="A8257">
        <f t="shared" si="387"/>
        <v>230</v>
      </c>
      <c r="B8257">
        <f t="shared" si="388"/>
        <v>12</v>
      </c>
      <c r="C8257" t="str">
        <f>_xlfn.XLOOKUP(A8257,Table4[Lfd],Table4[idElementValue],"Err",0)</f>
        <v>{9B40E176-B881-4A8C-B021-DA47E26EE7FB}</v>
      </c>
      <c r="D8257">
        <f t="shared" si="388"/>
        <v>12</v>
      </c>
      <c r="E8257">
        <f ca="1">OFFSET(ElementsDB!$AQ$2,SeriesSelection!A8257-1,SeriesSelection!B8257-1)</f>
        <v>0</v>
      </c>
      <c r="F8257">
        <f>_xlfn.XLOOKUP(A8257,Table4[Lfd],Table4[Periods],"Err",0)</f>
        <v>0</v>
      </c>
      <c r="G8257" t="b">
        <f t="shared" si="386"/>
        <v>0</v>
      </c>
    </row>
    <row r="8258" spans="1:7" hidden="1" x14ac:dyDescent="0.25">
      <c r="A8258">
        <f t="shared" si="387"/>
        <v>230</v>
      </c>
      <c r="B8258">
        <f t="shared" si="388"/>
        <v>13</v>
      </c>
      <c r="C8258" t="str">
        <f>_xlfn.XLOOKUP(A8258,Table4[Lfd],Table4[idElementValue],"Err",0)</f>
        <v>{9B40E176-B881-4A8C-B021-DA47E26EE7FB}</v>
      </c>
      <c r="D8258">
        <f t="shared" si="388"/>
        <v>13</v>
      </c>
      <c r="E8258">
        <f ca="1">OFFSET(ElementsDB!$AQ$2,SeriesSelection!A8258-1,SeriesSelection!B8258-1)</f>
        <v>0</v>
      </c>
      <c r="F8258">
        <f>_xlfn.XLOOKUP(A8258,Table4[Lfd],Table4[Periods],"Err",0)</f>
        <v>0</v>
      </c>
      <c r="G8258" t="b">
        <f t="shared" ref="G8258:G8321" si="389">(D8258&lt;=F8258)</f>
        <v>0</v>
      </c>
    </row>
    <row r="8259" spans="1:7" hidden="1" x14ac:dyDescent="0.25">
      <c r="A8259">
        <f t="shared" si="387"/>
        <v>230</v>
      </c>
      <c r="B8259">
        <f t="shared" si="388"/>
        <v>14</v>
      </c>
      <c r="C8259" t="str">
        <f>_xlfn.XLOOKUP(A8259,Table4[Lfd],Table4[idElementValue],"Err",0)</f>
        <v>{9B40E176-B881-4A8C-B021-DA47E26EE7FB}</v>
      </c>
      <c r="D8259">
        <f t="shared" si="388"/>
        <v>14</v>
      </c>
      <c r="E8259">
        <f ca="1">OFFSET(ElementsDB!$AQ$2,SeriesSelection!A8259-1,SeriesSelection!B8259-1)</f>
        <v>0</v>
      </c>
      <c r="F8259">
        <f>_xlfn.XLOOKUP(A8259,Table4[Lfd],Table4[Periods],"Err",0)</f>
        <v>0</v>
      </c>
      <c r="G8259" t="b">
        <f t="shared" si="389"/>
        <v>0</v>
      </c>
    </row>
    <row r="8260" spans="1:7" hidden="1" x14ac:dyDescent="0.25">
      <c r="A8260">
        <f t="shared" si="387"/>
        <v>230</v>
      </c>
      <c r="B8260">
        <f t="shared" si="388"/>
        <v>15</v>
      </c>
      <c r="C8260" t="str">
        <f>_xlfn.XLOOKUP(A8260,Table4[Lfd],Table4[idElementValue],"Err",0)</f>
        <v>{9B40E176-B881-4A8C-B021-DA47E26EE7FB}</v>
      </c>
      <c r="D8260">
        <f t="shared" si="388"/>
        <v>15</v>
      </c>
      <c r="E8260">
        <f ca="1">OFFSET(ElementsDB!$AQ$2,SeriesSelection!A8260-1,SeriesSelection!B8260-1)</f>
        <v>0</v>
      </c>
      <c r="F8260">
        <f>_xlfn.XLOOKUP(A8260,Table4[Lfd],Table4[Periods],"Err",0)</f>
        <v>0</v>
      </c>
      <c r="G8260" t="b">
        <f t="shared" si="389"/>
        <v>0</v>
      </c>
    </row>
    <row r="8261" spans="1:7" hidden="1" x14ac:dyDescent="0.25">
      <c r="A8261">
        <f t="shared" si="387"/>
        <v>230</v>
      </c>
      <c r="B8261">
        <f t="shared" si="388"/>
        <v>16</v>
      </c>
      <c r="C8261" t="str">
        <f>_xlfn.XLOOKUP(A8261,Table4[Lfd],Table4[idElementValue],"Err",0)</f>
        <v>{9B40E176-B881-4A8C-B021-DA47E26EE7FB}</v>
      </c>
      <c r="D8261">
        <f t="shared" si="388"/>
        <v>16</v>
      </c>
      <c r="E8261">
        <f ca="1">OFFSET(ElementsDB!$AQ$2,SeriesSelection!A8261-1,SeriesSelection!B8261-1)</f>
        <v>0</v>
      </c>
      <c r="F8261">
        <f>_xlfn.XLOOKUP(A8261,Table4[Lfd],Table4[Periods],"Err",0)</f>
        <v>0</v>
      </c>
      <c r="G8261" t="b">
        <f t="shared" si="389"/>
        <v>0</v>
      </c>
    </row>
    <row r="8262" spans="1:7" hidden="1" x14ac:dyDescent="0.25">
      <c r="A8262">
        <f t="shared" si="387"/>
        <v>230</v>
      </c>
      <c r="B8262">
        <f t="shared" si="388"/>
        <v>17</v>
      </c>
      <c r="C8262" t="str">
        <f>_xlfn.XLOOKUP(A8262,Table4[Lfd],Table4[idElementValue],"Err",0)</f>
        <v>{9B40E176-B881-4A8C-B021-DA47E26EE7FB}</v>
      </c>
      <c r="D8262">
        <f t="shared" si="388"/>
        <v>17</v>
      </c>
      <c r="E8262">
        <f ca="1">OFFSET(ElementsDB!$AQ$2,SeriesSelection!A8262-1,SeriesSelection!B8262-1)</f>
        <v>0</v>
      </c>
      <c r="F8262">
        <f>_xlfn.XLOOKUP(A8262,Table4[Lfd],Table4[Periods],"Err",0)</f>
        <v>0</v>
      </c>
      <c r="G8262" t="b">
        <f t="shared" si="389"/>
        <v>0</v>
      </c>
    </row>
    <row r="8263" spans="1:7" hidden="1" x14ac:dyDescent="0.25">
      <c r="A8263">
        <f t="shared" si="387"/>
        <v>230</v>
      </c>
      <c r="B8263">
        <f t="shared" si="388"/>
        <v>18</v>
      </c>
      <c r="C8263" t="str">
        <f>_xlfn.XLOOKUP(A8263,Table4[Lfd],Table4[idElementValue],"Err",0)</f>
        <v>{9B40E176-B881-4A8C-B021-DA47E26EE7FB}</v>
      </c>
      <c r="D8263">
        <f t="shared" si="388"/>
        <v>18</v>
      </c>
      <c r="E8263">
        <f ca="1">OFFSET(ElementsDB!$AQ$2,SeriesSelection!A8263-1,SeriesSelection!B8263-1)</f>
        <v>0</v>
      </c>
      <c r="F8263">
        <f>_xlfn.XLOOKUP(A8263,Table4[Lfd],Table4[Periods],"Err",0)</f>
        <v>0</v>
      </c>
      <c r="G8263" t="b">
        <f t="shared" si="389"/>
        <v>0</v>
      </c>
    </row>
    <row r="8264" spans="1:7" hidden="1" x14ac:dyDescent="0.25">
      <c r="A8264">
        <f t="shared" si="387"/>
        <v>230</v>
      </c>
      <c r="B8264">
        <f t="shared" si="388"/>
        <v>19</v>
      </c>
      <c r="C8264" t="str">
        <f>_xlfn.XLOOKUP(A8264,Table4[Lfd],Table4[idElementValue],"Err",0)</f>
        <v>{9B40E176-B881-4A8C-B021-DA47E26EE7FB}</v>
      </c>
      <c r="D8264">
        <f t="shared" si="388"/>
        <v>19</v>
      </c>
      <c r="E8264">
        <f ca="1">OFFSET(ElementsDB!$AQ$2,SeriesSelection!A8264-1,SeriesSelection!B8264-1)</f>
        <v>0</v>
      </c>
      <c r="F8264">
        <f>_xlfn.XLOOKUP(A8264,Table4[Lfd],Table4[Periods],"Err",0)</f>
        <v>0</v>
      </c>
      <c r="G8264" t="b">
        <f t="shared" si="389"/>
        <v>0</v>
      </c>
    </row>
    <row r="8265" spans="1:7" hidden="1" x14ac:dyDescent="0.25">
      <c r="A8265">
        <f t="shared" si="387"/>
        <v>230</v>
      </c>
      <c r="B8265">
        <f t="shared" si="388"/>
        <v>20</v>
      </c>
      <c r="C8265" t="str">
        <f>_xlfn.XLOOKUP(A8265,Table4[Lfd],Table4[idElementValue],"Err",0)</f>
        <v>{9B40E176-B881-4A8C-B021-DA47E26EE7FB}</v>
      </c>
      <c r="D8265">
        <f t="shared" si="388"/>
        <v>20</v>
      </c>
      <c r="E8265">
        <f ca="1">OFFSET(ElementsDB!$AQ$2,SeriesSelection!A8265-1,SeriesSelection!B8265-1)</f>
        <v>0</v>
      </c>
      <c r="F8265">
        <f>_xlfn.XLOOKUP(A8265,Table4[Lfd],Table4[Periods],"Err",0)</f>
        <v>0</v>
      </c>
      <c r="G8265" t="b">
        <f t="shared" si="389"/>
        <v>0</v>
      </c>
    </row>
    <row r="8266" spans="1:7" hidden="1" x14ac:dyDescent="0.25">
      <c r="A8266">
        <f t="shared" ref="A8266:A8329" si="390">IF(B8266=1,A8265+1,A8265)</f>
        <v>230</v>
      </c>
      <c r="B8266">
        <f t="shared" ref="B8266:D8329" si="391">IF(B8265=36,1,B8265+1)</f>
        <v>21</v>
      </c>
      <c r="C8266" t="str">
        <f>_xlfn.XLOOKUP(A8266,Table4[Lfd],Table4[idElementValue],"Err",0)</f>
        <v>{9B40E176-B881-4A8C-B021-DA47E26EE7FB}</v>
      </c>
      <c r="D8266">
        <f t="shared" si="391"/>
        <v>21</v>
      </c>
      <c r="E8266">
        <f ca="1">OFFSET(ElementsDB!$AQ$2,SeriesSelection!A8266-1,SeriesSelection!B8266-1)</f>
        <v>0</v>
      </c>
      <c r="F8266">
        <f>_xlfn.XLOOKUP(A8266,Table4[Lfd],Table4[Periods],"Err",0)</f>
        <v>0</v>
      </c>
      <c r="G8266" t="b">
        <f t="shared" si="389"/>
        <v>0</v>
      </c>
    </row>
    <row r="8267" spans="1:7" hidden="1" x14ac:dyDescent="0.25">
      <c r="A8267">
        <f t="shared" si="390"/>
        <v>230</v>
      </c>
      <c r="B8267">
        <f t="shared" si="391"/>
        <v>22</v>
      </c>
      <c r="C8267" t="str">
        <f>_xlfn.XLOOKUP(A8267,Table4[Lfd],Table4[idElementValue],"Err",0)</f>
        <v>{9B40E176-B881-4A8C-B021-DA47E26EE7FB}</v>
      </c>
      <c r="D8267">
        <f t="shared" si="391"/>
        <v>22</v>
      </c>
      <c r="E8267">
        <f ca="1">OFFSET(ElementsDB!$AQ$2,SeriesSelection!A8267-1,SeriesSelection!B8267-1)</f>
        <v>0</v>
      </c>
      <c r="F8267">
        <f>_xlfn.XLOOKUP(A8267,Table4[Lfd],Table4[Periods],"Err",0)</f>
        <v>0</v>
      </c>
      <c r="G8267" t="b">
        <f t="shared" si="389"/>
        <v>0</v>
      </c>
    </row>
    <row r="8268" spans="1:7" hidden="1" x14ac:dyDescent="0.25">
      <c r="A8268">
        <f t="shared" si="390"/>
        <v>230</v>
      </c>
      <c r="B8268">
        <f t="shared" si="391"/>
        <v>23</v>
      </c>
      <c r="C8268" t="str">
        <f>_xlfn.XLOOKUP(A8268,Table4[Lfd],Table4[idElementValue],"Err",0)</f>
        <v>{9B40E176-B881-4A8C-B021-DA47E26EE7FB}</v>
      </c>
      <c r="D8268">
        <f t="shared" si="391"/>
        <v>23</v>
      </c>
      <c r="E8268">
        <f ca="1">OFFSET(ElementsDB!$AQ$2,SeriesSelection!A8268-1,SeriesSelection!B8268-1)</f>
        <v>0</v>
      </c>
      <c r="F8268">
        <f>_xlfn.XLOOKUP(A8268,Table4[Lfd],Table4[Periods],"Err",0)</f>
        <v>0</v>
      </c>
      <c r="G8268" t="b">
        <f t="shared" si="389"/>
        <v>0</v>
      </c>
    </row>
    <row r="8269" spans="1:7" hidden="1" x14ac:dyDescent="0.25">
      <c r="A8269">
        <f t="shared" si="390"/>
        <v>230</v>
      </c>
      <c r="B8269">
        <f t="shared" si="391"/>
        <v>24</v>
      </c>
      <c r="C8269" t="str">
        <f>_xlfn.XLOOKUP(A8269,Table4[Lfd],Table4[idElementValue],"Err",0)</f>
        <v>{9B40E176-B881-4A8C-B021-DA47E26EE7FB}</v>
      </c>
      <c r="D8269">
        <f t="shared" si="391"/>
        <v>24</v>
      </c>
      <c r="E8269">
        <f ca="1">OFFSET(ElementsDB!$AQ$2,SeriesSelection!A8269-1,SeriesSelection!B8269-1)</f>
        <v>0</v>
      </c>
      <c r="F8269">
        <f>_xlfn.XLOOKUP(A8269,Table4[Lfd],Table4[Periods],"Err",0)</f>
        <v>0</v>
      </c>
      <c r="G8269" t="b">
        <f t="shared" si="389"/>
        <v>0</v>
      </c>
    </row>
    <row r="8270" spans="1:7" hidden="1" x14ac:dyDescent="0.25">
      <c r="A8270">
        <f t="shared" si="390"/>
        <v>230</v>
      </c>
      <c r="B8270">
        <f t="shared" si="391"/>
        <v>25</v>
      </c>
      <c r="C8270" t="str">
        <f>_xlfn.XLOOKUP(A8270,Table4[Lfd],Table4[idElementValue],"Err",0)</f>
        <v>{9B40E176-B881-4A8C-B021-DA47E26EE7FB}</v>
      </c>
      <c r="D8270">
        <f t="shared" si="391"/>
        <v>25</v>
      </c>
      <c r="E8270">
        <f ca="1">OFFSET(ElementsDB!$AQ$2,SeriesSelection!A8270-1,SeriesSelection!B8270-1)</f>
        <v>0</v>
      </c>
      <c r="F8270">
        <f>_xlfn.XLOOKUP(A8270,Table4[Lfd],Table4[Periods],"Err",0)</f>
        <v>0</v>
      </c>
      <c r="G8270" t="b">
        <f t="shared" si="389"/>
        <v>0</v>
      </c>
    </row>
    <row r="8271" spans="1:7" hidden="1" x14ac:dyDescent="0.25">
      <c r="A8271">
        <f t="shared" si="390"/>
        <v>230</v>
      </c>
      <c r="B8271">
        <f t="shared" si="391"/>
        <v>26</v>
      </c>
      <c r="C8271" t="str">
        <f>_xlfn.XLOOKUP(A8271,Table4[Lfd],Table4[idElementValue],"Err",0)</f>
        <v>{9B40E176-B881-4A8C-B021-DA47E26EE7FB}</v>
      </c>
      <c r="D8271">
        <f t="shared" si="391"/>
        <v>26</v>
      </c>
      <c r="E8271">
        <f ca="1">OFFSET(ElementsDB!$AQ$2,SeriesSelection!A8271-1,SeriesSelection!B8271-1)</f>
        <v>0</v>
      </c>
      <c r="F8271">
        <f>_xlfn.XLOOKUP(A8271,Table4[Lfd],Table4[Periods],"Err",0)</f>
        <v>0</v>
      </c>
      <c r="G8271" t="b">
        <f t="shared" si="389"/>
        <v>0</v>
      </c>
    </row>
    <row r="8272" spans="1:7" hidden="1" x14ac:dyDescent="0.25">
      <c r="A8272">
        <f t="shared" si="390"/>
        <v>230</v>
      </c>
      <c r="B8272">
        <f t="shared" si="391"/>
        <v>27</v>
      </c>
      <c r="C8272" t="str">
        <f>_xlfn.XLOOKUP(A8272,Table4[Lfd],Table4[idElementValue],"Err",0)</f>
        <v>{9B40E176-B881-4A8C-B021-DA47E26EE7FB}</v>
      </c>
      <c r="D8272">
        <f t="shared" si="391"/>
        <v>27</v>
      </c>
      <c r="E8272">
        <f ca="1">OFFSET(ElementsDB!$AQ$2,SeriesSelection!A8272-1,SeriesSelection!B8272-1)</f>
        <v>0</v>
      </c>
      <c r="F8272">
        <f>_xlfn.XLOOKUP(A8272,Table4[Lfd],Table4[Periods],"Err",0)</f>
        <v>0</v>
      </c>
      <c r="G8272" t="b">
        <f t="shared" si="389"/>
        <v>0</v>
      </c>
    </row>
    <row r="8273" spans="1:7" hidden="1" x14ac:dyDescent="0.25">
      <c r="A8273">
        <f t="shared" si="390"/>
        <v>230</v>
      </c>
      <c r="B8273">
        <f t="shared" si="391"/>
        <v>28</v>
      </c>
      <c r="C8273" t="str">
        <f>_xlfn.XLOOKUP(A8273,Table4[Lfd],Table4[idElementValue],"Err",0)</f>
        <v>{9B40E176-B881-4A8C-B021-DA47E26EE7FB}</v>
      </c>
      <c r="D8273">
        <f t="shared" si="391"/>
        <v>28</v>
      </c>
      <c r="E8273">
        <f ca="1">OFFSET(ElementsDB!$AQ$2,SeriesSelection!A8273-1,SeriesSelection!B8273-1)</f>
        <v>0</v>
      </c>
      <c r="F8273">
        <f>_xlfn.XLOOKUP(A8273,Table4[Lfd],Table4[Periods],"Err",0)</f>
        <v>0</v>
      </c>
      <c r="G8273" t="b">
        <f t="shared" si="389"/>
        <v>0</v>
      </c>
    </row>
    <row r="8274" spans="1:7" hidden="1" x14ac:dyDescent="0.25">
      <c r="A8274">
        <f t="shared" si="390"/>
        <v>230</v>
      </c>
      <c r="B8274">
        <f t="shared" si="391"/>
        <v>29</v>
      </c>
      <c r="C8274" t="str">
        <f>_xlfn.XLOOKUP(A8274,Table4[Lfd],Table4[idElementValue],"Err",0)</f>
        <v>{9B40E176-B881-4A8C-B021-DA47E26EE7FB}</v>
      </c>
      <c r="D8274">
        <f t="shared" si="391"/>
        <v>29</v>
      </c>
      <c r="E8274">
        <f ca="1">OFFSET(ElementsDB!$AQ$2,SeriesSelection!A8274-1,SeriesSelection!B8274-1)</f>
        <v>0</v>
      </c>
      <c r="F8274">
        <f>_xlfn.XLOOKUP(A8274,Table4[Lfd],Table4[Periods],"Err",0)</f>
        <v>0</v>
      </c>
      <c r="G8274" t="b">
        <f t="shared" si="389"/>
        <v>0</v>
      </c>
    </row>
    <row r="8275" spans="1:7" hidden="1" x14ac:dyDescent="0.25">
      <c r="A8275">
        <f t="shared" si="390"/>
        <v>230</v>
      </c>
      <c r="B8275">
        <f t="shared" si="391"/>
        <v>30</v>
      </c>
      <c r="C8275" t="str">
        <f>_xlfn.XLOOKUP(A8275,Table4[Lfd],Table4[idElementValue],"Err",0)</f>
        <v>{9B40E176-B881-4A8C-B021-DA47E26EE7FB}</v>
      </c>
      <c r="D8275">
        <f t="shared" si="391"/>
        <v>30</v>
      </c>
      <c r="E8275">
        <f ca="1">OFFSET(ElementsDB!$AQ$2,SeriesSelection!A8275-1,SeriesSelection!B8275-1)</f>
        <v>0</v>
      </c>
      <c r="F8275">
        <f>_xlfn.XLOOKUP(A8275,Table4[Lfd],Table4[Periods],"Err",0)</f>
        <v>0</v>
      </c>
      <c r="G8275" t="b">
        <f t="shared" si="389"/>
        <v>0</v>
      </c>
    </row>
    <row r="8276" spans="1:7" hidden="1" x14ac:dyDescent="0.25">
      <c r="A8276">
        <f t="shared" si="390"/>
        <v>230</v>
      </c>
      <c r="B8276">
        <f t="shared" si="391"/>
        <v>31</v>
      </c>
      <c r="C8276" t="str">
        <f>_xlfn.XLOOKUP(A8276,Table4[Lfd],Table4[idElementValue],"Err",0)</f>
        <v>{9B40E176-B881-4A8C-B021-DA47E26EE7FB}</v>
      </c>
      <c r="D8276">
        <f t="shared" si="391"/>
        <v>31</v>
      </c>
      <c r="E8276">
        <f ca="1">OFFSET(ElementsDB!$AQ$2,SeriesSelection!A8276-1,SeriesSelection!B8276-1)</f>
        <v>0</v>
      </c>
      <c r="F8276">
        <f>_xlfn.XLOOKUP(A8276,Table4[Lfd],Table4[Periods],"Err",0)</f>
        <v>0</v>
      </c>
      <c r="G8276" t="b">
        <f t="shared" si="389"/>
        <v>0</v>
      </c>
    </row>
    <row r="8277" spans="1:7" hidden="1" x14ac:dyDescent="0.25">
      <c r="A8277">
        <f t="shared" si="390"/>
        <v>230</v>
      </c>
      <c r="B8277">
        <f t="shared" si="391"/>
        <v>32</v>
      </c>
      <c r="C8277" t="str">
        <f>_xlfn.XLOOKUP(A8277,Table4[Lfd],Table4[idElementValue],"Err",0)</f>
        <v>{9B40E176-B881-4A8C-B021-DA47E26EE7FB}</v>
      </c>
      <c r="D8277">
        <f t="shared" si="391"/>
        <v>32</v>
      </c>
      <c r="E8277">
        <f ca="1">OFFSET(ElementsDB!$AQ$2,SeriesSelection!A8277-1,SeriesSelection!B8277-1)</f>
        <v>0</v>
      </c>
      <c r="F8277">
        <f>_xlfn.XLOOKUP(A8277,Table4[Lfd],Table4[Periods],"Err",0)</f>
        <v>0</v>
      </c>
      <c r="G8277" t="b">
        <f t="shared" si="389"/>
        <v>0</v>
      </c>
    </row>
    <row r="8278" spans="1:7" hidden="1" x14ac:dyDescent="0.25">
      <c r="A8278">
        <f t="shared" si="390"/>
        <v>230</v>
      </c>
      <c r="B8278">
        <f t="shared" si="391"/>
        <v>33</v>
      </c>
      <c r="C8278" t="str">
        <f>_xlfn.XLOOKUP(A8278,Table4[Lfd],Table4[idElementValue],"Err",0)</f>
        <v>{9B40E176-B881-4A8C-B021-DA47E26EE7FB}</v>
      </c>
      <c r="D8278">
        <f t="shared" si="391"/>
        <v>33</v>
      </c>
      <c r="E8278">
        <f ca="1">OFFSET(ElementsDB!$AQ$2,SeriesSelection!A8278-1,SeriesSelection!B8278-1)</f>
        <v>0</v>
      </c>
      <c r="F8278">
        <f>_xlfn.XLOOKUP(A8278,Table4[Lfd],Table4[Periods],"Err",0)</f>
        <v>0</v>
      </c>
      <c r="G8278" t="b">
        <f t="shared" si="389"/>
        <v>0</v>
      </c>
    </row>
    <row r="8279" spans="1:7" hidden="1" x14ac:dyDescent="0.25">
      <c r="A8279">
        <f t="shared" si="390"/>
        <v>230</v>
      </c>
      <c r="B8279">
        <f t="shared" si="391"/>
        <v>34</v>
      </c>
      <c r="C8279" t="str">
        <f>_xlfn.XLOOKUP(A8279,Table4[Lfd],Table4[idElementValue],"Err",0)</f>
        <v>{9B40E176-B881-4A8C-B021-DA47E26EE7FB}</v>
      </c>
      <c r="D8279">
        <f t="shared" si="391"/>
        <v>34</v>
      </c>
      <c r="E8279">
        <f ca="1">OFFSET(ElementsDB!$AQ$2,SeriesSelection!A8279-1,SeriesSelection!B8279-1)</f>
        <v>0</v>
      </c>
      <c r="F8279">
        <f>_xlfn.XLOOKUP(A8279,Table4[Lfd],Table4[Periods],"Err",0)</f>
        <v>0</v>
      </c>
      <c r="G8279" t="b">
        <f t="shared" si="389"/>
        <v>0</v>
      </c>
    </row>
    <row r="8280" spans="1:7" hidden="1" x14ac:dyDescent="0.25">
      <c r="A8280">
        <f t="shared" si="390"/>
        <v>230</v>
      </c>
      <c r="B8280">
        <f t="shared" si="391"/>
        <v>35</v>
      </c>
      <c r="C8280" t="str">
        <f>_xlfn.XLOOKUP(A8280,Table4[Lfd],Table4[idElementValue],"Err",0)</f>
        <v>{9B40E176-B881-4A8C-B021-DA47E26EE7FB}</v>
      </c>
      <c r="D8280">
        <f t="shared" si="391"/>
        <v>35</v>
      </c>
      <c r="E8280">
        <f ca="1">OFFSET(ElementsDB!$AQ$2,SeriesSelection!A8280-1,SeriesSelection!B8280-1)</f>
        <v>0</v>
      </c>
      <c r="F8280">
        <f>_xlfn.XLOOKUP(A8280,Table4[Lfd],Table4[Periods],"Err",0)</f>
        <v>0</v>
      </c>
      <c r="G8280" t="b">
        <f t="shared" si="389"/>
        <v>0</v>
      </c>
    </row>
    <row r="8281" spans="1:7" hidden="1" x14ac:dyDescent="0.25">
      <c r="A8281">
        <f t="shared" si="390"/>
        <v>230</v>
      </c>
      <c r="B8281">
        <f t="shared" si="391"/>
        <v>36</v>
      </c>
      <c r="C8281" t="str">
        <f>_xlfn.XLOOKUP(A8281,Table4[Lfd],Table4[idElementValue],"Err",0)</f>
        <v>{9B40E176-B881-4A8C-B021-DA47E26EE7FB}</v>
      </c>
      <c r="D8281">
        <f t="shared" si="391"/>
        <v>36</v>
      </c>
      <c r="E8281">
        <f ca="1">OFFSET(ElementsDB!$AQ$2,SeriesSelection!A8281-1,SeriesSelection!B8281-1)</f>
        <v>0</v>
      </c>
      <c r="F8281">
        <f>_xlfn.XLOOKUP(A8281,Table4[Lfd],Table4[Periods],"Err",0)</f>
        <v>0</v>
      </c>
      <c r="G8281" t="b">
        <f t="shared" si="389"/>
        <v>0</v>
      </c>
    </row>
    <row r="8282" spans="1:7" hidden="1" x14ac:dyDescent="0.25">
      <c r="A8282">
        <f t="shared" si="390"/>
        <v>231</v>
      </c>
      <c r="B8282">
        <f t="shared" si="391"/>
        <v>1</v>
      </c>
      <c r="C8282" t="str">
        <f>_xlfn.XLOOKUP(A8282,Table4[Lfd],Table4[idElementValue],"Err",0)</f>
        <v>{E92D3619-A21D-4E5A-AE81-406044C14572}</v>
      </c>
      <c r="D8282">
        <f t="shared" si="391"/>
        <v>1</v>
      </c>
      <c r="E8282">
        <f ca="1">OFFSET(ElementsDB!$AQ$2,SeriesSelection!A8282-1,SeriesSelection!B8282-1)</f>
        <v>0</v>
      </c>
      <c r="F8282">
        <f>_xlfn.XLOOKUP(A8282,Table4[Lfd],Table4[Periods],"Err",0)</f>
        <v>0</v>
      </c>
      <c r="G8282" t="b">
        <f t="shared" si="389"/>
        <v>0</v>
      </c>
    </row>
    <row r="8283" spans="1:7" hidden="1" x14ac:dyDescent="0.25">
      <c r="A8283">
        <f t="shared" si="390"/>
        <v>231</v>
      </c>
      <c r="B8283">
        <f t="shared" si="391"/>
        <v>2</v>
      </c>
      <c r="C8283" t="str">
        <f>_xlfn.XLOOKUP(A8283,Table4[Lfd],Table4[idElementValue],"Err",0)</f>
        <v>{E92D3619-A21D-4E5A-AE81-406044C14572}</v>
      </c>
      <c r="D8283">
        <f t="shared" si="391"/>
        <v>2</v>
      </c>
      <c r="E8283">
        <f ca="1">OFFSET(ElementsDB!$AQ$2,SeriesSelection!A8283-1,SeriesSelection!B8283-1)</f>
        <v>0</v>
      </c>
      <c r="F8283">
        <f>_xlfn.XLOOKUP(A8283,Table4[Lfd],Table4[Periods],"Err",0)</f>
        <v>0</v>
      </c>
      <c r="G8283" t="b">
        <f t="shared" si="389"/>
        <v>0</v>
      </c>
    </row>
    <row r="8284" spans="1:7" hidden="1" x14ac:dyDescent="0.25">
      <c r="A8284">
        <f t="shared" si="390"/>
        <v>231</v>
      </c>
      <c r="B8284">
        <f t="shared" si="391"/>
        <v>3</v>
      </c>
      <c r="C8284" t="str">
        <f>_xlfn.XLOOKUP(A8284,Table4[Lfd],Table4[idElementValue],"Err",0)</f>
        <v>{E92D3619-A21D-4E5A-AE81-406044C14572}</v>
      </c>
      <c r="D8284">
        <f t="shared" si="391"/>
        <v>3</v>
      </c>
      <c r="E8284">
        <f ca="1">OFFSET(ElementsDB!$AQ$2,SeriesSelection!A8284-1,SeriesSelection!B8284-1)</f>
        <v>0</v>
      </c>
      <c r="F8284">
        <f>_xlfn.XLOOKUP(A8284,Table4[Lfd],Table4[Periods],"Err",0)</f>
        <v>0</v>
      </c>
      <c r="G8284" t="b">
        <f t="shared" si="389"/>
        <v>0</v>
      </c>
    </row>
    <row r="8285" spans="1:7" hidden="1" x14ac:dyDescent="0.25">
      <c r="A8285">
        <f t="shared" si="390"/>
        <v>231</v>
      </c>
      <c r="B8285">
        <f t="shared" si="391"/>
        <v>4</v>
      </c>
      <c r="C8285" t="str">
        <f>_xlfn.XLOOKUP(A8285,Table4[Lfd],Table4[idElementValue],"Err",0)</f>
        <v>{E92D3619-A21D-4E5A-AE81-406044C14572}</v>
      </c>
      <c r="D8285">
        <f t="shared" si="391"/>
        <v>4</v>
      </c>
      <c r="E8285">
        <f ca="1">OFFSET(ElementsDB!$AQ$2,SeriesSelection!A8285-1,SeriesSelection!B8285-1)</f>
        <v>0</v>
      </c>
      <c r="F8285">
        <f>_xlfn.XLOOKUP(A8285,Table4[Lfd],Table4[Periods],"Err",0)</f>
        <v>0</v>
      </c>
      <c r="G8285" t="b">
        <f t="shared" si="389"/>
        <v>0</v>
      </c>
    </row>
    <row r="8286" spans="1:7" hidden="1" x14ac:dyDescent="0.25">
      <c r="A8286">
        <f t="shared" si="390"/>
        <v>231</v>
      </c>
      <c r="B8286">
        <f t="shared" si="391"/>
        <v>5</v>
      </c>
      <c r="C8286" t="str">
        <f>_xlfn.XLOOKUP(A8286,Table4[Lfd],Table4[idElementValue],"Err",0)</f>
        <v>{E92D3619-A21D-4E5A-AE81-406044C14572}</v>
      </c>
      <c r="D8286">
        <f t="shared" si="391"/>
        <v>5</v>
      </c>
      <c r="E8286">
        <f ca="1">OFFSET(ElementsDB!$AQ$2,SeriesSelection!A8286-1,SeriesSelection!B8286-1)</f>
        <v>0</v>
      </c>
      <c r="F8286">
        <f>_xlfn.XLOOKUP(A8286,Table4[Lfd],Table4[Periods],"Err",0)</f>
        <v>0</v>
      </c>
      <c r="G8286" t="b">
        <f t="shared" si="389"/>
        <v>0</v>
      </c>
    </row>
    <row r="8287" spans="1:7" hidden="1" x14ac:dyDescent="0.25">
      <c r="A8287">
        <f t="shared" si="390"/>
        <v>231</v>
      </c>
      <c r="B8287">
        <f t="shared" si="391"/>
        <v>6</v>
      </c>
      <c r="C8287" t="str">
        <f>_xlfn.XLOOKUP(A8287,Table4[Lfd],Table4[idElementValue],"Err",0)</f>
        <v>{E92D3619-A21D-4E5A-AE81-406044C14572}</v>
      </c>
      <c r="D8287">
        <f t="shared" si="391"/>
        <v>6</v>
      </c>
      <c r="E8287">
        <f ca="1">OFFSET(ElementsDB!$AQ$2,SeriesSelection!A8287-1,SeriesSelection!B8287-1)</f>
        <v>0</v>
      </c>
      <c r="F8287">
        <f>_xlfn.XLOOKUP(A8287,Table4[Lfd],Table4[Periods],"Err",0)</f>
        <v>0</v>
      </c>
      <c r="G8287" t="b">
        <f t="shared" si="389"/>
        <v>0</v>
      </c>
    </row>
    <row r="8288" spans="1:7" hidden="1" x14ac:dyDescent="0.25">
      <c r="A8288">
        <f t="shared" si="390"/>
        <v>231</v>
      </c>
      <c r="B8288">
        <f t="shared" si="391"/>
        <v>7</v>
      </c>
      <c r="C8288" t="str">
        <f>_xlfn.XLOOKUP(A8288,Table4[Lfd],Table4[idElementValue],"Err",0)</f>
        <v>{E92D3619-A21D-4E5A-AE81-406044C14572}</v>
      </c>
      <c r="D8288">
        <f t="shared" si="391"/>
        <v>7</v>
      </c>
      <c r="E8288">
        <f ca="1">OFFSET(ElementsDB!$AQ$2,SeriesSelection!A8288-1,SeriesSelection!B8288-1)</f>
        <v>0</v>
      </c>
      <c r="F8288">
        <f>_xlfn.XLOOKUP(A8288,Table4[Lfd],Table4[Periods],"Err",0)</f>
        <v>0</v>
      </c>
      <c r="G8288" t="b">
        <f t="shared" si="389"/>
        <v>0</v>
      </c>
    </row>
    <row r="8289" spans="1:7" hidden="1" x14ac:dyDescent="0.25">
      <c r="A8289">
        <f t="shared" si="390"/>
        <v>231</v>
      </c>
      <c r="B8289">
        <f t="shared" si="391"/>
        <v>8</v>
      </c>
      <c r="C8289" t="str">
        <f>_xlfn.XLOOKUP(A8289,Table4[Lfd],Table4[idElementValue],"Err",0)</f>
        <v>{E92D3619-A21D-4E5A-AE81-406044C14572}</v>
      </c>
      <c r="D8289">
        <f t="shared" si="391"/>
        <v>8</v>
      </c>
      <c r="E8289">
        <f ca="1">OFFSET(ElementsDB!$AQ$2,SeriesSelection!A8289-1,SeriesSelection!B8289-1)</f>
        <v>0</v>
      </c>
      <c r="F8289">
        <f>_xlfn.XLOOKUP(A8289,Table4[Lfd],Table4[Periods],"Err",0)</f>
        <v>0</v>
      </c>
      <c r="G8289" t="b">
        <f t="shared" si="389"/>
        <v>0</v>
      </c>
    </row>
    <row r="8290" spans="1:7" hidden="1" x14ac:dyDescent="0.25">
      <c r="A8290">
        <f t="shared" si="390"/>
        <v>231</v>
      </c>
      <c r="B8290">
        <f t="shared" si="391"/>
        <v>9</v>
      </c>
      <c r="C8290" t="str">
        <f>_xlfn.XLOOKUP(A8290,Table4[Lfd],Table4[idElementValue],"Err",0)</f>
        <v>{E92D3619-A21D-4E5A-AE81-406044C14572}</v>
      </c>
      <c r="D8290">
        <f t="shared" si="391"/>
        <v>9</v>
      </c>
      <c r="E8290">
        <f ca="1">OFFSET(ElementsDB!$AQ$2,SeriesSelection!A8290-1,SeriesSelection!B8290-1)</f>
        <v>0</v>
      </c>
      <c r="F8290">
        <f>_xlfn.XLOOKUP(A8290,Table4[Lfd],Table4[Periods],"Err",0)</f>
        <v>0</v>
      </c>
      <c r="G8290" t="b">
        <f t="shared" si="389"/>
        <v>0</v>
      </c>
    </row>
    <row r="8291" spans="1:7" hidden="1" x14ac:dyDescent="0.25">
      <c r="A8291">
        <f t="shared" si="390"/>
        <v>231</v>
      </c>
      <c r="B8291">
        <f t="shared" si="391"/>
        <v>10</v>
      </c>
      <c r="C8291" t="str">
        <f>_xlfn.XLOOKUP(A8291,Table4[Lfd],Table4[idElementValue],"Err",0)</f>
        <v>{E92D3619-A21D-4E5A-AE81-406044C14572}</v>
      </c>
      <c r="D8291">
        <f t="shared" si="391"/>
        <v>10</v>
      </c>
      <c r="E8291">
        <f ca="1">OFFSET(ElementsDB!$AQ$2,SeriesSelection!A8291-1,SeriesSelection!B8291-1)</f>
        <v>0</v>
      </c>
      <c r="F8291">
        <f>_xlfn.XLOOKUP(A8291,Table4[Lfd],Table4[Periods],"Err",0)</f>
        <v>0</v>
      </c>
      <c r="G8291" t="b">
        <f t="shared" si="389"/>
        <v>0</v>
      </c>
    </row>
    <row r="8292" spans="1:7" hidden="1" x14ac:dyDescent="0.25">
      <c r="A8292">
        <f t="shared" si="390"/>
        <v>231</v>
      </c>
      <c r="B8292">
        <f t="shared" si="391"/>
        <v>11</v>
      </c>
      <c r="C8292" t="str">
        <f>_xlfn.XLOOKUP(A8292,Table4[Lfd],Table4[idElementValue],"Err",0)</f>
        <v>{E92D3619-A21D-4E5A-AE81-406044C14572}</v>
      </c>
      <c r="D8292">
        <f t="shared" si="391"/>
        <v>11</v>
      </c>
      <c r="E8292">
        <f ca="1">OFFSET(ElementsDB!$AQ$2,SeriesSelection!A8292-1,SeriesSelection!B8292-1)</f>
        <v>0</v>
      </c>
      <c r="F8292">
        <f>_xlfn.XLOOKUP(A8292,Table4[Lfd],Table4[Periods],"Err",0)</f>
        <v>0</v>
      </c>
      <c r="G8292" t="b">
        <f t="shared" si="389"/>
        <v>0</v>
      </c>
    </row>
    <row r="8293" spans="1:7" hidden="1" x14ac:dyDescent="0.25">
      <c r="A8293">
        <f t="shared" si="390"/>
        <v>231</v>
      </c>
      <c r="B8293">
        <f t="shared" si="391"/>
        <v>12</v>
      </c>
      <c r="C8293" t="str">
        <f>_xlfn.XLOOKUP(A8293,Table4[Lfd],Table4[idElementValue],"Err",0)</f>
        <v>{E92D3619-A21D-4E5A-AE81-406044C14572}</v>
      </c>
      <c r="D8293">
        <f t="shared" si="391"/>
        <v>12</v>
      </c>
      <c r="E8293">
        <f ca="1">OFFSET(ElementsDB!$AQ$2,SeriesSelection!A8293-1,SeriesSelection!B8293-1)</f>
        <v>0</v>
      </c>
      <c r="F8293">
        <f>_xlfn.XLOOKUP(A8293,Table4[Lfd],Table4[Periods],"Err",0)</f>
        <v>0</v>
      </c>
      <c r="G8293" t="b">
        <f t="shared" si="389"/>
        <v>0</v>
      </c>
    </row>
    <row r="8294" spans="1:7" hidden="1" x14ac:dyDescent="0.25">
      <c r="A8294">
        <f t="shared" si="390"/>
        <v>231</v>
      </c>
      <c r="B8294">
        <f t="shared" si="391"/>
        <v>13</v>
      </c>
      <c r="C8294" t="str">
        <f>_xlfn.XLOOKUP(A8294,Table4[Lfd],Table4[idElementValue],"Err",0)</f>
        <v>{E92D3619-A21D-4E5A-AE81-406044C14572}</v>
      </c>
      <c r="D8294">
        <f t="shared" si="391"/>
        <v>13</v>
      </c>
      <c r="E8294">
        <f ca="1">OFFSET(ElementsDB!$AQ$2,SeriesSelection!A8294-1,SeriesSelection!B8294-1)</f>
        <v>0</v>
      </c>
      <c r="F8294">
        <f>_xlfn.XLOOKUP(A8294,Table4[Lfd],Table4[Periods],"Err",0)</f>
        <v>0</v>
      </c>
      <c r="G8294" t="b">
        <f t="shared" si="389"/>
        <v>0</v>
      </c>
    </row>
    <row r="8295" spans="1:7" hidden="1" x14ac:dyDescent="0.25">
      <c r="A8295">
        <f t="shared" si="390"/>
        <v>231</v>
      </c>
      <c r="B8295">
        <f t="shared" si="391"/>
        <v>14</v>
      </c>
      <c r="C8295" t="str">
        <f>_xlfn.XLOOKUP(A8295,Table4[Lfd],Table4[idElementValue],"Err",0)</f>
        <v>{E92D3619-A21D-4E5A-AE81-406044C14572}</v>
      </c>
      <c r="D8295">
        <f t="shared" si="391"/>
        <v>14</v>
      </c>
      <c r="E8295">
        <f ca="1">OFFSET(ElementsDB!$AQ$2,SeriesSelection!A8295-1,SeriesSelection!B8295-1)</f>
        <v>0</v>
      </c>
      <c r="F8295">
        <f>_xlfn.XLOOKUP(A8295,Table4[Lfd],Table4[Periods],"Err",0)</f>
        <v>0</v>
      </c>
      <c r="G8295" t="b">
        <f t="shared" si="389"/>
        <v>0</v>
      </c>
    </row>
    <row r="8296" spans="1:7" hidden="1" x14ac:dyDescent="0.25">
      <c r="A8296">
        <f t="shared" si="390"/>
        <v>231</v>
      </c>
      <c r="B8296">
        <f t="shared" si="391"/>
        <v>15</v>
      </c>
      <c r="C8296" t="str">
        <f>_xlfn.XLOOKUP(A8296,Table4[Lfd],Table4[idElementValue],"Err",0)</f>
        <v>{E92D3619-A21D-4E5A-AE81-406044C14572}</v>
      </c>
      <c r="D8296">
        <f t="shared" si="391"/>
        <v>15</v>
      </c>
      <c r="E8296">
        <f ca="1">OFFSET(ElementsDB!$AQ$2,SeriesSelection!A8296-1,SeriesSelection!B8296-1)</f>
        <v>0</v>
      </c>
      <c r="F8296">
        <f>_xlfn.XLOOKUP(A8296,Table4[Lfd],Table4[Periods],"Err",0)</f>
        <v>0</v>
      </c>
      <c r="G8296" t="b">
        <f t="shared" si="389"/>
        <v>0</v>
      </c>
    </row>
    <row r="8297" spans="1:7" hidden="1" x14ac:dyDescent="0.25">
      <c r="A8297">
        <f t="shared" si="390"/>
        <v>231</v>
      </c>
      <c r="B8297">
        <f t="shared" si="391"/>
        <v>16</v>
      </c>
      <c r="C8297" t="str">
        <f>_xlfn.XLOOKUP(A8297,Table4[Lfd],Table4[idElementValue],"Err",0)</f>
        <v>{E92D3619-A21D-4E5A-AE81-406044C14572}</v>
      </c>
      <c r="D8297">
        <f t="shared" si="391"/>
        <v>16</v>
      </c>
      <c r="E8297">
        <f ca="1">OFFSET(ElementsDB!$AQ$2,SeriesSelection!A8297-1,SeriesSelection!B8297-1)</f>
        <v>0</v>
      </c>
      <c r="F8297">
        <f>_xlfn.XLOOKUP(A8297,Table4[Lfd],Table4[Periods],"Err",0)</f>
        <v>0</v>
      </c>
      <c r="G8297" t="b">
        <f t="shared" si="389"/>
        <v>0</v>
      </c>
    </row>
    <row r="8298" spans="1:7" hidden="1" x14ac:dyDescent="0.25">
      <c r="A8298">
        <f t="shared" si="390"/>
        <v>231</v>
      </c>
      <c r="B8298">
        <f t="shared" si="391"/>
        <v>17</v>
      </c>
      <c r="C8298" t="str">
        <f>_xlfn.XLOOKUP(A8298,Table4[Lfd],Table4[idElementValue],"Err",0)</f>
        <v>{E92D3619-A21D-4E5A-AE81-406044C14572}</v>
      </c>
      <c r="D8298">
        <f t="shared" si="391"/>
        <v>17</v>
      </c>
      <c r="E8298">
        <f ca="1">OFFSET(ElementsDB!$AQ$2,SeriesSelection!A8298-1,SeriesSelection!B8298-1)</f>
        <v>0</v>
      </c>
      <c r="F8298">
        <f>_xlfn.XLOOKUP(A8298,Table4[Lfd],Table4[Periods],"Err",0)</f>
        <v>0</v>
      </c>
      <c r="G8298" t="b">
        <f t="shared" si="389"/>
        <v>0</v>
      </c>
    </row>
    <row r="8299" spans="1:7" hidden="1" x14ac:dyDescent="0.25">
      <c r="A8299">
        <f t="shared" si="390"/>
        <v>231</v>
      </c>
      <c r="B8299">
        <f t="shared" si="391"/>
        <v>18</v>
      </c>
      <c r="C8299" t="str">
        <f>_xlfn.XLOOKUP(A8299,Table4[Lfd],Table4[idElementValue],"Err",0)</f>
        <v>{E92D3619-A21D-4E5A-AE81-406044C14572}</v>
      </c>
      <c r="D8299">
        <f t="shared" si="391"/>
        <v>18</v>
      </c>
      <c r="E8299">
        <f ca="1">OFFSET(ElementsDB!$AQ$2,SeriesSelection!A8299-1,SeriesSelection!B8299-1)</f>
        <v>0</v>
      </c>
      <c r="F8299">
        <f>_xlfn.XLOOKUP(A8299,Table4[Lfd],Table4[Periods],"Err",0)</f>
        <v>0</v>
      </c>
      <c r="G8299" t="b">
        <f t="shared" si="389"/>
        <v>0</v>
      </c>
    </row>
    <row r="8300" spans="1:7" hidden="1" x14ac:dyDescent="0.25">
      <c r="A8300">
        <f t="shared" si="390"/>
        <v>231</v>
      </c>
      <c r="B8300">
        <f t="shared" si="391"/>
        <v>19</v>
      </c>
      <c r="C8300" t="str">
        <f>_xlfn.XLOOKUP(A8300,Table4[Lfd],Table4[idElementValue],"Err",0)</f>
        <v>{E92D3619-A21D-4E5A-AE81-406044C14572}</v>
      </c>
      <c r="D8300">
        <f t="shared" si="391"/>
        <v>19</v>
      </c>
      <c r="E8300">
        <f ca="1">OFFSET(ElementsDB!$AQ$2,SeriesSelection!A8300-1,SeriesSelection!B8300-1)</f>
        <v>0</v>
      </c>
      <c r="F8300">
        <f>_xlfn.XLOOKUP(A8300,Table4[Lfd],Table4[Periods],"Err",0)</f>
        <v>0</v>
      </c>
      <c r="G8300" t="b">
        <f t="shared" si="389"/>
        <v>0</v>
      </c>
    </row>
    <row r="8301" spans="1:7" hidden="1" x14ac:dyDescent="0.25">
      <c r="A8301">
        <f t="shared" si="390"/>
        <v>231</v>
      </c>
      <c r="B8301">
        <f t="shared" si="391"/>
        <v>20</v>
      </c>
      <c r="C8301" t="str">
        <f>_xlfn.XLOOKUP(A8301,Table4[Lfd],Table4[idElementValue],"Err",0)</f>
        <v>{E92D3619-A21D-4E5A-AE81-406044C14572}</v>
      </c>
      <c r="D8301">
        <f t="shared" si="391"/>
        <v>20</v>
      </c>
      <c r="E8301">
        <f ca="1">OFFSET(ElementsDB!$AQ$2,SeriesSelection!A8301-1,SeriesSelection!B8301-1)</f>
        <v>0</v>
      </c>
      <c r="F8301">
        <f>_xlfn.XLOOKUP(A8301,Table4[Lfd],Table4[Periods],"Err",0)</f>
        <v>0</v>
      </c>
      <c r="G8301" t="b">
        <f t="shared" si="389"/>
        <v>0</v>
      </c>
    </row>
    <row r="8302" spans="1:7" hidden="1" x14ac:dyDescent="0.25">
      <c r="A8302">
        <f t="shared" si="390"/>
        <v>231</v>
      </c>
      <c r="B8302">
        <f t="shared" si="391"/>
        <v>21</v>
      </c>
      <c r="C8302" t="str">
        <f>_xlfn.XLOOKUP(A8302,Table4[Lfd],Table4[idElementValue],"Err",0)</f>
        <v>{E92D3619-A21D-4E5A-AE81-406044C14572}</v>
      </c>
      <c r="D8302">
        <f t="shared" si="391"/>
        <v>21</v>
      </c>
      <c r="E8302">
        <f ca="1">OFFSET(ElementsDB!$AQ$2,SeriesSelection!A8302-1,SeriesSelection!B8302-1)</f>
        <v>0</v>
      </c>
      <c r="F8302">
        <f>_xlfn.XLOOKUP(A8302,Table4[Lfd],Table4[Periods],"Err",0)</f>
        <v>0</v>
      </c>
      <c r="G8302" t="b">
        <f t="shared" si="389"/>
        <v>0</v>
      </c>
    </row>
    <row r="8303" spans="1:7" hidden="1" x14ac:dyDescent="0.25">
      <c r="A8303">
        <f t="shared" si="390"/>
        <v>231</v>
      </c>
      <c r="B8303">
        <f t="shared" si="391"/>
        <v>22</v>
      </c>
      <c r="C8303" t="str">
        <f>_xlfn.XLOOKUP(A8303,Table4[Lfd],Table4[idElementValue],"Err",0)</f>
        <v>{E92D3619-A21D-4E5A-AE81-406044C14572}</v>
      </c>
      <c r="D8303">
        <f t="shared" si="391"/>
        <v>22</v>
      </c>
      <c r="E8303">
        <f ca="1">OFFSET(ElementsDB!$AQ$2,SeriesSelection!A8303-1,SeriesSelection!B8303-1)</f>
        <v>0</v>
      </c>
      <c r="F8303">
        <f>_xlfn.XLOOKUP(A8303,Table4[Lfd],Table4[Periods],"Err",0)</f>
        <v>0</v>
      </c>
      <c r="G8303" t="b">
        <f t="shared" si="389"/>
        <v>0</v>
      </c>
    </row>
    <row r="8304" spans="1:7" hidden="1" x14ac:dyDescent="0.25">
      <c r="A8304">
        <f t="shared" si="390"/>
        <v>231</v>
      </c>
      <c r="B8304">
        <f t="shared" si="391"/>
        <v>23</v>
      </c>
      <c r="C8304" t="str">
        <f>_xlfn.XLOOKUP(A8304,Table4[Lfd],Table4[idElementValue],"Err",0)</f>
        <v>{E92D3619-A21D-4E5A-AE81-406044C14572}</v>
      </c>
      <c r="D8304">
        <f t="shared" si="391"/>
        <v>23</v>
      </c>
      <c r="E8304">
        <f ca="1">OFFSET(ElementsDB!$AQ$2,SeriesSelection!A8304-1,SeriesSelection!B8304-1)</f>
        <v>0</v>
      </c>
      <c r="F8304">
        <f>_xlfn.XLOOKUP(A8304,Table4[Lfd],Table4[Periods],"Err",0)</f>
        <v>0</v>
      </c>
      <c r="G8304" t="b">
        <f t="shared" si="389"/>
        <v>0</v>
      </c>
    </row>
    <row r="8305" spans="1:7" hidden="1" x14ac:dyDescent="0.25">
      <c r="A8305">
        <f t="shared" si="390"/>
        <v>231</v>
      </c>
      <c r="B8305">
        <f t="shared" si="391"/>
        <v>24</v>
      </c>
      <c r="C8305" t="str">
        <f>_xlfn.XLOOKUP(A8305,Table4[Lfd],Table4[idElementValue],"Err",0)</f>
        <v>{E92D3619-A21D-4E5A-AE81-406044C14572}</v>
      </c>
      <c r="D8305">
        <f t="shared" si="391"/>
        <v>24</v>
      </c>
      <c r="E8305">
        <f ca="1">OFFSET(ElementsDB!$AQ$2,SeriesSelection!A8305-1,SeriesSelection!B8305-1)</f>
        <v>0</v>
      </c>
      <c r="F8305">
        <f>_xlfn.XLOOKUP(A8305,Table4[Lfd],Table4[Periods],"Err",0)</f>
        <v>0</v>
      </c>
      <c r="G8305" t="b">
        <f t="shared" si="389"/>
        <v>0</v>
      </c>
    </row>
    <row r="8306" spans="1:7" hidden="1" x14ac:dyDescent="0.25">
      <c r="A8306">
        <f t="shared" si="390"/>
        <v>231</v>
      </c>
      <c r="B8306">
        <f t="shared" si="391"/>
        <v>25</v>
      </c>
      <c r="C8306" t="str">
        <f>_xlfn.XLOOKUP(A8306,Table4[Lfd],Table4[idElementValue],"Err",0)</f>
        <v>{E92D3619-A21D-4E5A-AE81-406044C14572}</v>
      </c>
      <c r="D8306">
        <f t="shared" si="391"/>
        <v>25</v>
      </c>
      <c r="E8306">
        <f ca="1">OFFSET(ElementsDB!$AQ$2,SeriesSelection!A8306-1,SeriesSelection!B8306-1)</f>
        <v>0</v>
      </c>
      <c r="F8306">
        <f>_xlfn.XLOOKUP(A8306,Table4[Lfd],Table4[Periods],"Err",0)</f>
        <v>0</v>
      </c>
      <c r="G8306" t="b">
        <f t="shared" si="389"/>
        <v>0</v>
      </c>
    </row>
    <row r="8307" spans="1:7" hidden="1" x14ac:dyDescent="0.25">
      <c r="A8307">
        <f t="shared" si="390"/>
        <v>231</v>
      </c>
      <c r="B8307">
        <f t="shared" si="391"/>
        <v>26</v>
      </c>
      <c r="C8307" t="str">
        <f>_xlfn.XLOOKUP(A8307,Table4[Lfd],Table4[idElementValue],"Err",0)</f>
        <v>{E92D3619-A21D-4E5A-AE81-406044C14572}</v>
      </c>
      <c r="D8307">
        <f t="shared" si="391"/>
        <v>26</v>
      </c>
      <c r="E8307">
        <f ca="1">OFFSET(ElementsDB!$AQ$2,SeriesSelection!A8307-1,SeriesSelection!B8307-1)</f>
        <v>0</v>
      </c>
      <c r="F8307">
        <f>_xlfn.XLOOKUP(A8307,Table4[Lfd],Table4[Periods],"Err",0)</f>
        <v>0</v>
      </c>
      <c r="G8307" t="b">
        <f t="shared" si="389"/>
        <v>0</v>
      </c>
    </row>
    <row r="8308" spans="1:7" hidden="1" x14ac:dyDescent="0.25">
      <c r="A8308">
        <f t="shared" si="390"/>
        <v>231</v>
      </c>
      <c r="B8308">
        <f t="shared" si="391"/>
        <v>27</v>
      </c>
      <c r="C8308" t="str">
        <f>_xlfn.XLOOKUP(A8308,Table4[Lfd],Table4[idElementValue],"Err",0)</f>
        <v>{E92D3619-A21D-4E5A-AE81-406044C14572}</v>
      </c>
      <c r="D8308">
        <f t="shared" si="391"/>
        <v>27</v>
      </c>
      <c r="E8308">
        <f ca="1">OFFSET(ElementsDB!$AQ$2,SeriesSelection!A8308-1,SeriesSelection!B8308-1)</f>
        <v>0</v>
      </c>
      <c r="F8308">
        <f>_xlfn.XLOOKUP(A8308,Table4[Lfd],Table4[Periods],"Err",0)</f>
        <v>0</v>
      </c>
      <c r="G8308" t="b">
        <f t="shared" si="389"/>
        <v>0</v>
      </c>
    </row>
    <row r="8309" spans="1:7" hidden="1" x14ac:dyDescent="0.25">
      <c r="A8309">
        <f t="shared" si="390"/>
        <v>231</v>
      </c>
      <c r="B8309">
        <f t="shared" si="391"/>
        <v>28</v>
      </c>
      <c r="C8309" t="str">
        <f>_xlfn.XLOOKUP(A8309,Table4[Lfd],Table4[idElementValue],"Err",0)</f>
        <v>{E92D3619-A21D-4E5A-AE81-406044C14572}</v>
      </c>
      <c r="D8309">
        <f t="shared" si="391"/>
        <v>28</v>
      </c>
      <c r="E8309">
        <f ca="1">OFFSET(ElementsDB!$AQ$2,SeriesSelection!A8309-1,SeriesSelection!B8309-1)</f>
        <v>0</v>
      </c>
      <c r="F8309">
        <f>_xlfn.XLOOKUP(A8309,Table4[Lfd],Table4[Periods],"Err",0)</f>
        <v>0</v>
      </c>
      <c r="G8309" t="b">
        <f t="shared" si="389"/>
        <v>0</v>
      </c>
    </row>
    <row r="8310" spans="1:7" hidden="1" x14ac:dyDescent="0.25">
      <c r="A8310">
        <f t="shared" si="390"/>
        <v>231</v>
      </c>
      <c r="B8310">
        <f t="shared" si="391"/>
        <v>29</v>
      </c>
      <c r="C8310" t="str">
        <f>_xlfn.XLOOKUP(A8310,Table4[Lfd],Table4[idElementValue],"Err",0)</f>
        <v>{E92D3619-A21D-4E5A-AE81-406044C14572}</v>
      </c>
      <c r="D8310">
        <f t="shared" si="391"/>
        <v>29</v>
      </c>
      <c r="E8310">
        <f ca="1">OFFSET(ElementsDB!$AQ$2,SeriesSelection!A8310-1,SeriesSelection!B8310-1)</f>
        <v>0</v>
      </c>
      <c r="F8310">
        <f>_xlfn.XLOOKUP(A8310,Table4[Lfd],Table4[Periods],"Err",0)</f>
        <v>0</v>
      </c>
      <c r="G8310" t="b">
        <f t="shared" si="389"/>
        <v>0</v>
      </c>
    </row>
    <row r="8311" spans="1:7" hidden="1" x14ac:dyDescent="0.25">
      <c r="A8311">
        <f t="shared" si="390"/>
        <v>231</v>
      </c>
      <c r="B8311">
        <f t="shared" si="391"/>
        <v>30</v>
      </c>
      <c r="C8311" t="str">
        <f>_xlfn.XLOOKUP(A8311,Table4[Lfd],Table4[idElementValue],"Err",0)</f>
        <v>{E92D3619-A21D-4E5A-AE81-406044C14572}</v>
      </c>
      <c r="D8311">
        <f t="shared" si="391"/>
        <v>30</v>
      </c>
      <c r="E8311">
        <f ca="1">OFFSET(ElementsDB!$AQ$2,SeriesSelection!A8311-1,SeriesSelection!B8311-1)</f>
        <v>0</v>
      </c>
      <c r="F8311">
        <f>_xlfn.XLOOKUP(A8311,Table4[Lfd],Table4[Periods],"Err",0)</f>
        <v>0</v>
      </c>
      <c r="G8311" t="b">
        <f t="shared" si="389"/>
        <v>0</v>
      </c>
    </row>
    <row r="8312" spans="1:7" hidden="1" x14ac:dyDescent="0.25">
      <c r="A8312">
        <f t="shared" si="390"/>
        <v>231</v>
      </c>
      <c r="B8312">
        <f t="shared" si="391"/>
        <v>31</v>
      </c>
      <c r="C8312" t="str">
        <f>_xlfn.XLOOKUP(A8312,Table4[Lfd],Table4[idElementValue],"Err",0)</f>
        <v>{E92D3619-A21D-4E5A-AE81-406044C14572}</v>
      </c>
      <c r="D8312">
        <f t="shared" si="391"/>
        <v>31</v>
      </c>
      <c r="E8312">
        <f ca="1">OFFSET(ElementsDB!$AQ$2,SeriesSelection!A8312-1,SeriesSelection!B8312-1)</f>
        <v>0</v>
      </c>
      <c r="F8312">
        <f>_xlfn.XLOOKUP(A8312,Table4[Lfd],Table4[Periods],"Err",0)</f>
        <v>0</v>
      </c>
      <c r="G8312" t="b">
        <f t="shared" si="389"/>
        <v>0</v>
      </c>
    </row>
    <row r="8313" spans="1:7" hidden="1" x14ac:dyDescent="0.25">
      <c r="A8313">
        <f t="shared" si="390"/>
        <v>231</v>
      </c>
      <c r="B8313">
        <f t="shared" si="391"/>
        <v>32</v>
      </c>
      <c r="C8313" t="str">
        <f>_xlfn.XLOOKUP(A8313,Table4[Lfd],Table4[idElementValue],"Err",0)</f>
        <v>{E92D3619-A21D-4E5A-AE81-406044C14572}</v>
      </c>
      <c r="D8313">
        <f t="shared" si="391"/>
        <v>32</v>
      </c>
      <c r="E8313">
        <f ca="1">OFFSET(ElementsDB!$AQ$2,SeriesSelection!A8313-1,SeriesSelection!B8313-1)</f>
        <v>0</v>
      </c>
      <c r="F8313">
        <f>_xlfn.XLOOKUP(A8313,Table4[Lfd],Table4[Periods],"Err",0)</f>
        <v>0</v>
      </c>
      <c r="G8313" t="b">
        <f t="shared" si="389"/>
        <v>0</v>
      </c>
    </row>
    <row r="8314" spans="1:7" hidden="1" x14ac:dyDescent="0.25">
      <c r="A8314">
        <f t="shared" si="390"/>
        <v>231</v>
      </c>
      <c r="B8314">
        <f t="shared" si="391"/>
        <v>33</v>
      </c>
      <c r="C8314" t="str">
        <f>_xlfn.XLOOKUP(A8314,Table4[Lfd],Table4[idElementValue],"Err",0)</f>
        <v>{E92D3619-A21D-4E5A-AE81-406044C14572}</v>
      </c>
      <c r="D8314">
        <f t="shared" si="391"/>
        <v>33</v>
      </c>
      <c r="E8314">
        <f ca="1">OFFSET(ElementsDB!$AQ$2,SeriesSelection!A8314-1,SeriesSelection!B8314-1)</f>
        <v>0</v>
      </c>
      <c r="F8314">
        <f>_xlfn.XLOOKUP(A8314,Table4[Lfd],Table4[Periods],"Err",0)</f>
        <v>0</v>
      </c>
      <c r="G8314" t="b">
        <f t="shared" si="389"/>
        <v>0</v>
      </c>
    </row>
    <row r="8315" spans="1:7" hidden="1" x14ac:dyDescent="0.25">
      <c r="A8315">
        <f t="shared" si="390"/>
        <v>231</v>
      </c>
      <c r="B8315">
        <f t="shared" si="391"/>
        <v>34</v>
      </c>
      <c r="C8315" t="str">
        <f>_xlfn.XLOOKUP(A8315,Table4[Lfd],Table4[idElementValue],"Err",0)</f>
        <v>{E92D3619-A21D-4E5A-AE81-406044C14572}</v>
      </c>
      <c r="D8315">
        <f t="shared" si="391"/>
        <v>34</v>
      </c>
      <c r="E8315">
        <f ca="1">OFFSET(ElementsDB!$AQ$2,SeriesSelection!A8315-1,SeriesSelection!B8315-1)</f>
        <v>0</v>
      </c>
      <c r="F8315">
        <f>_xlfn.XLOOKUP(A8315,Table4[Lfd],Table4[Periods],"Err",0)</f>
        <v>0</v>
      </c>
      <c r="G8315" t="b">
        <f t="shared" si="389"/>
        <v>0</v>
      </c>
    </row>
    <row r="8316" spans="1:7" hidden="1" x14ac:dyDescent="0.25">
      <c r="A8316">
        <f t="shared" si="390"/>
        <v>231</v>
      </c>
      <c r="B8316">
        <f t="shared" si="391"/>
        <v>35</v>
      </c>
      <c r="C8316" t="str">
        <f>_xlfn.XLOOKUP(A8316,Table4[Lfd],Table4[idElementValue],"Err",0)</f>
        <v>{E92D3619-A21D-4E5A-AE81-406044C14572}</v>
      </c>
      <c r="D8316">
        <f t="shared" si="391"/>
        <v>35</v>
      </c>
      <c r="E8316">
        <f ca="1">OFFSET(ElementsDB!$AQ$2,SeriesSelection!A8316-1,SeriesSelection!B8316-1)</f>
        <v>0</v>
      </c>
      <c r="F8316">
        <f>_xlfn.XLOOKUP(A8316,Table4[Lfd],Table4[Periods],"Err",0)</f>
        <v>0</v>
      </c>
      <c r="G8316" t="b">
        <f t="shared" si="389"/>
        <v>0</v>
      </c>
    </row>
    <row r="8317" spans="1:7" hidden="1" x14ac:dyDescent="0.25">
      <c r="A8317">
        <f t="shared" si="390"/>
        <v>231</v>
      </c>
      <c r="B8317">
        <f t="shared" si="391"/>
        <v>36</v>
      </c>
      <c r="C8317" t="str">
        <f>_xlfn.XLOOKUP(A8317,Table4[Lfd],Table4[idElementValue],"Err",0)</f>
        <v>{E92D3619-A21D-4E5A-AE81-406044C14572}</v>
      </c>
      <c r="D8317">
        <f t="shared" si="391"/>
        <v>36</v>
      </c>
      <c r="E8317">
        <f ca="1">OFFSET(ElementsDB!$AQ$2,SeriesSelection!A8317-1,SeriesSelection!B8317-1)</f>
        <v>0</v>
      </c>
      <c r="F8317">
        <f>_xlfn.XLOOKUP(A8317,Table4[Lfd],Table4[Periods],"Err",0)</f>
        <v>0</v>
      </c>
      <c r="G8317" t="b">
        <f t="shared" si="389"/>
        <v>0</v>
      </c>
    </row>
    <row r="8318" spans="1:7" hidden="1" x14ac:dyDescent="0.25">
      <c r="A8318">
        <f t="shared" si="390"/>
        <v>232</v>
      </c>
      <c r="B8318">
        <f t="shared" si="391"/>
        <v>1</v>
      </c>
      <c r="C8318" t="str">
        <f>_xlfn.XLOOKUP(A8318,Table4[Lfd],Table4[idElementValue],"Err",0)</f>
        <v>{A16F6C6F-087B-44FA-AAB3-033AF326F58C}</v>
      </c>
      <c r="D8318">
        <f t="shared" si="391"/>
        <v>1</v>
      </c>
      <c r="E8318">
        <f ca="1">OFFSET(ElementsDB!$AQ$2,SeriesSelection!A8318-1,SeriesSelection!B8318-1)</f>
        <v>0</v>
      </c>
      <c r="F8318">
        <f>_xlfn.XLOOKUP(A8318,Table4[Lfd],Table4[Periods],"Err",0)</f>
        <v>0</v>
      </c>
      <c r="G8318" t="b">
        <f t="shared" si="389"/>
        <v>0</v>
      </c>
    </row>
    <row r="8319" spans="1:7" hidden="1" x14ac:dyDescent="0.25">
      <c r="A8319">
        <f t="shared" si="390"/>
        <v>232</v>
      </c>
      <c r="B8319">
        <f t="shared" si="391"/>
        <v>2</v>
      </c>
      <c r="C8319" t="str">
        <f>_xlfn.XLOOKUP(A8319,Table4[Lfd],Table4[idElementValue],"Err",0)</f>
        <v>{A16F6C6F-087B-44FA-AAB3-033AF326F58C}</v>
      </c>
      <c r="D8319">
        <f t="shared" si="391"/>
        <v>2</v>
      </c>
      <c r="E8319">
        <f ca="1">OFFSET(ElementsDB!$AQ$2,SeriesSelection!A8319-1,SeriesSelection!B8319-1)</f>
        <v>0</v>
      </c>
      <c r="F8319">
        <f>_xlfn.XLOOKUP(A8319,Table4[Lfd],Table4[Periods],"Err",0)</f>
        <v>0</v>
      </c>
      <c r="G8319" t="b">
        <f t="shared" si="389"/>
        <v>0</v>
      </c>
    </row>
    <row r="8320" spans="1:7" hidden="1" x14ac:dyDescent="0.25">
      <c r="A8320">
        <f t="shared" si="390"/>
        <v>232</v>
      </c>
      <c r="B8320">
        <f t="shared" si="391"/>
        <v>3</v>
      </c>
      <c r="C8320" t="str">
        <f>_xlfn.XLOOKUP(A8320,Table4[Lfd],Table4[idElementValue],"Err",0)</f>
        <v>{A16F6C6F-087B-44FA-AAB3-033AF326F58C}</v>
      </c>
      <c r="D8320">
        <f t="shared" si="391"/>
        <v>3</v>
      </c>
      <c r="E8320">
        <f ca="1">OFFSET(ElementsDB!$AQ$2,SeriesSelection!A8320-1,SeriesSelection!B8320-1)</f>
        <v>0</v>
      </c>
      <c r="F8320">
        <f>_xlfn.XLOOKUP(A8320,Table4[Lfd],Table4[Periods],"Err",0)</f>
        <v>0</v>
      </c>
      <c r="G8320" t="b">
        <f t="shared" si="389"/>
        <v>0</v>
      </c>
    </row>
    <row r="8321" spans="1:7" hidden="1" x14ac:dyDescent="0.25">
      <c r="A8321">
        <f t="shared" si="390"/>
        <v>232</v>
      </c>
      <c r="B8321">
        <f t="shared" si="391"/>
        <v>4</v>
      </c>
      <c r="C8321" t="str">
        <f>_xlfn.XLOOKUP(A8321,Table4[Lfd],Table4[idElementValue],"Err",0)</f>
        <v>{A16F6C6F-087B-44FA-AAB3-033AF326F58C}</v>
      </c>
      <c r="D8321">
        <f t="shared" si="391"/>
        <v>4</v>
      </c>
      <c r="E8321">
        <f ca="1">OFFSET(ElementsDB!$AQ$2,SeriesSelection!A8321-1,SeriesSelection!B8321-1)</f>
        <v>0</v>
      </c>
      <c r="F8321">
        <f>_xlfn.XLOOKUP(A8321,Table4[Lfd],Table4[Periods],"Err",0)</f>
        <v>0</v>
      </c>
      <c r="G8321" t="b">
        <f t="shared" si="389"/>
        <v>0</v>
      </c>
    </row>
    <row r="8322" spans="1:7" hidden="1" x14ac:dyDescent="0.25">
      <c r="A8322">
        <f t="shared" si="390"/>
        <v>232</v>
      </c>
      <c r="B8322">
        <f t="shared" si="391"/>
        <v>5</v>
      </c>
      <c r="C8322" t="str">
        <f>_xlfn.XLOOKUP(A8322,Table4[Lfd],Table4[idElementValue],"Err",0)</f>
        <v>{A16F6C6F-087B-44FA-AAB3-033AF326F58C}</v>
      </c>
      <c r="D8322">
        <f t="shared" si="391"/>
        <v>5</v>
      </c>
      <c r="E8322">
        <f ca="1">OFFSET(ElementsDB!$AQ$2,SeriesSelection!A8322-1,SeriesSelection!B8322-1)</f>
        <v>0</v>
      </c>
      <c r="F8322">
        <f>_xlfn.XLOOKUP(A8322,Table4[Lfd],Table4[Periods],"Err",0)</f>
        <v>0</v>
      </c>
      <c r="G8322" t="b">
        <f t="shared" ref="G8322:G8385" si="392">(D8322&lt;=F8322)</f>
        <v>0</v>
      </c>
    </row>
    <row r="8323" spans="1:7" hidden="1" x14ac:dyDescent="0.25">
      <c r="A8323">
        <f t="shared" si="390"/>
        <v>232</v>
      </c>
      <c r="B8323">
        <f t="shared" si="391"/>
        <v>6</v>
      </c>
      <c r="C8323" t="str">
        <f>_xlfn.XLOOKUP(A8323,Table4[Lfd],Table4[idElementValue],"Err",0)</f>
        <v>{A16F6C6F-087B-44FA-AAB3-033AF326F58C}</v>
      </c>
      <c r="D8323">
        <f t="shared" si="391"/>
        <v>6</v>
      </c>
      <c r="E8323">
        <f ca="1">OFFSET(ElementsDB!$AQ$2,SeriesSelection!A8323-1,SeriesSelection!B8323-1)</f>
        <v>0</v>
      </c>
      <c r="F8323">
        <f>_xlfn.XLOOKUP(A8323,Table4[Lfd],Table4[Periods],"Err",0)</f>
        <v>0</v>
      </c>
      <c r="G8323" t="b">
        <f t="shared" si="392"/>
        <v>0</v>
      </c>
    </row>
    <row r="8324" spans="1:7" hidden="1" x14ac:dyDescent="0.25">
      <c r="A8324">
        <f t="shared" si="390"/>
        <v>232</v>
      </c>
      <c r="B8324">
        <f t="shared" si="391"/>
        <v>7</v>
      </c>
      <c r="C8324" t="str">
        <f>_xlfn.XLOOKUP(A8324,Table4[Lfd],Table4[idElementValue],"Err",0)</f>
        <v>{A16F6C6F-087B-44FA-AAB3-033AF326F58C}</v>
      </c>
      <c r="D8324">
        <f t="shared" si="391"/>
        <v>7</v>
      </c>
      <c r="E8324">
        <f ca="1">OFFSET(ElementsDB!$AQ$2,SeriesSelection!A8324-1,SeriesSelection!B8324-1)</f>
        <v>0</v>
      </c>
      <c r="F8324">
        <f>_xlfn.XLOOKUP(A8324,Table4[Lfd],Table4[Periods],"Err",0)</f>
        <v>0</v>
      </c>
      <c r="G8324" t="b">
        <f t="shared" si="392"/>
        <v>0</v>
      </c>
    </row>
    <row r="8325" spans="1:7" hidden="1" x14ac:dyDescent="0.25">
      <c r="A8325">
        <f t="shared" si="390"/>
        <v>232</v>
      </c>
      <c r="B8325">
        <f t="shared" si="391"/>
        <v>8</v>
      </c>
      <c r="C8325" t="str">
        <f>_xlfn.XLOOKUP(A8325,Table4[Lfd],Table4[idElementValue],"Err",0)</f>
        <v>{A16F6C6F-087B-44FA-AAB3-033AF326F58C}</v>
      </c>
      <c r="D8325">
        <f t="shared" si="391"/>
        <v>8</v>
      </c>
      <c r="E8325">
        <f ca="1">OFFSET(ElementsDB!$AQ$2,SeriesSelection!A8325-1,SeriesSelection!B8325-1)</f>
        <v>0</v>
      </c>
      <c r="F8325">
        <f>_xlfn.XLOOKUP(A8325,Table4[Lfd],Table4[Periods],"Err",0)</f>
        <v>0</v>
      </c>
      <c r="G8325" t="b">
        <f t="shared" si="392"/>
        <v>0</v>
      </c>
    </row>
    <row r="8326" spans="1:7" hidden="1" x14ac:dyDescent="0.25">
      <c r="A8326">
        <f t="shared" si="390"/>
        <v>232</v>
      </c>
      <c r="B8326">
        <f t="shared" si="391"/>
        <v>9</v>
      </c>
      <c r="C8326" t="str">
        <f>_xlfn.XLOOKUP(A8326,Table4[Lfd],Table4[idElementValue],"Err",0)</f>
        <v>{A16F6C6F-087B-44FA-AAB3-033AF326F58C}</v>
      </c>
      <c r="D8326">
        <f t="shared" si="391"/>
        <v>9</v>
      </c>
      <c r="E8326">
        <f ca="1">OFFSET(ElementsDB!$AQ$2,SeriesSelection!A8326-1,SeriesSelection!B8326-1)</f>
        <v>0</v>
      </c>
      <c r="F8326">
        <f>_xlfn.XLOOKUP(A8326,Table4[Lfd],Table4[Periods],"Err",0)</f>
        <v>0</v>
      </c>
      <c r="G8326" t="b">
        <f t="shared" si="392"/>
        <v>0</v>
      </c>
    </row>
    <row r="8327" spans="1:7" hidden="1" x14ac:dyDescent="0.25">
      <c r="A8327">
        <f t="shared" si="390"/>
        <v>232</v>
      </c>
      <c r="B8327">
        <f t="shared" si="391"/>
        <v>10</v>
      </c>
      <c r="C8327" t="str">
        <f>_xlfn.XLOOKUP(A8327,Table4[Lfd],Table4[idElementValue],"Err",0)</f>
        <v>{A16F6C6F-087B-44FA-AAB3-033AF326F58C}</v>
      </c>
      <c r="D8327">
        <f t="shared" si="391"/>
        <v>10</v>
      </c>
      <c r="E8327">
        <f ca="1">OFFSET(ElementsDB!$AQ$2,SeriesSelection!A8327-1,SeriesSelection!B8327-1)</f>
        <v>0</v>
      </c>
      <c r="F8327">
        <f>_xlfn.XLOOKUP(A8327,Table4[Lfd],Table4[Periods],"Err",0)</f>
        <v>0</v>
      </c>
      <c r="G8327" t="b">
        <f t="shared" si="392"/>
        <v>0</v>
      </c>
    </row>
    <row r="8328" spans="1:7" hidden="1" x14ac:dyDescent="0.25">
      <c r="A8328">
        <f t="shared" si="390"/>
        <v>232</v>
      </c>
      <c r="B8328">
        <f t="shared" si="391"/>
        <v>11</v>
      </c>
      <c r="C8328" t="str">
        <f>_xlfn.XLOOKUP(A8328,Table4[Lfd],Table4[idElementValue],"Err",0)</f>
        <v>{A16F6C6F-087B-44FA-AAB3-033AF326F58C}</v>
      </c>
      <c r="D8328">
        <f t="shared" si="391"/>
        <v>11</v>
      </c>
      <c r="E8328">
        <f ca="1">OFFSET(ElementsDB!$AQ$2,SeriesSelection!A8328-1,SeriesSelection!B8328-1)</f>
        <v>0</v>
      </c>
      <c r="F8328">
        <f>_xlfn.XLOOKUP(A8328,Table4[Lfd],Table4[Periods],"Err",0)</f>
        <v>0</v>
      </c>
      <c r="G8328" t="b">
        <f t="shared" si="392"/>
        <v>0</v>
      </c>
    </row>
    <row r="8329" spans="1:7" hidden="1" x14ac:dyDescent="0.25">
      <c r="A8329">
        <f t="shared" si="390"/>
        <v>232</v>
      </c>
      <c r="B8329">
        <f t="shared" si="391"/>
        <v>12</v>
      </c>
      <c r="C8329" t="str">
        <f>_xlfn.XLOOKUP(A8329,Table4[Lfd],Table4[idElementValue],"Err",0)</f>
        <v>{A16F6C6F-087B-44FA-AAB3-033AF326F58C}</v>
      </c>
      <c r="D8329">
        <f t="shared" si="391"/>
        <v>12</v>
      </c>
      <c r="E8329">
        <f ca="1">OFFSET(ElementsDB!$AQ$2,SeriesSelection!A8329-1,SeriesSelection!B8329-1)</f>
        <v>0</v>
      </c>
      <c r="F8329">
        <f>_xlfn.XLOOKUP(A8329,Table4[Lfd],Table4[Periods],"Err",0)</f>
        <v>0</v>
      </c>
      <c r="G8329" t="b">
        <f t="shared" si="392"/>
        <v>0</v>
      </c>
    </row>
    <row r="8330" spans="1:7" hidden="1" x14ac:dyDescent="0.25">
      <c r="A8330">
        <f t="shared" ref="A8330:A8393" si="393">IF(B8330=1,A8329+1,A8329)</f>
        <v>232</v>
      </c>
      <c r="B8330">
        <f t="shared" ref="B8330:D8393" si="394">IF(B8329=36,1,B8329+1)</f>
        <v>13</v>
      </c>
      <c r="C8330" t="str">
        <f>_xlfn.XLOOKUP(A8330,Table4[Lfd],Table4[idElementValue],"Err",0)</f>
        <v>{A16F6C6F-087B-44FA-AAB3-033AF326F58C}</v>
      </c>
      <c r="D8330">
        <f t="shared" si="394"/>
        <v>13</v>
      </c>
      <c r="E8330">
        <f ca="1">OFFSET(ElementsDB!$AQ$2,SeriesSelection!A8330-1,SeriesSelection!B8330-1)</f>
        <v>0</v>
      </c>
      <c r="F8330">
        <f>_xlfn.XLOOKUP(A8330,Table4[Lfd],Table4[Periods],"Err",0)</f>
        <v>0</v>
      </c>
      <c r="G8330" t="b">
        <f t="shared" si="392"/>
        <v>0</v>
      </c>
    </row>
    <row r="8331" spans="1:7" hidden="1" x14ac:dyDescent="0.25">
      <c r="A8331">
        <f t="shared" si="393"/>
        <v>232</v>
      </c>
      <c r="B8331">
        <f t="shared" si="394"/>
        <v>14</v>
      </c>
      <c r="C8331" t="str">
        <f>_xlfn.XLOOKUP(A8331,Table4[Lfd],Table4[idElementValue],"Err",0)</f>
        <v>{A16F6C6F-087B-44FA-AAB3-033AF326F58C}</v>
      </c>
      <c r="D8331">
        <f t="shared" si="394"/>
        <v>14</v>
      </c>
      <c r="E8331">
        <f ca="1">OFFSET(ElementsDB!$AQ$2,SeriesSelection!A8331-1,SeriesSelection!B8331-1)</f>
        <v>0</v>
      </c>
      <c r="F8331">
        <f>_xlfn.XLOOKUP(A8331,Table4[Lfd],Table4[Periods],"Err",0)</f>
        <v>0</v>
      </c>
      <c r="G8331" t="b">
        <f t="shared" si="392"/>
        <v>0</v>
      </c>
    </row>
    <row r="8332" spans="1:7" hidden="1" x14ac:dyDescent="0.25">
      <c r="A8332">
        <f t="shared" si="393"/>
        <v>232</v>
      </c>
      <c r="B8332">
        <f t="shared" si="394"/>
        <v>15</v>
      </c>
      <c r="C8332" t="str">
        <f>_xlfn.XLOOKUP(A8332,Table4[Lfd],Table4[idElementValue],"Err",0)</f>
        <v>{A16F6C6F-087B-44FA-AAB3-033AF326F58C}</v>
      </c>
      <c r="D8332">
        <f t="shared" si="394"/>
        <v>15</v>
      </c>
      <c r="E8332">
        <f ca="1">OFFSET(ElementsDB!$AQ$2,SeriesSelection!A8332-1,SeriesSelection!B8332-1)</f>
        <v>0</v>
      </c>
      <c r="F8332">
        <f>_xlfn.XLOOKUP(A8332,Table4[Lfd],Table4[Periods],"Err",0)</f>
        <v>0</v>
      </c>
      <c r="G8332" t="b">
        <f t="shared" si="392"/>
        <v>0</v>
      </c>
    </row>
    <row r="8333" spans="1:7" hidden="1" x14ac:dyDescent="0.25">
      <c r="A8333">
        <f t="shared" si="393"/>
        <v>232</v>
      </c>
      <c r="B8333">
        <f t="shared" si="394"/>
        <v>16</v>
      </c>
      <c r="C8333" t="str">
        <f>_xlfn.XLOOKUP(A8333,Table4[Lfd],Table4[idElementValue],"Err",0)</f>
        <v>{A16F6C6F-087B-44FA-AAB3-033AF326F58C}</v>
      </c>
      <c r="D8333">
        <f t="shared" si="394"/>
        <v>16</v>
      </c>
      <c r="E8333">
        <f ca="1">OFFSET(ElementsDB!$AQ$2,SeriesSelection!A8333-1,SeriesSelection!B8333-1)</f>
        <v>0</v>
      </c>
      <c r="F8333">
        <f>_xlfn.XLOOKUP(A8333,Table4[Lfd],Table4[Periods],"Err",0)</f>
        <v>0</v>
      </c>
      <c r="G8333" t="b">
        <f t="shared" si="392"/>
        <v>0</v>
      </c>
    </row>
    <row r="8334" spans="1:7" hidden="1" x14ac:dyDescent="0.25">
      <c r="A8334">
        <f t="shared" si="393"/>
        <v>232</v>
      </c>
      <c r="B8334">
        <f t="shared" si="394"/>
        <v>17</v>
      </c>
      <c r="C8334" t="str">
        <f>_xlfn.XLOOKUP(A8334,Table4[Lfd],Table4[idElementValue],"Err",0)</f>
        <v>{A16F6C6F-087B-44FA-AAB3-033AF326F58C}</v>
      </c>
      <c r="D8334">
        <f t="shared" si="394"/>
        <v>17</v>
      </c>
      <c r="E8334">
        <f ca="1">OFFSET(ElementsDB!$AQ$2,SeriesSelection!A8334-1,SeriesSelection!B8334-1)</f>
        <v>0</v>
      </c>
      <c r="F8334">
        <f>_xlfn.XLOOKUP(A8334,Table4[Lfd],Table4[Periods],"Err",0)</f>
        <v>0</v>
      </c>
      <c r="G8334" t="b">
        <f t="shared" si="392"/>
        <v>0</v>
      </c>
    </row>
    <row r="8335" spans="1:7" hidden="1" x14ac:dyDescent="0.25">
      <c r="A8335">
        <f t="shared" si="393"/>
        <v>232</v>
      </c>
      <c r="B8335">
        <f t="shared" si="394"/>
        <v>18</v>
      </c>
      <c r="C8335" t="str">
        <f>_xlfn.XLOOKUP(A8335,Table4[Lfd],Table4[idElementValue],"Err",0)</f>
        <v>{A16F6C6F-087B-44FA-AAB3-033AF326F58C}</v>
      </c>
      <c r="D8335">
        <f t="shared" si="394"/>
        <v>18</v>
      </c>
      <c r="E8335">
        <f ca="1">OFFSET(ElementsDB!$AQ$2,SeriesSelection!A8335-1,SeriesSelection!B8335-1)</f>
        <v>0</v>
      </c>
      <c r="F8335">
        <f>_xlfn.XLOOKUP(A8335,Table4[Lfd],Table4[Periods],"Err",0)</f>
        <v>0</v>
      </c>
      <c r="G8335" t="b">
        <f t="shared" si="392"/>
        <v>0</v>
      </c>
    </row>
    <row r="8336" spans="1:7" hidden="1" x14ac:dyDescent="0.25">
      <c r="A8336">
        <f t="shared" si="393"/>
        <v>232</v>
      </c>
      <c r="B8336">
        <f t="shared" si="394"/>
        <v>19</v>
      </c>
      <c r="C8336" t="str">
        <f>_xlfn.XLOOKUP(A8336,Table4[Lfd],Table4[idElementValue],"Err",0)</f>
        <v>{A16F6C6F-087B-44FA-AAB3-033AF326F58C}</v>
      </c>
      <c r="D8336">
        <f t="shared" si="394"/>
        <v>19</v>
      </c>
      <c r="E8336">
        <f ca="1">OFFSET(ElementsDB!$AQ$2,SeriesSelection!A8336-1,SeriesSelection!B8336-1)</f>
        <v>0</v>
      </c>
      <c r="F8336">
        <f>_xlfn.XLOOKUP(A8336,Table4[Lfd],Table4[Periods],"Err",0)</f>
        <v>0</v>
      </c>
      <c r="G8336" t="b">
        <f t="shared" si="392"/>
        <v>0</v>
      </c>
    </row>
    <row r="8337" spans="1:7" hidden="1" x14ac:dyDescent="0.25">
      <c r="A8337">
        <f t="shared" si="393"/>
        <v>232</v>
      </c>
      <c r="B8337">
        <f t="shared" si="394"/>
        <v>20</v>
      </c>
      <c r="C8337" t="str">
        <f>_xlfn.XLOOKUP(A8337,Table4[Lfd],Table4[idElementValue],"Err",0)</f>
        <v>{A16F6C6F-087B-44FA-AAB3-033AF326F58C}</v>
      </c>
      <c r="D8337">
        <f t="shared" si="394"/>
        <v>20</v>
      </c>
      <c r="E8337">
        <f ca="1">OFFSET(ElementsDB!$AQ$2,SeriesSelection!A8337-1,SeriesSelection!B8337-1)</f>
        <v>0</v>
      </c>
      <c r="F8337">
        <f>_xlfn.XLOOKUP(A8337,Table4[Lfd],Table4[Periods],"Err",0)</f>
        <v>0</v>
      </c>
      <c r="G8337" t="b">
        <f t="shared" si="392"/>
        <v>0</v>
      </c>
    </row>
    <row r="8338" spans="1:7" hidden="1" x14ac:dyDescent="0.25">
      <c r="A8338">
        <f t="shared" si="393"/>
        <v>232</v>
      </c>
      <c r="B8338">
        <f t="shared" si="394"/>
        <v>21</v>
      </c>
      <c r="C8338" t="str">
        <f>_xlfn.XLOOKUP(A8338,Table4[Lfd],Table4[idElementValue],"Err",0)</f>
        <v>{A16F6C6F-087B-44FA-AAB3-033AF326F58C}</v>
      </c>
      <c r="D8338">
        <f t="shared" si="394"/>
        <v>21</v>
      </c>
      <c r="E8338">
        <f ca="1">OFFSET(ElementsDB!$AQ$2,SeriesSelection!A8338-1,SeriesSelection!B8338-1)</f>
        <v>0</v>
      </c>
      <c r="F8338">
        <f>_xlfn.XLOOKUP(A8338,Table4[Lfd],Table4[Periods],"Err",0)</f>
        <v>0</v>
      </c>
      <c r="G8338" t="b">
        <f t="shared" si="392"/>
        <v>0</v>
      </c>
    </row>
    <row r="8339" spans="1:7" hidden="1" x14ac:dyDescent="0.25">
      <c r="A8339">
        <f t="shared" si="393"/>
        <v>232</v>
      </c>
      <c r="B8339">
        <f t="shared" si="394"/>
        <v>22</v>
      </c>
      <c r="C8339" t="str">
        <f>_xlfn.XLOOKUP(A8339,Table4[Lfd],Table4[idElementValue],"Err",0)</f>
        <v>{A16F6C6F-087B-44FA-AAB3-033AF326F58C}</v>
      </c>
      <c r="D8339">
        <f t="shared" si="394"/>
        <v>22</v>
      </c>
      <c r="E8339">
        <f ca="1">OFFSET(ElementsDB!$AQ$2,SeriesSelection!A8339-1,SeriesSelection!B8339-1)</f>
        <v>0</v>
      </c>
      <c r="F8339">
        <f>_xlfn.XLOOKUP(A8339,Table4[Lfd],Table4[Periods],"Err",0)</f>
        <v>0</v>
      </c>
      <c r="G8339" t="b">
        <f t="shared" si="392"/>
        <v>0</v>
      </c>
    </row>
    <row r="8340" spans="1:7" hidden="1" x14ac:dyDescent="0.25">
      <c r="A8340">
        <f t="shared" si="393"/>
        <v>232</v>
      </c>
      <c r="B8340">
        <f t="shared" si="394"/>
        <v>23</v>
      </c>
      <c r="C8340" t="str">
        <f>_xlfn.XLOOKUP(A8340,Table4[Lfd],Table4[idElementValue],"Err",0)</f>
        <v>{A16F6C6F-087B-44FA-AAB3-033AF326F58C}</v>
      </c>
      <c r="D8340">
        <f t="shared" si="394"/>
        <v>23</v>
      </c>
      <c r="E8340">
        <f ca="1">OFFSET(ElementsDB!$AQ$2,SeriesSelection!A8340-1,SeriesSelection!B8340-1)</f>
        <v>0</v>
      </c>
      <c r="F8340">
        <f>_xlfn.XLOOKUP(A8340,Table4[Lfd],Table4[Periods],"Err",0)</f>
        <v>0</v>
      </c>
      <c r="G8340" t="b">
        <f t="shared" si="392"/>
        <v>0</v>
      </c>
    </row>
    <row r="8341" spans="1:7" hidden="1" x14ac:dyDescent="0.25">
      <c r="A8341">
        <f t="shared" si="393"/>
        <v>232</v>
      </c>
      <c r="B8341">
        <f t="shared" si="394"/>
        <v>24</v>
      </c>
      <c r="C8341" t="str">
        <f>_xlfn.XLOOKUP(A8341,Table4[Lfd],Table4[idElementValue],"Err",0)</f>
        <v>{A16F6C6F-087B-44FA-AAB3-033AF326F58C}</v>
      </c>
      <c r="D8341">
        <f t="shared" si="394"/>
        <v>24</v>
      </c>
      <c r="E8341">
        <f ca="1">OFFSET(ElementsDB!$AQ$2,SeriesSelection!A8341-1,SeriesSelection!B8341-1)</f>
        <v>0</v>
      </c>
      <c r="F8341">
        <f>_xlfn.XLOOKUP(A8341,Table4[Lfd],Table4[Periods],"Err",0)</f>
        <v>0</v>
      </c>
      <c r="G8341" t="b">
        <f t="shared" si="392"/>
        <v>0</v>
      </c>
    </row>
    <row r="8342" spans="1:7" hidden="1" x14ac:dyDescent="0.25">
      <c r="A8342">
        <f t="shared" si="393"/>
        <v>232</v>
      </c>
      <c r="B8342">
        <f t="shared" si="394"/>
        <v>25</v>
      </c>
      <c r="C8342" t="str">
        <f>_xlfn.XLOOKUP(A8342,Table4[Lfd],Table4[idElementValue],"Err",0)</f>
        <v>{A16F6C6F-087B-44FA-AAB3-033AF326F58C}</v>
      </c>
      <c r="D8342">
        <f t="shared" si="394"/>
        <v>25</v>
      </c>
      <c r="E8342">
        <f ca="1">OFFSET(ElementsDB!$AQ$2,SeriesSelection!A8342-1,SeriesSelection!B8342-1)</f>
        <v>0</v>
      </c>
      <c r="F8342">
        <f>_xlfn.XLOOKUP(A8342,Table4[Lfd],Table4[Periods],"Err",0)</f>
        <v>0</v>
      </c>
      <c r="G8342" t="b">
        <f t="shared" si="392"/>
        <v>0</v>
      </c>
    </row>
    <row r="8343" spans="1:7" hidden="1" x14ac:dyDescent="0.25">
      <c r="A8343">
        <f t="shared" si="393"/>
        <v>232</v>
      </c>
      <c r="B8343">
        <f t="shared" si="394"/>
        <v>26</v>
      </c>
      <c r="C8343" t="str">
        <f>_xlfn.XLOOKUP(A8343,Table4[Lfd],Table4[idElementValue],"Err",0)</f>
        <v>{A16F6C6F-087B-44FA-AAB3-033AF326F58C}</v>
      </c>
      <c r="D8343">
        <f t="shared" si="394"/>
        <v>26</v>
      </c>
      <c r="E8343">
        <f ca="1">OFFSET(ElementsDB!$AQ$2,SeriesSelection!A8343-1,SeriesSelection!B8343-1)</f>
        <v>0</v>
      </c>
      <c r="F8343">
        <f>_xlfn.XLOOKUP(A8343,Table4[Lfd],Table4[Periods],"Err",0)</f>
        <v>0</v>
      </c>
      <c r="G8343" t="b">
        <f t="shared" si="392"/>
        <v>0</v>
      </c>
    </row>
    <row r="8344" spans="1:7" hidden="1" x14ac:dyDescent="0.25">
      <c r="A8344">
        <f t="shared" si="393"/>
        <v>232</v>
      </c>
      <c r="B8344">
        <f t="shared" si="394"/>
        <v>27</v>
      </c>
      <c r="C8344" t="str">
        <f>_xlfn.XLOOKUP(A8344,Table4[Lfd],Table4[idElementValue],"Err",0)</f>
        <v>{A16F6C6F-087B-44FA-AAB3-033AF326F58C}</v>
      </c>
      <c r="D8344">
        <f t="shared" si="394"/>
        <v>27</v>
      </c>
      <c r="E8344">
        <f ca="1">OFFSET(ElementsDB!$AQ$2,SeriesSelection!A8344-1,SeriesSelection!B8344-1)</f>
        <v>0</v>
      </c>
      <c r="F8344">
        <f>_xlfn.XLOOKUP(A8344,Table4[Lfd],Table4[Periods],"Err",0)</f>
        <v>0</v>
      </c>
      <c r="G8344" t="b">
        <f t="shared" si="392"/>
        <v>0</v>
      </c>
    </row>
    <row r="8345" spans="1:7" hidden="1" x14ac:dyDescent="0.25">
      <c r="A8345">
        <f t="shared" si="393"/>
        <v>232</v>
      </c>
      <c r="B8345">
        <f t="shared" si="394"/>
        <v>28</v>
      </c>
      <c r="C8345" t="str">
        <f>_xlfn.XLOOKUP(A8345,Table4[Lfd],Table4[idElementValue],"Err",0)</f>
        <v>{A16F6C6F-087B-44FA-AAB3-033AF326F58C}</v>
      </c>
      <c r="D8345">
        <f t="shared" si="394"/>
        <v>28</v>
      </c>
      <c r="E8345">
        <f ca="1">OFFSET(ElementsDB!$AQ$2,SeriesSelection!A8345-1,SeriesSelection!B8345-1)</f>
        <v>0</v>
      </c>
      <c r="F8345">
        <f>_xlfn.XLOOKUP(A8345,Table4[Lfd],Table4[Periods],"Err",0)</f>
        <v>0</v>
      </c>
      <c r="G8345" t="b">
        <f t="shared" si="392"/>
        <v>0</v>
      </c>
    </row>
    <row r="8346" spans="1:7" hidden="1" x14ac:dyDescent="0.25">
      <c r="A8346">
        <f t="shared" si="393"/>
        <v>232</v>
      </c>
      <c r="B8346">
        <f t="shared" si="394"/>
        <v>29</v>
      </c>
      <c r="C8346" t="str">
        <f>_xlfn.XLOOKUP(A8346,Table4[Lfd],Table4[idElementValue],"Err",0)</f>
        <v>{A16F6C6F-087B-44FA-AAB3-033AF326F58C}</v>
      </c>
      <c r="D8346">
        <f t="shared" si="394"/>
        <v>29</v>
      </c>
      <c r="E8346">
        <f ca="1">OFFSET(ElementsDB!$AQ$2,SeriesSelection!A8346-1,SeriesSelection!B8346-1)</f>
        <v>0</v>
      </c>
      <c r="F8346">
        <f>_xlfn.XLOOKUP(A8346,Table4[Lfd],Table4[Periods],"Err",0)</f>
        <v>0</v>
      </c>
      <c r="G8346" t="b">
        <f t="shared" si="392"/>
        <v>0</v>
      </c>
    </row>
    <row r="8347" spans="1:7" hidden="1" x14ac:dyDescent="0.25">
      <c r="A8347">
        <f t="shared" si="393"/>
        <v>232</v>
      </c>
      <c r="B8347">
        <f t="shared" si="394"/>
        <v>30</v>
      </c>
      <c r="C8347" t="str">
        <f>_xlfn.XLOOKUP(A8347,Table4[Lfd],Table4[idElementValue],"Err",0)</f>
        <v>{A16F6C6F-087B-44FA-AAB3-033AF326F58C}</v>
      </c>
      <c r="D8347">
        <f t="shared" si="394"/>
        <v>30</v>
      </c>
      <c r="E8347">
        <f ca="1">OFFSET(ElementsDB!$AQ$2,SeriesSelection!A8347-1,SeriesSelection!B8347-1)</f>
        <v>0</v>
      </c>
      <c r="F8347">
        <f>_xlfn.XLOOKUP(A8347,Table4[Lfd],Table4[Periods],"Err",0)</f>
        <v>0</v>
      </c>
      <c r="G8347" t="b">
        <f t="shared" si="392"/>
        <v>0</v>
      </c>
    </row>
    <row r="8348" spans="1:7" hidden="1" x14ac:dyDescent="0.25">
      <c r="A8348">
        <f t="shared" si="393"/>
        <v>232</v>
      </c>
      <c r="B8348">
        <f t="shared" si="394"/>
        <v>31</v>
      </c>
      <c r="C8348" t="str">
        <f>_xlfn.XLOOKUP(A8348,Table4[Lfd],Table4[idElementValue],"Err",0)</f>
        <v>{A16F6C6F-087B-44FA-AAB3-033AF326F58C}</v>
      </c>
      <c r="D8348">
        <f t="shared" si="394"/>
        <v>31</v>
      </c>
      <c r="E8348">
        <f ca="1">OFFSET(ElementsDB!$AQ$2,SeriesSelection!A8348-1,SeriesSelection!B8348-1)</f>
        <v>0</v>
      </c>
      <c r="F8348">
        <f>_xlfn.XLOOKUP(A8348,Table4[Lfd],Table4[Periods],"Err",0)</f>
        <v>0</v>
      </c>
      <c r="G8348" t="b">
        <f t="shared" si="392"/>
        <v>0</v>
      </c>
    </row>
    <row r="8349" spans="1:7" hidden="1" x14ac:dyDescent="0.25">
      <c r="A8349">
        <f t="shared" si="393"/>
        <v>232</v>
      </c>
      <c r="B8349">
        <f t="shared" si="394"/>
        <v>32</v>
      </c>
      <c r="C8349" t="str">
        <f>_xlfn.XLOOKUP(A8349,Table4[Lfd],Table4[idElementValue],"Err",0)</f>
        <v>{A16F6C6F-087B-44FA-AAB3-033AF326F58C}</v>
      </c>
      <c r="D8349">
        <f t="shared" si="394"/>
        <v>32</v>
      </c>
      <c r="E8349">
        <f ca="1">OFFSET(ElementsDB!$AQ$2,SeriesSelection!A8349-1,SeriesSelection!B8349-1)</f>
        <v>0</v>
      </c>
      <c r="F8349">
        <f>_xlfn.XLOOKUP(A8349,Table4[Lfd],Table4[Periods],"Err",0)</f>
        <v>0</v>
      </c>
      <c r="G8349" t="b">
        <f t="shared" si="392"/>
        <v>0</v>
      </c>
    </row>
    <row r="8350" spans="1:7" hidden="1" x14ac:dyDescent="0.25">
      <c r="A8350">
        <f t="shared" si="393"/>
        <v>232</v>
      </c>
      <c r="B8350">
        <f t="shared" si="394"/>
        <v>33</v>
      </c>
      <c r="C8350" t="str">
        <f>_xlfn.XLOOKUP(A8350,Table4[Lfd],Table4[idElementValue],"Err",0)</f>
        <v>{A16F6C6F-087B-44FA-AAB3-033AF326F58C}</v>
      </c>
      <c r="D8350">
        <f t="shared" si="394"/>
        <v>33</v>
      </c>
      <c r="E8350">
        <f ca="1">OFFSET(ElementsDB!$AQ$2,SeriesSelection!A8350-1,SeriesSelection!B8350-1)</f>
        <v>0</v>
      </c>
      <c r="F8350">
        <f>_xlfn.XLOOKUP(A8350,Table4[Lfd],Table4[Periods],"Err",0)</f>
        <v>0</v>
      </c>
      <c r="G8350" t="b">
        <f t="shared" si="392"/>
        <v>0</v>
      </c>
    </row>
    <row r="8351" spans="1:7" hidden="1" x14ac:dyDescent="0.25">
      <c r="A8351">
        <f t="shared" si="393"/>
        <v>232</v>
      </c>
      <c r="B8351">
        <f t="shared" si="394"/>
        <v>34</v>
      </c>
      <c r="C8351" t="str">
        <f>_xlfn.XLOOKUP(A8351,Table4[Lfd],Table4[idElementValue],"Err",0)</f>
        <v>{A16F6C6F-087B-44FA-AAB3-033AF326F58C}</v>
      </c>
      <c r="D8351">
        <f t="shared" si="394"/>
        <v>34</v>
      </c>
      <c r="E8351">
        <f ca="1">OFFSET(ElementsDB!$AQ$2,SeriesSelection!A8351-1,SeriesSelection!B8351-1)</f>
        <v>0</v>
      </c>
      <c r="F8351">
        <f>_xlfn.XLOOKUP(A8351,Table4[Lfd],Table4[Periods],"Err",0)</f>
        <v>0</v>
      </c>
      <c r="G8351" t="b">
        <f t="shared" si="392"/>
        <v>0</v>
      </c>
    </row>
    <row r="8352" spans="1:7" hidden="1" x14ac:dyDescent="0.25">
      <c r="A8352">
        <f t="shared" si="393"/>
        <v>232</v>
      </c>
      <c r="B8352">
        <f t="shared" si="394"/>
        <v>35</v>
      </c>
      <c r="C8352" t="str">
        <f>_xlfn.XLOOKUP(A8352,Table4[Lfd],Table4[idElementValue],"Err",0)</f>
        <v>{A16F6C6F-087B-44FA-AAB3-033AF326F58C}</v>
      </c>
      <c r="D8352">
        <f t="shared" si="394"/>
        <v>35</v>
      </c>
      <c r="E8352">
        <f ca="1">OFFSET(ElementsDB!$AQ$2,SeriesSelection!A8352-1,SeriesSelection!B8352-1)</f>
        <v>0</v>
      </c>
      <c r="F8352">
        <f>_xlfn.XLOOKUP(A8352,Table4[Lfd],Table4[Periods],"Err",0)</f>
        <v>0</v>
      </c>
      <c r="G8352" t="b">
        <f t="shared" si="392"/>
        <v>0</v>
      </c>
    </row>
    <row r="8353" spans="1:7" hidden="1" x14ac:dyDescent="0.25">
      <c r="A8353">
        <f t="shared" si="393"/>
        <v>232</v>
      </c>
      <c r="B8353">
        <f t="shared" si="394"/>
        <v>36</v>
      </c>
      <c r="C8353" t="str">
        <f>_xlfn.XLOOKUP(A8353,Table4[Lfd],Table4[idElementValue],"Err",0)</f>
        <v>{A16F6C6F-087B-44FA-AAB3-033AF326F58C}</v>
      </c>
      <c r="D8353">
        <f t="shared" si="394"/>
        <v>36</v>
      </c>
      <c r="E8353">
        <f ca="1">OFFSET(ElementsDB!$AQ$2,SeriesSelection!A8353-1,SeriesSelection!B8353-1)</f>
        <v>0</v>
      </c>
      <c r="F8353">
        <f>_xlfn.XLOOKUP(A8353,Table4[Lfd],Table4[Periods],"Err",0)</f>
        <v>0</v>
      </c>
      <c r="G8353" t="b">
        <f t="shared" si="392"/>
        <v>0</v>
      </c>
    </row>
    <row r="8354" spans="1:7" hidden="1" x14ac:dyDescent="0.25">
      <c r="A8354">
        <f t="shared" si="393"/>
        <v>233</v>
      </c>
      <c r="B8354">
        <f t="shared" si="394"/>
        <v>1</v>
      </c>
      <c r="C8354" t="str">
        <f>_xlfn.XLOOKUP(A8354,Table4[Lfd],Table4[idElementValue],"Err",0)</f>
        <v>{8E1E7105-4C58-4616-A3A7-B6DC60A3707B}</v>
      </c>
      <c r="D8354">
        <f t="shared" si="394"/>
        <v>1</v>
      </c>
      <c r="E8354">
        <f ca="1">OFFSET(ElementsDB!$AQ$2,SeriesSelection!A8354-1,SeriesSelection!B8354-1)</f>
        <v>0</v>
      </c>
      <c r="F8354">
        <f>_xlfn.XLOOKUP(A8354,Table4[Lfd],Table4[Periods],"Err",0)</f>
        <v>0</v>
      </c>
      <c r="G8354" t="b">
        <f t="shared" si="392"/>
        <v>0</v>
      </c>
    </row>
    <row r="8355" spans="1:7" hidden="1" x14ac:dyDescent="0.25">
      <c r="A8355">
        <f t="shared" si="393"/>
        <v>233</v>
      </c>
      <c r="B8355">
        <f t="shared" si="394"/>
        <v>2</v>
      </c>
      <c r="C8355" t="str">
        <f>_xlfn.XLOOKUP(A8355,Table4[Lfd],Table4[idElementValue],"Err",0)</f>
        <v>{8E1E7105-4C58-4616-A3A7-B6DC60A3707B}</v>
      </c>
      <c r="D8355">
        <f t="shared" si="394"/>
        <v>2</v>
      </c>
      <c r="E8355">
        <f ca="1">OFFSET(ElementsDB!$AQ$2,SeriesSelection!A8355-1,SeriesSelection!B8355-1)</f>
        <v>0</v>
      </c>
      <c r="F8355">
        <f>_xlfn.XLOOKUP(A8355,Table4[Lfd],Table4[Periods],"Err",0)</f>
        <v>0</v>
      </c>
      <c r="G8355" t="b">
        <f t="shared" si="392"/>
        <v>0</v>
      </c>
    </row>
    <row r="8356" spans="1:7" hidden="1" x14ac:dyDescent="0.25">
      <c r="A8356">
        <f t="shared" si="393"/>
        <v>233</v>
      </c>
      <c r="B8356">
        <f t="shared" si="394"/>
        <v>3</v>
      </c>
      <c r="C8356" t="str">
        <f>_xlfn.XLOOKUP(A8356,Table4[Lfd],Table4[idElementValue],"Err",0)</f>
        <v>{8E1E7105-4C58-4616-A3A7-B6DC60A3707B}</v>
      </c>
      <c r="D8356">
        <f t="shared" si="394"/>
        <v>3</v>
      </c>
      <c r="E8356">
        <f ca="1">OFFSET(ElementsDB!$AQ$2,SeriesSelection!A8356-1,SeriesSelection!B8356-1)</f>
        <v>0</v>
      </c>
      <c r="F8356">
        <f>_xlfn.XLOOKUP(A8356,Table4[Lfd],Table4[Periods],"Err",0)</f>
        <v>0</v>
      </c>
      <c r="G8356" t="b">
        <f t="shared" si="392"/>
        <v>0</v>
      </c>
    </row>
    <row r="8357" spans="1:7" hidden="1" x14ac:dyDescent="0.25">
      <c r="A8357">
        <f t="shared" si="393"/>
        <v>233</v>
      </c>
      <c r="B8357">
        <f t="shared" si="394"/>
        <v>4</v>
      </c>
      <c r="C8357" t="str">
        <f>_xlfn.XLOOKUP(A8357,Table4[Lfd],Table4[idElementValue],"Err",0)</f>
        <v>{8E1E7105-4C58-4616-A3A7-B6DC60A3707B}</v>
      </c>
      <c r="D8357">
        <f t="shared" si="394"/>
        <v>4</v>
      </c>
      <c r="E8357">
        <f ca="1">OFFSET(ElementsDB!$AQ$2,SeriesSelection!A8357-1,SeriesSelection!B8357-1)</f>
        <v>0</v>
      </c>
      <c r="F8357">
        <f>_xlfn.XLOOKUP(A8357,Table4[Lfd],Table4[Periods],"Err",0)</f>
        <v>0</v>
      </c>
      <c r="G8357" t="b">
        <f t="shared" si="392"/>
        <v>0</v>
      </c>
    </row>
    <row r="8358" spans="1:7" hidden="1" x14ac:dyDescent="0.25">
      <c r="A8358">
        <f t="shared" si="393"/>
        <v>233</v>
      </c>
      <c r="B8358">
        <f t="shared" si="394"/>
        <v>5</v>
      </c>
      <c r="C8358" t="str">
        <f>_xlfn.XLOOKUP(A8358,Table4[Lfd],Table4[idElementValue],"Err",0)</f>
        <v>{8E1E7105-4C58-4616-A3A7-B6DC60A3707B}</v>
      </c>
      <c r="D8358">
        <f t="shared" si="394"/>
        <v>5</v>
      </c>
      <c r="E8358">
        <f ca="1">OFFSET(ElementsDB!$AQ$2,SeriesSelection!A8358-1,SeriesSelection!B8358-1)</f>
        <v>0</v>
      </c>
      <c r="F8358">
        <f>_xlfn.XLOOKUP(A8358,Table4[Lfd],Table4[Periods],"Err",0)</f>
        <v>0</v>
      </c>
      <c r="G8358" t="b">
        <f t="shared" si="392"/>
        <v>0</v>
      </c>
    </row>
    <row r="8359" spans="1:7" hidden="1" x14ac:dyDescent="0.25">
      <c r="A8359">
        <f t="shared" si="393"/>
        <v>233</v>
      </c>
      <c r="B8359">
        <f t="shared" si="394"/>
        <v>6</v>
      </c>
      <c r="C8359" t="str">
        <f>_xlfn.XLOOKUP(A8359,Table4[Lfd],Table4[idElementValue],"Err",0)</f>
        <v>{8E1E7105-4C58-4616-A3A7-B6DC60A3707B}</v>
      </c>
      <c r="D8359">
        <f t="shared" si="394"/>
        <v>6</v>
      </c>
      <c r="E8359">
        <f ca="1">OFFSET(ElementsDB!$AQ$2,SeriesSelection!A8359-1,SeriesSelection!B8359-1)</f>
        <v>0</v>
      </c>
      <c r="F8359">
        <f>_xlfn.XLOOKUP(A8359,Table4[Lfd],Table4[Periods],"Err",0)</f>
        <v>0</v>
      </c>
      <c r="G8359" t="b">
        <f t="shared" si="392"/>
        <v>0</v>
      </c>
    </row>
    <row r="8360" spans="1:7" hidden="1" x14ac:dyDescent="0.25">
      <c r="A8360">
        <f t="shared" si="393"/>
        <v>233</v>
      </c>
      <c r="B8360">
        <f t="shared" si="394"/>
        <v>7</v>
      </c>
      <c r="C8360" t="str">
        <f>_xlfn.XLOOKUP(A8360,Table4[Lfd],Table4[idElementValue],"Err",0)</f>
        <v>{8E1E7105-4C58-4616-A3A7-B6DC60A3707B}</v>
      </c>
      <c r="D8360">
        <f t="shared" si="394"/>
        <v>7</v>
      </c>
      <c r="E8360">
        <f ca="1">OFFSET(ElementsDB!$AQ$2,SeriesSelection!A8360-1,SeriesSelection!B8360-1)</f>
        <v>0</v>
      </c>
      <c r="F8360">
        <f>_xlfn.XLOOKUP(A8360,Table4[Lfd],Table4[Periods],"Err",0)</f>
        <v>0</v>
      </c>
      <c r="G8360" t="b">
        <f t="shared" si="392"/>
        <v>0</v>
      </c>
    </row>
    <row r="8361" spans="1:7" hidden="1" x14ac:dyDescent="0.25">
      <c r="A8361">
        <f t="shared" si="393"/>
        <v>233</v>
      </c>
      <c r="B8361">
        <f t="shared" si="394"/>
        <v>8</v>
      </c>
      <c r="C8361" t="str">
        <f>_xlfn.XLOOKUP(A8361,Table4[Lfd],Table4[idElementValue],"Err",0)</f>
        <v>{8E1E7105-4C58-4616-A3A7-B6DC60A3707B}</v>
      </c>
      <c r="D8361">
        <f t="shared" si="394"/>
        <v>8</v>
      </c>
      <c r="E8361">
        <f ca="1">OFFSET(ElementsDB!$AQ$2,SeriesSelection!A8361-1,SeriesSelection!B8361-1)</f>
        <v>0</v>
      </c>
      <c r="F8361">
        <f>_xlfn.XLOOKUP(A8361,Table4[Lfd],Table4[Periods],"Err",0)</f>
        <v>0</v>
      </c>
      <c r="G8361" t="b">
        <f t="shared" si="392"/>
        <v>0</v>
      </c>
    </row>
    <row r="8362" spans="1:7" hidden="1" x14ac:dyDescent="0.25">
      <c r="A8362">
        <f t="shared" si="393"/>
        <v>233</v>
      </c>
      <c r="B8362">
        <f t="shared" si="394"/>
        <v>9</v>
      </c>
      <c r="C8362" t="str">
        <f>_xlfn.XLOOKUP(A8362,Table4[Lfd],Table4[idElementValue],"Err",0)</f>
        <v>{8E1E7105-4C58-4616-A3A7-B6DC60A3707B}</v>
      </c>
      <c r="D8362">
        <f t="shared" si="394"/>
        <v>9</v>
      </c>
      <c r="E8362">
        <f ca="1">OFFSET(ElementsDB!$AQ$2,SeriesSelection!A8362-1,SeriesSelection!B8362-1)</f>
        <v>0</v>
      </c>
      <c r="F8362">
        <f>_xlfn.XLOOKUP(A8362,Table4[Lfd],Table4[Periods],"Err",0)</f>
        <v>0</v>
      </c>
      <c r="G8362" t="b">
        <f t="shared" si="392"/>
        <v>0</v>
      </c>
    </row>
    <row r="8363" spans="1:7" hidden="1" x14ac:dyDescent="0.25">
      <c r="A8363">
        <f t="shared" si="393"/>
        <v>233</v>
      </c>
      <c r="B8363">
        <f t="shared" si="394"/>
        <v>10</v>
      </c>
      <c r="C8363" t="str">
        <f>_xlfn.XLOOKUP(A8363,Table4[Lfd],Table4[idElementValue],"Err",0)</f>
        <v>{8E1E7105-4C58-4616-A3A7-B6DC60A3707B}</v>
      </c>
      <c r="D8363">
        <f t="shared" si="394"/>
        <v>10</v>
      </c>
      <c r="E8363">
        <f ca="1">OFFSET(ElementsDB!$AQ$2,SeriesSelection!A8363-1,SeriesSelection!B8363-1)</f>
        <v>0</v>
      </c>
      <c r="F8363">
        <f>_xlfn.XLOOKUP(A8363,Table4[Lfd],Table4[Periods],"Err",0)</f>
        <v>0</v>
      </c>
      <c r="G8363" t="b">
        <f t="shared" si="392"/>
        <v>0</v>
      </c>
    </row>
    <row r="8364" spans="1:7" hidden="1" x14ac:dyDescent="0.25">
      <c r="A8364">
        <f t="shared" si="393"/>
        <v>233</v>
      </c>
      <c r="B8364">
        <f t="shared" si="394"/>
        <v>11</v>
      </c>
      <c r="C8364" t="str">
        <f>_xlfn.XLOOKUP(A8364,Table4[Lfd],Table4[idElementValue],"Err",0)</f>
        <v>{8E1E7105-4C58-4616-A3A7-B6DC60A3707B}</v>
      </c>
      <c r="D8364">
        <f t="shared" si="394"/>
        <v>11</v>
      </c>
      <c r="E8364">
        <f ca="1">OFFSET(ElementsDB!$AQ$2,SeriesSelection!A8364-1,SeriesSelection!B8364-1)</f>
        <v>0</v>
      </c>
      <c r="F8364">
        <f>_xlfn.XLOOKUP(A8364,Table4[Lfd],Table4[Periods],"Err",0)</f>
        <v>0</v>
      </c>
      <c r="G8364" t="b">
        <f t="shared" si="392"/>
        <v>0</v>
      </c>
    </row>
    <row r="8365" spans="1:7" hidden="1" x14ac:dyDescent="0.25">
      <c r="A8365">
        <f t="shared" si="393"/>
        <v>233</v>
      </c>
      <c r="B8365">
        <f t="shared" si="394"/>
        <v>12</v>
      </c>
      <c r="C8365" t="str">
        <f>_xlfn.XLOOKUP(A8365,Table4[Lfd],Table4[idElementValue],"Err",0)</f>
        <v>{8E1E7105-4C58-4616-A3A7-B6DC60A3707B}</v>
      </c>
      <c r="D8365">
        <f t="shared" si="394"/>
        <v>12</v>
      </c>
      <c r="E8365">
        <f ca="1">OFFSET(ElementsDB!$AQ$2,SeriesSelection!A8365-1,SeriesSelection!B8365-1)</f>
        <v>0</v>
      </c>
      <c r="F8365">
        <f>_xlfn.XLOOKUP(A8365,Table4[Lfd],Table4[Periods],"Err",0)</f>
        <v>0</v>
      </c>
      <c r="G8365" t="b">
        <f t="shared" si="392"/>
        <v>0</v>
      </c>
    </row>
    <row r="8366" spans="1:7" hidden="1" x14ac:dyDescent="0.25">
      <c r="A8366">
        <f t="shared" si="393"/>
        <v>233</v>
      </c>
      <c r="B8366">
        <f t="shared" si="394"/>
        <v>13</v>
      </c>
      <c r="C8366" t="str">
        <f>_xlfn.XLOOKUP(A8366,Table4[Lfd],Table4[idElementValue],"Err",0)</f>
        <v>{8E1E7105-4C58-4616-A3A7-B6DC60A3707B}</v>
      </c>
      <c r="D8366">
        <f t="shared" si="394"/>
        <v>13</v>
      </c>
      <c r="E8366">
        <f ca="1">OFFSET(ElementsDB!$AQ$2,SeriesSelection!A8366-1,SeriesSelection!B8366-1)</f>
        <v>0</v>
      </c>
      <c r="F8366">
        <f>_xlfn.XLOOKUP(A8366,Table4[Lfd],Table4[Periods],"Err",0)</f>
        <v>0</v>
      </c>
      <c r="G8366" t="b">
        <f t="shared" si="392"/>
        <v>0</v>
      </c>
    </row>
    <row r="8367" spans="1:7" hidden="1" x14ac:dyDescent="0.25">
      <c r="A8367">
        <f t="shared" si="393"/>
        <v>233</v>
      </c>
      <c r="B8367">
        <f t="shared" si="394"/>
        <v>14</v>
      </c>
      <c r="C8367" t="str">
        <f>_xlfn.XLOOKUP(A8367,Table4[Lfd],Table4[idElementValue],"Err",0)</f>
        <v>{8E1E7105-4C58-4616-A3A7-B6DC60A3707B}</v>
      </c>
      <c r="D8367">
        <f t="shared" si="394"/>
        <v>14</v>
      </c>
      <c r="E8367">
        <f ca="1">OFFSET(ElementsDB!$AQ$2,SeriesSelection!A8367-1,SeriesSelection!B8367-1)</f>
        <v>0</v>
      </c>
      <c r="F8367">
        <f>_xlfn.XLOOKUP(A8367,Table4[Lfd],Table4[Periods],"Err",0)</f>
        <v>0</v>
      </c>
      <c r="G8367" t="b">
        <f t="shared" si="392"/>
        <v>0</v>
      </c>
    </row>
    <row r="8368" spans="1:7" hidden="1" x14ac:dyDescent="0.25">
      <c r="A8368">
        <f t="shared" si="393"/>
        <v>233</v>
      </c>
      <c r="B8368">
        <f t="shared" si="394"/>
        <v>15</v>
      </c>
      <c r="C8368" t="str">
        <f>_xlfn.XLOOKUP(A8368,Table4[Lfd],Table4[idElementValue],"Err",0)</f>
        <v>{8E1E7105-4C58-4616-A3A7-B6DC60A3707B}</v>
      </c>
      <c r="D8368">
        <f t="shared" si="394"/>
        <v>15</v>
      </c>
      <c r="E8368">
        <f ca="1">OFFSET(ElementsDB!$AQ$2,SeriesSelection!A8368-1,SeriesSelection!B8368-1)</f>
        <v>0</v>
      </c>
      <c r="F8368">
        <f>_xlfn.XLOOKUP(A8368,Table4[Lfd],Table4[Periods],"Err",0)</f>
        <v>0</v>
      </c>
      <c r="G8368" t="b">
        <f t="shared" si="392"/>
        <v>0</v>
      </c>
    </row>
    <row r="8369" spans="1:7" hidden="1" x14ac:dyDescent="0.25">
      <c r="A8369">
        <f t="shared" si="393"/>
        <v>233</v>
      </c>
      <c r="B8369">
        <f t="shared" si="394"/>
        <v>16</v>
      </c>
      <c r="C8369" t="str">
        <f>_xlfn.XLOOKUP(A8369,Table4[Lfd],Table4[idElementValue],"Err",0)</f>
        <v>{8E1E7105-4C58-4616-A3A7-B6DC60A3707B}</v>
      </c>
      <c r="D8369">
        <f t="shared" si="394"/>
        <v>16</v>
      </c>
      <c r="E8369">
        <f ca="1">OFFSET(ElementsDB!$AQ$2,SeriesSelection!A8369-1,SeriesSelection!B8369-1)</f>
        <v>0</v>
      </c>
      <c r="F8369">
        <f>_xlfn.XLOOKUP(A8369,Table4[Lfd],Table4[Periods],"Err",0)</f>
        <v>0</v>
      </c>
      <c r="G8369" t="b">
        <f t="shared" si="392"/>
        <v>0</v>
      </c>
    </row>
    <row r="8370" spans="1:7" hidden="1" x14ac:dyDescent="0.25">
      <c r="A8370">
        <f t="shared" si="393"/>
        <v>233</v>
      </c>
      <c r="B8370">
        <f t="shared" si="394"/>
        <v>17</v>
      </c>
      <c r="C8370" t="str">
        <f>_xlfn.XLOOKUP(A8370,Table4[Lfd],Table4[idElementValue],"Err",0)</f>
        <v>{8E1E7105-4C58-4616-A3A7-B6DC60A3707B}</v>
      </c>
      <c r="D8370">
        <f t="shared" si="394"/>
        <v>17</v>
      </c>
      <c r="E8370">
        <f ca="1">OFFSET(ElementsDB!$AQ$2,SeriesSelection!A8370-1,SeriesSelection!B8370-1)</f>
        <v>0</v>
      </c>
      <c r="F8370">
        <f>_xlfn.XLOOKUP(A8370,Table4[Lfd],Table4[Periods],"Err",0)</f>
        <v>0</v>
      </c>
      <c r="G8370" t="b">
        <f t="shared" si="392"/>
        <v>0</v>
      </c>
    </row>
    <row r="8371" spans="1:7" hidden="1" x14ac:dyDescent="0.25">
      <c r="A8371">
        <f t="shared" si="393"/>
        <v>233</v>
      </c>
      <c r="B8371">
        <f t="shared" si="394"/>
        <v>18</v>
      </c>
      <c r="C8371" t="str">
        <f>_xlfn.XLOOKUP(A8371,Table4[Lfd],Table4[idElementValue],"Err",0)</f>
        <v>{8E1E7105-4C58-4616-A3A7-B6DC60A3707B}</v>
      </c>
      <c r="D8371">
        <f t="shared" si="394"/>
        <v>18</v>
      </c>
      <c r="E8371">
        <f ca="1">OFFSET(ElementsDB!$AQ$2,SeriesSelection!A8371-1,SeriesSelection!B8371-1)</f>
        <v>0</v>
      </c>
      <c r="F8371">
        <f>_xlfn.XLOOKUP(A8371,Table4[Lfd],Table4[Periods],"Err",0)</f>
        <v>0</v>
      </c>
      <c r="G8371" t="b">
        <f t="shared" si="392"/>
        <v>0</v>
      </c>
    </row>
    <row r="8372" spans="1:7" hidden="1" x14ac:dyDescent="0.25">
      <c r="A8372">
        <f t="shared" si="393"/>
        <v>233</v>
      </c>
      <c r="B8372">
        <f t="shared" si="394"/>
        <v>19</v>
      </c>
      <c r="C8372" t="str">
        <f>_xlfn.XLOOKUP(A8372,Table4[Lfd],Table4[idElementValue],"Err",0)</f>
        <v>{8E1E7105-4C58-4616-A3A7-B6DC60A3707B}</v>
      </c>
      <c r="D8372">
        <f t="shared" si="394"/>
        <v>19</v>
      </c>
      <c r="E8372">
        <f ca="1">OFFSET(ElementsDB!$AQ$2,SeriesSelection!A8372-1,SeriesSelection!B8372-1)</f>
        <v>0</v>
      </c>
      <c r="F8372">
        <f>_xlfn.XLOOKUP(A8372,Table4[Lfd],Table4[Periods],"Err",0)</f>
        <v>0</v>
      </c>
      <c r="G8372" t="b">
        <f t="shared" si="392"/>
        <v>0</v>
      </c>
    </row>
    <row r="8373" spans="1:7" hidden="1" x14ac:dyDescent="0.25">
      <c r="A8373">
        <f t="shared" si="393"/>
        <v>233</v>
      </c>
      <c r="B8373">
        <f t="shared" si="394"/>
        <v>20</v>
      </c>
      <c r="C8373" t="str">
        <f>_xlfn.XLOOKUP(A8373,Table4[Lfd],Table4[idElementValue],"Err",0)</f>
        <v>{8E1E7105-4C58-4616-A3A7-B6DC60A3707B}</v>
      </c>
      <c r="D8373">
        <f t="shared" si="394"/>
        <v>20</v>
      </c>
      <c r="E8373">
        <f ca="1">OFFSET(ElementsDB!$AQ$2,SeriesSelection!A8373-1,SeriesSelection!B8373-1)</f>
        <v>0</v>
      </c>
      <c r="F8373">
        <f>_xlfn.XLOOKUP(A8373,Table4[Lfd],Table4[Periods],"Err",0)</f>
        <v>0</v>
      </c>
      <c r="G8373" t="b">
        <f t="shared" si="392"/>
        <v>0</v>
      </c>
    </row>
    <row r="8374" spans="1:7" hidden="1" x14ac:dyDescent="0.25">
      <c r="A8374">
        <f t="shared" si="393"/>
        <v>233</v>
      </c>
      <c r="B8374">
        <f t="shared" si="394"/>
        <v>21</v>
      </c>
      <c r="C8374" t="str">
        <f>_xlfn.XLOOKUP(A8374,Table4[Lfd],Table4[idElementValue],"Err",0)</f>
        <v>{8E1E7105-4C58-4616-A3A7-B6DC60A3707B}</v>
      </c>
      <c r="D8374">
        <f t="shared" si="394"/>
        <v>21</v>
      </c>
      <c r="E8374">
        <f ca="1">OFFSET(ElementsDB!$AQ$2,SeriesSelection!A8374-1,SeriesSelection!B8374-1)</f>
        <v>0</v>
      </c>
      <c r="F8374">
        <f>_xlfn.XLOOKUP(A8374,Table4[Lfd],Table4[Periods],"Err",0)</f>
        <v>0</v>
      </c>
      <c r="G8374" t="b">
        <f t="shared" si="392"/>
        <v>0</v>
      </c>
    </row>
    <row r="8375" spans="1:7" hidden="1" x14ac:dyDescent="0.25">
      <c r="A8375">
        <f t="shared" si="393"/>
        <v>233</v>
      </c>
      <c r="B8375">
        <f t="shared" si="394"/>
        <v>22</v>
      </c>
      <c r="C8375" t="str">
        <f>_xlfn.XLOOKUP(A8375,Table4[Lfd],Table4[idElementValue],"Err",0)</f>
        <v>{8E1E7105-4C58-4616-A3A7-B6DC60A3707B}</v>
      </c>
      <c r="D8375">
        <f t="shared" si="394"/>
        <v>22</v>
      </c>
      <c r="E8375">
        <f ca="1">OFFSET(ElementsDB!$AQ$2,SeriesSelection!A8375-1,SeriesSelection!B8375-1)</f>
        <v>0</v>
      </c>
      <c r="F8375">
        <f>_xlfn.XLOOKUP(A8375,Table4[Lfd],Table4[Periods],"Err",0)</f>
        <v>0</v>
      </c>
      <c r="G8375" t="b">
        <f t="shared" si="392"/>
        <v>0</v>
      </c>
    </row>
    <row r="8376" spans="1:7" hidden="1" x14ac:dyDescent="0.25">
      <c r="A8376">
        <f t="shared" si="393"/>
        <v>233</v>
      </c>
      <c r="B8376">
        <f t="shared" si="394"/>
        <v>23</v>
      </c>
      <c r="C8376" t="str">
        <f>_xlfn.XLOOKUP(A8376,Table4[Lfd],Table4[idElementValue],"Err",0)</f>
        <v>{8E1E7105-4C58-4616-A3A7-B6DC60A3707B}</v>
      </c>
      <c r="D8376">
        <f t="shared" si="394"/>
        <v>23</v>
      </c>
      <c r="E8376">
        <f ca="1">OFFSET(ElementsDB!$AQ$2,SeriesSelection!A8376-1,SeriesSelection!B8376-1)</f>
        <v>0</v>
      </c>
      <c r="F8376">
        <f>_xlfn.XLOOKUP(A8376,Table4[Lfd],Table4[Periods],"Err",0)</f>
        <v>0</v>
      </c>
      <c r="G8376" t="b">
        <f t="shared" si="392"/>
        <v>0</v>
      </c>
    </row>
    <row r="8377" spans="1:7" hidden="1" x14ac:dyDescent="0.25">
      <c r="A8377">
        <f t="shared" si="393"/>
        <v>233</v>
      </c>
      <c r="B8377">
        <f t="shared" si="394"/>
        <v>24</v>
      </c>
      <c r="C8377" t="str">
        <f>_xlfn.XLOOKUP(A8377,Table4[Lfd],Table4[idElementValue],"Err",0)</f>
        <v>{8E1E7105-4C58-4616-A3A7-B6DC60A3707B}</v>
      </c>
      <c r="D8377">
        <f t="shared" si="394"/>
        <v>24</v>
      </c>
      <c r="E8377">
        <f ca="1">OFFSET(ElementsDB!$AQ$2,SeriesSelection!A8377-1,SeriesSelection!B8377-1)</f>
        <v>0</v>
      </c>
      <c r="F8377">
        <f>_xlfn.XLOOKUP(A8377,Table4[Lfd],Table4[Periods],"Err",0)</f>
        <v>0</v>
      </c>
      <c r="G8377" t="b">
        <f t="shared" si="392"/>
        <v>0</v>
      </c>
    </row>
    <row r="8378" spans="1:7" hidden="1" x14ac:dyDescent="0.25">
      <c r="A8378">
        <f t="shared" si="393"/>
        <v>233</v>
      </c>
      <c r="B8378">
        <f t="shared" si="394"/>
        <v>25</v>
      </c>
      <c r="C8378" t="str">
        <f>_xlfn.XLOOKUP(A8378,Table4[Lfd],Table4[idElementValue],"Err",0)</f>
        <v>{8E1E7105-4C58-4616-A3A7-B6DC60A3707B}</v>
      </c>
      <c r="D8378">
        <f t="shared" si="394"/>
        <v>25</v>
      </c>
      <c r="E8378">
        <f ca="1">OFFSET(ElementsDB!$AQ$2,SeriesSelection!A8378-1,SeriesSelection!B8378-1)</f>
        <v>0</v>
      </c>
      <c r="F8378">
        <f>_xlfn.XLOOKUP(A8378,Table4[Lfd],Table4[Periods],"Err",0)</f>
        <v>0</v>
      </c>
      <c r="G8378" t="b">
        <f t="shared" si="392"/>
        <v>0</v>
      </c>
    </row>
    <row r="8379" spans="1:7" hidden="1" x14ac:dyDescent="0.25">
      <c r="A8379">
        <f t="shared" si="393"/>
        <v>233</v>
      </c>
      <c r="B8379">
        <f t="shared" si="394"/>
        <v>26</v>
      </c>
      <c r="C8379" t="str">
        <f>_xlfn.XLOOKUP(A8379,Table4[Lfd],Table4[idElementValue],"Err",0)</f>
        <v>{8E1E7105-4C58-4616-A3A7-B6DC60A3707B}</v>
      </c>
      <c r="D8379">
        <f t="shared" si="394"/>
        <v>26</v>
      </c>
      <c r="E8379">
        <f ca="1">OFFSET(ElementsDB!$AQ$2,SeriesSelection!A8379-1,SeriesSelection!B8379-1)</f>
        <v>0</v>
      </c>
      <c r="F8379">
        <f>_xlfn.XLOOKUP(A8379,Table4[Lfd],Table4[Periods],"Err",0)</f>
        <v>0</v>
      </c>
      <c r="G8379" t="b">
        <f t="shared" si="392"/>
        <v>0</v>
      </c>
    </row>
    <row r="8380" spans="1:7" hidden="1" x14ac:dyDescent="0.25">
      <c r="A8380">
        <f t="shared" si="393"/>
        <v>233</v>
      </c>
      <c r="B8380">
        <f t="shared" si="394"/>
        <v>27</v>
      </c>
      <c r="C8380" t="str">
        <f>_xlfn.XLOOKUP(A8380,Table4[Lfd],Table4[idElementValue],"Err",0)</f>
        <v>{8E1E7105-4C58-4616-A3A7-B6DC60A3707B}</v>
      </c>
      <c r="D8380">
        <f t="shared" si="394"/>
        <v>27</v>
      </c>
      <c r="E8380">
        <f ca="1">OFFSET(ElementsDB!$AQ$2,SeriesSelection!A8380-1,SeriesSelection!B8380-1)</f>
        <v>0</v>
      </c>
      <c r="F8380">
        <f>_xlfn.XLOOKUP(A8380,Table4[Lfd],Table4[Periods],"Err",0)</f>
        <v>0</v>
      </c>
      <c r="G8380" t="b">
        <f t="shared" si="392"/>
        <v>0</v>
      </c>
    </row>
    <row r="8381" spans="1:7" hidden="1" x14ac:dyDescent="0.25">
      <c r="A8381">
        <f t="shared" si="393"/>
        <v>233</v>
      </c>
      <c r="B8381">
        <f t="shared" si="394"/>
        <v>28</v>
      </c>
      <c r="C8381" t="str">
        <f>_xlfn.XLOOKUP(A8381,Table4[Lfd],Table4[idElementValue],"Err",0)</f>
        <v>{8E1E7105-4C58-4616-A3A7-B6DC60A3707B}</v>
      </c>
      <c r="D8381">
        <f t="shared" si="394"/>
        <v>28</v>
      </c>
      <c r="E8381">
        <f ca="1">OFFSET(ElementsDB!$AQ$2,SeriesSelection!A8381-1,SeriesSelection!B8381-1)</f>
        <v>0</v>
      </c>
      <c r="F8381">
        <f>_xlfn.XLOOKUP(A8381,Table4[Lfd],Table4[Periods],"Err",0)</f>
        <v>0</v>
      </c>
      <c r="G8381" t="b">
        <f t="shared" si="392"/>
        <v>0</v>
      </c>
    </row>
    <row r="8382" spans="1:7" hidden="1" x14ac:dyDescent="0.25">
      <c r="A8382">
        <f t="shared" si="393"/>
        <v>233</v>
      </c>
      <c r="B8382">
        <f t="shared" si="394"/>
        <v>29</v>
      </c>
      <c r="C8382" t="str">
        <f>_xlfn.XLOOKUP(A8382,Table4[Lfd],Table4[idElementValue],"Err",0)</f>
        <v>{8E1E7105-4C58-4616-A3A7-B6DC60A3707B}</v>
      </c>
      <c r="D8382">
        <f t="shared" si="394"/>
        <v>29</v>
      </c>
      <c r="E8382">
        <f ca="1">OFFSET(ElementsDB!$AQ$2,SeriesSelection!A8382-1,SeriesSelection!B8382-1)</f>
        <v>0</v>
      </c>
      <c r="F8382">
        <f>_xlfn.XLOOKUP(A8382,Table4[Lfd],Table4[Periods],"Err",0)</f>
        <v>0</v>
      </c>
      <c r="G8382" t="b">
        <f t="shared" si="392"/>
        <v>0</v>
      </c>
    </row>
    <row r="8383" spans="1:7" hidden="1" x14ac:dyDescent="0.25">
      <c r="A8383">
        <f t="shared" si="393"/>
        <v>233</v>
      </c>
      <c r="B8383">
        <f t="shared" si="394"/>
        <v>30</v>
      </c>
      <c r="C8383" t="str">
        <f>_xlfn.XLOOKUP(A8383,Table4[Lfd],Table4[idElementValue],"Err",0)</f>
        <v>{8E1E7105-4C58-4616-A3A7-B6DC60A3707B}</v>
      </c>
      <c r="D8383">
        <f t="shared" si="394"/>
        <v>30</v>
      </c>
      <c r="E8383">
        <f ca="1">OFFSET(ElementsDB!$AQ$2,SeriesSelection!A8383-1,SeriesSelection!B8383-1)</f>
        <v>0</v>
      </c>
      <c r="F8383">
        <f>_xlfn.XLOOKUP(A8383,Table4[Lfd],Table4[Periods],"Err",0)</f>
        <v>0</v>
      </c>
      <c r="G8383" t="b">
        <f t="shared" si="392"/>
        <v>0</v>
      </c>
    </row>
    <row r="8384" spans="1:7" hidden="1" x14ac:dyDescent="0.25">
      <c r="A8384">
        <f t="shared" si="393"/>
        <v>233</v>
      </c>
      <c r="B8384">
        <f t="shared" si="394"/>
        <v>31</v>
      </c>
      <c r="C8384" t="str">
        <f>_xlfn.XLOOKUP(A8384,Table4[Lfd],Table4[idElementValue],"Err",0)</f>
        <v>{8E1E7105-4C58-4616-A3A7-B6DC60A3707B}</v>
      </c>
      <c r="D8384">
        <f t="shared" si="394"/>
        <v>31</v>
      </c>
      <c r="E8384">
        <f ca="1">OFFSET(ElementsDB!$AQ$2,SeriesSelection!A8384-1,SeriesSelection!B8384-1)</f>
        <v>0</v>
      </c>
      <c r="F8384">
        <f>_xlfn.XLOOKUP(A8384,Table4[Lfd],Table4[Periods],"Err",0)</f>
        <v>0</v>
      </c>
      <c r="G8384" t="b">
        <f t="shared" si="392"/>
        <v>0</v>
      </c>
    </row>
    <row r="8385" spans="1:7" hidden="1" x14ac:dyDescent="0.25">
      <c r="A8385">
        <f t="shared" si="393"/>
        <v>233</v>
      </c>
      <c r="B8385">
        <f t="shared" si="394"/>
        <v>32</v>
      </c>
      <c r="C8385" t="str">
        <f>_xlfn.XLOOKUP(A8385,Table4[Lfd],Table4[idElementValue],"Err",0)</f>
        <v>{8E1E7105-4C58-4616-A3A7-B6DC60A3707B}</v>
      </c>
      <c r="D8385">
        <f t="shared" si="394"/>
        <v>32</v>
      </c>
      <c r="E8385">
        <f ca="1">OFFSET(ElementsDB!$AQ$2,SeriesSelection!A8385-1,SeriesSelection!B8385-1)</f>
        <v>0</v>
      </c>
      <c r="F8385">
        <f>_xlfn.XLOOKUP(A8385,Table4[Lfd],Table4[Periods],"Err",0)</f>
        <v>0</v>
      </c>
      <c r="G8385" t="b">
        <f t="shared" si="392"/>
        <v>0</v>
      </c>
    </row>
    <row r="8386" spans="1:7" hidden="1" x14ac:dyDescent="0.25">
      <c r="A8386">
        <f t="shared" si="393"/>
        <v>233</v>
      </c>
      <c r="B8386">
        <f t="shared" si="394"/>
        <v>33</v>
      </c>
      <c r="C8386" t="str">
        <f>_xlfn.XLOOKUP(A8386,Table4[Lfd],Table4[idElementValue],"Err",0)</f>
        <v>{8E1E7105-4C58-4616-A3A7-B6DC60A3707B}</v>
      </c>
      <c r="D8386">
        <f t="shared" si="394"/>
        <v>33</v>
      </c>
      <c r="E8386">
        <f ca="1">OFFSET(ElementsDB!$AQ$2,SeriesSelection!A8386-1,SeriesSelection!B8386-1)</f>
        <v>0</v>
      </c>
      <c r="F8386">
        <f>_xlfn.XLOOKUP(A8386,Table4[Lfd],Table4[Periods],"Err",0)</f>
        <v>0</v>
      </c>
      <c r="G8386" t="b">
        <f t="shared" ref="G8386:G8449" si="395">(D8386&lt;=F8386)</f>
        <v>0</v>
      </c>
    </row>
    <row r="8387" spans="1:7" hidden="1" x14ac:dyDescent="0.25">
      <c r="A8387">
        <f t="shared" si="393"/>
        <v>233</v>
      </c>
      <c r="B8387">
        <f t="shared" si="394"/>
        <v>34</v>
      </c>
      <c r="C8387" t="str">
        <f>_xlfn.XLOOKUP(A8387,Table4[Lfd],Table4[idElementValue],"Err",0)</f>
        <v>{8E1E7105-4C58-4616-A3A7-B6DC60A3707B}</v>
      </c>
      <c r="D8387">
        <f t="shared" si="394"/>
        <v>34</v>
      </c>
      <c r="E8387">
        <f ca="1">OFFSET(ElementsDB!$AQ$2,SeriesSelection!A8387-1,SeriesSelection!B8387-1)</f>
        <v>0</v>
      </c>
      <c r="F8387">
        <f>_xlfn.XLOOKUP(A8387,Table4[Lfd],Table4[Periods],"Err",0)</f>
        <v>0</v>
      </c>
      <c r="G8387" t="b">
        <f t="shared" si="395"/>
        <v>0</v>
      </c>
    </row>
    <row r="8388" spans="1:7" hidden="1" x14ac:dyDescent="0.25">
      <c r="A8388">
        <f t="shared" si="393"/>
        <v>233</v>
      </c>
      <c r="B8388">
        <f t="shared" si="394"/>
        <v>35</v>
      </c>
      <c r="C8388" t="str">
        <f>_xlfn.XLOOKUP(A8388,Table4[Lfd],Table4[idElementValue],"Err",0)</f>
        <v>{8E1E7105-4C58-4616-A3A7-B6DC60A3707B}</v>
      </c>
      <c r="D8388">
        <f t="shared" si="394"/>
        <v>35</v>
      </c>
      <c r="E8388">
        <f ca="1">OFFSET(ElementsDB!$AQ$2,SeriesSelection!A8388-1,SeriesSelection!B8388-1)</f>
        <v>0</v>
      </c>
      <c r="F8388">
        <f>_xlfn.XLOOKUP(A8388,Table4[Lfd],Table4[Periods],"Err",0)</f>
        <v>0</v>
      </c>
      <c r="G8388" t="b">
        <f t="shared" si="395"/>
        <v>0</v>
      </c>
    </row>
    <row r="8389" spans="1:7" hidden="1" x14ac:dyDescent="0.25">
      <c r="A8389">
        <f t="shared" si="393"/>
        <v>233</v>
      </c>
      <c r="B8389">
        <f t="shared" si="394"/>
        <v>36</v>
      </c>
      <c r="C8389" t="str">
        <f>_xlfn.XLOOKUP(A8389,Table4[Lfd],Table4[idElementValue],"Err",0)</f>
        <v>{8E1E7105-4C58-4616-A3A7-B6DC60A3707B}</v>
      </c>
      <c r="D8389">
        <f t="shared" si="394"/>
        <v>36</v>
      </c>
      <c r="E8389">
        <f ca="1">OFFSET(ElementsDB!$AQ$2,SeriesSelection!A8389-1,SeriesSelection!B8389-1)</f>
        <v>0</v>
      </c>
      <c r="F8389">
        <f>_xlfn.XLOOKUP(A8389,Table4[Lfd],Table4[Periods],"Err",0)</f>
        <v>0</v>
      </c>
      <c r="G8389" t="b">
        <f t="shared" si="395"/>
        <v>0</v>
      </c>
    </row>
    <row r="8390" spans="1:7" hidden="1" x14ac:dyDescent="0.25">
      <c r="A8390">
        <f t="shared" si="393"/>
        <v>234</v>
      </c>
      <c r="B8390">
        <f t="shared" si="394"/>
        <v>1</v>
      </c>
      <c r="C8390" t="str">
        <f>_xlfn.XLOOKUP(A8390,Table4[Lfd],Table4[idElementValue],"Err",0)</f>
        <v>{3C3C4E43-5AD3-4269-AA42-5C00796CEBA1}</v>
      </c>
      <c r="D8390">
        <f t="shared" si="394"/>
        <v>1</v>
      </c>
      <c r="E8390">
        <f ca="1">OFFSET(ElementsDB!$AQ$2,SeriesSelection!A8390-1,SeriesSelection!B8390-1)</f>
        <v>0</v>
      </c>
      <c r="F8390">
        <f>_xlfn.XLOOKUP(A8390,Table4[Lfd],Table4[Periods],"Err",0)</f>
        <v>0</v>
      </c>
      <c r="G8390" t="b">
        <f t="shared" si="395"/>
        <v>0</v>
      </c>
    </row>
    <row r="8391" spans="1:7" hidden="1" x14ac:dyDescent="0.25">
      <c r="A8391">
        <f t="shared" si="393"/>
        <v>234</v>
      </c>
      <c r="B8391">
        <f t="shared" si="394"/>
        <v>2</v>
      </c>
      <c r="C8391" t="str">
        <f>_xlfn.XLOOKUP(A8391,Table4[Lfd],Table4[idElementValue],"Err",0)</f>
        <v>{3C3C4E43-5AD3-4269-AA42-5C00796CEBA1}</v>
      </c>
      <c r="D8391">
        <f t="shared" si="394"/>
        <v>2</v>
      </c>
      <c r="E8391">
        <f ca="1">OFFSET(ElementsDB!$AQ$2,SeriesSelection!A8391-1,SeriesSelection!B8391-1)</f>
        <v>0</v>
      </c>
      <c r="F8391">
        <f>_xlfn.XLOOKUP(A8391,Table4[Lfd],Table4[Periods],"Err",0)</f>
        <v>0</v>
      </c>
      <c r="G8391" t="b">
        <f t="shared" si="395"/>
        <v>0</v>
      </c>
    </row>
    <row r="8392" spans="1:7" hidden="1" x14ac:dyDescent="0.25">
      <c r="A8392">
        <f t="shared" si="393"/>
        <v>234</v>
      </c>
      <c r="B8392">
        <f t="shared" si="394"/>
        <v>3</v>
      </c>
      <c r="C8392" t="str">
        <f>_xlfn.XLOOKUP(A8392,Table4[Lfd],Table4[idElementValue],"Err",0)</f>
        <v>{3C3C4E43-5AD3-4269-AA42-5C00796CEBA1}</v>
      </c>
      <c r="D8392">
        <f t="shared" si="394"/>
        <v>3</v>
      </c>
      <c r="E8392">
        <f ca="1">OFFSET(ElementsDB!$AQ$2,SeriesSelection!A8392-1,SeriesSelection!B8392-1)</f>
        <v>0</v>
      </c>
      <c r="F8392">
        <f>_xlfn.XLOOKUP(A8392,Table4[Lfd],Table4[Periods],"Err",0)</f>
        <v>0</v>
      </c>
      <c r="G8392" t="b">
        <f t="shared" si="395"/>
        <v>0</v>
      </c>
    </row>
    <row r="8393" spans="1:7" hidden="1" x14ac:dyDescent="0.25">
      <c r="A8393">
        <f t="shared" si="393"/>
        <v>234</v>
      </c>
      <c r="B8393">
        <f t="shared" si="394"/>
        <v>4</v>
      </c>
      <c r="C8393" t="str">
        <f>_xlfn.XLOOKUP(A8393,Table4[Lfd],Table4[idElementValue],"Err",0)</f>
        <v>{3C3C4E43-5AD3-4269-AA42-5C00796CEBA1}</v>
      </c>
      <c r="D8393">
        <f t="shared" si="394"/>
        <v>4</v>
      </c>
      <c r="E8393">
        <f ca="1">OFFSET(ElementsDB!$AQ$2,SeriesSelection!A8393-1,SeriesSelection!B8393-1)</f>
        <v>0</v>
      </c>
      <c r="F8393">
        <f>_xlfn.XLOOKUP(A8393,Table4[Lfd],Table4[Periods],"Err",0)</f>
        <v>0</v>
      </c>
      <c r="G8393" t="b">
        <f t="shared" si="395"/>
        <v>0</v>
      </c>
    </row>
    <row r="8394" spans="1:7" hidden="1" x14ac:dyDescent="0.25">
      <c r="A8394">
        <f t="shared" ref="A8394:A8457" si="396">IF(B8394=1,A8393+1,A8393)</f>
        <v>234</v>
      </c>
      <c r="B8394">
        <f t="shared" ref="B8394:D8457" si="397">IF(B8393=36,1,B8393+1)</f>
        <v>5</v>
      </c>
      <c r="C8394" t="str">
        <f>_xlfn.XLOOKUP(A8394,Table4[Lfd],Table4[idElementValue],"Err",0)</f>
        <v>{3C3C4E43-5AD3-4269-AA42-5C00796CEBA1}</v>
      </c>
      <c r="D8394">
        <f t="shared" si="397"/>
        <v>5</v>
      </c>
      <c r="E8394">
        <f ca="1">OFFSET(ElementsDB!$AQ$2,SeriesSelection!A8394-1,SeriesSelection!B8394-1)</f>
        <v>0</v>
      </c>
      <c r="F8394">
        <f>_xlfn.XLOOKUP(A8394,Table4[Lfd],Table4[Periods],"Err",0)</f>
        <v>0</v>
      </c>
      <c r="G8394" t="b">
        <f t="shared" si="395"/>
        <v>0</v>
      </c>
    </row>
    <row r="8395" spans="1:7" hidden="1" x14ac:dyDescent="0.25">
      <c r="A8395">
        <f t="shared" si="396"/>
        <v>234</v>
      </c>
      <c r="B8395">
        <f t="shared" si="397"/>
        <v>6</v>
      </c>
      <c r="C8395" t="str">
        <f>_xlfn.XLOOKUP(A8395,Table4[Lfd],Table4[idElementValue],"Err",0)</f>
        <v>{3C3C4E43-5AD3-4269-AA42-5C00796CEBA1}</v>
      </c>
      <c r="D8395">
        <f t="shared" si="397"/>
        <v>6</v>
      </c>
      <c r="E8395">
        <f ca="1">OFFSET(ElementsDB!$AQ$2,SeriesSelection!A8395-1,SeriesSelection!B8395-1)</f>
        <v>0</v>
      </c>
      <c r="F8395">
        <f>_xlfn.XLOOKUP(A8395,Table4[Lfd],Table4[Periods],"Err",0)</f>
        <v>0</v>
      </c>
      <c r="G8395" t="b">
        <f t="shared" si="395"/>
        <v>0</v>
      </c>
    </row>
    <row r="8396" spans="1:7" hidden="1" x14ac:dyDescent="0.25">
      <c r="A8396">
        <f t="shared" si="396"/>
        <v>234</v>
      </c>
      <c r="B8396">
        <f t="shared" si="397"/>
        <v>7</v>
      </c>
      <c r="C8396" t="str">
        <f>_xlfn.XLOOKUP(A8396,Table4[Lfd],Table4[idElementValue],"Err",0)</f>
        <v>{3C3C4E43-5AD3-4269-AA42-5C00796CEBA1}</v>
      </c>
      <c r="D8396">
        <f t="shared" si="397"/>
        <v>7</v>
      </c>
      <c r="E8396">
        <f ca="1">OFFSET(ElementsDB!$AQ$2,SeriesSelection!A8396-1,SeriesSelection!B8396-1)</f>
        <v>0</v>
      </c>
      <c r="F8396">
        <f>_xlfn.XLOOKUP(A8396,Table4[Lfd],Table4[Periods],"Err",0)</f>
        <v>0</v>
      </c>
      <c r="G8396" t="b">
        <f t="shared" si="395"/>
        <v>0</v>
      </c>
    </row>
    <row r="8397" spans="1:7" hidden="1" x14ac:dyDescent="0.25">
      <c r="A8397">
        <f t="shared" si="396"/>
        <v>234</v>
      </c>
      <c r="B8397">
        <f t="shared" si="397"/>
        <v>8</v>
      </c>
      <c r="C8397" t="str">
        <f>_xlfn.XLOOKUP(A8397,Table4[Lfd],Table4[idElementValue],"Err",0)</f>
        <v>{3C3C4E43-5AD3-4269-AA42-5C00796CEBA1}</v>
      </c>
      <c r="D8397">
        <f t="shared" si="397"/>
        <v>8</v>
      </c>
      <c r="E8397">
        <f ca="1">OFFSET(ElementsDB!$AQ$2,SeriesSelection!A8397-1,SeriesSelection!B8397-1)</f>
        <v>0</v>
      </c>
      <c r="F8397">
        <f>_xlfn.XLOOKUP(A8397,Table4[Lfd],Table4[Periods],"Err",0)</f>
        <v>0</v>
      </c>
      <c r="G8397" t="b">
        <f t="shared" si="395"/>
        <v>0</v>
      </c>
    </row>
    <row r="8398" spans="1:7" hidden="1" x14ac:dyDescent="0.25">
      <c r="A8398">
        <f t="shared" si="396"/>
        <v>234</v>
      </c>
      <c r="B8398">
        <f t="shared" si="397"/>
        <v>9</v>
      </c>
      <c r="C8398" t="str">
        <f>_xlfn.XLOOKUP(A8398,Table4[Lfd],Table4[idElementValue],"Err",0)</f>
        <v>{3C3C4E43-5AD3-4269-AA42-5C00796CEBA1}</v>
      </c>
      <c r="D8398">
        <f t="shared" si="397"/>
        <v>9</v>
      </c>
      <c r="E8398">
        <f ca="1">OFFSET(ElementsDB!$AQ$2,SeriesSelection!A8398-1,SeriesSelection!B8398-1)</f>
        <v>0</v>
      </c>
      <c r="F8398">
        <f>_xlfn.XLOOKUP(A8398,Table4[Lfd],Table4[Periods],"Err",0)</f>
        <v>0</v>
      </c>
      <c r="G8398" t="b">
        <f t="shared" si="395"/>
        <v>0</v>
      </c>
    </row>
    <row r="8399" spans="1:7" hidden="1" x14ac:dyDescent="0.25">
      <c r="A8399">
        <f t="shared" si="396"/>
        <v>234</v>
      </c>
      <c r="B8399">
        <f t="shared" si="397"/>
        <v>10</v>
      </c>
      <c r="C8399" t="str">
        <f>_xlfn.XLOOKUP(A8399,Table4[Lfd],Table4[idElementValue],"Err",0)</f>
        <v>{3C3C4E43-5AD3-4269-AA42-5C00796CEBA1}</v>
      </c>
      <c r="D8399">
        <f t="shared" si="397"/>
        <v>10</v>
      </c>
      <c r="E8399">
        <f ca="1">OFFSET(ElementsDB!$AQ$2,SeriesSelection!A8399-1,SeriesSelection!B8399-1)</f>
        <v>0</v>
      </c>
      <c r="F8399">
        <f>_xlfn.XLOOKUP(A8399,Table4[Lfd],Table4[Periods],"Err",0)</f>
        <v>0</v>
      </c>
      <c r="G8399" t="b">
        <f t="shared" si="395"/>
        <v>0</v>
      </c>
    </row>
    <row r="8400" spans="1:7" hidden="1" x14ac:dyDescent="0.25">
      <c r="A8400">
        <f t="shared" si="396"/>
        <v>234</v>
      </c>
      <c r="B8400">
        <f t="shared" si="397"/>
        <v>11</v>
      </c>
      <c r="C8400" t="str">
        <f>_xlfn.XLOOKUP(A8400,Table4[Lfd],Table4[idElementValue],"Err",0)</f>
        <v>{3C3C4E43-5AD3-4269-AA42-5C00796CEBA1}</v>
      </c>
      <c r="D8400">
        <f t="shared" si="397"/>
        <v>11</v>
      </c>
      <c r="E8400">
        <f ca="1">OFFSET(ElementsDB!$AQ$2,SeriesSelection!A8400-1,SeriesSelection!B8400-1)</f>
        <v>0</v>
      </c>
      <c r="F8400">
        <f>_xlfn.XLOOKUP(A8400,Table4[Lfd],Table4[Periods],"Err",0)</f>
        <v>0</v>
      </c>
      <c r="G8400" t="b">
        <f t="shared" si="395"/>
        <v>0</v>
      </c>
    </row>
    <row r="8401" spans="1:7" hidden="1" x14ac:dyDescent="0.25">
      <c r="A8401">
        <f t="shared" si="396"/>
        <v>234</v>
      </c>
      <c r="B8401">
        <f t="shared" si="397"/>
        <v>12</v>
      </c>
      <c r="C8401" t="str">
        <f>_xlfn.XLOOKUP(A8401,Table4[Lfd],Table4[idElementValue],"Err",0)</f>
        <v>{3C3C4E43-5AD3-4269-AA42-5C00796CEBA1}</v>
      </c>
      <c r="D8401">
        <f t="shared" si="397"/>
        <v>12</v>
      </c>
      <c r="E8401">
        <f ca="1">OFFSET(ElementsDB!$AQ$2,SeriesSelection!A8401-1,SeriesSelection!B8401-1)</f>
        <v>0</v>
      </c>
      <c r="F8401">
        <f>_xlfn.XLOOKUP(A8401,Table4[Lfd],Table4[Periods],"Err",0)</f>
        <v>0</v>
      </c>
      <c r="G8401" t="b">
        <f t="shared" si="395"/>
        <v>0</v>
      </c>
    </row>
    <row r="8402" spans="1:7" hidden="1" x14ac:dyDescent="0.25">
      <c r="A8402">
        <f t="shared" si="396"/>
        <v>234</v>
      </c>
      <c r="B8402">
        <f t="shared" si="397"/>
        <v>13</v>
      </c>
      <c r="C8402" t="str">
        <f>_xlfn.XLOOKUP(A8402,Table4[Lfd],Table4[idElementValue],"Err",0)</f>
        <v>{3C3C4E43-5AD3-4269-AA42-5C00796CEBA1}</v>
      </c>
      <c r="D8402">
        <f t="shared" si="397"/>
        <v>13</v>
      </c>
      <c r="E8402">
        <f ca="1">OFFSET(ElementsDB!$AQ$2,SeriesSelection!A8402-1,SeriesSelection!B8402-1)</f>
        <v>0</v>
      </c>
      <c r="F8402">
        <f>_xlfn.XLOOKUP(A8402,Table4[Lfd],Table4[Periods],"Err",0)</f>
        <v>0</v>
      </c>
      <c r="G8402" t="b">
        <f t="shared" si="395"/>
        <v>0</v>
      </c>
    </row>
    <row r="8403" spans="1:7" hidden="1" x14ac:dyDescent="0.25">
      <c r="A8403">
        <f t="shared" si="396"/>
        <v>234</v>
      </c>
      <c r="B8403">
        <f t="shared" si="397"/>
        <v>14</v>
      </c>
      <c r="C8403" t="str">
        <f>_xlfn.XLOOKUP(A8403,Table4[Lfd],Table4[idElementValue],"Err",0)</f>
        <v>{3C3C4E43-5AD3-4269-AA42-5C00796CEBA1}</v>
      </c>
      <c r="D8403">
        <f t="shared" si="397"/>
        <v>14</v>
      </c>
      <c r="E8403">
        <f ca="1">OFFSET(ElementsDB!$AQ$2,SeriesSelection!A8403-1,SeriesSelection!B8403-1)</f>
        <v>0</v>
      </c>
      <c r="F8403">
        <f>_xlfn.XLOOKUP(A8403,Table4[Lfd],Table4[Periods],"Err",0)</f>
        <v>0</v>
      </c>
      <c r="G8403" t="b">
        <f t="shared" si="395"/>
        <v>0</v>
      </c>
    </row>
    <row r="8404" spans="1:7" hidden="1" x14ac:dyDescent="0.25">
      <c r="A8404">
        <f t="shared" si="396"/>
        <v>234</v>
      </c>
      <c r="B8404">
        <f t="shared" si="397"/>
        <v>15</v>
      </c>
      <c r="C8404" t="str">
        <f>_xlfn.XLOOKUP(A8404,Table4[Lfd],Table4[idElementValue],"Err",0)</f>
        <v>{3C3C4E43-5AD3-4269-AA42-5C00796CEBA1}</v>
      </c>
      <c r="D8404">
        <f t="shared" si="397"/>
        <v>15</v>
      </c>
      <c r="E8404">
        <f ca="1">OFFSET(ElementsDB!$AQ$2,SeriesSelection!A8404-1,SeriesSelection!B8404-1)</f>
        <v>0</v>
      </c>
      <c r="F8404">
        <f>_xlfn.XLOOKUP(A8404,Table4[Lfd],Table4[Periods],"Err",0)</f>
        <v>0</v>
      </c>
      <c r="G8404" t="b">
        <f t="shared" si="395"/>
        <v>0</v>
      </c>
    </row>
    <row r="8405" spans="1:7" hidden="1" x14ac:dyDescent="0.25">
      <c r="A8405">
        <f t="shared" si="396"/>
        <v>234</v>
      </c>
      <c r="B8405">
        <f t="shared" si="397"/>
        <v>16</v>
      </c>
      <c r="C8405" t="str">
        <f>_xlfn.XLOOKUP(A8405,Table4[Lfd],Table4[idElementValue],"Err",0)</f>
        <v>{3C3C4E43-5AD3-4269-AA42-5C00796CEBA1}</v>
      </c>
      <c r="D8405">
        <f t="shared" si="397"/>
        <v>16</v>
      </c>
      <c r="E8405">
        <f ca="1">OFFSET(ElementsDB!$AQ$2,SeriesSelection!A8405-1,SeriesSelection!B8405-1)</f>
        <v>0</v>
      </c>
      <c r="F8405">
        <f>_xlfn.XLOOKUP(A8405,Table4[Lfd],Table4[Periods],"Err",0)</f>
        <v>0</v>
      </c>
      <c r="G8405" t="b">
        <f t="shared" si="395"/>
        <v>0</v>
      </c>
    </row>
    <row r="8406" spans="1:7" hidden="1" x14ac:dyDescent="0.25">
      <c r="A8406">
        <f t="shared" si="396"/>
        <v>234</v>
      </c>
      <c r="B8406">
        <f t="shared" si="397"/>
        <v>17</v>
      </c>
      <c r="C8406" t="str">
        <f>_xlfn.XLOOKUP(A8406,Table4[Lfd],Table4[idElementValue],"Err",0)</f>
        <v>{3C3C4E43-5AD3-4269-AA42-5C00796CEBA1}</v>
      </c>
      <c r="D8406">
        <f t="shared" si="397"/>
        <v>17</v>
      </c>
      <c r="E8406">
        <f ca="1">OFFSET(ElementsDB!$AQ$2,SeriesSelection!A8406-1,SeriesSelection!B8406-1)</f>
        <v>0</v>
      </c>
      <c r="F8406">
        <f>_xlfn.XLOOKUP(A8406,Table4[Lfd],Table4[Periods],"Err",0)</f>
        <v>0</v>
      </c>
      <c r="G8406" t="b">
        <f t="shared" si="395"/>
        <v>0</v>
      </c>
    </row>
    <row r="8407" spans="1:7" hidden="1" x14ac:dyDescent="0.25">
      <c r="A8407">
        <f t="shared" si="396"/>
        <v>234</v>
      </c>
      <c r="B8407">
        <f t="shared" si="397"/>
        <v>18</v>
      </c>
      <c r="C8407" t="str">
        <f>_xlfn.XLOOKUP(A8407,Table4[Lfd],Table4[idElementValue],"Err",0)</f>
        <v>{3C3C4E43-5AD3-4269-AA42-5C00796CEBA1}</v>
      </c>
      <c r="D8407">
        <f t="shared" si="397"/>
        <v>18</v>
      </c>
      <c r="E8407">
        <f ca="1">OFFSET(ElementsDB!$AQ$2,SeriesSelection!A8407-1,SeriesSelection!B8407-1)</f>
        <v>0</v>
      </c>
      <c r="F8407">
        <f>_xlfn.XLOOKUP(A8407,Table4[Lfd],Table4[Periods],"Err",0)</f>
        <v>0</v>
      </c>
      <c r="G8407" t="b">
        <f t="shared" si="395"/>
        <v>0</v>
      </c>
    </row>
    <row r="8408" spans="1:7" hidden="1" x14ac:dyDescent="0.25">
      <c r="A8408">
        <f t="shared" si="396"/>
        <v>234</v>
      </c>
      <c r="B8408">
        <f t="shared" si="397"/>
        <v>19</v>
      </c>
      <c r="C8408" t="str">
        <f>_xlfn.XLOOKUP(A8408,Table4[Lfd],Table4[idElementValue],"Err",0)</f>
        <v>{3C3C4E43-5AD3-4269-AA42-5C00796CEBA1}</v>
      </c>
      <c r="D8408">
        <f t="shared" si="397"/>
        <v>19</v>
      </c>
      <c r="E8408">
        <f ca="1">OFFSET(ElementsDB!$AQ$2,SeriesSelection!A8408-1,SeriesSelection!B8408-1)</f>
        <v>0</v>
      </c>
      <c r="F8408">
        <f>_xlfn.XLOOKUP(A8408,Table4[Lfd],Table4[Periods],"Err",0)</f>
        <v>0</v>
      </c>
      <c r="G8408" t="b">
        <f t="shared" si="395"/>
        <v>0</v>
      </c>
    </row>
    <row r="8409" spans="1:7" hidden="1" x14ac:dyDescent="0.25">
      <c r="A8409">
        <f t="shared" si="396"/>
        <v>234</v>
      </c>
      <c r="B8409">
        <f t="shared" si="397"/>
        <v>20</v>
      </c>
      <c r="C8409" t="str">
        <f>_xlfn.XLOOKUP(A8409,Table4[Lfd],Table4[idElementValue],"Err",0)</f>
        <v>{3C3C4E43-5AD3-4269-AA42-5C00796CEBA1}</v>
      </c>
      <c r="D8409">
        <f t="shared" si="397"/>
        <v>20</v>
      </c>
      <c r="E8409">
        <f ca="1">OFFSET(ElementsDB!$AQ$2,SeriesSelection!A8409-1,SeriesSelection!B8409-1)</f>
        <v>0</v>
      </c>
      <c r="F8409">
        <f>_xlfn.XLOOKUP(A8409,Table4[Lfd],Table4[Periods],"Err",0)</f>
        <v>0</v>
      </c>
      <c r="G8409" t="b">
        <f t="shared" si="395"/>
        <v>0</v>
      </c>
    </row>
    <row r="8410" spans="1:7" hidden="1" x14ac:dyDescent="0.25">
      <c r="A8410">
        <f t="shared" si="396"/>
        <v>234</v>
      </c>
      <c r="B8410">
        <f t="shared" si="397"/>
        <v>21</v>
      </c>
      <c r="C8410" t="str">
        <f>_xlfn.XLOOKUP(A8410,Table4[Lfd],Table4[idElementValue],"Err",0)</f>
        <v>{3C3C4E43-5AD3-4269-AA42-5C00796CEBA1}</v>
      </c>
      <c r="D8410">
        <f t="shared" si="397"/>
        <v>21</v>
      </c>
      <c r="E8410">
        <f ca="1">OFFSET(ElementsDB!$AQ$2,SeriesSelection!A8410-1,SeriesSelection!B8410-1)</f>
        <v>0</v>
      </c>
      <c r="F8410">
        <f>_xlfn.XLOOKUP(A8410,Table4[Lfd],Table4[Periods],"Err",0)</f>
        <v>0</v>
      </c>
      <c r="G8410" t="b">
        <f t="shared" si="395"/>
        <v>0</v>
      </c>
    </row>
    <row r="8411" spans="1:7" hidden="1" x14ac:dyDescent="0.25">
      <c r="A8411">
        <f t="shared" si="396"/>
        <v>234</v>
      </c>
      <c r="B8411">
        <f t="shared" si="397"/>
        <v>22</v>
      </c>
      <c r="C8411" t="str">
        <f>_xlfn.XLOOKUP(A8411,Table4[Lfd],Table4[idElementValue],"Err",0)</f>
        <v>{3C3C4E43-5AD3-4269-AA42-5C00796CEBA1}</v>
      </c>
      <c r="D8411">
        <f t="shared" si="397"/>
        <v>22</v>
      </c>
      <c r="E8411">
        <f ca="1">OFFSET(ElementsDB!$AQ$2,SeriesSelection!A8411-1,SeriesSelection!B8411-1)</f>
        <v>0</v>
      </c>
      <c r="F8411">
        <f>_xlfn.XLOOKUP(A8411,Table4[Lfd],Table4[Periods],"Err",0)</f>
        <v>0</v>
      </c>
      <c r="G8411" t="b">
        <f t="shared" si="395"/>
        <v>0</v>
      </c>
    </row>
    <row r="8412" spans="1:7" hidden="1" x14ac:dyDescent="0.25">
      <c r="A8412">
        <f t="shared" si="396"/>
        <v>234</v>
      </c>
      <c r="B8412">
        <f t="shared" si="397"/>
        <v>23</v>
      </c>
      <c r="C8412" t="str">
        <f>_xlfn.XLOOKUP(A8412,Table4[Lfd],Table4[idElementValue],"Err",0)</f>
        <v>{3C3C4E43-5AD3-4269-AA42-5C00796CEBA1}</v>
      </c>
      <c r="D8412">
        <f t="shared" si="397"/>
        <v>23</v>
      </c>
      <c r="E8412">
        <f ca="1">OFFSET(ElementsDB!$AQ$2,SeriesSelection!A8412-1,SeriesSelection!B8412-1)</f>
        <v>0</v>
      </c>
      <c r="F8412">
        <f>_xlfn.XLOOKUP(A8412,Table4[Lfd],Table4[Periods],"Err",0)</f>
        <v>0</v>
      </c>
      <c r="G8412" t="b">
        <f t="shared" si="395"/>
        <v>0</v>
      </c>
    </row>
    <row r="8413" spans="1:7" hidden="1" x14ac:dyDescent="0.25">
      <c r="A8413">
        <f t="shared" si="396"/>
        <v>234</v>
      </c>
      <c r="B8413">
        <f t="shared" si="397"/>
        <v>24</v>
      </c>
      <c r="C8413" t="str">
        <f>_xlfn.XLOOKUP(A8413,Table4[Lfd],Table4[idElementValue],"Err",0)</f>
        <v>{3C3C4E43-5AD3-4269-AA42-5C00796CEBA1}</v>
      </c>
      <c r="D8413">
        <f t="shared" si="397"/>
        <v>24</v>
      </c>
      <c r="E8413">
        <f ca="1">OFFSET(ElementsDB!$AQ$2,SeriesSelection!A8413-1,SeriesSelection!B8413-1)</f>
        <v>0</v>
      </c>
      <c r="F8413">
        <f>_xlfn.XLOOKUP(A8413,Table4[Lfd],Table4[Periods],"Err",0)</f>
        <v>0</v>
      </c>
      <c r="G8413" t="b">
        <f t="shared" si="395"/>
        <v>0</v>
      </c>
    </row>
    <row r="8414" spans="1:7" hidden="1" x14ac:dyDescent="0.25">
      <c r="A8414">
        <f t="shared" si="396"/>
        <v>234</v>
      </c>
      <c r="B8414">
        <f t="shared" si="397"/>
        <v>25</v>
      </c>
      <c r="C8414" t="str">
        <f>_xlfn.XLOOKUP(A8414,Table4[Lfd],Table4[idElementValue],"Err",0)</f>
        <v>{3C3C4E43-5AD3-4269-AA42-5C00796CEBA1}</v>
      </c>
      <c r="D8414">
        <f t="shared" si="397"/>
        <v>25</v>
      </c>
      <c r="E8414">
        <f ca="1">OFFSET(ElementsDB!$AQ$2,SeriesSelection!A8414-1,SeriesSelection!B8414-1)</f>
        <v>0</v>
      </c>
      <c r="F8414">
        <f>_xlfn.XLOOKUP(A8414,Table4[Lfd],Table4[Periods],"Err",0)</f>
        <v>0</v>
      </c>
      <c r="G8414" t="b">
        <f t="shared" si="395"/>
        <v>0</v>
      </c>
    </row>
    <row r="8415" spans="1:7" hidden="1" x14ac:dyDescent="0.25">
      <c r="A8415">
        <f t="shared" si="396"/>
        <v>234</v>
      </c>
      <c r="B8415">
        <f t="shared" si="397"/>
        <v>26</v>
      </c>
      <c r="C8415" t="str">
        <f>_xlfn.XLOOKUP(A8415,Table4[Lfd],Table4[idElementValue],"Err",0)</f>
        <v>{3C3C4E43-5AD3-4269-AA42-5C00796CEBA1}</v>
      </c>
      <c r="D8415">
        <f t="shared" si="397"/>
        <v>26</v>
      </c>
      <c r="E8415">
        <f ca="1">OFFSET(ElementsDB!$AQ$2,SeriesSelection!A8415-1,SeriesSelection!B8415-1)</f>
        <v>0</v>
      </c>
      <c r="F8415">
        <f>_xlfn.XLOOKUP(A8415,Table4[Lfd],Table4[Periods],"Err",0)</f>
        <v>0</v>
      </c>
      <c r="G8415" t="b">
        <f t="shared" si="395"/>
        <v>0</v>
      </c>
    </row>
    <row r="8416" spans="1:7" hidden="1" x14ac:dyDescent="0.25">
      <c r="A8416">
        <f t="shared" si="396"/>
        <v>234</v>
      </c>
      <c r="B8416">
        <f t="shared" si="397"/>
        <v>27</v>
      </c>
      <c r="C8416" t="str">
        <f>_xlfn.XLOOKUP(A8416,Table4[Lfd],Table4[idElementValue],"Err",0)</f>
        <v>{3C3C4E43-5AD3-4269-AA42-5C00796CEBA1}</v>
      </c>
      <c r="D8416">
        <f t="shared" si="397"/>
        <v>27</v>
      </c>
      <c r="E8416">
        <f ca="1">OFFSET(ElementsDB!$AQ$2,SeriesSelection!A8416-1,SeriesSelection!B8416-1)</f>
        <v>0</v>
      </c>
      <c r="F8416">
        <f>_xlfn.XLOOKUP(A8416,Table4[Lfd],Table4[Periods],"Err",0)</f>
        <v>0</v>
      </c>
      <c r="G8416" t="b">
        <f t="shared" si="395"/>
        <v>0</v>
      </c>
    </row>
    <row r="8417" spans="1:7" hidden="1" x14ac:dyDescent="0.25">
      <c r="A8417">
        <f t="shared" si="396"/>
        <v>234</v>
      </c>
      <c r="B8417">
        <f t="shared" si="397"/>
        <v>28</v>
      </c>
      <c r="C8417" t="str">
        <f>_xlfn.XLOOKUP(A8417,Table4[Lfd],Table4[idElementValue],"Err",0)</f>
        <v>{3C3C4E43-5AD3-4269-AA42-5C00796CEBA1}</v>
      </c>
      <c r="D8417">
        <f t="shared" si="397"/>
        <v>28</v>
      </c>
      <c r="E8417">
        <f ca="1">OFFSET(ElementsDB!$AQ$2,SeriesSelection!A8417-1,SeriesSelection!B8417-1)</f>
        <v>0</v>
      </c>
      <c r="F8417">
        <f>_xlfn.XLOOKUP(A8417,Table4[Lfd],Table4[Periods],"Err",0)</f>
        <v>0</v>
      </c>
      <c r="G8417" t="b">
        <f t="shared" si="395"/>
        <v>0</v>
      </c>
    </row>
    <row r="8418" spans="1:7" hidden="1" x14ac:dyDescent="0.25">
      <c r="A8418">
        <f t="shared" si="396"/>
        <v>234</v>
      </c>
      <c r="B8418">
        <f t="shared" si="397"/>
        <v>29</v>
      </c>
      <c r="C8418" t="str">
        <f>_xlfn.XLOOKUP(A8418,Table4[Lfd],Table4[idElementValue],"Err",0)</f>
        <v>{3C3C4E43-5AD3-4269-AA42-5C00796CEBA1}</v>
      </c>
      <c r="D8418">
        <f t="shared" si="397"/>
        <v>29</v>
      </c>
      <c r="E8418">
        <f ca="1">OFFSET(ElementsDB!$AQ$2,SeriesSelection!A8418-1,SeriesSelection!B8418-1)</f>
        <v>0</v>
      </c>
      <c r="F8418">
        <f>_xlfn.XLOOKUP(A8418,Table4[Lfd],Table4[Periods],"Err",0)</f>
        <v>0</v>
      </c>
      <c r="G8418" t="b">
        <f t="shared" si="395"/>
        <v>0</v>
      </c>
    </row>
    <row r="8419" spans="1:7" hidden="1" x14ac:dyDescent="0.25">
      <c r="A8419">
        <f t="shared" si="396"/>
        <v>234</v>
      </c>
      <c r="B8419">
        <f t="shared" si="397"/>
        <v>30</v>
      </c>
      <c r="C8419" t="str">
        <f>_xlfn.XLOOKUP(A8419,Table4[Lfd],Table4[idElementValue],"Err",0)</f>
        <v>{3C3C4E43-5AD3-4269-AA42-5C00796CEBA1}</v>
      </c>
      <c r="D8419">
        <f t="shared" si="397"/>
        <v>30</v>
      </c>
      <c r="E8419">
        <f ca="1">OFFSET(ElementsDB!$AQ$2,SeriesSelection!A8419-1,SeriesSelection!B8419-1)</f>
        <v>0</v>
      </c>
      <c r="F8419">
        <f>_xlfn.XLOOKUP(A8419,Table4[Lfd],Table4[Periods],"Err",0)</f>
        <v>0</v>
      </c>
      <c r="G8419" t="b">
        <f t="shared" si="395"/>
        <v>0</v>
      </c>
    </row>
    <row r="8420" spans="1:7" hidden="1" x14ac:dyDescent="0.25">
      <c r="A8420">
        <f t="shared" si="396"/>
        <v>234</v>
      </c>
      <c r="B8420">
        <f t="shared" si="397"/>
        <v>31</v>
      </c>
      <c r="C8420" t="str">
        <f>_xlfn.XLOOKUP(A8420,Table4[Lfd],Table4[idElementValue],"Err",0)</f>
        <v>{3C3C4E43-5AD3-4269-AA42-5C00796CEBA1}</v>
      </c>
      <c r="D8420">
        <f t="shared" si="397"/>
        <v>31</v>
      </c>
      <c r="E8420">
        <f ca="1">OFFSET(ElementsDB!$AQ$2,SeriesSelection!A8420-1,SeriesSelection!B8420-1)</f>
        <v>0</v>
      </c>
      <c r="F8420">
        <f>_xlfn.XLOOKUP(A8420,Table4[Lfd],Table4[Periods],"Err",0)</f>
        <v>0</v>
      </c>
      <c r="G8420" t="b">
        <f t="shared" si="395"/>
        <v>0</v>
      </c>
    </row>
    <row r="8421" spans="1:7" hidden="1" x14ac:dyDescent="0.25">
      <c r="A8421">
        <f t="shared" si="396"/>
        <v>234</v>
      </c>
      <c r="B8421">
        <f t="shared" si="397"/>
        <v>32</v>
      </c>
      <c r="C8421" t="str">
        <f>_xlfn.XLOOKUP(A8421,Table4[Lfd],Table4[idElementValue],"Err",0)</f>
        <v>{3C3C4E43-5AD3-4269-AA42-5C00796CEBA1}</v>
      </c>
      <c r="D8421">
        <f t="shared" si="397"/>
        <v>32</v>
      </c>
      <c r="E8421">
        <f ca="1">OFFSET(ElementsDB!$AQ$2,SeriesSelection!A8421-1,SeriesSelection!B8421-1)</f>
        <v>0</v>
      </c>
      <c r="F8421">
        <f>_xlfn.XLOOKUP(A8421,Table4[Lfd],Table4[Periods],"Err",0)</f>
        <v>0</v>
      </c>
      <c r="G8421" t="b">
        <f t="shared" si="395"/>
        <v>0</v>
      </c>
    </row>
    <row r="8422" spans="1:7" hidden="1" x14ac:dyDescent="0.25">
      <c r="A8422">
        <f t="shared" si="396"/>
        <v>234</v>
      </c>
      <c r="B8422">
        <f t="shared" si="397"/>
        <v>33</v>
      </c>
      <c r="C8422" t="str">
        <f>_xlfn.XLOOKUP(A8422,Table4[Lfd],Table4[idElementValue],"Err",0)</f>
        <v>{3C3C4E43-5AD3-4269-AA42-5C00796CEBA1}</v>
      </c>
      <c r="D8422">
        <f t="shared" si="397"/>
        <v>33</v>
      </c>
      <c r="E8422">
        <f ca="1">OFFSET(ElementsDB!$AQ$2,SeriesSelection!A8422-1,SeriesSelection!B8422-1)</f>
        <v>0</v>
      </c>
      <c r="F8422">
        <f>_xlfn.XLOOKUP(A8422,Table4[Lfd],Table4[Periods],"Err",0)</f>
        <v>0</v>
      </c>
      <c r="G8422" t="b">
        <f t="shared" si="395"/>
        <v>0</v>
      </c>
    </row>
    <row r="8423" spans="1:7" hidden="1" x14ac:dyDescent="0.25">
      <c r="A8423">
        <f t="shared" si="396"/>
        <v>234</v>
      </c>
      <c r="B8423">
        <f t="shared" si="397"/>
        <v>34</v>
      </c>
      <c r="C8423" t="str">
        <f>_xlfn.XLOOKUP(A8423,Table4[Lfd],Table4[idElementValue],"Err",0)</f>
        <v>{3C3C4E43-5AD3-4269-AA42-5C00796CEBA1}</v>
      </c>
      <c r="D8423">
        <f t="shared" si="397"/>
        <v>34</v>
      </c>
      <c r="E8423">
        <f ca="1">OFFSET(ElementsDB!$AQ$2,SeriesSelection!A8423-1,SeriesSelection!B8423-1)</f>
        <v>0</v>
      </c>
      <c r="F8423">
        <f>_xlfn.XLOOKUP(A8423,Table4[Lfd],Table4[Periods],"Err",0)</f>
        <v>0</v>
      </c>
      <c r="G8423" t="b">
        <f t="shared" si="395"/>
        <v>0</v>
      </c>
    </row>
    <row r="8424" spans="1:7" hidden="1" x14ac:dyDescent="0.25">
      <c r="A8424">
        <f t="shared" si="396"/>
        <v>234</v>
      </c>
      <c r="B8424">
        <f t="shared" si="397"/>
        <v>35</v>
      </c>
      <c r="C8424" t="str">
        <f>_xlfn.XLOOKUP(A8424,Table4[Lfd],Table4[idElementValue],"Err",0)</f>
        <v>{3C3C4E43-5AD3-4269-AA42-5C00796CEBA1}</v>
      </c>
      <c r="D8424">
        <f t="shared" si="397"/>
        <v>35</v>
      </c>
      <c r="E8424">
        <f ca="1">OFFSET(ElementsDB!$AQ$2,SeriesSelection!A8424-1,SeriesSelection!B8424-1)</f>
        <v>0</v>
      </c>
      <c r="F8424">
        <f>_xlfn.XLOOKUP(A8424,Table4[Lfd],Table4[Periods],"Err",0)</f>
        <v>0</v>
      </c>
      <c r="G8424" t="b">
        <f t="shared" si="395"/>
        <v>0</v>
      </c>
    </row>
    <row r="8425" spans="1:7" hidden="1" x14ac:dyDescent="0.25">
      <c r="A8425">
        <f t="shared" si="396"/>
        <v>234</v>
      </c>
      <c r="B8425">
        <f t="shared" si="397"/>
        <v>36</v>
      </c>
      <c r="C8425" t="str">
        <f>_xlfn.XLOOKUP(A8425,Table4[Lfd],Table4[idElementValue],"Err",0)</f>
        <v>{3C3C4E43-5AD3-4269-AA42-5C00796CEBA1}</v>
      </c>
      <c r="D8425">
        <f t="shared" si="397"/>
        <v>36</v>
      </c>
      <c r="E8425">
        <f ca="1">OFFSET(ElementsDB!$AQ$2,SeriesSelection!A8425-1,SeriesSelection!B8425-1)</f>
        <v>0</v>
      </c>
      <c r="F8425">
        <f>_xlfn.XLOOKUP(A8425,Table4[Lfd],Table4[Periods],"Err",0)</f>
        <v>0</v>
      </c>
      <c r="G8425" t="b">
        <f t="shared" si="395"/>
        <v>0</v>
      </c>
    </row>
    <row r="8426" spans="1:7" hidden="1" x14ac:dyDescent="0.25">
      <c r="A8426">
        <f t="shared" si="396"/>
        <v>235</v>
      </c>
      <c r="B8426">
        <f t="shared" si="397"/>
        <v>1</v>
      </c>
      <c r="C8426" t="str">
        <f>_xlfn.XLOOKUP(A8426,Table4[Lfd],Table4[idElementValue],"Err",0)</f>
        <v>{BA3E6612-574D-4ED1-89E0-976586FD17C0}</v>
      </c>
      <c r="D8426">
        <f t="shared" si="397"/>
        <v>1</v>
      </c>
      <c r="E8426">
        <f ca="1">OFFSET(ElementsDB!$AQ$2,SeriesSelection!A8426-1,SeriesSelection!B8426-1)</f>
        <v>0</v>
      </c>
      <c r="F8426">
        <f>_xlfn.XLOOKUP(A8426,Table4[Lfd],Table4[Periods],"Err",0)</f>
        <v>0</v>
      </c>
      <c r="G8426" t="b">
        <f t="shared" si="395"/>
        <v>0</v>
      </c>
    </row>
    <row r="8427" spans="1:7" hidden="1" x14ac:dyDescent="0.25">
      <c r="A8427">
        <f t="shared" si="396"/>
        <v>235</v>
      </c>
      <c r="B8427">
        <f t="shared" si="397"/>
        <v>2</v>
      </c>
      <c r="C8427" t="str">
        <f>_xlfn.XLOOKUP(A8427,Table4[Lfd],Table4[idElementValue],"Err",0)</f>
        <v>{BA3E6612-574D-4ED1-89E0-976586FD17C0}</v>
      </c>
      <c r="D8427">
        <f t="shared" si="397"/>
        <v>2</v>
      </c>
      <c r="E8427">
        <f ca="1">OFFSET(ElementsDB!$AQ$2,SeriesSelection!A8427-1,SeriesSelection!B8427-1)</f>
        <v>0</v>
      </c>
      <c r="F8427">
        <f>_xlfn.XLOOKUP(A8427,Table4[Lfd],Table4[Periods],"Err",0)</f>
        <v>0</v>
      </c>
      <c r="G8427" t="b">
        <f t="shared" si="395"/>
        <v>0</v>
      </c>
    </row>
    <row r="8428" spans="1:7" hidden="1" x14ac:dyDescent="0.25">
      <c r="A8428">
        <f t="shared" si="396"/>
        <v>235</v>
      </c>
      <c r="B8428">
        <f t="shared" si="397"/>
        <v>3</v>
      </c>
      <c r="C8428" t="str">
        <f>_xlfn.XLOOKUP(A8428,Table4[Lfd],Table4[idElementValue],"Err",0)</f>
        <v>{BA3E6612-574D-4ED1-89E0-976586FD17C0}</v>
      </c>
      <c r="D8428">
        <f t="shared" si="397"/>
        <v>3</v>
      </c>
      <c r="E8428">
        <f ca="1">OFFSET(ElementsDB!$AQ$2,SeriesSelection!A8428-1,SeriesSelection!B8428-1)</f>
        <v>0</v>
      </c>
      <c r="F8428">
        <f>_xlfn.XLOOKUP(A8428,Table4[Lfd],Table4[Periods],"Err",0)</f>
        <v>0</v>
      </c>
      <c r="G8428" t="b">
        <f t="shared" si="395"/>
        <v>0</v>
      </c>
    </row>
    <row r="8429" spans="1:7" hidden="1" x14ac:dyDescent="0.25">
      <c r="A8429">
        <f t="shared" si="396"/>
        <v>235</v>
      </c>
      <c r="B8429">
        <f t="shared" si="397"/>
        <v>4</v>
      </c>
      <c r="C8429" t="str">
        <f>_xlfn.XLOOKUP(A8429,Table4[Lfd],Table4[idElementValue],"Err",0)</f>
        <v>{BA3E6612-574D-4ED1-89E0-976586FD17C0}</v>
      </c>
      <c r="D8429">
        <f t="shared" si="397"/>
        <v>4</v>
      </c>
      <c r="E8429">
        <f ca="1">OFFSET(ElementsDB!$AQ$2,SeriesSelection!A8429-1,SeriesSelection!B8429-1)</f>
        <v>0</v>
      </c>
      <c r="F8429">
        <f>_xlfn.XLOOKUP(A8429,Table4[Lfd],Table4[Periods],"Err",0)</f>
        <v>0</v>
      </c>
      <c r="G8429" t="b">
        <f t="shared" si="395"/>
        <v>0</v>
      </c>
    </row>
    <row r="8430" spans="1:7" hidden="1" x14ac:dyDescent="0.25">
      <c r="A8430">
        <f t="shared" si="396"/>
        <v>235</v>
      </c>
      <c r="B8430">
        <f t="shared" si="397"/>
        <v>5</v>
      </c>
      <c r="C8430" t="str">
        <f>_xlfn.XLOOKUP(A8430,Table4[Lfd],Table4[idElementValue],"Err",0)</f>
        <v>{BA3E6612-574D-4ED1-89E0-976586FD17C0}</v>
      </c>
      <c r="D8430">
        <f t="shared" si="397"/>
        <v>5</v>
      </c>
      <c r="E8430">
        <f ca="1">OFFSET(ElementsDB!$AQ$2,SeriesSelection!A8430-1,SeriesSelection!B8430-1)</f>
        <v>0</v>
      </c>
      <c r="F8430">
        <f>_xlfn.XLOOKUP(A8430,Table4[Lfd],Table4[Periods],"Err",0)</f>
        <v>0</v>
      </c>
      <c r="G8430" t="b">
        <f t="shared" si="395"/>
        <v>0</v>
      </c>
    </row>
    <row r="8431" spans="1:7" hidden="1" x14ac:dyDescent="0.25">
      <c r="A8431">
        <f t="shared" si="396"/>
        <v>235</v>
      </c>
      <c r="B8431">
        <f t="shared" si="397"/>
        <v>6</v>
      </c>
      <c r="C8431" t="str">
        <f>_xlfn.XLOOKUP(A8431,Table4[Lfd],Table4[idElementValue],"Err",0)</f>
        <v>{BA3E6612-574D-4ED1-89E0-976586FD17C0}</v>
      </c>
      <c r="D8431">
        <f t="shared" si="397"/>
        <v>6</v>
      </c>
      <c r="E8431">
        <f ca="1">OFFSET(ElementsDB!$AQ$2,SeriesSelection!A8431-1,SeriesSelection!B8431-1)</f>
        <v>0</v>
      </c>
      <c r="F8431">
        <f>_xlfn.XLOOKUP(A8431,Table4[Lfd],Table4[Periods],"Err",0)</f>
        <v>0</v>
      </c>
      <c r="G8431" t="b">
        <f t="shared" si="395"/>
        <v>0</v>
      </c>
    </row>
    <row r="8432" spans="1:7" hidden="1" x14ac:dyDescent="0.25">
      <c r="A8432">
        <f t="shared" si="396"/>
        <v>235</v>
      </c>
      <c r="B8432">
        <f t="shared" si="397"/>
        <v>7</v>
      </c>
      <c r="C8432" t="str">
        <f>_xlfn.XLOOKUP(A8432,Table4[Lfd],Table4[idElementValue],"Err",0)</f>
        <v>{BA3E6612-574D-4ED1-89E0-976586FD17C0}</v>
      </c>
      <c r="D8432">
        <f t="shared" si="397"/>
        <v>7</v>
      </c>
      <c r="E8432">
        <f ca="1">OFFSET(ElementsDB!$AQ$2,SeriesSelection!A8432-1,SeriesSelection!B8432-1)</f>
        <v>0</v>
      </c>
      <c r="F8432">
        <f>_xlfn.XLOOKUP(A8432,Table4[Lfd],Table4[Periods],"Err",0)</f>
        <v>0</v>
      </c>
      <c r="G8432" t="b">
        <f t="shared" si="395"/>
        <v>0</v>
      </c>
    </row>
    <row r="8433" spans="1:7" hidden="1" x14ac:dyDescent="0.25">
      <c r="A8433">
        <f t="shared" si="396"/>
        <v>235</v>
      </c>
      <c r="B8433">
        <f t="shared" si="397"/>
        <v>8</v>
      </c>
      <c r="C8433" t="str">
        <f>_xlfn.XLOOKUP(A8433,Table4[Lfd],Table4[idElementValue],"Err",0)</f>
        <v>{BA3E6612-574D-4ED1-89E0-976586FD17C0}</v>
      </c>
      <c r="D8433">
        <f t="shared" si="397"/>
        <v>8</v>
      </c>
      <c r="E8433">
        <f ca="1">OFFSET(ElementsDB!$AQ$2,SeriesSelection!A8433-1,SeriesSelection!B8433-1)</f>
        <v>0</v>
      </c>
      <c r="F8433">
        <f>_xlfn.XLOOKUP(A8433,Table4[Lfd],Table4[Periods],"Err",0)</f>
        <v>0</v>
      </c>
      <c r="G8433" t="b">
        <f t="shared" si="395"/>
        <v>0</v>
      </c>
    </row>
    <row r="8434" spans="1:7" hidden="1" x14ac:dyDescent="0.25">
      <c r="A8434">
        <f t="shared" si="396"/>
        <v>235</v>
      </c>
      <c r="B8434">
        <f t="shared" si="397"/>
        <v>9</v>
      </c>
      <c r="C8434" t="str">
        <f>_xlfn.XLOOKUP(A8434,Table4[Lfd],Table4[idElementValue],"Err",0)</f>
        <v>{BA3E6612-574D-4ED1-89E0-976586FD17C0}</v>
      </c>
      <c r="D8434">
        <f t="shared" si="397"/>
        <v>9</v>
      </c>
      <c r="E8434">
        <f ca="1">OFFSET(ElementsDB!$AQ$2,SeriesSelection!A8434-1,SeriesSelection!B8434-1)</f>
        <v>0</v>
      </c>
      <c r="F8434">
        <f>_xlfn.XLOOKUP(A8434,Table4[Lfd],Table4[Periods],"Err",0)</f>
        <v>0</v>
      </c>
      <c r="G8434" t="b">
        <f t="shared" si="395"/>
        <v>0</v>
      </c>
    </row>
    <row r="8435" spans="1:7" hidden="1" x14ac:dyDescent="0.25">
      <c r="A8435">
        <f t="shared" si="396"/>
        <v>235</v>
      </c>
      <c r="B8435">
        <f t="shared" si="397"/>
        <v>10</v>
      </c>
      <c r="C8435" t="str">
        <f>_xlfn.XLOOKUP(A8435,Table4[Lfd],Table4[idElementValue],"Err",0)</f>
        <v>{BA3E6612-574D-4ED1-89E0-976586FD17C0}</v>
      </c>
      <c r="D8435">
        <f t="shared" si="397"/>
        <v>10</v>
      </c>
      <c r="E8435">
        <f ca="1">OFFSET(ElementsDB!$AQ$2,SeriesSelection!A8435-1,SeriesSelection!B8435-1)</f>
        <v>0</v>
      </c>
      <c r="F8435">
        <f>_xlfn.XLOOKUP(A8435,Table4[Lfd],Table4[Periods],"Err",0)</f>
        <v>0</v>
      </c>
      <c r="G8435" t="b">
        <f t="shared" si="395"/>
        <v>0</v>
      </c>
    </row>
    <row r="8436" spans="1:7" hidden="1" x14ac:dyDescent="0.25">
      <c r="A8436">
        <f t="shared" si="396"/>
        <v>235</v>
      </c>
      <c r="B8436">
        <f t="shared" si="397"/>
        <v>11</v>
      </c>
      <c r="C8436" t="str">
        <f>_xlfn.XLOOKUP(A8436,Table4[Lfd],Table4[idElementValue],"Err",0)</f>
        <v>{BA3E6612-574D-4ED1-89E0-976586FD17C0}</v>
      </c>
      <c r="D8436">
        <f t="shared" si="397"/>
        <v>11</v>
      </c>
      <c r="E8436">
        <f ca="1">OFFSET(ElementsDB!$AQ$2,SeriesSelection!A8436-1,SeriesSelection!B8436-1)</f>
        <v>0</v>
      </c>
      <c r="F8436">
        <f>_xlfn.XLOOKUP(A8436,Table4[Lfd],Table4[Periods],"Err",0)</f>
        <v>0</v>
      </c>
      <c r="G8436" t="b">
        <f t="shared" si="395"/>
        <v>0</v>
      </c>
    </row>
    <row r="8437" spans="1:7" hidden="1" x14ac:dyDescent="0.25">
      <c r="A8437">
        <f t="shared" si="396"/>
        <v>235</v>
      </c>
      <c r="B8437">
        <f t="shared" si="397"/>
        <v>12</v>
      </c>
      <c r="C8437" t="str">
        <f>_xlfn.XLOOKUP(A8437,Table4[Lfd],Table4[idElementValue],"Err",0)</f>
        <v>{BA3E6612-574D-4ED1-89E0-976586FD17C0}</v>
      </c>
      <c r="D8437">
        <f t="shared" si="397"/>
        <v>12</v>
      </c>
      <c r="E8437">
        <f ca="1">OFFSET(ElementsDB!$AQ$2,SeriesSelection!A8437-1,SeriesSelection!B8437-1)</f>
        <v>0</v>
      </c>
      <c r="F8437">
        <f>_xlfn.XLOOKUP(A8437,Table4[Lfd],Table4[Periods],"Err",0)</f>
        <v>0</v>
      </c>
      <c r="G8437" t="b">
        <f t="shared" si="395"/>
        <v>0</v>
      </c>
    </row>
    <row r="8438" spans="1:7" hidden="1" x14ac:dyDescent="0.25">
      <c r="A8438">
        <f t="shared" si="396"/>
        <v>235</v>
      </c>
      <c r="B8438">
        <f t="shared" si="397"/>
        <v>13</v>
      </c>
      <c r="C8438" t="str">
        <f>_xlfn.XLOOKUP(A8438,Table4[Lfd],Table4[idElementValue],"Err",0)</f>
        <v>{BA3E6612-574D-4ED1-89E0-976586FD17C0}</v>
      </c>
      <c r="D8438">
        <f t="shared" si="397"/>
        <v>13</v>
      </c>
      <c r="E8438">
        <f ca="1">OFFSET(ElementsDB!$AQ$2,SeriesSelection!A8438-1,SeriesSelection!B8438-1)</f>
        <v>0</v>
      </c>
      <c r="F8438">
        <f>_xlfn.XLOOKUP(A8438,Table4[Lfd],Table4[Periods],"Err",0)</f>
        <v>0</v>
      </c>
      <c r="G8438" t="b">
        <f t="shared" si="395"/>
        <v>0</v>
      </c>
    </row>
    <row r="8439" spans="1:7" hidden="1" x14ac:dyDescent="0.25">
      <c r="A8439">
        <f t="shared" si="396"/>
        <v>235</v>
      </c>
      <c r="B8439">
        <f t="shared" si="397"/>
        <v>14</v>
      </c>
      <c r="C8439" t="str">
        <f>_xlfn.XLOOKUP(A8439,Table4[Lfd],Table4[idElementValue],"Err",0)</f>
        <v>{BA3E6612-574D-4ED1-89E0-976586FD17C0}</v>
      </c>
      <c r="D8439">
        <f t="shared" si="397"/>
        <v>14</v>
      </c>
      <c r="E8439">
        <f ca="1">OFFSET(ElementsDB!$AQ$2,SeriesSelection!A8439-1,SeriesSelection!B8439-1)</f>
        <v>0</v>
      </c>
      <c r="F8439">
        <f>_xlfn.XLOOKUP(A8439,Table4[Lfd],Table4[Periods],"Err",0)</f>
        <v>0</v>
      </c>
      <c r="G8439" t="b">
        <f t="shared" si="395"/>
        <v>0</v>
      </c>
    </row>
    <row r="8440" spans="1:7" hidden="1" x14ac:dyDescent="0.25">
      <c r="A8440">
        <f t="shared" si="396"/>
        <v>235</v>
      </c>
      <c r="B8440">
        <f t="shared" si="397"/>
        <v>15</v>
      </c>
      <c r="C8440" t="str">
        <f>_xlfn.XLOOKUP(A8440,Table4[Lfd],Table4[idElementValue],"Err",0)</f>
        <v>{BA3E6612-574D-4ED1-89E0-976586FD17C0}</v>
      </c>
      <c r="D8440">
        <f t="shared" si="397"/>
        <v>15</v>
      </c>
      <c r="E8440">
        <f ca="1">OFFSET(ElementsDB!$AQ$2,SeriesSelection!A8440-1,SeriesSelection!B8440-1)</f>
        <v>0</v>
      </c>
      <c r="F8440">
        <f>_xlfn.XLOOKUP(A8440,Table4[Lfd],Table4[Periods],"Err",0)</f>
        <v>0</v>
      </c>
      <c r="G8440" t="b">
        <f t="shared" si="395"/>
        <v>0</v>
      </c>
    </row>
    <row r="8441" spans="1:7" hidden="1" x14ac:dyDescent="0.25">
      <c r="A8441">
        <f t="shared" si="396"/>
        <v>235</v>
      </c>
      <c r="B8441">
        <f t="shared" si="397"/>
        <v>16</v>
      </c>
      <c r="C8441" t="str">
        <f>_xlfn.XLOOKUP(A8441,Table4[Lfd],Table4[idElementValue],"Err",0)</f>
        <v>{BA3E6612-574D-4ED1-89E0-976586FD17C0}</v>
      </c>
      <c r="D8441">
        <f t="shared" si="397"/>
        <v>16</v>
      </c>
      <c r="E8441">
        <f ca="1">OFFSET(ElementsDB!$AQ$2,SeriesSelection!A8441-1,SeriesSelection!B8441-1)</f>
        <v>0</v>
      </c>
      <c r="F8441">
        <f>_xlfn.XLOOKUP(A8441,Table4[Lfd],Table4[Periods],"Err",0)</f>
        <v>0</v>
      </c>
      <c r="G8441" t="b">
        <f t="shared" si="395"/>
        <v>0</v>
      </c>
    </row>
    <row r="8442" spans="1:7" hidden="1" x14ac:dyDescent="0.25">
      <c r="A8442">
        <f t="shared" si="396"/>
        <v>235</v>
      </c>
      <c r="B8442">
        <f t="shared" si="397"/>
        <v>17</v>
      </c>
      <c r="C8442" t="str">
        <f>_xlfn.XLOOKUP(A8442,Table4[Lfd],Table4[idElementValue],"Err",0)</f>
        <v>{BA3E6612-574D-4ED1-89E0-976586FD17C0}</v>
      </c>
      <c r="D8442">
        <f t="shared" si="397"/>
        <v>17</v>
      </c>
      <c r="E8442">
        <f ca="1">OFFSET(ElementsDB!$AQ$2,SeriesSelection!A8442-1,SeriesSelection!B8442-1)</f>
        <v>0</v>
      </c>
      <c r="F8442">
        <f>_xlfn.XLOOKUP(A8442,Table4[Lfd],Table4[Periods],"Err",0)</f>
        <v>0</v>
      </c>
      <c r="G8442" t="b">
        <f t="shared" si="395"/>
        <v>0</v>
      </c>
    </row>
    <row r="8443" spans="1:7" hidden="1" x14ac:dyDescent="0.25">
      <c r="A8443">
        <f t="shared" si="396"/>
        <v>235</v>
      </c>
      <c r="B8443">
        <f t="shared" si="397"/>
        <v>18</v>
      </c>
      <c r="C8443" t="str">
        <f>_xlfn.XLOOKUP(A8443,Table4[Lfd],Table4[idElementValue],"Err",0)</f>
        <v>{BA3E6612-574D-4ED1-89E0-976586FD17C0}</v>
      </c>
      <c r="D8443">
        <f t="shared" si="397"/>
        <v>18</v>
      </c>
      <c r="E8443">
        <f ca="1">OFFSET(ElementsDB!$AQ$2,SeriesSelection!A8443-1,SeriesSelection!B8443-1)</f>
        <v>0</v>
      </c>
      <c r="F8443">
        <f>_xlfn.XLOOKUP(A8443,Table4[Lfd],Table4[Periods],"Err",0)</f>
        <v>0</v>
      </c>
      <c r="G8443" t="b">
        <f t="shared" si="395"/>
        <v>0</v>
      </c>
    </row>
    <row r="8444" spans="1:7" hidden="1" x14ac:dyDescent="0.25">
      <c r="A8444">
        <f t="shared" si="396"/>
        <v>235</v>
      </c>
      <c r="B8444">
        <f t="shared" si="397"/>
        <v>19</v>
      </c>
      <c r="C8444" t="str">
        <f>_xlfn.XLOOKUP(A8444,Table4[Lfd],Table4[idElementValue],"Err",0)</f>
        <v>{BA3E6612-574D-4ED1-89E0-976586FD17C0}</v>
      </c>
      <c r="D8444">
        <f t="shared" si="397"/>
        <v>19</v>
      </c>
      <c r="E8444">
        <f ca="1">OFFSET(ElementsDB!$AQ$2,SeriesSelection!A8444-1,SeriesSelection!B8444-1)</f>
        <v>0</v>
      </c>
      <c r="F8444">
        <f>_xlfn.XLOOKUP(A8444,Table4[Lfd],Table4[Periods],"Err",0)</f>
        <v>0</v>
      </c>
      <c r="G8444" t="b">
        <f t="shared" si="395"/>
        <v>0</v>
      </c>
    </row>
    <row r="8445" spans="1:7" hidden="1" x14ac:dyDescent="0.25">
      <c r="A8445">
        <f t="shared" si="396"/>
        <v>235</v>
      </c>
      <c r="B8445">
        <f t="shared" si="397"/>
        <v>20</v>
      </c>
      <c r="C8445" t="str">
        <f>_xlfn.XLOOKUP(A8445,Table4[Lfd],Table4[idElementValue],"Err",0)</f>
        <v>{BA3E6612-574D-4ED1-89E0-976586FD17C0}</v>
      </c>
      <c r="D8445">
        <f t="shared" si="397"/>
        <v>20</v>
      </c>
      <c r="E8445">
        <f ca="1">OFFSET(ElementsDB!$AQ$2,SeriesSelection!A8445-1,SeriesSelection!B8445-1)</f>
        <v>0</v>
      </c>
      <c r="F8445">
        <f>_xlfn.XLOOKUP(A8445,Table4[Lfd],Table4[Periods],"Err",0)</f>
        <v>0</v>
      </c>
      <c r="G8445" t="b">
        <f t="shared" si="395"/>
        <v>0</v>
      </c>
    </row>
    <row r="8446" spans="1:7" hidden="1" x14ac:dyDescent="0.25">
      <c r="A8446">
        <f t="shared" si="396"/>
        <v>235</v>
      </c>
      <c r="B8446">
        <f t="shared" si="397"/>
        <v>21</v>
      </c>
      <c r="C8446" t="str">
        <f>_xlfn.XLOOKUP(A8446,Table4[Lfd],Table4[idElementValue],"Err",0)</f>
        <v>{BA3E6612-574D-4ED1-89E0-976586FD17C0}</v>
      </c>
      <c r="D8446">
        <f t="shared" si="397"/>
        <v>21</v>
      </c>
      <c r="E8446">
        <f ca="1">OFFSET(ElementsDB!$AQ$2,SeriesSelection!A8446-1,SeriesSelection!B8446-1)</f>
        <v>0</v>
      </c>
      <c r="F8446">
        <f>_xlfn.XLOOKUP(A8446,Table4[Lfd],Table4[Periods],"Err",0)</f>
        <v>0</v>
      </c>
      <c r="G8446" t="b">
        <f t="shared" si="395"/>
        <v>0</v>
      </c>
    </row>
    <row r="8447" spans="1:7" hidden="1" x14ac:dyDescent="0.25">
      <c r="A8447">
        <f t="shared" si="396"/>
        <v>235</v>
      </c>
      <c r="B8447">
        <f t="shared" si="397"/>
        <v>22</v>
      </c>
      <c r="C8447" t="str">
        <f>_xlfn.XLOOKUP(A8447,Table4[Lfd],Table4[idElementValue],"Err",0)</f>
        <v>{BA3E6612-574D-4ED1-89E0-976586FD17C0}</v>
      </c>
      <c r="D8447">
        <f t="shared" si="397"/>
        <v>22</v>
      </c>
      <c r="E8447">
        <f ca="1">OFFSET(ElementsDB!$AQ$2,SeriesSelection!A8447-1,SeriesSelection!B8447-1)</f>
        <v>0</v>
      </c>
      <c r="F8447">
        <f>_xlfn.XLOOKUP(A8447,Table4[Lfd],Table4[Periods],"Err",0)</f>
        <v>0</v>
      </c>
      <c r="G8447" t="b">
        <f t="shared" si="395"/>
        <v>0</v>
      </c>
    </row>
    <row r="8448" spans="1:7" hidden="1" x14ac:dyDescent="0.25">
      <c r="A8448">
        <f t="shared" si="396"/>
        <v>235</v>
      </c>
      <c r="B8448">
        <f t="shared" si="397"/>
        <v>23</v>
      </c>
      <c r="C8448" t="str">
        <f>_xlfn.XLOOKUP(A8448,Table4[Lfd],Table4[idElementValue],"Err",0)</f>
        <v>{BA3E6612-574D-4ED1-89E0-976586FD17C0}</v>
      </c>
      <c r="D8448">
        <f t="shared" si="397"/>
        <v>23</v>
      </c>
      <c r="E8448">
        <f ca="1">OFFSET(ElementsDB!$AQ$2,SeriesSelection!A8448-1,SeriesSelection!B8448-1)</f>
        <v>0</v>
      </c>
      <c r="F8448">
        <f>_xlfn.XLOOKUP(A8448,Table4[Lfd],Table4[Periods],"Err",0)</f>
        <v>0</v>
      </c>
      <c r="G8448" t="b">
        <f t="shared" si="395"/>
        <v>0</v>
      </c>
    </row>
    <row r="8449" spans="1:7" hidden="1" x14ac:dyDescent="0.25">
      <c r="A8449">
        <f t="shared" si="396"/>
        <v>235</v>
      </c>
      <c r="B8449">
        <f t="shared" si="397"/>
        <v>24</v>
      </c>
      <c r="C8449" t="str">
        <f>_xlfn.XLOOKUP(A8449,Table4[Lfd],Table4[idElementValue],"Err",0)</f>
        <v>{BA3E6612-574D-4ED1-89E0-976586FD17C0}</v>
      </c>
      <c r="D8449">
        <f t="shared" si="397"/>
        <v>24</v>
      </c>
      <c r="E8449">
        <f ca="1">OFFSET(ElementsDB!$AQ$2,SeriesSelection!A8449-1,SeriesSelection!B8449-1)</f>
        <v>0</v>
      </c>
      <c r="F8449">
        <f>_xlfn.XLOOKUP(A8449,Table4[Lfd],Table4[Periods],"Err",0)</f>
        <v>0</v>
      </c>
      <c r="G8449" t="b">
        <f t="shared" si="395"/>
        <v>0</v>
      </c>
    </row>
    <row r="8450" spans="1:7" hidden="1" x14ac:dyDescent="0.25">
      <c r="A8450">
        <f t="shared" si="396"/>
        <v>235</v>
      </c>
      <c r="B8450">
        <f t="shared" si="397"/>
        <v>25</v>
      </c>
      <c r="C8450" t="str">
        <f>_xlfn.XLOOKUP(A8450,Table4[Lfd],Table4[idElementValue],"Err",0)</f>
        <v>{BA3E6612-574D-4ED1-89E0-976586FD17C0}</v>
      </c>
      <c r="D8450">
        <f t="shared" si="397"/>
        <v>25</v>
      </c>
      <c r="E8450">
        <f ca="1">OFFSET(ElementsDB!$AQ$2,SeriesSelection!A8450-1,SeriesSelection!B8450-1)</f>
        <v>0</v>
      </c>
      <c r="F8450">
        <f>_xlfn.XLOOKUP(A8450,Table4[Lfd],Table4[Periods],"Err",0)</f>
        <v>0</v>
      </c>
      <c r="G8450" t="b">
        <f t="shared" ref="G8450:G8513" si="398">(D8450&lt;=F8450)</f>
        <v>0</v>
      </c>
    </row>
    <row r="8451" spans="1:7" hidden="1" x14ac:dyDescent="0.25">
      <c r="A8451">
        <f t="shared" si="396"/>
        <v>235</v>
      </c>
      <c r="B8451">
        <f t="shared" si="397"/>
        <v>26</v>
      </c>
      <c r="C8451" t="str">
        <f>_xlfn.XLOOKUP(A8451,Table4[Lfd],Table4[idElementValue],"Err",0)</f>
        <v>{BA3E6612-574D-4ED1-89E0-976586FD17C0}</v>
      </c>
      <c r="D8451">
        <f t="shared" si="397"/>
        <v>26</v>
      </c>
      <c r="E8451">
        <f ca="1">OFFSET(ElementsDB!$AQ$2,SeriesSelection!A8451-1,SeriesSelection!B8451-1)</f>
        <v>0</v>
      </c>
      <c r="F8451">
        <f>_xlfn.XLOOKUP(A8451,Table4[Lfd],Table4[Periods],"Err",0)</f>
        <v>0</v>
      </c>
      <c r="G8451" t="b">
        <f t="shared" si="398"/>
        <v>0</v>
      </c>
    </row>
    <row r="8452" spans="1:7" hidden="1" x14ac:dyDescent="0.25">
      <c r="A8452">
        <f t="shared" si="396"/>
        <v>235</v>
      </c>
      <c r="B8452">
        <f t="shared" si="397"/>
        <v>27</v>
      </c>
      <c r="C8452" t="str">
        <f>_xlfn.XLOOKUP(A8452,Table4[Lfd],Table4[idElementValue],"Err",0)</f>
        <v>{BA3E6612-574D-4ED1-89E0-976586FD17C0}</v>
      </c>
      <c r="D8452">
        <f t="shared" si="397"/>
        <v>27</v>
      </c>
      <c r="E8452">
        <f ca="1">OFFSET(ElementsDB!$AQ$2,SeriesSelection!A8452-1,SeriesSelection!B8452-1)</f>
        <v>0</v>
      </c>
      <c r="F8452">
        <f>_xlfn.XLOOKUP(A8452,Table4[Lfd],Table4[Periods],"Err",0)</f>
        <v>0</v>
      </c>
      <c r="G8452" t="b">
        <f t="shared" si="398"/>
        <v>0</v>
      </c>
    </row>
    <row r="8453" spans="1:7" hidden="1" x14ac:dyDescent="0.25">
      <c r="A8453">
        <f t="shared" si="396"/>
        <v>235</v>
      </c>
      <c r="B8453">
        <f t="shared" si="397"/>
        <v>28</v>
      </c>
      <c r="C8453" t="str">
        <f>_xlfn.XLOOKUP(A8453,Table4[Lfd],Table4[idElementValue],"Err",0)</f>
        <v>{BA3E6612-574D-4ED1-89E0-976586FD17C0}</v>
      </c>
      <c r="D8453">
        <f t="shared" si="397"/>
        <v>28</v>
      </c>
      <c r="E8453">
        <f ca="1">OFFSET(ElementsDB!$AQ$2,SeriesSelection!A8453-1,SeriesSelection!B8453-1)</f>
        <v>0</v>
      </c>
      <c r="F8453">
        <f>_xlfn.XLOOKUP(A8453,Table4[Lfd],Table4[Periods],"Err",0)</f>
        <v>0</v>
      </c>
      <c r="G8453" t="b">
        <f t="shared" si="398"/>
        <v>0</v>
      </c>
    </row>
    <row r="8454" spans="1:7" hidden="1" x14ac:dyDescent="0.25">
      <c r="A8454">
        <f t="shared" si="396"/>
        <v>235</v>
      </c>
      <c r="B8454">
        <f t="shared" si="397"/>
        <v>29</v>
      </c>
      <c r="C8454" t="str">
        <f>_xlfn.XLOOKUP(A8454,Table4[Lfd],Table4[idElementValue],"Err",0)</f>
        <v>{BA3E6612-574D-4ED1-89E0-976586FD17C0}</v>
      </c>
      <c r="D8454">
        <f t="shared" si="397"/>
        <v>29</v>
      </c>
      <c r="E8454">
        <f ca="1">OFFSET(ElementsDB!$AQ$2,SeriesSelection!A8454-1,SeriesSelection!B8454-1)</f>
        <v>0</v>
      </c>
      <c r="F8454">
        <f>_xlfn.XLOOKUP(A8454,Table4[Lfd],Table4[Periods],"Err",0)</f>
        <v>0</v>
      </c>
      <c r="G8454" t="b">
        <f t="shared" si="398"/>
        <v>0</v>
      </c>
    </row>
    <row r="8455" spans="1:7" hidden="1" x14ac:dyDescent="0.25">
      <c r="A8455">
        <f t="shared" si="396"/>
        <v>235</v>
      </c>
      <c r="B8455">
        <f t="shared" si="397"/>
        <v>30</v>
      </c>
      <c r="C8455" t="str">
        <f>_xlfn.XLOOKUP(A8455,Table4[Lfd],Table4[idElementValue],"Err",0)</f>
        <v>{BA3E6612-574D-4ED1-89E0-976586FD17C0}</v>
      </c>
      <c r="D8455">
        <f t="shared" si="397"/>
        <v>30</v>
      </c>
      <c r="E8455">
        <f ca="1">OFFSET(ElementsDB!$AQ$2,SeriesSelection!A8455-1,SeriesSelection!B8455-1)</f>
        <v>0</v>
      </c>
      <c r="F8455">
        <f>_xlfn.XLOOKUP(A8455,Table4[Lfd],Table4[Periods],"Err",0)</f>
        <v>0</v>
      </c>
      <c r="G8455" t="b">
        <f t="shared" si="398"/>
        <v>0</v>
      </c>
    </row>
    <row r="8456" spans="1:7" hidden="1" x14ac:dyDescent="0.25">
      <c r="A8456">
        <f t="shared" si="396"/>
        <v>235</v>
      </c>
      <c r="B8456">
        <f t="shared" si="397"/>
        <v>31</v>
      </c>
      <c r="C8456" t="str">
        <f>_xlfn.XLOOKUP(A8456,Table4[Lfd],Table4[idElementValue],"Err",0)</f>
        <v>{BA3E6612-574D-4ED1-89E0-976586FD17C0}</v>
      </c>
      <c r="D8456">
        <f t="shared" si="397"/>
        <v>31</v>
      </c>
      <c r="E8456">
        <f ca="1">OFFSET(ElementsDB!$AQ$2,SeriesSelection!A8456-1,SeriesSelection!B8456-1)</f>
        <v>0</v>
      </c>
      <c r="F8456">
        <f>_xlfn.XLOOKUP(A8456,Table4[Lfd],Table4[Periods],"Err",0)</f>
        <v>0</v>
      </c>
      <c r="G8456" t="b">
        <f t="shared" si="398"/>
        <v>0</v>
      </c>
    </row>
    <row r="8457" spans="1:7" hidden="1" x14ac:dyDescent="0.25">
      <c r="A8457">
        <f t="shared" si="396"/>
        <v>235</v>
      </c>
      <c r="B8457">
        <f t="shared" si="397"/>
        <v>32</v>
      </c>
      <c r="C8457" t="str">
        <f>_xlfn.XLOOKUP(A8457,Table4[Lfd],Table4[idElementValue],"Err",0)</f>
        <v>{BA3E6612-574D-4ED1-89E0-976586FD17C0}</v>
      </c>
      <c r="D8457">
        <f t="shared" si="397"/>
        <v>32</v>
      </c>
      <c r="E8457">
        <f ca="1">OFFSET(ElementsDB!$AQ$2,SeriesSelection!A8457-1,SeriesSelection!B8457-1)</f>
        <v>0</v>
      </c>
      <c r="F8457">
        <f>_xlfn.XLOOKUP(A8457,Table4[Lfd],Table4[Periods],"Err",0)</f>
        <v>0</v>
      </c>
      <c r="G8457" t="b">
        <f t="shared" si="398"/>
        <v>0</v>
      </c>
    </row>
    <row r="8458" spans="1:7" hidden="1" x14ac:dyDescent="0.25">
      <c r="A8458">
        <f t="shared" ref="A8458:A8521" si="399">IF(B8458=1,A8457+1,A8457)</f>
        <v>235</v>
      </c>
      <c r="B8458">
        <f t="shared" ref="B8458:D8521" si="400">IF(B8457=36,1,B8457+1)</f>
        <v>33</v>
      </c>
      <c r="C8458" t="str">
        <f>_xlfn.XLOOKUP(A8458,Table4[Lfd],Table4[idElementValue],"Err",0)</f>
        <v>{BA3E6612-574D-4ED1-89E0-976586FD17C0}</v>
      </c>
      <c r="D8458">
        <f t="shared" si="400"/>
        <v>33</v>
      </c>
      <c r="E8458">
        <f ca="1">OFFSET(ElementsDB!$AQ$2,SeriesSelection!A8458-1,SeriesSelection!B8458-1)</f>
        <v>0</v>
      </c>
      <c r="F8458">
        <f>_xlfn.XLOOKUP(A8458,Table4[Lfd],Table4[Periods],"Err",0)</f>
        <v>0</v>
      </c>
      <c r="G8458" t="b">
        <f t="shared" si="398"/>
        <v>0</v>
      </c>
    </row>
    <row r="8459" spans="1:7" hidden="1" x14ac:dyDescent="0.25">
      <c r="A8459">
        <f t="shared" si="399"/>
        <v>235</v>
      </c>
      <c r="B8459">
        <f t="shared" si="400"/>
        <v>34</v>
      </c>
      <c r="C8459" t="str">
        <f>_xlfn.XLOOKUP(A8459,Table4[Lfd],Table4[idElementValue],"Err",0)</f>
        <v>{BA3E6612-574D-4ED1-89E0-976586FD17C0}</v>
      </c>
      <c r="D8459">
        <f t="shared" si="400"/>
        <v>34</v>
      </c>
      <c r="E8459">
        <f ca="1">OFFSET(ElementsDB!$AQ$2,SeriesSelection!A8459-1,SeriesSelection!B8459-1)</f>
        <v>0</v>
      </c>
      <c r="F8459">
        <f>_xlfn.XLOOKUP(A8459,Table4[Lfd],Table4[Periods],"Err",0)</f>
        <v>0</v>
      </c>
      <c r="G8459" t="b">
        <f t="shared" si="398"/>
        <v>0</v>
      </c>
    </row>
    <row r="8460" spans="1:7" hidden="1" x14ac:dyDescent="0.25">
      <c r="A8460">
        <f t="shared" si="399"/>
        <v>235</v>
      </c>
      <c r="B8460">
        <f t="shared" si="400"/>
        <v>35</v>
      </c>
      <c r="C8460" t="str">
        <f>_xlfn.XLOOKUP(A8460,Table4[Lfd],Table4[idElementValue],"Err",0)</f>
        <v>{BA3E6612-574D-4ED1-89E0-976586FD17C0}</v>
      </c>
      <c r="D8460">
        <f t="shared" si="400"/>
        <v>35</v>
      </c>
      <c r="E8460">
        <f ca="1">OFFSET(ElementsDB!$AQ$2,SeriesSelection!A8460-1,SeriesSelection!B8460-1)</f>
        <v>0</v>
      </c>
      <c r="F8460">
        <f>_xlfn.XLOOKUP(A8460,Table4[Lfd],Table4[Periods],"Err",0)</f>
        <v>0</v>
      </c>
      <c r="G8460" t="b">
        <f t="shared" si="398"/>
        <v>0</v>
      </c>
    </row>
    <row r="8461" spans="1:7" hidden="1" x14ac:dyDescent="0.25">
      <c r="A8461">
        <f t="shared" si="399"/>
        <v>235</v>
      </c>
      <c r="B8461">
        <f t="shared" si="400"/>
        <v>36</v>
      </c>
      <c r="C8461" t="str">
        <f>_xlfn.XLOOKUP(A8461,Table4[Lfd],Table4[idElementValue],"Err",0)</f>
        <v>{BA3E6612-574D-4ED1-89E0-976586FD17C0}</v>
      </c>
      <c r="D8461">
        <f t="shared" si="400"/>
        <v>36</v>
      </c>
      <c r="E8461">
        <f ca="1">OFFSET(ElementsDB!$AQ$2,SeriesSelection!A8461-1,SeriesSelection!B8461-1)</f>
        <v>0</v>
      </c>
      <c r="F8461">
        <f>_xlfn.XLOOKUP(A8461,Table4[Lfd],Table4[Periods],"Err",0)</f>
        <v>0</v>
      </c>
      <c r="G8461" t="b">
        <f t="shared" si="398"/>
        <v>0</v>
      </c>
    </row>
    <row r="8462" spans="1:7" hidden="1" x14ac:dyDescent="0.25">
      <c r="A8462">
        <f t="shared" si="399"/>
        <v>236</v>
      </c>
      <c r="B8462">
        <f t="shared" si="400"/>
        <v>1</v>
      </c>
      <c r="C8462" t="str">
        <f>_xlfn.XLOOKUP(A8462,Table4[Lfd],Table4[idElementValue],"Err",0)</f>
        <v/>
      </c>
      <c r="D8462">
        <f t="shared" si="400"/>
        <v>1</v>
      </c>
      <c r="E8462">
        <f ca="1">OFFSET(ElementsDB!$AQ$2,SeriesSelection!A8462-1,SeriesSelection!B8462-1)</f>
        <v>0</v>
      </c>
      <c r="F8462">
        <f>_xlfn.XLOOKUP(A8462,Table4[Lfd],Table4[Periods],"Err",0)</f>
        <v>0</v>
      </c>
      <c r="G8462" t="b">
        <f t="shared" si="398"/>
        <v>0</v>
      </c>
    </row>
    <row r="8463" spans="1:7" hidden="1" x14ac:dyDescent="0.25">
      <c r="A8463">
        <f t="shared" si="399"/>
        <v>236</v>
      </c>
      <c r="B8463">
        <f t="shared" si="400"/>
        <v>2</v>
      </c>
      <c r="C8463" t="str">
        <f>_xlfn.XLOOKUP(A8463,Table4[Lfd],Table4[idElementValue],"Err",0)</f>
        <v/>
      </c>
      <c r="D8463">
        <f t="shared" si="400"/>
        <v>2</v>
      </c>
      <c r="E8463">
        <f ca="1">OFFSET(ElementsDB!$AQ$2,SeriesSelection!A8463-1,SeriesSelection!B8463-1)</f>
        <v>0</v>
      </c>
      <c r="F8463">
        <f>_xlfn.XLOOKUP(A8463,Table4[Lfd],Table4[Periods],"Err",0)</f>
        <v>0</v>
      </c>
      <c r="G8463" t="b">
        <f t="shared" si="398"/>
        <v>0</v>
      </c>
    </row>
    <row r="8464" spans="1:7" hidden="1" x14ac:dyDescent="0.25">
      <c r="A8464">
        <f t="shared" si="399"/>
        <v>236</v>
      </c>
      <c r="B8464">
        <f t="shared" si="400"/>
        <v>3</v>
      </c>
      <c r="C8464" t="str">
        <f>_xlfn.XLOOKUP(A8464,Table4[Lfd],Table4[idElementValue],"Err",0)</f>
        <v/>
      </c>
      <c r="D8464">
        <f t="shared" si="400"/>
        <v>3</v>
      </c>
      <c r="E8464">
        <f ca="1">OFFSET(ElementsDB!$AQ$2,SeriesSelection!A8464-1,SeriesSelection!B8464-1)</f>
        <v>0</v>
      </c>
      <c r="F8464">
        <f>_xlfn.XLOOKUP(A8464,Table4[Lfd],Table4[Periods],"Err",0)</f>
        <v>0</v>
      </c>
      <c r="G8464" t="b">
        <f t="shared" si="398"/>
        <v>0</v>
      </c>
    </row>
    <row r="8465" spans="1:7" hidden="1" x14ac:dyDescent="0.25">
      <c r="A8465">
        <f t="shared" si="399"/>
        <v>236</v>
      </c>
      <c r="B8465">
        <f t="shared" si="400"/>
        <v>4</v>
      </c>
      <c r="C8465" t="str">
        <f>_xlfn.XLOOKUP(A8465,Table4[Lfd],Table4[idElementValue],"Err",0)</f>
        <v/>
      </c>
      <c r="D8465">
        <f t="shared" si="400"/>
        <v>4</v>
      </c>
      <c r="E8465">
        <f ca="1">OFFSET(ElementsDB!$AQ$2,SeriesSelection!A8465-1,SeriesSelection!B8465-1)</f>
        <v>0</v>
      </c>
      <c r="F8465">
        <f>_xlfn.XLOOKUP(A8465,Table4[Lfd],Table4[Periods],"Err",0)</f>
        <v>0</v>
      </c>
      <c r="G8465" t="b">
        <f t="shared" si="398"/>
        <v>0</v>
      </c>
    </row>
    <row r="8466" spans="1:7" hidden="1" x14ac:dyDescent="0.25">
      <c r="A8466">
        <f t="shared" si="399"/>
        <v>236</v>
      </c>
      <c r="B8466">
        <f t="shared" si="400"/>
        <v>5</v>
      </c>
      <c r="C8466" t="str">
        <f>_xlfn.XLOOKUP(A8466,Table4[Lfd],Table4[idElementValue],"Err",0)</f>
        <v/>
      </c>
      <c r="D8466">
        <f t="shared" si="400"/>
        <v>5</v>
      </c>
      <c r="E8466">
        <f ca="1">OFFSET(ElementsDB!$AQ$2,SeriesSelection!A8466-1,SeriesSelection!B8466-1)</f>
        <v>0</v>
      </c>
      <c r="F8466">
        <f>_xlfn.XLOOKUP(A8466,Table4[Lfd],Table4[Periods],"Err",0)</f>
        <v>0</v>
      </c>
      <c r="G8466" t="b">
        <f t="shared" si="398"/>
        <v>0</v>
      </c>
    </row>
    <row r="8467" spans="1:7" hidden="1" x14ac:dyDescent="0.25">
      <c r="A8467">
        <f t="shared" si="399"/>
        <v>236</v>
      </c>
      <c r="B8467">
        <f t="shared" si="400"/>
        <v>6</v>
      </c>
      <c r="C8467" t="str">
        <f>_xlfn.XLOOKUP(A8467,Table4[Lfd],Table4[idElementValue],"Err",0)</f>
        <v/>
      </c>
      <c r="D8467">
        <f t="shared" si="400"/>
        <v>6</v>
      </c>
      <c r="E8467">
        <f ca="1">OFFSET(ElementsDB!$AQ$2,SeriesSelection!A8467-1,SeriesSelection!B8467-1)</f>
        <v>0</v>
      </c>
      <c r="F8467">
        <f>_xlfn.XLOOKUP(A8467,Table4[Lfd],Table4[Periods],"Err",0)</f>
        <v>0</v>
      </c>
      <c r="G8467" t="b">
        <f t="shared" si="398"/>
        <v>0</v>
      </c>
    </row>
    <row r="8468" spans="1:7" hidden="1" x14ac:dyDescent="0.25">
      <c r="A8468">
        <f t="shared" si="399"/>
        <v>236</v>
      </c>
      <c r="B8468">
        <f t="shared" si="400"/>
        <v>7</v>
      </c>
      <c r="C8468" t="str">
        <f>_xlfn.XLOOKUP(A8468,Table4[Lfd],Table4[idElementValue],"Err",0)</f>
        <v/>
      </c>
      <c r="D8468">
        <f t="shared" si="400"/>
        <v>7</v>
      </c>
      <c r="E8468">
        <f ca="1">OFFSET(ElementsDB!$AQ$2,SeriesSelection!A8468-1,SeriesSelection!B8468-1)</f>
        <v>0</v>
      </c>
      <c r="F8468">
        <f>_xlfn.XLOOKUP(A8468,Table4[Lfd],Table4[Periods],"Err",0)</f>
        <v>0</v>
      </c>
      <c r="G8468" t="b">
        <f t="shared" si="398"/>
        <v>0</v>
      </c>
    </row>
    <row r="8469" spans="1:7" hidden="1" x14ac:dyDescent="0.25">
      <c r="A8469">
        <f t="shared" si="399"/>
        <v>236</v>
      </c>
      <c r="B8469">
        <f t="shared" si="400"/>
        <v>8</v>
      </c>
      <c r="C8469" t="str">
        <f>_xlfn.XLOOKUP(A8469,Table4[Lfd],Table4[idElementValue],"Err",0)</f>
        <v/>
      </c>
      <c r="D8469">
        <f t="shared" si="400"/>
        <v>8</v>
      </c>
      <c r="E8469">
        <f ca="1">OFFSET(ElementsDB!$AQ$2,SeriesSelection!A8469-1,SeriesSelection!B8469-1)</f>
        <v>0</v>
      </c>
      <c r="F8469">
        <f>_xlfn.XLOOKUP(A8469,Table4[Lfd],Table4[Periods],"Err",0)</f>
        <v>0</v>
      </c>
      <c r="G8469" t="b">
        <f t="shared" si="398"/>
        <v>0</v>
      </c>
    </row>
    <row r="8470" spans="1:7" hidden="1" x14ac:dyDescent="0.25">
      <c r="A8470">
        <f t="shared" si="399"/>
        <v>236</v>
      </c>
      <c r="B8470">
        <f t="shared" si="400"/>
        <v>9</v>
      </c>
      <c r="C8470" t="str">
        <f>_xlfn.XLOOKUP(A8470,Table4[Lfd],Table4[idElementValue],"Err",0)</f>
        <v/>
      </c>
      <c r="D8470">
        <f t="shared" si="400"/>
        <v>9</v>
      </c>
      <c r="E8470">
        <f ca="1">OFFSET(ElementsDB!$AQ$2,SeriesSelection!A8470-1,SeriesSelection!B8470-1)</f>
        <v>0</v>
      </c>
      <c r="F8470">
        <f>_xlfn.XLOOKUP(A8470,Table4[Lfd],Table4[Periods],"Err",0)</f>
        <v>0</v>
      </c>
      <c r="G8470" t="b">
        <f t="shared" si="398"/>
        <v>0</v>
      </c>
    </row>
    <row r="8471" spans="1:7" hidden="1" x14ac:dyDescent="0.25">
      <c r="A8471">
        <f t="shared" si="399"/>
        <v>236</v>
      </c>
      <c r="B8471">
        <f t="shared" si="400"/>
        <v>10</v>
      </c>
      <c r="C8471" t="str">
        <f>_xlfn.XLOOKUP(A8471,Table4[Lfd],Table4[idElementValue],"Err",0)</f>
        <v/>
      </c>
      <c r="D8471">
        <f t="shared" si="400"/>
        <v>10</v>
      </c>
      <c r="E8471">
        <f ca="1">OFFSET(ElementsDB!$AQ$2,SeriesSelection!A8471-1,SeriesSelection!B8471-1)</f>
        <v>0</v>
      </c>
      <c r="F8471">
        <f>_xlfn.XLOOKUP(A8471,Table4[Lfd],Table4[Periods],"Err",0)</f>
        <v>0</v>
      </c>
      <c r="G8471" t="b">
        <f t="shared" si="398"/>
        <v>0</v>
      </c>
    </row>
    <row r="8472" spans="1:7" hidden="1" x14ac:dyDescent="0.25">
      <c r="A8472">
        <f t="shared" si="399"/>
        <v>236</v>
      </c>
      <c r="B8472">
        <f t="shared" si="400"/>
        <v>11</v>
      </c>
      <c r="C8472" t="str">
        <f>_xlfn.XLOOKUP(A8472,Table4[Lfd],Table4[idElementValue],"Err",0)</f>
        <v/>
      </c>
      <c r="D8472">
        <f t="shared" si="400"/>
        <v>11</v>
      </c>
      <c r="E8472">
        <f ca="1">OFFSET(ElementsDB!$AQ$2,SeriesSelection!A8472-1,SeriesSelection!B8472-1)</f>
        <v>0</v>
      </c>
      <c r="F8472">
        <f>_xlfn.XLOOKUP(A8472,Table4[Lfd],Table4[Periods],"Err",0)</f>
        <v>0</v>
      </c>
      <c r="G8472" t="b">
        <f t="shared" si="398"/>
        <v>0</v>
      </c>
    </row>
    <row r="8473" spans="1:7" hidden="1" x14ac:dyDescent="0.25">
      <c r="A8473">
        <f t="shared" si="399"/>
        <v>236</v>
      </c>
      <c r="B8473">
        <f t="shared" si="400"/>
        <v>12</v>
      </c>
      <c r="C8473" t="str">
        <f>_xlfn.XLOOKUP(A8473,Table4[Lfd],Table4[idElementValue],"Err",0)</f>
        <v/>
      </c>
      <c r="D8473">
        <f t="shared" si="400"/>
        <v>12</v>
      </c>
      <c r="E8473">
        <f ca="1">OFFSET(ElementsDB!$AQ$2,SeriesSelection!A8473-1,SeriesSelection!B8473-1)</f>
        <v>0</v>
      </c>
      <c r="F8473">
        <f>_xlfn.XLOOKUP(A8473,Table4[Lfd],Table4[Periods],"Err",0)</f>
        <v>0</v>
      </c>
      <c r="G8473" t="b">
        <f t="shared" si="398"/>
        <v>0</v>
      </c>
    </row>
    <row r="8474" spans="1:7" hidden="1" x14ac:dyDescent="0.25">
      <c r="A8474">
        <f t="shared" si="399"/>
        <v>236</v>
      </c>
      <c r="B8474">
        <f t="shared" si="400"/>
        <v>13</v>
      </c>
      <c r="C8474" t="str">
        <f>_xlfn.XLOOKUP(A8474,Table4[Lfd],Table4[idElementValue],"Err",0)</f>
        <v/>
      </c>
      <c r="D8474">
        <f t="shared" si="400"/>
        <v>13</v>
      </c>
      <c r="E8474">
        <f ca="1">OFFSET(ElementsDB!$AQ$2,SeriesSelection!A8474-1,SeriesSelection!B8474-1)</f>
        <v>0</v>
      </c>
      <c r="F8474">
        <f>_xlfn.XLOOKUP(A8474,Table4[Lfd],Table4[Periods],"Err",0)</f>
        <v>0</v>
      </c>
      <c r="G8474" t="b">
        <f t="shared" si="398"/>
        <v>0</v>
      </c>
    </row>
    <row r="8475" spans="1:7" hidden="1" x14ac:dyDescent="0.25">
      <c r="A8475">
        <f t="shared" si="399"/>
        <v>236</v>
      </c>
      <c r="B8475">
        <f t="shared" si="400"/>
        <v>14</v>
      </c>
      <c r="C8475" t="str">
        <f>_xlfn.XLOOKUP(A8475,Table4[Lfd],Table4[idElementValue],"Err",0)</f>
        <v/>
      </c>
      <c r="D8475">
        <f t="shared" si="400"/>
        <v>14</v>
      </c>
      <c r="E8475">
        <f ca="1">OFFSET(ElementsDB!$AQ$2,SeriesSelection!A8475-1,SeriesSelection!B8475-1)</f>
        <v>0</v>
      </c>
      <c r="F8475">
        <f>_xlfn.XLOOKUP(A8475,Table4[Lfd],Table4[Periods],"Err",0)</f>
        <v>0</v>
      </c>
      <c r="G8475" t="b">
        <f t="shared" si="398"/>
        <v>0</v>
      </c>
    </row>
    <row r="8476" spans="1:7" hidden="1" x14ac:dyDescent="0.25">
      <c r="A8476">
        <f t="shared" si="399"/>
        <v>236</v>
      </c>
      <c r="B8476">
        <f t="shared" si="400"/>
        <v>15</v>
      </c>
      <c r="C8476" t="str">
        <f>_xlfn.XLOOKUP(A8476,Table4[Lfd],Table4[idElementValue],"Err",0)</f>
        <v/>
      </c>
      <c r="D8476">
        <f t="shared" si="400"/>
        <v>15</v>
      </c>
      <c r="E8476">
        <f ca="1">OFFSET(ElementsDB!$AQ$2,SeriesSelection!A8476-1,SeriesSelection!B8476-1)</f>
        <v>0</v>
      </c>
      <c r="F8476">
        <f>_xlfn.XLOOKUP(A8476,Table4[Lfd],Table4[Periods],"Err",0)</f>
        <v>0</v>
      </c>
      <c r="G8476" t="b">
        <f t="shared" si="398"/>
        <v>0</v>
      </c>
    </row>
    <row r="8477" spans="1:7" hidden="1" x14ac:dyDescent="0.25">
      <c r="A8477">
        <f t="shared" si="399"/>
        <v>236</v>
      </c>
      <c r="B8477">
        <f t="shared" si="400"/>
        <v>16</v>
      </c>
      <c r="C8477" t="str">
        <f>_xlfn.XLOOKUP(A8477,Table4[Lfd],Table4[idElementValue],"Err",0)</f>
        <v/>
      </c>
      <c r="D8477">
        <f t="shared" si="400"/>
        <v>16</v>
      </c>
      <c r="E8477">
        <f ca="1">OFFSET(ElementsDB!$AQ$2,SeriesSelection!A8477-1,SeriesSelection!B8477-1)</f>
        <v>0</v>
      </c>
      <c r="F8477">
        <f>_xlfn.XLOOKUP(A8477,Table4[Lfd],Table4[Periods],"Err",0)</f>
        <v>0</v>
      </c>
      <c r="G8477" t="b">
        <f t="shared" si="398"/>
        <v>0</v>
      </c>
    </row>
    <row r="8478" spans="1:7" hidden="1" x14ac:dyDescent="0.25">
      <c r="A8478">
        <f t="shared" si="399"/>
        <v>236</v>
      </c>
      <c r="B8478">
        <f t="shared" si="400"/>
        <v>17</v>
      </c>
      <c r="C8478" t="str">
        <f>_xlfn.XLOOKUP(A8478,Table4[Lfd],Table4[idElementValue],"Err",0)</f>
        <v/>
      </c>
      <c r="D8478">
        <f t="shared" si="400"/>
        <v>17</v>
      </c>
      <c r="E8478">
        <f ca="1">OFFSET(ElementsDB!$AQ$2,SeriesSelection!A8478-1,SeriesSelection!B8478-1)</f>
        <v>0</v>
      </c>
      <c r="F8478">
        <f>_xlfn.XLOOKUP(A8478,Table4[Lfd],Table4[Periods],"Err",0)</f>
        <v>0</v>
      </c>
      <c r="G8478" t="b">
        <f t="shared" si="398"/>
        <v>0</v>
      </c>
    </row>
    <row r="8479" spans="1:7" hidden="1" x14ac:dyDescent="0.25">
      <c r="A8479">
        <f t="shared" si="399"/>
        <v>236</v>
      </c>
      <c r="B8479">
        <f t="shared" si="400"/>
        <v>18</v>
      </c>
      <c r="C8479" t="str">
        <f>_xlfn.XLOOKUP(A8479,Table4[Lfd],Table4[idElementValue],"Err",0)</f>
        <v/>
      </c>
      <c r="D8479">
        <f t="shared" si="400"/>
        <v>18</v>
      </c>
      <c r="E8479">
        <f ca="1">OFFSET(ElementsDB!$AQ$2,SeriesSelection!A8479-1,SeriesSelection!B8479-1)</f>
        <v>0</v>
      </c>
      <c r="F8479">
        <f>_xlfn.XLOOKUP(A8479,Table4[Lfd],Table4[Periods],"Err",0)</f>
        <v>0</v>
      </c>
      <c r="G8479" t="b">
        <f t="shared" si="398"/>
        <v>0</v>
      </c>
    </row>
    <row r="8480" spans="1:7" hidden="1" x14ac:dyDescent="0.25">
      <c r="A8480">
        <f t="shared" si="399"/>
        <v>236</v>
      </c>
      <c r="B8480">
        <f t="shared" si="400"/>
        <v>19</v>
      </c>
      <c r="C8480" t="str">
        <f>_xlfn.XLOOKUP(A8480,Table4[Lfd],Table4[idElementValue],"Err",0)</f>
        <v/>
      </c>
      <c r="D8480">
        <f t="shared" si="400"/>
        <v>19</v>
      </c>
      <c r="E8480">
        <f ca="1">OFFSET(ElementsDB!$AQ$2,SeriesSelection!A8480-1,SeriesSelection!B8480-1)</f>
        <v>0</v>
      </c>
      <c r="F8480">
        <f>_xlfn.XLOOKUP(A8480,Table4[Lfd],Table4[Periods],"Err",0)</f>
        <v>0</v>
      </c>
      <c r="G8480" t="b">
        <f t="shared" si="398"/>
        <v>0</v>
      </c>
    </row>
    <row r="8481" spans="1:7" hidden="1" x14ac:dyDescent="0.25">
      <c r="A8481">
        <f t="shared" si="399"/>
        <v>236</v>
      </c>
      <c r="B8481">
        <f t="shared" si="400"/>
        <v>20</v>
      </c>
      <c r="C8481" t="str">
        <f>_xlfn.XLOOKUP(A8481,Table4[Lfd],Table4[idElementValue],"Err",0)</f>
        <v/>
      </c>
      <c r="D8481">
        <f t="shared" si="400"/>
        <v>20</v>
      </c>
      <c r="E8481">
        <f ca="1">OFFSET(ElementsDB!$AQ$2,SeriesSelection!A8481-1,SeriesSelection!B8481-1)</f>
        <v>0</v>
      </c>
      <c r="F8481">
        <f>_xlfn.XLOOKUP(A8481,Table4[Lfd],Table4[Periods],"Err",0)</f>
        <v>0</v>
      </c>
      <c r="G8481" t="b">
        <f t="shared" si="398"/>
        <v>0</v>
      </c>
    </row>
    <row r="8482" spans="1:7" hidden="1" x14ac:dyDescent="0.25">
      <c r="A8482">
        <f t="shared" si="399"/>
        <v>236</v>
      </c>
      <c r="B8482">
        <f t="shared" si="400"/>
        <v>21</v>
      </c>
      <c r="C8482" t="str">
        <f>_xlfn.XLOOKUP(A8482,Table4[Lfd],Table4[idElementValue],"Err",0)</f>
        <v/>
      </c>
      <c r="D8482">
        <f t="shared" si="400"/>
        <v>21</v>
      </c>
      <c r="E8482">
        <f ca="1">OFFSET(ElementsDB!$AQ$2,SeriesSelection!A8482-1,SeriesSelection!B8482-1)</f>
        <v>0</v>
      </c>
      <c r="F8482">
        <f>_xlfn.XLOOKUP(A8482,Table4[Lfd],Table4[Periods],"Err",0)</f>
        <v>0</v>
      </c>
      <c r="G8482" t="b">
        <f t="shared" si="398"/>
        <v>0</v>
      </c>
    </row>
    <row r="8483" spans="1:7" hidden="1" x14ac:dyDescent="0.25">
      <c r="A8483">
        <f t="shared" si="399"/>
        <v>236</v>
      </c>
      <c r="B8483">
        <f t="shared" si="400"/>
        <v>22</v>
      </c>
      <c r="C8483" t="str">
        <f>_xlfn.XLOOKUP(A8483,Table4[Lfd],Table4[idElementValue],"Err",0)</f>
        <v/>
      </c>
      <c r="D8483">
        <f t="shared" si="400"/>
        <v>22</v>
      </c>
      <c r="E8483">
        <f ca="1">OFFSET(ElementsDB!$AQ$2,SeriesSelection!A8483-1,SeriesSelection!B8483-1)</f>
        <v>0</v>
      </c>
      <c r="F8483">
        <f>_xlfn.XLOOKUP(A8483,Table4[Lfd],Table4[Periods],"Err",0)</f>
        <v>0</v>
      </c>
      <c r="G8483" t="b">
        <f t="shared" si="398"/>
        <v>0</v>
      </c>
    </row>
    <row r="8484" spans="1:7" hidden="1" x14ac:dyDescent="0.25">
      <c r="A8484">
        <f t="shared" si="399"/>
        <v>236</v>
      </c>
      <c r="B8484">
        <f t="shared" si="400"/>
        <v>23</v>
      </c>
      <c r="C8484" t="str">
        <f>_xlfn.XLOOKUP(A8484,Table4[Lfd],Table4[idElementValue],"Err",0)</f>
        <v/>
      </c>
      <c r="D8484">
        <f t="shared" si="400"/>
        <v>23</v>
      </c>
      <c r="E8484">
        <f ca="1">OFFSET(ElementsDB!$AQ$2,SeriesSelection!A8484-1,SeriesSelection!B8484-1)</f>
        <v>0</v>
      </c>
      <c r="F8484">
        <f>_xlfn.XLOOKUP(A8484,Table4[Lfd],Table4[Periods],"Err",0)</f>
        <v>0</v>
      </c>
      <c r="G8484" t="b">
        <f t="shared" si="398"/>
        <v>0</v>
      </c>
    </row>
    <row r="8485" spans="1:7" hidden="1" x14ac:dyDescent="0.25">
      <c r="A8485">
        <f t="shared" si="399"/>
        <v>236</v>
      </c>
      <c r="B8485">
        <f t="shared" si="400"/>
        <v>24</v>
      </c>
      <c r="C8485" t="str">
        <f>_xlfn.XLOOKUP(A8485,Table4[Lfd],Table4[idElementValue],"Err",0)</f>
        <v/>
      </c>
      <c r="D8485">
        <f t="shared" si="400"/>
        <v>24</v>
      </c>
      <c r="E8485">
        <f ca="1">OFFSET(ElementsDB!$AQ$2,SeriesSelection!A8485-1,SeriesSelection!B8485-1)</f>
        <v>0</v>
      </c>
      <c r="F8485">
        <f>_xlfn.XLOOKUP(A8485,Table4[Lfd],Table4[Periods],"Err",0)</f>
        <v>0</v>
      </c>
      <c r="G8485" t="b">
        <f t="shared" si="398"/>
        <v>0</v>
      </c>
    </row>
    <row r="8486" spans="1:7" hidden="1" x14ac:dyDescent="0.25">
      <c r="A8486">
        <f t="shared" si="399"/>
        <v>236</v>
      </c>
      <c r="B8486">
        <f t="shared" si="400"/>
        <v>25</v>
      </c>
      <c r="C8486" t="str">
        <f>_xlfn.XLOOKUP(A8486,Table4[Lfd],Table4[idElementValue],"Err",0)</f>
        <v/>
      </c>
      <c r="D8486">
        <f t="shared" si="400"/>
        <v>25</v>
      </c>
      <c r="E8486">
        <f ca="1">OFFSET(ElementsDB!$AQ$2,SeriesSelection!A8486-1,SeriesSelection!B8486-1)</f>
        <v>0</v>
      </c>
      <c r="F8486">
        <f>_xlfn.XLOOKUP(A8486,Table4[Lfd],Table4[Periods],"Err",0)</f>
        <v>0</v>
      </c>
      <c r="G8486" t="b">
        <f t="shared" si="398"/>
        <v>0</v>
      </c>
    </row>
    <row r="8487" spans="1:7" hidden="1" x14ac:dyDescent="0.25">
      <c r="A8487">
        <f t="shared" si="399"/>
        <v>236</v>
      </c>
      <c r="B8487">
        <f t="shared" si="400"/>
        <v>26</v>
      </c>
      <c r="C8487" t="str">
        <f>_xlfn.XLOOKUP(A8487,Table4[Lfd],Table4[idElementValue],"Err",0)</f>
        <v/>
      </c>
      <c r="D8487">
        <f t="shared" si="400"/>
        <v>26</v>
      </c>
      <c r="E8487">
        <f ca="1">OFFSET(ElementsDB!$AQ$2,SeriesSelection!A8487-1,SeriesSelection!B8487-1)</f>
        <v>0</v>
      </c>
      <c r="F8487">
        <f>_xlfn.XLOOKUP(A8487,Table4[Lfd],Table4[Periods],"Err",0)</f>
        <v>0</v>
      </c>
      <c r="G8487" t="b">
        <f t="shared" si="398"/>
        <v>0</v>
      </c>
    </row>
    <row r="8488" spans="1:7" hidden="1" x14ac:dyDescent="0.25">
      <c r="A8488">
        <f t="shared" si="399"/>
        <v>236</v>
      </c>
      <c r="B8488">
        <f t="shared" si="400"/>
        <v>27</v>
      </c>
      <c r="C8488" t="str">
        <f>_xlfn.XLOOKUP(A8488,Table4[Lfd],Table4[idElementValue],"Err",0)</f>
        <v/>
      </c>
      <c r="D8488">
        <f t="shared" si="400"/>
        <v>27</v>
      </c>
      <c r="E8488">
        <f ca="1">OFFSET(ElementsDB!$AQ$2,SeriesSelection!A8488-1,SeriesSelection!B8488-1)</f>
        <v>0</v>
      </c>
      <c r="F8488">
        <f>_xlfn.XLOOKUP(A8488,Table4[Lfd],Table4[Periods],"Err",0)</f>
        <v>0</v>
      </c>
      <c r="G8488" t="b">
        <f t="shared" si="398"/>
        <v>0</v>
      </c>
    </row>
    <row r="8489" spans="1:7" hidden="1" x14ac:dyDescent="0.25">
      <c r="A8489">
        <f t="shared" si="399"/>
        <v>236</v>
      </c>
      <c r="B8489">
        <f t="shared" si="400"/>
        <v>28</v>
      </c>
      <c r="C8489" t="str">
        <f>_xlfn.XLOOKUP(A8489,Table4[Lfd],Table4[idElementValue],"Err",0)</f>
        <v/>
      </c>
      <c r="D8489">
        <f t="shared" si="400"/>
        <v>28</v>
      </c>
      <c r="E8489">
        <f ca="1">OFFSET(ElementsDB!$AQ$2,SeriesSelection!A8489-1,SeriesSelection!B8489-1)</f>
        <v>0</v>
      </c>
      <c r="F8489">
        <f>_xlfn.XLOOKUP(A8489,Table4[Lfd],Table4[Periods],"Err",0)</f>
        <v>0</v>
      </c>
      <c r="G8489" t="b">
        <f t="shared" si="398"/>
        <v>0</v>
      </c>
    </row>
    <row r="8490" spans="1:7" hidden="1" x14ac:dyDescent="0.25">
      <c r="A8490">
        <f t="shared" si="399"/>
        <v>236</v>
      </c>
      <c r="B8490">
        <f t="shared" si="400"/>
        <v>29</v>
      </c>
      <c r="C8490" t="str">
        <f>_xlfn.XLOOKUP(A8490,Table4[Lfd],Table4[idElementValue],"Err",0)</f>
        <v/>
      </c>
      <c r="D8490">
        <f t="shared" si="400"/>
        <v>29</v>
      </c>
      <c r="E8490">
        <f ca="1">OFFSET(ElementsDB!$AQ$2,SeriesSelection!A8490-1,SeriesSelection!B8490-1)</f>
        <v>0</v>
      </c>
      <c r="F8490">
        <f>_xlfn.XLOOKUP(A8490,Table4[Lfd],Table4[Periods],"Err",0)</f>
        <v>0</v>
      </c>
      <c r="G8490" t="b">
        <f t="shared" si="398"/>
        <v>0</v>
      </c>
    </row>
    <row r="8491" spans="1:7" hidden="1" x14ac:dyDescent="0.25">
      <c r="A8491">
        <f t="shared" si="399"/>
        <v>236</v>
      </c>
      <c r="B8491">
        <f t="shared" si="400"/>
        <v>30</v>
      </c>
      <c r="C8491" t="str">
        <f>_xlfn.XLOOKUP(A8491,Table4[Lfd],Table4[idElementValue],"Err",0)</f>
        <v/>
      </c>
      <c r="D8491">
        <f t="shared" si="400"/>
        <v>30</v>
      </c>
      <c r="E8491">
        <f ca="1">OFFSET(ElementsDB!$AQ$2,SeriesSelection!A8491-1,SeriesSelection!B8491-1)</f>
        <v>0</v>
      </c>
      <c r="F8491">
        <f>_xlfn.XLOOKUP(A8491,Table4[Lfd],Table4[Periods],"Err",0)</f>
        <v>0</v>
      </c>
      <c r="G8491" t="b">
        <f t="shared" si="398"/>
        <v>0</v>
      </c>
    </row>
    <row r="8492" spans="1:7" hidden="1" x14ac:dyDescent="0.25">
      <c r="A8492">
        <f t="shared" si="399"/>
        <v>236</v>
      </c>
      <c r="B8492">
        <f t="shared" si="400"/>
        <v>31</v>
      </c>
      <c r="C8492" t="str">
        <f>_xlfn.XLOOKUP(A8492,Table4[Lfd],Table4[idElementValue],"Err",0)</f>
        <v/>
      </c>
      <c r="D8492">
        <f t="shared" si="400"/>
        <v>31</v>
      </c>
      <c r="E8492">
        <f ca="1">OFFSET(ElementsDB!$AQ$2,SeriesSelection!A8492-1,SeriesSelection!B8492-1)</f>
        <v>0</v>
      </c>
      <c r="F8492">
        <f>_xlfn.XLOOKUP(A8492,Table4[Lfd],Table4[Periods],"Err",0)</f>
        <v>0</v>
      </c>
      <c r="G8492" t="b">
        <f t="shared" si="398"/>
        <v>0</v>
      </c>
    </row>
    <row r="8493" spans="1:7" hidden="1" x14ac:dyDescent="0.25">
      <c r="A8493">
        <f t="shared" si="399"/>
        <v>236</v>
      </c>
      <c r="B8493">
        <f t="shared" si="400"/>
        <v>32</v>
      </c>
      <c r="C8493" t="str">
        <f>_xlfn.XLOOKUP(A8493,Table4[Lfd],Table4[idElementValue],"Err",0)</f>
        <v/>
      </c>
      <c r="D8493">
        <f t="shared" si="400"/>
        <v>32</v>
      </c>
      <c r="E8493">
        <f ca="1">OFFSET(ElementsDB!$AQ$2,SeriesSelection!A8493-1,SeriesSelection!B8493-1)</f>
        <v>0</v>
      </c>
      <c r="F8493">
        <f>_xlfn.XLOOKUP(A8493,Table4[Lfd],Table4[Periods],"Err",0)</f>
        <v>0</v>
      </c>
      <c r="G8493" t="b">
        <f t="shared" si="398"/>
        <v>0</v>
      </c>
    </row>
    <row r="8494" spans="1:7" hidden="1" x14ac:dyDescent="0.25">
      <c r="A8494">
        <f t="shared" si="399"/>
        <v>236</v>
      </c>
      <c r="B8494">
        <f t="shared" si="400"/>
        <v>33</v>
      </c>
      <c r="C8494" t="str">
        <f>_xlfn.XLOOKUP(A8494,Table4[Lfd],Table4[idElementValue],"Err",0)</f>
        <v/>
      </c>
      <c r="D8494">
        <f t="shared" si="400"/>
        <v>33</v>
      </c>
      <c r="E8494">
        <f ca="1">OFFSET(ElementsDB!$AQ$2,SeriesSelection!A8494-1,SeriesSelection!B8494-1)</f>
        <v>0</v>
      </c>
      <c r="F8494">
        <f>_xlfn.XLOOKUP(A8494,Table4[Lfd],Table4[Periods],"Err",0)</f>
        <v>0</v>
      </c>
      <c r="G8494" t="b">
        <f t="shared" si="398"/>
        <v>0</v>
      </c>
    </row>
    <row r="8495" spans="1:7" hidden="1" x14ac:dyDescent="0.25">
      <c r="A8495">
        <f t="shared" si="399"/>
        <v>236</v>
      </c>
      <c r="B8495">
        <f t="shared" si="400"/>
        <v>34</v>
      </c>
      <c r="C8495" t="str">
        <f>_xlfn.XLOOKUP(A8495,Table4[Lfd],Table4[idElementValue],"Err",0)</f>
        <v/>
      </c>
      <c r="D8495">
        <f t="shared" si="400"/>
        <v>34</v>
      </c>
      <c r="E8495">
        <f ca="1">OFFSET(ElementsDB!$AQ$2,SeriesSelection!A8495-1,SeriesSelection!B8495-1)</f>
        <v>0</v>
      </c>
      <c r="F8495">
        <f>_xlfn.XLOOKUP(A8495,Table4[Lfd],Table4[Periods],"Err",0)</f>
        <v>0</v>
      </c>
      <c r="G8495" t="b">
        <f t="shared" si="398"/>
        <v>0</v>
      </c>
    </row>
    <row r="8496" spans="1:7" hidden="1" x14ac:dyDescent="0.25">
      <c r="A8496">
        <f t="shared" si="399"/>
        <v>236</v>
      </c>
      <c r="B8496">
        <f t="shared" si="400"/>
        <v>35</v>
      </c>
      <c r="C8496" t="str">
        <f>_xlfn.XLOOKUP(A8496,Table4[Lfd],Table4[idElementValue],"Err",0)</f>
        <v/>
      </c>
      <c r="D8496">
        <f t="shared" si="400"/>
        <v>35</v>
      </c>
      <c r="E8496">
        <f ca="1">OFFSET(ElementsDB!$AQ$2,SeriesSelection!A8496-1,SeriesSelection!B8496-1)</f>
        <v>0</v>
      </c>
      <c r="F8496">
        <f>_xlfn.XLOOKUP(A8496,Table4[Lfd],Table4[Periods],"Err",0)</f>
        <v>0</v>
      </c>
      <c r="G8496" t="b">
        <f t="shared" si="398"/>
        <v>0</v>
      </c>
    </row>
    <row r="8497" spans="1:7" hidden="1" x14ac:dyDescent="0.25">
      <c r="A8497">
        <f t="shared" si="399"/>
        <v>236</v>
      </c>
      <c r="B8497">
        <f t="shared" si="400"/>
        <v>36</v>
      </c>
      <c r="C8497" t="str">
        <f>_xlfn.XLOOKUP(A8497,Table4[Lfd],Table4[idElementValue],"Err",0)</f>
        <v/>
      </c>
      <c r="D8497">
        <f t="shared" si="400"/>
        <v>36</v>
      </c>
      <c r="E8497">
        <f ca="1">OFFSET(ElementsDB!$AQ$2,SeriesSelection!A8497-1,SeriesSelection!B8497-1)</f>
        <v>0</v>
      </c>
      <c r="F8497">
        <f>_xlfn.XLOOKUP(A8497,Table4[Lfd],Table4[Periods],"Err",0)</f>
        <v>0</v>
      </c>
      <c r="G8497" t="b">
        <f t="shared" si="398"/>
        <v>0</v>
      </c>
    </row>
    <row r="8498" spans="1:7" hidden="1" x14ac:dyDescent="0.25">
      <c r="A8498">
        <f t="shared" si="399"/>
        <v>237</v>
      </c>
      <c r="B8498">
        <f t="shared" si="400"/>
        <v>1</v>
      </c>
      <c r="C8498" t="str">
        <f>_xlfn.XLOOKUP(A8498,Table4[Lfd],Table4[idElementValue],"Err",0)</f>
        <v/>
      </c>
      <c r="D8498">
        <f t="shared" si="400"/>
        <v>1</v>
      </c>
      <c r="E8498">
        <f ca="1">OFFSET(ElementsDB!$AQ$2,SeriesSelection!A8498-1,SeriesSelection!B8498-1)</f>
        <v>0</v>
      </c>
      <c r="F8498">
        <f>_xlfn.XLOOKUP(A8498,Table4[Lfd],Table4[Periods],"Err",0)</f>
        <v>0</v>
      </c>
      <c r="G8498" t="b">
        <f t="shared" si="398"/>
        <v>0</v>
      </c>
    </row>
    <row r="8499" spans="1:7" hidden="1" x14ac:dyDescent="0.25">
      <c r="A8499">
        <f t="shared" si="399"/>
        <v>237</v>
      </c>
      <c r="B8499">
        <f t="shared" si="400"/>
        <v>2</v>
      </c>
      <c r="C8499" t="str">
        <f>_xlfn.XLOOKUP(A8499,Table4[Lfd],Table4[idElementValue],"Err",0)</f>
        <v/>
      </c>
      <c r="D8499">
        <f t="shared" si="400"/>
        <v>2</v>
      </c>
      <c r="E8499">
        <f ca="1">OFFSET(ElementsDB!$AQ$2,SeriesSelection!A8499-1,SeriesSelection!B8499-1)</f>
        <v>0</v>
      </c>
      <c r="F8499">
        <f>_xlfn.XLOOKUP(A8499,Table4[Lfd],Table4[Periods],"Err",0)</f>
        <v>0</v>
      </c>
      <c r="G8499" t="b">
        <f t="shared" si="398"/>
        <v>0</v>
      </c>
    </row>
    <row r="8500" spans="1:7" hidden="1" x14ac:dyDescent="0.25">
      <c r="A8500">
        <f t="shared" si="399"/>
        <v>237</v>
      </c>
      <c r="B8500">
        <f t="shared" si="400"/>
        <v>3</v>
      </c>
      <c r="C8500" t="str">
        <f>_xlfn.XLOOKUP(A8500,Table4[Lfd],Table4[idElementValue],"Err",0)</f>
        <v/>
      </c>
      <c r="D8500">
        <f t="shared" si="400"/>
        <v>3</v>
      </c>
      <c r="E8500">
        <f ca="1">OFFSET(ElementsDB!$AQ$2,SeriesSelection!A8500-1,SeriesSelection!B8500-1)</f>
        <v>0</v>
      </c>
      <c r="F8500">
        <f>_xlfn.XLOOKUP(A8500,Table4[Lfd],Table4[Periods],"Err",0)</f>
        <v>0</v>
      </c>
      <c r="G8500" t="b">
        <f t="shared" si="398"/>
        <v>0</v>
      </c>
    </row>
    <row r="8501" spans="1:7" hidden="1" x14ac:dyDescent="0.25">
      <c r="A8501">
        <f t="shared" si="399"/>
        <v>237</v>
      </c>
      <c r="B8501">
        <f t="shared" si="400"/>
        <v>4</v>
      </c>
      <c r="C8501" t="str">
        <f>_xlfn.XLOOKUP(A8501,Table4[Lfd],Table4[idElementValue],"Err",0)</f>
        <v/>
      </c>
      <c r="D8501">
        <f t="shared" si="400"/>
        <v>4</v>
      </c>
      <c r="E8501">
        <f ca="1">OFFSET(ElementsDB!$AQ$2,SeriesSelection!A8501-1,SeriesSelection!B8501-1)</f>
        <v>0</v>
      </c>
      <c r="F8501">
        <f>_xlfn.XLOOKUP(A8501,Table4[Lfd],Table4[Periods],"Err",0)</f>
        <v>0</v>
      </c>
      <c r="G8501" t="b">
        <f t="shared" si="398"/>
        <v>0</v>
      </c>
    </row>
    <row r="8502" spans="1:7" hidden="1" x14ac:dyDescent="0.25">
      <c r="A8502">
        <f t="shared" si="399"/>
        <v>237</v>
      </c>
      <c r="B8502">
        <f t="shared" si="400"/>
        <v>5</v>
      </c>
      <c r="C8502" t="str">
        <f>_xlfn.XLOOKUP(A8502,Table4[Lfd],Table4[idElementValue],"Err",0)</f>
        <v/>
      </c>
      <c r="D8502">
        <f t="shared" si="400"/>
        <v>5</v>
      </c>
      <c r="E8502">
        <f ca="1">OFFSET(ElementsDB!$AQ$2,SeriesSelection!A8502-1,SeriesSelection!B8502-1)</f>
        <v>0</v>
      </c>
      <c r="F8502">
        <f>_xlfn.XLOOKUP(A8502,Table4[Lfd],Table4[Periods],"Err",0)</f>
        <v>0</v>
      </c>
      <c r="G8502" t="b">
        <f t="shared" si="398"/>
        <v>0</v>
      </c>
    </row>
    <row r="8503" spans="1:7" hidden="1" x14ac:dyDescent="0.25">
      <c r="A8503">
        <f t="shared" si="399"/>
        <v>237</v>
      </c>
      <c r="B8503">
        <f t="shared" si="400"/>
        <v>6</v>
      </c>
      <c r="C8503" t="str">
        <f>_xlfn.XLOOKUP(A8503,Table4[Lfd],Table4[idElementValue],"Err",0)</f>
        <v/>
      </c>
      <c r="D8503">
        <f t="shared" si="400"/>
        <v>6</v>
      </c>
      <c r="E8503">
        <f ca="1">OFFSET(ElementsDB!$AQ$2,SeriesSelection!A8503-1,SeriesSelection!B8503-1)</f>
        <v>0</v>
      </c>
      <c r="F8503">
        <f>_xlfn.XLOOKUP(A8503,Table4[Lfd],Table4[Periods],"Err",0)</f>
        <v>0</v>
      </c>
      <c r="G8503" t="b">
        <f t="shared" si="398"/>
        <v>0</v>
      </c>
    </row>
    <row r="8504" spans="1:7" hidden="1" x14ac:dyDescent="0.25">
      <c r="A8504">
        <f t="shared" si="399"/>
        <v>237</v>
      </c>
      <c r="B8504">
        <f t="shared" si="400"/>
        <v>7</v>
      </c>
      <c r="C8504" t="str">
        <f>_xlfn.XLOOKUP(A8504,Table4[Lfd],Table4[idElementValue],"Err",0)</f>
        <v/>
      </c>
      <c r="D8504">
        <f t="shared" si="400"/>
        <v>7</v>
      </c>
      <c r="E8504">
        <f ca="1">OFFSET(ElementsDB!$AQ$2,SeriesSelection!A8504-1,SeriesSelection!B8504-1)</f>
        <v>0</v>
      </c>
      <c r="F8504">
        <f>_xlfn.XLOOKUP(A8504,Table4[Lfd],Table4[Periods],"Err",0)</f>
        <v>0</v>
      </c>
      <c r="G8504" t="b">
        <f t="shared" si="398"/>
        <v>0</v>
      </c>
    </row>
    <row r="8505" spans="1:7" hidden="1" x14ac:dyDescent="0.25">
      <c r="A8505">
        <f t="shared" si="399"/>
        <v>237</v>
      </c>
      <c r="B8505">
        <f t="shared" si="400"/>
        <v>8</v>
      </c>
      <c r="C8505" t="str">
        <f>_xlfn.XLOOKUP(A8505,Table4[Lfd],Table4[idElementValue],"Err",0)</f>
        <v/>
      </c>
      <c r="D8505">
        <f t="shared" si="400"/>
        <v>8</v>
      </c>
      <c r="E8505">
        <f ca="1">OFFSET(ElementsDB!$AQ$2,SeriesSelection!A8505-1,SeriesSelection!B8505-1)</f>
        <v>0</v>
      </c>
      <c r="F8505">
        <f>_xlfn.XLOOKUP(A8505,Table4[Lfd],Table4[Periods],"Err",0)</f>
        <v>0</v>
      </c>
      <c r="G8505" t="b">
        <f t="shared" si="398"/>
        <v>0</v>
      </c>
    </row>
    <row r="8506" spans="1:7" hidden="1" x14ac:dyDescent="0.25">
      <c r="A8506">
        <f t="shared" si="399"/>
        <v>237</v>
      </c>
      <c r="B8506">
        <f t="shared" si="400"/>
        <v>9</v>
      </c>
      <c r="C8506" t="str">
        <f>_xlfn.XLOOKUP(A8506,Table4[Lfd],Table4[idElementValue],"Err",0)</f>
        <v/>
      </c>
      <c r="D8506">
        <f t="shared" si="400"/>
        <v>9</v>
      </c>
      <c r="E8506">
        <f ca="1">OFFSET(ElementsDB!$AQ$2,SeriesSelection!A8506-1,SeriesSelection!B8506-1)</f>
        <v>0</v>
      </c>
      <c r="F8506">
        <f>_xlfn.XLOOKUP(A8506,Table4[Lfd],Table4[Periods],"Err",0)</f>
        <v>0</v>
      </c>
      <c r="G8506" t="b">
        <f t="shared" si="398"/>
        <v>0</v>
      </c>
    </row>
    <row r="8507" spans="1:7" hidden="1" x14ac:dyDescent="0.25">
      <c r="A8507">
        <f t="shared" si="399"/>
        <v>237</v>
      </c>
      <c r="B8507">
        <f t="shared" si="400"/>
        <v>10</v>
      </c>
      <c r="C8507" t="str">
        <f>_xlfn.XLOOKUP(A8507,Table4[Lfd],Table4[idElementValue],"Err",0)</f>
        <v/>
      </c>
      <c r="D8507">
        <f t="shared" si="400"/>
        <v>10</v>
      </c>
      <c r="E8507">
        <f ca="1">OFFSET(ElementsDB!$AQ$2,SeriesSelection!A8507-1,SeriesSelection!B8507-1)</f>
        <v>0</v>
      </c>
      <c r="F8507">
        <f>_xlfn.XLOOKUP(A8507,Table4[Lfd],Table4[Periods],"Err",0)</f>
        <v>0</v>
      </c>
      <c r="G8507" t="b">
        <f t="shared" si="398"/>
        <v>0</v>
      </c>
    </row>
    <row r="8508" spans="1:7" hidden="1" x14ac:dyDescent="0.25">
      <c r="A8508">
        <f t="shared" si="399"/>
        <v>237</v>
      </c>
      <c r="B8508">
        <f t="shared" si="400"/>
        <v>11</v>
      </c>
      <c r="C8508" t="str">
        <f>_xlfn.XLOOKUP(A8508,Table4[Lfd],Table4[idElementValue],"Err",0)</f>
        <v/>
      </c>
      <c r="D8508">
        <f t="shared" si="400"/>
        <v>11</v>
      </c>
      <c r="E8508">
        <f ca="1">OFFSET(ElementsDB!$AQ$2,SeriesSelection!A8508-1,SeriesSelection!B8508-1)</f>
        <v>0</v>
      </c>
      <c r="F8508">
        <f>_xlfn.XLOOKUP(A8508,Table4[Lfd],Table4[Periods],"Err",0)</f>
        <v>0</v>
      </c>
      <c r="G8508" t="b">
        <f t="shared" si="398"/>
        <v>0</v>
      </c>
    </row>
    <row r="8509" spans="1:7" hidden="1" x14ac:dyDescent="0.25">
      <c r="A8509">
        <f t="shared" si="399"/>
        <v>237</v>
      </c>
      <c r="B8509">
        <f t="shared" si="400"/>
        <v>12</v>
      </c>
      <c r="C8509" t="str">
        <f>_xlfn.XLOOKUP(A8509,Table4[Lfd],Table4[idElementValue],"Err",0)</f>
        <v/>
      </c>
      <c r="D8509">
        <f t="shared" si="400"/>
        <v>12</v>
      </c>
      <c r="E8509">
        <f ca="1">OFFSET(ElementsDB!$AQ$2,SeriesSelection!A8509-1,SeriesSelection!B8509-1)</f>
        <v>0</v>
      </c>
      <c r="F8509">
        <f>_xlfn.XLOOKUP(A8509,Table4[Lfd],Table4[Periods],"Err",0)</f>
        <v>0</v>
      </c>
      <c r="G8509" t="b">
        <f t="shared" si="398"/>
        <v>0</v>
      </c>
    </row>
    <row r="8510" spans="1:7" hidden="1" x14ac:dyDescent="0.25">
      <c r="A8510">
        <f t="shared" si="399"/>
        <v>237</v>
      </c>
      <c r="B8510">
        <f t="shared" si="400"/>
        <v>13</v>
      </c>
      <c r="C8510" t="str">
        <f>_xlfn.XLOOKUP(A8510,Table4[Lfd],Table4[idElementValue],"Err",0)</f>
        <v/>
      </c>
      <c r="D8510">
        <f t="shared" si="400"/>
        <v>13</v>
      </c>
      <c r="E8510">
        <f ca="1">OFFSET(ElementsDB!$AQ$2,SeriesSelection!A8510-1,SeriesSelection!B8510-1)</f>
        <v>0</v>
      </c>
      <c r="F8510">
        <f>_xlfn.XLOOKUP(A8510,Table4[Lfd],Table4[Periods],"Err",0)</f>
        <v>0</v>
      </c>
      <c r="G8510" t="b">
        <f t="shared" si="398"/>
        <v>0</v>
      </c>
    </row>
    <row r="8511" spans="1:7" hidden="1" x14ac:dyDescent="0.25">
      <c r="A8511">
        <f t="shared" si="399"/>
        <v>237</v>
      </c>
      <c r="B8511">
        <f t="shared" si="400"/>
        <v>14</v>
      </c>
      <c r="C8511" t="str">
        <f>_xlfn.XLOOKUP(A8511,Table4[Lfd],Table4[idElementValue],"Err",0)</f>
        <v/>
      </c>
      <c r="D8511">
        <f t="shared" si="400"/>
        <v>14</v>
      </c>
      <c r="E8511">
        <f ca="1">OFFSET(ElementsDB!$AQ$2,SeriesSelection!A8511-1,SeriesSelection!B8511-1)</f>
        <v>0</v>
      </c>
      <c r="F8511">
        <f>_xlfn.XLOOKUP(A8511,Table4[Lfd],Table4[Periods],"Err",0)</f>
        <v>0</v>
      </c>
      <c r="G8511" t="b">
        <f t="shared" si="398"/>
        <v>0</v>
      </c>
    </row>
    <row r="8512" spans="1:7" hidden="1" x14ac:dyDescent="0.25">
      <c r="A8512">
        <f t="shared" si="399"/>
        <v>237</v>
      </c>
      <c r="B8512">
        <f t="shared" si="400"/>
        <v>15</v>
      </c>
      <c r="C8512" t="str">
        <f>_xlfn.XLOOKUP(A8512,Table4[Lfd],Table4[idElementValue],"Err",0)</f>
        <v/>
      </c>
      <c r="D8512">
        <f t="shared" si="400"/>
        <v>15</v>
      </c>
      <c r="E8512">
        <f ca="1">OFFSET(ElementsDB!$AQ$2,SeriesSelection!A8512-1,SeriesSelection!B8512-1)</f>
        <v>0</v>
      </c>
      <c r="F8512">
        <f>_xlfn.XLOOKUP(A8512,Table4[Lfd],Table4[Periods],"Err",0)</f>
        <v>0</v>
      </c>
      <c r="G8512" t="b">
        <f t="shared" si="398"/>
        <v>0</v>
      </c>
    </row>
    <row r="8513" spans="1:7" hidden="1" x14ac:dyDescent="0.25">
      <c r="A8513">
        <f t="shared" si="399"/>
        <v>237</v>
      </c>
      <c r="B8513">
        <f t="shared" si="400"/>
        <v>16</v>
      </c>
      <c r="C8513" t="str">
        <f>_xlfn.XLOOKUP(A8513,Table4[Lfd],Table4[idElementValue],"Err",0)</f>
        <v/>
      </c>
      <c r="D8513">
        <f t="shared" si="400"/>
        <v>16</v>
      </c>
      <c r="E8513">
        <f ca="1">OFFSET(ElementsDB!$AQ$2,SeriesSelection!A8513-1,SeriesSelection!B8513-1)</f>
        <v>0</v>
      </c>
      <c r="F8513">
        <f>_xlfn.XLOOKUP(A8513,Table4[Lfd],Table4[Periods],"Err",0)</f>
        <v>0</v>
      </c>
      <c r="G8513" t="b">
        <f t="shared" si="398"/>
        <v>0</v>
      </c>
    </row>
    <row r="8514" spans="1:7" hidden="1" x14ac:dyDescent="0.25">
      <c r="A8514">
        <f t="shared" si="399"/>
        <v>237</v>
      </c>
      <c r="B8514">
        <f t="shared" si="400"/>
        <v>17</v>
      </c>
      <c r="C8514" t="str">
        <f>_xlfn.XLOOKUP(A8514,Table4[Lfd],Table4[idElementValue],"Err",0)</f>
        <v/>
      </c>
      <c r="D8514">
        <f t="shared" si="400"/>
        <v>17</v>
      </c>
      <c r="E8514">
        <f ca="1">OFFSET(ElementsDB!$AQ$2,SeriesSelection!A8514-1,SeriesSelection!B8514-1)</f>
        <v>0</v>
      </c>
      <c r="F8514">
        <f>_xlfn.XLOOKUP(A8514,Table4[Lfd],Table4[Periods],"Err",0)</f>
        <v>0</v>
      </c>
      <c r="G8514" t="b">
        <f t="shared" ref="G8514:G8577" si="401">(D8514&lt;=F8514)</f>
        <v>0</v>
      </c>
    </row>
    <row r="8515" spans="1:7" hidden="1" x14ac:dyDescent="0.25">
      <c r="A8515">
        <f t="shared" si="399"/>
        <v>237</v>
      </c>
      <c r="B8515">
        <f t="shared" si="400"/>
        <v>18</v>
      </c>
      <c r="C8515" t="str">
        <f>_xlfn.XLOOKUP(A8515,Table4[Lfd],Table4[idElementValue],"Err",0)</f>
        <v/>
      </c>
      <c r="D8515">
        <f t="shared" si="400"/>
        <v>18</v>
      </c>
      <c r="E8515">
        <f ca="1">OFFSET(ElementsDB!$AQ$2,SeriesSelection!A8515-1,SeriesSelection!B8515-1)</f>
        <v>0</v>
      </c>
      <c r="F8515">
        <f>_xlfn.XLOOKUP(A8515,Table4[Lfd],Table4[Periods],"Err",0)</f>
        <v>0</v>
      </c>
      <c r="G8515" t="b">
        <f t="shared" si="401"/>
        <v>0</v>
      </c>
    </row>
    <row r="8516" spans="1:7" hidden="1" x14ac:dyDescent="0.25">
      <c r="A8516">
        <f t="shared" si="399"/>
        <v>237</v>
      </c>
      <c r="B8516">
        <f t="shared" si="400"/>
        <v>19</v>
      </c>
      <c r="C8516" t="str">
        <f>_xlfn.XLOOKUP(A8516,Table4[Lfd],Table4[idElementValue],"Err",0)</f>
        <v/>
      </c>
      <c r="D8516">
        <f t="shared" si="400"/>
        <v>19</v>
      </c>
      <c r="E8516">
        <f ca="1">OFFSET(ElementsDB!$AQ$2,SeriesSelection!A8516-1,SeriesSelection!B8516-1)</f>
        <v>0</v>
      </c>
      <c r="F8516">
        <f>_xlfn.XLOOKUP(A8516,Table4[Lfd],Table4[Periods],"Err",0)</f>
        <v>0</v>
      </c>
      <c r="G8516" t="b">
        <f t="shared" si="401"/>
        <v>0</v>
      </c>
    </row>
    <row r="8517" spans="1:7" hidden="1" x14ac:dyDescent="0.25">
      <c r="A8517">
        <f t="shared" si="399"/>
        <v>237</v>
      </c>
      <c r="B8517">
        <f t="shared" si="400"/>
        <v>20</v>
      </c>
      <c r="C8517" t="str">
        <f>_xlfn.XLOOKUP(A8517,Table4[Lfd],Table4[idElementValue],"Err",0)</f>
        <v/>
      </c>
      <c r="D8517">
        <f t="shared" si="400"/>
        <v>20</v>
      </c>
      <c r="E8517">
        <f ca="1">OFFSET(ElementsDB!$AQ$2,SeriesSelection!A8517-1,SeriesSelection!B8517-1)</f>
        <v>0</v>
      </c>
      <c r="F8517">
        <f>_xlfn.XLOOKUP(A8517,Table4[Lfd],Table4[Periods],"Err",0)</f>
        <v>0</v>
      </c>
      <c r="G8517" t="b">
        <f t="shared" si="401"/>
        <v>0</v>
      </c>
    </row>
    <row r="8518" spans="1:7" hidden="1" x14ac:dyDescent="0.25">
      <c r="A8518">
        <f t="shared" si="399"/>
        <v>237</v>
      </c>
      <c r="B8518">
        <f t="shared" si="400"/>
        <v>21</v>
      </c>
      <c r="C8518" t="str">
        <f>_xlfn.XLOOKUP(A8518,Table4[Lfd],Table4[idElementValue],"Err",0)</f>
        <v/>
      </c>
      <c r="D8518">
        <f t="shared" si="400"/>
        <v>21</v>
      </c>
      <c r="E8518">
        <f ca="1">OFFSET(ElementsDB!$AQ$2,SeriesSelection!A8518-1,SeriesSelection!B8518-1)</f>
        <v>0</v>
      </c>
      <c r="F8518">
        <f>_xlfn.XLOOKUP(A8518,Table4[Lfd],Table4[Periods],"Err",0)</f>
        <v>0</v>
      </c>
      <c r="G8518" t="b">
        <f t="shared" si="401"/>
        <v>0</v>
      </c>
    </row>
    <row r="8519" spans="1:7" hidden="1" x14ac:dyDescent="0.25">
      <c r="A8519">
        <f t="shared" si="399"/>
        <v>237</v>
      </c>
      <c r="B8519">
        <f t="shared" si="400"/>
        <v>22</v>
      </c>
      <c r="C8519" t="str">
        <f>_xlfn.XLOOKUP(A8519,Table4[Lfd],Table4[idElementValue],"Err",0)</f>
        <v/>
      </c>
      <c r="D8519">
        <f t="shared" si="400"/>
        <v>22</v>
      </c>
      <c r="E8519">
        <f ca="1">OFFSET(ElementsDB!$AQ$2,SeriesSelection!A8519-1,SeriesSelection!B8519-1)</f>
        <v>0</v>
      </c>
      <c r="F8519">
        <f>_xlfn.XLOOKUP(A8519,Table4[Lfd],Table4[Periods],"Err",0)</f>
        <v>0</v>
      </c>
      <c r="G8519" t="b">
        <f t="shared" si="401"/>
        <v>0</v>
      </c>
    </row>
    <row r="8520" spans="1:7" hidden="1" x14ac:dyDescent="0.25">
      <c r="A8520">
        <f t="shared" si="399"/>
        <v>237</v>
      </c>
      <c r="B8520">
        <f t="shared" si="400"/>
        <v>23</v>
      </c>
      <c r="C8520" t="str">
        <f>_xlfn.XLOOKUP(A8520,Table4[Lfd],Table4[idElementValue],"Err",0)</f>
        <v/>
      </c>
      <c r="D8520">
        <f t="shared" si="400"/>
        <v>23</v>
      </c>
      <c r="E8520">
        <f ca="1">OFFSET(ElementsDB!$AQ$2,SeriesSelection!A8520-1,SeriesSelection!B8520-1)</f>
        <v>0</v>
      </c>
      <c r="F8520">
        <f>_xlfn.XLOOKUP(A8520,Table4[Lfd],Table4[Periods],"Err",0)</f>
        <v>0</v>
      </c>
      <c r="G8520" t="b">
        <f t="shared" si="401"/>
        <v>0</v>
      </c>
    </row>
    <row r="8521" spans="1:7" hidden="1" x14ac:dyDescent="0.25">
      <c r="A8521">
        <f t="shared" si="399"/>
        <v>237</v>
      </c>
      <c r="B8521">
        <f t="shared" si="400"/>
        <v>24</v>
      </c>
      <c r="C8521" t="str">
        <f>_xlfn.XLOOKUP(A8521,Table4[Lfd],Table4[idElementValue],"Err",0)</f>
        <v/>
      </c>
      <c r="D8521">
        <f t="shared" si="400"/>
        <v>24</v>
      </c>
      <c r="E8521">
        <f ca="1">OFFSET(ElementsDB!$AQ$2,SeriesSelection!A8521-1,SeriesSelection!B8521-1)</f>
        <v>0</v>
      </c>
      <c r="F8521">
        <f>_xlfn.XLOOKUP(A8521,Table4[Lfd],Table4[Periods],"Err",0)</f>
        <v>0</v>
      </c>
      <c r="G8521" t="b">
        <f t="shared" si="401"/>
        <v>0</v>
      </c>
    </row>
    <row r="8522" spans="1:7" hidden="1" x14ac:dyDescent="0.25">
      <c r="A8522">
        <f t="shared" ref="A8522:A8585" si="402">IF(B8522=1,A8521+1,A8521)</f>
        <v>237</v>
      </c>
      <c r="B8522">
        <f t="shared" ref="B8522:D8585" si="403">IF(B8521=36,1,B8521+1)</f>
        <v>25</v>
      </c>
      <c r="C8522" t="str">
        <f>_xlfn.XLOOKUP(A8522,Table4[Lfd],Table4[idElementValue],"Err",0)</f>
        <v/>
      </c>
      <c r="D8522">
        <f t="shared" si="403"/>
        <v>25</v>
      </c>
      <c r="E8522">
        <f ca="1">OFFSET(ElementsDB!$AQ$2,SeriesSelection!A8522-1,SeriesSelection!B8522-1)</f>
        <v>0</v>
      </c>
      <c r="F8522">
        <f>_xlfn.XLOOKUP(A8522,Table4[Lfd],Table4[Periods],"Err",0)</f>
        <v>0</v>
      </c>
      <c r="G8522" t="b">
        <f t="shared" si="401"/>
        <v>0</v>
      </c>
    </row>
    <row r="8523" spans="1:7" hidden="1" x14ac:dyDescent="0.25">
      <c r="A8523">
        <f t="shared" si="402"/>
        <v>237</v>
      </c>
      <c r="B8523">
        <f t="shared" si="403"/>
        <v>26</v>
      </c>
      <c r="C8523" t="str">
        <f>_xlfn.XLOOKUP(A8523,Table4[Lfd],Table4[idElementValue],"Err",0)</f>
        <v/>
      </c>
      <c r="D8523">
        <f t="shared" si="403"/>
        <v>26</v>
      </c>
      <c r="E8523">
        <f ca="1">OFFSET(ElementsDB!$AQ$2,SeriesSelection!A8523-1,SeriesSelection!B8523-1)</f>
        <v>0</v>
      </c>
      <c r="F8523">
        <f>_xlfn.XLOOKUP(A8523,Table4[Lfd],Table4[Periods],"Err",0)</f>
        <v>0</v>
      </c>
      <c r="G8523" t="b">
        <f t="shared" si="401"/>
        <v>0</v>
      </c>
    </row>
    <row r="8524" spans="1:7" hidden="1" x14ac:dyDescent="0.25">
      <c r="A8524">
        <f t="shared" si="402"/>
        <v>237</v>
      </c>
      <c r="B8524">
        <f t="shared" si="403"/>
        <v>27</v>
      </c>
      <c r="C8524" t="str">
        <f>_xlfn.XLOOKUP(A8524,Table4[Lfd],Table4[idElementValue],"Err",0)</f>
        <v/>
      </c>
      <c r="D8524">
        <f t="shared" si="403"/>
        <v>27</v>
      </c>
      <c r="E8524">
        <f ca="1">OFFSET(ElementsDB!$AQ$2,SeriesSelection!A8524-1,SeriesSelection!B8524-1)</f>
        <v>0</v>
      </c>
      <c r="F8524">
        <f>_xlfn.XLOOKUP(A8524,Table4[Lfd],Table4[Periods],"Err",0)</f>
        <v>0</v>
      </c>
      <c r="G8524" t="b">
        <f t="shared" si="401"/>
        <v>0</v>
      </c>
    </row>
    <row r="8525" spans="1:7" hidden="1" x14ac:dyDescent="0.25">
      <c r="A8525">
        <f t="shared" si="402"/>
        <v>237</v>
      </c>
      <c r="B8525">
        <f t="shared" si="403"/>
        <v>28</v>
      </c>
      <c r="C8525" t="str">
        <f>_xlfn.XLOOKUP(A8525,Table4[Lfd],Table4[idElementValue],"Err",0)</f>
        <v/>
      </c>
      <c r="D8525">
        <f t="shared" si="403"/>
        <v>28</v>
      </c>
      <c r="E8525">
        <f ca="1">OFFSET(ElementsDB!$AQ$2,SeriesSelection!A8525-1,SeriesSelection!B8525-1)</f>
        <v>0</v>
      </c>
      <c r="F8525">
        <f>_xlfn.XLOOKUP(A8525,Table4[Lfd],Table4[Periods],"Err",0)</f>
        <v>0</v>
      </c>
      <c r="G8525" t="b">
        <f t="shared" si="401"/>
        <v>0</v>
      </c>
    </row>
    <row r="8526" spans="1:7" hidden="1" x14ac:dyDescent="0.25">
      <c r="A8526">
        <f t="shared" si="402"/>
        <v>237</v>
      </c>
      <c r="B8526">
        <f t="shared" si="403"/>
        <v>29</v>
      </c>
      <c r="C8526" t="str">
        <f>_xlfn.XLOOKUP(A8526,Table4[Lfd],Table4[idElementValue],"Err",0)</f>
        <v/>
      </c>
      <c r="D8526">
        <f t="shared" si="403"/>
        <v>29</v>
      </c>
      <c r="E8526">
        <f ca="1">OFFSET(ElementsDB!$AQ$2,SeriesSelection!A8526-1,SeriesSelection!B8526-1)</f>
        <v>0</v>
      </c>
      <c r="F8526">
        <f>_xlfn.XLOOKUP(A8526,Table4[Lfd],Table4[Periods],"Err",0)</f>
        <v>0</v>
      </c>
      <c r="G8526" t="b">
        <f t="shared" si="401"/>
        <v>0</v>
      </c>
    </row>
    <row r="8527" spans="1:7" hidden="1" x14ac:dyDescent="0.25">
      <c r="A8527">
        <f t="shared" si="402"/>
        <v>237</v>
      </c>
      <c r="B8527">
        <f t="shared" si="403"/>
        <v>30</v>
      </c>
      <c r="C8527" t="str">
        <f>_xlfn.XLOOKUP(A8527,Table4[Lfd],Table4[idElementValue],"Err",0)</f>
        <v/>
      </c>
      <c r="D8527">
        <f t="shared" si="403"/>
        <v>30</v>
      </c>
      <c r="E8527">
        <f ca="1">OFFSET(ElementsDB!$AQ$2,SeriesSelection!A8527-1,SeriesSelection!B8527-1)</f>
        <v>0</v>
      </c>
      <c r="F8527">
        <f>_xlfn.XLOOKUP(A8527,Table4[Lfd],Table4[Periods],"Err",0)</f>
        <v>0</v>
      </c>
      <c r="G8527" t="b">
        <f t="shared" si="401"/>
        <v>0</v>
      </c>
    </row>
    <row r="8528" spans="1:7" hidden="1" x14ac:dyDescent="0.25">
      <c r="A8528">
        <f t="shared" si="402"/>
        <v>237</v>
      </c>
      <c r="B8528">
        <f t="shared" si="403"/>
        <v>31</v>
      </c>
      <c r="C8528" t="str">
        <f>_xlfn.XLOOKUP(A8528,Table4[Lfd],Table4[idElementValue],"Err",0)</f>
        <v/>
      </c>
      <c r="D8528">
        <f t="shared" si="403"/>
        <v>31</v>
      </c>
      <c r="E8528">
        <f ca="1">OFFSET(ElementsDB!$AQ$2,SeriesSelection!A8528-1,SeriesSelection!B8528-1)</f>
        <v>0</v>
      </c>
      <c r="F8528">
        <f>_xlfn.XLOOKUP(A8528,Table4[Lfd],Table4[Periods],"Err",0)</f>
        <v>0</v>
      </c>
      <c r="G8528" t="b">
        <f t="shared" si="401"/>
        <v>0</v>
      </c>
    </row>
    <row r="8529" spans="1:7" hidden="1" x14ac:dyDescent="0.25">
      <c r="A8529">
        <f t="shared" si="402"/>
        <v>237</v>
      </c>
      <c r="B8529">
        <f t="shared" si="403"/>
        <v>32</v>
      </c>
      <c r="C8529" t="str">
        <f>_xlfn.XLOOKUP(A8529,Table4[Lfd],Table4[idElementValue],"Err",0)</f>
        <v/>
      </c>
      <c r="D8529">
        <f t="shared" si="403"/>
        <v>32</v>
      </c>
      <c r="E8529">
        <f ca="1">OFFSET(ElementsDB!$AQ$2,SeriesSelection!A8529-1,SeriesSelection!B8529-1)</f>
        <v>0</v>
      </c>
      <c r="F8529">
        <f>_xlfn.XLOOKUP(A8529,Table4[Lfd],Table4[Periods],"Err",0)</f>
        <v>0</v>
      </c>
      <c r="G8529" t="b">
        <f t="shared" si="401"/>
        <v>0</v>
      </c>
    </row>
    <row r="8530" spans="1:7" hidden="1" x14ac:dyDescent="0.25">
      <c r="A8530">
        <f t="shared" si="402"/>
        <v>237</v>
      </c>
      <c r="B8530">
        <f t="shared" si="403"/>
        <v>33</v>
      </c>
      <c r="C8530" t="str">
        <f>_xlfn.XLOOKUP(A8530,Table4[Lfd],Table4[idElementValue],"Err",0)</f>
        <v/>
      </c>
      <c r="D8530">
        <f t="shared" si="403"/>
        <v>33</v>
      </c>
      <c r="E8530">
        <f ca="1">OFFSET(ElementsDB!$AQ$2,SeriesSelection!A8530-1,SeriesSelection!B8530-1)</f>
        <v>0</v>
      </c>
      <c r="F8530">
        <f>_xlfn.XLOOKUP(A8530,Table4[Lfd],Table4[Periods],"Err",0)</f>
        <v>0</v>
      </c>
      <c r="G8530" t="b">
        <f t="shared" si="401"/>
        <v>0</v>
      </c>
    </row>
    <row r="8531" spans="1:7" hidden="1" x14ac:dyDescent="0.25">
      <c r="A8531">
        <f t="shared" si="402"/>
        <v>237</v>
      </c>
      <c r="B8531">
        <f t="shared" si="403"/>
        <v>34</v>
      </c>
      <c r="C8531" t="str">
        <f>_xlfn.XLOOKUP(A8531,Table4[Lfd],Table4[idElementValue],"Err",0)</f>
        <v/>
      </c>
      <c r="D8531">
        <f t="shared" si="403"/>
        <v>34</v>
      </c>
      <c r="E8531">
        <f ca="1">OFFSET(ElementsDB!$AQ$2,SeriesSelection!A8531-1,SeriesSelection!B8531-1)</f>
        <v>0</v>
      </c>
      <c r="F8531">
        <f>_xlfn.XLOOKUP(A8531,Table4[Lfd],Table4[Periods],"Err",0)</f>
        <v>0</v>
      </c>
      <c r="G8531" t="b">
        <f t="shared" si="401"/>
        <v>0</v>
      </c>
    </row>
    <row r="8532" spans="1:7" hidden="1" x14ac:dyDescent="0.25">
      <c r="A8532">
        <f t="shared" si="402"/>
        <v>237</v>
      </c>
      <c r="B8532">
        <f t="shared" si="403"/>
        <v>35</v>
      </c>
      <c r="C8532" t="str">
        <f>_xlfn.XLOOKUP(A8532,Table4[Lfd],Table4[idElementValue],"Err",0)</f>
        <v/>
      </c>
      <c r="D8532">
        <f t="shared" si="403"/>
        <v>35</v>
      </c>
      <c r="E8532">
        <f ca="1">OFFSET(ElementsDB!$AQ$2,SeriesSelection!A8532-1,SeriesSelection!B8532-1)</f>
        <v>0</v>
      </c>
      <c r="F8532">
        <f>_xlfn.XLOOKUP(A8532,Table4[Lfd],Table4[Periods],"Err",0)</f>
        <v>0</v>
      </c>
      <c r="G8532" t="b">
        <f t="shared" si="401"/>
        <v>0</v>
      </c>
    </row>
    <row r="8533" spans="1:7" hidden="1" x14ac:dyDescent="0.25">
      <c r="A8533">
        <f t="shared" si="402"/>
        <v>237</v>
      </c>
      <c r="B8533">
        <f t="shared" si="403"/>
        <v>36</v>
      </c>
      <c r="C8533" t="str">
        <f>_xlfn.XLOOKUP(A8533,Table4[Lfd],Table4[idElementValue],"Err",0)</f>
        <v/>
      </c>
      <c r="D8533">
        <f t="shared" si="403"/>
        <v>36</v>
      </c>
      <c r="E8533">
        <f ca="1">OFFSET(ElementsDB!$AQ$2,SeriesSelection!A8533-1,SeriesSelection!B8533-1)</f>
        <v>0</v>
      </c>
      <c r="F8533">
        <f>_xlfn.XLOOKUP(A8533,Table4[Lfd],Table4[Periods],"Err",0)</f>
        <v>0</v>
      </c>
      <c r="G8533" t="b">
        <f t="shared" si="401"/>
        <v>0</v>
      </c>
    </row>
    <row r="8534" spans="1:7" hidden="1" x14ac:dyDescent="0.25">
      <c r="A8534">
        <f t="shared" si="402"/>
        <v>238</v>
      </c>
      <c r="B8534">
        <f t="shared" si="403"/>
        <v>1</v>
      </c>
      <c r="C8534" t="str">
        <f>_xlfn.XLOOKUP(A8534,Table4[Lfd],Table4[idElementValue],"Err",0)</f>
        <v/>
      </c>
      <c r="D8534">
        <f t="shared" si="403"/>
        <v>1</v>
      </c>
      <c r="E8534">
        <f ca="1">OFFSET(ElementsDB!$AQ$2,SeriesSelection!A8534-1,SeriesSelection!B8534-1)</f>
        <v>0</v>
      </c>
      <c r="F8534">
        <f>_xlfn.XLOOKUP(A8534,Table4[Lfd],Table4[Periods],"Err",0)</f>
        <v>0</v>
      </c>
      <c r="G8534" t="b">
        <f t="shared" si="401"/>
        <v>0</v>
      </c>
    </row>
    <row r="8535" spans="1:7" hidden="1" x14ac:dyDescent="0.25">
      <c r="A8535">
        <f t="shared" si="402"/>
        <v>238</v>
      </c>
      <c r="B8535">
        <f t="shared" si="403"/>
        <v>2</v>
      </c>
      <c r="C8535" t="str">
        <f>_xlfn.XLOOKUP(A8535,Table4[Lfd],Table4[idElementValue],"Err",0)</f>
        <v/>
      </c>
      <c r="D8535">
        <f t="shared" si="403"/>
        <v>2</v>
      </c>
      <c r="E8535">
        <f ca="1">OFFSET(ElementsDB!$AQ$2,SeriesSelection!A8535-1,SeriesSelection!B8535-1)</f>
        <v>0</v>
      </c>
      <c r="F8535">
        <f>_xlfn.XLOOKUP(A8535,Table4[Lfd],Table4[Periods],"Err",0)</f>
        <v>0</v>
      </c>
      <c r="G8535" t="b">
        <f t="shared" si="401"/>
        <v>0</v>
      </c>
    </row>
    <row r="8536" spans="1:7" hidden="1" x14ac:dyDescent="0.25">
      <c r="A8536">
        <f t="shared" si="402"/>
        <v>238</v>
      </c>
      <c r="B8536">
        <f t="shared" si="403"/>
        <v>3</v>
      </c>
      <c r="C8536" t="str">
        <f>_xlfn.XLOOKUP(A8536,Table4[Lfd],Table4[idElementValue],"Err",0)</f>
        <v/>
      </c>
      <c r="D8536">
        <f t="shared" si="403"/>
        <v>3</v>
      </c>
      <c r="E8536">
        <f ca="1">OFFSET(ElementsDB!$AQ$2,SeriesSelection!A8536-1,SeriesSelection!B8536-1)</f>
        <v>0</v>
      </c>
      <c r="F8536">
        <f>_xlfn.XLOOKUP(A8536,Table4[Lfd],Table4[Periods],"Err",0)</f>
        <v>0</v>
      </c>
      <c r="G8536" t="b">
        <f t="shared" si="401"/>
        <v>0</v>
      </c>
    </row>
    <row r="8537" spans="1:7" hidden="1" x14ac:dyDescent="0.25">
      <c r="A8537">
        <f t="shared" si="402"/>
        <v>238</v>
      </c>
      <c r="B8537">
        <f t="shared" si="403"/>
        <v>4</v>
      </c>
      <c r="C8537" t="str">
        <f>_xlfn.XLOOKUP(A8537,Table4[Lfd],Table4[idElementValue],"Err",0)</f>
        <v/>
      </c>
      <c r="D8537">
        <f t="shared" si="403"/>
        <v>4</v>
      </c>
      <c r="E8537">
        <f ca="1">OFFSET(ElementsDB!$AQ$2,SeriesSelection!A8537-1,SeriesSelection!B8537-1)</f>
        <v>0</v>
      </c>
      <c r="F8537">
        <f>_xlfn.XLOOKUP(A8537,Table4[Lfd],Table4[Periods],"Err",0)</f>
        <v>0</v>
      </c>
      <c r="G8537" t="b">
        <f t="shared" si="401"/>
        <v>0</v>
      </c>
    </row>
    <row r="8538" spans="1:7" hidden="1" x14ac:dyDescent="0.25">
      <c r="A8538">
        <f t="shared" si="402"/>
        <v>238</v>
      </c>
      <c r="B8538">
        <f t="shared" si="403"/>
        <v>5</v>
      </c>
      <c r="C8538" t="str">
        <f>_xlfn.XLOOKUP(A8538,Table4[Lfd],Table4[idElementValue],"Err",0)</f>
        <v/>
      </c>
      <c r="D8538">
        <f t="shared" si="403"/>
        <v>5</v>
      </c>
      <c r="E8538">
        <f ca="1">OFFSET(ElementsDB!$AQ$2,SeriesSelection!A8538-1,SeriesSelection!B8538-1)</f>
        <v>0</v>
      </c>
      <c r="F8538">
        <f>_xlfn.XLOOKUP(A8538,Table4[Lfd],Table4[Periods],"Err",0)</f>
        <v>0</v>
      </c>
      <c r="G8538" t="b">
        <f t="shared" si="401"/>
        <v>0</v>
      </c>
    </row>
    <row r="8539" spans="1:7" hidden="1" x14ac:dyDescent="0.25">
      <c r="A8539">
        <f t="shared" si="402"/>
        <v>238</v>
      </c>
      <c r="B8539">
        <f t="shared" si="403"/>
        <v>6</v>
      </c>
      <c r="C8539" t="str">
        <f>_xlfn.XLOOKUP(A8539,Table4[Lfd],Table4[idElementValue],"Err",0)</f>
        <v/>
      </c>
      <c r="D8539">
        <f t="shared" si="403"/>
        <v>6</v>
      </c>
      <c r="E8539">
        <f ca="1">OFFSET(ElementsDB!$AQ$2,SeriesSelection!A8539-1,SeriesSelection!B8539-1)</f>
        <v>0</v>
      </c>
      <c r="F8539">
        <f>_xlfn.XLOOKUP(A8539,Table4[Lfd],Table4[Periods],"Err",0)</f>
        <v>0</v>
      </c>
      <c r="G8539" t="b">
        <f t="shared" si="401"/>
        <v>0</v>
      </c>
    </row>
    <row r="8540" spans="1:7" hidden="1" x14ac:dyDescent="0.25">
      <c r="A8540">
        <f t="shared" si="402"/>
        <v>238</v>
      </c>
      <c r="B8540">
        <f t="shared" si="403"/>
        <v>7</v>
      </c>
      <c r="C8540" t="str">
        <f>_xlfn.XLOOKUP(A8540,Table4[Lfd],Table4[idElementValue],"Err",0)</f>
        <v/>
      </c>
      <c r="D8540">
        <f t="shared" si="403"/>
        <v>7</v>
      </c>
      <c r="E8540">
        <f ca="1">OFFSET(ElementsDB!$AQ$2,SeriesSelection!A8540-1,SeriesSelection!B8540-1)</f>
        <v>0</v>
      </c>
      <c r="F8540">
        <f>_xlfn.XLOOKUP(A8540,Table4[Lfd],Table4[Periods],"Err",0)</f>
        <v>0</v>
      </c>
      <c r="G8540" t="b">
        <f t="shared" si="401"/>
        <v>0</v>
      </c>
    </row>
    <row r="8541" spans="1:7" hidden="1" x14ac:dyDescent="0.25">
      <c r="A8541">
        <f t="shared" si="402"/>
        <v>238</v>
      </c>
      <c r="B8541">
        <f t="shared" si="403"/>
        <v>8</v>
      </c>
      <c r="C8541" t="str">
        <f>_xlfn.XLOOKUP(A8541,Table4[Lfd],Table4[idElementValue],"Err",0)</f>
        <v/>
      </c>
      <c r="D8541">
        <f t="shared" si="403"/>
        <v>8</v>
      </c>
      <c r="E8541">
        <f ca="1">OFFSET(ElementsDB!$AQ$2,SeriesSelection!A8541-1,SeriesSelection!B8541-1)</f>
        <v>0</v>
      </c>
      <c r="F8541">
        <f>_xlfn.XLOOKUP(A8541,Table4[Lfd],Table4[Periods],"Err",0)</f>
        <v>0</v>
      </c>
      <c r="G8541" t="b">
        <f t="shared" si="401"/>
        <v>0</v>
      </c>
    </row>
    <row r="8542" spans="1:7" hidden="1" x14ac:dyDescent="0.25">
      <c r="A8542">
        <f t="shared" si="402"/>
        <v>238</v>
      </c>
      <c r="B8542">
        <f t="shared" si="403"/>
        <v>9</v>
      </c>
      <c r="C8542" t="str">
        <f>_xlfn.XLOOKUP(A8542,Table4[Lfd],Table4[idElementValue],"Err",0)</f>
        <v/>
      </c>
      <c r="D8542">
        <f t="shared" si="403"/>
        <v>9</v>
      </c>
      <c r="E8542">
        <f ca="1">OFFSET(ElementsDB!$AQ$2,SeriesSelection!A8542-1,SeriesSelection!B8542-1)</f>
        <v>0</v>
      </c>
      <c r="F8542">
        <f>_xlfn.XLOOKUP(A8542,Table4[Lfd],Table4[Periods],"Err",0)</f>
        <v>0</v>
      </c>
      <c r="G8542" t="b">
        <f t="shared" si="401"/>
        <v>0</v>
      </c>
    </row>
    <row r="8543" spans="1:7" hidden="1" x14ac:dyDescent="0.25">
      <c r="A8543">
        <f t="shared" si="402"/>
        <v>238</v>
      </c>
      <c r="B8543">
        <f t="shared" si="403"/>
        <v>10</v>
      </c>
      <c r="C8543" t="str">
        <f>_xlfn.XLOOKUP(A8543,Table4[Lfd],Table4[idElementValue],"Err",0)</f>
        <v/>
      </c>
      <c r="D8543">
        <f t="shared" si="403"/>
        <v>10</v>
      </c>
      <c r="E8543">
        <f ca="1">OFFSET(ElementsDB!$AQ$2,SeriesSelection!A8543-1,SeriesSelection!B8543-1)</f>
        <v>0</v>
      </c>
      <c r="F8543">
        <f>_xlfn.XLOOKUP(A8543,Table4[Lfd],Table4[Periods],"Err",0)</f>
        <v>0</v>
      </c>
      <c r="G8543" t="b">
        <f t="shared" si="401"/>
        <v>0</v>
      </c>
    </row>
    <row r="8544" spans="1:7" hidden="1" x14ac:dyDescent="0.25">
      <c r="A8544">
        <f t="shared" si="402"/>
        <v>238</v>
      </c>
      <c r="B8544">
        <f t="shared" si="403"/>
        <v>11</v>
      </c>
      <c r="C8544" t="str">
        <f>_xlfn.XLOOKUP(A8544,Table4[Lfd],Table4[idElementValue],"Err",0)</f>
        <v/>
      </c>
      <c r="D8544">
        <f t="shared" si="403"/>
        <v>11</v>
      </c>
      <c r="E8544">
        <f ca="1">OFFSET(ElementsDB!$AQ$2,SeriesSelection!A8544-1,SeriesSelection!B8544-1)</f>
        <v>0</v>
      </c>
      <c r="F8544">
        <f>_xlfn.XLOOKUP(A8544,Table4[Lfd],Table4[Periods],"Err",0)</f>
        <v>0</v>
      </c>
      <c r="G8544" t="b">
        <f t="shared" si="401"/>
        <v>0</v>
      </c>
    </row>
    <row r="8545" spans="1:7" hidden="1" x14ac:dyDescent="0.25">
      <c r="A8545">
        <f t="shared" si="402"/>
        <v>238</v>
      </c>
      <c r="B8545">
        <f t="shared" si="403"/>
        <v>12</v>
      </c>
      <c r="C8545" t="str">
        <f>_xlfn.XLOOKUP(A8545,Table4[Lfd],Table4[idElementValue],"Err",0)</f>
        <v/>
      </c>
      <c r="D8545">
        <f t="shared" si="403"/>
        <v>12</v>
      </c>
      <c r="E8545">
        <f ca="1">OFFSET(ElementsDB!$AQ$2,SeriesSelection!A8545-1,SeriesSelection!B8545-1)</f>
        <v>0</v>
      </c>
      <c r="F8545">
        <f>_xlfn.XLOOKUP(A8545,Table4[Lfd],Table4[Periods],"Err",0)</f>
        <v>0</v>
      </c>
      <c r="G8545" t="b">
        <f t="shared" si="401"/>
        <v>0</v>
      </c>
    </row>
    <row r="8546" spans="1:7" hidden="1" x14ac:dyDescent="0.25">
      <c r="A8546">
        <f t="shared" si="402"/>
        <v>238</v>
      </c>
      <c r="B8546">
        <f t="shared" si="403"/>
        <v>13</v>
      </c>
      <c r="C8546" t="str">
        <f>_xlfn.XLOOKUP(A8546,Table4[Lfd],Table4[idElementValue],"Err",0)</f>
        <v/>
      </c>
      <c r="D8546">
        <f t="shared" si="403"/>
        <v>13</v>
      </c>
      <c r="E8546">
        <f ca="1">OFFSET(ElementsDB!$AQ$2,SeriesSelection!A8546-1,SeriesSelection!B8546-1)</f>
        <v>0</v>
      </c>
      <c r="F8546">
        <f>_xlfn.XLOOKUP(A8546,Table4[Lfd],Table4[Periods],"Err",0)</f>
        <v>0</v>
      </c>
      <c r="G8546" t="b">
        <f t="shared" si="401"/>
        <v>0</v>
      </c>
    </row>
    <row r="8547" spans="1:7" hidden="1" x14ac:dyDescent="0.25">
      <c r="A8547">
        <f t="shared" si="402"/>
        <v>238</v>
      </c>
      <c r="B8547">
        <f t="shared" si="403"/>
        <v>14</v>
      </c>
      <c r="C8547" t="str">
        <f>_xlfn.XLOOKUP(A8547,Table4[Lfd],Table4[idElementValue],"Err",0)</f>
        <v/>
      </c>
      <c r="D8547">
        <f t="shared" si="403"/>
        <v>14</v>
      </c>
      <c r="E8547">
        <f ca="1">OFFSET(ElementsDB!$AQ$2,SeriesSelection!A8547-1,SeriesSelection!B8547-1)</f>
        <v>0</v>
      </c>
      <c r="F8547">
        <f>_xlfn.XLOOKUP(A8547,Table4[Lfd],Table4[Periods],"Err",0)</f>
        <v>0</v>
      </c>
      <c r="G8547" t="b">
        <f t="shared" si="401"/>
        <v>0</v>
      </c>
    </row>
    <row r="8548" spans="1:7" hidden="1" x14ac:dyDescent="0.25">
      <c r="A8548">
        <f t="shared" si="402"/>
        <v>238</v>
      </c>
      <c r="B8548">
        <f t="shared" si="403"/>
        <v>15</v>
      </c>
      <c r="C8548" t="str">
        <f>_xlfn.XLOOKUP(A8548,Table4[Lfd],Table4[idElementValue],"Err",0)</f>
        <v/>
      </c>
      <c r="D8548">
        <f t="shared" si="403"/>
        <v>15</v>
      </c>
      <c r="E8548">
        <f ca="1">OFFSET(ElementsDB!$AQ$2,SeriesSelection!A8548-1,SeriesSelection!B8548-1)</f>
        <v>0</v>
      </c>
      <c r="F8548">
        <f>_xlfn.XLOOKUP(A8548,Table4[Lfd],Table4[Periods],"Err",0)</f>
        <v>0</v>
      </c>
      <c r="G8548" t="b">
        <f t="shared" si="401"/>
        <v>0</v>
      </c>
    </row>
    <row r="8549" spans="1:7" hidden="1" x14ac:dyDescent="0.25">
      <c r="A8549">
        <f t="shared" si="402"/>
        <v>238</v>
      </c>
      <c r="B8549">
        <f t="shared" si="403"/>
        <v>16</v>
      </c>
      <c r="C8549" t="str">
        <f>_xlfn.XLOOKUP(A8549,Table4[Lfd],Table4[idElementValue],"Err",0)</f>
        <v/>
      </c>
      <c r="D8549">
        <f t="shared" si="403"/>
        <v>16</v>
      </c>
      <c r="E8549">
        <f ca="1">OFFSET(ElementsDB!$AQ$2,SeriesSelection!A8549-1,SeriesSelection!B8549-1)</f>
        <v>0</v>
      </c>
      <c r="F8549">
        <f>_xlfn.XLOOKUP(A8549,Table4[Lfd],Table4[Periods],"Err",0)</f>
        <v>0</v>
      </c>
      <c r="G8549" t="b">
        <f t="shared" si="401"/>
        <v>0</v>
      </c>
    </row>
    <row r="8550" spans="1:7" hidden="1" x14ac:dyDescent="0.25">
      <c r="A8550">
        <f t="shared" si="402"/>
        <v>238</v>
      </c>
      <c r="B8550">
        <f t="shared" si="403"/>
        <v>17</v>
      </c>
      <c r="C8550" t="str">
        <f>_xlfn.XLOOKUP(A8550,Table4[Lfd],Table4[idElementValue],"Err",0)</f>
        <v/>
      </c>
      <c r="D8550">
        <f t="shared" si="403"/>
        <v>17</v>
      </c>
      <c r="E8550">
        <f ca="1">OFFSET(ElementsDB!$AQ$2,SeriesSelection!A8550-1,SeriesSelection!B8550-1)</f>
        <v>0</v>
      </c>
      <c r="F8550">
        <f>_xlfn.XLOOKUP(A8550,Table4[Lfd],Table4[Periods],"Err",0)</f>
        <v>0</v>
      </c>
      <c r="G8550" t="b">
        <f t="shared" si="401"/>
        <v>0</v>
      </c>
    </row>
    <row r="8551" spans="1:7" hidden="1" x14ac:dyDescent="0.25">
      <c r="A8551">
        <f t="shared" si="402"/>
        <v>238</v>
      </c>
      <c r="B8551">
        <f t="shared" si="403"/>
        <v>18</v>
      </c>
      <c r="C8551" t="str">
        <f>_xlfn.XLOOKUP(A8551,Table4[Lfd],Table4[idElementValue],"Err",0)</f>
        <v/>
      </c>
      <c r="D8551">
        <f t="shared" si="403"/>
        <v>18</v>
      </c>
      <c r="E8551">
        <f ca="1">OFFSET(ElementsDB!$AQ$2,SeriesSelection!A8551-1,SeriesSelection!B8551-1)</f>
        <v>0</v>
      </c>
      <c r="F8551">
        <f>_xlfn.XLOOKUP(A8551,Table4[Lfd],Table4[Periods],"Err",0)</f>
        <v>0</v>
      </c>
      <c r="G8551" t="b">
        <f t="shared" si="401"/>
        <v>0</v>
      </c>
    </row>
    <row r="8552" spans="1:7" hidden="1" x14ac:dyDescent="0.25">
      <c r="A8552">
        <f t="shared" si="402"/>
        <v>238</v>
      </c>
      <c r="B8552">
        <f t="shared" si="403"/>
        <v>19</v>
      </c>
      <c r="C8552" t="str">
        <f>_xlfn.XLOOKUP(A8552,Table4[Lfd],Table4[idElementValue],"Err",0)</f>
        <v/>
      </c>
      <c r="D8552">
        <f t="shared" si="403"/>
        <v>19</v>
      </c>
      <c r="E8552">
        <f ca="1">OFFSET(ElementsDB!$AQ$2,SeriesSelection!A8552-1,SeriesSelection!B8552-1)</f>
        <v>0</v>
      </c>
      <c r="F8552">
        <f>_xlfn.XLOOKUP(A8552,Table4[Lfd],Table4[Periods],"Err",0)</f>
        <v>0</v>
      </c>
      <c r="G8552" t="b">
        <f t="shared" si="401"/>
        <v>0</v>
      </c>
    </row>
    <row r="8553" spans="1:7" hidden="1" x14ac:dyDescent="0.25">
      <c r="A8553">
        <f t="shared" si="402"/>
        <v>238</v>
      </c>
      <c r="B8553">
        <f t="shared" si="403"/>
        <v>20</v>
      </c>
      <c r="C8553" t="str">
        <f>_xlfn.XLOOKUP(A8553,Table4[Lfd],Table4[idElementValue],"Err",0)</f>
        <v/>
      </c>
      <c r="D8553">
        <f t="shared" si="403"/>
        <v>20</v>
      </c>
      <c r="E8553">
        <f ca="1">OFFSET(ElementsDB!$AQ$2,SeriesSelection!A8553-1,SeriesSelection!B8553-1)</f>
        <v>0</v>
      </c>
      <c r="F8553">
        <f>_xlfn.XLOOKUP(A8553,Table4[Lfd],Table4[Periods],"Err",0)</f>
        <v>0</v>
      </c>
      <c r="G8553" t="b">
        <f t="shared" si="401"/>
        <v>0</v>
      </c>
    </row>
    <row r="8554" spans="1:7" hidden="1" x14ac:dyDescent="0.25">
      <c r="A8554">
        <f t="shared" si="402"/>
        <v>238</v>
      </c>
      <c r="B8554">
        <f t="shared" si="403"/>
        <v>21</v>
      </c>
      <c r="C8554" t="str">
        <f>_xlfn.XLOOKUP(A8554,Table4[Lfd],Table4[idElementValue],"Err",0)</f>
        <v/>
      </c>
      <c r="D8554">
        <f t="shared" si="403"/>
        <v>21</v>
      </c>
      <c r="E8554">
        <f ca="1">OFFSET(ElementsDB!$AQ$2,SeriesSelection!A8554-1,SeriesSelection!B8554-1)</f>
        <v>0</v>
      </c>
      <c r="F8554">
        <f>_xlfn.XLOOKUP(A8554,Table4[Lfd],Table4[Periods],"Err",0)</f>
        <v>0</v>
      </c>
      <c r="G8554" t="b">
        <f t="shared" si="401"/>
        <v>0</v>
      </c>
    </row>
    <row r="8555" spans="1:7" hidden="1" x14ac:dyDescent="0.25">
      <c r="A8555">
        <f t="shared" si="402"/>
        <v>238</v>
      </c>
      <c r="B8555">
        <f t="shared" si="403"/>
        <v>22</v>
      </c>
      <c r="C8555" t="str">
        <f>_xlfn.XLOOKUP(A8555,Table4[Lfd],Table4[idElementValue],"Err",0)</f>
        <v/>
      </c>
      <c r="D8555">
        <f t="shared" si="403"/>
        <v>22</v>
      </c>
      <c r="E8555">
        <f ca="1">OFFSET(ElementsDB!$AQ$2,SeriesSelection!A8555-1,SeriesSelection!B8555-1)</f>
        <v>0</v>
      </c>
      <c r="F8555">
        <f>_xlfn.XLOOKUP(A8555,Table4[Lfd],Table4[Periods],"Err",0)</f>
        <v>0</v>
      </c>
      <c r="G8555" t="b">
        <f t="shared" si="401"/>
        <v>0</v>
      </c>
    </row>
    <row r="8556" spans="1:7" hidden="1" x14ac:dyDescent="0.25">
      <c r="A8556">
        <f t="shared" si="402"/>
        <v>238</v>
      </c>
      <c r="B8556">
        <f t="shared" si="403"/>
        <v>23</v>
      </c>
      <c r="C8556" t="str">
        <f>_xlfn.XLOOKUP(A8556,Table4[Lfd],Table4[idElementValue],"Err",0)</f>
        <v/>
      </c>
      <c r="D8556">
        <f t="shared" si="403"/>
        <v>23</v>
      </c>
      <c r="E8556">
        <f ca="1">OFFSET(ElementsDB!$AQ$2,SeriesSelection!A8556-1,SeriesSelection!B8556-1)</f>
        <v>0</v>
      </c>
      <c r="F8556">
        <f>_xlfn.XLOOKUP(A8556,Table4[Lfd],Table4[Periods],"Err",0)</f>
        <v>0</v>
      </c>
      <c r="G8556" t="b">
        <f t="shared" si="401"/>
        <v>0</v>
      </c>
    </row>
    <row r="8557" spans="1:7" hidden="1" x14ac:dyDescent="0.25">
      <c r="A8557">
        <f t="shared" si="402"/>
        <v>238</v>
      </c>
      <c r="B8557">
        <f t="shared" si="403"/>
        <v>24</v>
      </c>
      <c r="C8557" t="str">
        <f>_xlfn.XLOOKUP(A8557,Table4[Lfd],Table4[idElementValue],"Err",0)</f>
        <v/>
      </c>
      <c r="D8557">
        <f t="shared" si="403"/>
        <v>24</v>
      </c>
      <c r="E8557">
        <f ca="1">OFFSET(ElementsDB!$AQ$2,SeriesSelection!A8557-1,SeriesSelection!B8557-1)</f>
        <v>0</v>
      </c>
      <c r="F8557">
        <f>_xlfn.XLOOKUP(A8557,Table4[Lfd],Table4[Periods],"Err",0)</f>
        <v>0</v>
      </c>
      <c r="G8557" t="b">
        <f t="shared" si="401"/>
        <v>0</v>
      </c>
    </row>
    <row r="8558" spans="1:7" hidden="1" x14ac:dyDescent="0.25">
      <c r="A8558">
        <f t="shared" si="402"/>
        <v>238</v>
      </c>
      <c r="B8558">
        <f t="shared" si="403"/>
        <v>25</v>
      </c>
      <c r="C8558" t="str">
        <f>_xlfn.XLOOKUP(A8558,Table4[Lfd],Table4[idElementValue],"Err",0)</f>
        <v/>
      </c>
      <c r="D8558">
        <f t="shared" si="403"/>
        <v>25</v>
      </c>
      <c r="E8558">
        <f ca="1">OFFSET(ElementsDB!$AQ$2,SeriesSelection!A8558-1,SeriesSelection!B8558-1)</f>
        <v>0</v>
      </c>
      <c r="F8558">
        <f>_xlfn.XLOOKUP(A8558,Table4[Lfd],Table4[Periods],"Err",0)</f>
        <v>0</v>
      </c>
      <c r="G8558" t="b">
        <f t="shared" si="401"/>
        <v>0</v>
      </c>
    </row>
    <row r="8559" spans="1:7" hidden="1" x14ac:dyDescent="0.25">
      <c r="A8559">
        <f t="shared" si="402"/>
        <v>238</v>
      </c>
      <c r="B8559">
        <f t="shared" si="403"/>
        <v>26</v>
      </c>
      <c r="C8559" t="str">
        <f>_xlfn.XLOOKUP(A8559,Table4[Lfd],Table4[idElementValue],"Err",0)</f>
        <v/>
      </c>
      <c r="D8559">
        <f t="shared" si="403"/>
        <v>26</v>
      </c>
      <c r="E8559">
        <f ca="1">OFFSET(ElementsDB!$AQ$2,SeriesSelection!A8559-1,SeriesSelection!B8559-1)</f>
        <v>0</v>
      </c>
      <c r="F8559">
        <f>_xlfn.XLOOKUP(A8559,Table4[Lfd],Table4[Periods],"Err",0)</f>
        <v>0</v>
      </c>
      <c r="G8559" t="b">
        <f t="shared" si="401"/>
        <v>0</v>
      </c>
    </row>
    <row r="8560" spans="1:7" hidden="1" x14ac:dyDescent="0.25">
      <c r="A8560">
        <f t="shared" si="402"/>
        <v>238</v>
      </c>
      <c r="B8560">
        <f t="shared" si="403"/>
        <v>27</v>
      </c>
      <c r="C8560" t="str">
        <f>_xlfn.XLOOKUP(A8560,Table4[Lfd],Table4[idElementValue],"Err",0)</f>
        <v/>
      </c>
      <c r="D8560">
        <f t="shared" si="403"/>
        <v>27</v>
      </c>
      <c r="E8560">
        <f ca="1">OFFSET(ElementsDB!$AQ$2,SeriesSelection!A8560-1,SeriesSelection!B8560-1)</f>
        <v>0</v>
      </c>
      <c r="F8560">
        <f>_xlfn.XLOOKUP(A8560,Table4[Lfd],Table4[Periods],"Err",0)</f>
        <v>0</v>
      </c>
      <c r="G8560" t="b">
        <f t="shared" si="401"/>
        <v>0</v>
      </c>
    </row>
    <row r="8561" spans="1:7" hidden="1" x14ac:dyDescent="0.25">
      <c r="A8561">
        <f t="shared" si="402"/>
        <v>238</v>
      </c>
      <c r="B8561">
        <f t="shared" si="403"/>
        <v>28</v>
      </c>
      <c r="C8561" t="str">
        <f>_xlfn.XLOOKUP(A8561,Table4[Lfd],Table4[idElementValue],"Err",0)</f>
        <v/>
      </c>
      <c r="D8561">
        <f t="shared" si="403"/>
        <v>28</v>
      </c>
      <c r="E8561">
        <f ca="1">OFFSET(ElementsDB!$AQ$2,SeriesSelection!A8561-1,SeriesSelection!B8561-1)</f>
        <v>0</v>
      </c>
      <c r="F8561">
        <f>_xlfn.XLOOKUP(A8561,Table4[Lfd],Table4[Periods],"Err",0)</f>
        <v>0</v>
      </c>
      <c r="G8561" t="b">
        <f t="shared" si="401"/>
        <v>0</v>
      </c>
    </row>
    <row r="8562" spans="1:7" hidden="1" x14ac:dyDescent="0.25">
      <c r="A8562">
        <f t="shared" si="402"/>
        <v>238</v>
      </c>
      <c r="B8562">
        <f t="shared" si="403"/>
        <v>29</v>
      </c>
      <c r="C8562" t="str">
        <f>_xlfn.XLOOKUP(A8562,Table4[Lfd],Table4[idElementValue],"Err",0)</f>
        <v/>
      </c>
      <c r="D8562">
        <f t="shared" si="403"/>
        <v>29</v>
      </c>
      <c r="E8562">
        <f ca="1">OFFSET(ElementsDB!$AQ$2,SeriesSelection!A8562-1,SeriesSelection!B8562-1)</f>
        <v>0</v>
      </c>
      <c r="F8562">
        <f>_xlfn.XLOOKUP(A8562,Table4[Lfd],Table4[Periods],"Err",0)</f>
        <v>0</v>
      </c>
      <c r="G8562" t="b">
        <f t="shared" si="401"/>
        <v>0</v>
      </c>
    </row>
    <row r="8563" spans="1:7" hidden="1" x14ac:dyDescent="0.25">
      <c r="A8563">
        <f t="shared" si="402"/>
        <v>238</v>
      </c>
      <c r="B8563">
        <f t="shared" si="403"/>
        <v>30</v>
      </c>
      <c r="C8563" t="str">
        <f>_xlfn.XLOOKUP(A8563,Table4[Lfd],Table4[idElementValue],"Err",0)</f>
        <v/>
      </c>
      <c r="D8563">
        <f t="shared" si="403"/>
        <v>30</v>
      </c>
      <c r="E8563">
        <f ca="1">OFFSET(ElementsDB!$AQ$2,SeriesSelection!A8563-1,SeriesSelection!B8563-1)</f>
        <v>0</v>
      </c>
      <c r="F8563">
        <f>_xlfn.XLOOKUP(A8563,Table4[Lfd],Table4[Periods],"Err",0)</f>
        <v>0</v>
      </c>
      <c r="G8563" t="b">
        <f t="shared" si="401"/>
        <v>0</v>
      </c>
    </row>
    <row r="8564" spans="1:7" hidden="1" x14ac:dyDescent="0.25">
      <c r="A8564">
        <f t="shared" si="402"/>
        <v>238</v>
      </c>
      <c r="B8564">
        <f t="shared" si="403"/>
        <v>31</v>
      </c>
      <c r="C8564" t="str">
        <f>_xlfn.XLOOKUP(A8564,Table4[Lfd],Table4[idElementValue],"Err",0)</f>
        <v/>
      </c>
      <c r="D8564">
        <f t="shared" si="403"/>
        <v>31</v>
      </c>
      <c r="E8564">
        <f ca="1">OFFSET(ElementsDB!$AQ$2,SeriesSelection!A8564-1,SeriesSelection!B8564-1)</f>
        <v>0</v>
      </c>
      <c r="F8564">
        <f>_xlfn.XLOOKUP(A8564,Table4[Lfd],Table4[Periods],"Err",0)</f>
        <v>0</v>
      </c>
      <c r="G8564" t="b">
        <f t="shared" si="401"/>
        <v>0</v>
      </c>
    </row>
    <row r="8565" spans="1:7" hidden="1" x14ac:dyDescent="0.25">
      <c r="A8565">
        <f t="shared" si="402"/>
        <v>238</v>
      </c>
      <c r="B8565">
        <f t="shared" si="403"/>
        <v>32</v>
      </c>
      <c r="C8565" t="str">
        <f>_xlfn.XLOOKUP(A8565,Table4[Lfd],Table4[idElementValue],"Err",0)</f>
        <v/>
      </c>
      <c r="D8565">
        <f t="shared" si="403"/>
        <v>32</v>
      </c>
      <c r="E8565">
        <f ca="1">OFFSET(ElementsDB!$AQ$2,SeriesSelection!A8565-1,SeriesSelection!B8565-1)</f>
        <v>0</v>
      </c>
      <c r="F8565">
        <f>_xlfn.XLOOKUP(A8565,Table4[Lfd],Table4[Periods],"Err",0)</f>
        <v>0</v>
      </c>
      <c r="G8565" t="b">
        <f t="shared" si="401"/>
        <v>0</v>
      </c>
    </row>
    <row r="8566" spans="1:7" hidden="1" x14ac:dyDescent="0.25">
      <c r="A8566">
        <f t="shared" si="402"/>
        <v>238</v>
      </c>
      <c r="B8566">
        <f t="shared" si="403"/>
        <v>33</v>
      </c>
      <c r="C8566" t="str">
        <f>_xlfn.XLOOKUP(A8566,Table4[Lfd],Table4[idElementValue],"Err",0)</f>
        <v/>
      </c>
      <c r="D8566">
        <f t="shared" si="403"/>
        <v>33</v>
      </c>
      <c r="E8566">
        <f ca="1">OFFSET(ElementsDB!$AQ$2,SeriesSelection!A8566-1,SeriesSelection!B8566-1)</f>
        <v>0</v>
      </c>
      <c r="F8566">
        <f>_xlfn.XLOOKUP(A8566,Table4[Lfd],Table4[Periods],"Err",0)</f>
        <v>0</v>
      </c>
      <c r="G8566" t="b">
        <f t="shared" si="401"/>
        <v>0</v>
      </c>
    </row>
    <row r="8567" spans="1:7" hidden="1" x14ac:dyDescent="0.25">
      <c r="A8567">
        <f t="shared" si="402"/>
        <v>238</v>
      </c>
      <c r="B8567">
        <f t="shared" si="403"/>
        <v>34</v>
      </c>
      <c r="C8567" t="str">
        <f>_xlfn.XLOOKUP(A8567,Table4[Lfd],Table4[idElementValue],"Err",0)</f>
        <v/>
      </c>
      <c r="D8567">
        <f t="shared" si="403"/>
        <v>34</v>
      </c>
      <c r="E8567">
        <f ca="1">OFFSET(ElementsDB!$AQ$2,SeriesSelection!A8567-1,SeriesSelection!B8567-1)</f>
        <v>0</v>
      </c>
      <c r="F8567">
        <f>_xlfn.XLOOKUP(A8567,Table4[Lfd],Table4[Periods],"Err",0)</f>
        <v>0</v>
      </c>
      <c r="G8567" t="b">
        <f t="shared" si="401"/>
        <v>0</v>
      </c>
    </row>
    <row r="8568" spans="1:7" hidden="1" x14ac:dyDescent="0.25">
      <c r="A8568">
        <f t="shared" si="402"/>
        <v>238</v>
      </c>
      <c r="B8568">
        <f t="shared" si="403"/>
        <v>35</v>
      </c>
      <c r="C8568" t="str">
        <f>_xlfn.XLOOKUP(A8568,Table4[Lfd],Table4[idElementValue],"Err",0)</f>
        <v/>
      </c>
      <c r="D8568">
        <f t="shared" si="403"/>
        <v>35</v>
      </c>
      <c r="E8568">
        <f ca="1">OFFSET(ElementsDB!$AQ$2,SeriesSelection!A8568-1,SeriesSelection!B8568-1)</f>
        <v>0</v>
      </c>
      <c r="F8568">
        <f>_xlfn.XLOOKUP(A8568,Table4[Lfd],Table4[Periods],"Err",0)</f>
        <v>0</v>
      </c>
      <c r="G8568" t="b">
        <f t="shared" si="401"/>
        <v>0</v>
      </c>
    </row>
    <row r="8569" spans="1:7" hidden="1" x14ac:dyDescent="0.25">
      <c r="A8569">
        <f t="shared" si="402"/>
        <v>238</v>
      </c>
      <c r="B8569">
        <f t="shared" si="403"/>
        <v>36</v>
      </c>
      <c r="C8569" t="str">
        <f>_xlfn.XLOOKUP(A8569,Table4[Lfd],Table4[idElementValue],"Err",0)</f>
        <v/>
      </c>
      <c r="D8569">
        <f t="shared" si="403"/>
        <v>36</v>
      </c>
      <c r="E8569">
        <f ca="1">OFFSET(ElementsDB!$AQ$2,SeriesSelection!A8569-1,SeriesSelection!B8569-1)</f>
        <v>0</v>
      </c>
      <c r="F8569">
        <f>_xlfn.XLOOKUP(A8569,Table4[Lfd],Table4[Periods],"Err",0)</f>
        <v>0</v>
      </c>
      <c r="G8569" t="b">
        <f t="shared" si="401"/>
        <v>0</v>
      </c>
    </row>
    <row r="8570" spans="1:7" hidden="1" x14ac:dyDescent="0.25">
      <c r="A8570">
        <f t="shared" si="402"/>
        <v>239</v>
      </c>
      <c r="B8570">
        <f t="shared" si="403"/>
        <v>1</v>
      </c>
      <c r="C8570" t="str">
        <f>_xlfn.XLOOKUP(A8570,Table4[Lfd],Table4[idElementValue],"Err",0)</f>
        <v/>
      </c>
      <c r="D8570">
        <f t="shared" si="403"/>
        <v>1</v>
      </c>
      <c r="E8570">
        <f ca="1">OFFSET(ElementsDB!$AQ$2,SeriesSelection!A8570-1,SeriesSelection!B8570-1)</f>
        <v>0</v>
      </c>
      <c r="F8570">
        <f>_xlfn.XLOOKUP(A8570,Table4[Lfd],Table4[Periods],"Err",0)</f>
        <v>0</v>
      </c>
      <c r="G8570" t="b">
        <f t="shared" si="401"/>
        <v>0</v>
      </c>
    </row>
    <row r="8571" spans="1:7" hidden="1" x14ac:dyDescent="0.25">
      <c r="A8571">
        <f t="shared" si="402"/>
        <v>239</v>
      </c>
      <c r="B8571">
        <f t="shared" si="403"/>
        <v>2</v>
      </c>
      <c r="C8571" t="str">
        <f>_xlfn.XLOOKUP(A8571,Table4[Lfd],Table4[idElementValue],"Err",0)</f>
        <v/>
      </c>
      <c r="D8571">
        <f t="shared" si="403"/>
        <v>2</v>
      </c>
      <c r="E8571">
        <f ca="1">OFFSET(ElementsDB!$AQ$2,SeriesSelection!A8571-1,SeriesSelection!B8571-1)</f>
        <v>0</v>
      </c>
      <c r="F8571">
        <f>_xlfn.XLOOKUP(A8571,Table4[Lfd],Table4[Periods],"Err",0)</f>
        <v>0</v>
      </c>
      <c r="G8571" t="b">
        <f t="shared" si="401"/>
        <v>0</v>
      </c>
    </row>
    <row r="8572" spans="1:7" hidden="1" x14ac:dyDescent="0.25">
      <c r="A8572">
        <f t="shared" si="402"/>
        <v>239</v>
      </c>
      <c r="B8572">
        <f t="shared" si="403"/>
        <v>3</v>
      </c>
      <c r="C8572" t="str">
        <f>_xlfn.XLOOKUP(A8572,Table4[Lfd],Table4[idElementValue],"Err",0)</f>
        <v/>
      </c>
      <c r="D8572">
        <f t="shared" si="403"/>
        <v>3</v>
      </c>
      <c r="E8572">
        <f ca="1">OFFSET(ElementsDB!$AQ$2,SeriesSelection!A8572-1,SeriesSelection!B8572-1)</f>
        <v>0</v>
      </c>
      <c r="F8572">
        <f>_xlfn.XLOOKUP(A8572,Table4[Lfd],Table4[Periods],"Err",0)</f>
        <v>0</v>
      </c>
      <c r="G8572" t="b">
        <f t="shared" si="401"/>
        <v>0</v>
      </c>
    </row>
    <row r="8573" spans="1:7" hidden="1" x14ac:dyDescent="0.25">
      <c r="A8573">
        <f t="shared" si="402"/>
        <v>239</v>
      </c>
      <c r="B8573">
        <f t="shared" si="403"/>
        <v>4</v>
      </c>
      <c r="C8573" t="str">
        <f>_xlfn.XLOOKUP(A8573,Table4[Lfd],Table4[idElementValue],"Err",0)</f>
        <v/>
      </c>
      <c r="D8573">
        <f t="shared" si="403"/>
        <v>4</v>
      </c>
      <c r="E8573">
        <f ca="1">OFFSET(ElementsDB!$AQ$2,SeriesSelection!A8573-1,SeriesSelection!B8573-1)</f>
        <v>0</v>
      </c>
      <c r="F8573">
        <f>_xlfn.XLOOKUP(A8573,Table4[Lfd],Table4[Periods],"Err",0)</f>
        <v>0</v>
      </c>
      <c r="G8573" t="b">
        <f t="shared" si="401"/>
        <v>0</v>
      </c>
    </row>
    <row r="8574" spans="1:7" hidden="1" x14ac:dyDescent="0.25">
      <c r="A8574">
        <f t="shared" si="402"/>
        <v>239</v>
      </c>
      <c r="B8574">
        <f t="shared" si="403"/>
        <v>5</v>
      </c>
      <c r="C8574" t="str">
        <f>_xlfn.XLOOKUP(A8574,Table4[Lfd],Table4[idElementValue],"Err",0)</f>
        <v/>
      </c>
      <c r="D8574">
        <f t="shared" si="403"/>
        <v>5</v>
      </c>
      <c r="E8574">
        <f ca="1">OFFSET(ElementsDB!$AQ$2,SeriesSelection!A8574-1,SeriesSelection!B8574-1)</f>
        <v>0</v>
      </c>
      <c r="F8574">
        <f>_xlfn.XLOOKUP(A8574,Table4[Lfd],Table4[Periods],"Err",0)</f>
        <v>0</v>
      </c>
      <c r="G8574" t="b">
        <f t="shared" si="401"/>
        <v>0</v>
      </c>
    </row>
    <row r="8575" spans="1:7" hidden="1" x14ac:dyDescent="0.25">
      <c r="A8575">
        <f t="shared" si="402"/>
        <v>239</v>
      </c>
      <c r="B8575">
        <f t="shared" si="403"/>
        <v>6</v>
      </c>
      <c r="C8575" t="str">
        <f>_xlfn.XLOOKUP(A8575,Table4[Lfd],Table4[idElementValue],"Err",0)</f>
        <v/>
      </c>
      <c r="D8575">
        <f t="shared" si="403"/>
        <v>6</v>
      </c>
      <c r="E8575">
        <f ca="1">OFFSET(ElementsDB!$AQ$2,SeriesSelection!A8575-1,SeriesSelection!B8575-1)</f>
        <v>0</v>
      </c>
      <c r="F8575">
        <f>_xlfn.XLOOKUP(A8575,Table4[Lfd],Table4[Periods],"Err",0)</f>
        <v>0</v>
      </c>
      <c r="G8575" t="b">
        <f t="shared" si="401"/>
        <v>0</v>
      </c>
    </row>
    <row r="8576" spans="1:7" hidden="1" x14ac:dyDescent="0.25">
      <c r="A8576">
        <f t="shared" si="402"/>
        <v>239</v>
      </c>
      <c r="B8576">
        <f t="shared" si="403"/>
        <v>7</v>
      </c>
      <c r="C8576" t="str">
        <f>_xlfn.XLOOKUP(A8576,Table4[Lfd],Table4[idElementValue],"Err",0)</f>
        <v/>
      </c>
      <c r="D8576">
        <f t="shared" si="403"/>
        <v>7</v>
      </c>
      <c r="E8576">
        <f ca="1">OFFSET(ElementsDB!$AQ$2,SeriesSelection!A8576-1,SeriesSelection!B8576-1)</f>
        <v>0</v>
      </c>
      <c r="F8576">
        <f>_xlfn.XLOOKUP(A8576,Table4[Lfd],Table4[Periods],"Err",0)</f>
        <v>0</v>
      </c>
      <c r="G8576" t="b">
        <f t="shared" si="401"/>
        <v>0</v>
      </c>
    </row>
    <row r="8577" spans="1:7" hidden="1" x14ac:dyDescent="0.25">
      <c r="A8577">
        <f t="shared" si="402"/>
        <v>239</v>
      </c>
      <c r="B8577">
        <f t="shared" si="403"/>
        <v>8</v>
      </c>
      <c r="C8577" t="str">
        <f>_xlfn.XLOOKUP(A8577,Table4[Lfd],Table4[idElementValue],"Err",0)</f>
        <v/>
      </c>
      <c r="D8577">
        <f t="shared" si="403"/>
        <v>8</v>
      </c>
      <c r="E8577">
        <f ca="1">OFFSET(ElementsDB!$AQ$2,SeriesSelection!A8577-1,SeriesSelection!B8577-1)</f>
        <v>0</v>
      </c>
      <c r="F8577">
        <f>_xlfn.XLOOKUP(A8577,Table4[Lfd],Table4[Periods],"Err",0)</f>
        <v>0</v>
      </c>
      <c r="G8577" t="b">
        <f t="shared" si="401"/>
        <v>0</v>
      </c>
    </row>
    <row r="8578" spans="1:7" hidden="1" x14ac:dyDescent="0.25">
      <c r="A8578">
        <f t="shared" si="402"/>
        <v>239</v>
      </c>
      <c r="B8578">
        <f t="shared" si="403"/>
        <v>9</v>
      </c>
      <c r="C8578" t="str">
        <f>_xlfn.XLOOKUP(A8578,Table4[Lfd],Table4[idElementValue],"Err",0)</f>
        <v/>
      </c>
      <c r="D8578">
        <f t="shared" si="403"/>
        <v>9</v>
      </c>
      <c r="E8578">
        <f ca="1">OFFSET(ElementsDB!$AQ$2,SeriesSelection!A8578-1,SeriesSelection!B8578-1)</f>
        <v>0</v>
      </c>
      <c r="F8578">
        <f>_xlfn.XLOOKUP(A8578,Table4[Lfd],Table4[Periods],"Err",0)</f>
        <v>0</v>
      </c>
      <c r="G8578" t="b">
        <f t="shared" ref="G8578:G8641" si="404">(D8578&lt;=F8578)</f>
        <v>0</v>
      </c>
    </row>
    <row r="8579" spans="1:7" hidden="1" x14ac:dyDescent="0.25">
      <c r="A8579">
        <f t="shared" si="402"/>
        <v>239</v>
      </c>
      <c r="B8579">
        <f t="shared" si="403"/>
        <v>10</v>
      </c>
      <c r="C8579" t="str">
        <f>_xlfn.XLOOKUP(A8579,Table4[Lfd],Table4[idElementValue],"Err",0)</f>
        <v/>
      </c>
      <c r="D8579">
        <f t="shared" si="403"/>
        <v>10</v>
      </c>
      <c r="E8579">
        <f ca="1">OFFSET(ElementsDB!$AQ$2,SeriesSelection!A8579-1,SeriesSelection!B8579-1)</f>
        <v>0</v>
      </c>
      <c r="F8579">
        <f>_xlfn.XLOOKUP(A8579,Table4[Lfd],Table4[Periods],"Err",0)</f>
        <v>0</v>
      </c>
      <c r="G8579" t="b">
        <f t="shared" si="404"/>
        <v>0</v>
      </c>
    </row>
    <row r="8580" spans="1:7" hidden="1" x14ac:dyDescent="0.25">
      <c r="A8580">
        <f t="shared" si="402"/>
        <v>239</v>
      </c>
      <c r="B8580">
        <f t="shared" si="403"/>
        <v>11</v>
      </c>
      <c r="C8580" t="str">
        <f>_xlfn.XLOOKUP(A8580,Table4[Lfd],Table4[idElementValue],"Err",0)</f>
        <v/>
      </c>
      <c r="D8580">
        <f t="shared" si="403"/>
        <v>11</v>
      </c>
      <c r="E8580">
        <f ca="1">OFFSET(ElementsDB!$AQ$2,SeriesSelection!A8580-1,SeriesSelection!B8580-1)</f>
        <v>0</v>
      </c>
      <c r="F8580">
        <f>_xlfn.XLOOKUP(A8580,Table4[Lfd],Table4[Periods],"Err",0)</f>
        <v>0</v>
      </c>
      <c r="G8580" t="b">
        <f t="shared" si="404"/>
        <v>0</v>
      </c>
    </row>
    <row r="8581" spans="1:7" hidden="1" x14ac:dyDescent="0.25">
      <c r="A8581">
        <f t="shared" si="402"/>
        <v>239</v>
      </c>
      <c r="B8581">
        <f t="shared" si="403"/>
        <v>12</v>
      </c>
      <c r="C8581" t="str">
        <f>_xlfn.XLOOKUP(A8581,Table4[Lfd],Table4[idElementValue],"Err",0)</f>
        <v/>
      </c>
      <c r="D8581">
        <f t="shared" si="403"/>
        <v>12</v>
      </c>
      <c r="E8581">
        <f ca="1">OFFSET(ElementsDB!$AQ$2,SeriesSelection!A8581-1,SeriesSelection!B8581-1)</f>
        <v>0</v>
      </c>
      <c r="F8581">
        <f>_xlfn.XLOOKUP(A8581,Table4[Lfd],Table4[Periods],"Err",0)</f>
        <v>0</v>
      </c>
      <c r="G8581" t="b">
        <f t="shared" si="404"/>
        <v>0</v>
      </c>
    </row>
    <row r="8582" spans="1:7" hidden="1" x14ac:dyDescent="0.25">
      <c r="A8582">
        <f t="shared" si="402"/>
        <v>239</v>
      </c>
      <c r="B8582">
        <f t="shared" si="403"/>
        <v>13</v>
      </c>
      <c r="C8582" t="str">
        <f>_xlfn.XLOOKUP(A8582,Table4[Lfd],Table4[idElementValue],"Err",0)</f>
        <v/>
      </c>
      <c r="D8582">
        <f t="shared" si="403"/>
        <v>13</v>
      </c>
      <c r="E8582">
        <f ca="1">OFFSET(ElementsDB!$AQ$2,SeriesSelection!A8582-1,SeriesSelection!B8582-1)</f>
        <v>0</v>
      </c>
      <c r="F8582">
        <f>_xlfn.XLOOKUP(A8582,Table4[Lfd],Table4[Periods],"Err",0)</f>
        <v>0</v>
      </c>
      <c r="G8582" t="b">
        <f t="shared" si="404"/>
        <v>0</v>
      </c>
    </row>
    <row r="8583" spans="1:7" hidden="1" x14ac:dyDescent="0.25">
      <c r="A8583">
        <f t="shared" si="402"/>
        <v>239</v>
      </c>
      <c r="B8583">
        <f t="shared" si="403"/>
        <v>14</v>
      </c>
      <c r="C8583" t="str">
        <f>_xlfn.XLOOKUP(A8583,Table4[Lfd],Table4[idElementValue],"Err",0)</f>
        <v/>
      </c>
      <c r="D8583">
        <f t="shared" si="403"/>
        <v>14</v>
      </c>
      <c r="E8583">
        <f ca="1">OFFSET(ElementsDB!$AQ$2,SeriesSelection!A8583-1,SeriesSelection!B8583-1)</f>
        <v>0</v>
      </c>
      <c r="F8583">
        <f>_xlfn.XLOOKUP(A8583,Table4[Lfd],Table4[Periods],"Err",0)</f>
        <v>0</v>
      </c>
      <c r="G8583" t="b">
        <f t="shared" si="404"/>
        <v>0</v>
      </c>
    </row>
    <row r="8584" spans="1:7" hidden="1" x14ac:dyDescent="0.25">
      <c r="A8584">
        <f t="shared" si="402"/>
        <v>239</v>
      </c>
      <c r="B8584">
        <f t="shared" si="403"/>
        <v>15</v>
      </c>
      <c r="C8584" t="str">
        <f>_xlfn.XLOOKUP(A8584,Table4[Lfd],Table4[idElementValue],"Err",0)</f>
        <v/>
      </c>
      <c r="D8584">
        <f t="shared" si="403"/>
        <v>15</v>
      </c>
      <c r="E8584">
        <f ca="1">OFFSET(ElementsDB!$AQ$2,SeriesSelection!A8584-1,SeriesSelection!B8584-1)</f>
        <v>0</v>
      </c>
      <c r="F8584">
        <f>_xlfn.XLOOKUP(A8584,Table4[Lfd],Table4[Periods],"Err",0)</f>
        <v>0</v>
      </c>
      <c r="G8584" t="b">
        <f t="shared" si="404"/>
        <v>0</v>
      </c>
    </row>
    <row r="8585" spans="1:7" hidden="1" x14ac:dyDescent="0.25">
      <c r="A8585">
        <f t="shared" si="402"/>
        <v>239</v>
      </c>
      <c r="B8585">
        <f t="shared" si="403"/>
        <v>16</v>
      </c>
      <c r="C8585" t="str">
        <f>_xlfn.XLOOKUP(A8585,Table4[Lfd],Table4[idElementValue],"Err",0)</f>
        <v/>
      </c>
      <c r="D8585">
        <f t="shared" si="403"/>
        <v>16</v>
      </c>
      <c r="E8585">
        <f ca="1">OFFSET(ElementsDB!$AQ$2,SeriesSelection!A8585-1,SeriesSelection!B8585-1)</f>
        <v>0</v>
      </c>
      <c r="F8585">
        <f>_xlfn.XLOOKUP(A8585,Table4[Lfd],Table4[Periods],"Err",0)</f>
        <v>0</v>
      </c>
      <c r="G8585" t="b">
        <f t="shared" si="404"/>
        <v>0</v>
      </c>
    </row>
    <row r="8586" spans="1:7" hidden="1" x14ac:dyDescent="0.25">
      <c r="A8586">
        <f t="shared" ref="A8586:A8649" si="405">IF(B8586=1,A8585+1,A8585)</f>
        <v>239</v>
      </c>
      <c r="B8586">
        <f t="shared" ref="B8586:D8649" si="406">IF(B8585=36,1,B8585+1)</f>
        <v>17</v>
      </c>
      <c r="C8586" t="str">
        <f>_xlfn.XLOOKUP(A8586,Table4[Lfd],Table4[idElementValue],"Err",0)</f>
        <v/>
      </c>
      <c r="D8586">
        <f t="shared" si="406"/>
        <v>17</v>
      </c>
      <c r="E8586">
        <f ca="1">OFFSET(ElementsDB!$AQ$2,SeriesSelection!A8586-1,SeriesSelection!B8586-1)</f>
        <v>0</v>
      </c>
      <c r="F8586">
        <f>_xlfn.XLOOKUP(A8586,Table4[Lfd],Table4[Periods],"Err",0)</f>
        <v>0</v>
      </c>
      <c r="G8586" t="b">
        <f t="shared" si="404"/>
        <v>0</v>
      </c>
    </row>
    <row r="8587" spans="1:7" hidden="1" x14ac:dyDescent="0.25">
      <c r="A8587">
        <f t="shared" si="405"/>
        <v>239</v>
      </c>
      <c r="B8587">
        <f t="shared" si="406"/>
        <v>18</v>
      </c>
      <c r="C8587" t="str">
        <f>_xlfn.XLOOKUP(A8587,Table4[Lfd],Table4[idElementValue],"Err",0)</f>
        <v/>
      </c>
      <c r="D8587">
        <f t="shared" si="406"/>
        <v>18</v>
      </c>
      <c r="E8587">
        <f ca="1">OFFSET(ElementsDB!$AQ$2,SeriesSelection!A8587-1,SeriesSelection!B8587-1)</f>
        <v>0</v>
      </c>
      <c r="F8587">
        <f>_xlfn.XLOOKUP(A8587,Table4[Lfd],Table4[Periods],"Err",0)</f>
        <v>0</v>
      </c>
      <c r="G8587" t="b">
        <f t="shared" si="404"/>
        <v>0</v>
      </c>
    </row>
    <row r="8588" spans="1:7" hidden="1" x14ac:dyDescent="0.25">
      <c r="A8588">
        <f t="shared" si="405"/>
        <v>239</v>
      </c>
      <c r="B8588">
        <f t="shared" si="406"/>
        <v>19</v>
      </c>
      <c r="C8588" t="str">
        <f>_xlfn.XLOOKUP(A8588,Table4[Lfd],Table4[idElementValue],"Err",0)</f>
        <v/>
      </c>
      <c r="D8588">
        <f t="shared" si="406"/>
        <v>19</v>
      </c>
      <c r="E8588">
        <f ca="1">OFFSET(ElementsDB!$AQ$2,SeriesSelection!A8588-1,SeriesSelection!B8588-1)</f>
        <v>0</v>
      </c>
      <c r="F8588">
        <f>_xlfn.XLOOKUP(A8588,Table4[Lfd],Table4[Periods],"Err",0)</f>
        <v>0</v>
      </c>
      <c r="G8588" t="b">
        <f t="shared" si="404"/>
        <v>0</v>
      </c>
    </row>
    <row r="8589" spans="1:7" hidden="1" x14ac:dyDescent="0.25">
      <c r="A8589">
        <f t="shared" si="405"/>
        <v>239</v>
      </c>
      <c r="B8589">
        <f t="shared" si="406"/>
        <v>20</v>
      </c>
      <c r="C8589" t="str">
        <f>_xlfn.XLOOKUP(A8589,Table4[Lfd],Table4[idElementValue],"Err",0)</f>
        <v/>
      </c>
      <c r="D8589">
        <f t="shared" si="406"/>
        <v>20</v>
      </c>
      <c r="E8589">
        <f ca="1">OFFSET(ElementsDB!$AQ$2,SeriesSelection!A8589-1,SeriesSelection!B8589-1)</f>
        <v>0</v>
      </c>
      <c r="F8589">
        <f>_xlfn.XLOOKUP(A8589,Table4[Lfd],Table4[Periods],"Err",0)</f>
        <v>0</v>
      </c>
      <c r="G8589" t="b">
        <f t="shared" si="404"/>
        <v>0</v>
      </c>
    </row>
    <row r="8590" spans="1:7" hidden="1" x14ac:dyDescent="0.25">
      <c r="A8590">
        <f t="shared" si="405"/>
        <v>239</v>
      </c>
      <c r="B8590">
        <f t="shared" si="406"/>
        <v>21</v>
      </c>
      <c r="C8590" t="str">
        <f>_xlfn.XLOOKUP(A8590,Table4[Lfd],Table4[idElementValue],"Err",0)</f>
        <v/>
      </c>
      <c r="D8590">
        <f t="shared" si="406"/>
        <v>21</v>
      </c>
      <c r="E8590">
        <f ca="1">OFFSET(ElementsDB!$AQ$2,SeriesSelection!A8590-1,SeriesSelection!B8590-1)</f>
        <v>0</v>
      </c>
      <c r="F8590">
        <f>_xlfn.XLOOKUP(A8590,Table4[Lfd],Table4[Periods],"Err",0)</f>
        <v>0</v>
      </c>
      <c r="G8590" t="b">
        <f t="shared" si="404"/>
        <v>0</v>
      </c>
    </row>
    <row r="8591" spans="1:7" hidden="1" x14ac:dyDescent="0.25">
      <c r="A8591">
        <f t="shared" si="405"/>
        <v>239</v>
      </c>
      <c r="B8591">
        <f t="shared" si="406"/>
        <v>22</v>
      </c>
      <c r="C8591" t="str">
        <f>_xlfn.XLOOKUP(A8591,Table4[Lfd],Table4[idElementValue],"Err",0)</f>
        <v/>
      </c>
      <c r="D8591">
        <f t="shared" si="406"/>
        <v>22</v>
      </c>
      <c r="E8591">
        <f ca="1">OFFSET(ElementsDB!$AQ$2,SeriesSelection!A8591-1,SeriesSelection!B8591-1)</f>
        <v>0</v>
      </c>
      <c r="F8591">
        <f>_xlfn.XLOOKUP(A8591,Table4[Lfd],Table4[Periods],"Err",0)</f>
        <v>0</v>
      </c>
      <c r="G8591" t="b">
        <f t="shared" si="404"/>
        <v>0</v>
      </c>
    </row>
    <row r="8592" spans="1:7" hidden="1" x14ac:dyDescent="0.25">
      <c r="A8592">
        <f t="shared" si="405"/>
        <v>239</v>
      </c>
      <c r="B8592">
        <f t="shared" si="406"/>
        <v>23</v>
      </c>
      <c r="C8592" t="str">
        <f>_xlfn.XLOOKUP(A8592,Table4[Lfd],Table4[idElementValue],"Err",0)</f>
        <v/>
      </c>
      <c r="D8592">
        <f t="shared" si="406"/>
        <v>23</v>
      </c>
      <c r="E8592">
        <f ca="1">OFFSET(ElementsDB!$AQ$2,SeriesSelection!A8592-1,SeriesSelection!B8592-1)</f>
        <v>0</v>
      </c>
      <c r="F8592">
        <f>_xlfn.XLOOKUP(A8592,Table4[Lfd],Table4[Periods],"Err",0)</f>
        <v>0</v>
      </c>
      <c r="G8592" t="b">
        <f t="shared" si="404"/>
        <v>0</v>
      </c>
    </row>
    <row r="8593" spans="1:7" hidden="1" x14ac:dyDescent="0.25">
      <c r="A8593">
        <f t="shared" si="405"/>
        <v>239</v>
      </c>
      <c r="B8593">
        <f t="shared" si="406"/>
        <v>24</v>
      </c>
      <c r="C8593" t="str">
        <f>_xlfn.XLOOKUP(A8593,Table4[Lfd],Table4[idElementValue],"Err",0)</f>
        <v/>
      </c>
      <c r="D8593">
        <f t="shared" si="406"/>
        <v>24</v>
      </c>
      <c r="E8593">
        <f ca="1">OFFSET(ElementsDB!$AQ$2,SeriesSelection!A8593-1,SeriesSelection!B8593-1)</f>
        <v>0</v>
      </c>
      <c r="F8593">
        <f>_xlfn.XLOOKUP(A8593,Table4[Lfd],Table4[Periods],"Err",0)</f>
        <v>0</v>
      </c>
      <c r="G8593" t="b">
        <f t="shared" si="404"/>
        <v>0</v>
      </c>
    </row>
    <row r="8594" spans="1:7" hidden="1" x14ac:dyDescent="0.25">
      <c r="A8594">
        <f t="shared" si="405"/>
        <v>239</v>
      </c>
      <c r="B8594">
        <f t="shared" si="406"/>
        <v>25</v>
      </c>
      <c r="C8594" t="str">
        <f>_xlfn.XLOOKUP(A8594,Table4[Lfd],Table4[idElementValue],"Err",0)</f>
        <v/>
      </c>
      <c r="D8594">
        <f t="shared" si="406"/>
        <v>25</v>
      </c>
      <c r="E8594">
        <f ca="1">OFFSET(ElementsDB!$AQ$2,SeriesSelection!A8594-1,SeriesSelection!B8594-1)</f>
        <v>0</v>
      </c>
      <c r="F8594">
        <f>_xlfn.XLOOKUP(A8594,Table4[Lfd],Table4[Periods],"Err",0)</f>
        <v>0</v>
      </c>
      <c r="G8594" t="b">
        <f t="shared" si="404"/>
        <v>0</v>
      </c>
    </row>
    <row r="8595" spans="1:7" hidden="1" x14ac:dyDescent="0.25">
      <c r="A8595">
        <f t="shared" si="405"/>
        <v>239</v>
      </c>
      <c r="B8595">
        <f t="shared" si="406"/>
        <v>26</v>
      </c>
      <c r="C8595" t="str">
        <f>_xlfn.XLOOKUP(A8595,Table4[Lfd],Table4[idElementValue],"Err",0)</f>
        <v/>
      </c>
      <c r="D8595">
        <f t="shared" si="406"/>
        <v>26</v>
      </c>
      <c r="E8595">
        <f ca="1">OFFSET(ElementsDB!$AQ$2,SeriesSelection!A8595-1,SeriesSelection!B8595-1)</f>
        <v>0</v>
      </c>
      <c r="F8595">
        <f>_xlfn.XLOOKUP(A8595,Table4[Lfd],Table4[Periods],"Err",0)</f>
        <v>0</v>
      </c>
      <c r="G8595" t="b">
        <f t="shared" si="404"/>
        <v>0</v>
      </c>
    </row>
    <row r="8596" spans="1:7" hidden="1" x14ac:dyDescent="0.25">
      <c r="A8596">
        <f t="shared" si="405"/>
        <v>239</v>
      </c>
      <c r="B8596">
        <f t="shared" si="406"/>
        <v>27</v>
      </c>
      <c r="C8596" t="str">
        <f>_xlfn.XLOOKUP(A8596,Table4[Lfd],Table4[idElementValue],"Err",0)</f>
        <v/>
      </c>
      <c r="D8596">
        <f t="shared" si="406"/>
        <v>27</v>
      </c>
      <c r="E8596">
        <f ca="1">OFFSET(ElementsDB!$AQ$2,SeriesSelection!A8596-1,SeriesSelection!B8596-1)</f>
        <v>0</v>
      </c>
      <c r="F8596">
        <f>_xlfn.XLOOKUP(A8596,Table4[Lfd],Table4[Periods],"Err",0)</f>
        <v>0</v>
      </c>
      <c r="G8596" t="b">
        <f t="shared" si="404"/>
        <v>0</v>
      </c>
    </row>
    <row r="8597" spans="1:7" hidden="1" x14ac:dyDescent="0.25">
      <c r="A8597">
        <f t="shared" si="405"/>
        <v>239</v>
      </c>
      <c r="B8597">
        <f t="shared" si="406"/>
        <v>28</v>
      </c>
      <c r="C8597" t="str">
        <f>_xlfn.XLOOKUP(A8597,Table4[Lfd],Table4[idElementValue],"Err",0)</f>
        <v/>
      </c>
      <c r="D8597">
        <f t="shared" si="406"/>
        <v>28</v>
      </c>
      <c r="E8597">
        <f ca="1">OFFSET(ElementsDB!$AQ$2,SeriesSelection!A8597-1,SeriesSelection!B8597-1)</f>
        <v>0</v>
      </c>
      <c r="F8597">
        <f>_xlfn.XLOOKUP(A8597,Table4[Lfd],Table4[Periods],"Err",0)</f>
        <v>0</v>
      </c>
      <c r="G8597" t="b">
        <f t="shared" si="404"/>
        <v>0</v>
      </c>
    </row>
    <row r="8598" spans="1:7" hidden="1" x14ac:dyDescent="0.25">
      <c r="A8598">
        <f t="shared" si="405"/>
        <v>239</v>
      </c>
      <c r="B8598">
        <f t="shared" si="406"/>
        <v>29</v>
      </c>
      <c r="C8598" t="str">
        <f>_xlfn.XLOOKUP(A8598,Table4[Lfd],Table4[idElementValue],"Err",0)</f>
        <v/>
      </c>
      <c r="D8598">
        <f t="shared" si="406"/>
        <v>29</v>
      </c>
      <c r="E8598">
        <f ca="1">OFFSET(ElementsDB!$AQ$2,SeriesSelection!A8598-1,SeriesSelection!B8598-1)</f>
        <v>0</v>
      </c>
      <c r="F8598">
        <f>_xlfn.XLOOKUP(A8598,Table4[Lfd],Table4[Periods],"Err",0)</f>
        <v>0</v>
      </c>
      <c r="G8598" t="b">
        <f t="shared" si="404"/>
        <v>0</v>
      </c>
    </row>
    <row r="8599" spans="1:7" hidden="1" x14ac:dyDescent="0.25">
      <c r="A8599">
        <f t="shared" si="405"/>
        <v>239</v>
      </c>
      <c r="B8599">
        <f t="shared" si="406"/>
        <v>30</v>
      </c>
      <c r="C8599" t="str">
        <f>_xlfn.XLOOKUP(A8599,Table4[Lfd],Table4[idElementValue],"Err",0)</f>
        <v/>
      </c>
      <c r="D8599">
        <f t="shared" si="406"/>
        <v>30</v>
      </c>
      <c r="E8599">
        <f ca="1">OFFSET(ElementsDB!$AQ$2,SeriesSelection!A8599-1,SeriesSelection!B8599-1)</f>
        <v>0</v>
      </c>
      <c r="F8599">
        <f>_xlfn.XLOOKUP(A8599,Table4[Lfd],Table4[Periods],"Err",0)</f>
        <v>0</v>
      </c>
      <c r="G8599" t="b">
        <f t="shared" si="404"/>
        <v>0</v>
      </c>
    </row>
    <row r="8600" spans="1:7" hidden="1" x14ac:dyDescent="0.25">
      <c r="A8600">
        <f t="shared" si="405"/>
        <v>239</v>
      </c>
      <c r="B8600">
        <f t="shared" si="406"/>
        <v>31</v>
      </c>
      <c r="C8600" t="str">
        <f>_xlfn.XLOOKUP(A8600,Table4[Lfd],Table4[idElementValue],"Err",0)</f>
        <v/>
      </c>
      <c r="D8600">
        <f t="shared" si="406"/>
        <v>31</v>
      </c>
      <c r="E8600">
        <f ca="1">OFFSET(ElementsDB!$AQ$2,SeriesSelection!A8600-1,SeriesSelection!B8600-1)</f>
        <v>0</v>
      </c>
      <c r="F8600">
        <f>_xlfn.XLOOKUP(A8600,Table4[Lfd],Table4[Periods],"Err",0)</f>
        <v>0</v>
      </c>
      <c r="G8600" t="b">
        <f t="shared" si="404"/>
        <v>0</v>
      </c>
    </row>
    <row r="8601" spans="1:7" hidden="1" x14ac:dyDescent="0.25">
      <c r="A8601">
        <f t="shared" si="405"/>
        <v>239</v>
      </c>
      <c r="B8601">
        <f t="shared" si="406"/>
        <v>32</v>
      </c>
      <c r="C8601" t="str">
        <f>_xlfn.XLOOKUP(A8601,Table4[Lfd],Table4[idElementValue],"Err",0)</f>
        <v/>
      </c>
      <c r="D8601">
        <f t="shared" si="406"/>
        <v>32</v>
      </c>
      <c r="E8601">
        <f ca="1">OFFSET(ElementsDB!$AQ$2,SeriesSelection!A8601-1,SeriesSelection!B8601-1)</f>
        <v>0</v>
      </c>
      <c r="F8601">
        <f>_xlfn.XLOOKUP(A8601,Table4[Lfd],Table4[Periods],"Err",0)</f>
        <v>0</v>
      </c>
      <c r="G8601" t="b">
        <f t="shared" si="404"/>
        <v>0</v>
      </c>
    </row>
    <row r="8602" spans="1:7" hidden="1" x14ac:dyDescent="0.25">
      <c r="A8602">
        <f t="shared" si="405"/>
        <v>239</v>
      </c>
      <c r="B8602">
        <f t="shared" si="406"/>
        <v>33</v>
      </c>
      <c r="C8602" t="str">
        <f>_xlfn.XLOOKUP(A8602,Table4[Lfd],Table4[idElementValue],"Err",0)</f>
        <v/>
      </c>
      <c r="D8602">
        <f t="shared" si="406"/>
        <v>33</v>
      </c>
      <c r="E8602">
        <f ca="1">OFFSET(ElementsDB!$AQ$2,SeriesSelection!A8602-1,SeriesSelection!B8602-1)</f>
        <v>0</v>
      </c>
      <c r="F8602">
        <f>_xlfn.XLOOKUP(A8602,Table4[Lfd],Table4[Periods],"Err",0)</f>
        <v>0</v>
      </c>
      <c r="G8602" t="b">
        <f t="shared" si="404"/>
        <v>0</v>
      </c>
    </row>
    <row r="8603" spans="1:7" hidden="1" x14ac:dyDescent="0.25">
      <c r="A8603">
        <f t="shared" si="405"/>
        <v>239</v>
      </c>
      <c r="B8603">
        <f t="shared" si="406"/>
        <v>34</v>
      </c>
      <c r="C8603" t="str">
        <f>_xlfn.XLOOKUP(A8603,Table4[Lfd],Table4[idElementValue],"Err",0)</f>
        <v/>
      </c>
      <c r="D8603">
        <f t="shared" si="406"/>
        <v>34</v>
      </c>
      <c r="E8603">
        <f ca="1">OFFSET(ElementsDB!$AQ$2,SeriesSelection!A8603-1,SeriesSelection!B8603-1)</f>
        <v>0</v>
      </c>
      <c r="F8603">
        <f>_xlfn.XLOOKUP(A8603,Table4[Lfd],Table4[Periods],"Err",0)</f>
        <v>0</v>
      </c>
      <c r="G8603" t="b">
        <f t="shared" si="404"/>
        <v>0</v>
      </c>
    </row>
    <row r="8604" spans="1:7" hidden="1" x14ac:dyDescent="0.25">
      <c r="A8604">
        <f t="shared" si="405"/>
        <v>239</v>
      </c>
      <c r="B8604">
        <f t="shared" si="406"/>
        <v>35</v>
      </c>
      <c r="C8604" t="str">
        <f>_xlfn.XLOOKUP(A8604,Table4[Lfd],Table4[idElementValue],"Err",0)</f>
        <v/>
      </c>
      <c r="D8604">
        <f t="shared" si="406"/>
        <v>35</v>
      </c>
      <c r="E8604">
        <f ca="1">OFFSET(ElementsDB!$AQ$2,SeriesSelection!A8604-1,SeriesSelection!B8604-1)</f>
        <v>0</v>
      </c>
      <c r="F8604">
        <f>_xlfn.XLOOKUP(A8604,Table4[Lfd],Table4[Periods],"Err",0)</f>
        <v>0</v>
      </c>
      <c r="G8604" t="b">
        <f t="shared" si="404"/>
        <v>0</v>
      </c>
    </row>
    <row r="8605" spans="1:7" hidden="1" x14ac:dyDescent="0.25">
      <c r="A8605">
        <f t="shared" si="405"/>
        <v>239</v>
      </c>
      <c r="B8605">
        <f t="shared" si="406"/>
        <v>36</v>
      </c>
      <c r="C8605" t="str">
        <f>_xlfn.XLOOKUP(A8605,Table4[Lfd],Table4[idElementValue],"Err",0)</f>
        <v/>
      </c>
      <c r="D8605">
        <f t="shared" si="406"/>
        <v>36</v>
      </c>
      <c r="E8605">
        <f ca="1">OFFSET(ElementsDB!$AQ$2,SeriesSelection!A8605-1,SeriesSelection!B8605-1)</f>
        <v>0</v>
      </c>
      <c r="F8605">
        <f>_xlfn.XLOOKUP(A8605,Table4[Lfd],Table4[Periods],"Err",0)</f>
        <v>0</v>
      </c>
      <c r="G8605" t="b">
        <f t="shared" si="404"/>
        <v>0</v>
      </c>
    </row>
    <row r="8606" spans="1:7" hidden="1" x14ac:dyDescent="0.25">
      <c r="A8606">
        <f t="shared" si="405"/>
        <v>240</v>
      </c>
      <c r="B8606">
        <f t="shared" si="406"/>
        <v>1</v>
      </c>
      <c r="C8606" t="str">
        <f>_xlfn.XLOOKUP(A8606,Table4[Lfd],Table4[idElementValue],"Err",0)</f>
        <v/>
      </c>
      <c r="D8606">
        <f t="shared" si="406"/>
        <v>1</v>
      </c>
      <c r="E8606">
        <f ca="1">OFFSET(ElementsDB!$AQ$2,SeriesSelection!A8606-1,SeriesSelection!B8606-1)</f>
        <v>0</v>
      </c>
      <c r="F8606">
        <f>_xlfn.XLOOKUP(A8606,Table4[Lfd],Table4[Periods],"Err",0)</f>
        <v>0</v>
      </c>
      <c r="G8606" t="b">
        <f t="shared" si="404"/>
        <v>0</v>
      </c>
    </row>
    <row r="8607" spans="1:7" hidden="1" x14ac:dyDescent="0.25">
      <c r="A8607">
        <f t="shared" si="405"/>
        <v>240</v>
      </c>
      <c r="B8607">
        <f t="shared" si="406"/>
        <v>2</v>
      </c>
      <c r="C8607" t="str">
        <f>_xlfn.XLOOKUP(A8607,Table4[Lfd],Table4[idElementValue],"Err",0)</f>
        <v/>
      </c>
      <c r="D8607">
        <f t="shared" si="406"/>
        <v>2</v>
      </c>
      <c r="E8607">
        <f ca="1">OFFSET(ElementsDB!$AQ$2,SeriesSelection!A8607-1,SeriesSelection!B8607-1)</f>
        <v>0</v>
      </c>
      <c r="F8607">
        <f>_xlfn.XLOOKUP(A8607,Table4[Lfd],Table4[Periods],"Err",0)</f>
        <v>0</v>
      </c>
      <c r="G8607" t="b">
        <f t="shared" si="404"/>
        <v>0</v>
      </c>
    </row>
    <row r="8608" spans="1:7" hidden="1" x14ac:dyDescent="0.25">
      <c r="A8608">
        <f t="shared" si="405"/>
        <v>240</v>
      </c>
      <c r="B8608">
        <f t="shared" si="406"/>
        <v>3</v>
      </c>
      <c r="C8608" t="str">
        <f>_xlfn.XLOOKUP(A8608,Table4[Lfd],Table4[idElementValue],"Err",0)</f>
        <v/>
      </c>
      <c r="D8608">
        <f t="shared" si="406"/>
        <v>3</v>
      </c>
      <c r="E8608">
        <f ca="1">OFFSET(ElementsDB!$AQ$2,SeriesSelection!A8608-1,SeriesSelection!B8608-1)</f>
        <v>0</v>
      </c>
      <c r="F8608">
        <f>_xlfn.XLOOKUP(A8608,Table4[Lfd],Table4[Periods],"Err",0)</f>
        <v>0</v>
      </c>
      <c r="G8608" t="b">
        <f t="shared" si="404"/>
        <v>0</v>
      </c>
    </row>
    <row r="8609" spans="1:7" hidden="1" x14ac:dyDescent="0.25">
      <c r="A8609">
        <f t="shared" si="405"/>
        <v>240</v>
      </c>
      <c r="B8609">
        <f t="shared" si="406"/>
        <v>4</v>
      </c>
      <c r="C8609" t="str">
        <f>_xlfn.XLOOKUP(A8609,Table4[Lfd],Table4[idElementValue],"Err",0)</f>
        <v/>
      </c>
      <c r="D8609">
        <f t="shared" si="406"/>
        <v>4</v>
      </c>
      <c r="E8609">
        <f ca="1">OFFSET(ElementsDB!$AQ$2,SeriesSelection!A8609-1,SeriesSelection!B8609-1)</f>
        <v>0</v>
      </c>
      <c r="F8609">
        <f>_xlfn.XLOOKUP(A8609,Table4[Lfd],Table4[Periods],"Err",0)</f>
        <v>0</v>
      </c>
      <c r="G8609" t="b">
        <f t="shared" si="404"/>
        <v>0</v>
      </c>
    </row>
    <row r="8610" spans="1:7" hidden="1" x14ac:dyDescent="0.25">
      <c r="A8610">
        <f t="shared" si="405"/>
        <v>240</v>
      </c>
      <c r="B8610">
        <f t="shared" si="406"/>
        <v>5</v>
      </c>
      <c r="C8610" t="str">
        <f>_xlfn.XLOOKUP(A8610,Table4[Lfd],Table4[idElementValue],"Err",0)</f>
        <v/>
      </c>
      <c r="D8610">
        <f t="shared" si="406"/>
        <v>5</v>
      </c>
      <c r="E8610">
        <f ca="1">OFFSET(ElementsDB!$AQ$2,SeriesSelection!A8610-1,SeriesSelection!B8610-1)</f>
        <v>0</v>
      </c>
      <c r="F8610">
        <f>_xlfn.XLOOKUP(A8610,Table4[Lfd],Table4[Periods],"Err",0)</f>
        <v>0</v>
      </c>
      <c r="G8610" t="b">
        <f t="shared" si="404"/>
        <v>0</v>
      </c>
    </row>
    <row r="8611" spans="1:7" hidden="1" x14ac:dyDescent="0.25">
      <c r="A8611">
        <f t="shared" si="405"/>
        <v>240</v>
      </c>
      <c r="B8611">
        <f t="shared" si="406"/>
        <v>6</v>
      </c>
      <c r="C8611" t="str">
        <f>_xlfn.XLOOKUP(A8611,Table4[Lfd],Table4[idElementValue],"Err",0)</f>
        <v/>
      </c>
      <c r="D8611">
        <f t="shared" si="406"/>
        <v>6</v>
      </c>
      <c r="E8611">
        <f ca="1">OFFSET(ElementsDB!$AQ$2,SeriesSelection!A8611-1,SeriesSelection!B8611-1)</f>
        <v>0</v>
      </c>
      <c r="F8611">
        <f>_xlfn.XLOOKUP(A8611,Table4[Lfd],Table4[Periods],"Err",0)</f>
        <v>0</v>
      </c>
      <c r="G8611" t="b">
        <f t="shared" si="404"/>
        <v>0</v>
      </c>
    </row>
    <row r="8612" spans="1:7" hidden="1" x14ac:dyDescent="0.25">
      <c r="A8612">
        <f t="shared" si="405"/>
        <v>240</v>
      </c>
      <c r="B8612">
        <f t="shared" si="406"/>
        <v>7</v>
      </c>
      <c r="C8612" t="str">
        <f>_xlfn.XLOOKUP(A8612,Table4[Lfd],Table4[idElementValue],"Err",0)</f>
        <v/>
      </c>
      <c r="D8612">
        <f t="shared" si="406"/>
        <v>7</v>
      </c>
      <c r="E8612">
        <f ca="1">OFFSET(ElementsDB!$AQ$2,SeriesSelection!A8612-1,SeriesSelection!B8612-1)</f>
        <v>0</v>
      </c>
      <c r="F8612">
        <f>_xlfn.XLOOKUP(A8612,Table4[Lfd],Table4[Periods],"Err",0)</f>
        <v>0</v>
      </c>
      <c r="G8612" t="b">
        <f t="shared" si="404"/>
        <v>0</v>
      </c>
    </row>
    <row r="8613" spans="1:7" hidden="1" x14ac:dyDescent="0.25">
      <c r="A8613">
        <f t="shared" si="405"/>
        <v>240</v>
      </c>
      <c r="B8613">
        <f t="shared" si="406"/>
        <v>8</v>
      </c>
      <c r="C8613" t="str">
        <f>_xlfn.XLOOKUP(A8613,Table4[Lfd],Table4[idElementValue],"Err",0)</f>
        <v/>
      </c>
      <c r="D8613">
        <f t="shared" si="406"/>
        <v>8</v>
      </c>
      <c r="E8613">
        <f ca="1">OFFSET(ElementsDB!$AQ$2,SeriesSelection!A8613-1,SeriesSelection!B8613-1)</f>
        <v>0</v>
      </c>
      <c r="F8613">
        <f>_xlfn.XLOOKUP(A8613,Table4[Lfd],Table4[Periods],"Err",0)</f>
        <v>0</v>
      </c>
      <c r="G8613" t="b">
        <f t="shared" si="404"/>
        <v>0</v>
      </c>
    </row>
    <row r="8614" spans="1:7" hidden="1" x14ac:dyDescent="0.25">
      <c r="A8614">
        <f t="shared" si="405"/>
        <v>240</v>
      </c>
      <c r="B8614">
        <f t="shared" si="406"/>
        <v>9</v>
      </c>
      <c r="C8614" t="str">
        <f>_xlfn.XLOOKUP(A8614,Table4[Lfd],Table4[idElementValue],"Err",0)</f>
        <v/>
      </c>
      <c r="D8614">
        <f t="shared" si="406"/>
        <v>9</v>
      </c>
      <c r="E8614">
        <f ca="1">OFFSET(ElementsDB!$AQ$2,SeriesSelection!A8614-1,SeriesSelection!B8614-1)</f>
        <v>0</v>
      </c>
      <c r="F8614">
        <f>_xlfn.XLOOKUP(A8614,Table4[Lfd],Table4[Periods],"Err",0)</f>
        <v>0</v>
      </c>
      <c r="G8614" t="b">
        <f t="shared" si="404"/>
        <v>0</v>
      </c>
    </row>
    <row r="8615" spans="1:7" hidden="1" x14ac:dyDescent="0.25">
      <c r="A8615">
        <f t="shared" si="405"/>
        <v>240</v>
      </c>
      <c r="B8615">
        <f t="shared" si="406"/>
        <v>10</v>
      </c>
      <c r="C8615" t="str">
        <f>_xlfn.XLOOKUP(A8615,Table4[Lfd],Table4[idElementValue],"Err",0)</f>
        <v/>
      </c>
      <c r="D8615">
        <f t="shared" si="406"/>
        <v>10</v>
      </c>
      <c r="E8615">
        <f ca="1">OFFSET(ElementsDB!$AQ$2,SeriesSelection!A8615-1,SeriesSelection!B8615-1)</f>
        <v>0</v>
      </c>
      <c r="F8615">
        <f>_xlfn.XLOOKUP(A8615,Table4[Lfd],Table4[Periods],"Err",0)</f>
        <v>0</v>
      </c>
      <c r="G8615" t="b">
        <f t="shared" si="404"/>
        <v>0</v>
      </c>
    </row>
    <row r="8616" spans="1:7" hidden="1" x14ac:dyDescent="0.25">
      <c r="A8616">
        <f t="shared" si="405"/>
        <v>240</v>
      </c>
      <c r="B8616">
        <f t="shared" si="406"/>
        <v>11</v>
      </c>
      <c r="C8616" t="str">
        <f>_xlfn.XLOOKUP(A8616,Table4[Lfd],Table4[idElementValue],"Err",0)</f>
        <v/>
      </c>
      <c r="D8616">
        <f t="shared" si="406"/>
        <v>11</v>
      </c>
      <c r="E8616">
        <f ca="1">OFFSET(ElementsDB!$AQ$2,SeriesSelection!A8616-1,SeriesSelection!B8616-1)</f>
        <v>0</v>
      </c>
      <c r="F8616">
        <f>_xlfn.XLOOKUP(A8616,Table4[Lfd],Table4[Periods],"Err",0)</f>
        <v>0</v>
      </c>
      <c r="G8616" t="b">
        <f t="shared" si="404"/>
        <v>0</v>
      </c>
    </row>
    <row r="8617" spans="1:7" hidden="1" x14ac:dyDescent="0.25">
      <c r="A8617">
        <f t="shared" si="405"/>
        <v>240</v>
      </c>
      <c r="B8617">
        <f t="shared" si="406"/>
        <v>12</v>
      </c>
      <c r="C8617" t="str">
        <f>_xlfn.XLOOKUP(A8617,Table4[Lfd],Table4[idElementValue],"Err",0)</f>
        <v/>
      </c>
      <c r="D8617">
        <f t="shared" si="406"/>
        <v>12</v>
      </c>
      <c r="E8617">
        <f ca="1">OFFSET(ElementsDB!$AQ$2,SeriesSelection!A8617-1,SeriesSelection!B8617-1)</f>
        <v>0</v>
      </c>
      <c r="F8617">
        <f>_xlfn.XLOOKUP(A8617,Table4[Lfd],Table4[Periods],"Err",0)</f>
        <v>0</v>
      </c>
      <c r="G8617" t="b">
        <f t="shared" si="404"/>
        <v>0</v>
      </c>
    </row>
    <row r="8618" spans="1:7" hidden="1" x14ac:dyDescent="0.25">
      <c r="A8618">
        <f t="shared" si="405"/>
        <v>240</v>
      </c>
      <c r="B8618">
        <f t="shared" si="406"/>
        <v>13</v>
      </c>
      <c r="C8618" t="str">
        <f>_xlfn.XLOOKUP(A8618,Table4[Lfd],Table4[idElementValue],"Err",0)</f>
        <v/>
      </c>
      <c r="D8618">
        <f t="shared" si="406"/>
        <v>13</v>
      </c>
      <c r="E8618">
        <f ca="1">OFFSET(ElementsDB!$AQ$2,SeriesSelection!A8618-1,SeriesSelection!B8618-1)</f>
        <v>0</v>
      </c>
      <c r="F8618">
        <f>_xlfn.XLOOKUP(A8618,Table4[Lfd],Table4[Periods],"Err",0)</f>
        <v>0</v>
      </c>
      <c r="G8618" t="b">
        <f t="shared" si="404"/>
        <v>0</v>
      </c>
    </row>
    <row r="8619" spans="1:7" hidden="1" x14ac:dyDescent="0.25">
      <c r="A8619">
        <f t="shared" si="405"/>
        <v>240</v>
      </c>
      <c r="B8619">
        <f t="shared" si="406"/>
        <v>14</v>
      </c>
      <c r="C8619" t="str">
        <f>_xlfn.XLOOKUP(A8619,Table4[Lfd],Table4[idElementValue],"Err",0)</f>
        <v/>
      </c>
      <c r="D8619">
        <f t="shared" si="406"/>
        <v>14</v>
      </c>
      <c r="E8619">
        <f ca="1">OFFSET(ElementsDB!$AQ$2,SeriesSelection!A8619-1,SeriesSelection!B8619-1)</f>
        <v>0</v>
      </c>
      <c r="F8619">
        <f>_xlfn.XLOOKUP(A8619,Table4[Lfd],Table4[Periods],"Err",0)</f>
        <v>0</v>
      </c>
      <c r="G8619" t="b">
        <f t="shared" si="404"/>
        <v>0</v>
      </c>
    </row>
    <row r="8620" spans="1:7" hidden="1" x14ac:dyDescent="0.25">
      <c r="A8620">
        <f t="shared" si="405"/>
        <v>240</v>
      </c>
      <c r="B8620">
        <f t="shared" si="406"/>
        <v>15</v>
      </c>
      <c r="C8620" t="str">
        <f>_xlfn.XLOOKUP(A8620,Table4[Lfd],Table4[idElementValue],"Err",0)</f>
        <v/>
      </c>
      <c r="D8620">
        <f t="shared" si="406"/>
        <v>15</v>
      </c>
      <c r="E8620">
        <f ca="1">OFFSET(ElementsDB!$AQ$2,SeriesSelection!A8620-1,SeriesSelection!B8620-1)</f>
        <v>0</v>
      </c>
      <c r="F8620">
        <f>_xlfn.XLOOKUP(A8620,Table4[Lfd],Table4[Periods],"Err",0)</f>
        <v>0</v>
      </c>
      <c r="G8620" t="b">
        <f t="shared" si="404"/>
        <v>0</v>
      </c>
    </row>
    <row r="8621" spans="1:7" hidden="1" x14ac:dyDescent="0.25">
      <c r="A8621">
        <f t="shared" si="405"/>
        <v>240</v>
      </c>
      <c r="B8621">
        <f t="shared" si="406"/>
        <v>16</v>
      </c>
      <c r="C8621" t="str">
        <f>_xlfn.XLOOKUP(A8621,Table4[Lfd],Table4[idElementValue],"Err",0)</f>
        <v/>
      </c>
      <c r="D8621">
        <f t="shared" si="406"/>
        <v>16</v>
      </c>
      <c r="E8621">
        <f ca="1">OFFSET(ElementsDB!$AQ$2,SeriesSelection!A8621-1,SeriesSelection!B8621-1)</f>
        <v>0</v>
      </c>
      <c r="F8621">
        <f>_xlfn.XLOOKUP(A8621,Table4[Lfd],Table4[Periods],"Err",0)</f>
        <v>0</v>
      </c>
      <c r="G8621" t="b">
        <f t="shared" si="404"/>
        <v>0</v>
      </c>
    </row>
    <row r="8622" spans="1:7" hidden="1" x14ac:dyDescent="0.25">
      <c r="A8622">
        <f t="shared" si="405"/>
        <v>240</v>
      </c>
      <c r="B8622">
        <f t="shared" si="406"/>
        <v>17</v>
      </c>
      <c r="C8622" t="str">
        <f>_xlfn.XLOOKUP(A8622,Table4[Lfd],Table4[idElementValue],"Err",0)</f>
        <v/>
      </c>
      <c r="D8622">
        <f t="shared" si="406"/>
        <v>17</v>
      </c>
      <c r="E8622">
        <f ca="1">OFFSET(ElementsDB!$AQ$2,SeriesSelection!A8622-1,SeriesSelection!B8622-1)</f>
        <v>0</v>
      </c>
      <c r="F8622">
        <f>_xlfn.XLOOKUP(A8622,Table4[Lfd],Table4[Periods],"Err",0)</f>
        <v>0</v>
      </c>
      <c r="G8622" t="b">
        <f t="shared" si="404"/>
        <v>0</v>
      </c>
    </row>
    <row r="8623" spans="1:7" hidden="1" x14ac:dyDescent="0.25">
      <c r="A8623">
        <f t="shared" si="405"/>
        <v>240</v>
      </c>
      <c r="B8623">
        <f t="shared" si="406"/>
        <v>18</v>
      </c>
      <c r="C8623" t="str">
        <f>_xlfn.XLOOKUP(A8623,Table4[Lfd],Table4[idElementValue],"Err",0)</f>
        <v/>
      </c>
      <c r="D8623">
        <f t="shared" si="406"/>
        <v>18</v>
      </c>
      <c r="E8623">
        <f ca="1">OFFSET(ElementsDB!$AQ$2,SeriesSelection!A8623-1,SeriesSelection!B8623-1)</f>
        <v>0</v>
      </c>
      <c r="F8623">
        <f>_xlfn.XLOOKUP(A8623,Table4[Lfd],Table4[Periods],"Err",0)</f>
        <v>0</v>
      </c>
      <c r="G8623" t="b">
        <f t="shared" si="404"/>
        <v>0</v>
      </c>
    </row>
    <row r="8624" spans="1:7" hidden="1" x14ac:dyDescent="0.25">
      <c r="A8624">
        <f t="shared" si="405"/>
        <v>240</v>
      </c>
      <c r="B8624">
        <f t="shared" si="406"/>
        <v>19</v>
      </c>
      <c r="C8624" t="str">
        <f>_xlfn.XLOOKUP(A8624,Table4[Lfd],Table4[idElementValue],"Err",0)</f>
        <v/>
      </c>
      <c r="D8624">
        <f t="shared" si="406"/>
        <v>19</v>
      </c>
      <c r="E8624">
        <f ca="1">OFFSET(ElementsDB!$AQ$2,SeriesSelection!A8624-1,SeriesSelection!B8624-1)</f>
        <v>0</v>
      </c>
      <c r="F8624">
        <f>_xlfn.XLOOKUP(A8624,Table4[Lfd],Table4[Periods],"Err",0)</f>
        <v>0</v>
      </c>
      <c r="G8624" t="b">
        <f t="shared" si="404"/>
        <v>0</v>
      </c>
    </row>
    <row r="8625" spans="1:7" hidden="1" x14ac:dyDescent="0.25">
      <c r="A8625">
        <f t="shared" si="405"/>
        <v>240</v>
      </c>
      <c r="B8625">
        <f t="shared" si="406"/>
        <v>20</v>
      </c>
      <c r="C8625" t="str">
        <f>_xlfn.XLOOKUP(A8625,Table4[Lfd],Table4[idElementValue],"Err",0)</f>
        <v/>
      </c>
      <c r="D8625">
        <f t="shared" si="406"/>
        <v>20</v>
      </c>
      <c r="E8625">
        <f ca="1">OFFSET(ElementsDB!$AQ$2,SeriesSelection!A8625-1,SeriesSelection!B8625-1)</f>
        <v>0</v>
      </c>
      <c r="F8625">
        <f>_xlfn.XLOOKUP(A8625,Table4[Lfd],Table4[Periods],"Err",0)</f>
        <v>0</v>
      </c>
      <c r="G8625" t="b">
        <f t="shared" si="404"/>
        <v>0</v>
      </c>
    </row>
    <row r="8626" spans="1:7" hidden="1" x14ac:dyDescent="0.25">
      <c r="A8626">
        <f t="shared" si="405"/>
        <v>240</v>
      </c>
      <c r="B8626">
        <f t="shared" si="406"/>
        <v>21</v>
      </c>
      <c r="C8626" t="str">
        <f>_xlfn.XLOOKUP(A8626,Table4[Lfd],Table4[idElementValue],"Err",0)</f>
        <v/>
      </c>
      <c r="D8626">
        <f t="shared" si="406"/>
        <v>21</v>
      </c>
      <c r="E8626">
        <f ca="1">OFFSET(ElementsDB!$AQ$2,SeriesSelection!A8626-1,SeriesSelection!B8626-1)</f>
        <v>0</v>
      </c>
      <c r="F8626">
        <f>_xlfn.XLOOKUP(A8626,Table4[Lfd],Table4[Periods],"Err",0)</f>
        <v>0</v>
      </c>
      <c r="G8626" t="b">
        <f t="shared" si="404"/>
        <v>0</v>
      </c>
    </row>
    <row r="8627" spans="1:7" hidden="1" x14ac:dyDescent="0.25">
      <c r="A8627">
        <f t="shared" si="405"/>
        <v>240</v>
      </c>
      <c r="B8627">
        <f t="shared" si="406"/>
        <v>22</v>
      </c>
      <c r="C8627" t="str">
        <f>_xlfn.XLOOKUP(A8627,Table4[Lfd],Table4[idElementValue],"Err",0)</f>
        <v/>
      </c>
      <c r="D8627">
        <f t="shared" si="406"/>
        <v>22</v>
      </c>
      <c r="E8627">
        <f ca="1">OFFSET(ElementsDB!$AQ$2,SeriesSelection!A8627-1,SeriesSelection!B8627-1)</f>
        <v>0</v>
      </c>
      <c r="F8627">
        <f>_xlfn.XLOOKUP(A8627,Table4[Lfd],Table4[Periods],"Err",0)</f>
        <v>0</v>
      </c>
      <c r="G8627" t="b">
        <f t="shared" si="404"/>
        <v>0</v>
      </c>
    </row>
    <row r="8628" spans="1:7" hidden="1" x14ac:dyDescent="0.25">
      <c r="A8628">
        <f t="shared" si="405"/>
        <v>240</v>
      </c>
      <c r="B8628">
        <f t="shared" si="406"/>
        <v>23</v>
      </c>
      <c r="C8628" t="str">
        <f>_xlfn.XLOOKUP(A8628,Table4[Lfd],Table4[idElementValue],"Err",0)</f>
        <v/>
      </c>
      <c r="D8628">
        <f t="shared" si="406"/>
        <v>23</v>
      </c>
      <c r="E8628">
        <f ca="1">OFFSET(ElementsDB!$AQ$2,SeriesSelection!A8628-1,SeriesSelection!B8628-1)</f>
        <v>0</v>
      </c>
      <c r="F8628">
        <f>_xlfn.XLOOKUP(A8628,Table4[Lfd],Table4[Periods],"Err",0)</f>
        <v>0</v>
      </c>
      <c r="G8628" t="b">
        <f t="shared" si="404"/>
        <v>0</v>
      </c>
    </row>
    <row r="8629" spans="1:7" hidden="1" x14ac:dyDescent="0.25">
      <c r="A8629">
        <f t="shared" si="405"/>
        <v>240</v>
      </c>
      <c r="B8629">
        <f t="shared" si="406"/>
        <v>24</v>
      </c>
      <c r="C8629" t="str">
        <f>_xlfn.XLOOKUP(A8629,Table4[Lfd],Table4[idElementValue],"Err",0)</f>
        <v/>
      </c>
      <c r="D8629">
        <f t="shared" si="406"/>
        <v>24</v>
      </c>
      <c r="E8629">
        <f ca="1">OFFSET(ElementsDB!$AQ$2,SeriesSelection!A8629-1,SeriesSelection!B8629-1)</f>
        <v>0</v>
      </c>
      <c r="F8629">
        <f>_xlfn.XLOOKUP(A8629,Table4[Lfd],Table4[Periods],"Err",0)</f>
        <v>0</v>
      </c>
      <c r="G8629" t="b">
        <f t="shared" si="404"/>
        <v>0</v>
      </c>
    </row>
    <row r="8630" spans="1:7" hidden="1" x14ac:dyDescent="0.25">
      <c r="A8630">
        <f t="shared" si="405"/>
        <v>240</v>
      </c>
      <c r="B8630">
        <f t="shared" si="406"/>
        <v>25</v>
      </c>
      <c r="C8630" t="str">
        <f>_xlfn.XLOOKUP(A8630,Table4[Lfd],Table4[idElementValue],"Err",0)</f>
        <v/>
      </c>
      <c r="D8630">
        <f t="shared" si="406"/>
        <v>25</v>
      </c>
      <c r="E8630">
        <f ca="1">OFFSET(ElementsDB!$AQ$2,SeriesSelection!A8630-1,SeriesSelection!B8630-1)</f>
        <v>0</v>
      </c>
      <c r="F8630">
        <f>_xlfn.XLOOKUP(A8630,Table4[Lfd],Table4[Periods],"Err",0)</f>
        <v>0</v>
      </c>
      <c r="G8630" t="b">
        <f t="shared" si="404"/>
        <v>0</v>
      </c>
    </row>
    <row r="8631" spans="1:7" hidden="1" x14ac:dyDescent="0.25">
      <c r="A8631">
        <f t="shared" si="405"/>
        <v>240</v>
      </c>
      <c r="B8631">
        <f t="shared" si="406"/>
        <v>26</v>
      </c>
      <c r="C8631" t="str">
        <f>_xlfn.XLOOKUP(A8631,Table4[Lfd],Table4[idElementValue],"Err",0)</f>
        <v/>
      </c>
      <c r="D8631">
        <f t="shared" si="406"/>
        <v>26</v>
      </c>
      <c r="E8631">
        <f ca="1">OFFSET(ElementsDB!$AQ$2,SeriesSelection!A8631-1,SeriesSelection!B8631-1)</f>
        <v>0</v>
      </c>
      <c r="F8631">
        <f>_xlfn.XLOOKUP(A8631,Table4[Lfd],Table4[Periods],"Err",0)</f>
        <v>0</v>
      </c>
      <c r="G8631" t="b">
        <f t="shared" si="404"/>
        <v>0</v>
      </c>
    </row>
    <row r="8632" spans="1:7" hidden="1" x14ac:dyDescent="0.25">
      <c r="A8632">
        <f t="shared" si="405"/>
        <v>240</v>
      </c>
      <c r="B8632">
        <f t="shared" si="406"/>
        <v>27</v>
      </c>
      <c r="C8632" t="str">
        <f>_xlfn.XLOOKUP(A8632,Table4[Lfd],Table4[idElementValue],"Err",0)</f>
        <v/>
      </c>
      <c r="D8632">
        <f t="shared" si="406"/>
        <v>27</v>
      </c>
      <c r="E8632">
        <f ca="1">OFFSET(ElementsDB!$AQ$2,SeriesSelection!A8632-1,SeriesSelection!B8632-1)</f>
        <v>0</v>
      </c>
      <c r="F8632">
        <f>_xlfn.XLOOKUP(A8632,Table4[Lfd],Table4[Periods],"Err",0)</f>
        <v>0</v>
      </c>
      <c r="G8632" t="b">
        <f t="shared" si="404"/>
        <v>0</v>
      </c>
    </row>
    <row r="8633" spans="1:7" hidden="1" x14ac:dyDescent="0.25">
      <c r="A8633">
        <f t="shared" si="405"/>
        <v>240</v>
      </c>
      <c r="B8633">
        <f t="shared" si="406"/>
        <v>28</v>
      </c>
      <c r="C8633" t="str">
        <f>_xlfn.XLOOKUP(A8633,Table4[Lfd],Table4[idElementValue],"Err",0)</f>
        <v/>
      </c>
      <c r="D8633">
        <f t="shared" si="406"/>
        <v>28</v>
      </c>
      <c r="E8633">
        <f ca="1">OFFSET(ElementsDB!$AQ$2,SeriesSelection!A8633-1,SeriesSelection!B8633-1)</f>
        <v>0</v>
      </c>
      <c r="F8633">
        <f>_xlfn.XLOOKUP(A8633,Table4[Lfd],Table4[Periods],"Err",0)</f>
        <v>0</v>
      </c>
      <c r="G8633" t="b">
        <f t="shared" si="404"/>
        <v>0</v>
      </c>
    </row>
    <row r="8634" spans="1:7" hidden="1" x14ac:dyDescent="0.25">
      <c r="A8634">
        <f t="shared" si="405"/>
        <v>240</v>
      </c>
      <c r="B8634">
        <f t="shared" si="406"/>
        <v>29</v>
      </c>
      <c r="C8634" t="str">
        <f>_xlfn.XLOOKUP(A8634,Table4[Lfd],Table4[idElementValue],"Err",0)</f>
        <v/>
      </c>
      <c r="D8634">
        <f t="shared" si="406"/>
        <v>29</v>
      </c>
      <c r="E8634">
        <f ca="1">OFFSET(ElementsDB!$AQ$2,SeriesSelection!A8634-1,SeriesSelection!B8634-1)</f>
        <v>0</v>
      </c>
      <c r="F8634">
        <f>_xlfn.XLOOKUP(A8634,Table4[Lfd],Table4[Periods],"Err",0)</f>
        <v>0</v>
      </c>
      <c r="G8634" t="b">
        <f t="shared" si="404"/>
        <v>0</v>
      </c>
    </row>
    <row r="8635" spans="1:7" hidden="1" x14ac:dyDescent="0.25">
      <c r="A8635">
        <f t="shared" si="405"/>
        <v>240</v>
      </c>
      <c r="B8635">
        <f t="shared" si="406"/>
        <v>30</v>
      </c>
      <c r="C8635" t="str">
        <f>_xlfn.XLOOKUP(A8635,Table4[Lfd],Table4[idElementValue],"Err",0)</f>
        <v/>
      </c>
      <c r="D8635">
        <f t="shared" si="406"/>
        <v>30</v>
      </c>
      <c r="E8635">
        <f ca="1">OFFSET(ElementsDB!$AQ$2,SeriesSelection!A8635-1,SeriesSelection!B8635-1)</f>
        <v>0</v>
      </c>
      <c r="F8635">
        <f>_xlfn.XLOOKUP(A8635,Table4[Lfd],Table4[Periods],"Err",0)</f>
        <v>0</v>
      </c>
      <c r="G8635" t="b">
        <f t="shared" si="404"/>
        <v>0</v>
      </c>
    </row>
    <row r="8636" spans="1:7" hidden="1" x14ac:dyDescent="0.25">
      <c r="A8636">
        <f t="shared" si="405"/>
        <v>240</v>
      </c>
      <c r="B8636">
        <f t="shared" si="406"/>
        <v>31</v>
      </c>
      <c r="C8636" t="str">
        <f>_xlfn.XLOOKUP(A8636,Table4[Lfd],Table4[idElementValue],"Err",0)</f>
        <v/>
      </c>
      <c r="D8636">
        <f t="shared" si="406"/>
        <v>31</v>
      </c>
      <c r="E8636">
        <f ca="1">OFFSET(ElementsDB!$AQ$2,SeriesSelection!A8636-1,SeriesSelection!B8636-1)</f>
        <v>0</v>
      </c>
      <c r="F8636">
        <f>_xlfn.XLOOKUP(A8636,Table4[Lfd],Table4[Periods],"Err",0)</f>
        <v>0</v>
      </c>
      <c r="G8636" t="b">
        <f t="shared" si="404"/>
        <v>0</v>
      </c>
    </row>
    <row r="8637" spans="1:7" hidden="1" x14ac:dyDescent="0.25">
      <c r="A8637">
        <f t="shared" si="405"/>
        <v>240</v>
      </c>
      <c r="B8637">
        <f t="shared" si="406"/>
        <v>32</v>
      </c>
      <c r="C8637" t="str">
        <f>_xlfn.XLOOKUP(A8637,Table4[Lfd],Table4[idElementValue],"Err",0)</f>
        <v/>
      </c>
      <c r="D8637">
        <f t="shared" si="406"/>
        <v>32</v>
      </c>
      <c r="E8637">
        <f ca="1">OFFSET(ElementsDB!$AQ$2,SeriesSelection!A8637-1,SeriesSelection!B8637-1)</f>
        <v>0</v>
      </c>
      <c r="F8637">
        <f>_xlfn.XLOOKUP(A8637,Table4[Lfd],Table4[Periods],"Err",0)</f>
        <v>0</v>
      </c>
      <c r="G8637" t="b">
        <f t="shared" si="404"/>
        <v>0</v>
      </c>
    </row>
    <row r="8638" spans="1:7" hidden="1" x14ac:dyDescent="0.25">
      <c r="A8638">
        <f t="shared" si="405"/>
        <v>240</v>
      </c>
      <c r="B8638">
        <f t="shared" si="406"/>
        <v>33</v>
      </c>
      <c r="C8638" t="str">
        <f>_xlfn.XLOOKUP(A8638,Table4[Lfd],Table4[idElementValue],"Err",0)</f>
        <v/>
      </c>
      <c r="D8638">
        <f t="shared" si="406"/>
        <v>33</v>
      </c>
      <c r="E8638">
        <f ca="1">OFFSET(ElementsDB!$AQ$2,SeriesSelection!A8638-1,SeriesSelection!B8638-1)</f>
        <v>0</v>
      </c>
      <c r="F8638">
        <f>_xlfn.XLOOKUP(A8638,Table4[Lfd],Table4[Periods],"Err",0)</f>
        <v>0</v>
      </c>
      <c r="G8638" t="b">
        <f t="shared" si="404"/>
        <v>0</v>
      </c>
    </row>
    <row r="8639" spans="1:7" hidden="1" x14ac:dyDescent="0.25">
      <c r="A8639">
        <f t="shared" si="405"/>
        <v>240</v>
      </c>
      <c r="B8639">
        <f t="shared" si="406"/>
        <v>34</v>
      </c>
      <c r="C8639" t="str">
        <f>_xlfn.XLOOKUP(A8639,Table4[Lfd],Table4[idElementValue],"Err",0)</f>
        <v/>
      </c>
      <c r="D8639">
        <f t="shared" si="406"/>
        <v>34</v>
      </c>
      <c r="E8639">
        <f ca="1">OFFSET(ElementsDB!$AQ$2,SeriesSelection!A8639-1,SeriesSelection!B8639-1)</f>
        <v>0</v>
      </c>
      <c r="F8639">
        <f>_xlfn.XLOOKUP(A8639,Table4[Lfd],Table4[Periods],"Err",0)</f>
        <v>0</v>
      </c>
      <c r="G8639" t="b">
        <f t="shared" si="404"/>
        <v>0</v>
      </c>
    </row>
    <row r="8640" spans="1:7" hidden="1" x14ac:dyDescent="0.25">
      <c r="A8640">
        <f t="shared" si="405"/>
        <v>240</v>
      </c>
      <c r="B8640">
        <f t="shared" si="406"/>
        <v>35</v>
      </c>
      <c r="C8640" t="str">
        <f>_xlfn.XLOOKUP(A8640,Table4[Lfd],Table4[idElementValue],"Err",0)</f>
        <v/>
      </c>
      <c r="D8640">
        <f t="shared" si="406"/>
        <v>35</v>
      </c>
      <c r="E8640">
        <f ca="1">OFFSET(ElementsDB!$AQ$2,SeriesSelection!A8640-1,SeriesSelection!B8640-1)</f>
        <v>0</v>
      </c>
      <c r="F8640">
        <f>_xlfn.XLOOKUP(A8640,Table4[Lfd],Table4[Periods],"Err",0)</f>
        <v>0</v>
      </c>
      <c r="G8640" t="b">
        <f t="shared" si="404"/>
        <v>0</v>
      </c>
    </row>
    <row r="8641" spans="1:7" hidden="1" x14ac:dyDescent="0.25">
      <c r="A8641">
        <f t="shared" si="405"/>
        <v>240</v>
      </c>
      <c r="B8641">
        <f t="shared" si="406"/>
        <v>36</v>
      </c>
      <c r="C8641" t="str">
        <f>_xlfn.XLOOKUP(A8641,Table4[Lfd],Table4[idElementValue],"Err",0)</f>
        <v/>
      </c>
      <c r="D8641">
        <f t="shared" si="406"/>
        <v>36</v>
      </c>
      <c r="E8641">
        <f ca="1">OFFSET(ElementsDB!$AQ$2,SeriesSelection!A8641-1,SeriesSelection!B8641-1)</f>
        <v>0</v>
      </c>
      <c r="F8641">
        <f>_xlfn.XLOOKUP(A8641,Table4[Lfd],Table4[Periods],"Err",0)</f>
        <v>0</v>
      </c>
      <c r="G8641" t="b">
        <f t="shared" si="404"/>
        <v>0</v>
      </c>
    </row>
    <row r="8642" spans="1:7" hidden="1" x14ac:dyDescent="0.25">
      <c r="A8642">
        <f t="shared" si="405"/>
        <v>241</v>
      </c>
      <c r="B8642">
        <f t="shared" si="406"/>
        <v>1</v>
      </c>
      <c r="C8642" t="str">
        <f>_xlfn.XLOOKUP(A8642,Table4[Lfd],Table4[idElementValue],"Err",0)</f>
        <v/>
      </c>
      <c r="D8642">
        <f t="shared" si="406"/>
        <v>1</v>
      </c>
      <c r="E8642">
        <f ca="1">OFFSET(ElementsDB!$AQ$2,SeriesSelection!A8642-1,SeriesSelection!B8642-1)</f>
        <v>0</v>
      </c>
      <c r="F8642">
        <f>_xlfn.XLOOKUP(A8642,Table4[Lfd],Table4[Periods],"Err",0)</f>
        <v>0</v>
      </c>
      <c r="G8642" t="b">
        <f t="shared" ref="G8642:G8705" si="407">(D8642&lt;=F8642)</f>
        <v>0</v>
      </c>
    </row>
    <row r="8643" spans="1:7" hidden="1" x14ac:dyDescent="0.25">
      <c r="A8643">
        <f t="shared" si="405"/>
        <v>241</v>
      </c>
      <c r="B8643">
        <f t="shared" si="406"/>
        <v>2</v>
      </c>
      <c r="C8643" t="str">
        <f>_xlfn.XLOOKUP(A8643,Table4[Lfd],Table4[idElementValue],"Err",0)</f>
        <v/>
      </c>
      <c r="D8643">
        <f t="shared" si="406"/>
        <v>2</v>
      </c>
      <c r="E8643">
        <f ca="1">OFFSET(ElementsDB!$AQ$2,SeriesSelection!A8643-1,SeriesSelection!B8643-1)</f>
        <v>0</v>
      </c>
      <c r="F8643">
        <f>_xlfn.XLOOKUP(A8643,Table4[Lfd],Table4[Periods],"Err",0)</f>
        <v>0</v>
      </c>
      <c r="G8643" t="b">
        <f t="shared" si="407"/>
        <v>0</v>
      </c>
    </row>
    <row r="8644" spans="1:7" hidden="1" x14ac:dyDescent="0.25">
      <c r="A8644">
        <f t="shared" si="405"/>
        <v>241</v>
      </c>
      <c r="B8644">
        <f t="shared" si="406"/>
        <v>3</v>
      </c>
      <c r="C8644" t="str">
        <f>_xlfn.XLOOKUP(A8644,Table4[Lfd],Table4[idElementValue],"Err",0)</f>
        <v/>
      </c>
      <c r="D8644">
        <f t="shared" si="406"/>
        <v>3</v>
      </c>
      <c r="E8644">
        <f ca="1">OFFSET(ElementsDB!$AQ$2,SeriesSelection!A8644-1,SeriesSelection!B8644-1)</f>
        <v>0</v>
      </c>
      <c r="F8644">
        <f>_xlfn.XLOOKUP(A8644,Table4[Lfd],Table4[Periods],"Err",0)</f>
        <v>0</v>
      </c>
      <c r="G8644" t="b">
        <f t="shared" si="407"/>
        <v>0</v>
      </c>
    </row>
    <row r="8645" spans="1:7" hidden="1" x14ac:dyDescent="0.25">
      <c r="A8645">
        <f t="shared" si="405"/>
        <v>241</v>
      </c>
      <c r="B8645">
        <f t="shared" si="406"/>
        <v>4</v>
      </c>
      <c r="C8645" t="str">
        <f>_xlfn.XLOOKUP(A8645,Table4[Lfd],Table4[idElementValue],"Err",0)</f>
        <v/>
      </c>
      <c r="D8645">
        <f t="shared" si="406"/>
        <v>4</v>
      </c>
      <c r="E8645">
        <f ca="1">OFFSET(ElementsDB!$AQ$2,SeriesSelection!A8645-1,SeriesSelection!B8645-1)</f>
        <v>0</v>
      </c>
      <c r="F8645">
        <f>_xlfn.XLOOKUP(A8645,Table4[Lfd],Table4[Periods],"Err",0)</f>
        <v>0</v>
      </c>
      <c r="G8645" t="b">
        <f t="shared" si="407"/>
        <v>0</v>
      </c>
    </row>
    <row r="8646" spans="1:7" hidden="1" x14ac:dyDescent="0.25">
      <c r="A8646">
        <f t="shared" si="405"/>
        <v>241</v>
      </c>
      <c r="B8646">
        <f t="shared" si="406"/>
        <v>5</v>
      </c>
      <c r="C8646" t="str">
        <f>_xlfn.XLOOKUP(A8646,Table4[Lfd],Table4[idElementValue],"Err",0)</f>
        <v/>
      </c>
      <c r="D8646">
        <f t="shared" si="406"/>
        <v>5</v>
      </c>
      <c r="E8646">
        <f ca="1">OFFSET(ElementsDB!$AQ$2,SeriesSelection!A8646-1,SeriesSelection!B8646-1)</f>
        <v>0</v>
      </c>
      <c r="F8646">
        <f>_xlfn.XLOOKUP(A8646,Table4[Lfd],Table4[Periods],"Err",0)</f>
        <v>0</v>
      </c>
      <c r="G8646" t="b">
        <f t="shared" si="407"/>
        <v>0</v>
      </c>
    </row>
    <row r="8647" spans="1:7" hidden="1" x14ac:dyDescent="0.25">
      <c r="A8647">
        <f t="shared" si="405"/>
        <v>241</v>
      </c>
      <c r="B8647">
        <f t="shared" si="406"/>
        <v>6</v>
      </c>
      <c r="C8647" t="str">
        <f>_xlfn.XLOOKUP(A8647,Table4[Lfd],Table4[idElementValue],"Err",0)</f>
        <v/>
      </c>
      <c r="D8647">
        <f t="shared" si="406"/>
        <v>6</v>
      </c>
      <c r="E8647">
        <f ca="1">OFFSET(ElementsDB!$AQ$2,SeriesSelection!A8647-1,SeriesSelection!B8647-1)</f>
        <v>0</v>
      </c>
      <c r="F8647">
        <f>_xlfn.XLOOKUP(A8647,Table4[Lfd],Table4[Periods],"Err",0)</f>
        <v>0</v>
      </c>
      <c r="G8647" t="b">
        <f t="shared" si="407"/>
        <v>0</v>
      </c>
    </row>
    <row r="8648" spans="1:7" hidden="1" x14ac:dyDescent="0.25">
      <c r="A8648">
        <f t="shared" si="405"/>
        <v>241</v>
      </c>
      <c r="B8648">
        <f t="shared" si="406"/>
        <v>7</v>
      </c>
      <c r="C8648" t="str">
        <f>_xlfn.XLOOKUP(A8648,Table4[Lfd],Table4[idElementValue],"Err",0)</f>
        <v/>
      </c>
      <c r="D8648">
        <f t="shared" si="406"/>
        <v>7</v>
      </c>
      <c r="E8648">
        <f ca="1">OFFSET(ElementsDB!$AQ$2,SeriesSelection!A8648-1,SeriesSelection!B8648-1)</f>
        <v>0</v>
      </c>
      <c r="F8648">
        <f>_xlfn.XLOOKUP(A8648,Table4[Lfd],Table4[Periods],"Err",0)</f>
        <v>0</v>
      </c>
      <c r="G8648" t="b">
        <f t="shared" si="407"/>
        <v>0</v>
      </c>
    </row>
    <row r="8649" spans="1:7" hidden="1" x14ac:dyDescent="0.25">
      <c r="A8649">
        <f t="shared" si="405"/>
        <v>241</v>
      </c>
      <c r="B8649">
        <f t="shared" si="406"/>
        <v>8</v>
      </c>
      <c r="C8649" t="str">
        <f>_xlfn.XLOOKUP(A8649,Table4[Lfd],Table4[idElementValue],"Err",0)</f>
        <v/>
      </c>
      <c r="D8649">
        <f t="shared" si="406"/>
        <v>8</v>
      </c>
      <c r="E8649">
        <f ca="1">OFFSET(ElementsDB!$AQ$2,SeriesSelection!A8649-1,SeriesSelection!B8649-1)</f>
        <v>0</v>
      </c>
      <c r="F8649">
        <f>_xlfn.XLOOKUP(A8649,Table4[Lfd],Table4[Periods],"Err",0)</f>
        <v>0</v>
      </c>
      <c r="G8649" t="b">
        <f t="shared" si="407"/>
        <v>0</v>
      </c>
    </row>
    <row r="8650" spans="1:7" hidden="1" x14ac:dyDescent="0.25">
      <c r="A8650">
        <f t="shared" ref="A8650:A8713" si="408">IF(B8650=1,A8649+1,A8649)</f>
        <v>241</v>
      </c>
      <c r="B8650">
        <f t="shared" ref="B8650:D8713" si="409">IF(B8649=36,1,B8649+1)</f>
        <v>9</v>
      </c>
      <c r="C8650" t="str">
        <f>_xlfn.XLOOKUP(A8650,Table4[Lfd],Table4[idElementValue],"Err",0)</f>
        <v/>
      </c>
      <c r="D8650">
        <f t="shared" si="409"/>
        <v>9</v>
      </c>
      <c r="E8650">
        <f ca="1">OFFSET(ElementsDB!$AQ$2,SeriesSelection!A8650-1,SeriesSelection!B8650-1)</f>
        <v>0</v>
      </c>
      <c r="F8650">
        <f>_xlfn.XLOOKUP(A8650,Table4[Lfd],Table4[Periods],"Err",0)</f>
        <v>0</v>
      </c>
      <c r="G8650" t="b">
        <f t="shared" si="407"/>
        <v>0</v>
      </c>
    </row>
    <row r="8651" spans="1:7" hidden="1" x14ac:dyDescent="0.25">
      <c r="A8651">
        <f t="shared" si="408"/>
        <v>241</v>
      </c>
      <c r="B8651">
        <f t="shared" si="409"/>
        <v>10</v>
      </c>
      <c r="C8651" t="str">
        <f>_xlfn.XLOOKUP(A8651,Table4[Lfd],Table4[idElementValue],"Err",0)</f>
        <v/>
      </c>
      <c r="D8651">
        <f t="shared" si="409"/>
        <v>10</v>
      </c>
      <c r="E8651">
        <f ca="1">OFFSET(ElementsDB!$AQ$2,SeriesSelection!A8651-1,SeriesSelection!B8651-1)</f>
        <v>0</v>
      </c>
      <c r="F8651">
        <f>_xlfn.XLOOKUP(A8651,Table4[Lfd],Table4[Periods],"Err",0)</f>
        <v>0</v>
      </c>
      <c r="G8651" t="b">
        <f t="shared" si="407"/>
        <v>0</v>
      </c>
    </row>
    <row r="8652" spans="1:7" hidden="1" x14ac:dyDescent="0.25">
      <c r="A8652">
        <f t="shared" si="408"/>
        <v>241</v>
      </c>
      <c r="B8652">
        <f t="shared" si="409"/>
        <v>11</v>
      </c>
      <c r="C8652" t="str">
        <f>_xlfn.XLOOKUP(A8652,Table4[Lfd],Table4[idElementValue],"Err",0)</f>
        <v/>
      </c>
      <c r="D8652">
        <f t="shared" si="409"/>
        <v>11</v>
      </c>
      <c r="E8652">
        <f ca="1">OFFSET(ElementsDB!$AQ$2,SeriesSelection!A8652-1,SeriesSelection!B8652-1)</f>
        <v>0</v>
      </c>
      <c r="F8652">
        <f>_xlfn.XLOOKUP(A8652,Table4[Lfd],Table4[Periods],"Err",0)</f>
        <v>0</v>
      </c>
      <c r="G8652" t="b">
        <f t="shared" si="407"/>
        <v>0</v>
      </c>
    </row>
    <row r="8653" spans="1:7" hidden="1" x14ac:dyDescent="0.25">
      <c r="A8653">
        <f t="shared" si="408"/>
        <v>241</v>
      </c>
      <c r="B8653">
        <f t="shared" si="409"/>
        <v>12</v>
      </c>
      <c r="C8653" t="str">
        <f>_xlfn.XLOOKUP(A8653,Table4[Lfd],Table4[idElementValue],"Err",0)</f>
        <v/>
      </c>
      <c r="D8653">
        <f t="shared" si="409"/>
        <v>12</v>
      </c>
      <c r="E8653">
        <f ca="1">OFFSET(ElementsDB!$AQ$2,SeriesSelection!A8653-1,SeriesSelection!B8653-1)</f>
        <v>0</v>
      </c>
      <c r="F8653">
        <f>_xlfn.XLOOKUP(A8653,Table4[Lfd],Table4[Periods],"Err",0)</f>
        <v>0</v>
      </c>
      <c r="G8653" t="b">
        <f t="shared" si="407"/>
        <v>0</v>
      </c>
    </row>
    <row r="8654" spans="1:7" hidden="1" x14ac:dyDescent="0.25">
      <c r="A8654">
        <f t="shared" si="408"/>
        <v>241</v>
      </c>
      <c r="B8654">
        <f t="shared" si="409"/>
        <v>13</v>
      </c>
      <c r="C8654" t="str">
        <f>_xlfn.XLOOKUP(A8654,Table4[Lfd],Table4[idElementValue],"Err",0)</f>
        <v/>
      </c>
      <c r="D8654">
        <f t="shared" si="409"/>
        <v>13</v>
      </c>
      <c r="E8654">
        <f ca="1">OFFSET(ElementsDB!$AQ$2,SeriesSelection!A8654-1,SeriesSelection!B8654-1)</f>
        <v>0</v>
      </c>
      <c r="F8654">
        <f>_xlfn.XLOOKUP(A8654,Table4[Lfd],Table4[Periods],"Err",0)</f>
        <v>0</v>
      </c>
      <c r="G8654" t="b">
        <f t="shared" si="407"/>
        <v>0</v>
      </c>
    </row>
    <row r="8655" spans="1:7" hidden="1" x14ac:dyDescent="0.25">
      <c r="A8655">
        <f t="shared" si="408"/>
        <v>241</v>
      </c>
      <c r="B8655">
        <f t="shared" si="409"/>
        <v>14</v>
      </c>
      <c r="C8655" t="str">
        <f>_xlfn.XLOOKUP(A8655,Table4[Lfd],Table4[idElementValue],"Err",0)</f>
        <v/>
      </c>
      <c r="D8655">
        <f t="shared" si="409"/>
        <v>14</v>
      </c>
      <c r="E8655">
        <f ca="1">OFFSET(ElementsDB!$AQ$2,SeriesSelection!A8655-1,SeriesSelection!B8655-1)</f>
        <v>0</v>
      </c>
      <c r="F8655">
        <f>_xlfn.XLOOKUP(A8655,Table4[Lfd],Table4[Periods],"Err",0)</f>
        <v>0</v>
      </c>
      <c r="G8655" t="b">
        <f t="shared" si="407"/>
        <v>0</v>
      </c>
    </row>
    <row r="8656" spans="1:7" hidden="1" x14ac:dyDescent="0.25">
      <c r="A8656">
        <f t="shared" si="408"/>
        <v>241</v>
      </c>
      <c r="B8656">
        <f t="shared" si="409"/>
        <v>15</v>
      </c>
      <c r="C8656" t="str">
        <f>_xlfn.XLOOKUP(A8656,Table4[Lfd],Table4[idElementValue],"Err",0)</f>
        <v/>
      </c>
      <c r="D8656">
        <f t="shared" si="409"/>
        <v>15</v>
      </c>
      <c r="E8656">
        <f ca="1">OFFSET(ElementsDB!$AQ$2,SeriesSelection!A8656-1,SeriesSelection!B8656-1)</f>
        <v>0</v>
      </c>
      <c r="F8656">
        <f>_xlfn.XLOOKUP(A8656,Table4[Lfd],Table4[Periods],"Err",0)</f>
        <v>0</v>
      </c>
      <c r="G8656" t="b">
        <f t="shared" si="407"/>
        <v>0</v>
      </c>
    </row>
    <row r="8657" spans="1:7" hidden="1" x14ac:dyDescent="0.25">
      <c r="A8657">
        <f t="shared" si="408"/>
        <v>241</v>
      </c>
      <c r="B8657">
        <f t="shared" si="409"/>
        <v>16</v>
      </c>
      <c r="C8657" t="str">
        <f>_xlfn.XLOOKUP(A8657,Table4[Lfd],Table4[idElementValue],"Err",0)</f>
        <v/>
      </c>
      <c r="D8657">
        <f t="shared" si="409"/>
        <v>16</v>
      </c>
      <c r="E8657">
        <f ca="1">OFFSET(ElementsDB!$AQ$2,SeriesSelection!A8657-1,SeriesSelection!B8657-1)</f>
        <v>0</v>
      </c>
      <c r="F8657">
        <f>_xlfn.XLOOKUP(A8657,Table4[Lfd],Table4[Periods],"Err",0)</f>
        <v>0</v>
      </c>
      <c r="G8657" t="b">
        <f t="shared" si="407"/>
        <v>0</v>
      </c>
    </row>
    <row r="8658" spans="1:7" hidden="1" x14ac:dyDescent="0.25">
      <c r="A8658">
        <f t="shared" si="408"/>
        <v>241</v>
      </c>
      <c r="B8658">
        <f t="shared" si="409"/>
        <v>17</v>
      </c>
      <c r="C8658" t="str">
        <f>_xlfn.XLOOKUP(A8658,Table4[Lfd],Table4[idElementValue],"Err",0)</f>
        <v/>
      </c>
      <c r="D8658">
        <f t="shared" si="409"/>
        <v>17</v>
      </c>
      <c r="E8658">
        <f ca="1">OFFSET(ElementsDB!$AQ$2,SeriesSelection!A8658-1,SeriesSelection!B8658-1)</f>
        <v>0</v>
      </c>
      <c r="F8658">
        <f>_xlfn.XLOOKUP(A8658,Table4[Lfd],Table4[Periods],"Err",0)</f>
        <v>0</v>
      </c>
      <c r="G8658" t="b">
        <f t="shared" si="407"/>
        <v>0</v>
      </c>
    </row>
    <row r="8659" spans="1:7" hidden="1" x14ac:dyDescent="0.25">
      <c r="A8659">
        <f t="shared" si="408"/>
        <v>241</v>
      </c>
      <c r="B8659">
        <f t="shared" si="409"/>
        <v>18</v>
      </c>
      <c r="C8659" t="str">
        <f>_xlfn.XLOOKUP(A8659,Table4[Lfd],Table4[idElementValue],"Err",0)</f>
        <v/>
      </c>
      <c r="D8659">
        <f t="shared" si="409"/>
        <v>18</v>
      </c>
      <c r="E8659">
        <f ca="1">OFFSET(ElementsDB!$AQ$2,SeriesSelection!A8659-1,SeriesSelection!B8659-1)</f>
        <v>0</v>
      </c>
      <c r="F8659">
        <f>_xlfn.XLOOKUP(A8659,Table4[Lfd],Table4[Periods],"Err",0)</f>
        <v>0</v>
      </c>
      <c r="G8659" t="b">
        <f t="shared" si="407"/>
        <v>0</v>
      </c>
    </row>
    <row r="8660" spans="1:7" hidden="1" x14ac:dyDescent="0.25">
      <c r="A8660">
        <f t="shared" si="408"/>
        <v>241</v>
      </c>
      <c r="B8660">
        <f t="shared" si="409"/>
        <v>19</v>
      </c>
      <c r="C8660" t="str">
        <f>_xlfn.XLOOKUP(A8660,Table4[Lfd],Table4[idElementValue],"Err",0)</f>
        <v/>
      </c>
      <c r="D8660">
        <f t="shared" si="409"/>
        <v>19</v>
      </c>
      <c r="E8660">
        <f ca="1">OFFSET(ElementsDB!$AQ$2,SeriesSelection!A8660-1,SeriesSelection!B8660-1)</f>
        <v>0</v>
      </c>
      <c r="F8660">
        <f>_xlfn.XLOOKUP(A8660,Table4[Lfd],Table4[Periods],"Err",0)</f>
        <v>0</v>
      </c>
      <c r="G8660" t="b">
        <f t="shared" si="407"/>
        <v>0</v>
      </c>
    </row>
    <row r="8661" spans="1:7" hidden="1" x14ac:dyDescent="0.25">
      <c r="A8661">
        <f t="shared" si="408"/>
        <v>241</v>
      </c>
      <c r="B8661">
        <f t="shared" si="409"/>
        <v>20</v>
      </c>
      <c r="C8661" t="str">
        <f>_xlfn.XLOOKUP(A8661,Table4[Lfd],Table4[idElementValue],"Err",0)</f>
        <v/>
      </c>
      <c r="D8661">
        <f t="shared" si="409"/>
        <v>20</v>
      </c>
      <c r="E8661">
        <f ca="1">OFFSET(ElementsDB!$AQ$2,SeriesSelection!A8661-1,SeriesSelection!B8661-1)</f>
        <v>0</v>
      </c>
      <c r="F8661">
        <f>_xlfn.XLOOKUP(A8661,Table4[Lfd],Table4[Periods],"Err",0)</f>
        <v>0</v>
      </c>
      <c r="G8661" t="b">
        <f t="shared" si="407"/>
        <v>0</v>
      </c>
    </row>
    <row r="8662" spans="1:7" hidden="1" x14ac:dyDescent="0.25">
      <c r="A8662">
        <f t="shared" si="408"/>
        <v>241</v>
      </c>
      <c r="B8662">
        <f t="shared" si="409"/>
        <v>21</v>
      </c>
      <c r="C8662" t="str">
        <f>_xlfn.XLOOKUP(A8662,Table4[Lfd],Table4[idElementValue],"Err",0)</f>
        <v/>
      </c>
      <c r="D8662">
        <f t="shared" si="409"/>
        <v>21</v>
      </c>
      <c r="E8662">
        <f ca="1">OFFSET(ElementsDB!$AQ$2,SeriesSelection!A8662-1,SeriesSelection!B8662-1)</f>
        <v>0</v>
      </c>
      <c r="F8662">
        <f>_xlfn.XLOOKUP(A8662,Table4[Lfd],Table4[Periods],"Err",0)</f>
        <v>0</v>
      </c>
      <c r="G8662" t="b">
        <f t="shared" si="407"/>
        <v>0</v>
      </c>
    </row>
    <row r="8663" spans="1:7" hidden="1" x14ac:dyDescent="0.25">
      <c r="A8663">
        <f t="shared" si="408"/>
        <v>241</v>
      </c>
      <c r="B8663">
        <f t="shared" si="409"/>
        <v>22</v>
      </c>
      <c r="C8663" t="str">
        <f>_xlfn.XLOOKUP(A8663,Table4[Lfd],Table4[idElementValue],"Err",0)</f>
        <v/>
      </c>
      <c r="D8663">
        <f t="shared" si="409"/>
        <v>22</v>
      </c>
      <c r="E8663">
        <f ca="1">OFFSET(ElementsDB!$AQ$2,SeriesSelection!A8663-1,SeriesSelection!B8663-1)</f>
        <v>0</v>
      </c>
      <c r="F8663">
        <f>_xlfn.XLOOKUP(A8663,Table4[Lfd],Table4[Periods],"Err",0)</f>
        <v>0</v>
      </c>
      <c r="G8663" t="b">
        <f t="shared" si="407"/>
        <v>0</v>
      </c>
    </row>
    <row r="8664" spans="1:7" hidden="1" x14ac:dyDescent="0.25">
      <c r="A8664">
        <f t="shared" si="408"/>
        <v>241</v>
      </c>
      <c r="B8664">
        <f t="shared" si="409"/>
        <v>23</v>
      </c>
      <c r="C8664" t="str">
        <f>_xlfn.XLOOKUP(A8664,Table4[Lfd],Table4[idElementValue],"Err",0)</f>
        <v/>
      </c>
      <c r="D8664">
        <f t="shared" si="409"/>
        <v>23</v>
      </c>
      <c r="E8664">
        <f ca="1">OFFSET(ElementsDB!$AQ$2,SeriesSelection!A8664-1,SeriesSelection!B8664-1)</f>
        <v>0</v>
      </c>
      <c r="F8664">
        <f>_xlfn.XLOOKUP(A8664,Table4[Lfd],Table4[Periods],"Err",0)</f>
        <v>0</v>
      </c>
      <c r="G8664" t="b">
        <f t="shared" si="407"/>
        <v>0</v>
      </c>
    </row>
    <row r="8665" spans="1:7" hidden="1" x14ac:dyDescent="0.25">
      <c r="A8665">
        <f t="shared" si="408"/>
        <v>241</v>
      </c>
      <c r="B8665">
        <f t="shared" si="409"/>
        <v>24</v>
      </c>
      <c r="C8665" t="str">
        <f>_xlfn.XLOOKUP(A8665,Table4[Lfd],Table4[idElementValue],"Err",0)</f>
        <v/>
      </c>
      <c r="D8665">
        <f t="shared" si="409"/>
        <v>24</v>
      </c>
      <c r="E8665">
        <f ca="1">OFFSET(ElementsDB!$AQ$2,SeriesSelection!A8665-1,SeriesSelection!B8665-1)</f>
        <v>0</v>
      </c>
      <c r="F8665">
        <f>_xlfn.XLOOKUP(A8665,Table4[Lfd],Table4[Periods],"Err",0)</f>
        <v>0</v>
      </c>
      <c r="G8665" t="b">
        <f t="shared" si="407"/>
        <v>0</v>
      </c>
    </row>
    <row r="8666" spans="1:7" hidden="1" x14ac:dyDescent="0.25">
      <c r="A8666">
        <f t="shared" si="408"/>
        <v>241</v>
      </c>
      <c r="B8666">
        <f t="shared" si="409"/>
        <v>25</v>
      </c>
      <c r="C8666" t="str">
        <f>_xlfn.XLOOKUP(A8666,Table4[Lfd],Table4[idElementValue],"Err",0)</f>
        <v/>
      </c>
      <c r="D8666">
        <f t="shared" si="409"/>
        <v>25</v>
      </c>
      <c r="E8666">
        <f ca="1">OFFSET(ElementsDB!$AQ$2,SeriesSelection!A8666-1,SeriesSelection!B8666-1)</f>
        <v>0</v>
      </c>
      <c r="F8666">
        <f>_xlfn.XLOOKUP(A8666,Table4[Lfd],Table4[Periods],"Err",0)</f>
        <v>0</v>
      </c>
      <c r="G8666" t="b">
        <f t="shared" si="407"/>
        <v>0</v>
      </c>
    </row>
    <row r="8667" spans="1:7" hidden="1" x14ac:dyDescent="0.25">
      <c r="A8667">
        <f t="shared" si="408"/>
        <v>241</v>
      </c>
      <c r="B8667">
        <f t="shared" si="409"/>
        <v>26</v>
      </c>
      <c r="C8667" t="str">
        <f>_xlfn.XLOOKUP(A8667,Table4[Lfd],Table4[idElementValue],"Err",0)</f>
        <v/>
      </c>
      <c r="D8667">
        <f t="shared" si="409"/>
        <v>26</v>
      </c>
      <c r="E8667">
        <f ca="1">OFFSET(ElementsDB!$AQ$2,SeriesSelection!A8667-1,SeriesSelection!B8667-1)</f>
        <v>0</v>
      </c>
      <c r="F8667">
        <f>_xlfn.XLOOKUP(A8667,Table4[Lfd],Table4[Periods],"Err",0)</f>
        <v>0</v>
      </c>
      <c r="G8667" t="b">
        <f t="shared" si="407"/>
        <v>0</v>
      </c>
    </row>
    <row r="8668" spans="1:7" hidden="1" x14ac:dyDescent="0.25">
      <c r="A8668">
        <f t="shared" si="408"/>
        <v>241</v>
      </c>
      <c r="B8668">
        <f t="shared" si="409"/>
        <v>27</v>
      </c>
      <c r="C8668" t="str">
        <f>_xlfn.XLOOKUP(A8668,Table4[Lfd],Table4[idElementValue],"Err",0)</f>
        <v/>
      </c>
      <c r="D8668">
        <f t="shared" si="409"/>
        <v>27</v>
      </c>
      <c r="E8668">
        <f ca="1">OFFSET(ElementsDB!$AQ$2,SeriesSelection!A8668-1,SeriesSelection!B8668-1)</f>
        <v>0</v>
      </c>
      <c r="F8668">
        <f>_xlfn.XLOOKUP(A8668,Table4[Lfd],Table4[Periods],"Err",0)</f>
        <v>0</v>
      </c>
      <c r="G8668" t="b">
        <f t="shared" si="407"/>
        <v>0</v>
      </c>
    </row>
    <row r="8669" spans="1:7" hidden="1" x14ac:dyDescent="0.25">
      <c r="A8669">
        <f t="shared" si="408"/>
        <v>241</v>
      </c>
      <c r="B8669">
        <f t="shared" si="409"/>
        <v>28</v>
      </c>
      <c r="C8669" t="str">
        <f>_xlfn.XLOOKUP(A8669,Table4[Lfd],Table4[idElementValue],"Err",0)</f>
        <v/>
      </c>
      <c r="D8669">
        <f t="shared" si="409"/>
        <v>28</v>
      </c>
      <c r="E8669">
        <f ca="1">OFFSET(ElementsDB!$AQ$2,SeriesSelection!A8669-1,SeriesSelection!B8669-1)</f>
        <v>0</v>
      </c>
      <c r="F8669">
        <f>_xlfn.XLOOKUP(A8669,Table4[Lfd],Table4[Periods],"Err",0)</f>
        <v>0</v>
      </c>
      <c r="G8669" t="b">
        <f t="shared" si="407"/>
        <v>0</v>
      </c>
    </row>
    <row r="8670" spans="1:7" hidden="1" x14ac:dyDescent="0.25">
      <c r="A8670">
        <f t="shared" si="408"/>
        <v>241</v>
      </c>
      <c r="B8670">
        <f t="shared" si="409"/>
        <v>29</v>
      </c>
      <c r="C8670" t="str">
        <f>_xlfn.XLOOKUP(A8670,Table4[Lfd],Table4[idElementValue],"Err",0)</f>
        <v/>
      </c>
      <c r="D8670">
        <f t="shared" si="409"/>
        <v>29</v>
      </c>
      <c r="E8670">
        <f ca="1">OFFSET(ElementsDB!$AQ$2,SeriesSelection!A8670-1,SeriesSelection!B8670-1)</f>
        <v>0</v>
      </c>
      <c r="F8670">
        <f>_xlfn.XLOOKUP(A8670,Table4[Lfd],Table4[Periods],"Err",0)</f>
        <v>0</v>
      </c>
      <c r="G8670" t="b">
        <f t="shared" si="407"/>
        <v>0</v>
      </c>
    </row>
    <row r="8671" spans="1:7" hidden="1" x14ac:dyDescent="0.25">
      <c r="A8671">
        <f t="shared" si="408"/>
        <v>241</v>
      </c>
      <c r="B8671">
        <f t="shared" si="409"/>
        <v>30</v>
      </c>
      <c r="C8671" t="str">
        <f>_xlfn.XLOOKUP(A8671,Table4[Lfd],Table4[idElementValue],"Err",0)</f>
        <v/>
      </c>
      <c r="D8671">
        <f t="shared" si="409"/>
        <v>30</v>
      </c>
      <c r="E8671">
        <f ca="1">OFFSET(ElementsDB!$AQ$2,SeriesSelection!A8671-1,SeriesSelection!B8671-1)</f>
        <v>0</v>
      </c>
      <c r="F8671">
        <f>_xlfn.XLOOKUP(A8671,Table4[Lfd],Table4[Periods],"Err",0)</f>
        <v>0</v>
      </c>
      <c r="G8671" t="b">
        <f t="shared" si="407"/>
        <v>0</v>
      </c>
    </row>
    <row r="8672" spans="1:7" hidden="1" x14ac:dyDescent="0.25">
      <c r="A8672">
        <f t="shared" si="408"/>
        <v>241</v>
      </c>
      <c r="B8672">
        <f t="shared" si="409"/>
        <v>31</v>
      </c>
      <c r="C8672" t="str">
        <f>_xlfn.XLOOKUP(A8672,Table4[Lfd],Table4[idElementValue],"Err",0)</f>
        <v/>
      </c>
      <c r="D8672">
        <f t="shared" si="409"/>
        <v>31</v>
      </c>
      <c r="E8672">
        <f ca="1">OFFSET(ElementsDB!$AQ$2,SeriesSelection!A8672-1,SeriesSelection!B8672-1)</f>
        <v>0</v>
      </c>
      <c r="F8672">
        <f>_xlfn.XLOOKUP(A8672,Table4[Lfd],Table4[Periods],"Err",0)</f>
        <v>0</v>
      </c>
      <c r="G8672" t="b">
        <f t="shared" si="407"/>
        <v>0</v>
      </c>
    </row>
    <row r="8673" spans="1:7" hidden="1" x14ac:dyDescent="0.25">
      <c r="A8673">
        <f t="shared" si="408"/>
        <v>241</v>
      </c>
      <c r="B8673">
        <f t="shared" si="409"/>
        <v>32</v>
      </c>
      <c r="C8673" t="str">
        <f>_xlfn.XLOOKUP(A8673,Table4[Lfd],Table4[idElementValue],"Err",0)</f>
        <v/>
      </c>
      <c r="D8673">
        <f t="shared" si="409"/>
        <v>32</v>
      </c>
      <c r="E8673">
        <f ca="1">OFFSET(ElementsDB!$AQ$2,SeriesSelection!A8673-1,SeriesSelection!B8673-1)</f>
        <v>0</v>
      </c>
      <c r="F8673">
        <f>_xlfn.XLOOKUP(A8673,Table4[Lfd],Table4[Periods],"Err",0)</f>
        <v>0</v>
      </c>
      <c r="G8673" t="b">
        <f t="shared" si="407"/>
        <v>0</v>
      </c>
    </row>
    <row r="8674" spans="1:7" hidden="1" x14ac:dyDescent="0.25">
      <c r="A8674">
        <f t="shared" si="408"/>
        <v>241</v>
      </c>
      <c r="B8674">
        <f t="shared" si="409"/>
        <v>33</v>
      </c>
      <c r="C8674" t="str">
        <f>_xlfn.XLOOKUP(A8674,Table4[Lfd],Table4[idElementValue],"Err",0)</f>
        <v/>
      </c>
      <c r="D8674">
        <f t="shared" si="409"/>
        <v>33</v>
      </c>
      <c r="E8674">
        <f ca="1">OFFSET(ElementsDB!$AQ$2,SeriesSelection!A8674-1,SeriesSelection!B8674-1)</f>
        <v>0</v>
      </c>
      <c r="F8674">
        <f>_xlfn.XLOOKUP(A8674,Table4[Lfd],Table4[Periods],"Err",0)</f>
        <v>0</v>
      </c>
      <c r="G8674" t="b">
        <f t="shared" si="407"/>
        <v>0</v>
      </c>
    </row>
    <row r="8675" spans="1:7" hidden="1" x14ac:dyDescent="0.25">
      <c r="A8675">
        <f t="shared" si="408"/>
        <v>241</v>
      </c>
      <c r="B8675">
        <f t="shared" si="409"/>
        <v>34</v>
      </c>
      <c r="C8675" t="str">
        <f>_xlfn.XLOOKUP(A8675,Table4[Lfd],Table4[idElementValue],"Err",0)</f>
        <v/>
      </c>
      <c r="D8675">
        <f t="shared" si="409"/>
        <v>34</v>
      </c>
      <c r="E8675">
        <f ca="1">OFFSET(ElementsDB!$AQ$2,SeriesSelection!A8675-1,SeriesSelection!B8675-1)</f>
        <v>0</v>
      </c>
      <c r="F8675">
        <f>_xlfn.XLOOKUP(A8675,Table4[Lfd],Table4[Periods],"Err",0)</f>
        <v>0</v>
      </c>
      <c r="G8675" t="b">
        <f t="shared" si="407"/>
        <v>0</v>
      </c>
    </row>
    <row r="8676" spans="1:7" hidden="1" x14ac:dyDescent="0.25">
      <c r="A8676">
        <f t="shared" si="408"/>
        <v>241</v>
      </c>
      <c r="B8676">
        <f t="shared" si="409"/>
        <v>35</v>
      </c>
      <c r="C8676" t="str">
        <f>_xlfn.XLOOKUP(A8676,Table4[Lfd],Table4[idElementValue],"Err",0)</f>
        <v/>
      </c>
      <c r="D8676">
        <f t="shared" si="409"/>
        <v>35</v>
      </c>
      <c r="E8676">
        <f ca="1">OFFSET(ElementsDB!$AQ$2,SeriesSelection!A8676-1,SeriesSelection!B8676-1)</f>
        <v>0</v>
      </c>
      <c r="F8676">
        <f>_xlfn.XLOOKUP(A8676,Table4[Lfd],Table4[Periods],"Err",0)</f>
        <v>0</v>
      </c>
      <c r="G8676" t="b">
        <f t="shared" si="407"/>
        <v>0</v>
      </c>
    </row>
    <row r="8677" spans="1:7" hidden="1" x14ac:dyDescent="0.25">
      <c r="A8677">
        <f t="shared" si="408"/>
        <v>241</v>
      </c>
      <c r="B8677">
        <f t="shared" si="409"/>
        <v>36</v>
      </c>
      <c r="C8677" t="str">
        <f>_xlfn.XLOOKUP(A8677,Table4[Lfd],Table4[idElementValue],"Err",0)</f>
        <v/>
      </c>
      <c r="D8677">
        <f t="shared" si="409"/>
        <v>36</v>
      </c>
      <c r="E8677">
        <f ca="1">OFFSET(ElementsDB!$AQ$2,SeriesSelection!A8677-1,SeriesSelection!B8677-1)</f>
        <v>0</v>
      </c>
      <c r="F8677">
        <f>_xlfn.XLOOKUP(A8677,Table4[Lfd],Table4[Periods],"Err",0)</f>
        <v>0</v>
      </c>
      <c r="G8677" t="b">
        <f t="shared" si="407"/>
        <v>0</v>
      </c>
    </row>
    <row r="8678" spans="1:7" hidden="1" x14ac:dyDescent="0.25">
      <c r="A8678">
        <f t="shared" si="408"/>
        <v>242</v>
      </c>
      <c r="B8678">
        <f t="shared" si="409"/>
        <v>1</v>
      </c>
      <c r="C8678" t="str">
        <f>_xlfn.XLOOKUP(A8678,Table4[Lfd],Table4[idElementValue],"Err",0)</f>
        <v/>
      </c>
      <c r="D8678">
        <f t="shared" si="409"/>
        <v>1</v>
      </c>
      <c r="E8678">
        <f ca="1">OFFSET(ElementsDB!$AQ$2,SeriesSelection!A8678-1,SeriesSelection!B8678-1)</f>
        <v>0</v>
      </c>
      <c r="F8678">
        <f>_xlfn.XLOOKUP(A8678,Table4[Lfd],Table4[Periods],"Err",0)</f>
        <v>0</v>
      </c>
      <c r="G8678" t="b">
        <f t="shared" si="407"/>
        <v>0</v>
      </c>
    </row>
    <row r="8679" spans="1:7" hidden="1" x14ac:dyDescent="0.25">
      <c r="A8679">
        <f t="shared" si="408"/>
        <v>242</v>
      </c>
      <c r="B8679">
        <f t="shared" si="409"/>
        <v>2</v>
      </c>
      <c r="C8679" t="str">
        <f>_xlfn.XLOOKUP(A8679,Table4[Lfd],Table4[idElementValue],"Err",0)</f>
        <v/>
      </c>
      <c r="D8679">
        <f t="shared" si="409"/>
        <v>2</v>
      </c>
      <c r="E8679">
        <f ca="1">OFFSET(ElementsDB!$AQ$2,SeriesSelection!A8679-1,SeriesSelection!B8679-1)</f>
        <v>0</v>
      </c>
      <c r="F8679">
        <f>_xlfn.XLOOKUP(A8679,Table4[Lfd],Table4[Periods],"Err",0)</f>
        <v>0</v>
      </c>
      <c r="G8679" t="b">
        <f t="shared" si="407"/>
        <v>0</v>
      </c>
    </row>
    <row r="8680" spans="1:7" hidden="1" x14ac:dyDescent="0.25">
      <c r="A8680">
        <f t="shared" si="408"/>
        <v>242</v>
      </c>
      <c r="B8680">
        <f t="shared" si="409"/>
        <v>3</v>
      </c>
      <c r="C8680" t="str">
        <f>_xlfn.XLOOKUP(A8680,Table4[Lfd],Table4[idElementValue],"Err",0)</f>
        <v/>
      </c>
      <c r="D8680">
        <f t="shared" si="409"/>
        <v>3</v>
      </c>
      <c r="E8680">
        <f ca="1">OFFSET(ElementsDB!$AQ$2,SeriesSelection!A8680-1,SeriesSelection!B8680-1)</f>
        <v>0</v>
      </c>
      <c r="F8680">
        <f>_xlfn.XLOOKUP(A8680,Table4[Lfd],Table4[Periods],"Err",0)</f>
        <v>0</v>
      </c>
      <c r="G8680" t="b">
        <f t="shared" si="407"/>
        <v>0</v>
      </c>
    </row>
    <row r="8681" spans="1:7" hidden="1" x14ac:dyDescent="0.25">
      <c r="A8681">
        <f t="shared" si="408"/>
        <v>242</v>
      </c>
      <c r="B8681">
        <f t="shared" si="409"/>
        <v>4</v>
      </c>
      <c r="C8681" t="str">
        <f>_xlfn.XLOOKUP(A8681,Table4[Lfd],Table4[idElementValue],"Err",0)</f>
        <v/>
      </c>
      <c r="D8681">
        <f t="shared" si="409"/>
        <v>4</v>
      </c>
      <c r="E8681">
        <f ca="1">OFFSET(ElementsDB!$AQ$2,SeriesSelection!A8681-1,SeriesSelection!B8681-1)</f>
        <v>0</v>
      </c>
      <c r="F8681">
        <f>_xlfn.XLOOKUP(A8681,Table4[Lfd],Table4[Periods],"Err",0)</f>
        <v>0</v>
      </c>
      <c r="G8681" t="b">
        <f t="shared" si="407"/>
        <v>0</v>
      </c>
    </row>
    <row r="8682" spans="1:7" hidden="1" x14ac:dyDescent="0.25">
      <c r="A8682">
        <f t="shared" si="408"/>
        <v>242</v>
      </c>
      <c r="B8682">
        <f t="shared" si="409"/>
        <v>5</v>
      </c>
      <c r="C8682" t="str">
        <f>_xlfn.XLOOKUP(A8682,Table4[Lfd],Table4[idElementValue],"Err",0)</f>
        <v/>
      </c>
      <c r="D8682">
        <f t="shared" si="409"/>
        <v>5</v>
      </c>
      <c r="E8682">
        <f ca="1">OFFSET(ElementsDB!$AQ$2,SeriesSelection!A8682-1,SeriesSelection!B8682-1)</f>
        <v>0</v>
      </c>
      <c r="F8682">
        <f>_xlfn.XLOOKUP(A8682,Table4[Lfd],Table4[Periods],"Err",0)</f>
        <v>0</v>
      </c>
      <c r="G8682" t="b">
        <f t="shared" si="407"/>
        <v>0</v>
      </c>
    </row>
    <row r="8683" spans="1:7" hidden="1" x14ac:dyDescent="0.25">
      <c r="A8683">
        <f t="shared" si="408"/>
        <v>242</v>
      </c>
      <c r="B8683">
        <f t="shared" si="409"/>
        <v>6</v>
      </c>
      <c r="C8683" t="str">
        <f>_xlfn.XLOOKUP(A8683,Table4[Lfd],Table4[idElementValue],"Err",0)</f>
        <v/>
      </c>
      <c r="D8683">
        <f t="shared" si="409"/>
        <v>6</v>
      </c>
      <c r="E8683">
        <f ca="1">OFFSET(ElementsDB!$AQ$2,SeriesSelection!A8683-1,SeriesSelection!B8683-1)</f>
        <v>0</v>
      </c>
      <c r="F8683">
        <f>_xlfn.XLOOKUP(A8683,Table4[Lfd],Table4[Periods],"Err",0)</f>
        <v>0</v>
      </c>
      <c r="G8683" t="b">
        <f t="shared" si="407"/>
        <v>0</v>
      </c>
    </row>
    <row r="8684" spans="1:7" hidden="1" x14ac:dyDescent="0.25">
      <c r="A8684">
        <f t="shared" si="408"/>
        <v>242</v>
      </c>
      <c r="B8684">
        <f t="shared" si="409"/>
        <v>7</v>
      </c>
      <c r="C8684" t="str">
        <f>_xlfn.XLOOKUP(A8684,Table4[Lfd],Table4[idElementValue],"Err",0)</f>
        <v/>
      </c>
      <c r="D8684">
        <f t="shared" si="409"/>
        <v>7</v>
      </c>
      <c r="E8684">
        <f ca="1">OFFSET(ElementsDB!$AQ$2,SeriesSelection!A8684-1,SeriesSelection!B8684-1)</f>
        <v>0</v>
      </c>
      <c r="F8684">
        <f>_xlfn.XLOOKUP(A8684,Table4[Lfd],Table4[Periods],"Err",0)</f>
        <v>0</v>
      </c>
      <c r="G8684" t="b">
        <f t="shared" si="407"/>
        <v>0</v>
      </c>
    </row>
    <row r="8685" spans="1:7" hidden="1" x14ac:dyDescent="0.25">
      <c r="A8685">
        <f t="shared" si="408"/>
        <v>242</v>
      </c>
      <c r="B8685">
        <f t="shared" si="409"/>
        <v>8</v>
      </c>
      <c r="C8685" t="str">
        <f>_xlfn.XLOOKUP(A8685,Table4[Lfd],Table4[idElementValue],"Err",0)</f>
        <v/>
      </c>
      <c r="D8685">
        <f t="shared" si="409"/>
        <v>8</v>
      </c>
      <c r="E8685">
        <f ca="1">OFFSET(ElementsDB!$AQ$2,SeriesSelection!A8685-1,SeriesSelection!B8685-1)</f>
        <v>0</v>
      </c>
      <c r="F8685">
        <f>_xlfn.XLOOKUP(A8685,Table4[Lfd],Table4[Periods],"Err",0)</f>
        <v>0</v>
      </c>
      <c r="G8685" t="b">
        <f t="shared" si="407"/>
        <v>0</v>
      </c>
    </row>
    <row r="8686" spans="1:7" hidden="1" x14ac:dyDescent="0.25">
      <c r="A8686">
        <f t="shared" si="408"/>
        <v>242</v>
      </c>
      <c r="B8686">
        <f t="shared" si="409"/>
        <v>9</v>
      </c>
      <c r="C8686" t="str">
        <f>_xlfn.XLOOKUP(A8686,Table4[Lfd],Table4[idElementValue],"Err",0)</f>
        <v/>
      </c>
      <c r="D8686">
        <f t="shared" si="409"/>
        <v>9</v>
      </c>
      <c r="E8686">
        <f ca="1">OFFSET(ElementsDB!$AQ$2,SeriesSelection!A8686-1,SeriesSelection!B8686-1)</f>
        <v>0</v>
      </c>
      <c r="F8686">
        <f>_xlfn.XLOOKUP(A8686,Table4[Lfd],Table4[Periods],"Err",0)</f>
        <v>0</v>
      </c>
      <c r="G8686" t="b">
        <f t="shared" si="407"/>
        <v>0</v>
      </c>
    </row>
    <row r="8687" spans="1:7" hidden="1" x14ac:dyDescent="0.25">
      <c r="A8687">
        <f t="shared" si="408"/>
        <v>242</v>
      </c>
      <c r="B8687">
        <f t="shared" si="409"/>
        <v>10</v>
      </c>
      <c r="C8687" t="str">
        <f>_xlfn.XLOOKUP(A8687,Table4[Lfd],Table4[idElementValue],"Err",0)</f>
        <v/>
      </c>
      <c r="D8687">
        <f t="shared" si="409"/>
        <v>10</v>
      </c>
      <c r="E8687">
        <f ca="1">OFFSET(ElementsDB!$AQ$2,SeriesSelection!A8687-1,SeriesSelection!B8687-1)</f>
        <v>0</v>
      </c>
      <c r="F8687">
        <f>_xlfn.XLOOKUP(A8687,Table4[Lfd],Table4[Periods],"Err",0)</f>
        <v>0</v>
      </c>
      <c r="G8687" t="b">
        <f t="shared" si="407"/>
        <v>0</v>
      </c>
    </row>
    <row r="8688" spans="1:7" hidden="1" x14ac:dyDescent="0.25">
      <c r="A8688">
        <f t="shared" si="408"/>
        <v>242</v>
      </c>
      <c r="B8688">
        <f t="shared" si="409"/>
        <v>11</v>
      </c>
      <c r="C8688" t="str">
        <f>_xlfn.XLOOKUP(A8688,Table4[Lfd],Table4[idElementValue],"Err",0)</f>
        <v/>
      </c>
      <c r="D8688">
        <f t="shared" si="409"/>
        <v>11</v>
      </c>
      <c r="E8688">
        <f ca="1">OFFSET(ElementsDB!$AQ$2,SeriesSelection!A8688-1,SeriesSelection!B8688-1)</f>
        <v>0</v>
      </c>
      <c r="F8688">
        <f>_xlfn.XLOOKUP(A8688,Table4[Lfd],Table4[Periods],"Err",0)</f>
        <v>0</v>
      </c>
      <c r="G8688" t="b">
        <f t="shared" si="407"/>
        <v>0</v>
      </c>
    </row>
    <row r="8689" spans="1:7" hidden="1" x14ac:dyDescent="0.25">
      <c r="A8689">
        <f t="shared" si="408"/>
        <v>242</v>
      </c>
      <c r="B8689">
        <f t="shared" si="409"/>
        <v>12</v>
      </c>
      <c r="C8689" t="str">
        <f>_xlfn.XLOOKUP(A8689,Table4[Lfd],Table4[idElementValue],"Err",0)</f>
        <v/>
      </c>
      <c r="D8689">
        <f t="shared" si="409"/>
        <v>12</v>
      </c>
      <c r="E8689">
        <f ca="1">OFFSET(ElementsDB!$AQ$2,SeriesSelection!A8689-1,SeriesSelection!B8689-1)</f>
        <v>0</v>
      </c>
      <c r="F8689">
        <f>_xlfn.XLOOKUP(A8689,Table4[Lfd],Table4[Periods],"Err",0)</f>
        <v>0</v>
      </c>
      <c r="G8689" t="b">
        <f t="shared" si="407"/>
        <v>0</v>
      </c>
    </row>
    <row r="8690" spans="1:7" hidden="1" x14ac:dyDescent="0.25">
      <c r="A8690">
        <f t="shared" si="408"/>
        <v>242</v>
      </c>
      <c r="B8690">
        <f t="shared" si="409"/>
        <v>13</v>
      </c>
      <c r="C8690" t="str">
        <f>_xlfn.XLOOKUP(A8690,Table4[Lfd],Table4[idElementValue],"Err",0)</f>
        <v/>
      </c>
      <c r="D8690">
        <f t="shared" si="409"/>
        <v>13</v>
      </c>
      <c r="E8690">
        <f ca="1">OFFSET(ElementsDB!$AQ$2,SeriesSelection!A8690-1,SeriesSelection!B8690-1)</f>
        <v>0</v>
      </c>
      <c r="F8690">
        <f>_xlfn.XLOOKUP(A8690,Table4[Lfd],Table4[Periods],"Err",0)</f>
        <v>0</v>
      </c>
      <c r="G8690" t="b">
        <f t="shared" si="407"/>
        <v>0</v>
      </c>
    </row>
    <row r="8691" spans="1:7" hidden="1" x14ac:dyDescent="0.25">
      <c r="A8691">
        <f t="shared" si="408"/>
        <v>242</v>
      </c>
      <c r="B8691">
        <f t="shared" si="409"/>
        <v>14</v>
      </c>
      <c r="C8691" t="str">
        <f>_xlfn.XLOOKUP(A8691,Table4[Lfd],Table4[idElementValue],"Err",0)</f>
        <v/>
      </c>
      <c r="D8691">
        <f t="shared" si="409"/>
        <v>14</v>
      </c>
      <c r="E8691">
        <f ca="1">OFFSET(ElementsDB!$AQ$2,SeriesSelection!A8691-1,SeriesSelection!B8691-1)</f>
        <v>0</v>
      </c>
      <c r="F8691">
        <f>_xlfn.XLOOKUP(A8691,Table4[Lfd],Table4[Periods],"Err",0)</f>
        <v>0</v>
      </c>
      <c r="G8691" t="b">
        <f t="shared" si="407"/>
        <v>0</v>
      </c>
    </row>
    <row r="8692" spans="1:7" hidden="1" x14ac:dyDescent="0.25">
      <c r="A8692">
        <f t="shared" si="408"/>
        <v>242</v>
      </c>
      <c r="B8692">
        <f t="shared" si="409"/>
        <v>15</v>
      </c>
      <c r="C8692" t="str">
        <f>_xlfn.XLOOKUP(A8692,Table4[Lfd],Table4[idElementValue],"Err",0)</f>
        <v/>
      </c>
      <c r="D8692">
        <f t="shared" si="409"/>
        <v>15</v>
      </c>
      <c r="E8692">
        <f ca="1">OFFSET(ElementsDB!$AQ$2,SeriesSelection!A8692-1,SeriesSelection!B8692-1)</f>
        <v>0</v>
      </c>
      <c r="F8692">
        <f>_xlfn.XLOOKUP(A8692,Table4[Lfd],Table4[Periods],"Err",0)</f>
        <v>0</v>
      </c>
      <c r="G8692" t="b">
        <f t="shared" si="407"/>
        <v>0</v>
      </c>
    </row>
    <row r="8693" spans="1:7" hidden="1" x14ac:dyDescent="0.25">
      <c r="A8693">
        <f t="shared" si="408"/>
        <v>242</v>
      </c>
      <c r="B8693">
        <f t="shared" si="409"/>
        <v>16</v>
      </c>
      <c r="C8693" t="str">
        <f>_xlfn.XLOOKUP(A8693,Table4[Lfd],Table4[idElementValue],"Err",0)</f>
        <v/>
      </c>
      <c r="D8693">
        <f t="shared" si="409"/>
        <v>16</v>
      </c>
      <c r="E8693">
        <f ca="1">OFFSET(ElementsDB!$AQ$2,SeriesSelection!A8693-1,SeriesSelection!B8693-1)</f>
        <v>0</v>
      </c>
      <c r="F8693">
        <f>_xlfn.XLOOKUP(A8693,Table4[Lfd],Table4[Periods],"Err",0)</f>
        <v>0</v>
      </c>
      <c r="G8693" t="b">
        <f t="shared" si="407"/>
        <v>0</v>
      </c>
    </row>
    <row r="8694" spans="1:7" hidden="1" x14ac:dyDescent="0.25">
      <c r="A8694">
        <f t="shared" si="408"/>
        <v>242</v>
      </c>
      <c r="B8694">
        <f t="shared" si="409"/>
        <v>17</v>
      </c>
      <c r="C8694" t="str">
        <f>_xlfn.XLOOKUP(A8694,Table4[Lfd],Table4[idElementValue],"Err",0)</f>
        <v/>
      </c>
      <c r="D8694">
        <f t="shared" si="409"/>
        <v>17</v>
      </c>
      <c r="E8694">
        <f ca="1">OFFSET(ElementsDB!$AQ$2,SeriesSelection!A8694-1,SeriesSelection!B8694-1)</f>
        <v>0</v>
      </c>
      <c r="F8694">
        <f>_xlfn.XLOOKUP(A8694,Table4[Lfd],Table4[Periods],"Err",0)</f>
        <v>0</v>
      </c>
      <c r="G8694" t="b">
        <f t="shared" si="407"/>
        <v>0</v>
      </c>
    </row>
    <row r="8695" spans="1:7" hidden="1" x14ac:dyDescent="0.25">
      <c r="A8695">
        <f t="shared" si="408"/>
        <v>242</v>
      </c>
      <c r="B8695">
        <f t="shared" si="409"/>
        <v>18</v>
      </c>
      <c r="C8695" t="str">
        <f>_xlfn.XLOOKUP(A8695,Table4[Lfd],Table4[idElementValue],"Err",0)</f>
        <v/>
      </c>
      <c r="D8695">
        <f t="shared" si="409"/>
        <v>18</v>
      </c>
      <c r="E8695">
        <f ca="1">OFFSET(ElementsDB!$AQ$2,SeriesSelection!A8695-1,SeriesSelection!B8695-1)</f>
        <v>0</v>
      </c>
      <c r="F8695">
        <f>_xlfn.XLOOKUP(A8695,Table4[Lfd],Table4[Periods],"Err",0)</f>
        <v>0</v>
      </c>
      <c r="G8695" t="b">
        <f t="shared" si="407"/>
        <v>0</v>
      </c>
    </row>
    <row r="8696" spans="1:7" hidden="1" x14ac:dyDescent="0.25">
      <c r="A8696">
        <f t="shared" si="408"/>
        <v>242</v>
      </c>
      <c r="B8696">
        <f t="shared" si="409"/>
        <v>19</v>
      </c>
      <c r="C8696" t="str">
        <f>_xlfn.XLOOKUP(A8696,Table4[Lfd],Table4[idElementValue],"Err",0)</f>
        <v/>
      </c>
      <c r="D8696">
        <f t="shared" si="409"/>
        <v>19</v>
      </c>
      <c r="E8696">
        <f ca="1">OFFSET(ElementsDB!$AQ$2,SeriesSelection!A8696-1,SeriesSelection!B8696-1)</f>
        <v>0</v>
      </c>
      <c r="F8696">
        <f>_xlfn.XLOOKUP(A8696,Table4[Lfd],Table4[Periods],"Err",0)</f>
        <v>0</v>
      </c>
      <c r="G8696" t="b">
        <f t="shared" si="407"/>
        <v>0</v>
      </c>
    </row>
    <row r="8697" spans="1:7" hidden="1" x14ac:dyDescent="0.25">
      <c r="A8697">
        <f t="shared" si="408"/>
        <v>242</v>
      </c>
      <c r="B8697">
        <f t="shared" si="409"/>
        <v>20</v>
      </c>
      <c r="C8697" t="str">
        <f>_xlfn.XLOOKUP(A8697,Table4[Lfd],Table4[idElementValue],"Err",0)</f>
        <v/>
      </c>
      <c r="D8697">
        <f t="shared" si="409"/>
        <v>20</v>
      </c>
      <c r="E8697">
        <f ca="1">OFFSET(ElementsDB!$AQ$2,SeriesSelection!A8697-1,SeriesSelection!B8697-1)</f>
        <v>0</v>
      </c>
      <c r="F8697">
        <f>_xlfn.XLOOKUP(A8697,Table4[Lfd],Table4[Periods],"Err",0)</f>
        <v>0</v>
      </c>
      <c r="G8697" t="b">
        <f t="shared" si="407"/>
        <v>0</v>
      </c>
    </row>
    <row r="8698" spans="1:7" hidden="1" x14ac:dyDescent="0.25">
      <c r="A8698">
        <f t="shared" si="408"/>
        <v>242</v>
      </c>
      <c r="B8698">
        <f t="shared" si="409"/>
        <v>21</v>
      </c>
      <c r="C8698" t="str">
        <f>_xlfn.XLOOKUP(A8698,Table4[Lfd],Table4[idElementValue],"Err",0)</f>
        <v/>
      </c>
      <c r="D8698">
        <f t="shared" si="409"/>
        <v>21</v>
      </c>
      <c r="E8698">
        <f ca="1">OFFSET(ElementsDB!$AQ$2,SeriesSelection!A8698-1,SeriesSelection!B8698-1)</f>
        <v>0</v>
      </c>
      <c r="F8698">
        <f>_xlfn.XLOOKUP(A8698,Table4[Lfd],Table4[Periods],"Err",0)</f>
        <v>0</v>
      </c>
      <c r="G8698" t="b">
        <f t="shared" si="407"/>
        <v>0</v>
      </c>
    </row>
    <row r="8699" spans="1:7" hidden="1" x14ac:dyDescent="0.25">
      <c r="A8699">
        <f t="shared" si="408"/>
        <v>242</v>
      </c>
      <c r="B8699">
        <f t="shared" si="409"/>
        <v>22</v>
      </c>
      <c r="C8699" t="str">
        <f>_xlfn.XLOOKUP(A8699,Table4[Lfd],Table4[idElementValue],"Err",0)</f>
        <v/>
      </c>
      <c r="D8699">
        <f t="shared" si="409"/>
        <v>22</v>
      </c>
      <c r="E8699">
        <f ca="1">OFFSET(ElementsDB!$AQ$2,SeriesSelection!A8699-1,SeriesSelection!B8699-1)</f>
        <v>0</v>
      </c>
      <c r="F8699">
        <f>_xlfn.XLOOKUP(A8699,Table4[Lfd],Table4[Periods],"Err",0)</f>
        <v>0</v>
      </c>
      <c r="G8699" t="b">
        <f t="shared" si="407"/>
        <v>0</v>
      </c>
    </row>
    <row r="8700" spans="1:7" hidden="1" x14ac:dyDescent="0.25">
      <c r="A8700">
        <f t="shared" si="408"/>
        <v>242</v>
      </c>
      <c r="B8700">
        <f t="shared" si="409"/>
        <v>23</v>
      </c>
      <c r="C8700" t="str">
        <f>_xlfn.XLOOKUP(A8700,Table4[Lfd],Table4[idElementValue],"Err",0)</f>
        <v/>
      </c>
      <c r="D8700">
        <f t="shared" si="409"/>
        <v>23</v>
      </c>
      <c r="E8700">
        <f ca="1">OFFSET(ElementsDB!$AQ$2,SeriesSelection!A8700-1,SeriesSelection!B8700-1)</f>
        <v>0</v>
      </c>
      <c r="F8700">
        <f>_xlfn.XLOOKUP(A8700,Table4[Lfd],Table4[Periods],"Err",0)</f>
        <v>0</v>
      </c>
      <c r="G8700" t="b">
        <f t="shared" si="407"/>
        <v>0</v>
      </c>
    </row>
    <row r="8701" spans="1:7" hidden="1" x14ac:dyDescent="0.25">
      <c r="A8701">
        <f t="shared" si="408"/>
        <v>242</v>
      </c>
      <c r="B8701">
        <f t="shared" si="409"/>
        <v>24</v>
      </c>
      <c r="C8701" t="str">
        <f>_xlfn.XLOOKUP(A8701,Table4[Lfd],Table4[idElementValue],"Err",0)</f>
        <v/>
      </c>
      <c r="D8701">
        <f t="shared" si="409"/>
        <v>24</v>
      </c>
      <c r="E8701">
        <f ca="1">OFFSET(ElementsDB!$AQ$2,SeriesSelection!A8701-1,SeriesSelection!B8701-1)</f>
        <v>0</v>
      </c>
      <c r="F8701">
        <f>_xlfn.XLOOKUP(A8701,Table4[Lfd],Table4[Periods],"Err",0)</f>
        <v>0</v>
      </c>
      <c r="G8701" t="b">
        <f t="shared" si="407"/>
        <v>0</v>
      </c>
    </row>
    <row r="8702" spans="1:7" hidden="1" x14ac:dyDescent="0.25">
      <c r="A8702">
        <f t="shared" si="408"/>
        <v>242</v>
      </c>
      <c r="B8702">
        <f t="shared" si="409"/>
        <v>25</v>
      </c>
      <c r="C8702" t="str">
        <f>_xlfn.XLOOKUP(A8702,Table4[Lfd],Table4[idElementValue],"Err",0)</f>
        <v/>
      </c>
      <c r="D8702">
        <f t="shared" si="409"/>
        <v>25</v>
      </c>
      <c r="E8702">
        <f ca="1">OFFSET(ElementsDB!$AQ$2,SeriesSelection!A8702-1,SeriesSelection!B8702-1)</f>
        <v>0</v>
      </c>
      <c r="F8702">
        <f>_xlfn.XLOOKUP(A8702,Table4[Lfd],Table4[Periods],"Err",0)</f>
        <v>0</v>
      </c>
      <c r="G8702" t="b">
        <f t="shared" si="407"/>
        <v>0</v>
      </c>
    </row>
    <row r="8703" spans="1:7" hidden="1" x14ac:dyDescent="0.25">
      <c r="A8703">
        <f t="shared" si="408"/>
        <v>242</v>
      </c>
      <c r="B8703">
        <f t="shared" si="409"/>
        <v>26</v>
      </c>
      <c r="C8703" t="str">
        <f>_xlfn.XLOOKUP(A8703,Table4[Lfd],Table4[idElementValue],"Err",0)</f>
        <v/>
      </c>
      <c r="D8703">
        <f t="shared" si="409"/>
        <v>26</v>
      </c>
      <c r="E8703">
        <f ca="1">OFFSET(ElementsDB!$AQ$2,SeriesSelection!A8703-1,SeriesSelection!B8703-1)</f>
        <v>0</v>
      </c>
      <c r="F8703">
        <f>_xlfn.XLOOKUP(A8703,Table4[Lfd],Table4[Periods],"Err",0)</f>
        <v>0</v>
      </c>
      <c r="G8703" t="b">
        <f t="shared" si="407"/>
        <v>0</v>
      </c>
    </row>
    <row r="8704" spans="1:7" hidden="1" x14ac:dyDescent="0.25">
      <c r="A8704">
        <f t="shared" si="408"/>
        <v>242</v>
      </c>
      <c r="B8704">
        <f t="shared" si="409"/>
        <v>27</v>
      </c>
      <c r="C8704" t="str">
        <f>_xlfn.XLOOKUP(A8704,Table4[Lfd],Table4[idElementValue],"Err",0)</f>
        <v/>
      </c>
      <c r="D8704">
        <f t="shared" si="409"/>
        <v>27</v>
      </c>
      <c r="E8704">
        <f ca="1">OFFSET(ElementsDB!$AQ$2,SeriesSelection!A8704-1,SeriesSelection!B8704-1)</f>
        <v>0</v>
      </c>
      <c r="F8704">
        <f>_xlfn.XLOOKUP(A8704,Table4[Lfd],Table4[Periods],"Err",0)</f>
        <v>0</v>
      </c>
      <c r="G8704" t="b">
        <f t="shared" si="407"/>
        <v>0</v>
      </c>
    </row>
    <row r="8705" spans="1:7" hidden="1" x14ac:dyDescent="0.25">
      <c r="A8705">
        <f t="shared" si="408"/>
        <v>242</v>
      </c>
      <c r="B8705">
        <f t="shared" si="409"/>
        <v>28</v>
      </c>
      <c r="C8705" t="str">
        <f>_xlfn.XLOOKUP(A8705,Table4[Lfd],Table4[idElementValue],"Err",0)</f>
        <v/>
      </c>
      <c r="D8705">
        <f t="shared" si="409"/>
        <v>28</v>
      </c>
      <c r="E8705">
        <f ca="1">OFFSET(ElementsDB!$AQ$2,SeriesSelection!A8705-1,SeriesSelection!B8705-1)</f>
        <v>0</v>
      </c>
      <c r="F8705">
        <f>_xlfn.XLOOKUP(A8705,Table4[Lfd],Table4[Periods],"Err",0)</f>
        <v>0</v>
      </c>
      <c r="G8705" t="b">
        <f t="shared" si="407"/>
        <v>0</v>
      </c>
    </row>
    <row r="8706" spans="1:7" hidden="1" x14ac:dyDescent="0.25">
      <c r="A8706">
        <f t="shared" si="408"/>
        <v>242</v>
      </c>
      <c r="B8706">
        <f t="shared" si="409"/>
        <v>29</v>
      </c>
      <c r="C8706" t="str">
        <f>_xlfn.XLOOKUP(A8706,Table4[Lfd],Table4[idElementValue],"Err",0)</f>
        <v/>
      </c>
      <c r="D8706">
        <f t="shared" si="409"/>
        <v>29</v>
      </c>
      <c r="E8706">
        <f ca="1">OFFSET(ElementsDB!$AQ$2,SeriesSelection!A8706-1,SeriesSelection!B8706-1)</f>
        <v>0</v>
      </c>
      <c r="F8706">
        <f>_xlfn.XLOOKUP(A8706,Table4[Lfd],Table4[Periods],"Err",0)</f>
        <v>0</v>
      </c>
      <c r="G8706" t="b">
        <f t="shared" ref="G8706:G8769" si="410">(D8706&lt;=F8706)</f>
        <v>0</v>
      </c>
    </row>
    <row r="8707" spans="1:7" hidden="1" x14ac:dyDescent="0.25">
      <c r="A8707">
        <f t="shared" si="408"/>
        <v>242</v>
      </c>
      <c r="B8707">
        <f t="shared" si="409"/>
        <v>30</v>
      </c>
      <c r="C8707" t="str">
        <f>_xlfn.XLOOKUP(A8707,Table4[Lfd],Table4[idElementValue],"Err",0)</f>
        <v/>
      </c>
      <c r="D8707">
        <f t="shared" si="409"/>
        <v>30</v>
      </c>
      <c r="E8707">
        <f ca="1">OFFSET(ElementsDB!$AQ$2,SeriesSelection!A8707-1,SeriesSelection!B8707-1)</f>
        <v>0</v>
      </c>
      <c r="F8707">
        <f>_xlfn.XLOOKUP(A8707,Table4[Lfd],Table4[Periods],"Err",0)</f>
        <v>0</v>
      </c>
      <c r="G8707" t="b">
        <f t="shared" si="410"/>
        <v>0</v>
      </c>
    </row>
    <row r="8708" spans="1:7" hidden="1" x14ac:dyDescent="0.25">
      <c r="A8708">
        <f t="shared" si="408"/>
        <v>242</v>
      </c>
      <c r="B8708">
        <f t="shared" si="409"/>
        <v>31</v>
      </c>
      <c r="C8708" t="str">
        <f>_xlfn.XLOOKUP(A8708,Table4[Lfd],Table4[idElementValue],"Err",0)</f>
        <v/>
      </c>
      <c r="D8708">
        <f t="shared" si="409"/>
        <v>31</v>
      </c>
      <c r="E8708">
        <f ca="1">OFFSET(ElementsDB!$AQ$2,SeriesSelection!A8708-1,SeriesSelection!B8708-1)</f>
        <v>0</v>
      </c>
      <c r="F8708">
        <f>_xlfn.XLOOKUP(A8708,Table4[Lfd],Table4[Periods],"Err",0)</f>
        <v>0</v>
      </c>
      <c r="G8708" t="b">
        <f t="shared" si="410"/>
        <v>0</v>
      </c>
    </row>
    <row r="8709" spans="1:7" hidden="1" x14ac:dyDescent="0.25">
      <c r="A8709">
        <f t="shared" si="408"/>
        <v>242</v>
      </c>
      <c r="B8709">
        <f t="shared" si="409"/>
        <v>32</v>
      </c>
      <c r="C8709" t="str">
        <f>_xlfn.XLOOKUP(A8709,Table4[Lfd],Table4[idElementValue],"Err",0)</f>
        <v/>
      </c>
      <c r="D8709">
        <f t="shared" si="409"/>
        <v>32</v>
      </c>
      <c r="E8709">
        <f ca="1">OFFSET(ElementsDB!$AQ$2,SeriesSelection!A8709-1,SeriesSelection!B8709-1)</f>
        <v>0</v>
      </c>
      <c r="F8709">
        <f>_xlfn.XLOOKUP(A8709,Table4[Lfd],Table4[Periods],"Err",0)</f>
        <v>0</v>
      </c>
      <c r="G8709" t="b">
        <f t="shared" si="410"/>
        <v>0</v>
      </c>
    </row>
    <row r="8710" spans="1:7" hidden="1" x14ac:dyDescent="0.25">
      <c r="A8710">
        <f t="shared" si="408"/>
        <v>242</v>
      </c>
      <c r="B8710">
        <f t="shared" si="409"/>
        <v>33</v>
      </c>
      <c r="C8710" t="str">
        <f>_xlfn.XLOOKUP(A8710,Table4[Lfd],Table4[idElementValue],"Err",0)</f>
        <v/>
      </c>
      <c r="D8710">
        <f t="shared" si="409"/>
        <v>33</v>
      </c>
      <c r="E8710">
        <f ca="1">OFFSET(ElementsDB!$AQ$2,SeriesSelection!A8710-1,SeriesSelection!B8710-1)</f>
        <v>0</v>
      </c>
      <c r="F8710">
        <f>_xlfn.XLOOKUP(A8710,Table4[Lfd],Table4[Periods],"Err",0)</f>
        <v>0</v>
      </c>
      <c r="G8710" t="b">
        <f t="shared" si="410"/>
        <v>0</v>
      </c>
    </row>
    <row r="8711" spans="1:7" hidden="1" x14ac:dyDescent="0.25">
      <c r="A8711">
        <f t="shared" si="408"/>
        <v>242</v>
      </c>
      <c r="B8711">
        <f t="shared" si="409"/>
        <v>34</v>
      </c>
      <c r="C8711" t="str">
        <f>_xlfn.XLOOKUP(A8711,Table4[Lfd],Table4[idElementValue],"Err",0)</f>
        <v/>
      </c>
      <c r="D8711">
        <f t="shared" si="409"/>
        <v>34</v>
      </c>
      <c r="E8711">
        <f ca="1">OFFSET(ElementsDB!$AQ$2,SeriesSelection!A8711-1,SeriesSelection!B8711-1)</f>
        <v>0</v>
      </c>
      <c r="F8711">
        <f>_xlfn.XLOOKUP(A8711,Table4[Lfd],Table4[Periods],"Err",0)</f>
        <v>0</v>
      </c>
      <c r="G8711" t="b">
        <f t="shared" si="410"/>
        <v>0</v>
      </c>
    </row>
    <row r="8712" spans="1:7" hidden="1" x14ac:dyDescent="0.25">
      <c r="A8712">
        <f t="shared" si="408"/>
        <v>242</v>
      </c>
      <c r="B8712">
        <f t="shared" si="409"/>
        <v>35</v>
      </c>
      <c r="C8712" t="str">
        <f>_xlfn.XLOOKUP(A8712,Table4[Lfd],Table4[idElementValue],"Err",0)</f>
        <v/>
      </c>
      <c r="D8712">
        <f t="shared" si="409"/>
        <v>35</v>
      </c>
      <c r="E8712">
        <f ca="1">OFFSET(ElementsDB!$AQ$2,SeriesSelection!A8712-1,SeriesSelection!B8712-1)</f>
        <v>0</v>
      </c>
      <c r="F8712">
        <f>_xlfn.XLOOKUP(A8712,Table4[Lfd],Table4[Periods],"Err",0)</f>
        <v>0</v>
      </c>
      <c r="G8712" t="b">
        <f t="shared" si="410"/>
        <v>0</v>
      </c>
    </row>
    <row r="8713" spans="1:7" hidden="1" x14ac:dyDescent="0.25">
      <c r="A8713">
        <f t="shared" si="408"/>
        <v>242</v>
      </c>
      <c r="B8713">
        <f t="shared" si="409"/>
        <v>36</v>
      </c>
      <c r="C8713" t="str">
        <f>_xlfn.XLOOKUP(A8713,Table4[Lfd],Table4[idElementValue],"Err",0)</f>
        <v/>
      </c>
      <c r="D8713">
        <f t="shared" si="409"/>
        <v>36</v>
      </c>
      <c r="E8713">
        <f ca="1">OFFSET(ElementsDB!$AQ$2,SeriesSelection!A8713-1,SeriesSelection!B8713-1)</f>
        <v>0</v>
      </c>
      <c r="F8713">
        <f>_xlfn.XLOOKUP(A8713,Table4[Lfd],Table4[Periods],"Err",0)</f>
        <v>0</v>
      </c>
      <c r="G8713" t="b">
        <f t="shared" si="410"/>
        <v>0</v>
      </c>
    </row>
    <row r="8714" spans="1:7" hidden="1" x14ac:dyDescent="0.25">
      <c r="A8714">
        <f t="shared" ref="A8714:A8777" si="411">IF(B8714=1,A8713+1,A8713)</f>
        <v>243</v>
      </c>
      <c r="B8714">
        <f t="shared" ref="B8714:D8777" si="412">IF(B8713=36,1,B8713+1)</f>
        <v>1</v>
      </c>
      <c r="C8714" t="str">
        <f>_xlfn.XLOOKUP(A8714,Table4[Lfd],Table4[idElementValue],"Err",0)</f>
        <v/>
      </c>
      <c r="D8714">
        <f t="shared" si="412"/>
        <v>1</v>
      </c>
      <c r="E8714">
        <f ca="1">OFFSET(ElementsDB!$AQ$2,SeriesSelection!A8714-1,SeriesSelection!B8714-1)</f>
        <v>0</v>
      </c>
      <c r="F8714">
        <f>_xlfn.XLOOKUP(A8714,Table4[Lfd],Table4[Periods],"Err",0)</f>
        <v>0</v>
      </c>
      <c r="G8714" t="b">
        <f t="shared" si="410"/>
        <v>0</v>
      </c>
    </row>
    <row r="8715" spans="1:7" hidden="1" x14ac:dyDescent="0.25">
      <c r="A8715">
        <f t="shared" si="411"/>
        <v>243</v>
      </c>
      <c r="B8715">
        <f t="shared" si="412"/>
        <v>2</v>
      </c>
      <c r="C8715" t="str">
        <f>_xlfn.XLOOKUP(A8715,Table4[Lfd],Table4[idElementValue],"Err",0)</f>
        <v/>
      </c>
      <c r="D8715">
        <f t="shared" si="412"/>
        <v>2</v>
      </c>
      <c r="E8715">
        <f ca="1">OFFSET(ElementsDB!$AQ$2,SeriesSelection!A8715-1,SeriesSelection!B8715-1)</f>
        <v>0</v>
      </c>
      <c r="F8715">
        <f>_xlfn.XLOOKUP(A8715,Table4[Lfd],Table4[Periods],"Err",0)</f>
        <v>0</v>
      </c>
      <c r="G8715" t="b">
        <f t="shared" si="410"/>
        <v>0</v>
      </c>
    </row>
    <row r="8716" spans="1:7" hidden="1" x14ac:dyDescent="0.25">
      <c r="A8716">
        <f t="shared" si="411"/>
        <v>243</v>
      </c>
      <c r="B8716">
        <f t="shared" si="412"/>
        <v>3</v>
      </c>
      <c r="C8716" t="str">
        <f>_xlfn.XLOOKUP(A8716,Table4[Lfd],Table4[idElementValue],"Err",0)</f>
        <v/>
      </c>
      <c r="D8716">
        <f t="shared" si="412"/>
        <v>3</v>
      </c>
      <c r="E8716">
        <f ca="1">OFFSET(ElementsDB!$AQ$2,SeriesSelection!A8716-1,SeriesSelection!B8716-1)</f>
        <v>0</v>
      </c>
      <c r="F8716">
        <f>_xlfn.XLOOKUP(A8716,Table4[Lfd],Table4[Periods],"Err",0)</f>
        <v>0</v>
      </c>
      <c r="G8716" t="b">
        <f t="shared" si="410"/>
        <v>0</v>
      </c>
    </row>
    <row r="8717" spans="1:7" hidden="1" x14ac:dyDescent="0.25">
      <c r="A8717">
        <f t="shared" si="411"/>
        <v>243</v>
      </c>
      <c r="B8717">
        <f t="shared" si="412"/>
        <v>4</v>
      </c>
      <c r="C8717" t="str">
        <f>_xlfn.XLOOKUP(A8717,Table4[Lfd],Table4[idElementValue],"Err",0)</f>
        <v/>
      </c>
      <c r="D8717">
        <f t="shared" si="412"/>
        <v>4</v>
      </c>
      <c r="E8717">
        <f ca="1">OFFSET(ElementsDB!$AQ$2,SeriesSelection!A8717-1,SeriesSelection!B8717-1)</f>
        <v>0</v>
      </c>
      <c r="F8717">
        <f>_xlfn.XLOOKUP(A8717,Table4[Lfd],Table4[Periods],"Err",0)</f>
        <v>0</v>
      </c>
      <c r="G8717" t="b">
        <f t="shared" si="410"/>
        <v>0</v>
      </c>
    </row>
    <row r="8718" spans="1:7" hidden="1" x14ac:dyDescent="0.25">
      <c r="A8718">
        <f t="shared" si="411"/>
        <v>243</v>
      </c>
      <c r="B8718">
        <f t="shared" si="412"/>
        <v>5</v>
      </c>
      <c r="C8718" t="str">
        <f>_xlfn.XLOOKUP(A8718,Table4[Lfd],Table4[idElementValue],"Err",0)</f>
        <v/>
      </c>
      <c r="D8718">
        <f t="shared" si="412"/>
        <v>5</v>
      </c>
      <c r="E8718">
        <f ca="1">OFFSET(ElementsDB!$AQ$2,SeriesSelection!A8718-1,SeriesSelection!B8718-1)</f>
        <v>0</v>
      </c>
      <c r="F8718">
        <f>_xlfn.XLOOKUP(A8718,Table4[Lfd],Table4[Periods],"Err",0)</f>
        <v>0</v>
      </c>
      <c r="G8718" t="b">
        <f t="shared" si="410"/>
        <v>0</v>
      </c>
    </row>
    <row r="8719" spans="1:7" hidden="1" x14ac:dyDescent="0.25">
      <c r="A8719">
        <f t="shared" si="411"/>
        <v>243</v>
      </c>
      <c r="B8719">
        <f t="shared" si="412"/>
        <v>6</v>
      </c>
      <c r="C8719" t="str">
        <f>_xlfn.XLOOKUP(A8719,Table4[Lfd],Table4[idElementValue],"Err",0)</f>
        <v/>
      </c>
      <c r="D8719">
        <f t="shared" si="412"/>
        <v>6</v>
      </c>
      <c r="E8719">
        <f ca="1">OFFSET(ElementsDB!$AQ$2,SeriesSelection!A8719-1,SeriesSelection!B8719-1)</f>
        <v>0</v>
      </c>
      <c r="F8719">
        <f>_xlfn.XLOOKUP(A8719,Table4[Lfd],Table4[Periods],"Err",0)</f>
        <v>0</v>
      </c>
      <c r="G8719" t="b">
        <f t="shared" si="410"/>
        <v>0</v>
      </c>
    </row>
    <row r="8720" spans="1:7" hidden="1" x14ac:dyDescent="0.25">
      <c r="A8720">
        <f t="shared" si="411"/>
        <v>243</v>
      </c>
      <c r="B8720">
        <f t="shared" si="412"/>
        <v>7</v>
      </c>
      <c r="C8720" t="str">
        <f>_xlfn.XLOOKUP(A8720,Table4[Lfd],Table4[idElementValue],"Err",0)</f>
        <v/>
      </c>
      <c r="D8720">
        <f t="shared" si="412"/>
        <v>7</v>
      </c>
      <c r="E8720">
        <f ca="1">OFFSET(ElementsDB!$AQ$2,SeriesSelection!A8720-1,SeriesSelection!B8720-1)</f>
        <v>0</v>
      </c>
      <c r="F8720">
        <f>_xlfn.XLOOKUP(A8720,Table4[Lfd],Table4[Periods],"Err",0)</f>
        <v>0</v>
      </c>
      <c r="G8720" t="b">
        <f t="shared" si="410"/>
        <v>0</v>
      </c>
    </row>
    <row r="8721" spans="1:7" hidden="1" x14ac:dyDescent="0.25">
      <c r="A8721">
        <f t="shared" si="411"/>
        <v>243</v>
      </c>
      <c r="B8721">
        <f t="shared" si="412"/>
        <v>8</v>
      </c>
      <c r="C8721" t="str">
        <f>_xlfn.XLOOKUP(A8721,Table4[Lfd],Table4[idElementValue],"Err",0)</f>
        <v/>
      </c>
      <c r="D8721">
        <f t="shared" si="412"/>
        <v>8</v>
      </c>
      <c r="E8721">
        <f ca="1">OFFSET(ElementsDB!$AQ$2,SeriesSelection!A8721-1,SeriesSelection!B8721-1)</f>
        <v>0</v>
      </c>
      <c r="F8721">
        <f>_xlfn.XLOOKUP(A8721,Table4[Lfd],Table4[Periods],"Err",0)</f>
        <v>0</v>
      </c>
      <c r="G8721" t="b">
        <f t="shared" si="410"/>
        <v>0</v>
      </c>
    </row>
    <row r="8722" spans="1:7" hidden="1" x14ac:dyDescent="0.25">
      <c r="A8722">
        <f t="shared" si="411"/>
        <v>243</v>
      </c>
      <c r="B8722">
        <f t="shared" si="412"/>
        <v>9</v>
      </c>
      <c r="C8722" t="str">
        <f>_xlfn.XLOOKUP(A8722,Table4[Lfd],Table4[idElementValue],"Err",0)</f>
        <v/>
      </c>
      <c r="D8722">
        <f t="shared" si="412"/>
        <v>9</v>
      </c>
      <c r="E8722">
        <f ca="1">OFFSET(ElementsDB!$AQ$2,SeriesSelection!A8722-1,SeriesSelection!B8722-1)</f>
        <v>0</v>
      </c>
      <c r="F8722">
        <f>_xlfn.XLOOKUP(A8722,Table4[Lfd],Table4[Periods],"Err",0)</f>
        <v>0</v>
      </c>
      <c r="G8722" t="b">
        <f t="shared" si="410"/>
        <v>0</v>
      </c>
    </row>
    <row r="8723" spans="1:7" hidden="1" x14ac:dyDescent="0.25">
      <c r="A8723">
        <f t="shared" si="411"/>
        <v>243</v>
      </c>
      <c r="B8723">
        <f t="shared" si="412"/>
        <v>10</v>
      </c>
      <c r="C8723" t="str">
        <f>_xlfn.XLOOKUP(A8723,Table4[Lfd],Table4[idElementValue],"Err",0)</f>
        <v/>
      </c>
      <c r="D8723">
        <f t="shared" si="412"/>
        <v>10</v>
      </c>
      <c r="E8723">
        <f ca="1">OFFSET(ElementsDB!$AQ$2,SeriesSelection!A8723-1,SeriesSelection!B8723-1)</f>
        <v>0</v>
      </c>
      <c r="F8723">
        <f>_xlfn.XLOOKUP(A8723,Table4[Lfd],Table4[Periods],"Err",0)</f>
        <v>0</v>
      </c>
      <c r="G8723" t="b">
        <f t="shared" si="410"/>
        <v>0</v>
      </c>
    </row>
    <row r="8724" spans="1:7" hidden="1" x14ac:dyDescent="0.25">
      <c r="A8724">
        <f t="shared" si="411"/>
        <v>243</v>
      </c>
      <c r="B8724">
        <f t="shared" si="412"/>
        <v>11</v>
      </c>
      <c r="C8724" t="str">
        <f>_xlfn.XLOOKUP(A8724,Table4[Lfd],Table4[idElementValue],"Err",0)</f>
        <v/>
      </c>
      <c r="D8724">
        <f t="shared" si="412"/>
        <v>11</v>
      </c>
      <c r="E8724">
        <f ca="1">OFFSET(ElementsDB!$AQ$2,SeriesSelection!A8724-1,SeriesSelection!B8724-1)</f>
        <v>0</v>
      </c>
      <c r="F8724">
        <f>_xlfn.XLOOKUP(A8724,Table4[Lfd],Table4[Periods],"Err",0)</f>
        <v>0</v>
      </c>
      <c r="G8724" t="b">
        <f t="shared" si="410"/>
        <v>0</v>
      </c>
    </row>
    <row r="8725" spans="1:7" hidden="1" x14ac:dyDescent="0.25">
      <c r="A8725">
        <f t="shared" si="411"/>
        <v>243</v>
      </c>
      <c r="B8725">
        <f t="shared" si="412"/>
        <v>12</v>
      </c>
      <c r="C8725" t="str">
        <f>_xlfn.XLOOKUP(A8725,Table4[Lfd],Table4[idElementValue],"Err",0)</f>
        <v/>
      </c>
      <c r="D8725">
        <f t="shared" si="412"/>
        <v>12</v>
      </c>
      <c r="E8725">
        <f ca="1">OFFSET(ElementsDB!$AQ$2,SeriesSelection!A8725-1,SeriesSelection!B8725-1)</f>
        <v>0</v>
      </c>
      <c r="F8725">
        <f>_xlfn.XLOOKUP(A8725,Table4[Lfd],Table4[Periods],"Err",0)</f>
        <v>0</v>
      </c>
      <c r="G8725" t="b">
        <f t="shared" si="410"/>
        <v>0</v>
      </c>
    </row>
    <row r="8726" spans="1:7" hidden="1" x14ac:dyDescent="0.25">
      <c r="A8726">
        <f t="shared" si="411"/>
        <v>243</v>
      </c>
      <c r="B8726">
        <f t="shared" si="412"/>
        <v>13</v>
      </c>
      <c r="C8726" t="str">
        <f>_xlfn.XLOOKUP(A8726,Table4[Lfd],Table4[idElementValue],"Err",0)</f>
        <v/>
      </c>
      <c r="D8726">
        <f t="shared" si="412"/>
        <v>13</v>
      </c>
      <c r="E8726">
        <f ca="1">OFFSET(ElementsDB!$AQ$2,SeriesSelection!A8726-1,SeriesSelection!B8726-1)</f>
        <v>0</v>
      </c>
      <c r="F8726">
        <f>_xlfn.XLOOKUP(A8726,Table4[Lfd],Table4[Periods],"Err",0)</f>
        <v>0</v>
      </c>
      <c r="G8726" t="b">
        <f t="shared" si="410"/>
        <v>0</v>
      </c>
    </row>
    <row r="8727" spans="1:7" hidden="1" x14ac:dyDescent="0.25">
      <c r="A8727">
        <f t="shared" si="411"/>
        <v>243</v>
      </c>
      <c r="B8727">
        <f t="shared" si="412"/>
        <v>14</v>
      </c>
      <c r="C8727" t="str">
        <f>_xlfn.XLOOKUP(A8727,Table4[Lfd],Table4[idElementValue],"Err",0)</f>
        <v/>
      </c>
      <c r="D8727">
        <f t="shared" si="412"/>
        <v>14</v>
      </c>
      <c r="E8727">
        <f ca="1">OFFSET(ElementsDB!$AQ$2,SeriesSelection!A8727-1,SeriesSelection!B8727-1)</f>
        <v>0</v>
      </c>
      <c r="F8727">
        <f>_xlfn.XLOOKUP(A8727,Table4[Lfd],Table4[Periods],"Err",0)</f>
        <v>0</v>
      </c>
      <c r="G8727" t="b">
        <f t="shared" si="410"/>
        <v>0</v>
      </c>
    </row>
    <row r="8728" spans="1:7" hidden="1" x14ac:dyDescent="0.25">
      <c r="A8728">
        <f t="shared" si="411"/>
        <v>243</v>
      </c>
      <c r="B8728">
        <f t="shared" si="412"/>
        <v>15</v>
      </c>
      <c r="C8728" t="str">
        <f>_xlfn.XLOOKUP(A8728,Table4[Lfd],Table4[idElementValue],"Err",0)</f>
        <v/>
      </c>
      <c r="D8728">
        <f t="shared" si="412"/>
        <v>15</v>
      </c>
      <c r="E8728">
        <f ca="1">OFFSET(ElementsDB!$AQ$2,SeriesSelection!A8728-1,SeriesSelection!B8728-1)</f>
        <v>0</v>
      </c>
      <c r="F8728">
        <f>_xlfn.XLOOKUP(A8728,Table4[Lfd],Table4[Periods],"Err",0)</f>
        <v>0</v>
      </c>
      <c r="G8728" t="b">
        <f t="shared" si="410"/>
        <v>0</v>
      </c>
    </row>
    <row r="8729" spans="1:7" hidden="1" x14ac:dyDescent="0.25">
      <c r="A8729">
        <f t="shared" si="411"/>
        <v>243</v>
      </c>
      <c r="B8729">
        <f t="shared" si="412"/>
        <v>16</v>
      </c>
      <c r="C8729" t="str">
        <f>_xlfn.XLOOKUP(A8729,Table4[Lfd],Table4[idElementValue],"Err",0)</f>
        <v/>
      </c>
      <c r="D8729">
        <f t="shared" si="412"/>
        <v>16</v>
      </c>
      <c r="E8729">
        <f ca="1">OFFSET(ElementsDB!$AQ$2,SeriesSelection!A8729-1,SeriesSelection!B8729-1)</f>
        <v>0</v>
      </c>
      <c r="F8729">
        <f>_xlfn.XLOOKUP(A8729,Table4[Lfd],Table4[Periods],"Err",0)</f>
        <v>0</v>
      </c>
      <c r="G8729" t="b">
        <f t="shared" si="410"/>
        <v>0</v>
      </c>
    </row>
    <row r="8730" spans="1:7" hidden="1" x14ac:dyDescent="0.25">
      <c r="A8730">
        <f t="shared" si="411"/>
        <v>243</v>
      </c>
      <c r="B8730">
        <f t="shared" si="412"/>
        <v>17</v>
      </c>
      <c r="C8730" t="str">
        <f>_xlfn.XLOOKUP(A8730,Table4[Lfd],Table4[idElementValue],"Err",0)</f>
        <v/>
      </c>
      <c r="D8730">
        <f t="shared" si="412"/>
        <v>17</v>
      </c>
      <c r="E8730">
        <f ca="1">OFFSET(ElementsDB!$AQ$2,SeriesSelection!A8730-1,SeriesSelection!B8730-1)</f>
        <v>0</v>
      </c>
      <c r="F8730">
        <f>_xlfn.XLOOKUP(A8730,Table4[Lfd],Table4[Periods],"Err",0)</f>
        <v>0</v>
      </c>
      <c r="G8730" t="b">
        <f t="shared" si="410"/>
        <v>0</v>
      </c>
    </row>
    <row r="8731" spans="1:7" hidden="1" x14ac:dyDescent="0.25">
      <c r="A8731">
        <f t="shared" si="411"/>
        <v>243</v>
      </c>
      <c r="B8731">
        <f t="shared" si="412"/>
        <v>18</v>
      </c>
      <c r="C8731" t="str">
        <f>_xlfn.XLOOKUP(A8731,Table4[Lfd],Table4[idElementValue],"Err",0)</f>
        <v/>
      </c>
      <c r="D8731">
        <f t="shared" si="412"/>
        <v>18</v>
      </c>
      <c r="E8731">
        <f ca="1">OFFSET(ElementsDB!$AQ$2,SeriesSelection!A8731-1,SeriesSelection!B8731-1)</f>
        <v>0</v>
      </c>
      <c r="F8731">
        <f>_xlfn.XLOOKUP(A8731,Table4[Lfd],Table4[Periods],"Err",0)</f>
        <v>0</v>
      </c>
      <c r="G8731" t="b">
        <f t="shared" si="410"/>
        <v>0</v>
      </c>
    </row>
    <row r="8732" spans="1:7" hidden="1" x14ac:dyDescent="0.25">
      <c r="A8732">
        <f t="shared" si="411"/>
        <v>243</v>
      </c>
      <c r="B8732">
        <f t="shared" si="412"/>
        <v>19</v>
      </c>
      <c r="C8732" t="str">
        <f>_xlfn.XLOOKUP(A8732,Table4[Lfd],Table4[idElementValue],"Err",0)</f>
        <v/>
      </c>
      <c r="D8732">
        <f t="shared" si="412"/>
        <v>19</v>
      </c>
      <c r="E8732">
        <f ca="1">OFFSET(ElementsDB!$AQ$2,SeriesSelection!A8732-1,SeriesSelection!B8732-1)</f>
        <v>0</v>
      </c>
      <c r="F8732">
        <f>_xlfn.XLOOKUP(A8732,Table4[Lfd],Table4[Periods],"Err",0)</f>
        <v>0</v>
      </c>
      <c r="G8732" t="b">
        <f t="shared" si="410"/>
        <v>0</v>
      </c>
    </row>
    <row r="8733" spans="1:7" hidden="1" x14ac:dyDescent="0.25">
      <c r="A8733">
        <f t="shared" si="411"/>
        <v>243</v>
      </c>
      <c r="B8733">
        <f t="shared" si="412"/>
        <v>20</v>
      </c>
      <c r="C8733" t="str">
        <f>_xlfn.XLOOKUP(A8733,Table4[Lfd],Table4[idElementValue],"Err",0)</f>
        <v/>
      </c>
      <c r="D8733">
        <f t="shared" si="412"/>
        <v>20</v>
      </c>
      <c r="E8733">
        <f ca="1">OFFSET(ElementsDB!$AQ$2,SeriesSelection!A8733-1,SeriesSelection!B8733-1)</f>
        <v>0</v>
      </c>
      <c r="F8733">
        <f>_xlfn.XLOOKUP(A8733,Table4[Lfd],Table4[Periods],"Err",0)</f>
        <v>0</v>
      </c>
      <c r="G8733" t="b">
        <f t="shared" si="410"/>
        <v>0</v>
      </c>
    </row>
    <row r="8734" spans="1:7" hidden="1" x14ac:dyDescent="0.25">
      <c r="A8734">
        <f t="shared" si="411"/>
        <v>243</v>
      </c>
      <c r="B8734">
        <f t="shared" si="412"/>
        <v>21</v>
      </c>
      <c r="C8734" t="str">
        <f>_xlfn.XLOOKUP(A8734,Table4[Lfd],Table4[idElementValue],"Err",0)</f>
        <v/>
      </c>
      <c r="D8734">
        <f t="shared" si="412"/>
        <v>21</v>
      </c>
      <c r="E8734">
        <f ca="1">OFFSET(ElementsDB!$AQ$2,SeriesSelection!A8734-1,SeriesSelection!B8734-1)</f>
        <v>0</v>
      </c>
      <c r="F8734">
        <f>_xlfn.XLOOKUP(A8734,Table4[Lfd],Table4[Periods],"Err",0)</f>
        <v>0</v>
      </c>
      <c r="G8734" t="b">
        <f t="shared" si="410"/>
        <v>0</v>
      </c>
    </row>
    <row r="8735" spans="1:7" hidden="1" x14ac:dyDescent="0.25">
      <c r="A8735">
        <f t="shared" si="411"/>
        <v>243</v>
      </c>
      <c r="B8735">
        <f t="shared" si="412"/>
        <v>22</v>
      </c>
      <c r="C8735" t="str">
        <f>_xlfn.XLOOKUP(A8735,Table4[Lfd],Table4[idElementValue],"Err",0)</f>
        <v/>
      </c>
      <c r="D8735">
        <f t="shared" si="412"/>
        <v>22</v>
      </c>
      <c r="E8735">
        <f ca="1">OFFSET(ElementsDB!$AQ$2,SeriesSelection!A8735-1,SeriesSelection!B8735-1)</f>
        <v>0</v>
      </c>
      <c r="F8735">
        <f>_xlfn.XLOOKUP(A8735,Table4[Lfd],Table4[Periods],"Err",0)</f>
        <v>0</v>
      </c>
      <c r="G8735" t="b">
        <f t="shared" si="410"/>
        <v>0</v>
      </c>
    </row>
    <row r="8736" spans="1:7" hidden="1" x14ac:dyDescent="0.25">
      <c r="A8736">
        <f t="shared" si="411"/>
        <v>243</v>
      </c>
      <c r="B8736">
        <f t="shared" si="412"/>
        <v>23</v>
      </c>
      <c r="C8736" t="str">
        <f>_xlfn.XLOOKUP(A8736,Table4[Lfd],Table4[idElementValue],"Err",0)</f>
        <v/>
      </c>
      <c r="D8736">
        <f t="shared" si="412"/>
        <v>23</v>
      </c>
      <c r="E8736">
        <f ca="1">OFFSET(ElementsDB!$AQ$2,SeriesSelection!A8736-1,SeriesSelection!B8736-1)</f>
        <v>0</v>
      </c>
      <c r="F8736">
        <f>_xlfn.XLOOKUP(A8736,Table4[Lfd],Table4[Periods],"Err",0)</f>
        <v>0</v>
      </c>
      <c r="G8736" t="b">
        <f t="shared" si="410"/>
        <v>0</v>
      </c>
    </row>
    <row r="8737" spans="1:7" hidden="1" x14ac:dyDescent="0.25">
      <c r="A8737">
        <f t="shared" si="411"/>
        <v>243</v>
      </c>
      <c r="B8737">
        <f t="shared" si="412"/>
        <v>24</v>
      </c>
      <c r="C8737" t="str">
        <f>_xlfn.XLOOKUP(A8737,Table4[Lfd],Table4[idElementValue],"Err",0)</f>
        <v/>
      </c>
      <c r="D8737">
        <f t="shared" si="412"/>
        <v>24</v>
      </c>
      <c r="E8737">
        <f ca="1">OFFSET(ElementsDB!$AQ$2,SeriesSelection!A8737-1,SeriesSelection!B8737-1)</f>
        <v>0</v>
      </c>
      <c r="F8737">
        <f>_xlfn.XLOOKUP(A8737,Table4[Lfd],Table4[Periods],"Err",0)</f>
        <v>0</v>
      </c>
      <c r="G8737" t="b">
        <f t="shared" si="410"/>
        <v>0</v>
      </c>
    </row>
    <row r="8738" spans="1:7" hidden="1" x14ac:dyDescent="0.25">
      <c r="A8738">
        <f t="shared" si="411"/>
        <v>243</v>
      </c>
      <c r="B8738">
        <f t="shared" si="412"/>
        <v>25</v>
      </c>
      <c r="C8738" t="str">
        <f>_xlfn.XLOOKUP(A8738,Table4[Lfd],Table4[idElementValue],"Err",0)</f>
        <v/>
      </c>
      <c r="D8738">
        <f t="shared" si="412"/>
        <v>25</v>
      </c>
      <c r="E8738">
        <f ca="1">OFFSET(ElementsDB!$AQ$2,SeriesSelection!A8738-1,SeriesSelection!B8738-1)</f>
        <v>0</v>
      </c>
      <c r="F8738">
        <f>_xlfn.XLOOKUP(A8738,Table4[Lfd],Table4[Periods],"Err",0)</f>
        <v>0</v>
      </c>
      <c r="G8738" t="b">
        <f t="shared" si="410"/>
        <v>0</v>
      </c>
    </row>
    <row r="8739" spans="1:7" hidden="1" x14ac:dyDescent="0.25">
      <c r="A8739">
        <f t="shared" si="411"/>
        <v>243</v>
      </c>
      <c r="B8739">
        <f t="shared" si="412"/>
        <v>26</v>
      </c>
      <c r="C8739" t="str">
        <f>_xlfn.XLOOKUP(A8739,Table4[Lfd],Table4[idElementValue],"Err",0)</f>
        <v/>
      </c>
      <c r="D8739">
        <f t="shared" si="412"/>
        <v>26</v>
      </c>
      <c r="E8739">
        <f ca="1">OFFSET(ElementsDB!$AQ$2,SeriesSelection!A8739-1,SeriesSelection!B8739-1)</f>
        <v>0</v>
      </c>
      <c r="F8739">
        <f>_xlfn.XLOOKUP(A8739,Table4[Lfd],Table4[Periods],"Err",0)</f>
        <v>0</v>
      </c>
      <c r="G8739" t="b">
        <f t="shared" si="410"/>
        <v>0</v>
      </c>
    </row>
    <row r="8740" spans="1:7" hidden="1" x14ac:dyDescent="0.25">
      <c r="A8740">
        <f t="shared" si="411"/>
        <v>243</v>
      </c>
      <c r="B8740">
        <f t="shared" si="412"/>
        <v>27</v>
      </c>
      <c r="C8740" t="str">
        <f>_xlfn.XLOOKUP(A8740,Table4[Lfd],Table4[idElementValue],"Err",0)</f>
        <v/>
      </c>
      <c r="D8740">
        <f t="shared" si="412"/>
        <v>27</v>
      </c>
      <c r="E8740">
        <f ca="1">OFFSET(ElementsDB!$AQ$2,SeriesSelection!A8740-1,SeriesSelection!B8740-1)</f>
        <v>0</v>
      </c>
      <c r="F8740">
        <f>_xlfn.XLOOKUP(A8740,Table4[Lfd],Table4[Periods],"Err",0)</f>
        <v>0</v>
      </c>
      <c r="G8740" t="b">
        <f t="shared" si="410"/>
        <v>0</v>
      </c>
    </row>
    <row r="8741" spans="1:7" hidden="1" x14ac:dyDescent="0.25">
      <c r="A8741">
        <f t="shared" si="411"/>
        <v>243</v>
      </c>
      <c r="B8741">
        <f t="shared" si="412"/>
        <v>28</v>
      </c>
      <c r="C8741" t="str">
        <f>_xlfn.XLOOKUP(A8741,Table4[Lfd],Table4[idElementValue],"Err",0)</f>
        <v/>
      </c>
      <c r="D8741">
        <f t="shared" si="412"/>
        <v>28</v>
      </c>
      <c r="E8741">
        <f ca="1">OFFSET(ElementsDB!$AQ$2,SeriesSelection!A8741-1,SeriesSelection!B8741-1)</f>
        <v>0</v>
      </c>
      <c r="F8741">
        <f>_xlfn.XLOOKUP(A8741,Table4[Lfd],Table4[Periods],"Err",0)</f>
        <v>0</v>
      </c>
      <c r="G8741" t="b">
        <f t="shared" si="410"/>
        <v>0</v>
      </c>
    </row>
    <row r="8742" spans="1:7" hidden="1" x14ac:dyDescent="0.25">
      <c r="A8742">
        <f t="shared" si="411"/>
        <v>243</v>
      </c>
      <c r="B8742">
        <f t="shared" si="412"/>
        <v>29</v>
      </c>
      <c r="C8742" t="str">
        <f>_xlfn.XLOOKUP(A8742,Table4[Lfd],Table4[idElementValue],"Err",0)</f>
        <v/>
      </c>
      <c r="D8742">
        <f t="shared" si="412"/>
        <v>29</v>
      </c>
      <c r="E8742">
        <f ca="1">OFFSET(ElementsDB!$AQ$2,SeriesSelection!A8742-1,SeriesSelection!B8742-1)</f>
        <v>0</v>
      </c>
      <c r="F8742">
        <f>_xlfn.XLOOKUP(A8742,Table4[Lfd],Table4[Periods],"Err",0)</f>
        <v>0</v>
      </c>
      <c r="G8742" t="b">
        <f t="shared" si="410"/>
        <v>0</v>
      </c>
    </row>
    <row r="8743" spans="1:7" hidden="1" x14ac:dyDescent="0.25">
      <c r="A8743">
        <f t="shared" si="411"/>
        <v>243</v>
      </c>
      <c r="B8743">
        <f t="shared" si="412"/>
        <v>30</v>
      </c>
      <c r="C8743" t="str">
        <f>_xlfn.XLOOKUP(A8743,Table4[Lfd],Table4[idElementValue],"Err",0)</f>
        <v/>
      </c>
      <c r="D8743">
        <f t="shared" si="412"/>
        <v>30</v>
      </c>
      <c r="E8743">
        <f ca="1">OFFSET(ElementsDB!$AQ$2,SeriesSelection!A8743-1,SeriesSelection!B8743-1)</f>
        <v>0</v>
      </c>
      <c r="F8743">
        <f>_xlfn.XLOOKUP(A8743,Table4[Lfd],Table4[Periods],"Err",0)</f>
        <v>0</v>
      </c>
      <c r="G8743" t="b">
        <f t="shared" si="410"/>
        <v>0</v>
      </c>
    </row>
    <row r="8744" spans="1:7" hidden="1" x14ac:dyDescent="0.25">
      <c r="A8744">
        <f t="shared" si="411"/>
        <v>243</v>
      </c>
      <c r="B8744">
        <f t="shared" si="412"/>
        <v>31</v>
      </c>
      <c r="C8744" t="str">
        <f>_xlfn.XLOOKUP(A8744,Table4[Lfd],Table4[idElementValue],"Err",0)</f>
        <v/>
      </c>
      <c r="D8744">
        <f t="shared" si="412"/>
        <v>31</v>
      </c>
      <c r="E8744">
        <f ca="1">OFFSET(ElementsDB!$AQ$2,SeriesSelection!A8744-1,SeriesSelection!B8744-1)</f>
        <v>0</v>
      </c>
      <c r="F8744">
        <f>_xlfn.XLOOKUP(A8744,Table4[Lfd],Table4[Periods],"Err",0)</f>
        <v>0</v>
      </c>
      <c r="G8744" t="b">
        <f t="shared" si="410"/>
        <v>0</v>
      </c>
    </row>
    <row r="8745" spans="1:7" hidden="1" x14ac:dyDescent="0.25">
      <c r="A8745">
        <f t="shared" si="411"/>
        <v>243</v>
      </c>
      <c r="B8745">
        <f t="shared" si="412"/>
        <v>32</v>
      </c>
      <c r="C8745" t="str">
        <f>_xlfn.XLOOKUP(A8745,Table4[Lfd],Table4[idElementValue],"Err",0)</f>
        <v/>
      </c>
      <c r="D8745">
        <f t="shared" si="412"/>
        <v>32</v>
      </c>
      <c r="E8745">
        <f ca="1">OFFSET(ElementsDB!$AQ$2,SeriesSelection!A8745-1,SeriesSelection!B8745-1)</f>
        <v>0</v>
      </c>
      <c r="F8745">
        <f>_xlfn.XLOOKUP(A8745,Table4[Lfd],Table4[Periods],"Err",0)</f>
        <v>0</v>
      </c>
      <c r="G8745" t="b">
        <f t="shared" si="410"/>
        <v>0</v>
      </c>
    </row>
    <row r="8746" spans="1:7" hidden="1" x14ac:dyDescent="0.25">
      <c r="A8746">
        <f t="shared" si="411"/>
        <v>243</v>
      </c>
      <c r="B8746">
        <f t="shared" si="412"/>
        <v>33</v>
      </c>
      <c r="C8746" t="str">
        <f>_xlfn.XLOOKUP(A8746,Table4[Lfd],Table4[idElementValue],"Err",0)</f>
        <v/>
      </c>
      <c r="D8746">
        <f t="shared" si="412"/>
        <v>33</v>
      </c>
      <c r="E8746">
        <f ca="1">OFFSET(ElementsDB!$AQ$2,SeriesSelection!A8746-1,SeriesSelection!B8746-1)</f>
        <v>0</v>
      </c>
      <c r="F8746">
        <f>_xlfn.XLOOKUP(A8746,Table4[Lfd],Table4[Periods],"Err",0)</f>
        <v>0</v>
      </c>
      <c r="G8746" t="b">
        <f t="shared" si="410"/>
        <v>0</v>
      </c>
    </row>
    <row r="8747" spans="1:7" hidden="1" x14ac:dyDescent="0.25">
      <c r="A8747">
        <f t="shared" si="411"/>
        <v>243</v>
      </c>
      <c r="B8747">
        <f t="shared" si="412"/>
        <v>34</v>
      </c>
      <c r="C8747" t="str">
        <f>_xlfn.XLOOKUP(A8747,Table4[Lfd],Table4[idElementValue],"Err",0)</f>
        <v/>
      </c>
      <c r="D8747">
        <f t="shared" si="412"/>
        <v>34</v>
      </c>
      <c r="E8747">
        <f ca="1">OFFSET(ElementsDB!$AQ$2,SeriesSelection!A8747-1,SeriesSelection!B8747-1)</f>
        <v>0</v>
      </c>
      <c r="F8747">
        <f>_xlfn.XLOOKUP(A8747,Table4[Lfd],Table4[Periods],"Err",0)</f>
        <v>0</v>
      </c>
      <c r="G8747" t="b">
        <f t="shared" si="410"/>
        <v>0</v>
      </c>
    </row>
    <row r="8748" spans="1:7" hidden="1" x14ac:dyDescent="0.25">
      <c r="A8748">
        <f t="shared" si="411"/>
        <v>243</v>
      </c>
      <c r="B8748">
        <f t="shared" si="412"/>
        <v>35</v>
      </c>
      <c r="C8748" t="str">
        <f>_xlfn.XLOOKUP(A8748,Table4[Lfd],Table4[idElementValue],"Err",0)</f>
        <v/>
      </c>
      <c r="D8748">
        <f t="shared" si="412"/>
        <v>35</v>
      </c>
      <c r="E8748">
        <f ca="1">OFFSET(ElementsDB!$AQ$2,SeriesSelection!A8748-1,SeriesSelection!B8748-1)</f>
        <v>0</v>
      </c>
      <c r="F8748">
        <f>_xlfn.XLOOKUP(A8748,Table4[Lfd],Table4[Periods],"Err",0)</f>
        <v>0</v>
      </c>
      <c r="G8748" t="b">
        <f t="shared" si="410"/>
        <v>0</v>
      </c>
    </row>
    <row r="8749" spans="1:7" hidden="1" x14ac:dyDescent="0.25">
      <c r="A8749">
        <f t="shared" si="411"/>
        <v>243</v>
      </c>
      <c r="B8749">
        <f t="shared" si="412"/>
        <v>36</v>
      </c>
      <c r="C8749" t="str">
        <f>_xlfn.XLOOKUP(A8749,Table4[Lfd],Table4[idElementValue],"Err",0)</f>
        <v/>
      </c>
      <c r="D8749">
        <f t="shared" si="412"/>
        <v>36</v>
      </c>
      <c r="E8749">
        <f ca="1">OFFSET(ElementsDB!$AQ$2,SeriesSelection!A8749-1,SeriesSelection!B8749-1)</f>
        <v>0</v>
      </c>
      <c r="F8749">
        <f>_xlfn.XLOOKUP(A8749,Table4[Lfd],Table4[Periods],"Err",0)</f>
        <v>0</v>
      </c>
      <c r="G8749" t="b">
        <f t="shared" si="410"/>
        <v>0</v>
      </c>
    </row>
    <row r="8750" spans="1:7" hidden="1" x14ac:dyDescent="0.25">
      <c r="A8750">
        <f t="shared" si="411"/>
        <v>244</v>
      </c>
      <c r="B8750">
        <f t="shared" si="412"/>
        <v>1</v>
      </c>
      <c r="C8750" t="str">
        <f>_xlfn.XLOOKUP(A8750,Table4[Lfd],Table4[idElementValue],"Err",0)</f>
        <v/>
      </c>
      <c r="D8750">
        <f t="shared" si="412"/>
        <v>1</v>
      </c>
      <c r="E8750">
        <f ca="1">OFFSET(ElementsDB!$AQ$2,SeriesSelection!A8750-1,SeriesSelection!B8750-1)</f>
        <v>0</v>
      </c>
      <c r="F8750">
        <f>_xlfn.XLOOKUP(A8750,Table4[Lfd],Table4[Periods],"Err",0)</f>
        <v>0</v>
      </c>
      <c r="G8750" t="b">
        <f t="shared" si="410"/>
        <v>0</v>
      </c>
    </row>
    <row r="8751" spans="1:7" hidden="1" x14ac:dyDescent="0.25">
      <c r="A8751">
        <f t="shared" si="411"/>
        <v>244</v>
      </c>
      <c r="B8751">
        <f t="shared" si="412"/>
        <v>2</v>
      </c>
      <c r="C8751" t="str">
        <f>_xlfn.XLOOKUP(A8751,Table4[Lfd],Table4[idElementValue],"Err",0)</f>
        <v/>
      </c>
      <c r="D8751">
        <f t="shared" si="412"/>
        <v>2</v>
      </c>
      <c r="E8751">
        <f ca="1">OFFSET(ElementsDB!$AQ$2,SeriesSelection!A8751-1,SeriesSelection!B8751-1)</f>
        <v>0</v>
      </c>
      <c r="F8751">
        <f>_xlfn.XLOOKUP(A8751,Table4[Lfd],Table4[Periods],"Err",0)</f>
        <v>0</v>
      </c>
      <c r="G8751" t="b">
        <f t="shared" si="410"/>
        <v>0</v>
      </c>
    </row>
    <row r="8752" spans="1:7" hidden="1" x14ac:dyDescent="0.25">
      <c r="A8752">
        <f t="shared" si="411"/>
        <v>244</v>
      </c>
      <c r="B8752">
        <f t="shared" si="412"/>
        <v>3</v>
      </c>
      <c r="C8752" t="str">
        <f>_xlfn.XLOOKUP(A8752,Table4[Lfd],Table4[idElementValue],"Err",0)</f>
        <v/>
      </c>
      <c r="D8752">
        <f t="shared" si="412"/>
        <v>3</v>
      </c>
      <c r="E8752">
        <f ca="1">OFFSET(ElementsDB!$AQ$2,SeriesSelection!A8752-1,SeriesSelection!B8752-1)</f>
        <v>0</v>
      </c>
      <c r="F8752">
        <f>_xlfn.XLOOKUP(A8752,Table4[Lfd],Table4[Periods],"Err",0)</f>
        <v>0</v>
      </c>
      <c r="G8752" t="b">
        <f t="shared" si="410"/>
        <v>0</v>
      </c>
    </row>
    <row r="8753" spans="1:7" hidden="1" x14ac:dyDescent="0.25">
      <c r="A8753">
        <f t="shared" si="411"/>
        <v>244</v>
      </c>
      <c r="B8753">
        <f t="shared" si="412"/>
        <v>4</v>
      </c>
      <c r="C8753" t="str">
        <f>_xlfn.XLOOKUP(A8753,Table4[Lfd],Table4[idElementValue],"Err",0)</f>
        <v/>
      </c>
      <c r="D8753">
        <f t="shared" si="412"/>
        <v>4</v>
      </c>
      <c r="E8753">
        <f ca="1">OFFSET(ElementsDB!$AQ$2,SeriesSelection!A8753-1,SeriesSelection!B8753-1)</f>
        <v>0</v>
      </c>
      <c r="F8753">
        <f>_xlfn.XLOOKUP(A8753,Table4[Lfd],Table4[Periods],"Err",0)</f>
        <v>0</v>
      </c>
      <c r="G8753" t="b">
        <f t="shared" si="410"/>
        <v>0</v>
      </c>
    </row>
    <row r="8754" spans="1:7" hidden="1" x14ac:dyDescent="0.25">
      <c r="A8754">
        <f t="shared" si="411"/>
        <v>244</v>
      </c>
      <c r="B8754">
        <f t="shared" si="412"/>
        <v>5</v>
      </c>
      <c r="C8754" t="str">
        <f>_xlfn.XLOOKUP(A8754,Table4[Lfd],Table4[idElementValue],"Err",0)</f>
        <v/>
      </c>
      <c r="D8754">
        <f t="shared" si="412"/>
        <v>5</v>
      </c>
      <c r="E8754">
        <f ca="1">OFFSET(ElementsDB!$AQ$2,SeriesSelection!A8754-1,SeriesSelection!B8754-1)</f>
        <v>0</v>
      </c>
      <c r="F8754">
        <f>_xlfn.XLOOKUP(A8754,Table4[Lfd],Table4[Periods],"Err",0)</f>
        <v>0</v>
      </c>
      <c r="G8754" t="b">
        <f t="shared" si="410"/>
        <v>0</v>
      </c>
    </row>
    <row r="8755" spans="1:7" hidden="1" x14ac:dyDescent="0.25">
      <c r="A8755">
        <f t="shared" si="411"/>
        <v>244</v>
      </c>
      <c r="B8755">
        <f t="shared" si="412"/>
        <v>6</v>
      </c>
      <c r="C8755" t="str">
        <f>_xlfn.XLOOKUP(A8755,Table4[Lfd],Table4[idElementValue],"Err",0)</f>
        <v/>
      </c>
      <c r="D8755">
        <f t="shared" si="412"/>
        <v>6</v>
      </c>
      <c r="E8755">
        <f ca="1">OFFSET(ElementsDB!$AQ$2,SeriesSelection!A8755-1,SeriesSelection!B8755-1)</f>
        <v>0</v>
      </c>
      <c r="F8755">
        <f>_xlfn.XLOOKUP(A8755,Table4[Lfd],Table4[Periods],"Err",0)</f>
        <v>0</v>
      </c>
      <c r="G8755" t="b">
        <f t="shared" si="410"/>
        <v>0</v>
      </c>
    </row>
    <row r="8756" spans="1:7" hidden="1" x14ac:dyDescent="0.25">
      <c r="A8756">
        <f t="shared" si="411"/>
        <v>244</v>
      </c>
      <c r="B8756">
        <f t="shared" si="412"/>
        <v>7</v>
      </c>
      <c r="C8756" t="str">
        <f>_xlfn.XLOOKUP(A8756,Table4[Lfd],Table4[idElementValue],"Err",0)</f>
        <v/>
      </c>
      <c r="D8756">
        <f t="shared" si="412"/>
        <v>7</v>
      </c>
      <c r="E8756">
        <f ca="1">OFFSET(ElementsDB!$AQ$2,SeriesSelection!A8756-1,SeriesSelection!B8756-1)</f>
        <v>0</v>
      </c>
      <c r="F8756">
        <f>_xlfn.XLOOKUP(A8756,Table4[Lfd],Table4[Periods],"Err",0)</f>
        <v>0</v>
      </c>
      <c r="G8756" t="b">
        <f t="shared" si="410"/>
        <v>0</v>
      </c>
    </row>
    <row r="8757" spans="1:7" hidden="1" x14ac:dyDescent="0.25">
      <c r="A8757">
        <f t="shared" si="411"/>
        <v>244</v>
      </c>
      <c r="B8757">
        <f t="shared" si="412"/>
        <v>8</v>
      </c>
      <c r="C8757" t="str">
        <f>_xlfn.XLOOKUP(A8757,Table4[Lfd],Table4[idElementValue],"Err",0)</f>
        <v/>
      </c>
      <c r="D8757">
        <f t="shared" si="412"/>
        <v>8</v>
      </c>
      <c r="E8757">
        <f ca="1">OFFSET(ElementsDB!$AQ$2,SeriesSelection!A8757-1,SeriesSelection!B8757-1)</f>
        <v>0</v>
      </c>
      <c r="F8757">
        <f>_xlfn.XLOOKUP(A8757,Table4[Lfd],Table4[Periods],"Err",0)</f>
        <v>0</v>
      </c>
      <c r="G8757" t="b">
        <f t="shared" si="410"/>
        <v>0</v>
      </c>
    </row>
    <row r="8758" spans="1:7" hidden="1" x14ac:dyDescent="0.25">
      <c r="A8758">
        <f t="shared" si="411"/>
        <v>244</v>
      </c>
      <c r="B8758">
        <f t="shared" si="412"/>
        <v>9</v>
      </c>
      <c r="C8758" t="str">
        <f>_xlfn.XLOOKUP(A8758,Table4[Lfd],Table4[idElementValue],"Err",0)</f>
        <v/>
      </c>
      <c r="D8758">
        <f t="shared" si="412"/>
        <v>9</v>
      </c>
      <c r="E8758">
        <f ca="1">OFFSET(ElementsDB!$AQ$2,SeriesSelection!A8758-1,SeriesSelection!B8758-1)</f>
        <v>0</v>
      </c>
      <c r="F8758">
        <f>_xlfn.XLOOKUP(A8758,Table4[Lfd],Table4[Periods],"Err",0)</f>
        <v>0</v>
      </c>
      <c r="G8758" t="b">
        <f t="shared" si="410"/>
        <v>0</v>
      </c>
    </row>
    <row r="8759" spans="1:7" hidden="1" x14ac:dyDescent="0.25">
      <c r="A8759">
        <f t="shared" si="411"/>
        <v>244</v>
      </c>
      <c r="B8759">
        <f t="shared" si="412"/>
        <v>10</v>
      </c>
      <c r="C8759" t="str">
        <f>_xlfn.XLOOKUP(A8759,Table4[Lfd],Table4[idElementValue],"Err",0)</f>
        <v/>
      </c>
      <c r="D8759">
        <f t="shared" si="412"/>
        <v>10</v>
      </c>
      <c r="E8759">
        <f ca="1">OFFSET(ElementsDB!$AQ$2,SeriesSelection!A8759-1,SeriesSelection!B8759-1)</f>
        <v>0</v>
      </c>
      <c r="F8759">
        <f>_xlfn.XLOOKUP(A8759,Table4[Lfd],Table4[Periods],"Err",0)</f>
        <v>0</v>
      </c>
      <c r="G8759" t="b">
        <f t="shared" si="410"/>
        <v>0</v>
      </c>
    </row>
    <row r="8760" spans="1:7" hidden="1" x14ac:dyDescent="0.25">
      <c r="A8760">
        <f t="shared" si="411"/>
        <v>244</v>
      </c>
      <c r="B8760">
        <f t="shared" si="412"/>
        <v>11</v>
      </c>
      <c r="C8760" t="str">
        <f>_xlfn.XLOOKUP(A8760,Table4[Lfd],Table4[idElementValue],"Err",0)</f>
        <v/>
      </c>
      <c r="D8760">
        <f t="shared" si="412"/>
        <v>11</v>
      </c>
      <c r="E8760">
        <f ca="1">OFFSET(ElementsDB!$AQ$2,SeriesSelection!A8760-1,SeriesSelection!B8760-1)</f>
        <v>0</v>
      </c>
      <c r="F8760">
        <f>_xlfn.XLOOKUP(A8760,Table4[Lfd],Table4[Periods],"Err",0)</f>
        <v>0</v>
      </c>
      <c r="G8760" t="b">
        <f t="shared" si="410"/>
        <v>0</v>
      </c>
    </row>
    <row r="8761" spans="1:7" hidden="1" x14ac:dyDescent="0.25">
      <c r="A8761">
        <f t="shared" si="411"/>
        <v>244</v>
      </c>
      <c r="B8761">
        <f t="shared" si="412"/>
        <v>12</v>
      </c>
      <c r="C8761" t="str">
        <f>_xlfn.XLOOKUP(A8761,Table4[Lfd],Table4[idElementValue],"Err",0)</f>
        <v/>
      </c>
      <c r="D8761">
        <f t="shared" si="412"/>
        <v>12</v>
      </c>
      <c r="E8761">
        <f ca="1">OFFSET(ElementsDB!$AQ$2,SeriesSelection!A8761-1,SeriesSelection!B8761-1)</f>
        <v>0</v>
      </c>
      <c r="F8761">
        <f>_xlfn.XLOOKUP(A8761,Table4[Lfd],Table4[Periods],"Err",0)</f>
        <v>0</v>
      </c>
      <c r="G8761" t="b">
        <f t="shared" si="410"/>
        <v>0</v>
      </c>
    </row>
    <row r="8762" spans="1:7" hidden="1" x14ac:dyDescent="0.25">
      <c r="A8762">
        <f t="shared" si="411"/>
        <v>244</v>
      </c>
      <c r="B8762">
        <f t="shared" si="412"/>
        <v>13</v>
      </c>
      <c r="C8762" t="str">
        <f>_xlfn.XLOOKUP(A8762,Table4[Lfd],Table4[idElementValue],"Err",0)</f>
        <v/>
      </c>
      <c r="D8762">
        <f t="shared" si="412"/>
        <v>13</v>
      </c>
      <c r="E8762">
        <f ca="1">OFFSET(ElementsDB!$AQ$2,SeriesSelection!A8762-1,SeriesSelection!B8762-1)</f>
        <v>0</v>
      </c>
      <c r="F8762">
        <f>_xlfn.XLOOKUP(A8762,Table4[Lfd],Table4[Periods],"Err",0)</f>
        <v>0</v>
      </c>
      <c r="G8762" t="b">
        <f t="shared" si="410"/>
        <v>0</v>
      </c>
    </row>
    <row r="8763" spans="1:7" hidden="1" x14ac:dyDescent="0.25">
      <c r="A8763">
        <f t="shared" si="411"/>
        <v>244</v>
      </c>
      <c r="B8763">
        <f t="shared" si="412"/>
        <v>14</v>
      </c>
      <c r="C8763" t="str">
        <f>_xlfn.XLOOKUP(A8763,Table4[Lfd],Table4[idElementValue],"Err",0)</f>
        <v/>
      </c>
      <c r="D8763">
        <f t="shared" si="412"/>
        <v>14</v>
      </c>
      <c r="E8763">
        <f ca="1">OFFSET(ElementsDB!$AQ$2,SeriesSelection!A8763-1,SeriesSelection!B8763-1)</f>
        <v>0</v>
      </c>
      <c r="F8763">
        <f>_xlfn.XLOOKUP(A8763,Table4[Lfd],Table4[Periods],"Err",0)</f>
        <v>0</v>
      </c>
      <c r="G8763" t="b">
        <f t="shared" si="410"/>
        <v>0</v>
      </c>
    </row>
    <row r="8764" spans="1:7" hidden="1" x14ac:dyDescent="0.25">
      <c r="A8764">
        <f t="shared" si="411"/>
        <v>244</v>
      </c>
      <c r="B8764">
        <f t="shared" si="412"/>
        <v>15</v>
      </c>
      <c r="C8764" t="str">
        <f>_xlfn.XLOOKUP(A8764,Table4[Lfd],Table4[idElementValue],"Err",0)</f>
        <v/>
      </c>
      <c r="D8764">
        <f t="shared" si="412"/>
        <v>15</v>
      </c>
      <c r="E8764">
        <f ca="1">OFFSET(ElementsDB!$AQ$2,SeriesSelection!A8764-1,SeriesSelection!B8764-1)</f>
        <v>0</v>
      </c>
      <c r="F8764">
        <f>_xlfn.XLOOKUP(A8764,Table4[Lfd],Table4[Periods],"Err",0)</f>
        <v>0</v>
      </c>
      <c r="G8764" t="b">
        <f t="shared" si="410"/>
        <v>0</v>
      </c>
    </row>
    <row r="8765" spans="1:7" hidden="1" x14ac:dyDescent="0.25">
      <c r="A8765">
        <f t="shared" si="411"/>
        <v>244</v>
      </c>
      <c r="B8765">
        <f t="shared" si="412"/>
        <v>16</v>
      </c>
      <c r="C8765" t="str">
        <f>_xlfn.XLOOKUP(A8765,Table4[Lfd],Table4[idElementValue],"Err",0)</f>
        <v/>
      </c>
      <c r="D8765">
        <f t="shared" si="412"/>
        <v>16</v>
      </c>
      <c r="E8765">
        <f ca="1">OFFSET(ElementsDB!$AQ$2,SeriesSelection!A8765-1,SeriesSelection!B8765-1)</f>
        <v>0</v>
      </c>
      <c r="F8765">
        <f>_xlfn.XLOOKUP(A8765,Table4[Lfd],Table4[Periods],"Err",0)</f>
        <v>0</v>
      </c>
      <c r="G8765" t="b">
        <f t="shared" si="410"/>
        <v>0</v>
      </c>
    </row>
    <row r="8766" spans="1:7" hidden="1" x14ac:dyDescent="0.25">
      <c r="A8766">
        <f t="shared" si="411"/>
        <v>244</v>
      </c>
      <c r="B8766">
        <f t="shared" si="412"/>
        <v>17</v>
      </c>
      <c r="C8766" t="str">
        <f>_xlfn.XLOOKUP(A8766,Table4[Lfd],Table4[idElementValue],"Err",0)</f>
        <v/>
      </c>
      <c r="D8766">
        <f t="shared" si="412"/>
        <v>17</v>
      </c>
      <c r="E8766">
        <f ca="1">OFFSET(ElementsDB!$AQ$2,SeriesSelection!A8766-1,SeriesSelection!B8766-1)</f>
        <v>0</v>
      </c>
      <c r="F8766">
        <f>_xlfn.XLOOKUP(A8766,Table4[Lfd],Table4[Periods],"Err",0)</f>
        <v>0</v>
      </c>
      <c r="G8766" t="b">
        <f t="shared" si="410"/>
        <v>0</v>
      </c>
    </row>
    <row r="8767" spans="1:7" hidden="1" x14ac:dyDescent="0.25">
      <c r="A8767">
        <f t="shared" si="411"/>
        <v>244</v>
      </c>
      <c r="B8767">
        <f t="shared" si="412"/>
        <v>18</v>
      </c>
      <c r="C8767" t="str">
        <f>_xlfn.XLOOKUP(A8767,Table4[Lfd],Table4[idElementValue],"Err",0)</f>
        <v/>
      </c>
      <c r="D8767">
        <f t="shared" si="412"/>
        <v>18</v>
      </c>
      <c r="E8767">
        <f ca="1">OFFSET(ElementsDB!$AQ$2,SeriesSelection!A8767-1,SeriesSelection!B8767-1)</f>
        <v>0</v>
      </c>
      <c r="F8767">
        <f>_xlfn.XLOOKUP(A8767,Table4[Lfd],Table4[Periods],"Err",0)</f>
        <v>0</v>
      </c>
      <c r="G8767" t="b">
        <f t="shared" si="410"/>
        <v>0</v>
      </c>
    </row>
    <row r="8768" spans="1:7" hidden="1" x14ac:dyDescent="0.25">
      <c r="A8768">
        <f t="shared" si="411"/>
        <v>244</v>
      </c>
      <c r="B8768">
        <f t="shared" si="412"/>
        <v>19</v>
      </c>
      <c r="C8768" t="str">
        <f>_xlfn.XLOOKUP(A8768,Table4[Lfd],Table4[idElementValue],"Err",0)</f>
        <v/>
      </c>
      <c r="D8768">
        <f t="shared" si="412"/>
        <v>19</v>
      </c>
      <c r="E8768">
        <f ca="1">OFFSET(ElementsDB!$AQ$2,SeriesSelection!A8768-1,SeriesSelection!B8768-1)</f>
        <v>0</v>
      </c>
      <c r="F8768">
        <f>_xlfn.XLOOKUP(A8768,Table4[Lfd],Table4[Periods],"Err",0)</f>
        <v>0</v>
      </c>
      <c r="G8768" t="b">
        <f t="shared" si="410"/>
        <v>0</v>
      </c>
    </row>
    <row r="8769" spans="1:7" hidden="1" x14ac:dyDescent="0.25">
      <c r="A8769">
        <f t="shared" si="411"/>
        <v>244</v>
      </c>
      <c r="B8769">
        <f t="shared" si="412"/>
        <v>20</v>
      </c>
      <c r="C8769" t="str">
        <f>_xlfn.XLOOKUP(A8769,Table4[Lfd],Table4[idElementValue],"Err",0)</f>
        <v/>
      </c>
      <c r="D8769">
        <f t="shared" si="412"/>
        <v>20</v>
      </c>
      <c r="E8769">
        <f ca="1">OFFSET(ElementsDB!$AQ$2,SeriesSelection!A8769-1,SeriesSelection!B8769-1)</f>
        <v>0</v>
      </c>
      <c r="F8769">
        <f>_xlfn.XLOOKUP(A8769,Table4[Lfd],Table4[Periods],"Err",0)</f>
        <v>0</v>
      </c>
      <c r="G8769" t="b">
        <f t="shared" si="410"/>
        <v>0</v>
      </c>
    </row>
    <row r="8770" spans="1:7" hidden="1" x14ac:dyDescent="0.25">
      <c r="A8770">
        <f t="shared" si="411"/>
        <v>244</v>
      </c>
      <c r="B8770">
        <f t="shared" si="412"/>
        <v>21</v>
      </c>
      <c r="C8770" t="str">
        <f>_xlfn.XLOOKUP(A8770,Table4[Lfd],Table4[idElementValue],"Err",0)</f>
        <v/>
      </c>
      <c r="D8770">
        <f t="shared" si="412"/>
        <v>21</v>
      </c>
      <c r="E8770">
        <f ca="1">OFFSET(ElementsDB!$AQ$2,SeriesSelection!A8770-1,SeriesSelection!B8770-1)</f>
        <v>0</v>
      </c>
      <c r="F8770">
        <f>_xlfn.XLOOKUP(A8770,Table4[Lfd],Table4[Periods],"Err",0)</f>
        <v>0</v>
      </c>
      <c r="G8770" t="b">
        <f t="shared" ref="G8770:G8833" si="413">(D8770&lt;=F8770)</f>
        <v>0</v>
      </c>
    </row>
    <row r="8771" spans="1:7" hidden="1" x14ac:dyDescent="0.25">
      <c r="A8771">
        <f t="shared" si="411"/>
        <v>244</v>
      </c>
      <c r="B8771">
        <f t="shared" si="412"/>
        <v>22</v>
      </c>
      <c r="C8771" t="str">
        <f>_xlfn.XLOOKUP(A8771,Table4[Lfd],Table4[idElementValue],"Err",0)</f>
        <v/>
      </c>
      <c r="D8771">
        <f t="shared" si="412"/>
        <v>22</v>
      </c>
      <c r="E8771">
        <f ca="1">OFFSET(ElementsDB!$AQ$2,SeriesSelection!A8771-1,SeriesSelection!B8771-1)</f>
        <v>0</v>
      </c>
      <c r="F8771">
        <f>_xlfn.XLOOKUP(A8771,Table4[Lfd],Table4[Periods],"Err",0)</f>
        <v>0</v>
      </c>
      <c r="G8771" t="b">
        <f t="shared" si="413"/>
        <v>0</v>
      </c>
    </row>
    <row r="8772" spans="1:7" hidden="1" x14ac:dyDescent="0.25">
      <c r="A8772">
        <f t="shared" si="411"/>
        <v>244</v>
      </c>
      <c r="B8772">
        <f t="shared" si="412"/>
        <v>23</v>
      </c>
      <c r="C8772" t="str">
        <f>_xlfn.XLOOKUP(A8772,Table4[Lfd],Table4[idElementValue],"Err",0)</f>
        <v/>
      </c>
      <c r="D8772">
        <f t="shared" si="412"/>
        <v>23</v>
      </c>
      <c r="E8772">
        <f ca="1">OFFSET(ElementsDB!$AQ$2,SeriesSelection!A8772-1,SeriesSelection!B8772-1)</f>
        <v>0</v>
      </c>
      <c r="F8772">
        <f>_xlfn.XLOOKUP(A8772,Table4[Lfd],Table4[Periods],"Err",0)</f>
        <v>0</v>
      </c>
      <c r="G8772" t="b">
        <f t="shared" si="413"/>
        <v>0</v>
      </c>
    </row>
    <row r="8773" spans="1:7" hidden="1" x14ac:dyDescent="0.25">
      <c r="A8773">
        <f t="shared" si="411"/>
        <v>244</v>
      </c>
      <c r="B8773">
        <f t="shared" si="412"/>
        <v>24</v>
      </c>
      <c r="C8773" t="str">
        <f>_xlfn.XLOOKUP(A8773,Table4[Lfd],Table4[idElementValue],"Err",0)</f>
        <v/>
      </c>
      <c r="D8773">
        <f t="shared" si="412"/>
        <v>24</v>
      </c>
      <c r="E8773">
        <f ca="1">OFFSET(ElementsDB!$AQ$2,SeriesSelection!A8773-1,SeriesSelection!B8773-1)</f>
        <v>0</v>
      </c>
      <c r="F8773">
        <f>_xlfn.XLOOKUP(A8773,Table4[Lfd],Table4[Periods],"Err",0)</f>
        <v>0</v>
      </c>
      <c r="G8773" t="b">
        <f t="shared" si="413"/>
        <v>0</v>
      </c>
    </row>
    <row r="8774" spans="1:7" hidden="1" x14ac:dyDescent="0.25">
      <c r="A8774">
        <f t="shared" si="411"/>
        <v>244</v>
      </c>
      <c r="B8774">
        <f t="shared" si="412"/>
        <v>25</v>
      </c>
      <c r="C8774" t="str">
        <f>_xlfn.XLOOKUP(A8774,Table4[Lfd],Table4[idElementValue],"Err",0)</f>
        <v/>
      </c>
      <c r="D8774">
        <f t="shared" si="412"/>
        <v>25</v>
      </c>
      <c r="E8774">
        <f ca="1">OFFSET(ElementsDB!$AQ$2,SeriesSelection!A8774-1,SeriesSelection!B8774-1)</f>
        <v>0</v>
      </c>
      <c r="F8774">
        <f>_xlfn.XLOOKUP(A8774,Table4[Lfd],Table4[Periods],"Err",0)</f>
        <v>0</v>
      </c>
      <c r="G8774" t="b">
        <f t="shared" si="413"/>
        <v>0</v>
      </c>
    </row>
    <row r="8775" spans="1:7" hidden="1" x14ac:dyDescent="0.25">
      <c r="A8775">
        <f t="shared" si="411"/>
        <v>244</v>
      </c>
      <c r="B8775">
        <f t="shared" si="412"/>
        <v>26</v>
      </c>
      <c r="C8775" t="str">
        <f>_xlfn.XLOOKUP(A8775,Table4[Lfd],Table4[idElementValue],"Err",0)</f>
        <v/>
      </c>
      <c r="D8775">
        <f t="shared" si="412"/>
        <v>26</v>
      </c>
      <c r="E8775">
        <f ca="1">OFFSET(ElementsDB!$AQ$2,SeriesSelection!A8775-1,SeriesSelection!B8775-1)</f>
        <v>0</v>
      </c>
      <c r="F8775">
        <f>_xlfn.XLOOKUP(A8775,Table4[Lfd],Table4[Periods],"Err",0)</f>
        <v>0</v>
      </c>
      <c r="G8775" t="b">
        <f t="shared" si="413"/>
        <v>0</v>
      </c>
    </row>
    <row r="8776" spans="1:7" hidden="1" x14ac:dyDescent="0.25">
      <c r="A8776">
        <f t="shared" si="411"/>
        <v>244</v>
      </c>
      <c r="B8776">
        <f t="shared" si="412"/>
        <v>27</v>
      </c>
      <c r="C8776" t="str">
        <f>_xlfn.XLOOKUP(A8776,Table4[Lfd],Table4[idElementValue],"Err",0)</f>
        <v/>
      </c>
      <c r="D8776">
        <f t="shared" si="412"/>
        <v>27</v>
      </c>
      <c r="E8776">
        <f ca="1">OFFSET(ElementsDB!$AQ$2,SeriesSelection!A8776-1,SeriesSelection!B8776-1)</f>
        <v>0</v>
      </c>
      <c r="F8776">
        <f>_xlfn.XLOOKUP(A8776,Table4[Lfd],Table4[Periods],"Err",0)</f>
        <v>0</v>
      </c>
      <c r="G8776" t="b">
        <f t="shared" si="413"/>
        <v>0</v>
      </c>
    </row>
    <row r="8777" spans="1:7" hidden="1" x14ac:dyDescent="0.25">
      <c r="A8777">
        <f t="shared" si="411"/>
        <v>244</v>
      </c>
      <c r="B8777">
        <f t="shared" si="412"/>
        <v>28</v>
      </c>
      <c r="C8777" t="str">
        <f>_xlfn.XLOOKUP(A8777,Table4[Lfd],Table4[idElementValue],"Err",0)</f>
        <v/>
      </c>
      <c r="D8777">
        <f t="shared" si="412"/>
        <v>28</v>
      </c>
      <c r="E8777">
        <f ca="1">OFFSET(ElementsDB!$AQ$2,SeriesSelection!A8777-1,SeriesSelection!B8777-1)</f>
        <v>0</v>
      </c>
      <c r="F8777">
        <f>_xlfn.XLOOKUP(A8777,Table4[Lfd],Table4[Periods],"Err",0)</f>
        <v>0</v>
      </c>
      <c r="G8777" t="b">
        <f t="shared" si="413"/>
        <v>0</v>
      </c>
    </row>
    <row r="8778" spans="1:7" hidden="1" x14ac:dyDescent="0.25">
      <c r="A8778">
        <f t="shared" ref="A8778:A8841" si="414">IF(B8778=1,A8777+1,A8777)</f>
        <v>244</v>
      </c>
      <c r="B8778">
        <f t="shared" ref="B8778:D8841" si="415">IF(B8777=36,1,B8777+1)</f>
        <v>29</v>
      </c>
      <c r="C8778" t="str">
        <f>_xlfn.XLOOKUP(A8778,Table4[Lfd],Table4[idElementValue],"Err",0)</f>
        <v/>
      </c>
      <c r="D8778">
        <f t="shared" si="415"/>
        <v>29</v>
      </c>
      <c r="E8778">
        <f ca="1">OFFSET(ElementsDB!$AQ$2,SeriesSelection!A8778-1,SeriesSelection!B8778-1)</f>
        <v>0</v>
      </c>
      <c r="F8778">
        <f>_xlfn.XLOOKUP(A8778,Table4[Lfd],Table4[Periods],"Err",0)</f>
        <v>0</v>
      </c>
      <c r="G8778" t="b">
        <f t="shared" si="413"/>
        <v>0</v>
      </c>
    </row>
    <row r="8779" spans="1:7" hidden="1" x14ac:dyDescent="0.25">
      <c r="A8779">
        <f t="shared" si="414"/>
        <v>244</v>
      </c>
      <c r="B8779">
        <f t="shared" si="415"/>
        <v>30</v>
      </c>
      <c r="C8779" t="str">
        <f>_xlfn.XLOOKUP(A8779,Table4[Lfd],Table4[idElementValue],"Err",0)</f>
        <v/>
      </c>
      <c r="D8779">
        <f t="shared" si="415"/>
        <v>30</v>
      </c>
      <c r="E8779">
        <f ca="1">OFFSET(ElementsDB!$AQ$2,SeriesSelection!A8779-1,SeriesSelection!B8779-1)</f>
        <v>0</v>
      </c>
      <c r="F8779">
        <f>_xlfn.XLOOKUP(A8779,Table4[Lfd],Table4[Periods],"Err",0)</f>
        <v>0</v>
      </c>
      <c r="G8779" t="b">
        <f t="shared" si="413"/>
        <v>0</v>
      </c>
    </row>
    <row r="8780" spans="1:7" hidden="1" x14ac:dyDescent="0.25">
      <c r="A8780">
        <f t="shared" si="414"/>
        <v>244</v>
      </c>
      <c r="B8780">
        <f t="shared" si="415"/>
        <v>31</v>
      </c>
      <c r="C8780" t="str">
        <f>_xlfn.XLOOKUP(A8780,Table4[Lfd],Table4[idElementValue],"Err",0)</f>
        <v/>
      </c>
      <c r="D8780">
        <f t="shared" si="415"/>
        <v>31</v>
      </c>
      <c r="E8780">
        <f ca="1">OFFSET(ElementsDB!$AQ$2,SeriesSelection!A8780-1,SeriesSelection!B8780-1)</f>
        <v>0</v>
      </c>
      <c r="F8780">
        <f>_xlfn.XLOOKUP(A8780,Table4[Lfd],Table4[Periods],"Err",0)</f>
        <v>0</v>
      </c>
      <c r="G8780" t="b">
        <f t="shared" si="413"/>
        <v>0</v>
      </c>
    </row>
    <row r="8781" spans="1:7" hidden="1" x14ac:dyDescent="0.25">
      <c r="A8781">
        <f t="shared" si="414"/>
        <v>244</v>
      </c>
      <c r="B8781">
        <f t="shared" si="415"/>
        <v>32</v>
      </c>
      <c r="C8781" t="str">
        <f>_xlfn.XLOOKUP(A8781,Table4[Lfd],Table4[idElementValue],"Err",0)</f>
        <v/>
      </c>
      <c r="D8781">
        <f t="shared" si="415"/>
        <v>32</v>
      </c>
      <c r="E8781">
        <f ca="1">OFFSET(ElementsDB!$AQ$2,SeriesSelection!A8781-1,SeriesSelection!B8781-1)</f>
        <v>0</v>
      </c>
      <c r="F8781">
        <f>_xlfn.XLOOKUP(A8781,Table4[Lfd],Table4[Periods],"Err",0)</f>
        <v>0</v>
      </c>
      <c r="G8781" t="b">
        <f t="shared" si="413"/>
        <v>0</v>
      </c>
    </row>
    <row r="8782" spans="1:7" hidden="1" x14ac:dyDescent="0.25">
      <c r="A8782">
        <f t="shared" si="414"/>
        <v>244</v>
      </c>
      <c r="B8782">
        <f t="shared" si="415"/>
        <v>33</v>
      </c>
      <c r="C8782" t="str">
        <f>_xlfn.XLOOKUP(A8782,Table4[Lfd],Table4[idElementValue],"Err",0)</f>
        <v/>
      </c>
      <c r="D8782">
        <f t="shared" si="415"/>
        <v>33</v>
      </c>
      <c r="E8782">
        <f ca="1">OFFSET(ElementsDB!$AQ$2,SeriesSelection!A8782-1,SeriesSelection!B8782-1)</f>
        <v>0</v>
      </c>
      <c r="F8782">
        <f>_xlfn.XLOOKUP(A8782,Table4[Lfd],Table4[Periods],"Err",0)</f>
        <v>0</v>
      </c>
      <c r="G8782" t="b">
        <f t="shared" si="413"/>
        <v>0</v>
      </c>
    </row>
    <row r="8783" spans="1:7" hidden="1" x14ac:dyDescent="0.25">
      <c r="A8783">
        <f t="shared" si="414"/>
        <v>244</v>
      </c>
      <c r="B8783">
        <f t="shared" si="415"/>
        <v>34</v>
      </c>
      <c r="C8783" t="str">
        <f>_xlfn.XLOOKUP(A8783,Table4[Lfd],Table4[idElementValue],"Err",0)</f>
        <v/>
      </c>
      <c r="D8783">
        <f t="shared" si="415"/>
        <v>34</v>
      </c>
      <c r="E8783">
        <f ca="1">OFFSET(ElementsDB!$AQ$2,SeriesSelection!A8783-1,SeriesSelection!B8783-1)</f>
        <v>0</v>
      </c>
      <c r="F8783">
        <f>_xlfn.XLOOKUP(A8783,Table4[Lfd],Table4[Periods],"Err",0)</f>
        <v>0</v>
      </c>
      <c r="G8783" t="b">
        <f t="shared" si="413"/>
        <v>0</v>
      </c>
    </row>
    <row r="8784" spans="1:7" hidden="1" x14ac:dyDescent="0.25">
      <c r="A8784">
        <f t="shared" si="414"/>
        <v>244</v>
      </c>
      <c r="B8784">
        <f t="shared" si="415"/>
        <v>35</v>
      </c>
      <c r="C8784" t="str">
        <f>_xlfn.XLOOKUP(A8784,Table4[Lfd],Table4[idElementValue],"Err",0)</f>
        <v/>
      </c>
      <c r="D8784">
        <f t="shared" si="415"/>
        <v>35</v>
      </c>
      <c r="E8784">
        <f ca="1">OFFSET(ElementsDB!$AQ$2,SeriesSelection!A8784-1,SeriesSelection!B8784-1)</f>
        <v>0</v>
      </c>
      <c r="F8784">
        <f>_xlfn.XLOOKUP(A8784,Table4[Lfd],Table4[Periods],"Err",0)</f>
        <v>0</v>
      </c>
      <c r="G8784" t="b">
        <f t="shared" si="413"/>
        <v>0</v>
      </c>
    </row>
    <row r="8785" spans="1:7" hidden="1" x14ac:dyDescent="0.25">
      <c r="A8785">
        <f t="shared" si="414"/>
        <v>244</v>
      </c>
      <c r="B8785">
        <f t="shared" si="415"/>
        <v>36</v>
      </c>
      <c r="C8785" t="str">
        <f>_xlfn.XLOOKUP(A8785,Table4[Lfd],Table4[idElementValue],"Err",0)</f>
        <v/>
      </c>
      <c r="D8785">
        <f t="shared" si="415"/>
        <v>36</v>
      </c>
      <c r="E8785">
        <f ca="1">OFFSET(ElementsDB!$AQ$2,SeriesSelection!A8785-1,SeriesSelection!B8785-1)</f>
        <v>0</v>
      </c>
      <c r="F8785">
        <f>_xlfn.XLOOKUP(A8785,Table4[Lfd],Table4[Periods],"Err",0)</f>
        <v>0</v>
      </c>
      <c r="G8785" t="b">
        <f t="shared" si="413"/>
        <v>0</v>
      </c>
    </row>
    <row r="8786" spans="1:7" hidden="1" x14ac:dyDescent="0.25">
      <c r="A8786">
        <f t="shared" si="414"/>
        <v>245</v>
      </c>
      <c r="B8786">
        <f t="shared" si="415"/>
        <v>1</v>
      </c>
      <c r="C8786" t="str">
        <f>_xlfn.XLOOKUP(A8786,Table4[Lfd],Table4[idElementValue],"Err",0)</f>
        <v/>
      </c>
      <c r="D8786">
        <f t="shared" si="415"/>
        <v>1</v>
      </c>
      <c r="E8786">
        <f ca="1">OFFSET(ElementsDB!$AQ$2,SeriesSelection!A8786-1,SeriesSelection!B8786-1)</f>
        <v>0</v>
      </c>
      <c r="F8786">
        <f>_xlfn.XLOOKUP(A8786,Table4[Lfd],Table4[Periods],"Err",0)</f>
        <v>0</v>
      </c>
      <c r="G8786" t="b">
        <f t="shared" si="413"/>
        <v>0</v>
      </c>
    </row>
    <row r="8787" spans="1:7" hidden="1" x14ac:dyDescent="0.25">
      <c r="A8787">
        <f t="shared" si="414"/>
        <v>245</v>
      </c>
      <c r="B8787">
        <f t="shared" si="415"/>
        <v>2</v>
      </c>
      <c r="C8787" t="str">
        <f>_xlfn.XLOOKUP(A8787,Table4[Lfd],Table4[idElementValue],"Err",0)</f>
        <v/>
      </c>
      <c r="D8787">
        <f t="shared" si="415"/>
        <v>2</v>
      </c>
      <c r="E8787">
        <f ca="1">OFFSET(ElementsDB!$AQ$2,SeriesSelection!A8787-1,SeriesSelection!B8787-1)</f>
        <v>0</v>
      </c>
      <c r="F8787">
        <f>_xlfn.XLOOKUP(A8787,Table4[Lfd],Table4[Periods],"Err",0)</f>
        <v>0</v>
      </c>
      <c r="G8787" t="b">
        <f t="shared" si="413"/>
        <v>0</v>
      </c>
    </row>
    <row r="8788" spans="1:7" hidden="1" x14ac:dyDescent="0.25">
      <c r="A8788">
        <f t="shared" si="414"/>
        <v>245</v>
      </c>
      <c r="B8788">
        <f t="shared" si="415"/>
        <v>3</v>
      </c>
      <c r="C8788" t="str">
        <f>_xlfn.XLOOKUP(A8788,Table4[Lfd],Table4[idElementValue],"Err",0)</f>
        <v/>
      </c>
      <c r="D8788">
        <f t="shared" si="415"/>
        <v>3</v>
      </c>
      <c r="E8788">
        <f ca="1">OFFSET(ElementsDB!$AQ$2,SeriesSelection!A8788-1,SeriesSelection!B8788-1)</f>
        <v>0</v>
      </c>
      <c r="F8788">
        <f>_xlfn.XLOOKUP(A8788,Table4[Lfd],Table4[Periods],"Err",0)</f>
        <v>0</v>
      </c>
      <c r="G8788" t="b">
        <f t="shared" si="413"/>
        <v>0</v>
      </c>
    </row>
    <row r="8789" spans="1:7" hidden="1" x14ac:dyDescent="0.25">
      <c r="A8789">
        <f t="shared" si="414"/>
        <v>245</v>
      </c>
      <c r="B8789">
        <f t="shared" si="415"/>
        <v>4</v>
      </c>
      <c r="C8789" t="str">
        <f>_xlfn.XLOOKUP(A8789,Table4[Lfd],Table4[idElementValue],"Err",0)</f>
        <v/>
      </c>
      <c r="D8789">
        <f t="shared" si="415"/>
        <v>4</v>
      </c>
      <c r="E8789">
        <f ca="1">OFFSET(ElementsDB!$AQ$2,SeriesSelection!A8789-1,SeriesSelection!B8789-1)</f>
        <v>0</v>
      </c>
      <c r="F8789">
        <f>_xlfn.XLOOKUP(A8789,Table4[Lfd],Table4[Periods],"Err",0)</f>
        <v>0</v>
      </c>
      <c r="G8789" t="b">
        <f t="shared" si="413"/>
        <v>0</v>
      </c>
    </row>
    <row r="8790" spans="1:7" hidden="1" x14ac:dyDescent="0.25">
      <c r="A8790">
        <f t="shared" si="414"/>
        <v>245</v>
      </c>
      <c r="B8790">
        <f t="shared" si="415"/>
        <v>5</v>
      </c>
      <c r="C8790" t="str">
        <f>_xlfn.XLOOKUP(A8790,Table4[Lfd],Table4[idElementValue],"Err",0)</f>
        <v/>
      </c>
      <c r="D8790">
        <f t="shared" si="415"/>
        <v>5</v>
      </c>
      <c r="E8790">
        <f ca="1">OFFSET(ElementsDB!$AQ$2,SeriesSelection!A8790-1,SeriesSelection!B8790-1)</f>
        <v>0</v>
      </c>
      <c r="F8790">
        <f>_xlfn.XLOOKUP(A8790,Table4[Lfd],Table4[Periods],"Err",0)</f>
        <v>0</v>
      </c>
      <c r="G8790" t="b">
        <f t="shared" si="413"/>
        <v>0</v>
      </c>
    </row>
    <row r="8791" spans="1:7" hidden="1" x14ac:dyDescent="0.25">
      <c r="A8791">
        <f t="shared" si="414"/>
        <v>245</v>
      </c>
      <c r="B8791">
        <f t="shared" si="415"/>
        <v>6</v>
      </c>
      <c r="C8791" t="str">
        <f>_xlfn.XLOOKUP(A8791,Table4[Lfd],Table4[idElementValue],"Err",0)</f>
        <v/>
      </c>
      <c r="D8791">
        <f t="shared" si="415"/>
        <v>6</v>
      </c>
      <c r="E8791">
        <f ca="1">OFFSET(ElementsDB!$AQ$2,SeriesSelection!A8791-1,SeriesSelection!B8791-1)</f>
        <v>0</v>
      </c>
      <c r="F8791">
        <f>_xlfn.XLOOKUP(A8791,Table4[Lfd],Table4[Periods],"Err",0)</f>
        <v>0</v>
      </c>
      <c r="G8791" t="b">
        <f t="shared" si="413"/>
        <v>0</v>
      </c>
    </row>
    <row r="8792" spans="1:7" hidden="1" x14ac:dyDescent="0.25">
      <c r="A8792">
        <f t="shared" si="414"/>
        <v>245</v>
      </c>
      <c r="B8792">
        <f t="shared" si="415"/>
        <v>7</v>
      </c>
      <c r="C8792" t="str">
        <f>_xlfn.XLOOKUP(A8792,Table4[Lfd],Table4[idElementValue],"Err",0)</f>
        <v/>
      </c>
      <c r="D8792">
        <f t="shared" si="415"/>
        <v>7</v>
      </c>
      <c r="E8792">
        <f ca="1">OFFSET(ElementsDB!$AQ$2,SeriesSelection!A8792-1,SeriesSelection!B8792-1)</f>
        <v>0</v>
      </c>
      <c r="F8792">
        <f>_xlfn.XLOOKUP(A8792,Table4[Lfd],Table4[Periods],"Err",0)</f>
        <v>0</v>
      </c>
      <c r="G8792" t="b">
        <f t="shared" si="413"/>
        <v>0</v>
      </c>
    </row>
    <row r="8793" spans="1:7" hidden="1" x14ac:dyDescent="0.25">
      <c r="A8793">
        <f t="shared" si="414"/>
        <v>245</v>
      </c>
      <c r="B8793">
        <f t="shared" si="415"/>
        <v>8</v>
      </c>
      <c r="C8793" t="str">
        <f>_xlfn.XLOOKUP(A8793,Table4[Lfd],Table4[idElementValue],"Err",0)</f>
        <v/>
      </c>
      <c r="D8793">
        <f t="shared" si="415"/>
        <v>8</v>
      </c>
      <c r="E8793">
        <f ca="1">OFFSET(ElementsDB!$AQ$2,SeriesSelection!A8793-1,SeriesSelection!B8793-1)</f>
        <v>0</v>
      </c>
      <c r="F8793">
        <f>_xlfn.XLOOKUP(A8793,Table4[Lfd],Table4[Periods],"Err",0)</f>
        <v>0</v>
      </c>
      <c r="G8793" t="b">
        <f t="shared" si="413"/>
        <v>0</v>
      </c>
    </row>
    <row r="8794" spans="1:7" hidden="1" x14ac:dyDescent="0.25">
      <c r="A8794">
        <f t="shared" si="414"/>
        <v>245</v>
      </c>
      <c r="B8794">
        <f t="shared" si="415"/>
        <v>9</v>
      </c>
      <c r="C8794" t="str">
        <f>_xlfn.XLOOKUP(A8794,Table4[Lfd],Table4[idElementValue],"Err",0)</f>
        <v/>
      </c>
      <c r="D8794">
        <f t="shared" si="415"/>
        <v>9</v>
      </c>
      <c r="E8794">
        <f ca="1">OFFSET(ElementsDB!$AQ$2,SeriesSelection!A8794-1,SeriesSelection!B8794-1)</f>
        <v>0</v>
      </c>
      <c r="F8794">
        <f>_xlfn.XLOOKUP(A8794,Table4[Lfd],Table4[Periods],"Err",0)</f>
        <v>0</v>
      </c>
      <c r="G8794" t="b">
        <f t="shared" si="413"/>
        <v>0</v>
      </c>
    </row>
    <row r="8795" spans="1:7" hidden="1" x14ac:dyDescent="0.25">
      <c r="A8795">
        <f t="shared" si="414"/>
        <v>245</v>
      </c>
      <c r="B8795">
        <f t="shared" si="415"/>
        <v>10</v>
      </c>
      <c r="C8795" t="str">
        <f>_xlfn.XLOOKUP(A8795,Table4[Lfd],Table4[idElementValue],"Err",0)</f>
        <v/>
      </c>
      <c r="D8795">
        <f t="shared" si="415"/>
        <v>10</v>
      </c>
      <c r="E8795">
        <f ca="1">OFFSET(ElementsDB!$AQ$2,SeriesSelection!A8795-1,SeriesSelection!B8795-1)</f>
        <v>0</v>
      </c>
      <c r="F8795">
        <f>_xlfn.XLOOKUP(A8795,Table4[Lfd],Table4[Periods],"Err",0)</f>
        <v>0</v>
      </c>
      <c r="G8795" t="b">
        <f t="shared" si="413"/>
        <v>0</v>
      </c>
    </row>
    <row r="8796" spans="1:7" hidden="1" x14ac:dyDescent="0.25">
      <c r="A8796">
        <f t="shared" si="414"/>
        <v>245</v>
      </c>
      <c r="B8796">
        <f t="shared" si="415"/>
        <v>11</v>
      </c>
      <c r="C8796" t="str">
        <f>_xlfn.XLOOKUP(A8796,Table4[Lfd],Table4[idElementValue],"Err",0)</f>
        <v/>
      </c>
      <c r="D8796">
        <f t="shared" si="415"/>
        <v>11</v>
      </c>
      <c r="E8796">
        <f ca="1">OFFSET(ElementsDB!$AQ$2,SeriesSelection!A8796-1,SeriesSelection!B8796-1)</f>
        <v>0</v>
      </c>
      <c r="F8796">
        <f>_xlfn.XLOOKUP(A8796,Table4[Lfd],Table4[Periods],"Err",0)</f>
        <v>0</v>
      </c>
      <c r="G8796" t="b">
        <f t="shared" si="413"/>
        <v>0</v>
      </c>
    </row>
    <row r="8797" spans="1:7" hidden="1" x14ac:dyDescent="0.25">
      <c r="A8797">
        <f t="shared" si="414"/>
        <v>245</v>
      </c>
      <c r="B8797">
        <f t="shared" si="415"/>
        <v>12</v>
      </c>
      <c r="C8797" t="str">
        <f>_xlfn.XLOOKUP(A8797,Table4[Lfd],Table4[idElementValue],"Err",0)</f>
        <v/>
      </c>
      <c r="D8797">
        <f t="shared" si="415"/>
        <v>12</v>
      </c>
      <c r="E8797">
        <f ca="1">OFFSET(ElementsDB!$AQ$2,SeriesSelection!A8797-1,SeriesSelection!B8797-1)</f>
        <v>0</v>
      </c>
      <c r="F8797">
        <f>_xlfn.XLOOKUP(A8797,Table4[Lfd],Table4[Periods],"Err",0)</f>
        <v>0</v>
      </c>
      <c r="G8797" t="b">
        <f t="shared" si="413"/>
        <v>0</v>
      </c>
    </row>
    <row r="8798" spans="1:7" hidden="1" x14ac:dyDescent="0.25">
      <c r="A8798">
        <f t="shared" si="414"/>
        <v>245</v>
      </c>
      <c r="B8798">
        <f t="shared" si="415"/>
        <v>13</v>
      </c>
      <c r="C8798" t="str">
        <f>_xlfn.XLOOKUP(A8798,Table4[Lfd],Table4[idElementValue],"Err",0)</f>
        <v/>
      </c>
      <c r="D8798">
        <f t="shared" si="415"/>
        <v>13</v>
      </c>
      <c r="E8798">
        <f ca="1">OFFSET(ElementsDB!$AQ$2,SeriesSelection!A8798-1,SeriesSelection!B8798-1)</f>
        <v>0</v>
      </c>
      <c r="F8798">
        <f>_xlfn.XLOOKUP(A8798,Table4[Lfd],Table4[Periods],"Err",0)</f>
        <v>0</v>
      </c>
      <c r="G8798" t="b">
        <f t="shared" si="413"/>
        <v>0</v>
      </c>
    </row>
    <row r="8799" spans="1:7" hidden="1" x14ac:dyDescent="0.25">
      <c r="A8799">
        <f t="shared" si="414"/>
        <v>245</v>
      </c>
      <c r="B8799">
        <f t="shared" si="415"/>
        <v>14</v>
      </c>
      <c r="C8799" t="str">
        <f>_xlfn.XLOOKUP(A8799,Table4[Lfd],Table4[idElementValue],"Err",0)</f>
        <v/>
      </c>
      <c r="D8799">
        <f t="shared" si="415"/>
        <v>14</v>
      </c>
      <c r="E8799">
        <f ca="1">OFFSET(ElementsDB!$AQ$2,SeriesSelection!A8799-1,SeriesSelection!B8799-1)</f>
        <v>0</v>
      </c>
      <c r="F8799">
        <f>_xlfn.XLOOKUP(A8799,Table4[Lfd],Table4[Periods],"Err",0)</f>
        <v>0</v>
      </c>
      <c r="G8799" t="b">
        <f t="shared" si="413"/>
        <v>0</v>
      </c>
    </row>
    <row r="8800" spans="1:7" hidden="1" x14ac:dyDescent="0.25">
      <c r="A8800">
        <f t="shared" si="414"/>
        <v>245</v>
      </c>
      <c r="B8800">
        <f t="shared" si="415"/>
        <v>15</v>
      </c>
      <c r="C8800" t="str">
        <f>_xlfn.XLOOKUP(A8800,Table4[Lfd],Table4[idElementValue],"Err",0)</f>
        <v/>
      </c>
      <c r="D8800">
        <f t="shared" si="415"/>
        <v>15</v>
      </c>
      <c r="E8800">
        <f ca="1">OFFSET(ElementsDB!$AQ$2,SeriesSelection!A8800-1,SeriesSelection!B8800-1)</f>
        <v>0</v>
      </c>
      <c r="F8800">
        <f>_xlfn.XLOOKUP(A8800,Table4[Lfd],Table4[Periods],"Err",0)</f>
        <v>0</v>
      </c>
      <c r="G8800" t="b">
        <f t="shared" si="413"/>
        <v>0</v>
      </c>
    </row>
    <row r="8801" spans="1:7" hidden="1" x14ac:dyDescent="0.25">
      <c r="A8801">
        <f t="shared" si="414"/>
        <v>245</v>
      </c>
      <c r="B8801">
        <f t="shared" si="415"/>
        <v>16</v>
      </c>
      <c r="C8801" t="str">
        <f>_xlfn.XLOOKUP(A8801,Table4[Lfd],Table4[idElementValue],"Err",0)</f>
        <v/>
      </c>
      <c r="D8801">
        <f t="shared" si="415"/>
        <v>16</v>
      </c>
      <c r="E8801">
        <f ca="1">OFFSET(ElementsDB!$AQ$2,SeriesSelection!A8801-1,SeriesSelection!B8801-1)</f>
        <v>0</v>
      </c>
      <c r="F8801">
        <f>_xlfn.XLOOKUP(A8801,Table4[Lfd],Table4[Periods],"Err",0)</f>
        <v>0</v>
      </c>
      <c r="G8801" t="b">
        <f t="shared" si="413"/>
        <v>0</v>
      </c>
    </row>
    <row r="8802" spans="1:7" hidden="1" x14ac:dyDescent="0.25">
      <c r="A8802">
        <f t="shared" si="414"/>
        <v>245</v>
      </c>
      <c r="B8802">
        <f t="shared" si="415"/>
        <v>17</v>
      </c>
      <c r="C8802" t="str">
        <f>_xlfn.XLOOKUP(A8802,Table4[Lfd],Table4[idElementValue],"Err",0)</f>
        <v/>
      </c>
      <c r="D8802">
        <f t="shared" si="415"/>
        <v>17</v>
      </c>
      <c r="E8802">
        <f ca="1">OFFSET(ElementsDB!$AQ$2,SeriesSelection!A8802-1,SeriesSelection!B8802-1)</f>
        <v>0</v>
      </c>
      <c r="F8802">
        <f>_xlfn.XLOOKUP(A8802,Table4[Lfd],Table4[Periods],"Err",0)</f>
        <v>0</v>
      </c>
      <c r="G8802" t="b">
        <f t="shared" si="413"/>
        <v>0</v>
      </c>
    </row>
    <row r="8803" spans="1:7" hidden="1" x14ac:dyDescent="0.25">
      <c r="A8803">
        <f t="shared" si="414"/>
        <v>245</v>
      </c>
      <c r="B8803">
        <f t="shared" si="415"/>
        <v>18</v>
      </c>
      <c r="C8803" t="str">
        <f>_xlfn.XLOOKUP(A8803,Table4[Lfd],Table4[idElementValue],"Err",0)</f>
        <v/>
      </c>
      <c r="D8803">
        <f t="shared" si="415"/>
        <v>18</v>
      </c>
      <c r="E8803">
        <f ca="1">OFFSET(ElementsDB!$AQ$2,SeriesSelection!A8803-1,SeriesSelection!B8803-1)</f>
        <v>0</v>
      </c>
      <c r="F8803">
        <f>_xlfn.XLOOKUP(A8803,Table4[Lfd],Table4[Periods],"Err",0)</f>
        <v>0</v>
      </c>
      <c r="G8803" t="b">
        <f t="shared" si="413"/>
        <v>0</v>
      </c>
    </row>
    <row r="8804" spans="1:7" hidden="1" x14ac:dyDescent="0.25">
      <c r="A8804">
        <f t="shared" si="414"/>
        <v>245</v>
      </c>
      <c r="B8804">
        <f t="shared" si="415"/>
        <v>19</v>
      </c>
      <c r="C8804" t="str">
        <f>_xlfn.XLOOKUP(A8804,Table4[Lfd],Table4[idElementValue],"Err",0)</f>
        <v/>
      </c>
      <c r="D8804">
        <f t="shared" si="415"/>
        <v>19</v>
      </c>
      <c r="E8804">
        <f ca="1">OFFSET(ElementsDB!$AQ$2,SeriesSelection!A8804-1,SeriesSelection!B8804-1)</f>
        <v>0</v>
      </c>
      <c r="F8804">
        <f>_xlfn.XLOOKUP(A8804,Table4[Lfd],Table4[Periods],"Err",0)</f>
        <v>0</v>
      </c>
      <c r="G8804" t="b">
        <f t="shared" si="413"/>
        <v>0</v>
      </c>
    </row>
    <row r="8805" spans="1:7" hidden="1" x14ac:dyDescent="0.25">
      <c r="A8805">
        <f t="shared" si="414"/>
        <v>245</v>
      </c>
      <c r="B8805">
        <f t="shared" si="415"/>
        <v>20</v>
      </c>
      <c r="C8805" t="str">
        <f>_xlfn.XLOOKUP(A8805,Table4[Lfd],Table4[idElementValue],"Err",0)</f>
        <v/>
      </c>
      <c r="D8805">
        <f t="shared" si="415"/>
        <v>20</v>
      </c>
      <c r="E8805">
        <f ca="1">OFFSET(ElementsDB!$AQ$2,SeriesSelection!A8805-1,SeriesSelection!B8805-1)</f>
        <v>0</v>
      </c>
      <c r="F8805">
        <f>_xlfn.XLOOKUP(A8805,Table4[Lfd],Table4[Periods],"Err",0)</f>
        <v>0</v>
      </c>
      <c r="G8805" t="b">
        <f t="shared" si="413"/>
        <v>0</v>
      </c>
    </row>
    <row r="8806" spans="1:7" hidden="1" x14ac:dyDescent="0.25">
      <c r="A8806">
        <f t="shared" si="414"/>
        <v>245</v>
      </c>
      <c r="B8806">
        <f t="shared" si="415"/>
        <v>21</v>
      </c>
      <c r="C8806" t="str">
        <f>_xlfn.XLOOKUP(A8806,Table4[Lfd],Table4[idElementValue],"Err",0)</f>
        <v/>
      </c>
      <c r="D8806">
        <f t="shared" si="415"/>
        <v>21</v>
      </c>
      <c r="E8806">
        <f ca="1">OFFSET(ElementsDB!$AQ$2,SeriesSelection!A8806-1,SeriesSelection!B8806-1)</f>
        <v>0</v>
      </c>
      <c r="F8806">
        <f>_xlfn.XLOOKUP(A8806,Table4[Lfd],Table4[Periods],"Err",0)</f>
        <v>0</v>
      </c>
      <c r="G8806" t="b">
        <f t="shared" si="413"/>
        <v>0</v>
      </c>
    </row>
    <row r="8807" spans="1:7" hidden="1" x14ac:dyDescent="0.25">
      <c r="A8807">
        <f t="shared" si="414"/>
        <v>245</v>
      </c>
      <c r="B8807">
        <f t="shared" si="415"/>
        <v>22</v>
      </c>
      <c r="C8807" t="str">
        <f>_xlfn.XLOOKUP(A8807,Table4[Lfd],Table4[idElementValue],"Err",0)</f>
        <v/>
      </c>
      <c r="D8807">
        <f t="shared" si="415"/>
        <v>22</v>
      </c>
      <c r="E8807">
        <f ca="1">OFFSET(ElementsDB!$AQ$2,SeriesSelection!A8807-1,SeriesSelection!B8807-1)</f>
        <v>0</v>
      </c>
      <c r="F8807">
        <f>_xlfn.XLOOKUP(A8807,Table4[Lfd],Table4[Periods],"Err",0)</f>
        <v>0</v>
      </c>
      <c r="G8807" t="b">
        <f t="shared" si="413"/>
        <v>0</v>
      </c>
    </row>
    <row r="8808" spans="1:7" hidden="1" x14ac:dyDescent="0.25">
      <c r="A8808">
        <f t="shared" si="414"/>
        <v>245</v>
      </c>
      <c r="B8808">
        <f t="shared" si="415"/>
        <v>23</v>
      </c>
      <c r="C8808" t="str">
        <f>_xlfn.XLOOKUP(A8808,Table4[Lfd],Table4[idElementValue],"Err",0)</f>
        <v/>
      </c>
      <c r="D8808">
        <f t="shared" si="415"/>
        <v>23</v>
      </c>
      <c r="E8808">
        <f ca="1">OFFSET(ElementsDB!$AQ$2,SeriesSelection!A8808-1,SeriesSelection!B8808-1)</f>
        <v>0</v>
      </c>
      <c r="F8808">
        <f>_xlfn.XLOOKUP(A8808,Table4[Lfd],Table4[Periods],"Err",0)</f>
        <v>0</v>
      </c>
      <c r="G8808" t="b">
        <f t="shared" si="413"/>
        <v>0</v>
      </c>
    </row>
    <row r="8809" spans="1:7" hidden="1" x14ac:dyDescent="0.25">
      <c r="A8809">
        <f t="shared" si="414"/>
        <v>245</v>
      </c>
      <c r="B8809">
        <f t="shared" si="415"/>
        <v>24</v>
      </c>
      <c r="C8809" t="str">
        <f>_xlfn.XLOOKUP(A8809,Table4[Lfd],Table4[idElementValue],"Err",0)</f>
        <v/>
      </c>
      <c r="D8809">
        <f t="shared" si="415"/>
        <v>24</v>
      </c>
      <c r="E8809">
        <f ca="1">OFFSET(ElementsDB!$AQ$2,SeriesSelection!A8809-1,SeriesSelection!B8809-1)</f>
        <v>0</v>
      </c>
      <c r="F8809">
        <f>_xlfn.XLOOKUP(A8809,Table4[Lfd],Table4[Periods],"Err",0)</f>
        <v>0</v>
      </c>
      <c r="G8809" t="b">
        <f t="shared" si="413"/>
        <v>0</v>
      </c>
    </row>
    <row r="8810" spans="1:7" hidden="1" x14ac:dyDescent="0.25">
      <c r="A8810">
        <f t="shared" si="414"/>
        <v>245</v>
      </c>
      <c r="B8810">
        <f t="shared" si="415"/>
        <v>25</v>
      </c>
      <c r="C8810" t="str">
        <f>_xlfn.XLOOKUP(A8810,Table4[Lfd],Table4[idElementValue],"Err",0)</f>
        <v/>
      </c>
      <c r="D8810">
        <f t="shared" si="415"/>
        <v>25</v>
      </c>
      <c r="E8810">
        <f ca="1">OFFSET(ElementsDB!$AQ$2,SeriesSelection!A8810-1,SeriesSelection!B8810-1)</f>
        <v>0</v>
      </c>
      <c r="F8810">
        <f>_xlfn.XLOOKUP(A8810,Table4[Lfd],Table4[Periods],"Err",0)</f>
        <v>0</v>
      </c>
      <c r="G8810" t="b">
        <f t="shared" si="413"/>
        <v>0</v>
      </c>
    </row>
    <row r="8811" spans="1:7" hidden="1" x14ac:dyDescent="0.25">
      <c r="A8811">
        <f t="shared" si="414"/>
        <v>245</v>
      </c>
      <c r="B8811">
        <f t="shared" si="415"/>
        <v>26</v>
      </c>
      <c r="C8811" t="str">
        <f>_xlfn.XLOOKUP(A8811,Table4[Lfd],Table4[idElementValue],"Err",0)</f>
        <v/>
      </c>
      <c r="D8811">
        <f t="shared" si="415"/>
        <v>26</v>
      </c>
      <c r="E8811">
        <f ca="1">OFFSET(ElementsDB!$AQ$2,SeriesSelection!A8811-1,SeriesSelection!B8811-1)</f>
        <v>0</v>
      </c>
      <c r="F8811">
        <f>_xlfn.XLOOKUP(A8811,Table4[Lfd],Table4[Periods],"Err",0)</f>
        <v>0</v>
      </c>
      <c r="G8811" t="b">
        <f t="shared" si="413"/>
        <v>0</v>
      </c>
    </row>
    <row r="8812" spans="1:7" hidden="1" x14ac:dyDescent="0.25">
      <c r="A8812">
        <f t="shared" si="414"/>
        <v>245</v>
      </c>
      <c r="B8812">
        <f t="shared" si="415"/>
        <v>27</v>
      </c>
      <c r="C8812" t="str">
        <f>_xlfn.XLOOKUP(A8812,Table4[Lfd],Table4[idElementValue],"Err",0)</f>
        <v/>
      </c>
      <c r="D8812">
        <f t="shared" si="415"/>
        <v>27</v>
      </c>
      <c r="E8812">
        <f ca="1">OFFSET(ElementsDB!$AQ$2,SeriesSelection!A8812-1,SeriesSelection!B8812-1)</f>
        <v>0</v>
      </c>
      <c r="F8812">
        <f>_xlfn.XLOOKUP(A8812,Table4[Lfd],Table4[Periods],"Err",0)</f>
        <v>0</v>
      </c>
      <c r="G8812" t="b">
        <f t="shared" si="413"/>
        <v>0</v>
      </c>
    </row>
    <row r="8813" spans="1:7" hidden="1" x14ac:dyDescent="0.25">
      <c r="A8813">
        <f t="shared" si="414"/>
        <v>245</v>
      </c>
      <c r="B8813">
        <f t="shared" si="415"/>
        <v>28</v>
      </c>
      <c r="C8813" t="str">
        <f>_xlfn.XLOOKUP(A8813,Table4[Lfd],Table4[idElementValue],"Err",0)</f>
        <v/>
      </c>
      <c r="D8813">
        <f t="shared" si="415"/>
        <v>28</v>
      </c>
      <c r="E8813">
        <f ca="1">OFFSET(ElementsDB!$AQ$2,SeriesSelection!A8813-1,SeriesSelection!B8813-1)</f>
        <v>0</v>
      </c>
      <c r="F8813">
        <f>_xlfn.XLOOKUP(A8813,Table4[Lfd],Table4[Periods],"Err",0)</f>
        <v>0</v>
      </c>
      <c r="G8813" t="b">
        <f t="shared" si="413"/>
        <v>0</v>
      </c>
    </row>
    <row r="8814" spans="1:7" hidden="1" x14ac:dyDescent="0.25">
      <c r="A8814">
        <f t="shared" si="414"/>
        <v>245</v>
      </c>
      <c r="B8814">
        <f t="shared" si="415"/>
        <v>29</v>
      </c>
      <c r="C8814" t="str">
        <f>_xlfn.XLOOKUP(A8814,Table4[Lfd],Table4[idElementValue],"Err",0)</f>
        <v/>
      </c>
      <c r="D8814">
        <f t="shared" si="415"/>
        <v>29</v>
      </c>
      <c r="E8814">
        <f ca="1">OFFSET(ElementsDB!$AQ$2,SeriesSelection!A8814-1,SeriesSelection!B8814-1)</f>
        <v>0</v>
      </c>
      <c r="F8814">
        <f>_xlfn.XLOOKUP(A8814,Table4[Lfd],Table4[Periods],"Err",0)</f>
        <v>0</v>
      </c>
      <c r="G8814" t="b">
        <f t="shared" si="413"/>
        <v>0</v>
      </c>
    </row>
    <row r="8815" spans="1:7" hidden="1" x14ac:dyDescent="0.25">
      <c r="A8815">
        <f t="shared" si="414"/>
        <v>245</v>
      </c>
      <c r="B8815">
        <f t="shared" si="415"/>
        <v>30</v>
      </c>
      <c r="C8815" t="str">
        <f>_xlfn.XLOOKUP(A8815,Table4[Lfd],Table4[idElementValue],"Err",0)</f>
        <v/>
      </c>
      <c r="D8815">
        <f t="shared" si="415"/>
        <v>30</v>
      </c>
      <c r="E8815">
        <f ca="1">OFFSET(ElementsDB!$AQ$2,SeriesSelection!A8815-1,SeriesSelection!B8815-1)</f>
        <v>0</v>
      </c>
      <c r="F8815">
        <f>_xlfn.XLOOKUP(A8815,Table4[Lfd],Table4[Periods],"Err",0)</f>
        <v>0</v>
      </c>
      <c r="G8815" t="b">
        <f t="shared" si="413"/>
        <v>0</v>
      </c>
    </row>
    <row r="8816" spans="1:7" hidden="1" x14ac:dyDescent="0.25">
      <c r="A8816">
        <f t="shared" si="414"/>
        <v>245</v>
      </c>
      <c r="B8816">
        <f t="shared" si="415"/>
        <v>31</v>
      </c>
      <c r="C8816" t="str">
        <f>_xlfn.XLOOKUP(A8816,Table4[Lfd],Table4[idElementValue],"Err",0)</f>
        <v/>
      </c>
      <c r="D8816">
        <f t="shared" si="415"/>
        <v>31</v>
      </c>
      <c r="E8816">
        <f ca="1">OFFSET(ElementsDB!$AQ$2,SeriesSelection!A8816-1,SeriesSelection!B8816-1)</f>
        <v>0</v>
      </c>
      <c r="F8816">
        <f>_xlfn.XLOOKUP(A8816,Table4[Lfd],Table4[Periods],"Err",0)</f>
        <v>0</v>
      </c>
      <c r="G8816" t="b">
        <f t="shared" si="413"/>
        <v>0</v>
      </c>
    </row>
    <row r="8817" spans="1:7" hidden="1" x14ac:dyDescent="0.25">
      <c r="A8817">
        <f t="shared" si="414"/>
        <v>245</v>
      </c>
      <c r="B8817">
        <f t="shared" si="415"/>
        <v>32</v>
      </c>
      <c r="C8817" t="str">
        <f>_xlfn.XLOOKUP(A8817,Table4[Lfd],Table4[idElementValue],"Err",0)</f>
        <v/>
      </c>
      <c r="D8817">
        <f t="shared" si="415"/>
        <v>32</v>
      </c>
      <c r="E8817">
        <f ca="1">OFFSET(ElementsDB!$AQ$2,SeriesSelection!A8817-1,SeriesSelection!B8817-1)</f>
        <v>0</v>
      </c>
      <c r="F8817">
        <f>_xlfn.XLOOKUP(A8817,Table4[Lfd],Table4[Periods],"Err",0)</f>
        <v>0</v>
      </c>
      <c r="G8817" t="b">
        <f t="shared" si="413"/>
        <v>0</v>
      </c>
    </row>
    <row r="8818" spans="1:7" hidden="1" x14ac:dyDescent="0.25">
      <c r="A8818">
        <f t="shared" si="414"/>
        <v>245</v>
      </c>
      <c r="B8818">
        <f t="shared" si="415"/>
        <v>33</v>
      </c>
      <c r="C8818" t="str">
        <f>_xlfn.XLOOKUP(A8818,Table4[Lfd],Table4[idElementValue],"Err",0)</f>
        <v/>
      </c>
      <c r="D8818">
        <f t="shared" si="415"/>
        <v>33</v>
      </c>
      <c r="E8818">
        <f ca="1">OFFSET(ElementsDB!$AQ$2,SeriesSelection!A8818-1,SeriesSelection!B8818-1)</f>
        <v>0</v>
      </c>
      <c r="F8818">
        <f>_xlfn.XLOOKUP(A8818,Table4[Lfd],Table4[Periods],"Err",0)</f>
        <v>0</v>
      </c>
      <c r="G8818" t="b">
        <f t="shared" si="413"/>
        <v>0</v>
      </c>
    </row>
    <row r="8819" spans="1:7" hidden="1" x14ac:dyDescent="0.25">
      <c r="A8819">
        <f t="shared" si="414"/>
        <v>245</v>
      </c>
      <c r="B8819">
        <f t="shared" si="415"/>
        <v>34</v>
      </c>
      <c r="C8819" t="str">
        <f>_xlfn.XLOOKUP(A8819,Table4[Lfd],Table4[idElementValue],"Err",0)</f>
        <v/>
      </c>
      <c r="D8819">
        <f t="shared" si="415"/>
        <v>34</v>
      </c>
      <c r="E8819">
        <f ca="1">OFFSET(ElementsDB!$AQ$2,SeriesSelection!A8819-1,SeriesSelection!B8819-1)</f>
        <v>0</v>
      </c>
      <c r="F8819">
        <f>_xlfn.XLOOKUP(A8819,Table4[Lfd],Table4[Periods],"Err",0)</f>
        <v>0</v>
      </c>
      <c r="G8819" t="b">
        <f t="shared" si="413"/>
        <v>0</v>
      </c>
    </row>
    <row r="8820" spans="1:7" hidden="1" x14ac:dyDescent="0.25">
      <c r="A8820">
        <f t="shared" si="414"/>
        <v>245</v>
      </c>
      <c r="B8820">
        <f t="shared" si="415"/>
        <v>35</v>
      </c>
      <c r="C8820" t="str">
        <f>_xlfn.XLOOKUP(A8820,Table4[Lfd],Table4[idElementValue],"Err",0)</f>
        <v/>
      </c>
      <c r="D8820">
        <f t="shared" si="415"/>
        <v>35</v>
      </c>
      <c r="E8820">
        <f ca="1">OFFSET(ElementsDB!$AQ$2,SeriesSelection!A8820-1,SeriesSelection!B8820-1)</f>
        <v>0</v>
      </c>
      <c r="F8820">
        <f>_xlfn.XLOOKUP(A8820,Table4[Lfd],Table4[Periods],"Err",0)</f>
        <v>0</v>
      </c>
      <c r="G8820" t="b">
        <f t="shared" si="413"/>
        <v>0</v>
      </c>
    </row>
    <row r="8821" spans="1:7" hidden="1" x14ac:dyDescent="0.25">
      <c r="A8821">
        <f t="shared" si="414"/>
        <v>245</v>
      </c>
      <c r="B8821">
        <f t="shared" si="415"/>
        <v>36</v>
      </c>
      <c r="C8821" t="str">
        <f>_xlfn.XLOOKUP(A8821,Table4[Lfd],Table4[idElementValue],"Err",0)</f>
        <v/>
      </c>
      <c r="D8821">
        <f t="shared" si="415"/>
        <v>36</v>
      </c>
      <c r="E8821">
        <f ca="1">OFFSET(ElementsDB!$AQ$2,SeriesSelection!A8821-1,SeriesSelection!B8821-1)</f>
        <v>0</v>
      </c>
      <c r="F8821">
        <f>_xlfn.XLOOKUP(A8821,Table4[Lfd],Table4[Periods],"Err",0)</f>
        <v>0</v>
      </c>
      <c r="G8821" t="b">
        <f t="shared" si="413"/>
        <v>0</v>
      </c>
    </row>
    <row r="8822" spans="1:7" hidden="1" x14ac:dyDescent="0.25">
      <c r="A8822">
        <f t="shared" si="414"/>
        <v>246</v>
      </c>
      <c r="B8822">
        <f t="shared" si="415"/>
        <v>1</v>
      </c>
      <c r="C8822" t="str">
        <f>_xlfn.XLOOKUP(A8822,Table4[Lfd],Table4[idElementValue],"Err",0)</f>
        <v/>
      </c>
      <c r="D8822">
        <f t="shared" si="415"/>
        <v>1</v>
      </c>
      <c r="E8822">
        <f ca="1">OFFSET(ElementsDB!$AQ$2,SeriesSelection!A8822-1,SeriesSelection!B8822-1)</f>
        <v>0</v>
      </c>
      <c r="F8822">
        <f>_xlfn.XLOOKUP(A8822,Table4[Lfd],Table4[Periods],"Err",0)</f>
        <v>0</v>
      </c>
      <c r="G8822" t="b">
        <f t="shared" si="413"/>
        <v>0</v>
      </c>
    </row>
    <row r="8823" spans="1:7" hidden="1" x14ac:dyDescent="0.25">
      <c r="A8823">
        <f t="shared" si="414"/>
        <v>246</v>
      </c>
      <c r="B8823">
        <f t="shared" si="415"/>
        <v>2</v>
      </c>
      <c r="C8823" t="str">
        <f>_xlfn.XLOOKUP(A8823,Table4[Lfd],Table4[idElementValue],"Err",0)</f>
        <v/>
      </c>
      <c r="D8823">
        <f t="shared" si="415"/>
        <v>2</v>
      </c>
      <c r="E8823">
        <f ca="1">OFFSET(ElementsDB!$AQ$2,SeriesSelection!A8823-1,SeriesSelection!B8823-1)</f>
        <v>0</v>
      </c>
      <c r="F8823">
        <f>_xlfn.XLOOKUP(A8823,Table4[Lfd],Table4[Periods],"Err",0)</f>
        <v>0</v>
      </c>
      <c r="G8823" t="b">
        <f t="shared" si="413"/>
        <v>0</v>
      </c>
    </row>
    <row r="8824" spans="1:7" hidden="1" x14ac:dyDescent="0.25">
      <c r="A8824">
        <f t="shared" si="414"/>
        <v>246</v>
      </c>
      <c r="B8824">
        <f t="shared" si="415"/>
        <v>3</v>
      </c>
      <c r="C8824" t="str">
        <f>_xlfn.XLOOKUP(A8824,Table4[Lfd],Table4[idElementValue],"Err",0)</f>
        <v/>
      </c>
      <c r="D8824">
        <f t="shared" si="415"/>
        <v>3</v>
      </c>
      <c r="E8824">
        <f ca="1">OFFSET(ElementsDB!$AQ$2,SeriesSelection!A8824-1,SeriesSelection!B8824-1)</f>
        <v>0</v>
      </c>
      <c r="F8824">
        <f>_xlfn.XLOOKUP(A8824,Table4[Lfd],Table4[Periods],"Err",0)</f>
        <v>0</v>
      </c>
      <c r="G8824" t="b">
        <f t="shared" si="413"/>
        <v>0</v>
      </c>
    </row>
    <row r="8825" spans="1:7" hidden="1" x14ac:dyDescent="0.25">
      <c r="A8825">
        <f t="shared" si="414"/>
        <v>246</v>
      </c>
      <c r="B8825">
        <f t="shared" si="415"/>
        <v>4</v>
      </c>
      <c r="C8825" t="str">
        <f>_xlfn.XLOOKUP(A8825,Table4[Lfd],Table4[idElementValue],"Err",0)</f>
        <v/>
      </c>
      <c r="D8825">
        <f t="shared" si="415"/>
        <v>4</v>
      </c>
      <c r="E8825">
        <f ca="1">OFFSET(ElementsDB!$AQ$2,SeriesSelection!A8825-1,SeriesSelection!B8825-1)</f>
        <v>0</v>
      </c>
      <c r="F8825">
        <f>_xlfn.XLOOKUP(A8825,Table4[Lfd],Table4[Periods],"Err",0)</f>
        <v>0</v>
      </c>
      <c r="G8825" t="b">
        <f t="shared" si="413"/>
        <v>0</v>
      </c>
    </row>
    <row r="8826" spans="1:7" hidden="1" x14ac:dyDescent="0.25">
      <c r="A8826">
        <f t="shared" si="414"/>
        <v>246</v>
      </c>
      <c r="B8826">
        <f t="shared" si="415"/>
        <v>5</v>
      </c>
      <c r="C8826" t="str">
        <f>_xlfn.XLOOKUP(A8826,Table4[Lfd],Table4[idElementValue],"Err",0)</f>
        <v/>
      </c>
      <c r="D8826">
        <f t="shared" si="415"/>
        <v>5</v>
      </c>
      <c r="E8826">
        <f ca="1">OFFSET(ElementsDB!$AQ$2,SeriesSelection!A8826-1,SeriesSelection!B8826-1)</f>
        <v>0</v>
      </c>
      <c r="F8826">
        <f>_xlfn.XLOOKUP(A8826,Table4[Lfd],Table4[Periods],"Err",0)</f>
        <v>0</v>
      </c>
      <c r="G8826" t="b">
        <f t="shared" si="413"/>
        <v>0</v>
      </c>
    </row>
    <row r="8827" spans="1:7" hidden="1" x14ac:dyDescent="0.25">
      <c r="A8827">
        <f t="shared" si="414"/>
        <v>246</v>
      </c>
      <c r="B8827">
        <f t="shared" si="415"/>
        <v>6</v>
      </c>
      <c r="C8827" t="str">
        <f>_xlfn.XLOOKUP(A8827,Table4[Lfd],Table4[idElementValue],"Err",0)</f>
        <v/>
      </c>
      <c r="D8827">
        <f t="shared" si="415"/>
        <v>6</v>
      </c>
      <c r="E8827">
        <f ca="1">OFFSET(ElementsDB!$AQ$2,SeriesSelection!A8827-1,SeriesSelection!B8827-1)</f>
        <v>0</v>
      </c>
      <c r="F8827">
        <f>_xlfn.XLOOKUP(A8827,Table4[Lfd],Table4[Periods],"Err",0)</f>
        <v>0</v>
      </c>
      <c r="G8827" t="b">
        <f t="shared" si="413"/>
        <v>0</v>
      </c>
    </row>
    <row r="8828" spans="1:7" hidden="1" x14ac:dyDescent="0.25">
      <c r="A8828">
        <f t="shared" si="414"/>
        <v>246</v>
      </c>
      <c r="B8828">
        <f t="shared" si="415"/>
        <v>7</v>
      </c>
      <c r="C8828" t="str">
        <f>_xlfn.XLOOKUP(A8828,Table4[Lfd],Table4[idElementValue],"Err",0)</f>
        <v/>
      </c>
      <c r="D8828">
        <f t="shared" si="415"/>
        <v>7</v>
      </c>
      <c r="E8828">
        <f ca="1">OFFSET(ElementsDB!$AQ$2,SeriesSelection!A8828-1,SeriesSelection!B8828-1)</f>
        <v>0</v>
      </c>
      <c r="F8828">
        <f>_xlfn.XLOOKUP(A8828,Table4[Lfd],Table4[Periods],"Err",0)</f>
        <v>0</v>
      </c>
      <c r="G8828" t="b">
        <f t="shared" si="413"/>
        <v>0</v>
      </c>
    </row>
    <row r="8829" spans="1:7" hidden="1" x14ac:dyDescent="0.25">
      <c r="A8829">
        <f t="shared" si="414"/>
        <v>246</v>
      </c>
      <c r="B8829">
        <f t="shared" si="415"/>
        <v>8</v>
      </c>
      <c r="C8829" t="str">
        <f>_xlfn.XLOOKUP(A8829,Table4[Lfd],Table4[idElementValue],"Err",0)</f>
        <v/>
      </c>
      <c r="D8829">
        <f t="shared" si="415"/>
        <v>8</v>
      </c>
      <c r="E8829">
        <f ca="1">OFFSET(ElementsDB!$AQ$2,SeriesSelection!A8829-1,SeriesSelection!B8829-1)</f>
        <v>0</v>
      </c>
      <c r="F8829">
        <f>_xlfn.XLOOKUP(A8829,Table4[Lfd],Table4[Periods],"Err",0)</f>
        <v>0</v>
      </c>
      <c r="G8829" t="b">
        <f t="shared" si="413"/>
        <v>0</v>
      </c>
    </row>
    <row r="8830" spans="1:7" hidden="1" x14ac:dyDescent="0.25">
      <c r="A8830">
        <f t="shared" si="414"/>
        <v>246</v>
      </c>
      <c r="B8830">
        <f t="shared" si="415"/>
        <v>9</v>
      </c>
      <c r="C8830" t="str">
        <f>_xlfn.XLOOKUP(A8830,Table4[Lfd],Table4[idElementValue],"Err",0)</f>
        <v/>
      </c>
      <c r="D8830">
        <f t="shared" si="415"/>
        <v>9</v>
      </c>
      <c r="E8830">
        <f ca="1">OFFSET(ElementsDB!$AQ$2,SeriesSelection!A8830-1,SeriesSelection!B8830-1)</f>
        <v>0</v>
      </c>
      <c r="F8830">
        <f>_xlfn.XLOOKUP(A8830,Table4[Lfd],Table4[Periods],"Err",0)</f>
        <v>0</v>
      </c>
      <c r="G8830" t="b">
        <f t="shared" si="413"/>
        <v>0</v>
      </c>
    </row>
    <row r="8831" spans="1:7" hidden="1" x14ac:dyDescent="0.25">
      <c r="A8831">
        <f t="shared" si="414"/>
        <v>246</v>
      </c>
      <c r="B8831">
        <f t="shared" si="415"/>
        <v>10</v>
      </c>
      <c r="C8831" t="str">
        <f>_xlfn.XLOOKUP(A8831,Table4[Lfd],Table4[idElementValue],"Err",0)</f>
        <v/>
      </c>
      <c r="D8831">
        <f t="shared" si="415"/>
        <v>10</v>
      </c>
      <c r="E8831">
        <f ca="1">OFFSET(ElementsDB!$AQ$2,SeriesSelection!A8831-1,SeriesSelection!B8831-1)</f>
        <v>0</v>
      </c>
      <c r="F8831">
        <f>_xlfn.XLOOKUP(A8831,Table4[Lfd],Table4[Periods],"Err",0)</f>
        <v>0</v>
      </c>
      <c r="G8831" t="b">
        <f t="shared" si="413"/>
        <v>0</v>
      </c>
    </row>
    <row r="8832" spans="1:7" hidden="1" x14ac:dyDescent="0.25">
      <c r="A8832">
        <f t="shared" si="414"/>
        <v>246</v>
      </c>
      <c r="B8832">
        <f t="shared" si="415"/>
        <v>11</v>
      </c>
      <c r="C8832" t="str">
        <f>_xlfn.XLOOKUP(A8832,Table4[Lfd],Table4[idElementValue],"Err",0)</f>
        <v/>
      </c>
      <c r="D8832">
        <f t="shared" si="415"/>
        <v>11</v>
      </c>
      <c r="E8832">
        <f ca="1">OFFSET(ElementsDB!$AQ$2,SeriesSelection!A8832-1,SeriesSelection!B8832-1)</f>
        <v>0</v>
      </c>
      <c r="F8832">
        <f>_xlfn.XLOOKUP(A8832,Table4[Lfd],Table4[Periods],"Err",0)</f>
        <v>0</v>
      </c>
      <c r="G8832" t="b">
        <f t="shared" si="413"/>
        <v>0</v>
      </c>
    </row>
    <row r="8833" spans="1:7" hidden="1" x14ac:dyDescent="0.25">
      <c r="A8833">
        <f t="shared" si="414"/>
        <v>246</v>
      </c>
      <c r="B8833">
        <f t="shared" si="415"/>
        <v>12</v>
      </c>
      <c r="C8833" t="str">
        <f>_xlfn.XLOOKUP(A8833,Table4[Lfd],Table4[idElementValue],"Err",0)</f>
        <v/>
      </c>
      <c r="D8833">
        <f t="shared" si="415"/>
        <v>12</v>
      </c>
      <c r="E8833">
        <f ca="1">OFFSET(ElementsDB!$AQ$2,SeriesSelection!A8833-1,SeriesSelection!B8833-1)</f>
        <v>0</v>
      </c>
      <c r="F8833">
        <f>_xlfn.XLOOKUP(A8833,Table4[Lfd],Table4[Periods],"Err",0)</f>
        <v>0</v>
      </c>
      <c r="G8833" t="b">
        <f t="shared" si="413"/>
        <v>0</v>
      </c>
    </row>
    <row r="8834" spans="1:7" hidden="1" x14ac:dyDescent="0.25">
      <c r="A8834">
        <f t="shared" si="414"/>
        <v>246</v>
      </c>
      <c r="B8834">
        <f t="shared" si="415"/>
        <v>13</v>
      </c>
      <c r="C8834" t="str">
        <f>_xlfn.XLOOKUP(A8834,Table4[Lfd],Table4[idElementValue],"Err",0)</f>
        <v/>
      </c>
      <c r="D8834">
        <f t="shared" si="415"/>
        <v>13</v>
      </c>
      <c r="E8834">
        <f ca="1">OFFSET(ElementsDB!$AQ$2,SeriesSelection!A8834-1,SeriesSelection!B8834-1)</f>
        <v>0</v>
      </c>
      <c r="F8834">
        <f>_xlfn.XLOOKUP(A8834,Table4[Lfd],Table4[Periods],"Err",0)</f>
        <v>0</v>
      </c>
      <c r="G8834" t="b">
        <f t="shared" ref="G8834:G8897" si="416">(D8834&lt;=F8834)</f>
        <v>0</v>
      </c>
    </row>
    <row r="8835" spans="1:7" hidden="1" x14ac:dyDescent="0.25">
      <c r="A8835">
        <f t="shared" si="414"/>
        <v>246</v>
      </c>
      <c r="B8835">
        <f t="shared" si="415"/>
        <v>14</v>
      </c>
      <c r="C8835" t="str">
        <f>_xlfn.XLOOKUP(A8835,Table4[Lfd],Table4[idElementValue],"Err",0)</f>
        <v/>
      </c>
      <c r="D8835">
        <f t="shared" si="415"/>
        <v>14</v>
      </c>
      <c r="E8835">
        <f ca="1">OFFSET(ElementsDB!$AQ$2,SeriesSelection!A8835-1,SeriesSelection!B8835-1)</f>
        <v>0</v>
      </c>
      <c r="F8835">
        <f>_xlfn.XLOOKUP(A8835,Table4[Lfd],Table4[Periods],"Err",0)</f>
        <v>0</v>
      </c>
      <c r="G8835" t="b">
        <f t="shared" si="416"/>
        <v>0</v>
      </c>
    </row>
    <row r="8836" spans="1:7" hidden="1" x14ac:dyDescent="0.25">
      <c r="A8836">
        <f t="shared" si="414"/>
        <v>246</v>
      </c>
      <c r="B8836">
        <f t="shared" si="415"/>
        <v>15</v>
      </c>
      <c r="C8836" t="str">
        <f>_xlfn.XLOOKUP(A8836,Table4[Lfd],Table4[idElementValue],"Err",0)</f>
        <v/>
      </c>
      <c r="D8836">
        <f t="shared" si="415"/>
        <v>15</v>
      </c>
      <c r="E8836">
        <f ca="1">OFFSET(ElementsDB!$AQ$2,SeriesSelection!A8836-1,SeriesSelection!B8836-1)</f>
        <v>0</v>
      </c>
      <c r="F8836">
        <f>_xlfn.XLOOKUP(A8836,Table4[Lfd],Table4[Periods],"Err",0)</f>
        <v>0</v>
      </c>
      <c r="G8836" t="b">
        <f t="shared" si="416"/>
        <v>0</v>
      </c>
    </row>
    <row r="8837" spans="1:7" hidden="1" x14ac:dyDescent="0.25">
      <c r="A8837">
        <f t="shared" si="414"/>
        <v>246</v>
      </c>
      <c r="B8837">
        <f t="shared" si="415"/>
        <v>16</v>
      </c>
      <c r="C8837" t="str">
        <f>_xlfn.XLOOKUP(A8837,Table4[Lfd],Table4[idElementValue],"Err",0)</f>
        <v/>
      </c>
      <c r="D8837">
        <f t="shared" si="415"/>
        <v>16</v>
      </c>
      <c r="E8837">
        <f ca="1">OFFSET(ElementsDB!$AQ$2,SeriesSelection!A8837-1,SeriesSelection!B8837-1)</f>
        <v>0</v>
      </c>
      <c r="F8837">
        <f>_xlfn.XLOOKUP(A8837,Table4[Lfd],Table4[Periods],"Err",0)</f>
        <v>0</v>
      </c>
      <c r="G8837" t="b">
        <f t="shared" si="416"/>
        <v>0</v>
      </c>
    </row>
    <row r="8838" spans="1:7" hidden="1" x14ac:dyDescent="0.25">
      <c r="A8838">
        <f t="shared" si="414"/>
        <v>246</v>
      </c>
      <c r="B8838">
        <f t="shared" si="415"/>
        <v>17</v>
      </c>
      <c r="C8838" t="str">
        <f>_xlfn.XLOOKUP(A8838,Table4[Lfd],Table4[idElementValue],"Err",0)</f>
        <v/>
      </c>
      <c r="D8838">
        <f t="shared" si="415"/>
        <v>17</v>
      </c>
      <c r="E8838">
        <f ca="1">OFFSET(ElementsDB!$AQ$2,SeriesSelection!A8838-1,SeriesSelection!B8838-1)</f>
        <v>0</v>
      </c>
      <c r="F8838">
        <f>_xlfn.XLOOKUP(A8838,Table4[Lfd],Table4[Periods],"Err",0)</f>
        <v>0</v>
      </c>
      <c r="G8838" t="b">
        <f t="shared" si="416"/>
        <v>0</v>
      </c>
    </row>
    <row r="8839" spans="1:7" hidden="1" x14ac:dyDescent="0.25">
      <c r="A8839">
        <f t="shared" si="414"/>
        <v>246</v>
      </c>
      <c r="B8839">
        <f t="shared" si="415"/>
        <v>18</v>
      </c>
      <c r="C8839" t="str">
        <f>_xlfn.XLOOKUP(A8839,Table4[Lfd],Table4[idElementValue],"Err",0)</f>
        <v/>
      </c>
      <c r="D8839">
        <f t="shared" si="415"/>
        <v>18</v>
      </c>
      <c r="E8839">
        <f ca="1">OFFSET(ElementsDB!$AQ$2,SeriesSelection!A8839-1,SeriesSelection!B8839-1)</f>
        <v>0</v>
      </c>
      <c r="F8839">
        <f>_xlfn.XLOOKUP(A8839,Table4[Lfd],Table4[Periods],"Err",0)</f>
        <v>0</v>
      </c>
      <c r="G8839" t="b">
        <f t="shared" si="416"/>
        <v>0</v>
      </c>
    </row>
    <row r="8840" spans="1:7" hidden="1" x14ac:dyDescent="0.25">
      <c r="A8840">
        <f t="shared" si="414"/>
        <v>246</v>
      </c>
      <c r="B8840">
        <f t="shared" si="415"/>
        <v>19</v>
      </c>
      <c r="C8840" t="str">
        <f>_xlfn.XLOOKUP(A8840,Table4[Lfd],Table4[idElementValue],"Err",0)</f>
        <v/>
      </c>
      <c r="D8840">
        <f t="shared" si="415"/>
        <v>19</v>
      </c>
      <c r="E8840">
        <f ca="1">OFFSET(ElementsDB!$AQ$2,SeriesSelection!A8840-1,SeriesSelection!B8840-1)</f>
        <v>0</v>
      </c>
      <c r="F8840">
        <f>_xlfn.XLOOKUP(A8840,Table4[Lfd],Table4[Periods],"Err",0)</f>
        <v>0</v>
      </c>
      <c r="G8840" t="b">
        <f t="shared" si="416"/>
        <v>0</v>
      </c>
    </row>
    <row r="8841" spans="1:7" hidden="1" x14ac:dyDescent="0.25">
      <c r="A8841">
        <f t="shared" si="414"/>
        <v>246</v>
      </c>
      <c r="B8841">
        <f t="shared" si="415"/>
        <v>20</v>
      </c>
      <c r="C8841" t="str">
        <f>_xlfn.XLOOKUP(A8841,Table4[Lfd],Table4[idElementValue],"Err",0)</f>
        <v/>
      </c>
      <c r="D8841">
        <f t="shared" si="415"/>
        <v>20</v>
      </c>
      <c r="E8841">
        <f ca="1">OFFSET(ElementsDB!$AQ$2,SeriesSelection!A8841-1,SeriesSelection!B8841-1)</f>
        <v>0</v>
      </c>
      <c r="F8841">
        <f>_xlfn.XLOOKUP(A8841,Table4[Lfd],Table4[Periods],"Err",0)</f>
        <v>0</v>
      </c>
      <c r="G8841" t="b">
        <f t="shared" si="416"/>
        <v>0</v>
      </c>
    </row>
    <row r="8842" spans="1:7" hidden="1" x14ac:dyDescent="0.25">
      <c r="A8842">
        <f t="shared" ref="A8842:A8905" si="417">IF(B8842=1,A8841+1,A8841)</f>
        <v>246</v>
      </c>
      <c r="B8842">
        <f t="shared" ref="B8842:D8905" si="418">IF(B8841=36,1,B8841+1)</f>
        <v>21</v>
      </c>
      <c r="C8842" t="str">
        <f>_xlfn.XLOOKUP(A8842,Table4[Lfd],Table4[idElementValue],"Err",0)</f>
        <v/>
      </c>
      <c r="D8842">
        <f t="shared" si="418"/>
        <v>21</v>
      </c>
      <c r="E8842">
        <f ca="1">OFFSET(ElementsDB!$AQ$2,SeriesSelection!A8842-1,SeriesSelection!B8842-1)</f>
        <v>0</v>
      </c>
      <c r="F8842">
        <f>_xlfn.XLOOKUP(A8842,Table4[Lfd],Table4[Periods],"Err",0)</f>
        <v>0</v>
      </c>
      <c r="G8842" t="b">
        <f t="shared" si="416"/>
        <v>0</v>
      </c>
    </row>
    <row r="8843" spans="1:7" hidden="1" x14ac:dyDescent="0.25">
      <c r="A8843">
        <f t="shared" si="417"/>
        <v>246</v>
      </c>
      <c r="B8843">
        <f t="shared" si="418"/>
        <v>22</v>
      </c>
      <c r="C8843" t="str">
        <f>_xlfn.XLOOKUP(A8843,Table4[Lfd],Table4[idElementValue],"Err",0)</f>
        <v/>
      </c>
      <c r="D8843">
        <f t="shared" si="418"/>
        <v>22</v>
      </c>
      <c r="E8843">
        <f ca="1">OFFSET(ElementsDB!$AQ$2,SeriesSelection!A8843-1,SeriesSelection!B8843-1)</f>
        <v>0</v>
      </c>
      <c r="F8843">
        <f>_xlfn.XLOOKUP(A8843,Table4[Lfd],Table4[Periods],"Err",0)</f>
        <v>0</v>
      </c>
      <c r="G8843" t="b">
        <f t="shared" si="416"/>
        <v>0</v>
      </c>
    </row>
    <row r="8844" spans="1:7" hidden="1" x14ac:dyDescent="0.25">
      <c r="A8844">
        <f t="shared" si="417"/>
        <v>246</v>
      </c>
      <c r="B8844">
        <f t="shared" si="418"/>
        <v>23</v>
      </c>
      <c r="C8844" t="str">
        <f>_xlfn.XLOOKUP(A8844,Table4[Lfd],Table4[idElementValue],"Err",0)</f>
        <v/>
      </c>
      <c r="D8844">
        <f t="shared" si="418"/>
        <v>23</v>
      </c>
      <c r="E8844">
        <f ca="1">OFFSET(ElementsDB!$AQ$2,SeriesSelection!A8844-1,SeriesSelection!B8844-1)</f>
        <v>0</v>
      </c>
      <c r="F8844">
        <f>_xlfn.XLOOKUP(A8844,Table4[Lfd],Table4[Periods],"Err",0)</f>
        <v>0</v>
      </c>
      <c r="G8844" t="b">
        <f t="shared" si="416"/>
        <v>0</v>
      </c>
    </row>
    <row r="8845" spans="1:7" hidden="1" x14ac:dyDescent="0.25">
      <c r="A8845">
        <f t="shared" si="417"/>
        <v>246</v>
      </c>
      <c r="B8845">
        <f t="shared" si="418"/>
        <v>24</v>
      </c>
      <c r="C8845" t="str">
        <f>_xlfn.XLOOKUP(A8845,Table4[Lfd],Table4[idElementValue],"Err",0)</f>
        <v/>
      </c>
      <c r="D8845">
        <f t="shared" si="418"/>
        <v>24</v>
      </c>
      <c r="E8845">
        <f ca="1">OFFSET(ElementsDB!$AQ$2,SeriesSelection!A8845-1,SeriesSelection!B8845-1)</f>
        <v>0</v>
      </c>
      <c r="F8845">
        <f>_xlfn.XLOOKUP(A8845,Table4[Lfd],Table4[Periods],"Err",0)</f>
        <v>0</v>
      </c>
      <c r="G8845" t="b">
        <f t="shared" si="416"/>
        <v>0</v>
      </c>
    </row>
    <row r="8846" spans="1:7" hidden="1" x14ac:dyDescent="0.25">
      <c r="A8846">
        <f t="shared" si="417"/>
        <v>246</v>
      </c>
      <c r="B8846">
        <f t="shared" si="418"/>
        <v>25</v>
      </c>
      <c r="C8846" t="str">
        <f>_xlfn.XLOOKUP(A8846,Table4[Lfd],Table4[idElementValue],"Err",0)</f>
        <v/>
      </c>
      <c r="D8846">
        <f t="shared" si="418"/>
        <v>25</v>
      </c>
      <c r="E8846">
        <f ca="1">OFFSET(ElementsDB!$AQ$2,SeriesSelection!A8846-1,SeriesSelection!B8846-1)</f>
        <v>0</v>
      </c>
      <c r="F8846">
        <f>_xlfn.XLOOKUP(A8846,Table4[Lfd],Table4[Periods],"Err",0)</f>
        <v>0</v>
      </c>
      <c r="G8846" t="b">
        <f t="shared" si="416"/>
        <v>0</v>
      </c>
    </row>
    <row r="8847" spans="1:7" hidden="1" x14ac:dyDescent="0.25">
      <c r="A8847">
        <f t="shared" si="417"/>
        <v>246</v>
      </c>
      <c r="B8847">
        <f t="shared" si="418"/>
        <v>26</v>
      </c>
      <c r="C8847" t="str">
        <f>_xlfn.XLOOKUP(A8847,Table4[Lfd],Table4[idElementValue],"Err",0)</f>
        <v/>
      </c>
      <c r="D8847">
        <f t="shared" si="418"/>
        <v>26</v>
      </c>
      <c r="E8847">
        <f ca="1">OFFSET(ElementsDB!$AQ$2,SeriesSelection!A8847-1,SeriesSelection!B8847-1)</f>
        <v>0</v>
      </c>
      <c r="F8847">
        <f>_xlfn.XLOOKUP(A8847,Table4[Lfd],Table4[Periods],"Err",0)</f>
        <v>0</v>
      </c>
      <c r="G8847" t="b">
        <f t="shared" si="416"/>
        <v>0</v>
      </c>
    </row>
    <row r="8848" spans="1:7" hidden="1" x14ac:dyDescent="0.25">
      <c r="A8848">
        <f t="shared" si="417"/>
        <v>246</v>
      </c>
      <c r="B8848">
        <f t="shared" si="418"/>
        <v>27</v>
      </c>
      <c r="C8848" t="str">
        <f>_xlfn.XLOOKUP(A8848,Table4[Lfd],Table4[idElementValue],"Err",0)</f>
        <v/>
      </c>
      <c r="D8848">
        <f t="shared" si="418"/>
        <v>27</v>
      </c>
      <c r="E8848">
        <f ca="1">OFFSET(ElementsDB!$AQ$2,SeriesSelection!A8848-1,SeriesSelection!B8848-1)</f>
        <v>0</v>
      </c>
      <c r="F8848">
        <f>_xlfn.XLOOKUP(A8848,Table4[Lfd],Table4[Periods],"Err",0)</f>
        <v>0</v>
      </c>
      <c r="G8848" t="b">
        <f t="shared" si="416"/>
        <v>0</v>
      </c>
    </row>
    <row r="8849" spans="1:7" hidden="1" x14ac:dyDescent="0.25">
      <c r="A8849">
        <f t="shared" si="417"/>
        <v>246</v>
      </c>
      <c r="B8849">
        <f t="shared" si="418"/>
        <v>28</v>
      </c>
      <c r="C8849" t="str">
        <f>_xlfn.XLOOKUP(A8849,Table4[Lfd],Table4[idElementValue],"Err",0)</f>
        <v/>
      </c>
      <c r="D8849">
        <f t="shared" si="418"/>
        <v>28</v>
      </c>
      <c r="E8849">
        <f ca="1">OFFSET(ElementsDB!$AQ$2,SeriesSelection!A8849-1,SeriesSelection!B8849-1)</f>
        <v>0</v>
      </c>
      <c r="F8849">
        <f>_xlfn.XLOOKUP(A8849,Table4[Lfd],Table4[Periods],"Err",0)</f>
        <v>0</v>
      </c>
      <c r="G8849" t="b">
        <f t="shared" si="416"/>
        <v>0</v>
      </c>
    </row>
    <row r="8850" spans="1:7" hidden="1" x14ac:dyDescent="0.25">
      <c r="A8850">
        <f t="shared" si="417"/>
        <v>246</v>
      </c>
      <c r="B8850">
        <f t="shared" si="418"/>
        <v>29</v>
      </c>
      <c r="C8850" t="str">
        <f>_xlfn.XLOOKUP(A8850,Table4[Lfd],Table4[idElementValue],"Err",0)</f>
        <v/>
      </c>
      <c r="D8850">
        <f t="shared" si="418"/>
        <v>29</v>
      </c>
      <c r="E8850">
        <f ca="1">OFFSET(ElementsDB!$AQ$2,SeriesSelection!A8850-1,SeriesSelection!B8850-1)</f>
        <v>0</v>
      </c>
      <c r="F8850">
        <f>_xlfn.XLOOKUP(A8850,Table4[Lfd],Table4[Periods],"Err",0)</f>
        <v>0</v>
      </c>
      <c r="G8850" t="b">
        <f t="shared" si="416"/>
        <v>0</v>
      </c>
    </row>
    <row r="8851" spans="1:7" hidden="1" x14ac:dyDescent="0.25">
      <c r="A8851">
        <f t="shared" si="417"/>
        <v>246</v>
      </c>
      <c r="B8851">
        <f t="shared" si="418"/>
        <v>30</v>
      </c>
      <c r="C8851" t="str">
        <f>_xlfn.XLOOKUP(A8851,Table4[Lfd],Table4[idElementValue],"Err",0)</f>
        <v/>
      </c>
      <c r="D8851">
        <f t="shared" si="418"/>
        <v>30</v>
      </c>
      <c r="E8851">
        <f ca="1">OFFSET(ElementsDB!$AQ$2,SeriesSelection!A8851-1,SeriesSelection!B8851-1)</f>
        <v>0</v>
      </c>
      <c r="F8851">
        <f>_xlfn.XLOOKUP(A8851,Table4[Lfd],Table4[Periods],"Err",0)</f>
        <v>0</v>
      </c>
      <c r="G8851" t="b">
        <f t="shared" si="416"/>
        <v>0</v>
      </c>
    </row>
    <row r="8852" spans="1:7" hidden="1" x14ac:dyDescent="0.25">
      <c r="A8852">
        <f t="shared" si="417"/>
        <v>246</v>
      </c>
      <c r="B8852">
        <f t="shared" si="418"/>
        <v>31</v>
      </c>
      <c r="C8852" t="str">
        <f>_xlfn.XLOOKUP(A8852,Table4[Lfd],Table4[idElementValue],"Err",0)</f>
        <v/>
      </c>
      <c r="D8852">
        <f t="shared" si="418"/>
        <v>31</v>
      </c>
      <c r="E8852">
        <f ca="1">OFFSET(ElementsDB!$AQ$2,SeriesSelection!A8852-1,SeriesSelection!B8852-1)</f>
        <v>0</v>
      </c>
      <c r="F8852">
        <f>_xlfn.XLOOKUP(A8852,Table4[Lfd],Table4[Periods],"Err",0)</f>
        <v>0</v>
      </c>
      <c r="G8852" t="b">
        <f t="shared" si="416"/>
        <v>0</v>
      </c>
    </row>
    <row r="8853" spans="1:7" hidden="1" x14ac:dyDescent="0.25">
      <c r="A8853">
        <f t="shared" si="417"/>
        <v>246</v>
      </c>
      <c r="B8853">
        <f t="shared" si="418"/>
        <v>32</v>
      </c>
      <c r="C8853" t="str">
        <f>_xlfn.XLOOKUP(A8853,Table4[Lfd],Table4[idElementValue],"Err",0)</f>
        <v/>
      </c>
      <c r="D8853">
        <f t="shared" si="418"/>
        <v>32</v>
      </c>
      <c r="E8853">
        <f ca="1">OFFSET(ElementsDB!$AQ$2,SeriesSelection!A8853-1,SeriesSelection!B8853-1)</f>
        <v>0</v>
      </c>
      <c r="F8853">
        <f>_xlfn.XLOOKUP(A8853,Table4[Lfd],Table4[Periods],"Err",0)</f>
        <v>0</v>
      </c>
      <c r="G8853" t="b">
        <f t="shared" si="416"/>
        <v>0</v>
      </c>
    </row>
    <row r="8854" spans="1:7" hidden="1" x14ac:dyDescent="0.25">
      <c r="A8854">
        <f t="shared" si="417"/>
        <v>246</v>
      </c>
      <c r="B8854">
        <f t="shared" si="418"/>
        <v>33</v>
      </c>
      <c r="C8854" t="str">
        <f>_xlfn.XLOOKUP(A8854,Table4[Lfd],Table4[idElementValue],"Err",0)</f>
        <v/>
      </c>
      <c r="D8854">
        <f t="shared" si="418"/>
        <v>33</v>
      </c>
      <c r="E8854">
        <f ca="1">OFFSET(ElementsDB!$AQ$2,SeriesSelection!A8854-1,SeriesSelection!B8854-1)</f>
        <v>0</v>
      </c>
      <c r="F8854">
        <f>_xlfn.XLOOKUP(A8854,Table4[Lfd],Table4[Periods],"Err",0)</f>
        <v>0</v>
      </c>
      <c r="G8854" t="b">
        <f t="shared" si="416"/>
        <v>0</v>
      </c>
    </row>
    <row r="8855" spans="1:7" hidden="1" x14ac:dyDescent="0.25">
      <c r="A8855">
        <f t="shared" si="417"/>
        <v>246</v>
      </c>
      <c r="B8855">
        <f t="shared" si="418"/>
        <v>34</v>
      </c>
      <c r="C8855" t="str">
        <f>_xlfn.XLOOKUP(A8855,Table4[Lfd],Table4[idElementValue],"Err",0)</f>
        <v/>
      </c>
      <c r="D8855">
        <f t="shared" si="418"/>
        <v>34</v>
      </c>
      <c r="E8855">
        <f ca="1">OFFSET(ElementsDB!$AQ$2,SeriesSelection!A8855-1,SeriesSelection!B8855-1)</f>
        <v>0</v>
      </c>
      <c r="F8855">
        <f>_xlfn.XLOOKUP(A8855,Table4[Lfd],Table4[Periods],"Err",0)</f>
        <v>0</v>
      </c>
      <c r="G8855" t="b">
        <f t="shared" si="416"/>
        <v>0</v>
      </c>
    </row>
    <row r="8856" spans="1:7" hidden="1" x14ac:dyDescent="0.25">
      <c r="A8856">
        <f t="shared" si="417"/>
        <v>246</v>
      </c>
      <c r="B8856">
        <f t="shared" si="418"/>
        <v>35</v>
      </c>
      <c r="C8856" t="str">
        <f>_xlfn.XLOOKUP(A8856,Table4[Lfd],Table4[idElementValue],"Err",0)</f>
        <v/>
      </c>
      <c r="D8856">
        <f t="shared" si="418"/>
        <v>35</v>
      </c>
      <c r="E8856">
        <f ca="1">OFFSET(ElementsDB!$AQ$2,SeriesSelection!A8856-1,SeriesSelection!B8856-1)</f>
        <v>0</v>
      </c>
      <c r="F8856">
        <f>_xlfn.XLOOKUP(A8856,Table4[Lfd],Table4[Periods],"Err",0)</f>
        <v>0</v>
      </c>
      <c r="G8856" t="b">
        <f t="shared" si="416"/>
        <v>0</v>
      </c>
    </row>
    <row r="8857" spans="1:7" hidden="1" x14ac:dyDescent="0.25">
      <c r="A8857">
        <f t="shared" si="417"/>
        <v>246</v>
      </c>
      <c r="B8857">
        <f t="shared" si="418"/>
        <v>36</v>
      </c>
      <c r="C8857" t="str">
        <f>_xlfn.XLOOKUP(A8857,Table4[Lfd],Table4[idElementValue],"Err",0)</f>
        <v/>
      </c>
      <c r="D8857">
        <f t="shared" si="418"/>
        <v>36</v>
      </c>
      <c r="E8857">
        <f ca="1">OFFSET(ElementsDB!$AQ$2,SeriesSelection!A8857-1,SeriesSelection!B8857-1)</f>
        <v>0</v>
      </c>
      <c r="F8857">
        <f>_xlfn.XLOOKUP(A8857,Table4[Lfd],Table4[Periods],"Err",0)</f>
        <v>0</v>
      </c>
      <c r="G8857" t="b">
        <f t="shared" si="416"/>
        <v>0</v>
      </c>
    </row>
    <row r="8858" spans="1:7" hidden="1" x14ac:dyDescent="0.25">
      <c r="A8858">
        <f t="shared" si="417"/>
        <v>247</v>
      </c>
      <c r="B8858">
        <f t="shared" si="418"/>
        <v>1</v>
      </c>
      <c r="C8858" t="str">
        <f>_xlfn.XLOOKUP(A8858,Table4[Lfd],Table4[idElementValue],"Err",0)</f>
        <v/>
      </c>
      <c r="D8858">
        <f t="shared" si="418"/>
        <v>1</v>
      </c>
      <c r="E8858">
        <f ca="1">OFFSET(ElementsDB!$AQ$2,SeriesSelection!A8858-1,SeriesSelection!B8858-1)</f>
        <v>0</v>
      </c>
      <c r="F8858">
        <f>_xlfn.XLOOKUP(A8858,Table4[Lfd],Table4[Periods],"Err",0)</f>
        <v>0</v>
      </c>
      <c r="G8858" t="b">
        <f t="shared" si="416"/>
        <v>0</v>
      </c>
    </row>
    <row r="8859" spans="1:7" hidden="1" x14ac:dyDescent="0.25">
      <c r="A8859">
        <f t="shared" si="417"/>
        <v>247</v>
      </c>
      <c r="B8859">
        <f t="shared" si="418"/>
        <v>2</v>
      </c>
      <c r="C8859" t="str">
        <f>_xlfn.XLOOKUP(A8859,Table4[Lfd],Table4[idElementValue],"Err",0)</f>
        <v/>
      </c>
      <c r="D8859">
        <f t="shared" si="418"/>
        <v>2</v>
      </c>
      <c r="E8859">
        <f ca="1">OFFSET(ElementsDB!$AQ$2,SeriesSelection!A8859-1,SeriesSelection!B8859-1)</f>
        <v>0</v>
      </c>
      <c r="F8859">
        <f>_xlfn.XLOOKUP(A8859,Table4[Lfd],Table4[Periods],"Err",0)</f>
        <v>0</v>
      </c>
      <c r="G8859" t="b">
        <f t="shared" si="416"/>
        <v>0</v>
      </c>
    </row>
    <row r="8860" spans="1:7" hidden="1" x14ac:dyDescent="0.25">
      <c r="A8860">
        <f t="shared" si="417"/>
        <v>247</v>
      </c>
      <c r="B8860">
        <f t="shared" si="418"/>
        <v>3</v>
      </c>
      <c r="C8860" t="str">
        <f>_xlfn.XLOOKUP(A8860,Table4[Lfd],Table4[idElementValue],"Err",0)</f>
        <v/>
      </c>
      <c r="D8860">
        <f t="shared" si="418"/>
        <v>3</v>
      </c>
      <c r="E8860">
        <f ca="1">OFFSET(ElementsDB!$AQ$2,SeriesSelection!A8860-1,SeriesSelection!B8860-1)</f>
        <v>0</v>
      </c>
      <c r="F8860">
        <f>_xlfn.XLOOKUP(A8860,Table4[Lfd],Table4[Periods],"Err",0)</f>
        <v>0</v>
      </c>
      <c r="G8860" t="b">
        <f t="shared" si="416"/>
        <v>0</v>
      </c>
    </row>
    <row r="8861" spans="1:7" hidden="1" x14ac:dyDescent="0.25">
      <c r="A8861">
        <f t="shared" si="417"/>
        <v>247</v>
      </c>
      <c r="B8861">
        <f t="shared" si="418"/>
        <v>4</v>
      </c>
      <c r="C8861" t="str">
        <f>_xlfn.XLOOKUP(A8861,Table4[Lfd],Table4[idElementValue],"Err",0)</f>
        <v/>
      </c>
      <c r="D8861">
        <f t="shared" si="418"/>
        <v>4</v>
      </c>
      <c r="E8861">
        <f ca="1">OFFSET(ElementsDB!$AQ$2,SeriesSelection!A8861-1,SeriesSelection!B8861-1)</f>
        <v>0</v>
      </c>
      <c r="F8861">
        <f>_xlfn.XLOOKUP(A8861,Table4[Lfd],Table4[Periods],"Err",0)</f>
        <v>0</v>
      </c>
      <c r="G8861" t="b">
        <f t="shared" si="416"/>
        <v>0</v>
      </c>
    </row>
    <row r="8862" spans="1:7" hidden="1" x14ac:dyDescent="0.25">
      <c r="A8862">
        <f t="shared" si="417"/>
        <v>247</v>
      </c>
      <c r="B8862">
        <f t="shared" si="418"/>
        <v>5</v>
      </c>
      <c r="C8862" t="str">
        <f>_xlfn.XLOOKUP(A8862,Table4[Lfd],Table4[idElementValue],"Err",0)</f>
        <v/>
      </c>
      <c r="D8862">
        <f t="shared" si="418"/>
        <v>5</v>
      </c>
      <c r="E8862">
        <f ca="1">OFFSET(ElementsDB!$AQ$2,SeriesSelection!A8862-1,SeriesSelection!B8862-1)</f>
        <v>0</v>
      </c>
      <c r="F8862">
        <f>_xlfn.XLOOKUP(A8862,Table4[Lfd],Table4[Periods],"Err",0)</f>
        <v>0</v>
      </c>
      <c r="G8862" t="b">
        <f t="shared" si="416"/>
        <v>0</v>
      </c>
    </row>
    <row r="8863" spans="1:7" hidden="1" x14ac:dyDescent="0.25">
      <c r="A8863">
        <f t="shared" si="417"/>
        <v>247</v>
      </c>
      <c r="B8863">
        <f t="shared" si="418"/>
        <v>6</v>
      </c>
      <c r="C8863" t="str">
        <f>_xlfn.XLOOKUP(A8863,Table4[Lfd],Table4[idElementValue],"Err",0)</f>
        <v/>
      </c>
      <c r="D8863">
        <f t="shared" si="418"/>
        <v>6</v>
      </c>
      <c r="E8863">
        <f ca="1">OFFSET(ElementsDB!$AQ$2,SeriesSelection!A8863-1,SeriesSelection!B8863-1)</f>
        <v>0</v>
      </c>
      <c r="F8863">
        <f>_xlfn.XLOOKUP(A8863,Table4[Lfd],Table4[Periods],"Err",0)</f>
        <v>0</v>
      </c>
      <c r="G8863" t="b">
        <f t="shared" si="416"/>
        <v>0</v>
      </c>
    </row>
    <row r="8864" spans="1:7" hidden="1" x14ac:dyDescent="0.25">
      <c r="A8864">
        <f t="shared" si="417"/>
        <v>247</v>
      </c>
      <c r="B8864">
        <f t="shared" si="418"/>
        <v>7</v>
      </c>
      <c r="C8864" t="str">
        <f>_xlfn.XLOOKUP(A8864,Table4[Lfd],Table4[idElementValue],"Err",0)</f>
        <v/>
      </c>
      <c r="D8864">
        <f t="shared" si="418"/>
        <v>7</v>
      </c>
      <c r="E8864">
        <f ca="1">OFFSET(ElementsDB!$AQ$2,SeriesSelection!A8864-1,SeriesSelection!B8864-1)</f>
        <v>0</v>
      </c>
      <c r="F8864">
        <f>_xlfn.XLOOKUP(A8864,Table4[Lfd],Table4[Periods],"Err",0)</f>
        <v>0</v>
      </c>
      <c r="G8864" t="b">
        <f t="shared" si="416"/>
        <v>0</v>
      </c>
    </row>
    <row r="8865" spans="1:7" hidden="1" x14ac:dyDescent="0.25">
      <c r="A8865">
        <f t="shared" si="417"/>
        <v>247</v>
      </c>
      <c r="B8865">
        <f t="shared" si="418"/>
        <v>8</v>
      </c>
      <c r="C8865" t="str">
        <f>_xlfn.XLOOKUP(A8865,Table4[Lfd],Table4[idElementValue],"Err",0)</f>
        <v/>
      </c>
      <c r="D8865">
        <f t="shared" si="418"/>
        <v>8</v>
      </c>
      <c r="E8865">
        <f ca="1">OFFSET(ElementsDB!$AQ$2,SeriesSelection!A8865-1,SeriesSelection!B8865-1)</f>
        <v>0</v>
      </c>
      <c r="F8865">
        <f>_xlfn.XLOOKUP(A8865,Table4[Lfd],Table4[Periods],"Err",0)</f>
        <v>0</v>
      </c>
      <c r="G8865" t="b">
        <f t="shared" si="416"/>
        <v>0</v>
      </c>
    </row>
    <row r="8866" spans="1:7" hidden="1" x14ac:dyDescent="0.25">
      <c r="A8866">
        <f t="shared" si="417"/>
        <v>247</v>
      </c>
      <c r="B8866">
        <f t="shared" si="418"/>
        <v>9</v>
      </c>
      <c r="C8866" t="str">
        <f>_xlfn.XLOOKUP(A8866,Table4[Lfd],Table4[idElementValue],"Err",0)</f>
        <v/>
      </c>
      <c r="D8866">
        <f t="shared" si="418"/>
        <v>9</v>
      </c>
      <c r="E8866">
        <f ca="1">OFFSET(ElementsDB!$AQ$2,SeriesSelection!A8866-1,SeriesSelection!B8866-1)</f>
        <v>0</v>
      </c>
      <c r="F8866">
        <f>_xlfn.XLOOKUP(A8866,Table4[Lfd],Table4[Periods],"Err",0)</f>
        <v>0</v>
      </c>
      <c r="G8866" t="b">
        <f t="shared" si="416"/>
        <v>0</v>
      </c>
    </row>
    <row r="8867" spans="1:7" hidden="1" x14ac:dyDescent="0.25">
      <c r="A8867">
        <f t="shared" si="417"/>
        <v>247</v>
      </c>
      <c r="B8867">
        <f t="shared" si="418"/>
        <v>10</v>
      </c>
      <c r="C8867" t="str">
        <f>_xlfn.XLOOKUP(A8867,Table4[Lfd],Table4[idElementValue],"Err",0)</f>
        <v/>
      </c>
      <c r="D8867">
        <f t="shared" si="418"/>
        <v>10</v>
      </c>
      <c r="E8867">
        <f ca="1">OFFSET(ElementsDB!$AQ$2,SeriesSelection!A8867-1,SeriesSelection!B8867-1)</f>
        <v>0</v>
      </c>
      <c r="F8867">
        <f>_xlfn.XLOOKUP(A8867,Table4[Lfd],Table4[Periods],"Err",0)</f>
        <v>0</v>
      </c>
      <c r="G8867" t="b">
        <f t="shared" si="416"/>
        <v>0</v>
      </c>
    </row>
    <row r="8868" spans="1:7" hidden="1" x14ac:dyDescent="0.25">
      <c r="A8868">
        <f t="shared" si="417"/>
        <v>247</v>
      </c>
      <c r="B8868">
        <f t="shared" si="418"/>
        <v>11</v>
      </c>
      <c r="C8868" t="str">
        <f>_xlfn.XLOOKUP(A8868,Table4[Lfd],Table4[idElementValue],"Err",0)</f>
        <v/>
      </c>
      <c r="D8868">
        <f t="shared" si="418"/>
        <v>11</v>
      </c>
      <c r="E8868">
        <f ca="1">OFFSET(ElementsDB!$AQ$2,SeriesSelection!A8868-1,SeriesSelection!B8868-1)</f>
        <v>0</v>
      </c>
      <c r="F8868">
        <f>_xlfn.XLOOKUP(A8868,Table4[Lfd],Table4[Periods],"Err",0)</f>
        <v>0</v>
      </c>
      <c r="G8868" t="b">
        <f t="shared" si="416"/>
        <v>0</v>
      </c>
    </row>
    <row r="8869" spans="1:7" hidden="1" x14ac:dyDescent="0.25">
      <c r="A8869">
        <f t="shared" si="417"/>
        <v>247</v>
      </c>
      <c r="B8869">
        <f t="shared" si="418"/>
        <v>12</v>
      </c>
      <c r="C8869" t="str">
        <f>_xlfn.XLOOKUP(A8869,Table4[Lfd],Table4[idElementValue],"Err",0)</f>
        <v/>
      </c>
      <c r="D8869">
        <f t="shared" si="418"/>
        <v>12</v>
      </c>
      <c r="E8869">
        <f ca="1">OFFSET(ElementsDB!$AQ$2,SeriesSelection!A8869-1,SeriesSelection!B8869-1)</f>
        <v>0</v>
      </c>
      <c r="F8869">
        <f>_xlfn.XLOOKUP(A8869,Table4[Lfd],Table4[Periods],"Err",0)</f>
        <v>0</v>
      </c>
      <c r="G8869" t="b">
        <f t="shared" si="416"/>
        <v>0</v>
      </c>
    </row>
    <row r="8870" spans="1:7" hidden="1" x14ac:dyDescent="0.25">
      <c r="A8870">
        <f t="shared" si="417"/>
        <v>247</v>
      </c>
      <c r="B8870">
        <f t="shared" si="418"/>
        <v>13</v>
      </c>
      <c r="C8870" t="str">
        <f>_xlfn.XLOOKUP(A8870,Table4[Lfd],Table4[idElementValue],"Err",0)</f>
        <v/>
      </c>
      <c r="D8870">
        <f t="shared" si="418"/>
        <v>13</v>
      </c>
      <c r="E8870">
        <f ca="1">OFFSET(ElementsDB!$AQ$2,SeriesSelection!A8870-1,SeriesSelection!B8870-1)</f>
        <v>0</v>
      </c>
      <c r="F8870">
        <f>_xlfn.XLOOKUP(A8870,Table4[Lfd],Table4[Periods],"Err",0)</f>
        <v>0</v>
      </c>
      <c r="G8870" t="b">
        <f t="shared" si="416"/>
        <v>0</v>
      </c>
    </row>
    <row r="8871" spans="1:7" hidden="1" x14ac:dyDescent="0.25">
      <c r="A8871">
        <f t="shared" si="417"/>
        <v>247</v>
      </c>
      <c r="B8871">
        <f t="shared" si="418"/>
        <v>14</v>
      </c>
      <c r="C8871" t="str">
        <f>_xlfn.XLOOKUP(A8871,Table4[Lfd],Table4[idElementValue],"Err",0)</f>
        <v/>
      </c>
      <c r="D8871">
        <f t="shared" si="418"/>
        <v>14</v>
      </c>
      <c r="E8871">
        <f ca="1">OFFSET(ElementsDB!$AQ$2,SeriesSelection!A8871-1,SeriesSelection!B8871-1)</f>
        <v>0</v>
      </c>
      <c r="F8871">
        <f>_xlfn.XLOOKUP(A8871,Table4[Lfd],Table4[Periods],"Err",0)</f>
        <v>0</v>
      </c>
      <c r="G8871" t="b">
        <f t="shared" si="416"/>
        <v>0</v>
      </c>
    </row>
    <row r="8872" spans="1:7" hidden="1" x14ac:dyDescent="0.25">
      <c r="A8872">
        <f t="shared" si="417"/>
        <v>247</v>
      </c>
      <c r="B8872">
        <f t="shared" si="418"/>
        <v>15</v>
      </c>
      <c r="C8872" t="str">
        <f>_xlfn.XLOOKUP(A8872,Table4[Lfd],Table4[idElementValue],"Err",0)</f>
        <v/>
      </c>
      <c r="D8872">
        <f t="shared" si="418"/>
        <v>15</v>
      </c>
      <c r="E8872">
        <f ca="1">OFFSET(ElementsDB!$AQ$2,SeriesSelection!A8872-1,SeriesSelection!B8872-1)</f>
        <v>0</v>
      </c>
      <c r="F8872">
        <f>_xlfn.XLOOKUP(A8872,Table4[Lfd],Table4[Periods],"Err",0)</f>
        <v>0</v>
      </c>
      <c r="G8872" t="b">
        <f t="shared" si="416"/>
        <v>0</v>
      </c>
    </row>
    <row r="8873" spans="1:7" hidden="1" x14ac:dyDescent="0.25">
      <c r="A8873">
        <f t="shared" si="417"/>
        <v>247</v>
      </c>
      <c r="B8873">
        <f t="shared" si="418"/>
        <v>16</v>
      </c>
      <c r="C8873" t="str">
        <f>_xlfn.XLOOKUP(A8873,Table4[Lfd],Table4[idElementValue],"Err",0)</f>
        <v/>
      </c>
      <c r="D8873">
        <f t="shared" si="418"/>
        <v>16</v>
      </c>
      <c r="E8873">
        <f ca="1">OFFSET(ElementsDB!$AQ$2,SeriesSelection!A8873-1,SeriesSelection!B8873-1)</f>
        <v>0</v>
      </c>
      <c r="F8873">
        <f>_xlfn.XLOOKUP(A8873,Table4[Lfd],Table4[Periods],"Err",0)</f>
        <v>0</v>
      </c>
      <c r="G8873" t="b">
        <f t="shared" si="416"/>
        <v>0</v>
      </c>
    </row>
    <row r="8874" spans="1:7" hidden="1" x14ac:dyDescent="0.25">
      <c r="A8874">
        <f t="shared" si="417"/>
        <v>247</v>
      </c>
      <c r="B8874">
        <f t="shared" si="418"/>
        <v>17</v>
      </c>
      <c r="C8874" t="str">
        <f>_xlfn.XLOOKUP(A8874,Table4[Lfd],Table4[idElementValue],"Err",0)</f>
        <v/>
      </c>
      <c r="D8874">
        <f t="shared" si="418"/>
        <v>17</v>
      </c>
      <c r="E8874">
        <f ca="1">OFFSET(ElementsDB!$AQ$2,SeriesSelection!A8874-1,SeriesSelection!B8874-1)</f>
        <v>0</v>
      </c>
      <c r="F8874">
        <f>_xlfn.XLOOKUP(A8874,Table4[Lfd],Table4[Periods],"Err",0)</f>
        <v>0</v>
      </c>
      <c r="G8874" t="b">
        <f t="shared" si="416"/>
        <v>0</v>
      </c>
    </row>
    <row r="8875" spans="1:7" hidden="1" x14ac:dyDescent="0.25">
      <c r="A8875">
        <f t="shared" si="417"/>
        <v>247</v>
      </c>
      <c r="B8875">
        <f t="shared" si="418"/>
        <v>18</v>
      </c>
      <c r="C8875" t="str">
        <f>_xlfn.XLOOKUP(A8875,Table4[Lfd],Table4[idElementValue],"Err",0)</f>
        <v/>
      </c>
      <c r="D8875">
        <f t="shared" si="418"/>
        <v>18</v>
      </c>
      <c r="E8875">
        <f ca="1">OFFSET(ElementsDB!$AQ$2,SeriesSelection!A8875-1,SeriesSelection!B8875-1)</f>
        <v>0</v>
      </c>
      <c r="F8875">
        <f>_xlfn.XLOOKUP(A8875,Table4[Lfd],Table4[Periods],"Err",0)</f>
        <v>0</v>
      </c>
      <c r="G8875" t="b">
        <f t="shared" si="416"/>
        <v>0</v>
      </c>
    </row>
    <row r="8876" spans="1:7" hidden="1" x14ac:dyDescent="0.25">
      <c r="A8876">
        <f t="shared" si="417"/>
        <v>247</v>
      </c>
      <c r="B8876">
        <f t="shared" si="418"/>
        <v>19</v>
      </c>
      <c r="C8876" t="str">
        <f>_xlfn.XLOOKUP(A8876,Table4[Lfd],Table4[idElementValue],"Err",0)</f>
        <v/>
      </c>
      <c r="D8876">
        <f t="shared" si="418"/>
        <v>19</v>
      </c>
      <c r="E8876">
        <f ca="1">OFFSET(ElementsDB!$AQ$2,SeriesSelection!A8876-1,SeriesSelection!B8876-1)</f>
        <v>0</v>
      </c>
      <c r="F8876">
        <f>_xlfn.XLOOKUP(A8876,Table4[Lfd],Table4[Periods],"Err",0)</f>
        <v>0</v>
      </c>
      <c r="G8876" t="b">
        <f t="shared" si="416"/>
        <v>0</v>
      </c>
    </row>
    <row r="8877" spans="1:7" hidden="1" x14ac:dyDescent="0.25">
      <c r="A8877">
        <f t="shared" si="417"/>
        <v>247</v>
      </c>
      <c r="B8877">
        <f t="shared" si="418"/>
        <v>20</v>
      </c>
      <c r="C8877" t="str">
        <f>_xlfn.XLOOKUP(A8877,Table4[Lfd],Table4[idElementValue],"Err",0)</f>
        <v/>
      </c>
      <c r="D8877">
        <f t="shared" si="418"/>
        <v>20</v>
      </c>
      <c r="E8877">
        <f ca="1">OFFSET(ElementsDB!$AQ$2,SeriesSelection!A8877-1,SeriesSelection!B8877-1)</f>
        <v>0</v>
      </c>
      <c r="F8877">
        <f>_xlfn.XLOOKUP(A8877,Table4[Lfd],Table4[Periods],"Err",0)</f>
        <v>0</v>
      </c>
      <c r="G8877" t="b">
        <f t="shared" si="416"/>
        <v>0</v>
      </c>
    </row>
    <row r="8878" spans="1:7" hidden="1" x14ac:dyDescent="0.25">
      <c r="A8878">
        <f t="shared" si="417"/>
        <v>247</v>
      </c>
      <c r="B8878">
        <f t="shared" si="418"/>
        <v>21</v>
      </c>
      <c r="C8878" t="str">
        <f>_xlfn.XLOOKUP(A8878,Table4[Lfd],Table4[idElementValue],"Err",0)</f>
        <v/>
      </c>
      <c r="D8878">
        <f t="shared" si="418"/>
        <v>21</v>
      </c>
      <c r="E8878">
        <f ca="1">OFFSET(ElementsDB!$AQ$2,SeriesSelection!A8878-1,SeriesSelection!B8878-1)</f>
        <v>0</v>
      </c>
      <c r="F8878">
        <f>_xlfn.XLOOKUP(A8878,Table4[Lfd],Table4[Periods],"Err",0)</f>
        <v>0</v>
      </c>
      <c r="G8878" t="b">
        <f t="shared" si="416"/>
        <v>0</v>
      </c>
    </row>
    <row r="8879" spans="1:7" hidden="1" x14ac:dyDescent="0.25">
      <c r="A8879">
        <f t="shared" si="417"/>
        <v>247</v>
      </c>
      <c r="B8879">
        <f t="shared" si="418"/>
        <v>22</v>
      </c>
      <c r="C8879" t="str">
        <f>_xlfn.XLOOKUP(A8879,Table4[Lfd],Table4[idElementValue],"Err",0)</f>
        <v/>
      </c>
      <c r="D8879">
        <f t="shared" si="418"/>
        <v>22</v>
      </c>
      <c r="E8879">
        <f ca="1">OFFSET(ElementsDB!$AQ$2,SeriesSelection!A8879-1,SeriesSelection!B8879-1)</f>
        <v>0</v>
      </c>
      <c r="F8879">
        <f>_xlfn.XLOOKUP(A8879,Table4[Lfd],Table4[Periods],"Err",0)</f>
        <v>0</v>
      </c>
      <c r="G8879" t="b">
        <f t="shared" si="416"/>
        <v>0</v>
      </c>
    </row>
    <row r="8880" spans="1:7" hidden="1" x14ac:dyDescent="0.25">
      <c r="A8880">
        <f t="shared" si="417"/>
        <v>247</v>
      </c>
      <c r="B8880">
        <f t="shared" si="418"/>
        <v>23</v>
      </c>
      <c r="C8880" t="str">
        <f>_xlfn.XLOOKUP(A8880,Table4[Lfd],Table4[idElementValue],"Err",0)</f>
        <v/>
      </c>
      <c r="D8880">
        <f t="shared" si="418"/>
        <v>23</v>
      </c>
      <c r="E8880">
        <f ca="1">OFFSET(ElementsDB!$AQ$2,SeriesSelection!A8880-1,SeriesSelection!B8880-1)</f>
        <v>0</v>
      </c>
      <c r="F8880">
        <f>_xlfn.XLOOKUP(A8880,Table4[Lfd],Table4[Periods],"Err",0)</f>
        <v>0</v>
      </c>
      <c r="G8880" t="b">
        <f t="shared" si="416"/>
        <v>0</v>
      </c>
    </row>
    <row r="8881" spans="1:7" hidden="1" x14ac:dyDescent="0.25">
      <c r="A8881">
        <f t="shared" si="417"/>
        <v>247</v>
      </c>
      <c r="B8881">
        <f t="shared" si="418"/>
        <v>24</v>
      </c>
      <c r="C8881" t="str">
        <f>_xlfn.XLOOKUP(A8881,Table4[Lfd],Table4[idElementValue],"Err",0)</f>
        <v/>
      </c>
      <c r="D8881">
        <f t="shared" si="418"/>
        <v>24</v>
      </c>
      <c r="E8881">
        <f ca="1">OFFSET(ElementsDB!$AQ$2,SeriesSelection!A8881-1,SeriesSelection!B8881-1)</f>
        <v>0</v>
      </c>
      <c r="F8881">
        <f>_xlfn.XLOOKUP(A8881,Table4[Lfd],Table4[Periods],"Err",0)</f>
        <v>0</v>
      </c>
      <c r="G8881" t="b">
        <f t="shared" si="416"/>
        <v>0</v>
      </c>
    </row>
    <row r="8882" spans="1:7" hidden="1" x14ac:dyDescent="0.25">
      <c r="A8882">
        <f t="shared" si="417"/>
        <v>247</v>
      </c>
      <c r="B8882">
        <f t="shared" si="418"/>
        <v>25</v>
      </c>
      <c r="C8882" t="str">
        <f>_xlfn.XLOOKUP(A8882,Table4[Lfd],Table4[idElementValue],"Err",0)</f>
        <v/>
      </c>
      <c r="D8882">
        <f t="shared" si="418"/>
        <v>25</v>
      </c>
      <c r="E8882">
        <f ca="1">OFFSET(ElementsDB!$AQ$2,SeriesSelection!A8882-1,SeriesSelection!B8882-1)</f>
        <v>0</v>
      </c>
      <c r="F8882">
        <f>_xlfn.XLOOKUP(A8882,Table4[Lfd],Table4[Periods],"Err",0)</f>
        <v>0</v>
      </c>
      <c r="G8882" t="b">
        <f t="shared" si="416"/>
        <v>0</v>
      </c>
    </row>
    <row r="8883" spans="1:7" hidden="1" x14ac:dyDescent="0.25">
      <c r="A8883">
        <f t="shared" si="417"/>
        <v>247</v>
      </c>
      <c r="B8883">
        <f t="shared" si="418"/>
        <v>26</v>
      </c>
      <c r="C8883" t="str">
        <f>_xlfn.XLOOKUP(A8883,Table4[Lfd],Table4[idElementValue],"Err",0)</f>
        <v/>
      </c>
      <c r="D8883">
        <f t="shared" si="418"/>
        <v>26</v>
      </c>
      <c r="E8883">
        <f ca="1">OFFSET(ElementsDB!$AQ$2,SeriesSelection!A8883-1,SeriesSelection!B8883-1)</f>
        <v>0</v>
      </c>
      <c r="F8883">
        <f>_xlfn.XLOOKUP(A8883,Table4[Lfd],Table4[Periods],"Err",0)</f>
        <v>0</v>
      </c>
      <c r="G8883" t="b">
        <f t="shared" si="416"/>
        <v>0</v>
      </c>
    </row>
    <row r="8884" spans="1:7" hidden="1" x14ac:dyDescent="0.25">
      <c r="A8884">
        <f t="shared" si="417"/>
        <v>247</v>
      </c>
      <c r="B8884">
        <f t="shared" si="418"/>
        <v>27</v>
      </c>
      <c r="C8884" t="str">
        <f>_xlfn.XLOOKUP(A8884,Table4[Lfd],Table4[idElementValue],"Err",0)</f>
        <v/>
      </c>
      <c r="D8884">
        <f t="shared" si="418"/>
        <v>27</v>
      </c>
      <c r="E8884">
        <f ca="1">OFFSET(ElementsDB!$AQ$2,SeriesSelection!A8884-1,SeriesSelection!B8884-1)</f>
        <v>0</v>
      </c>
      <c r="F8884">
        <f>_xlfn.XLOOKUP(A8884,Table4[Lfd],Table4[Periods],"Err",0)</f>
        <v>0</v>
      </c>
      <c r="G8884" t="b">
        <f t="shared" si="416"/>
        <v>0</v>
      </c>
    </row>
    <row r="8885" spans="1:7" hidden="1" x14ac:dyDescent="0.25">
      <c r="A8885">
        <f t="shared" si="417"/>
        <v>247</v>
      </c>
      <c r="B8885">
        <f t="shared" si="418"/>
        <v>28</v>
      </c>
      <c r="C8885" t="str">
        <f>_xlfn.XLOOKUP(A8885,Table4[Lfd],Table4[idElementValue],"Err",0)</f>
        <v/>
      </c>
      <c r="D8885">
        <f t="shared" si="418"/>
        <v>28</v>
      </c>
      <c r="E8885">
        <f ca="1">OFFSET(ElementsDB!$AQ$2,SeriesSelection!A8885-1,SeriesSelection!B8885-1)</f>
        <v>0</v>
      </c>
      <c r="F8885">
        <f>_xlfn.XLOOKUP(A8885,Table4[Lfd],Table4[Periods],"Err",0)</f>
        <v>0</v>
      </c>
      <c r="G8885" t="b">
        <f t="shared" si="416"/>
        <v>0</v>
      </c>
    </row>
    <row r="8886" spans="1:7" hidden="1" x14ac:dyDescent="0.25">
      <c r="A8886">
        <f t="shared" si="417"/>
        <v>247</v>
      </c>
      <c r="B8886">
        <f t="shared" si="418"/>
        <v>29</v>
      </c>
      <c r="C8886" t="str">
        <f>_xlfn.XLOOKUP(A8886,Table4[Lfd],Table4[idElementValue],"Err",0)</f>
        <v/>
      </c>
      <c r="D8886">
        <f t="shared" si="418"/>
        <v>29</v>
      </c>
      <c r="E8886">
        <f ca="1">OFFSET(ElementsDB!$AQ$2,SeriesSelection!A8886-1,SeriesSelection!B8886-1)</f>
        <v>0</v>
      </c>
      <c r="F8886">
        <f>_xlfn.XLOOKUP(A8886,Table4[Lfd],Table4[Periods],"Err",0)</f>
        <v>0</v>
      </c>
      <c r="G8886" t="b">
        <f t="shared" si="416"/>
        <v>0</v>
      </c>
    </row>
    <row r="8887" spans="1:7" hidden="1" x14ac:dyDescent="0.25">
      <c r="A8887">
        <f t="shared" si="417"/>
        <v>247</v>
      </c>
      <c r="B8887">
        <f t="shared" si="418"/>
        <v>30</v>
      </c>
      <c r="C8887" t="str">
        <f>_xlfn.XLOOKUP(A8887,Table4[Lfd],Table4[idElementValue],"Err",0)</f>
        <v/>
      </c>
      <c r="D8887">
        <f t="shared" si="418"/>
        <v>30</v>
      </c>
      <c r="E8887">
        <f ca="1">OFFSET(ElementsDB!$AQ$2,SeriesSelection!A8887-1,SeriesSelection!B8887-1)</f>
        <v>0</v>
      </c>
      <c r="F8887">
        <f>_xlfn.XLOOKUP(A8887,Table4[Lfd],Table4[Periods],"Err",0)</f>
        <v>0</v>
      </c>
      <c r="G8887" t="b">
        <f t="shared" si="416"/>
        <v>0</v>
      </c>
    </row>
    <row r="8888" spans="1:7" hidden="1" x14ac:dyDescent="0.25">
      <c r="A8888">
        <f t="shared" si="417"/>
        <v>247</v>
      </c>
      <c r="B8888">
        <f t="shared" si="418"/>
        <v>31</v>
      </c>
      <c r="C8888" t="str">
        <f>_xlfn.XLOOKUP(A8888,Table4[Lfd],Table4[idElementValue],"Err",0)</f>
        <v/>
      </c>
      <c r="D8888">
        <f t="shared" si="418"/>
        <v>31</v>
      </c>
      <c r="E8888">
        <f ca="1">OFFSET(ElementsDB!$AQ$2,SeriesSelection!A8888-1,SeriesSelection!B8888-1)</f>
        <v>0</v>
      </c>
      <c r="F8888">
        <f>_xlfn.XLOOKUP(A8888,Table4[Lfd],Table4[Periods],"Err",0)</f>
        <v>0</v>
      </c>
      <c r="G8888" t="b">
        <f t="shared" si="416"/>
        <v>0</v>
      </c>
    </row>
    <row r="8889" spans="1:7" hidden="1" x14ac:dyDescent="0.25">
      <c r="A8889">
        <f t="shared" si="417"/>
        <v>247</v>
      </c>
      <c r="B8889">
        <f t="shared" si="418"/>
        <v>32</v>
      </c>
      <c r="C8889" t="str">
        <f>_xlfn.XLOOKUP(A8889,Table4[Lfd],Table4[idElementValue],"Err",0)</f>
        <v/>
      </c>
      <c r="D8889">
        <f t="shared" si="418"/>
        <v>32</v>
      </c>
      <c r="E8889">
        <f ca="1">OFFSET(ElementsDB!$AQ$2,SeriesSelection!A8889-1,SeriesSelection!B8889-1)</f>
        <v>0</v>
      </c>
      <c r="F8889">
        <f>_xlfn.XLOOKUP(A8889,Table4[Lfd],Table4[Periods],"Err",0)</f>
        <v>0</v>
      </c>
      <c r="G8889" t="b">
        <f t="shared" si="416"/>
        <v>0</v>
      </c>
    </row>
    <row r="8890" spans="1:7" hidden="1" x14ac:dyDescent="0.25">
      <c r="A8890">
        <f t="shared" si="417"/>
        <v>247</v>
      </c>
      <c r="B8890">
        <f t="shared" si="418"/>
        <v>33</v>
      </c>
      <c r="C8890" t="str">
        <f>_xlfn.XLOOKUP(A8890,Table4[Lfd],Table4[idElementValue],"Err",0)</f>
        <v/>
      </c>
      <c r="D8890">
        <f t="shared" si="418"/>
        <v>33</v>
      </c>
      <c r="E8890">
        <f ca="1">OFFSET(ElementsDB!$AQ$2,SeriesSelection!A8890-1,SeriesSelection!B8890-1)</f>
        <v>0</v>
      </c>
      <c r="F8890">
        <f>_xlfn.XLOOKUP(A8890,Table4[Lfd],Table4[Periods],"Err",0)</f>
        <v>0</v>
      </c>
      <c r="G8890" t="b">
        <f t="shared" si="416"/>
        <v>0</v>
      </c>
    </row>
    <row r="8891" spans="1:7" hidden="1" x14ac:dyDescent="0.25">
      <c r="A8891">
        <f t="shared" si="417"/>
        <v>247</v>
      </c>
      <c r="B8891">
        <f t="shared" si="418"/>
        <v>34</v>
      </c>
      <c r="C8891" t="str">
        <f>_xlfn.XLOOKUP(A8891,Table4[Lfd],Table4[idElementValue],"Err",0)</f>
        <v/>
      </c>
      <c r="D8891">
        <f t="shared" si="418"/>
        <v>34</v>
      </c>
      <c r="E8891">
        <f ca="1">OFFSET(ElementsDB!$AQ$2,SeriesSelection!A8891-1,SeriesSelection!B8891-1)</f>
        <v>0</v>
      </c>
      <c r="F8891">
        <f>_xlfn.XLOOKUP(A8891,Table4[Lfd],Table4[Periods],"Err",0)</f>
        <v>0</v>
      </c>
      <c r="G8891" t="b">
        <f t="shared" si="416"/>
        <v>0</v>
      </c>
    </row>
    <row r="8892" spans="1:7" hidden="1" x14ac:dyDescent="0.25">
      <c r="A8892">
        <f t="shared" si="417"/>
        <v>247</v>
      </c>
      <c r="B8892">
        <f t="shared" si="418"/>
        <v>35</v>
      </c>
      <c r="C8892" t="str">
        <f>_xlfn.XLOOKUP(A8892,Table4[Lfd],Table4[idElementValue],"Err",0)</f>
        <v/>
      </c>
      <c r="D8892">
        <f t="shared" si="418"/>
        <v>35</v>
      </c>
      <c r="E8892">
        <f ca="1">OFFSET(ElementsDB!$AQ$2,SeriesSelection!A8892-1,SeriesSelection!B8892-1)</f>
        <v>0</v>
      </c>
      <c r="F8892">
        <f>_xlfn.XLOOKUP(A8892,Table4[Lfd],Table4[Periods],"Err",0)</f>
        <v>0</v>
      </c>
      <c r="G8892" t="b">
        <f t="shared" si="416"/>
        <v>0</v>
      </c>
    </row>
    <row r="8893" spans="1:7" hidden="1" x14ac:dyDescent="0.25">
      <c r="A8893">
        <f t="shared" si="417"/>
        <v>247</v>
      </c>
      <c r="B8893">
        <f t="shared" si="418"/>
        <v>36</v>
      </c>
      <c r="C8893" t="str">
        <f>_xlfn.XLOOKUP(A8893,Table4[Lfd],Table4[idElementValue],"Err",0)</f>
        <v/>
      </c>
      <c r="D8893">
        <f t="shared" si="418"/>
        <v>36</v>
      </c>
      <c r="E8893">
        <f ca="1">OFFSET(ElementsDB!$AQ$2,SeriesSelection!A8893-1,SeriesSelection!B8893-1)</f>
        <v>0</v>
      </c>
      <c r="F8893">
        <f>_xlfn.XLOOKUP(A8893,Table4[Lfd],Table4[Periods],"Err",0)</f>
        <v>0</v>
      </c>
      <c r="G8893" t="b">
        <f t="shared" si="416"/>
        <v>0</v>
      </c>
    </row>
    <row r="8894" spans="1:7" hidden="1" x14ac:dyDescent="0.25">
      <c r="A8894">
        <f t="shared" si="417"/>
        <v>248</v>
      </c>
      <c r="B8894">
        <f t="shared" si="418"/>
        <v>1</v>
      </c>
      <c r="C8894" t="str">
        <f>_xlfn.XLOOKUP(A8894,Table4[Lfd],Table4[idElementValue],"Err",0)</f>
        <v/>
      </c>
      <c r="D8894">
        <f t="shared" si="418"/>
        <v>1</v>
      </c>
      <c r="E8894">
        <f ca="1">OFFSET(ElementsDB!$AQ$2,SeriesSelection!A8894-1,SeriesSelection!B8894-1)</f>
        <v>0</v>
      </c>
      <c r="F8894">
        <f>_xlfn.XLOOKUP(A8894,Table4[Lfd],Table4[Periods],"Err",0)</f>
        <v>0</v>
      </c>
      <c r="G8894" t="b">
        <f t="shared" si="416"/>
        <v>0</v>
      </c>
    </row>
    <row r="8895" spans="1:7" hidden="1" x14ac:dyDescent="0.25">
      <c r="A8895">
        <f t="shared" si="417"/>
        <v>248</v>
      </c>
      <c r="B8895">
        <f t="shared" si="418"/>
        <v>2</v>
      </c>
      <c r="C8895" t="str">
        <f>_xlfn.XLOOKUP(A8895,Table4[Lfd],Table4[idElementValue],"Err",0)</f>
        <v/>
      </c>
      <c r="D8895">
        <f t="shared" si="418"/>
        <v>2</v>
      </c>
      <c r="E8895">
        <f ca="1">OFFSET(ElementsDB!$AQ$2,SeriesSelection!A8895-1,SeriesSelection!B8895-1)</f>
        <v>0</v>
      </c>
      <c r="F8895">
        <f>_xlfn.XLOOKUP(A8895,Table4[Lfd],Table4[Periods],"Err",0)</f>
        <v>0</v>
      </c>
      <c r="G8895" t="b">
        <f t="shared" si="416"/>
        <v>0</v>
      </c>
    </row>
    <row r="8896" spans="1:7" hidden="1" x14ac:dyDescent="0.25">
      <c r="A8896">
        <f t="shared" si="417"/>
        <v>248</v>
      </c>
      <c r="B8896">
        <f t="shared" si="418"/>
        <v>3</v>
      </c>
      <c r="C8896" t="str">
        <f>_xlfn.XLOOKUP(A8896,Table4[Lfd],Table4[idElementValue],"Err",0)</f>
        <v/>
      </c>
      <c r="D8896">
        <f t="shared" si="418"/>
        <v>3</v>
      </c>
      <c r="E8896">
        <f ca="1">OFFSET(ElementsDB!$AQ$2,SeriesSelection!A8896-1,SeriesSelection!B8896-1)</f>
        <v>0</v>
      </c>
      <c r="F8896">
        <f>_xlfn.XLOOKUP(A8896,Table4[Lfd],Table4[Periods],"Err",0)</f>
        <v>0</v>
      </c>
      <c r="G8896" t="b">
        <f t="shared" si="416"/>
        <v>0</v>
      </c>
    </row>
    <row r="8897" spans="1:7" hidden="1" x14ac:dyDescent="0.25">
      <c r="A8897">
        <f t="shared" si="417"/>
        <v>248</v>
      </c>
      <c r="B8897">
        <f t="shared" si="418"/>
        <v>4</v>
      </c>
      <c r="C8897" t="str">
        <f>_xlfn.XLOOKUP(A8897,Table4[Lfd],Table4[idElementValue],"Err",0)</f>
        <v/>
      </c>
      <c r="D8897">
        <f t="shared" si="418"/>
        <v>4</v>
      </c>
      <c r="E8897">
        <f ca="1">OFFSET(ElementsDB!$AQ$2,SeriesSelection!A8897-1,SeriesSelection!B8897-1)</f>
        <v>0</v>
      </c>
      <c r="F8897">
        <f>_xlfn.XLOOKUP(A8897,Table4[Lfd],Table4[Periods],"Err",0)</f>
        <v>0</v>
      </c>
      <c r="G8897" t="b">
        <f t="shared" si="416"/>
        <v>0</v>
      </c>
    </row>
    <row r="8898" spans="1:7" hidden="1" x14ac:dyDescent="0.25">
      <c r="A8898">
        <f t="shared" si="417"/>
        <v>248</v>
      </c>
      <c r="B8898">
        <f t="shared" si="418"/>
        <v>5</v>
      </c>
      <c r="C8898" t="str">
        <f>_xlfn.XLOOKUP(A8898,Table4[Lfd],Table4[idElementValue],"Err",0)</f>
        <v/>
      </c>
      <c r="D8898">
        <f t="shared" si="418"/>
        <v>5</v>
      </c>
      <c r="E8898">
        <f ca="1">OFFSET(ElementsDB!$AQ$2,SeriesSelection!A8898-1,SeriesSelection!B8898-1)</f>
        <v>0</v>
      </c>
      <c r="F8898">
        <f>_xlfn.XLOOKUP(A8898,Table4[Lfd],Table4[Periods],"Err",0)</f>
        <v>0</v>
      </c>
      <c r="G8898" t="b">
        <f t="shared" ref="G8898:G8961" si="419">(D8898&lt;=F8898)</f>
        <v>0</v>
      </c>
    </row>
    <row r="8899" spans="1:7" hidden="1" x14ac:dyDescent="0.25">
      <c r="A8899">
        <f t="shared" si="417"/>
        <v>248</v>
      </c>
      <c r="B8899">
        <f t="shared" si="418"/>
        <v>6</v>
      </c>
      <c r="C8899" t="str">
        <f>_xlfn.XLOOKUP(A8899,Table4[Lfd],Table4[idElementValue],"Err",0)</f>
        <v/>
      </c>
      <c r="D8899">
        <f t="shared" si="418"/>
        <v>6</v>
      </c>
      <c r="E8899">
        <f ca="1">OFFSET(ElementsDB!$AQ$2,SeriesSelection!A8899-1,SeriesSelection!B8899-1)</f>
        <v>0</v>
      </c>
      <c r="F8899">
        <f>_xlfn.XLOOKUP(A8899,Table4[Lfd],Table4[Periods],"Err",0)</f>
        <v>0</v>
      </c>
      <c r="G8899" t="b">
        <f t="shared" si="419"/>
        <v>0</v>
      </c>
    </row>
    <row r="8900" spans="1:7" hidden="1" x14ac:dyDescent="0.25">
      <c r="A8900">
        <f t="shared" si="417"/>
        <v>248</v>
      </c>
      <c r="B8900">
        <f t="shared" si="418"/>
        <v>7</v>
      </c>
      <c r="C8900" t="str">
        <f>_xlfn.XLOOKUP(A8900,Table4[Lfd],Table4[idElementValue],"Err",0)</f>
        <v/>
      </c>
      <c r="D8900">
        <f t="shared" si="418"/>
        <v>7</v>
      </c>
      <c r="E8900">
        <f ca="1">OFFSET(ElementsDB!$AQ$2,SeriesSelection!A8900-1,SeriesSelection!B8900-1)</f>
        <v>0</v>
      </c>
      <c r="F8900">
        <f>_xlfn.XLOOKUP(A8900,Table4[Lfd],Table4[Periods],"Err",0)</f>
        <v>0</v>
      </c>
      <c r="G8900" t="b">
        <f t="shared" si="419"/>
        <v>0</v>
      </c>
    </row>
    <row r="8901" spans="1:7" hidden="1" x14ac:dyDescent="0.25">
      <c r="A8901">
        <f t="shared" si="417"/>
        <v>248</v>
      </c>
      <c r="B8901">
        <f t="shared" si="418"/>
        <v>8</v>
      </c>
      <c r="C8901" t="str">
        <f>_xlfn.XLOOKUP(A8901,Table4[Lfd],Table4[idElementValue],"Err",0)</f>
        <v/>
      </c>
      <c r="D8901">
        <f t="shared" si="418"/>
        <v>8</v>
      </c>
      <c r="E8901">
        <f ca="1">OFFSET(ElementsDB!$AQ$2,SeriesSelection!A8901-1,SeriesSelection!B8901-1)</f>
        <v>0</v>
      </c>
      <c r="F8901">
        <f>_xlfn.XLOOKUP(A8901,Table4[Lfd],Table4[Periods],"Err",0)</f>
        <v>0</v>
      </c>
      <c r="G8901" t="b">
        <f t="shared" si="419"/>
        <v>0</v>
      </c>
    </row>
    <row r="8902" spans="1:7" hidden="1" x14ac:dyDescent="0.25">
      <c r="A8902">
        <f t="shared" si="417"/>
        <v>248</v>
      </c>
      <c r="B8902">
        <f t="shared" si="418"/>
        <v>9</v>
      </c>
      <c r="C8902" t="str">
        <f>_xlfn.XLOOKUP(A8902,Table4[Lfd],Table4[idElementValue],"Err",0)</f>
        <v/>
      </c>
      <c r="D8902">
        <f t="shared" si="418"/>
        <v>9</v>
      </c>
      <c r="E8902">
        <f ca="1">OFFSET(ElementsDB!$AQ$2,SeriesSelection!A8902-1,SeriesSelection!B8902-1)</f>
        <v>0</v>
      </c>
      <c r="F8902">
        <f>_xlfn.XLOOKUP(A8902,Table4[Lfd],Table4[Periods],"Err",0)</f>
        <v>0</v>
      </c>
      <c r="G8902" t="b">
        <f t="shared" si="419"/>
        <v>0</v>
      </c>
    </row>
    <row r="8903" spans="1:7" hidden="1" x14ac:dyDescent="0.25">
      <c r="A8903">
        <f t="shared" si="417"/>
        <v>248</v>
      </c>
      <c r="B8903">
        <f t="shared" si="418"/>
        <v>10</v>
      </c>
      <c r="C8903" t="str">
        <f>_xlfn.XLOOKUP(A8903,Table4[Lfd],Table4[idElementValue],"Err",0)</f>
        <v/>
      </c>
      <c r="D8903">
        <f t="shared" si="418"/>
        <v>10</v>
      </c>
      <c r="E8903">
        <f ca="1">OFFSET(ElementsDB!$AQ$2,SeriesSelection!A8903-1,SeriesSelection!B8903-1)</f>
        <v>0</v>
      </c>
      <c r="F8903">
        <f>_xlfn.XLOOKUP(A8903,Table4[Lfd],Table4[Periods],"Err",0)</f>
        <v>0</v>
      </c>
      <c r="G8903" t="b">
        <f t="shared" si="419"/>
        <v>0</v>
      </c>
    </row>
    <row r="8904" spans="1:7" hidden="1" x14ac:dyDescent="0.25">
      <c r="A8904">
        <f t="shared" si="417"/>
        <v>248</v>
      </c>
      <c r="B8904">
        <f t="shared" si="418"/>
        <v>11</v>
      </c>
      <c r="C8904" t="str">
        <f>_xlfn.XLOOKUP(A8904,Table4[Lfd],Table4[idElementValue],"Err",0)</f>
        <v/>
      </c>
      <c r="D8904">
        <f t="shared" si="418"/>
        <v>11</v>
      </c>
      <c r="E8904">
        <f ca="1">OFFSET(ElementsDB!$AQ$2,SeriesSelection!A8904-1,SeriesSelection!B8904-1)</f>
        <v>0</v>
      </c>
      <c r="F8904">
        <f>_xlfn.XLOOKUP(A8904,Table4[Lfd],Table4[Periods],"Err",0)</f>
        <v>0</v>
      </c>
      <c r="G8904" t="b">
        <f t="shared" si="419"/>
        <v>0</v>
      </c>
    </row>
    <row r="8905" spans="1:7" hidden="1" x14ac:dyDescent="0.25">
      <c r="A8905">
        <f t="shared" si="417"/>
        <v>248</v>
      </c>
      <c r="B8905">
        <f t="shared" si="418"/>
        <v>12</v>
      </c>
      <c r="C8905" t="str">
        <f>_xlfn.XLOOKUP(A8905,Table4[Lfd],Table4[idElementValue],"Err",0)</f>
        <v/>
      </c>
      <c r="D8905">
        <f t="shared" si="418"/>
        <v>12</v>
      </c>
      <c r="E8905">
        <f ca="1">OFFSET(ElementsDB!$AQ$2,SeriesSelection!A8905-1,SeriesSelection!B8905-1)</f>
        <v>0</v>
      </c>
      <c r="F8905">
        <f>_xlfn.XLOOKUP(A8905,Table4[Lfd],Table4[Periods],"Err",0)</f>
        <v>0</v>
      </c>
      <c r="G8905" t="b">
        <f t="shared" si="419"/>
        <v>0</v>
      </c>
    </row>
    <row r="8906" spans="1:7" hidden="1" x14ac:dyDescent="0.25">
      <c r="A8906">
        <f t="shared" ref="A8906:A8911" si="420">IF(B8906=1,A8905+1,A8905)</f>
        <v>248</v>
      </c>
      <c r="B8906">
        <f t="shared" ref="B8906:D8911" si="421">IF(B8905=36,1,B8905+1)</f>
        <v>13</v>
      </c>
      <c r="C8906" t="str">
        <f>_xlfn.XLOOKUP(A8906,Table4[Lfd],Table4[idElementValue],"Err",0)</f>
        <v/>
      </c>
      <c r="D8906">
        <f t="shared" si="421"/>
        <v>13</v>
      </c>
      <c r="E8906">
        <f ca="1">OFFSET(ElementsDB!$AQ$2,SeriesSelection!A8906-1,SeriesSelection!B8906-1)</f>
        <v>0</v>
      </c>
      <c r="F8906">
        <f>_xlfn.XLOOKUP(A8906,Table4[Lfd],Table4[Periods],"Err",0)</f>
        <v>0</v>
      </c>
      <c r="G8906" t="b">
        <f t="shared" si="419"/>
        <v>0</v>
      </c>
    </row>
    <row r="8907" spans="1:7" hidden="1" x14ac:dyDescent="0.25">
      <c r="A8907">
        <f t="shared" si="420"/>
        <v>248</v>
      </c>
      <c r="B8907">
        <f t="shared" si="421"/>
        <v>14</v>
      </c>
      <c r="C8907" t="str">
        <f>_xlfn.XLOOKUP(A8907,Table4[Lfd],Table4[idElementValue],"Err",0)</f>
        <v/>
      </c>
      <c r="D8907">
        <f t="shared" si="421"/>
        <v>14</v>
      </c>
      <c r="E8907">
        <f ca="1">OFFSET(ElementsDB!$AQ$2,SeriesSelection!A8907-1,SeriesSelection!B8907-1)</f>
        <v>0</v>
      </c>
      <c r="F8907">
        <f>_xlfn.XLOOKUP(A8907,Table4[Lfd],Table4[Periods],"Err",0)</f>
        <v>0</v>
      </c>
      <c r="G8907" t="b">
        <f t="shared" si="419"/>
        <v>0</v>
      </c>
    </row>
    <row r="8908" spans="1:7" hidden="1" x14ac:dyDescent="0.25">
      <c r="A8908">
        <f t="shared" si="420"/>
        <v>248</v>
      </c>
      <c r="B8908">
        <f t="shared" si="421"/>
        <v>15</v>
      </c>
      <c r="C8908" t="str">
        <f>_xlfn.XLOOKUP(A8908,Table4[Lfd],Table4[idElementValue],"Err",0)</f>
        <v/>
      </c>
      <c r="D8908">
        <f t="shared" si="421"/>
        <v>15</v>
      </c>
      <c r="E8908">
        <f ca="1">OFFSET(ElementsDB!$AQ$2,SeriesSelection!A8908-1,SeriesSelection!B8908-1)</f>
        <v>0</v>
      </c>
      <c r="F8908">
        <f>_xlfn.XLOOKUP(A8908,Table4[Lfd],Table4[Periods],"Err",0)</f>
        <v>0</v>
      </c>
      <c r="G8908" t="b">
        <f t="shared" si="419"/>
        <v>0</v>
      </c>
    </row>
    <row r="8909" spans="1:7" hidden="1" x14ac:dyDescent="0.25">
      <c r="A8909">
        <f t="shared" si="420"/>
        <v>248</v>
      </c>
      <c r="B8909">
        <f t="shared" si="421"/>
        <v>16</v>
      </c>
      <c r="C8909" t="str">
        <f>_xlfn.XLOOKUP(A8909,Table4[Lfd],Table4[idElementValue],"Err",0)</f>
        <v/>
      </c>
      <c r="D8909">
        <f t="shared" si="421"/>
        <v>16</v>
      </c>
      <c r="E8909">
        <f ca="1">OFFSET(ElementsDB!$AQ$2,SeriesSelection!A8909-1,SeriesSelection!B8909-1)</f>
        <v>0</v>
      </c>
      <c r="F8909">
        <f>_xlfn.XLOOKUP(A8909,Table4[Lfd],Table4[Periods],"Err",0)</f>
        <v>0</v>
      </c>
      <c r="G8909" t="b">
        <f t="shared" si="419"/>
        <v>0</v>
      </c>
    </row>
    <row r="8910" spans="1:7" hidden="1" x14ac:dyDescent="0.25">
      <c r="A8910">
        <f t="shared" si="420"/>
        <v>248</v>
      </c>
      <c r="B8910">
        <f t="shared" si="421"/>
        <v>17</v>
      </c>
      <c r="C8910" t="str">
        <f>_xlfn.XLOOKUP(A8910,Table4[Lfd],Table4[idElementValue],"Err",0)</f>
        <v/>
      </c>
      <c r="D8910">
        <f t="shared" si="421"/>
        <v>17</v>
      </c>
      <c r="E8910">
        <f ca="1">OFFSET(ElementsDB!$AQ$2,SeriesSelection!A8910-1,SeriesSelection!B8910-1)</f>
        <v>0</v>
      </c>
      <c r="F8910">
        <f>_xlfn.XLOOKUP(A8910,Table4[Lfd],Table4[Periods],"Err",0)</f>
        <v>0</v>
      </c>
      <c r="G8910" t="b">
        <f t="shared" si="419"/>
        <v>0</v>
      </c>
    </row>
    <row r="8911" spans="1:7" hidden="1" x14ac:dyDescent="0.25">
      <c r="A8911">
        <f t="shared" si="420"/>
        <v>248</v>
      </c>
      <c r="B8911">
        <f t="shared" si="421"/>
        <v>18</v>
      </c>
      <c r="C8911" t="str">
        <f>_xlfn.XLOOKUP(A8911,Table4[Lfd],Table4[idElementValue],"Err",0)</f>
        <v/>
      </c>
      <c r="D8911">
        <f t="shared" si="421"/>
        <v>18</v>
      </c>
      <c r="E8911">
        <f ca="1">OFFSET(ElementsDB!$AQ$2,SeriesSelection!A8911-1,SeriesSelection!B8911-1)</f>
        <v>0</v>
      </c>
      <c r="F8911">
        <f>_xlfn.XLOOKUP(A8911,Table4[Lfd],Table4[Periods],"Err",0)</f>
        <v>0</v>
      </c>
      <c r="G8911" t="b">
        <f t="shared" si="419"/>
        <v>0</v>
      </c>
    </row>
    <row r="8912" spans="1:7" hidden="1" x14ac:dyDescent="0.25">
      <c r="A8912">
        <f t="shared" ref="A8912:A8975" si="422">IF(B8912=1,A8911+1,A8911)</f>
        <v>248</v>
      </c>
      <c r="B8912">
        <f t="shared" ref="B8912:D8975" si="423">IF(B8911=36,1,B8911+1)</f>
        <v>19</v>
      </c>
      <c r="C8912" t="str">
        <f>_xlfn.XLOOKUP(A8912,Table4[Lfd],Table4[idElementValue],"Err",0)</f>
        <v/>
      </c>
      <c r="D8912">
        <f t="shared" si="423"/>
        <v>19</v>
      </c>
      <c r="E8912">
        <f ca="1">OFFSET(ElementsDB!$AQ$2,SeriesSelection!A8912-1,SeriesSelection!B8912-1)</f>
        <v>0</v>
      </c>
      <c r="F8912">
        <f>_xlfn.XLOOKUP(A8912,Table4[Lfd],Table4[Periods],"Err",0)</f>
        <v>0</v>
      </c>
      <c r="G8912" t="b">
        <f t="shared" si="419"/>
        <v>0</v>
      </c>
    </row>
    <row r="8913" spans="1:7" hidden="1" x14ac:dyDescent="0.25">
      <c r="A8913">
        <f t="shared" si="422"/>
        <v>248</v>
      </c>
      <c r="B8913">
        <f t="shared" si="423"/>
        <v>20</v>
      </c>
      <c r="C8913" t="str">
        <f>_xlfn.XLOOKUP(A8913,Table4[Lfd],Table4[idElementValue],"Err",0)</f>
        <v/>
      </c>
      <c r="D8913">
        <f t="shared" si="423"/>
        <v>20</v>
      </c>
      <c r="E8913">
        <f ca="1">OFFSET(ElementsDB!$AQ$2,SeriesSelection!A8913-1,SeriesSelection!B8913-1)</f>
        <v>0</v>
      </c>
      <c r="F8913">
        <f>_xlfn.XLOOKUP(A8913,Table4[Lfd],Table4[Periods],"Err",0)</f>
        <v>0</v>
      </c>
      <c r="G8913" t="b">
        <f t="shared" si="419"/>
        <v>0</v>
      </c>
    </row>
    <row r="8914" spans="1:7" hidden="1" x14ac:dyDescent="0.25">
      <c r="A8914">
        <f t="shared" si="422"/>
        <v>248</v>
      </c>
      <c r="B8914">
        <f t="shared" si="423"/>
        <v>21</v>
      </c>
      <c r="C8914" t="str">
        <f>_xlfn.XLOOKUP(A8914,Table4[Lfd],Table4[idElementValue],"Err",0)</f>
        <v/>
      </c>
      <c r="D8914">
        <f t="shared" si="423"/>
        <v>21</v>
      </c>
      <c r="E8914">
        <f ca="1">OFFSET(ElementsDB!$AQ$2,SeriesSelection!A8914-1,SeriesSelection!B8914-1)</f>
        <v>0</v>
      </c>
      <c r="F8914">
        <f>_xlfn.XLOOKUP(A8914,Table4[Lfd],Table4[Periods],"Err",0)</f>
        <v>0</v>
      </c>
      <c r="G8914" t="b">
        <f t="shared" si="419"/>
        <v>0</v>
      </c>
    </row>
    <row r="8915" spans="1:7" hidden="1" x14ac:dyDescent="0.25">
      <c r="A8915">
        <f t="shared" si="422"/>
        <v>248</v>
      </c>
      <c r="B8915">
        <f t="shared" si="423"/>
        <v>22</v>
      </c>
      <c r="C8915" t="str">
        <f>_xlfn.XLOOKUP(A8915,Table4[Lfd],Table4[idElementValue],"Err",0)</f>
        <v/>
      </c>
      <c r="D8915">
        <f t="shared" si="423"/>
        <v>22</v>
      </c>
      <c r="E8915">
        <f ca="1">OFFSET(ElementsDB!$AQ$2,SeriesSelection!A8915-1,SeriesSelection!B8915-1)</f>
        <v>0</v>
      </c>
      <c r="F8915">
        <f>_xlfn.XLOOKUP(A8915,Table4[Lfd],Table4[Periods],"Err",0)</f>
        <v>0</v>
      </c>
      <c r="G8915" t="b">
        <f t="shared" si="419"/>
        <v>0</v>
      </c>
    </row>
    <row r="8916" spans="1:7" hidden="1" x14ac:dyDescent="0.25">
      <c r="A8916">
        <f t="shared" si="422"/>
        <v>248</v>
      </c>
      <c r="B8916">
        <f t="shared" si="423"/>
        <v>23</v>
      </c>
      <c r="C8916" t="str">
        <f>_xlfn.XLOOKUP(A8916,Table4[Lfd],Table4[idElementValue],"Err",0)</f>
        <v/>
      </c>
      <c r="D8916">
        <f t="shared" si="423"/>
        <v>23</v>
      </c>
      <c r="E8916">
        <f ca="1">OFFSET(ElementsDB!$AQ$2,SeriesSelection!A8916-1,SeriesSelection!B8916-1)</f>
        <v>0</v>
      </c>
      <c r="F8916">
        <f>_xlfn.XLOOKUP(A8916,Table4[Lfd],Table4[Periods],"Err",0)</f>
        <v>0</v>
      </c>
      <c r="G8916" t="b">
        <f t="shared" si="419"/>
        <v>0</v>
      </c>
    </row>
    <row r="8917" spans="1:7" hidden="1" x14ac:dyDescent="0.25">
      <c r="A8917">
        <f t="shared" si="422"/>
        <v>248</v>
      </c>
      <c r="B8917">
        <f t="shared" si="423"/>
        <v>24</v>
      </c>
      <c r="C8917" t="str">
        <f>_xlfn.XLOOKUP(A8917,Table4[Lfd],Table4[idElementValue],"Err",0)</f>
        <v/>
      </c>
      <c r="D8917">
        <f t="shared" si="423"/>
        <v>24</v>
      </c>
      <c r="E8917">
        <f ca="1">OFFSET(ElementsDB!$AQ$2,SeriesSelection!A8917-1,SeriesSelection!B8917-1)</f>
        <v>0</v>
      </c>
      <c r="F8917">
        <f>_xlfn.XLOOKUP(A8917,Table4[Lfd],Table4[Periods],"Err",0)</f>
        <v>0</v>
      </c>
      <c r="G8917" t="b">
        <f t="shared" si="419"/>
        <v>0</v>
      </c>
    </row>
    <row r="8918" spans="1:7" hidden="1" x14ac:dyDescent="0.25">
      <c r="A8918">
        <f t="shared" si="422"/>
        <v>248</v>
      </c>
      <c r="B8918">
        <f t="shared" si="423"/>
        <v>25</v>
      </c>
      <c r="C8918" t="str">
        <f>_xlfn.XLOOKUP(A8918,Table4[Lfd],Table4[idElementValue],"Err",0)</f>
        <v/>
      </c>
      <c r="D8918">
        <f t="shared" si="423"/>
        <v>25</v>
      </c>
      <c r="E8918">
        <f ca="1">OFFSET(ElementsDB!$AQ$2,SeriesSelection!A8918-1,SeriesSelection!B8918-1)</f>
        <v>0</v>
      </c>
      <c r="F8918">
        <f>_xlfn.XLOOKUP(A8918,Table4[Lfd],Table4[Periods],"Err",0)</f>
        <v>0</v>
      </c>
      <c r="G8918" t="b">
        <f t="shared" si="419"/>
        <v>0</v>
      </c>
    </row>
    <row r="8919" spans="1:7" hidden="1" x14ac:dyDescent="0.25">
      <c r="A8919">
        <f t="shared" si="422"/>
        <v>248</v>
      </c>
      <c r="B8919">
        <f t="shared" si="423"/>
        <v>26</v>
      </c>
      <c r="C8919" t="str">
        <f>_xlfn.XLOOKUP(A8919,Table4[Lfd],Table4[idElementValue],"Err",0)</f>
        <v/>
      </c>
      <c r="D8919">
        <f t="shared" si="423"/>
        <v>26</v>
      </c>
      <c r="E8919">
        <f ca="1">OFFSET(ElementsDB!$AQ$2,SeriesSelection!A8919-1,SeriesSelection!B8919-1)</f>
        <v>0</v>
      </c>
      <c r="F8919">
        <f>_xlfn.XLOOKUP(A8919,Table4[Lfd],Table4[Periods],"Err",0)</f>
        <v>0</v>
      </c>
      <c r="G8919" t="b">
        <f t="shared" si="419"/>
        <v>0</v>
      </c>
    </row>
    <row r="8920" spans="1:7" hidden="1" x14ac:dyDescent="0.25">
      <c r="A8920">
        <f t="shared" si="422"/>
        <v>248</v>
      </c>
      <c r="B8920">
        <f t="shared" si="423"/>
        <v>27</v>
      </c>
      <c r="C8920" t="str">
        <f>_xlfn.XLOOKUP(A8920,Table4[Lfd],Table4[idElementValue],"Err",0)</f>
        <v/>
      </c>
      <c r="D8920">
        <f t="shared" si="423"/>
        <v>27</v>
      </c>
      <c r="E8920">
        <f ca="1">OFFSET(ElementsDB!$AQ$2,SeriesSelection!A8920-1,SeriesSelection!B8920-1)</f>
        <v>0</v>
      </c>
      <c r="F8920">
        <f>_xlfn.XLOOKUP(A8920,Table4[Lfd],Table4[Periods],"Err",0)</f>
        <v>0</v>
      </c>
      <c r="G8920" t="b">
        <f t="shared" si="419"/>
        <v>0</v>
      </c>
    </row>
    <row r="8921" spans="1:7" hidden="1" x14ac:dyDescent="0.25">
      <c r="A8921">
        <f t="shared" si="422"/>
        <v>248</v>
      </c>
      <c r="B8921">
        <f t="shared" si="423"/>
        <v>28</v>
      </c>
      <c r="C8921" t="str">
        <f>_xlfn.XLOOKUP(A8921,Table4[Lfd],Table4[idElementValue],"Err",0)</f>
        <v/>
      </c>
      <c r="D8921">
        <f t="shared" si="423"/>
        <v>28</v>
      </c>
      <c r="E8921">
        <f ca="1">OFFSET(ElementsDB!$AQ$2,SeriesSelection!A8921-1,SeriesSelection!B8921-1)</f>
        <v>0</v>
      </c>
      <c r="F8921">
        <f>_xlfn.XLOOKUP(A8921,Table4[Lfd],Table4[Periods],"Err",0)</f>
        <v>0</v>
      </c>
      <c r="G8921" t="b">
        <f t="shared" si="419"/>
        <v>0</v>
      </c>
    </row>
    <row r="8922" spans="1:7" hidden="1" x14ac:dyDescent="0.25">
      <c r="A8922">
        <f t="shared" si="422"/>
        <v>248</v>
      </c>
      <c r="B8922">
        <f t="shared" si="423"/>
        <v>29</v>
      </c>
      <c r="C8922" t="str">
        <f>_xlfn.XLOOKUP(A8922,Table4[Lfd],Table4[idElementValue],"Err",0)</f>
        <v/>
      </c>
      <c r="D8922">
        <f t="shared" si="423"/>
        <v>29</v>
      </c>
      <c r="E8922">
        <f ca="1">OFFSET(ElementsDB!$AQ$2,SeriesSelection!A8922-1,SeriesSelection!B8922-1)</f>
        <v>0</v>
      </c>
      <c r="F8922">
        <f>_xlfn.XLOOKUP(A8922,Table4[Lfd],Table4[Periods],"Err",0)</f>
        <v>0</v>
      </c>
      <c r="G8922" t="b">
        <f t="shared" si="419"/>
        <v>0</v>
      </c>
    </row>
    <row r="8923" spans="1:7" hidden="1" x14ac:dyDescent="0.25">
      <c r="A8923">
        <f t="shared" si="422"/>
        <v>248</v>
      </c>
      <c r="B8923">
        <f t="shared" si="423"/>
        <v>30</v>
      </c>
      <c r="C8923" t="str">
        <f>_xlfn.XLOOKUP(A8923,Table4[Lfd],Table4[idElementValue],"Err",0)</f>
        <v/>
      </c>
      <c r="D8923">
        <f t="shared" si="423"/>
        <v>30</v>
      </c>
      <c r="E8923">
        <f ca="1">OFFSET(ElementsDB!$AQ$2,SeriesSelection!A8923-1,SeriesSelection!B8923-1)</f>
        <v>0</v>
      </c>
      <c r="F8923">
        <f>_xlfn.XLOOKUP(A8923,Table4[Lfd],Table4[Periods],"Err",0)</f>
        <v>0</v>
      </c>
      <c r="G8923" t="b">
        <f t="shared" si="419"/>
        <v>0</v>
      </c>
    </row>
    <row r="8924" spans="1:7" hidden="1" x14ac:dyDescent="0.25">
      <c r="A8924">
        <f t="shared" si="422"/>
        <v>248</v>
      </c>
      <c r="B8924">
        <f t="shared" si="423"/>
        <v>31</v>
      </c>
      <c r="C8924" t="str">
        <f>_xlfn.XLOOKUP(A8924,Table4[Lfd],Table4[idElementValue],"Err",0)</f>
        <v/>
      </c>
      <c r="D8924">
        <f t="shared" si="423"/>
        <v>31</v>
      </c>
      <c r="E8924">
        <f ca="1">OFFSET(ElementsDB!$AQ$2,SeriesSelection!A8924-1,SeriesSelection!B8924-1)</f>
        <v>0</v>
      </c>
      <c r="F8924">
        <f>_xlfn.XLOOKUP(A8924,Table4[Lfd],Table4[Periods],"Err",0)</f>
        <v>0</v>
      </c>
      <c r="G8924" t="b">
        <f t="shared" si="419"/>
        <v>0</v>
      </c>
    </row>
    <row r="8925" spans="1:7" hidden="1" x14ac:dyDescent="0.25">
      <c r="A8925">
        <f t="shared" si="422"/>
        <v>248</v>
      </c>
      <c r="B8925">
        <f t="shared" si="423"/>
        <v>32</v>
      </c>
      <c r="C8925" t="str">
        <f>_xlfn.XLOOKUP(A8925,Table4[Lfd],Table4[idElementValue],"Err",0)</f>
        <v/>
      </c>
      <c r="D8925">
        <f t="shared" si="423"/>
        <v>32</v>
      </c>
      <c r="E8925">
        <f ca="1">OFFSET(ElementsDB!$AQ$2,SeriesSelection!A8925-1,SeriesSelection!B8925-1)</f>
        <v>0</v>
      </c>
      <c r="F8925">
        <f>_xlfn.XLOOKUP(A8925,Table4[Lfd],Table4[Periods],"Err",0)</f>
        <v>0</v>
      </c>
      <c r="G8925" t="b">
        <f t="shared" si="419"/>
        <v>0</v>
      </c>
    </row>
    <row r="8926" spans="1:7" hidden="1" x14ac:dyDescent="0.25">
      <c r="A8926">
        <f t="shared" si="422"/>
        <v>248</v>
      </c>
      <c r="B8926">
        <f t="shared" si="423"/>
        <v>33</v>
      </c>
      <c r="C8926" t="str">
        <f>_xlfn.XLOOKUP(A8926,Table4[Lfd],Table4[idElementValue],"Err",0)</f>
        <v/>
      </c>
      <c r="D8926">
        <f t="shared" si="423"/>
        <v>33</v>
      </c>
      <c r="E8926">
        <f ca="1">OFFSET(ElementsDB!$AQ$2,SeriesSelection!A8926-1,SeriesSelection!B8926-1)</f>
        <v>0</v>
      </c>
      <c r="F8926">
        <f>_xlfn.XLOOKUP(A8926,Table4[Lfd],Table4[Periods],"Err",0)</f>
        <v>0</v>
      </c>
      <c r="G8926" t="b">
        <f t="shared" si="419"/>
        <v>0</v>
      </c>
    </row>
    <row r="8927" spans="1:7" hidden="1" x14ac:dyDescent="0.25">
      <c r="A8927">
        <f t="shared" si="422"/>
        <v>248</v>
      </c>
      <c r="B8927">
        <f t="shared" si="423"/>
        <v>34</v>
      </c>
      <c r="C8927" t="str">
        <f>_xlfn.XLOOKUP(A8927,Table4[Lfd],Table4[idElementValue],"Err",0)</f>
        <v/>
      </c>
      <c r="D8927">
        <f t="shared" si="423"/>
        <v>34</v>
      </c>
      <c r="E8927">
        <f ca="1">OFFSET(ElementsDB!$AQ$2,SeriesSelection!A8927-1,SeriesSelection!B8927-1)</f>
        <v>0</v>
      </c>
      <c r="F8927">
        <f>_xlfn.XLOOKUP(A8927,Table4[Lfd],Table4[Periods],"Err",0)</f>
        <v>0</v>
      </c>
      <c r="G8927" t="b">
        <f t="shared" si="419"/>
        <v>0</v>
      </c>
    </row>
    <row r="8928" spans="1:7" hidden="1" x14ac:dyDescent="0.25">
      <c r="A8928">
        <f t="shared" si="422"/>
        <v>248</v>
      </c>
      <c r="B8928">
        <f t="shared" si="423"/>
        <v>35</v>
      </c>
      <c r="C8928" t="str">
        <f>_xlfn.XLOOKUP(A8928,Table4[Lfd],Table4[idElementValue],"Err",0)</f>
        <v/>
      </c>
      <c r="D8928">
        <f t="shared" si="423"/>
        <v>35</v>
      </c>
      <c r="E8928">
        <f ca="1">OFFSET(ElementsDB!$AQ$2,SeriesSelection!A8928-1,SeriesSelection!B8928-1)</f>
        <v>0</v>
      </c>
      <c r="F8928">
        <f>_xlfn.XLOOKUP(A8928,Table4[Lfd],Table4[Periods],"Err",0)</f>
        <v>0</v>
      </c>
      <c r="G8928" t="b">
        <f t="shared" si="419"/>
        <v>0</v>
      </c>
    </row>
    <row r="8929" spans="1:7" hidden="1" x14ac:dyDescent="0.25">
      <c r="A8929">
        <f t="shared" si="422"/>
        <v>248</v>
      </c>
      <c r="B8929">
        <f t="shared" si="423"/>
        <v>36</v>
      </c>
      <c r="C8929" t="str">
        <f>_xlfn.XLOOKUP(A8929,Table4[Lfd],Table4[idElementValue],"Err",0)</f>
        <v/>
      </c>
      <c r="D8929">
        <f t="shared" si="423"/>
        <v>36</v>
      </c>
      <c r="E8929">
        <f ca="1">OFFSET(ElementsDB!$AQ$2,SeriesSelection!A8929-1,SeriesSelection!B8929-1)</f>
        <v>0</v>
      </c>
      <c r="F8929">
        <f>_xlfn.XLOOKUP(A8929,Table4[Lfd],Table4[Periods],"Err",0)</f>
        <v>0</v>
      </c>
      <c r="G8929" t="b">
        <f t="shared" si="419"/>
        <v>0</v>
      </c>
    </row>
    <row r="8930" spans="1:7" hidden="1" x14ac:dyDescent="0.25">
      <c r="A8930">
        <f t="shared" si="422"/>
        <v>249</v>
      </c>
      <c r="B8930">
        <f t="shared" si="423"/>
        <v>1</v>
      </c>
      <c r="C8930" t="str">
        <f>_xlfn.XLOOKUP(A8930,Table4[Lfd],Table4[idElementValue],"Err",0)</f>
        <v/>
      </c>
      <c r="D8930">
        <f t="shared" si="423"/>
        <v>1</v>
      </c>
      <c r="E8930">
        <f ca="1">OFFSET(ElementsDB!$AQ$2,SeriesSelection!A8930-1,SeriesSelection!B8930-1)</f>
        <v>0</v>
      </c>
      <c r="F8930">
        <f>_xlfn.XLOOKUP(A8930,Table4[Lfd],Table4[Periods],"Err",0)</f>
        <v>0</v>
      </c>
      <c r="G8930" t="b">
        <f t="shared" si="419"/>
        <v>0</v>
      </c>
    </row>
    <row r="8931" spans="1:7" hidden="1" x14ac:dyDescent="0.25">
      <c r="A8931">
        <f t="shared" si="422"/>
        <v>249</v>
      </c>
      <c r="B8931">
        <f t="shared" si="423"/>
        <v>2</v>
      </c>
      <c r="C8931" t="str">
        <f>_xlfn.XLOOKUP(A8931,Table4[Lfd],Table4[idElementValue],"Err",0)</f>
        <v/>
      </c>
      <c r="D8931">
        <f t="shared" si="423"/>
        <v>2</v>
      </c>
      <c r="E8931">
        <f ca="1">OFFSET(ElementsDB!$AQ$2,SeriesSelection!A8931-1,SeriesSelection!B8931-1)</f>
        <v>0</v>
      </c>
      <c r="F8931">
        <f>_xlfn.XLOOKUP(A8931,Table4[Lfd],Table4[Periods],"Err",0)</f>
        <v>0</v>
      </c>
      <c r="G8931" t="b">
        <f t="shared" si="419"/>
        <v>0</v>
      </c>
    </row>
    <row r="8932" spans="1:7" hidden="1" x14ac:dyDescent="0.25">
      <c r="A8932">
        <f t="shared" si="422"/>
        <v>249</v>
      </c>
      <c r="B8932">
        <f t="shared" si="423"/>
        <v>3</v>
      </c>
      <c r="C8932" t="str">
        <f>_xlfn.XLOOKUP(A8932,Table4[Lfd],Table4[idElementValue],"Err",0)</f>
        <v/>
      </c>
      <c r="D8932">
        <f t="shared" si="423"/>
        <v>3</v>
      </c>
      <c r="E8932">
        <f ca="1">OFFSET(ElementsDB!$AQ$2,SeriesSelection!A8932-1,SeriesSelection!B8932-1)</f>
        <v>0</v>
      </c>
      <c r="F8932">
        <f>_xlfn.XLOOKUP(A8932,Table4[Lfd],Table4[Periods],"Err",0)</f>
        <v>0</v>
      </c>
      <c r="G8932" t="b">
        <f t="shared" si="419"/>
        <v>0</v>
      </c>
    </row>
    <row r="8933" spans="1:7" hidden="1" x14ac:dyDescent="0.25">
      <c r="A8933">
        <f t="shared" si="422"/>
        <v>249</v>
      </c>
      <c r="B8933">
        <f t="shared" si="423"/>
        <v>4</v>
      </c>
      <c r="C8933" t="str">
        <f>_xlfn.XLOOKUP(A8933,Table4[Lfd],Table4[idElementValue],"Err",0)</f>
        <v/>
      </c>
      <c r="D8933">
        <f t="shared" si="423"/>
        <v>4</v>
      </c>
      <c r="E8933">
        <f ca="1">OFFSET(ElementsDB!$AQ$2,SeriesSelection!A8933-1,SeriesSelection!B8933-1)</f>
        <v>0</v>
      </c>
      <c r="F8933">
        <f>_xlfn.XLOOKUP(A8933,Table4[Lfd],Table4[Periods],"Err",0)</f>
        <v>0</v>
      </c>
      <c r="G8933" t="b">
        <f t="shared" si="419"/>
        <v>0</v>
      </c>
    </row>
    <row r="8934" spans="1:7" hidden="1" x14ac:dyDescent="0.25">
      <c r="A8934">
        <f t="shared" si="422"/>
        <v>249</v>
      </c>
      <c r="B8934">
        <f t="shared" si="423"/>
        <v>5</v>
      </c>
      <c r="C8934" t="str">
        <f>_xlfn.XLOOKUP(A8934,Table4[Lfd],Table4[idElementValue],"Err",0)</f>
        <v/>
      </c>
      <c r="D8934">
        <f t="shared" si="423"/>
        <v>5</v>
      </c>
      <c r="E8934">
        <f ca="1">OFFSET(ElementsDB!$AQ$2,SeriesSelection!A8934-1,SeriesSelection!B8934-1)</f>
        <v>0</v>
      </c>
      <c r="F8934">
        <f>_xlfn.XLOOKUP(A8934,Table4[Lfd],Table4[Periods],"Err",0)</f>
        <v>0</v>
      </c>
      <c r="G8934" t="b">
        <f t="shared" si="419"/>
        <v>0</v>
      </c>
    </row>
    <row r="8935" spans="1:7" hidden="1" x14ac:dyDescent="0.25">
      <c r="A8935">
        <f t="shared" si="422"/>
        <v>249</v>
      </c>
      <c r="B8935">
        <f t="shared" si="423"/>
        <v>6</v>
      </c>
      <c r="C8935" t="str">
        <f>_xlfn.XLOOKUP(A8935,Table4[Lfd],Table4[idElementValue],"Err",0)</f>
        <v/>
      </c>
      <c r="D8935">
        <f t="shared" si="423"/>
        <v>6</v>
      </c>
      <c r="E8935">
        <f ca="1">OFFSET(ElementsDB!$AQ$2,SeriesSelection!A8935-1,SeriesSelection!B8935-1)</f>
        <v>0</v>
      </c>
      <c r="F8935">
        <f>_xlfn.XLOOKUP(A8935,Table4[Lfd],Table4[Periods],"Err",0)</f>
        <v>0</v>
      </c>
      <c r="G8935" t="b">
        <f t="shared" si="419"/>
        <v>0</v>
      </c>
    </row>
    <row r="8936" spans="1:7" hidden="1" x14ac:dyDescent="0.25">
      <c r="A8936">
        <f t="shared" si="422"/>
        <v>249</v>
      </c>
      <c r="B8936">
        <f t="shared" si="423"/>
        <v>7</v>
      </c>
      <c r="C8936" t="str">
        <f>_xlfn.XLOOKUP(A8936,Table4[Lfd],Table4[idElementValue],"Err",0)</f>
        <v/>
      </c>
      <c r="D8936">
        <f t="shared" si="423"/>
        <v>7</v>
      </c>
      <c r="E8936">
        <f ca="1">OFFSET(ElementsDB!$AQ$2,SeriesSelection!A8936-1,SeriesSelection!B8936-1)</f>
        <v>0</v>
      </c>
      <c r="F8936">
        <f>_xlfn.XLOOKUP(A8936,Table4[Lfd],Table4[Periods],"Err",0)</f>
        <v>0</v>
      </c>
      <c r="G8936" t="b">
        <f t="shared" si="419"/>
        <v>0</v>
      </c>
    </row>
    <row r="8937" spans="1:7" hidden="1" x14ac:dyDescent="0.25">
      <c r="A8937">
        <f t="shared" si="422"/>
        <v>249</v>
      </c>
      <c r="B8937">
        <f t="shared" si="423"/>
        <v>8</v>
      </c>
      <c r="C8937" t="str">
        <f>_xlfn.XLOOKUP(A8937,Table4[Lfd],Table4[idElementValue],"Err",0)</f>
        <v/>
      </c>
      <c r="D8937">
        <f t="shared" si="423"/>
        <v>8</v>
      </c>
      <c r="E8937">
        <f ca="1">OFFSET(ElementsDB!$AQ$2,SeriesSelection!A8937-1,SeriesSelection!B8937-1)</f>
        <v>0</v>
      </c>
      <c r="F8937">
        <f>_xlfn.XLOOKUP(A8937,Table4[Lfd],Table4[Periods],"Err",0)</f>
        <v>0</v>
      </c>
      <c r="G8937" t="b">
        <f t="shared" si="419"/>
        <v>0</v>
      </c>
    </row>
    <row r="8938" spans="1:7" hidden="1" x14ac:dyDescent="0.25">
      <c r="A8938">
        <f t="shared" si="422"/>
        <v>249</v>
      </c>
      <c r="B8938">
        <f t="shared" si="423"/>
        <v>9</v>
      </c>
      <c r="C8938" t="str">
        <f>_xlfn.XLOOKUP(A8938,Table4[Lfd],Table4[idElementValue],"Err",0)</f>
        <v/>
      </c>
      <c r="D8938">
        <f t="shared" si="423"/>
        <v>9</v>
      </c>
      <c r="E8938">
        <f ca="1">OFFSET(ElementsDB!$AQ$2,SeriesSelection!A8938-1,SeriesSelection!B8938-1)</f>
        <v>0</v>
      </c>
      <c r="F8938">
        <f>_xlfn.XLOOKUP(A8938,Table4[Lfd],Table4[Periods],"Err",0)</f>
        <v>0</v>
      </c>
      <c r="G8938" t="b">
        <f t="shared" si="419"/>
        <v>0</v>
      </c>
    </row>
    <row r="8939" spans="1:7" hidden="1" x14ac:dyDescent="0.25">
      <c r="A8939">
        <f t="shared" si="422"/>
        <v>249</v>
      </c>
      <c r="B8939">
        <f t="shared" si="423"/>
        <v>10</v>
      </c>
      <c r="C8939" t="str">
        <f>_xlfn.XLOOKUP(A8939,Table4[Lfd],Table4[idElementValue],"Err",0)</f>
        <v/>
      </c>
      <c r="D8939">
        <f t="shared" si="423"/>
        <v>10</v>
      </c>
      <c r="E8939">
        <f ca="1">OFFSET(ElementsDB!$AQ$2,SeriesSelection!A8939-1,SeriesSelection!B8939-1)</f>
        <v>0</v>
      </c>
      <c r="F8939">
        <f>_xlfn.XLOOKUP(A8939,Table4[Lfd],Table4[Periods],"Err",0)</f>
        <v>0</v>
      </c>
      <c r="G8939" t="b">
        <f t="shared" si="419"/>
        <v>0</v>
      </c>
    </row>
    <row r="8940" spans="1:7" hidden="1" x14ac:dyDescent="0.25">
      <c r="A8940">
        <f t="shared" si="422"/>
        <v>249</v>
      </c>
      <c r="B8940">
        <f t="shared" si="423"/>
        <v>11</v>
      </c>
      <c r="C8940" t="str">
        <f>_xlfn.XLOOKUP(A8940,Table4[Lfd],Table4[idElementValue],"Err",0)</f>
        <v/>
      </c>
      <c r="D8940">
        <f t="shared" si="423"/>
        <v>11</v>
      </c>
      <c r="E8940">
        <f ca="1">OFFSET(ElementsDB!$AQ$2,SeriesSelection!A8940-1,SeriesSelection!B8940-1)</f>
        <v>0</v>
      </c>
      <c r="F8940">
        <f>_xlfn.XLOOKUP(A8940,Table4[Lfd],Table4[Periods],"Err",0)</f>
        <v>0</v>
      </c>
      <c r="G8940" t="b">
        <f t="shared" si="419"/>
        <v>0</v>
      </c>
    </row>
    <row r="8941" spans="1:7" hidden="1" x14ac:dyDescent="0.25">
      <c r="A8941">
        <f t="shared" si="422"/>
        <v>249</v>
      </c>
      <c r="B8941">
        <f t="shared" si="423"/>
        <v>12</v>
      </c>
      <c r="C8941" t="str">
        <f>_xlfn.XLOOKUP(A8941,Table4[Lfd],Table4[idElementValue],"Err",0)</f>
        <v/>
      </c>
      <c r="D8941">
        <f t="shared" si="423"/>
        <v>12</v>
      </c>
      <c r="E8941">
        <f ca="1">OFFSET(ElementsDB!$AQ$2,SeriesSelection!A8941-1,SeriesSelection!B8941-1)</f>
        <v>0</v>
      </c>
      <c r="F8941">
        <f>_xlfn.XLOOKUP(A8941,Table4[Lfd],Table4[Periods],"Err",0)</f>
        <v>0</v>
      </c>
      <c r="G8941" t="b">
        <f t="shared" si="419"/>
        <v>0</v>
      </c>
    </row>
    <row r="8942" spans="1:7" hidden="1" x14ac:dyDescent="0.25">
      <c r="A8942">
        <f t="shared" si="422"/>
        <v>249</v>
      </c>
      <c r="B8942">
        <f t="shared" si="423"/>
        <v>13</v>
      </c>
      <c r="C8942" t="str">
        <f>_xlfn.XLOOKUP(A8942,Table4[Lfd],Table4[idElementValue],"Err",0)</f>
        <v/>
      </c>
      <c r="D8942">
        <f t="shared" si="423"/>
        <v>13</v>
      </c>
      <c r="E8942">
        <f ca="1">OFFSET(ElementsDB!$AQ$2,SeriesSelection!A8942-1,SeriesSelection!B8942-1)</f>
        <v>0</v>
      </c>
      <c r="F8942">
        <f>_xlfn.XLOOKUP(A8942,Table4[Lfd],Table4[Periods],"Err",0)</f>
        <v>0</v>
      </c>
      <c r="G8942" t="b">
        <f t="shared" si="419"/>
        <v>0</v>
      </c>
    </row>
    <row r="8943" spans="1:7" hidden="1" x14ac:dyDescent="0.25">
      <c r="A8943">
        <f t="shared" si="422"/>
        <v>249</v>
      </c>
      <c r="B8943">
        <f t="shared" si="423"/>
        <v>14</v>
      </c>
      <c r="C8943" t="str">
        <f>_xlfn.XLOOKUP(A8943,Table4[Lfd],Table4[idElementValue],"Err",0)</f>
        <v/>
      </c>
      <c r="D8943">
        <f t="shared" si="423"/>
        <v>14</v>
      </c>
      <c r="E8943">
        <f ca="1">OFFSET(ElementsDB!$AQ$2,SeriesSelection!A8943-1,SeriesSelection!B8943-1)</f>
        <v>0</v>
      </c>
      <c r="F8943">
        <f>_xlfn.XLOOKUP(A8943,Table4[Lfd],Table4[Periods],"Err",0)</f>
        <v>0</v>
      </c>
      <c r="G8943" t="b">
        <f t="shared" si="419"/>
        <v>0</v>
      </c>
    </row>
    <row r="8944" spans="1:7" hidden="1" x14ac:dyDescent="0.25">
      <c r="A8944">
        <f t="shared" si="422"/>
        <v>249</v>
      </c>
      <c r="B8944">
        <f t="shared" si="423"/>
        <v>15</v>
      </c>
      <c r="C8944" t="str">
        <f>_xlfn.XLOOKUP(A8944,Table4[Lfd],Table4[idElementValue],"Err",0)</f>
        <v/>
      </c>
      <c r="D8944">
        <f t="shared" si="423"/>
        <v>15</v>
      </c>
      <c r="E8944">
        <f ca="1">OFFSET(ElementsDB!$AQ$2,SeriesSelection!A8944-1,SeriesSelection!B8944-1)</f>
        <v>0</v>
      </c>
      <c r="F8944">
        <f>_xlfn.XLOOKUP(A8944,Table4[Lfd],Table4[Periods],"Err",0)</f>
        <v>0</v>
      </c>
      <c r="G8944" t="b">
        <f t="shared" si="419"/>
        <v>0</v>
      </c>
    </row>
    <row r="8945" spans="1:7" hidden="1" x14ac:dyDescent="0.25">
      <c r="A8945">
        <f t="shared" si="422"/>
        <v>249</v>
      </c>
      <c r="B8945">
        <f t="shared" si="423"/>
        <v>16</v>
      </c>
      <c r="C8945" t="str">
        <f>_xlfn.XLOOKUP(A8945,Table4[Lfd],Table4[idElementValue],"Err",0)</f>
        <v/>
      </c>
      <c r="D8945">
        <f t="shared" si="423"/>
        <v>16</v>
      </c>
      <c r="E8945">
        <f ca="1">OFFSET(ElementsDB!$AQ$2,SeriesSelection!A8945-1,SeriesSelection!B8945-1)</f>
        <v>0</v>
      </c>
      <c r="F8945">
        <f>_xlfn.XLOOKUP(A8945,Table4[Lfd],Table4[Periods],"Err",0)</f>
        <v>0</v>
      </c>
      <c r="G8945" t="b">
        <f t="shared" si="419"/>
        <v>0</v>
      </c>
    </row>
    <row r="8946" spans="1:7" hidden="1" x14ac:dyDescent="0.25">
      <c r="A8946">
        <f t="shared" si="422"/>
        <v>249</v>
      </c>
      <c r="B8946">
        <f t="shared" si="423"/>
        <v>17</v>
      </c>
      <c r="C8946" t="str">
        <f>_xlfn.XLOOKUP(A8946,Table4[Lfd],Table4[idElementValue],"Err",0)</f>
        <v/>
      </c>
      <c r="D8946">
        <f t="shared" si="423"/>
        <v>17</v>
      </c>
      <c r="E8946">
        <f ca="1">OFFSET(ElementsDB!$AQ$2,SeriesSelection!A8946-1,SeriesSelection!B8946-1)</f>
        <v>0</v>
      </c>
      <c r="F8946">
        <f>_xlfn.XLOOKUP(A8946,Table4[Lfd],Table4[Periods],"Err",0)</f>
        <v>0</v>
      </c>
      <c r="G8946" t="b">
        <f t="shared" si="419"/>
        <v>0</v>
      </c>
    </row>
    <row r="8947" spans="1:7" hidden="1" x14ac:dyDescent="0.25">
      <c r="A8947">
        <f t="shared" si="422"/>
        <v>249</v>
      </c>
      <c r="B8947">
        <f t="shared" si="423"/>
        <v>18</v>
      </c>
      <c r="C8947" t="str">
        <f>_xlfn.XLOOKUP(A8947,Table4[Lfd],Table4[idElementValue],"Err",0)</f>
        <v/>
      </c>
      <c r="D8947">
        <f t="shared" si="423"/>
        <v>18</v>
      </c>
      <c r="E8947">
        <f ca="1">OFFSET(ElementsDB!$AQ$2,SeriesSelection!A8947-1,SeriesSelection!B8947-1)</f>
        <v>0</v>
      </c>
      <c r="F8947">
        <f>_xlfn.XLOOKUP(A8947,Table4[Lfd],Table4[Periods],"Err",0)</f>
        <v>0</v>
      </c>
      <c r="G8947" t="b">
        <f t="shared" si="419"/>
        <v>0</v>
      </c>
    </row>
    <row r="8948" spans="1:7" hidden="1" x14ac:dyDescent="0.25">
      <c r="A8948">
        <f t="shared" si="422"/>
        <v>249</v>
      </c>
      <c r="B8948">
        <f t="shared" si="423"/>
        <v>19</v>
      </c>
      <c r="C8948" t="str">
        <f>_xlfn.XLOOKUP(A8948,Table4[Lfd],Table4[idElementValue],"Err",0)</f>
        <v/>
      </c>
      <c r="D8948">
        <f t="shared" si="423"/>
        <v>19</v>
      </c>
      <c r="E8948">
        <f ca="1">OFFSET(ElementsDB!$AQ$2,SeriesSelection!A8948-1,SeriesSelection!B8948-1)</f>
        <v>0</v>
      </c>
      <c r="F8948">
        <f>_xlfn.XLOOKUP(A8948,Table4[Lfd],Table4[Periods],"Err",0)</f>
        <v>0</v>
      </c>
      <c r="G8948" t="b">
        <f t="shared" si="419"/>
        <v>0</v>
      </c>
    </row>
    <row r="8949" spans="1:7" hidden="1" x14ac:dyDescent="0.25">
      <c r="A8949">
        <f t="shared" si="422"/>
        <v>249</v>
      </c>
      <c r="B8949">
        <f t="shared" si="423"/>
        <v>20</v>
      </c>
      <c r="C8949" t="str">
        <f>_xlfn.XLOOKUP(A8949,Table4[Lfd],Table4[idElementValue],"Err",0)</f>
        <v/>
      </c>
      <c r="D8949">
        <f t="shared" si="423"/>
        <v>20</v>
      </c>
      <c r="E8949">
        <f ca="1">OFFSET(ElementsDB!$AQ$2,SeriesSelection!A8949-1,SeriesSelection!B8949-1)</f>
        <v>0</v>
      </c>
      <c r="F8949">
        <f>_xlfn.XLOOKUP(A8949,Table4[Lfd],Table4[Periods],"Err",0)</f>
        <v>0</v>
      </c>
      <c r="G8949" t="b">
        <f t="shared" si="419"/>
        <v>0</v>
      </c>
    </row>
    <row r="8950" spans="1:7" hidden="1" x14ac:dyDescent="0.25">
      <c r="A8950">
        <f t="shared" si="422"/>
        <v>249</v>
      </c>
      <c r="B8950">
        <f t="shared" si="423"/>
        <v>21</v>
      </c>
      <c r="C8950" t="str">
        <f>_xlfn.XLOOKUP(A8950,Table4[Lfd],Table4[idElementValue],"Err",0)</f>
        <v/>
      </c>
      <c r="D8950">
        <f t="shared" si="423"/>
        <v>21</v>
      </c>
      <c r="E8950">
        <f ca="1">OFFSET(ElementsDB!$AQ$2,SeriesSelection!A8950-1,SeriesSelection!B8950-1)</f>
        <v>0</v>
      </c>
      <c r="F8950">
        <f>_xlfn.XLOOKUP(A8950,Table4[Lfd],Table4[Periods],"Err",0)</f>
        <v>0</v>
      </c>
      <c r="G8950" t="b">
        <f t="shared" si="419"/>
        <v>0</v>
      </c>
    </row>
    <row r="8951" spans="1:7" hidden="1" x14ac:dyDescent="0.25">
      <c r="A8951">
        <f t="shared" si="422"/>
        <v>249</v>
      </c>
      <c r="B8951">
        <f t="shared" si="423"/>
        <v>22</v>
      </c>
      <c r="C8951" t="str">
        <f>_xlfn.XLOOKUP(A8951,Table4[Lfd],Table4[idElementValue],"Err",0)</f>
        <v/>
      </c>
      <c r="D8951">
        <f t="shared" si="423"/>
        <v>22</v>
      </c>
      <c r="E8951">
        <f ca="1">OFFSET(ElementsDB!$AQ$2,SeriesSelection!A8951-1,SeriesSelection!B8951-1)</f>
        <v>0</v>
      </c>
      <c r="F8951">
        <f>_xlfn.XLOOKUP(A8951,Table4[Lfd],Table4[Periods],"Err",0)</f>
        <v>0</v>
      </c>
      <c r="G8951" t="b">
        <f t="shared" si="419"/>
        <v>0</v>
      </c>
    </row>
    <row r="8952" spans="1:7" hidden="1" x14ac:dyDescent="0.25">
      <c r="A8952">
        <f t="shared" si="422"/>
        <v>249</v>
      </c>
      <c r="B8952">
        <f t="shared" si="423"/>
        <v>23</v>
      </c>
      <c r="C8952" t="str">
        <f>_xlfn.XLOOKUP(A8952,Table4[Lfd],Table4[idElementValue],"Err",0)</f>
        <v/>
      </c>
      <c r="D8952">
        <f t="shared" si="423"/>
        <v>23</v>
      </c>
      <c r="E8952">
        <f ca="1">OFFSET(ElementsDB!$AQ$2,SeriesSelection!A8952-1,SeriesSelection!B8952-1)</f>
        <v>0</v>
      </c>
      <c r="F8952">
        <f>_xlfn.XLOOKUP(A8952,Table4[Lfd],Table4[Periods],"Err",0)</f>
        <v>0</v>
      </c>
      <c r="G8952" t="b">
        <f t="shared" si="419"/>
        <v>0</v>
      </c>
    </row>
    <row r="8953" spans="1:7" hidden="1" x14ac:dyDescent="0.25">
      <c r="A8953">
        <f t="shared" si="422"/>
        <v>249</v>
      </c>
      <c r="B8953">
        <f t="shared" si="423"/>
        <v>24</v>
      </c>
      <c r="C8953" t="str">
        <f>_xlfn.XLOOKUP(A8953,Table4[Lfd],Table4[idElementValue],"Err",0)</f>
        <v/>
      </c>
      <c r="D8953">
        <f t="shared" si="423"/>
        <v>24</v>
      </c>
      <c r="E8953">
        <f ca="1">OFFSET(ElementsDB!$AQ$2,SeriesSelection!A8953-1,SeriesSelection!B8953-1)</f>
        <v>0</v>
      </c>
      <c r="F8953">
        <f>_xlfn.XLOOKUP(A8953,Table4[Lfd],Table4[Periods],"Err",0)</f>
        <v>0</v>
      </c>
      <c r="G8953" t="b">
        <f t="shared" si="419"/>
        <v>0</v>
      </c>
    </row>
    <row r="8954" spans="1:7" hidden="1" x14ac:dyDescent="0.25">
      <c r="A8954">
        <f t="shared" si="422"/>
        <v>249</v>
      </c>
      <c r="B8954">
        <f t="shared" si="423"/>
        <v>25</v>
      </c>
      <c r="C8954" t="str">
        <f>_xlfn.XLOOKUP(A8954,Table4[Lfd],Table4[idElementValue],"Err",0)</f>
        <v/>
      </c>
      <c r="D8954">
        <f t="shared" si="423"/>
        <v>25</v>
      </c>
      <c r="E8954">
        <f ca="1">OFFSET(ElementsDB!$AQ$2,SeriesSelection!A8954-1,SeriesSelection!B8954-1)</f>
        <v>0</v>
      </c>
      <c r="F8954">
        <f>_xlfn.XLOOKUP(A8954,Table4[Lfd],Table4[Periods],"Err",0)</f>
        <v>0</v>
      </c>
      <c r="G8954" t="b">
        <f t="shared" si="419"/>
        <v>0</v>
      </c>
    </row>
    <row r="8955" spans="1:7" hidden="1" x14ac:dyDescent="0.25">
      <c r="A8955">
        <f t="shared" si="422"/>
        <v>249</v>
      </c>
      <c r="B8955">
        <f t="shared" si="423"/>
        <v>26</v>
      </c>
      <c r="C8955" t="str">
        <f>_xlfn.XLOOKUP(A8955,Table4[Lfd],Table4[idElementValue],"Err",0)</f>
        <v/>
      </c>
      <c r="D8955">
        <f t="shared" si="423"/>
        <v>26</v>
      </c>
      <c r="E8955">
        <f ca="1">OFFSET(ElementsDB!$AQ$2,SeriesSelection!A8955-1,SeriesSelection!B8955-1)</f>
        <v>0</v>
      </c>
      <c r="F8955">
        <f>_xlfn.XLOOKUP(A8955,Table4[Lfd],Table4[Periods],"Err",0)</f>
        <v>0</v>
      </c>
      <c r="G8955" t="b">
        <f t="shared" si="419"/>
        <v>0</v>
      </c>
    </row>
    <row r="8956" spans="1:7" hidden="1" x14ac:dyDescent="0.25">
      <c r="A8956">
        <f t="shared" si="422"/>
        <v>249</v>
      </c>
      <c r="B8956">
        <f t="shared" si="423"/>
        <v>27</v>
      </c>
      <c r="C8956" t="str">
        <f>_xlfn.XLOOKUP(A8956,Table4[Lfd],Table4[idElementValue],"Err",0)</f>
        <v/>
      </c>
      <c r="D8956">
        <f t="shared" si="423"/>
        <v>27</v>
      </c>
      <c r="E8956">
        <f ca="1">OFFSET(ElementsDB!$AQ$2,SeriesSelection!A8956-1,SeriesSelection!B8956-1)</f>
        <v>0</v>
      </c>
      <c r="F8956">
        <f>_xlfn.XLOOKUP(A8956,Table4[Lfd],Table4[Periods],"Err",0)</f>
        <v>0</v>
      </c>
      <c r="G8956" t="b">
        <f t="shared" si="419"/>
        <v>0</v>
      </c>
    </row>
    <row r="8957" spans="1:7" hidden="1" x14ac:dyDescent="0.25">
      <c r="A8957">
        <f t="shared" si="422"/>
        <v>249</v>
      </c>
      <c r="B8957">
        <f t="shared" si="423"/>
        <v>28</v>
      </c>
      <c r="C8957" t="str">
        <f>_xlfn.XLOOKUP(A8957,Table4[Lfd],Table4[idElementValue],"Err",0)</f>
        <v/>
      </c>
      <c r="D8957">
        <f t="shared" si="423"/>
        <v>28</v>
      </c>
      <c r="E8957">
        <f ca="1">OFFSET(ElementsDB!$AQ$2,SeriesSelection!A8957-1,SeriesSelection!B8957-1)</f>
        <v>0</v>
      </c>
      <c r="F8957">
        <f>_xlfn.XLOOKUP(A8957,Table4[Lfd],Table4[Periods],"Err",0)</f>
        <v>0</v>
      </c>
      <c r="G8957" t="b">
        <f t="shared" si="419"/>
        <v>0</v>
      </c>
    </row>
    <row r="8958" spans="1:7" hidden="1" x14ac:dyDescent="0.25">
      <c r="A8958">
        <f t="shared" si="422"/>
        <v>249</v>
      </c>
      <c r="B8958">
        <f t="shared" si="423"/>
        <v>29</v>
      </c>
      <c r="C8958" t="str">
        <f>_xlfn.XLOOKUP(A8958,Table4[Lfd],Table4[idElementValue],"Err",0)</f>
        <v/>
      </c>
      <c r="D8958">
        <f t="shared" si="423"/>
        <v>29</v>
      </c>
      <c r="E8958">
        <f ca="1">OFFSET(ElementsDB!$AQ$2,SeriesSelection!A8958-1,SeriesSelection!B8958-1)</f>
        <v>0</v>
      </c>
      <c r="F8958">
        <f>_xlfn.XLOOKUP(A8958,Table4[Lfd],Table4[Periods],"Err",0)</f>
        <v>0</v>
      </c>
      <c r="G8958" t="b">
        <f t="shared" si="419"/>
        <v>0</v>
      </c>
    </row>
    <row r="8959" spans="1:7" hidden="1" x14ac:dyDescent="0.25">
      <c r="A8959">
        <f t="shared" si="422"/>
        <v>249</v>
      </c>
      <c r="B8959">
        <f t="shared" si="423"/>
        <v>30</v>
      </c>
      <c r="C8959" t="str">
        <f>_xlfn.XLOOKUP(A8959,Table4[Lfd],Table4[idElementValue],"Err",0)</f>
        <v/>
      </c>
      <c r="D8959">
        <f t="shared" si="423"/>
        <v>30</v>
      </c>
      <c r="E8959">
        <f ca="1">OFFSET(ElementsDB!$AQ$2,SeriesSelection!A8959-1,SeriesSelection!B8959-1)</f>
        <v>0</v>
      </c>
      <c r="F8959">
        <f>_xlfn.XLOOKUP(A8959,Table4[Lfd],Table4[Periods],"Err",0)</f>
        <v>0</v>
      </c>
      <c r="G8959" t="b">
        <f t="shared" si="419"/>
        <v>0</v>
      </c>
    </row>
    <row r="8960" spans="1:7" hidden="1" x14ac:dyDescent="0.25">
      <c r="A8960">
        <f t="shared" si="422"/>
        <v>249</v>
      </c>
      <c r="B8960">
        <f t="shared" si="423"/>
        <v>31</v>
      </c>
      <c r="C8960" t="str">
        <f>_xlfn.XLOOKUP(A8960,Table4[Lfd],Table4[idElementValue],"Err",0)</f>
        <v/>
      </c>
      <c r="D8960">
        <f t="shared" si="423"/>
        <v>31</v>
      </c>
      <c r="E8960">
        <f ca="1">OFFSET(ElementsDB!$AQ$2,SeriesSelection!A8960-1,SeriesSelection!B8960-1)</f>
        <v>0</v>
      </c>
      <c r="F8960">
        <f>_xlfn.XLOOKUP(A8960,Table4[Lfd],Table4[Periods],"Err",0)</f>
        <v>0</v>
      </c>
      <c r="G8960" t="b">
        <f t="shared" si="419"/>
        <v>0</v>
      </c>
    </row>
    <row r="8961" spans="1:7" hidden="1" x14ac:dyDescent="0.25">
      <c r="A8961">
        <f t="shared" si="422"/>
        <v>249</v>
      </c>
      <c r="B8961">
        <f t="shared" si="423"/>
        <v>32</v>
      </c>
      <c r="C8961" t="str">
        <f>_xlfn.XLOOKUP(A8961,Table4[Lfd],Table4[idElementValue],"Err",0)</f>
        <v/>
      </c>
      <c r="D8961">
        <f t="shared" si="423"/>
        <v>32</v>
      </c>
      <c r="E8961">
        <f ca="1">OFFSET(ElementsDB!$AQ$2,SeriesSelection!A8961-1,SeriesSelection!B8961-1)</f>
        <v>0</v>
      </c>
      <c r="F8961">
        <f>_xlfn.XLOOKUP(A8961,Table4[Lfd],Table4[Periods],"Err",0)</f>
        <v>0</v>
      </c>
      <c r="G8961" t="b">
        <f t="shared" si="419"/>
        <v>0</v>
      </c>
    </row>
    <row r="8962" spans="1:7" hidden="1" x14ac:dyDescent="0.25">
      <c r="A8962">
        <f t="shared" si="422"/>
        <v>249</v>
      </c>
      <c r="B8962">
        <f t="shared" si="423"/>
        <v>33</v>
      </c>
      <c r="C8962" t="str">
        <f>_xlfn.XLOOKUP(A8962,Table4[Lfd],Table4[idElementValue],"Err",0)</f>
        <v/>
      </c>
      <c r="D8962">
        <f t="shared" si="423"/>
        <v>33</v>
      </c>
      <c r="E8962">
        <f ca="1">OFFSET(ElementsDB!$AQ$2,SeriesSelection!A8962-1,SeriesSelection!B8962-1)</f>
        <v>0</v>
      </c>
      <c r="F8962">
        <f>_xlfn.XLOOKUP(A8962,Table4[Lfd],Table4[Periods],"Err",0)</f>
        <v>0</v>
      </c>
      <c r="G8962" t="b">
        <f t="shared" ref="G8962:G9025" si="424">(D8962&lt;=F8962)</f>
        <v>0</v>
      </c>
    </row>
    <row r="8963" spans="1:7" hidden="1" x14ac:dyDescent="0.25">
      <c r="A8963">
        <f t="shared" si="422"/>
        <v>249</v>
      </c>
      <c r="B8963">
        <f t="shared" si="423"/>
        <v>34</v>
      </c>
      <c r="C8963" t="str">
        <f>_xlfn.XLOOKUP(A8963,Table4[Lfd],Table4[idElementValue],"Err",0)</f>
        <v/>
      </c>
      <c r="D8963">
        <f t="shared" si="423"/>
        <v>34</v>
      </c>
      <c r="E8963">
        <f ca="1">OFFSET(ElementsDB!$AQ$2,SeriesSelection!A8963-1,SeriesSelection!B8963-1)</f>
        <v>0</v>
      </c>
      <c r="F8963">
        <f>_xlfn.XLOOKUP(A8963,Table4[Lfd],Table4[Periods],"Err",0)</f>
        <v>0</v>
      </c>
      <c r="G8963" t="b">
        <f t="shared" si="424"/>
        <v>0</v>
      </c>
    </row>
    <row r="8964" spans="1:7" hidden="1" x14ac:dyDescent="0.25">
      <c r="A8964">
        <f t="shared" si="422"/>
        <v>249</v>
      </c>
      <c r="B8964">
        <f t="shared" si="423"/>
        <v>35</v>
      </c>
      <c r="C8964" t="str">
        <f>_xlfn.XLOOKUP(A8964,Table4[Lfd],Table4[idElementValue],"Err",0)</f>
        <v/>
      </c>
      <c r="D8964">
        <f t="shared" si="423"/>
        <v>35</v>
      </c>
      <c r="E8964">
        <f ca="1">OFFSET(ElementsDB!$AQ$2,SeriesSelection!A8964-1,SeriesSelection!B8964-1)</f>
        <v>0</v>
      </c>
      <c r="F8964">
        <f>_xlfn.XLOOKUP(A8964,Table4[Lfd],Table4[Periods],"Err",0)</f>
        <v>0</v>
      </c>
      <c r="G8964" t="b">
        <f t="shared" si="424"/>
        <v>0</v>
      </c>
    </row>
    <row r="8965" spans="1:7" hidden="1" x14ac:dyDescent="0.25">
      <c r="A8965">
        <f t="shared" si="422"/>
        <v>249</v>
      </c>
      <c r="B8965">
        <f t="shared" si="423"/>
        <v>36</v>
      </c>
      <c r="C8965" t="str">
        <f>_xlfn.XLOOKUP(A8965,Table4[Lfd],Table4[idElementValue],"Err",0)</f>
        <v/>
      </c>
      <c r="D8965">
        <f t="shared" si="423"/>
        <v>36</v>
      </c>
      <c r="E8965">
        <f ca="1">OFFSET(ElementsDB!$AQ$2,SeriesSelection!A8965-1,SeriesSelection!B8965-1)</f>
        <v>0</v>
      </c>
      <c r="F8965">
        <f>_xlfn.XLOOKUP(A8965,Table4[Lfd],Table4[Periods],"Err",0)</f>
        <v>0</v>
      </c>
      <c r="G8965" t="b">
        <f t="shared" si="424"/>
        <v>0</v>
      </c>
    </row>
    <row r="8966" spans="1:7" hidden="1" x14ac:dyDescent="0.25">
      <c r="A8966">
        <f t="shared" si="422"/>
        <v>250</v>
      </c>
      <c r="B8966">
        <f t="shared" si="423"/>
        <v>1</v>
      </c>
      <c r="C8966" t="str">
        <f>_xlfn.XLOOKUP(A8966,Table4[Lfd],Table4[idElementValue],"Err",0)</f>
        <v/>
      </c>
      <c r="D8966">
        <f t="shared" si="423"/>
        <v>1</v>
      </c>
      <c r="E8966">
        <f ca="1">OFFSET(ElementsDB!$AQ$2,SeriesSelection!A8966-1,SeriesSelection!B8966-1)</f>
        <v>0</v>
      </c>
      <c r="F8966">
        <f>_xlfn.XLOOKUP(A8966,Table4[Lfd],Table4[Periods],"Err",0)</f>
        <v>0</v>
      </c>
      <c r="G8966" t="b">
        <f t="shared" si="424"/>
        <v>0</v>
      </c>
    </row>
    <row r="8967" spans="1:7" hidden="1" x14ac:dyDescent="0.25">
      <c r="A8967">
        <f t="shared" si="422"/>
        <v>250</v>
      </c>
      <c r="B8967">
        <f t="shared" si="423"/>
        <v>2</v>
      </c>
      <c r="C8967" t="str">
        <f>_xlfn.XLOOKUP(A8967,Table4[Lfd],Table4[idElementValue],"Err",0)</f>
        <v/>
      </c>
      <c r="D8967">
        <f t="shared" si="423"/>
        <v>2</v>
      </c>
      <c r="E8967">
        <f ca="1">OFFSET(ElementsDB!$AQ$2,SeriesSelection!A8967-1,SeriesSelection!B8967-1)</f>
        <v>0</v>
      </c>
      <c r="F8967">
        <f>_xlfn.XLOOKUP(A8967,Table4[Lfd],Table4[Periods],"Err",0)</f>
        <v>0</v>
      </c>
      <c r="G8967" t="b">
        <f t="shared" si="424"/>
        <v>0</v>
      </c>
    </row>
    <row r="8968" spans="1:7" hidden="1" x14ac:dyDescent="0.25">
      <c r="A8968">
        <f t="shared" si="422"/>
        <v>250</v>
      </c>
      <c r="B8968">
        <f t="shared" si="423"/>
        <v>3</v>
      </c>
      <c r="C8968" t="str">
        <f>_xlfn.XLOOKUP(A8968,Table4[Lfd],Table4[idElementValue],"Err",0)</f>
        <v/>
      </c>
      <c r="D8968">
        <f t="shared" si="423"/>
        <v>3</v>
      </c>
      <c r="E8968">
        <f ca="1">OFFSET(ElementsDB!$AQ$2,SeriesSelection!A8968-1,SeriesSelection!B8968-1)</f>
        <v>0</v>
      </c>
      <c r="F8968">
        <f>_xlfn.XLOOKUP(A8968,Table4[Lfd],Table4[Periods],"Err",0)</f>
        <v>0</v>
      </c>
      <c r="G8968" t="b">
        <f t="shared" si="424"/>
        <v>0</v>
      </c>
    </row>
    <row r="8969" spans="1:7" hidden="1" x14ac:dyDescent="0.25">
      <c r="A8969">
        <f t="shared" si="422"/>
        <v>250</v>
      </c>
      <c r="B8969">
        <f t="shared" si="423"/>
        <v>4</v>
      </c>
      <c r="C8969" t="str">
        <f>_xlfn.XLOOKUP(A8969,Table4[Lfd],Table4[idElementValue],"Err",0)</f>
        <v/>
      </c>
      <c r="D8969">
        <f t="shared" si="423"/>
        <v>4</v>
      </c>
      <c r="E8969">
        <f ca="1">OFFSET(ElementsDB!$AQ$2,SeriesSelection!A8969-1,SeriesSelection!B8969-1)</f>
        <v>0</v>
      </c>
      <c r="F8969">
        <f>_xlfn.XLOOKUP(A8969,Table4[Lfd],Table4[Periods],"Err",0)</f>
        <v>0</v>
      </c>
      <c r="G8969" t="b">
        <f t="shared" si="424"/>
        <v>0</v>
      </c>
    </row>
    <row r="8970" spans="1:7" hidden="1" x14ac:dyDescent="0.25">
      <c r="A8970">
        <f t="shared" si="422"/>
        <v>250</v>
      </c>
      <c r="B8970">
        <f t="shared" si="423"/>
        <v>5</v>
      </c>
      <c r="C8970" t="str">
        <f>_xlfn.XLOOKUP(A8970,Table4[Lfd],Table4[idElementValue],"Err",0)</f>
        <v/>
      </c>
      <c r="D8970">
        <f t="shared" si="423"/>
        <v>5</v>
      </c>
      <c r="E8970">
        <f ca="1">OFFSET(ElementsDB!$AQ$2,SeriesSelection!A8970-1,SeriesSelection!B8970-1)</f>
        <v>0</v>
      </c>
      <c r="F8970">
        <f>_xlfn.XLOOKUP(A8970,Table4[Lfd],Table4[Periods],"Err",0)</f>
        <v>0</v>
      </c>
      <c r="G8970" t="b">
        <f t="shared" si="424"/>
        <v>0</v>
      </c>
    </row>
    <row r="8971" spans="1:7" hidden="1" x14ac:dyDescent="0.25">
      <c r="A8971">
        <f t="shared" si="422"/>
        <v>250</v>
      </c>
      <c r="B8971">
        <f t="shared" si="423"/>
        <v>6</v>
      </c>
      <c r="C8971" t="str">
        <f>_xlfn.XLOOKUP(A8971,Table4[Lfd],Table4[idElementValue],"Err",0)</f>
        <v/>
      </c>
      <c r="D8971">
        <f t="shared" si="423"/>
        <v>6</v>
      </c>
      <c r="E8971">
        <f ca="1">OFFSET(ElementsDB!$AQ$2,SeriesSelection!A8971-1,SeriesSelection!B8971-1)</f>
        <v>0</v>
      </c>
      <c r="F8971">
        <f>_xlfn.XLOOKUP(A8971,Table4[Lfd],Table4[Periods],"Err",0)</f>
        <v>0</v>
      </c>
      <c r="G8971" t="b">
        <f t="shared" si="424"/>
        <v>0</v>
      </c>
    </row>
    <row r="8972" spans="1:7" hidden="1" x14ac:dyDescent="0.25">
      <c r="A8972">
        <f t="shared" si="422"/>
        <v>250</v>
      </c>
      <c r="B8972">
        <f t="shared" si="423"/>
        <v>7</v>
      </c>
      <c r="C8972" t="str">
        <f>_xlfn.XLOOKUP(A8972,Table4[Lfd],Table4[idElementValue],"Err",0)</f>
        <v/>
      </c>
      <c r="D8972">
        <f t="shared" si="423"/>
        <v>7</v>
      </c>
      <c r="E8972">
        <f ca="1">OFFSET(ElementsDB!$AQ$2,SeriesSelection!A8972-1,SeriesSelection!B8972-1)</f>
        <v>0</v>
      </c>
      <c r="F8972">
        <f>_xlfn.XLOOKUP(A8972,Table4[Lfd],Table4[Periods],"Err",0)</f>
        <v>0</v>
      </c>
      <c r="G8972" t="b">
        <f t="shared" si="424"/>
        <v>0</v>
      </c>
    </row>
    <row r="8973" spans="1:7" hidden="1" x14ac:dyDescent="0.25">
      <c r="A8973">
        <f t="shared" si="422"/>
        <v>250</v>
      </c>
      <c r="B8973">
        <f t="shared" si="423"/>
        <v>8</v>
      </c>
      <c r="C8973" t="str">
        <f>_xlfn.XLOOKUP(A8973,Table4[Lfd],Table4[idElementValue],"Err",0)</f>
        <v/>
      </c>
      <c r="D8973">
        <f t="shared" si="423"/>
        <v>8</v>
      </c>
      <c r="E8973">
        <f ca="1">OFFSET(ElementsDB!$AQ$2,SeriesSelection!A8973-1,SeriesSelection!B8973-1)</f>
        <v>0</v>
      </c>
      <c r="F8973">
        <f>_xlfn.XLOOKUP(A8973,Table4[Lfd],Table4[Periods],"Err",0)</f>
        <v>0</v>
      </c>
      <c r="G8973" t="b">
        <f t="shared" si="424"/>
        <v>0</v>
      </c>
    </row>
    <row r="8974" spans="1:7" hidden="1" x14ac:dyDescent="0.25">
      <c r="A8974">
        <f t="shared" si="422"/>
        <v>250</v>
      </c>
      <c r="B8974">
        <f t="shared" si="423"/>
        <v>9</v>
      </c>
      <c r="C8974" t="str">
        <f>_xlfn.XLOOKUP(A8974,Table4[Lfd],Table4[idElementValue],"Err",0)</f>
        <v/>
      </c>
      <c r="D8974">
        <f t="shared" si="423"/>
        <v>9</v>
      </c>
      <c r="E8974">
        <f ca="1">OFFSET(ElementsDB!$AQ$2,SeriesSelection!A8974-1,SeriesSelection!B8974-1)</f>
        <v>0</v>
      </c>
      <c r="F8974">
        <f>_xlfn.XLOOKUP(A8974,Table4[Lfd],Table4[Periods],"Err",0)</f>
        <v>0</v>
      </c>
      <c r="G8974" t="b">
        <f t="shared" si="424"/>
        <v>0</v>
      </c>
    </row>
    <row r="8975" spans="1:7" hidden="1" x14ac:dyDescent="0.25">
      <c r="A8975">
        <f t="shared" si="422"/>
        <v>250</v>
      </c>
      <c r="B8975">
        <f t="shared" si="423"/>
        <v>10</v>
      </c>
      <c r="C8975" t="str">
        <f>_xlfn.XLOOKUP(A8975,Table4[Lfd],Table4[idElementValue],"Err",0)</f>
        <v/>
      </c>
      <c r="D8975">
        <f t="shared" si="423"/>
        <v>10</v>
      </c>
      <c r="E8975">
        <f ca="1">OFFSET(ElementsDB!$AQ$2,SeriesSelection!A8975-1,SeriesSelection!B8975-1)</f>
        <v>0</v>
      </c>
      <c r="F8975">
        <f>_xlfn.XLOOKUP(A8975,Table4[Lfd],Table4[Periods],"Err",0)</f>
        <v>0</v>
      </c>
      <c r="G8975" t="b">
        <f t="shared" si="424"/>
        <v>0</v>
      </c>
    </row>
    <row r="8976" spans="1:7" hidden="1" x14ac:dyDescent="0.25">
      <c r="A8976">
        <f t="shared" ref="A8976:A9039" si="425">IF(B8976=1,A8975+1,A8975)</f>
        <v>250</v>
      </c>
      <c r="B8976">
        <f t="shared" ref="B8976:D9039" si="426">IF(B8975=36,1,B8975+1)</f>
        <v>11</v>
      </c>
      <c r="C8976" t="str">
        <f>_xlfn.XLOOKUP(A8976,Table4[Lfd],Table4[idElementValue],"Err",0)</f>
        <v/>
      </c>
      <c r="D8976">
        <f t="shared" si="426"/>
        <v>11</v>
      </c>
      <c r="E8976">
        <f ca="1">OFFSET(ElementsDB!$AQ$2,SeriesSelection!A8976-1,SeriesSelection!B8976-1)</f>
        <v>0</v>
      </c>
      <c r="F8976">
        <f>_xlfn.XLOOKUP(A8976,Table4[Lfd],Table4[Periods],"Err",0)</f>
        <v>0</v>
      </c>
      <c r="G8976" t="b">
        <f t="shared" si="424"/>
        <v>0</v>
      </c>
    </row>
    <row r="8977" spans="1:7" hidden="1" x14ac:dyDescent="0.25">
      <c r="A8977">
        <f t="shared" si="425"/>
        <v>250</v>
      </c>
      <c r="B8977">
        <f t="shared" si="426"/>
        <v>12</v>
      </c>
      <c r="C8977" t="str">
        <f>_xlfn.XLOOKUP(A8977,Table4[Lfd],Table4[idElementValue],"Err",0)</f>
        <v/>
      </c>
      <c r="D8977">
        <f t="shared" si="426"/>
        <v>12</v>
      </c>
      <c r="E8977">
        <f ca="1">OFFSET(ElementsDB!$AQ$2,SeriesSelection!A8977-1,SeriesSelection!B8977-1)</f>
        <v>0</v>
      </c>
      <c r="F8977">
        <f>_xlfn.XLOOKUP(A8977,Table4[Lfd],Table4[Periods],"Err",0)</f>
        <v>0</v>
      </c>
      <c r="G8977" t="b">
        <f t="shared" si="424"/>
        <v>0</v>
      </c>
    </row>
    <row r="8978" spans="1:7" hidden="1" x14ac:dyDescent="0.25">
      <c r="A8978">
        <f t="shared" si="425"/>
        <v>250</v>
      </c>
      <c r="B8978">
        <f t="shared" si="426"/>
        <v>13</v>
      </c>
      <c r="C8978" t="str">
        <f>_xlfn.XLOOKUP(A8978,Table4[Lfd],Table4[idElementValue],"Err",0)</f>
        <v/>
      </c>
      <c r="D8978">
        <f t="shared" si="426"/>
        <v>13</v>
      </c>
      <c r="E8978">
        <f ca="1">OFFSET(ElementsDB!$AQ$2,SeriesSelection!A8978-1,SeriesSelection!B8978-1)</f>
        <v>0</v>
      </c>
      <c r="F8978">
        <f>_xlfn.XLOOKUP(A8978,Table4[Lfd],Table4[Periods],"Err",0)</f>
        <v>0</v>
      </c>
      <c r="G8978" t="b">
        <f t="shared" si="424"/>
        <v>0</v>
      </c>
    </row>
    <row r="8979" spans="1:7" hidden="1" x14ac:dyDescent="0.25">
      <c r="A8979">
        <f t="shared" si="425"/>
        <v>250</v>
      </c>
      <c r="B8979">
        <f t="shared" si="426"/>
        <v>14</v>
      </c>
      <c r="C8979" t="str">
        <f>_xlfn.XLOOKUP(A8979,Table4[Lfd],Table4[idElementValue],"Err",0)</f>
        <v/>
      </c>
      <c r="D8979">
        <f t="shared" si="426"/>
        <v>14</v>
      </c>
      <c r="E8979">
        <f ca="1">OFFSET(ElementsDB!$AQ$2,SeriesSelection!A8979-1,SeriesSelection!B8979-1)</f>
        <v>0</v>
      </c>
      <c r="F8979">
        <f>_xlfn.XLOOKUP(A8979,Table4[Lfd],Table4[Periods],"Err",0)</f>
        <v>0</v>
      </c>
      <c r="G8979" t="b">
        <f t="shared" si="424"/>
        <v>0</v>
      </c>
    </row>
    <row r="8980" spans="1:7" hidden="1" x14ac:dyDescent="0.25">
      <c r="A8980">
        <f t="shared" si="425"/>
        <v>250</v>
      </c>
      <c r="B8980">
        <f t="shared" si="426"/>
        <v>15</v>
      </c>
      <c r="C8980" t="str">
        <f>_xlfn.XLOOKUP(A8980,Table4[Lfd],Table4[idElementValue],"Err",0)</f>
        <v/>
      </c>
      <c r="D8980">
        <f t="shared" si="426"/>
        <v>15</v>
      </c>
      <c r="E8980">
        <f ca="1">OFFSET(ElementsDB!$AQ$2,SeriesSelection!A8980-1,SeriesSelection!B8980-1)</f>
        <v>0</v>
      </c>
      <c r="F8980">
        <f>_xlfn.XLOOKUP(A8980,Table4[Lfd],Table4[Periods],"Err",0)</f>
        <v>0</v>
      </c>
      <c r="G8980" t="b">
        <f t="shared" si="424"/>
        <v>0</v>
      </c>
    </row>
    <row r="8981" spans="1:7" hidden="1" x14ac:dyDescent="0.25">
      <c r="A8981">
        <f t="shared" si="425"/>
        <v>250</v>
      </c>
      <c r="B8981">
        <f t="shared" si="426"/>
        <v>16</v>
      </c>
      <c r="C8981" t="str">
        <f>_xlfn.XLOOKUP(A8981,Table4[Lfd],Table4[idElementValue],"Err",0)</f>
        <v/>
      </c>
      <c r="D8981">
        <f t="shared" si="426"/>
        <v>16</v>
      </c>
      <c r="E8981">
        <f ca="1">OFFSET(ElementsDB!$AQ$2,SeriesSelection!A8981-1,SeriesSelection!B8981-1)</f>
        <v>0</v>
      </c>
      <c r="F8981">
        <f>_xlfn.XLOOKUP(A8981,Table4[Lfd],Table4[Periods],"Err",0)</f>
        <v>0</v>
      </c>
      <c r="G8981" t="b">
        <f t="shared" si="424"/>
        <v>0</v>
      </c>
    </row>
    <row r="8982" spans="1:7" hidden="1" x14ac:dyDescent="0.25">
      <c r="A8982">
        <f t="shared" si="425"/>
        <v>250</v>
      </c>
      <c r="B8982">
        <f t="shared" si="426"/>
        <v>17</v>
      </c>
      <c r="C8982" t="str">
        <f>_xlfn.XLOOKUP(A8982,Table4[Lfd],Table4[idElementValue],"Err",0)</f>
        <v/>
      </c>
      <c r="D8982">
        <f t="shared" si="426"/>
        <v>17</v>
      </c>
      <c r="E8982">
        <f ca="1">OFFSET(ElementsDB!$AQ$2,SeriesSelection!A8982-1,SeriesSelection!B8982-1)</f>
        <v>0</v>
      </c>
      <c r="F8982">
        <f>_xlfn.XLOOKUP(A8982,Table4[Lfd],Table4[Periods],"Err",0)</f>
        <v>0</v>
      </c>
      <c r="G8982" t="b">
        <f t="shared" si="424"/>
        <v>0</v>
      </c>
    </row>
    <row r="8983" spans="1:7" hidden="1" x14ac:dyDescent="0.25">
      <c r="A8983">
        <f t="shared" si="425"/>
        <v>250</v>
      </c>
      <c r="B8983">
        <f t="shared" si="426"/>
        <v>18</v>
      </c>
      <c r="C8983" t="str">
        <f>_xlfn.XLOOKUP(A8983,Table4[Lfd],Table4[idElementValue],"Err",0)</f>
        <v/>
      </c>
      <c r="D8983">
        <f t="shared" si="426"/>
        <v>18</v>
      </c>
      <c r="E8983">
        <f ca="1">OFFSET(ElementsDB!$AQ$2,SeriesSelection!A8983-1,SeriesSelection!B8983-1)</f>
        <v>0</v>
      </c>
      <c r="F8983">
        <f>_xlfn.XLOOKUP(A8983,Table4[Lfd],Table4[Periods],"Err",0)</f>
        <v>0</v>
      </c>
      <c r="G8983" t="b">
        <f t="shared" si="424"/>
        <v>0</v>
      </c>
    </row>
    <row r="8984" spans="1:7" hidden="1" x14ac:dyDescent="0.25">
      <c r="A8984">
        <f t="shared" si="425"/>
        <v>250</v>
      </c>
      <c r="B8984">
        <f t="shared" si="426"/>
        <v>19</v>
      </c>
      <c r="C8984" t="str">
        <f>_xlfn.XLOOKUP(A8984,Table4[Lfd],Table4[idElementValue],"Err",0)</f>
        <v/>
      </c>
      <c r="D8984">
        <f t="shared" si="426"/>
        <v>19</v>
      </c>
      <c r="E8984">
        <f ca="1">OFFSET(ElementsDB!$AQ$2,SeriesSelection!A8984-1,SeriesSelection!B8984-1)</f>
        <v>0</v>
      </c>
      <c r="F8984">
        <f>_xlfn.XLOOKUP(A8984,Table4[Lfd],Table4[Periods],"Err",0)</f>
        <v>0</v>
      </c>
      <c r="G8984" t="b">
        <f t="shared" si="424"/>
        <v>0</v>
      </c>
    </row>
    <row r="8985" spans="1:7" hidden="1" x14ac:dyDescent="0.25">
      <c r="A8985">
        <f t="shared" si="425"/>
        <v>250</v>
      </c>
      <c r="B8985">
        <f t="shared" si="426"/>
        <v>20</v>
      </c>
      <c r="C8985" t="str">
        <f>_xlfn.XLOOKUP(A8985,Table4[Lfd],Table4[idElementValue],"Err",0)</f>
        <v/>
      </c>
      <c r="D8985">
        <f t="shared" si="426"/>
        <v>20</v>
      </c>
      <c r="E8985">
        <f ca="1">OFFSET(ElementsDB!$AQ$2,SeriesSelection!A8985-1,SeriesSelection!B8985-1)</f>
        <v>0</v>
      </c>
      <c r="F8985">
        <f>_xlfn.XLOOKUP(A8985,Table4[Lfd],Table4[Periods],"Err",0)</f>
        <v>0</v>
      </c>
      <c r="G8985" t="b">
        <f t="shared" si="424"/>
        <v>0</v>
      </c>
    </row>
    <row r="8986" spans="1:7" hidden="1" x14ac:dyDescent="0.25">
      <c r="A8986">
        <f t="shared" si="425"/>
        <v>250</v>
      </c>
      <c r="B8986">
        <f t="shared" si="426"/>
        <v>21</v>
      </c>
      <c r="C8986" t="str">
        <f>_xlfn.XLOOKUP(A8986,Table4[Lfd],Table4[idElementValue],"Err",0)</f>
        <v/>
      </c>
      <c r="D8986">
        <f t="shared" si="426"/>
        <v>21</v>
      </c>
      <c r="E8986">
        <f ca="1">OFFSET(ElementsDB!$AQ$2,SeriesSelection!A8986-1,SeriesSelection!B8986-1)</f>
        <v>0</v>
      </c>
      <c r="F8986">
        <f>_xlfn.XLOOKUP(A8986,Table4[Lfd],Table4[Periods],"Err",0)</f>
        <v>0</v>
      </c>
      <c r="G8986" t="b">
        <f t="shared" si="424"/>
        <v>0</v>
      </c>
    </row>
    <row r="8987" spans="1:7" hidden="1" x14ac:dyDescent="0.25">
      <c r="A8987">
        <f t="shared" si="425"/>
        <v>250</v>
      </c>
      <c r="B8987">
        <f t="shared" si="426"/>
        <v>22</v>
      </c>
      <c r="C8987" t="str">
        <f>_xlfn.XLOOKUP(A8987,Table4[Lfd],Table4[idElementValue],"Err",0)</f>
        <v/>
      </c>
      <c r="D8987">
        <f t="shared" si="426"/>
        <v>22</v>
      </c>
      <c r="E8987">
        <f ca="1">OFFSET(ElementsDB!$AQ$2,SeriesSelection!A8987-1,SeriesSelection!B8987-1)</f>
        <v>0</v>
      </c>
      <c r="F8987">
        <f>_xlfn.XLOOKUP(A8987,Table4[Lfd],Table4[Periods],"Err",0)</f>
        <v>0</v>
      </c>
      <c r="G8987" t="b">
        <f t="shared" si="424"/>
        <v>0</v>
      </c>
    </row>
    <row r="8988" spans="1:7" hidden="1" x14ac:dyDescent="0.25">
      <c r="A8988">
        <f t="shared" si="425"/>
        <v>250</v>
      </c>
      <c r="B8988">
        <f t="shared" si="426"/>
        <v>23</v>
      </c>
      <c r="C8988" t="str">
        <f>_xlfn.XLOOKUP(A8988,Table4[Lfd],Table4[idElementValue],"Err",0)</f>
        <v/>
      </c>
      <c r="D8988">
        <f t="shared" si="426"/>
        <v>23</v>
      </c>
      <c r="E8988">
        <f ca="1">OFFSET(ElementsDB!$AQ$2,SeriesSelection!A8988-1,SeriesSelection!B8988-1)</f>
        <v>0</v>
      </c>
      <c r="F8988">
        <f>_xlfn.XLOOKUP(A8988,Table4[Lfd],Table4[Periods],"Err",0)</f>
        <v>0</v>
      </c>
      <c r="G8988" t="b">
        <f t="shared" si="424"/>
        <v>0</v>
      </c>
    </row>
    <row r="8989" spans="1:7" hidden="1" x14ac:dyDescent="0.25">
      <c r="A8989">
        <f t="shared" si="425"/>
        <v>250</v>
      </c>
      <c r="B8989">
        <f t="shared" si="426"/>
        <v>24</v>
      </c>
      <c r="C8989" t="str">
        <f>_xlfn.XLOOKUP(A8989,Table4[Lfd],Table4[idElementValue],"Err",0)</f>
        <v/>
      </c>
      <c r="D8989">
        <f t="shared" si="426"/>
        <v>24</v>
      </c>
      <c r="E8989">
        <f ca="1">OFFSET(ElementsDB!$AQ$2,SeriesSelection!A8989-1,SeriesSelection!B8989-1)</f>
        <v>0</v>
      </c>
      <c r="F8989">
        <f>_xlfn.XLOOKUP(A8989,Table4[Lfd],Table4[Periods],"Err",0)</f>
        <v>0</v>
      </c>
      <c r="G8989" t="b">
        <f t="shared" si="424"/>
        <v>0</v>
      </c>
    </row>
    <row r="8990" spans="1:7" hidden="1" x14ac:dyDescent="0.25">
      <c r="A8990">
        <f t="shared" si="425"/>
        <v>250</v>
      </c>
      <c r="B8990">
        <f t="shared" si="426"/>
        <v>25</v>
      </c>
      <c r="C8990" t="str">
        <f>_xlfn.XLOOKUP(A8990,Table4[Lfd],Table4[idElementValue],"Err",0)</f>
        <v/>
      </c>
      <c r="D8990">
        <f t="shared" si="426"/>
        <v>25</v>
      </c>
      <c r="E8990">
        <f ca="1">OFFSET(ElementsDB!$AQ$2,SeriesSelection!A8990-1,SeriesSelection!B8990-1)</f>
        <v>0</v>
      </c>
      <c r="F8990">
        <f>_xlfn.XLOOKUP(A8990,Table4[Lfd],Table4[Periods],"Err",0)</f>
        <v>0</v>
      </c>
      <c r="G8990" t="b">
        <f t="shared" si="424"/>
        <v>0</v>
      </c>
    </row>
    <row r="8991" spans="1:7" hidden="1" x14ac:dyDescent="0.25">
      <c r="A8991">
        <f t="shared" si="425"/>
        <v>250</v>
      </c>
      <c r="B8991">
        <f t="shared" si="426"/>
        <v>26</v>
      </c>
      <c r="C8991" t="str">
        <f>_xlfn.XLOOKUP(A8991,Table4[Lfd],Table4[idElementValue],"Err",0)</f>
        <v/>
      </c>
      <c r="D8991">
        <f t="shared" si="426"/>
        <v>26</v>
      </c>
      <c r="E8991">
        <f ca="1">OFFSET(ElementsDB!$AQ$2,SeriesSelection!A8991-1,SeriesSelection!B8991-1)</f>
        <v>0</v>
      </c>
      <c r="F8991">
        <f>_xlfn.XLOOKUP(A8991,Table4[Lfd],Table4[Periods],"Err",0)</f>
        <v>0</v>
      </c>
      <c r="G8991" t="b">
        <f t="shared" si="424"/>
        <v>0</v>
      </c>
    </row>
    <row r="8992" spans="1:7" hidden="1" x14ac:dyDescent="0.25">
      <c r="A8992">
        <f t="shared" si="425"/>
        <v>250</v>
      </c>
      <c r="B8992">
        <f t="shared" si="426"/>
        <v>27</v>
      </c>
      <c r="C8992" t="str">
        <f>_xlfn.XLOOKUP(A8992,Table4[Lfd],Table4[idElementValue],"Err",0)</f>
        <v/>
      </c>
      <c r="D8992">
        <f t="shared" si="426"/>
        <v>27</v>
      </c>
      <c r="E8992">
        <f ca="1">OFFSET(ElementsDB!$AQ$2,SeriesSelection!A8992-1,SeriesSelection!B8992-1)</f>
        <v>0</v>
      </c>
      <c r="F8992">
        <f>_xlfn.XLOOKUP(A8992,Table4[Lfd],Table4[Periods],"Err",0)</f>
        <v>0</v>
      </c>
      <c r="G8992" t="b">
        <f t="shared" si="424"/>
        <v>0</v>
      </c>
    </row>
    <row r="8993" spans="1:7" hidden="1" x14ac:dyDescent="0.25">
      <c r="A8993">
        <f t="shared" si="425"/>
        <v>250</v>
      </c>
      <c r="B8993">
        <f t="shared" si="426"/>
        <v>28</v>
      </c>
      <c r="C8993" t="str">
        <f>_xlfn.XLOOKUP(A8993,Table4[Lfd],Table4[idElementValue],"Err",0)</f>
        <v/>
      </c>
      <c r="D8993">
        <f t="shared" si="426"/>
        <v>28</v>
      </c>
      <c r="E8993">
        <f ca="1">OFFSET(ElementsDB!$AQ$2,SeriesSelection!A8993-1,SeriesSelection!B8993-1)</f>
        <v>0</v>
      </c>
      <c r="F8993">
        <f>_xlfn.XLOOKUP(A8993,Table4[Lfd],Table4[Periods],"Err",0)</f>
        <v>0</v>
      </c>
      <c r="G8993" t="b">
        <f t="shared" si="424"/>
        <v>0</v>
      </c>
    </row>
    <row r="8994" spans="1:7" hidden="1" x14ac:dyDescent="0.25">
      <c r="A8994">
        <f t="shared" si="425"/>
        <v>250</v>
      </c>
      <c r="B8994">
        <f t="shared" si="426"/>
        <v>29</v>
      </c>
      <c r="C8994" t="str">
        <f>_xlfn.XLOOKUP(A8994,Table4[Lfd],Table4[idElementValue],"Err",0)</f>
        <v/>
      </c>
      <c r="D8994">
        <f t="shared" si="426"/>
        <v>29</v>
      </c>
      <c r="E8994">
        <f ca="1">OFFSET(ElementsDB!$AQ$2,SeriesSelection!A8994-1,SeriesSelection!B8994-1)</f>
        <v>0</v>
      </c>
      <c r="F8994">
        <f>_xlfn.XLOOKUP(A8994,Table4[Lfd],Table4[Periods],"Err",0)</f>
        <v>0</v>
      </c>
      <c r="G8994" t="b">
        <f t="shared" si="424"/>
        <v>0</v>
      </c>
    </row>
    <row r="8995" spans="1:7" hidden="1" x14ac:dyDescent="0.25">
      <c r="A8995">
        <f t="shared" si="425"/>
        <v>250</v>
      </c>
      <c r="B8995">
        <f t="shared" si="426"/>
        <v>30</v>
      </c>
      <c r="C8995" t="str">
        <f>_xlfn.XLOOKUP(A8995,Table4[Lfd],Table4[idElementValue],"Err",0)</f>
        <v/>
      </c>
      <c r="D8995">
        <f t="shared" si="426"/>
        <v>30</v>
      </c>
      <c r="E8995">
        <f ca="1">OFFSET(ElementsDB!$AQ$2,SeriesSelection!A8995-1,SeriesSelection!B8995-1)</f>
        <v>0</v>
      </c>
      <c r="F8995">
        <f>_xlfn.XLOOKUP(A8995,Table4[Lfd],Table4[Periods],"Err",0)</f>
        <v>0</v>
      </c>
      <c r="G8995" t="b">
        <f t="shared" si="424"/>
        <v>0</v>
      </c>
    </row>
    <row r="8996" spans="1:7" hidden="1" x14ac:dyDescent="0.25">
      <c r="A8996">
        <f t="shared" si="425"/>
        <v>250</v>
      </c>
      <c r="B8996">
        <f t="shared" si="426"/>
        <v>31</v>
      </c>
      <c r="C8996" t="str">
        <f>_xlfn.XLOOKUP(A8996,Table4[Lfd],Table4[idElementValue],"Err",0)</f>
        <v/>
      </c>
      <c r="D8996">
        <f t="shared" si="426"/>
        <v>31</v>
      </c>
      <c r="E8996">
        <f ca="1">OFFSET(ElementsDB!$AQ$2,SeriesSelection!A8996-1,SeriesSelection!B8996-1)</f>
        <v>0</v>
      </c>
      <c r="F8996">
        <f>_xlfn.XLOOKUP(A8996,Table4[Lfd],Table4[Periods],"Err",0)</f>
        <v>0</v>
      </c>
      <c r="G8996" t="b">
        <f t="shared" si="424"/>
        <v>0</v>
      </c>
    </row>
    <row r="8997" spans="1:7" hidden="1" x14ac:dyDescent="0.25">
      <c r="A8997">
        <f t="shared" si="425"/>
        <v>250</v>
      </c>
      <c r="B8997">
        <f t="shared" si="426"/>
        <v>32</v>
      </c>
      <c r="C8997" t="str">
        <f>_xlfn.XLOOKUP(A8997,Table4[Lfd],Table4[idElementValue],"Err",0)</f>
        <v/>
      </c>
      <c r="D8997">
        <f t="shared" si="426"/>
        <v>32</v>
      </c>
      <c r="E8997">
        <f ca="1">OFFSET(ElementsDB!$AQ$2,SeriesSelection!A8997-1,SeriesSelection!B8997-1)</f>
        <v>0</v>
      </c>
      <c r="F8997">
        <f>_xlfn.XLOOKUP(A8997,Table4[Lfd],Table4[Periods],"Err",0)</f>
        <v>0</v>
      </c>
      <c r="G8997" t="b">
        <f t="shared" si="424"/>
        <v>0</v>
      </c>
    </row>
    <row r="8998" spans="1:7" hidden="1" x14ac:dyDescent="0.25">
      <c r="A8998">
        <f t="shared" si="425"/>
        <v>250</v>
      </c>
      <c r="B8998">
        <f t="shared" si="426"/>
        <v>33</v>
      </c>
      <c r="C8998" t="str">
        <f>_xlfn.XLOOKUP(A8998,Table4[Lfd],Table4[idElementValue],"Err",0)</f>
        <v/>
      </c>
      <c r="D8998">
        <f t="shared" si="426"/>
        <v>33</v>
      </c>
      <c r="E8998">
        <f ca="1">OFFSET(ElementsDB!$AQ$2,SeriesSelection!A8998-1,SeriesSelection!B8998-1)</f>
        <v>0</v>
      </c>
      <c r="F8998">
        <f>_xlfn.XLOOKUP(A8998,Table4[Lfd],Table4[Periods],"Err",0)</f>
        <v>0</v>
      </c>
      <c r="G8998" t="b">
        <f t="shared" si="424"/>
        <v>0</v>
      </c>
    </row>
    <row r="8999" spans="1:7" hidden="1" x14ac:dyDescent="0.25">
      <c r="A8999">
        <f t="shared" si="425"/>
        <v>250</v>
      </c>
      <c r="B8999">
        <f t="shared" si="426"/>
        <v>34</v>
      </c>
      <c r="C8999" t="str">
        <f>_xlfn.XLOOKUP(A8999,Table4[Lfd],Table4[idElementValue],"Err",0)</f>
        <v/>
      </c>
      <c r="D8999">
        <f t="shared" si="426"/>
        <v>34</v>
      </c>
      <c r="E8999">
        <f ca="1">OFFSET(ElementsDB!$AQ$2,SeriesSelection!A8999-1,SeriesSelection!B8999-1)</f>
        <v>0</v>
      </c>
      <c r="F8999">
        <f>_xlfn.XLOOKUP(A8999,Table4[Lfd],Table4[Periods],"Err",0)</f>
        <v>0</v>
      </c>
      <c r="G8999" t="b">
        <f t="shared" si="424"/>
        <v>0</v>
      </c>
    </row>
    <row r="9000" spans="1:7" hidden="1" x14ac:dyDescent="0.25">
      <c r="A9000">
        <f t="shared" si="425"/>
        <v>250</v>
      </c>
      <c r="B9000">
        <f t="shared" si="426"/>
        <v>35</v>
      </c>
      <c r="C9000" t="str">
        <f>_xlfn.XLOOKUP(A9000,Table4[Lfd],Table4[idElementValue],"Err",0)</f>
        <v/>
      </c>
      <c r="D9000">
        <f t="shared" si="426"/>
        <v>35</v>
      </c>
      <c r="E9000">
        <f ca="1">OFFSET(ElementsDB!$AQ$2,SeriesSelection!A9000-1,SeriesSelection!B9000-1)</f>
        <v>0</v>
      </c>
      <c r="F9000">
        <f>_xlfn.XLOOKUP(A9000,Table4[Lfd],Table4[Periods],"Err",0)</f>
        <v>0</v>
      </c>
      <c r="G9000" t="b">
        <f t="shared" si="424"/>
        <v>0</v>
      </c>
    </row>
    <row r="9001" spans="1:7" hidden="1" x14ac:dyDescent="0.25">
      <c r="A9001">
        <f t="shared" si="425"/>
        <v>250</v>
      </c>
      <c r="B9001">
        <f t="shared" si="426"/>
        <v>36</v>
      </c>
      <c r="C9001" t="str">
        <f>_xlfn.XLOOKUP(A9001,Table4[Lfd],Table4[idElementValue],"Err",0)</f>
        <v/>
      </c>
      <c r="D9001">
        <f t="shared" si="426"/>
        <v>36</v>
      </c>
      <c r="E9001">
        <f ca="1">OFFSET(ElementsDB!$AQ$2,SeriesSelection!A9001-1,SeriesSelection!B9001-1)</f>
        <v>0</v>
      </c>
      <c r="F9001">
        <f>_xlfn.XLOOKUP(A9001,Table4[Lfd],Table4[Periods],"Err",0)</f>
        <v>0</v>
      </c>
      <c r="G9001" t="b">
        <f t="shared" si="424"/>
        <v>0</v>
      </c>
    </row>
    <row r="9002" spans="1:7" hidden="1" x14ac:dyDescent="0.25">
      <c r="A9002">
        <f t="shared" si="425"/>
        <v>251</v>
      </c>
      <c r="B9002">
        <f t="shared" si="426"/>
        <v>1</v>
      </c>
      <c r="C9002" t="str">
        <f>_xlfn.XLOOKUP(A9002,Table4[Lfd],Table4[idElementValue],"Err",0)</f>
        <v/>
      </c>
      <c r="D9002">
        <f t="shared" si="426"/>
        <v>1</v>
      </c>
      <c r="E9002">
        <f ca="1">OFFSET(ElementsDB!$AQ$2,SeriesSelection!A9002-1,SeriesSelection!B9002-1)</f>
        <v>0</v>
      </c>
      <c r="F9002">
        <f>_xlfn.XLOOKUP(A9002,Table4[Lfd],Table4[Periods],"Err",0)</f>
        <v>0</v>
      </c>
      <c r="G9002" t="b">
        <f t="shared" si="424"/>
        <v>0</v>
      </c>
    </row>
    <row r="9003" spans="1:7" hidden="1" x14ac:dyDescent="0.25">
      <c r="A9003">
        <f t="shared" si="425"/>
        <v>251</v>
      </c>
      <c r="B9003">
        <f t="shared" si="426"/>
        <v>2</v>
      </c>
      <c r="C9003" t="str">
        <f>_xlfn.XLOOKUP(A9003,Table4[Lfd],Table4[idElementValue],"Err",0)</f>
        <v/>
      </c>
      <c r="D9003">
        <f t="shared" si="426"/>
        <v>2</v>
      </c>
      <c r="E9003">
        <f ca="1">OFFSET(ElementsDB!$AQ$2,SeriesSelection!A9003-1,SeriesSelection!B9003-1)</f>
        <v>0</v>
      </c>
      <c r="F9003">
        <f>_xlfn.XLOOKUP(A9003,Table4[Lfd],Table4[Periods],"Err",0)</f>
        <v>0</v>
      </c>
      <c r="G9003" t="b">
        <f t="shared" si="424"/>
        <v>0</v>
      </c>
    </row>
    <row r="9004" spans="1:7" hidden="1" x14ac:dyDescent="0.25">
      <c r="A9004">
        <f t="shared" si="425"/>
        <v>251</v>
      </c>
      <c r="B9004">
        <f t="shared" si="426"/>
        <v>3</v>
      </c>
      <c r="C9004" t="str">
        <f>_xlfn.XLOOKUP(A9004,Table4[Lfd],Table4[idElementValue],"Err",0)</f>
        <v/>
      </c>
      <c r="D9004">
        <f t="shared" si="426"/>
        <v>3</v>
      </c>
      <c r="E9004">
        <f ca="1">OFFSET(ElementsDB!$AQ$2,SeriesSelection!A9004-1,SeriesSelection!B9004-1)</f>
        <v>0</v>
      </c>
      <c r="F9004">
        <f>_xlfn.XLOOKUP(A9004,Table4[Lfd],Table4[Periods],"Err",0)</f>
        <v>0</v>
      </c>
      <c r="G9004" t="b">
        <f t="shared" si="424"/>
        <v>0</v>
      </c>
    </row>
    <row r="9005" spans="1:7" hidden="1" x14ac:dyDescent="0.25">
      <c r="A9005">
        <f t="shared" si="425"/>
        <v>251</v>
      </c>
      <c r="B9005">
        <f t="shared" si="426"/>
        <v>4</v>
      </c>
      <c r="C9005" t="str">
        <f>_xlfn.XLOOKUP(A9005,Table4[Lfd],Table4[idElementValue],"Err",0)</f>
        <v/>
      </c>
      <c r="D9005">
        <f t="shared" si="426"/>
        <v>4</v>
      </c>
      <c r="E9005">
        <f ca="1">OFFSET(ElementsDB!$AQ$2,SeriesSelection!A9005-1,SeriesSelection!B9005-1)</f>
        <v>0</v>
      </c>
      <c r="F9005">
        <f>_xlfn.XLOOKUP(A9005,Table4[Lfd],Table4[Periods],"Err",0)</f>
        <v>0</v>
      </c>
      <c r="G9005" t="b">
        <f t="shared" si="424"/>
        <v>0</v>
      </c>
    </row>
    <row r="9006" spans="1:7" hidden="1" x14ac:dyDescent="0.25">
      <c r="A9006">
        <f t="shared" si="425"/>
        <v>251</v>
      </c>
      <c r="B9006">
        <f t="shared" si="426"/>
        <v>5</v>
      </c>
      <c r="C9006" t="str">
        <f>_xlfn.XLOOKUP(A9006,Table4[Lfd],Table4[idElementValue],"Err",0)</f>
        <v/>
      </c>
      <c r="D9006">
        <f t="shared" si="426"/>
        <v>5</v>
      </c>
      <c r="E9006">
        <f ca="1">OFFSET(ElementsDB!$AQ$2,SeriesSelection!A9006-1,SeriesSelection!B9006-1)</f>
        <v>0</v>
      </c>
      <c r="F9006">
        <f>_xlfn.XLOOKUP(A9006,Table4[Lfd],Table4[Periods],"Err",0)</f>
        <v>0</v>
      </c>
      <c r="G9006" t="b">
        <f t="shared" si="424"/>
        <v>0</v>
      </c>
    </row>
    <row r="9007" spans="1:7" hidden="1" x14ac:dyDescent="0.25">
      <c r="A9007">
        <f t="shared" si="425"/>
        <v>251</v>
      </c>
      <c r="B9007">
        <f t="shared" si="426"/>
        <v>6</v>
      </c>
      <c r="C9007" t="str">
        <f>_xlfn.XLOOKUP(A9007,Table4[Lfd],Table4[idElementValue],"Err",0)</f>
        <v/>
      </c>
      <c r="D9007">
        <f t="shared" si="426"/>
        <v>6</v>
      </c>
      <c r="E9007">
        <f ca="1">OFFSET(ElementsDB!$AQ$2,SeriesSelection!A9007-1,SeriesSelection!B9007-1)</f>
        <v>0</v>
      </c>
      <c r="F9007">
        <f>_xlfn.XLOOKUP(A9007,Table4[Lfd],Table4[Periods],"Err",0)</f>
        <v>0</v>
      </c>
      <c r="G9007" t="b">
        <f t="shared" si="424"/>
        <v>0</v>
      </c>
    </row>
    <row r="9008" spans="1:7" hidden="1" x14ac:dyDescent="0.25">
      <c r="A9008">
        <f t="shared" si="425"/>
        <v>251</v>
      </c>
      <c r="B9008">
        <f t="shared" si="426"/>
        <v>7</v>
      </c>
      <c r="C9008" t="str">
        <f>_xlfn.XLOOKUP(A9008,Table4[Lfd],Table4[idElementValue],"Err",0)</f>
        <v/>
      </c>
      <c r="D9008">
        <f t="shared" si="426"/>
        <v>7</v>
      </c>
      <c r="E9008">
        <f ca="1">OFFSET(ElementsDB!$AQ$2,SeriesSelection!A9008-1,SeriesSelection!B9008-1)</f>
        <v>0</v>
      </c>
      <c r="F9008">
        <f>_xlfn.XLOOKUP(A9008,Table4[Lfd],Table4[Periods],"Err",0)</f>
        <v>0</v>
      </c>
      <c r="G9008" t="b">
        <f t="shared" si="424"/>
        <v>0</v>
      </c>
    </row>
    <row r="9009" spans="1:7" hidden="1" x14ac:dyDescent="0.25">
      <c r="A9009">
        <f t="shared" si="425"/>
        <v>251</v>
      </c>
      <c r="B9009">
        <f t="shared" si="426"/>
        <v>8</v>
      </c>
      <c r="C9009" t="str">
        <f>_xlfn.XLOOKUP(A9009,Table4[Lfd],Table4[idElementValue],"Err",0)</f>
        <v/>
      </c>
      <c r="D9009">
        <f t="shared" si="426"/>
        <v>8</v>
      </c>
      <c r="E9009">
        <f ca="1">OFFSET(ElementsDB!$AQ$2,SeriesSelection!A9009-1,SeriesSelection!B9009-1)</f>
        <v>0</v>
      </c>
      <c r="F9009">
        <f>_xlfn.XLOOKUP(A9009,Table4[Lfd],Table4[Periods],"Err",0)</f>
        <v>0</v>
      </c>
      <c r="G9009" t="b">
        <f t="shared" si="424"/>
        <v>0</v>
      </c>
    </row>
    <row r="9010" spans="1:7" hidden="1" x14ac:dyDescent="0.25">
      <c r="A9010">
        <f t="shared" si="425"/>
        <v>251</v>
      </c>
      <c r="B9010">
        <f t="shared" si="426"/>
        <v>9</v>
      </c>
      <c r="C9010" t="str">
        <f>_xlfn.XLOOKUP(A9010,Table4[Lfd],Table4[idElementValue],"Err",0)</f>
        <v/>
      </c>
      <c r="D9010">
        <f t="shared" si="426"/>
        <v>9</v>
      </c>
      <c r="E9010">
        <f ca="1">OFFSET(ElementsDB!$AQ$2,SeriesSelection!A9010-1,SeriesSelection!B9010-1)</f>
        <v>0</v>
      </c>
      <c r="F9010">
        <f>_xlfn.XLOOKUP(A9010,Table4[Lfd],Table4[Periods],"Err",0)</f>
        <v>0</v>
      </c>
      <c r="G9010" t="b">
        <f t="shared" si="424"/>
        <v>0</v>
      </c>
    </row>
    <row r="9011" spans="1:7" hidden="1" x14ac:dyDescent="0.25">
      <c r="A9011">
        <f t="shared" si="425"/>
        <v>251</v>
      </c>
      <c r="B9011">
        <f t="shared" si="426"/>
        <v>10</v>
      </c>
      <c r="C9011" t="str">
        <f>_xlfn.XLOOKUP(A9011,Table4[Lfd],Table4[idElementValue],"Err",0)</f>
        <v/>
      </c>
      <c r="D9011">
        <f t="shared" si="426"/>
        <v>10</v>
      </c>
      <c r="E9011">
        <f ca="1">OFFSET(ElementsDB!$AQ$2,SeriesSelection!A9011-1,SeriesSelection!B9011-1)</f>
        <v>0</v>
      </c>
      <c r="F9011">
        <f>_xlfn.XLOOKUP(A9011,Table4[Lfd],Table4[Periods],"Err",0)</f>
        <v>0</v>
      </c>
      <c r="G9011" t="b">
        <f t="shared" si="424"/>
        <v>0</v>
      </c>
    </row>
    <row r="9012" spans="1:7" hidden="1" x14ac:dyDescent="0.25">
      <c r="A9012">
        <f t="shared" si="425"/>
        <v>251</v>
      </c>
      <c r="B9012">
        <f t="shared" si="426"/>
        <v>11</v>
      </c>
      <c r="C9012" t="str">
        <f>_xlfn.XLOOKUP(A9012,Table4[Lfd],Table4[idElementValue],"Err",0)</f>
        <v/>
      </c>
      <c r="D9012">
        <f t="shared" si="426"/>
        <v>11</v>
      </c>
      <c r="E9012">
        <f ca="1">OFFSET(ElementsDB!$AQ$2,SeriesSelection!A9012-1,SeriesSelection!B9012-1)</f>
        <v>0</v>
      </c>
      <c r="F9012">
        <f>_xlfn.XLOOKUP(A9012,Table4[Lfd],Table4[Periods],"Err",0)</f>
        <v>0</v>
      </c>
      <c r="G9012" t="b">
        <f t="shared" si="424"/>
        <v>0</v>
      </c>
    </row>
    <row r="9013" spans="1:7" hidden="1" x14ac:dyDescent="0.25">
      <c r="A9013">
        <f t="shared" si="425"/>
        <v>251</v>
      </c>
      <c r="B9013">
        <f t="shared" si="426"/>
        <v>12</v>
      </c>
      <c r="C9013" t="str">
        <f>_xlfn.XLOOKUP(A9013,Table4[Lfd],Table4[idElementValue],"Err",0)</f>
        <v/>
      </c>
      <c r="D9013">
        <f t="shared" si="426"/>
        <v>12</v>
      </c>
      <c r="E9013">
        <f ca="1">OFFSET(ElementsDB!$AQ$2,SeriesSelection!A9013-1,SeriesSelection!B9013-1)</f>
        <v>0</v>
      </c>
      <c r="F9013">
        <f>_xlfn.XLOOKUP(A9013,Table4[Lfd],Table4[Periods],"Err",0)</f>
        <v>0</v>
      </c>
      <c r="G9013" t="b">
        <f t="shared" si="424"/>
        <v>0</v>
      </c>
    </row>
    <row r="9014" spans="1:7" hidden="1" x14ac:dyDescent="0.25">
      <c r="A9014">
        <f t="shared" si="425"/>
        <v>251</v>
      </c>
      <c r="B9014">
        <f t="shared" si="426"/>
        <v>13</v>
      </c>
      <c r="C9014" t="str">
        <f>_xlfn.XLOOKUP(A9014,Table4[Lfd],Table4[idElementValue],"Err",0)</f>
        <v/>
      </c>
      <c r="D9014">
        <f t="shared" si="426"/>
        <v>13</v>
      </c>
      <c r="E9014">
        <f ca="1">OFFSET(ElementsDB!$AQ$2,SeriesSelection!A9014-1,SeriesSelection!B9014-1)</f>
        <v>0</v>
      </c>
      <c r="F9014">
        <f>_xlfn.XLOOKUP(A9014,Table4[Lfd],Table4[Periods],"Err",0)</f>
        <v>0</v>
      </c>
      <c r="G9014" t="b">
        <f t="shared" si="424"/>
        <v>0</v>
      </c>
    </row>
    <row r="9015" spans="1:7" hidden="1" x14ac:dyDescent="0.25">
      <c r="A9015">
        <f t="shared" si="425"/>
        <v>251</v>
      </c>
      <c r="B9015">
        <f t="shared" si="426"/>
        <v>14</v>
      </c>
      <c r="C9015" t="str">
        <f>_xlfn.XLOOKUP(A9015,Table4[Lfd],Table4[idElementValue],"Err",0)</f>
        <v/>
      </c>
      <c r="D9015">
        <f t="shared" si="426"/>
        <v>14</v>
      </c>
      <c r="E9015">
        <f ca="1">OFFSET(ElementsDB!$AQ$2,SeriesSelection!A9015-1,SeriesSelection!B9015-1)</f>
        <v>0</v>
      </c>
      <c r="F9015">
        <f>_xlfn.XLOOKUP(A9015,Table4[Lfd],Table4[Periods],"Err",0)</f>
        <v>0</v>
      </c>
      <c r="G9015" t="b">
        <f t="shared" si="424"/>
        <v>0</v>
      </c>
    </row>
    <row r="9016" spans="1:7" hidden="1" x14ac:dyDescent="0.25">
      <c r="A9016">
        <f t="shared" si="425"/>
        <v>251</v>
      </c>
      <c r="B9016">
        <f t="shared" si="426"/>
        <v>15</v>
      </c>
      <c r="C9016" t="str">
        <f>_xlfn.XLOOKUP(A9016,Table4[Lfd],Table4[idElementValue],"Err",0)</f>
        <v/>
      </c>
      <c r="D9016">
        <f t="shared" si="426"/>
        <v>15</v>
      </c>
      <c r="E9016">
        <f ca="1">OFFSET(ElementsDB!$AQ$2,SeriesSelection!A9016-1,SeriesSelection!B9016-1)</f>
        <v>0</v>
      </c>
      <c r="F9016">
        <f>_xlfn.XLOOKUP(A9016,Table4[Lfd],Table4[Periods],"Err",0)</f>
        <v>0</v>
      </c>
      <c r="G9016" t="b">
        <f t="shared" si="424"/>
        <v>0</v>
      </c>
    </row>
    <row r="9017" spans="1:7" hidden="1" x14ac:dyDescent="0.25">
      <c r="A9017">
        <f t="shared" si="425"/>
        <v>251</v>
      </c>
      <c r="B9017">
        <f t="shared" si="426"/>
        <v>16</v>
      </c>
      <c r="C9017" t="str">
        <f>_xlfn.XLOOKUP(A9017,Table4[Lfd],Table4[idElementValue],"Err",0)</f>
        <v/>
      </c>
      <c r="D9017">
        <f t="shared" si="426"/>
        <v>16</v>
      </c>
      <c r="E9017">
        <f ca="1">OFFSET(ElementsDB!$AQ$2,SeriesSelection!A9017-1,SeriesSelection!B9017-1)</f>
        <v>0</v>
      </c>
      <c r="F9017">
        <f>_xlfn.XLOOKUP(A9017,Table4[Lfd],Table4[Periods],"Err",0)</f>
        <v>0</v>
      </c>
      <c r="G9017" t="b">
        <f t="shared" si="424"/>
        <v>0</v>
      </c>
    </row>
    <row r="9018" spans="1:7" hidden="1" x14ac:dyDescent="0.25">
      <c r="A9018">
        <f t="shared" si="425"/>
        <v>251</v>
      </c>
      <c r="B9018">
        <f t="shared" si="426"/>
        <v>17</v>
      </c>
      <c r="C9018" t="str">
        <f>_xlfn.XLOOKUP(A9018,Table4[Lfd],Table4[idElementValue],"Err",0)</f>
        <v/>
      </c>
      <c r="D9018">
        <f t="shared" si="426"/>
        <v>17</v>
      </c>
      <c r="E9018">
        <f ca="1">OFFSET(ElementsDB!$AQ$2,SeriesSelection!A9018-1,SeriesSelection!B9018-1)</f>
        <v>0</v>
      </c>
      <c r="F9018">
        <f>_xlfn.XLOOKUP(A9018,Table4[Lfd],Table4[Periods],"Err",0)</f>
        <v>0</v>
      </c>
      <c r="G9018" t="b">
        <f t="shared" si="424"/>
        <v>0</v>
      </c>
    </row>
    <row r="9019" spans="1:7" hidden="1" x14ac:dyDescent="0.25">
      <c r="A9019">
        <f t="shared" si="425"/>
        <v>251</v>
      </c>
      <c r="B9019">
        <f t="shared" si="426"/>
        <v>18</v>
      </c>
      <c r="C9019" t="str">
        <f>_xlfn.XLOOKUP(A9019,Table4[Lfd],Table4[idElementValue],"Err",0)</f>
        <v/>
      </c>
      <c r="D9019">
        <f t="shared" si="426"/>
        <v>18</v>
      </c>
      <c r="E9019">
        <f ca="1">OFFSET(ElementsDB!$AQ$2,SeriesSelection!A9019-1,SeriesSelection!B9019-1)</f>
        <v>0</v>
      </c>
      <c r="F9019">
        <f>_xlfn.XLOOKUP(A9019,Table4[Lfd],Table4[Periods],"Err",0)</f>
        <v>0</v>
      </c>
      <c r="G9019" t="b">
        <f t="shared" si="424"/>
        <v>0</v>
      </c>
    </row>
    <row r="9020" spans="1:7" hidden="1" x14ac:dyDescent="0.25">
      <c r="A9020">
        <f t="shared" si="425"/>
        <v>251</v>
      </c>
      <c r="B9020">
        <f t="shared" si="426"/>
        <v>19</v>
      </c>
      <c r="C9020" t="str">
        <f>_xlfn.XLOOKUP(A9020,Table4[Lfd],Table4[idElementValue],"Err",0)</f>
        <v/>
      </c>
      <c r="D9020">
        <f t="shared" si="426"/>
        <v>19</v>
      </c>
      <c r="E9020">
        <f ca="1">OFFSET(ElementsDB!$AQ$2,SeriesSelection!A9020-1,SeriesSelection!B9020-1)</f>
        <v>0</v>
      </c>
      <c r="F9020">
        <f>_xlfn.XLOOKUP(A9020,Table4[Lfd],Table4[Periods],"Err",0)</f>
        <v>0</v>
      </c>
      <c r="G9020" t="b">
        <f t="shared" si="424"/>
        <v>0</v>
      </c>
    </row>
    <row r="9021" spans="1:7" hidden="1" x14ac:dyDescent="0.25">
      <c r="A9021">
        <f t="shared" si="425"/>
        <v>251</v>
      </c>
      <c r="B9021">
        <f t="shared" si="426"/>
        <v>20</v>
      </c>
      <c r="C9021" t="str">
        <f>_xlfn.XLOOKUP(A9021,Table4[Lfd],Table4[idElementValue],"Err",0)</f>
        <v/>
      </c>
      <c r="D9021">
        <f t="shared" si="426"/>
        <v>20</v>
      </c>
      <c r="E9021">
        <f ca="1">OFFSET(ElementsDB!$AQ$2,SeriesSelection!A9021-1,SeriesSelection!B9021-1)</f>
        <v>0</v>
      </c>
      <c r="F9021">
        <f>_xlfn.XLOOKUP(A9021,Table4[Lfd],Table4[Periods],"Err",0)</f>
        <v>0</v>
      </c>
      <c r="G9021" t="b">
        <f t="shared" si="424"/>
        <v>0</v>
      </c>
    </row>
    <row r="9022" spans="1:7" hidden="1" x14ac:dyDescent="0.25">
      <c r="A9022">
        <f t="shared" si="425"/>
        <v>251</v>
      </c>
      <c r="B9022">
        <f t="shared" si="426"/>
        <v>21</v>
      </c>
      <c r="C9022" t="str">
        <f>_xlfn.XLOOKUP(A9022,Table4[Lfd],Table4[idElementValue],"Err",0)</f>
        <v/>
      </c>
      <c r="D9022">
        <f t="shared" si="426"/>
        <v>21</v>
      </c>
      <c r="E9022">
        <f ca="1">OFFSET(ElementsDB!$AQ$2,SeriesSelection!A9022-1,SeriesSelection!B9022-1)</f>
        <v>0</v>
      </c>
      <c r="F9022">
        <f>_xlfn.XLOOKUP(A9022,Table4[Lfd],Table4[Periods],"Err",0)</f>
        <v>0</v>
      </c>
      <c r="G9022" t="b">
        <f t="shared" si="424"/>
        <v>0</v>
      </c>
    </row>
    <row r="9023" spans="1:7" hidden="1" x14ac:dyDescent="0.25">
      <c r="A9023">
        <f t="shared" si="425"/>
        <v>251</v>
      </c>
      <c r="B9023">
        <f t="shared" si="426"/>
        <v>22</v>
      </c>
      <c r="C9023" t="str">
        <f>_xlfn.XLOOKUP(A9023,Table4[Lfd],Table4[idElementValue],"Err",0)</f>
        <v/>
      </c>
      <c r="D9023">
        <f t="shared" si="426"/>
        <v>22</v>
      </c>
      <c r="E9023">
        <f ca="1">OFFSET(ElementsDB!$AQ$2,SeriesSelection!A9023-1,SeriesSelection!B9023-1)</f>
        <v>0</v>
      </c>
      <c r="F9023">
        <f>_xlfn.XLOOKUP(A9023,Table4[Lfd],Table4[Periods],"Err",0)</f>
        <v>0</v>
      </c>
      <c r="G9023" t="b">
        <f t="shared" si="424"/>
        <v>0</v>
      </c>
    </row>
    <row r="9024" spans="1:7" hidden="1" x14ac:dyDescent="0.25">
      <c r="A9024">
        <f t="shared" si="425"/>
        <v>251</v>
      </c>
      <c r="B9024">
        <f t="shared" si="426"/>
        <v>23</v>
      </c>
      <c r="C9024" t="str">
        <f>_xlfn.XLOOKUP(A9024,Table4[Lfd],Table4[idElementValue],"Err",0)</f>
        <v/>
      </c>
      <c r="D9024">
        <f t="shared" si="426"/>
        <v>23</v>
      </c>
      <c r="E9024">
        <f ca="1">OFFSET(ElementsDB!$AQ$2,SeriesSelection!A9024-1,SeriesSelection!B9024-1)</f>
        <v>0</v>
      </c>
      <c r="F9024">
        <f>_xlfn.XLOOKUP(A9024,Table4[Lfd],Table4[Periods],"Err",0)</f>
        <v>0</v>
      </c>
      <c r="G9024" t="b">
        <f t="shared" si="424"/>
        <v>0</v>
      </c>
    </row>
    <row r="9025" spans="1:7" hidden="1" x14ac:dyDescent="0.25">
      <c r="A9025">
        <f t="shared" si="425"/>
        <v>251</v>
      </c>
      <c r="B9025">
        <f t="shared" si="426"/>
        <v>24</v>
      </c>
      <c r="C9025" t="str">
        <f>_xlfn.XLOOKUP(A9025,Table4[Lfd],Table4[idElementValue],"Err",0)</f>
        <v/>
      </c>
      <c r="D9025">
        <f t="shared" si="426"/>
        <v>24</v>
      </c>
      <c r="E9025">
        <f ca="1">OFFSET(ElementsDB!$AQ$2,SeriesSelection!A9025-1,SeriesSelection!B9025-1)</f>
        <v>0</v>
      </c>
      <c r="F9025">
        <f>_xlfn.XLOOKUP(A9025,Table4[Lfd],Table4[Periods],"Err",0)</f>
        <v>0</v>
      </c>
      <c r="G9025" t="b">
        <f t="shared" si="424"/>
        <v>0</v>
      </c>
    </row>
    <row r="9026" spans="1:7" hidden="1" x14ac:dyDescent="0.25">
      <c r="A9026">
        <f t="shared" si="425"/>
        <v>251</v>
      </c>
      <c r="B9026">
        <f t="shared" si="426"/>
        <v>25</v>
      </c>
      <c r="C9026" t="str">
        <f>_xlfn.XLOOKUP(A9026,Table4[Lfd],Table4[idElementValue],"Err",0)</f>
        <v/>
      </c>
      <c r="D9026">
        <f t="shared" si="426"/>
        <v>25</v>
      </c>
      <c r="E9026">
        <f ca="1">OFFSET(ElementsDB!$AQ$2,SeriesSelection!A9026-1,SeriesSelection!B9026-1)</f>
        <v>0</v>
      </c>
      <c r="F9026">
        <f>_xlfn.XLOOKUP(A9026,Table4[Lfd],Table4[Periods],"Err",0)</f>
        <v>0</v>
      </c>
      <c r="G9026" t="b">
        <f t="shared" ref="G9026:G9089" si="427">(D9026&lt;=F9026)</f>
        <v>0</v>
      </c>
    </row>
    <row r="9027" spans="1:7" hidden="1" x14ac:dyDescent="0.25">
      <c r="A9027">
        <f t="shared" si="425"/>
        <v>251</v>
      </c>
      <c r="B9027">
        <f t="shared" si="426"/>
        <v>26</v>
      </c>
      <c r="C9027" t="str">
        <f>_xlfn.XLOOKUP(A9027,Table4[Lfd],Table4[idElementValue],"Err",0)</f>
        <v/>
      </c>
      <c r="D9027">
        <f t="shared" si="426"/>
        <v>26</v>
      </c>
      <c r="E9027">
        <f ca="1">OFFSET(ElementsDB!$AQ$2,SeriesSelection!A9027-1,SeriesSelection!B9027-1)</f>
        <v>0</v>
      </c>
      <c r="F9027">
        <f>_xlfn.XLOOKUP(A9027,Table4[Lfd],Table4[Periods],"Err",0)</f>
        <v>0</v>
      </c>
      <c r="G9027" t="b">
        <f t="shared" si="427"/>
        <v>0</v>
      </c>
    </row>
    <row r="9028" spans="1:7" hidden="1" x14ac:dyDescent="0.25">
      <c r="A9028">
        <f t="shared" si="425"/>
        <v>251</v>
      </c>
      <c r="B9028">
        <f t="shared" si="426"/>
        <v>27</v>
      </c>
      <c r="C9028" t="str">
        <f>_xlfn.XLOOKUP(A9028,Table4[Lfd],Table4[idElementValue],"Err",0)</f>
        <v/>
      </c>
      <c r="D9028">
        <f t="shared" si="426"/>
        <v>27</v>
      </c>
      <c r="E9028">
        <f ca="1">OFFSET(ElementsDB!$AQ$2,SeriesSelection!A9028-1,SeriesSelection!B9028-1)</f>
        <v>0</v>
      </c>
      <c r="F9028">
        <f>_xlfn.XLOOKUP(A9028,Table4[Lfd],Table4[Periods],"Err",0)</f>
        <v>0</v>
      </c>
      <c r="G9028" t="b">
        <f t="shared" si="427"/>
        <v>0</v>
      </c>
    </row>
    <row r="9029" spans="1:7" hidden="1" x14ac:dyDescent="0.25">
      <c r="A9029">
        <f t="shared" si="425"/>
        <v>251</v>
      </c>
      <c r="B9029">
        <f t="shared" si="426"/>
        <v>28</v>
      </c>
      <c r="C9029" t="str">
        <f>_xlfn.XLOOKUP(A9029,Table4[Lfd],Table4[idElementValue],"Err",0)</f>
        <v/>
      </c>
      <c r="D9029">
        <f t="shared" si="426"/>
        <v>28</v>
      </c>
      <c r="E9029">
        <f ca="1">OFFSET(ElementsDB!$AQ$2,SeriesSelection!A9029-1,SeriesSelection!B9029-1)</f>
        <v>0</v>
      </c>
      <c r="F9029">
        <f>_xlfn.XLOOKUP(A9029,Table4[Lfd],Table4[Periods],"Err",0)</f>
        <v>0</v>
      </c>
      <c r="G9029" t="b">
        <f t="shared" si="427"/>
        <v>0</v>
      </c>
    </row>
    <row r="9030" spans="1:7" hidden="1" x14ac:dyDescent="0.25">
      <c r="A9030">
        <f t="shared" si="425"/>
        <v>251</v>
      </c>
      <c r="B9030">
        <f t="shared" si="426"/>
        <v>29</v>
      </c>
      <c r="C9030" t="str">
        <f>_xlfn.XLOOKUP(A9030,Table4[Lfd],Table4[idElementValue],"Err",0)</f>
        <v/>
      </c>
      <c r="D9030">
        <f t="shared" si="426"/>
        <v>29</v>
      </c>
      <c r="E9030">
        <f ca="1">OFFSET(ElementsDB!$AQ$2,SeriesSelection!A9030-1,SeriesSelection!B9030-1)</f>
        <v>0</v>
      </c>
      <c r="F9030">
        <f>_xlfn.XLOOKUP(A9030,Table4[Lfd],Table4[Periods],"Err",0)</f>
        <v>0</v>
      </c>
      <c r="G9030" t="b">
        <f t="shared" si="427"/>
        <v>0</v>
      </c>
    </row>
    <row r="9031" spans="1:7" hidden="1" x14ac:dyDescent="0.25">
      <c r="A9031">
        <f t="shared" si="425"/>
        <v>251</v>
      </c>
      <c r="B9031">
        <f t="shared" si="426"/>
        <v>30</v>
      </c>
      <c r="C9031" t="str">
        <f>_xlfn.XLOOKUP(A9031,Table4[Lfd],Table4[idElementValue],"Err",0)</f>
        <v/>
      </c>
      <c r="D9031">
        <f t="shared" si="426"/>
        <v>30</v>
      </c>
      <c r="E9031">
        <f ca="1">OFFSET(ElementsDB!$AQ$2,SeriesSelection!A9031-1,SeriesSelection!B9031-1)</f>
        <v>0</v>
      </c>
      <c r="F9031">
        <f>_xlfn.XLOOKUP(A9031,Table4[Lfd],Table4[Periods],"Err",0)</f>
        <v>0</v>
      </c>
      <c r="G9031" t="b">
        <f t="shared" si="427"/>
        <v>0</v>
      </c>
    </row>
    <row r="9032" spans="1:7" hidden="1" x14ac:dyDescent="0.25">
      <c r="A9032">
        <f t="shared" si="425"/>
        <v>251</v>
      </c>
      <c r="B9032">
        <f t="shared" si="426"/>
        <v>31</v>
      </c>
      <c r="C9032" t="str">
        <f>_xlfn.XLOOKUP(A9032,Table4[Lfd],Table4[idElementValue],"Err",0)</f>
        <v/>
      </c>
      <c r="D9032">
        <f t="shared" si="426"/>
        <v>31</v>
      </c>
      <c r="E9032">
        <f ca="1">OFFSET(ElementsDB!$AQ$2,SeriesSelection!A9032-1,SeriesSelection!B9032-1)</f>
        <v>0</v>
      </c>
      <c r="F9032">
        <f>_xlfn.XLOOKUP(A9032,Table4[Lfd],Table4[Periods],"Err",0)</f>
        <v>0</v>
      </c>
      <c r="G9032" t="b">
        <f t="shared" si="427"/>
        <v>0</v>
      </c>
    </row>
    <row r="9033" spans="1:7" hidden="1" x14ac:dyDescent="0.25">
      <c r="A9033">
        <f t="shared" si="425"/>
        <v>251</v>
      </c>
      <c r="B9033">
        <f t="shared" si="426"/>
        <v>32</v>
      </c>
      <c r="C9033" t="str">
        <f>_xlfn.XLOOKUP(A9033,Table4[Lfd],Table4[idElementValue],"Err",0)</f>
        <v/>
      </c>
      <c r="D9033">
        <f t="shared" si="426"/>
        <v>32</v>
      </c>
      <c r="E9033">
        <f ca="1">OFFSET(ElementsDB!$AQ$2,SeriesSelection!A9033-1,SeriesSelection!B9033-1)</f>
        <v>0</v>
      </c>
      <c r="F9033">
        <f>_xlfn.XLOOKUP(A9033,Table4[Lfd],Table4[Periods],"Err",0)</f>
        <v>0</v>
      </c>
      <c r="G9033" t="b">
        <f t="shared" si="427"/>
        <v>0</v>
      </c>
    </row>
    <row r="9034" spans="1:7" hidden="1" x14ac:dyDescent="0.25">
      <c r="A9034">
        <f t="shared" si="425"/>
        <v>251</v>
      </c>
      <c r="B9034">
        <f t="shared" si="426"/>
        <v>33</v>
      </c>
      <c r="C9034" t="str">
        <f>_xlfn.XLOOKUP(A9034,Table4[Lfd],Table4[idElementValue],"Err",0)</f>
        <v/>
      </c>
      <c r="D9034">
        <f t="shared" si="426"/>
        <v>33</v>
      </c>
      <c r="E9034">
        <f ca="1">OFFSET(ElementsDB!$AQ$2,SeriesSelection!A9034-1,SeriesSelection!B9034-1)</f>
        <v>0</v>
      </c>
      <c r="F9034">
        <f>_xlfn.XLOOKUP(A9034,Table4[Lfd],Table4[Periods],"Err",0)</f>
        <v>0</v>
      </c>
      <c r="G9034" t="b">
        <f t="shared" si="427"/>
        <v>0</v>
      </c>
    </row>
    <row r="9035" spans="1:7" hidden="1" x14ac:dyDescent="0.25">
      <c r="A9035">
        <f t="shared" si="425"/>
        <v>251</v>
      </c>
      <c r="B9035">
        <f t="shared" si="426"/>
        <v>34</v>
      </c>
      <c r="C9035" t="str">
        <f>_xlfn.XLOOKUP(A9035,Table4[Lfd],Table4[idElementValue],"Err",0)</f>
        <v/>
      </c>
      <c r="D9035">
        <f t="shared" si="426"/>
        <v>34</v>
      </c>
      <c r="E9035">
        <f ca="1">OFFSET(ElementsDB!$AQ$2,SeriesSelection!A9035-1,SeriesSelection!B9035-1)</f>
        <v>0</v>
      </c>
      <c r="F9035">
        <f>_xlfn.XLOOKUP(A9035,Table4[Lfd],Table4[Periods],"Err",0)</f>
        <v>0</v>
      </c>
      <c r="G9035" t="b">
        <f t="shared" si="427"/>
        <v>0</v>
      </c>
    </row>
    <row r="9036" spans="1:7" hidden="1" x14ac:dyDescent="0.25">
      <c r="A9036">
        <f t="shared" si="425"/>
        <v>251</v>
      </c>
      <c r="B9036">
        <f t="shared" si="426"/>
        <v>35</v>
      </c>
      <c r="C9036" t="str">
        <f>_xlfn.XLOOKUP(A9036,Table4[Lfd],Table4[idElementValue],"Err",0)</f>
        <v/>
      </c>
      <c r="D9036">
        <f t="shared" si="426"/>
        <v>35</v>
      </c>
      <c r="E9036">
        <f ca="1">OFFSET(ElementsDB!$AQ$2,SeriesSelection!A9036-1,SeriesSelection!B9036-1)</f>
        <v>0</v>
      </c>
      <c r="F9036">
        <f>_xlfn.XLOOKUP(A9036,Table4[Lfd],Table4[Periods],"Err",0)</f>
        <v>0</v>
      </c>
      <c r="G9036" t="b">
        <f t="shared" si="427"/>
        <v>0</v>
      </c>
    </row>
    <row r="9037" spans="1:7" hidden="1" x14ac:dyDescent="0.25">
      <c r="A9037">
        <f t="shared" si="425"/>
        <v>251</v>
      </c>
      <c r="B9037">
        <f t="shared" si="426"/>
        <v>36</v>
      </c>
      <c r="C9037" t="str">
        <f>_xlfn.XLOOKUP(A9037,Table4[Lfd],Table4[idElementValue],"Err",0)</f>
        <v/>
      </c>
      <c r="D9037">
        <f t="shared" si="426"/>
        <v>36</v>
      </c>
      <c r="E9037">
        <f ca="1">OFFSET(ElementsDB!$AQ$2,SeriesSelection!A9037-1,SeriesSelection!B9037-1)</f>
        <v>0</v>
      </c>
      <c r="F9037">
        <f>_xlfn.XLOOKUP(A9037,Table4[Lfd],Table4[Periods],"Err",0)</f>
        <v>0</v>
      </c>
      <c r="G9037" t="b">
        <f t="shared" si="427"/>
        <v>0</v>
      </c>
    </row>
    <row r="9038" spans="1:7" hidden="1" x14ac:dyDescent="0.25">
      <c r="A9038">
        <f t="shared" si="425"/>
        <v>252</v>
      </c>
      <c r="B9038">
        <f t="shared" si="426"/>
        <v>1</v>
      </c>
      <c r="C9038" t="str">
        <f>_xlfn.XLOOKUP(A9038,Table4[Lfd],Table4[idElementValue],"Err",0)</f>
        <v/>
      </c>
      <c r="D9038">
        <f t="shared" si="426"/>
        <v>1</v>
      </c>
      <c r="E9038">
        <f ca="1">OFFSET(ElementsDB!$AQ$2,SeriesSelection!A9038-1,SeriesSelection!B9038-1)</f>
        <v>0</v>
      </c>
      <c r="F9038">
        <f>_xlfn.XLOOKUP(A9038,Table4[Lfd],Table4[Periods],"Err",0)</f>
        <v>0</v>
      </c>
      <c r="G9038" t="b">
        <f t="shared" si="427"/>
        <v>0</v>
      </c>
    </row>
    <row r="9039" spans="1:7" hidden="1" x14ac:dyDescent="0.25">
      <c r="A9039">
        <f t="shared" si="425"/>
        <v>252</v>
      </c>
      <c r="B9039">
        <f t="shared" si="426"/>
        <v>2</v>
      </c>
      <c r="C9039" t="str">
        <f>_xlfn.XLOOKUP(A9039,Table4[Lfd],Table4[idElementValue],"Err",0)</f>
        <v/>
      </c>
      <c r="D9039">
        <f t="shared" si="426"/>
        <v>2</v>
      </c>
      <c r="E9039">
        <f ca="1">OFFSET(ElementsDB!$AQ$2,SeriesSelection!A9039-1,SeriesSelection!B9039-1)</f>
        <v>0</v>
      </c>
      <c r="F9039">
        <f>_xlfn.XLOOKUP(A9039,Table4[Lfd],Table4[Periods],"Err",0)</f>
        <v>0</v>
      </c>
      <c r="G9039" t="b">
        <f t="shared" si="427"/>
        <v>0</v>
      </c>
    </row>
    <row r="9040" spans="1:7" hidden="1" x14ac:dyDescent="0.25">
      <c r="A9040">
        <f t="shared" ref="A9040:A9103" si="428">IF(B9040=1,A9039+1,A9039)</f>
        <v>252</v>
      </c>
      <c r="B9040">
        <f t="shared" ref="B9040:D9103" si="429">IF(B9039=36,1,B9039+1)</f>
        <v>3</v>
      </c>
      <c r="C9040" t="str">
        <f>_xlfn.XLOOKUP(A9040,Table4[Lfd],Table4[idElementValue],"Err",0)</f>
        <v/>
      </c>
      <c r="D9040">
        <f t="shared" si="429"/>
        <v>3</v>
      </c>
      <c r="E9040">
        <f ca="1">OFFSET(ElementsDB!$AQ$2,SeriesSelection!A9040-1,SeriesSelection!B9040-1)</f>
        <v>0</v>
      </c>
      <c r="F9040">
        <f>_xlfn.XLOOKUP(A9040,Table4[Lfd],Table4[Periods],"Err",0)</f>
        <v>0</v>
      </c>
      <c r="G9040" t="b">
        <f t="shared" si="427"/>
        <v>0</v>
      </c>
    </row>
    <row r="9041" spans="1:7" hidden="1" x14ac:dyDescent="0.25">
      <c r="A9041">
        <f t="shared" si="428"/>
        <v>252</v>
      </c>
      <c r="B9041">
        <f t="shared" si="429"/>
        <v>4</v>
      </c>
      <c r="C9041" t="str">
        <f>_xlfn.XLOOKUP(A9041,Table4[Lfd],Table4[idElementValue],"Err",0)</f>
        <v/>
      </c>
      <c r="D9041">
        <f t="shared" si="429"/>
        <v>4</v>
      </c>
      <c r="E9041">
        <f ca="1">OFFSET(ElementsDB!$AQ$2,SeriesSelection!A9041-1,SeriesSelection!B9041-1)</f>
        <v>0</v>
      </c>
      <c r="F9041">
        <f>_xlfn.XLOOKUP(A9041,Table4[Lfd],Table4[Periods],"Err",0)</f>
        <v>0</v>
      </c>
      <c r="G9041" t="b">
        <f t="shared" si="427"/>
        <v>0</v>
      </c>
    </row>
    <row r="9042" spans="1:7" hidden="1" x14ac:dyDescent="0.25">
      <c r="A9042">
        <f t="shared" si="428"/>
        <v>252</v>
      </c>
      <c r="B9042">
        <f t="shared" si="429"/>
        <v>5</v>
      </c>
      <c r="C9042" t="str">
        <f>_xlfn.XLOOKUP(A9042,Table4[Lfd],Table4[idElementValue],"Err",0)</f>
        <v/>
      </c>
      <c r="D9042">
        <f t="shared" si="429"/>
        <v>5</v>
      </c>
      <c r="E9042">
        <f ca="1">OFFSET(ElementsDB!$AQ$2,SeriesSelection!A9042-1,SeriesSelection!B9042-1)</f>
        <v>0</v>
      </c>
      <c r="F9042">
        <f>_xlfn.XLOOKUP(A9042,Table4[Lfd],Table4[Periods],"Err",0)</f>
        <v>0</v>
      </c>
      <c r="G9042" t="b">
        <f t="shared" si="427"/>
        <v>0</v>
      </c>
    </row>
    <row r="9043" spans="1:7" hidden="1" x14ac:dyDescent="0.25">
      <c r="A9043">
        <f t="shared" si="428"/>
        <v>252</v>
      </c>
      <c r="B9043">
        <f t="shared" si="429"/>
        <v>6</v>
      </c>
      <c r="C9043" t="str">
        <f>_xlfn.XLOOKUP(A9043,Table4[Lfd],Table4[idElementValue],"Err",0)</f>
        <v/>
      </c>
      <c r="D9043">
        <f t="shared" si="429"/>
        <v>6</v>
      </c>
      <c r="E9043">
        <f ca="1">OFFSET(ElementsDB!$AQ$2,SeriesSelection!A9043-1,SeriesSelection!B9043-1)</f>
        <v>0</v>
      </c>
      <c r="F9043">
        <f>_xlfn.XLOOKUP(A9043,Table4[Lfd],Table4[Periods],"Err",0)</f>
        <v>0</v>
      </c>
      <c r="G9043" t="b">
        <f t="shared" si="427"/>
        <v>0</v>
      </c>
    </row>
    <row r="9044" spans="1:7" hidden="1" x14ac:dyDescent="0.25">
      <c r="A9044">
        <f t="shared" si="428"/>
        <v>252</v>
      </c>
      <c r="B9044">
        <f t="shared" si="429"/>
        <v>7</v>
      </c>
      <c r="C9044" t="str">
        <f>_xlfn.XLOOKUP(A9044,Table4[Lfd],Table4[idElementValue],"Err",0)</f>
        <v/>
      </c>
      <c r="D9044">
        <f t="shared" si="429"/>
        <v>7</v>
      </c>
      <c r="E9044">
        <f ca="1">OFFSET(ElementsDB!$AQ$2,SeriesSelection!A9044-1,SeriesSelection!B9044-1)</f>
        <v>0</v>
      </c>
      <c r="F9044">
        <f>_xlfn.XLOOKUP(A9044,Table4[Lfd],Table4[Periods],"Err",0)</f>
        <v>0</v>
      </c>
      <c r="G9044" t="b">
        <f t="shared" si="427"/>
        <v>0</v>
      </c>
    </row>
    <row r="9045" spans="1:7" hidden="1" x14ac:dyDescent="0.25">
      <c r="A9045">
        <f t="shared" si="428"/>
        <v>252</v>
      </c>
      <c r="B9045">
        <f t="shared" si="429"/>
        <v>8</v>
      </c>
      <c r="C9045" t="str">
        <f>_xlfn.XLOOKUP(A9045,Table4[Lfd],Table4[idElementValue],"Err",0)</f>
        <v/>
      </c>
      <c r="D9045">
        <f t="shared" si="429"/>
        <v>8</v>
      </c>
      <c r="E9045">
        <f ca="1">OFFSET(ElementsDB!$AQ$2,SeriesSelection!A9045-1,SeriesSelection!B9045-1)</f>
        <v>0</v>
      </c>
      <c r="F9045">
        <f>_xlfn.XLOOKUP(A9045,Table4[Lfd],Table4[Periods],"Err",0)</f>
        <v>0</v>
      </c>
      <c r="G9045" t="b">
        <f t="shared" si="427"/>
        <v>0</v>
      </c>
    </row>
    <row r="9046" spans="1:7" hidden="1" x14ac:dyDescent="0.25">
      <c r="A9046">
        <f t="shared" si="428"/>
        <v>252</v>
      </c>
      <c r="B9046">
        <f t="shared" si="429"/>
        <v>9</v>
      </c>
      <c r="C9046" t="str">
        <f>_xlfn.XLOOKUP(A9046,Table4[Lfd],Table4[idElementValue],"Err",0)</f>
        <v/>
      </c>
      <c r="D9046">
        <f t="shared" si="429"/>
        <v>9</v>
      </c>
      <c r="E9046">
        <f ca="1">OFFSET(ElementsDB!$AQ$2,SeriesSelection!A9046-1,SeriesSelection!B9046-1)</f>
        <v>0</v>
      </c>
      <c r="F9046">
        <f>_xlfn.XLOOKUP(A9046,Table4[Lfd],Table4[Periods],"Err",0)</f>
        <v>0</v>
      </c>
      <c r="G9046" t="b">
        <f t="shared" si="427"/>
        <v>0</v>
      </c>
    </row>
    <row r="9047" spans="1:7" hidden="1" x14ac:dyDescent="0.25">
      <c r="A9047">
        <f t="shared" si="428"/>
        <v>252</v>
      </c>
      <c r="B9047">
        <f t="shared" si="429"/>
        <v>10</v>
      </c>
      <c r="C9047" t="str">
        <f>_xlfn.XLOOKUP(A9047,Table4[Lfd],Table4[idElementValue],"Err",0)</f>
        <v/>
      </c>
      <c r="D9047">
        <f t="shared" si="429"/>
        <v>10</v>
      </c>
      <c r="E9047">
        <f ca="1">OFFSET(ElementsDB!$AQ$2,SeriesSelection!A9047-1,SeriesSelection!B9047-1)</f>
        <v>0</v>
      </c>
      <c r="F9047">
        <f>_xlfn.XLOOKUP(A9047,Table4[Lfd],Table4[Periods],"Err",0)</f>
        <v>0</v>
      </c>
      <c r="G9047" t="b">
        <f t="shared" si="427"/>
        <v>0</v>
      </c>
    </row>
    <row r="9048" spans="1:7" hidden="1" x14ac:dyDescent="0.25">
      <c r="A9048">
        <f t="shared" si="428"/>
        <v>252</v>
      </c>
      <c r="B9048">
        <f t="shared" si="429"/>
        <v>11</v>
      </c>
      <c r="C9048" t="str">
        <f>_xlfn.XLOOKUP(A9048,Table4[Lfd],Table4[idElementValue],"Err",0)</f>
        <v/>
      </c>
      <c r="D9048">
        <f t="shared" si="429"/>
        <v>11</v>
      </c>
      <c r="E9048">
        <f ca="1">OFFSET(ElementsDB!$AQ$2,SeriesSelection!A9048-1,SeriesSelection!B9048-1)</f>
        <v>0</v>
      </c>
      <c r="F9048">
        <f>_xlfn.XLOOKUP(A9048,Table4[Lfd],Table4[Periods],"Err",0)</f>
        <v>0</v>
      </c>
      <c r="G9048" t="b">
        <f t="shared" si="427"/>
        <v>0</v>
      </c>
    </row>
    <row r="9049" spans="1:7" hidden="1" x14ac:dyDescent="0.25">
      <c r="A9049">
        <f t="shared" si="428"/>
        <v>252</v>
      </c>
      <c r="B9049">
        <f t="shared" si="429"/>
        <v>12</v>
      </c>
      <c r="C9049" t="str">
        <f>_xlfn.XLOOKUP(A9049,Table4[Lfd],Table4[idElementValue],"Err",0)</f>
        <v/>
      </c>
      <c r="D9049">
        <f t="shared" si="429"/>
        <v>12</v>
      </c>
      <c r="E9049">
        <f ca="1">OFFSET(ElementsDB!$AQ$2,SeriesSelection!A9049-1,SeriesSelection!B9049-1)</f>
        <v>0</v>
      </c>
      <c r="F9049">
        <f>_xlfn.XLOOKUP(A9049,Table4[Lfd],Table4[Periods],"Err",0)</f>
        <v>0</v>
      </c>
      <c r="G9049" t="b">
        <f t="shared" si="427"/>
        <v>0</v>
      </c>
    </row>
    <row r="9050" spans="1:7" hidden="1" x14ac:dyDescent="0.25">
      <c r="A9050">
        <f t="shared" si="428"/>
        <v>252</v>
      </c>
      <c r="B9050">
        <f t="shared" si="429"/>
        <v>13</v>
      </c>
      <c r="C9050" t="str">
        <f>_xlfn.XLOOKUP(A9050,Table4[Lfd],Table4[idElementValue],"Err",0)</f>
        <v/>
      </c>
      <c r="D9050">
        <f t="shared" si="429"/>
        <v>13</v>
      </c>
      <c r="E9050">
        <f ca="1">OFFSET(ElementsDB!$AQ$2,SeriesSelection!A9050-1,SeriesSelection!B9050-1)</f>
        <v>0</v>
      </c>
      <c r="F9050">
        <f>_xlfn.XLOOKUP(A9050,Table4[Lfd],Table4[Periods],"Err",0)</f>
        <v>0</v>
      </c>
      <c r="G9050" t="b">
        <f t="shared" si="427"/>
        <v>0</v>
      </c>
    </row>
    <row r="9051" spans="1:7" hidden="1" x14ac:dyDescent="0.25">
      <c r="A9051">
        <f t="shared" si="428"/>
        <v>252</v>
      </c>
      <c r="B9051">
        <f t="shared" si="429"/>
        <v>14</v>
      </c>
      <c r="C9051" t="str">
        <f>_xlfn.XLOOKUP(A9051,Table4[Lfd],Table4[idElementValue],"Err",0)</f>
        <v/>
      </c>
      <c r="D9051">
        <f t="shared" si="429"/>
        <v>14</v>
      </c>
      <c r="E9051">
        <f ca="1">OFFSET(ElementsDB!$AQ$2,SeriesSelection!A9051-1,SeriesSelection!B9051-1)</f>
        <v>0</v>
      </c>
      <c r="F9051">
        <f>_xlfn.XLOOKUP(A9051,Table4[Lfd],Table4[Periods],"Err",0)</f>
        <v>0</v>
      </c>
      <c r="G9051" t="b">
        <f t="shared" si="427"/>
        <v>0</v>
      </c>
    </row>
    <row r="9052" spans="1:7" hidden="1" x14ac:dyDescent="0.25">
      <c r="A9052">
        <f t="shared" si="428"/>
        <v>252</v>
      </c>
      <c r="B9052">
        <f t="shared" si="429"/>
        <v>15</v>
      </c>
      <c r="C9052" t="str">
        <f>_xlfn.XLOOKUP(A9052,Table4[Lfd],Table4[idElementValue],"Err",0)</f>
        <v/>
      </c>
      <c r="D9052">
        <f t="shared" si="429"/>
        <v>15</v>
      </c>
      <c r="E9052">
        <f ca="1">OFFSET(ElementsDB!$AQ$2,SeriesSelection!A9052-1,SeriesSelection!B9052-1)</f>
        <v>0</v>
      </c>
      <c r="F9052">
        <f>_xlfn.XLOOKUP(A9052,Table4[Lfd],Table4[Periods],"Err",0)</f>
        <v>0</v>
      </c>
      <c r="G9052" t="b">
        <f t="shared" si="427"/>
        <v>0</v>
      </c>
    </row>
    <row r="9053" spans="1:7" hidden="1" x14ac:dyDescent="0.25">
      <c r="A9053">
        <f t="shared" si="428"/>
        <v>252</v>
      </c>
      <c r="B9053">
        <f t="shared" si="429"/>
        <v>16</v>
      </c>
      <c r="C9053" t="str">
        <f>_xlfn.XLOOKUP(A9053,Table4[Lfd],Table4[idElementValue],"Err",0)</f>
        <v/>
      </c>
      <c r="D9053">
        <f t="shared" si="429"/>
        <v>16</v>
      </c>
      <c r="E9053">
        <f ca="1">OFFSET(ElementsDB!$AQ$2,SeriesSelection!A9053-1,SeriesSelection!B9053-1)</f>
        <v>0</v>
      </c>
      <c r="F9053">
        <f>_xlfn.XLOOKUP(A9053,Table4[Lfd],Table4[Periods],"Err",0)</f>
        <v>0</v>
      </c>
      <c r="G9053" t="b">
        <f t="shared" si="427"/>
        <v>0</v>
      </c>
    </row>
    <row r="9054" spans="1:7" hidden="1" x14ac:dyDescent="0.25">
      <c r="A9054">
        <f t="shared" si="428"/>
        <v>252</v>
      </c>
      <c r="B9054">
        <f t="shared" si="429"/>
        <v>17</v>
      </c>
      <c r="C9054" t="str">
        <f>_xlfn.XLOOKUP(A9054,Table4[Lfd],Table4[idElementValue],"Err",0)</f>
        <v/>
      </c>
      <c r="D9054">
        <f t="shared" si="429"/>
        <v>17</v>
      </c>
      <c r="E9054">
        <f ca="1">OFFSET(ElementsDB!$AQ$2,SeriesSelection!A9054-1,SeriesSelection!B9054-1)</f>
        <v>0</v>
      </c>
      <c r="F9054">
        <f>_xlfn.XLOOKUP(A9054,Table4[Lfd],Table4[Periods],"Err",0)</f>
        <v>0</v>
      </c>
      <c r="G9054" t="b">
        <f t="shared" si="427"/>
        <v>0</v>
      </c>
    </row>
    <row r="9055" spans="1:7" hidden="1" x14ac:dyDescent="0.25">
      <c r="A9055">
        <f t="shared" si="428"/>
        <v>252</v>
      </c>
      <c r="B9055">
        <f t="shared" si="429"/>
        <v>18</v>
      </c>
      <c r="C9055" t="str">
        <f>_xlfn.XLOOKUP(A9055,Table4[Lfd],Table4[idElementValue],"Err",0)</f>
        <v/>
      </c>
      <c r="D9055">
        <f t="shared" si="429"/>
        <v>18</v>
      </c>
      <c r="E9055">
        <f ca="1">OFFSET(ElementsDB!$AQ$2,SeriesSelection!A9055-1,SeriesSelection!B9055-1)</f>
        <v>0</v>
      </c>
      <c r="F9055">
        <f>_xlfn.XLOOKUP(A9055,Table4[Lfd],Table4[Periods],"Err",0)</f>
        <v>0</v>
      </c>
      <c r="G9055" t="b">
        <f t="shared" si="427"/>
        <v>0</v>
      </c>
    </row>
    <row r="9056" spans="1:7" hidden="1" x14ac:dyDescent="0.25">
      <c r="A9056">
        <f t="shared" si="428"/>
        <v>252</v>
      </c>
      <c r="B9056">
        <f t="shared" si="429"/>
        <v>19</v>
      </c>
      <c r="C9056" t="str">
        <f>_xlfn.XLOOKUP(A9056,Table4[Lfd],Table4[idElementValue],"Err",0)</f>
        <v/>
      </c>
      <c r="D9056">
        <f t="shared" si="429"/>
        <v>19</v>
      </c>
      <c r="E9056">
        <f ca="1">OFFSET(ElementsDB!$AQ$2,SeriesSelection!A9056-1,SeriesSelection!B9056-1)</f>
        <v>0</v>
      </c>
      <c r="F9056">
        <f>_xlfn.XLOOKUP(A9056,Table4[Lfd],Table4[Periods],"Err",0)</f>
        <v>0</v>
      </c>
      <c r="G9056" t="b">
        <f t="shared" si="427"/>
        <v>0</v>
      </c>
    </row>
    <row r="9057" spans="1:7" hidden="1" x14ac:dyDescent="0.25">
      <c r="A9057">
        <f t="shared" si="428"/>
        <v>252</v>
      </c>
      <c r="B9057">
        <f t="shared" si="429"/>
        <v>20</v>
      </c>
      <c r="C9057" t="str">
        <f>_xlfn.XLOOKUP(A9057,Table4[Lfd],Table4[idElementValue],"Err",0)</f>
        <v/>
      </c>
      <c r="D9057">
        <f t="shared" si="429"/>
        <v>20</v>
      </c>
      <c r="E9057">
        <f ca="1">OFFSET(ElementsDB!$AQ$2,SeriesSelection!A9057-1,SeriesSelection!B9057-1)</f>
        <v>0</v>
      </c>
      <c r="F9057">
        <f>_xlfn.XLOOKUP(A9057,Table4[Lfd],Table4[Periods],"Err",0)</f>
        <v>0</v>
      </c>
      <c r="G9057" t="b">
        <f t="shared" si="427"/>
        <v>0</v>
      </c>
    </row>
    <row r="9058" spans="1:7" hidden="1" x14ac:dyDescent="0.25">
      <c r="A9058">
        <f t="shared" si="428"/>
        <v>252</v>
      </c>
      <c r="B9058">
        <f t="shared" si="429"/>
        <v>21</v>
      </c>
      <c r="C9058" t="str">
        <f>_xlfn.XLOOKUP(A9058,Table4[Lfd],Table4[idElementValue],"Err",0)</f>
        <v/>
      </c>
      <c r="D9058">
        <f t="shared" si="429"/>
        <v>21</v>
      </c>
      <c r="E9058">
        <f ca="1">OFFSET(ElementsDB!$AQ$2,SeriesSelection!A9058-1,SeriesSelection!B9058-1)</f>
        <v>0</v>
      </c>
      <c r="F9058">
        <f>_xlfn.XLOOKUP(A9058,Table4[Lfd],Table4[Periods],"Err",0)</f>
        <v>0</v>
      </c>
      <c r="G9058" t="b">
        <f t="shared" si="427"/>
        <v>0</v>
      </c>
    </row>
    <row r="9059" spans="1:7" hidden="1" x14ac:dyDescent="0.25">
      <c r="A9059">
        <f t="shared" si="428"/>
        <v>252</v>
      </c>
      <c r="B9059">
        <f t="shared" si="429"/>
        <v>22</v>
      </c>
      <c r="C9059" t="str">
        <f>_xlfn.XLOOKUP(A9059,Table4[Lfd],Table4[idElementValue],"Err",0)</f>
        <v/>
      </c>
      <c r="D9059">
        <f t="shared" si="429"/>
        <v>22</v>
      </c>
      <c r="E9059">
        <f ca="1">OFFSET(ElementsDB!$AQ$2,SeriesSelection!A9059-1,SeriesSelection!B9059-1)</f>
        <v>0</v>
      </c>
      <c r="F9059">
        <f>_xlfn.XLOOKUP(A9059,Table4[Lfd],Table4[Periods],"Err",0)</f>
        <v>0</v>
      </c>
      <c r="G9059" t="b">
        <f t="shared" si="427"/>
        <v>0</v>
      </c>
    </row>
    <row r="9060" spans="1:7" hidden="1" x14ac:dyDescent="0.25">
      <c r="A9060">
        <f t="shared" si="428"/>
        <v>252</v>
      </c>
      <c r="B9060">
        <f t="shared" si="429"/>
        <v>23</v>
      </c>
      <c r="C9060" t="str">
        <f>_xlfn.XLOOKUP(A9060,Table4[Lfd],Table4[idElementValue],"Err",0)</f>
        <v/>
      </c>
      <c r="D9060">
        <f t="shared" si="429"/>
        <v>23</v>
      </c>
      <c r="E9060">
        <f ca="1">OFFSET(ElementsDB!$AQ$2,SeriesSelection!A9060-1,SeriesSelection!B9060-1)</f>
        <v>0</v>
      </c>
      <c r="F9060">
        <f>_xlfn.XLOOKUP(A9060,Table4[Lfd],Table4[Periods],"Err",0)</f>
        <v>0</v>
      </c>
      <c r="G9060" t="b">
        <f t="shared" si="427"/>
        <v>0</v>
      </c>
    </row>
    <row r="9061" spans="1:7" hidden="1" x14ac:dyDescent="0.25">
      <c r="A9061">
        <f t="shared" si="428"/>
        <v>252</v>
      </c>
      <c r="B9061">
        <f t="shared" si="429"/>
        <v>24</v>
      </c>
      <c r="C9061" t="str">
        <f>_xlfn.XLOOKUP(A9061,Table4[Lfd],Table4[idElementValue],"Err",0)</f>
        <v/>
      </c>
      <c r="D9061">
        <f t="shared" si="429"/>
        <v>24</v>
      </c>
      <c r="E9061">
        <f ca="1">OFFSET(ElementsDB!$AQ$2,SeriesSelection!A9061-1,SeriesSelection!B9061-1)</f>
        <v>0</v>
      </c>
      <c r="F9061">
        <f>_xlfn.XLOOKUP(A9061,Table4[Lfd],Table4[Periods],"Err",0)</f>
        <v>0</v>
      </c>
      <c r="G9061" t="b">
        <f t="shared" si="427"/>
        <v>0</v>
      </c>
    </row>
    <row r="9062" spans="1:7" hidden="1" x14ac:dyDescent="0.25">
      <c r="A9062">
        <f t="shared" si="428"/>
        <v>252</v>
      </c>
      <c r="B9062">
        <f t="shared" si="429"/>
        <v>25</v>
      </c>
      <c r="C9062" t="str">
        <f>_xlfn.XLOOKUP(A9062,Table4[Lfd],Table4[idElementValue],"Err",0)</f>
        <v/>
      </c>
      <c r="D9062">
        <f t="shared" si="429"/>
        <v>25</v>
      </c>
      <c r="E9062">
        <f ca="1">OFFSET(ElementsDB!$AQ$2,SeriesSelection!A9062-1,SeriesSelection!B9062-1)</f>
        <v>0</v>
      </c>
      <c r="F9062">
        <f>_xlfn.XLOOKUP(A9062,Table4[Lfd],Table4[Periods],"Err",0)</f>
        <v>0</v>
      </c>
      <c r="G9062" t="b">
        <f t="shared" si="427"/>
        <v>0</v>
      </c>
    </row>
    <row r="9063" spans="1:7" hidden="1" x14ac:dyDescent="0.25">
      <c r="A9063">
        <f t="shared" si="428"/>
        <v>252</v>
      </c>
      <c r="B9063">
        <f t="shared" si="429"/>
        <v>26</v>
      </c>
      <c r="C9063" t="str">
        <f>_xlfn.XLOOKUP(A9063,Table4[Lfd],Table4[idElementValue],"Err",0)</f>
        <v/>
      </c>
      <c r="D9063">
        <f t="shared" si="429"/>
        <v>26</v>
      </c>
      <c r="E9063">
        <f ca="1">OFFSET(ElementsDB!$AQ$2,SeriesSelection!A9063-1,SeriesSelection!B9063-1)</f>
        <v>0</v>
      </c>
      <c r="F9063">
        <f>_xlfn.XLOOKUP(A9063,Table4[Lfd],Table4[Periods],"Err",0)</f>
        <v>0</v>
      </c>
      <c r="G9063" t="b">
        <f t="shared" si="427"/>
        <v>0</v>
      </c>
    </row>
    <row r="9064" spans="1:7" hidden="1" x14ac:dyDescent="0.25">
      <c r="A9064">
        <f t="shared" si="428"/>
        <v>252</v>
      </c>
      <c r="B9064">
        <f t="shared" si="429"/>
        <v>27</v>
      </c>
      <c r="C9064" t="str">
        <f>_xlfn.XLOOKUP(A9064,Table4[Lfd],Table4[idElementValue],"Err",0)</f>
        <v/>
      </c>
      <c r="D9064">
        <f t="shared" si="429"/>
        <v>27</v>
      </c>
      <c r="E9064">
        <f ca="1">OFFSET(ElementsDB!$AQ$2,SeriesSelection!A9064-1,SeriesSelection!B9064-1)</f>
        <v>0</v>
      </c>
      <c r="F9064">
        <f>_xlfn.XLOOKUP(A9064,Table4[Lfd],Table4[Periods],"Err",0)</f>
        <v>0</v>
      </c>
      <c r="G9064" t="b">
        <f t="shared" si="427"/>
        <v>0</v>
      </c>
    </row>
    <row r="9065" spans="1:7" hidden="1" x14ac:dyDescent="0.25">
      <c r="A9065">
        <f t="shared" si="428"/>
        <v>252</v>
      </c>
      <c r="B9065">
        <f t="shared" si="429"/>
        <v>28</v>
      </c>
      <c r="C9065" t="str">
        <f>_xlfn.XLOOKUP(A9065,Table4[Lfd],Table4[idElementValue],"Err",0)</f>
        <v/>
      </c>
      <c r="D9065">
        <f t="shared" si="429"/>
        <v>28</v>
      </c>
      <c r="E9065">
        <f ca="1">OFFSET(ElementsDB!$AQ$2,SeriesSelection!A9065-1,SeriesSelection!B9065-1)</f>
        <v>0</v>
      </c>
      <c r="F9065">
        <f>_xlfn.XLOOKUP(A9065,Table4[Lfd],Table4[Periods],"Err",0)</f>
        <v>0</v>
      </c>
      <c r="G9065" t="b">
        <f t="shared" si="427"/>
        <v>0</v>
      </c>
    </row>
    <row r="9066" spans="1:7" hidden="1" x14ac:dyDescent="0.25">
      <c r="A9066">
        <f t="shared" si="428"/>
        <v>252</v>
      </c>
      <c r="B9066">
        <f t="shared" si="429"/>
        <v>29</v>
      </c>
      <c r="C9066" t="str">
        <f>_xlfn.XLOOKUP(A9066,Table4[Lfd],Table4[idElementValue],"Err",0)</f>
        <v/>
      </c>
      <c r="D9066">
        <f t="shared" si="429"/>
        <v>29</v>
      </c>
      <c r="E9066">
        <f ca="1">OFFSET(ElementsDB!$AQ$2,SeriesSelection!A9066-1,SeriesSelection!B9066-1)</f>
        <v>0</v>
      </c>
      <c r="F9066">
        <f>_xlfn.XLOOKUP(A9066,Table4[Lfd],Table4[Periods],"Err",0)</f>
        <v>0</v>
      </c>
      <c r="G9066" t="b">
        <f t="shared" si="427"/>
        <v>0</v>
      </c>
    </row>
    <row r="9067" spans="1:7" hidden="1" x14ac:dyDescent="0.25">
      <c r="A9067">
        <f t="shared" si="428"/>
        <v>252</v>
      </c>
      <c r="B9067">
        <f t="shared" si="429"/>
        <v>30</v>
      </c>
      <c r="C9067" t="str">
        <f>_xlfn.XLOOKUP(A9067,Table4[Lfd],Table4[idElementValue],"Err",0)</f>
        <v/>
      </c>
      <c r="D9067">
        <f t="shared" si="429"/>
        <v>30</v>
      </c>
      <c r="E9067">
        <f ca="1">OFFSET(ElementsDB!$AQ$2,SeriesSelection!A9067-1,SeriesSelection!B9067-1)</f>
        <v>0</v>
      </c>
      <c r="F9067">
        <f>_xlfn.XLOOKUP(A9067,Table4[Lfd],Table4[Periods],"Err",0)</f>
        <v>0</v>
      </c>
      <c r="G9067" t="b">
        <f t="shared" si="427"/>
        <v>0</v>
      </c>
    </row>
    <row r="9068" spans="1:7" hidden="1" x14ac:dyDescent="0.25">
      <c r="A9068">
        <f t="shared" si="428"/>
        <v>252</v>
      </c>
      <c r="B9068">
        <f t="shared" si="429"/>
        <v>31</v>
      </c>
      <c r="C9068" t="str">
        <f>_xlfn.XLOOKUP(A9068,Table4[Lfd],Table4[idElementValue],"Err",0)</f>
        <v/>
      </c>
      <c r="D9068">
        <f t="shared" si="429"/>
        <v>31</v>
      </c>
      <c r="E9068">
        <f ca="1">OFFSET(ElementsDB!$AQ$2,SeriesSelection!A9068-1,SeriesSelection!B9068-1)</f>
        <v>0</v>
      </c>
      <c r="F9068">
        <f>_xlfn.XLOOKUP(A9068,Table4[Lfd],Table4[Periods],"Err",0)</f>
        <v>0</v>
      </c>
      <c r="G9068" t="b">
        <f t="shared" si="427"/>
        <v>0</v>
      </c>
    </row>
    <row r="9069" spans="1:7" hidden="1" x14ac:dyDescent="0.25">
      <c r="A9069">
        <f t="shared" si="428"/>
        <v>252</v>
      </c>
      <c r="B9069">
        <f t="shared" si="429"/>
        <v>32</v>
      </c>
      <c r="C9069" t="str">
        <f>_xlfn.XLOOKUP(A9069,Table4[Lfd],Table4[idElementValue],"Err",0)</f>
        <v/>
      </c>
      <c r="D9069">
        <f t="shared" si="429"/>
        <v>32</v>
      </c>
      <c r="E9069">
        <f ca="1">OFFSET(ElementsDB!$AQ$2,SeriesSelection!A9069-1,SeriesSelection!B9069-1)</f>
        <v>0</v>
      </c>
      <c r="F9069">
        <f>_xlfn.XLOOKUP(A9069,Table4[Lfd],Table4[Periods],"Err",0)</f>
        <v>0</v>
      </c>
      <c r="G9069" t="b">
        <f t="shared" si="427"/>
        <v>0</v>
      </c>
    </row>
    <row r="9070" spans="1:7" hidden="1" x14ac:dyDescent="0.25">
      <c r="A9070">
        <f t="shared" si="428"/>
        <v>252</v>
      </c>
      <c r="B9070">
        <f t="shared" si="429"/>
        <v>33</v>
      </c>
      <c r="C9070" t="str">
        <f>_xlfn.XLOOKUP(A9070,Table4[Lfd],Table4[idElementValue],"Err",0)</f>
        <v/>
      </c>
      <c r="D9070">
        <f t="shared" si="429"/>
        <v>33</v>
      </c>
      <c r="E9070">
        <f ca="1">OFFSET(ElementsDB!$AQ$2,SeriesSelection!A9070-1,SeriesSelection!B9070-1)</f>
        <v>0</v>
      </c>
      <c r="F9070">
        <f>_xlfn.XLOOKUP(A9070,Table4[Lfd],Table4[Periods],"Err",0)</f>
        <v>0</v>
      </c>
      <c r="G9070" t="b">
        <f t="shared" si="427"/>
        <v>0</v>
      </c>
    </row>
    <row r="9071" spans="1:7" hidden="1" x14ac:dyDescent="0.25">
      <c r="A9071">
        <f t="shared" si="428"/>
        <v>252</v>
      </c>
      <c r="B9071">
        <f t="shared" si="429"/>
        <v>34</v>
      </c>
      <c r="C9071" t="str">
        <f>_xlfn.XLOOKUP(A9071,Table4[Lfd],Table4[idElementValue],"Err",0)</f>
        <v/>
      </c>
      <c r="D9071">
        <f t="shared" si="429"/>
        <v>34</v>
      </c>
      <c r="E9071">
        <f ca="1">OFFSET(ElementsDB!$AQ$2,SeriesSelection!A9071-1,SeriesSelection!B9071-1)</f>
        <v>0</v>
      </c>
      <c r="F9071">
        <f>_xlfn.XLOOKUP(A9071,Table4[Lfd],Table4[Periods],"Err",0)</f>
        <v>0</v>
      </c>
      <c r="G9071" t="b">
        <f t="shared" si="427"/>
        <v>0</v>
      </c>
    </row>
    <row r="9072" spans="1:7" hidden="1" x14ac:dyDescent="0.25">
      <c r="A9072">
        <f t="shared" si="428"/>
        <v>252</v>
      </c>
      <c r="B9072">
        <f t="shared" si="429"/>
        <v>35</v>
      </c>
      <c r="C9072" t="str">
        <f>_xlfn.XLOOKUP(A9072,Table4[Lfd],Table4[idElementValue],"Err",0)</f>
        <v/>
      </c>
      <c r="D9072">
        <f t="shared" si="429"/>
        <v>35</v>
      </c>
      <c r="E9072">
        <f ca="1">OFFSET(ElementsDB!$AQ$2,SeriesSelection!A9072-1,SeriesSelection!B9072-1)</f>
        <v>0</v>
      </c>
      <c r="F9072">
        <f>_xlfn.XLOOKUP(A9072,Table4[Lfd],Table4[Periods],"Err",0)</f>
        <v>0</v>
      </c>
      <c r="G9072" t="b">
        <f t="shared" si="427"/>
        <v>0</v>
      </c>
    </row>
    <row r="9073" spans="1:7" hidden="1" x14ac:dyDescent="0.25">
      <c r="A9073">
        <f t="shared" si="428"/>
        <v>252</v>
      </c>
      <c r="B9073">
        <f t="shared" si="429"/>
        <v>36</v>
      </c>
      <c r="C9073" t="str">
        <f>_xlfn.XLOOKUP(A9073,Table4[Lfd],Table4[idElementValue],"Err",0)</f>
        <v/>
      </c>
      <c r="D9073">
        <f t="shared" si="429"/>
        <v>36</v>
      </c>
      <c r="E9073">
        <f ca="1">OFFSET(ElementsDB!$AQ$2,SeriesSelection!A9073-1,SeriesSelection!B9073-1)</f>
        <v>0</v>
      </c>
      <c r="F9073">
        <f>_xlfn.XLOOKUP(A9073,Table4[Lfd],Table4[Periods],"Err",0)</f>
        <v>0</v>
      </c>
      <c r="G9073" t="b">
        <f t="shared" si="427"/>
        <v>0</v>
      </c>
    </row>
    <row r="9074" spans="1:7" hidden="1" x14ac:dyDescent="0.25">
      <c r="A9074">
        <f t="shared" si="428"/>
        <v>253</v>
      </c>
      <c r="B9074">
        <f t="shared" si="429"/>
        <v>1</v>
      </c>
      <c r="C9074" t="str">
        <f>_xlfn.XLOOKUP(A9074,Table4[Lfd],Table4[idElementValue],"Err",0)</f>
        <v/>
      </c>
      <c r="D9074">
        <f t="shared" si="429"/>
        <v>1</v>
      </c>
      <c r="E9074">
        <f ca="1">OFFSET(ElementsDB!$AQ$2,SeriesSelection!A9074-1,SeriesSelection!B9074-1)</f>
        <v>0</v>
      </c>
      <c r="F9074">
        <f>_xlfn.XLOOKUP(A9074,Table4[Lfd],Table4[Periods],"Err",0)</f>
        <v>0</v>
      </c>
      <c r="G9074" t="b">
        <f t="shared" si="427"/>
        <v>0</v>
      </c>
    </row>
    <row r="9075" spans="1:7" hidden="1" x14ac:dyDescent="0.25">
      <c r="A9075">
        <f t="shared" si="428"/>
        <v>253</v>
      </c>
      <c r="B9075">
        <f t="shared" si="429"/>
        <v>2</v>
      </c>
      <c r="C9075" t="str">
        <f>_xlfn.XLOOKUP(A9075,Table4[Lfd],Table4[idElementValue],"Err",0)</f>
        <v/>
      </c>
      <c r="D9075">
        <f t="shared" si="429"/>
        <v>2</v>
      </c>
      <c r="E9075">
        <f ca="1">OFFSET(ElementsDB!$AQ$2,SeriesSelection!A9075-1,SeriesSelection!B9075-1)</f>
        <v>0</v>
      </c>
      <c r="F9075">
        <f>_xlfn.XLOOKUP(A9075,Table4[Lfd],Table4[Periods],"Err",0)</f>
        <v>0</v>
      </c>
      <c r="G9075" t="b">
        <f t="shared" si="427"/>
        <v>0</v>
      </c>
    </row>
    <row r="9076" spans="1:7" hidden="1" x14ac:dyDescent="0.25">
      <c r="A9076">
        <f t="shared" si="428"/>
        <v>253</v>
      </c>
      <c r="B9076">
        <f t="shared" si="429"/>
        <v>3</v>
      </c>
      <c r="C9076" t="str">
        <f>_xlfn.XLOOKUP(A9076,Table4[Lfd],Table4[idElementValue],"Err",0)</f>
        <v/>
      </c>
      <c r="D9076">
        <f t="shared" si="429"/>
        <v>3</v>
      </c>
      <c r="E9076">
        <f ca="1">OFFSET(ElementsDB!$AQ$2,SeriesSelection!A9076-1,SeriesSelection!B9076-1)</f>
        <v>0</v>
      </c>
      <c r="F9076">
        <f>_xlfn.XLOOKUP(A9076,Table4[Lfd],Table4[Periods],"Err",0)</f>
        <v>0</v>
      </c>
      <c r="G9076" t="b">
        <f t="shared" si="427"/>
        <v>0</v>
      </c>
    </row>
    <row r="9077" spans="1:7" hidden="1" x14ac:dyDescent="0.25">
      <c r="A9077">
        <f t="shared" si="428"/>
        <v>253</v>
      </c>
      <c r="B9077">
        <f t="shared" si="429"/>
        <v>4</v>
      </c>
      <c r="C9077" t="str">
        <f>_xlfn.XLOOKUP(A9077,Table4[Lfd],Table4[idElementValue],"Err",0)</f>
        <v/>
      </c>
      <c r="D9077">
        <f t="shared" si="429"/>
        <v>4</v>
      </c>
      <c r="E9077">
        <f ca="1">OFFSET(ElementsDB!$AQ$2,SeriesSelection!A9077-1,SeriesSelection!B9077-1)</f>
        <v>0</v>
      </c>
      <c r="F9077">
        <f>_xlfn.XLOOKUP(A9077,Table4[Lfd],Table4[Periods],"Err",0)</f>
        <v>0</v>
      </c>
      <c r="G9077" t="b">
        <f t="shared" si="427"/>
        <v>0</v>
      </c>
    </row>
    <row r="9078" spans="1:7" hidden="1" x14ac:dyDescent="0.25">
      <c r="A9078">
        <f t="shared" si="428"/>
        <v>253</v>
      </c>
      <c r="B9078">
        <f t="shared" si="429"/>
        <v>5</v>
      </c>
      <c r="C9078" t="str">
        <f>_xlfn.XLOOKUP(A9078,Table4[Lfd],Table4[idElementValue],"Err",0)</f>
        <v/>
      </c>
      <c r="D9078">
        <f t="shared" si="429"/>
        <v>5</v>
      </c>
      <c r="E9078">
        <f ca="1">OFFSET(ElementsDB!$AQ$2,SeriesSelection!A9078-1,SeriesSelection!B9078-1)</f>
        <v>0</v>
      </c>
      <c r="F9078">
        <f>_xlfn.XLOOKUP(A9078,Table4[Lfd],Table4[Periods],"Err",0)</f>
        <v>0</v>
      </c>
      <c r="G9078" t="b">
        <f t="shared" si="427"/>
        <v>0</v>
      </c>
    </row>
    <row r="9079" spans="1:7" hidden="1" x14ac:dyDescent="0.25">
      <c r="A9079">
        <f t="shared" si="428"/>
        <v>253</v>
      </c>
      <c r="B9079">
        <f t="shared" si="429"/>
        <v>6</v>
      </c>
      <c r="C9079" t="str">
        <f>_xlfn.XLOOKUP(A9079,Table4[Lfd],Table4[idElementValue],"Err",0)</f>
        <v/>
      </c>
      <c r="D9079">
        <f t="shared" si="429"/>
        <v>6</v>
      </c>
      <c r="E9079">
        <f ca="1">OFFSET(ElementsDB!$AQ$2,SeriesSelection!A9079-1,SeriesSelection!B9079-1)</f>
        <v>0</v>
      </c>
      <c r="F9079">
        <f>_xlfn.XLOOKUP(A9079,Table4[Lfd],Table4[Periods],"Err",0)</f>
        <v>0</v>
      </c>
      <c r="G9079" t="b">
        <f t="shared" si="427"/>
        <v>0</v>
      </c>
    </row>
    <row r="9080" spans="1:7" hidden="1" x14ac:dyDescent="0.25">
      <c r="A9080">
        <f t="shared" si="428"/>
        <v>253</v>
      </c>
      <c r="B9080">
        <f t="shared" si="429"/>
        <v>7</v>
      </c>
      <c r="C9080" t="str">
        <f>_xlfn.XLOOKUP(A9080,Table4[Lfd],Table4[idElementValue],"Err",0)</f>
        <v/>
      </c>
      <c r="D9080">
        <f t="shared" si="429"/>
        <v>7</v>
      </c>
      <c r="E9080">
        <f ca="1">OFFSET(ElementsDB!$AQ$2,SeriesSelection!A9080-1,SeriesSelection!B9080-1)</f>
        <v>0</v>
      </c>
      <c r="F9080">
        <f>_xlfn.XLOOKUP(A9080,Table4[Lfd],Table4[Periods],"Err",0)</f>
        <v>0</v>
      </c>
      <c r="G9080" t="b">
        <f t="shared" si="427"/>
        <v>0</v>
      </c>
    </row>
    <row r="9081" spans="1:7" hidden="1" x14ac:dyDescent="0.25">
      <c r="A9081">
        <f t="shared" si="428"/>
        <v>253</v>
      </c>
      <c r="B9081">
        <f t="shared" si="429"/>
        <v>8</v>
      </c>
      <c r="C9081" t="str">
        <f>_xlfn.XLOOKUP(A9081,Table4[Lfd],Table4[idElementValue],"Err",0)</f>
        <v/>
      </c>
      <c r="D9081">
        <f t="shared" si="429"/>
        <v>8</v>
      </c>
      <c r="E9081">
        <f ca="1">OFFSET(ElementsDB!$AQ$2,SeriesSelection!A9081-1,SeriesSelection!B9081-1)</f>
        <v>0</v>
      </c>
      <c r="F9081">
        <f>_xlfn.XLOOKUP(A9081,Table4[Lfd],Table4[Periods],"Err",0)</f>
        <v>0</v>
      </c>
      <c r="G9081" t="b">
        <f t="shared" si="427"/>
        <v>0</v>
      </c>
    </row>
    <row r="9082" spans="1:7" hidden="1" x14ac:dyDescent="0.25">
      <c r="A9082">
        <f t="shared" si="428"/>
        <v>253</v>
      </c>
      <c r="B9082">
        <f t="shared" si="429"/>
        <v>9</v>
      </c>
      <c r="C9082" t="str">
        <f>_xlfn.XLOOKUP(A9082,Table4[Lfd],Table4[idElementValue],"Err",0)</f>
        <v/>
      </c>
      <c r="D9082">
        <f t="shared" si="429"/>
        <v>9</v>
      </c>
      <c r="E9082">
        <f ca="1">OFFSET(ElementsDB!$AQ$2,SeriesSelection!A9082-1,SeriesSelection!B9082-1)</f>
        <v>0</v>
      </c>
      <c r="F9082">
        <f>_xlfn.XLOOKUP(A9082,Table4[Lfd],Table4[Periods],"Err",0)</f>
        <v>0</v>
      </c>
      <c r="G9082" t="b">
        <f t="shared" si="427"/>
        <v>0</v>
      </c>
    </row>
    <row r="9083" spans="1:7" hidden="1" x14ac:dyDescent="0.25">
      <c r="A9083">
        <f t="shared" si="428"/>
        <v>253</v>
      </c>
      <c r="B9083">
        <f t="shared" si="429"/>
        <v>10</v>
      </c>
      <c r="C9083" t="str">
        <f>_xlfn.XLOOKUP(A9083,Table4[Lfd],Table4[idElementValue],"Err",0)</f>
        <v/>
      </c>
      <c r="D9083">
        <f t="shared" si="429"/>
        <v>10</v>
      </c>
      <c r="E9083">
        <f ca="1">OFFSET(ElementsDB!$AQ$2,SeriesSelection!A9083-1,SeriesSelection!B9083-1)</f>
        <v>0</v>
      </c>
      <c r="F9083">
        <f>_xlfn.XLOOKUP(A9083,Table4[Lfd],Table4[Periods],"Err",0)</f>
        <v>0</v>
      </c>
      <c r="G9083" t="b">
        <f t="shared" si="427"/>
        <v>0</v>
      </c>
    </row>
    <row r="9084" spans="1:7" hidden="1" x14ac:dyDescent="0.25">
      <c r="A9084">
        <f t="shared" si="428"/>
        <v>253</v>
      </c>
      <c r="B9084">
        <f t="shared" si="429"/>
        <v>11</v>
      </c>
      <c r="C9084" t="str">
        <f>_xlfn.XLOOKUP(A9084,Table4[Lfd],Table4[idElementValue],"Err",0)</f>
        <v/>
      </c>
      <c r="D9084">
        <f t="shared" si="429"/>
        <v>11</v>
      </c>
      <c r="E9084">
        <f ca="1">OFFSET(ElementsDB!$AQ$2,SeriesSelection!A9084-1,SeriesSelection!B9084-1)</f>
        <v>0</v>
      </c>
      <c r="F9084">
        <f>_xlfn.XLOOKUP(A9084,Table4[Lfd],Table4[Periods],"Err",0)</f>
        <v>0</v>
      </c>
      <c r="G9084" t="b">
        <f t="shared" si="427"/>
        <v>0</v>
      </c>
    </row>
    <row r="9085" spans="1:7" hidden="1" x14ac:dyDescent="0.25">
      <c r="A9085">
        <f t="shared" si="428"/>
        <v>253</v>
      </c>
      <c r="B9085">
        <f t="shared" si="429"/>
        <v>12</v>
      </c>
      <c r="C9085" t="str">
        <f>_xlfn.XLOOKUP(A9085,Table4[Lfd],Table4[idElementValue],"Err",0)</f>
        <v/>
      </c>
      <c r="D9085">
        <f t="shared" si="429"/>
        <v>12</v>
      </c>
      <c r="E9085">
        <f ca="1">OFFSET(ElementsDB!$AQ$2,SeriesSelection!A9085-1,SeriesSelection!B9085-1)</f>
        <v>0</v>
      </c>
      <c r="F9085">
        <f>_xlfn.XLOOKUP(A9085,Table4[Lfd],Table4[Periods],"Err",0)</f>
        <v>0</v>
      </c>
      <c r="G9085" t="b">
        <f t="shared" si="427"/>
        <v>0</v>
      </c>
    </row>
    <row r="9086" spans="1:7" hidden="1" x14ac:dyDescent="0.25">
      <c r="A9086">
        <f t="shared" si="428"/>
        <v>253</v>
      </c>
      <c r="B9086">
        <f t="shared" si="429"/>
        <v>13</v>
      </c>
      <c r="C9086" t="str">
        <f>_xlfn.XLOOKUP(A9086,Table4[Lfd],Table4[idElementValue],"Err",0)</f>
        <v/>
      </c>
      <c r="D9086">
        <f t="shared" si="429"/>
        <v>13</v>
      </c>
      <c r="E9086">
        <f ca="1">OFFSET(ElementsDB!$AQ$2,SeriesSelection!A9086-1,SeriesSelection!B9086-1)</f>
        <v>0</v>
      </c>
      <c r="F9086">
        <f>_xlfn.XLOOKUP(A9086,Table4[Lfd],Table4[Periods],"Err",0)</f>
        <v>0</v>
      </c>
      <c r="G9086" t="b">
        <f t="shared" si="427"/>
        <v>0</v>
      </c>
    </row>
    <row r="9087" spans="1:7" hidden="1" x14ac:dyDescent="0.25">
      <c r="A9087">
        <f t="shared" si="428"/>
        <v>253</v>
      </c>
      <c r="B9087">
        <f t="shared" si="429"/>
        <v>14</v>
      </c>
      <c r="C9087" t="str">
        <f>_xlfn.XLOOKUP(A9087,Table4[Lfd],Table4[idElementValue],"Err",0)</f>
        <v/>
      </c>
      <c r="D9087">
        <f t="shared" si="429"/>
        <v>14</v>
      </c>
      <c r="E9087">
        <f ca="1">OFFSET(ElementsDB!$AQ$2,SeriesSelection!A9087-1,SeriesSelection!B9087-1)</f>
        <v>0</v>
      </c>
      <c r="F9087">
        <f>_xlfn.XLOOKUP(A9087,Table4[Lfd],Table4[Periods],"Err",0)</f>
        <v>0</v>
      </c>
      <c r="G9087" t="b">
        <f t="shared" si="427"/>
        <v>0</v>
      </c>
    </row>
    <row r="9088" spans="1:7" hidden="1" x14ac:dyDescent="0.25">
      <c r="A9088">
        <f t="shared" si="428"/>
        <v>253</v>
      </c>
      <c r="B9088">
        <f t="shared" si="429"/>
        <v>15</v>
      </c>
      <c r="C9088" t="str">
        <f>_xlfn.XLOOKUP(A9088,Table4[Lfd],Table4[idElementValue],"Err",0)</f>
        <v/>
      </c>
      <c r="D9088">
        <f t="shared" si="429"/>
        <v>15</v>
      </c>
      <c r="E9088">
        <f ca="1">OFFSET(ElementsDB!$AQ$2,SeriesSelection!A9088-1,SeriesSelection!B9088-1)</f>
        <v>0</v>
      </c>
      <c r="F9088">
        <f>_xlfn.XLOOKUP(A9088,Table4[Lfd],Table4[Periods],"Err",0)</f>
        <v>0</v>
      </c>
      <c r="G9088" t="b">
        <f t="shared" si="427"/>
        <v>0</v>
      </c>
    </row>
    <row r="9089" spans="1:7" hidden="1" x14ac:dyDescent="0.25">
      <c r="A9089">
        <f t="shared" si="428"/>
        <v>253</v>
      </c>
      <c r="B9089">
        <f t="shared" si="429"/>
        <v>16</v>
      </c>
      <c r="C9089" t="str">
        <f>_xlfn.XLOOKUP(A9089,Table4[Lfd],Table4[idElementValue],"Err",0)</f>
        <v/>
      </c>
      <c r="D9089">
        <f t="shared" si="429"/>
        <v>16</v>
      </c>
      <c r="E9089">
        <f ca="1">OFFSET(ElementsDB!$AQ$2,SeriesSelection!A9089-1,SeriesSelection!B9089-1)</f>
        <v>0</v>
      </c>
      <c r="F9089">
        <f>_xlfn.XLOOKUP(A9089,Table4[Lfd],Table4[Periods],"Err",0)</f>
        <v>0</v>
      </c>
      <c r="G9089" t="b">
        <f t="shared" si="427"/>
        <v>0</v>
      </c>
    </row>
    <row r="9090" spans="1:7" hidden="1" x14ac:dyDescent="0.25">
      <c r="A9090">
        <f t="shared" si="428"/>
        <v>253</v>
      </c>
      <c r="B9090">
        <f t="shared" si="429"/>
        <v>17</v>
      </c>
      <c r="C9090" t="str">
        <f>_xlfn.XLOOKUP(A9090,Table4[Lfd],Table4[idElementValue],"Err",0)</f>
        <v/>
      </c>
      <c r="D9090">
        <f t="shared" si="429"/>
        <v>17</v>
      </c>
      <c r="E9090">
        <f ca="1">OFFSET(ElementsDB!$AQ$2,SeriesSelection!A9090-1,SeriesSelection!B9090-1)</f>
        <v>0</v>
      </c>
      <c r="F9090">
        <f>_xlfn.XLOOKUP(A9090,Table4[Lfd],Table4[Periods],"Err",0)</f>
        <v>0</v>
      </c>
      <c r="G9090" t="b">
        <f t="shared" ref="G9090:G9153" si="430">(D9090&lt;=F9090)</f>
        <v>0</v>
      </c>
    </row>
    <row r="9091" spans="1:7" hidden="1" x14ac:dyDescent="0.25">
      <c r="A9091">
        <f t="shared" si="428"/>
        <v>253</v>
      </c>
      <c r="B9091">
        <f t="shared" si="429"/>
        <v>18</v>
      </c>
      <c r="C9091" t="str">
        <f>_xlfn.XLOOKUP(A9091,Table4[Lfd],Table4[idElementValue],"Err",0)</f>
        <v/>
      </c>
      <c r="D9091">
        <f t="shared" si="429"/>
        <v>18</v>
      </c>
      <c r="E9091">
        <f ca="1">OFFSET(ElementsDB!$AQ$2,SeriesSelection!A9091-1,SeriesSelection!B9091-1)</f>
        <v>0</v>
      </c>
      <c r="F9091">
        <f>_xlfn.XLOOKUP(A9091,Table4[Lfd],Table4[Periods],"Err",0)</f>
        <v>0</v>
      </c>
      <c r="G9091" t="b">
        <f t="shared" si="430"/>
        <v>0</v>
      </c>
    </row>
    <row r="9092" spans="1:7" hidden="1" x14ac:dyDescent="0.25">
      <c r="A9092">
        <f t="shared" si="428"/>
        <v>253</v>
      </c>
      <c r="B9092">
        <f t="shared" si="429"/>
        <v>19</v>
      </c>
      <c r="C9092" t="str">
        <f>_xlfn.XLOOKUP(A9092,Table4[Lfd],Table4[idElementValue],"Err",0)</f>
        <v/>
      </c>
      <c r="D9092">
        <f t="shared" si="429"/>
        <v>19</v>
      </c>
      <c r="E9092">
        <f ca="1">OFFSET(ElementsDB!$AQ$2,SeriesSelection!A9092-1,SeriesSelection!B9092-1)</f>
        <v>0</v>
      </c>
      <c r="F9092">
        <f>_xlfn.XLOOKUP(A9092,Table4[Lfd],Table4[Periods],"Err",0)</f>
        <v>0</v>
      </c>
      <c r="G9092" t="b">
        <f t="shared" si="430"/>
        <v>0</v>
      </c>
    </row>
    <row r="9093" spans="1:7" hidden="1" x14ac:dyDescent="0.25">
      <c r="A9093">
        <f t="shared" si="428"/>
        <v>253</v>
      </c>
      <c r="B9093">
        <f t="shared" si="429"/>
        <v>20</v>
      </c>
      <c r="C9093" t="str">
        <f>_xlfn.XLOOKUP(A9093,Table4[Lfd],Table4[idElementValue],"Err",0)</f>
        <v/>
      </c>
      <c r="D9093">
        <f t="shared" si="429"/>
        <v>20</v>
      </c>
      <c r="E9093">
        <f ca="1">OFFSET(ElementsDB!$AQ$2,SeriesSelection!A9093-1,SeriesSelection!B9093-1)</f>
        <v>0</v>
      </c>
      <c r="F9093">
        <f>_xlfn.XLOOKUP(A9093,Table4[Lfd],Table4[Periods],"Err",0)</f>
        <v>0</v>
      </c>
      <c r="G9093" t="b">
        <f t="shared" si="430"/>
        <v>0</v>
      </c>
    </row>
    <row r="9094" spans="1:7" hidden="1" x14ac:dyDescent="0.25">
      <c r="A9094">
        <f t="shared" si="428"/>
        <v>253</v>
      </c>
      <c r="B9094">
        <f t="shared" si="429"/>
        <v>21</v>
      </c>
      <c r="C9094" t="str">
        <f>_xlfn.XLOOKUP(A9094,Table4[Lfd],Table4[idElementValue],"Err",0)</f>
        <v/>
      </c>
      <c r="D9094">
        <f t="shared" si="429"/>
        <v>21</v>
      </c>
      <c r="E9094">
        <f ca="1">OFFSET(ElementsDB!$AQ$2,SeriesSelection!A9094-1,SeriesSelection!B9094-1)</f>
        <v>0</v>
      </c>
      <c r="F9094">
        <f>_xlfn.XLOOKUP(A9094,Table4[Lfd],Table4[Periods],"Err",0)</f>
        <v>0</v>
      </c>
      <c r="G9094" t="b">
        <f t="shared" si="430"/>
        <v>0</v>
      </c>
    </row>
    <row r="9095" spans="1:7" hidden="1" x14ac:dyDescent="0.25">
      <c r="A9095">
        <f t="shared" si="428"/>
        <v>253</v>
      </c>
      <c r="B9095">
        <f t="shared" si="429"/>
        <v>22</v>
      </c>
      <c r="C9095" t="str">
        <f>_xlfn.XLOOKUP(A9095,Table4[Lfd],Table4[idElementValue],"Err",0)</f>
        <v/>
      </c>
      <c r="D9095">
        <f t="shared" si="429"/>
        <v>22</v>
      </c>
      <c r="E9095">
        <f ca="1">OFFSET(ElementsDB!$AQ$2,SeriesSelection!A9095-1,SeriesSelection!B9095-1)</f>
        <v>0</v>
      </c>
      <c r="F9095">
        <f>_xlfn.XLOOKUP(A9095,Table4[Lfd],Table4[Periods],"Err",0)</f>
        <v>0</v>
      </c>
      <c r="G9095" t="b">
        <f t="shared" si="430"/>
        <v>0</v>
      </c>
    </row>
    <row r="9096" spans="1:7" hidden="1" x14ac:dyDescent="0.25">
      <c r="A9096">
        <f t="shared" si="428"/>
        <v>253</v>
      </c>
      <c r="B9096">
        <f t="shared" si="429"/>
        <v>23</v>
      </c>
      <c r="C9096" t="str">
        <f>_xlfn.XLOOKUP(A9096,Table4[Lfd],Table4[idElementValue],"Err",0)</f>
        <v/>
      </c>
      <c r="D9096">
        <f t="shared" si="429"/>
        <v>23</v>
      </c>
      <c r="E9096">
        <f ca="1">OFFSET(ElementsDB!$AQ$2,SeriesSelection!A9096-1,SeriesSelection!B9096-1)</f>
        <v>0</v>
      </c>
      <c r="F9096">
        <f>_xlfn.XLOOKUP(A9096,Table4[Lfd],Table4[Periods],"Err",0)</f>
        <v>0</v>
      </c>
      <c r="G9096" t="b">
        <f t="shared" si="430"/>
        <v>0</v>
      </c>
    </row>
    <row r="9097" spans="1:7" hidden="1" x14ac:dyDescent="0.25">
      <c r="A9097">
        <f t="shared" si="428"/>
        <v>253</v>
      </c>
      <c r="B9097">
        <f t="shared" si="429"/>
        <v>24</v>
      </c>
      <c r="C9097" t="str">
        <f>_xlfn.XLOOKUP(A9097,Table4[Lfd],Table4[idElementValue],"Err",0)</f>
        <v/>
      </c>
      <c r="D9097">
        <f t="shared" si="429"/>
        <v>24</v>
      </c>
      <c r="E9097">
        <f ca="1">OFFSET(ElementsDB!$AQ$2,SeriesSelection!A9097-1,SeriesSelection!B9097-1)</f>
        <v>0</v>
      </c>
      <c r="F9097">
        <f>_xlfn.XLOOKUP(A9097,Table4[Lfd],Table4[Periods],"Err",0)</f>
        <v>0</v>
      </c>
      <c r="G9097" t="b">
        <f t="shared" si="430"/>
        <v>0</v>
      </c>
    </row>
    <row r="9098" spans="1:7" hidden="1" x14ac:dyDescent="0.25">
      <c r="A9098">
        <f t="shared" si="428"/>
        <v>253</v>
      </c>
      <c r="B9098">
        <f t="shared" si="429"/>
        <v>25</v>
      </c>
      <c r="C9098" t="str">
        <f>_xlfn.XLOOKUP(A9098,Table4[Lfd],Table4[idElementValue],"Err",0)</f>
        <v/>
      </c>
      <c r="D9098">
        <f t="shared" si="429"/>
        <v>25</v>
      </c>
      <c r="E9098">
        <f ca="1">OFFSET(ElementsDB!$AQ$2,SeriesSelection!A9098-1,SeriesSelection!B9098-1)</f>
        <v>0</v>
      </c>
      <c r="F9098">
        <f>_xlfn.XLOOKUP(A9098,Table4[Lfd],Table4[Periods],"Err",0)</f>
        <v>0</v>
      </c>
      <c r="G9098" t="b">
        <f t="shared" si="430"/>
        <v>0</v>
      </c>
    </row>
    <row r="9099" spans="1:7" hidden="1" x14ac:dyDescent="0.25">
      <c r="A9099">
        <f t="shared" si="428"/>
        <v>253</v>
      </c>
      <c r="B9099">
        <f t="shared" si="429"/>
        <v>26</v>
      </c>
      <c r="C9099" t="str">
        <f>_xlfn.XLOOKUP(A9099,Table4[Lfd],Table4[idElementValue],"Err",0)</f>
        <v/>
      </c>
      <c r="D9099">
        <f t="shared" si="429"/>
        <v>26</v>
      </c>
      <c r="E9099">
        <f ca="1">OFFSET(ElementsDB!$AQ$2,SeriesSelection!A9099-1,SeriesSelection!B9099-1)</f>
        <v>0</v>
      </c>
      <c r="F9099">
        <f>_xlfn.XLOOKUP(A9099,Table4[Lfd],Table4[Periods],"Err",0)</f>
        <v>0</v>
      </c>
      <c r="G9099" t="b">
        <f t="shared" si="430"/>
        <v>0</v>
      </c>
    </row>
    <row r="9100" spans="1:7" hidden="1" x14ac:dyDescent="0.25">
      <c r="A9100">
        <f t="shared" si="428"/>
        <v>253</v>
      </c>
      <c r="B9100">
        <f t="shared" si="429"/>
        <v>27</v>
      </c>
      <c r="C9100" t="str">
        <f>_xlfn.XLOOKUP(A9100,Table4[Lfd],Table4[idElementValue],"Err",0)</f>
        <v/>
      </c>
      <c r="D9100">
        <f t="shared" si="429"/>
        <v>27</v>
      </c>
      <c r="E9100">
        <f ca="1">OFFSET(ElementsDB!$AQ$2,SeriesSelection!A9100-1,SeriesSelection!B9100-1)</f>
        <v>0</v>
      </c>
      <c r="F9100">
        <f>_xlfn.XLOOKUP(A9100,Table4[Lfd],Table4[Periods],"Err",0)</f>
        <v>0</v>
      </c>
      <c r="G9100" t="b">
        <f t="shared" si="430"/>
        <v>0</v>
      </c>
    </row>
    <row r="9101" spans="1:7" hidden="1" x14ac:dyDescent="0.25">
      <c r="A9101">
        <f t="shared" si="428"/>
        <v>253</v>
      </c>
      <c r="B9101">
        <f t="shared" si="429"/>
        <v>28</v>
      </c>
      <c r="C9101" t="str">
        <f>_xlfn.XLOOKUP(A9101,Table4[Lfd],Table4[idElementValue],"Err",0)</f>
        <v/>
      </c>
      <c r="D9101">
        <f t="shared" si="429"/>
        <v>28</v>
      </c>
      <c r="E9101">
        <f ca="1">OFFSET(ElementsDB!$AQ$2,SeriesSelection!A9101-1,SeriesSelection!B9101-1)</f>
        <v>0</v>
      </c>
      <c r="F9101">
        <f>_xlfn.XLOOKUP(A9101,Table4[Lfd],Table4[Periods],"Err",0)</f>
        <v>0</v>
      </c>
      <c r="G9101" t="b">
        <f t="shared" si="430"/>
        <v>0</v>
      </c>
    </row>
    <row r="9102" spans="1:7" hidden="1" x14ac:dyDescent="0.25">
      <c r="A9102">
        <f t="shared" si="428"/>
        <v>253</v>
      </c>
      <c r="B9102">
        <f t="shared" si="429"/>
        <v>29</v>
      </c>
      <c r="C9102" t="str">
        <f>_xlfn.XLOOKUP(A9102,Table4[Lfd],Table4[idElementValue],"Err",0)</f>
        <v/>
      </c>
      <c r="D9102">
        <f t="shared" si="429"/>
        <v>29</v>
      </c>
      <c r="E9102">
        <f ca="1">OFFSET(ElementsDB!$AQ$2,SeriesSelection!A9102-1,SeriesSelection!B9102-1)</f>
        <v>0</v>
      </c>
      <c r="F9102">
        <f>_xlfn.XLOOKUP(A9102,Table4[Lfd],Table4[Periods],"Err",0)</f>
        <v>0</v>
      </c>
      <c r="G9102" t="b">
        <f t="shared" si="430"/>
        <v>0</v>
      </c>
    </row>
    <row r="9103" spans="1:7" hidden="1" x14ac:dyDescent="0.25">
      <c r="A9103">
        <f t="shared" si="428"/>
        <v>253</v>
      </c>
      <c r="B9103">
        <f t="shared" si="429"/>
        <v>30</v>
      </c>
      <c r="C9103" t="str">
        <f>_xlfn.XLOOKUP(A9103,Table4[Lfd],Table4[idElementValue],"Err",0)</f>
        <v/>
      </c>
      <c r="D9103">
        <f t="shared" si="429"/>
        <v>30</v>
      </c>
      <c r="E9103">
        <f ca="1">OFFSET(ElementsDB!$AQ$2,SeriesSelection!A9103-1,SeriesSelection!B9103-1)</f>
        <v>0</v>
      </c>
      <c r="F9103">
        <f>_xlfn.XLOOKUP(A9103,Table4[Lfd],Table4[Periods],"Err",0)</f>
        <v>0</v>
      </c>
      <c r="G9103" t="b">
        <f t="shared" si="430"/>
        <v>0</v>
      </c>
    </row>
    <row r="9104" spans="1:7" hidden="1" x14ac:dyDescent="0.25">
      <c r="A9104">
        <f t="shared" ref="A9104:A9167" si="431">IF(B9104=1,A9103+1,A9103)</f>
        <v>253</v>
      </c>
      <c r="B9104">
        <f t="shared" ref="B9104:D9167" si="432">IF(B9103=36,1,B9103+1)</f>
        <v>31</v>
      </c>
      <c r="C9104" t="str">
        <f>_xlfn.XLOOKUP(A9104,Table4[Lfd],Table4[idElementValue],"Err",0)</f>
        <v/>
      </c>
      <c r="D9104">
        <f t="shared" si="432"/>
        <v>31</v>
      </c>
      <c r="E9104">
        <f ca="1">OFFSET(ElementsDB!$AQ$2,SeriesSelection!A9104-1,SeriesSelection!B9104-1)</f>
        <v>0</v>
      </c>
      <c r="F9104">
        <f>_xlfn.XLOOKUP(A9104,Table4[Lfd],Table4[Periods],"Err",0)</f>
        <v>0</v>
      </c>
      <c r="G9104" t="b">
        <f t="shared" si="430"/>
        <v>0</v>
      </c>
    </row>
    <row r="9105" spans="1:7" hidden="1" x14ac:dyDescent="0.25">
      <c r="A9105">
        <f t="shared" si="431"/>
        <v>253</v>
      </c>
      <c r="B9105">
        <f t="shared" si="432"/>
        <v>32</v>
      </c>
      <c r="C9105" t="str">
        <f>_xlfn.XLOOKUP(A9105,Table4[Lfd],Table4[idElementValue],"Err",0)</f>
        <v/>
      </c>
      <c r="D9105">
        <f t="shared" si="432"/>
        <v>32</v>
      </c>
      <c r="E9105">
        <f ca="1">OFFSET(ElementsDB!$AQ$2,SeriesSelection!A9105-1,SeriesSelection!B9105-1)</f>
        <v>0</v>
      </c>
      <c r="F9105">
        <f>_xlfn.XLOOKUP(A9105,Table4[Lfd],Table4[Periods],"Err",0)</f>
        <v>0</v>
      </c>
      <c r="G9105" t="b">
        <f t="shared" si="430"/>
        <v>0</v>
      </c>
    </row>
    <row r="9106" spans="1:7" hidden="1" x14ac:dyDescent="0.25">
      <c r="A9106">
        <f t="shared" si="431"/>
        <v>253</v>
      </c>
      <c r="B9106">
        <f t="shared" si="432"/>
        <v>33</v>
      </c>
      <c r="C9106" t="str">
        <f>_xlfn.XLOOKUP(A9106,Table4[Lfd],Table4[idElementValue],"Err",0)</f>
        <v/>
      </c>
      <c r="D9106">
        <f t="shared" si="432"/>
        <v>33</v>
      </c>
      <c r="E9106">
        <f ca="1">OFFSET(ElementsDB!$AQ$2,SeriesSelection!A9106-1,SeriesSelection!B9106-1)</f>
        <v>0</v>
      </c>
      <c r="F9106">
        <f>_xlfn.XLOOKUP(A9106,Table4[Lfd],Table4[Periods],"Err",0)</f>
        <v>0</v>
      </c>
      <c r="G9106" t="b">
        <f t="shared" si="430"/>
        <v>0</v>
      </c>
    </row>
    <row r="9107" spans="1:7" hidden="1" x14ac:dyDescent="0.25">
      <c r="A9107">
        <f t="shared" si="431"/>
        <v>253</v>
      </c>
      <c r="B9107">
        <f t="shared" si="432"/>
        <v>34</v>
      </c>
      <c r="C9107" t="str">
        <f>_xlfn.XLOOKUP(A9107,Table4[Lfd],Table4[idElementValue],"Err",0)</f>
        <v/>
      </c>
      <c r="D9107">
        <f t="shared" si="432"/>
        <v>34</v>
      </c>
      <c r="E9107">
        <f ca="1">OFFSET(ElementsDB!$AQ$2,SeriesSelection!A9107-1,SeriesSelection!B9107-1)</f>
        <v>0</v>
      </c>
      <c r="F9107">
        <f>_xlfn.XLOOKUP(A9107,Table4[Lfd],Table4[Periods],"Err",0)</f>
        <v>0</v>
      </c>
      <c r="G9107" t="b">
        <f t="shared" si="430"/>
        <v>0</v>
      </c>
    </row>
    <row r="9108" spans="1:7" hidden="1" x14ac:dyDescent="0.25">
      <c r="A9108">
        <f t="shared" si="431"/>
        <v>253</v>
      </c>
      <c r="B9108">
        <f t="shared" si="432"/>
        <v>35</v>
      </c>
      <c r="C9108" t="str">
        <f>_xlfn.XLOOKUP(A9108,Table4[Lfd],Table4[idElementValue],"Err",0)</f>
        <v/>
      </c>
      <c r="D9108">
        <f t="shared" si="432"/>
        <v>35</v>
      </c>
      <c r="E9108">
        <f ca="1">OFFSET(ElementsDB!$AQ$2,SeriesSelection!A9108-1,SeriesSelection!B9108-1)</f>
        <v>0</v>
      </c>
      <c r="F9108">
        <f>_xlfn.XLOOKUP(A9108,Table4[Lfd],Table4[Periods],"Err",0)</f>
        <v>0</v>
      </c>
      <c r="G9108" t="b">
        <f t="shared" si="430"/>
        <v>0</v>
      </c>
    </row>
    <row r="9109" spans="1:7" hidden="1" x14ac:dyDescent="0.25">
      <c r="A9109">
        <f t="shared" si="431"/>
        <v>253</v>
      </c>
      <c r="B9109">
        <f t="shared" si="432"/>
        <v>36</v>
      </c>
      <c r="C9109" t="str">
        <f>_xlfn.XLOOKUP(A9109,Table4[Lfd],Table4[idElementValue],"Err",0)</f>
        <v/>
      </c>
      <c r="D9109">
        <f t="shared" si="432"/>
        <v>36</v>
      </c>
      <c r="E9109">
        <f ca="1">OFFSET(ElementsDB!$AQ$2,SeriesSelection!A9109-1,SeriesSelection!B9109-1)</f>
        <v>0</v>
      </c>
      <c r="F9109">
        <f>_xlfn.XLOOKUP(A9109,Table4[Lfd],Table4[Periods],"Err",0)</f>
        <v>0</v>
      </c>
      <c r="G9109" t="b">
        <f t="shared" si="430"/>
        <v>0</v>
      </c>
    </row>
    <row r="9110" spans="1:7" hidden="1" x14ac:dyDescent="0.25">
      <c r="A9110">
        <f t="shared" si="431"/>
        <v>254</v>
      </c>
      <c r="B9110">
        <f t="shared" si="432"/>
        <v>1</v>
      </c>
      <c r="C9110" t="str">
        <f>_xlfn.XLOOKUP(A9110,Table4[Lfd],Table4[idElementValue],"Err",0)</f>
        <v/>
      </c>
      <c r="D9110">
        <f t="shared" si="432"/>
        <v>1</v>
      </c>
      <c r="E9110">
        <f ca="1">OFFSET(ElementsDB!$AQ$2,SeriesSelection!A9110-1,SeriesSelection!B9110-1)</f>
        <v>0</v>
      </c>
      <c r="F9110">
        <f>_xlfn.XLOOKUP(A9110,Table4[Lfd],Table4[Periods],"Err",0)</f>
        <v>0</v>
      </c>
      <c r="G9110" t="b">
        <f t="shared" si="430"/>
        <v>0</v>
      </c>
    </row>
    <row r="9111" spans="1:7" hidden="1" x14ac:dyDescent="0.25">
      <c r="A9111">
        <f t="shared" si="431"/>
        <v>254</v>
      </c>
      <c r="B9111">
        <f t="shared" si="432"/>
        <v>2</v>
      </c>
      <c r="C9111" t="str">
        <f>_xlfn.XLOOKUP(A9111,Table4[Lfd],Table4[idElementValue],"Err",0)</f>
        <v/>
      </c>
      <c r="D9111">
        <f t="shared" si="432"/>
        <v>2</v>
      </c>
      <c r="E9111">
        <f ca="1">OFFSET(ElementsDB!$AQ$2,SeriesSelection!A9111-1,SeriesSelection!B9111-1)</f>
        <v>0</v>
      </c>
      <c r="F9111">
        <f>_xlfn.XLOOKUP(A9111,Table4[Lfd],Table4[Periods],"Err",0)</f>
        <v>0</v>
      </c>
      <c r="G9111" t="b">
        <f t="shared" si="430"/>
        <v>0</v>
      </c>
    </row>
    <row r="9112" spans="1:7" hidden="1" x14ac:dyDescent="0.25">
      <c r="A9112">
        <f t="shared" si="431"/>
        <v>254</v>
      </c>
      <c r="B9112">
        <f t="shared" si="432"/>
        <v>3</v>
      </c>
      <c r="C9112" t="str">
        <f>_xlfn.XLOOKUP(A9112,Table4[Lfd],Table4[idElementValue],"Err",0)</f>
        <v/>
      </c>
      <c r="D9112">
        <f t="shared" si="432"/>
        <v>3</v>
      </c>
      <c r="E9112">
        <f ca="1">OFFSET(ElementsDB!$AQ$2,SeriesSelection!A9112-1,SeriesSelection!B9112-1)</f>
        <v>0</v>
      </c>
      <c r="F9112">
        <f>_xlfn.XLOOKUP(A9112,Table4[Lfd],Table4[Periods],"Err",0)</f>
        <v>0</v>
      </c>
      <c r="G9112" t="b">
        <f t="shared" si="430"/>
        <v>0</v>
      </c>
    </row>
    <row r="9113" spans="1:7" hidden="1" x14ac:dyDescent="0.25">
      <c r="A9113">
        <f t="shared" si="431"/>
        <v>254</v>
      </c>
      <c r="B9113">
        <f t="shared" si="432"/>
        <v>4</v>
      </c>
      <c r="C9113" t="str">
        <f>_xlfn.XLOOKUP(A9113,Table4[Lfd],Table4[idElementValue],"Err",0)</f>
        <v/>
      </c>
      <c r="D9113">
        <f t="shared" si="432"/>
        <v>4</v>
      </c>
      <c r="E9113">
        <f ca="1">OFFSET(ElementsDB!$AQ$2,SeriesSelection!A9113-1,SeriesSelection!B9113-1)</f>
        <v>0</v>
      </c>
      <c r="F9113">
        <f>_xlfn.XLOOKUP(A9113,Table4[Lfd],Table4[Periods],"Err",0)</f>
        <v>0</v>
      </c>
      <c r="G9113" t="b">
        <f t="shared" si="430"/>
        <v>0</v>
      </c>
    </row>
    <row r="9114" spans="1:7" hidden="1" x14ac:dyDescent="0.25">
      <c r="A9114">
        <f t="shared" si="431"/>
        <v>254</v>
      </c>
      <c r="B9114">
        <f t="shared" si="432"/>
        <v>5</v>
      </c>
      <c r="C9114" t="str">
        <f>_xlfn.XLOOKUP(A9114,Table4[Lfd],Table4[idElementValue],"Err",0)</f>
        <v/>
      </c>
      <c r="D9114">
        <f t="shared" si="432"/>
        <v>5</v>
      </c>
      <c r="E9114">
        <f ca="1">OFFSET(ElementsDB!$AQ$2,SeriesSelection!A9114-1,SeriesSelection!B9114-1)</f>
        <v>0</v>
      </c>
      <c r="F9114">
        <f>_xlfn.XLOOKUP(A9114,Table4[Lfd],Table4[Periods],"Err",0)</f>
        <v>0</v>
      </c>
      <c r="G9114" t="b">
        <f t="shared" si="430"/>
        <v>0</v>
      </c>
    </row>
    <row r="9115" spans="1:7" hidden="1" x14ac:dyDescent="0.25">
      <c r="A9115">
        <f t="shared" si="431"/>
        <v>254</v>
      </c>
      <c r="B9115">
        <f t="shared" si="432"/>
        <v>6</v>
      </c>
      <c r="C9115" t="str">
        <f>_xlfn.XLOOKUP(A9115,Table4[Lfd],Table4[idElementValue],"Err",0)</f>
        <v/>
      </c>
      <c r="D9115">
        <f t="shared" si="432"/>
        <v>6</v>
      </c>
      <c r="E9115">
        <f ca="1">OFFSET(ElementsDB!$AQ$2,SeriesSelection!A9115-1,SeriesSelection!B9115-1)</f>
        <v>0</v>
      </c>
      <c r="F9115">
        <f>_xlfn.XLOOKUP(A9115,Table4[Lfd],Table4[Periods],"Err",0)</f>
        <v>0</v>
      </c>
      <c r="G9115" t="b">
        <f t="shared" si="430"/>
        <v>0</v>
      </c>
    </row>
    <row r="9116" spans="1:7" hidden="1" x14ac:dyDescent="0.25">
      <c r="A9116">
        <f t="shared" si="431"/>
        <v>254</v>
      </c>
      <c r="B9116">
        <f t="shared" si="432"/>
        <v>7</v>
      </c>
      <c r="C9116" t="str">
        <f>_xlfn.XLOOKUP(A9116,Table4[Lfd],Table4[idElementValue],"Err",0)</f>
        <v/>
      </c>
      <c r="D9116">
        <f t="shared" si="432"/>
        <v>7</v>
      </c>
      <c r="E9116">
        <f ca="1">OFFSET(ElementsDB!$AQ$2,SeriesSelection!A9116-1,SeriesSelection!B9116-1)</f>
        <v>0</v>
      </c>
      <c r="F9116">
        <f>_xlfn.XLOOKUP(A9116,Table4[Lfd],Table4[Periods],"Err",0)</f>
        <v>0</v>
      </c>
      <c r="G9116" t="b">
        <f t="shared" si="430"/>
        <v>0</v>
      </c>
    </row>
    <row r="9117" spans="1:7" hidden="1" x14ac:dyDescent="0.25">
      <c r="A9117">
        <f t="shared" si="431"/>
        <v>254</v>
      </c>
      <c r="B9117">
        <f t="shared" si="432"/>
        <v>8</v>
      </c>
      <c r="C9117" t="str">
        <f>_xlfn.XLOOKUP(A9117,Table4[Lfd],Table4[idElementValue],"Err",0)</f>
        <v/>
      </c>
      <c r="D9117">
        <f t="shared" si="432"/>
        <v>8</v>
      </c>
      <c r="E9117">
        <f ca="1">OFFSET(ElementsDB!$AQ$2,SeriesSelection!A9117-1,SeriesSelection!B9117-1)</f>
        <v>0</v>
      </c>
      <c r="F9117">
        <f>_xlfn.XLOOKUP(A9117,Table4[Lfd],Table4[Periods],"Err",0)</f>
        <v>0</v>
      </c>
      <c r="G9117" t="b">
        <f t="shared" si="430"/>
        <v>0</v>
      </c>
    </row>
    <row r="9118" spans="1:7" hidden="1" x14ac:dyDescent="0.25">
      <c r="A9118">
        <f t="shared" si="431"/>
        <v>254</v>
      </c>
      <c r="B9118">
        <f t="shared" si="432"/>
        <v>9</v>
      </c>
      <c r="C9118" t="str">
        <f>_xlfn.XLOOKUP(A9118,Table4[Lfd],Table4[idElementValue],"Err",0)</f>
        <v/>
      </c>
      <c r="D9118">
        <f t="shared" si="432"/>
        <v>9</v>
      </c>
      <c r="E9118">
        <f ca="1">OFFSET(ElementsDB!$AQ$2,SeriesSelection!A9118-1,SeriesSelection!B9118-1)</f>
        <v>0</v>
      </c>
      <c r="F9118">
        <f>_xlfn.XLOOKUP(A9118,Table4[Lfd],Table4[Periods],"Err",0)</f>
        <v>0</v>
      </c>
      <c r="G9118" t="b">
        <f t="shared" si="430"/>
        <v>0</v>
      </c>
    </row>
    <row r="9119" spans="1:7" hidden="1" x14ac:dyDescent="0.25">
      <c r="A9119">
        <f t="shared" si="431"/>
        <v>254</v>
      </c>
      <c r="B9119">
        <f t="shared" si="432"/>
        <v>10</v>
      </c>
      <c r="C9119" t="str">
        <f>_xlfn.XLOOKUP(A9119,Table4[Lfd],Table4[idElementValue],"Err",0)</f>
        <v/>
      </c>
      <c r="D9119">
        <f t="shared" si="432"/>
        <v>10</v>
      </c>
      <c r="E9119">
        <f ca="1">OFFSET(ElementsDB!$AQ$2,SeriesSelection!A9119-1,SeriesSelection!B9119-1)</f>
        <v>0</v>
      </c>
      <c r="F9119">
        <f>_xlfn.XLOOKUP(A9119,Table4[Lfd],Table4[Periods],"Err",0)</f>
        <v>0</v>
      </c>
      <c r="G9119" t="b">
        <f t="shared" si="430"/>
        <v>0</v>
      </c>
    </row>
    <row r="9120" spans="1:7" hidden="1" x14ac:dyDescent="0.25">
      <c r="A9120">
        <f t="shared" si="431"/>
        <v>254</v>
      </c>
      <c r="B9120">
        <f t="shared" si="432"/>
        <v>11</v>
      </c>
      <c r="C9120" t="str">
        <f>_xlfn.XLOOKUP(A9120,Table4[Lfd],Table4[idElementValue],"Err",0)</f>
        <v/>
      </c>
      <c r="D9120">
        <f t="shared" si="432"/>
        <v>11</v>
      </c>
      <c r="E9120">
        <f ca="1">OFFSET(ElementsDB!$AQ$2,SeriesSelection!A9120-1,SeriesSelection!B9120-1)</f>
        <v>0</v>
      </c>
      <c r="F9120">
        <f>_xlfn.XLOOKUP(A9120,Table4[Lfd],Table4[Periods],"Err",0)</f>
        <v>0</v>
      </c>
      <c r="G9120" t="b">
        <f t="shared" si="430"/>
        <v>0</v>
      </c>
    </row>
    <row r="9121" spans="1:7" hidden="1" x14ac:dyDescent="0.25">
      <c r="A9121">
        <f t="shared" si="431"/>
        <v>254</v>
      </c>
      <c r="B9121">
        <f t="shared" si="432"/>
        <v>12</v>
      </c>
      <c r="C9121" t="str">
        <f>_xlfn.XLOOKUP(A9121,Table4[Lfd],Table4[idElementValue],"Err",0)</f>
        <v/>
      </c>
      <c r="D9121">
        <f t="shared" si="432"/>
        <v>12</v>
      </c>
      <c r="E9121">
        <f ca="1">OFFSET(ElementsDB!$AQ$2,SeriesSelection!A9121-1,SeriesSelection!B9121-1)</f>
        <v>0</v>
      </c>
      <c r="F9121">
        <f>_xlfn.XLOOKUP(A9121,Table4[Lfd],Table4[Periods],"Err",0)</f>
        <v>0</v>
      </c>
      <c r="G9121" t="b">
        <f t="shared" si="430"/>
        <v>0</v>
      </c>
    </row>
    <row r="9122" spans="1:7" hidden="1" x14ac:dyDescent="0.25">
      <c r="A9122">
        <f t="shared" si="431"/>
        <v>254</v>
      </c>
      <c r="B9122">
        <f t="shared" si="432"/>
        <v>13</v>
      </c>
      <c r="C9122" t="str">
        <f>_xlfn.XLOOKUP(A9122,Table4[Lfd],Table4[idElementValue],"Err",0)</f>
        <v/>
      </c>
      <c r="D9122">
        <f t="shared" si="432"/>
        <v>13</v>
      </c>
      <c r="E9122">
        <f ca="1">OFFSET(ElementsDB!$AQ$2,SeriesSelection!A9122-1,SeriesSelection!B9122-1)</f>
        <v>0</v>
      </c>
      <c r="F9122">
        <f>_xlfn.XLOOKUP(A9122,Table4[Lfd],Table4[Periods],"Err",0)</f>
        <v>0</v>
      </c>
      <c r="G9122" t="b">
        <f t="shared" si="430"/>
        <v>0</v>
      </c>
    </row>
    <row r="9123" spans="1:7" hidden="1" x14ac:dyDescent="0.25">
      <c r="A9123">
        <f t="shared" si="431"/>
        <v>254</v>
      </c>
      <c r="B9123">
        <f t="shared" si="432"/>
        <v>14</v>
      </c>
      <c r="C9123" t="str">
        <f>_xlfn.XLOOKUP(A9123,Table4[Lfd],Table4[idElementValue],"Err",0)</f>
        <v/>
      </c>
      <c r="D9123">
        <f t="shared" si="432"/>
        <v>14</v>
      </c>
      <c r="E9123">
        <f ca="1">OFFSET(ElementsDB!$AQ$2,SeriesSelection!A9123-1,SeriesSelection!B9123-1)</f>
        <v>0</v>
      </c>
      <c r="F9123">
        <f>_xlfn.XLOOKUP(A9123,Table4[Lfd],Table4[Periods],"Err",0)</f>
        <v>0</v>
      </c>
      <c r="G9123" t="b">
        <f t="shared" si="430"/>
        <v>0</v>
      </c>
    </row>
    <row r="9124" spans="1:7" hidden="1" x14ac:dyDescent="0.25">
      <c r="A9124">
        <f t="shared" si="431"/>
        <v>254</v>
      </c>
      <c r="B9124">
        <f t="shared" si="432"/>
        <v>15</v>
      </c>
      <c r="C9124" t="str">
        <f>_xlfn.XLOOKUP(A9124,Table4[Lfd],Table4[idElementValue],"Err",0)</f>
        <v/>
      </c>
      <c r="D9124">
        <f t="shared" si="432"/>
        <v>15</v>
      </c>
      <c r="E9124">
        <f ca="1">OFFSET(ElementsDB!$AQ$2,SeriesSelection!A9124-1,SeriesSelection!B9124-1)</f>
        <v>0</v>
      </c>
      <c r="F9124">
        <f>_xlfn.XLOOKUP(A9124,Table4[Lfd],Table4[Periods],"Err",0)</f>
        <v>0</v>
      </c>
      <c r="G9124" t="b">
        <f t="shared" si="430"/>
        <v>0</v>
      </c>
    </row>
    <row r="9125" spans="1:7" hidden="1" x14ac:dyDescent="0.25">
      <c r="A9125">
        <f t="shared" si="431"/>
        <v>254</v>
      </c>
      <c r="B9125">
        <f t="shared" si="432"/>
        <v>16</v>
      </c>
      <c r="C9125" t="str">
        <f>_xlfn.XLOOKUP(A9125,Table4[Lfd],Table4[idElementValue],"Err",0)</f>
        <v/>
      </c>
      <c r="D9125">
        <f t="shared" si="432"/>
        <v>16</v>
      </c>
      <c r="E9125">
        <f ca="1">OFFSET(ElementsDB!$AQ$2,SeriesSelection!A9125-1,SeriesSelection!B9125-1)</f>
        <v>0</v>
      </c>
      <c r="F9125">
        <f>_xlfn.XLOOKUP(A9125,Table4[Lfd],Table4[Periods],"Err",0)</f>
        <v>0</v>
      </c>
      <c r="G9125" t="b">
        <f t="shared" si="430"/>
        <v>0</v>
      </c>
    </row>
    <row r="9126" spans="1:7" hidden="1" x14ac:dyDescent="0.25">
      <c r="A9126">
        <f t="shared" si="431"/>
        <v>254</v>
      </c>
      <c r="B9126">
        <f t="shared" si="432"/>
        <v>17</v>
      </c>
      <c r="C9126" t="str">
        <f>_xlfn.XLOOKUP(A9126,Table4[Lfd],Table4[idElementValue],"Err",0)</f>
        <v/>
      </c>
      <c r="D9126">
        <f t="shared" si="432"/>
        <v>17</v>
      </c>
      <c r="E9126">
        <f ca="1">OFFSET(ElementsDB!$AQ$2,SeriesSelection!A9126-1,SeriesSelection!B9126-1)</f>
        <v>0</v>
      </c>
      <c r="F9126">
        <f>_xlfn.XLOOKUP(A9126,Table4[Lfd],Table4[Periods],"Err",0)</f>
        <v>0</v>
      </c>
      <c r="G9126" t="b">
        <f t="shared" si="430"/>
        <v>0</v>
      </c>
    </row>
    <row r="9127" spans="1:7" hidden="1" x14ac:dyDescent="0.25">
      <c r="A9127">
        <f t="shared" si="431"/>
        <v>254</v>
      </c>
      <c r="B9127">
        <f t="shared" si="432"/>
        <v>18</v>
      </c>
      <c r="C9127" t="str">
        <f>_xlfn.XLOOKUP(A9127,Table4[Lfd],Table4[idElementValue],"Err",0)</f>
        <v/>
      </c>
      <c r="D9127">
        <f t="shared" si="432"/>
        <v>18</v>
      </c>
      <c r="E9127">
        <f ca="1">OFFSET(ElementsDB!$AQ$2,SeriesSelection!A9127-1,SeriesSelection!B9127-1)</f>
        <v>0</v>
      </c>
      <c r="F9127">
        <f>_xlfn.XLOOKUP(A9127,Table4[Lfd],Table4[Periods],"Err",0)</f>
        <v>0</v>
      </c>
      <c r="G9127" t="b">
        <f t="shared" si="430"/>
        <v>0</v>
      </c>
    </row>
    <row r="9128" spans="1:7" hidden="1" x14ac:dyDescent="0.25">
      <c r="A9128">
        <f t="shared" si="431"/>
        <v>254</v>
      </c>
      <c r="B9128">
        <f t="shared" si="432"/>
        <v>19</v>
      </c>
      <c r="C9128" t="str">
        <f>_xlfn.XLOOKUP(A9128,Table4[Lfd],Table4[idElementValue],"Err",0)</f>
        <v/>
      </c>
      <c r="D9128">
        <f t="shared" si="432"/>
        <v>19</v>
      </c>
      <c r="E9128">
        <f ca="1">OFFSET(ElementsDB!$AQ$2,SeriesSelection!A9128-1,SeriesSelection!B9128-1)</f>
        <v>0</v>
      </c>
      <c r="F9128">
        <f>_xlfn.XLOOKUP(A9128,Table4[Lfd],Table4[Periods],"Err",0)</f>
        <v>0</v>
      </c>
      <c r="G9128" t="b">
        <f t="shared" si="430"/>
        <v>0</v>
      </c>
    </row>
    <row r="9129" spans="1:7" hidden="1" x14ac:dyDescent="0.25">
      <c r="A9129">
        <f t="shared" si="431"/>
        <v>254</v>
      </c>
      <c r="B9129">
        <f t="shared" si="432"/>
        <v>20</v>
      </c>
      <c r="C9129" t="str">
        <f>_xlfn.XLOOKUP(A9129,Table4[Lfd],Table4[idElementValue],"Err",0)</f>
        <v/>
      </c>
      <c r="D9129">
        <f t="shared" si="432"/>
        <v>20</v>
      </c>
      <c r="E9129">
        <f ca="1">OFFSET(ElementsDB!$AQ$2,SeriesSelection!A9129-1,SeriesSelection!B9129-1)</f>
        <v>0</v>
      </c>
      <c r="F9129">
        <f>_xlfn.XLOOKUP(A9129,Table4[Lfd],Table4[Periods],"Err",0)</f>
        <v>0</v>
      </c>
      <c r="G9129" t="b">
        <f t="shared" si="430"/>
        <v>0</v>
      </c>
    </row>
    <row r="9130" spans="1:7" hidden="1" x14ac:dyDescent="0.25">
      <c r="A9130">
        <f t="shared" si="431"/>
        <v>254</v>
      </c>
      <c r="B9130">
        <f t="shared" si="432"/>
        <v>21</v>
      </c>
      <c r="C9130" t="str">
        <f>_xlfn.XLOOKUP(A9130,Table4[Lfd],Table4[idElementValue],"Err",0)</f>
        <v/>
      </c>
      <c r="D9130">
        <f t="shared" si="432"/>
        <v>21</v>
      </c>
      <c r="E9130">
        <f ca="1">OFFSET(ElementsDB!$AQ$2,SeriesSelection!A9130-1,SeriesSelection!B9130-1)</f>
        <v>0</v>
      </c>
      <c r="F9130">
        <f>_xlfn.XLOOKUP(A9130,Table4[Lfd],Table4[Periods],"Err",0)</f>
        <v>0</v>
      </c>
      <c r="G9130" t="b">
        <f t="shared" si="430"/>
        <v>0</v>
      </c>
    </row>
    <row r="9131" spans="1:7" hidden="1" x14ac:dyDescent="0.25">
      <c r="A9131">
        <f t="shared" si="431"/>
        <v>254</v>
      </c>
      <c r="B9131">
        <f t="shared" si="432"/>
        <v>22</v>
      </c>
      <c r="C9131" t="str">
        <f>_xlfn.XLOOKUP(A9131,Table4[Lfd],Table4[idElementValue],"Err",0)</f>
        <v/>
      </c>
      <c r="D9131">
        <f t="shared" si="432"/>
        <v>22</v>
      </c>
      <c r="E9131">
        <f ca="1">OFFSET(ElementsDB!$AQ$2,SeriesSelection!A9131-1,SeriesSelection!B9131-1)</f>
        <v>0</v>
      </c>
      <c r="F9131">
        <f>_xlfn.XLOOKUP(A9131,Table4[Lfd],Table4[Periods],"Err",0)</f>
        <v>0</v>
      </c>
      <c r="G9131" t="b">
        <f t="shared" si="430"/>
        <v>0</v>
      </c>
    </row>
    <row r="9132" spans="1:7" hidden="1" x14ac:dyDescent="0.25">
      <c r="A9132">
        <f t="shared" si="431"/>
        <v>254</v>
      </c>
      <c r="B9132">
        <f t="shared" si="432"/>
        <v>23</v>
      </c>
      <c r="C9132" t="str">
        <f>_xlfn.XLOOKUP(A9132,Table4[Lfd],Table4[idElementValue],"Err",0)</f>
        <v/>
      </c>
      <c r="D9132">
        <f t="shared" si="432"/>
        <v>23</v>
      </c>
      <c r="E9132">
        <f ca="1">OFFSET(ElementsDB!$AQ$2,SeriesSelection!A9132-1,SeriesSelection!B9132-1)</f>
        <v>0</v>
      </c>
      <c r="F9132">
        <f>_xlfn.XLOOKUP(A9132,Table4[Lfd],Table4[Periods],"Err",0)</f>
        <v>0</v>
      </c>
      <c r="G9132" t="b">
        <f t="shared" si="430"/>
        <v>0</v>
      </c>
    </row>
    <row r="9133" spans="1:7" hidden="1" x14ac:dyDescent="0.25">
      <c r="A9133">
        <f t="shared" si="431"/>
        <v>254</v>
      </c>
      <c r="B9133">
        <f t="shared" si="432"/>
        <v>24</v>
      </c>
      <c r="C9133" t="str">
        <f>_xlfn.XLOOKUP(A9133,Table4[Lfd],Table4[idElementValue],"Err",0)</f>
        <v/>
      </c>
      <c r="D9133">
        <f t="shared" si="432"/>
        <v>24</v>
      </c>
      <c r="E9133">
        <f ca="1">OFFSET(ElementsDB!$AQ$2,SeriesSelection!A9133-1,SeriesSelection!B9133-1)</f>
        <v>0</v>
      </c>
      <c r="F9133">
        <f>_xlfn.XLOOKUP(A9133,Table4[Lfd],Table4[Periods],"Err",0)</f>
        <v>0</v>
      </c>
      <c r="G9133" t="b">
        <f t="shared" si="430"/>
        <v>0</v>
      </c>
    </row>
    <row r="9134" spans="1:7" hidden="1" x14ac:dyDescent="0.25">
      <c r="A9134">
        <f t="shared" si="431"/>
        <v>254</v>
      </c>
      <c r="B9134">
        <f t="shared" si="432"/>
        <v>25</v>
      </c>
      <c r="C9134" t="str">
        <f>_xlfn.XLOOKUP(A9134,Table4[Lfd],Table4[idElementValue],"Err",0)</f>
        <v/>
      </c>
      <c r="D9134">
        <f t="shared" si="432"/>
        <v>25</v>
      </c>
      <c r="E9134">
        <f ca="1">OFFSET(ElementsDB!$AQ$2,SeriesSelection!A9134-1,SeriesSelection!B9134-1)</f>
        <v>0</v>
      </c>
      <c r="F9134">
        <f>_xlfn.XLOOKUP(A9134,Table4[Lfd],Table4[Periods],"Err",0)</f>
        <v>0</v>
      </c>
      <c r="G9134" t="b">
        <f t="shared" si="430"/>
        <v>0</v>
      </c>
    </row>
    <row r="9135" spans="1:7" hidden="1" x14ac:dyDescent="0.25">
      <c r="A9135">
        <f t="shared" si="431"/>
        <v>254</v>
      </c>
      <c r="B9135">
        <f t="shared" si="432"/>
        <v>26</v>
      </c>
      <c r="C9135" t="str">
        <f>_xlfn.XLOOKUP(A9135,Table4[Lfd],Table4[idElementValue],"Err",0)</f>
        <v/>
      </c>
      <c r="D9135">
        <f t="shared" si="432"/>
        <v>26</v>
      </c>
      <c r="E9135">
        <f ca="1">OFFSET(ElementsDB!$AQ$2,SeriesSelection!A9135-1,SeriesSelection!B9135-1)</f>
        <v>0</v>
      </c>
      <c r="F9135">
        <f>_xlfn.XLOOKUP(A9135,Table4[Lfd],Table4[Periods],"Err",0)</f>
        <v>0</v>
      </c>
      <c r="G9135" t="b">
        <f t="shared" si="430"/>
        <v>0</v>
      </c>
    </row>
    <row r="9136" spans="1:7" hidden="1" x14ac:dyDescent="0.25">
      <c r="A9136">
        <f t="shared" si="431"/>
        <v>254</v>
      </c>
      <c r="B9136">
        <f t="shared" si="432"/>
        <v>27</v>
      </c>
      <c r="C9136" t="str">
        <f>_xlfn.XLOOKUP(A9136,Table4[Lfd],Table4[idElementValue],"Err",0)</f>
        <v/>
      </c>
      <c r="D9136">
        <f t="shared" si="432"/>
        <v>27</v>
      </c>
      <c r="E9136">
        <f ca="1">OFFSET(ElementsDB!$AQ$2,SeriesSelection!A9136-1,SeriesSelection!B9136-1)</f>
        <v>0</v>
      </c>
      <c r="F9136">
        <f>_xlfn.XLOOKUP(A9136,Table4[Lfd],Table4[Periods],"Err",0)</f>
        <v>0</v>
      </c>
      <c r="G9136" t="b">
        <f t="shared" si="430"/>
        <v>0</v>
      </c>
    </row>
    <row r="9137" spans="1:7" hidden="1" x14ac:dyDescent="0.25">
      <c r="A9137">
        <f t="shared" si="431"/>
        <v>254</v>
      </c>
      <c r="B9137">
        <f t="shared" si="432"/>
        <v>28</v>
      </c>
      <c r="C9137" t="str">
        <f>_xlfn.XLOOKUP(A9137,Table4[Lfd],Table4[idElementValue],"Err",0)</f>
        <v/>
      </c>
      <c r="D9137">
        <f t="shared" si="432"/>
        <v>28</v>
      </c>
      <c r="E9137">
        <f ca="1">OFFSET(ElementsDB!$AQ$2,SeriesSelection!A9137-1,SeriesSelection!B9137-1)</f>
        <v>0</v>
      </c>
      <c r="F9137">
        <f>_xlfn.XLOOKUP(A9137,Table4[Lfd],Table4[Periods],"Err",0)</f>
        <v>0</v>
      </c>
      <c r="G9137" t="b">
        <f t="shared" si="430"/>
        <v>0</v>
      </c>
    </row>
    <row r="9138" spans="1:7" hidden="1" x14ac:dyDescent="0.25">
      <c r="A9138">
        <f t="shared" si="431"/>
        <v>254</v>
      </c>
      <c r="B9138">
        <f t="shared" si="432"/>
        <v>29</v>
      </c>
      <c r="C9138" t="str">
        <f>_xlfn.XLOOKUP(A9138,Table4[Lfd],Table4[idElementValue],"Err",0)</f>
        <v/>
      </c>
      <c r="D9138">
        <f t="shared" si="432"/>
        <v>29</v>
      </c>
      <c r="E9138">
        <f ca="1">OFFSET(ElementsDB!$AQ$2,SeriesSelection!A9138-1,SeriesSelection!B9138-1)</f>
        <v>0</v>
      </c>
      <c r="F9138">
        <f>_xlfn.XLOOKUP(A9138,Table4[Lfd],Table4[Periods],"Err",0)</f>
        <v>0</v>
      </c>
      <c r="G9138" t="b">
        <f t="shared" si="430"/>
        <v>0</v>
      </c>
    </row>
    <row r="9139" spans="1:7" hidden="1" x14ac:dyDescent="0.25">
      <c r="A9139">
        <f t="shared" si="431"/>
        <v>254</v>
      </c>
      <c r="B9139">
        <f t="shared" si="432"/>
        <v>30</v>
      </c>
      <c r="C9139" t="str">
        <f>_xlfn.XLOOKUP(A9139,Table4[Lfd],Table4[idElementValue],"Err",0)</f>
        <v/>
      </c>
      <c r="D9139">
        <f t="shared" si="432"/>
        <v>30</v>
      </c>
      <c r="E9139">
        <f ca="1">OFFSET(ElementsDB!$AQ$2,SeriesSelection!A9139-1,SeriesSelection!B9139-1)</f>
        <v>0</v>
      </c>
      <c r="F9139">
        <f>_xlfn.XLOOKUP(A9139,Table4[Lfd],Table4[Periods],"Err",0)</f>
        <v>0</v>
      </c>
      <c r="G9139" t="b">
        <f t="shared" si="430"/>
        <v>0</v>
      </c>
    </row>
    <row r="9140" spans="1:7" hidden="1" x14ac:dyDescent="0.25">
      <c r="A9140">
        <f t="shared" si="431"/>
        <v>254</v>
      </c>
      <c r="B9140">
        <f t="shared" si="432"/>
        <v>31</v>
      </c>
      <c r="C9140" t="str">
        <f>_xlfn.XLOOKUP(A9140,Table4[Lfd],Table4[idElementValue],"Err",0)</f>
        <v/>
      </c>
      <c r="D9140">
        <f t="shared" si="432"/>
        <v>31</v>
      </c>
      <c r="E9140">
        <f ca="1">OFFSET(ElementsDB!$AQ$2,SeriesSelection!A9140-1,SeriesSelection!B9140-1)</f>
        <v>0</v>
      </c>
      <c r="F9140">
        <f>_xlfn.XLOOKUP(A9140,Table4[Lfd],Table4[Periods],"Err",0)</f>
        <v>0</v>
      </c>
      <c r="G9140" t="b">
        <f t="shared" si="430"/>
        <v>0</v>
      </c>
    </row>
    <row r="9141" spans="1:7" hidden="1" x14ac:dyDescent="0.25">
      <c r="A9141">
        <f t="shared" si="431"/>
        <v>254</v>
      </c>
      <c r="B9141">
        <f t="shared" si="432"/>
        <v>32</v>
      </c>
      <c r="C9141" t="str">
        <f>_xlfn.XLOOKUP(A9141,Table4[Lfd],Table4[idElementValue],"Err",0)</f>
        <v/>
      </c>
      <c r="D9141">
        <f t="shared" si="432"/>
        <v>32</v>
      </c>
      <c r="E9141">
        <f ca="1">OFFSET(ElementsDB!$AQ$2,SeriesSelection!A9141-1,SeriesSelection!B9141-1)</f>
        <v>0</v>
      </c>
      <c r="F9141">
        <f>_xlfn.XLOOKUP(A9141,Table4[Lfd],Table4[Periods],"Err",0)</f>
        <v>0</v>
      </c>
      <c r="G9141" t="b">
        <f t="shared" si="430"/>
        <v>0</v>
      </c>
    </row>
    <row r="9142" spans="1:7" hidden="1" x14ac:dyDescent="0.25">
      <c r="A9142">
        <f t="shared" si="431"/>
        <v>254</v>
      </c>
      <c r="B9142">
        <f t="shared" si="432"/>
        <v>33</v>
      </c>
      <c r="C9142" t="str">
        <f>_xlfn.XLOOKUP(A9142,Table4[Lfd],Table4[idElementValue],"Err",0)</f>
        <v/>
      </c>
      <c r="D9142">
        <f t="shared" si="432"/>
        <v>33</v>
      </c>
      <c r="E9142">
        <f ca="1">OFFSET(ElementsDB!$AQ$2,SeriesSelection!A9142-1,SeriesSelection!B9142-1)</f>
        <v>0</v>
      </c>
      <c r="F9142">
        <f>_xlfn.XLOOKUP(A9142,Table4[Lfd],Table4[Periods],"Err",0)</f>
        <v>0</v>
      </c>
      <c r="G9142" t="b">
        <f t="shared" si="430"/>
        <v>0</v>
      </c>
    </row>
    <row r="9143" spans="1:7" hidden="1" x14ac:dyDescent="0.25">
      <c r="A9143">
        <f t="shared" si="431"/>
        <v>254</v>
      </c>
      <c r="B9143">
        <f t="shared" si="432"/>
        <v>34</v>
      </c>
      <c r="C9143" t="str">
        <f>_xlfn.XLOOKUP(A9143,Table4[Lfd],Table4[idElementValue],"Err",0)</f>
        <v/>
      </c>
      <c r="D9143">
        <f t="shared" si="432"/>
        <v>34</v>
      </c>
      <c r="E9143">
        <f ca="1">OFFSET(ElementsDB!$AQ$2,SeriesSelection!A9143-1,SeriesSelection!B9143-1)</f>
        <v>0</v>
      </c>
      <c r="F9143">
        <f>_xlfn.XLOOKUP(A9143,Table4[Lfd],Table4[Periods],"Err",0)</f>
        <v>0</v>
      </c>
      <c r="G9143" t="b">
        <f t="shared" si="430"/>
        <v>0</v>
      </c>
    </row>
    <row r="9144" spans="1:7" hidden="1" x14ac:dyDescent="0.25">
      <c r="A9144">
        <f t="shared" si="431"/>
        <v>254</v>
      </c>
      <c r="B9144">
        <f t="shared" si="432"/>
        <v>35</v>
      </c>
      <c r="C9144" t="str">
        <f>_xlfn.XLOOKUP(A9144,Table4[Lfd],Table4[idElementValue],"Err",0)</f>
        <v/>
      </c>
      <c r="D9144">
        <f t="shared" si="432"/>
        <v>35</v>
      </c>
      <c r="E9144">
        <f ca="1">OFFSET(ElementsDB!$AQ$2,SeriesSelection!A9144-1,SeriesSelection!B9144-1)</f>
        <v>0</v>
      </c>
      <c r="F9144">
        <f>_xlfn.XLOOKUP(A9144,Table4[Lfd],Table4[Periods],"Err",0)</f>
        <v>0</v>
      </c>
      <c r="G9144" t="b">
        <f t="shared" si="430"/>
        <v>0</v>
      </c>
    </row>
    <row r="9145" spans="1:7" hidden="1" x14ac:dyDescent="0.25">
      <c r="A9145">
        <f t="shared" si="431"/>
        <v>254</v>
      </c>
      <c r="B9145">
        <f t="shared" si="432"/>
        <v>36</v>
      </c>
      <c r="C9145" t="str">
        <f>_xlfn.XLOOKUP(A9145,Table4[Lfd],Table4[idElementValue],"Err",0)</f>
        <v/>
      </c>
      <c r="D9145">
        <f t="shared" si="432"/>
        <v>36</v>
      </c>
      <c r="E9145">
        <f ca="1">OFFSET(ElementsDB!$AQ$2,SeriesSelection!A9145-1,SeriesSelection!B9145-1)</f>
        <v>0</v>
      </c>
      <c r="F9145">
        <f>_xlfn.XLOOKUP(A9145,Table4[Lfd],Table4[Periods],"Err",0)</f>
        <v>0</v>
      </c>
      <c r="G9145" t="b">
        <f t="shared" si="430"/>
        <v>0</v>
      </c>
    </row>
    <row r="9146" spans="1:7" hidden="1" x14ac:dyDescent="0.25">
      <c r="A9146">
        <f t="shared" si="431"/>
        <v>255</v>
      </c>
      <c r="B9146">
        <f t="shared" si="432"/>
        <v>1</v>
      </c>
      <c r="C9146" t="str">
        <f>_xlfn.XLOOKUP(A9146,Table4[Lfd],Table4[idElementValue],"Err",0)</f>
        <v/>
      </c>
      <c r="D9146">
        <f t="shared" si="432"/>
        <v>1</v>
      </c>
      <c r="E9146">
        <f ca="1">OFFSET(ElementsDB!$AQ$2,SeriesSelection!A9146-1,SeriesSelection!B9146-1)</f>
        <v>0</v>
      </c>
      <c r="F9146">
        <f>_xlfn.XLOOKUP(A9146,Table4[Lfd],Table4[Periods],"Err",0)</f>
        <v>0</v>
      </c>
      <c r="G9146" t="b">
        <f t="shared" si="430"/>
        <v>0</v>
      </c>
    </row>
    <row r="9147" spans="1:7" hidden="1" x14ac:dyDescent="0.25">
      <c r="A9147">
        <f t="shared" si="431"/>
        <v>255</v>
      </c>
      <c r="B9147">
        <f t="shared" si="432"/>
        <v>2</v>
      </c>
      <c r="C9147" t="str">
        <f>_xlfn.XLOOKUP(A9147,Table4[Lfd],Table4[idElementValue],"Err",0)</f>
        <v/>
      </c>
      <c r="D9147">
        <f t="shared" si="432"/>
        <v>2</v>
      </c>
      <c r="E9147">
        <f ca="1">OFFSET(ElementsDB!$AQ$2,SeriesSelection!A9147-1,SeriesSelection!B9147-1)</f>
        <v>0</v>
      </c>
      <c r="F9147">
        <f>_xlfn.XLOOKUP(A9147,Table4[Lfd],Table4[Periods],"Err",0)</f>
        <v>0</v>
      </c>
      <c r="G9147" t="b">
        <f t="shared" si="430"/>
        <v>0</v>
      </c>
    </row>
    <row r="9148" spans="1:7" hidden="1" x14ac:dyDescent="0.25">
      <c r="A9148">
        <f t="shared" si="431"/>
        <v>255</v>
      </c>
      <c r="B9148">
        <f t="shared" si="432"/>
        <v>3</v>
      </c>
      <c r="C9148" t="str">
        <f>_xlfn.XLOOKUP(A9148,Table4[Lfd],Table4[idElementValue],"Err",0)</f>
        <v/>
      </c>
      <c r="D9148">
        <f t="shared" si="432"/>
        <v>3</v>
      </c>
      <c r="E9148">
        <f ca="1">OFFSET(ElementsDB!$AQ$2,SeriesSelection!A9148-1,SeriesSelection!B9148-1)</f>
        <v>0</v>
      </c>
      <c r="F9148">
        <f>_xlfn.XLOOKUP(A9148,Table4[Lfd],Table4[Periods],"Err",0)</f>
        <v>0</v>
      </c>
      <c r="G9148" t="b">
        <f t="shared" si="430"/>
        <v>0</v>
      </c>
    </row>
    <row r="9149" spans="1:7" hidden="1" x14ac:dyDescent="0.25">
      <c r="A9149">
        <f t="shared" si="431"/>
        <v>255</v>
      </c>
      <c r="B9149">
        <f t="shared" si="432"/>
        <v>4</v>
      </c>
      <c r="C9149" t="str">
        <f>_xlfn.XLOOKUP(A9149,Table4[Lfd],Table4[idElementValue],"Err",0)</f>
        <v/>
      </c>
      <c r="D9149">
        <f t="shared" si="432"/>
        <v>4</v>
      </c>
      <c r="E9149">
        <f ca="1">OFFSET(ElementsDB!$AQ$2,SeriesSelection!A9149-1,SeriesSelection!B9149-1)</f>
        <v>0</v>
      </c>
      <c r="F9149">
        <f>_xlfn.XLOOKUP(A9149,Table4[Lfd],Table4[Periods],"Err",0)</f>
        <v>0</v>
      </c>
      <c r="G9149" t="b">
        <f t="shared" si="430"/>
        <v>0</v>
      </c>
    </row>
    <row r="9150" spans="1:7" hidden="1" x14ac:dyDescent="0.25">
      <c r="A9150">
        <f t="shared" si="431"/>
        <v>255</v>
      </c>
      <c r="B9150">
        <f t="shared" si="432"/>
        <v>5</v>
      </c>
      <c r="C9150" t="str">
        <f>_xlfn.XLOOKUP(A9150,Table4[Lfd],Table4[idElementValue],"Err",0)</f>
        <v/>
      </c>
      <c r="D9150">
        <f t="shared" si="432"/>
        <v>5</v>
      </c>
      <c r="E9150">
        <f ca="1">OFFSET(ElementsDB!$AQ$2,SeriesSelection!A9150-1,SeriesSelection!B9150-1)</f>
        <v>0</v>
      </c>
      <c r="F9150">
        <f>_xlfn.XLOOKUP(A9150,Table4[Lfd],Table4[Periods],"Err",0)</f>
        <v>0</v>
      </c>
      <c r="G9150" t="b">
        <f t="shared" si="430"/>
        <v>0</v>
      </c>
    </row>
    <row r="9151" spans="1:7" hidden="1" x14ac:dyDescent="0.25">
      <c r="A9151">
        <f t="shared" si="431"/>
        <v>255</v>
      </c>
      <c r="B9151">
        <f t="shared" si="432"/>
        <v>6</v>
      </c>
      <c r="C9151" t="str">
        <f>_xlfn.XLOOKUP(A9151,Table4[Lfd],Table4[idElementValue],"Err",0)</f>
        <v/>
      </c>
      <c r="D9151">
        <f t="shared" si="432"/>
        <v>6</v>
      </c>
      <c r="E9151">
        <f ca="1">OFFSET(ElementsDB!$AQ$2,SeriesSelection!A9151-1,SeriesSelection!B9151-1)</f>
        <v>0</v>
      </c>
      <c r="F9151">
        <f>_xlfn.XLOOKUP(A9151,Table4[Lfd],Table4[Periods],"Err",0)</f>
        <v>0</v>
      </c>
      <c r="G9151" t="b">
        <f t="shared" si="430"/>
        <v>0</v>
      </c>
    </row>
    <row r="9152" spans="1:7" hidden="1" x14ac:dyDescent="0.25">
      <c r="A9152">
        <f t="shared" si="431"/>
        <v>255</v>
      </c>
      <c r="B9152">
        <f t="shared" si="432"/>
        <v>7</v>
      </c>
      <c r="C9152" t="str">
        <f>_xlfn.XLOOKUP(A9152,Table4[Lfd],Table4[idElementValue],"Err",0)</f>
        <v/>
      </c>
      <c r="D9152">
        <f t="shared" si="432"/>
        <v>7</v>
      </c>
      <c r="E9152">
        <f ca="1">OFFSET(ElementsDB!$AQ$2,SeriesSelection!A9152-1,SeriesSelection!B9152-1)</f>
        <v>0</v>
      </c>
      <c r="F9152">
        <f>_xlfn.XLOOKUP(A9152,Table4[Lfd],Table4[Periods],"Err",0)</f>
        <v>0</v>
      </c>
      <c r="G9152" t="b">
        <f t="shared" si="430"/>
        <v>0</v>
      </c>
    </row>
    <row r="9153" spans="1:7" hidden="1" x14ac:dyDescent="0.25">
      <c r="A9153">
        <f t="shared" si="431"/>
        <v>255</v>
      </c>
      <c r="B9153">
        <f t="shared" si="432"/>
        <v>8</v>
      </c>
      <c r="C9153" t="str">
        <f>_xlfn.XLOOKUP(A9153,Table4[Lfd],Table4[idElementValue],"Err",0)</f>
        <v/>
      </c>
      <c r="D9153">
        <f t="shared" si="432"/>
        <v>8</v>
      </c>
      <c r="E9153">
        <f ca="1">OFFSET(ElementsDB!$AQ$2,SeriesSelection!A9153-1,SeriesSelection!B9153-1)</f>
        <v>0</v>
      </c>
      <c r="F9153">
        <f>_xlfn.XLOOKUP(A9153,Table4[Lfd],Table4[Periods],"Err",0)</f>
        <v>0</v>
      </c>
      <c r="G9153" t="b">
        <f t="shared" si="430"/>
        <v>0</v>
      </c>
    </row>
    <row r="9154" spans="1:7" hidden="1" x14ac:dyDescent="0.25">
      <c r="A9154">
        <f t="shared" si="431"/>
        <v>255</v>
      </c>
      <c r="B9154">
        <f t="shared" si="432"/>
        <v>9</v>
      </c>
      <c r="C9154" t="str">
        <f>_xlfn.XLOOKUP(A9154,Table4[Lfd],Table4[idElementValue],"Err",0)</f>
        <v/>
      </c>
      <c r="D9154">
        <f t="shared" si="432"/>
        <v>9</v>
      </c>
      <c r="E9154">
        <f ca="1">OFFSET(ElementsDB!$AQ$2,SeriesSelection!A9154-1,SeriesSelection!B9154-1)</f>
        <v>0</v>
      </c>
      <c r="F9154">
        <f>_xlfn.XLOOKUP(A9154,Table4[Lfd],Table4[Periods],"Err",0)</f>
        <v>0</v>
      </c>
      <c r="G9154" t="b">
        <f t="shared" ref="G9154:G9217" si="433">(D9154&lt;=F9154)</f>
        <v>0</v>
      </c>
    </row>
    <row r="9155" spans="1:7" hidden="1" x14ac:dyDescent="0.25">
      <c r="A9155">
        <f t="shared" si="431"/>
        <v>255</v>
      </c>
      <c r="B9155">
        <f t="shared" si="432"/>
        <v>10</v>
      </c>
      <c r="C9155" t="str">
        <f>_xlfn.XLOOKUP(A9155,Table4[Lfd],Table4[idElementValue],"Err",0)</f>
        <v/>
      </c>
      <c r="D9155">
        <f t="shared" si="432"/>
        <v>10</v>
      </c>
      <c r="E9155">
        <f ca="1">OFFSET(ElementsDB!$AQ$2,SeriesSelection!A9155-1,SeriesSelection!B9155-1)</f>
        <v>0</v>
      </c>
      <c r="F9155">
        <f>_xlfn.XLOOKUP(A9155,Table4[Lfd],Table4[Periods],"Err",0)</f>
        <v>0</v>
      </c>
      <c r="G9155" t="b">
        <f t="shared" si="433"/>
        <v>0</v>
      </c>
    </row>
    <row r="9156" spans="1:7" hidden="1" x14ac:dyDescent="0.25">
      <c r="A9156">
        <f t="shared" si="431"/>
        <v>255</v>
      </c>
      <c r="B9156">
        <f t="shared" si="432"/>
        <v>11</v>
      </c>
      <c r="C9156" t="str">
        <f>_xlfn.XLOOKUP(A9156,Table4[Lfd],Table4[idElementValue],"Err",0)</f>
        <v/>
      </c>
      <c r="D9156">
        <f t="shared" si="432"/>
        <v>11</v>
      </c>
      <c r="E9156">
        <f ca="1">OFFSET(ElementsDB!$AQ$2,SeriesSelection!A9156-1,SeriesSelection!B9156-1)</f>
        <v>0</v>
      </c>
      <c r="F9156">
        <f>_xlfn.XLOOKUP(A9156,Table4[Lfd],Table4[Periods],"Err",0)</f>
        <v>0</v>
      </c>
      <c r="G9156" t="b">
        <f t="shared" si="433"/>
        <v>0</v>
      </c>
    </row>
    <row r="9157" spans="1:7" hidden="1" x14ac:dyDescent="0.25">
      <c r="A9157">
        <f t="shared" si="431"/>
        <v>255</v>
      </c>
      <c r="B9157">
        <f t="shared" si="432"/>
        <v>12</v>
      </c>
      <c r="C9157" t="str">
        <f>_xlfn.XLOOKUP(A9157,Table4[Lfd],Table4[idElementValue],"Err",0)</f>
        <v/>
      </c>
      <c r="D9157">
        <f t="shared" si="432"/>
        <v>12</v>
      </c>
      <c r="E9157">
        <f ca="1">OFFSET(ElementsDB!$AQ$2,SeriesSelection!A9157-1,SeriesSelection!B9157-1)</f>
        <v>0</v>
      </c>
      <c r="F9157">
        <f>_xlfn.XLOOKUP(A9157,Table4[Lfd],Table4[Periods],"Err",0)</f>
        <v>0</v>
      </c>
      <c r="G9157" t="b">
        <f t="shared" si="433"/>
        <v>0</v>
      </c>
    </row>
    <row r="9158" spans="1:7" hidden="1" x14ac:dyDescent="0.25">
      <c r="A9158">
        <f t="shared" si="431"/>
        <v>255</v>
      </c>
      <c r="B9158">
        <f t="shared" si="432"/>
        <v>13</v>
      </c>
      <c r="C9158" t="str">
        <f>_xlfn.XLOOKUP(A9158,Table4[Lfd],Table4[idElementValue],"Err",0)</f>
        <v/>
      </c>
      <c r="D9158">
        <f t="shared" si="432"/>
        <v>13</v>
      </c>
      <c r="E9158">
        <f ca="1">OFFSET(ElementsDB!$AQ$2,SeriesSelection!A9158-1,SeriesSelection!B9158-1)</f>
        <v>0</v>
      </c>
      <c r="F9158">
        <f>_xlfn.XLOOKUP(A9158,Table4[Lfd],Table4[Periods],"Err",0)</f>
        <v>0</v>
      </c>
      <c r="G9158" t="b">
        <f t="shared" si="433"/>
        <v>0</v>
      </c>
    </row>
    <row r="9159" spans="1:7" hidden="1" x14ac:dyDescent="0.25">
      <c r="A9159">
        <f t="shared" si="431"/>
        <v>255</v>
      </c>
      <c r="B9159">
        <f t="shared" si="432"/>
        <v>14</v>
      </c>
      <c r="C9159" t="str">
        <f>_xlfn.XLOOKUP(A9159,Table4[Lfd],Table4[idElementValue],"Err",0)</f>
        <v/>
      </c>
      <c r="D9159">
        <f t="shared" si="432"/>
        <v>14</v>
      </c>
      <c r="E9159">
        <f ca="1">OFFSET(ElementsDB!$AQ$2,SeriesSelection!A9159-1,SeriesSelection!B9159-1)</f>
        <v>0</v>
      </c>
      <c r="F9159">
        <f>_xlfn.XLOOKUP(A9159,Table4[Lfd],Table4[Periods],"Err",0)</f>
        <v>0</v>
      </c>
      <c r="G9159" t="b">
        <f t="shared" si="433"/>
        <v>0</v>
      </c>
    </row>
    <row r="9160" spans="1:7" hidden="1" x14ac:dyDescent="0.25">
      <c r="A9160">
        <f t="shared" si="431"/>
        <v>255</v>
      </c>
      <c r="B9160">
        <f t="shared" si="432"/>
        <v>15</v>
      </c>
      <c r="C9160" t="str">
        <f>_xlfn.XLOOKUP(A9160,Table4[Lfd],Table4[idElementValue],"Err",0)</f>
        <v/>
      </c>
      <c r="D9160">
        <f t="shared" si="432"/>
        <v>15</v>
      </c>
      <c r="E9160">
        <f ca="1">OFFSET(ElementsDB!$AQ$2,SeriesSelection!A9160-1,SeriesSelection!B9160-1)</f>
        <v>0</v>
      </c>
      <c r="F9160">
        <f>_xlfn.XLOOKUP(A9160,Table4[Lfd],Table4[Periods],"Err",0)</f>
        <v>0</v>
      </c>
      <c r="G9160" t="b">
        <f t="shared" si="433"/>
        <v>0</v>
      </c>
    </row>
    <row r="9161" spans="1:7" hidden="1" x14ac:dyDescent="0.25">
      <c r="A9161">
        <f t="shared" si="431"/>
        <v>255</v>
      </c>
      <c r="B9161">
        <f t="shared" si="432"/>
        <v>16</v>
      </c>
      <c r="C9161" t="str">
        <f>_xlfn.XLOOKUP(A9161,Table4[Lfd],Table4[idElementValue],"Err",0)</f>
        <v/>
      </c>
      <c r="D9161">
        <f t="shared" si="432"/>
        <v>16</v>
      </c>
      <c r="E9161">
        <f ca="1">OFFSET(ElementsDB!$AQ$2,SeriesSelection!A9161-1,SeriesSelection!B9161-1)</f>
        <v>0</v>
      </c>
      <c r="F9161">
        <f>_xlfn.XLOOKUP(A9161,Table4[Lfd],Table4[Periods],"Err",0)</f>
        <v>0</v>
      </c>
      <c r="G9161" t="b">
        <f t="shared" si="433"/>
        <v>0</v>
      </c>
    </row>
    <row r="9162" spans="1:7" hidden="1" x14ac:dyDescent="0.25">
      <c r="A9162">
        <f t="shared" si="431"/>
        <v>255</v>
      </c>
      <c r="B9162">
        <f t="shared" si="432"/>
        <v>17</v>
      </c>
      <c r="C9162" t="str">
        <f>_xlfn.XLOOKUP(A9162,Table4[Lfd],Table4[idElementValue],"Err",0)</f>
        <v/>
      </c>
      <c r="D9162">
        <f t="shared" si="432"/>
        <v>17</v>
      </c>
      <c r="E9162">
        <f ca="1">OFFSET(ElementsDB!$AQ$2,SeriesSelection!A9162-1,SeriesSelection!B9162-1)</f>
        <v>0</v>
      </c>
      <c r="F9162">
        <f>_xlfn.XLOOKUP(A9162,Table4[Lfd],Table4[Periods],"Err",0)</f>
        <v>0</v>
      </c>
      <c r="G9162" t="b">
        <f t="shared" si="433"/>
        <v>0</v>
      </c>
    </row>
    <row r="9163" spans="1:7" hidden="1" x14ac:dyDescent="0.25">
      <c r="A9163">
        <f t="shared" si="431"/>
        <v>255</v>
      </c>
      <c r="B9163">
        <f t="shared" si="432"/>
        <v>18</v>
      </c>
      <c r="C9163" t="str">
        <f>_xlfn.XLOOKUP(A9163,Table4[Lfd],Table4[idElementValue],"Err",0)</f>
        <v/>
      </c>
      <c r="D9163">
        <f t="shared" si="432"/>
        <v>18</v>
      </c>
      <c r="E9163">
        <f ca="1">OFFSET(ElementsDB!$AQ$2,SeriesSelection!A9163-1,SeriesSelection!B9163-1)</f>
        <v>0</v>
      </c>
      <c r="F9163">
        <f>_xlfn.XLOOKUP(A9163,Table4[Lfd],Table4[Periods],"Err",0)</f>
        <v>0</v>
      </c>
      <c r="G9163" t="b">
        <f t="shared" si="433"/>
        <v>0</v>
      </c>
    </row>
    <row r="9164" spans="1:7" hidden="1" x14ac:dyDescent="0.25">
      <c r="A9164">
        <f t="shared" si="431"/>
        <v>255</v>
      </c>
      <c r="B9164">
        <f t="shared" si="432"/>
        <v>19</v>
      </c>
      <c r="C9164" t="str">
        <f>_xlfn.XLOOKUP(A9164,Table4[Lfd],Table4[idElementValue],"Err",0)</f>
        <v/>
      </c>
      <c r="D9164">
        <f t="shared" si="432"/>
        <v>19</v>
      </c>
      <c r="E9164">
        <f ca="1">OFFSET(ElementsDB!$AQ$2,SeriesSelection!A9164-1,SeriesSelection!B9164-1)</f>
        <v>0</v>
      </c>
      <c r="F9164">
        <f>_xlfn.XLOOKUP(A9164,Table4[Lfd],Table4[Periods],"Err",0)</f>
        <v>0</v>
      </c>
      <c r="G9164" t="b">
        <f t="shared" si="433"/>
        <v>0</v>
      </c>
    </row>
    <row r="9165" spans="1:7" hidden="1" x14ac:dyDescent="0.25">
      <c r="A9165">
        <f t="shared" si="431"/>
        <v>255</v>
      </c>
      <c r="B9165">
        <f t="shared" si="432"/>
        <v>20</v>
      </c>
      <c r="C9165" t="str">
        <f>_xlfn.XLOOKUP(A9165,Table4[Lfd],Table4[idElementValue],"Err",0)</f>
        <v/>
      </c>
      <c r="D9165">
        <f t="shared" si="432"/>
        <v>20</v>
      </c>
      <c r="E9165">
        <f ca="1">OFFSET(ElementsDB!$AQ$2,SeriesSelection!A9165-1,SeriesSelection!B9165-1)</f>
        <v>0</v>
      </c>
      <c r="F9165">
        <f>_xlfn.XLOOKUP(A9165,Table4[Lfd],Table4[Periods],"Err",0)</f>
        <v>0</v>
      </c>
      <c r="G9165" t="b">
        <f t="shared" si="433"/>
        <v>0</v>
      </c>
    </row>
    <row r="9166" spans="1:7" hidden="1" x14ac:dyDescent="0.25">
      <c r="A9166">
        <f t="shared" si="431"/>
        <v>255</v>
      </c>
      <c r="B9166">
        <f t="shared" si="432"/>
        <v>21</v>
      </c>
      <c r="C9166" t="str">
        <f>_xlfn.XLOOKUP(A9166,Table4[Lfd],Table4[idElementValue],"Err",0)</f>
        <v/>
      </c>
      <c r="D9166">
        <f t="shared" si="432"/>
        <v>21</v>
      </c>
      <c r="E9166">
        <f ca="1">OFFSET(ElementsDB!$AQ$2,SeriesSelection!A9166-1,SeriesSelection!B9166-1)</f>
        <v>0</v>
      </c>
      <c r="F9166">
        <f>_xlfn.XLOOKUP(A9166,Table4[Lfd],Table4[Periods],"Err",0)</f>
        <v>0</v>
      </c>
      <c r="G9166" t="b">
        <f t="shared" si="433"/>
        <v>0</v>
      </c>
    </row>
    <row r="9167" spans="1:7" hidden="1" x14ac:dyDescent="0.25">
      <c r="A9167">
        <f t="shared" si="431"/>
        <v>255</v>
      </c>
      <c r="B9167">
        <f t="shared" si="432"/>
        <v>22</v>
      </c>
      <c r="C9167" t="str">
        <f>_xlfn.XLOOKUP(A9167,Table4[Lfd],Table4[idElementValue],"Err",0)</f>
        <v/>
      </c>
      <c r="D9167">
        <f t="shared" si="432"/>
        <v>22</v>
      </c>
      <c r="E9167">
        <f ca="1">OFFSET(ElementsDB!$AQ$2,SeriesSelection!A9167-1,SeriesSelection!B9167-1)</f>
        <v>0</v>
      </c>
      <c r="F9167">
        <f>_xlfn.XLOOKUP(A9167,Table4[Lfd],Table4[Periods],"Err",0)</f>
        <v>0</v>
      </c>
      <c r="G9167" t="b">
        <f t="shared" si="433"/>
        <v>0</v>
      </c>
    </row>
    <row r="9168" spans="1:7" hidden="1" x14ac:dyDescent="0.25">
      <c r="A9168">
        <f t="shared" ref="A9168:A9231" si="434">IF(B9168=1,A9167+1,A9167)</f>
        <v>255</v>
      </c>
      <c r="B9168">
        <f t="shared" ref="B9168:D9231" si="435">IF(B9167=36,1,B9167+1)</f>
        <v>23</v>
      </c>
      <c r="C9168" t="str">
        <f>_xlfn.XLOOKUP(A9168,Table4[Lfd],Table4[idElementValue],"Err",0)</f>
        <v/>
      </c>
      <c r="D9168">
        <f t="shared" si="435"/>
        <v>23</v>
      </c>
      <c r="E9168">
        <f ca="1">OFFSET(ElementsDB!$AQ$2,SeriesSelection!A9168-1,SeriesSelection!B9168-1)</f>
        <v>0</v>
      </c>
      <c r="F9168">
        <f>_xlfn.XLOOKUP(A9168,Table4[Lfd],Table4[Periods],"Err",0)</f>
        <v>0</v>
      </c>
      <c r="G9168" t="b">
        <f t="shared" si="433"/>
        <v>0</v>
      </c>
    </row>
    <row r="9169" spans="1:7" hidden="1" x14ac:dyDescent="0.25">
      <c r="A9169">
        <f t="shared" si="434"/>
        <v>255</v>
      </c>
      <c r="B9169">
        <f t="shared" si="435"/>
        <v>24</v>
      </c>
      <c r="C9169" t="str">
        <f>_xlfn.XLOOKUP(A9169,Table4[Lfd],Table4[idElementValue],"Err",0)</f>
        <v/>
      </c>
      <c r="D9169">
        <f t="shared" si="435"/>
        <v>24</v>
      </c>
      <c r="E9169">
        <f ca="1">OFFSET(ElementsDB!$AQ$2,SeriesSelection!A9169-1,SeriesSelection!B9169-1)</f>
        <v>0</v>
      </c>
      <c r="F9169">
        <f>_xlfn.XLOOKUP(A9169,Table4[Lfd],Table4[Periods],"Err",0)</f>
        <v>0</v>
      </c>
      <c r="G9169" t="b">
        <f t="shared" si="433"/>
        <v>0</v>
      </c>
    </row>
    <row r="9170" spans="1:7" hidden="1" x14ac:dyDescent="0.25">
      <c r="A9170">
        <f t="shared" si="434"/>
        <v>255</v>
      </c>
      <c r="B9170">
        <f t="shared" si="435"/>
        <v>25</v>
      </c>
      <c r="C9170" t="str">
        <f>_xlfn.XLOOKUP(A9170,Table4[Lfd],Table4[idElementValue],"Err",0)</f>
        <v/>
      </c>
      <c r="D9170">
        <f t="shared" si="435"/>
        <v>25</v>
      </c>
      <c r="E9170">
        <f ca="1">OFFSET(ElementsDB!$AQ$2,SeriesSelection!A9170-1,SeriesSelection!B9170-1)</f>
        <v>0</v>
      </c>
      <c r="F9170">
        <f>_xlfn.XLOOKUP(A9170,Table4[Lfd],Table4[Periods],"Err",0)</f>
        <v>0</v>
      </c>
      <c r="G9170" t="b">
        <f t="shared" si="433"/>
        <v>0</v>
      </c>
    </row>
    <row r="9171" spans="1:7" hidden="1" x14ac:dyDescent="0.25">
      <c r="A9171">
        <f t="shared" si="434"/>
        <v>255</v>
      </c>
      <c r="B9171">
        <f t="shared" si="435"/>
        <v>26</v>
      </c>
      <c r="C9171" t="str">
        <f>_xlfn.XLOOKUP(A9171,Table4[Lfd],Table4[idElementValue],"Err",0)</f>
        <v/>
      </c>
      <c r="D9171">
        <f t="shared" si="435"/>
        <v>26</v>
      </c>
      <c r="E9171">
        <f ca="1">OFFSET(ElementsDB!$AQ$2,SeriesSelection!A9171-1,SeriesSelection!B9171-1)</f>
        <v>0</v>
      </c>
      <c r="F9171">
        <f>_xlfn.XLOOKUP(A9171,Table4[Lfd],Table4[Periods],"Err",0)</f>
        <v>0</v>
      </c>
      <c r="G9171" t="b">
        <f t="shared" si="433"/>
        <v>0</v>
      </c>
    </row>
    <row r="9172" spans="1:7" hidden="1" x14ac:dyDescent="0.25">
      <c r="A9172">
        <f t="shared" si="434"/>
        <v>255</v>
      </c>
      <c r="B9172">
        <f t="shared" si="435"/>
        <v>27</v>
      </c>
      <c r="C9172" t="str">
        <f>_xlfn.XLOOKUP(A9172,Table4[Lfd],Table4[idElementValue],"Err",0)</f>
        <v/>
      </c>
      <c r="D9172">
        <f t="shared" si="435"/>
        <v>27</v>
      </c>
      <c r="E9172">
        <f ca="1">OFFSET(ElementsDB!$AQ$2,SeriesSelection!A9172-1,SeriesSelection!B9172-1)</f>
        <v>0</v>
      </c>
      <c r="F9172">
        <f>_xlfn.XLOOKUP(A9172,Table4[Lfd],Table4[Periods],"Err",0)</f>
        <v>0</v>
      </c>
      <c r="G9172" t="b">
        <f t="shared" si="433"/>
        <v>0</v>
      </c>
    </row>
    <row r="9173" spans="1:7" hidden="1" x14ac:dyDescent="0.25">
      <c r="A9173">
        <f t="shared" si="434"/>
        <v>255</v>
      </c>
      <c r="B9173">
        <f t="shared" si="435"/>
        <v>28</v>
      </c>
      <c r="C9173" t="str">
        <f>_xlfn.XLOOKUP(A9173,Table4[Lfd],Table4[idElementValue],"Err",0)</f>
        <v/>
      </c>
      <c r="D9173">
        <f t="shared" si="435"/>
        <v>28</v>
      </c>
      <c r="E9173">
        <f ca="1">OFFSET(ElementsDB!$AQ$2,SeriesSelection!A9173-1,SeriesSelection!B9173-1)</f>
        <v>0</v>
      </c>
      <c r="F9173">
        <f>_xlfn.XLOOKUP(A9173,Table4[Lfd],Table4[Periods],"Err",0)</f>
        <v>0</v>
      </c>
      <c r="G9173" t="b">
        <f t="shared" si="433"/>
        <v>0</v>
      </c>
    </row>
    <row r="9174" spans="1:7" hidden="1" x14ac:dyDescent="0.25">
      <c r="A9174">
        <f t="shared" si="434"/>
        <v>255</v>
      </c>
      <c r="B9174">
        <f t="shared" si="435"/>
        <v>29</v>
      </c>
      <c r="C9174" t="str">
        <f>_xlfn.XLOOKUP(A9174,Table4[Lfd],Table4[idElementValue],"Err",0)</f>
        <v/>
      </c>
      <c r="D9174">
        <f t="shared" si="435"/>
        <v>29</v>
      </c>
      <c r="E9174">
        <f ca="1">OFFSET(ElementsDB!$AQ$2,SeriesSelection!A9174-1,SeriesSelection!B9174-1)</f>
        <v>0</v>
      </c>
      <c r="F9174">
        <f>_xlfn.XLOOKUP(A9174,Table4[Lfd],Table4[Periods],"Err",0)</f>
        <v>0</v>
      </c>
      <c r="G9174" t="b">
        <f t="shared" si="433"/>
        <v>0</v>
      </c>
    </row>
    <row r="9175" spans="1:7" hidden="1" x14ac:dyDescent="0.25">
      <c r="A9175">
        <f t="shared" si="434"/>
        <v>255</v>
      </c>
      <c r="B9175">
        <f t="shared" si="435"/>
        <v>30</v>
      </c>
      <c r="C9175" t="str">
        <f>_xlfn.XLOOKUP(A9175,Table4[Lfd],Table4[idElementValue],"Err",0)</f>
        <v/>
      </c>
      <c r="D9175">
        <f t="shared" si="435"/>
        <v>30</v>
      </c>
      <c r="E9175">
        <f ca="1">OFFSET(ElementsDB!$AQ$2,SeriesSelection!A9175-1,SeriesSelection!B9175-1)</f>
        <v>0</v>
      </c>
      <c r="F9175">
        <f>_xlfn.XLOOKUP(A9175,Table4[Lfd],Table4[Periods],"Err",0)</f>
        <v>0</v>
      </c>
      <c r="G9175" t="b">
        <f t="shared" si="433"/>
        <v>0</v>
      </c>
    </row>
    <row r="9176" spans="1:7" hidden="1" x14ac:dyDescent="0.25">
      <c r="A9176">
        <f t="shared" si="434"/>
        <v>255</v>
      </c>
      <c r="B9176">
        <f t="shared" si="435"/>
        <v>31</v>
      </c>
      <c r="C9176" t="str">
        <f>_xlfn.XLOOKUP(A9176,Table4[Lfd],Table4[idElementValue],"Err",0)</f>
        <v/>
      </c>
      <c r="D9176">
        <f t="shared" si="435"/>
        <v>31</v>
      </c>
      <c r="E9176">
        <f ca="1">OFFSET(ElementsDB!$AQ$2,SeriesSelection!A9176-1,SeriesSelection!B9176-1)</f>
        <v>0</v>
      </c>
      <c r="F9176">
        <f>_xlfn.XLOOKUP(A9176,Table4[Lfd],Table4[Periods],"Err",0)</f>
        <v>0</v>
      </c>
      <c r="G9176" t="b">
        <f t="shared" si="433"/>
        <v>0</v>
      </c>
    </row>
    <row r="9177" spans="1:7" hidden="1" x14ac:dyDescent="0.25">
      <c r="A9177">
        <f t="shared" si="434"/>
        <v>255</v>
      </c>
      <c r="B9177">
        <f t="shared" si="435"/>
        <v>32</v>
      </c>
      <c r="C9177" t="str">
        <f>_xlfn.XLOOKUP(A9177,Table4[Lfd],Table4[idElementValue],"Err",0)</f>
        <v/>
      </c>
      <c r="D9177">
        <f t="shared" si="435"/>
        <v>32</v>
      </c>
      <c r="E9177">
        <f ca="1">OFFSET(ElementsDB!$AQ$2,SeriesSelection!A9177-1,SeriesSelection!B9177-1)</f>
        <v>0</v>
      </c>
      <c r="F9177">
        <f>_xlfn.XLOOKUP(A9177,Table4[Lfd],Table4[Periods],"Err",0)</f>
        <v>0</v>
      </c>
      <c r="G9177" t="b">
        <f t="shared" si="433"/>
        <v>0</v>
      </c>
    </row>
    <row r="9178" spans="1:7" hidden="1" x14ac:dyDescent="0.25">
      <c r="A9178">
        <f t="shared" si="434"/>
        <v>255</v>
      </c>
      <c r="B9178">
        <f t="shared" si="435"/>
        <v>33</v>
      </c>
      <c r="C9178" t="str">
        <f>_xlfn.XLOOKUP(A9178,Table4[Lfd],Table4[idElementValue],"Err",0)</f>
        <v/>
      </c>
      <c r="D9178">
        <f t="shared" si="435"/>
        <v>33</v>
      </c>
      <c r="E9178">
        <f ca="1">OFFSET(ElementsDB!$AQ$2,SeriesSelection!A9178-1,SeriesSelection!B9178-1)</f>
        <v>0</v>
      </c>
      <c r="F9178">
        <f>_xlfn.XLOOKUP(A9178,Table4[Lfd],Table4[Periods],"Err",0)</f>
        <v>0</v>
      </c>
      <c r="G9178" t="b">
        <f t="shared" si="433"/>
        <v>0</v>
      </c>
    </row>
    <row r="9179" spans="1:7" hidden="1" x14ac:dyDescent="0.25">
      <c r="A9179">
        <f t="shared" si="434"/>
        <v>255</v>
      </c>
      <c r="B9179">
        <f t="shared" si="435"/>
        <v>34</v>
      </c>
      <c r="C9179" t="str">
        <f>_xlfn.XLOOKUP(A9179,Table4[Lfd],Table4[idElementValue],"Err",0)</f>
        <v/>
      </c>
      <c r="D9179">
        <f t="shared" si="435"/>
        <v>34</v>
      </c>
      <c r="E9179">
        <f ca="1">OFFSET(ElementsDB!$AQ$2,SeriesSelection!A9179-1,SeriesSelection!B9179-1)</f>
        <v>0</v>
      </c>
      <c r="F9179">
        <f>_xlfn.XLOOKUP(A9179,Table4[Lfd],Table4[Periods],"Err",0)</f>
        <v>0</v>
      </c>
      <c r="G9179" t="b">
        <f t="shared" si="433"/>
        <v>0</v>
      </c>
    </row>
    <row r="9180" spans="1:7" hidden="1" x14ac:dyDescent="0.25">
      <c r="A9180">
        <f t="shared" si="434"/>
        <v>255</v>
      </c>
      <c r="B9180">
        <f t="shared" si="435"/>
        <v>35</v>
      </c>
      <c r="C9180" t="str">
        <f>_xlfn.XLOOKUP(A9180,Table4[Lfd],Table4[idElementValue],"Err",0)</f>
        <v/>
      </c>
      <c r="D9180">
        <f t="shared" si="435"/>
        <v>35</v>
      </c>
      <c r="E9180">
        <f ca="1">OFFSET(ElementsDB!$AQ$2,SeriesSelection!A9180-1,SeriesSelection!B9180-1)</f>
        <v>0</v>
      </c>
      <c r="F9180">
        <f>_xlfn.XLOOKUP(A9180,Table4[Lfd],Table4[Periods],"Err",0)</f>
        <v>0</v>
      </c>
      <c r="G9180" t="b">
        <f t="shared" si="433"/>
        <v>0</v>
      </c>
    </row>
    <row r="9181" spans="1:7" hidden="1" x14ac:dyDescent="0.25">
      <c r="A9181">
        <f t="shared" si="434"/>
        <v>255</v>
      </c>
      <c r="B9181">
        <f t="shared" si="435"/>
        <v>36</v>
      </c>
      <c r="C9181" t="str">
        <f>_xlfn.XLOOKUP(A9181,Table4[Lfd],Table4[idElementValue],"Err",0)</f>
        <v/>
      </c>
      <c r="D9181">
        <f t="shared" si="435"/>
        <v>36</v>
      </c>
      <c r="E9181">
        <f ca="1">OFFSET(ElementsDB!$AQ$2,SeriesSelection!A9181-1,SeriesSelection!B9181-1)</f>
        <v>0</v>
      </c>
      <c r="F9181">
        <f>_xlfn.XLOOKUP(A9181,Table4[Lfd],Table4[Periods],"Err",0)</f>
        <v>0</v>
      </c>
      <c r="G9181" t="b">
        <f t="shared" si="433"/>
        <v>0</v>
      </c>
    </row>
    <row r="9182" spans="1:7" hidden="1" x14ac:dyDescent="0.25">
      <c r="A9182">
        <f t="shared" si="434"/>
        <v>256</v>
      </c>
      <c r="B9182">
        <f t="shared" si="435"/>
        <v>1</v>
      </c>
      <c r="C9182" t="str">
        <f>_xlfn.XLOOKUP(A9182,Table4[Lfd],Table4[idElementValue],"Err",0)</f>
        <v/>
      </c>
      <c r="D9182">
        <f t="shared" si="435"/>
        <v>1</v>
      </c>
      <c r="E9182">
        <f ca="1">OFFSET(ElementsDB!$AQ$2,SeriesSelection!A9182-1,SeriesSelection!B9182-1)</f>
        <v>0</v>
      </c>
      <c r="F9182">
        <f>_xlfn.XLOOKUP(A9182,Table4[Lfd],Table4[Periods],"Err",0)</f>
        <v>0</v>
      </c>
      <c r="G9182" t="b">
        <f t="shared" si="433"/>
        <v>0</v>
      </c>
    </row>
    <row r="9183" spans="1:7" hidden="1" x14ac:dyDescent="0.25">
      <c r="A9183">
        <f t="shared" si="434"/>
        <v>256</v>
      </c>
      <c r="B9183">
        <f t="shared" si="435"/>
        <v>2</v>
      </c>
      <c r="C9183" t="str">
        <f>_xlfn.XLOOKUP(A9183,Table4[Lfd],Table4[idElementValue],"Err",0)</f>
        <v/>
      </c>
      <c r="D9183">
        <f t="shared" si="435"/>
        <v>2</v>
      </c>
      <c r="E9183">
        <f ca="1">OFFSET(ElementsDB!$AQ$2,SeriesSelection!A9183-1,SeriesSelection!B9183-1)</f>
        <v>0</v>
      </c>
      <c r="F9183">
        <f>_xlfn.XLOOKUP(A9183,Table4[Lfd],Table4[Periods],"Err",0)</f>
        <v>0</v>
      </c>
      <c r="G9183" t="b">
        <f t="shared" si="433"/>
        <v>0</v>
      </c>
    </row>
    <row r="9184" spans="1:7" hidden="1" x14ac:dyDescent="0.25">
      <c r="A9184">
        <f t="shared" si="434"/>
        <v>256</v>
      </c>
      <c r="B9184">
        <f t="shared" si="435"/>
        <v>3</v>
      </c>
      <c r="C9184" t="str">
        <f>_xlfn.XLOOKUP(A9184,Table4[Lfd],Table4[idElementValue],"Err",0)</f>
        <v/>
      </c>
      <c r="D9184">
        <f t="shared" si="435"/>
        <v>3</v>
      </c>
      <c r="E9184">
        <f ca="1">OFFSET(ElementsDB!$AQ$2,SeriesSelection!A9184-1,SeriesSelection!B9184-1)</f>
        <v>0</v>
      </c>
      <c r="F9184">
        <f>_xlfn.XLOOKUP(A9184,Table4[Lfd],Table4[Periods],"Err",0)</f>
        <v>0</v>
      </c>
      <c r="G9184" t="b">
        <f t="shared" si="433"/>
        <v>0</v>
      </c>
    </row>
    <row r="9185" spans="1:7" hidden="1" x14ac:dyDescent="0.25">
      <c r="A9185">
        <f t="shared" si="434"/>
        <v>256</v>
      </c>
      <c r="B9185">
        <f t="shared" si="435"/>
        <v>4</v>
      </c>
      <c r="C9185" t="str">
        <f>_xlfn.XLOOKUP(A9185,Table4[Lfd],Table4[idElementValue],"Err",0)</f>
        <v/>
      </c>
      <c r="D9185">
        <f t="shared" si="435"/>
        <v>4</v>
      </c>
      <c r="E9185">
        <f ca="1">OFFSET(ElementsDB!$AQ$2,SeriesSelection!A9185-1,SeriesSelection!B9185-1)</f>
        <v>0</v>
      </c>
      <c r="F9185">
        <f>_xlfn.XLOOKUP(A9185,Table4[Lfd],Table4[Periods],"Err",0)</f>
        <v>0</v>
      </c>
      <c r="G9185" t="b">
        <f t="shared" si="433"/>
        <v>0</v>
      </c>
    </row>
    <row r="9186" spans="1:7" hidden="1" x14ac:dyDescent="0.25">
      <c r="A9186">
        <f t="shared" si="434"/>
        <v>256</v>
      </c>
      <c r="B9186">
        <f t="shared" si="435"/>
        <v>5</v>
      </c>
      <c r="C9186" t="str">
        <f>_xlfn.XLOOKUP(A9186,Table4[Lfd],Table4[idElementValue],"Err",0)</f>
        <v/>
      </c>
      <c r="D9186">
        <f t="shared" si="435"/>
        <v>5</v>
      </c>
      <c r="E9186">
        <f ca="1">OFFSET(ElementsDB!$AQ$2,SeriesSelection!A9186-1,SeriesSelection!B9186-1)</f>
        <v>0</v>
      </c>
      <c r="F9186">
        <f>_xlfn.XLOOKUP(A9186,Table4[Lfd],Table4[Periods],"Err",0)</f>
        <v>0</v>
      </c>
      <c r="G9186" t="b">
        <f t="shared" si="433"/>
        <v>0</v>
      </c>
    </row>
    <row r="9187" spans="1:7" hidden="1" x14ac:dyDescent="0.25">
      <c r="A9187">
        <f t="shared" si="434"/>
        <v>256</v>
      </c>
      <c r="B9187">
        <f t="shared" si="435"/>
        <v>6</v>
      </c>
      <c r="C9187" t="str">
        <f>_xlfn.XLOOKUP(A9187,Table4[Lfd],Table4[idElementValue],"Err",0)</f>
        <v/>
      </c>
      <c r="D9187">
        <f t="shared" si="435"/>
        <v>6</v>
      </c>
      <c r="E9187">
        <f ca="1">OFFSET(ElementsDB!$AQ$2,SeriesSelection!A9187-1,SeriesSelection!B9187-1)</f>
        <v>0</v>
      </c>
      <c r="F9187">
        <f>_xlfn.XLOOKUP(A9187,Table4[Lfd],Table4[Periods],"Err",0)</f>
        <v>0</v>
      </c>
      <c r="G9187" t="b">
        <f t="shared" si="433"/>
        <v>0</v>
      </c>
    </row>
    <row r="9188" spans="1:7" hidden="1" x14ac:dyDescent="0.25">
      <c r="A9188">
        <f t="shared" si="434"/>
        <v>256</v>
      </c>
      <c r="B9188">
        <f t="shared" si="435"/>
        <v>7</v>
      </c>
      <c r="C9188" t="str">
        <f>_xlfn.XLOOKUP(A9188,Table4[Lfd],Table4[idElementValue],"Err",0)</f>
        <v/>
      </c>
      <c r="D9188">
        <f t="shared" si="435"/>
        <v>7</v>
      </c>
      <c r="E9188">
        <f ca="1">OFFSET(ElementsDB!$AQ$2,SeriesSelection!A9188-1,SeriesSelection!B9188-1)</f>
        <v>0</v>
      </c>
      <c r="F9188">
        <f>_xlfn.XLOOKUP(A9188,Table4[Lfd],Table4[Periods],"Err",0)</f>
        <v>0</v>
      </c>
      <c r="G9188" t="b">
        <f t="shared" si="433"/>
        <v>0</v>
      </c>
    </row>
    <row r="9189" spans="1:7" hidden="1" x14ac:dyDescent="0.25">
      <c r="A9189">
        <f t="shared" si="434"/>
        <v>256</v>
      </c>
      <c r="B9189">
        <f t="shared" si="435"/>
        <v>8</v>
      </c>
      <c r="C9189" t="str">
        <f>_xlfn.XLOOKUP(A9189,Table4[Lfd],Table4[idElementValue],"Err",0)</f>
        <v/>
      </c>
      <c r="D9189">
        <f t="shared" si="435"/>
        <v>8</v>
      </c>
      <c r="E9189">
        <f ca="1">OFFSET(ElementsDB!$AQ$2,SeriesSelection!A9189-1,SeriesSelection!B9189-1)</f>
        <v>0</v>
      </c>
      <c r="F9189">
        <f>_xlfn.XLOOKUP(A9189,Table4[Lfd],Table4[Periods],"Err",0)</f>
        <v>0</v>
      </c>
      <c r="G9189" t="b">
        <f t="shared" si="433"/>
        <v>0</v>
      </c>
    </row>
    <row r="9190" spans="1:7" hidden="1" x14ac:dyDescent="0.25">
      <c r="A9190">
        <f t="shared" si="434"/>
        <v>256</v>
      </c>
      <c r="B9190">
        <f t="shared" si="435"/>
        <v>9</v>
      </c>
      <c r="C9190" t="str">
        <f>_xlfn.XLOOKUP(A9190,Table4[Lfd],Table4[idElementValue],"Err",0)</f>
        <v/>
      </c>
      <c r="D9190">
        <f t="shared" si="435"/>
        <v>9</v>
      </c>
      <c r="E9190">
        <f ca="1">OFFSET(ElementsDB!$AQ$2,SeriesSelection!A9190-1,SeriesSelection!B9190-1)</f>
        <v>0</v>
      </c>
      <c r="F9190">
        <f>_xlfn.XLOOKUP(A9190,Table4[Lfd],Table4[Periods],"Err",0)</f>
        <v>0</v>
      </c>
      <c r="G9190" t="b">
        <f t="shared" si="433"/>
        <v>0</v>
      </c>
    </row>
    <row r="9191" spans="1:7" hidden="1" x14ac:dyDescent="0.25">
      <c r="A9191">
        <f t="shared" si="434"/>
        <v>256</v>
      </c>
      <c r="B9191">
        <f t="shared" si="435"/>
        <v>10</v>
      </c>
      <c r="C9191" t="str">
        <f>_xlfn.XLOOKUP(A9191,Table4[Lfd],Table4[idElementValue],"Err",0)</f>
        <v/>
      </c>
      <c r="D9191">
        <f t="shared" si="435"/>
        <v>10</v>
      </c>
      <c r="E9191">
        <f ca="1">OFFSET(ElementsDB!$AQ$2,SeriesSelection!A9191-1,SeriesSelection!B9191-1)</f>
        <v>0</v>
      </c>
      <c r="F9191">
        <f>_xlfn.XLOOKUP(A9191,Table4[Lfd],Table4[Periods],"Err",0)</f>
        <v>0</v>
      </c>
      <c r="G9191" t="b">
        <f t="shared" si="433"/>
        <v>0</v>
      </c>
    </row>
    <row r="9192" spans="1:7" hidden="1" x14ac:dyDescent="0.25">
      <c r="A9192">
        <f t="shared" si="434"/>
        <v>256</v>
      </c>
      <c r="B9192">
        <f t="shared" si="435"/>
        <v>11</v>
      </c>
      <c r="C9192" t="str">
        <f>_xlfn.XLOOKUP(A9192,Table4[Lfd],Table4[idElementValue],"Err",0)</f>
        <v/>
      </c>
      <c r="D9192">
        <f t="shared" si="435"/>
        <v>11</v>
      </c>
      <c r="E9192">
        <f ca="1">OFFSET(ElementsDB!$AQ$2,SeriesSelection!A9192-1,SeriesSelection!B9192-1)</f>
        <v>0</v>
      </c>
      <c r="F9192">
        <f>_xlfn.XLOOKUP(A9192,Table4[Lfd],Table4[Periods],"Err",0)</f>
        <v>0</v>
      </c>
      <c r="G9192" t="b">
        <f t="shared" si="433"/>
        <v>0</v>
      </c>
    </row>
    <row r="9193" spans="1:7" hidden="1" x14ac:dyDescent="0.25">
      <c r="A9193">
        <f t="shared" si="434"/>
        <v>256</v>
      </c>
      <c r="B9193">
        <f t="shared" si="435"/>
        <v>12</v>
      </c>
      <c r="C9193" t="str">
        <f>_xlfn.XLOOKUP(A9193,Table4[Lfd],Table4[idElementValue],"Err",0)</f>
        <v/>
      </c>
      <c r="D9193">
        <f t="shared" si="435"/>
        <v>12</v>
      </c>
      <c r="E9193">
        <f ca="1">OFFSET(ElementsDB!$AQ$2,SeriesSelection!A9193-1,SeriesSelection!B9193-1)</f>
        <v>0</v>
      </c>
      <c r="F9193">
        <f>_xlfn.XLOOKUP(A9193,Table4[Lfd],Table4[Periods],"Err",0)</f>
        <v>0</v>
      </c>
      <c r="G9193" t="b">
        <f t="shared" si="433"/>
        <v>0</v>
      </c>
    </row>
    <row r="9194" spans="1:7" hidden="1" x14ac:dyDescent="0.25">
      <c r="A9194">
        <f t="shared" si="434"/>
        <v>256</v>
      </c>
      <c r="B9194">
        <f t="shared" si="435"/>
        <v>13</v>
      </c>
      <c r="C9194" t="str">
        <f>_xlfn.XLOOKUP(A9194,Table4[Lfd],Table4[idElementValue],"Err",0)</f>
        <v/>
      </c>
      <c r="D9194">
        <f t="shared" si="435"/>
        <v>13</v>
      </c>
      <c r="E9194">
        <f ca="1">OFFSET(ElementsDB!$AQ$2,SeriesSelection!A9194-1,SeriesSelection!B9194-1)</f>
        <v>0</v>
      </c>
      <c r="F9194">
        <f>_xlfn.XLOOKUP(A9194,Table4[Lfd],Table4[Periods],"Err",0)</f>
        <v>0</v>
      </c>
      <c r="G9194" t="b">
        <f t="shared" si="433"/>
        <v>0</v>
      </c>
    </row>
    <row r="9195" spans="1:7" hidden="1" x14ac:dyDescent="0.25">
      <c r="A9195">
        <f t="shared" si="434"/>
        <v>256</v>
      </c>
      <c r="B9195">
        <f t="shared" si="435"/>
        <v>14</v>
      </c>
      <c r="C9195" t="str">
        <f>_xlfn.XLOOKUP(A9195,Table4[Lfd],Table4[idElementValue],"Err",0)</f>
        <v/>
      </c>
      <c r="D9195">
        <f t="shared" si="435"/>
        <v>14</v>
      </c>
      <c r="E9195">
        <f ca="1">OFFSET(ElementsDB!$AQ$2,SeriesSelection!A9195-1,SeriesSelection!B9195-1)</f>
        <v>0</v>
      </c>
      <c r="F9195">
        <f>_xlfn.XLOOKUP(A9195,Table4[Lfd],Table4[Periods],"Err",0)</f>
        <v>0</v>
      </c>
      <c r="G9195" t="b">
        <f t="shared" si="433"/>
        <v>0</v>
      </c>
    </row>
    <row r="9196" spans="1:7" hidden="1" x14ac:dyDescent="0.25">
      <c r="A9196">
        <f t="shared" si="434"/>
        <v>256</v>
      </c>
      <c r="B9196">
        <f t="shared" si="435"/>
        <v>15</v>
      </c>
      <c r="C9196" t="str">
        <f>_xlfn.XLOOKUP(A9196,Table4[Lfd],Table4[idElementValue],"Err",0)</f>
        <v/>
      </c>
      <c r="D9196">
        <f t="shared" si="435"/>
        <v>15</v>
      </c>
      <c r="E9196">
        <f ca="1">OFFSET(ElementsDB!$AQ$2,SeriesSelection!A9196-1,SeriesSelection!B9196-1)</f>
        <v>0</v>
      </c>
      <c r="F9196">
        <f>_xlfn.XLOOKUP(A9196,Table4[Lfd],Table4[Periods],"Err",0)</f>
        <v>0</v>
      </c>
      <c r="G9196" t="b">
        <f t="shared" si="433"/>
        <v>0</v>
      </c>
    </row>
    <row r="9197" spans="1:7" hidden="1" x14ac:dyDescent="0.25">
      <c r="A9197">
        <f t="shared" si="434"/>
        <v>256</v>
      </c>
      <c r="B9197">
        <f t="shared" si="435"/>
        <v>16</v>
      </c>
      <c r="C9197" t="str">
        <f>_xlfn.XLOOKUP(A9197,Table4[Lfd],Table4[idElementValue],"Err",0)</f>
        <v/>
      </c>
      <c r="D9197">
        <f t="shared" si="435"/>
        <v>16</v>
      </c>
      <c r="E9197">
        <f ca="1">OFFSET(ElementsDB!$AQ$2,SeriesSelection!A9197-1,SeriesSelection!B9197-1)</f>
        <v>0</v>
      </c>
      <c r="F9197">
        <f>_xlfn.XLOOKUP(A9197,Table4[Lfd],Table4[Periods],"Err",0)</f>
        <v>0</v>
      </c>
      <c r="G9197" t="b">
        <f t="shared" si="433"/>
        <v>0</v>
      </c>
    </row>
    <row r="9198" spans="1:7" hidden="1" x14ac:dyDescent="0.25">
      <c r="A9198">
        <f t="shared" si="434"/>
        <v>256</v>
      </c>
      <c r="B9198">
        <f t="shared" si="435"/>
        <v>17</v>
      </c>
      <c r="C9198" t="str">
        <f>_xlfn.XLOOKUP(A9198,Table4[Lfd],Table4[idElementValue],"Err",0)</f>
        <v/>
      </c>
      <c r="D9198">
        <f t="shared" si="435"/>
        <v>17</v>
      </c>
      <c r="E9198">
        <f ca="1">OFFSET(ElementsDB!$AQ$2,SeriesSelection!A9198-1,SeriesSelection!B9198-1)</f>
        <v>0</v>
      </c>
      <c r="F9198">
        <f>_xlfn.XLOOKUP(A9198,Table4[Lfd],Table4[Periods],"Err",0)</f>
        <v>0</v>
      </c>
      <c r="G9198" t="b">
        <f t="shared" si="433"/>
        <v>0</v>
      </c>
    </row>
    <row r="9199" spans="1:7" hidden="1" x14ac:dyDescent="0.25">
      <c r="A9199">
        <f t="shared" si="434"/>
        <v>256</v>
      </c>
      <c r="B9199">
        <f t="shared" si="435"/>
        <v>18</v>
      </c>
      <c r="C9199" t="str">
        <f>_xlfn.XLOOKUP(A9199,Table4[Lfd],Table4[idElementValue],"Err",0)</f>
        <v/>
      </c>
      <c r="D9199">
        <f t="shared" si="435"/>
        <v>18</v>
      </c>
      <c r="E9199">
        <f ca="1">OFFSET(ElementsDB!$AQ$2,SeriesSelection!A9199-1,SeriesSelection!B9199-1)</f>
        <v>0</v>
      </c>
      <c r="F9199">
        <f>_xlfn.XLOOKUP(A9199,Table4[Lfd],Table4[Periods],"Err",0)</f>
        <v>0</v>
      </c>
      <c r="G9199" t="b">
        <f t="shared" si="433"/>
        <v>0</v>
      </c>
    </row>
    <row r="9200" spans="1:7" hidden="1" x14ac:dyDescent="0.25">
      <c r="A9200">
        <f t="shared" si="434"/>
        <v>256</v>
      </c>
      <c r="B9200">
        <f t="shared" si="435"/>
        <v>19</v>
      </c>
      <c r="C9200" t="str">
        <f>_xlfn.XLOOKUP(A9200,Table4[Lfd],Table4[idElementValue],"Err",0)</f>
        <v/>
      </c>
      <c r="D9200">
        <f t="shared" si="435"/>
        <v>19</v>
      </c>
      <c r="E9200">
        <f ca="1">OFFSET(ElementsDB!$AQ$2,SeriesSelection!A9200-1,SeriesSelection!B9200-1)</f>
        <v>0</v>
      </c>
      <c r="F9200">
        <f>_xlfn.XLOOKUP(A9200,Table4[Lfd],Table4[Periods],"Err",0)</f>
        <v>0</v>
      </c>
      <c r="G9200" t="b">
        <f t="shared" si="433"/>
        <v>0</v>
      </c>
    </row>
    <row r="9201" spans="1:7" hidden="1" x14ac:dyDescent="0.25">
      <c r="A9201">
        <f t="shared" si="434"/>
        <v>256</v>
      </c>
      <c r="B9201">
        <f t="shared" si="435"/>
        <v>20</v>
      </c>
      <c r="C9201" t="str">
        <f>_xlfn.XLOOKUP(A9201,Table4[Lfd],Table4[idElementValue],"Err",0)</f>
        <v/>
      </c>
      <c r="D9201">
        <f t="shared" si="435"/>
        <v>20</v>
      </c>
      <c r="E9201">
        <f ca="1">OFFSET(ElementsDB!$AQ$2,SeriesSelection!A9201-1,SeriesSelection!B9201-1)</f>
        <v>0</v>
      </c>
      <c r="F9201">
        <f>_xlfn.XLOOKUP(A9201,Table4[Lfd],Table4[Periods],"Err",0)</f>
        <v>0</v>
      </c>
      <c r="G9201" t="b">
        <f t="shared" si="433"/>
        <v>0</v>
      </c>
    </row>
    <row r="9202" spans="1:7" hidden="1" x14ac:dyDescent="0.25">
      <c r="A9202">
        <f t="shared" si="434"/>
        <v>256</v>
      </c>
      <c r="B9202">
        <f t="shared" si="435"/>
        <v>21</v>
      </c>
      <c r="C9202" t="str">
        <f>_xlfn.XLOOKUP(A9202,Table4[Lfd],Table4[idElementValue],"Err",0)</f>
        <v/>
      </c>
      <c r="D9202">
        <f t="shared" si="435"/>
        <v>21</v>
      </c>
      <c r="E9202">
        <f ca="1">OFFSET(ElementsDB!$AQ$2,SeriesSelection!A9202-1,SeriesSelection!B9202-1)</f>
        <v>0</v>
      </c>
      <c r="F9202">
        <f>_xlfn.XLOOKUP(A9202,Table4[Lfd],Table4[Periods],"Err",0)</f>
        <v>0</v>
      </c>
      <c r="G9202" t="b">
        <f t="shared" si="433"/>
        <v>0</v>
      </c>
    </row>
    <row r="9203" spans="1:7" hidden="1" x14ac:dyDescent="0.25">
      <c r="A9203">
        <f t="shared" si="434"/>
        <v>256</v>
      </c>
      <c r="B9203">
        <f t="shared" si="435"/>
        <v>22</v>
      </c>
      <c r="C9203" t="str">
        <f>_xlfn.XLOOKUP(A9203,Table4[Lfd],Table4[idElementValue],"Err",0)</f>
        <v/>
      </c>
      <c r="D9203">
        <f t="shared" si="435"/>
        <v>22</v>
      </c>
      <c r="E9203">
        <f ca="1">OFFSET(ElementsDB!$AQ$2,SeriesSelection!A9203-1,SeriesSelection!B9203-1)</f>
        <v>0</v>
      </c>
      <c r="F9203">
        <f>_xlfn.XLOOKUP(A9203,Table4[Lfd],Table4[Periods],"Err",0)</f>
        <v>0</v>
      </c>
      <c r="G9203" t="b">
        <f t="shared" si="433"/>
        <v>0</v>
      </c>
    </row>
    <row r="9204" spans="1:7" hidden="1" x14ac:dyDescent="0.25">
      <c r="A9204">
        <f t="shared" si="434"/>
        <v>256</v>
      </c>
      <c r="B9204">
        <f t="shared" si="435"/>
        <v>23</v>
      </c>
      <c r="C9204" t="str">
        <f>_xlfn.XLOOKUP(A9204,Table4[Lfd],Table4[idElementValue],"Err",0)</f>
        <v/>
      </c>
      <c r="D9204">
        <f t="shared" si="435"/>
        <v>23</v>
      </c>
      <c r="E9204">
        <f ca="1">OFFSET(ElementsDB!$AQ$2,SeriesSelection!A9204-1,SeriesSelection!B9204-1)</f>
        <v>0</v>
      </c>
      <c r="F9204">
        <f>_xlfn.XLOOKUP(A9204,Table4[Lfd],Table4[Periods],"Err",0)</f>
        <v>0</v>
      </c>
      <c r="G9204" t="b">
        <f t="shared" si="433"/>
        <v>0</v>
      </c>
    </row>
    <row r="9205" spans="1:7" hidden="1" x14ac:dyDescent="0.25">
      <c r="A9205">
        <f t="shared" si="434"/>
        <v>256</v>
      </c>
      <c r="B9205">
        <f t="shared" si="435"/>
        <v>24</v>
      </c>
      <c r="C9205" t="str">
        <f>_xlfn.XLOOKUP(A9205,Table4[Lfd],Table4[idElementValue],"Err",0)</f>
        <v/>
      </c>
      <c r="D9205">
        <f t="shared" si="435"/>
        <v>24</v>
      </c>
      <c r="E9205">
        <f ca="1">OFFSET(ElementsDB!$AQ$2,SeriesSelection!A9205-1,SeriesSelection!B9205-1)</f>
        <v>0</v>
      </c>
      <c r="F9205">
        <f>_xlfn.XLOOKUP(A9205,Table4[Lfd],Table4[Periods],"Err",0)</f>
        <v>0</v>
      </c>
      <c r="G9205" t="b">
        <f t="shared" si="433"/>
        <v>0</v>
      </c>
    </row>
    <row r="9206" spans="1:7" hidden="1" x14ac:dyDescent="0.25">
      <c r="A9206">
        <f t="shared" si="434"/>
        <v>256</v>
      </c>
      <c r="B9206">
        <f t="shared" si="435"/>
        <v>25</v>
      </c>
      <c r="C9206" t="str">
        <f>_xlfn.XLOOKUP(A9206,Table4[Lfd],Table4[idElementValue],"Err",0)</f>
        <v/>
      </c>
      <c r="D9206">
        <f t="shared" si="435"/>
        <v>25</v>
      </c>
      <c r="E9206">
        <f ca="1">OFFSET(ElementsDB!$AQ$2,SeriesSelection!A9206-1,SeriesSelection!B9206-1)</f>
        <v>0</v>
      </c>
      <c r="F9206">
        <f>_xlfn.XLOOKUP(A9206,Table4[Lfd],Table4[Periods],"Err",0)</f>
        <v>0</v>
      </c>
      <c r="G9206" t="b">
        <f t="shared" si="433"/>
        <v>0</v>
      </c>
    </row>
    <row r="9207" spans="1:7" hidden="1" x14ac:dyDescent="0.25">
      <c r="A9207">
        <f t="shared" si="434"/>
        <v>256</v>
      </c>
      <c r="B9207">
        <f t="shared" si="435"/>
        <v>26</v>
      </c>
      <c r="C9207" t="str">
        <f>_xlfn.XLOOKUP(A9207,Table4[Lfd],Table4[idElementValue],"Err",0)</f>
        <v/>
      </c>
      <c r="D9207">
        <f t="shared" si="435"/>
        <v>26</v>
      </c>
      <c r="E9207">
        <f ca="1">OFFSET(ElementsDB!$AQ$2,SeriesSelection!A9207-1,SeriesSelection!B9207-1)</f>
        <v>0</v>
      </c>
      <c r="F9207">
        <f>_xlfn.XLOOKUP(A9207,Table4[Lfd],Table4[Periods],"Err",0)</f>
        <v>0</v>
      </c>
      <c r="G9207" t="b">
        <f t="shared" si="433"/>
        <v>0</v>
      </c>
    </row>
    <row r="9208" spans="1:7" hidden="1" x14ac:dyDescent="0.25">
      <c r="A9208">
        <f t="shared" si="434"/>
        <v>256</v>
      </c>
      <c r="B9208">
        <f t="shared" si="435"/>
        <v>27</v>
      </c>
      <c r="C9208" t="str">
        <f>_xlfn.XLOOKUP(A9208,Table4[Lfd],Table4[idElementValue],"Err",0)</f>
        <v/>
      </c>
      <c r="D9208">
        <f t="shared" si="435"/>
        <v>27</v>
      </c>
      <c r="E9208">
        <f ca="1">OFFSET(ElementsDB!$AQ$2,SeriesSelection!A9208-1,SeriesSelection!B9208-1)</f>
        <v>0</v>
      </c>
      <c r="F9208">
        <f>_xlfn.XLOOKUP(A9208,Table4[Lfd],Table4[Periods],"Err",0)</f>
        <v>0</v>
      </c>
      <c r="G9208" t="b">
        <f t="shared" si="433"/>
        <v>0</v>
      </c>
    </row>
    <row r="9209" spans="1:7" hidden="1" x14ac:dyDescent="0.25">
      <c r="A9209">
        <f t="shared" si="434"/>
        <v>256</v>
      </c>
      <c r="B9209">
        <f t="shared" si="435"/>
        <v>28</v>
      </c>
      <c r="C9209" t="str">
        <f>_xlfn.XLOOKUP(A9209,Table4[Lfd],Table4[idElementValue],"Err",0)</f>
        <v/>
      </c>
      <c r="D9209">
        <f t="shared" si="435"/>
        <v>28</v>
      </c>
      <c r="E9209">
        <f ca="1">OFFSET(ElementsDB!$AQ$2,SeriesSelection!A9209-1,SeriesSelection!B9209-1)</f>
        <v>0</v>
      </c>
      <c r="F9209">
        <f>_xlfn.XLOOKUP(A9209,Table4[Lfd],Table4[Periods],"Err",0)</f>
        <v>0</v>
      </c>
      <c r="G9209" t="b">
        <f t="shared" si="433"/>
        <v>0</v>
      </c>
    </row>
    <row r="9210" spans="1:7" hidden="1" x14ac:dyDescent="0.25">
      <c r="A9210">
        <f t="shared" si="434"/>
        <v>256</v>
      </c>
      <c r="B9210">
        <f t="shared" si="435"/>
        <v>29</v>
      </c>
      <c r="C9210" t="str">
        <f>_xlfn.XLOOKUP(A9210,Table4[Lfd],Table4[idElementValue],"Err",0)</f>
        <v/>
      </c>
      <c r="D9210">
        <f t="shared" si="435"/>
        <v>29</v>
      </c>
      <c r="E9210">
        <f ca="1">OFFSET(ElementsDB!$AQ$2,SeriesSelection!A9210-1,SeriesSelection!B9210-1)</f>
        <v>0</v>
      </c>
      <c r="F9210">
        <f>_xlfn.XLOOKUP(A9210,Table4[Lfd],Table4[Periods],"Err",0)</f>
        <v>0</v>
      </c>
      <c r="G9210" t="b">
        <f t="shared" si="433"/>
        <v>0</v>
      </c>
    </row>
    <row r="9211" spans="1:7" hidden="1" x14ac:dyDescent="0.25">
      <c r="A9211">
        <f t="shared" si="434"/>
        <v>256</v>
      </c>
      <c r="B9211">
        <f t="shared" si="435"/>
        <v>30</v>
      </c>
      <c r="C9211" t="str">
        <f>_xlfn.XLOOKUP(A9211,Table4[Lfd],Table4[idElementValue],"Err",0)</f>
        <v/>
      </c>
      <c r="D9211">
        <f t="shared" si="435"/>
        <v>30</v>
      </c>
      <c r="E9211">
        <f ca="1">OFFSET(ElementsDB!$AQ$2,SeriesSelection!A9211-1,SeriesSelection!B9211-1)</f>
        <v>0</v>
      </c>
      <c r="F9211">
        <f>_xlfn.XLOOKUP(A9211,Table4[Lfd],Table4[Periods],"Err",0)</f>
        <v>0</v>
      </c>
      <c r="G9211" t="b">
        <f t="shared" si="433"/>
        <v>0</v>
      </c>
    </row>
    <row r="9212" spans="1:7" hidden="1" x14ac:dyDescent="0.25">
      <c r="A9212">
        <f t="shared" si="434"/>
        <v>256</v>
      </c>
      <c r="B9212">
        <f t="shared" si="435"/>
        <v>31</v>
      </c>
      <c r="C9212" t="str">
        <f>_xlfn.XLOOKUP(A9212,Table4[Lfd],Table4[idElementValue],"Err",0)</f>
        <v/>
      </c>
      <c r="D9212">
        <f t="shared" si="435"/>
        <v>31</v>
      </c>
      <c r="E9212">
        <f ca="1">OFFSET(ElementsDB!$AQ$2,SeriesSelection!A9212-1,SeriesSelection!B9212-1)</f>
        <v>0</v>
      </c>
      <c r="F9212">
        <f>_xlfn.XLOOKUP(A9212,Table4[Lfd],Table4[Periods],"Err",0)</f>
        <v>0</v>
      </c>
      <c r="G9212" t="b">
        <f t="shared" si="433"/>
        <v>0</v>
      </c>
    </row>
    <row r="9213" spans="1:7" hidden="1" x14ac:dyDescent="0.25">
      <c r="A9213">
        <f t="shared" si="434"/>
        <v>256</v>
      </c>
      <c r="B9213">
        <f t="shared" si="435"/>
        <v>32</v>
      </c>
      <c r="C9213" t="str">
        <f>_xlfn.XLOOKUP(A9213,Table4[Lfd],Table4[idElementValue],"Err",0)</f>
        <v/>
      </c>
      <c r="D9213">
        <f t="shared" si="435"/>
        <v>32</v>
      </c>
      <c r="E9213">
        <f ca="1">OFFSET(ElementsDB!$AQ$2,SeriesSelection!A9213-1,SeriesSelection!B9213-1)</f>
        <v>0</v>
      </c>
      <c r="F9213">
        <f>_xlfn.XLOOKUP(A9213,Table4[Lfd],Table4[Periods],"Err",0)</f>
        <v>0</v>
      </c>
      <c r="G9213" t="b">
        <f t="shared" si="433"/>
        <v>0</v>
      </c>
    </row>
    <row r="9214" spans="1:7" hidden="1" x14ac:dyDescent="0.25">
      <c r="A9214">
        <f t="shared" si="434"/>
        <v>256</v>
      </c>
      <c r="B9214">
        <f t="shared" si="435"/>
        <v>33</v>
      </c>
      <c r="C9214" t="str">
        <f>_xlfn.XLOOKUP(A9214,Table4[Lfd],Table4[idElementValue],"Err",0)</f>
        <v/>
      </c>
      <c r="D9214">
        <f t="shared" si="435"/>
        <v>33</v>
      </c>
      <c r="E9214">
        <f ca="1">OFFSET(ElementsDB!$AQ$2,SeriesSelection!A9214-1,SeriesSelection!B9214-1)</f>
        <v>0</v>
      </c>
      <c r="F9214">
        <f>_xlfn.XLOOKUP(A9214,Table4[Lfd],Table4[Periods],"Err",0)</f>
        <v>0</v>
      </c>
      <c r="G9214" t="b">
        <f t="shared" si="433"/>
        <v>0</v>
      </c>
    </row>
    <row r="9215" spans="1:7" hidden="1" x14ac:dyDescent="0.25">
      <c r="A9215">
        <f t="shared" si="434"/>
        <v>256</v>
      </c>
      <c r="B9215">
        <f t="shared" si="435"/>
        <v>34</v>
      </c>
      <c r="C9215" t="str">
        <f>_xlfn.XLOOKUP(A9215,Table4[Lfd],Table4[idElementValue],"Err",0)</f>
        <v/>
      </c>
      <c r="D9215">
        <f t="shared" si="435"/>
        <v>34</v>
      </c>
      <c r="E9215">
        <f ca="1">OFFSET(ElementsDB!$AQ$2,SeriesSelection!A9215-1,SeriesSelection!B9215-1)</f>
        <v>0</v>
      </c>
      <c r="F9215">
        <f>_xlfn.XLOOKUP(A9215,Table4[Lfd],Table4[Periods],"Err",0)</f>
        <v>0</v>
      </c>
      <c r="G9215" t="b">
        <f t="shared" si="433"/>
        <v>0</v>
      </c>
    </row>
    <row r="9216" spans="1:7" hidden="1" x14ac:dyDescent="0.25">
      <c r="A9216">
        <f t="shared" si="434"/>
        <v>256</v>
      </c>
      <c r="B9216">
        <f t="shared" si="435"/>
        <v>35</v>
      </c>
      <c r="C9216" t="str">
        <f>_xlfn.XLOOKUP(A9216,Table4[Lfd],Table4[idElementValue],"Err",0)</f>
        <v/>
      </c>
      <c r="D9216">
        <f t="shared" si="435"/>
        <v>35</v>
      </c>
      <c r="E9216">
        <f ca="1">OFFSET(ElementsDB!$AQ$2,SeriesSelection!A9216-1,SeriesSelection!B9216-1)</f>
        <v>0</v>
      </c>
      <c r="F9216">
        <f>_xlfn.XLOOKUP(A9216,Table4[Lfd],Table4[Periods],"Err",0)</f>
        <v>0</v>
      </c>
      <c r="G9216" t="b">
        <f t="shared" si="433"/>
        <v>0</v>
      </c>
    </row>
    <row r="9217" spans="1:7" hidden="1" x14ac:dyDescent="0.25">
      <c r="A9217">
        <f t="shared" si="434"/>
        <v>256</v>
      </c>
      <c r="B9217">
        <f t="shared" si="435"/>
        <v>36</v>
      </c>
      <c r="C9217" t="str">
        <f>_xlfn.XLOOKUP(A9217,Table4[Lfd],Table4[idElementValue],"Err",0)</f>
        <v/>
      </c>
      <c r="D9217">
        <f t="shared" si="435"/>
        <v>36</v>
      </c>
      <c r="E9217">
        <f ca="1">OFFSET(ElementsDB!$AQ$2,SeriesSelection!A9217-1,SeriesSelection!B9217-1)</f>
        <v>0</v>
      </c>
      <c r="F9217">
        <f>_xlfn.XLOOKUP(A9217,Table4[Lfd],Table4[Periods],"Err",0)</f>
        <v>0</v>
      </c>
      <c r="G9217" t="b">
        <f t="shared" si="433"/>
        <v>0</v>
      </c>
    </row>
    <row r="9218" spans="1:7" hidden="1" x14ac:dyDescent="0.25">
      <c r="A9218">
        <f t="shared" si="434"/>
        <v>257</v>
      </c>
      <c r="B9218">
        <f t="shared" si="435"/>
        <v>1</v>
      </c>
      <c r="C9218" t="str">
        <f>_xlfn.XLOOKUP(A9218,Table4[Lfd],Table4[idElementValue],"Err",0)</f>
        <v/>
      </c>
      <c r="D9218">
        <f t="shared" si="435"/>
        <v>1</v>
      </c>
      <c r="E9218">
        <f ca="1">OFFSET(ElementsDB!$AQ$2,SeriesSelection!A9218-1,SeriesSelection!B9218-1)</f>
        <v>0</v>
      </c>
      <c r="F9218">
        <f>_xlfn.XLOOKUP(A9218,Table4[Lfd],Table4[Periods],"Err",0)</f>
        <v>0</v>
      </c>
      <c r="G9218" t="b">
        <f t="shared" ref="G9218:G9281" si="436">(D9218&lt;=F9218)</f>
        <v>0</v>
      </c>
    </row>
    <row r="9219" spans="1:7" hidden="1" x14ac:dyDescent="0.25">
      <c r="A9219">
        <f t="shared" si="434"/>
        <v>257</v>
      </c>
      <c r="B9219">
        <f t="shared" si="435"/>
        <v>2</v>
      </c>
      <c r="C9219" t="str">
        <f>_xlfn.XLOOKUP(A9219,Table4[Lfd],Table4[idElementValue],"Err",0)</f>
        <v/>
      </c>
      <c r="D9219">
        <f t="shared" si="435"/>
        <v>2</v>
      </c>
      <c r="E9219">
        <f ca="1">OFFSET(ElementsDB!$AQ$2,SeriesSelection!A9219-1,SeriesSelection!B9219-1)</f>
        <v>0</v>
      </c>
      <c r="F9219">
        <f>_xlfn.XLOOKUP(A9219,Table4[Lfd],Table4[Periods],"Err",0)</f>
        <v>0</v>
      </c>
      <c r="G9219" t="b">
        <f t="shared" si="436"/>
        <v>0</v>
      </c>
    </row>
    <row r="9220" spans="1:7" hidden="1" x14ac:dyDescent="0.25">
      <c r="A9220">
        <f t="shared" si="434"/>
        <v>257</v>
      </c>
      <c r="B9220">
        <f t="shared" si="435"/>
        <v>3</v>
      </c>
      <c r="C9220" t="str">
        <f>_xlfn.XLOOKUP(A9220,Table4[Lfd],Table4[idElementValue],"Err",0)</f>
        <v/>
      </c>
      <c r="D9220">
        <f t="shared" si="435"/>
        <v>3</v>
      </c>
      <c r="E9220">
        <f ca="1">OFFSET(ElementsDB!$AQ$2,SeriesSelection!A9220-1,SeriesSelection!B9220-1)</f>
        <v>0</v>
      </c>
      <c r="F9220">
        <f>_xlfn.XLOOKUP(A9220,Table4[Lfd],Table4[Periods],"Err",0)</f>
        <v>0</v>
      </c>
      <c r="G9220" t="b">
        <f t="shared" si="436"/>
        <v>0</v>
      </c>
    </row>
    <row r="9221" spans="1:7" hidden="1" x14ac:dyDescent="0.25">
      <c r="A9221">
        <f t="shared" si="434"/>
        <v>257</v>
      </c>
      <c r="B9221">
        <f t="shared" si="435"/>
        <v>4</v>
      </c>
      <c r="C9221" t="str">
        <f>_xlfn.XLOOKUP(A9221,Table4[Lfd],Table4[idElementValue],"Err",0)</f>
        <v/>
      </c>
      <c r="D9221">
        <f t="shared" si="435"/>
        <v>4</v>
      </c>
      <c r="E9221">
        <f ca="1">OFFSET(ElementsDB!$AQ$2,SeriesSelection!A9221-1,SeriesSelection!B9221-1)</f>
        <v>0</v>
      </c>
      <c r="F9221">
        <f>_xlfn.XLOOKUP(A9221,Table4[Lfd],Table4[Periods],"Err",0)</f>
        <v>0</v>
      </c>
      <c r="G9221" t="b">
        <f t="shared" si="436"/>
        <v>0</v>
      </c>
    </row>
    <row r="9222" spans="1:7" hidden="1" x14ac:dyDescent="0.25">
      <c r="A9222">
        <f t="shared" si="434"/>
        <v>257</v>
      </c>
      <c r="B9222">
        <f t="shared" si="435"/>
        <v>5</v>
      </c>
      <c r="C9222" t="str">
        <f>_xlfn.XLOOKUP(A9222,Table4[Lfd],Table4[idElementValue],"Err",0)</f>
        <v/>
      </c>
      <c r="D9222">
        <f t="shared" si="435"/>
        <v>5</v>
      </c>
      <c r="E9222">
        <f ca="1">OFFSET(ElementsDB!$AQ$2,SeriesSelection!A9222-1,SeriesSelection!B9222-1)</f>
        <v>0</v>
      </c>
      <c r="F9222">
        <f>_xlfn.XLOOKUP(A9222,Table4[Lfd],Table4[Periods],"Err",0)</f>
        <v>0</v>
      </c>
      <c r="G9222" t="b">
        <f t="shared" si="436"/>
        <v>0</v>
      </c>
    </row>
    <row r="9223" spans="1:7" hidden="1" x14ac:dyDescent="0.25">
      <c r="A9223">
        <f t="shared" si="434"/>
        <v>257</v>
      </c>
      <c r="B9223">
        <f t="shared" si="435"/>
        <v>6</v>
      </c>
      <c r="C9223" t="str">
        <f>_xlfn.XLOOKUP(A9223,Table4[Lfd],Table4[idElementValue],"Err",0)</f>
        <v/>
      </c>
      <c r="D9223">
        <f t="shared" si="435"/>
        <v>6</v>
      </c>
      <c r="E9223">
        <f ca="1">OFFSET(ElementsDB!$AQ$2,SeriesSelection!A9223-1,SeriesSelection!B9223-1)</f>
        <v>0</v>
      </c>
      <c r="F9223">
        <f>_xlfn.XLOOKUP(A9223,Table4[Lfd],Table4[Periods],"Err",0)</f>
        <v>0</v>
      </c>
      <c r="G9223" t="b">
        <f t="shared" si="436"/>
        <v>0</v>
      </c>
    </row>
    <row r="9224" spans="1:7" hidden="1" x14ac:dyDescent="0.25">
      <c r="A9224">
        <f t="shared" si="434"/>
        <v>257</v>
      </c>
      <c r="B9224">
        <f t="shared" si="435"/>
        <v>7</v>
      </c>
      <c r="C9224" t="str">
        <f>_xlfn.XLOOKUP(A9224,Table4[Lfd],Table4[idElementValue],"Err",0)</f>
        <v/>
      </c>
      <c r="D9224">
        <f t="shared" si="435"/>
        <v>7</v>
      </c>
      <c r="E9224">
        <f ca="1">OFFSET(ElementsDB!$AQ$2,SeriesSelection!A9224-1,SeriesSelection!B9224-1)</f>
        <v>0</v>
      </c>
      <c r="F9224">
        <f>_xlfn.XLOOKUP(A9224,Table4[Lfd],Table4[Periods],"Err",0)</f>
        <v>0</v>
      </c>
      <c r="G9224" t="b">
        <f t="shared" si="436"/>
        <v>0</v>
      </c>
    </row>
    <row r="9225" spans="1:7" hidden="1" x14ac:dyDescent="0.25">
      <c r="A9225">
        <f t="shared" si="434"/>
        <v>257</v>
      </c>
      <c r="B9225">
        <f t="shared" si="435"/>
        <v>8</v>
      </c>
      <c r="C9225" t="str">
        <f>_xlfn.XLOOKUP(A9225,Table4[Lfd],Table4[idElementValue],"Err",0)</f>
        <v/>
      </c>
      <c r="D9225">
        <f t="shared" si="435"/>
        <v>8</v>
      </c>
      <c r="E9225">
        <f ca="1">OFFSET(ElementsDB!$AQ$2,SeriesSelection!A9225-1,SeriesSelection!B9225-1)</f>
        <v>0</v>
      </c>
      <c r="F9225">
        <f>_xlfn.XLOOKUP(A9225,Table4[Lfd],Table4[Periods],"Err",0)</f>
        <v>0</v>
      </c>
      <c r="G9225" t="b">
        <f t="shared" si="436"/>
        <v>0</v>
      </c>
    </row>
    <row r="9226" spans="1:7" hidden="1" x14ac:dyDescent="0.25">
      <c r="A9226">
        <f t="shared" si="434"/>
        <v>257</v>
      </c>
      <c r="B9226">
        <f t="shared" si="435"/>
        <v>9</v>
      </c>
      <c r="C9226" t="str">
        <f>_xlfn.XLOOKUP(A9226,Table4[Lfd],Table4[idElementValue],"Err",0)</f>
        <v/>
      </c>
      <c r="D9226">
        <f t="shared" si="435"/>
        <v>9</v>
      </c>
      <c r="E9226">
        <f ca="1">OFFSET(ElementsDB!$AQ$2,SeriesSelection!A9226-1,SeriesSelection!B9226-1)</f>
        <v>0</v>
      </c>
      <c r="F9226">
        <f>_xlfn.XLOOKUP(A9226,Table4[Lfd],Table4[Periods],"Err",0)</f>
        <v>0</v>
      </c>
      <c r="G9226" t="b">
        <f t="shared" si="436"/>
        <v>0</v>
      </c>
    </row>
    <row r="9227" spans="1:7" hidden="1" x14ac:dyDescent="0.25">
      <c r="A9227">
        <f t="shared" si="434"/>
        <v>257</v>
      </c>
      <c r="B9227">
        <f t="shared" si="435"/>
        <v>10</v>
      </c>
      <c r="C9227" t="str">
        <f>_xlfn.XLOOKUP(A9227,Table4[Lfd],Table4[idElementValue],"Err",0)</f>
        <v/>
      </c>
      <c r="D9227">
        <f t="shared" si="435"/>
        <v>10</v>
      </c>
      <c r="E9227">
        <f ca="1">OFFSET(ElementsDB!$AQ$2,SeriesSelection!A9227-1,SeriesSelection!B9227-1)</f>
        <v>0</v>
      </c>
      <c r="F9227">
        <f>_xlfn.XLOOKUP(A9227,Table4[Lfd],Table4[Periods],"Err",0)</f>
        <v>0</v>
      </c>
      <c r="G9227" t="b">
        <f t="shared" si="436"/>
        <v>0</v>
      </c>
    </row>
    <row r="9228" spans="1:7" hidden="1" x14ac:dyDescent="0.25">
      <c r="A9228">
        <f t="shared" si="434"/>
        <v>257</v>
      </c>
      <c r="B9228">
        <f t="shared" si="435"/>
        <v>11</v>
      </c>
      <c r="C9228" t="str">
        <f>_xlfn.XLOOKUP(A9228,Table4[Lfd],Table4[idElementValue],"Err",0)</f>
        <v/>
      </c>
      <c r="D9228">
        <f t="shared" si="435"/>
        <v>11</v>
      </c>
      <c r="E9228">
        <f ca="1">OFFSET(ElementsDB!$AQ$2,SeriesSelection!A9228-1,SeriesSelection!B9228-1)</f>
        <v>0</v>
      </c>
      <c r="F9228">
        <f>_xlfn.XLOOKUP(A9228,Table4[Lfd],Table4[Periods],"Err",0)</f>
        <v>0</v>
      </c>
      <c r="G9228" t="b">
        <f t="shared" si="436"/>
        <v>0</v>
      </c>
    </row>
    <row r="9229" spans="1:7" hidden="1" x14ac:dyDescent="0.25">
      <c r="A9229">
        <f t="shared" si="434"/>
        <v>257</v>
      </c>
      <c r="B9229">
        <f t="shared" si="435"/>
        <v>12</v>
      </c>
      <c r="C9229" t="str">
        <f>_xlfn.XLOOKUP(A9229,Table4[Lfd],Table4[idElementValue],"Err",0)</f>
        <v/>
      </c>
      <c r="D9229">
        <f t="shared" si="435"/>
        <v>12</v>
      </c>
      <c r="E9229">
        <f ca="1">OFFSET(ElementsDB!$AQ$2,SeriesSelection!A9229-1,SeriesSelection!B9229-1)</f>
        <v>0</v>
      </c>
      <c r="F9229">
        <f>_xlfn.XLOOKUP(A9229,Table4[Lfd],Table4[Periods],"Err",0)</f>
        <v>0</v>
      </c>
      <c r="G9229" t="b">
        <f t="shared" si="436"/>
        <v>0</v>
      </c>
    </row>
    <row r="9230" spans="1:7" hidden="1" x14ac:dyDescent="0.25">
      <c r="A9230">
        <f t="shared" si="434"/>
        <v>257</v>
      </c>
      <c r="B9230">
        <f t="shared" si="435"/>
        <v>13</v>
      </c>
      <c r="C9230" t="str">
        <f>_xlfn.XLOOKUP(A9230,Table4[Lfd],Table4[idElementValue],"Err",0)</f>
        <v/>
      </c>
      <c r="D9230">
        <f t="shared" si="435"/>
        <v>13</v>
      </c>
      <c r="E9230">
        <f ca="1">OFFSET(ElementsDB!$AQ$2,SeriesSelection!A9230-1,SeriesSelection!B9230-1)</f>
        <v>0</v>
      </c>
      <c r="F9230">
        <f>_xlfn.XLOOKUP(A9230,Table4[Lfd],Table4[Periods],"Err",0)</f>
        <v>0</v>
      </c>
      <c r="G9230" t="b">
        <f t="shared" si="436"/>
        <v>0</v>
      </c>
    </row>
    <row r="9231" spans="1:7" hidden="1" x14ac:dyDescent="0.25">
      <c r="A9231">
        <f t="shared" si="434"/>
        <v>257</v>
      </c>
      <c r="B9231">
        <f t="shared" si="435"/>
        <v>14</v>
      </c>
      <c r="C9231" t="str">
        <f>_xlfn.XLOOKUP(A9231,Table4[Lfd],Table4[idElementValue],"Err",0)</f>
        <v/>
      </c>
      <c r="D9231">
        <f t="shared" si="435"/>
        <v>14</v>
      </c>
      <c r="E9231">
        <f ca="1">OFFSET(ElementsDB!$AQ$2,SeriesSelection!A9231-1,SeriesSelection!B9231-1)</f>
        <v>0</v>
      </c>
      <c r="F9231">
        <f>_xlfn.XLOOKUP(A9231,Table4[Lfd],Table4[Periods],"Err",0)</f>
        <v>0</v>
      </c>
      <c r="G9231" t="b">
        <f t="shared" si="436"/>
        <v>0</v>
      </c>
    </row>
    <row r="9232" spans="1:7" hidden="1" x14ac:dyDescent="0.25">
      <c r="A9232">
        <f t="shared" ref="A9232:A9295" si="437">IF(B9232=1,A9231+1,A9231)</f>
        <v>257</v>
      </c>
      <c r="B9232">
        <f t="shared" ref="B9232:D9295" si="438">IF(B9231=36,1,B9231+1)</f>
        <v>15</v>
      </c>
      <c r="C9232" t="str">
        <f>_xlfn.XLOOKUP(A9232,Table4[Lfd],Table4[idElementValue],"Err",0)</f>
        <v/>
      </c>
      <c r="D9232">
        <f t="shared" si="438"/>
        <v>15</v>
      </c>
      <c r="E9232">
        <f ca="1">OFFSET(ElementsDB!$AQ$2,SeriesSelection!A9232-1,SeriesSelection!B9232-1)</f>
        <v>0</v>
      </c>
      <c r="F9232">
        <f>_xlfn.XLOOKUP(A9232,Table4[Lfd],Table4[Periods],"Err",0)</f>
        <v>0</v>
      </c>
      <c r="G9232" t="b">
        <f t="shared" si="436"/>
        <v>0</v>
      </c>
    </row>
    <row r="9233" spans="1:7" hidden="1" x14ac:dyDescent="0.25">
      <c r="A9233">
        <f t="shared" si="437"/>
        <v>257</v>
      </c>
      <c r="B9233">
        <f t="shared" si="438"/>
        <v>16</v>
      </c>
      <c r="C9233" t="str">
        <f>_xlfn.XLOOKUP(A9233,Table4[Lfd],Table4[idElementValue],"Err",0)</f>
        <v/>
      </c>
      <c r="D9233">
        <f t="shared" si="438"/>
        <v>16</v>
      </c>
      <c r="E9233">
        <f ca="1">OFFSET(ElementsDB!$AQ$2,SeriesSelection!A9233-1,SeriesSelection!B9233-1)</f>
        <v>0</v>
      </c>
      <c r="F9233">
        <f>_xlfn.XLOOKUP(A9233,Table4[Lfd],Table4[Periods],"Err",0)</f>
        <v>0</v>
      </c>
      <c r="G9233" t="b">
        <f t="shared" si="436"/>
        <v>0</v>
      </c>
    </row>
    <row r="9234" spans="1:7" hidden="1" x14ac:dyDescent="0.25">
      <c r="A9234">
        <f t="shared" si="437"/>
        <v>257</v>
      </c>
      <c r="B9234">
        <f t="shared" si="438"/>
        <v>17</v>
      </c>
      <c r="C9234" t="str">
        <f>_xlfn.XLOOKUP(A9234,Table4[Lfd],Table4[idElementValue],"Err",0)</f>
        <v/>
      </c>
      <c r="D9234">
        <f t="shared" si="438"/>
        <v>17</v>
      </c>
      <c r="E9234">
        <f ca="1">OFFSET(ElementsDB!$AQ$2,SeriesSelection!A9234-1,SeriesSelection!B9234-1)</f>
        <v>0</v>
      </c>
      <c r="F9234">
        <f>_xlfn.XLOOKUP(A9234,Table4[Lfd],Table4[Periods],"Err",0)</f>
        <v>0</v>
      </c>
      <c r="G9234" t="b">
        <f t="shared" si="436"/>
        <v>0</v>
      </c>
    </row>
    <row r="9235" spans="1:7" hidden="1" x14ac:dyDescent="0.25">
      <c r="A9235">
        <f t="shared" si="437"/>
        <v>257</v>
      </c>
      <c r="B9235">
        <f t="shared" si="438"/>
        <v>18</v>
      </c>
      <c r="C9235" t="str">
        <f>_xlfn.XLOOKUP(A9235,Table4[Lfd],Table4[idElementValue],"Err",0)</f>
        <v/>
      </c>
      <c r="D9235">
        <f t="shared" si="438"/>
        <v>18</v>
      </c>
      <c r="E9235">
        <f ca="1">OFFSET(ElementsDB!$AQ$2,SeriesSelection!A9235-1,SeriesSelection!B9235-1)</f>
        <v>0</v>
      </c>
      <c r="F9235">
        <f>_xlfn.XLOOKUP(A9235,Table4[Lfd],Table4[Periods],"Err",0)</f>
        <v>0</v>
      </c>
      <c r="G9235" t="b">
        <f t="shared" si="436"/>
        <v>0</v>
      </c>
    </row>
    <row r="9236" spans="1:7" hidden="1" x14ac:dyDescent="0.25">
      <c r="A9236">
        <f t="shared" si="437"/>
        <v>257</v>
      </c>
      <c r="B9236">
        <f t="shared" si="438"/>
        <v>19</v>
      </c>
      <c r="C9236" t="str">
        <f>_xlfn.XLOOKUP(A9236,Table4[Lfd],Table4[idElementValue],"Err",0)</f>
        <v/>
      </c>
      <c r="D9236">
        <f t="shared" si="438"/>
        <v>19</v>
      </c>
      <c r="E9236">
        <f ca="1">OFFSET(ElementsDB!$AQ$2,SeriesSelection!A9236-1,SeriesSelection!B9236-1)</f>
        <v>0</v>
      </c>
      <c r="F9236">
        <f>_xlfn.XLOOKUP(A9236,Table4[Lfd],Table4[Periods],"Err",0)</f>
        <v>0</v>
      </c>
      <c r="G9236" t="b">
        <f t="shared" si="436"/>
        <v>0</v>
      </c>
    </row>
    <row r="9237" spans="1:7" hidden="1" x14ac:dyDescent="0.25">
      <c r="A9237">
        <f t="shared" si="437"/>
        <v>257</v>
      </c>
      <c r="B9237">
        <f t="shared" si="438"/>
        <v>20</v>
      </c>
      <c r="C9237" t="str">
        <f>_xlfn.XLOOKUP(A9237,Table4[Lfd],Table4[idElementValue],"Err",0)</f>
        <v/>
      </c>
      <c r="D9237">
        <f t="shared" si="438"/>
        <v>20</v>
      </c>
      <c r="E9237">
        <f ca="1">OFFSET(ElementsDB!$AQ$2,SeriesSelection!A9237-1,SeriesSelection!B9237-1)</f>
        <v>0</v>
      </c>
      <c r="F9237">
        <f>_xlfn.XLOOKUP(A9237,Table4[Lfd],Table4[Periods],"Err",0)</f>
        <v>0</v>
      </c>
      <c r="G9237" t="b">
        <f t="shared" si="436"/>
        <v>0</v>
      </c>
    </row>
    <row r="9238" spans="1:7" hidden="1" x14ac:dyDescent="0.25">
      <c r="A9238">
        <f t="shared" si="437"/>
        <v>257</v>
      </c>
      <c r="B9238">
        <f t="shared" si="438"/>
        <v>21</v>
      </c>
      <c r="C9238" t="str">
        <f>_xlfn.XLOOKUP(A9238,Table4[Lfd],Table4[idElementValue],"Err",0)</f>
        <v/>
      </c>
      <c r="D9238">
        <f t="shared" si="438"/>
        <v>21</v>
      </c>
      <c r="E9238">
        <f ca="1">OFFSET(ElementsDB!$AQ$2,SeriesSelection!A9238-1,SeriesSelection!B9238-1)</f>
        <v>0</v>
      </c>
      <c r="F9238">
        <f>_xlfn.XLOOKUP(A9238,Table4[Lfd],Table4[Periods],"Err",0)</f>
        <v>0</v>
      </c>
      <c r="G9238" t="b">
        <f t="shared" si="436"/>
        <v>0</v>
      </c>
    </row>
    <row r="9239" spans="1:7" hidden="1" x14ac:dyDescent="0.25">
      <c r="A9239">
        <f t="shared" si="437"/>
        <v>257</v>
      </c>
      <c r="B9239">
        <f t="shared" si="438"/>
        <v>22</v>
      </c>
      <c r="C9239" t="str">
        <f>_xlfn.XLOOKUP(A9239,Table4[Lfd],Table4[idElementValue],"Err",0)</f>
        <v/>
      </c>
      <c r="D9239">
        <f t="shared" si="438"/>
        <v>22</v>
      </c>
      <c r="E9239">
        <f ca="1">OFFSET(ElementsDB!$AQ$2,SeriesSelection!A9239-1,SeriesSelection!B9239-1)</f>
        <v>0</v>
      </c>
      <c r="F9239">
        <f>_xlfn.XLOOKUP(A9239,Table4[Lfd],Table4[Periods],"Err",0)</f>
        <v>0</v>
      </c>
      <c r="G9239" t="b">
        <f t="shared" si="436"/>
        <v>0</v>
      </c>
    </row>
    <row r="9240" spans="1:7" hidden="1" x14ac:dyDescent="0.25">
      <c r="A9240">
        <f t="shared" si="437"/>
        <v>257</v>
      </c>
      <c r="B9240">
        <f t="shared" si="438"/>
        <v>23</v>
      </c>
      <c r="C9240" t="str">
        <f>_xlfn.XLOOKUP(A9240,Table4[Lfd],Table4[idElementValue],"Err",0)</f>
        <v/>
      </c>
      <c r="D9240">
        <f t="shared" si="438"/>
        <v>23</v>
      </c>
      <c r="E9240">
        <f ca="1">OFFSET(ElementsDB!$AQ$2,SeriesSelection!A9240-1,SeriesSelection!B9240-1)</f>
        <v>0</v>
      </c>
      <c r="F9240">
        <f>_xlfn.XLOOKUP(A9240,Table4[Lfd],Table4[Periods],"Err",0)</f>
        <v>0</v>
      </c>
      <c r="G9240" t="b">
        <f t="shared" si="436"/>
        <v>0</v>
      </c>
    </row>
    <row r="9241" spans="1:7" hidden="1" x14ac:dyDescent="0.25">
      <c r="A9241">
        <f t="shared" si="437"/>
        <v>257</v>
      </c>
      <c r="B9241">
        <f t="shared" si="438"/>
        <v>24</v>
      </c>
      <c r="C9241" t="str">
        <f>_xlfn.XLOOKUP(A9241,Table4[Lfd],Table4[idElementValue],"Err",0)</f>
        <v/>
      </c>
      <c r="D9241">
        <f t="shared" si="438"/>
        <v>24</v>
      </c>
      <c r="E9241">
        <f ca="1">OFFSET(ElementsDB!$AQ$2,SeriesSelection!A9241-1,SeriesSelection!B9241-1)</f>
        <v>0</v>
      </c>
      <c r="F9241">
        <f>_xlfn.XLOOKUP(A9241,Table4[Lfd],Table4[Periods],"Err",0)</f>
        <v>0</v>
      </c>
      <c r="G9241" t="b">
        <f t="shared" si="436"/>
        <v>0</v>
      </c>
    </row>
    <row r="9242" spans="1:7" hidden="1" x14ac:dyDescent="0.25">
      <c r="A9242">
        <f t="shared" si="437"/>
        <v>257</v>
      </c>
      <c r="B9242">
        <f t="shared" si="438"/>
        <v>25</v>
      </c>
      <c r="C9242" t="str">
        <f>_xlfn.XLOOKUP(A9242,Table4[Lfd],Table4[idElementValue],"Err",0)</f>
        <v/>
      </c>
      <c r="D9242">
        <f t="shared" si="438"/>
        <v>25</v>
      </c>
      <c r="E9242">
        <f ca="1">OFFSET(ElementsDB!$AQ$2,SeriesSelection!A9242-1,SeriesSelection!B9242-1)</f>
        <v>0</v>
      </c>
      <c r="F9242">
        <f>_xlfn.XLOOKUP(A9242,Table4[Lfd],Table4[Periods],"Err",0)</f>
        <v>0</v>
      </c>
      <c r="G9242" t="b">
        <f t="shared" si="436"/>
        <v>0</v>
      </c>
    </row>
    <row r="9243" spans="1:7" hidden="1" x14ac:dyDescent="0.25">
      <c r="A9243">
        <f t="shared" si="437"/>
        <v>257</v>
      </c>
      <c r="B9243">
        <f t="shared" si="438"/>
        <v>26</v>
      </c>
      <c r="C9243" t="str">
        <f>_xlfn.XLOOKUP(A9243,Table4[Lfd],Table4[idElementValue],"Err",0)</f>
        <v/>
      </c>
      <c r="D9243">
        <f t="shared" si="438"/>
        <v>26</v>
      </c>
      <c r="E9243">
        <f ca="1">OFFSET(ElementsDB!$AQ$2,SeriesSelection!A9243-1,SeriesSelection!B9243-1)</f>
        <v>0</v>
      </c>
      <c r="F9243">
        <f>_xlfn.XLOOKUP(A9243,Table4[Lfd],Table4[Periods],"Err",0)</f>
        <v>0</v>
      </c>
      <c r="G9243" t="b">
        <f t="shared" si="436"/>
        <v>0</v>
      </c>
    </row>
    <row r="9244" spans="1:7" hidden="1" x14ac:dyDescent="0.25">
      <c r="A9244">
        <f t="shared" si="437"/>
        <v>257</v>
      </c>
      <c r="B9244">
        <f t="shared" si="438"/>
        <v>27</v>
      </c>
      <c r="C9244" t="str">
        <f>_xlfn.XLOOKUP(A9244,Table4[Lfd],Table4[idElementValue],"Err",0)</f>
        <v/>
      </c>
      <c r="D9244">
        <f t="shared" si="438"/>
        <v>27</v>
      </c>
      <c r="E9244">
        <f ca="1">OFFSET(ElementsDB!$AQ$2,SeriesSelection!A9244-1,SeriesSelection!B9244-1)</f>
        <v>0</v>
      </c>
      <c r="F9244">
        <f>_xlfn.XLOOKUP(A9244,Table4[Lfd],Table4[Periods],"Err",0)</f>
        <v>0</v>
      </c>
      <c r="G9244" t="b">
        <f t="shared" si="436"/>
        <v>0</v>
      </c>
    </row>
    <row r="9245" spans="1:7" hidden="1" x14ac:dyDescent="0.25">
      <c r="A9245">
        <f t="shared" si="437"/>
        <v>257</v>
      </c>
      <c r="B9245">
        <f t="shared" si="438"/>
        <v>28</v>
      </c>
      <c r="C9245" t="str">
        <f>_xlfn.XLOOKUP(A9245,Table4[Lfd],Table4[idElementValue],"Err",0)</f>
        <v/>
      </c>
      <c r="D9245">
        <f t="shared" si="438"/>
        <v>28</v>
      </c>
      <c r="E9245">
        <f ca="1">OFFSET(ElementsDB!$AQ$2,SeriesSelection!A9245-1,SeriesSelection!B9245-1)</f>
        <v>0</v>
      </c>
      <c r="F9245">
        <f>_xlfn.XLOOKUP(A9245,Table4[Lfd],Table4[Periods],"Err",0)</f>
        <v>0</v>
      </c>
      <c r="G9245" t="b">
        <f t="shared" si="436"/>
        <v>0</v>
      </c>
    </row>
    <row r="9246" spans="1:7" hidden="1" x14ac:dyDescent="0.25">
      <c r="A9246">
        <f t="shared" si="437"/>
        <v>257</v>
      </c>
      <c r="B9246">
        <f t="shared" si="438"/>
        <v>29</v>
      </c>
      <c r="C9246" t="str">
        <f>_xlfn.XLOOKUP(A9246,Table4[Lfd],Table4[idElementValue],"Err",0)</f>
        <v/>
      </c>
      <c r="D9246">
        <f t="shared" si="438"/>
        <v>29</v>
      </c>
      <c r="E9246">
        <f ca="1">OFFSET(ElementsDB!$AQ$2,SeriesSelection!A9246-1,SeriesSelection!B9246-1)</f>
        <v>0</v>
      </c>
      <c r="F9246">
        <f>_xlfn.XLOOKUP(A9246,Table4[Lfd],Table4[Periods],"Err",0)</f>
        <v>0</v>
      </c>
      <c r="G9246" t="b">
        <f t="shared" si="436"/>
        <v>0</v>
      </c>
    </row>
    <row r="9247" spans="1:7" hidden="1" x14ac:dyDescent="0.25">
      <c r="A9247">
        <f t="shared" si="437"/>
        <v>257</v>
      </c>
      <c r="B9247">
        <f t="shared" si="438"/>
        <v>30</v>
      </c>
      <c r="C9247" t="str">
        <f>_xlfn.XLOOKUP(A9247,Table4[Lfd],Table4[idElementValue],"Err",0)</f>
        <v/>
      </c>
      <c r="D9247">
        <f t="shared" si="438"/>
        <v>30</v>
      </c>
      <c r="E9247">
        <f ca="1">OFFSET(ElementsDB!$AQ$2,SeriesSelection!A9247-1,SeriesSelection!B9247-1)</f>
        <v>0</v>
      </c>
      <c r="F9247">
        <f>_xlfn.XLOOKUP(A9247,Table4[Lfd],Table4[Periods],"Err",0)</f>
        <v>0</v>
      </c>
      <c r="G9247" t="b">
        <f t="shared" si="436"/>
        <v>0</v>
      </c>
    </row>
    <row r="9248" spans="1:7" hidden="1" x14ac:dyDescent="0.25">
      <c r="A9248">
        <f t="shared" si="437"/>
        <v>257</v>
      </c>
      <c r="B9248">
        <f t="shared" si="438"/>
        <v>31</v>
      </c>
      <c r="C9248" t="str">
        <f>_xlfn.XLOOKUP(A9248,Table4[Lfd],Table4[idElementValue],"Err",0)</f>
        <v/>
      </c>
      <c r="D9248">
        <f t="shared" si="438"/>
        <v>31</v>
      </c>
      <c r="E9248">
        <f ca="1">OFFSET(ElementsDB!$AQ$2,SeriesSelection!A9248-1,SeriesSelection!B9248-1)</f>
        <v>0</v>
      </c>
      <c r="F9248">
        <f>_xlfn.XLOOKUP(A9248,Table4[Lfd],Table4[Periods],"Err",0)</f>
        <v>0</v>
      </c>
      <c r="G9248" t="b">
        <f t="shared" si="436"/>
        <v>0</v>
      </c>
    </row>
    <row r="9249" spans="1:7" hidden="1" x14ac:dyDescent="0.25">
      <c r="A9249">
        <f t="shared" si="437"/>
        <v>257</v>
      </c>
      <c r="B9249">
        <f t="shared" si="438"/>
        <v>32</v>
      </c>
      <c r="C9249" t="str">
        <f>_xlfn.XLOOKUP(A9249,Table4[Lfd],Table4[idElementValue],"Err",0)</f>
        <v/>
      </c>
      <c r="D9249">
        <f t="shared" si="438"/>
        <v>32</v>
      </c>
      <c r="E9249">
        <f ca="1">OFFSET(ElementsDB!$AQ$2,SeriesSelection!A9249-1,SeriesSelection!B9249-1)</f>
        <v>0</v>
      </c>
      <c r="F9249">
        <f>_xlfn.XLOOKUP(A9249,Table4[Lfd],Table4[Periods],"Err",0)</f>
        <v>0</v>
      </c>
      <c r="G9249" t="b">
        <f t="shared" si="436"/>
        <v>0</v>
      </c>
    </row>
    <row r="9250" spans="1:7" hidden="1" x14ac:dyDescent="0.25">
      <c r="A9250">
        <f t="shared" si="437"/>
        <v>257</v>
      </c>
      <c r="B9250">
        <f t="shared" si="438"/>
        <v>33</v>
      </c>
      <c r="C9250" t="str">
        <f>_xlfn.XLOOKUP(A9250,Table4[Lfd],Table4[idElementValue],"Err",0)</f>
        <v/>
      </c>
      <c r="D9250">
        <f t="shared" si="438"/>
        <v>33</v>
      </c>
      <c r="E9250">
        <f ca="1">OFFSET(ElementsDB!$AQ$2,SeriesSelection!A9250-1,SeriesSelection!B9250-1)</f>
        <v>0</v>
      </c>
      <c r="F9250">
        <f>_xlfn.XLOOKUP(A9250,Table4[Lfd],Table4[Periods],"Err",0)</f>
        <v>0</v>
      </c>
      <c r="G9250" t="b">
        <f t="shared" si="436"/>
        <v>0</v>
      </c>
    </row>
    <row r="9251" spans="1:7" hidden="1" x14ac:dyDescent="0.25">
      <c r="A9251">
        <f t="shared" si="437"/>
        <v>257</v>
      </c>
      <c r="B9251">
        <f t="shared" si="438"/>
        <v>34</v>
      </c>
      <c r="C9251" t="str">
        <f>_xlfn.XLOOKUP(A9251,Table4[Lfd],Table4[idElementValue],"Err",0)</f>
        <v/>
      </c>
      <c r="D9251">
        <f t="shared" si="438"/>
        <v>34</v>
      </c>
      <c r="E9251">
        <f ca="1">OFFSET(ElementsDB!$AQ$2,SeriesSelection!A9251-1,SeriesSelection!B9251-1)</f>
        <v>0</v>
      </c>
      <c r="F9251">
        <f>_xlfn.XLOOKUP(A9251,Table4[Lfd],Table4[Periods],"Err",0)</f>
        <v>0</v>
      </c>
      <c r="G9251" t="b">
        <f t="shared" si="436"/>
        <v>0</v>
      </c>
    </row>
    <row r="9252" spans="1:7" hidden="1" x14ac:dyDescent="0.25">
      <c r="A9252">
        <f t="shared" si="437"/>
        <v>257</v>
      </c>
      <c r="B9252">
        <f t="shared" si="438"/>
        <v>35</v>
      </c>
      <c r="C9252" t="str">
        <f>_xlfn.XLOOKUP(A9252,Table4[Lfd],Table4[idElementValue],"Err",0)</f>
        <v/>
      </c>
      <c r="D9252">
        <f t="shared" si="438"/>
        <v>35</v>
      </c>
      <c r="E9252">
        <f ca="1">OFFSET(ElementsDB!$AQ$2,SeriesSelection!A9252-1,SeriesSelection!B9252-1)</f>
        <v>0</v>
      </c>
      <c r="F9252">
        <f>_xlfn.XLOOKUP(A9252,Table4[Lfd],Table4[Periods],"Err",0)</f>
        <v>0</v>
      </c>
      <c r="G9252" t="b">
        <f t="shared" si="436"/>
        <v>0</v>
      </c>
    </row>
    <row r="9253" spans="1:7" hidden="1" x14ac:dyDescent="0.25">
      <c r="A9253">
        <f t="shared" si="437"/>
        <v>257</v>
      </c>
      <c r="B9253">
        <f t="shared" si="438"/>
        <v>36</v>
      </c>
      <c r="C9253" t="str">
        <f>_xlfn.XLOOKUP(A9253,Table4[Lfd],Table4[idElementValue],"Err",0)</f>
        <v/>
      </c>
      <c r="D9253">
        <f t="shared" si="438"/>
        <v>36</v>
      </c>
      <c r="E9253">
        <f ca="1">OFFSET(ElementsDB!$AQ$2,SeriesSelection!A9253-1,SeriesSelection!B9253-1)</f>
        <v>0</v>
      </c>
      <c r="F9253">
        <f>_xlfn.XLOOKUP(A9253,Table4[Lfd],Table4[Periods],"Err",0)</f>
        <v>0</v>
      </c>
      <c r="G9253" t="b">
        <f t="shared" si="436"/>
        <v>0</v>
      </c>
    </row>
    <row r="9254" spans="1:7" hidden="1" x14ac:dyDescent="0.25">
      <c r="A9254">
        <f t="shared" si="437"/>
        <v>258</v>
      </c>
      <c r="B9254">
        <f t="shared" si="438"/>
        <v>1</v>
      </c>
      <c r="C9254" t="str">
        <f>_xlfn.XLOOKUP(A9254,Table4[Lfd],Table4[idElementValue],"Err",0)</f>
        <v/>
      </c>
      <c r="D9254">
        <f t="shared" si="438"/>
        <v>1</v>
      </c>
      <c r="E9254">
        <f ca="1">OFFSET(ElementsDB!$AQ$2,SeriesSelection!A9254-1,SeriesSelection!B9254-1)</f>
        <v>0</v>
      </c>
      <c r="F9254">
        <f>_xlfn.XLOOKUP(A9254,Table4[Lfd],Table4[Periods],"Err",0)</f>
        <v>0</v>
      </c>
      <c r="G9254" t="b">
        <f t="shared" si="436"/>
        <v>0</v>
      </c>
    </row>
    <row r="9255" spans="1:7" hidden="1" x14ac:dyDescent="0.25">
      <c r="A9255">
        <f t="shared" si="437"/>
        <v>258</v>
      </c>
      <c r="B9255">
        <f t="shared" si="438"/>
        <v>2</v>
      </c>
      <c r="C9255" t="str">
        <f>_xlfn.XLOOKUP(A9255,Table4[Lfd],Table4[idElementValue],"Err",0)</f>
        <v/>
      </c>
      <c r="D9255">
        <f t="shared" si="438"/>
        <v>2</v>
      </c>
      <c r="E9255">
        <f ca="1">OFFSET(ElementsDB!$AQ$2,SeriesSelection!A9255-1,SeriesSelection!B9255-1)</f>
        <v>0</v>
      </c>
      <c r="F9255">
        <f>_xlfn.XLOOKUP(A9255,Table4[Lfd],Table4[Periods],"Err",0)</f>
        <v>0</v>
      </c>
      <c r="G9255" t="b">
        <f t="shared" si="436"/>
        <v>0</v>
      </c>
    </row>
    <row r="9256" spans="1:7" hidden="1" x14ac:dyDescent="0.25">
      <c r="A9256">
        <f t="shared" si="437"/>
        <v>258</v>
      </c>
      <c r="B9256">
        <f t="shared" si="438"/>
        <v>3</v>
      </c>
      <c r="C9256" t="str">
        <f>_xlfn.XLOOKUP(A9256,Table4[Lfd],Table4[idElementValue],"Err",0)</f>
        <v/>
      </c>
      <c r="D9256">
        <f t="shared" si="438"/>
        <v>3</v>
      </c>
      <c r="E9256">
        <f ca="1">OFFSET(ElementsDB!$AQ$2,SeriesSelection!A9256-1,SeriesSelection!B9256-1)</f>
        <v>0</v>
      </c>
      <c r="F9256">
        <f>_xlfn.XLOOKUP(A9256,Table4[Lfd],Table4[Periods],"Err",0)</f>
        <v>0</v>
      </c>
      <c r="G9256" t="b">
        <f t="shared" si="436"/>
        <v>0</v>
      </c>
    </row>
    <row r="9257" spans="1:7" hidden="1" x14ac:dyDescent="0.25">
      <c r="A9257">
        <f t="shared" si="437"/>
        <v>258</v>
      </c>
      <c r="B9257">
        <f t="shared" si="438"/>
        <v>4</v>
      </c>
      <c r="C9257" t="str">
        <f>_xlfn.XLOOKUP(A9257,Table4[Lfd],Table4[idElementValue],"Err",0)</f>
        <v/>
      </c>
      <c r="D9257">
        <f t="shared" si="438"/>
        <v>4</v>
      </c>
      <c r="E9257">
        <f ca="1">OFFSET(ElementsDB!$AQ$2,SeriesSelection!A9257-1,SeriesSelection!B9257-1)</f>
        <v>0</v>
      </c>
      <c r="F9257">
        <f>_xlfn.XLOOKUP(A9257,Table4[Lfd],Table4[Periods],"Err",0)</f>
        <v>0</v>
      </c>
      <c r="G9257" t="b">
        <f t="shared" si="436"/>
        <v>0</v>
      </c>
    </row>
    <row r="9258" spans="1:7" hidden="1" x14ac:dyDescent="0.25">
      <c r="A9258">
        <f t="shared" si="437"/>
        <v>258</v>
      </c>
      <c r="B9258">
        <f t="shared" si="438"/>
        <v>5</v>
      </c>
      <c r="C9258" t="str">
        <f>_xlfn.XLOOKUP(A9258,Table4[Lfd],Table4[idElementValue],"Err",0)</f>
        <v/>
      </c>
      <c r="D9258">
        <f t="shared" si="438"/>
        <v>5</v>
      </c>
      <c r="E9258">
        <f ca="1">OFFSET(ElementsDB!$AQ$2,SeriesSelection!A9258-1,SeriesSelection!B9258-1)</f>
        <v>0</v>
      </c>
      <c r="F9258">
        <f>_xlfn.XLOOKUP(A9258,Table4[Lfd],Table4[Periods],"Err",0)</f>
        <v>0</v>
      </c>
      <c r="G9258" t="b">
        <f t="shared" si="436"/>
        <v>0</v>
      </c>
    </row>
    <row r="9259" spans="1:7" hidden="1" x14ac:dyDescent="0.25">
      <c r="A9259">
        <f t="shared" si="437"/>
        <v>258</v>
      </c>
      <c r="B9259">
        <f t="shared" si="438"/>
        <v>6</v>
      </c>
      <c r="C9259" t="str">
        <f>_xlfn.XLOOKUP(A9259,Table4[Lfd],Table4[idElementValue],"Err",0)</f>
        <v/>
      </c>
      <c r="D9259">
        <f t="shared" si="438"/>
        <v>6</v>
      </c>
      <c r="E9259">
        <f ca="1">OFFSET(ElementsDB!$AQ$2,SeriesSelection!A9259-1,SeriesSelection!B9259-1)</f>
        <v>0</v>
      </c>
      <c r="F9259">
        <f>_xlfn.XLOOKUP(A9259,Table4[Lfd],Table4[Periods],"Err",0)</f>
        <v>0</v>
      </c>
      <c r="G9259" t="b">
        <f t="shared" si="436"/>
        <v>0</v>
      </c>
    </row>
    <row r="9260" spans="1:7" hidden="1" x14ac:dyDescent="0.25">
      <c r="A9260">
        <f t="shared" si="437"/>
        <v>258</v>
      </c>
      <c r="B9260">
        <f t="shared" si="438"/>
        <v>7</v>
      </c>
      <c r="C9260" t="str">
        <f>_xlfn.XLOOKUP(A9260,Table4[Lfd],Table4[idElementValue],"Err",0)</f>
        <v/>
      </c>
      <c r="D9260">
        <f t="shared" si="438"/>
        <v>7</v>
      </c>
      <c r="E9260">
        <f ca="1">OFFSET(ElementsDB!$AQ$2,SeriesSelection!A9260-1,SeriesSelection!B9260-1)</f>
        <v>0</v>
      </c>
      <c r="F9260">
        <f>_xlfn.XLOOKUP(A9260,Table4[Lfd],Table4[Periods],"Err",0)</f>
        <v>0</v>
      </c>
      <c r="G9260" t="b">
        <f t="shared" si="436"/>
        <v>0</v>
      </c>
    </row>
    <row r="9261" spans="1:7" hidden="1" x14ac:dyDescent="0.25">
      <c r="A9261">
        <f t="shared" si="437"/>
        <v>258</v>
      </c>
      <c r="B9261">
        <f t="shared" si="438"/>
        <v>8</v>
      </c>
      <c r="C9261" t="str">
        <f>_xlfn.XLOOKUP(A9261,Table4[Lfd],Table4[idElementValue],"Err",0)</f>
        <v/>
      </c>
      <c r="D9261">
        <f t="shared" si="438"/>
        <v>8</v>
      </c>
      <c r="E9261">
        <f ca="1">OFFSET(ElementsDB!$AQ$2,SeriesSelection!A9261-1,SeriesSelection!B9261-1)</f>
        <v>0</v>
      </c>
      <c r="F9261">
        <f>_xlfn.XLOOKUP(A9261,Table4[Lfd],Table4[Periods],"Err",0)</f>
        <v>0</v>
      </c>
      <c r="G9261" t="b">
        <f t="shared" si="436"/>
        <v>0</v>
      </c>
    </row>
    <row r="9262" spans="1:7" hidden="1" x14ac:dyDescent="0.25">
      <c r="A9262">
        <f t="shared" si="437"/>
        <v>258</v>
      </c>
      <c r="B9262">
        <f t="shared" si="438"/>
        <v>9</v>
      </c>
      <c r="C9262" t="str">
        <f>_xlfn.XLOOKUP(A9262,Table4[Lfd],Table4[idElementValue],"Err",0)</f>
        <v/>
      </c>
      <c r="D9262">
        <f t="shared" si="438"/>
        <v>9</v>
      </c>
      <c r="E9262">
        <f ca="1">OFFSET(ElementsDB!$AQ$2,SeriesSelection!A9262-1,SeriesSelection!B9262-1)</f>
        <v>0</v>
      </c>
      <c r="F9262">
        <f>_xlfn.XLOOKUP(A9262,Table4[Lfd],Table4[Periods],"Err",0)</f>
        <v>0</v>
      </c>
      <c r="G9262" t="b">
        <f t="shared" si="436"/>
        <v>0</v>
      </c>
    </row>
    <row r="9263" spans="1:7" hidden="1" x14ac:dyDescent="0.25">
      <c r="A9263">
        <f t="shared" si="437"/>
        <v>258</v>
      </c>
      <c r="B9263">
        <f t="shared" si="438"/>
        <v>10</v>
      </c>
      <c r="C9263" t="str">
        <f>_xlfn.XLOOKUP(A9263,Table4[Lfd],Table4[idElementValue],"Err",0)</f>
        <v/>
      </c>
      <c r="D9263">
        <f t="shared" si="438"/>
        <v>10</v>
      </c>
      <c r="E9263">
        <f ca="1">OFFSET(ElementsDB!$AQ$2,SeriesSelection!A9263-1,SeriesSelection!B9263-1)</f>
        <v>0</v>
      </c>
      <c r="F9263">
        <f>_xlfn.XLOOKUP(A9263,Table4[Lfd],Table4[Periods],"Err",0)</f>
        <v>0</v>
      </c>
      <c r="G9263" t="b">
        <f t="shared" si="436"/>
        <v>0</v>
      </c>
    </row>
    <row r="9264" spans="1:7" hidden="1" x14ac:dyDescent="0.25">
      <c r="A9264">
        <f t="shared" si="437"/>
        <v>258</v>
      </c>
      <c r="B9264">
        <f t="shared" si="438"/>
        <v>11</v>
      </c>
      <c r="C9264" t="str">
        <f>_xlfn.XLOOKUP(A9264,Table4[Lfd],Table4[idElementValue],"Err",0)</f>
        <v/>
      </c>
      <c r="D9264">
        <f t="shared" si="438"/>
        <v>11</v>
      </c>
      <c r="E9264">
        <f ca="1">OFFSET(ElementsDB!$AQ$2,SeriesSelection!A9264-1,SeriesSelection!B9264-1)</f>
        <v>0</v>
      </c>
      <c r="F9264">
        <f>_xlfn.XLOOKUP(A9264,Table4[Lfd],Table4[Periods],"Err",0)</f>
        <v>0</v>
      </c>
      <c r="G9264" t="b">
        <f t="shared" si="436"/>
        <v>0</v>
      </c>
    </row>
    <row r="9265" spans="1:7" hidden="1" x14ac:dyDescent="0.25">
      <c r="A9265">
        <f t="shared" si="437"/>
        <v>258</v>
      </c>
      <c r="B9265">
        <f t="shared" si="438"/>
        <v>12</v>
      </c>
      <c r="C9265" t="str">
        <f>_xlfn.XLOOKUP(A9265,Table4[Lfd],Table4[idElementValue],"Err",0)</f>
        <v/>
      </c>
      <c r="D9265">
        <f t="shared" si="438"/>
        <v>12</v>
      </c>
      <c r="E9265">
        <f ca="1">OFFSET(ElementsDB!$AQ$2,SeriesSelection!A9265-1,SeriesSelection!B9265-1)</f>
        <v>0</v>
      </c>
      <c r="F9265">
        <f>_xlfn.XLOOKUP(A9265,Table4[Lfd],Table4[Periods],"Err",0)</f>
        <v>0</v>
      </c>
      <c r="G9265" t="b">
        <f t="shared" si="436"/>
        <v>0</v>
      </c>
    </row>
    <row r="9266" spans="1:7" hidden="1" x14ac:dyDescent="0.25">
      <c r="A9266">
        <f t="shared" si="437"/>
        <v>258</v>
      </c>
      <c r="B9266">
        <f t="shared" si="438"/>
        <v>13</v>
      </c>
      <c r="C9266" t="str">
        <f>_xlfn.XLOOKUP(A9266,Table4[Lfd],Table4[idElementValue],"Err",0)</f>
        <v/>
      </c>
      <c r="D9266">
        <f t="shared" si="438"/>
        <v>13</v>
      </c>
      <c r="E9266">
        <f ca="1">OFFSET(ElementsDB!$AQ$2,SeriesSelection!A9266-1,SeriesSelection!B9266-1)</f>
        <v>0</v>
      </c>
      <c r="F9266">
        <f>_xlfn.XLOOKUP(A9266,Table4[Lfd],Table4[Periods],"Err",0)</f>
        <v>0</v>
      </c>
      <c r="G9266" t="b">
        <f t="shared" si="436"/>
        <v>0</v>
      </c>
    </row>
    <row r="9267" spans="1:7" hidden="1" x14ac:dyDescent="0.25">
      <c r="A9267">
        <f t="shared" si="437"/>
        <v>258</v>
      </c>
      <c r="B9267">
        <f t="shared" si="438"/>
        <v>14</v>
      </c>
      <c r="C9267" t="str">
        <f>_xlfn.XLOOKUP(A9267,Table4[Lfd],Table4[idElementValue],"Err",0)</f>
        <v/>
      </c>
      <c r="D9267">
        <f t="shared" si="438"/>
        <v>14</v>
      </c>
      <c r="E9267">
        <f ca="1">OFFSET(ElementsDB!$AQ$2,SeriesSelection!A9267-1,SeriesSelection!B9267-1)</f>
        <v>0</v>
      </c>
      <c r="F9267">
        <f>_xlfn.XLOOKUP(A9267,Table4[Lfd],Table4[Periods],"Err",0)</f>
        <v>0</v>
      </c>
      <c r="G9267" t="b">
        <f t="shared" si="436"/>
        <v>0</v>
      </c>
    </row>
    <row r="9268" spans="1:7" hidden="1" x14ac:dyDescent="0.25">
      <c r="A9268">
        <f t="shared" si="437"/>
        <v>258</v>
      </c>
      <c r="B9268">
        <f t="shared" si="438"/>
        <v>15</v>
      </c>
      <c r="C9268" t="str">
        <f>_xlfn.XLOOKUP(A9268,Table4[Lfd],Table4[idElementValue],"Err",0)</f>
        <v/>
      </c>
      <c r="D9268">
        <f t="shared" si="438"/>
        <v>15</v>
      </c>
      <c r="E9268">
        <f ca="1">OFFSET(ElementsDB!$AQ$2,SeriesSelection!A9268-1,SeriesSelection!B9268-1)</f>
        <v>0</v>
      </c>
      <c r="F9268">
        <f>_xlfn.XLOOKUP(A9268,Table4[Lfd],Table4[Periods],"Err",0)</f>
        <v>0</v>
      </c>
      <c r="G9268" t="b">
        <f t="shared" si="436"/>
        <v>0</v>
      </c>
    </row>
    <row r="9269" spans="1:7" hidden="1" x14ac:dyDescent="0.25">
      <c r="A9269">
        <f t="shared" si="437"/>
        <v>258</v>
      </c>
      <c r="B9269">
        <f t="shared" si="438"/>
        <v>16</v>
      </c>
      <c r="C9269" t="str">
        <f>_xlfn.XLOOKUP(A9269,Table4[Lfd],Table4[idElementValue],"Err",0)</f>
        <v/>
      </c>
      <c r="D9269">
        <f t="shared" si="438"/>
        <v>16</v>
      </c>
      <c r="E9269">
        <f ca="1">OFFSET(ElementsDB!$AQ$2,SeriesSelection!A9269-1,SeriesSelection!B9269-1)</f>
        <v>0</v>
      </c>
      <c r="F9269">
        <f>_xlfn.XLOOKUP(A9269,Table4[Lfd],Table4[Periods],"Err",0)</f>
        <v>0</v>
      </c>
      <c r="G9269" t="b">
        <f t="shared" si="436"/>
        <v>0</v>
      </c>
    </row>
    <row r="9270" spans="1:7" hidden="1" x14ac:dyDescent="0.25">
      <c r="A9270">
        <f t="shared" si="437"/>
        <v>258</v>
      </c>
      <c r="B9270">
        <f t="shared" si="438"/>
        <v>17</v>
      </c>
      <c r="C9270" t="str">
        <f>_xlfn.XLOOKUP(A9270,Table4[Lfd],Table4[idElementValue],"Err",0)</f>
        <v/>
      </c>
      <c r="D9270">
        <f t="shared" si="438"/>
        <v>17</v>
      </c>
      <c r="E9270">
        <f ca="1">OFFSET(ElementsDB!$AQ$2,SeriesSelection!A9270-1,SeriesSelection!B9270-1)</f>
        <v>0</v>
      </c>
      <c r="F9270">
        <f>_xlfn.XLOOKUP(A9270,Table4[Lfd],Table4[Periods],"Err",0)</f>
        <v>0</v>
      </c>
      <c r="G9270" t="b">
        <f t="shared" si="436"/>
        <v>0</v>
      </c>
    </row>
    <row r="9271" spans="1:7" hidden="1" x14ac:dyDescent="0.25">
      <c r="A9271">
        <f t="shared" si="437"/>
        <v>258</v>
      </c>
      <c r="B9271">
        <f t="shared" si="438"/>
        <v>18</v>
      </c>
      <c r="C9271" t="str">
        <f>_xlfn.XLOOKUP(A9271,Table4[Lfd],Table4[idElementValue],"Err",0)</f>
        <v/>
      </c>
      <c r="D9271">
        <f t="shared" si="438"/>
        <v>18</v>
      </c>
      <c r="E9271">
        <f ca="1">OFFSET(ElementsDB!$AQ$2,SeriesSelection!A9271-1,SeriesSelection!B9271-1)</f>
        <v>0</v>
      </c>
      <c r="F9271">
        <f>_xlfn.XLOOKUP(A9271,Table4[Lfd],Table4[Periods],"Err",0)</f>
        <v>0</v>
      </c>
      <c r="G9271" t="b">
        <f t="shared" si="436"/>
        <v>0</v>
      </c>
    </row>
    <row r="9272" spans="1:7" hidden="1" x14ac:dyDescent="0.25">
      <c r="A9272">
        <f t="shared" si="437"/>
        <v>258</v>
      </c>
      <c r="B9272">
        <f t="shared" si="438"/>
        <v>19</v>
      </c>
      <c r="C9272" t="str">
        <f>_xlfn.XLOOKUP(A9272,Table4[Lfd],Table4[idElementValue],"Err",0)</f>
        <v/>
      </c>
      <c r="D9272">
        <f t="shared" si="438"/>
        <v>19</v>
      </c>
      <c r="E9272">
        <f ca="1">OFFSET(ElementsDB!$AQ$2,SeriesSelection!A9272-1,SeriesSelection!B9272-1)</f>
        <v>0</v>
      </c>
      <c r="F9272">
        <f>_xlfn.XLOOKUP(A9272,Table4[Lfd],Table4[Periods],"Err",0)</f>
        <v>0</v>
      </c>
      <c r="G9272" t="b">
        <f t="shared" si="436"/>
        <v>0</v>
      </c>
    </row>
    <row r="9273" spans="1:7" hidden="1" x14ac:dyDescent="0.25">
      <c r="A9273">
        <f t="shared" si="437"/>
        <v>258</v>
      </c>
      <c r="B9273">
        <f t="shared" si="438"/>
        <v>20</v>
      </c>
      <c r="C9273" t="str">
        <f>_xlfn.XLOOKUP(A9273,Table4[Lfd],Table4[idElementValue],"Err",0)</f>
        <v/>
      </c>
      <c r="D9273">
        <f t="shared" si="438"/>
        <v>20</v>
      </c>
      <c r="E9273">
        <f ca="1">OFFSET(ElementsDB!$AQ$2,SeriesSelection!A9273-1,SeriesSelection!B9273-1)</f>
        <v>0</v>
      </c>
      <c r="F9273">
        <f>_xlfn.XLOOKUP(A9273,Table4[Lfd],Table4[Periods],"Err",0)</f>
        <v>0</v>
      </c>
      <c r="G9273" t="b">
        <f t="shared" si="436"/>
        <v>0</v>
      </c>
    </row>
    <row r="9274" spans="1:7" hidden="1" x14ac:dyDescent="0.25">
      <c r="A9274">
        <f t="shared" si="437"/>
        <v>258</v>
      </c>
      <c r="B9274">
        <f t="shared" si="438"/>
        <v>21</v>
      </c>
      <c r="C9274" t="str">
        <f>_xlfn.XLOOKUP(A9274,Table4[Lfd],Table4[idElementValue],"Err",0)</f>
        <v/>
      </c>
      <c r="D9274">
        <f t="shared" si="438"/>
        <v>21</v>
      </c>
      <c r="E9274">
        <f ca="1">OFFSET(ElementsDB!$AQ$2,SeriesSelection!A9274-1,SeriesSelection!B9274-1)</f>
        <v>0</v>
      </c>
      <c r="F9274">
        <f>_xlfn.XLOOKUP(A9274,Table4[Lfd],Table4[Periods],"Err",0)</f>
        <v>0</v>
      </c>
      <c r="G9274" t="b">
        <f t="shared" si="436"/>
        <v>0</v>
      </c>
    </row>
    <row r="9275" spans="1:7" hidden="1" x14ac:dyDescent="0.25">
      <c r="A9275">
        <f t="shared" si="437"/>
        <v>258</v>
      </c>
      <c r="B9275">
        <f t="shared" si="438"/>
        <v>22</v>
      </c>
      <c r="C9275" t="str">
        <f>_xlfn.XLOOKUP(A9275,Table4[Lfd],Table4[idElementValue],"Err",0)</f>
        <v/>
      </c>
      <c r="D9275">
        <f t="shared" si="438"/>
        <v>22</v>
      </c>
      <c r="E9275">
        <f ca="1">OFFSET(ElementsDB!$AQ$2,SeriesSelection!A9275-1,SeriesSelection!B9275-1)</f>
        <v>0</v>
      </c>
      <c r="F9275">
        <f>_xlfn.XLOOKUP(A9275,Table4[Lfd],Table4[Periods],"Err",0)</f>
        <v>0</v>
      </c>
      <c r="G9275" t="b">
        <f t="shared" si="436"/>
        <v>0</v>
      </c>
    </row>
    <row r="9276" spans="1:7" hidden="1" x14ac:dyDescent="0.25">
      <c r="A9276">
        <f t="shared" si="437"/>
        <v>258</v>
      </c>
      <c r="B9276">
        <f t="shared" si="438"/>
        <v>23</v>
      </c>
      <c r="C9276" t="str">
        <f>_xlfn.XLOOKUP(A9276,Table4[Lfd],Table4[idElementValue],"Err",0)</f>
        <v/>
      </c>
      <c r="D9276">
        <f t="shared" si="438"/>
        <v>23</v>
      </c>
      <c r="E9276">
        <f ca="1">OFFSET(ElementsDB!$AQ$2,SeriesSelection!A9276-1,SeriesSelection!B9276-1)</f>
        <v>0</v>
      </c>
      <c r="F9276">
        <f>_xlfn.XLOOKUP(A9276,Table4[Lfd],Table4[Periods],"Err",0)</f>
        <v>0</v>
      </c>
      <c r="G9276" t="b">
        <f t="shared" si="436"/>
        <v>0</v>
      </c>
    </row>
    <row r="9277" spans="1:7" hidden="1" x14ac:dyDescent="0.25">
      <c r="A9277">
        <f t="shared" si="437"/>
        <v>258</v>
      </c>
      <c r="B9277">
        <f t="shared" si="438"/>
        <v>24</v>
      </c>
      <c r="C9277" t="str">
        <f>_xlfn.XLOOKUP(A9277,Table4[Lfd],Table4[idElementValue],"Err",0)</f>
        <v/>
      </c>
      <c r="D9277">
        <f t="shared" si="438"/>
        <v>24</v>
      </c>
      <c r="E9277">
        <f ca="1">OFFSET(ElementsDB!$AQ$2,SeriesSelection!A9277-1,SeriesSelection!B9277-1)</f>
        <v>0</v>
      </c>
      <c r="F9277">
        <f>_xlfn.XLOOKUP(A9277,Table4[Lfd],Table4[Periods],"Err",0)</f>
        <v>0</v>
      </c>
      <c r="G9277" t="b">
        <f t="shared" si="436"/>
        <v>0</v>
      </c>
    </row>
    <row r="9278" spans="1:7" hidden="1" x14ac:dyDescent="0.25">
      <c r="A9278">
        <f t="shared" si="437"/>
        <v>258</v>
      </c>
      <c r="B9278">
        <f t="shared" si="438"/>
        <v>25</v>
      </c>
      <c r="C9278" t="str">
        <f>_xlfn.XLOOKUP(A9278,Table4[Lfd],Table4[idElementValue],"Err",0)</f>
        <v/>
      </c>
      <c r="D9278">
        <f t="shared" si="438"/>
        <v>25</v>
      </c>
      <c r="E9278">
        <f ca="1">OFFSET(ElementsDB!$AQ$2,SeriesSelection!A9278-1,SeriesSelection!B9278-1)</f>
        <v>0</v>
      </c>
      <c r="F9278">
        <f>_xlfn.XLOOKUP(A9278,Table4[Lfd],Table4[Periods],"Err",0)</f>
        <v>0</v>
      </c>
      <c r="G9278" t="b">
        <f t="shared" si="436"/>
        <v>0</v>
      </c>
    </row>
    <row r="9279" spans="1:7" hidden="1" x14ac:dyDescent="0.25">
      <c r="A9279">
        <f t="shared" si="437"/>
        <v>258</v>
      </c>
      <c r="B9279">
        <f t="shared" si="438"/>
        <v>26</v>
      </c>
      <c r="C9279" t="str">
        <f>_xlfn.XLOOKUP(A9279,Table4[Lfd],Table4[idElementValue],"Err",0)</f>
        <v/>
      </c>
      <c r="D9279">
        <f t="shared" si="438"/>
        <v>26</v>
      </c>
      <c r="E9279">
        <f ca="1">OFFSET(ElementsDB!$AQ$2,SeriesSelection!A9279-1,SeriesSelection!B9279-1)</f>
        <v>0</v>
      </c>
      <c r="F9279">
        <f>_xlfn.XLOOKUP(A9279,Table4[Lfd],Table4[Periods],"Err",0)</f>
        <v>0</v>
      </c>
      <c r="G9279" t="b">
        <f t="shared" si="436"/>
        <v>0</v>
      </c>
    </row>
    <row r="9280" spans="1:7" hidden="1" x14ac:dyDescent="0.25">
      <c r="A9280">
        <f t="shared" si="437"/>
        <v>258</v>
      </c>
      <c r="B9280">
        <f t="shared" si="438"/>
        <v>27</v>
      </c>
      <c r="C9280" t="str">
        <f>_xlfn.XLOOKUP(A9280,Table4[Lfd],Table4[idElementValue],"Err",0)</f>
        <v/>
      </c>
      <c r="D9280">
        <f t="shared" si="438"/>
        <v>27</v>
      </c>
      <c r="E9280">
        <f ca="1">OFFSET(ElementsDB!$AQ$2,SeriesSelection!A9280-1,SeriesSelection!B9280-1)</f>
        <v>0</v>
      </c>
      <c r="F9280">
        <f>_xlfn.XLOOKUP(A9280,Table4[Lfd],Table4[Periods],"Err",0)</f>
        <v>0</v>
      </c>
      <c r="G9280" t="b">
        <f t="shared" si="436"/>
        <v>0</v>
      </c>
    </row>
    <row r="9281" spans="1:7" hidden="1" x14ac:dyDescent="0.25">
      <c r="A9281">
        <f t="shared" si="437"/>
        <v>258</v>
      </c>
      <c r="B9281">
        <f t="shared" si="438"/>
        <v>28</v>
      </c>
      <c r="C9281" t="str">
        <f>_xlfn.XLOOKUP(A9281,Table4[Lfd],Table4[idElementValue],"Err",0)</f>
        <v/>
      </c>
      <c r="D9281">
        <f t="shared" si="438"/>
        <v>28</v>
      </c>
      <c r="E9281">
        <f ca="1">OFFSET(ElementsDB!$AQ$2,SeriesSelection!A9281-1,SeriesSelection!B9281-1)</f>
        <v>0</v>
      </c>
      <c r="F9281">
        <f>_xlfn.XLOOKUP(A9281,Table4[Lfd],Table4[Periods],"Err",0)</f>
        <v>0</v>
      </c>
      <c r="G9281" t="b">
        <f t="shared" si="436"/>
        <v>0</v>
      </c>
    </row>
    <row r="9282" spans="1:7" hidden="1" x14ac:dyDescent="0.25">
      <c r="A9282">
        <f t="shared" si="437"/>
        <v>258</v>
      </c>
      <c r="B9282">
        <f t="shared" si="438"/>
        <v>29</v>
      </c>
      <c r="C9282" t="str">
        <f>_xlfn.XLOOKUP(A9282,Table4[Lfd],Table4[idElementValue],"Err",0)</f>
        <v/>
      </c>
      <c r="D9282">
        <f t="shared" si="438"/>
        <v>29</v>
      </c>
      <c r="E9282">
        <f ca="1">OFFSET(ElementsDB!$AQ$2,SeriesSelection!A9282-1,SeriesSelection!B9282-1)</f>
        <v>0</v>
      </c>
      <c r="F9282">
        <f>_xlfn.XLOOKUP(A9282,Table4[Lfd],Table4[Periods],"Err",0)</f>
        <v>0</v>
      </c>
      <c r="G9282" t="b">
        <f t="shared" ref="G9282:G9345" si="439">(D9282&lt;=F9282)</f>
        <v>0</v>
      </c>
    </row>
    <row r="9283" spans="1:7" hidden="1" x14ac:dyDescent="0.25">
      <c r="A9283">
        <f t="shared" si="437"/>
        <v>258</v>
      </c>
      <c r="B9283">
        <f t="shared" si="438"/>
        <v>30</v>
      </c>
      <c r="C9283" t="str">
        <f>_xlfn.XLOOKUP(A9283,Table4[Lfd],Table4[idElementValue],"Err",0)</f>
        <v/>
      </c>
      <c r="D9283">
        <f t="shared" si="438"/>
        <v>30</v>
      </c>
      <c r="E9283">
        <f ca="1">OFFSET(ElementsDB!$AQ$2,SeriesSelection!A9283-1,SeriesSelection!B9283-1)</f>
        <v>0</v>
      </c>
      <c r="F9283">
        <f>_xlfn.XLOOKUP(A9283,Table4[Lfd],Table4[Periods],"Err",0)</f>
        <v>0</v>
      </c>
      <c r="G9283" t="b">
        <f t="shared" si="439"/>
        <v>0</v>
      </c>
    </row>
    <row r="9284" spans="1:7" hidden="1" x14ac:dyDescent="0.25">
      <c r="A9284">
        <f t="shared" si="437"/>
        <v>258</v>
      </c>
      <c r="B9284">
        <f t="shared" si="438"/>
        <v>31</v>
      </c>
      <c r="C9284" t="str">
        <f>_xlfn.XLOOKUP(A9284,Table4[Lfd],Table4[idElementValue],"Err",0)</f>
        <v/>
      </c>
      <c r="D9284">
        <f t="shared" si="438"/>
        <v>31</v>
      </c>
      <c r="E9284">
        <f ca="1">OFFSET(ElementsDB!$AQ$2,SeriesSelection!A9284-1,SeriesSelection!B9284-1)</f>
        <v>0</v>
      </c>
      <c r="F9284">
        <f>_xlfn.XLOOKUP(A9284,Table4[Lfd],Table4[Periods],"Err",0)</f>
        <v>0</v>
      </c>
      <c r="G9284" t="b">
        <f t="shared" si="439"/>
        <v>0</v>
      </c>
    </row>
    <row r="9285" spans="1:7" hidden="1" x14ac:dyDescent="0.25">
      <c r="A9285">
        <f t="shared" si="437"/>
        <v>258</v>
      </c>
      <c r="B9285">
        <f t="shared" si="438"/>
        <v>32</v>
      </c>
      <c r="C9285" t="str">
        <f>_xlfn.XLOOKUP(A9285,Table4[Lfd],Table4[idElementValue],"Err",0)</f>
        <v/>
      </c>
      <c r="D9285">
        <f t="shared" si="438"/>
        <v>32</v>
      </c>
      <c r="E9285">
        <f ca="1">OFFSET(ElementsDB!$AQ$2,SeriesSelection!A9285-1,SeriesSelection!B9285-1)</f>
        <v>0</v>
      </c>
      <c r="F9285">
        <f>_xlfn.XLOOKUP(A9285,Table4[Lfd],Table4[Periods],"Err",0)</f>
        <v>0</v>
      </c>
      <c r="G9285" t="b">
        <f t="shared" si="439"/>
        <v>0</v>
      </c>
    </row>
    <row r="9286" spans="1:7" hidden="1" x14ac:dyDescent="0.25">
      <c r="A9286">
        <f t="shared" si="437"/>
        <v>258</v>
      </c>
      <c r="B9286">
        <f t="shared" si="438"/>
        <v>33</v>
      </c>
      <c r="C9286" t="str">
        <f>_xlfn.XLOOKUP(A9286,Table4[Lfd],Table4[idElementValue],"Err",0)</f>
        <v/>
      </c>
      <c r="D9286">
        <f t="shared" si="438"/>
        <v>33</v>
      </c>
      <c r="E9286">
        <f ca="1">OFFSET(ElementsDB!$AQ$2,SeriesSelection!A9286-1,SeriesSelection!B9286-1)</f>
        <v>0</v>
      </c>
      <c r="F9286">
        <f>_xlfn.XLOOKUP(A9286,Table4[Lfd],Table4[Periods],"Err",0)</f>
        <v>0</v>
      </c>
      <c r="G9286" t="b">
        <f t="shared" si="439"/>
        <v>0</v>
      </c>
    </row>
    <row r="9287" spans="1:7" hidden="1" x14ac:dyDescent="0.25">
      <c r="A9287">
        <f t="shared" si="437"/>
        <v>258</v>
      </c>
      <c r="B9287">
        <f t="shared" si="438"/>
        <v>34</v>
      </c>
      <c r="C9287" t="str">
        <f>_xlfn.XLOOKUP(A9287,Table4[Lfd],Table4[idElementValue],"Err",0)</f>
        <v/>
      </c>
      <c r="D9287">
        <f t="shared" si="438"/>
        <v>34</v>
      </c>
      <c r="E9287">
        <f ca="1">OFFSET(ElementsDB!$AQ$2,SeriesSelection!A9287-1,SeriesSelection!B9287-1)</f>
        <v>0</v>
      </c>
      <c r="F9287">
        <f>_xlfn.XLOOKUP(A9287,Table4[Lfd],Table4[Periods],"Err",0)</f>
        <v>0</v>
      </c>
      <c r="G9287" t="b">
        <f t="shared" si="439"/>
        <v>0</v>
      </c>
    </row>
    <row r="9288" spans="1:7" hidden="1" x14ac:dyDescent="0.25">
      <c r="A9288">
        <f t="shared" si="437"/>
        <v>258</v>
      </c>
      <c r="B9288">
        <f t="shared" si="438"/>
        <v>35</v>
      </c>
      <c r="C9288" t="str">
        <f>_xlfn.XLOOKUP(A9288,Table4[Lfd],Table4[idElementValue],"Err",0)</f>
        <v/>
      </c>
      <c r="D9288">
        <f t="shared" si="438"/>
        <v>35</v>
      </c>
      <c r="E9288">
        <f ca="1">OFFSET(ElementsDB!$AQ$2,SeriesSelection!A9288-1,SeriesSelection!B9288-1)</f>
        <v>0</v>
      </c>
      <c r="F9288">
        <f>_xlfn.XLOOKUP(A9288,Table4[Lfd],Table4[Periods],"Err",0)</f>
        <v>0</v>
      </c>
      <c r="G9288" t="b">
        <f t="shared" si="439"/>
        <v>0</v>
      </c>
    </row>
    <row r="9289" spans="1:7" hidden="1" x14ac:dyDescent="0.25">
      <c r="A9289">
        <f t="shared" si="437"/>
        <v>258</v>
      </c>
      <c r="B9289">
        <f t="shared" si="438"/>
        <v>36</v>
      </c>
      <c r="C9289" t="str">
        <f>_xlfn.XLOOKUP(A9289,Table4[Lfd],Table4[idElementValue],"Err",0)</f>
        <v/>
      </c>
      <c r="D9289">
        <f t="shared" si="438"/>
        <v>36</v>
      </c>
      <c r="E9289">
        <f ca="1">OFFSET(ElementsDB!$AQ$2,SeriesSelection!A9289-1,SeriesSelection!B9289-1)</f>
        <v>0</v>
      </c>
      <c r="F9289">
        <f>_xlfn.XLOOKUP(A9289,Table4[Lfd],Table4[Periods],"Err",0)</f>
        <v>0</v>
      </c>
      <c r="G9289" t="b">
        <f t="shared" si="439"/>
        <v>0</v>
      </c>
    </row>
    <row r="9290" spans="1:7" hidden="1" x14ac:dyDescent="0.25">
      <c r="A9290">
        <f t="shared" si="437"/>
        <v>259</v>
      </c>
      <c r="B9290">
        <f t="shared" si="438"/>
        <v>1</v>
      </c>
      <c r="C9290" t="str">
        <f>_xlfn.XLOOKUP(A9290,Table4[Lfd],Table4[idElementValue],"Err",0)</f>
        <v/>
      </c>
      <c r="D9290">
        <f t="shared" si="438"/>
        <v>1</v>
      </c>
      <c r="E9290">
        <f ca="1">OFFSET(ElementsDB!$AQ$2,SeriesSelection!A9290-1,SeriesSelection!B9290-1)</f>
        <v>0</v>
      </c>
      <c r="F9290">
        <f>_xlfn.XLOOKUP(A9290,Table4[Lfd],Table4[Periods],"Err",0)</f>
        <v>0</v>
      </c>
      <c r="G9290" t="b">
        <f t="shared" si="439"/>
        <v>0</v>
      </c>
    </row>
    <row r="9291" spans="1:7" hidden="1" x14ac:dyDescent="0.25">
      <c r="A9291">
        <f t="shared" si="437"/>
        <v>259</v>
      </c>
      <c r="B9291">
        <f t="shared" si="438"/>
        <v>2</v>
      </c>
      <c r="C9291" t="str">
        <f>_xlfn.XLOOKUP(A9291,Table4[Lfd],Table4[idElementValue],"Err",0)</f>
        <v/>
      </c>
      <c r="D9291">
        <f t="shared" si="438"/>
        <v>2</v>
      </c>
      <c r="E9291">
        <f ca="1">OFFSET(ElementsDB!$AQ$2,SeriesSelection!A9291-1,SeriesSelection!B9291-1)</f>
        <v>0</v>
      </c>
      <c r="F9291">
        <f>_xlfn.XLOOKUP(A9291,Table4[Lfd],Table4[Periods],"Err",0)</f>
        <v>0</v>
      </c>
      <c r="G9291" t="b">
        <f t="shared" si="439"/>
        <v>0</v>
      </c>
    </row>
    <row r="9292" spans="1:7" hidden="1" x14ac:dyDescent="0.25">
      <c r="A9292">
        <f t="shared" si="437"/>
        <v>259</v>
      </c>
      <c r="B9292">
        <f t="shared" si="438"/>
        <v>3</v>
      </c>
      <c r="C9292" t="str">
        <f>_xlfn.XLOOKUP(A9292,Table4[Lfd],Table4[idElementValue],"Err",0)</f>
        <v/>
      </c>
      <c r="D9292">
        <f t="shared" si="438"/>
        <v>3</v>
      </c>
      <c r="E9292">
        <f ca="1">OFFSET(ElementsDB!$AQ$2,SeriesSelection!A9292-1,SeriesSelection!B9292-1)</f>
        <v>0</v>
      </c>
      <c r="F9292">
        <f>_xlfn.XLOOKUP(A9292,Table4[Lfd],Table4[Periods],"Err",0)</f>
        <v>0</v>
      </c>
      <c r="G9292" t="b">
        <f t="shared" si="439"/>
        <v>0</v>
      </c>
    </row>
    <row r="9293" spans="1:7" hidden="1" x14ac:dyDescent="0.25">
      <c r="A9293">
        <f t="shared" si="437"/>
        <v>259</v>
      </c>
      <c r="B9293">
        <f t="shared" si="438"/>
        <v>4</v>
      </c>
      <c r="C9293" t="str">
        <f>_xlfn.XLOOKUP(A9293,Table4[Lfd],Table4[idElementValue],"Err",0)</f>
        <v/>
      </c>
      <c r="D9293">
        <f t="shared" si="438"/>
        <v>4</v>
      </c>
      <c r="E9293">
        <f ca="1">OFFSET(ElementsDB!$AQ$2,SeriesSelection!A9293-1,SeriesSelection!B9293-1)</f>
        <v>0</v>
      </c>
      <c r="F9293">
        <f>_xlfn.XLOOKUP(A9293,Table4[Lfd],Table4[Periods],"Err",0)</f>
        <v>0</v>
      </c>
      <c r="G9293" t="b">
        <f t="shared" si="439"/>
        <v>0</v>
      </c>
    </row>
    <row r="9294" spans="1:7" hidden="1" x14ac:dyDescent="0.25">
      <c r="A9294">
        <f t="shared" si="437"/>
        <v>259</v>
      </c>
      <c r="B9294">
        <f t="shared" si="438"/>
        <v>5</v>
      </c>
      <c r="C9294" t="str">
        <f>_xlfn.XLOOKUP(A9294,Table4[Lfd],Table4[idElementValue],"Err",0)</f>
        <v/>
      </c>
      <c r="D9294">
        <f t="shared" si="438"/>
        <v>5</v>
      </c>
      <c r="E9294">
        <f ca="1">OFFSET(ElementsDB!$AQ$2,SeriesSelection!A9294-1,SeriesSelection!B9294-1)</f>
        <v>0</v>
      </c>
      <c r="F9294">
        <f>_xlfn.XLOOKUP(A9294,Table4[Lfd],Table4[Periods],"Err",0)</f>
        <v>0</v>
      </c>
      <c r="G9294" t="b">
        <f t="shared" si="439"/>
        <v>0</v>
      </c>
    </row>
    <row r="9295" spans="1:7" hidden="1" x14ac:dyDescent="0.25">
      <c r="A9295">
        <f t="shared" si="437"/>
        <v>259</v>
      </c>
      <c r="B9295">
        <f t="shared" si="438"/>
        <v>6</v>
      </c>
      <c r="C9295" t="str">
        <f>_xlfn.XLOOKUP(A9295,Table4[Lfd],Table4[idElementValue],"Err",0)</f>
        <v/>
      </c>
      <c r="D9295">
        <f t="shared" si="438"/>
        <v>6</v>
      </c>
      <c r="E9295">
        <f ca="1">OFFSET(ElementsDB!$AQ$2,SeriesSelection!A9295-1,SeriesSelection!B9295-1)</f>
        <v>0</v>
      </c>
      <c r="F9295">
        <f>_xlfn.XLOOKUP(A9295,Table4[Lfd],Table4[Periods],"Err",0)</f>
        <v>0</v>
      </c>
      <c r="G9295" t="b">
        <f t="shared" si="439"/>
        <v>0</v>
      </c>
    </row>
    <row r="9296" spans="1:7" hidden="1" x14ac:dyDescent="0.25">
      <c r="A9296">
        <f t="shared" ref="A9296:A9359" si="440">IF(B9296=1,A9295+1,A9295)</f>
        <v>259</v>
      </c>
      <c r="B9296">
        <f t="shared" ref="B9296:D9359" si="441">IF(B9295=36,1,B9295+1)</f>
        <v>7</v>
      </c>
      <c r="C9296" t="str">
        <f>_xlfn.XLOOKUP(A9296,Table4[Lfd],Table4[idElementValue],"Err",0)</f>
        <v/>
      </c>
      <c r="D9296">
        <f t="shared" si="441"/>
        <v>7</v>
      </c>
      <c r="E9296">
        <f ca="1">OFFSET(ElementsDB!$AQ$2,SeriesSelection!A9296-1,SeriesSelection!B9296-1)</f>
        <v>0</v>
      </c>
      <c r="F9296">
        <f>_xlfn.XLOOKUP(A9296,Table4[Lfd],Table4[Periods],"Err",0)</f>
        <v>0</v>
      </c>
      <c r="G9296" t="b">
        <f t="shared" si="439"/>
        <v>0</v>
      </c>
    </row>
    <row r="9297" spans="1:7" hidden="1" x14ac:dyDescent="0.25">
      <c r="A9297">
        <f t="shared" si="440"/>
        <v>259</v>
      </c>
      <c r="B9297">
        <f t="shared" si="441"/>
        <v>8</v>
      </c>
      <c r="C9297" t="str">
        <f>_xlfn.XLOOKUP(A9297,Table4[Lfd],Table4[idElementValue],"Err",0)</f>
        <v/>
      </c>
      <c r="D9297">
        <f t="shared" si="441"/>
        <v>8</v>
      </c>
      <c r="E9297">
        <f ca="1">OFFSET(ElementsDB!$AQ$2,SeriesSelection!A9297-1,SeriesSelection!B9297-1)</f>
        <v>0</v>
      </c>
      <c r="F9297">
        <f>_xlfn.XLOOKUP(A9297,Table4[Lfd],Table4[Periods],"Err",0)</f>
        <v>0</v>
      </c>
      <c r="G9297" t="b">
        <f t="shared" si="439"/>
        <v>0</v>
      </c>
    </row>
    <row r="9298" spans="1:7" hidden="1" x14ac:dyDescent="0.25">
      <c r="A9298">
        <f t="shared" si="440"/>
        <v>259</v>
      </c>
      <c r="B9298">
        <f t="shared" si="441"/>
        <v>9</v>
      </c>
      <c r="C9298" t="str">
        <f>_xlfn.XLOOKUP(A9298,Table4[Lfd],Table4[idElementValue],"Err",0)</f>
        <v/>
      </c>
      <c r="D9298">
        <f t="shared" si="441"/>
        <v>9</v>
      </c>
      <c r="E9298">
        <f ca="1">OFFSET(ElementsDB!$AQ$2,SeriesSelection!A9298-1,SeriesSelection!B9298-1)</f>
        <v>0</v>
      </c>
      <c r="F9298">
        <f>_xlfn.XLOOKUP(A9298,Table4[Lfd],Table4[Periods],"Err",0)</f>
        <v>0</v>
      </c>
      <c r="G9298" t="b">
        <f t="shared" si="439"/>
        <v>0</v>
      </c>
    </row>
    <row r="9299" spans="1:7" hidden="1" x14ac:dyDescent="0.25">
      <c r="A9299">
        <f t="shared" si="440"/>
        <v>259</v>
      </c>
      <c r="B9299">
        <f t="shared" si="441"/>
        <v>10</v>
      </c>
      <c r="C9299" t="str">
        <f>_xlfn.XLOOKUP(A9299,Table4[Lfd],Table4[idElementValue],"Err",0)</f>
        <v/>
      </c>
      <c r="D9299">
        <f t="shared" si="441"/>
        <v>10</v>
      </c>
      <c r="E9299">
        <f ca="1">OFFSET(ElementsDB!$AQ$2,SeriesSelection!A9299-1,SeriesSelection!B9299-1)</f>
        <v>0</v>
      </c>
      <c r="F9299">
        <f>_xlfn.XLOOKUP(A9299,Table4[Lfd],Table4[Periods],"Err",0)</f>
        <v>0</v>
      </c>
      <c r="G9299" t="b">
        <f t="shared" si="439"/>
        <v>0</v>
      </c>
    </row>
    <row r="9300" spans="1:7" hidden="1" x14ac:dyDescent="0.25">
      <c r="A9300">
        <f t="shared" si="440"/>
        <v>259</v>
      </c>
      <c r="B9300">
        <f t="shared" si="441"/>
        <v>11</v>
      </c>
      <c r="C9300" t="str">
        <f>_xlfn.XLOOKUP(A9300,Table4[Lfd],Table4[idElementValue],"Err",0)</f>
        <v/>
      </c>
      <c r="D9300">
        <f t="shared" si="441"/>
        <v>11</v>
      </c>
      <c r="E9300">
        <f ca="1">OFFSET(ElementsDB!$AQ$2,SeriesSelection!A9300-1,SeriesSelection!B9300-1)</f>
        <v>0</v>
      </c>
      <c r="F9300">
        <f>_xlfn.XLOOKUP(A9300,Table4[Lfd],Table4[Periods],"Err",0)</f>
        <v>0</v>
      </c>
      <c r="G9300" t="b">
        <f t="shared" si="439"/>
        <v>0</v>
      </c>
    </row>
    <row r="9301" spans="1:7" hidden="1" x14ac:dyDescent="0.25">
      <c r="A9301">
        <f t="shared" si="440"/>
        <v>259</v>
      </c>
      <c r="B9301">
        <f t="shared" si="441"/>
        <v>12</v>
      </c>
      <c r="C9301" t="str">
        <f>_xlfn.XLOOKUP(A9301,Table4[Lfd],Table4[idElementValue],"Err",0)</f>
        <v/>
      </c>
      <c r="D9301">
        <f t="shared" si="441"/>
        <v>12</v>
      </c>
      <c r="E9301">
        <f ca="1">OFFSET(ElementsDB!$AQ$2,SeriesSelection!A9301-1,SeriesSelection!B9301-1)</f>
        <v>0</v>
      </c>
      <c r="F9301">
        <f>_xlfn.XLOOKUP(A9301,Table4[Lfd],Table4[Periods],"Err",0)</f>
        <v>0</v>
      </c>
      <c r="G9301" t="b">
        <f t="shared" si="439"/>
        <v>0</v>
      </c>
    </row>
    <row r="9302" spans="1:7" hidden="1" x14ac:dyDescent="0.25">
      <c r="A9302">
        <f t="shared" si="440"/>
        <v>259</v>
      </c>
      <c r="B9302">
        <f t="shared" si="441"/>
        <v>13</v>
      </c>
      <c r="C9302" t="str">
        <f>_xlfn.XLOOKUP(A9302,Table4[Lfd],Table4[idElementValue],"Err",0)</f>
        <v/>
      </c>
      <c r="D9302">
        <f t="shared" si="441"/>
        <v>13</v>
      </c>
      <c r="E9302">
        <f ca="1">OFFSET(ElementsDB!$AQ$2,SeriesSelection!A9302-1,SeriesSelection!B9302-1)</f>
        <v>0</v>
      </c>
      <c r="F9302">
        <f>_xlfn.XLOOKUP(A9302,Table4[Lfd],Table4[Periods],"Err",0)</f>
        <v>0</v>
      </c>
      <c r="G9302" t="b">
        <f t="shared" si="439"/>
        <v>0</v>
      </c>
    </row>
    <row r="9303" spans="1:7" hidden="1" x14ac:dyDescent="0.25">
      <c r="A9303">
        <f t="shared" si="440"/>
        <v>259</v>
      </c>
      <c r="B9303">
        <f t="shared" si="441"/>
        <v>14</v>
      </c>
      <c r="C9303" t="str">
        <f>_xlfn.XLOOKUP(A9303,Table4[Lfd],Table4[idElementValue],"Err",0)</f>
        <v/>
      </c>
      <c r="D9303">
        <f t="shared" si="441"/>
        <v>14</v>
      </c>
      <c r="E9303">
        <f ca="1">OFFSET(ElementsDB!$AQ$2,SeriesSelection!A9303-1,SeriesSelection!B9303-1)</f>
        <v>0</v>
      </c>
      <c r="F9303">
        <f>_xlfn.XLOOKUP(A9303,Table4[Lfd],Table4[Periods],"Err",0)</f>
        <v>0</v>
      </c>
      <c r="G9303" t="b">
        <f t="shared" si="439"/>
        <v>0</v>
      </c>
    </row>
    <row r="9304" spans="1:7" hidden="1" x14ac:dyDescent="0.25">
      <c r="A9304">
        <f t="shared" si="440"/>
        <v>259</v>
      </c>
      <c r="B9304">
        <f t="shared" si="441"/>
        <v>15</v>
      </c>
      <c r="C9304" t="str">
        <f>_xlfn.XLOOKUP(A9304,Table4[Lfd],Table4[idElementValue],"Err",0)</f>
        <v/>
      </c>
      <c r="D9304">
        <f t="shared" si="441"/>
        <v>15</v>
      </c>
      <c r="E9304">
        <f ca="1">OFFSET(ElementsDB!$AQ$2,SeriesSelection!A9304-1,SeriesSelection!B9304-1)</f>
        <v>0</v>
      </c>
      <c r="F9304">
        <f>_xlfn.XLOOKUP(A9304,Table4[Lfd],Table4[Periods],"Err",0)</f>
        <v>0</v>
      </c>
      <c r="G9304" t="b">
        <f t="shared" si="439"/>
        <v>0</v>
      </c>
    </row>
    <row r="9305" spans="1:7" hidden="1" x14ac:dyDescent="0.25">
      <c r="A9305">
        <f t="shared" si="440"/>
        <v>259</v>
      </c>
      <c r="B9305">
        <f t="shared" si="441"/>
        <v>16</v>
      </c>
      <c r="C9305" t="str">
        <f>_xlfn.XLOOKUP(A9305,Table4[Lfd],Table4[idElementValue],"Err",0)</f>
        <v/>
      </c>
      <c r="D9305">
        <f t="shared" si="441"/>
        <v>16</v>
      </c>
      <c r="E9305">
        <f ca="1">OFFSET(ElementsDB!$AQ$2,SeriesSelection!A9305-1,SeriesSelection!B9305-1)</f>
        <v>0</v>
      </c>
      <c r="F9305">
        <f>_xlfn.XLOOKUP(A9305,Table4[Lfd],Table4[Periods],"Err",0)</f>
        <v>0</v>
      </c>
      <c r="G9305" t="b">
        <f t="shared" si="439"/>
        <v>0</v>
      </c>
    </row>
    <row r="9306" spans="1:7" hidden="1" x14ac:dyDescent="0.25">
      <c r="A9306">
        <f t="shared" si="440"/>
        <v>259</v>
      </c>
      <c r="B9306">
        <f t="shared" si="441"/>
        <v>17</v>
      </c>
      <c r="C9306" t="str">
        <f>_xlfn.XLOOKUP(A9306,Table4[Lfd],Table4[idElementValue],"Err",0)</f>
        <v/>
      </c>
      <c r="D9306">
        <f t="shared" si="441"/>
        <v>17</v>
      </c>
      <c r="E9306">
        <f ca="1">OFFSET(ElementsDB!$AQ$2,SeriesSelection!A9306-1,SeriesSelection!B9306-1)</f>
        <v>0</v>
      </c>
      <c r="F9306">
        <f>_xlfn.XLOOKUP(A9306,Table4[Lfd],Table4[Periods],"Err",0)</f>
        <v>0</v>
      </c>
      <c r="G9306" t="b">
        <f t="shared" si="439"/>
        <v>0</v>
      </c>
    </row>
    <row r="9307" spans="1:7" hidden="1" x14ac:dyDescent="0.25">
      <c r="A9307">
        <f t="shared" si="440"/>
        <v>259</v>
      </c>
      <c r="B9307">
        <f t="shared" si="441"/>
        <v>18</v>
      </c>
      <c r="C9307" t="str">
        <f>_xlfn.XLOOKUP(A9307,Table4[Lfd],Table4[idElementValue],"Err",0)</f>
        <v/>
      </c>
      <c r="D9307">
        <f t="shared" si="441"/>
        <v>18</v>
      </c>
      <c r="E9307">
        <f ca="1">OFFSET(ElementsDB!$AQ$2,SeriesSelection!A9307-1,SeriesSelection!B9307-1)</f>
        <v>0</v>
      </c>
      <c r="F9307">
        <f>_xlfn.XLOOKUP(A9307,Table4[Lfd],Table4[Periods],"Err",0)</f>
        <v>0</v>
      </c>
      <c r="G9307" t="b">
        <f t="shared" si="439"/>
        <v>0</v>
      </c>
    </row>
    <row r="9308" spans="1:7" hidden="1" x14ac:dyDescent="0.25">
      <c r="A9308">
        <f t="shared" si="440"/>
        <v>259</v>
      </c>
      <c r="B9308">
        <f t="shared" si="441"/>
        <v>19</v>
      </c>
      <c r="C9308" t="str">
        <f>_xlfn.XLOOKUP(A9308,Table4[Lfd],Table4[idElementValue],"Err",0)</f>
        <v/>
      </c>
      <c r="D9308">
        <f t="shared" si="441"/>
        <v>19</v>
      </c>
      <c r="E9308">
        <f ca="1">OFFSET(ElementsDB!$AQ$2,SeriesSelection!A9308-1,SeriesSelection!B9308-1)</f>
        <v>0</v>
      </c>
      <c r="F9308">
        <f>_xlfn.XLOOKUP(A9308,Table4[Lfd],Table4[Periods],"Err",0)</f>
        <v>0</v>
      </c>
      <c r="G9308" t="b">
        <f t="shared" si="439"/>
        <v>0</v>
      </c>
    </row>
    <row r="9309" spans="1:7" hidden="1" x14ac:dyDescent="0.25">
      <c r="A9309">
        <f t="shared" si="440"/>
        <v>259</v>
      </c>
      <c r="B9309">
        <f t="shared" si="441"/>
        <v>20</v>
      </c>
      <c r="C9309" t="str">
        <f>_xlfn.XLOOKUP(A9309,Table4[Lfd],Table4[idElementValue],"Err",0)</f>
        <v/>
      </c>
      <c r="D9309">
        <f t="shared" si="441"/>
        <v>20</v>
      </c>
      <c r="E9309">
        <f ca="1">OFFSET(ElementsDB!$AQ$2,SeriesSelection!A9309-1,SeriesSelection!B9309-1)</f>
        <v>0</v>
      </c>
      <c r="F9309">
        <f>_xlfn.XLOOKUP(A9309,Table4[Lfd],Table4[Periods],"Err",0)</f>
        <v>0</v>
      </c>
      <c r="G9309" t="b">
        <f t="shared" si="439"/>
        <v>0</v>
      </c>
    </row>
    <row r="9310" spans="1:7" hidden="1" x14ac:dyDescent="0.25">
      <c r="A9310">
        <f t="shared" si="440"/>
        <v>259</v>
      </c>
      <c r="B9310">
        <f t="shared" si="441"/>
        <v>21</v>
      </c>
      <c r="C9310" t="str">
        <f>_xlfn.XLOOKUP(A9310,Table4[Lfd],Table4[idElementValue],"Err",0)</f>
        <v/>
      </c>
      <c r="D9310">
        <f t="shared" si="441"/>
        <v>21</v>
      </c>
      <c r="E9310">
        <f ca="1">OFFSET(ElementsDB!$AQ$2,SeriesSelection!A9310-1,SeriesSelection!B9310-1)</f>
        <v>0</v>
      </c>
      <c r="F9310">
        <f>_xlfn.XLOOKUP(A9310,Table4[Lfd],Table4[Periods],"Err",0)</f>
        <v>0</v>
      </c>
      <c r="G9310" t="b">
        <f t="shared" si="439"/>
        <v>0</v>
      </c>
    </row>
    <row r="9311" spans="1:7" hidden="1" x14ac:dyDescent="0.25">
      <c r="A9311">
        <f t="shared" si="440"/>
        <v>259</v>
      </c>
      <c r="B9311">
        <f t="shared" si="441"/>
        <v>22</v>
      </c>
      <c r="C9311" t="str">
        <f>_xlfn.XLOOKUP(A9311,Table4[Lfd],Table4[idElementValue],"Err",0)</f>
        <v/>
      </c>
      <c r="D9311">
        <f t="shared" si="441"/>
        <v>22</v>
      </c>
      <c r="E9311">
        <f ca="1">OFFSET(ElementsDB!$AQ$2,SeriesSelection!A9311-1,SeriesSelection!B9311-1)</f>
        <v>0</v>
      </c>
      <c r="F9311">
        <f>_xlfn.XLOOKUP(A9311,Table4[Lfd],Table4[Periods],"Err",0)</f>
        <v>0</v>
      </c>
      <c r="G9311" t="b">
        <f t="shared" si="439"/>
        <v>0</v>
      </c>
    </row>
    <row r="9312" spans="1:7" hidden="1" x14ac:dyDescent="0.25">
      <c r="A9312">
        <f t="shared" si="440"/>
        <v>259</v>
      </c>
      <c r="B9312">
        <f t="shared" si="441"/>
        <v>23</v>
      </c>
      <c r="C9312" t="str">
        <f>_xlfn.XLOOKUP(A9312,Table4[Lfd],Table4[idElementValue],"Err",0)</f>
        <v/>
      </c>
      <c r="D9312">
        <f t="shared" si="441"/>
        <v>23</v>
      </c>
      <c r="E9312">
        <f ca="1">OFFSET(ElementsDB!$AQ$2,SeriesSelection!A9312-1,SeriesSelection!B9312-1)</f>
        <v>0</v>
      </c>
      <c r="F9312">
        <f>_xlfn.XLOOKUP(A9312,Table4[Lfd],Table4[Periods],"Err",0)</f>
        <v>0</v>
      </c>
      <c r="G9312" t="b">
        <f t="shared" si="439"/>
        <v>0</v>
      </c>
    </row>
    <row r="9313" spans="1:7" hidden="1" x14ac:dyDescent="0.25">
      <c r="A9313">
        <f t="shared" si="440"/>
        <v>259</v>
      </c>
      <c r="B9313">
        <f t="shared" si="441"/>
        <v>24</v>
      </c>
      <c r="C9313" t="str">
        <f>_xlfn.XLOOKUP(A9313,Table4[Lfd],Table4[idElementValue],"Err",0)</f>
        <v/>
      </c>
      <c r="D9313">
        <f t="shared" si="441"/>
        <v>24</v>
      </c>
      <c r="E9313">
        <f ca="1">OFFSET(ElementsDB!$AQ$2,SeriesSelection!A9313-1,SeriesSelection!B9313-1)</f>
        <v>0</v>
      </c>
      <c r="F9313">
        <f>_xlfn.XLOOKUP(A9313,Table4[Lfd],Table4[Periods],"Err",0)</f>
        <v>0</v>
      </c>
      <c r="G9313" t="b">
        <f t="shared" si="439"/>
        <v>0</v>
      </c>
    </row>
    <row r="9314" spans="1:7" hidden="1" x14ac:dyDescent="0.25">
      <c r="A9314">
        <f t="shared" si="440"/>
        <v>259</v>
      </c>
      <c r="B9314">
        <f t="shared" si="441"/>
        <v>25</v>
      </c>
      <c r="C9314" t="str">
        <f>_xlfn.XLOOKUP(A9314,Table4[Lfd],Table4[idElementValue],"Err",0)</f>
        <v/>
      </c>
      <c r="D9314">
        <f t="shared" si="441"/>
        <v>25</v>
      </c>
      <c r="E9314">
        <f ca="1">OFFSET(ElementsDB!$AQ$2,SeriesSelection!A9314-1,SeriesSelection!B9314-1)</f>
        <v>0</v>
      </c>
      <c r="F9314">
        <f>_xlfn.XLOOKUP(A9314,Table4[Lfd],Table4[Periods],"Err",0)</f>
        <v>0</v>
      </c>
      <c r="G9314" t="b">
        <f t="shared" si="439"/>
        <v>0</v>
      </c>
    </row>
    <row r="9315" spans="1:7" hidden="1" x14ac:dyDescent="0.25">
      <c r="A9315">
        <f t="shared" si="440"/>
        <v>259</v>
      </c>
      <c r="B9315">
        <f t="shared" si="441"/>
        <v>26</v>
      </c>
      <c r="C9315" t="str">
        <f>_xlfn.XLOOKUP(A9315,Table4[Lfd],Table4[idElementValue],"Err",0)</f>
        <v/>
      </c>
      <c r="D9315">
        <f t="shared" si="441"/>
        <v>26</v>
      </c>
      <c r="E9315">
        <f ca="1">OFFSET(ElementsDB!$AQ$2,SeriesSelection!A9315-1,SeriesSelection!B9315-1)</f>
        <v>0</v>
      </c>
      <c r="F9315">
        <f>_xlfn.XLOOKUP(A9315,Table4[Lfd],Table4[Periods],"Err",0)</f>
        <v>0</v>
      </c>
      <c r="G9315" t="b">
        <f t="shared" si="439"/>
        <v>0</v>
      </c>
    </row>
    <row r="9316" spans="1:7" hidden="1" x14ac:dyDescent="0.25">
      <c r="A9316">
        <f t="shared" si="440"/>
        <v>259</v>
      </c>
      <c r="B9316">
        <f t="shared" si="441"/>
        <v>27</v>
      </c>
      <c r="C9316" t="str">
        <f>_xlfn.XLOOKUP(A9316,Table4[Lfd],Table4[idElementValue],"Err",0)</f>
        <v/>
      </c>
      <c r="D9316">
        <f t="shared" si="441"/>
        <v>27</v>
      </c>
      <c r="E9316">
        <f ca="1">OFFSET(ElementsDB!$AQ$2,SeriesSelection!A9316-1,SeriesSelection!B9316-1)</f>
        <v>0</v>
      </c>
      <c r="F9316">
        <f>_xlfn.XLOOKUP(A9316,Table4[Lfd],Table4[Periods],"Err",0)</f>
        <v>0</v>
      </c>
      <c r="G9316" t="b">
        <f t="shared" si="439"/>
        <v>0</v>
      </c>
    </row>
    <row r="9317" spans="1:7" hidden="1" x14ac:dyDescent="0.25">
      <c r="A9317">
        <f t="shared" si="440"/>
        <v>259</v>
      </c>
      <c r="B9317">
        <f t="shared" si="441"/>
        <v>28</v>
      </c>
      <c r="C9317" t="str">
        <f>_xlfn.XLOOKUP(A9317,Table4[Lfd],Table4[idElementValue],"Err",0)</f>
        <v/>
      </c>
      <c r="D9317">
        <f t="shared" si="441"/>
        <v>28</v>
      </c>
      <c r="E9317">
        <f ca="1">OFFSET(ElementsDB!$AQ$2,SeriesSelection!A9317-1,SeriesSelection!B9317-1)</f>
        <v>0</v>
      </c>
      <c r="F9317">
        <f>_xlfn.XLOOKUP(A9317,Table4[Lfd],Table4[Periods],"Err",0)</f>
        <v>0</v>
      </c>
      <c r="G9317" t="b">
        <f t="shared" si="439"/>
        <v>0</v>
      </c>
    </row>
    <row r="9318" spans="1:7" hidden="1" x14ac:dyDescent="0.25">
      <c r="A9318">
        <f t="shared" si="440"/>
        <v>259</v>
      </c>
      <c r="B9318">
        <f t="shared" si="441"/>
        <v>29</v>
      </c>
      <c r="C9318" t="str">
        <f>_xlfn.XLOOKUP(A9318,Table4[Lfd],Table4[idElementValue],"Err",0)</f>
        <v/>
      </c>
      <c r="D9318">
        <f t="shared" si="441"/>
        <v>29</v>
      </c>
      <c r="E9318">
        <f ca="1">OFFSET(ElementsDB!$AQ$2,SeriesSelection!A9318-1,SeriesSelection!B9318-1)</f>
        <v>0</v>
      </c>
      <c r="F9318">
        <f>_xlfn.XLOOKUP(A9318,Table4[Lfd],Table4[Periods],"Err",0)</f>
        <v>0</v>
      </c>
      <c r="G9318" t="b">
        <f t="shared" si="439"/>
        <v>0</v>
      </c>
    </row>
    <row r="9319" spans="1:7" hidden="1" x14ac:dyDescent="0.25">
      <c r="A9319">
        <f t="shared" si="440"/>
        <v>259</v>
      </c>
      <c r="B9319">
        <f t="shared" si="441"/>
        <v>30</v>
      </c>
      <c r="C9319" t="str">
        <f>_xlfn.XLOOKUP(A9319,Table4[Lfd],Table4[idElementValue],"Err",0)</f>
        <v/>
      </c>
      <c r="D9319">
        <f t="shared" si="441"/>
        <v>30</v>
      </c>
      <c r="E9319">
        <f ca="1">OFFSET(ElementsDB!$AQ$2,SeriesSelection!A9319-1,SeriesSelection!B9319-1)</f>
        <v>0</v>
      </c>
      <c r="F9319">
        <f>_xlfn.XLOOKUP(A9319,Table4[Lfd],Table4[Periods],"Err",0)</f>
        <v>0</v>
      </c>
      <c r="G9319" t="b">
        <f t="shared" si="439"/>
        <v>0</v>
      </c>
    </row>
    <row r="9320" spans="1:7" hidden="1" x14ac:dyDescent="0.25">
      <c r="A9320">
        <f t="shared" si="440"/>
        <v>259</v>
      </c>
      <c r="B9320">
        <f t="shared" si="441"/>
        <v>31</v>
      </c>
      <c r="C9320" t="str">
        <f>_xlfn.XLOOKUP(A9320,Table4[Lfd],Table4[idElementValue],"Err",0)</f>
        <v/>
      </c>
      <c r="D9320">
        <f t="shared" si="441"/>
        <v>31</v>
      </c>
      <c r="E9320">
        <f ca="1">OFFSET(ElementsDB!$AQ$2,SeriesSelection!A9320-1,SeriesSelection!B9320-1)</f>
        <v>0</v>
      </c>
      <c r="F9320">
        <f>_xlfn.XLOOKUP(A9320,Table4[Lfd],Table4[Periods],"Err",0)</f>
        <v>0</v>
      </c>
      <c r="G9320" t="b">
        <f t="shared" si="439"/>
        <v>0</v>
      </c>
    </row>
    <row r="9321" spans="1:7" hidden="1" x14ac:dyDescent="0.25">
      <c r="A9321">
        <f t="shared" si="440"/>
        <v>259</v>
      </c>
      <c r="B9321">
        <f t="shared" si="441"/>
        <v>32</v>
      </c>
      <c r="C9321" t="str">
        <f>_xlfn.XLOOKUP(A9321,Table4[Lfd],Table4[idElementValue],"Err",0)</f>
        <v/>
      </c>
      <c r="D9321">
        <f t="shared" si="441"/>
        <v>32</v>
      </c>
      <c r="E9321">
        <f ca="1">OFFSET(ElementsDB!$AQ$2,SeriesSelection!A9321-1,SeriesSelection!B9321-1)</f>
        <v>0</v>
      </c>
      <c r="F9321">
        <f>_xlfn.XLOOKUP(A9321,Table4[Lfd],Table4[Periods],"Err",0)</f>
        <v>0</v>
      </c>
      <c r="G9321" t="b">
        <f t="shared" si="439"/>
        <v>0</v>
      </c>
    </row>
    <row r="9322" spans="1:7" hidden="1" x14ac:dyDescent="0.25">
      <c r="A9322">
        <f t="shared" si="440"/>
        <v>259</v>
      </c>
      <c r="B9322">
        <f t="shared" si="441"/>
        <v>33</v>
      </c>
      <c r="C9322" t="str">
        <f>_xlfn.XLOOKUP(A9322,Table4[Lfd],Table4[idElementValue],"Err",0)</f>
        <v/>
      </c>
      <c r="D9322">
        <f t="shared" si="441"/>
        <v>33</v>
      </c>
      <c r="E9322">
        <f ca="1">OFFSET(ElementsDB!$AQ$2,SeriesSelection!A9322-1,SeriesSelection!B9322-1)</f>
        <v>0</v>
      </c>
      <c r="F9322">
        <f>_xlfn.XLOOKUP(A9322,Table4[Lfd],Table4[Periods],"Err",0)</f>
        <v>0</v>
      </c>
      <c r="G9322" t="b">
        <f t="shared" si="439"/>
        <v>0</v>
      </c>
    </row>
    <row r="9323" spans="1:7" hidden="1" x14ac:dyDescent="0.25">
      <c r="A9323">
        <f t="shared" si="440"/>
        <v>259</v>
      </c>
      <c r="B9323">
        <f t="shared" si="441"/>
        <v>34</v>
      </c>
      <c r="C9323" t="str">
        <f>_xlfn.XLOOKUP(A9323,Table4[Lfd],Table4[idElementValue],"Err",0)</f>
        <v/>
      </c>
      <c r="D9323">
        <f t="shared" si="441"/>
        <v>34</v>
      </c>
      <c r="E9323">
        <f ca="1">OFFSET(ElementsDB!$AQ$2,SeriesSelection!A9323-1,SeriesSelection!B9323-1)</f>
        <v>0</v>
      </c>
      <c r="F9323">
        <f>_xlfn.XLOOKUP(A9323,Table4[Lfd],Table4[Periods],"Err",0)</f>
        <v>0</v>
      </c>
      <c r="G9323" t="b">
        <f t="shared" si="439"/>
        <v>0</v>
      </c>
    </row>
    <row r="9324" spans="1:7" hidden="1" x14ac:dyDescent="0.25">
      <c r="A9324">
        <f t="shared" si="440"/>
        <v>259</v>
      </c>
      <c r="B9324">
        <f t="shared" si="441"/>
        <v>35</v>
      </c>
      <c r="C9324" t="str">
        <f>_xlfn.XLOOKUP(A9324,Table4[Lfd],Table4[idElementValue],"Err",0)</f>
        <v/>
      </c>
      <c r="D9324">
        <f t="shared" si="441"/>
        <v>35</v>
      </c>
      <c r="E9324">
        <f ca="1">OFFSET(ElementsDB!$AQ$2,SeriesSelection!A9324-1,SeriesSelection!B9324-1)</f>
        <v>0</v>
      </c>
      <c r="F9324">
        <f>_xlfn.XLOOKUP(A9324,Table4[Lfd],Table4[Periods],"Err",0)</f>
        <v>0</v>
      </c>
      <c r="G9324" t="b">
        <f t="shared" si="439"/>
        <v>0</v>
      </c>
    </row>
    <row r="9325" spans="1:7" hidden="1" x14ac:dyDescent="0.25">
      <c r="A9325">
        <f t="shared" si="440"/>
        <v>259</v>
      </c>
      <c r="B9325">
        <f t="shared" si="441"/>
        <v>36</v>
      </c>
      <c r="C9325" t="str">
        <f>_xlfn.XLOOKUP(A9325,Table4[Lfd],Table4[idElementValue],"Err",0)</f>
        <v/>
      </c>
      <c r="D9325">
        <f t="shared" si="441"/>
        <v>36</v>
      </c>
      <c r="E9325">
        <f ca="1">OFFSET(ElementsDB!$AQ$2,SeriesSelection!A9325-1,SeriesSelection!B9325-1)</f>
        <v>0</v>
      </c>
      <c r="F9325">
        <f>_xlfn.XLOOKUP(A9325,Table4[Lfd],Table4[Periods],"Err",0)</f>
        <v>0</v>
      </c>
      <c r="G9325" t="b">
        <f t="shared" si="439"/>
        <v>0</v>
      </c>
    </row>
    <row r="9326" spans="1:7" hidden="1" x14ac:dyDescent="0.25">
      <c r="A9326">
        <f t="shared" si="440"/>
        <v>260</v>
      </c>
      <c r="B9326">
        <f t="shared" si="441"/>
        <v>1</v>
      </c>
      <c r="C9326" t="str">
        <f>_xlfn.XLOOKUP(A9326,Table4[Lfd],Table4[idElementValue],"Err",0)</f>
        <v/>
      </c>
      <c r="D9326">
        <f t="shared" si="441"/>
        <v>1</v>
      </c>
      <c r="E9326">
        <f ca="1">OFFSET(ElementsDB!$AQ$2,SeriesSelection!A9326-1,SeriesSelection!B9326-1)</f>
        <v>0</v>
      </c>
      <c r="F9326">
        <f>_xlfn.XLOOKUP(A9326,Table4[Lfd],Table4[Periods],"Err",0)</f>
        <v>0</v>
      </c>
      <c r="G9326" t="b">
        <f t="shared" si="439"/>
        <v>0</v>
      </c>
    </row>
    <row r="9327" spans="1:7" hidden="1" x14ac:dyDescent="0.25">
      <c r="A9327">
        <f t="shared" si="440"/>
        <v>260</v>
      </c>
      <c r="B9327">
        <f t="shared" si="441"/>
        <v>2</v>
      </c>
      <c r="C9327" t="str">
        <f>_xlfn.XLOOKUP(A9327,Table4[Lfd],Table4[idElementValue],"Err",0)</f>
        <v/>
      </c>
      <c r="D9327">
        <f t="shared" si="441"/>
        <v>2</v>
      </c>
      <c r="E9327">
        <f ca="1">OFFSET(ElementsDB!$AQ$2,SeriesSelection!A9327-1,SeriesSelection!B9327-1)</f>
        <v>0</v>
      </c>
      <c r="F9327">
        <f>_xlfn.XLOOKUP(A9327,Table4[Lfd],Table4[Periods],"Err",0)</f>
        <v>0</v>
      </c>
      <c r="G9327" t="b">
        <f t="shared" si="439"/>
        <v>0</v>
      </c>
    </row>
    <row r="9328" spans="1:7" hidden="1" x14ac:dyDescent="0.25">
      <c r="A9328">
        <f t="shared" si="440"/>
        <v>260</v>
      </c>
      <c r="B9328">
        <f t="shared" si="441"/>
        <v>3</v>
      </c>
      <c r="C9328" t="str">
        <f>_xlfn.XLOOKUP(A9328,Table4[Lfd],Table4[idElementValue],"Err",0)</f>
        <v/>
      </c>
      <c r="D9328">
        <f t="shared" si="441"/>
        <v>3</v>
      </c>
      <c r="E9328">
        <f ca="1">OFFSET(ElementsDB!$AQ$2,SeriesSelection!A9328-1,SeriesSelection!B9328-1)</f>
        <v>0</v>
      </c>
      <c r="F9328">
        <f>_xlfn.XLOOKUP(A9328,Table4[Lfd],Table4[Periods],"Err",0)</f>
        <v>0</v>
      </c>
      <c r="G9328" t="b">
        <f t="shared" si="439"/>
        <v>0</v>
      </c>
    </row>
    <row r="9329" spans="1:7" hidden="1" x14ac:dyDescent="0.25">
      <c r="A9329">
        <f t="shared" si="440"/>
        <v>260</v>
      </c>
      <c r="B9329">
        <f t="shared" si="441"/>
        <v>4</v>
      </c>
      <c r="C9329" t="str">
        <f>_xlfn.XLOOKUP(A9329,Table4[Lfd],Table4[idElementValue],"Err",0)</f>
        <v/>
      </c>
      <c r="D9329">
        <f t="shared" si="441"/>
        <v>4</v>
      </c>
      <c r="E9329">
        <f ca="1">OFFSET(ElementsDB!$AQ$2,SeriesSelection!A9329-1,SeriesSelection!B9329-1)</f>
        <v>0</v>
      </c>
      <c r="F9329">
        <f>_xlfn.XLOOKUP(A9329,Table4[Lfd],Table4[Periods],"Err",0)</f>
        <v>0</v>
      </c>
      <c r="G9329" t="b">
        <f t="shared" si="439"/>
        <v>0</v>
      </c>
    </row>
    <row r="9330" spans="1:7" hidden="1" x14ac:dyDescent="0.25">
      <c r="A9330">
        <f t="shared" si="440"/>
        <v>260</v>
      </c>
      <c r="B9330">
        <f t="shared" si="441"/>
        <v>5</v>
      </c>
      <c r="C9330" t="str">
        <f>_xlfn.XLOOKUP(A9330,Table4[Lfd],Table4[idElementValue],"Err",0)</f>
        <v/>
      </c>
      <c r="D9330">
        <f t="shared" si="441"/>
        <v>5</v>
      </c>
      <c r="E9330">
        <f ca="1">OFFSET(ElementsDB!$AQ$2,SeriesSelection!A9330-1,SeriesSelection!B9330-1)</f>
        <v>0</v>
      </c>
      <c r="F9330">
        <f>_xlfn.XLOOKUP(A9330,Table4[Lfd],Table4[Periods],"Err",0)</f>
        <v>0</v>
      </c>
      <c r="G9330" t="b">
        <f t="shared" si="439"/>
        <v>0</v>
      </c>
    </row>
    <row r="9331" spans="1:7" hidden="1" x14ac:dyDescent="0.25">
      <c r="A9331">
        <f t="shared" si="440"/>
        <v>260</v>
      </c>
      <c r="B9331">
        <f t="shared" si="441"/>
        <v>6</v>
      </c>
      <c r="C9331" t="str">
        <f>_xlfn.XLOOKUP(A9331,Table4[Lfd],Table4[idElementValue],"Err",0)</f>
        <v/>
      </c>
      <c r="D9331">
        <f t="shared" si="441"/>
        <v>6</v>
      </c>
      <c r="E9331">
        <f ca="1">OFFSET(ElementsDB!$AQ$2,SeriesSelection!A9331-1,SeriesSelection!B9331-1)</f>
        <v>0</v>
      </c>
      <c r="F9331">
        <f>_xlfn.XLOOKUP(A9331,Table4[Lfd],Table4[Periods],"Err",0)</f>
        <v>0</v>
      </c>
      <c r="G9331" t="b">
        <f t="shared" si="439"/>
        <v>0</v>
      </c>
    </row>
    <row r="9332" spans="1:7" hidden="1" x14ac:dyDescent="0.25">
      <c r="A9332">
        <f t="shared" si="440"/>
        <v>260</v>
      </c>
      <c r="B9332">
        <f t="shared" si="441"/>
        <v>7</v>
      </c>
      <c r="C9332" t="str">
        <f>_xlfn.XLOOKUP(A9332,Table4[Lfd],Table4[idElementValue],"Err",0)</f>
        <v/>
      </c>
      <c r="D9332">
        <f t="shared" si="441"/>
        <v>7</v>
      </c>
      <c r="E9332">
        <f ca="1">OFFSET(ElementsDB!$AQ$2,SeriesSelection!A9332-1,SeriesSelection!B9332-1)</f>
        <v>0</v>
      </c>
      <c r="F9332">
        <f>_xlfn.XLOOKUP(A9332,Table4[Lfd],Table4[Periods],"Err",0)</f>
        <v>0</v>
      </c>
      <c r="G9332" t="b">
        <f t="shared" si="439"/>
        <v>0</v>
      </c>
    </row>
    <row r="9333" spans="1:7" hidden="1" x14ac:dyDescent="0.25">
      <c r="A9333">
        <f t="shared" si="440"/>
        <v>260</v>
      </c>
      <c r="B9333">
        <f t="shared" si="441"/>
        <v>8</v>
      </c>
      <c r="C9333" t="str">
        <f>_xlfn.XLOOKUP(A9333,Table4[Lfd],Table4[idElementValue],"Err",0)</f>
        <v/>
      </c>
      <c r="D9333">
        <f t="shared" si="441"/>
        <v>8</v>
      </c>
      <c r="E9333">
        <f ca="1">OFFSET(ElementsDB!$AQ$2,SeriesSelection!A9333-1,SeriesSelection!B9333-1)</f>
        <v>0</v>
      </c>
      <c r="F9333">
        <f>_xlfn.XLOOKUP(A9333,Table4[Lfd],Table4[Periods],"Err",0)</f>
        <v>0</v>
      </c>
      <c r="G9333" t="b">
        <f t="shared" si="439"/>
        <v>0</v>
      </c>
    </row>
    <row r="9334" spans="1:7" hidden="1" x14ac:dyDescent="0.25">
      <c r="A9334">
        <f t="shared" si="440"/>
        <v>260</v>
      </c>
      <c r="B9334">
        <f t="shared" si="441"/>
        <v>9</v>
      </c>
      <c r="C9334" t="str">
        <f>_xlfn.XLOOKUP(A9334,Table4[Lfd],Table4[idElementValue],"Err",0)</f>
        <v/>
      </c>
      <c r="D9334">
        <f t="shared" si="441"/>
        <v>9</v>
      </c>
      <c r="E9334">
        <f ca="1">OFFSET(ElementsDB!$AQ$2,SeriesSelection!A9334-1,SeriesSelection!B9334-1)</f>
        <v>0</v>
      </c>
      <c r="F9334">
        <f>_xlfn.XLOOKUP(A9334,Table4[Lfd],Table4[Periods],"Err",0)</f>
        <v>0</v>
      </c>
      <c r="G9334" t="b">
        <f t="shared" si="439"/>
        <v>0</v>
      </c>
    </row>
    <row r="9335" spans="1:7" hidden="1" x14ac:dyDescent="0.25">
      <c r="A9335">
        <f t="shared" si="440"/>
        <v>260</v>
      </c>
      <c r="B9335">
        <f t="shared" si="441"/>
        <v>10</v>
      </c>
      <c r="C9335" t="str">
        <f>_xlfn.XLOOKUP(A9335,Table4[Lfd],Table4[idElementValue],"Err",0)</f>
        <v/>
      </c>
      <c r="D9335">
        <f t="shared" si="441"/>
        <v>10</v>
      </c>
      <c r="E9335">
        <f ca="1">OFFSET(ElementsDB!$AQ$2,SeriesSelection!A9335-1,SeriesSelection!B9335-1)</f>
        <v>0</v>
      </c>
      <c r="F9335">
        <f>_xlfn.XLOOKUP(A9335,Table4[Lfd],Table4[Periods],"Err",0)</f>
        <v>0</v>
      </c>
      <c r="G9335" t="b">
        <f t="shared" si="439"/>
        <v>0</v>
      </c>
    </row>
    <row r="9336" spans="1:7" hidden="1" x14ac:dyDescent="0.25">
      <c r="A9336">
        <f t="shared" si="440"/>
        <v>260</v>
      </c>
      <c r="B9336">
        <f t="shared" si="441"/>
        <v>11</v>
      </c>
      <c r="C9336" t="str">
        <f>_xlfn.XLOOKUP(A9336,Table4[Lfd],Table4[idElementValue],"Err",0)</f>
        <v/>
      </c>
      <c r="D9336">
        <f t="shared" si="441"/>
        <v>11</v>
      </c>
      <c r="E9336">
        <f ca="1">OFFSET(ElementsDB!$AQ$2,SeriesSelection!A9336-1,SeriesSelection!B9336-1)</f>
        <v>0</v>
      </c>
      <c r="F9336">
        <f>_xlfn.XLOOKUP(A9336,Table4[Lfd],Table4[Periods],"Err",0)</f>
        <v>0</v>
      </c>
      <c r="G9336" t="b">
        <f t="shared" si="439"/>
        <v>0</v>
      </c>
    </row>
    <row r="9337" spans="1:7" hidden="1" x14ac:dyDescent="0.25">
      <c r="A9337">
        <f t="shared" si="440"/>
        <v>260</v>
      </c>
      <c r="B9337">
        <f t="shared" si="441"/>
        <v>12</v>
      </c>
      <c r="C9337" t="str">
        <f>_xlfn.XLOOKUP(A9337,Table4[Lfd],Table4[idElementValue],"Err",0)</f>
        <v/>
      </c>
      <c r="D9337">
        <f t="shared" si="441"/>
        <v>12</v>
      </c>
      <c r="E9337">
        <f ca="1">OFFSET(ElementsDB!$AQ$2,SeriesSelection!A9337-1,SeriesSelection!B9337-1)</f>
        <v>0</v>
      </c>
      <c r="F9337">
        <f>_xlfn.XLOOKUP(A9337,Table4[Lfd],Table4[Periods],"Err",0)</f>
        <v>0</v>
      </c>
      <c r="G9337" t="b">
        <f t="shared" si="439"/>
        <v>0</v>
      </c>
    </row>
    <row r="9338" spans="1:7" hidden="1" x14ac:dyDescent="0.25">
      <c r="A9338">
        <f t="shared" si="440"/>
        <v>260</v>
      </c>
      <c r="B9338">
        <f t="shared" si="441"/>
        <v>13</v>
      </c>
      <c r="C9338" t="str">
        <f>_xlfn.XLOOKUP(A9338,Table4[Lfd],Table4[idElementValue],"Err",0)</f>
        <v/>
      </c>
      <c r="D9338">
        <f t="shared" si="441"/>
        <v>13</v>
      </c>
      <c r="E9338">
        <f ca="1">OFFSET(ElementsDB!$AQ$2,SeriesSelection!A9338-1,SeriesSelection!B9338-1)</f>
        <v>0</v>
      </c>
      <c r="F9338">
        <f>_xlfn.XLOOKUP(A9338,Table4[Lfd],Table4[Periods],"Err",0)</f>
        <v>0</v>
      </c>
      <c r="G9338" t="b">
        <f t="shared" si="439"/>
        <v>0</v>
      </c>
    </row>
    <row r="9339" spans="1:7" hidden="1" x14ac:dyDescent="0.25">
      <c r="A9339">
        <f t="shared" si="440"/>
        <v>260</v>
      </c>
      <c r="B9339">
        <f t="shared" si="441"/>
        <v>14</v>
      </c>
      <c r="C9339" t="str">
        <f>_xlfn.XLOOKUP(A9339,Table4[Lfd],Table4[idElementValue],"Err",0)</f>
        <v/>
      </c>
      <c r="D9339">
        <f t="shared" si="441"/>
        <v>14</v>
      </c>
      <c r="E9339">
        <f ca="1">OFFSET(ElementsDB!$AQ$2,SeriesSelection!A9339-1,SeriesSelection!B9339-1)</f>
        <v>0</v>
      </c>
      <c r="F9339">
        <f>_xlfn.XLOOKUP(A9339,Table4[Lfd],Table4[Periods],"Err",0)</f>
        <v>0</v>
      </c>
      <c r="G9339" t="b">
        <f t="shared" si="439"/>
        <v>0</v>
      </c>
    </row>
    <row r="9340" spans="1:7" hidden="1" x14ac:dyDescent="0.25">
      <c r="A9340">
        <f t="shared" si="440"/>
        <v>260</v>
      </c>
      <c r="B9340">
        <f t="shared" si="441"/>
        <v>15</v>
      </c>
      <c r="C9340" t="str">
        <f>_xlfn.XLOOKUP(A9340,Table4[Lfd],Table4[idElementValue],"Err",0)</f>
        <v/>
      </c>
      <c r="D9340">
        <f t="shared" si="441"/>
        <v>15</v>
      </c>
      <c r="E9340">
        <f ca="1">OFFSET(ElementsDB!$AQ$2,SeriesSelection!A9340-1,SeriesSelection!B9340-1)</f>
        <v>0</v>
      </c>
      <c r="F9340">
        <f>_xlfn.XLOOKUP(A9340,Table4[Lfd],Table4[Periods],"Err",0)</f>
        <v>0</v>
      </c>
      <c r="G9340" t="b">
        <f t="shared" si="439"/>
        <v>0</v>
      </c>
    </row>
    <row r="9341" spans="1:7" hidden="1" x14ac:dyDescent="0.25">
      <c r="A9341">
        <f t="shared" si="440"/>
        <v>260</v>
      </c>
      <c r="B9341">
        <f t="shared" si="441"/>
        <v>16</v>
      </c>
      <c r="C9341" t="str">
        <f>_xlfn.XLOOKUP(A9341,Table4[Lfd],Table4[idElementValue],"Err",0)</f>
        <v/>
      </c>
      <c r="D9341">
        <f t="shared" si="441"/>
        <v>16</v>
      </c>
      <c r="E9341">
        <f ca="1">OFFSET(ElementsDB!$AQ$2,SeriesSelection!A9341-1,SeriesSelection!B9341-1)</f>
        <v>0</v>
      </c>
      <c r="F9341">
        <f>_xlfn.XLOOKUP(A9341,Table4[Lfd],Table4[Periods],"Err",0)</f>
        <v>0</v>
      </c>
      <c r="G9341" t="b">
        <f t="shared" si="439"/>
        <v>0</v>
      </c>
    </row>
    <row r="9342" spans="1:7" hidden="1" x14ac:dyDescent="0.25">
      <c r="A9342">
        <f t="shared" si="440"/>
        <v>260</v>
      </c>
      <c r="B9342">
        <f t="shared" si="441"/>
        <v>17</v>
      </c>
      <c r="C9342" t="str">
        <f>_xlfn.XLOOKUP(A9342,Table4[Lfd],Table4[idElementValue],"Err",0)</f>
        <v/>
      </c>
      <c r="D9342">
        <f t="shared" si="441"/>
        <v>17</v>
      </c>
      <c r="E9342">
        <f ca="1">OFFSET(ElementsDB!$AQ$2,SeriesSelection!A9342-1,SeriesSelection!B9342-1)</f>
        <v>0</v>
      </c>
      <c r="F9342">
        <f>_xlfn.XLOOKUP(A9342,Table4[Lfd],Table4[Periods],"Err",0)</f>
        <v>0</v>
      </c>
      <c r="G9342" t="b">
        <f t="shared" si="439"/>
        <v>0</v>
      </c>
    </row>
    <row r="9343" spans="1:7" hidden="1" x14ac:dyDescent="0.25">
      <c r="A9343">
        <f t="shared" si="440"/>
        <v>260</v>
      </c>
      <c r="B9343">
        <f t="shared" si="441"/>
        <v>18</v>
      </c>
      <c r="C9343" t="str">
        <f>_xlfn.XLOOKUP(A9343,Table4[Lfd],Table4[idElementValue],"Err",0)</f>
        <v/>
      </c>
      <c r="D9343">
        <f t="shared" si="441"/>
        <v>18</v>
      </c>
      <c r="E9343">
        <f ca="1">OFFSET(ElementsDB!$AQ$2,SeriesSelection!A9343-1,SeriesSelection!B9343-1)</f>
        <v>0</v>
      </c>
      <c r="F9343">
        <f>_xlfn.XLOOKUP(A9343,Table4[Lfd],Table4[Periods],"Err",0)</f>
        <v>0</v>
      </c>
      <c r="G9343" t="b">
        <f t="shared" si="439"/>
        <v>0</v>
      </c>
    </row>
    <row r="9344" spans="1:7" hidden="1" x14ac:dyDescent="0.25">
      <c r="A9344">
        <f t="shared" si="440"/>
        <v>260</v>
      </c>
      <c r="B9344">
        <f t="shared" si="441"/>
        <v>19</v>
      </c>
      <c r="C9344" t="str">
        <f>_xlfn.XLOOKUP(A9344,Table4[Lfd],Table4[idElementValue],"Err",0)</f>
        <v/>
      </c>
      <c r="D9344">
        <f t="shared" si="441"/>
        <v>19</v>
      </c>
      <c r="E9344">
        <f ca="1">OFFSET(ElementsDB!$AQ$2,SeriesSelection!A9344-1,SeriesSelection!B9344-1)</f>
        <v>0</v>
      </c>
      <c r="F9344">
        <f>_xlfn.XLOOKUP(A9344,Table4[Lfd],Table4[Periods],"Err",0)</f>
        <v>0</v>
      </c>
      <c r="G9344" t="b">
        <f t="shared" si="439"/>
        <v>0</v>
      </c>
    </row>
    <row r="9345" spans="1:7" hidden="1" x14ac:dyDescent="0.25">
      <c r="A9345">
        <f t="shared" si="440"/>
        <v>260</v>
      </c>
      <c r="B9345">
        <f t="shared" si="441"/>
        <v>20</v>
      </c>
      <c r="C9345" t="str">
        <f>_xlfn.XLOOKUP(A9345,Table4[Lfd],Table4[idElementValue],"Err",0)</f>
        <v/>
      </c>
      <c r="D9345">
        <f t="shared" si="441"/>
        <v>20</v>
      </c>
      <c r="E9345">
        <f ca="1">OFFSET(ElementsDB!$AQ$2,SeriesSelection!A9345-1,SeriesSelection!B9345-1)</f>
        <v>0</v>
      </c>
      <c r="F9345">
        <f>_xlfn.XLOOKUP(A9345,Table4[Lfd],Table4[Periods],"Err",0)</f>
        <v>0</v>
      </c>
      <c r="G9345" t="b">
        <f t="shared" si="439"/>
        <v>0</v>
      </c>
    </row>
    <row r="9346" spans="1:7" hidden="1" x14ac:dyDescent="0.25">
      <c r="A9346">
        <f t="shared" si="440"/>
        <v>260</v>
      </c>
      <c r="B9346">
        <f t="shared" si="441"/>
        <v>21</v>
      </c>
      <c r="C9346" t="str">
        <f>_xlfn.XLOOKUP(A9346,Table4[Lfd],Table4[idElementValue],"Err",0)</f>
        <v/>
      </c>
      <c r="D9346">
        <f t="shared" si="441"/>
        <v>21</v>
      </c>
      <c r="E9346">
        <f ca="1">OFFSET(ElementsDB!$AQ$2,SeriesSelection!A9346-1,SeriesSelection!B9346-1)</f>
        <v>0</v>
      </c>
      <c r="F9346">
        <f>_xlfn.XLOOKUP(A9346,Table4[Lfd],Table4[Periods],"Err",0)</f>
        <v>0</v>
      </c>
      <c r="G9346" t="b">
        <f t="shared" ref="G9346:G9409" si="442">(D9346&lt;=F9346)</f>
        <v>0</v>
      </c>
    </row>
    <row r="9347" spans="1:7" hidden="1" x14ac:dyDescent="0.25">
      <c r="A9347">
        <f t="shared" si="440"/>
        <v>260</v>
      </c>
      <c r="B9347">
        <f t="shared" si="441"/>
        <v>22</v>
      </c>
      <c r="C9347" t="str">
        <f>_xlfn.XLOOKUP(A9347,Table4[Lfd],Table4[idElementValue],"Err",0)</f>
        <v/>
      </c>
      <c r="D9347">
        <f t="shared" si="441"/>
        <v>22</v>
      </c>
      <c r="E9347">
        <f ca="1">OFFSET(ElementsDB!$AQ$2,SeriesSelection!A9347-1,SeriesSelection!B9347-1)</f>
        <v>0</v>
      </c>
      <c r="F9347">
        <f>_xlfn.XLOOKUP(A9347,Table4[Lfd],Table4[Periods],"Err",0)</f>
        <v>0</v>
      </c>
      <c r="G9347" t="b">
        <f t="shared" si="442"/>
        <v>0</v>
      </c>
    </row>
    <row r="9348" spans="1:7" hidden="1" x14ac:dyDescent="0.25">
      <c r="A9348">
        <f t="shared" si="440"/>
        <v>260</v>
      </c>
      <c r="B9348">
        <f t="shared" si="441"/>
        <v>23</v>
      </c>
      <c r="C9348" t="str">
        <f>_xlfn.XLOOKUP(A9348,Table4[Lfd],Table4[idElementValue],"Err",0)</f>
        <v/>
      </c>
      <c r="D9348">
        <f t="shared" si="441"/>
        <v>23</v>
      </c>
      <c r="E9348">
        <f ca="1">OFFSET(ElementsDB!$AQ$2,SeriesSelection!A9348-1,SeriesSelection!B9348-1)</f>
        <v>0</v>
      </c>
      <c r="F9348">
        <f>_xlfn.XLOOKUP(A9348,Table4[Lfd],Table4[Periods],"Err",0)</f>
        <v>0</v>
      </c>
      <c r="G9348" t="b">
        <f t="shared" si="442"/>
        <v>0</v>
      </c>
    </row>
    <row r="9349" spans="1:7" hidden="1" x14ac:dyDescent="0.25">
      <c r="A9349">
        <f t="shared" si="440"/>
        <v>260</v>
      </c>
      <c r="B9349">
        <f t="shared" si="441"/>
        <v>24</v>
      </c>
      <c r="C9349" t="str">
        <f>_xlfn.XLOOKUP(A9349,Table4[Lfd],Table4[idElementValue],"Err",0)</f>
        <v/>
      </c>
      <c r="D9349">
        <f t="shared" si="441"/>
        <v>24</v>
      </c>
      <c r="E9349">
        <f ca="1">OFFSET(ElementsDB!$AQ$2,SeriesSelection!A9349-1,SeriesSelection!B9349-1)</f>
        <v>0</v>
      </c>
      <c r="F9349">
        <f>_xlfn.XLOOKUP(A9349,Table4[Lfd],Table4[Periods],"Err",0)</f>
        <v>0</v>
      </c>
      <c r="G9349" t="b">
        <f t="shared" si="442"/>
        <v>0</v>
      </c>
    </row>
    <row r="9350" spans="1:7" hidden="1" x14ac:dyDescent="0.25">
      <c r="A9350">
        <f t="shared" si="440"/>
        <v>260</v>
      </c>
      <c r="B9350">
        <f t="shared" si="441"/>
        <v>25</v>
      </c>
      <c r="C9350" t="str">
        <f>_xlfn.XLOOKUP(A9350,Table4[Lfd],Table4[idElementValue],"Err",0)</f>
        <v/>
      </c>
      <c r="D9350">
        <f t="shared" si="441"/>
        <v>25</v>
      </c>
      <c r="E9350">
        <f ca="1">OFFSET(ElementsDB!$AQ$2,SeriesSelection!A9350-1,SeriesSelection!B9350-1)</f>
        <v>0</v>
      </c>
      <c r="F9350">
        <f>_xlfn.XLOOKUP(A9350,Table4[Lfd],Table4[Periods],"Err",0)</f>
        <v>0</v>
      </c>
      <c r="G9350" t="b">
        <f t="shared" si="442"/>
        <v>0</v>
      </c>
    </row>
    <row r="9351" spans="1:7" hidden="1" x14ac:dyDescent="0.25">
      <c r="A9351">
        <f t="shared" si="440"/>
        <v>260</v>
      </c>
      <c r="B9351">
        <f t="shared" si="441"/>
        <v>26</v>
      </c>
      <c r="C9351" t="str">
        <f>_xlfn.XLOOKUP(A9351,Table4[Lfd],Table4[idElementValue],"Err",0)</f>
        <v/>
      </c>
      <c r="D9351">
        <f t="shared" si="441"/>
        <v>26</v>
      </c>
      <c r="E9351">
        <f ca="1">OFFSET(ElementsDB!$AQ$2,SeriesSelection!A9351-1,SeriesSelection!B9351-1)</f>
        <v>0</v>
      </c>
      <c r="F9351">
        <f>_xlfn.XLOOKUP(A9351,Table4[Lfd],Table4[Periods],"Err",0)</f>
        <v>0</v>
      </c>
      <c r="G9351" t="b">
        <f t="shared" si="442"/>
        <v>0</v>
      </c>
    </row>
    <row r="9352" spans="1:7" hidden="1" x14ac:dyDescent="0.25">
      <c r="A9352">
        <f t="shared" si="440"/>
        <v>260</v>
      </c>
      <c r="B9352">
        <f t="shared" si="441"/>
        <v>27</v>
      </c>
      <c r="C9352" t="str">
        <f>_xlfn.XLOOKUP(A9352,Table4[Lfd],Table4[idElementValue],"Err",0)</f>
        <v/>
      </c>
      <c r="D9352">
        <f t="shared" si="441"/>
        <v>27</v>
      </c>
      <c r="E9352">
        <f ca="1">OFFSET(ElementsDB!$AQ$2,SeriesSelection!A9352-1,SeriesSelection!B9352-1)</f>
        <v>0</v>
      </c>
      <c r="F9352">
        <f>_xlfn.XLOOKUP(A9352,Table4[Lfd],Table4[Periods],"Err",0)</f>
        <v>0</v>
      </c>
      <c r="G9352" t="b">
        <f t="shared" si="442"/>
        <v>0</v>
      </c>
    </row>
    <row r="9353" spans="1:7" hidden="1" x14ac:dyDescent="0.25">
      <c r="A9353">
        <f t="shared" si="440"/>
        <v>260</v>
      </c>
      <c r="B9353">
        <f t="shared" si="441"/>
        <v>28</v>
      </c>
      <c r="C9353" t="str">
        <f>_xlfn.XLOOKUP(A9353,Table4[Lfd],Table4[idElementValue],"Err",0)</f>
        <v/>
      </c>
      <c r="D9353">
        <f t="shared" si="441"/>
        <v>28</v>
      </c>
      <c r="E9353">
        <f ca="1">OFFSET(ElementsDB!$AQ$2,SeriesSelection!A9353-1,SeriesSelection!B9353-1)</f>
        <v>0</v>
      </c>
      <c r="F9353">
        <f>_xlfn.XLOOKUP(A9353,Table4[Lfd],Table4[Periods],"Err",0)</f>
        <v>0</v>
      </c>
      <c r="G9353" t="b">
        <f t="shared" si="442"/>
        <v>0</v>
      </c>
    </row>
    <row r="9354" spans="1:7" hidden="1" x14ac:dyDescent="0.25">
      <c r="A9354">
        <f t="shared" si="440"/>
        <v>260</v>
      </c>
      <c r="B9354">
        <f t="shared" si="441"/>
        <v>29</v>
      </c>
      <c r="C9354" t="str">
        <f>_xlfn.XLOOKUP(A9354,Table4[Lfd],Table4[idElementValue],"Err",0)</f>
        <v/>
      </c>
      <c r="D9354">
        <f t="shared" si="441"/>
        <v>29</v>
      </c>
      <c r="E9354">
        <f ca="1">OFFSET(ElementsDB!$AQ$2,SeriesSelection!A9354-1,SeriesSelection!B9354-1)</f>
        <v>0</v>
      </c>
      <c r="F9354">
        <f>_xlfn.XLOOKUP(A9354,Table4[Lfd],Table4[Periods],"Err",0)</f>
        <v>0</v>
      </c>
      <c r="G9354" t="b">
        <f t="shared" si="442"/>
        <v>0</v>
      </c>
    </row>
    <row r="9355" spans="1:7" hidden="1" x14ac:dyDescent="0.25">
      <c r="A9355">
        <f t="shared" si="440"/>
        <v>260</v>
      </c>
      <c r="B9355">
        <f t="shared" si="441"/>
        <v>30</v>
      </c>
      <c r="C9355" t="str">
        <f>_xlfn.XLOOKUP(A9355,Table4[Lfd],Table4[idElementValue],"Err",0)</f>
        <v/>
      </c>
      <c r="D9355">
        <f t="shared" si="441"/>
        <v>30</v>
      </c>
      <c r="E9355">
        <f ca="1">OFFSET(ElementsDB!$AQ$2,SeriesSelection!A9355-1,SeriesSelection!B9355-1)</f>
        <v>0</v>
      </c>
      <c r="F9355">
        <f>_xlfn.XLOOKUP(A9355,Table4[Lfd],Table4[Periods],"Err",0)</f>
        <v>0</v>
      </c>
      <c r="G9355" t="b">
        <f t="shared" si="442"/>
        <v>0</v>
      </c>
    </row>
    <row r="9356" spans="1:7" hidden="1" x14ac:dyDescent="0.25">
      <c r="A9356">
        <f t="shared" si="440"/>
        <v>260</v>
      </c>
      <c r="B9356">
        <f t="shared" si="441"/>
        <v>31</v>
      </c>
      <c r="C9356" t="str">
        <f>_xlfn.XLOOKUP(A9356,Table4[Lfd],Table4[idElementValue],"Err",0)</f>
        <v/>
      </c>
      <c r="D9356">
        <f t="shared" si="441"/>
        <v>31</v>
      </c>
      <c r="E9356">
        <f ca="1">OFFSET(ElementsDB!$AQ$2,SeriesSelection!A9356-1,SeriesSelection!B9356-1)</f>
        <v>0</v>
      </c>
      <c r="F9356">
        <f>_xlfn.XLOOKUP(A9356,Table4[Lfd],Table4[Periods],"Err",0)</f>
        <v>0</v>
      </c>
      <c r="G9356" t="b">
        <f t="shared" si="442"/>
        <v>0</v>
      </c>
    </row>
    <row r="9357" spans="1:7" hidden="1" x14ac:dyDescent="0.25">
      <c r="A9357">
        <f t="shared" si="440"/>
        <v>260</v>
      </c>
      <c r="B9357">
        <f t="shared" si="441"/>
        <v>32</v>
      </c>
      <c r="C9357" t="str">
        <f>_xlfn.XLOOKUP(A9357,Table4[Lfd],Table4[idElementValue],"Err",0)</f>
        <v/>
      </c>
      <c r="D9357">
        <f t="shared" si="441"/>
        <v>32</v>
      </c>
      <c r="E9357">
        <f ca="1">OFFSET(ElementsDB!$AQ$2,SeriesSelection!A9357-1,SeriesSelection!B9357-1)</f>
        <v>0</v>
      </c>
      <c r="F9357">
        <f>_xlfn.XLOOKUP(A9357,Table4[Lfd],Table4[Periods],"Err",0)</f>
        <v>0</v>
      </c>
      <c r="G9357" t="b">
        <f t="shared" si="442"/>
        <v>0</v>
      </c>
    </row>
    <row r="9358" spans="1:7" hidden="1" x14ac:dyDescent="0.25">
      <c r="A9358">
        <f t="shared" si="440"/>
        <v>260</v>
      </c>
      <c r="B9358">
        <f t="shared" si="441"/>
        <v>33</v>
      </c>
      <c r="C9358" t="str">
        <f>_xlfn.XLOOKUP(A9358,Table4[Lfd],Table4[idElementValue],"Err",0)</f>
        <v/>
      </c>
      <c r="D9358">
        <f t="shared" si="441"/>
        <v>33</v>
      </c>
      <c r="E9358">
        <f ca="1">OFFSET(ElementsDB!$AQ$2,SeriesSelection!A9358-1,SeriesSelection!B9358-1)</f>
        <v>0</v>
      </c>
      <c r="F9358">
        <f>_xlfn.XLOOKUP(A9358,Table4[Lfd],Table4[Periods],"Err",0)</f>
        <v>0</v>
      </c>
      <c r="G9358" t="b">
        <f t="shared" si="442"/>
        <v>0</v>
      </c>
    </row>
    <row r="9359" spans="1:7" hidden="1" x14ac:dyDescent="0.25">
      <c r="A9359">
        <f t="shared" si="440"/>
        <v>260</v>
      </c>
      <c r="B9359">
        <f t="shared" si="441"/>
        <v>34</v>
      </c>
      <c r="C9359" t="str">
        <f>_xlfn.XLOOKUP(A9359,Table4[Lfd],Table4[idElementValue],"Err",0)</f>
        <v/>
      </c>
      <c r="D9359">
        <f t="shared" si="441"/>
        <v>34</v>
      </c>
      <c r="E9359">
        <f ca="1">OFFSET(ElementsDB!$AQ$2,SeriesSelection!A9359-1,SeriesSelection!B9359-1)</f>
        <v>0</v>
      </c>
      <c r="F9359">
        <f>_xlfn.XLOOKUP(A9359,Table4[Lfd],Table4[Periods],"Err",0)</f>
        <v>0</v>
      </c>
      <c r="G9359" t="b">
        <f t="shared" si="442"/>
        <v>0</v>
      </c>
    </row>
    <row r="9360" spans="1:7" hidden="1" x14ac:dyDescent="0.25">
      <c r="A9360">
        <f t="shared" ref="A9360:A9423" si="443">IF(B9360=1,A9359+1,A9359)</f>
        <v>260</v>
      </c>
      <c r="B9360">
        <f t="shared" ref="B9360:D9423" si="444">IF(B9359=36,1,B9359+1)</f>
        <v>35</v>
      </c>
      <c r="C9360" t="str">
        <f>_xlfn.XLOOKUP(A9360,Table4[Lfd],Table4[idElementValue],"Err",0)</f>
        <v/>
      </c>
      <c r="D9360">
        <f t="shared" si="444"/>
        <v>35</v>
      </c>
      <c r="E9360">
        <f ca="1">OFFSET(ElementsDB!$AQ$2,SeriesSelection!A9360-1,SeriesSelection!B9360-1)</f>
        <v>0</v>
      </c>
      <c r="F9360">
        <f>_xlfn.XLOOKUP(A9360,Table4[Lfd],Table4[Periods],"Err",0)</f>
        <v>0</v>
      </c>
      <c r="G9360" t="b">
        <f t="shared" si="442"/>
        <v>0</v>
      </c>
    </row>
    <row r="9361" spans="1:7" hidden="1" x14ac:dyDescent="0.25">
      <c r="A9361">
        <f t="shared" si="443"/>
        <v>260</v>
      </c>
      <c r="B9361">
        <f t="shared" si="444"/>
        <v>36</v>
      </c>
      <c r="C9361" t="str">
        <f>_xlfn.XLOOKUP(A9361,Table4[Lfd],Table4[idElementValue],"Err",0)</f>
        <v/>
      </c>
      <c r="D9361">
        <f t="shared" si="444"/>
        <v>36</v>
      </c>
      <c r="E9361">
        <f ca="1">OFFSET(ElementsDB!$AQ$2,SeriesSelection!A9361-1,SeriesSelection!B9361-1)</f>
        <v>0</v>
      </c>
      <c r="F9361">
        <f>_xlfn.XLOOKUP(A9361,Table4[Lfd],Table4[Periods],"Err",0)</f>
        <v>0</v>
      </c>
      <c r="G9361" t="b">
        <f t="shared" si="442"/>
        <v>0</v>
      </c>
    </row>
    <row r="9362" spans="1:7" hidden="1" x14ac:dyDescent="0.25">
      <c r="A9362">
        <f t="shared" si="443"/>
        <v>261</v>
      </c>
      <c r="B9362">
        <f t="shared" si="444"/>
        <v>1</v>
      </c>
      <c r="C9362" t="str">
        <f>_xlfn.XLOOKUP(A9362,Table4[Lfd],Table4[idElementValue],"Err",0)</f>
        <v/>
      </c>
      <c r="D9362">
        <f t="shared" si="444"/>
        <v>1</v>
      </c>
      <c r="E9362">
        <f ca="1">OFFSET(ElementsDB!$AQ$2,SeriesSelection!A9362-1,SeriesSelection!B9362-1)</f>
        <v>0</v>
      </c>
      <c r="F9362">
        <f>_xlfn.XLOOKUP(A9362,Table4[Lfd],Table4[Periods],"Err",0)</f>
        <v>0</v>
      </c>
      <c r="G9362" t="b">
        <f t="shared" si="442"/>
        <v>0</v>
      </c>
    </row>
    <row r="9363" spans="1:7" hidden="1" x14ac:dyDescent="0.25">
      <c r="A9363">
        <f t="shared" si="443"/>
        <v>261</v>
      </c>
      <c r="B9363">
        <f t="shared" si="444"/>
        <v>2</v>
      </c>
      <c r="C9363" t="str">
        <f>_xlfn.XLOOKUP(A9363,Table4[Lfd],Table4[idElementValue],"Err",0)</f>
        <v/>
      </c>
      <c r="D9363">
        <f t="shared" si="444"/>
        <v>2</v>
      </c>
      <c r="E9363">
        <f ca="1">OFFSET(ElementsDB!$AQ$2,SeriesSelection!A9363-1,SeriesSelection!B9363-1)</f>
        <v>0</v>
      </c>
      <c r="F9363">
        <f>_xlfn.XLOOKUP(A9363,Table4[Lfd],Table4[Periods],"Err",0)</f>
        <v>0</v>
      </c>
      <c r="G9363" t="b">
        <f t="shared" si="442"/>
        <v>0</v>
      </c>
    </row>
    <row r="9364" spans="1:7" hidden="1" x14ac:dyDescent="0.25">
      <c r="A9364">
        <f t="shared" si="443"/>
        <v>261</v>
      </c>
      <c r="B9364">
        <f t="shared" si="444"/>
        <v>3</v>
      </c>
      <c r="C9364" t="str">
        <f>_xlfn.XLOOKUP(A9364,Table4[Lfd],Table4[idElementValue],"Err",0)</f>
        <v/>
      </c>
      <c r="D9364">
        <f t="shared" si="444"/>
        <v>3</v>
      </c>
      <c r="E9364">
        <f ca="1">OFFSET(ElementsDB!$AQ$2,SeriesSelection!A9364-1,SeriesSelection!B9364-1)</f>
        <v>0</v>
      </c>
      <c r="F9364">
        <f>_xlfn.XLOOKUP(A9364,Table4[Lfd],Table4[Periods],"Err",0)</f>
        <v>0</v>
      </c>
      <c r="G9364" t="b">
        <f t="shared" si="442"/>
        <v>0</v>
      </c>
    </row>
    <row r="9365" spans="1:7" hidden="1" x14ac:dyDescent="0.25">
      <c r="A9365">
        <f t="shared" si="443"/>
        <v>261</v>
      </c>
      <c r="B9365">
        <f t="shared" si="444"/>
        <v>4</v>
      </c>
      <c r="C9365" t="str">
        <f>_xlfn.XLOOKUP(A9365,Table4[Lfd],Table4[idElementValue],"Err",0)</f>
        <v/>
      </c>
      <c r="D9365">
        <f t="shared" si="444"/>
        <v>4</v>
      </c>
      <c r="E9365">
        <f ca="1">OFFSET(ElementsDB!$AQ$2,SeriesSelection!A9365-1,SeriesSelection!B9365-1)</f>
        <v>0</v>
      </c>
      <c r="F9365">
        <f>_xlfn.XLOOKUP(A9365,Table4[Lfd],Table4[Periods],"Err",0)</f>
        <v>0</v>
      </c>
      <c r="G9365" t="b">
        <f t="shared" si="442"/>
        <v>0</v>
      </c>
    </row>
    <row r="9366" spans="1:7" hidden="1" x14ac:dyDescent="0.25">
      <c r="A9366">
        <f t="shared" si="443"/>
        <v>261</v>
      </c>
      <c r="B9366">
        <f t="shared" si="444"/>
        <v>5</v>
      </c>
      <c r="C9366" t="str">
        <f>_xlfn.XLOOKUP(A9366,Table4[Lfd],Table4[idElementValue],"Err",0)</f>
        <v/>
      </c>
      <c r="D9366">
        <f t="shared" si="444"/>
        <v>5</v>
      </c>
      <c r="E9366">
        <f ca="1">OFFSET(ElementsDB!$AQ$2,SeriesSelection!A9366-1,SeriesSelection!B9366-1)</f>
        <v>0</v>
      </c>
      <c r="F9366">
        <f>_xlfn.XLOOKUP(A9366,Table4[Lfd],Table4[Periods],"Err",0)</f>
        <v>0</v>
      </c>
      <c r="G9366" t="b">
        <f t="shared" si="442"/>
        <v>0</v>
      </c>
    </row>
    <row r="9367" spans="1:7" hidden="1" x14ac:dyDescent="0.25">
      <c r="A9367">
        <f t="shared" si="443"/>
        <v>261</v>
      </c>
      <c r="B9367">
        <f t="shared" si="444"/>
        <v>6</v>
      </c>
      <c r="C9367" t="str">
        <f>_xlfn.XLOOKUP(A9367,Table4[Lfd],Table4[idElementValue],"Err",0)</f>
        <v/>
      </c>
      <c r="D9367">
        <f t="shared" si="444"/>
        <v>6</v>
      </c>
      <c r="E9367">
        <f ca="1">OFFSET(ElementsDB!$AQ$2,SeriesSelection!A9367-1,SeriesSelection!B9367-1)</f>
        <v>0</v>
      </c>
      <c r="F9367">
        <f>_xlfn.XLOOKUP(A9367,Table4[Lfd],Table4[Periods],"Err",0)</f>
        <v>0</v>
      </c>
      <c r="G9367" t="b">
        <f t="shared" si="442"/>
        <v>0</v>
      </c>
    </row>
    <row r="9368" spans="1:7" hidden="1" x14ac:dyDescent="0.25">
      <c r="A9368">
        <f t="shared" si="443"/>
        <v>261</v>
      </c>
      <c r="B9368">
        <f t="shared" si="444"/>
        <v>7</v>
      </c>
      <c r="C9368" t="str">
        <f>_xlfn.XLOOKUP(A9368,Table4[Lfd],Table4[idElementValue],"Err",0)</f>
        <v/>
      </c>
      <c r="D9368">
        <f t="shared" si="444"/>
        <v>7</v>
      </c>
      <c r="E9368">
        <f ca="1">OFFSET(ElementsDB!$AQ$2,SeriesSelection!A9368-1,SeriesSelection!B9368-1)</f>
        <v>0</v>
      </c>
      <c r="F9368">
        <f>_xlfn.XLOOKUP(A9368,Table4[Lfd],Table4[Periods],"Err",0)</f>
        <v>0</v>
      </c>
      <c r="G9368" t="b">
        <f t="shared" si="442"/>
        <v>0</v>
      </c>
    </row>
    <row r="9369" spans="1:7" hidden="1" x14ac:dyDescent="0.25">
      <c r="A9369">
        <f t="shared" si="443"/>
        <v>261</v>
      </c>
      <c r="B9369">
        <f t="shared" si="444"/>
        <v>8</v>
      </c>
      <c r="C9369" t="str">
        <f>_xlfn.XLOOKUP(A9369,Table4[Lfd],Table4[idElementValue],"Err",0)</f>
        <v/>
      </c>
      <c r="D9369">
        <f t="shared" si="444"/>
        <v>8</v>
      </c>
      <c r="E9369">
        <f ca="1">OFFSET(ElementsDB!$AQ$2,SeriesSelection!A9369-1,SeriesSelection!B9369-1)</f>
        <v>0</v>
      </c>
      <c r="F9369">
        <f>_xlfn.XLOOKUP(A9369,Table4[Lfd],Table4[Periods],"Err",0)</f>
        <v>0</v>
      </c>
      <c r="G9369" t="b">
        <f t="shared" si="442"/>
        <v>0</v>
      </c>
    </row>
    <row r="9370" spans="1:7" hidden="1" x14ac:dyDescent="0.25">
      <c r="A9370">
        <f t="shared" si="443"/>
        <v>261</v>
      </c>
      <c r="B9370">
        <f t="shared" si="444"/>
        <v>9</v>
      </c>
      <c r="C9370" t="str">
        <f>_xlfn.XLOOKUP(A9370,Table4[Lfd],Table4[idElementValue],"Err",0)</f>
        <v/>
      </c>
      <c r="D9370">
        <f t="shared" si="444"/>
        <v>9</v>
      </c>
      <c r="E9370">
        <f ca="1">OFFSET(ElementsDB!$AQ$2,SeriesSelection!A9370-1,SeriesSelection!B9370-1)</f>
        <v>0</v>
      </c>
      <c r="F9370">
        <f>_xlfn.XLOOKUP(A9370,Table4[Lfd],Table4[Periods],"Err",0)</f>
        <v>0</v>
      </c>
      <c r="G9370" t="b">
        <f t="shared" si="442"/>
        <v>0</v>
      </c>
    </row>
    <row r="9371" spans="1:7" hidden="1" x14ac:dyDescent="0.25">
      <c r="A9371">
        <f t="shared" si="443"/>
        <v>261</v>
      </c>
      <c r="B9371">
        <f t="shared" si="444"/>
        <v>10</v>
      </c>
      <c r="C9371" t="str">
        <f>_xlfn.XLOOKUP(A9371,Table4[Lfd],Table4[idElementValue],"Err",0)</f>
        <v/>
      </c>
      <c r="D9371">
        <f t="shared" si="444"/>
        <v>10</v>
      </c>
      <c r="E9371">
        <f ca="1">OFFSET(ElementsDB!$AQ$2,SeriesSelection!A9371-1,SeriesSelection!B9371-1)</f>
        <v>0</v>
      </c>
      <c r="F9371">
        <f>_xlfn.XLOOKUP(A9371,Table4[Lfd],Table4[Periods],"Err",0)</f>
        <v>0</v>
      </c>
      <c r="G9371" t="b">
        <f t="shared" si="442"/>
        <v>0</v>
      </c>
    </row>
    <row r="9372" spans="1:7" hidden="1" x14ac:dyDescent="0.25">
      <c r="A9372">
        <f t="shared" si="443"/>
        <v>261</v>
      </c>
      <c r="B9372">
        <f t="shared" si="444"/>
        <v>11</v>
      </c>
      <c r="C9372" t="str">
        <f>_xlfn.XLOOKUP(A9372,Table4[Lfd],Table4[idElementValue],"Err",0)</f>
        <v/>
      </c>
      <c r="D9372">
        <f t="shared" si="444"/>
        <v>11</v>
      </c>
      <c r="E9372">
        <f ca="1">OFFSET(ElementsDB!$AQ$2,SeriesSelection!A9372-1,SeriesSelection!B9372-1)</f>
        <v>0</v>
      </c>
      <c r="F9372">
        <f>_xlfn.XLOOKUP(A9372,Table4[Lfd],Table4[Periods],"Err",0)</f>
        <v>0</v>
      </c>
      <c r="G9372" t="b">
        <f t="shared" si="442"/>
        <v>0</v>
      </c>
    </row>
    <row r="9373" spans="1:7" hidden="1" x14ac:dyDescent="0.25">
      <c r="A9373">
        <f t="shared" si="443"/>
        <v>261</v>
      </c>
      <c r="B9373">
        <f t="shared" si="444"/>
        <v>12</v>
      </c>
      <c r="C9373" t="str">
        <f>_xlfn.XLOOKUP(A9373,Table4[Lfd],Table4[idElementValue],"Err",0)</f>
        <v/>
      </c>
      <c r="D9373">
        <f t="shared" si="444"/>
        <v>12</v>
      </c>
      <c r="E9373">
        <f ca="1">OFFSET(ElementsDB!$AQ$2,SeriesSelection!A9373-1,SeriesSelection!B9373-1)</f>
        <v>0</v>
      </c>
      <c r="F9373">
        <f>_xlfn.XLOOKUP(A9373,Table4[Lfd],Table4[Periods],"Err",0)</f>
        <v>0</v>
      </c>
      <c r="G9373" t="b">
        <f t="shared" si="442"/>
        <v>0</v>
      </c>
    </row>
    <row r="9374" spans="1:7" hidden="1" x14ac:dyDescent="0.25">
      <c r="A9374">
        <f t="shared" si="443"/>
        <v>261</v>
      </c>
      <c r="B9374">
        <f t="shared" si="444"/>
        <v>13</v>
      </c>
      <c r="C9374" t="str">
        <f>_xlfn.XLOOKUP(A9374,Table4[Lfd],Table4[idElementValue],"Err",0)</f>
        <v/>
      </c>
      <c r="D9374">
        <f t="shared" si="444"/>
        <v>13</v>
      </c>
      <c r="E9374">
        <f ca="1">OFFSET(ElementsDB!$AQ$2,SeriesSelection!A9374-1,SeriesSelection!B9374-1)</f>
        <v>0</v>
      </c>
      <c r="F9374">
        <f>_xlfn.XLOOKUP(A9374,Table4[Lfd],Table4[Periods],"Err",0)</f>
        <v>0</v>
      </c>
      <c r="G9374" t="b">
        <f t="shared" si="442"/>
        <v>0</v>
      </c>
    </row>
    <row r="9375" spans="1:7" hidden="1" x14ac:dyDescent="0.25">
      <c r="A9375">
        <f t="shared" si="443"/>
        <v>261</v>
      </c>
      <c r="B9375">
        <f t="shared" si="444"/>
        <v>14</v>
      </c>
      <c r="C9375" t="str">
        <f>_xlfn.XLOOKUP(A9375,Table4[Lfd],Table4[idElementValue],"Err",0)</f>
        <v/>
      </c>
      <c r="D9375">
        <f t="shared" si="444"/>
        <v>14</v>
      </c>
      <c r="E9375">
        <f ca="1">OFFSET(ElementsDB!$AQ$2,SeriesSelection!A9375-1,SeriesSelection!B9375-1)</f>
        <v>0</v>
      </c>
      <c r="F9375">
        <f>_xlfn.XLOOKUP(A9375,Table4[Lfd],Table4[Periods],"Err",0)</f>
        <v>0</v>
      </c>
      <c r="G9375" t="b">
        <f t="shared" si="442"/>
        <v>0</v>
      </c>
    </row>
    <row r="9376" spans="1:7" hidden="1" x14ac:dyDescent="0.25">
      <c r="A9376">
        <f t="shared" si="443"/>
        <v>261</v>
      </c>
      <c r="B9376">
        <f t="shared" si="444"/>
        <v>15</v>
      </c>
      <c r="C9376" t="str">
        <f>_xlfn.XLOOKUP(A9376,Table4[Lfd],Table4[idElementValue],"Err",0)</f>
        <v/>
      </c>
      <c r="D9376">
        <f t="shared" si="444"/>
        <v>15</v>
      </c>
      <c r="E9376">
        <f ca="1">OFFSET(ElementsDB!$AQ$2,SeriesSelection!A9376-1,SeriesSelection!B9376-1)</f>
        <v>0</v>
      </c>
      <c r="F9376">
        <f>_xlfn.XLOOKUP(A9376,Table4[Lfd],Table4[Periods],"Err",0)</f>
        <v>0</v>
      </c>
      <c r="G9376" t="b">
        <f t="shared" si="442"/>
        <v>0</v>
      </c>
    </row>
    <row r="9377" spans="1:7" hidden="1" x14ac:dyDescent="0.25">
      <c r="A9377">
        <f t="shared" si="443"/>
        <v>261</v>
      </c>
      <c r="B9377">
        <f t="shared" si="444"/>
        <v>16</v>
      </c>
      <c r="C9377" t="str">
        <f>_xlfn.XLOOKUP(A9377,Table4[Lfd],Table4[idElementValue],"Err",0)</f>
        <v/>
      </c>
      <c r="D9377">
        <f t="shared" si="444"/>
        <v>16</v>
      </c>
      <c r="E9377">
        <f ca="1">OFFSET(ElementsDB!$AQ$2,SeriesSelection!A9377-1,SeriesSelection!B9377-1)</f>
        <v>0</v>
      </c>
      <c r="F9377">
        <f>_xlfn.XLOOKUP(A9377,Table4[Lfd],Table4[Periods],"Err",0)</f>
        <v>0</v>
      </c>
      <c r="G9377" t="b">
        <f t="shared" si="442"/>
        <v>0</v>
      </c>
    </row>
    <row r="9378" spans="1:7" hidden="1" x14ac:dyDescent="0.25">
      <c r="A9378">
        <f t="shared" si="443"/>
        <v>261</v>
      </c>
      <c r="B9378">
        <f t="shared" si="444"/>
        <v>17</v>
      </c>
      <c r="C9378" t="str">
        <f>_xlfn.XLOOKUP(A9378,Table4[Lfd],Table4[idElementValue],"Err",0)</f>
        <v/>
      </c>
      <c r="D9378">
        <f t="shared" si="444"/>
        <v>17</v>
      </c>
      <c r="E9378">
        <f ca="1">OFFSET(ElementsDB!$AQ$2,SeriesSelection!A9378-1,SeriesSelection!B9378-1)</f>
        <v>0</v>
      </c>
      <c r="F9378">
        <f>_xlfn.XLOOKUP(A9378,Table4[Lfd],Table4[Periods],"Err",0)</f>
        <v>0</v>
      </c>
      <c r="G9378" t="b">
        <f t="shared" si="442"/>
        <v>0</v>
      </c>
    </row>
    <row r="9379" spans="1:7" hidden="1" x14ac:dyDescent="0.25">
      <c r="A9379">
        <f t="shared" si="443"/>
        <v>261</v>
      </c>
      <c r="B9379">
        <f t="shared" si="444"/>
        <v>18</v>
      </c>
      <c r="C9379" t="str">
        <f>_xlfn.XLOOKUP(A9379,Table4[Lfd],Table4[idElementValue],"Err",0)</f>
        <v/>
      </c>
      <c r="D9379">
        <f t="shared" si="444"/>
        <v>18</v>
      </c>
      <c r="E9379">
        <f ca="1">OFFSET(ElementsDB!$AQ$2,SeriesSelection!A9379-1,SeriesSelection!B9379-1)</f>
        <v>0</v>
      </c>
      <c r="F9379">
        <f>_xlfn.XLOOKUP(A9379,Table4[Lfd],Table4[Periods],"Err",0)</f>
        <v>0</v>
      </c>
      <c r="G9379" t="b">
        <f t="shared" si="442"/>
        <v>0</v>
      </c>
    </row>
    <row r="9380" spans="1:7" hidden="1" x14ac:dyDescent="0.25">
      <c r="A9380">
        <f t="shared" si="443"/>
        <v>261</v>
      </c>
      <c r="B9380">
        <f t="shared" si="444"/>
        <v>19</v>
      </c>
      <c r="C9380" t="str">
        <f>_xlfn.XLOOKUP(A9380,Table4[Lfd],Table4[idElementValue],"Err",0)</f>
        <v/>
      </c>
      <c r="D9380">
        <f t="shared" si="444"/>
        <v>19</v>
      </c>
      <c r="E9380">
        <f ca="1">OFFSET(ElementsDB!$AQ$2,SeriesSelection!A9380-1,SeriesSelection!B9380-1)</f>
        <v>0</v>
      </c>
      <c r="F9380">
        <f>_xlfn.XLOOKUP(A9380,Table4[Lfd],Table4[Periods],"Err",0)</f>
        <v>0</v>
      </c>
      <c r="G9380" t="b">
        <f t="shared" si="442"/>
        <v>0</v>
      </c>
    </row>
    <row r="9381" spans="1:7" hidden="1" x14ac:dyDescent="0.25">
      <c r="A9381">
        <f t="shared" si="443"/>
        <v>261</v>
      </c>
      <c r="B9381">
        <f t="shared" si="444"/>
        <v>20</v>
      </c>
      <c r="C9381" t="str">
        <f>_xlfn.XLOOKUP(A9381,Table4[Lfd],Table4[idElementValue],"Err",0)</f>
        <v/>
      </c>
      <c r="D9381">
        <f t="shared" si="444"/>
        <v>20</v>
      </c>
      <c r="E9381">
        <f ca="1">OFFSET(ElementsDB!$AQ$2,SeriesSelection!A9381-1,SeriesSelection!B9381-1)</f>
        <v>0</v>
      </c>
      <c r="F9381">
        <f>_xlfn.XLOOKUP(A9381,Table4[Lfd],Table4[Periods],"Err",0)</f>
        <v>0</v>
      </c>
      <c r="G9381" t="b">
        <f t="shared" si="442"/>
        <v>0</v>
      </c>
    </row>
    <row r="9382" spans="1:7" hidden="1" x14ac:dyDescent="0.25">
      <c r="A9382">
        <f t="shared" si="443"/>
        <v>261</v>
      </c>
      <c r="B9382">
        <f t="shared" si="444"/>
        <v>21</v>
      </c>
      <c r="C9382" t="str">
        <f>_xlfn.XLOOKUP(A9382,Table4[Lfd],Table4[idElementValue],"Err",0)</f>
        <v/>
      </c>
      <c r="D9382">
        <f t="shared" si="444"/>
        <v>21</v>
      </c>
      <c r="E9382">
        <f ca="1">OFFSET(ElementsDB!$AQ$2,SeriesSelection!A9382-1,SeriesSelection!B9382-1)</f>
        <v>0</v>
      </c>
      <c r="F9382">
        <f>_xlfn.XLOOKUP(A9382,Table4[Lfd],Table4[Periods],"Err",0)</f>
        <v>0</v>
      </c>
      <c r="G9382" t="b">
        <f t="shared" si="442"/>
        <v>0</v>
      </c>
    </row>
    <row r="9383" spans="1:7" hidden="1" x14ac:dyDescent="0.25">
      <c r="A9383">
        <f t="shared" si="443"/>
        <v>261</v>
      </c>
      <c r="B9383">
        <f t="shared" si="444"/>
        <v>22</v>
      </c>
      <c r="C9383" t="str">
        <f>_xlfn.XLOOKUP(A9383,Table4[Lfd],Table4[idElementValue],"Err",0)</f>
        <v/>
      </c>
      <c r="D9383">
        <f t="shared" si="444"/>
        <v>22</v>
      </c>
      <c r="E9383">
        <f ca="1">OFFSET(ElementsDB!$AQ$2,SeriesSelection!A9383-1,SeriesSelection!B9383-1)</f>
        <v>0</v>
      </c>
      <c r="F9383">
        <f>_xlfn.XLOOKUP(A9383,Table4[Lfd],Table4[Periods],"Err",0)</f>
        <v>0</v>
      </c>
      <c r="G9383" t="b">
        <f t="shared" si="442"/>
        <v>0</v>
      </c>
    </row>
    <row r="9384" spans="1:7" hidden="1" x14ac:dyDescent="0.25">
      <c r="A9384">
        <f t="shared" si="443"/>
        <v>261</v>
      </c>
      <c r="B9384">
        <f t="shared" si="444"/>
        <v>23</v>
      </c>
      <c r="C9384" t="str">
        <f>_xlfn.XLOOKUP(A9384,Table4[Lfd],Table4[idElementValue],"Err",0)</f>
        <v/>
      </c>
      <c r="D9384">
        <f t="shared" si="444"/>
        <v>23</v>
      </c>
      <c r="E9384">
        <f ca="1">OFFSET(ElementsDB!$AQ$2,SeriesSelection!A9384-1,SeriesSelection!B9384-1)</f>
        <v>0</v>
      </c>
      <c r="F9384">
        <f>_xlfn.XLOOKUP(A9384,Table4[Lfd],Table4[Periods],"Err",0)</f>
        <v>0</v>
      </c>
      <c r="G9384" t="b">
        <f t="shared" si="442"/>
        <v>0</v>
      </c>
    </row>
    <row r="9385" spans="1:7" hidden="1" x14ac:dyDescent="0.25">
      <c r="A9385">
        <f t="shared" si="443"/>
        <v>261</v>
      </c>
      <c r="B9385">
        <f t="shared" si="444"/>
        <v>24</v>
      </c>
      <c r="C9385" t="str">
        <f>_xlfn.XLOOKUP(A9385,Table4[Lfd],Table4[idElementValue],"Err",0)</f>
        <v/>
      </c>
      <c r="D9385">
        <f t="shared" si="444"/>
        <v>24</v>
      </c>
      <c r="E9385">
        <f ca="1">OFFSET(ElementsDB!$AQ$2,SeriesSelection!A9385-1,SeriesSelection!B9385-1)</f>
        <v>0</v>
      </c>
      <c r="F9385">
        <f>_xlfn.XLOOKUP(A9385,Table4[Lfd],Table4[Periods],"Err",0)</f>
        <v>0</v>
      </c>
      <c r="G9385" t="b">
        <f t="shared" si="442"/>
        <v>0</v>
      </c>
    </row>
    <row r="9386" spans="1:7" hidden="1" x14ac:dyDescent="0.25">
      <c r="A9386">
        <f t="shared" si="443"/>
        <v>261</v>
      </c>
      <c r="B9386">
        <f t="shared" si="444"/>
        <v>25</v>
      </c>
      <c r="C9386" t="str">
        <f>_xlfn.XLOOKUP(A9386,Table4[Lfd],Table4[idElementValue],"Err",0)</f>
        <v/>
      </c>
      <c r="D9386">
        <f t="shared" si="444"/>
        <v>25</v>
      </c>
      <c r="E9386">
        <f ca="1">OFFSET(ElementsDB!$AQ$2,SeriesSelection!A9386-1,SeriesSelection!B9386-1)</f>
        <v>0</v>
      </c>
      <c r="F9386">
        <f>_xlfn.XLOOKUP(A9386,Table4[Lfd],Table4[Periods],"Err",0)</f>
        <v>0</v>
      </c>
      <c r="G9386" t="b">
        <f t="shared" si="442"/>
        <v>0</v>
      </c>
    </row>
    <row r="9387" spans="1:7" hidden="1" x14ac:dyDescent="0.25">
      <c r="A9387">
        <f t="shared" si="443"/>
        <v>261</v>
      </c>
      <c r="B9387">
        <f t="shared" si="444"/>
        <v>26</v>
      </c>
      <c r="C9387" t="str">
        <f>_xlfn.XLOOKUP(A9387,Table4[Lfd],Table4[idElementValue],"Err",0)</f>
        <v/>
      </c>
      <c r="D9387">
        <f t="shared" si="444"/>
        <v>26</v>
      </c>
      <c r="E9387">
        <f ca="1">OFFSET(ElementsDB!$AQ$2,SeriesSelection!A9387-1,SeriesSelection!B9387-1)</f>
        <v>0</v>
      </c>
      <c r="F9387">
        <f>_xlfn.XLOOKUP(A9387,Table4[Lfd],Table4[Periods],"Err",0)</f>
        <v>0</v>
      </c>
      <c r="G9387" t="b">
        <f t="shared" si="442"/>
        <v>0</v>
      </c>
    </row>
    <row r="9388" spans="1:7" hidden="1" x14ac:dyDescent="0.25">
      <c r="A9388">
        <f t="shared" si="443"/>
        <v>261</v>
      </c>
      <c r="B9388">
        <f t="shared" si="444"/>
        <v>27</v>
      </c>
      <c r="C9388" t="str">
        <f>_xlfn.XLOOKUP(A9388,Table4[Lfd],Table4[idElementValue],"Err",0)</f>
        <v/>
      </c>
      <c r="D9388">
        <f t="shared" si="444"/>
        <v>27</v>
      </c>
      <c r="E9388">
        <f ca="1">OFFSET(ElementsDB!$AQ$2,SeriesSelection!A9388-1,SeriesSelection!B9388-1)</f>
        <v>0</v>
      </c>
      <c r="F9388">
        <f>_xlfn.XLOOKUP(A9388,Table4[Lfd],Table4[Periods],"Err",0)</f>
        <v>0</v>
      </c>
      <c r="G9388" t="b">
        <f t="shared" si="442"/>
        <v>0</v>
      </c>
    </row>
    <row r="9389" spans="1:7" hidden="1" x14ac:dyDescent="0.25">
      <c r="A9389">
        <f t="shared" si="443"/>
        <v>261</v>
      </c>
      <c r="B9389">
        <f t="shared" si="444"/>
        <v>28</v>
      </c>
      <c r="C9389" t="str">
        <f>_xlfn.XLOOKUP(A9389,Table4[Lfd],Table4[idElementValue],"Err",0)</f>
        <v/>
      </c>
      <c r="D9389">
        <f t="shared" si="444"/>
        <v>28</v>
      </c>
      <c r="E9389">
        <f ca="1">OFFSET(ElementsDB!$AQ$2,SeriesSelection!A9389-1,SeriesSelection!B9389-1)</f>
        <v>0</v>
      </c>
      <c r="F9389">
        <f>_xlfn.XLOOKUP(A9389,Table4[Lfd],Table4[Periods],"Err",0)</f>
        <v>0</v>
      </c>
      <c r="G9389" t="b">
        <f t="shared" si="442"/>
        <v>0</v>
      </c>
    </row>
    <row r="9390" spans="1:7" hidden="1" x14ac:dyDescent="0.25">
      <c r="A9390">
        <f t="shared" si="443"/>
        <v>261</v>
      </c>
      <c r="B9390">
        <f t="shared" si="444"/>
        <v>29</v>
      </c>
      <c r="C9390" t="str">
        <f>_xlfn.XLOOKUP(A9390,Table4[Lfd],Table4[idElementValue],"Err",0)</f>
        <v/>
      </c>
      <c r="D9390">
        <f t="shared" si="444"/>
        <v>29</v>
      </c>
      <c r="E9390">
        <f ca="1">OFFSET(ElementsDB!$AQ$2,SeriesSelection!A9390-1,SeriesSelection!B9390-1)</f>
        <v>0</v>
      </c>
      <c r="F9390">
        <f>_xlfn.XLOOKUP(A9390,Table4[Lfd],Table4[Periods],"Err",0)</f>
        <v>0</v>
      </c>
      <c r="G9390" t="b">
        <f t="shared" si="442"/>
        <v>0</v>
      </c>
    </row>
    <row r="9391" spans="1:7" hidden="1" x14ac:dyDescent="0.25">
      <c r="A9391">
        <f t="shared" si="443"/>
        <v>261</v>
      </c>
      <c r="B9391">
        <f t="shared" si="444"/>
        <v>30</v>
      </c>
      <c r="C9391" t="str">
        <f>_xlfn.XLOOKUP(A9391,Table4[Lfd],Table4[idElementValue],"Err",0)</f>
        <v/>
      </c>
      <c r="D9391">
        <f t="shared" si="444"/>
        <v>30</v>
      </c>
      <c r="E9391">
        <f ca="1">OFFSET(ElementsDB!$AQ$2,SeriesSelection!A9391-1,SeriesSelection!B9391-1)</f>
        <v>0</v>
      </c>
      <c r="F9391">
        <f>_xlfn.XLOOKUP(A9391,Table4[Lfd],Table4[Periods],"Err",0)</f>
        <v>0</v>
      </c>
      <c r="G9391" t="b">
        <f t="shared" si="442"/>
        <v>0</v>
      </c>
    </row>
    <row r="9392" spans="1:7" hidden="1" x14ac:dyDescent="0.25">
      <c r="A9392">
        <f t="shared" si="443"/>
        <v>261</v>
      </c>
      <c r="B9392">
        <f t="shared" si="444"/>
        <v>31</v>
      </c>
      <c r="C9392" t="str">
        <f>_xlfn.XLOOKUP(A9392,Table4[Lfd],Table4[idElementValue],"Err",0)</f>
        <v/>
      </c>
      <c r="D9392">
        <f t="shared" si="444"/>
        <v>31</v>
      </c>
      <c r="E9392">
        <f ca="1">OFFSET(ElementsDB!$AQ$2,SeriesSelection!A9392-1,SeriesSelection!B9392-1)</f>
        <v>0</v>
      </c>
      <c r="F9392">
        <f>_xlfn.XLOOKUP(A9392,Table4[Lfd],Table4[Periods],"Err",0)</f>
        <v>0</v>
      </c>
      <c r="G9392" t="b">
        <f t="shared" si="442"/>
        <v>0</v>
      </c>
    </row>
    <row r="9393" spans="1:7" hidden="1" x14ac:dyDescent="0.25">
      <c r="A9393">
        <f t="shared" si="443"/>
        <v>261</v>
      </c>
      <c r="B9393">
        <f t="shared" si="444"/>
        <v>32</v>
      </c>
      <c r="C9393" t="str">
        <f>_xlfn.XLOOKUP(A9393,Table4[Lfd],Table4[idElementValue],"Err",0)</f>
        <v/>
      </c>
      <c r="D9393">
        <f t="shared" si="444"/>
        <v>32</v>
      </c>
      <c r="E9393">
        <f ca="1">OFFSET(ElementsDB!$AQ$2,SeriesSelection!A9393-1,SeriesSelection!B9393-1)</f>
        <v>0</v>
      </c>
      <c r="F9393">
        <f>_xlfn.XLOOKUP(A9393,Table4[Lfd],Table4[Periods],"Err",0)</f>
        <v>0</v>
      </c>
      <c r="G9393" t="b">
        <f t="shared" si="442"/>
        <v>0</v>
      </c>
    </row>
    <row r="9394" spans="1:7" hidden="1" x14ac:dyDescent="0.25">
      <c r="A9394">
        <f t="shared" si="443"/>
        <v>261</v>
      </c>
      <c r="B9394">
        <f t="shared" si="444"/>
        <v>33</v>
      </c>
      <c r="C9394" t="str">
        <f>_xlfn.XLOOKUP(A9394,Table4[Lfd],Table4[idElementValue],"Err",0)</f>
        <v/>
      </c>
      <c r="D9394">
        <f t="shared" si="444"/>
        <v>33</v>
      </c>
      <c r="E9394">
        <f ca="1">OFFSET(ElementsDB!$AQ$2,SeriesSelection!A9394-1,SeriesSelection!B9394-1)</f>
        <v>0</v>
      </c>
      <c r="F9394">
        <f>_xlfn.XLOOKUP(A9394,Table4[Lfd],Table4[Periods],"Err",0)</f>
        <v>0</v>
      </c>
      <c r="G9394" t="b">
        <f t="shared" si="442"/>
        <v>0</v>
      </c>
    </row>
    <row r="9395" spans="1:7" hidden="1" x14ac:dyDescent="0.25">
      <c r="A9395">
        <f t="shared" si="443"/>
        <v>261</v>
      </c>
      <c r="B9395">
        <f t="shared" si="444"/>
        <v>34</v>
      </c>
      <c r="C9395" t="str">
        <f>_xlfn.XLOOKUP(A9395,Table4[Lfd],Table4[idElementValue],"Err",0)</f>
        <v/>
      </c>
      <c r="D9395">
        <f t="shared" si="444"/>
        <v>34</v>
      </c>
      <c r="E9395">
        <f ca="1">OFFSET(ElementsDB!$AQ$2,SeriesSelection!A9395-1,SeriesSelection!B9395-1)</f>
        <v>0</v>
      </c>
      <c r="F9395">
        <f>_xlfn.XLOOKUP(A9395,Table4[Lfd],Table4[Periods],"Err",0)</f>
        <v>0</v>
      </c>
      <c r="G9395" t="b">
        <f t="shared" si="442"/>
        <v>0</v>
      </c>
    </row>
    <row r="9396" spans="1:7" hidden="1" x14ac:dyDescent="0.25">
      <c r="A9396">
        <f t="shared" si="443"/>
        <v>261</v>
      </c>
      <c r="B9396">
        <f t="shared" si="444"/>
        <v>35</v>
      </c>
      <c r="C9396" t="str">
        <f>_xlfn.XLOOKUP(A9396,Table4[Lfd],Table4[idElementValue],"Err",0)</f>
        <v/>
      </c>
      <c r="D9396">
        <f t="shared" si="444"/>
        <v>35</v>
      </c>
      <c r="E9396">
        <f ca="1">OFFSET(ElementsDB!$AQ$2,SeriesSelection!A9396-1,SeriesSelection!B9396-1)</f>
        <v>0</v>
      </c>
      <c r="F9396">
        <f>_xlfn.XLOOKUP(A9396,Table4[Lfd],Table4[Periods],"Err",0)</f>
        <v>0</v>
      </c>
      <c r="G9396" t="b">
        <f t="shared" si="442"/>
        <v>0</v>
      </c>
    </row>
    <row r="9397" spans="1:7" hidden="1" x14ac:dyDescent="0.25">
      <c r="A9397">
        <f t="shared" si="443"/>
        <v>261</v>
      </c>
      <c r="B9397">
        <f t="shared" si="444"/>
        <v>36</v>
      </c>
      <c r="C9397" t="str">
        <f>_xlfn.XLOOKUP(A9397,Table4[Lfd],Table4[idElementValue],"Err",0)</f>
        <v/>
      </c>
      <c r="D9397">
        <f t="shared" si="444"/>
        <v>36</v>
      </c>
      <c r="E9397">
        <f ca="1">OFFSET(ElementsDB!$AQ$2,SeriesSelection!A9397-1,SeriesSelection!B9397-1)</f>
        <v>0</v>
      </c>
      <c r="F9397">
        <f>_xlfn.XLOOKUP(A9397,Table4[Lfd],Table4[Periods],"Err",0)</f>
        <v>0</v>
      </c>
      <c r="G9397" t="b">
        <f t="shared" si="442"/>
        <v>0</v>
      </c>
    </row>
    <row r="9398" spans="1:7" hidden="1" x14ac:dyDescent="0.25">
      <c r="A9398">
        <f t="shared" si="443"/>
        <v>262</v>
      </c>
      <c r="B9398">
        <f t="shared" si="444"/>
        <v>1</v>
      </c>
      <c r="C9398" t="str">
        <f>_xlfn.XLOOKUP(A9398,Table4[Lfd],Table4[idElementValue],"Err",0)</f>
        <v/>
      </c>
      <c r="D9398">
        <f t="shared" si="444"/>
        <v>1</v>
      </c>
      <c r="E9398">
        <f ca="1">OFFSET(ElementsDB!$AQ$2,SeriesSelection!A9398-1,SeriesSelection!B9398-1)</f>
        <v>0</v>
      </c>
      <c r="F9398">
        <f>_xlfn.XLOOKUP(A9398,Table4[Lfd],Table4[Periods],"Err",0)</f>
        <v>0</v>
      </c>
      <c r="G9398" t="b">
        <f t="shared" si="442"/>
        <v>0</v>
      </c>
    </row>
    <row r="9399" spans="1:7" hidden="1" x14ac:dyDescent="0.25">
      <c r="A9399">
        <f t="shared" si="443"/>
        <v>262</v>
      </c>
      <c r="B9399">
        <f t="shared" si="444"/>
        <v>2</v>
      </c>
      <c r="C9399" t="str">
        <f>_xlfn.XLOOKUP(A9399,Table4[Lfd],Table4[idElementValue],"Err",0)</f>
        <v/>
      </c>
      <c r="D9399">
        <f t="shared" si="444"/>
        <v>2</v>
      </c>
      <c r="E9399">
        <f ca="1">OFFSET(ElementsDB!$AQ$2,SeriesSelection!A9399-1,SeriesSelection!B9399-1)</f>
        <v>0</v>
      </c>
      <c r="F9399">
        <f>_xlfn.XLOOKUP(A9399,Table4[Lfd],Table4[Periods],"Err",0)</f>
        <v>0</v>
      </c>
      <c r="G9399" t="b">
        <f t="shared" si="442"/>
        <v>0</v>
      </c>
    </row>
    <row r="9400" spans="1:7" hidden="1" x14ac:dyDescent="0.25">
      <c r="A9400">
        <f t="shared" si="443"/>
        <v>262</v>
      </c>
      <c r="B9400">
        <f t="shared" si="444"/>
        <v>3</v>
      </c>
      <c r="C9400" t="str">
        <f>_xlfn.XLOOKUP(A9400,Table4[Lfd],Table4[idElementValue],"Err",0)</f>
        <v/>
      </c>
      <c r="D9400">
        <f t="shared" si="444"/>
        <v>3</v>
      </c>
      <c r="E9400">
        <f ca="1">OFFSET(ElementsDB!$AQ$2,SeriesSelection!A9400-1,SeriesSelection!B9400-1)</f>
        <v>0</v>
      </c>
      <c r="F9400">
        <f>_xlfn.XLOOKUP(A9400,Table4[Lfd],Table4[Periods],"Err",0)</f>
        <v>0</v>
      </c>
      <c r="G9400" t="b">
        <f t="shared" si="442"/>
        <v>0</v>
      </c>
    </row>
    <row r="9401" spans="1:7" hidden="1" x14ac:dyDescent="0.25">
      <c r="A9401">
        <f t="shared" si="443"/>
        <v>262</v>
      </c>
      <c r="B9401">
        <f t="shared" si="444"/>
        <v>4</v>
      </c>
      <c r="C9401" t="str">
        <f>_xlfn.XLOOKUP(A9401,Table4[Lfd],Table4[idElementValue],"Err",0)</f>
        <v/>
      </c>
      <c r="D9401">
        <f t="shared" si="444"/>
        <v>4</v>
      </c>
      <c r="E9401">
        <f ca="1">OFFSET(ElementsDB!$AQ$2,SeriesSelection!A9401-1,SeriesSelection!B9401-1)</f>
        <v>0</v>
      </c>
      <c r="F9401">
        <f>_xlfn.XLOOKUP(A9401,Table4[Lfd],Table4[Periods],"Err",0)</f>
        <v>0</v>
      </c>
      <c r="G9401" t="b">
        <f t="shared" si="442"/>
        <v>0</v>
      </c>
    </row>
    <row r="9402" spans="1:7" hidden="1" x14ac:dyDescent="0.25">
      <c r="A9402">
        <f t="shared" si="443"/>
        <v>262</v>
      </c>
      <c r="B9402">
        <f t="shared" si="444"/>
        <v>5</v>
      </c>
      <c r="C9402" t="str">
        <f>_xlfn.XLOOKUP(A9402,Table4[Lfd],Table4[idElementValue],"Err",0)</f>
        <v/>
      </c>
      <c r="D9402">
        <f t="shared" si="444"/>
        <v>5</v>
      </c>
      <c r="E9402">
        <f ca="1">OFFSET(ElementsDB!$AQ$2,SeriesSelection!A9402-1,SeriesSelection!B9402-1)</f>
        <v>0</v>
      </c>
      <c r="F9402">
        <f>_xlfn.XLOOKUP(A9402,Table4[Lfd],Table4[Periods],"Err",0)</f>
        <v>0</v>
      </c>
      <c r="G9402" t="b">
        <f t="shared" si="442"/>
        <v>0</v>
      </c>
    </row>
    <row r="9403" spans="1:7" hidden="1" x14ac:dyDescent="0.25">
      <c r="A9403">
        <f t="shared" si="443"/>
        <v>262</v>
      </c>
      <c r="B9403">
        <f t="shared" si="444"/>
        <v>6</v>
      </c>
      <c r="C9403" t="str">
        <f>_xlfn.XLOOKUP(A9403,Table4[Lfd],Table4[idElementValue],"Err",0)</f>
        <v/>
      </c>
      <c r="D9403">
        <f t="shared" si="444"/>
        <v>6</v>
      </c>
      <c r="E9403">
        <f ca="1">OFFSET(ElementsDB!$AQ$2,SeriesSelection!A9403-1,SeriesSelection!B9403-1)</f>
        <v>0</v>
      </c>
      <c r="F9403">
        <f>_xlfn.XLOOKUP(A9403,Table4[Lfd],Table4[Periods],"Err",0)</f>
        <v>0</v>
      </c>
      <c r="G9403" t="b">
        <f t="shared" si="442"/>
        <v>0</v>
      </c>
    </row>
    <row r="9404" spans="1:7" hidden="1" x14ac:dyDescent="0.25">
      <c r="A9404">
        <f t="shared" si="443"/>
        <v>262</v>
      </c>
      <c r="B9404">
        <f t="shared" si="444"/>
        <v>7</v>
      </c>
      <c r="C9404" t="str">
        <f>_xlfn.XLOOKUP(A9404,Table4[Lfd],Table4[idElementValue],"Err",0)</f>
        <v/>
      </c>
      <c r="D9404">
        <f t="shared" si="444"/>
        <v>7</v>
      </c>
      <c r="E9404">
        <f ca="1">OFFSET(ElementsDB!$AQ$2,SeriesSelection!A9404-1,SeriesSelection!B9404-1)</f>
        <v>0</v>
      </c>
      <c r="F9404">
        <f>_xlfn.XLOOKUP(A9404,Table4[Lfd],Table4[Periods],"Err",0)</f>
        <v>0</v>
      </c>
      <c r="G9404" t="b">
        <f t="shared" si="442"/>
        <v>0</v>
      </c>
    </row>
    <row r="9405" spans="1:7" hidden="1" x14ac:dyDescent="0.25">
      <c r="A9405">
        <f t="shared" si="443"/>
        <v>262</v>
      </c>
      <c r="B9405">
        <f t="shared" si="444"/>
        <v>8</v>
      </c>
      <c r="C9405" t="str">
        <f>_xlfn.XLOOKUP(A9405,Table4[Lfd],Table4[idElementValue],"Err",0)</f>
        <v/>
      </c>
      <c r="D9405">
        <f t="shared" si="444"/>
        <v>8</v>
      </c>
      <c r="E9405">
        <f ca="1">OFFSET(ElementsDB!$AQ$2,SeriesSelection!A9405-1,SeriesSelection!B9405-1)</f>
        <v>0</v>
      </c>
      <c r="F9405">
        <f>_xlfn.XLOOKUP(A9405,Table4[Lfd],Table4[Periods],"Err",0)</f>
        <v>0</v>
      </c>
      <c r="G9405" t="b">
        <f t="shared" si="442"/>
        <v>0</v>
      </c>
    </row>
    <row r="9406" spans="1:7" hidden="1" x14ac:dyDescent="0.25">
      <c r="A9406">
        <f t="shared" si="443"/>
        <v>262</v>
      </c>
      <c r="B9406">
        <f t="shared" si="444"/>
        <v>9</v>
      </c>
      <c r="C9406" t="str">
        <f>_xlfn.XLOOKUP(A9406,Table4[Lfd],Table4[idElementValue],"Err",0)</f>
        <v/>
      </c>
      <c r="D9406">
        <f t="shared" si="444"/>
        <v>9</v>
      </c>
      <c r="E9406">
        <f ca="1">OFFSET(ElementsDB!$AQ$2,SeriesSelection!A9406-1,SeriesSelection!B9406-1)</f>
        <v>0</v>
      </c>
      <c r="F9406">
        <f>_xlfn.XLOOKUP(A9406,Table4[Lfd],Table4[Periods],"Err",0)</f>
        <v>0</v>
      </c>
      <c r="G9406" t="b">
        <f t="shared" si="442"/>
        <v>0</v>
      </c>
    </row>
    <row r="9407" spans="1:7" hidden="1" x14ac:dyDescent="0.25">
      <c r="A9407">
        <f t="shared" si="443"/>
        <v>262</v>
      </c>
      <c r="B9407">
        <f t="shared" si="444"/>
        <v>10</v>
      </c>
      <c r="C9407" t="str">
        <f>_xlfn.XLOOKUP(A9407,Table4[Lfd],Table4[idElementValue],"Err",0)</f>
        <v/>
      </c>
      <c r="D9407">
        <f t="shared" si="444"/>
        <v>10</v>
      </c>
      <c r="E9407">
        <f ca="1">OFFSET(ElementsDB!$AQ$2,SeriesSelection!A9407-1,SeriesSelection!B9407-1)</f>
        <v>0</v>
      </c>
      <c r="F9407">
        <f>_xlfn.XLOOKUP(A9407,Table4[Lfd],Table4[Periods],"Err",0)</f>
        <v>0</v>
      </c>
      <c r="G9407" t="b">
        <f t="shared" si="442"/>
        <v>0</v>
      </c>
    </row>
    <row r="9408" spans="1:7" hidden="1" x14ac:dyDescent="0.25">
      <c r="A9408">
        <f t="shared" si="443"/>
        <v>262</v>
      </c>
      <c r="B9408">
        <f t="shared" si="444"/>
        <v>11</v>
      </c>
      <c r="C9408" t="str">
        <f>_xlfn.XLOOKUP(A9408,Table4[Lfd],Table4[idElementValue],"Err",0)</f>
        <v/>
      </c>
      <c r="D9408">
        <f t="shared" si="444"/>
        <v>11</v>
      </c>
      <c r="E9408">
        <f ca="1">OFFSET(ElementsDB!$AQ$2,SeriesSelection!A9408-1,SeriesSelection!B9408-1)</f>
        <v>0</v>
      </c>
      <c r="F9408">
        <f>_xlfn.XLOOKUP(A9408,Table4[Lfd],Table4[Periods],"Err",0)</f>
        <v>0</v>
      </c>
      <c r="G9408" t="b">
        <f t="shared" si="442"/>
        <v>0</v>
      </c>
    </row>
    <row r="9409" spans="1:7" hidden="1" x14ac:dyDescent="0.25">
      <c r="A9409">
        <f t="shared" si="443"/>
        <v>262</v>
      </c>
      <c r="B9409">
        <f t="shared" si="444"/>
        <v>12</v>
      </c>
      <c r="C9409" t="str">
        <f>_xlfn.XLOOKUP(A9409,Table4[Lfd],Table4[idElementValue],"Err",0)</f>
        <v/>
      </c>
      <c r="D9409">
        <f t="shared" si="444"/>
        <v>12</v>
      </c>
      <c r="E9409">
        <f ca="1">OFFSET(ElementsDB!$AQ$2,SeriesSelection!A9409-1,SeriesSelection!B9409-1)</f>
        <v>0</v>
      </c>
      <c r="F9409">
        <f>_xlfn.XLOOKUP(A9409,Table4[Lfd],Table4[Periods],"Err",0)</f>
        <v>0</v>
      </c>
      <c r="G9409" t="b">
        <f t="shared" si="442"/>
        <v>0</v>
      </c>
    </row>
    <row r="9410" spans="1:7" hidden="1" x14ac:dyDescent="0.25">
      <c r="A9410">
        <f t="shared" si="443"/>
        <v>262</v>
      </c>
      <c r="B9410">
        <f t="shared" si="444"/>
        <v>13</v>
      </c>
      <c r="C9410" t="str">
        <f>_xlfn.XLOOKUP(A9410,Table4[Lfd],Table4[idElementValue],"Err",0)</f>
        <v/>
      </c>
      <c r="D9410">
        <f t="shared" si="444"/>
        <v>13</v>
      </c>
      <c r="E9410">
        <f ca="1">OFFSET(ElementsDB!$AQ$2,SeriesSelection!A9410-1,SeriesSelection!B9410-1)</f>
        <v>0</v>
      </c>
      <c r="F9410">
        <f>_xlfn.XLOOKUP(A9410,Table4[Lfd],Table4[Periods],"Err",0)</f>
        <v>0</v>
      </c>
      <c r="G9410" t="b">
        <f t="shared" ref="G9410:G9473" si="445">(D9410&lt;=F9410)</f>
        <v>0</v>
      </c>
    </row>
    <row r="9411" spans="1:7" hidden="1" x14ac:dyDescent="0.25">
      <c r="A9411">
        <f t="shared" si="443"/>
        <v>262</v>
      </c>
      <c r="B9411">
        <f t="shared" si="444"/>
        <v>14</v>
      </c>
      <c r="C9411" t="str">
        <f>_xlfn.XLOOKUP(A9411,Table4[Lfd],Table4[idElementValue],"Err",0)</f>
        <v/>
      </c>
      <c r="D9411">
        <f t="shared" si="444"/>
        <v>14</v>
      </c>
      <c r="E9411">
        <f ca="1">OFFSET(ElementsDB!$AQ$2,SeriesSelection!A9411-1,SeriesSelection!B9411-1)</f>
        <v>0</v>
      </c>
      <c r="F9411">
        <f>_xlfn.XLOOKUP(A9411,Table4[Lfd],Table4[Periods],"Err",0)</f>
        <v>0</v>
      </c>
      <c r="G9411" t="b">
        <f t="shared" si="445"/>
        <v>0</v>
      </c>
    </row>
    <row r="9412" spans="1:7" hidden="1" x14ac:dyDescent="0.25">
      <c r="A9412">
        <f t="shared" si="443"/>
        <v>262</v>
      </c>
      <c r="B9412">
        <f t="shared" si="444"/>
        <v>15</v>
      </c>
      <c r="C9412" t="str">
        <f>_xlfn.XLOOKUP(A9412,Table4[Lfd],Table4[idElementValue],"Err",0)</f>
        <v/>
      </c>
      <c r="D9412">
        <f t="shared" si="444"/>
        <v>15</v>
      </c>
      <c r="E9412">
        <f ca="1">OFFSET(ElementsDB!$AQ$2,SeriesSelection!A9412-1,SeriesSelection!B9412-1)</f>
        <v>0</v>
      </c>
      <c r="F9412">
        <f>_xlfn.XLOOKUP(A9412,Table4[Lfd],Table4[Periods],"Err",0)</f>
        <v>0</v>
      </c>
      <c r="G9412" t="b">
        <f t="shared" si="445"/>
        <v>0</v>
      </c>
    </row>
    <row r="9413" spans="1:7" hidden="1" x14ac:dyDescent="0.25">
      <c r="A9413">
        <f t="shared" si="443"/>
        <v>262</v>
      </c>
      <c r="B9413">
        <f t="shared" si="444"/>
        <v>16</v>
      </c>
      <c r="C9413" t="str">
        <f>_xlfn.XLOOKUP(A9413,Table4[Lfd],Table4[idElementValue],"Err",0)</f>
        <v/>
      </c>
      <c r="D9413">
        <f t="shared" si="444"/>
        <v>16</v>
      </c>
      <c r="E9413">
        <f ca="1">OFFSET(ElementsDB!$AQ$2,SeriesSelection!A9413-1,SeriesSelection!B9413-1)</f>
        <v>0</v>
      </c>
      <c r="F9413">
        <f>_xlfn.XLOOKUP(A9413,Table4[Lfd],Table4[Periods],"Err",0)</f>
        <v>0</v>
      </c>
      <c r="G9413" t="b">
        <f t="shared" si="445"/>
        <v>0</v>
      </c>
    </row>
    <row r="9414" spans="1:7" hidden="1" x14ac:dyDescent="0.25">
      <c r="A9414">
        <f t="shared" si="443"/>
        <v>262</v>
      </c>
      <c r="B9414">
        <f t="shared" si="444"/>
        <v>17</v>
      </c>
      <c r="C9414" t="str">
        <f>_xlfn.XLOOKUP(A9414,Table4[Lfd],Table4[idElementValue],"Err",0)</f>
        <v/>
      </c>
      <c r="D9414">
        <f t="shared" si="444"/>
        <v>17</v>
      </c>
      <c r="E9414">
        <f ca="1">OFFSET(ElementsDB!$AQ$2,SeriesSelection!A9414-1,SeriesSelection!B9414-1)</f>
        <v>0</v>
      </c>
      <c r="F9414">
        <f>_xlfn.XLOOKUP(A9414,Table4[Lfd],Table4[Periods],"Err",0)</f>
        <v>0</v>
      </c>
      <c r="G9414" t="b">
        <f t="shared" si="445"/>
        <v>0</v>
      </c>
    </row>
    <row r="9415" spans="1:7" hidden="1" x14ac:dyDescent="0.25">
      <c r="A9415">
        <f t="shared" si="443"/>
        <v>262</v>
      </c>
      <c r="B9415">
        <f t="shared" si="444"/>
        <v>18</v>
      </c>
      <c r="C9415" t="str">
        <f>_xlfn.XLOOKUP(A9415,Table4[Lfd],Table4[idElementValue],"Err",0)</f>
        <v/>
      </c>
      <c r="D9415">
        <f t="shared" si="444"/>
        <v>18</v>
      </c>
      <c r="E9415">
        <f ca="1">OFFSET(ElementsDB!$AQ$2,SeriesSelection!A9415-1,SeriesSelection!B9415-1)</f>
        <v>0</v>
      </c>
      <c r="F9415">
        <f>_xlfn.XLOOKUP(A9415,Table4[Lfd],Table4[Periods],"Err",0)</f>
        <v>0</v>
      </c>
      <c r="G9415" t="b">
        <f t="shared" si="445"/>
        <v>0</v>
      </c>
    </row>
    <row r="9416" spans="1:7" hidden="1" x14ac:dyDescent="0.25">
      <c r="A9416">
        <f t="shared" si="443"/>
        <v>262</v>
      </c>
      <c r="B9416">
        <f t="shared" si="444"/>
        <v>19</v>
      </c>
      <c r="C9416" t="str">
        <f>_xlfn.XLOOKUP(A9416,Table4[Lfd],Table4[idElementValue],"Err",0)</f>
        <v/>
      </c>
      <c r="D9416">
        <f t="shared" si="444"/>
        <v>19</v>
      </c>
      <c r="E9416">
        <f ca="1">OFFSET(ElementsDB!$AQ$2,SeriesSelection!A9416-1,SeriesSelection!B9416-1)</f>
        <v>0</v>
      </c>
      <c r="F9416">
        <f>_xlfn.XLOOKUP(A9416,Table4[Lfd],Table4[Periods],"Err",0)</f>
        <v>0</v>
      </c>
      <c r="G9416" t="b">
        <f t="shared" si="445"/>
        <v>0</v>
      </c>
    </row>
    <row r="9417" spans="1:7" hidden="1" x14ac:dyDescent="0.25">
      <c r="A9417">
        <f t="shared" si="443"/>
        <v>262</v>
      </c>
      <c r="B9417">
        <f t="shared" si="444"/>
        <v>20</v>
      </c>
      <c r="C9417" t="str">
        <f>_xlfn.XLOOKUP(A9417,Table4[Lfd],Table4[idElementValue],"Err",0)</f>
        <v/>
      </c>
      <c r="D9417">
        <f t="shared" si="444"/>
        <v>20</v>
      </c>
      <c r="E9417">
        <f ca="1">OFFSET(ElementsDB!$AQ$2,SeriesSelection!A9417-1,SeriesSelection!B9417-1)</f>
        <v>0</v>
      </c>
      <c r="F9417">
        <f>_xlfn.XLOOKUP(A9417,Table4[Lfd],Table4[Periods],"Err",0)</f>
        <v>0</v>
      </c>
      <c r="G9417" t="b">
        <f t="shared" si="445"/>
        <v>0</v>
      </c>
    </row>
    <row r="9418" spans="1:7" hidden="1" x14ac:dyDescent="0.25">
      <c r="A9418">
        <f t="shared" si="443"/>
        <v>262</v>
      </c>
      <c r="B9418">
        <f t="shared" si="444"/>
        <v>21</v>
      </c>
      <c r="C9418" t="str">
        <f>_xlfn.XLOOKUP(A9418,Table4[Lfd],Table4[idElementValue],"Err",0)</f>
        <v/>
      </c>
      <c r="D9418">
        <f t="shared" si="444"/>
        <v>21</v>
      </c>
      <c r="E9418">
        <f ca="1">OFFSET(ElementsDB!$AQ$2,SeriesSelection!A9418-1,SeriesSelection!B9418-1)</f>
        <v>0</v>
      </c>
      <c r="F9418">
        <f>_xlfn.XLOOKUP(A9418,Table4[Lfd],Table4[Periods],"Err",0)</f>
        <v>0</v>
      </c>
      <c r="G9418" t="b">
        <f t="shared" si="445"/>
        <v>0</v>
      </c>
    </row>
    <row r="9419" spans="1:7" hidden="1" x14ac:dyDescent="0.25">
      <c r="A9419">
        <f t="shared" si="443"/>
        <v>262</v>
      </c>
      <c r="B9419">
        <f t="shared" si="444"/>
        <v>22</v>
      </c>
      <c r="C9419" t="str">
        <f>_xlfn.XLOOKUP(A9419,Table4[Lfd],Table4[idElementValue],"Err",0)</f>
        <v/>
      </c>
      <c r="D9419">
        <f t="shared" si="444"/>
        <v>22</v>
      </c>
      <c r="E9419">
        <f ca="1">OFFSET(ElementsDB!$AQ$2,SeriesSelection!A9419-1,SeriesSelection!B9419-1)</f>
        <v>0</v>
      </c>
      <c r="F9419">
        <f>_xlfn.XLOOKUP(A9419,Table4[Lfd],Table4[Periods],"Err",0)</f>
        <v>0</v>
      </c>
      <c r="G9419" t="b">
        <f t="shared" si="445"/>
        <v>0</v>
      </c>
    </row>
    <row r="9420" spans="1:7" hidden="1" x14ac:dyDescent="0.25">
      <c r="A9420">
        <f t="shared" si="443"/>
        <v>262</v>
      </c>
      <c r="B9420">
        <f t="shared" si="444"/>
        <v>23</v>
      </c>
      <c r="C9420" t="str">
        <f>_xlfn.XLOOKUP(A9420,Table4[Lfd],Table4[idElementValue],"Err",0)</f>
        <v/>
      </c>
      <c r="D9420">
        <f t="shared" si="444"/>
        <v>23</v>
      </c>
      <c r="E9420">
        <f ca="1">OFFSET(ElementsDB!$AQ$2,SeriesSelection!A9420-1,SeriesSelection!B9420-1)</f>
        <v>0</v>
      </c>
      <c r="F9420">
        <f>_xlfn.XLOOKUP(A9420,Table4[Lfd],Table4[Periods],"Err",0)</f>
        <v>0</v>
      </c>
      <c r="G9420" t="b">
        <f t="shared" si="445"/>
        <v>0</v>
      </c>
    </row>
    <row r="9421" spans="1:7" hidden="1" x14ac:dyDescent="0.25">
      <c r="A9421">
        <f t="shared" si="443"/>
        <v>262</v>
      </c>
      <c r="B9421">
        <f t="shared" si="444"/>
        <v>24</v>
      </c>
      <c r="C9421" t="str">
        <f>_xlfn.XLOOKUP(A9421,Table4[Lfd],Table4[idElementValue],"Err",0)</f>
        <v/>
      </c>
      <c r="D9421">
        <f t="shared" si="444"/>
        <v>24</v>
      </c>
      <c r="E9421">
        <f ca="1">OFFSET(ElementsDB!$AQ$2,SeriesSelection!A9421-1,SeriesSelection!B9421-1)</f>
        <v>0</v>
      </c>
      <c r="F9421">
        <f>_xlfn.XLOOKUP(A9421,Table4[Lfd],Table4[Periods],"Err",0)</f>
        <v>0</v>
      </c>
      <c r="G9421" t="b">
        <f t="shared" si="445"/>
        <v>0</v>
      </c>
    </row>
    <row r="9422" spans="1:7" hidden="1" x14ac:dyDescent="0.25">
      <c r="A9422">
        <f t="shared" si="443"/>
        <v>262</v>
      </c>
      <c r="B9422">
        <f t="shared" si="444"/>
        <v>25</v>
      </c>
      <c r="C9422" t="str">
        <f>_xlfn.XLOOKUP(A9422,Table4[Lfd],Table4[idElementValue],"Err",0)</f>
        <v/>
      </c>
      <c r="D9422">
        <f t="shared" si="444"/>
        <v>25</v>
      </c>
      <c r="E9422">
        <f ca="1">OFFSET(ElementsDB!$AQ$2,SeriesSelection!A9422-1,SeriesSelection!B9422-1)</f>
        <v>0</v>
      </c>
      <c r="F9422">
        <f>_xlfn.XLOOKUP(A9422,Table4[Lfd],Table4[Periods],"Err",0)</f>
        <v>0</v>
      </c>
      <c r="G9422" t="b">
        <f t="shared" si="445"/>
        <v>0</v>
      </c>
    </row>
    <row r="9423" spans="1:7" hidden="1" x14ac:dyDescent="0.25">
      <c r="A9423">
        <f t="shared" si="443"/>
        <v>262</v>
      </c>
      <c r="B9423">
        <f t="shared" si="444"/>
        <v>26</v>
      </c>
      <c r="C9423" t="str">
        <f>_xlfn.XLOOKUP(A9423,Table4[Lfd],Table4[idElementValue],"Err",0)</f>
        <v/>
      </c>
      <c r="D9423">
        <f t="shared" si="444"/>
        <v>26</v>
      </c>
      <c r="E9423">
        <f ca="1">OFFSET(ElementsDB!$AQ$2,SeriesSelection!A9423-1,SeriesSelection!B9423-1)</f>
        <v>0</v>
      </c>
      <c r="F9423">
        <f>_xlfn.XLOOKUP(A9423,Table4[Lfd],Table4[Periods],"Err",0)</f>
        <v>0</v>
      </c>
      <c r="G9423" t="b">
        <f t="shared" si="445"/>
        <v>0</v>
      </c>
    </row>
    <row r="9424" spans="1:7" hidden="1" x14ac:dyDescent="0.25">
      <c r="A9424">
        <f t="shared" ref="A9424:A9487" si="446">IF(B9424=1,A9423+1,A9423)</f>
        <v>262</v>
      </c>
      <c r="B9424">
        <f t="shared" ref="B9424:D9487" si="447">IF(B9423=36,1,B9423+1)</f>
        <v>27</v>
      </c>
      <c r="C9424" t="str">
        <f>_xlfn.XLOOKUP(A9424,Table4[Lfd],Table4[idElementValue],"Err",0)</f>
        <v/>
      </c>
      <c r="D9424">
        <f t="shared" si="447"/>
        <v>27</v>
      </c>
      <c r="E9424">
        <f ca="1">OFFSET(ElementsDB!$AQ$2,SeriesSelection!A9424-1,SeriesSelection!B9424-1)</f>
        <v>0</v>
      </c>
      <c r="F9424">
        <f>_xlfn.XLOOKUP(A9424,Table4[Lfd],Table4[Periods],"Err",0)</f>
        <v>0</v>
      </c>
      <c r="G9424" t="b">
        <f t="shared" si="445"/>
        <v>0</v>
      </c>
    </row>
    <row r="9425" spans="1:7" hidden="1" x14ac:dyDescent="0.25">
      <c r="A9425">
        <f t="shared" si="446"/>
        <v>262</v>
      </c>
      <c r="B9425">
        <f t="shared" si="447"/>
        <v>28</v>
      </c>
      <c r="C9425" t="str">
        <f>_xlfn.XLOOKUP(A9425,Table4[Lfd],Table4[idElementValue],"Err",0)</f>
        <v/>
      </c>
      <c r="D9425">
        <f t="shared" si="447"/>
        <v>28</v>
      </c>
      <c r="E9425">
        <f ca="1">OFFSET(ElementsDB!$AQ$2,SeriesSelection!A9425-1,SeriesSelection!B9425-1)</f>
        <v>0</v>
      </c>
      <c r="F9425">
        <f>_xlfn.XLOOKUP(A9425,Table4[Lfd],Table4[Periods],"Err",0)</f>
        <v>0</v>
      </c>
      <c r="G9425" t="b">
        <f t="shared" si="445"/>
        <v>0</v>
      </c>
    </row>
    <row r="9426" spans="1:7" hidden="1" x14ac:dyDescent="0.25">
      <c r="A9426">
        <f t="shared" si="446"/>
        <v>262</v>
      </c>
      <c r="B9426">
        <f t="shared" si="447"/>
        <v>29</v>
      </c>
      <c r="C9426" t="str">
        <f>_xlfn.XLOOKUP(A9426,Table4[Lfd],Table4[idElementValue],"Err",0)</f>
        <v/>
      </c>
      <c r="D9426">
        <f t="shared" si="447"/>
        <v>29</v>
      </c>
      <c r="E9426">
        <f ca="1">OFFSET(ElementsDB!$AQ$2,SeriesSelection!A9426-1,SeriesSelection!B9426-1)</f>
        <v>0</v>
      </c>
      <c r="F9426">
        <f>_xlfn.XLOOKUP(A9426,Table4[Lfd],Table4[Periods],"Err",0)</f>
        <v>0</v>
      </c>
      <c r="G9426" t="b">
        <f t="shared" si="445"/>
        <v>0</v>
      </c>
    </row>
    <row r="9427" spans="1:7" hidden="1" x14ac:dyDescent="0.25">
      <c r="A9427">
        <f t="shared" si="446"/>
        <v>262</v>
      </c>
      <c r="B9427">
        <f t="shared" si="447"/>
        <v>30</v>
      </c>
      <c r="C9427" t="str">
        <f>_xlfn.XLOOKUP(A9427,Table4[Lfd],Table4[idElementValue],"Err",0)</f>
        <v/>
      </c>
      <c r="D9427">
        <f t="shared" si="447"/>
        <v>30</v>
      </c>
      <c r="E9427">
        <f ca="1">OFFSET(ElementsDB!$AQ$2,SeriesSelection!A9427-1,SeriesSelection!B9427-1)</f>
        <v>0</v>
      </c>
      <c r="F9427">
        <f>_xlfn.XLOOKUP(A9427,Table4[Lfd],Table4[Periods],"Err",0)</f>
        <v>0</v>
      </c>
      <c r="G9427" t="b">
        <f t="shared" si="445"/>
        <v>0</v>
      </c>
    </row>
    <row r="9428" spans="1:7" hidden="1" x14ac:dyDescent="0.25">
      <c r="A9428">
        <f t="shared" si="446"/>
        <v>262</v>
      </c>
      <c r="B9428">
        <f t="shared" si="447"/>
        <v>31</v>
      </c>
      <c r="C9428" t="str">
        <f>_xlfn.XLOOKUP(A9428,Table4[Lfd],Table4[idElementValue],"Err",0)</f>
        <v/>
      </c>
      <c r="D9428">
        <f t="shared" si="447"/>
        <v>31</v>
      </c>
      <c r="E9428">
        <f ca="1">OFFSET(ElementsDB!$AQ$2,SeriesSelection!A9428-1,SeriesSelection!B9428-1)</f>
        <v>0</v>
      </c>
      <c r="F9428">
        <f>_xlfn.XLOOKUP(A9428,Table4[Lfd],Table4[Periods],"Err",0)</f>
        <v>0</v>
      </c>
      <c r="G9428" t="b">
        <f t="shared" si="445"/>
        <v>0</v>
      </c>
    </row>
    <row r="9429" spans="1:7" hidden="1" x14ac:dyDescent="0.25">
      <c r="A9429">
        <f t="shared" si="446"/>
        <v>262</v>
      </c>
      <c r="B9429">
        <f t="shared" si="447"/>
        <v>32</v>
      </c>
      <c r="C9429" t="str">
        <f>_xlfn.XLOOKUP(A9429,Table4[Lfd],Table4[idElementValue],"Err",0)</f>
        <v/>
      </c>
      <c r="D9429">
        <f t="shared" si="447"/>
        <v>32</v>
      </c>
      <c r="E9429">
        <f ca="1">OFFSET(ElementsDB!$AQ$2,SeriesSelection!A9429-1,SeriesSelection!B9429-1)</f>
        <v>0</v>
      </c>
      <c r="F9429">
        <f>_xlfn.XLOOKUP(A9429,Table4[Lfd],Table4[Periods],"Err",0)</f>
        <v>0</v>
      </c>
      <c r="G9429" t="b">
        <f t="shared" si="445"/>
        <v>0</v>
      </c>
    </row>
    <row r="9430" spans="1:7" hidden="1" x14ac:dyDescent="0.25">
      <c r="A9430">
        <f t="shared" si="446"/>
        <v>262</v>
      </c>
      <c r="B9430">
        <f t="shared" si="447"/>
        <v>33</v>
      </c>
      <c r="C9430" t="str">
        <f>_xlfn.XLOOKUP(A9430,Table4[Lfd],Table4[idElementValue],"Err",0)</f>
        <v/>
      </c>
      <c r="D9430">
        <f t="shared" si="447"/>
        <v>33</v>
      </c>
      <c r="E9430">
        <f ca="1">OFFSET(ElementsDB!$AQ$2,SeriesSelection!A9430-1,SeriesSelection!B9430-1)</f>
        <v>0</v>
      </c>
      <c r="F9430">
        <f>_xlfn.XLOOKUP(A9430,Table4[Lfd],Table4[Periods],"Err",0)</f>
        <v>0</v>
      </c>
      <c r="G9430" t="b">
        <f t="shared" si="445"/>
        <v>0</v>
      </c>
    </row>
    <row r="9431" spans="1:7" hidden="1" x14ac:dyDescent="0.25">
      <c r="A9431">
        <f t="shared" si="446"/>
        <v>262</v>
      </c>
      <c r="B9431">
        <f t="shared" si="447"/>
        <v>34</v>
      </c>
      <c r="C9431" t="str">
        <f>_xlfn.XLOOKUP(A9431,Table4[Lfd],Table4[idElementValue],"Err",0)</f>
        <v/>
      </c>
      <c r="D9431">
        <f t="shared" si="447"/>
        <v>34</v>
      </c>
      <c r="E9431">
        <f ca="1">OFFSET(ElementsDB!$AQ$2,SeriesSelection!A9431-1,SeriesSelection!B9431-1)</f>
        <v>0</v>
      </c>
      <c r="F9431">
        <f>_xlfn.XLOOKUP(A9431,Table4[Lfd],Table4[Periods],"Err",0)</f>
        <v>0</v>
      </c>
      <c r="G9431" t="b">
        <f t="shared" si="445"/>
        <v>0</v>
      </c>
    </row>
    <row r="9432" spans="1:7" hidden="1" x14ac:dyDescent="0.25">
      <c r="A9432">
        <f t="shared" si="446"/>
        <v>262</v>
      </c>
      <c r="B9432">
        <f t="shared" si="447"/>
        <v>35</v>
      </c>
      <c r="C9432" t="str">
        <f>_xlfn.XLOOKUP(A9432,Table4[Lfd],Table4[idElementValue],"Err",0)</f>
        <v/>
      </c>
      <c r="D9432">
        <f t="shared" si="447"/>
        <v>35</v>
      </c>
      <c r="E9432">
        <f ca="1">OFFSET(ElementsDB!$AQ$2,SeriesSelection!A9432-1,SeriesSelection!B9432-1)</f>
        <v>0</v>
      </c>
      <c r="F9432">
        <f>_xlfn.XLOOKUP(A9432,Table4[Lfd],Table4[Periods],"Err",0)</f>
        <v>0</v>
      </c>
      <c r="G9432" t="b">
        <f t="shared" si="445"/>
        <v>0</v>
      </c>
    </row>
    <row r="9433" spans="1:7" hidden="1" x14ac:dyDescent="0.25">
      <c r="A9433">
        <f t="shared" si="446"/>
        <v>262</v>
      </c>
      <c r="B9433">
        <f t="shared" si="447"/>
        <v>36</v>
      </c>
      <c r="C9433" t="str">
        <f>_xlfn.XLOOKUP(A9433,Table4[Lfd],Table4[idElementValue],"Err",0)</f>
        <v/>
      </c>
      <c r="D9433">
        <f t="shared" si="447"/>
        <v>36</v>
      </c>
      <c r="E9433">
        <f ca="1">OFFSET(ElementsDB!$AQ$2,SeriesSelection!A9433-1,SeriesSelection!B9433-1)</f>
        <v>0</v>
      </c>
      <c r="F9433">
        <f>_xlfn.XLOOKUP(A9433,Table4[Lfd],Table4[Periods],"Err",0)</f>
        <v>0</v>
      </c>
      <c r="G9433" t="b">
        <f t="shared" si="445"/>
        <v>0</v>
      </c>
    </row>
    <row r="9434" spans="1:7" hidden="1" x14ac:dyDescent="0.25">
      <c r="A9434">
        <f t="shared" si="446"/>
        <v>263</v>
      </c>
      <c r="B9434">
        <f t="shared" si="447"/>
        <v>1</v>
      </c>
      <c r="C9434" t="str">
        <f>_xlfn.XLOOKUP(A9434,Table4[Lfd],Table4[idElementValue],"Err",0)</f>
        <v/>
      </c>
      <c r="D9434">
        <f t="shared" si="447"/>
        <v>1</v>
      </c>
      <c r="E9434">
        <f ca="1">OFFSET(ElementsDB!$AQ$2,SeriesSelection!A9434-1,SeriesSelection!B9434-1)</f>
        <v>0</v>
      </c>
      <c r="F9434">
        <f>_xlfn.XLOOKUP(A9434,Table4[Lfd],Table4[Periods],"Err",0)</f>
        <v>0</v>
      </c>
      <c r="G9434" t="b">
        <f t="shared" si="445"/>
        <v>0</v>
      </c>
    </row>
    <row r="9435" spans="1:7" hidden="1" x14ac:dyDescent="0.25">
      <c r="A9435">
        <f t="shared" si="446"/>
        <v>263</v>
      </c>
      <c r="B9435">
        <f t="shared" si="447"/>
        <v>2</v>
      </c>
      <c r="C9435" t="str">
        <f>_xlfn.XLOOKUP(A9435,Table4[Lfd],Table4[idElementValue],"Err",0)</f>
        <v/>
      </c>
      <c r="D9435">
        <f t="shared" si="447"/>
        <v>2</v>
      </c>
      <c r="E9435">
        <f ca="1">OFFSET(ElementsDB!$AQ$2,SeriesSelection!A9435-1,SeriesSelection!B9435-1)</f>
        <v>0</v>
      </c>
      <c r="F9435">
        <f>_xlfn.XLOOKUP(A9435,Table4[Lfd],Table4[Periods],"Err",0)</f>
        <v>0</v>
      </c>
      <c r="G9435" t="b">
        <f t="shared" si="445"/>
        <v>0</v>
      </c>
    </row>
    <row r="9436" spans="1:7" hidden="1" x14ac:dyDescent="0.25">
      <c r="A9436">
        <f t="shared" si="446"/>
        <v>263</v>
      </c>
      <c r="B9436">
        <f t="shared" si="447"/>
        <v>3</v>
      </c>
      <c r="C9436" t="str">
        <f>_xlfn.XLOOKUP(A9436,Table4[Lfd],Table4[idElementValue],"Err",0)</f>
        <v/>
      </c>
      <c r="D9436">
        <f t="shared" si="447"/>
        <v>3</v>
      </c>
      <c r="E9436">
        <f ca="1">OFFSET(ElementsDB!$AQ$2,SeriesSelection!A9436-1,SeriesSelection!B9436-1)</f>
        <v>0</v>
      </c>
      <c r="F9436">
        <f>_xlfn.XLOOKUP(A9436,Table4[Lfd],Table4[Periods],"Err",0)</f>
        <v>0</v>
      </c>
      <c r="G9436" t="b">
        <f t="shared" si="445"/>
        <v>0</v>
      </c>
    </row>
    <row r="9437" spans="1:7" hidden="1" x14ac:dyDescent="0.25">
      <c r="A9437">
        <f t="shared" si="446"/>
        <v>263</v>
      </c>
      <c r="B9437">
        <f t="shared" si="447"/>
        <v>4</v>
      </c>
      <c r="C9437" t="str">
        <f>_xlfn.XLOOKUP(A9437,Table4[Lfd],Table4[idElementValue],"Err",0)</f>
        <v/>
      </c>
      <c r="D9437">
        <f t="shared" si="447"/>
        <v>4</v>
      </c>
      <c r="E9437">
        <f ca="1">OFFSET(ElementsDB!$AQ$2,SeriesSelection!A9437-1,SeriesSelection!B9437-1)</f>
        <v>0</v>
      </c>
      <c r="F9437">
        <f>_xlfn.XLOOKUP(A9437,Table4[Lfd],Table4[Periods],"Err",0)</f>
        <v>0</v>
      </c>
      <c r="G9437" t="b">
        <f t="shared" si="445"/>
        <v>0</v>
      </c>
    </row>
    <row r="9438" spans="1:7" hidden="1" x14ac:dyDescent="0.25">
      <c r="A9438">
        <f t="shared" si="446"/>
        <v>263</v>
      </c>
      <c r="B9438">
        <f t="shared" si="447"/>
        <v>5</v>
      </c>
      <c r="C9438" t="str">
        <f>_xlfn.XLOOKUP(A9438,Table4[Lfd],Table4[idElementValue],"Err",0)</f>
        <v/>
      </c>
      <c r="D9438">
        <f t="shared" si="447"/>
        <v>5</v>
      </c>
      <c r="E9438">
        <f ca="1">OFFSET(ElementsDB!$AQ$2,SeriesSelection!A9438-1,SeriesSelection!B9438-1)</f>
        <v>0</v>
      </c>
      <c r="F9438">
        <f>_xlfn.XLOOKUP(A9438,Table4[Lfd],Table4[Periods],"Err",0)</f>
        <v>0</v>
      </c>
      <c r="G9438" t="b">
        <f t="shared" si="445"/>
        <v>0</v>
      </c>
    </row>
    <row r="9439" spans="1:7" hidden="1" x14ac:dyDescent="0.25">
      <c r="A9439">
        <f t="shared" si="446"/>
        <v>263</v>
      </c>
      <c r="B9439">
        <f t="shared" si="447"/>
        <v>6</v>
      </c>
      <c r="C9439" t="str">
        <f>_xlfn.XLOOKUP(A9439,Table4[Lfd],Table4[idElementValue],"Err",0)</f>
        <v/>
      </c>
      <c r="D9439">
        <f t="shared" si="447"/>
        <v>6</v>
      </c>
      <c r="E9439">
        <f ca="1">OFFSET(ElementsDB!$AQ$2,SeriesSelection!A9439-1,SeriesSelection!B9439-1)</f>
        <v>0</v>
      </c>
      <c r="F9439">
        <f>_xlfn.XLOOKUP(A9439,Table4[Lfd],Table4[Periods],"Err",0)</f>
        <v>0</v>
      </c>
      <c r="G9439" t="b">
        <f t="shared" si="445"/>
        <v>0</v>
      </c>
    </row>
    <row r="9440" spans="1:7" hidden="1" x14ac:dyDescent="0.25">
      <c r="A9440">
        <f t="shared" si="446"/>
        <v>263</v>
      </c>
      <c r="B9440">
        <f t="shared" si="447"/>
        <v>7</v>
      </c>
      <c r="C9440" t="str">
        <f>_xlfn.XLOOKUP(A9440,Table4[Lfd],Table4[idElementValue],"Err",0)</f>
        <v/>
      </c>
      <c r="D9440">
        <f t="shared" si="447"/>
        <v>7</v>
      </c>
      <c r="E9440">
        <f ca="1">OFFSET(ElementsDB!$AQ$2,SeriesSelection!A9440-1,SeriesSelection!B9440-1)</f>
        <v>0</v>
      </c>
      <c r="F9440">
        <f>_xlfn.XLOOKUP(A9440,Table4[Lfd],Table4[Periods],"Err",0)</f>
        <v>0</v>
      </c>
      <c r="G9440" t="b">
        <f t="shared" si="445"/>
        <v>0</v>
      </c>
    </row>
    <row r="9441" spans="1:7" hidden="1" x14ac:dyDescent="0.25">
      <c r="A9441">
        <f t="shared" si="446"/>
        <v>263</v>
      </c>
      <c r="B9441">
        <f t="shared" si="447"/>
        <v>8</v>
      </c>
      <c r="C9441" t="str">
        <f>_xlfn.XLOOKUP(A9441,Table4[Lfd],Table4[idElementValue],"Err",0)</f>
        <v/>
      </c>
      <c r="D9441">
        <f t="shared" si="447"/>
        <v>8</v>
      </c>
      <c r="E9441">
        <f ca="1">OFFSET(ElementsDB!$AQ$2,SeriesSelection!A9441-1,SeriesSelection!B9441-1)</f>
        <v>0</v>
      </c>
      <c r="F9441">
        <f>_xlfn.XLOOKUP(A9441,Table4[Lfd],Table4[Periods],"Err",0)</f>
        <v>0</v>
      </c>
      <c r="G9441" t="b">
        <f t="shared" si="445"/>
        <v>0</v>
      </c>
    </row>
    <row r="9442" spans="1:7" hidden="1" x14ac:dyDescent="0.25">
      <c r="A9442">
        <f t="shared" si="446"/>
        <v>263</v>
      </c>
      <c r="B9442">
        <f t="shared" si="447"/>
        <v>9</v>
      </c>
      <c r="C9442" t="str">
        <f>_xlfn.XLOOKUP(A9442,Table4[Lfd],Table4[idElementValue],"Err",0)</f>
        <v/>
      </c>
      <c r="D9442">
        <f t="shared" si="447"/>
        <v>9</v>
      </c>
      <c r="E9442">
        <f ca="1">OFFSET(ElementsDB!$AQ$2,SeriesSelection!A9442-1,SeriesSelection!B9442-1)</f>
        <v>0</v>
      </c>
      <c r="F9442">
        <f>_xlfn.XLOOKUP(A9442,Table4[Lfd],Table4[Periods],"Err",0)</f>
        <v>0</v>
      </c>
      <c r="G9442" t="b">
        <f t="shared" si="445"/>
        <v>0</v>
      </c>
    </row>
    <row r="9443" spans="1:7" hidden="1" x14ac:dyDescent="0.25">
      <c r="A9443">
        <f t="shared" si="446"/>
        <v>263</v>
      </c>
      <c r="B9443">
        <f t="shared" si="447"/>
        <v>10</v>
      </c>
      <c r="C9443" t="str">
        <f>_xlfn.XLOOKUP(A9443,Table4[Lfd],Table4[idElementValue],"Err",0)</f>
        <v/>
      </c>
      <c r="D9443">
        <f t="shared" si="447"/>
        <v>10</v>
      </c>
      <c r="E9443">
        <f ca="1">OFFSET(ElementsDB!$AQ$2,SeriesSelection!A9443-1,SeriesSelection!B9443-1)</f>
        <v>0</v>
      </c>
      <c r="F9443">
        <f>_xlfn.XLOOKUP(A9443,Table4[Lfd],Table4[Periods],"Err",0)</f>
        <v>0</v>
      </c>
      <c r="G9443" t="b">
        <f t="shared" si="445"/>
        <v>0</v>
      </c>
    </row>
    <row r="9444" spans="1:7" hidden="1" x14ac:dyDescent="0.25">
      <c r="A9444">
        <f t="shared" si="446"/>
        <v>263</v>
      </c>
      <c r="B9444">
        <f t="shared" si="447"/>
        <v>11</v>
      </c>
      <c r="C9444" t="str">
        <f>_xlfn.XLOOKUP(A9444,Table4[Lfd],Table4[idElementValue],"Err",0)</f>
        <v/>
      </c>
      <c r="D9444">
        <f t="shared" si="447"/>
        <v>11</v>
      </c>
      <c r="E9444">
        <f ca="1">OFFSET(ElementsDB!$AQ$2,SeriesSelection!A9444-1,SeriesSelection!B9444-1)</f>
        <v>0</v>
      </c>
      <c r="F9444">
        <f>_xlfn.XLOOKUP(A9444,Table4[Lfd],Table4[Periods],"Err",0)</f>
        <v>0</v>
      </c>
      <c r="G9444" t="b">
        <f t="shared" si="445"/>
        <v>0</v>
      </c>
    </row>
    <row r="9445" spans="1:7" hidden="1" x14ac:dyDescent="0.25">
      <c r="A9445">
        <f t="shared" si="446"/>
        <v>263</v>
      </c>
      <c r="B9445">
        <f t="shared" si="447"/>
        <v>12</v>
      </c>
      <c r="C9445" t="str">
        <f>_xlfn.XLOOKUP(A9445,Table4[Lfd],Table4[idElementValue],"Err",0)</f>
        <v/>
      </c>
      <c r="D9445">
        <f t="shared" si="447"/>
        <v>12</v>
      </c>
      <c r="E9445">
        <f ca="1">OFFSET(ElementsDB!$AQ$2,SeriesSelection!A9445-1,SeriesSelection!B9445-1)</f>
        <v>0</v>
      </c>
      <c r="F9445">
        <f>_xlfn.XLOOKUP(A9445,Table4[Lfd],Table4[Periods],"Err",0)</f>
        <v>0</v>
      </c>
      <c r="G9445" t="b">
        <f t="shared" si="445"/>
        <v>0</v>
      </c>
    </row>
    <row r="9446" spans="1:7" hidden="1" x14ac:dyDescent="0.25">
      <c r="A9446">
        <f t="shared" si="446"/>
        <v>263</v>
      </c>
      <c r="B9446">
        <f t="shared" si="447"/>
        <v>13</v>
      </c>
      <c r="C9446" t="str">
        <f>_xlfn.XLOOKUP(A9446,Table4[Lfd],Table4[idElementValue],"Err",0)</f>
        <v/>
      </c>
      <c r="D9446">
        <f t="shared" si="447"/>
        <v>13</v>
      </c>
      <c r="E9446">
        <f ca="1">OFFSET(ElementsDB!$AQ$2,SeriesSelection!A9446-1,SeriesSelection!B9446-1)</f>
        <v>0</v>
      </c>
      <c r="F9446">
        <f>_xlfn.XLOOKUP(A9446,Table4[Lfd],Table4[Periods],"Err",0)</f>
        <v>0</v>
      </c>
      <c r="G9446" t="b">
        <f t="shared" si="445"/>
        <v>0</v>
      </c>
    </row>
    <row r="9447" spans="1:7" hidden="1" x14ac:dyDescent="0.25">
      <c r="A9447">
        <f t="shared" si="446"/>
        <v>263</v>
      </c>
      <c r="B9447">
        <f t="shared" si="447"/>
        <v>14</v>
      </c>
      <c r="C9447" t="str">
        <f>_xlfn.XLOOKUP(A9447,Table4[Lfd],Table4[idElementValue],"Err",0)</f>
        <v/>
      </c>
      <c r="D9447">
        <f t="shared" si="447"/>
        <v>14</v>
      </c>
      <c r="E9447">
        <f ca="1">OFFSET(ElementsDB!$AQ$2,SeriesSelection!A9447-1,SeriesSelection!B9447-1)</f>
        <v>0</v>
      </c>
      <c r="F9447">
        <f>_xlfn.XLOOKUP(A9447,Table4[Lfd],Table4[Periods],"Err",0)</f>
        <v>0</v>
      </c>
      <c r="G9447" t="b">
        <f t="shared" si="445"/>
        <v>0</v>
      </c>
    </row>
    <row r="9448" spans="1:7" hidden="1" x14ac:dyDescent="0.25">
      <c r="A9448">
        <f t="shared" si="446"/>
        <v>263</v>
      </c>
      <c r="B9448">
        <f t="shared" si="447"/>
        <v>15</v>
      </c>
      <c r="C9448" t="str">
        <f>_xlfn.XLOOKUP(A9448,Table4[Lfd],Table4[idElementValue],"Err",0)</f>
        <v/>
      </c>
      <c r="D9448">
        <f t="shared" si="447"/>
        <v>15</v>
      </c>
      <c r="E9448">
        <f ca="1">OFFSET(ElementsDB!$AQ$2,SeriesSelection!A9448-1,SeriesSelection!B9448-1)</f>
        <v>0</v>
      </c>
      <c r="F9448">
        <f>_xlfn.XLOOKUP(A9448,Table4[Lfd],Table4[Periods],"Err",0)</f>
        <v>0</v>
      </c>
      <c r="G9448" t="b">
        <f t="shared" si="445"/>
        <v>0</v>
      </c>
    </row>
    <row r="9449" spans="1:7" hidden="1" x14ac:dyDescent="0.25">
      <c r="A9449">
        <f t="shared" si="446"/>
        <v>263</v>
      </c>
      <c r="B9449">
        <f t="shared" si="447"/>
        <v>16</v>
      </c>
      <c r="C9449" t="str">
        <f>_xlfn.XLOOKUP(A9449,Table4[Lfd],Table4[idElementValue],"Err",0)</f>
        <v/>
      </c>
      <c r="D9449">
        <f t="shared" si="447"/>
        <v>16</v>
      </c>
      <c r="E9449">
        <f ca="1">OFFSET(ElementsDB!$AQ$2,SeriesSelection!A9449-1,SeriesSelection!B9449-1)</f>
        <v>0</v>
      </c>
      <c r="F9449">
        <f>_xlfn.XLOOKUP(A9449,Table4[Lfd],Table4[Periods],"Err",0)</f>
        <v>0</v>
      </c>
      <c r="G9449" t="b">
        <f t="shared" si="445"/>
        <v>0</v>
      </c>
    </row>
    <row r="9450" spans="1:7" hidden="1" x14ac:dyDescent="0.25">
      <c r="A9450">
        <f t="shared" si="446"/>
        <v>263</v>
      </c>
      <c r="B9450">
        <f t="shared" si="447"/>
        <v>17</v>
      </c>
      <c r="C9450" t="str">
        <f>_xlfn.XLOOKUP(A9450,Table4[Lfd],Table4[idElementValue],"Err",0)</f>
        <v/>
      </c>
      <c r="D9450">
        <f t="shared" si="447"/>
        <v>17</v>
      </c>
      <c r="E9450">
        <f ca="1">OFFSET(ElementsDB!$AQ$2,SeriesSelection!A9450-1,SeriesSelection!B9450-1)</f>
        <v>0</v>
      </c>
      <c r="F9450">
        <f>_xlfn.XLOOKUP(A9450,Table4[Lfd],Table4[Periods],"Err",0)</f>
        <v>0</v>
      </c>
      <c r="G9450" t="b">
        <f t="shared" si="445"/>
        <v>0</v>
      </c>
    </row>
    <row r="9451" spans="1:7" hidden="1" x14ac:dyDescent="0.25">
      <c r="A9451">
        <f t="shared" si="446"/>
        <v>263</v>
      </c>
      <c r="B9451">
        <f t="shared" si="447"/>
        <v>18</v>
      </c>
      <c r="C9451" t="str">
        <f>_xlfn.XLOOKUP(A9451,Table4[Lfd],Table4[idElementValue],"Err",0)</f>
        <v/>
      </c>
      <c r="D9451">
        <f t="shared" si="447"/>
        <v>18</v>
      </c>
      <c r="E9451">
        <f ca="1">OFFSET(ElementsDB!$AQ$2,SeriesSelection!A9451-1,SeriesSelection!B9451-1)</f>
        <v>0</v>
      </c>
      <c r="F9451">
        <f>_xlfn.XLOOKUP(A9451,Table4[Lfd],Table4[Periods],"Err",0)</f>
        <v>0</v>
      </c>
      <c r="G9451" t="b">
        <f t="shared" si="445"/>
        <v>0</v>
      </c>
    </row>
    <row r="9452" spans="1:7" hidden="1" x14ac:dyDescent="0.25">
      <c r="A9452">
        <f t="shared" si="446"/>
        <v>263</v>
      </c>
      <c r="B9452">
        <f t="shared" si="447"/>
        <v>19</v>
      </c>
      <c r="C9452" t="str">
        <f>_xlfn.XLOOKUP(A9452,Table4[Lfd],Table4[idElementValue],"Err",0)</f>
        <v/>
      </c>
      <c r="D9452">
        <f t="shared" si="447"/>
        <v>19</v>
      </c>
      <c r="E9452">
        <f ca="1">OFFSET(ElementsDB!$AQ$2,SeriesSelection!A9452-1,SeriesSelection!B9452-1)</f>
        <v>0</v>
      </c>
      <c r="F9452">
        <f>_xlfn.XLOOKUP(A9452,Table4[Lfd],Table4[Periods],"Err",0)</f>
        <v>0</v>
      </c>
      <c r="G9452" t="b">
        <f t="shared" si="445"/>
        <v>0</v>
      </c>
    </row>
    <row r="9453" spans="1:7" hidden="1" x14ac:dyDescent="0.25">
      <c r="A9453">
        <f t="shared" si="446"/>
        <v>263</v>
      </c>
      <c r="B9453">
        <f t="shared" si="447"/>
        <v>20</v>
      </c>
      <c r="C9453" t="str">
        <f>_xlfn.XLOOKUP(A9453,Table4[Lfd],Table4[idElementValue],"Err",0)</f>
        <v/>
      </c>
      <c r="D9453">
        <f t="shared" si="447"/>
        <v>20</v>
      </c>
      <c r="E9453">
        <f ca="1">OFFSET(ElementsDB!$AQ$2,SeriesSelection!A9453-1,SeriesSelection!B9453-1)</f>
        <v>0</v>
      </c>
      <c r="F9453">
        <f>_xlfn.XLOOKUP(A9453,Table4[Lfd],Table4[Periods],"Err",0)</f>
        <v>0</v>
      </c>
      <c r="G9453" t="b">
        <f t="shared" si="445"/>
        <v>0</v>
      </c>
    </row>
    <row r="9454" spans="1:7" hidden="1" x14ac:dyDescent="0.25">
      <c r="A9454">
        <f t="shared" si="446"/>
        <v>263</v>
      </c>
      <c r="B9454">
        <f t="shared" si="447"/>
        <v>21</v>
      </c>
      <c r="C9454" t="str">
        <f>_xlfn.XLOOKUP(A9454,Table4[Lfd],Table4[idElementValue],"Err",0)</f>
        <v/>
      </c>
      <c r="D9454">
        <f t="shared" si="447"/>
        <v>21</v>
      </c>
      <c r="E9454">
        <f ca="1">OFFSET(ElementsDB!$AQ$2,SeriesSelection!A9454-1,SeriesSelection!B9454-1)</f>
        <v>0</v>
      </c>
      <c r="F9454">
        <f>_xlfn.XLOOKUP(A9454,Table4[Lfd],Table4[Periods],"Err",0)</f>
        <v>0</v>
      </c>
      <c r="G9454" t="b">
        <f t="shared" si="445"/>
        <v>0</v>
      </c>
    </row>
    <row r="9455" spans="1:7" hidden="1" x14ac:dyDescent="0.25">
      <c r="A9455">
        <f t="shared" si="446"/>
        <v>263</v>
      </c>
      <c r="B9455">
        <f t="shared" si="447"/>
        <v>22</v>
      </c>
      <c r="C9455" t="str">
        <f>_xlfn.XLOOKUP(A9455,Table4[Lfd],Table4[idElementValue],"Err",0)</f>
        <v/>
      </c>
      <c r="D9455">
        <f t="shared" si="447"/>
        <v>22</v>
      </c>
      <c r="E9455">
        <f ca="1">OFFSET(ElementsDB!$AQ$2,SeriesSelection!A9455-1,SeriesSelection!B9455-1)</f>
        <v>0</v>
      </c>
      <c r="F9455">
        <f>_xlfn.XLOOKUP(A9455,Table4[Lfd],Table4[Periods],"Err",0)</f>
        <v>0</v>
      </c>
      <c r="G9455" t="b">
        <f t="shared" si="445"/>
        <v>0</v>
      </c>
    </row>
    <row r="9456" spans="1:7" hidden="1" x14ac:dyDescent="0.25">
      <c r="A9456">
        <f t="shared" si="446"/>
        <v>263</v>
      </c>
      <c r="B9456">
        <f t="shared" si="447"/>
        <v>23</v>
      </c>
      <c r="C9456" t="str">
        <f>_xlfn.XLOOKUP(A9456,Table4[Lfd],Table4[idElementValue],"Err",0)</f>
        <v/>
      </c>
      <c r="D9456">
        <f t="shared" si="447"/>
        <v>23</v>
      </c>
      <c r="E9456">
        <f ca="1">OFFSET(ElementsDB!$AQ$2,SeriesSelection!A9456-1,SeriesSelection!B9456-1)</f>
        <v>0</v>
      </c>
      <c r="F9456">
        <f>_xlfn.XLOOKUP(A9456,Table4[Lfd],Table4[Periods],"Err",0)</f>
        <v>0</v>
      </c>
      <c r="G9456" t="b">
        <f t="shared" si="445"/>
        <v>0</v>
      </c>
    </row>
    <row r="9457" spans="1:7" hidden="1" x14ac:dyDescent="0.25">
      <c r="A9457">
        <f t="shared" si="446"/>
        <v>263</v>
      </c>
      <c r="B9457">
        <f t="shared" si="447"/>
        <v>24</v>
      </c>
      <c r="C9457" t="str">
        <f>_xlfn.XLOOKUP(A9457,Table4[Lfd],Table4[idElementValue],"Err",0)</f>
        <v/>
      </c>
      <c r="D9457">
        <f t="shared" si="447"/>
        <v>24</v>
      </c>
      <c r="E9457">
        <f ca="1">OFFSET(ElementsDB!$AQ$2,SeriesSelection!A9457-1,SeriesSelection!B9457-1)</f>
        <v>0</v>
      </c>
      <c r="F9457">
        <f>_xlfn.XLOOKUP(A9457,Table4[Lfd],Table4[Periods],"Err",0)</f>
        <v>0</v>
      </c>
      <c r="G9457" t="b">
        <f t="shared" si="445"/>
        <v>0</v>
      </c>
    </row>
    <row r="9458" spans="1:7" hidden="1" x14ac:dyDescent="0.25">
      <c r="A9458">
        <f t="shared" si="446"/>
        <v>263</v>
      </c>
      <c r="B9458">
        <f t="shared" si="447"/>
        <v>25</v>
      </c>
      <c r="C9458" t="str">
        <f>_xlfn.XLOOKUP(A9458,Table4[Lfd],Table4[idElementValue],"Err",0)</f>
        <v/>
      </c>
      <c r="D9458">
        <f t="shared" si="447"/>
        <v>25</v>
      </c>
      <c r="E9458">
        <f ca="1">OFFSET(ElementsDB!$AQ$2,SeriesSelection!A9458-1,SeriesSelection!B9458-1)</f>
        <v>0</v>
      </c>
      <c r="F9458">
        <f>_xlfn.XLOOKUP(A9458,Table4[Lfd],Table4[Periods],"Err",0)</f>
        <v>0</v>
      </c>
      <c r="G9458" t="b">
        <f t="shared" si="445"/>
        <v>0</v>
      </c>
    </row>
    <row r="9459" spans="1:7" hidden="1" x14ac:dyDescent="0.25">
      <c r="A9459">
        <f t="shared" si="446"/>
        <v>263</v>
      </c>
      <c r="B9459">
        <f t="shared" si="447"/>
        <v>26</v>
      </c>
      <c r="C9459" t="str">
        <f>_xlfn.XLOOKUP(A9459,Table4[Lfd],Table4[idElementValue],"Err",0)</f>
        <v/>
      </c>
      <c r="D9459">
        <f t="shared" si="447"/>
        <v>26</v>
      </c>
      <c r="E9459">
        <f ca="1">OFFSET(ElementsDB!$AQ$2,SeriesSelection!A9459-1,SeriesSelection!B9459-1)</f>
        <v>0</v>
      </c>
      <c r="F9459">
        <f>_xlfn.XLOOKUP(A9459,Table4[Lfd],Table4[Periods],"Err",0)</f>
        <v>0</v>
      </c>
      <c r="G9459" t="b">
        <f t="shared" si="445"/>
        <v>0</v>
      </c>
    </row>
    <row r="9460" spans="1:7" hidden="1" x14ac:dyDescent="0.25">
      <c r="A9460">
        <f t="shared" si="446"/>
        <v>263</v>
      </c>
      <c r="B9460">
        <f t="shared" si="447"/>
        <v>27</v>
      </c>
      <c r="C9460" t="str">
        <f>_xlfn.XLOOKUP(A9460,Table4[Lfd],Table4[idElementValue],"Err",0)</f>
        <v/>
      </c>
      <c r="D9460">
        <f t="shared" si="447"/>
        <v>27</v>
      </c>
      <c r="E9460">
        <f ca="1">OFFSET(ElementsDB!$AQ$2,SeriesSelection!A9460-1,SeriesSelection!B9460-1)</f>
        <v>0</v>
      </c>
      <c r="F9460">
        <f>_xlfn.XLOOKUP(A9460,Table4[Lfd],Table4[Periods],"Err",0)</f>
        <v>0</v>
      </c>
      <c r="G9460" t="b">
        <f t="shared" si="445"/>
        <v>0</v>
      </c>
    </row>
    <row r="9461" spans="1:7" hidden="1" x14ac:dyDescent="0.25">
      <c r="A9461">
        <f t="shared" si="446"/>
        <v>263</v>
      </c>
      <c r="B9461">
        <f t="shared" si="447"/>
        <v>28</v>
      </c>
      <c r="C9461" t="str">
        <f>_xlfn.XLOOKUP(A9461,Table4[Lfd],Table4[idElementValue],"Err",0)</f>
        <v/>
      </c>
      <c r="D9461">
        <f t="shared" si="447"/>
        <v>28</v>
      </c>
      <c r="E9461">
        <f ca="1">OFFSET(ElementsDB!$AQ$2,SeriesSelection!A9461-1,SeriesSelection!B9461-1)</f>
        <v>0</v>
      </c>
      <c r="F9461">
        <f>_xlfn.XLOOKUP(A9461,Table4[Lfd],Table4[Periods],"Err",0)</f>
        <v>0</v>
      </c>
      <c r="G9461" t="b">
        <f t="shared" si="445"/>
        <v>0</v>
      </c>
    </row>
    <row r="9462" spans="1:7" hidden="1" x14ac:dyDescent="0.25">
      <c r="A9462">
        <f t="shared" si="446"/>
        <v>263</v>
      </c>
      <c r="B9462">
        <f t="shared" si="447"/>
        <v>29</v>
      </c>
      <c r="C9462" t="str">
        <f>_xlfn.XLOOKUP(A9462,Table4[Lfd],Table4[idElementValue],"Err",0)</f>
        <v/>
      </c>
      <c r="D9462">
        <f t="shared" si="447"/>
        <v>29</v>
      </c>
      <c r="E9462">
        <f ca="1">OFFSET(ElementsDB!$AQ$2,SeriesSelection!A9462-1,SeriesSelection!B9462-1)</f>
        <v>0</v>
      </c>
      <c r="F9462">
        <f>_xlfn.XLOOKUP(A9462,Table4[Lfd],Table4[Periods],"Err",0)</f>
        <v>0</v>
      </c>
      <c r="G9462" t="b">
        <f t="shared" si="445"/>
        <v>0</v>
      </c>
    </row>
    <row r="9463" spans="1:7" hidden="1" x14ac:dyDescent="0.25">
      <c r="A9463">
        <f t="shared" si="446"/>
        <v>263</v>
      </c>
      <c r="B9463">
        <f t="shared" si="447"/>
        <v>30</v>
      </c>
      <c r="C9463" t="str">
        <f>_xlfn.XLOOKUP(A9463,Table4[Lfd],Table4[idElementValue],"Err",0)</f>
        <v/>
      </c>
      <c r="D9463">
        <f t="shared" si="447"/>
        <v>30</v>
      </c>
      <c r="E9463">
        <f ca="1">OFFSET(ElementsDB!$AQ$2,SeriesSelection!A9463-1,SeriesSelection!B9463-1)</f>
        <v>0</v>
      </c>
      <c r="F9463">
        <f>_xlfn.XLOOKUP(A9463,Table4[Lfd],Table4[Periods],"Err",0)</f>
        <v>0</v>
      </c>
      <c r="G9463" t="b">
        <f t="shared" si="445"/>
        <v>0</v>
      </c>
    </row>
    <row r="9464" spans="1:7" hidden="1" x14ac:dyDescent="0.25">
      <c r="A9464">
        <f t="shared" si="446"/>
        <v>263</v>
      </c>
      <c r="B9464">
        <f t="shared" si="447"/>
        <v>31</v>
      </c>
      <c r="C9464" t="str">
        <f>_xlfn.XLOOKUP(A9464,Table4[Lfd],Table4[idElementValue],"Err",0)</f>
        <v/>
      </c>
      <c r="D9464">
        <f t="shared" si="447"/>
        <v>31</v>
      </c>
      <c r="E9464">
        <f ca="1">OFFSET(ElementsDB!$AQ$2,SeriesSelection!A9464-1,SeriesSelection!B9464-1)</f>
        <v>0</v>
      </c>
      <c r="F9464">
        <f>_xlfn.XLOOKUP(A9464,Table4[Lfd],Table4[Periods],"Err",0)</f>
        <v>0</v>
      </c>
      <c r="G9464" t="b">
        <f t="shared" si="445"/>
        <v>0</v>
      </c>
    </row>
    <row r="9465" spans="1:7" hidden="1" x14ac:dyDescent="0.25">
      <c r="A9465">
        <f t="shared" si="446"/>
        <v>263</v>
      </c>
      <c r="B9465">
        <f t="shared" si="447"/>
        <v>32</v>
      </c>
      <c r="C9465" t="str">
        <f>_xlfn.XLOOKUP(A9465,Table4[Lfd],Table4[idElementValue],"Err",0)</f>
        <v/>
      </c>
      <c r="D9465">
        <f t="shared" si="447"/>
        <v>32</v>
      </c>
      <c r="E9465">
        <f ca="1">OFFSET(ElementsDB!$AQ$2,SeriesSelection!A9465-1,SeriesSelection!B9465-1)</f>
        <v>0</v>
      </c>
      <c r="F9465">
        <f>_xlfn.XLOOKUP(A9465,Table4[Lfd],Table4[Periods],"Err",0)</f>
        <v>0</v>
      </c>
      <c r="G9465" t="b">
        <f t="shared" si="445"/>
        <v>0</v>
      </c>
    </row>
    <row r="9466" spans="1:7" hidden="1" x14ac:dyDescent="0.25">
      <c r="A9466">
        <f t="shared" si="446"/>
        <v>263</v>
      </c>
      <c r="B9466">
        <f t="shared" si="447"/>
        <v>33</v>
      </c>
      <c r="C9466" t="str">
        <f>_xlfn.XLOOKUP(A9466,Table4[Lfd],Table4[idElementValue],"Err",0)</f>
        <v/>
      </c>
      <c r="D9466">
        <f t="shared" si="447"/>
        <v>33</v>
      </c>
      <c r="E9466">
        <f ca="1">OFFSET(ElementsDB!$AQ$2,SeriesSelection!A9466-1,SeriesSelection!B9466-1)</f>
        <v>0</v>
      </c>
      <c r="F9466">
        <f>_xlfn.XLOOKUP(A9466,Table4[Lfd],Table4[Periods],"Err",0)</f>
        <v>0</v>
      </c>
      <c r="G9466" t="b">
        <f t="shared" si="445"/>
        <v>0</v>
      </c>
    </row>
    <row r="9467" spans="1:7" hidden="1" x14ac:dyDescent="0.25">
      <c r="A9467">
        <f t="shared" si="446"/>
        <v>263</v>
      </c>
      <c r="B9467">
        <f t="shared" si="447"/>
        <v>34</v>
      </c>
      <c r="C9467" t="str">
        <f>_xlfn.XLOOKUP(A9467,Table4[Lfd],Table4[idElementValue],"Err",0)</f>
        <v/>
      </c>
      <c r="D9467">
        <f t="shared" si="447"/>
        <v>34</v>
      </c>
      <c r="E9467">
        <f ca="1">OFFSET(ElementsDB!$AQ$2,SeriesSelection!A9467-1,SeriesSelection!B9467-1)</f>
        <v>0</v>
      </c>
      <c r="F9467">
        <f>_xlfn.XLOOKUP(A9467,Table4[Lfd],Table4[Periods],"Err",0)</f>
        <v>0</v>
      </c>
      <c r="G9467" t="b">
        <f t="shared" si="445"/>
        <v>0</v>
      </c>
    </row>
    <row r="9468" spans="1:7" hidden="1" x14ac:dyDescent="0.25">
      <c r="A9468">
        <f t="shared" si="446"/>
        <v>263</v>
      </c>
      <c r="B9468">
        <f t="shared" si="447"/>
        <v>35</v>
      </c>
      <c r="C9468" t="str">
        <f>_xlfn.XLOOKUP(A9468,Table4[Lfd],Table4[idElementValue],"Err",0)</f>
        <v/>
      </c>
      <c r="D9468">
        <f t="shared" si="447"/>
        <v>35</v>
      </c>
      <c r="E9468">
        <f ca="1">OFFSET(ElementsDB!$AQ$2,SeriesSelection!A9468-1,SeriesSelection!B9468-1)</f>
        <v>0</v>
      </c>
      <c r="F9468">
        <f>_xlfn.XLOOKUP(A9468,Table4[Lfd],Table4[Periods],"Err",0)</f>
        <v>0</v>
      </c>
      <c r="G9468" t="b">
        <f t="shared" si="445"/>
        <v>0</v>
      </c>
    </row>
    <row r="9469" spans="1:7" hidden="1" x14ac:dyDescent="0.25">
      <c r="A9469">
        <f t="shared" si="446"/>
        <v>263</v>
      </c>
      <c r="B9469">
        <f t="shared" si="447"/>
        <v>36</v>
      </c>
      <c r="C9469" t="str">
        <f>_xlfn.XLOOKUP(A9469,Table4[Lfd],Table4[idElementValue],"Err",0)</f>
        <v/>
      </c>
      <c r="D9469">
        <f t="shared" si="447"/>
        <v>36</v>
      </c>
      <c r="E9469">
        <f ca="1">OFFSET(ElementsDB!$AQ$2,SeriesSelection!A9469-1,SeriesSelection!B9469-1)</f>
        <v>0</v>
      </c>
      <c r="F9469">
        <f>_xlfn.XLOOKUP(A9469,Table4[Lfd],Table4[Periods],"Err",0)</f>
        <v>0</v>
      </c>
      <c r="G9469" t="b">
        <f t="shared" si="445"/>
        <v>0</v>
      </c>
    </row>
    <row r="9470" spans="1:7" hidden="1" x14ac:dyDescent="0.25">
      <c r="A9470">
        <f t="shared" si="446"/>
        <v>264</v>
      </c>
      <c r="B9470">
        <f t="shared" si="447"/>
        <v>1</v>
      </c>
      <c r="C9470" t="str">
        <f>_xlfn.XLOOKUP(A9470,Table4[Lfd],Table4[idElementValue],"Err",0)</f>
        <v/>
      </c>
      <c r="D9470">
        <f t="shared" si="447"/>
        <v>1</v>
      </c>
      <c r="E9470">
        <f ca="1">OFFSET(ElementsDB!$AQ$2,SeriesSelection!A9470-1,SeriesSelection!B9470-1)</f>
        <v>0</v>
      </c>
      <c r="F9470">
        <f>_xlfn.XLOOKUP(A9470,Table4[Lfd],Table4[Periods],"Err",0)</f>
        <v>0</v>
      </c>
      <c r="G9470" t="b">
        <f t="shared" si="445"/>
        <v>0</v>
      </c>
    </row>
    <row r="9471" spans="1:7" hidden="1" x14ac:dyDescent="0.25">
      <c r="A9471">
        <f t="shared" si="446"/>
        <v>264</v>
      </c>
      <c r="B9471">
        <f t="shared" si="447"/>
        <v>2</v>
      </c>
      <c r="C9471" t="str">
        <f>_xlfn.XLOOKUP(A9471,Table4[Lfd],Table4[idElementValue],"Err",0)</f>
        <v/>
      </c>
      <c r="D9471">
        <f t="shared" si="447"/>
        <v>2</v>
      </c>
      <c r="E9471">
        <f ca="1">OFFSET(ElementsDB!$AQ$2,SeriesSelection!A9471-1,SeriesSelection!B9471-1)</f>
        <v>0</v>
      </c>
      <c r="F9471">
        <f>_xlfn.XLOOKUP(A9471,Table4[Lfd],Table4[Periods],"Err",0)</f>
        <v>0</v>
      </c>
      <c r="G9471" t="b">
        <f t="shared" si="445"/>
        <v>0</v>
      </c>
    </row>
    <row r="9472" spans="1:7" hidden="1" x14ac:dyDescent="0.25">
      <c r="A9472">
        <f t="shared" si="446"/>
        <v>264</v>
      </c>
      <c r="B9472">
        <f t="shared" si="447"/>
        <v>3</v>
      </c>
      <c r="C9472" t="str">
        <f>_xlfn.XLOOKUP(A9472,Table4[Lfd],Table4[idElementValue],"Err",0)</f>
        <v/>
      </c>
      <c r="D9472">
        <f t="shared" si="447"/>
        <v>3</v>
      </c>
      <c r="E9472">
        <f ca="1">OFFSET(ElementsDB!$AQ$2,SeriesSelection!A9472-1,SeriesSelection!B9472-1)</f>
        <v>0</v>
      </c>
      <c r="F9472">
        <f>_xlfn.XLOOKUP(A9472,Table4[Lfd],Table4[Periods],"Err",0)</f>
        <v>0</v>
      </c>
      <c r="G9472" t="b">
        <f t="shared" si="445"/>
        <v>0</v>
      </c>
    </row>
    <row r="9473" spans="1:7" hidden="1" x14ac:dyDescent="0.25">
      <c r="A9473">
        <f t="shared" si="446"/>
        <v>264</v>
      </c>
      <c r="B9473">
        <f t="shared" si="447"/>
        <v>4</v>
      </c>
      <c r="C9473" t="str">
        <f>_xlfn.XLOOKUP(A9473,Table4[Lfd],Table4[idElementValue],"Err",0)</f>
        <v/>
      </c>
      <c r="D9473">
        <f t="shared" si="447"/>
        <v>4</v>
      </c>
      <c r="E9473">
        <f ca="1">OFFSET(ElementsDB!$AQ$2,SeriesSelection!A9473-1,SeriesSelection!B9473-1)</f>
        <v>0</v>
      </c>
      <c r="F9473">
        <f>_xlfn.XLOOKUP(A9473,Table4[Lfd],Table4[Periods],"Err",0)</f>
        <v>0</v>
      </c>
      <c r="G9473" t="b">
        <f t="shared" si="445"/>
        <v>0</v>
      </c>
    </row>
    <row r="9474" spans="1:7" hidden="1" x14ac:dyDescent="0.25">
      <c r="A9474">
        <f t="shared" si="446"/>
        <v>264</v>
      </c>
      <c r="B9474">
        <f t="shared" si="447"/>
        <v>5</v>
      </c>
      <c r="C9474" t="str">
        <f>_xlfn.XLOOKUP(A9474,Table4[Lfd],Table4[idElementValue],"Err",0)</f>
        <v/>
      </c>
      <c r="D9474">
        <f t="shared" si="447"/>
        <v>5</v>
      </c>
      <c r="E9474">
        <f ca="1">OFFSET(ElementsDB!$AQ$2,SeriesSelection!A9474-1,SeriesSelection!B9474-1)</f>
        <v>0</v>
      </c>
      <c r="F9474">
        <f>_xlfn.XLOOKUP(A9474,Table4[Lfd],Table4[Periods],"Err",0)</f>
        <v>0</v>
      </c>
      <c r="G9474" t="b">
        <f t="shared" ref="G9474:G9537" si="448">(D9474&lt;=F9474)</f>
        <v>0</v>
      </c>
    </row>
    <row r="9475" spans="1:7" hidden="1" x14ac:dyDescent="0.25">
      <c r="A9475">
        <f t="shared" si="446"/>
        <v>264</v>
      </c>
      <c r="B9475">
        <f t="shared" si="447"/>
        <v>6</v>
      </c>
      <c r="C9475" t="str">
        <f>_xlfn.XLOOKUP(A9475,Table4[Lfd],Table4[idElementValue],"Err",0)</f>
        <v/>
      </c>
      <c r="D9475">
        <f t="shared" si="447"/>
        <v>6</v>
      </c>
      <c r="E9475">
        <f ca="1">OFFSET(ElementsDB!$AQ$2,SeriesSelection!A9475-1,SeriesSelection!B9475-1)</f>
        <v>0</v>
      </c>
      <c r="F9475">
        <f>_xlfn.XLOOKUP(A9475,Table4[Lfd],Table4[Periods],"Err",0)</f>
        <v>0</v>
      </c>
      <c r="G9475" t="b">
        <f t="shared" si="448"/>
        <v>0</v>
      </c>
    </row>
    <row r="9476" spans="1:7" hidden="1" x14ac:dyDescent="0.25">
      <c r="A9476">
        <f t="shared" si="446"/>
        <v>264</v>
      </c>
      <c r="B9476">
        <f t="shared" si="447"/>
        <v>7</v>
      </c>
      <c r="C9476" t="str">
        <f>_xlfn.XLOOKUP(A9476,Table4[Lfd],Table4[idElementValue],"Err",0)</f>
        <v/>
      </c>
      <c r="D9476">
        <f t="shared" si="447"/>
        <v>7</v>
      </c>
      <c r="E9476">
        <f ca="1">OFFSET(ElementsDB!$AQ$2,SeriesSelection!A9476-1,SeriesSelection!B9476-1)</f>
        <v>0</v>
      </c>
      <c r="F9476">
        <f>_xlfn.XLOOKUP(A9476,Table4[Lfd],Table4[Periods],"Err",0)</f>
        <v>0</v>
      </c>
      <c r="G9476" t="b">
        <f t="shared" si="448"/>
        <v>0</v>
      </c>
    </row>
    <row r="9477" spans="1:7" hidden="1" x14ac:dyDescent="0.25">
      <c r="A9477">
        <f t="shared" si="446"/>
        <v>264</v>
      </c>
      <c r="B9477">
        <f t="shared" si="447"/>
        <v>8</v>
      </c>
      <c r="C9477" t="str">
        <f>_xlfn.XLOOKUP(A9477,Table4[Lfd],Table4[idElementValue],"Err",0)</f>
        <v/>
      </c>
      <c r="D9477">
        <f t="shared" si="447"/>
        <v>8</v>
      </c>
      <c r="E9477">
        <f ca="1">OFFSET(ElementsDB!$AQ$2,SeriesSelection!A9477-1,SeriesSelection!B9477-1)</f>
        <v>0</v>
      </c>
      <c r="F9477">
        <f>_xlfn.XLOOKUP(A9477,Table4[Lfd],Table4[Periods],"Err",0)</f>
        <v>0</v>
      </c>
      <c r="G9477" t="b">
        <f t="shared" si="448"/>
        <v>0</v>
      </c>
    </row>
    <row r="9478" spans="1:7" hidden="1" x14ac:dyDescent="0.25">
      <c r="A9478">
        <f t="shared" si="446"/>
        <v>264</v>
      </c>
      <c r="B9478">
        <f t="shared" si="447"/>
        <v>9</v>
      </c>
      <c r="C9478" t="str">
        <f>_xlfn.XLOOKUP(A9478,Table4[Lfd],Table4[idElementValue],"Err",0)</f>
        <v/>
      </c>
      <c r="D9478">
        <f t="shared" si="447"/>
        <v>9</v>
      </c>
      <c r="E9478">
        <f ca="1">OFFSET(ElementsDB!$AQ$2,SeriesSelection!A9478-1,SeriesSelection!B9478-1)</f>
        <v>0</v>
      </c>
      <c r="F9478">
        <f>_xlfn.XLOOKUP(A9478,Table4[Lfd],Table4[Periods],"Err",0)</f>
        <v>0</v>
      </c>
      <c r="G9478" t="b">
        <f t="shared" si="448"/>
        <v>0</v>
      </c>
    </row>
    <row r="9479" spans="1:7" hidden="1" x14ac:dyDescent="0.25">
      <c r="A9479">
        <f t="shared" si="446"/>
        <v>264</v>
      </c>
      <c r="B9479">
        <f t="shared" si="447"/>
        <v>10</v>
      </c>
      <c r="C9479" t="str">
        <f>_xlfn.XLOOKUP(A9479,Table4[Lfd],Table4[idElementValue],"Err",0)</f>
        <v/>
      </c>
      <c r="D9479">
        <f t="shared" si="447"/>
        <v>10</v>
      </c>
      <c r="E9479">
        <f ca="1">OFFSET(ElementsDB!$AQ$2,SeriesSelection!A9479-1,SeriesSelection!B9479-1)</f>
        <v>0</v>
      </c>
      <c r="F9479">
        <f>_xlfn.XLOOKUP(A9479,Table4[Lfd],Table4[Periods],"Err",0)</f>
        <v>0</v>
      </c>
      <c r="G9479" t="b">
        <f t="shared" si="448"/>
        <v>0</v>
      </c>
    </row>
    <row r="9480" spans="1:7" hidden="1" x14ac:dyDescent="0.25">
      <c r="A9480">
        <f t="shared" si="446"/>
        <v>264</v>
      </c>
      <c r="B9480">
        <f t="shared" si="447"/>
        <v>11</v>
      </c>
      <c r="C9480" t="str">
        <f>_xlfn.XLOOKUP(A9480,Table4[Lfd],Table4[idElementValue],"Err",0)</f>
        <v/>
      </c>
      <c r="D9480">
        <f t="shared" si="447"/>
        <v>11</v>
      </c>
      <c r="E9480">
        <f ca="1">OFFSET(ElementsDB!$AQ$2,SeriesSelection!A9480-1,SeriesSelection!B9480-1)</f>
        <v>0</v>
      </c>
      <c r="F9480">
        <f>_xlfn.XLOOKUP(A9480,Table4[Lfd],Table4[Periods],"Err",0)</f>
        <v>0</v>
      </c>
      <c r="G9480" t="b">
        <f t="shared" si="448"/>
        <v>0</v>
      </c>
    </row>
    <row r="9481" spans="1:7" hidden="1" x14ac:dyDescent="0.25">
      <c r="A9481">
        <f t="shared" si="446"/>
        <v>264</v>
      </c>
      <c r="B9481">
        <f t="shared" si="447"/>
        <v>12</v>
      </c>
      <c r="C9481" t="str">
        <f>_xlfn.XLOOKUP(A9481,Table4[Lfd],Table4[idElementValue],"Err",0)</f>
        <v/>
      </c>
      <c r="D9481">
        <f t="shared" si="447"/>
        <v>12</v>
      </c>
      <c r="E9481">
        <f ca="1">OFFSET(ElementsDB!$AQ$2,SeriesSelection!A9481-1,SeriesSelection!B9481-1)</f>
        <v>0</v>
      </c>
      <c r="F9481">
        <f>_xlfn.XLOOKUP(A9481,Table4[Lfd],Table4[Periods],"Err",0)</f>
        <v>0</v>
      </c>
      <c r="G9481" t="b">
        <f t="shared" si="448"/>
        <v>0</v>
      </c>
    </row>
    <row r="9482" spans="1:7" hidden="1" x14ac:dyDescent="0.25">
      <c r="A9482">
        <f t="shared" si="446"/>
        <v>264</v>
      </c>
      <c r="B9482">
        <f t="shared" si="447"/>
        <v>13</v>
      </c>
      <c r="C9482" t="str">
        <f>_xlfn.XLOOKUP(A9482,Table4[Lfd],Table4[idElementValue],"Err",0)</f>
        <v/>
      </c>
      <c r="D9482">
        <f t="shared" si="447"/>
        <v>13</v>
      </c>
      <c r="E9482">
        <f ca="1">OFFSET(ElementsDB!$AQ$2,SeriesSelection!A9482-1,SeriesSelection!B9482-1)</f>
        <v>0</v>
      </c>
      <c r="F9482">
        <f>_xlfn.XLOOKUP(A9482,Table4[Lfd],Table4[Periods],"Err",0)</f>
        <v>0</v>
      </c>
      <c r="G9482" t="b">
        <f t="shared" si="448"/>
        <v>0</v>
      </c>
    </row>
    <row r="9483" spans="1:7" hidden="1" x14ac:dyDescent="0.25">
      <c r="A9483">
        <f t="shared" si="446"/>
        <v>264</v>
      </c>
      <c r="B9483">
        <f t="shared" si="447"/>
        <v>14</v>
      </c>
      <c r="C9483" t="str">
        <f>_xlfn.XLOOKUP(A9483,Table4[Lfd],Table4[idElementValue],"Err",0)</f>
        <v/>
      </c>
      <c r="D9483">
        <f t="shared" si="447"/>
        <v>14</v>
      </c>
      <c r="E9483">
        <f ca="1">OFFSET(ElementsDB!$AQ$2,SeriesSelection!A9483-1,SeriesSelection!B9483-1)</f>
        <v>0</v>
      </c>
      <c r="F9483">
        <f>_xlfn.XLOOKUP(A9483,Table4[Lfd],Table4[Periods],"Err",0)</f>
        <v>0</v>
      </c>
      <c r="G9483" t="b">
        <f t="shared" si="448"/>
        <v>0</v>
      </c>
    </row>
    <row r="9484" spans="1:7" hidden="1" x14ac:dyDescent="0.25">
      <c r="A9484">
        <f t="shared" si="446"/>
        <v>264</v>
      </c>
      <c r="B9484">
        <f t="shared" si="447"/>
        <v>15</v>
      </c>
      <c r="C9484" t="str">
        <f>_xlfn.XLOOKUP(A9484,Table4[Lfd],Table4[idElementValue],"Err",0)</f>
        <v/>
      </c>
      <c r="D9484">
        <f t="shared" si="447"/>
        <v>15</v>
      </c>
      <c r="E9484">
        <f ca="1">OFFSET(ElementsDB!$AQ$2,SeriesSelection!A9484-1,SeriesSelection!B9484-1)</f>
        <v>0</v>
      </c>
      <c r="F9484">
        <f>_xlfn.XLOOKUP(A9484,Table4[Lfd],Table4[Periods],"Err",0)</f>
        <v>0</v>
      </c>
      <c r="G9484" t="b">
        <f t="shared" si="448"/>
        <v>0</v>
      </c>
    </row>
    <row r="9485" spans="1:7" hidden="1" x14ac:dyDescent="0.25">
      <c r="A9485">
        <f t="shared" si="446"/>
        <v>264</v>
      </c>
      <c r="B9485">
        <f t="shared" si="447"/>
        <v>16</v>
      </c>
      <c r="C9485" t="str">
        <f>_xlfn.XLOOKUP(A9485,Table4[Lfd],Table4[idElementValue],"Err",0)</f>
        <v/>
      </c>
      <c r="D9485">
        <f t="shared" si="447"/>
        <v>16</v>
      </c>
      <c r="E9485">
        <f ca="1">OFFSET(ElementsDB!$AQ$2,SeriesSelection!A9485-1,SeriesSelection!B9485-1)</f>
        <v>0</v>
      </c>
      <c r="F9485">
        <f>_xlfn.XLOOKUP(A9485,Table4[Lfd],Table4[Periods],"Err",0)</f>
        <v>0</v>
      </c>
      <c r="G9485" t="b">
        <f t="shared" si="448"/>
        <v>0</v>
      </c>
    </row>
    <row r="9486" spans="1:7" hidden="1" x14ac:dyDescent="0.25">
      <c r="A9486">
        <f t="shared" si="446"/>
        <v>264</v>
      </c>
      <c r="B9486">
        <f t="shared" si="447"/>
        <v>17</v>
      </c>
      <c r="C9486" t="str">
        <f>_xlfn.XLOOKUP(A9486,Table4[Lfd],Table4[idElementValue],"Err",0)</f>
        <v/>
      </c>
      <c r="D9486">
        <f t="shared" si="447"/>
        <v>17</v>
      </c>
      <c r="E9486">
        <f ca="1">OFFSET(ElementsDB!$AQ$2,SeriesSelection!A9486-1,SeriesSelection!B9486-1)</f>
        <v>0</v>
      </c>
      <c r="F9486">
        <f>_xlfn.XLOOKUP(A9486,Table4[Lfd],Table4[Periods],"Err",0)</f>
        <v>0</v>
      </c>
      <c r="G9486" t="b">
        <f t="shared" si="448"/>
        <v>0</v>
      </c>
    </row>
    <row r="9487" spans="1:7" hidden="1" x14ac:dyDescent="0.25">
      <c r="A9487">
        <f t="shared" si="446"/>
        <v>264</v>
      </c>
      <c r="B9487">
        <f t="shared" si="447"/>
        <v>18</v>
      </c>
      <c r="C9487" t="str">
        <f>_xlfn.XLOOKUP(A9487,Table4[Lfd],Table4[idElementValue],"Err",0)</f>
        <v/>
      </c>
      <c r="D9487">
        <f t="shared" si="447"/>
        <v>18</v>
      </c>
      <c r="E9487">
        <f ca="1">OFFSET(ElementsDB!$AQ$2,SeriesSelection!A9487-1,SeriesSelection!B9487-1)</f>
        <v>0</v>
      </c>
      <c r="F9487">
        <f>_xlfn.XLOOKUP(A9487,Table4[Lfd],Table4[Periods],"Err",0)</f>
        <v>0</v>
      </c>
      <c r="G9487" t="b">
        <f t="shared" si="448"/>
        <v>0</v>
      </c>
    </row>
    <row r="9488" spans="1:7" hidden="1" x14ac:dyDescent="0.25">
      <c r="A9488">
        <f t="shared" ref="A9488:A9551" si="449">IF(B9488=1,A9487+1,A9487)</f>
        <v>264</v>
      </c>
      <c r="B9488">
        <f t="shared" ref="B9488:D9551" si="450">IF(B9487=36,1,B9487+1)</f>
        <v>19</v>
      </c>
      <c r="C9488" t="str">
        <f>_xlfn.XLOOKUP(A9488,Table4[Lfd],Table4[idElementValue],"Err",0)</f>
        <v/>
      </c>
      <c r="D9488">
        <f t="shared" si="450"/>
        <v>19</v>
      </c>
      <c r="E9488">
        <f ca="1">OFFSET(ElementsDB!$AQ$2,SeriesSelection!A9488-1,SeriesSelection!B9488-1)</f>
        <v>0</v>
      </c>
      <c r="F9488">
        <f>_xlfn.XLOOKUP(A9488,Table4[Lfd],Table4[Periods],"Err",0)</f>
        <v>0</v>
      </c>
      <c r="G9488" t="b">
        <f t="shared" si="448"/>
        <v>0</v>
      </c>
    </row>
    <row r="9489" spans="1:7" hidden="1" x14ac:dyDescent="0.25">
      <c r="A9489">
        <f t="shared" si="449"/>
        <v>264</v>
      </c>
      <c r="B9489">
        <f t="shared" si="450"/>
        <v>20</v>
      </c>
      <c r="C9489" t="str">
        <f>_xlfn.XLOOKUP(A9489,Table4[Lfd],Table4[idElementValue],"Err",0)</f>
        <v/>
      </c>
      <c r="D9489">
        <f t="shared" si="450"/>
        <v>20</v>
      </c>
      <c r="E9489">
        <f ca="1">OFFSET(ElementsDB!$AQ$2,SeriesSelection!A9489-1,SeriesSelection!B9489-1)</f>
        <v>0</v>
      </c>
      <c r="F9489">
        <f>_xlfn.XLOOKUP(A9489,Table4[Lfd],Table4[Periods],"Err",0)</f>
        <v>0</v>
      </c>
      <c r="G9489" t="b">
        <f t="shared" si="448"/>
        <v>0</v>
      </c>
    </row>
    <row r="9490" spans="1:7" hidden="1" x14ac:dyDescent="0.25">
      <c r="A9490">
        <f t="shared" si="449"/>
        <v>264</v>
      </c>
      <c r="B9490">
        <f t="shared" si="450"/>
        <v>21</v>
      </c>
      <c r="C9490" t="str">
        <f>_xlfn.XLOOKUP(A9490,Table4[Lfd],Table4[idElementValue],"Err",0)</f>
        <v/>
      </c>
      <c r="D9490">
        <f t="shared" si="450"/>
        <v>21</v>
      </c>
      <c r="E9490">
        <f ca="1">OFFSET(ElementsDB!$AQ$2,SeriesSelection!A9490-1,SeriesSelection!B9490-1)</f>
        <v>0</v>
      </c>
      <c r="F9490">
        <f>_xlfn.XLOOKUP(A9490,Table4[Lfd],Table4[Periods],"Err",0)</f>
        <v>0</v>
      </c>
      <c r="G9490" t="b">
        <f t="shared" si="448"/>
        <v>0</v>
      </c>
    </row>
    <row r="9491" spans="1:7" hidden="1" x14ac:dyDescent="0.25">
      <c r="A9491">
        <f t="shared" si="449"/>
        <v>264</v>
      </c>
      <c r="B9491">
        <f t="shared" si="450"/>
        <v>22</v>
      </c>
      <c r="C9491" t="str">
        <f>_xlfn.XLOOKUP(A9491,Table4[Lfd],Table4[idElementValue],"Err",0)</f>
        <v/>
      </c>
      <c r="D9491">
        <f t="shared" si="450"/>
        <v>22</v>
      </c>
      <c r="E9491">
        <f ca="1">OFFSET(ElementsDB!$AQ$2,SeriesSelection!A9491-1,SeriesSelection!B9491-1)</f>
        <v>0</v>
      </c>
      <c r="F9491">
        <f>_xlfn.XLOOKUP(A9491,Table4[Lfd],Table4[Periods],"Err",0)</f>
        <v>0</v>
      </c>
      <c r="G9491" t="b">
        <f t="shared" si="448"/>
        <v>0</v>
      </c>
    </row>
    <row r="9492" spans="1:7" hidden="1" x14ac:dyDescent="0.25">
      <c r="A9492">
        <f t="shared" si="449"/>
        <v>264</v>
      </c>
      <c r="B9492">
        <f t="shared" si="450"/>
        <v>23</v>
      </c>
      <c r="C9492" t="str">
        <f>_xlfn.XLOOKUP(A9492,Table4[Lfd],Table4[idElementValue],"Err",0)</f>
        <v/>
      </c>
      <c r="D9492">
        <f t="shared" si="450"/>
        <v>23</v>
      </c>
      <c r="E9492">
        <f ca="1">OFFSET(ElementsDB!$AQ$2,SeriesSelection!A9492-1,SeriesSelection!B9492-1)</f>
        <v>0</v>
      </c>
      <c r="F9492">
        <f>_xlfn.XLOOKUP(A9492,Table4[Lfd],Table4[Periods],"Err",0)</f>
        <v>0</v>
      </c>
      <c r="G9492" t="b">
        <f t="shared" si="448"/>
        <v>0</v>
      </c>
    </row>
    <row r="9493" spans="1:7" hidden="1" x14ac:dyDescent="0.25">
      <c r="A9493">
        <f t="shared" si="449"/>
        <v>264</v>
      </c>
      <c r="B9493">
        <f t="shared" si="450"/>
        <v>24</v>
      </c>
      <c r="C9493" t="str">
        <f>_xlfn.XLOOKUP(A9493,Table4[Lfd],Table4[idElementValue],"Err",0)</f>
        <v/>
      </c>
      <c r="D9493">
        <f t="shared" si="450"/>
        <v>24</v>
      </c>
      <c r="E9493">
        <f ca="1">OFFSET(ElementsDB!$AQ$2,SeriesSelection!A9493-1,SeriesSelection!B9493-1)</f>
        <v>0</v>
      </c>
      <c r="F9493">
        <f>_xlfn.XLOOKUP(A9493,Table4[Lfd],Table4[Periods],"Err",0)</f>
        <v>0</v>
      </c>
      <c r="G9493" t="b">
        <f t="shared" si="448"/>
        <v>0</v>
      </c>
    </row>
    <row r="9494" spans="1:7" hidden="1" x14ac:dyDescent="0.25">
      <c r="A9494">
        <f t="shared" si="449"/>
        <v>264</v>
      </c>
      <c r="B9494">
        <f t="shared" si="450"/>
        <v>25</v>
      </c>
      <c r="C9494" t="str">
        <f>_xlfn.XLOOKUP(A9494,Table4[Lfd],Table4[idElementValue],"Err",0)</f>
        <v/>
      </c>
      <c r="D9494">
        <f t="shared" si="450"/>
        <v>25</v>
      </c>
      <c r="E9494">
        <f ca="1">OFFSET(ElementsDB!$AQ$2,SeriesSelection!A9494-1,SeriesSelection!B9494-1)</f>
        <v>0</v>
      </c>
      <c r="F9494">
        <f>_xlfn.XLOOKUP(A9494,Table4[Lfd],Table4[Periods],"Err",0)</f>
        <v>0</v>
      </c>
      <c r="G9494" t="b">
        <f t="shared" si="448"/>
        <v>0</v>
      </c>
    </row>
    <row r="9495" spans="1:7" hidden="1" x14ac:dyDescent="0.25">
      <c r="A9495">
        <f t="shared" si="449"/>
        <v>264</v>
      </c>
      <c r="B9495">
        <f t="shared" si="450"/>
        <v>26</v>
      </c>
      <c r="C9495" t="str">
        <f>_xlfn.XLOOKUP(A9495,Table4[Lfd],Table4[idElementValue],"Err",0)</f>
        <v/>
      </c>
      <c r="D9495">
        <f t="shared" si="450"/>
        <v>26</v>
      </c>
      <c r="E9495">
        <f ca="1">OFFSET(ElementsDB!$AQ$2,SeriesSelection!A9495-1,SeriesSelection!B9495-1)</f>
        <v>0</v>
      </c>
      <c r="F9495">
        <f>_xlfn.XLOOKUP(A9495,Table4[Lfd],Table4[Periods],"Err",0)</f>
        <v>0</v>
      </c>
      <c r="G9495" t="b">
        <f t="shared" si="448"/>
        <v>0</v>
      </c>
    </row>
    <row r="9496" spans="1:7" hidden="1" x14ac:dyDescent="0.25">
      <c r="A9496">
        <f t="shared" si="449"/>
        <v>264</v>
      </c>
      <c r="B9496">
        <f t="shared" si="450"/>
        <v>27</v>
      </c>
      <c r="C9496" t="str">
        <f>_xlfn.XLOOKUP(A9496,Table4[Lfd],Table4[idElementValue],"Err",0)</f>
        <v/>
      </c>
      <c r="D9496">
        <f t="shared" si="450"/>
        <v>27</v>
      </c>
      <c r="E9496">
        <f ca="1">OFFSET(ElementsDB!$AQ$2,SeriesSelection!A9496-1,SeriesSelection!B9496-1)</f>
        <v>0</v>
      </c>
      <c r="F9496">
        <f>_xlfn.XLOOKUP(A9496,Table4[Lfd],Table4[Periods],"Err",0)</f>
        <v>0</v>
      </c>
      <c r="G9496" t="b">
        <f t="shared" si="448"/>
        <v>0</v>
      </c>
    </row>
    <row r="9497" spans="1:7" hidden="1" x14ac:dyDescent="0.25">
      <c r="A9497">
        <f t="shared" si="449"/>
        <v>264</v>
      </c>
      <c r="B9497">
        <f t="shared" si="450"/>
        <v>28</v>
      </c>
      <c r="C9497" t="str">
        <f>_xlfn.XLOOKUP(A9497,Table4[Lfd],Table4[idElementValue],"Err",0)</f>
        <v/>
      </c>
      <c r="D9497">
        <f t="shared" si="450"/>
        <v>28</v>
      </c>
      <c r="E9497">
        <f ca="1">OFFSET(ElementsDB!$AQ$2,SeriesSelection!A9497-1,SeriesSelection!B9497-1)</f>
        <v>0</v>
      </c>
      <c r="F9497">
        <f>_xlfn.XLOOKUP(A9497,Table4[Lfd],Table4[Periods],"Err",0)</f>
        <v>0</v>
      </c>
      <c r="G9497" t="b">
        <f t="shared" si="448"/>
        <v>0</v>
      </c>
    </row>
    <row r="9498" spans="1:7" hidden="1" x14ac:dyDescent="0.25">
      <c r="A9498">
        <f t="shared" si="449"/>
        <v>264</v>
      </c>
      <c r="B9498">
        <f t="shared" si="450"/>
        <v>29</v>
      </c>
      <c r="C9498" t="str">
        <f>_xlfn.XLOOKUP(A9498,Table4[Lfd],Table4[idElementValue],"Err",0)</f>
        <v/>
      </c>
      <c r="D9498">
        <f t="shared" si="450"/>
        <v>29</v>
      </c>
      <c r="E9498">
        <f ca="1">OFFSET(ElementsDB!$AQ$2,SeriesSelection!A9498-1,SeriesSelection!B9498-1)</f>
        <v>0</v>
      </c>
      <c r="F9498">
        <f>_xlfn.XLOOKUP(A9498,Table4[Lfd],Table4[Periods],"Err",0)</f>
        <v>0</v>
      </c>
      <c r="G9498" t="b">
        <f t="shared" si="448"/>
        <v>0</v>
      </c>
    </row>
    <row r="9499" spans="1:7" hidden="1" x14ac:dyDescent="0.25">
      <c r="A9499">
        <f t="shared" si="449"/>
        <v>264</v>
      </c>
      <c r="B9499">
        <f t="shared" si="450"/>
        <v>30</v>
      </c>
      <c r="C9499" t="str">
        <f>_xlfn.XLOOKUP(A9499,Table4[Lfd],Table4[idElementValue],"Err",0)</f>
        <v/>
      </c>
      <c r="D9499">
        <f t="shared" si="450"/>
        <v>30</v>
      </c>
      <c r="E9499">
        <f ca="1">OFFSET(ElementsDB!$AQ$2,SeriesSelection!A9499-1,SeriesSelection!B9499-1)</f>
        <v>0</v>
      </c>
      <c r="F9499">
        <f>_xlfn.XLOOKUP(A9499,Table4[Lfd],Table4[Periods],"Err",0)</f>
        <v>0</v>
      </c>
      <c r="G9499" t="b">
        <f t="shared" si="448"/>
        <v>0</v>
      </c>
    </row>
    <row r="9500" spans="1:7" hidden="1" x14ac:dyDescent="0.25">
      <c r="A9500">
        <f t="shared" si="449"/>
        <v>264</v>
      </c>
      <c r="B9500">
        <f t="shared" si="450"/>
        <v>31</v>
      </c>
      <c r="C9500" t="str">
        <f>_xlfn.XLOOKUP(A9500,Table4[Lfd],Table4[idElementValue],"Err",0)</f>
        <v/>
      </c>
      <c r="D9500">
        <f t="shared" si="450"/>
        <v>31</v>
      </c>
      <c r="E9500">
        <f ca="1">OFFSET(ElementsDB!$AQ$2,SeriesSelection!A9500-1,SeriesSelection!B9500-1)</f>
        <v>0</v>
      </c>
      <c r="F9500">
        <f>_xlfn.XLOOKUP(A9500,Table4[Lfd],Table4[Periods],"Err",0)</f>
        <v>0</v>
      </c>
      <c r="G9500" t="b">
        <f t="shared" si="448"/>
        <v>0</v>
      </c>
    </row>
    <row r="9501" spans="1:7" hidden="1" x14ac:dyDescent="0.25">
      <c r="A9501">
        <f t="shared" si="449"/>
        <v>264</v>
      </c>
      <c r="B9501">
        <f t="shared" si="450"/>
        <v>32</v>
      </c>
      <c r="C9501" t="str">
        <f>_xlfn.XLOOKUP(A9501,Table4[Lfd],Table4[idElementValue],"Err",0)</f>
        <v/>
      </c>
      <c r="D9501">
        <f t="shared" si="450"/>
        <v>32</v>
      </c>
      <c r="E9501">
        <f ca="1">OFFSET(ElementsDB!$AQ$2,SeriesSelection!A9501-1,SeriesSelection!B9501-1)</f>
        <v>0</v>
      </c>
      <c r="F9501">
        <f>_xlfn.XLOOKUP(A9501,Table4[Lfd],Table4[Periods],"Err",0)</f>
        <v>0</v>
      </c>
      <c r="G9501" t="b">
        <f t="shared" si="448"/>
        <v>0</v>
      </c>
    </row>
    <row r="9502" spans="1:7" hidden="1" x14ac:dyDescent="0.25">
      <c r="A9502">
        <f t="shared" si="449"/>
        <v>264</v>
      </c>
      <c r="B9502">
        <f t="shared" si="450"/>
        <v>33</v>
      </c>
      <c r="C9502" t="str">
        <f>_xlfn.XLOOKUP(A9502,Table4[Lfd],Table4[idElementValue],"Err",0)</f>
        <v/>
      </c>
      <c r="D9502">
        <f t="shared" si="450"/>
        <v>33</v>
      </c>
      <c r="E9502">
        <f ca="1">OFFSET(ElementsDB!$AQ$2,SeriesSelection!A9502-1,SeriesSelection!B9502-1)</f>
        <v>0</v>
      </c>
      <c r="F9502">
        <f>_xlfn.XLOOKUP(A9502,Table4[Lfd],Table4[Periods],"Err",0)</f>
        <v>0</v>
      </c>
      <c r="G9502" t="b">
        <f t="shared" si="448"/>
        <v>0</v>
      </c>
    </row>
    <row r="9503" spans="1:7" hidden="1" x14ac:dyDescent="0.25">
      <c r="A9503">
        <f t="shared" si="449"/>
        <v>264</v>
      </c>
      <c r="B9503">
        <f t="shared" si="450"/>
        <v>34</v>
      </c>
      <c r="C9503" t="str">
        <f>_xlfn.XLOOKUP(A9503,Table4[Lfd],Table4[idElementValue],"Err",0)</f>
        <v/>
      </c>
      <c r="D9503">
        <f t="shared" si="450"/>
        <v>34</v>
      </c>
      <c r="E9503">
        <f ca="1">OFFSET(ElementsDB!$AQ$2,SeriesSelection!A9503-1,SeriesSelection!B9503-1)</f>
        <v>0</v>
      </c>
      <c r="F9503">
        <f>_xlfn.XLOOKUP(A9503,Table4[Lfd],Table4[Periods],"Err",0)</f>
        <v>0</v>
      </c>
      <c r="G9503" t="b">
        <f t="shared" si="448"/>
        <v>0</v>
      </c>
    </row>
    <row r="9504" spans="1:7" hidden="1" x14ac:dyDescent="0.25">
      <c r="A9504">
        <f t="shared" si="449"/>
        <v>264</v>
      </c>
      <c r="B9504">
        <f t="shared" si="450"/>
        <v>35</v>
      </c>
      <c r="C9504" t="str">
        <f>_xlfn.XLOOKUP(A9504,Table4[Lfd],Table4[idElementValue],"Err",0)</f>
        <v/>
      </c>
      <c r="D9504">
        <f t="shared" si="450"/>
        <v>35</v>
      </c>
      <c r="E9504">
        <f ca="1">OFFSET(ElementsDB!$AQ$2,SeriesSelection!A9504-1,SeriesSelection!B9504-1)</f>
        <v>0</v>
      </c>
      <c r="F9504">
        <f>_xlfn.XLOOKUP(A9504,Table4[Lfd],Table4[Periods],"Err",0)</f>
        <v>0</v>
      </c>
      <c r="G9504" t="b">
        <f t="shared" si="448"/>
        <v>0</v>
      </c>
    </row>
    <row r="9505" spans="1:7" hidden="1" x14ac:dyDescent="0.25">
      <c r="A9505">
        <f t="shared" si="449"/>
        <v>264</v>
      </c>
      <c r="B9505">
        <f t="shared" si="450"/>
        <v>36</v>
      </c>
      <c r="C9505" t="str">
        <f>_xlfn.XLOOKUP(A9505,Table4[Lfd],Table4[idElementValue],"Err",0)</f>
        <v/>
      </c>
      <c r="D9505">
        <f t="shared" si="450"/>
        <v>36</v>
      </c>
      <c r="E9505">
        <f ca="1">OFFSET(ElementsDB!$AQ$2,SeriesSelection!A9505-1,SeriesSelection!B9505-1)</f>
        <v>0</v>
      </c>
      <c r="F9505">
        <f>_xlfn.XLOOKUP(A9505,Table4[Lfd],Table4[Periods],"Err",0)</f>
        <v>0</v>
      </c>
      <c r="G9505" t="b">
        <f t="shared" si="448"/>
        <v>0</v>
      </c>
    </row>
    <row r="9506" spans="1:7" hidden="1" x14ac:dyDescent="0.25">
      <c r="A9506">
        <f t="shared" si="449"/>
        <v>265</v>
      </c>
      <c r="B9506">
        <f t="shared" si="450"/>
        <v>1</v>
      </c>
      <c r="C9506" t="str">
        <f>_xlfn.XLOOKUP(A9506,Table4[Lfd],Table4[idElementValue],"Err",0)</f>
        <v/>
      </c>
      <c r="D9506">
        <f t="shared" si="450"/>
        <v>1</v>
      </c>
      <c r="E9506">
        <f ca="1">OFFSET(ElementsDB!$AQ$2,SeriesSelection!A9506-1,SeriesSelection!B9506-1)</f>
        <v>0</v>
      </c>
      <c r="F9506">
        <f>_xlfn.XLOOKUP(A9506,Table4[Lfd],Table4[Periods],"Err",0)</f>
        <v>0</v>
      </c>
      <c r="G9506" t="b">
        <f t="shared" si="448"/>
        <v>0</v>
      </c>
    </row>
    <row r="9507" spans="1:7" hidden="1" x14ac:dyDescent="0.25">
      <c r="A9507">
        <f t="shared" si="449"/>
        <v>265</v>
      </c>
      <c r="B9507">
        <f t="shared" si="450"/>
        <v>2</v>
      </c>
      <c r="C9507" t="str">
        <f>_xlfn.XLOOKUP(A9507,Table4[Lfd],Table4[idElementValue],"Err",0)</f>
        <v/>
      </c>
      <c r="D9507">
        <f t="shared" si="450"/>
        <v>2</v>
      </c>
      <c r="E9507">
        <f ca="1">OFFSET(ElementsDB!$AQ$2,SeriesSelection!A9507-1,SeriesSelection!B9507-1)</f>
        <v>0</v>
      </c>
      <c r="F9507">
        <f>_xlfn.XLOOKUP(A9507,Table4[Lfd],Table4[Periods],"Err",0)</f>
        <v>0</v>
      </c>
      <c r="G9507" t="b">
        <f t="shared" si="448"/>
        <v>0</v>
      </c>
    </row>
    <row r="9508" spans="1:7" hidden="1" x14ac:dyDescent="0.25">
      <c r="A9508">
        <f t="shared" si="449"/>
        <v>265</v>
      </c>
      <c r="B9508">
        <f t="shared" si="450"/>
        <v>3</v>
      </c>
      <c r="C9508" t="str">
        <f>_xlfn.XLOOKUP(A9508,Table4[Lfd],Table4[idElementValue],"Err",0)</f>
        <v/>
      </c>
      <c r="D9508">
        <f t="shared" si="450"/>
        <v>3</v>
      </c>
      <c r="E9508">
        <f ca="1">OFFSET(ElementsDB!$AQ$2,SeriesSelection!A9508-1,SeriesSelection!B9508-1)</f>
        <v>0</v>
      </c>
      <c r="F9508">
        <f>_xlfn.XLOOKUP(A9508,Table4[Lfd],Table4[Periods],"Err",0)</f>
        <v>0</v>
      </c>
      <c r="G9508" t="b">
        <f t="shared" si="448"/>
        <v>0</v>
      </c>
    </row>
    <row r="9509" spans="1:7" hidden="1" x14ac:dyDescent="0.25">
      <c r="A9509">
        <f t="shared" si="449"/>
        <v>265</v>
      </c>
      <c r="B9509">
        <f t="shared" si="450"/>
        <v>4</v>
      </c>
      <c r="C9509" t="str">
        <f>_xlfn.XLOOKUP(A9509,Table4[Lfd],Table4[idElementValue],"Err",0)</f>
        <v/>
      </c>
      <c r="D9509">
        <f t="shared" si="450"/>
        <v>4</v>
      </c>
      <c r="E9509">
        <f ca="1">OFFSET(ElementsDB!$AQ$2,SeriesSelection!A9509-1,SeriesSelection!B9509-1)</f>
        <v>0</v>
      </c>
      <c r="F9509">
        <f>_xlfn.XLOOKUP(A9509,Table4[Lfd],Table4[Periods],"Err",0)</f>
        <v>0</v>
      </c>
      <c r="G9509" t="b">
        <f t="shared" si="448"/>
        <v>0</v>
      </c>
    </row>
    <row r="9510" spans="1:7" hidden="1" x14ac:dyDescent="0.25">
      <c r="A9510">
        <f t="shared" si="449"/>
        <v>265</v>
      </c>
      <c r="B9510">
        <f t="shared" si="450"/>
        <v>5</v>
      </c>
      <c r="C9510" t="str">
        <f>_xlfn.XLOOKUP(A9510,Table4[Lfd],Table4[idElementValue],"Err",0)</f>
        <v/>
      </c>
      <c r="D9510">
        <f t="shared" si="450"/>
        <v>5</v>
      </c>
      <c r="E9510">
        <f ca="1">OFFSET(ElementsDB!$AQ$2,SeriesSelection!A9510-1,SeriesSelection!B9510-1)</f>
        <v>0</v>
      </c>
      <c r="F9510">
        <f>_xlfn.XLOOKUP(A9510,Table4[Lfd],Table4[Periods],"Err",0)</f>
        <v>0</v>
      </c>
      <c r="G9510" t="b">
        <f t="shared" si="448"/>
        <v>0</v>
      </c>
    </row>
    <row r="9511" spans="1:7" hidden="1" x14ac:dyDescent="0.25">
      <c r="A9511">
        <f t="shared" si="449"/>
        <v>265</v>
      </c>
      <c r="B9511">
        <f t="shared" si="450"/>
        <v>6</v>
      </c>
      <c r="C9511" t="str">
        <f>_xlfn.XLOOKUP(A9511,Table4[Lfd],Table4[idElementValue],"Err",0)</f>
        <v/>
      </c>
      <c r="D9511">
        <f t="shared" si="450"/>
        <v>6</v>
      </c>
      <c r="E9511">
        <f ca="1">OFFSET(ElementsDB!$AQ$2,SeriesSelection!A9511-1,SeriesSelection!B9511-1)</f>
        <v>0</v>
      </c>
      <c r="F9511">
        <f>_xlfn.XLOOKUP(A9511,Table4[Lfd],Table4[Periods],"Err",0)</f>
        <v>0</v>
      </c>
      <c r="G9511" t="b">
        <f t="shared" si="448"/>
        <v>0</v>
      </c>
    </row>
    <row r="9512" spans="1:7" hidden="1" x14ac:dyDescent="0.25">
      <c r="A9512">
        <f t="shared" si="449"/>
        <v>265</v>
      </c>
      <c r="B9512">
        <f t="shared" si="450"/>
        <v>7</v>
      </c>
      <c r="C9512" t="str">
        <f>_xlfn.XLOOKUP(A9512,Table4[Lfd],Table4[idElementValue],"Err",0)</f>
        <v/>
      </c>
      <c r="D9512">
        <f t="shared" si="450"/>
        <v>7</v>
      </c>
      <c r="E9512">
        <f ca="1">OFFSET(ElementsDB!$AQ$2,SeriesSelection!A9512-1,SeriesSelection!B9512-1)</f>
        <v>0</v>
      </c>
      <c r="F9512">
        <f>_xlfn.XLOOKUP(A9512,Table4[Lfd],Table4[Periods],"Err",0)</f>
        <v>0</v>
      </c>
      <c r="G9512" t="b">
        <f t="shared" si="448"/>
        <v>0</v>
      </c>
    </row>
    <row r="9513" spans="1:7" hidden="1" x14ac:dyDescent="0.25">
      <c r="A9513">
        <f t="shared" si="449"/>
        <v>265</v>
      </c>
      <c r="B9513">
        <f t="shared" si="450"/>
        <v>8</v>
      </c>
      <c r="C9513" t="str">
        <f>_xlfn.XLOOKUP(A9513,Table4[Lfd],Table4[idElementValue],"Err",0)</f>
        <v/>
      </c>
      <c r="D9513">
        <f t="shared" si="450"/>
        <v>8</v>
      </c>
      <c r="E9513">
        <f ca="1">OFFSET(ElementsDB!$AQ$2,SeriesSelection!A9513-1,SeriesSelection!B9513-1)</f>
        <v>0</v>
      </c>
      <c r="F9513">
        <f>_xlfn.XLOOKUP(A9513,Table4[Lfd],Table4[Periods],"Err",0)</f>
        <v>0</v>
      </c>
      <c r="G9513" t="b">
        <f t="shared" si="448"/>
        <v>0</v>
      </c>
    </row>
    <row r="9514" spans="1:7" hidden="1" x14ac:dyDescent="0.25">
      <c r="A9514">
        <f t="shared" si="449"/>
        <v>265</v>
      </c>
      <c r="B9514">
        <f t="shared" si="450"/>
        <v>9</v>
      </c>
      <c r="C9514" t="str">
        <f>_xlfn.XLOOKUP(A9514,Table4[Lfd],Table4[idElementValue],"Err",0)</f>
        <v/>
      </c>
      <c r="D9514">
        <f t="shared" si="450"/>
        <v>9</v>
      </c>
      <c r="E9514">
        <f ca="1">OFFSET(ElementsDB!$AQ$2,SeriesSelection!A9514-1,SeriesSelection!B9514-1)</f>
        <v>0</v>
      </c>
      <c r="F9514">
        <f>_xlfn.XLOOKUP(A9514,Table4[Lfd],Table4[Periods],"Err",0)</f>
        <v>0</v>
      </c>
      <c r="G9514" t="b">
        <f t="shared" si="448"/>
        <v>0</v>
      </c>
    </row>
    <row r="9515" spans="1:7" hidden="1" x14ac:dyDescent="0.25">
      <c r="A9515">
        <f t="shared" si="449"/>
        <v>265</v>
      </c>
      <c r="B9515">
        <f t="shared" si="450"/>
        <v>10</v>
      </c>
      <c r="C9515" t="str">
        <f>_xlfn.XLOOKUP(A9515,Table4[Lfd],Table4[idElementValue],"Err",0)</f>
        <v/>
      </c>
      <c r="D9515">
        <f t="shared" si="450"/>
        <v>10</v>
      </c>
      <c r="E9515">
        <f ca="1">OFFSET(ElementsDB!$AQ$2,SeriesSelection!A9515-1,SeriesSelection!B9515-1)</f>
        <v>0</v>
      </c>
      <c r="F9515">
        <f>_xlfn.XLOOKUP(A9515,Table4[Lfd],Table4[Periods],"Err",0)</f>
        <v>0</v>
      </c>
      <c r="G9515" t="b">
        <f t="shared" si="448"/>
        <v>0</v>
      </c>
    </row>
    <row r="9516" spans="1:7" hidden="1" x14ac:dyDescent="0.25">
      <c r="A9516">
        <f t="shared" si="449"/>
        <v>265</v>
      </c>
      <c r="B9516">
        <f t="shared" si="450"/>
        <v>11</v>
      </c>
      <c r="C9516" t="str">
        <f>_xlfn.XLOOKUP(A9516,Table4[Lfd],Table4[idElementValue],"Err",0)</f>
        <v/>
      </c>
      <c r="D9516">
        <f t="shared" si="450"/>
        <v>11</v>
      </c>
      <c r="E9516">
        <f ca="1">OFFSET(ElementsDB!$AQ$2,SeriesSelection!A9516-1,SeriesSelection!B9516-1)</f>
        <v>0</v>
      </c>
      <c r="F9516">
        <f>_xlfn.XLOOKUP(A9516,Table4[Lfd],Table4[Periods],"Err",0)</f>
        <v>0</v>
      </c>
      <c r="G9516" t="b">
        <f t="shared" si="448"/>
        <v>0</v>
      </c>
    </row>
    <row r="9517" spans="1:7" hidden="1" x14ac:dyDescent="0.25">
      <c r="A9517">
        <f t="shared" si="449"/>
        <v>265</v>
      </c>
      <c r="B9517">
        <f t="shared" si="450"/>
        <v>12</v>
      </c>
      <c r="C9517" t="str">
        <f>_xlfn.XLOOKUP(A9517,Table4[Lfd],Table4[idElementValue],"Err",0)</f>
        <v/>
      </c>
      <c r="D9517">
        <f t="shared" si="450"/>
        <v>12</v>
      </c>
      <c r="E9517">
        <f ca="1">OFFSET(ElementsDB!$AQ$2,SeriesSelection!A9517-1,SeriesSelection!B9517-1)</f>
        <v>0</v>
      </c>
      <c r="F9517">
        <f>_xlfn.XLOOKUP(A9517,Table4[Lfd],Table4[Periods],"Err",0)</f>
        <v>0</v>
      </c>
      <c r="G9517" t="b">
        <f t="shared" si="448"/>
        <v>0</v>
      </c>
    </row>
    <row r="9518" spans="1:7" hidden="1" x14ac:dyDescent="0.25">
      <c r="A9518">
        <f t="shared" si="449"/>
        <v>265</v>
      </c>
      <c r="B9518">
        <f t="shared" si="450"/>
        <v>13</v>
      </c>
      <c r="C9518" t="str">
        <f>_xlfn.XLOOKUP(A9518,Table4[Lfd],Table4[idElementValue],"Err",0)</f>
        <v/>
      </c>
      <c r="D9518">
        <f t="shared" si="450"/>
        <v>13</v>
      </c>
      <c r="E9518">
        <f ca="1">OFFSET(ElementsDB!$AQ$2,SeriesSelection!A9518-1,SeriesSelection!B9518-1)</f>
        <v>0</v>
      </c>
      <c r="F9518">
        <f>_xlfn.XLOOKUP(A9518,Table4[Lfd],Table4[Periods],"Err",0)</f>
        <v>0</v>
      </c>
      <c r="G9518" t="b">
        <f t="shared" si="448"/>
        <v>0</v>
      </c>
    </row>
    <row r="9519" spans="1:7" hidden="1" x14ac:dyDescent="0.25">
      <c r="A9519">
        <f t="shared" si="449"/>
        <v>265</v>
      </c>
      <c r="B9519">
        <f t="shared" si="450"/>
        <v>14</v>
      </c>
      <c r="C9519" t="str">
        <f>_xlfn.XLOOKUP(A9519,Table4[Lfd],Table4[idElementValue],"Err",0)</f>
        <v/>
      </c>
      <c r="D9519">
        <f t="shared" si="450"/>
        <v>14</v>
      </c>
      <c r="E9519">
        <f ca="1">OFFSET(ElementsDB!$AQ$2,SeriesSelection!A9519-1,SeriesSelection!B9519-1)</f>
        <v>0</v>
      </c>
      <c r="F9519">
        <f>_xlfn.XLOOKUP(A9519,Table4[Lfd],Table4[Periods],"Err",0)</f>
        <v>0</v>
      </c>
      <c r="G9519" t="b">
        <f t="shared" si="448"/>
        <v>0</v>
      </c>
    </row>
    <row r="9520" spans="1:7" hidden="1" x14ac:dyDescent="0.25">
      <c r="A9520">
        <f t="shared" si="449"/>
        <v>265</v>
      </c>
      <c r="B9520">
        <f t="shared" si="450"/>
        <v>15</v>
      </c>
      <c r="C9520" t="str">
        <f>_xlfn.XLOOKUP(A9520,Table4[Lfd],Table4[idElementValue],"Err",0)</f>
        <v/>
      </c>
      <c r="D9520">
        <f t="shared" si="450"/>
        <v>15</v>
      </c>
      <c r="E9520">
        <f ca="1">OFFSET(ElementsDB!$AQ$2,SeriesSelection!A9520-1,SeriesSelection!B9520-1)</f>
        <v>0</v>
      </c>
      <c r="F9520">
        <f>_xlfn.XLOOKUP(A9520,Table4[Lfd],Table4[Periods],"Err",0)</f>
        <v>0</v>
      </c>
      <c r="G9520" t="b">
        <f t="shared" si="448"/>
        <v>0</v>
      </c>
    </row>
    <row r="9521" spans="1:7" hidden="1" x14ac:dyDescent="0.25">
      <c r="A9521">
        <f t="shared" si="449"/>
        <v>265</v>
      </c>
      <c r="B9521">
        <f t="shared" si="450"/>
        <v>16</v>
      </c>
      <c r="C9521" t="str">
        <f>_xlfn.XLOOKUP(A9521,Table4[Lfd],Table4[idElementValue],"Err",0)</f>
        <v/>
      </c>
      <c r="D9521">
        <f t="shared" si="450"/>
        <v>16</v>
      </c>
      <c r="E9521">
        <f ca="1">OFFSET(ElementsDB!$AQ$2,SeriesSelection!A9521-1,SeriesSelection!B9521-1)</f>
        <v>0</v>
      </c>
      <c r="F9521">
        <f>_xlfn.XLOOKUP(A9521,Table4[Lfd],Table4[Periods],"Err",0)</f>
        <v>0</v>
      </c>
      <c r="G9521" t="b">
        <f t="shared" si="448"/>
        <v>0</v>
      </c>
    </row>
    <row r="9522" spans="1:7" hidden="1" x14ac:dyDescent="0.25">
      <c r="A9522">
        <f t="shared" si="449"/>
        <v>265</v>
      </c>
      <c r="B9522">
        <f t="shared" si="450"/>
        <v>17</v>
      </c>
      <c r="C9522" t="str">
        <f>_xlfn.XLOOKUP(A9522,Table4[Lfd],Table4[idElementValue],"Err",0)</f>
        <v/>
      </c>
      <c r="D9522">
        <f t="shared" si="450"/>
        <v>17</v>
      </c>
      <c r="E9522">
        <f ca="1">OFFSET(ElementsDB!$AQ$2,SeriesSelection!A9522-1,SeriesSelection!B9522-1)</f>
        <v>0</v>
      </c>
      <c r="F9522">
        <f>_xlfn.XLOOKUP(A9522,Table4[Lfd],Table4[Periods],"Err",0)</f>
        <v>0</v>
      </c>
      <c r="G9522" t="b">
        <f t="shared" si="448"/>
        <v>0</v>
      </c>
    </row>
    <row r="9523" spans="1:7" hidden="1" x14ac:dyDescent="0.25">
      <c r="A9523">
        <f t="shared" si="449"/>
        <v>265</v>
      </c>
      <c r="B9523">
        <f t="shared" si="450"/>
        <v>18</v>
      </c>
      <c r="C9523" t="str">
        <f>_xlfn.XLOOKUP(A9523,Table4[Lfd],Table4[idElementValue],"Err",0)</f>
        <v/>
      </c>
      <c r="D9523">
        <f t="shared" si="450"/>
        <v>18</v>
      </c>
      <c r="E9523">
        <f ca="1">OFFSET(ElementsDB!$AQ$2,SeriesSelection!A9523-1,SeriesSelection!B9523-1)</f>
        <v>0</v>
      </c>
      <c r="F9523">
        <f>_xlfn.XLOOKUP(A9523,Table4[Lfd],Table4[Periods],"Err",0)</f>
        <v>0</v>
      </c>
      <c r="G9523" t="b">
        <f t="shared" si="448"/>
        <v>0</v>
      </c>
    </row>
    <row r="9524" spans="1:7" hidden="1" x14ac:dyDescent="0.25">
      <c r="A9524">
        <f t="shared" si="449"/>
        <v>265</v>
      </c>
      <c r="B9524">
        <f t="shared" si="450"/>
        <v>19</v>
      </c>
      <c r="C9524" t="str">
        <f>_xlfn.XLOOKUP(A9524,Table4[Lfd],Table4[idElementValue],"Err",0)</f>
        <v/>
      </c>
      <c r="D9524">
        <f t="shared" si="450"/>
        <v>19</v>
      </c>
      <c r="E9524">
        <f ca="1">OFFSET(ElementsDB!$AQ$2,SeriesSelection!A9524-1,SeriesSelection!B9524-1)</f>
        <v>0</v>
      </c>
      <c r="F9524">
        <f>_xlfn.XLOOKUP(A9524,Table4[Lfd],Table4[Periods],"Err",0)</f>
        <v>0</v>
      </c>
      <c r="G9524" t="b">
        <f t="shared" si="448"/>
        <v>0</v>
      </c>
    </row>
    <row r="9525" spans="1:7" hidden="1" x14ac:dyDescent="0.25">
      <c r="A9525">
        <f t="shared" si="449"/>
        <v>265</v>
      </c>
      <c r="B9525">
        <f t="shared" si="450"/>
        <v>20</v>
      </c>
      <c r="C9525" t="str">
        <f>_xlfn.XLOOKUP(A9525,Table4[Lfd],Table4[idElementValue],"Err",0)</f>
        <v/>
      </c>
      <c r="D9525">
        <f t="shared" si="450"/>
        <v>20</v>
      </c>
      <c r="E9525">
        <f ca="1">OFFSET(ElementsDB!$AQ$2,SeriesSelection!A9525-1,SeriesSelection!B9525-1)</f>
        <v>0</v>
      </c>
      <c r="F9525">
        <f>_xlfn.XLOOKUP(A9525,Table4[Lfd],Table4[Periods],"Err",0)</f>
        <v>0</v>
      </c>
      <c r="G9525" t="b">
        <f t="shared" si="448"/>
        <v>0</v>
      </c>
    </row>
    <row r="9526" spans="1:7" hidden="1" x14ac:dyDescent="0.25">
      <c r="A9526">
        <f t="shared" si="449"/>
        <v>265</v>
      </c>
      <c r="B9526">
        <f t="shared" si="450"/>
        <v>21</v>
      </c>
      <c r="C9526" t="str">
        <f>_xlfn.XLOOKUP(A9526,Table4[Lfd],Table4[idElementValue],"Err",0)</f>
        <v/>
      </c>
      <c r="D9526">
        <f t="shared" si="450"/>
        <v>21</v>
      </c>
      <c r="E9526">
        <f ca="1">OFFSET(ElementsDB!$AQ$2,SeriesSelection!A9526-1,SeriesSelection!B9526-1)</f>
        <v>0</v>
      </c>
      <c r="F9526">
        <f>_xlfn.XLOOKUP(A9526,Table4[Lfd],Table4[Periods],"Err",0)</f>
        <v>0</v>
      </c>
      <c r="G9526" t="b">
        <f t="shared" si="448"/>
        <v>0</v>
      </c>
    </row>
    <row r="9527" spans="1:7" hidden="1" x14ac:dyDescent="0.25">
      <c r="A9527">
        <f t="shared" si="449"/>
        <v>265</v>
      </c>
      <c r="B9527">
        <f t="shared" si="450"/>
        <v>22</v>
      </c>
      <c r="C9527" t="str">
        <f>_xlfn.XLOOKUP(A9527,Table4[Lfd],Table4[idElementValue],"Err",0)</f>
        <v/>
      </c>
      <c r="D9527">
        <f t="shared" si="450"/>
        <v>22</v>
      </c>
      <c r="E9527">
        <f ca="1">OFFSET(ElementsDB!$AQ$2,SeriesSelection!A9527-1,SeriesSelection!B9527-1)</f>
        <v>0</v>
      </c>
      <c r="F9527">
        <f>_xlfn.XLOOKUP(A9527,Table4[Lfd],Table4[Periods],"Err",0)</f>
        <v>0</v>
      </c>
      <c r="G9527" t="b">
        <f t="shared" si="448"/>
        <v>0</v>
      </c>
    </row>
    <row r="9528" spans="1:7" hidden="1" x14ac:dyDescent="0.25">
      <c r="A9528">
        <f t="shared" si="449"/>
        <v>265</v>
      </c>
      <c r="B9528">
        <f t="shared" si="450"/>
        <v>23</v>
      </c>
      <c r="C9528" t="str">
        <f>_xlfn.XLOOKUP(A9528,Table4[Lfd],Table4[idElementValue],"Err",0)</f>
        <v/>
      </c>
      <c r="D9528">
        <f t="shared" si="450"/>
        <v>23</v>
      </c>
      <c r="E9528">
        <f ca="1">OFFSET(ElementsDB!$AQ$2,SeriesSelection!A9528-1,SeriesSelection!B9528-1)</f>
        <v>0</v>
      </c>
      <c r="F9528">
        <f>_xlfn.XLOOKUP(A9528,Table4[Lfd],Table4[Periods],"Err",0)</f>
        <v>0</v>
      </c>
      <c r="G9528" t="b">
        <f t="shared" si="448"/>
        <v>0</v>
      </c>
    </row>
    <row r="9529" spans="1:7" hidden="1" x14ac:dyDescent="0.25">
      <c r="A9529">
        <f t="shared" si="449"/>
        <v>265</v>
      </c>
      <c r="B9529">
        <f t="shared" si="450"/>
        <v>24</v>
      </c>
      <c r="C9529" t="str">
        <f>_xlfn.XLOOKUP(A9529,Table4[Lfd],Table4[idElementValue],"Err",0)</f>
        <v/>
      </c>
      <c r="D9529">
        <f t="shared" si="450"/>
        <v>24</v>
      </c>
      <c r="E9529">
        <f ca="1">OFFSET(ElementsDB!$AQ$2,SeriesSelection!A9529-1,SeriesSelection!B9529-1)</f>
        <v>0</v>
      </c>
      <c r="F9529">
        <f>_xlfn.XLOOKUP(A9529,Table4[Lfd],Table4[Periods],"Err",0)</f>
        <v>0</v>
      </c>
      <c r="G9529" t="b">
        <f t="shared" si="448"/>
        <v>0</v>
      </c>
    </row>
    <row r="9530" spans="1:7" hidden="1" x14ac:dyDescent="0.25">
      <c r="A9530">
        <f t="shared" si="449"/>
        <v>265</v>
      </c>
      <c r="B9530">
        <f t="shared" si="450"/>
        <v>25</v>
      </c>
      <c r="C9530" t="str">
        <f>_xlfn.XLOOKUP(A9530,Table4[Lfd],Table4[idElementValue],"Err",0)</f>
        <v/>
      </c>
      <c r="D9530">
        <f t="shared" si="450"/>
        <v>25</v>
      </c>
      <c r="E9530">
        <f ca="1">OFFSET(ElementsDB!$AQ$2,SeriesSelection!A9530-1,SeriesSelection!B9530-1)</f>
        <v>0</v>
      </c>
      <c r="F9530">
        <f>_xlfn.XLOOKUP(A9530,Table4[Lfd],Table4[Periods],"Err",0)</f>
        <v>0</v>
      </c>
      <c r="G9530" t="b">
        <f t="shared" si="448"/>
        <v>0</v>
      </c>
    </row>
    <row r="9531" spans="1:7" hidden="1" x14ac:dyDescent="0.25">
      <c r="A9531">
        <f t="shared" si="449"/>
        <v>265</v>
      </c>
      <c r="B9531">
        <f t="shared" si="450"/>
        <v>26</v>
      </c>
      <c r="C9531" t="str">
        <f>_xlfn.XLOOKUP(A9531,Table4[Lfd],Table4[idElementValue],"Err",0)</f>
        <v/>
      </c>
      <c r="D9531">
        <f t="shared" si="450"/>
        <v>26</v>
      </c>
      <c r="E9531">
        <f ca="1">OFFSET(ElementsDB!$AQ$2,SeriesSelection!A9531-1,SeriesSelection!B9531-1)</f>
        <v>0</v>
      </c>
      <c r="F9531">
        <f>_xlfn.XLOOKUP(A9531,Table4[Lfd],Table4[Periods],"Err",0)</f>
        <v>0</v>
      </c>
      <c r="G9531" t="b">
        <f t="shared" si="448"/>
        <v>0</v>
      </c>
    </row>
    <row r="9532" spans="1:7" hidden="1" x14ac:dyDescent="0.25">
      <c r="A9532">
        <f t="shared" si="449"/>
        <v>265</v>
      </c>
      <c r="B9532">
        <f t="shared" si="450"/>
        <v>27</v>
      </c>
      <c r="C9532" t="str">
        <f>_xlfn.XLOOKUP(A9532,Table4[Lfd],Table4[idElementValue],"Err",0)</f>
        <v/>
      </c>
      <c r="D9532">
        <f t="shared" si="450"/>
        <v>27</v>
      </c>
      <c r="E9532">
        <f ca="1">OFFSET(ElementsDB!$AQ$2,SeriesSelection!A9532-1,SeriesSelection!B9532-1)</f>
        <v>0</v>
      </c>
      <c r="F9532">
        <f>_xlfn.XLOOKUP(A9532,Table4[Lfd],Table4[Periods],"Err",0)</f>
        <v>0</v>
      </c>
      <c r="G9532" t="b">
        <f t="shared" si="448"/>
        <v>0</v>
      </c>
    </row>
    <row r="9533" spans="1:7" hidden="1" x14ac:dyDescent="0.25">
      <c r="A9533">
        <f t="shared" si="449"/>
        <v>265</v>
      </c>
      <c r="B9533">
        <f t="shared" si="450"/>
        <v>28</v>
      </c>
      <c r="C9533" t="str">
        <f>_xlfn.XLOOKUP(A9533,Table4[Lfd],Table4[idElementValue],"Err",0)</f>
        <v/>
      </c>
      <c r="D9533">
        <f t="shared" si="450"/>
        <v>28</v>
      </c>
      <c r="E9533">
        <f ca="1">OFFSET(ElementsDB!$AQ$2,SeriesSelection!A9533-1,SeriesSelection!B9533-1)</f>
        <v>0</v>
      </c>
      <c r="F9533">
        <f>_xlfn.XLOOKUP(A9533,Table4[Lfd],Table4[Periods],"Err",0)</f>
        <v>0</v>
      </c>
      <c r="G9533" t="b">
        <f t="shared" si="448"/>
        <v>0</v>
      </c>
    </row>
    <row r="9534" spans="1:7" hidden="1" x14ac:dyDescent="0.25">
      <c r="A9534">
        <f t="shared" si="449"/>
        <v>265</v>
      </c>
      <c r="B9534">
        <f t="shared" si="450"/>
        <v>29</v>
      </c>
      <c r="C9534" t="str">
        <f>_xlfn.XLOOKUP(A9534,Table4[Lfd],Table4[idElementValue],"Err",0)</f>
        <v/>
      </c>
      <c r="D9534">
        <f t="shared" si="450"/>
        <v>29</v>
      </c>
      <c r="E9534">
        <f ca="1">OFFSET(ElementsDB!$AQ$2,SeriesSelection!A9534-1,SeriesSelection!B9534-1)</f>
        <v>0</v>
      </c>
      <c r="F9534">
        <f>_xlfn.XLOOKUP(A9534,Table4[Lfd],Table4[Periods],"Err",0)</f>
        <v>0</v>
      </c>
      <c r="G9534" t="b">
        <f t="shared" si="448"/>
        <v>0</v>
      </c>
    </row>
    <row r="9535" spans="1:7" hidden="1" x14ac:dyDescent="0.25">
      <c r="A9535">
        <f t="shared" si="449"/>
        <v>265</v>
      </c>
      <c r="B9535">
        <f t="shared" si="450"/>
        <v>30</v>
      </c>
      <c r="C9535" t="str">
        <f>_xlfn.XLOOKUP(A9535,Table4[Lfd],Table4[idElementValue],"Err",0)</f>
        <v/>
      </c>
      <c r="D9535">
        <f t="shared" si="450"/>
        <v>30</v>
      </c>
      <c r="E9535">
        <f ca="1">OFFSET(ElementsDB!$AQ$2,SeriesSelection!A9535-1,SeriesSelection!B9535-1)</f>
        <v>0</v>
      </c>
      <c r="F9535">
        <f>_xlfn.XLOOKUP(A9535,Table4[Lfd],Table4[Periods],"Err",0)</f>
        <v>0</v>
      </c>
      <c r="G9535" t="b">
        <f t="shared" si="448"/>
        <v>0</v>
      </c>
    </row>
    <row r="9536" spans="1:7" hidden="1" x14ac:dyDescent="0.25">
      <c r="A9536">
        <f t="shared" si="449"/>
        <v>265</v>
      </c>
      <c r="B9536">
        <f t="shared" si="450"/>
        <v>31</v>
      </c>
      <c r="C9536" t="str">
        <f>_xlfn.XLOOKUP(A9536,Table4[Lfd],Table4[idElementValue],"Err",0)</f>
        <v/>
      </c>
      <c r="D9536">
        <f t="shared" si="450"/>
        <v>31</v>
      </c>
      <c r="E9536">
        <f ca="1">OFFSET(ElementsDB!$AQ$2,SeriesSelection!A9536-1,SeriesSelection!B9536-1)</f>
        <v>0</v>
      </c>
      <c r="F9536">
        <f>_xlfn.XLOOKUP(A9536,Table4[Lfd],Table4[Periods],"Err",0)</f>
        <v>0</v>
      </c>
      <c r="G9536" t="b">
        <f t="shared" si="448"/>
        <v>0</v>
      </c>
    </row>
    <row r="9537" spans="1:7" hidden="1" x14ac:dyDescent="0.25">
      <c r="A9537">
        <f t="shared" si="449"/>
        <v>265</v>
      </c>
      <c r="B9537">
        <f t="shared" si="450"/>
        <v>32</v>
      </c>
      <c r="C9537" t="str">
        <f>_xlfn.XLOOKUP(A9537,Table4[Lfd],Table4[idElementValue],"Err",0)</f>
        <v/>
      </c>
      <c r="D9537">
        <f t="shared" si="450"/>
        <v>32</v>
      </c>
      <c r="E9537">
        <f ca="1">OFFSET(ElementsDB!$AQ$2,SeriesSelection!A9537-1,SeriesSelection!B9537-1)</f>
        <v>0</v>
      </c>
      <c r="F9537">
        <f>_xlfn.XLOOKUP(A9537,Table4[Lfd],Table4[Periods],"Err",0)</f>
        <v>0</v>
      </c>
      <c r="G9537" t="b">
        <f t="shared" si="448"/>
        <v>0</v>
      </c>
    </row>
    <row r="9538" spans="1:7" hidden="1" x14ac:dyDescent="0.25">
      <c r="A9538">
        <f t="shared" si="449"/>
        <v>265</v>
      </c>
      <c r="B9538">
        <f t="shared" si="450"/>
        <v>33</v>
      </c>
      <c r="C9538" t="str">
        <f>_xlfn.XLOOKUP(A9538,Table4[Lfd],Table4[idElementValue],"Err",0)</f>
        <v/>
      </c>
      <c r="D9538">
        <f t="shared" si="450"/>
        <v>33</v>
      </c>
      <c r="E9538">
        <f ca="1">OFFSET(ElementsDB!$AQ$2,SeriesSelection!A9538-1,SeriesSelection!B9538-1)</f>
        <v>0</v>
      </c>
      <c r="F9538">
        <f>_xlfn.XLOOKUP(A9538,Table4[Lfd],Table4[Periods],"Err",0)</f>
        <v>0</v>
      </c>
      <c r="G9538" t="b">
        <f t="shared" ref="G9538:G9601" si="451">(D9538&lt;=F9538)</f>
        <v>0</v>
      </c>
    </row>
    <row r="9539" spans="1:7" hidden="1" x14ac:dyDescent="0.25">
      <c r="A9539">
        <f t="shared" si="449"/>
        <v>265</v>
      </c>
      <c r="B9539">
        <f t="shared" si="450"/>
        <v>34</v>
      </c>
      <c r="C9539" t="str">
        <f>_xlfn.XLOOKUP(A9539,Table4[Lfd],Table4[idElementValue],"Err",0)</f>
        <v/>
      </c>
      <c r="D9539">
        <f t="shared" si="450"/>
        <v>34</v>
      </c>
      <c r="E9539">
        <f ca="1">OFFSET(ElementsDB!$AQ$2,SeriesSelection!A9539-1,SeriesSelection!B9539-1)</f>
        <v>0</v>
      </c>
      <c r="F9539">
        <f>_xlfn.XLOOKUP(A9539,Table4[Lfd],Table4[Periods],"Err",0)</f>
        <v>0</v>
      </c>
      <c r="G9539" t="b">
        <f t="shared" si="451"/>
        <v>0</v>
      </c>
    </row>
    <row r="9540" spans="1:7" hidden="1" x14ac:dyDescent="0.25">
      <c r="A9540">
        <f t="shared" si="449"/>
        <v>265</v>
      </c>
      <c r="B9540">
        <f t="shared" si="450"/>
        <v>35</v>
      </c>
      <c r="C9540" t="str">
        <f>_xlfn.XLOOKUP(A9540,Table4[Lfd],Table4[idElementValue],"Err",0)</f>
        <v/>
      </c>
      <c r="D9540">
        <f t="shared" si="450"/>
        <v>35</v>
      </c>
      <c r="E9540">
        <f ca="1">OFFSET(ElementsDB!$AQ$2,SeriesSelection!A9540-1,SeriesSelection!B9540-1)</f>
        <v>0</v>
      </c>
      <c r="F9540">
        <f>_xlfn.XLOOKUP(A9540,Table4[Lfd],Table4[Periods],"Err",0)</f>
        <v>0</v>
      </c>
      <c r="G9540" t="b">
        <f t="shared" si="451"/>
        <v>0</v>
      </c>
    </row>
    <row r="9541" spans="1:7" hidden="1" x14ac:dyDescent="0.25">
      <c r="A9541">
        <f t="shared" si="449"/>
        <v>265</v>
      </c>
      <c r="B9541">
        <f t="shared" si="450"/>
        <v>36</v>
      </c>
      <c r="C9541" t="str">
        <f>_xlfn.XLOOKUP(A9541,Table4[Lfd],Table4[idElementValue],"Err",0)</f>
        <v/>
      </c>
      <c r="D9541">
        <f t="shared" si="450"/>
        <v>36</v>
      </c>
      <c r="E9541">
        <f ca="1">OFFSET(ElementsDB!$AQ$2,SeriesSelection!A9541-1,SeriesSelection!B9541-1)</f>
        <v>0</v>
      </c>
      <c r="F9541">
        <f>_xlfn.XLOOKUP(A9541,Table4[Lfd],Table4[Periods],"Err",0)</f>
        <v>0</v>
      </c>
      <c r="G9541" t="b">
        <f t="shared" si="451"/>
        <v>0</v>
      </c>
    </row>
    <row r="9542" spans="1:7" hidden="1" x14ac:dyDescent="0.25">
      <c r="A9542">
        <f t="shared" si="449"/>
        <v>266</v>
      </c>
      <c r="B9542">
        <f t="shared" si="450"/>
        <v>1</v>
      </c>
      <c r="C9542" t="str">
        <f>_xlfn.XLOOKUP(A9542,Table4[Lfd],Table4[idElementValue],"Err",0)</f>
        <v/>
      </c>
      <c r="D9542">
        <f t="shared" si="450"/>
        <v>1</v>
      </c>
      <c r="E9542">
        <f ca="1">OFFSET(ElementsDB!$AQ$2,SeriesSelection!A9542-1,SeriesSelection!B9542-1)</f>
        <v>0</v>
      </c>
      <c r="F9542">
        <f>_xlfn.XLOOKUP(A9542,Table4[Lfd],Table4[Periods],"Err",0)</f>
        <v>0</v>
      </c>
      <c r="G9542" t="b">
        <f t="shared" si="451"/>
        <v>0</v>
      </c>
    </row>
    <row r="9543" spans="1:7" hidden="1" x14ac:dyDescent="0.25">
      <c r="A9543">
        <f t="shared" si="449"/>
        <v>266</v>
      </c>
      <c r="B9543">
        <f t="shared" si="450"/>
        <v>2</v>
      </c>
      <c r="C9543" t="str">
        <f>_xlfn.XLOOKUP(A9543,Table4[Lfd],Table4[idElementValue],"Err",0)</f>
        <v/>
      </c>
      <c r="D9543">
        <f t="shared" si="450"/>
        <v>2</v>
      </c>
      <c r="E9543">
        <f ca="1">OFFSET(ElementsDB!$AQ$2,SeriesSelection!A9543-1,SeriesSelection!B9543-1)</f>
        <v>0</v>
      </c>
      <c r="F9543">
        <f>_xlfn.XLOOKUP(A9543,Table4[Lfd],Table4[Periods],"Err",0)</f>
        <v>0</v>
      </c>
      <c r="G9543" t="b">
        <f t="shared" si="451"/>
        <v>0</v>
      </c>
    </row>
    <row r="9544" spans="1:7" hidden="1" x14ac:dyDescent="0.25">
      <c r="A9544">
        <f t="shared" si="449"/>
        <v>266</v>
      </c>
      <c r="B9544">
        <f t="shared" si="450"/>
        <v>3</v>
      </c>
      <c r="C9544" t="str">
        <f>_xlfn.XLOOKUP(A9544,Table4[Lfd],Table4[idElementValue],"Err",0)</f>
        <v/>
      </c>
      <c r="D9544">
        <f t="shared" si="450"/>
        <v>3</v>
      </c>
      <c r="E9544">
        <f ca="1">OFFSET(ElementsDB!$AQ$2,SeriesSelection!A9544-1,SeriesSelection!B9544-1)</f>
        <v>0</v>
      </c>
      <c r="F9544">
        <f>_xlfn.XLOOKUP(A9544,Table4[Lfd],Table4[Periods],"Err",0)</f>
        <v>0</v>
      </c>
      <c r="G9544" t="b">
        <f t="shared" si="451"/>
        <v>0</v>
      </c>
    </row>
    <row r="9545" spans="1:7" hidden="1" x14ac:dyDescent="0.25">
      <c r="A9545">
        <f t="shared" si="449"/>
        <v>266</v>
      </c>
      <c r="B9545">
        <f t="shared" si="450"/>
        <v>4</v>
      </c>
      <c r="C9545" t="str">
        <f>_xlfn.XLOOKUP(A9545,Table4[Lfd],Table4[idElementValue],"Err",0)</f>
        <v/>
      </c>
      <c r="D9545">
        <f t="shared" si="450"/>
        <v>4</v>
      </c>
      <c r="E9545">
        <f ca="1">OFFSET(ElementsDB!$AQ$2,SeriesSelection!A9545-1,SeriesSelection!B9545-1)</f>
        <v>0</v>
      </c>
      <c r="F9545">
        <f>_xlfn.XLOOKUP(A9545,Table4[Lfd],Table4[Periods],"Err",0)</f>
        <v>0</v>
      </c>
      <c r="G9545" t="b">
        <f t="shared" si="451"/>
        <v>0</v>
      </c>
    </row>
    <row r="9546" spans="1:7" hidden="1" x14ac:dyDescent="0.25">
      <c r="A9546">
        <f t="shared" si="449"/>
        <v>266</v>
      </c>
      <c r="B9546">
        <f t="shared" si="450"/>
        <v>5</v>
      </c>
      <c r="C9546" t="str">
        <f>_xlfn.XLOOKUP(A9546,Table4[Lfd],Table4[idElementValue],"Err",0)</f>
        <v/>
      </c>
      <c r="D9546">
        <f t="shared" si="450"/>
        <v>5</v>
      </c>
      <c r="E9546">
        <f ca="1">OFFSET(ElementsDB!$AQ$2,SeriesSelection!A9546-1,SeriesSelection!B9546-1)</f>
        <v>0</v>
      </c>
      <c r="F9546">
        <f>_xlfn.XLOOKUP(A9546,Table4[Lfd],Table4[Periods],"Err",0)</f>
        <v>0</v>
      </c>
      <c r="G9546" t="b">
        <f t="shared" si="451"/>
        <v>0</v>
      </c>
    </row>
    <row r="9547" spans="1:7" hidden="1" x14ac:dyDescent="0.25">
      <c r="A9547">
        <f t="shared" si="449"/>
        <v>266</v>
      </c>
      <c r="B9547">
        <f t="shared" si="450"/>
        <v>6</v>
      </c>
      <c r="C9547" t="str">
        <f>_xlfn.XLOOKUP(A9547,Table4[Lfd],Table4[idElementValue],"Err",0)</f>
        <v/>
      </c>
      <c r="D9547">
        <f t="shared" si="450"/>
        <v>6</v>
      </c>
      <c r="E9547">
        <f ca="1">OFFSET(ElementsDB!$AQ$2,SeriesSelection!A9547-1,SeriesSelection!B9547-1)</f>
        <v>0</v>
      </c>
      <c r="F9547">
        <f>_xlfn.XLOOKUP(A9547,Table4[Lfd],Table4[Periods],"Err",0)</f>
        <v>0</v>
      </c>
      <c r="G9547" t="b">
        <f t="shared" si="451"/>
        <v>0</v>
      </c>
    </row>
    <row r="9548" spans="1:7" hidden="1" x14ac:dyDescent="0.25">
      <c r="A9548">
        <f t="shared" si="449"/>
        <v>266</v>
      </c>
      <c r="B9548">
        <f t="shared" si="450"/>
        <v>7</v>
      </c>
      <c r="C9548" t="str">
        <f>_xlfn.XLOOKUP(A9548,Table4[Lfd],Table4[idElementValue],"Err",0)</f>
        <v/>
      </c>
      <c r="D9548">
        <f t="shared" si="450"/>
        <v>7</v>
      </c>
      <c r="E9548">
        <f ca="1">OFFSET(ElementsDB!$AQ$2,SeriesSelection!A9548-1,SeriesSelection!B9548-1)</f>
        <v>0</v>
      </c>
      <c r="F9548">
        <f>_xlfn.XLOOKUP(A9548,Table4[Lfd],Table4[Periods],"Err",0)</f>
        <v>0</v>
      </c>
      <c r="G9548" t="b">
        <f t="shared" si="451"/>
        <v>0</v>
      </c>
    </row>
    <row r="9549" spans="1:7" hidden="1" x14ac:dyDescent="0.25">
      <c r="A9549">
        <f t="shared" si="449"/>
        <v>266</v>
      </c>
      <c r="B9549">
        <f t="shared" si="450"/>
        <v>8</v>
      </c>
      <c r="C9549" t="str">
        <f>_xlfn.XLOOKUP(A9549,Table4[Lfd],Table4[idElementValue],"Err",0)</f>
        <v/>
      </c>
      <c r="D9549">
        <f t="shared" si="450"/>
        <v>8</v>
      </c>
      <c r="E9549">
        <f ca="1">OFFSET(ElementsDB!$AQ$2,SeriesSelection!A9549-1,SeriesSelection!B9549-1)</f>
        <v>0</v>
      </c>
      <c r="F9549">
        <f>_xlfn.XLOOKUP(A9549,Table4[Lfd],Table4[Periods],"Err",0)</f>
        <v>0</v>
      </c>
      <c r="G9549" t="b">
        <f t="shared" si="451"/>
        <v>0</v>
      </c>
    </row>
    <row r="9550" spans="1:7" hidden="1" x14ac:dyDescent="0.25">
      <c r="A9550">
        <f t="shared" si="449"/>
        <v>266</v>
      </c>
      <c r="B9550">
        <f t="shared" si="450"/>
        <v>9</v>
      </c>
      <c r="C9550" t="str">
        <f>_xlfn.XLOOKUP(A9550,Table4[Lfd],Table4[idElementValue],"Err",0)</f>
        <v/>
      </c>
      <c r="D9550">
        <f t="shared" si="450"/>
        <v>9</v>
      </c>
      <c r="E9550">
        <f ca="1">OFFSET(ElementsDB!$AQ$2,SeriesSelection!A9550-1,SeriesSelection!B9550-1)</f>
        <v>0</v>
      </c>
      <c r="F9550">
        <f>_xlfn.XLOOKUP(A9550,Table4[Lfd],Table4[Periods],"Err",0)</f>
        <v>0</v>
      </c>
      <c r="G9550" t="b">
        <f t="shared" si="451"/>
        <v>0</v>
      </c>
    </row>
    <row r="9551" spans="1:7" hidden="1" x14ac:dyDescent="0.25">
      <c r="A9551">
        <f t="shared" si="449"/>
        <v>266</v>
      </c>
      <c r="B9551">
        <f t="shared" si="450"/>
        <v>10</v>
      </c>
      <c r="C9551" t="str">
        <f>_xlfn.XLOOKUP(A9551,Table4[Lfd],Table4[idElementValue],"Err",0)</f>
        <v/>
      </c>
      <c r="D9551">
        <f t="shared" si="450"/>
        <v>10</v>
      </c>
      <c r="E9551">
        <f ca="1">OFFSET(ElementsDB!$AQ$2,SeriesSelection!A9551-1,SeriesSelection!B9551-1)</f>
        <v>0</v>
      </c>
      <c r="F9551">
        <f>_xlfn.XLOOKUP(A9551,Table4[Lfd],Table4[Periods],"Err",0)</f>
        <v>0</v>
      </c>
      <c r="G9551" t="b">
        <f t="shared" si="451"/>
        <v>0</v>
      </c>
    </row>
    <row r="9552" spans="1:7" hidden="1" x14ac:dyDescent="0.25">
      <c r="A9552">
        <f t="shared" ref="A9552:A9615" si="452">IF(B9552=1,A9551+1,A9551)</f>
        <v>266</v>
      </c>
      <c r="B9552">
        <f t="shared" ref="B9552:D9615" si="453">IF(B9551=36,1,B9551+1)</f>
        <v>11</v>
      </c>
      <c r="C9552" t="str">
        <f>_xlfn.XLOOKUP(A9552,Table4[Lfd],Table4[idElementValue],"Err",0)</f>
        <v/>
      </c>
      <c r="D9552">
        <f t="shared" si="453"/>
        <v>11</v>
      </c>
      <c r="E9552">
        <f ca="1">OFFSET(ElementsDB!$AQ$2,SeriesSelection!A9552-1,SeriesSelection!B9552-1)</f>
        <v>0</v>
      </c>
      <c r="F9552">
        <f>_xlfn.XLOOKUP(A9552,Table4[Lfd],Table4[Periods],"Err",0)</f>
        <v>0</v>
      </c>
      <c r="G9552" t="b">
        <f t="shared" si="451"/>
        <v>0</v>
      </c>
    </row>
    <row r="9553" spans="1:7" hidden="1" x14ac:dyDescent="0.25">
      <c r="A9553">
        <f t="shared" si="452"/>
        <v>266</v>
      </c>
      <c r="B9553">
        <f t="shared" si="453"/>
        <v>12</v>
      </c>
      <c r="C9553" t="str">
        <f>_xlfn.XLOOKUP(A9553,Table4[Lfd],Table4[idElementValue],"Err",0)</f>
        <v/>
      </c>
      <c r="D9553">
        <f t="shared" si="453"/>
        <v>12</v>
      </c>
      <c r="E9553">
        <f ca="1">OFFSET(ElementsDB!$AQ$2,SeriesSelection!A9553-1,SeriesSelection!B9553-1)</f>
        <v>0</v>
      </c>
      <c r="F9553">
        <f>_xlfn.XLOOKUP(A9553,Table4[Lfd],Table4[Periods],"Err",0)</f>
        <v>0</v>
      </c>
      <c r="G9553" t="b">
        <f t="shared" si="451"/>
        <v>0</v>
      </c>
    </row>
    <row r="9554" spans="1:7" hidden="1" x14ac:dyDescent="0.25">
      <c r="A9554">
        <f t="shared" si="452"/>
        <v>266</v>
      </c>
      <c r="B9554">
        <f t="shared" si="453"/>
        <v>13</v>
      </c>
      <c r="C9554" t="str">
        <f>_xlfn.XLOOKUP(A9554,Table4[Lfd],Table4[idElementValue],"Err",0)</f>
        <v/>
      </c>
      <c r="D9554">
        <f t="shared" si="453"/>
        <v>13</v>
      </c>
      <c r="E9554">
        <f ca="1">OFFSET(ElementsDB!$AQ$2,SeriesSelection!A9554-1,SeriesSelection!B9554-1)</f>
        <v>0</v>
      </c>
      <c r="F9554">
        <f>_xlfn.XLOOKUP(A9554,Table4[Lfd],Table4[Periods],"Err",0)</f>
        <v>0</v>
      </c>
      <c r="G9554" t="b">
        <f t="shared" si="451"/>
        <v>0</v>
      </c>
    </row>
    <row r="9555" spans="1:7" hidden="1" x14ac:dyDescent="0.25">
      <c r="A9555">
        <f t="shared" si="452"/>
        <v>266</v>
      </c>
      <c r="B9555">
        <f t="shared" si="453"/>
        <v>14</v>
      </c>
      <c r="C9555" t="str">
        <f>_xlfn.XLOOKUP(A9555,Table4[Lfd],Table4[idElementValue],"Err",0)</f>
        <v/>
      </c>
      <c r="D9555">
        <f t="shared" si="453"/>
        <v>14</v>
      </c>
      <c r="E9555">
        <f ca="1">OFFSET(ElementsDB!$AQ$2,SeriesSelection!A9555-1,SeriesSelection!B9555-1)</f>
        <v>0</v>
      </c>
      <c r="F9555">
        <f>_xlfn.XLOOKUP(A9555,Table4[Lfd],Table4[Periods],"Err",0)</f>
        <v>0</v>
      </c>
      <c r="G9555" t="b">
        <f t="shared" si="451"/>
        <v>0</v>
      </c>
    </row>
    <row r="9556" spans="1:7" hidden="1" x14ac:dyDescent="0.25">
      <c r="A9556">
        <f t="shared" si="452"/>
        <v>266</v>
      </c>
      <c r="B9556">
        <f t="shared" si="453"/>
        <v>15</v>
      </c>
      <c r="C9556" t="str">
        <f>_xlfn.XLOOKUP(A9556,Table4[Lfd],Table4[idElementValue],"Err",0)</f>
        <v/>
      </c>
      <c r="D9556">
        <f t="shared" si="453"/>
        <v>15</v>
      </c>
      <c r="E9556">
        <f ca="1">OFFSET(ElementsDB!$AQ$2,SeriesSelection!A9556-1,SeriesSelection!B9556-1)</f>
        <v>0</v>
      </c>
      <c r="F9556">
        <f>_xlfn.XLOOKUP(A9556,Table4[Lfd],Table4[Periods],"Err",0)</f>
        <v>0</v>
      </c>
      <c r="G9556" t="b">
        <f t="shared" si="451"/>
        <v>0</v>
      </c>
    </row>
    <row r="9557" spans="1:7" hidden="1" x14ac:dyDescent="0.25">
      <c r="A9557">
        <f t="shared" si="452"/>
        <v>266</v>
      </c>
      <c r="B9557">
        <f t="shared" si="453"/>
        <v>16</v>
      </c>
      <c r="C9557" t="str">
        <f>_xlfn.XLOOKUP(A9557,Table4[Lfd],Table4[idElementValue],"Err",0)</f>
        <v/>
      </c>
      <c r="D9557">
        <f t="shared" si="453"/>
        <v>16</v>
      </c>
      <c r="E9557">
        <f ca="1">OFFSET(ElementsDB!$AQ$2,SeriesSelection!A9557-1,SeriesSelection!B9557-1)</f>
        <v>0</v>
      </c>
      <c r="F9557">
        <f>_xlfn.XLOOKUP(A9557,Table4[Lfd],Table4[Periods],"Err",0)</f>
        <v>0</v>
      </c>
      <c r="G9557" t="b">
        <f t="shared" si="451"/>
        <v>0</v>
      </c>
    </row>
    <row r="9558" spans="1:7" hidden="1" x14ac:dyDescent="0.25">
      <c r="A9558">
        <f t="shared" si="452"/>
        <v>266</v>
      </c>
      <c r="B9558">
        <f t="shared" si="453"/>
        <v>17</v>
      </c>
      <c r="C9558" t="str">
        <f>_xlfn.XLOOKUP(A9558,Table4[Lfd],Table4[idElementValue],"Err",0)</f>
        <v/>
      </c>
      <c r="D9558">
        <f t="shared" si="453"/>
        <v>17</v>
      </c>
      <c r="E9558">
        <f ca="1">OFFSET(ElementsDB!$AQ$2,SeriesSelection!A9558-1,SeriesSelection!B9558-1)</f>
        <v>0</v>
      </c>
      <c r="F9558">
        <f>_xlfn.XLOOKUP(A9558,Table4[Lfd],Table4[Periods],"Err",0)</f>
        <v>0</v>
      </c>
      <c r="G9558" t="b">
        <f t="shared" si="451"/>
        <v>0</v>
      </c>
    </row>
    <row r="9559" spans="1:7" hidden="1" x14ac:dyDescent="0.25">
      <c r="A9559">
        <f t="shared" si="452"/>
        <v>266</v>
      </c>
      <c r="B9559">
        <f t="shared" si="453"/>
        <v>18</v>
      </c>
      <c r="C9559" t="str">
        <f>_xlfn.XLOOKUP(A9559,Table4[Lfd],Table4[idElementValue],"Err",0)</f>
        <v/>
      </c>
      <c r="D9559">
        <f t="shared" si="453"/>
        <v>18</v>
      </c>
      <c r="E9559">
        <f ca="1">OFFSET(ElementsDB!$AQ$2,SeriesSelection!A9559-1,SeriesSelection!B9559-1)</f>
        <v>0</v>
      </c>
      <c r="F9559">
        <f>_xlfn.XLOOKUP(A9559,Table4[Lfd],Table4[Periods],"Err",0)</f>
        <v>0</v>
      </c>
      <c r="G9559" t="b">
        <f t="shared" si="451"/>
        <v>0</v>
      </c>
    </row>
    <row r="9560" spans="1:7" hidden="1" x14ac:dyDescent="0.25">
      <c r="A9560">
        <f t="shared" si="452"/>
        <v>266</v>
      </c>
      <c r="B9560">
        <f t="shared" si="453"/>
        <v>19</v>
      </c>
      <c r="C9560" t="str">
        <f>_xlfn.XLOOKUP(A9560,Table4[Lfd],Table4[idElementValue],"Err",0)</f>
        <v/>
      </c>
      <c r="D9560">
        <f t="shared" si="453"/>
        <v>19</v>
      </c>
      <c r="E9560">
        <f ca="1">OFFSET(ElementsDB!$AQ$2,SeriesSelection!A9560-1,SeriesSelection!B9560-1)</f>
        <v>0</v>
      </c>
      <c r="F9560">
        <f>_xlfn.XLOOKUP(A9560,Table4[Lfd],Table4[Periods],"Err",0)</f>
        <v>0</v>
      </c>
      <c r="G9560" t="b">
        <f t="shared" si="451"/>
        <v>0</v>
      </c>
    </row>
    <row r="9561" spans="1:7" hidden="1" x14ac:dyDescent="0.25">
      <c r="A9561">
        <f t="shared" si="452"/>
        <v>266</v>
      </c>
      <c r="B9561">
        <f t="shared" si="453"/>
        <v>20</v>
      </c>
      <c r="C9561" t="str">
        <f>_xlfn.XLOOKUP(A9561,Table4[Lfd],Table4[idElementValue],"Err",0)</f>
        <v/>
      </c>
      <c r="D9561">
        <f t="shared" si="453"/>
        <v>20</v>
      </c>
      <c r="E9561">
        <f ca="1">OFFSET(ElementsDB!$AQ$2,SeriesSelection!A9561-1,SeriesSelection!B9561-1)</f>
        <v>0</v>
      </c>
      <c r="F9561">
        <f>_xlfn.XLOOKUP(A9561,Table4[Lfd],Table4[Periods],"Err",0)</f>
        <v>0</v>
      </c>
      <c r="G9561" t="b">
        <f t="shared" si="451"/>
        <v>0</v>
      </c>
    </row>
    <row r="9562" spans="1:7" hidden="1" x14ac:dyDescent="0.25">
      <c r="A9562">
        <f t="shared" si="452"/>
        <v>266</v>
      </c>
      <c r="B9562">
        <f t="shared" si="453"/>
        <v>21</v>
      </c>
      <c r="C9562" t="str">
        <f>_xlfn.XLOOKUP(A9562,Table4[Lfd],Table4[idElementValue],"Err",0)</f>
        <v/>
      </c>
      <c r="D9562">
        <f t="shared" si="453"/>
        <v>21</v>
      </c>
      <c r="E9562">
        <f ca="1">OFFSET(ElementsDB!$AQ$2,SeriesSelection!A9562-1,SeriesSelection!B9562-1)</f>
        <v>0</v>
      </c>
      <c r="F9562">
        <f>_xlfn.XLOOKUP(A9562,Table4[Lfd],Table4[Periods],"Err",0)</f>
        <v>0</v>
      </c>
      <c r="G9562" t="b">
        <f t="shared" si="451"/>
        <v>0</v>
      </c>
    </row>
    <row r="9563" spans="1:7" hidden="1" x14ac:dyDescent="0.25">
      <c r="A9563">
        <f t="shared" si="452"/>
        <v>266</v>
      </c>
      <c r="B9563">
        <f t="shared" si="453"/>
        <v>22</v>
      </c>
      <c r="C9563" t="str">
        <f>_xlfn.XLOOKUP(A9563,Table4[Lfd],Table4[idElementValue],"Err",0)</f>
        <v/>
      </c>
      <c r="D9563">
        <f t="shared" si="453"/>
        <v>22</v>
      </c>
      <c r="E9563">
        <f ca="1">OFFSET(ElementsDB!$AQ$2,SeriesSelection!A9563-1,SeriesSelection!B9563-1)</f>
        <v>0</v>
      </c>
      <c r="F9563">
        <f>_xlfn.XLOOKUP(A9563,Table4[Lfd],Table4[Periods],"Err",0)</f>
        <v>0</v>
      </c>
      <c r="G9563" t="b">
        <f t="shared" si="451"/>
        <v>0</v>
      </c>
    </row>
    <row r="9564" spans="1:7" hidden="1" x14ac:dyDescent="0.25">
      <c r="A9564">
        <f t="shared" si="452"/>
        <v>266</v>
      </c>
      <c r="B9564">
        <f t="shared" si="453"/>
        <v>23</v>
      </c>
      <c r="C9564" t="str">
        <f>_xlfn.XLOOKUP(A9564,Table4[Lfd],Table4[idElementValue],"Err",0)</f>
        <v/>
      </c>
      <c r="D9564">
        <f t="shared" si="453"/>
        <v>23</v>
      </c>
      <c r="E9564">
        <f ca="1">OFFSET(ElementsDB!$AQ$2,SeriesSelection!A9564-1,SeriesSelection!B9564-1)</f>
        <v>0</v>
      </c>
      <c r="F9564">
        <f>_xlfn.XLOOKUP(A9564,Table4[Lfd],Table4[Periods],"Err",0)</f>
        <v>0</v>
      </c>
      <c r="G9564" t="b">
        <f t="shared" si="451"/>
        <v>0</v>
      </c>
    </row>
    <row r="9565" spans="1:7" hidden="1" x14ac:dyDescent="0.25">
      <c r="A9565">
        <f t="shared" si="452"/>
        <v>266</v>
      </c>
      <c r="B9565">
        <f t="shared" si="453"/>
        <v>24</v>
      </c>
      <c r="C9565" t="str">
        <f>_xlfn.XLOOKUP(A9565,Table4[Lfd],Table4[idElementValue],"Err",0)</f>
        <v/>
      </c>
      <c r="D9565">
        <f t="shared" si="453"/>
        <v>24</v>
      </c>
      <c r="E9565">
        <f ca="1">OFFSET(ElementsDB!$AQ$2,SeriesSelection!A9565-1,SeriesSelection!B9565-1)</f>
        <v>0</v>
      </c>
      <c r="F9565">
        <f>_xlfn.XLOOKUP(A9565,Table4[Lfd],Table4[Periods],"Err",0)</f>
        <v>0</v>
      </c>
      <c r="G9565" t="b">
        <f t="shared" si="451"/>
        <v>0</v>
      </c>
    </row>
    <row r="9566" spans="1:7" hidden="1" x14ac:dyDescent="0.25">
      <c r="A9566">
        <f t="shared" si="452"/>
        <v>266</v>
      </c>
      <c r="B9566">
        <f t="shared" si="453"/>
        <v>25</v>
      </c>
      <c r="C9566" t="str">
        <f>_xlfn.XLOOKUP(A9566,Table4[Lfd],Table4[idElementValue],"Err",0)</f>
        <v/>
      </c>
      <c r="D9566">
        <f t="shared" si="453"/>
        <v>25</v>
      </c>
      <c r="E9566">
        <f ca="1">OFFSET(ElementsDB!$AQ$2,SeriesSelection!A9566-1,SeriesSelection!B9566-1)</f>
        <v>0</v>
      </c>
      <c r="F9566">
        <f>_xlfn.XLOOKUP(A9566,Table4[Lfd],Table4[Periods],"Err",0)</f>
        <v>0</v>
      </c>
      <c r="G9566" t="b">
        <f t="shared" si="451"/>
        <v>0</v>
      </c>
    </row>
    <row r="9567" spans="1:7" hidden="1" x14ac:dyDescent="0.25">
      <c r="A9567">
        <f t="shared" si="452"/>
        <v>266</v>
      </c>
      <c r="B9567">
        <f t="shared" si="453"/>
        <v>26</v>
      </c>
      <c r="C9567" t="str">
        <f>_xlfn.XLOOKUP(A9567,Table4[Lfd],Table4[idElementValue],"Err",0)</f>
        <v/>
      </c>
      <c r="D9567">
        <f t="shared" si="453"/>
        <v>26</v>
      </c>
      <c r="E9567">
        <f ca="1">OFFSET(ElementsDB!$AQ$2,SeriesSelection!A9567-1,SeriesSelection!B9567-1)</f>
        <v>0</v>
      </c>
      <c r="F9567">
        <f>_xlfn.XLOOKUP(A9567,Table4[Lfd],Table4[Periods],"Err",0)</f>
        <v>0</v>
      </c>
      <c r="G9567" t="b">
        <f t="shared" si="451"/>
        <v>0</v>
      </c>
    </row>
    <row r="9568" spans="1:7" hidden="1" x14ac:dyDescent="0.25">
      <c r="A9568">
        <f t="shared" si="452"/>
        <v>266</v>
      </c>
      <c r="B9568">
        <f t="shared" si="453"/>
        <v>27</v>
      </c>
      <c r="C9568" t="str">
        <f>_xlfn.XLOOKUP(A9568,Table4[Lfd],Table4[idElementValue],"Err",0)</f>
        <v/>
      </c>
      <c r="D9568">
        <f t="shared" si="453"/>
        <v>27</v>
      </c>
      <c r="E9568">
        <f ca="1">OFFSET(ElementsDB!$AQ$2,SeriesSelection!A9568-1,SeriesSelection!B9568-1)</f>
        <v>0</v>
      </c>
      <c r="F9568">
        <f>_xlfn.XLOOKUP(A9568,Table4[Lfd],Table4[Periods],"Err",0)</f>
        <v>0</v>
      </c>
      <c r="G9568" t="b">
        <f t="shared" si="451"/>
        <v>0</v>
      </c>
    </row>
    <row r="9569" spans="1:7" hidden="1" x14ac:dyDescent="0.25">
      <c r="A9569">
        <f t="shared" si="452"/>
        <v>266</v>
      </c>
      <c r="B9569">
        <f t="shared" si="453"/>
        <v>28</v>
      </c>
      <c r="C9569" t="str">
        <f>_xlfn.XLOOKUP(A9569,Table4[Lfd],Table4[idElementValue],"Err",0)</f>
        <v/>
      </c>
      <c r="D9569">
        <f t="shared" si="453"/>
        <v>28</v>
      </c>
      <c r="E9569">
        <f ca="1">OFFSET(ElementsDB!$AQ$2,SeriesSelection!A9569-1,SeriesSelection!B9569-1)</f>
        <v>0</v>
      </c>
      <c r="F9569">
        <f>_xlfn.XLOOKUP(A9569,Table4[Lfd],Table4[Periods],"Err",0)</f>
        <v>0</v>
      </c>
      <c r="G9569" t="b">
        <f t="shared" si="451"/>
        <v>0</v>
      </c>
    </row>
    <row r="9570" spans="1:7" hidden="1" x14ac:dyDescent="0.25">
      <c r="A9570">
        <f t="shared" si="452"/>
        <v>266</v>
      </c>
      <c r="B9570">
        <f t="shared" si="453"/>
        <v>29</v>
      </c>
      <c r="C9570" t="str">
        <f>_xlfn.XLOOKUP(A9570,Table4[Lfd],Table4[idElementValue],"Err",0)</f>
        <v/>
      </c>
      <c r="D9570">
        <f t="shared" si="453"/>
        <v>29</v>
      </c>
      <c r="E9570">
        <f ca="1">OFFSET(ElementsDB!$AQ$2,SeriesSelection!A9570-1,SeriesSelection!B9570-1)</f>
        <v>0</v>
      </c>
      <c r="F9570">
        <f>_xlfn.XLOOKUP(A9570,Table4[Lfd],Table4[Periods],"Err",0)</f>
        <v>0</v>
      </c>
      <c r="G9570" t="b">
        <f t="shared" si="451"/>
        <v>0</v>
      </c>
    </row>
    <row r="9571" spans="1:7" hidden="1" x14ac:dyDescent="0.25">
      <c r="A9571">
        <f t="shared" si="452"/>
        <v>266</v>
      </c>
      <c r="B9571">
        <f t="shared" si="453"/>
        <v>30</v>
      </c>
      <c r="C9571" t="str">
        <f>_xlfn.XLOOKUP(A9571,Table4[Lfd],Table4[idElementValue],"Err",0)</f>
        <v/>
      </c>
      <c r="D9571">
        <f t="shared" si="453"/>
        <v>30</v>
      </c>
      <c r="E9571">
        <f ca="1">OFFSET(ElementsDB!$AQ$2,SeriesSelection!A9571-1,SeriesSelection!B9571-1)</f>
        <v>0</v>
      </c>
      <c r="F9571">
        <f>_xlfn.XLOOKUP(A9571,Table4[Lfd],Table4[Periods],"Err",0)</f>
        <v>0</v>
      </c>
      <c r="G9571" t="b">
        <f t="shared" si="451"/>
        <v>0</v>
      </c>
    </row>
    <row r="9572" spans="1:7" hidden="1" x14ac:dyDescent="0.25">
      <c r="A9572">
        <f t="shared" si="452"/>
        <v>266</v>
      </c>
      <c r="B9572">
        <f t="shared" si="453"/>
        <v>31</v>
      </c>
      <c r="C9572" t="str">
        <f>_xlfn.XLOOKUP(A9572,Table4[Lfd],Table4[idElementValue],"Err",0)</f>
        <v/>
      </c>
      <c r="D9572">
        <f t="shared" si="453"/>
        <v>31</v>
      </c>
      <c r="E9572">
        <f ca="1">OFFSET(ElementsDB!$AQ$2,SeriesSelection!A9572-1,SeriesSelection!B9572-1)</f>
        <v>0</v>
      </c>
      <c r="F9572">
        <f>_xlfn.XLOOKUP(A9572,Table4[Lfd],Table4[Periods],"Err",0)</f>
        <v>0</v>
      </c>
      <c r="G9572" t="b">
        <f t="shared" si="451"/>
        <v>0</v>
      </c>
    </row>
    <row r="9573" spans="1:7" hidden="1" x14ac:dyDescent="0.25">
      <c r="A9573">
        <f t="shared" si="452"/>
        <v>266</v>
      </c>
      <c r="B9573">
        <f t="shared" si="453"/>
        <v>32</v>
      </c>
      <c r="C9573" t="str">
        <f>_xlfn.XLOOKUP(A9573,Table4[Lfd],Table4[idElementValue],"Err",0)</f>
        <v/>
      </c>
      <c r="D9573">
        <f t="shared" si="453"/>
        <v>32</v>
      </c>
      <c r="E9573">
        <f ca="1">OFFSET(ElementsDB!$AQ$2,SeriesSelection!A9573-1,SeriesSelection!B9573-1)</f>
        <v>0</v>
      </c>
      <c r="F9573">
        <f>_xlfn.XLOOKUP(A9573,Table4[Lfd],Table4[Periods],"Err",0)</f>
        <v>0</v>
      </c>
      <c r="G9573" t="b">
        <f t="shared" si="451"/>
        <v>0</v>
      </c>
    </row>
    <row r="9574" spans="1:7" hidden="1" x14ac:dyDescent="0.25">
      <c r="A9574">
        <f t="shared" si="452"/>
        <v>266</v>
      </c>
      <c r="B9574">
        <f t="shared" si="453"/>
        <v>33</v>
      </c>
      <c r="C9574" t="str">
        <f>_xlfn.XLOOKUP(A9574,Table4[Lfd],Table4[idElementValue],"Err",0)</f>
        <v/>
      </c>
      <c r="D9574">
        <f t="shared" si="453"/>
        <v>33</v>
      </c>
      <c r="E9574">
        <f ca="1">OFFSET(ElementsDB!$AQ$2,SeriesSelection!A9574-1,SeriesSelection!B9574-1)</f>
        <v>0</v>
      </c>
      <c r="F9574">
        <f>_xlfn.XLOOKUP(A9574,Table4[Lfd],Table4[Periods],"Err",0)</f>
        <v>0</v>
      </c>
      <c r="G9574" t="b">
        <f t="shared" si="451"/>
        <v>0</v>
      </c>
    </row>
    <row r="9575" spans="1:7" hidden="1" x14ac:dyDescent="0.25">
      <c r="A9575">
        <f t="shared" si="452"/>
        <v>266</v>
      </c>
      <c r="B9575">
        <f t="shared" si="453"/>
        <v>34</v>
      </c>
      <c r="C9575" t="str">
        <f>_xlfn.XLOOKUP(A9575,Table4[Lfd],Table4[idElementValue],"Err",0)</f>
        <v/>
      </c>
      <c r="D9575">
        <f t="shared" si="453"/>
        <v>34</v>
      </c>
      <c r="E9575">
        <f ca="1">OFFSET(ElementsDB!$AQ$2,SeriesSelection!A9575-1,SeriesSelection!B9575-1)</f>
        <v>0</v>
      </c>
      <c r="F9575">
        <f>_xlfn.XLOOKUP(A9575,Table4[Lfd],Table4[Periods],"Err",0)</f>
        <v>0</v>
      </c>
      <c r="G9575" t="b">
        <f t="shared" si="451"/>
        <v>0</v>
      </c>
    </row>
    <row r="9576" spans="1:7" hidden="1" x14ac:dyDescent="0.25">
      <c r="A9576">
        <f t="shared" si="452"/>
        <v>266</v>
      </c>
      <c r="B9576">
        <f t="shared" si="453"/>
        <v>35</v>
      </c>
      <c r="C9576" t="str">
        <f>_xlfn.XLOOKUP(A9576,Table4[Lfd],Table4[idElementValue],"Err",0)</f>
        <v/>
      </c>
      <c r="D9576">
        <f t="shared" si="453"/>
        <v>35</v>
      </c>
      <c r="E9576">
        <f ca="1">OFFSET(ElementsDB!$AQ$2,SeriesSelection!A9576-1,SeriesSelection!B9576-1)</f>
        <v>0</v>
      </c>
      <c r="F9576">
        <f>_xlfn.XLOOKUP(A9576,Table4[Lfd],Table4[Periods],"Err",0)</f>
        <v>0</v>
      </c>
      <c r="G9576" t="b">
        <f t="shared" si="451"/>
        <v>0</v>
      </c>
    </row>
    <row r="9577" spans="1:7" hidden="1" x14ac:dyDescent="0.25">
      <c r="A9577">
        <f t="shared" si="452"/>
        <v>266</v>
      </c>
      <c r="B9577">
        <f t="shared" si="453"/>
        <v>36</v>
      </c>
      <c r="C9577" t="str">
        <f>_xlfn.XLOOKUP(A9577,Table4[Lfd],Table4[idElementValue],"Err",0)</f>
        <v/>
      </c>
      <c r="D9577">
        <f t="shared" si="453"/>
        <v>36</v>
      </c>
      <c r="E9577">
        <f ca="1">OFFSET(ElementsDB!$AQ$2,SeriesSelection!A9577-1,SeriesSelection!B9577-1)</f>
        <v>0</v>
      </c>
      <c r="F9577">
        <f>_xlfn.XLOOKUP(A9577,Table4[Lfd],Table4[Periods],"Err",0)</f>
        <v>0</v>
      </c>
      <c r="G9577" t="b">
        <f t="shared" si="451"/>
        <v>0</v>
      </c>
    </row>
    <row r="9578" spans="1:7" hidden="1" x14ac:dyDescent="0.25">
      <c r="A9578">
        <f t="shared" si="452"/>
        <v>267</v>
      </c>
      <c r="B9578">
        <f t="shared" si="453"/>
        <v>1</v>
      </c>
      <c r="C9578" t="str">
        <f>_xlfn.XLOOKUP(A9578,Table4[Lfd],Table4[idElementValue],"Err",0)</f>
        <v/>
      </c>
      <c r="D9578">
        <f t="shared" si="453"/>
        <v>1</v>
      </c>
      <c r="E9578">
        <f ca="1">OFFSET(ElementsDB!$AQ$2,SeriesSelection!A9578-1,SeriesSelection!B9578-1)</f>
        <v>0</v>
      </c>
      <c r="F9578">
        <f>_xlfn.XLOOKUP(A9578,Table4[Lfd],Table4[Periods],"Err",0)</f>
        <v>0</v>
      </c>
      <c r="G9578" t="b">
        <f t="shared" si="451"/>
        <v>0</v>
      </c>
    </row>
    <row r="9579" spans="1:7" hidden="1" x14ac:dyDescent="0.25">
      <c r="A9579">
        <f t="shared" si="452"/>
        <v>267</v>
      </c>
      <c r="B9579">
        <f t="shared" si="453"/>
        <v>2</v>
      </c>
      <c r="C9579" t="str">
        <f>_xlfn.XLOOKUP(A9579,Table4[Lfd],Table4[idElementValue],"Err",0)</f>
        <v/>
      </c>
      <c r="D9579">
        <f t="shared" si="453"/>
        <v>2</v>
      </c>
      <c r="E9579">
        <f ca="1">OFFSET(ElementsDB!$AQ$2,SeriesSelection!A9579-1,SeriesSelection!B9579-1)</f>
        <v>0</v>
      </c>
      <c r="F9579">
        <f>_xlfn.XLOOKUP(A9579,Table4[Lfd],Table4[Periods],"Err",0)</f>
        <v>0</v>
      </c>
      <c r="G9579" t="b">
        <f t="shared" si="451"/>
        <v>0</v>
      </c>
    </row>
    <row r="9580" spans="1:7" hidden="1" x14ac:dyDescent="0.25">
      <c r="A9580">
        <f t="shared" si="452"/>
        <v>267</v>
      </c>
      <c r="B9580">
        <f t="shared" si="453"/>
        <v>3</v>
      </c>
      <c r="C9580" t="str">
        <f>_xlfn.XLOOKUP(A9580,Table4[Lfd],Table4[idElementValue],"Err",0)</f>
        <v/>
      </c>
      <c r="D9580">
        <f t="shared" si="453"/>
        <v>3</v>
      </c>
      <c r="E9580">
        <f ca="1">OFFSET(ElementsDB!$AQ$2,SeriesSelection!A9580-1,SeriesSelection!B9580-1)</f>
        <v>0</v>
      </c>
      <c r="F9580">
        <f>_xlfn.XLOOKUP(A9580,Table4[Lfd],Table4[Periods],"Err",0)</f>
        <v>0</v>
      </c>
      <c r="G9580" t="b">
        <f t="shared" si="451"/>
        <v>0</v>
      </c>
    </row>
    <row r="9581" spans="1:7" hidden="1" x14ac:dyDescent="0.25">
      <c r="A9581">
        <f t="shared" si="452"/>
        <v>267</v>
      </c>
      <c r="B9581">
        <f t="shared" si="453"/>
        <v>4</v>
      </c>
      <c r="C9581" t="str">
        <f>_xlfn.XLOOKUP(A9581,Table4[Lfd],Table4[idElementValue],"Err",0)</f>
        <v/>
      </c>
      <c r="D9581">
        <f t="shared" si="453"/>
        <v>4</v>
      </c>
      <c r="E9581">
        <f ca="1">OFFSET(ElementsDB!$AQ$2,SeriesSelection!A9581-1,SeriesSelection!B9581-1)</f>
        <v>0</v>
      </c>
      <c r="F9581">
        <f>_xlfn.XLOOKUP(A9581,Table4[Lfd],Table4[Periods],"Err",0)</f>
        <v>0</v>
      </c>
      <c r="G9581" t="b">
        <f t="shared" si="451"/>
        <v>0</v>
      </c>
    </row>
    <row r="9582" spans="1:7" hidden="1" x14ac:dyDescent="0.25">
      <c r="A9582">
        <f t="shared" si="452"/>
        <v>267</v>
      </c>
      <c r="B9582">
        <f t="shared" si="453"/>
        <v>5</v>
      </c>
      <c r="C9582" t="str">
        <f>_xlfn.XLOOKUP(A9582,Table4[Lfd],Table4[idElementValue],"Err",0)</f>
        <v/>
      </c>
      <c r="D9582">
        <f t="shared" si="453"/>
        <v>5</v>
      </c>
      <c r="E9582">
        <f ca="1">OFFSET(ElementsDB!$AQ$2,SeriesSelection!A9582-1,SeriesSelection!B9582-1)</f>
        <v>0</v>
      </c>
      <c r="F9582">
        <f>_xlfn.XLOOKUP(A9582,Table4[Lfd],Table4[Periods],"Err",0)</f>
        <v>0</v>
      </c>
      <c r="G9582" t="b">
        <f t="shared" si="451"/>
        <v>0</v>
      </c>
    </row>
    <row r="9583" spans="1:7" hidden="1" x14ac:dyDescent="0.25">
      <c r="A9583">
        <f t="shared" si="452"/>
        <v>267</v>
      </c>
      <c r="B9583">
        <f t="shared" si="453"/>
        <v>6</v>
      </c>
      <c r="C9583" t="str">
        <f>_xlfn.XLOOKUP(A9583,Table4[Lfd],Table4[idElementValue],"Err",0)</f>
        <v/>
      </c>
      <c r="D9583">
        <f t="shared" si="453"/>
        <v>6</v>
      </c>
      <c r="E9583">
        <f ca="1">OFFSET(ElementsDB!$AQ$2,SeriesSelection!A9583-1,SeriesSelection!B9583-1)</f>
        <v>0</v>
      </c>
      <c r="F9583">
        <f>_xlfn.XLOOKUP(A9583,Table4[Lfd],Table4[Periods],"Err",0)</f>
        <v>0</v>
      </c>
      <c r="G9583" t="b">
        <f t="shared" si="451"/>
        <v>0</v>
      </c>
    </row>
    <row r="9584" spans="1:7" hidden="1" x14ac:dyDescent="0.25">
      <c r="A9584">
        <f t="shared" si="452"/>
        <v>267</v>
      </c>
      <c r="B9584">
        <f t="shared" si="453"/>
        <v>7</v>
      </c>
      <c r="C9584" t="str">
        <f>_xlfn.XLOOKUP(A9584,Table4[Lfd],Table4[idElementValue],"Err",0)</f>
        <v/>
      </c>
      <c r="D9584">
        <f t="shared" si="453"/>
        <v>7</v>
      </c>
      <c r="E9584">
        <f ca="1">OFFSET(ElementsDB!$AQ$2,SeriesSelection!A9584-1,SeriesSelection!B9584-1)</f>
        <v>0</v>
      </c>
      <c r="F9584">
        <f>_xlfn.XLOOKUP(A9584,Table4[Lfd],Table4[Periods],"Err",0)</f>
        <v>0</v>
      </c>
      <c r="G9584" t="b">
        <f t="shared" si="451"/>
        <v>0</v>
      </c>
    </row>
    <row r="9585" spans="1:7" hidden="1" x14ac:dyDescent="0.25">
      <c r="A9585">
        <f t="shared" si="452"/>
        <v>267</v>
      </c>
      <c r="B9585">
        <f t="shared" si="453"/>
        <v>8</v>
      </c>
      <c r="C9585" t="str">
        <f>_xlfn.XLOOKUP(A9585,Table4[Lfd],Table4[idElementValue],"Err",0)</f>
        <v/>
      </c>
      <c r="D9585">
        <f t="shared" si="453"/>
        <v>8</v>
      </c>
      <c r="E9585">
        <f ca="1">OFFSET(ElementsDB!$AQ$2,SeriesSelection!A9585-1,SeriesSelection!B9585-1)</f>
        <v>0</v>
      </c>
      <c r="F9585">
        <f>_xlfn.XLOOKUP(A9585,Table4[Lfd],Table4[Periods],"Err",0)</f>
        <v>0</v>
      </c>
      <c r="G9585" t="b">
        <f t="shared" si="451"/>
        <v>0</v>
      </c>
    </row>
    <row r="9586" spans="1:7" hidden="1" x14ac:dyDescent="0.25">
      <c r="A9586">
        <f t="shared" si="452"/>
        <v>267</v>
      </c>
      <c r="B9586">
        <f t="shared" si="453"/>
        <v>9</v>
      </c>
      <c r="C9586" t="str">
        <f>_xlfn.XLOOKUP(A9586,Table4[Lfd],Table4[idElementValue],"Err",0)</f>
        <v/>
      </c>
      <c r="D9586">
        <f t="shared" si="453"/>
        <v>9</v>
      </c>
      <c r="E9586">
        <f ca="1">OFFSET(ElementsDB!$AQ$2,SeriesSelection!A9586-1,SeriesSelection!B9586-1)</f>
        <v>0</v>
      </c>
      <c r="F9586">
        <f>_xlfn.XLOOKUP(A9586,Table4[Lfd],Table4[Periods],"Err",0)</f>
        <v>0</v>
      </c>
      <c r="G9586" t="b">
        <f t="shared" si="451"/>
        <v>0</v>
      </c>
    </row>
    <row r="9587" spans="1:7" hidden="1" x14ac:dyDescent="0.25">
      <c r="A9587">
        <f t="shared" si="452"/>
        <v>267</v>
      </c>
      <c r="B9587">
        <f t="shared" si="453"/>
        <v>10</v>
      </c>
      <c r="C9587" t="str">
        <f>_xlfn.XLOOKUP(A9587,Table4[Lfd],Table4[idElementValue],"Err",0)</f>
        <v/>
      </c>
      <c r="D9587">
        <f t="shared" si="453"/>
        <v>10</v>
      </c>
      <c r="E9587">
        <f ca="1">OFFSET(ElementsDB!$AQ$2,SeriesSelection!A9587-1,SeriesSelection!B9587-1)</f>
        <v>0</v>
      </c>
      <c r="F9587">
        <f>_xlfn.XLOOKUP(A9587,Table4[Lfd],Table4[Periods],"Err",0)</f>
        <v>0</v>
      </c>
      <c r="G9587" t="b">
        <f t="shared" si="451"/>
        <v>0</v>
      </c>
    </row>
    <row r="9588" spans="1:7" hidden="1" x14ac:dyDescent="0.25">
      <c r="A9588">
        <f t="shared" si="452"/>
        <v>267</v>
      </c>
      <c r="B9588">
        <f t="shared" si="453"/>
        <v>11</v>
      </c>
      <c r="C9588" t="str">
        <f>_xlfn.XLOOKUP(A9588,Table4[Lfd],Table4[idElementValue],"Err",0)</f>
        <v/>
      </c>
      <c r="D9588">
        <f t="shared" si="453"/>
        <v>11</v>
      </c>
      <c r="E9588">
        <f ca="1">OFFSET(ElementsDB!$AQ$2,SeriesSelection!A9588-1,SeriesSelection!B9588-1)</f>
        <v>0</v>
      </c>
      <c r="F9588">
        <f>_xlfn.XLOOKUP(A9588,Table4[Lfd],Table4[Periods],"Err",0)</f>
        <v>0</v>
      </c>
      <c r="G9588" t="b">
        <f t="shared" si="451"/>
        <v>0</v>
      </c>
    </row>
    <row r="9589" spans="1:7" hidden="1" x14ac:dyDescent="0.25">
      <c r="A9589">
        <f t="shared" si="452"/>
        <v>267</v>
      </c>
      <c r="B9589">
        <f t="shared" si="453"/>
        <v>12</v>
      </c>
      <c r="C9589" t="str">
        <f>_xlfn.XLOOKUP(A9589,Table4[Lfd],Table4[idElementValue],"Err",0)</f>
        <v/>
      </c>
      <c r="D9589">
        <f t="shared" si="453"/>
        <v>12</v>
      </c>
      <c r="E9589">
        <f ca="1">OFFSET(ElementsDB!$AQ$2,SeriesSelection!A9589-1,SeriesSelection!B9589-1)</f>
        <v>0</v>
      </c>
      <c r="F9589">
        <f>_xlfn.XLOOKUP(A9589,Table4[Lfd],Table4[Periods],"Err",0)</f>
        <v>0</v>
      </c>
      <c r="G9589" t="b">
        <f t="shared" si="451"/>
        <v>0</v>
      </c>
    </row>
    <row r="9590" spans="1:7" hidden="1" x14ac:dyDescent="0.25">
      <c r="A9590">
        <f t="shared" si="452"/>
        <v>267</v>
      </c>
      <c r="B9590">
        <f t="shared" si="453"/>
        <v>13</v>
      </c>
      <c r="C9590" t="str">
        <f>_xlfn.XLOOKUP(A9590,Table4[Lfd],Table4[idElementValue],"Err",0)</f>
        <v/>
      </c>
      <c r="D9590">
        <f t="shared" si="453"/>
        <v>13</v>
      </c>
      <c r="E9590">
        <f ca="1">OFFSET(ElementsDB!$AQ$2,SeriesSelection!A9590-1,SeriesSelection!B9590-1)</f>
        <v>0</v>
      </c>
      <c r="F9590">
        <f>_xlfn.XLOOKUP(A9590,Table4[Lfd],Table4[Periods],"Err",0)</f>
        <v>0</v>
      </c>
      <c r="G9590" t="b">
        <f t="shared" si="451"/>
        <v>0</v>
      </c>
    </row>
    <row r="9591" spans="1:7" hidden="1" x14ac:dyDescent="0.25">
      <c r="A9591">
        <f t="shared" si="452"/>
        <v>267</v>
      </c>
      <c r="B9591">
        <f t="shared" si="453"/>
        <v>14</v>
      </c>
      <c r="C9591" t="str">
        <f>_xlfn.XLOOKUP(A9591,Table4[Lfd],Table4[idElementValue],"Err",0)</f>
        <v/>
      </c>
      <c r="D9591">
        <f t="shared" si="453"/>
        <v>14</v>
      </c>
      <c r="E9591">
        <f ca="1">OFFSET(ElementsDB!$AQ$2,SeriesSelection!A9591-1,SeriesSelection!B9591-1)</f>
        <v>0</v>
      </c>
      <c r="F9591">
        <f>_xlfn.XLOOKUP(A9591,Table4[Lfd],Table4[Periods],"Err",0)</f>
        <v>0</v>
      </c>
      <c r="G9591" t="b">
        <f t="shared" si="451"/>
        <v>0</v>
      </c>
    </row>
    <row r="9592" spans="1:7" hidden="1" x14ac:dyDescent="0.25">
      <c r="A9592">
        <f t="shared" si="452"/>
        <v>267</v>
      </c>
      <c r="B9592">
        <f t="shared" si="453"/>
        <v>15</v>
      </c>
      <c r="C9592" t="str">
        <f>_xlfn.XLOOKUP(A9592,Table4[Lfd],Table4[idElementValue],"Err",0)</f>
        <v/>
      </c>
      <c r="D9592">
        <f t="shared" si="453"/>
        <v>15</v>
      </c>
      <c r="E9592">
        <f ca="1">OFFSET(ElementsDB!$AQ$2,SeriesSelection!A9592-1,SeriesSelection!B9592-1)</f>
        <v>0</v>
      </c>
      <c r="F9592">
        <f>_xlfn.XLOOKUP(A9592,Table4[Lfd],Table4[Periods],"Err",0)</f>
        <v>0</v>
      </c>
      <c r="G9592" t="b">
        <f t="shared" si="451"/>
        <v>0</v>
      </c>
    </row>
    <row r="9593" spans="1:7" hidden="1" x14ac:dyDescent="0.25">
      <c r="A9593">
        <f t="shared" si="452"/>
        <v>267</v>
      </c>
      <c r="B9593">
        <f t="shared" si="453"/>
        <v>16</v>
      </c>
      <c r="C9593" t="str">
        <f>_xlfn.XLOOKUP(A9593,Table4[Lfd],Table4[idElementValue],"Err",0)</f>
        <v/>
      </c>
      <c r="D9593">
        <f t="shared" si="453"/>
        <v>16</v>
      </c>
      <c r="E9593">
        <f ca="1">OFFSET(ElementsDB!$AQ$2,SeriesSelection!A9593-1,SeriesSelection!B9593-1)</f>
        <v>0</v>
      </c>
      <c r="F9593">
        <f>_xlfn.XLOOKUP(A9593,Table4[Lfd],Table4[Periods],"Err",0)</f>
        <v>0</v>
      </c>
      <c r="G9593" t="b">
        <f t="shared" si="451"/>
        <v>0</v>
      </c>
    </row>
    <row r="9594" spans="1:7" hidden="1" x14ac:dyDescent="0.25">
      <c r="A9594">
        <f t="shared" si="452"/>
        <v>267</v>
      </c>
      <c r="B9594">
        <f t="shared" si="453"/>
        <v>17</v>
      </c>
      <c r="C9594" t="str">
        <f>_xlfn.XLOOKUP(A9594,Table4[Lfd],Table4[idElementValue],"Err",0)</f>
        <v/>
      </c>
      <c r="D9594">
        <f t="shared" si="453"/>
        <v>17</v>
      </c>
      <c r="E9594">
        <f ca="1">OFFSET(ElementsDB!$AQ$2,SeriesSelection!A9594-1,SeriesSelection!B9594-1)</f>
        <v>0</v>
      </c>
      <c r="F9594">
        <f>_xlfn.XLOOKUP(A9594,Table4[Lfd],Table4[Periods],"Err",0)</f>
        <v>0</v>
      </c>
      <c r="G9594" t="b">
        <f t="shared" si="451"/>
        <v>0</v>
      </c>
    </row>
    <row r="9595" spans="1:7" hidden="1" x14ac:dyDescent="0.25">
      <c r="A9595">
        <f t="shared" si="452"/>
        <v>267</v>
      </c>
      <c r="B9595">
        <f t="shared" si="453"/>
        <v>18</v>
      </c>
      <c r="C9595" t="str">
        <f>_xlfn.XLOOKUP(A9595,Table4[Lfd],Table4[idElementValue],"Err",0)</f>
        <v/>
      </c>
      <c r="D9595">
        <f t="shared" si="453"/>
        <v>18</v>
      </c>
      <c r="E9595">
        <f ca="1">OFFSET(ElementsDB!$AQ$2,SeriesSelection!A9595-1,SeriesSelection!B9595-1)</f>
        <v>0</v>
      </c>
      <c r="F9595">
        <f>_xlfn.XLOOKUP(A9595,Table4[Lfd],Table4[Periods],"Err",0)</f>
        <v>0</v>
      </c>
      <c r="G9595" t="b">
        <f t="shared" si="451"/>
        <v>0</v>
      </c>
    </row>
    <row r="9596" spans="1:7" hidden="1" x14ac:dyDescent="0.25">
      <c r="A9596">
        <f t="shared" si="452"/>
        <v>267</v>
      </c>
      <c r="B9596">
        <f t="shared" si="453"/>
        <v>19</v>
      </c>
      <c r="C9596" t="str">
        <f>_xlfn.XLOOKUP(A9596,Table4[Lfd],Table4[idElementValue],"Err",0)</f>
        <v/>
      </c>
      <c r="D9596">
        <f t="shared" si="453"/>
        <v>19</v>
      </c>
      <c r="E9596">
        <f ca="1">OFFSET(ElementsDB!$AQ$2,SeriesSelection!A9596-1,SeriesSelection!B9596-1)</f>
        <v>0</v>
      </c>
      <c r="F9596">
        <f>_xlfn.XLOOKUP(A9596,Table4[Lfd],Table4[Periods],"Err",0)</f>
        <v>0</v>
      </c>
      <c r="G9596" t="b">
        <f t="shared" si="451"/>
        <v>0</v>
      </c>
    </row>
    <row r="9597" spans="1:7" hidden="1" x14ac:dyDescent="0.25">
      <c r="A9597">
        <f t="shared" si="452"/>
        <v>267</v>
      </c>
      <c r="B9597">
        <f t="shared" si="453"/>
        <v>20</v>
      </c>
      <c r="C9597" t="str">
        <f>_xlfn.XLOOKUP(A9597,Table4[Lfd],Table4[idElementValue],"Err",0)</f>
        <v/>
      </c>
      <c r="D9597">
        <f t="shared" si="453"/>
        <v>20</v>
      </c>
      <c r="E9597">
        <f ca="1">OFFSET(ElementsDB!$AQ$2,SeriesSelection!A9597-1,SeriesSelection!B9597-1)</f>
        <v>0</v>
      </c>
      <c r="F9597">
        <f>_xlfn.XLOOKUP(A9597,Table4[Lfd],Table4[Periods],"Err",0)</f>
        <v>0</v>
      </c>
      <c r="G9597" t="b">
        <f t="shared" si="451"/>
        <v>0</v>
      </c>
    </row>
    <row r="9598" spans="1:7" hidden="1" x14ac:dyDescent="0.25">
      <c r="A9598">
        <f t="shared" si="452"/>
        <v>267</v>
      </c>
      <c r="B9598">
        <f t="shared" si="453"/>
        <v>21</v>
      </c>
      <c r="C9598" t="str">
        <f>_xlfn.XLOOKUP(A9598,Table4[Lfd],Table4[idElementValue],"Err",0)</f>
        <v/>
      </c>
      <c r="D9598">
        <f t="shared" si="453"/>
        <v>21</v>
      </c>
      <c r="E9598">
        <f ca="1">OFFSET(ElementsDB!$AQ$2,SeriesSelection!A9598-1,SeriesSelection!B9598-1)</f>
        <v>0</v>
      </c>
      <c r="F9598">
        <f>_xlfn.XLOOKUP(A9598,Table4[Lfd],Table4[Periods],"Err",0)</f>
        <v>0</v>
      </c>
      <c r="G9598" t="b">
        <f t="shared" si="451"/>
        <v>0</v>
      </c>
    </row>
    <row r="9599" spans="1:7" hidden="1" x14ac:dyDescent="0.25">
      <c r="A9599">
        <f t="shared" si="452"/>
        <v>267</v>
      </c>
      <c r="B9599">
        <f t="shared" si="453"/>
        <v>22</v>
      </c>
      <c r="C9599" t="str">
        <f>_xlfn.XLOOKUP(A9599,Table4[Lfd],Table4[idElementValue],"Err",0)</f>
        <v/>
      </c>
      <c r="D9599">
        <f t="shared" si="453"/>
        <v>22</v>
      </c>
      <c r="E9599">
        <f ca="1">OFFSET(ElementsDB!$AQ$2,SeriesSelection!A9599-1,SeriesSelection!B9599-1)</f>
        <v>0</v>
      </c>
      <c r="F9599">
        <f>_xlfn.XLOOKUP(A9599,Table4[Lfd],Table4[Periods],"Err",0)</f>
        <v>0</v>
      </c>
      <c r="G9599" t="b">
        <f t="shared" si="451"/>
        <v>0</v>
      </c>
    </row>
    <row r="9600" spans="1:7" hidden="1" x14ac:dyDescent="0.25">
      <c r="A9600">
        <f t="shared" si="452"/>
        <v>267</v>
      </c>
      <c r="B9600">
        <f t="shared" si="453"/>
        <v>23</v>
      </c>
      <c r="C9600" t="str">
        <f>_xlfn.XLOOKUP(A9600,Table4[Lfd],Table4[idElementValue],"Err",0)</f>
        <v/>
      </c>
      <c r="D9600">
        <f t="shared" si="453"/>
        <v>23</v>
      </c>
      <c r="E9600">
        <f ca="1">OFFSET(ElementsDB!$AQ$2,SeriesSelection!A9600-1,SeriesSelection!B9600-1)</f>
        <v>0</v>
      </c>
      <c r="F9600">
        <f>_xlfn.XLOOKUP(A9600,Table4[Lfd],Table4[Periods],"Err",0)</f>
        <v>0</v>
      </c>
      <c r="G9600" t="b">
        <f t="shared" si="451"/>
        <v>0</v>
      </c>
    </row>
    <row r="9601" spans="1:7" hidden="1" x14ac:dyDescent="0.25">
      <c r="A9601">
        <f t="shared" si="452"/>
        <v>267</v>
      </c>
      <c r="B9601">
        <f t="shared" si="453"/>
        <v>24</v>
      </c>
      <c r="C9601" t="str">
        <f>_xlfn.XLOOKUP(A9601,Table4[Lfd],Table4[idElementValue],"Err",0)</f>
        <v/>
      </c>
      <c r="D9601">
        <f t="shared" si="453"/>
        <v>24</v>
      </c>
      <c r="E9601">
        <f ca="1">OFFSET(ElementsDB!$AQ$2,SeriesSelection!A9601-1,SeriesSelection!B9601-1)</f>
        <v>0</v>
      </c>
      <c r="F9601">
        <f>_xlfn.XLOOKUP(A9601,Table4[Lfd],Table4[Periods],"Err",0)</f>
        <v>0</v>
      </c>
      <c r="G9601" t="b">
        <f t="shared" si="451"/>
        <v>0</v>
      </c>
    </row>
    <row r="9602" spans="1:7" hidden="1" x14ac:dyDescent="0.25">
      <c r="A9602">
        <f t="shared" si="452"/>
        <v>267</v>
      </c>
      <c r="B9602">
        <f t="shared" si="453"/>
        <v>25</v>
      </c>
      <c r="C9602" t="str">
        <f>_xlfn.XLOOKUP(A9602,Table4[Lfd],Table4[idElementValue],"Err",0)</f>
        <v/>
      </c>
      <c r="D9602">
        <f t="shared" si="453"/>
        <v>25</v>
      </c>
      <c r="E9602">
        <f ca="1">OFFSET(ElementsDB!$AQ$2,SeriesSelection!A9602-1,SeriesSelection!B9602-1)</f>
        <v>0</v>
      </c>
      <c r="F9602">
        <f>_xlfn.XLOOKUP(A9602,Table4[Lfd],Table4[Periods],"Err",0)</f>
        <v>0</v>
      </c>
      <c r="G9602" t="b">
        <f t="shared" ref="G9602:G9665" si="454">(D9602&lt;=F9602)</f>
        <v>0</v>
      </c>
    </row>
    <row r="9603" spans="1:7" hidden="1" x14ac:dyDescent="0.25">
      <c r="A9603">
        <f t="shared" si="452"/>
        <v>267</v>
      </c>
      <c r="B9603">
        <f t="shared" si="453"/>
        <v>26</v>
      </c>
      <c r="C9603" t="str">
        <f>_xlfn.XLOOKUP(A9603,Table4[Lfd],Table4[idElementValue],"Err",0)</f>
        <v/>
      </c>
      <c r="D9603">
        <f t="shared" si="453"/>
        <v>26</v>
      </c>
      <c r="E9603">
        <f ca="1">OFFSET(ElementsDB!$AQ$2,SeriesSelection!A9603-1,SeriesSelection!B9603-1)</f>
        <v>0</v>
      </c>
      <c r="F9603">
        <f>_xlfn.XLOOKUP(A9603,Table4[Lfd],Table4[Periods],"Err",0)</f>
        <v>0</v>
      </c>
      <c r="G9603" t="b">
        <f t="shared" si="454"/>
        <v>0</v>
      </c>
    </row>
    <row r="9604" spans="1:7" hidden="1" x14ac:dyDescent="0.25">
      <c r="A9604">
        <f t="shared" si="452"/>
        <v>267</v>
      </c>
      <c r="B9604">
        <f t="shared" si="453"/>
        <v>27</v>
      </c>
      <c r="C9604" t="str">
        <f>_xlfn.XLOOKUP(A9604,Table4[Lfd],Table4[idElementValue],"Err",0)</f>
        <v/>
      </c>
      <c r="D9604">
        <f t="shared" si="453"/>
        <v>27</v>
      </c>
      <c r="E9604">
        <f ca="1">OFFSET(ElementsDB!$AQ$2,SeriesSelection!A9604-1,SeriesSelection!B9604-1)</f>
        <v>0</v>
      </c>
      <c r="F9604">
        <f>_xlfn.XLOOKUP(A9604,Table4[Lfd],Table4[Periods],"Err",0)</f>
        <v>0</v>
      </c>
      <c r="G9604" t="b">
        <f t="shared" si="454"/>
        <v>0</v>
      </c>
    </row>
    <row r="9605" spans="1:7" hidden="1" x14ac:dyDescent="0.25">
      <c r="A9605">
        <f t="shared" si="452"/>
        <v>267</v>
      </c>
      <c r="B9605">
        <f t="shared" si="453"/>
        <v>28</v>
      </c>
      <c r="C9605" t="str">
        <f>_xlfn.XLOOKUP(A9605,Table4[Lfd],Table4[idElementValue],"Err",0)</f>
        <v/>
      </c>
      <c r="D9605">
        <f t="shared" si="453"/>
        <v>28</v>
      </c>
      <c r="E9605">
        <f ca="1">OFFSET(ElementsDB!$AQ$2,SeriesSelection!A9605-1,SeriesSelection!B9605-1)</f>
        <v>0</v>
      </c>
      <c r="F9605">
        <f>_xlfn.XLOOKUP(A9605,Table4[Lfd],Table4[Periods],"Err",0)</f>
        <v>0</v>
      </c>
      <c r="G9605" t="b">
        <f t="shared" si="454"/>
        <v>0</v>
      </c>
    </row>
    <row r="9606" spans="1:7" hidden="1" x14ac:dyDescent="0.25">
      <c r="A9606">
        <f t="shared" si="452"/>
        <v>267</v>
      </c>
      <c r="B9606">
        <f t="shared" si="453"/>
        <v>29</v>
      </c>
      <c r="C9606" t="str">
        <f>_xlfn.XLOOKUP(A9606,Table4[Lfd],Table4[idElementValue],"Err",0)</f>
        <v/>
      </c>
      <c r="D9606">
        <f t="shared" si="453"/>
        <v>29</v>
      </c>
      <c r="E9606">
        <f ca="1">OFFSET(ElementsDB!$AQ$2,SeriesSelection!A9606-1,SeriesSelection!B9606-1)</f>
        <v>0</v>
      </c>
      <c r="F9606">
        <f>_xlfn.XLOOKUP(A9606,Table4[Lfd],Table4[Periods],"Err",0)</f>
        <v>0</v>
      </c>
      <c r="G9606" t="b">
        <f t="shared" si="454"/>
        <v>0</v>
      </c>
    </row>
    <row r="9607" spans="1:7" hidden="1" x14ac:dyDescent="0.25">
      <c r="A9607">
        <f t="shared" si="452"/>
        <v>267</v>
      </c>
      <c r="B9607">
        <f t="shared" si="453"/>
        <v>30</v>
      </c>
      <c r="C9607" t="str">
        <f>_xlfn.XLOOKUP(A9607,Table4[Lfd],Table4[idElementValue],"Err",0)</f>
        <v/>
      </c>
      <c r="D9607">
        <f t="shared" si="453"/>
        <v>30</v>
      </c>
      <c r="E9607">
        <f ca="1">OFFSET(ElementsDB!$AQ$2,SeriesSelection!A9607-1,SeriesSelection!B9607-1)</f>
        <v>0</v>
      </c>
      <c r="F9607">
        <f>_xlfn.XLOOKUP(A9607,Table4[Lfd],Table4[Periods],"Err",0)</f>
        <v>0</v>
      </c>
      <c r="G9607" t="b">
        <f t="shared" si="454"/>
        <v>0</v>
      </c>
    </row>
    <row r="9608" spans="1:7" hidden="1" x14ac:dyDescent="0.25">
      <c r="A9608">
        <f t="shared" si="452"/>
        <v>267</v>
      </c>
      <c r="B9608">
        <f t="shared" si="453"/>
        <v>31</v>
      </c>
      <c r="C9608" t="str">
        <f>_xlfn.XLOOKUP(A9608,Table4[Lfd],Table4[idElementValue],"Err",0)</f>
        <v/>
      </c>
      <c r="D9608">
        <f t="shared" si="453"/>
        <v>31</v>
      </c>
      <c r="E9608">
        <f ca="1">OFFSET(ElementsDB!$AQ$2,SeriesSelection!A9608-1,SeriesSelection!B9608-1)</f>
        <v>0</v>
      </c>
      <c r="F9608">
        <f>_xlfn.XLOOKUP(A9608,Table4[Lfd],Table4[Periods],"Err",0)</f>
        <v>0</v>
      </c>
      <c r="G9608" t="b">
        <f t="shared" si="454"/>
        <v>0</v>
      </c>
    </row>
    <row r="9609" spans="1:7" hidden="1" x14ac:dyDescent="0.25">
      <c r="A9609">
        <f t="shared" si="452"/>
        <v>267</v>
      </c>
      <c r="B9609">
        <f t="shared" si="453"/>
        <v>32</v>
      </c>
      <c r="C9609" t="str">
        <f>_xlfn.XLOOKUP(A9609,Table4[Lfd],Table4[idElementValue],"Err",0)</f>
        <v/>
      </c>
      <c r="D9609">
        <f t="shared" si="453"/>
        <v>32</v>
      </c>
      <c r="E9609">
        <f ca="1">OFFSET(ElementsDB!$AQ$2,SeriesSelection!A9609-1,SeriesSelection!B9609-1)</f>
        <v>0</v>
      </c>
      <c r="F9609">
        <f>_xlfn.XLOOKUP(A9609,Table4[Lfd],Table4[Periods],"Err",0)</f>
        <v>0</v>
      </c>
      <c r="G9609" t="b">
        <f t="shared" si="454"/>
        <v>0</v>
      </c>
    </row>
    <row r="9610" spans="1:7" hidden="1" x14ac:dyDescent="0.25">
      <c r="A9610">
        <f t="shared" si="452"/>
        <v>267</v>
      </c>
      <c r="B9610">
        <f t="shared" si="453"/>
        <v>33</v>
      </c>
      <c r="C9610" t="str">
        <f>_xlfn.XLOOKUP(A9610,Table4[Lfd],Table4[idElementValue],"Err",0)</f>
        <v/>
      </c>
      <c r="D9610">
        <f t="shared" si="453"/>
        <v>33</v>
      </c>
      <c r="E9610">
        <f ca="1">OFFSET(ElementsDB!$AQ$2,SeriesSelection!A9610-1,SeriesSelection!B9610-1)</f>
        <v>0</v>
      </c>
      <c r="F9610">
        <f>_xlfn.XLOOKUP(A9610,Table4[Lfd],Table4[Periods],"Err",0)</f>
        <v>0</v>
      </c>
      <c r="G9610" t="b">
        <f t="shared" si="454"/>
        <v>0</v>
      </c>
    </row>
    <row r="9611" spans="1:7" hidden="1" x14ac:dyDescent="0.25">
      <c r="A9611">
        <f t="shared" si="452"/>
        <v>267</v>
      </c>
      <c r="B9611">
        <f t="shared" si="453"/>
        <v>34</v>
      </c>
      <c r="C9611" t="str">
        <f>_xlfn.XLOOKUP(A9611,Table4[Lfd],Table4[idElementValue],"Err",0)</f>
        <v/>
      </c>
      <c r="D9611">
        <f t="shared" si="453"/>
        <v>34</v>
      </c>
      <c r="E9611">
        <f ca="1">OFFSET(ElementsDB!$AQ$2,SeriesSelection!A9611-1,SeriesSelection!B9611-1)</f>
        <v>0</v>
      </c>
      <c r="F9611">
        <f>_xlfn.XLOOKUP(A9611,Table4[Lfd],Table4[Periods],"Err",0)</f>
        <v>0</v>
      </c>
      <c r="G9611" t="b">
        <f t="shared" si="454"/>
        <v>0</v>
      </c>
    </row>
    <row r="9612" spans="1:7" hidden="1" x14ac:dyDescent="0.25">
      <c r="A9612">
        <f t="shared" si="452"/>
        <v>267</v>
      </c>
      <c r="B9612">
        <f t="shared" si="453"/>
        <v>35</v>
      </c>
      <c r="C9612" t="str">
        <f>_xlfn.XLOOKUP(A9612,Table4[Lfd],Table4[idElementValue],"Err",0)</f>
        <v/>
      </c>
      <c r="D9612">
        <f t="shared" si="453"/>
        <v>35</v>
      </c>
      <c r="E9612">
        <f ca="1">OFFSET(ElementsDB!$AQ$2,SeriesSelection!A9612-1,SeriesSelection!B9612-1)</f>
        <v>0</v>
      </c>
      <c r="F9612">
        <f>_xlfn.XLOOKUP(A9612,Table4[Lfd],Table4[Periods],"Err",0)</f>
        <v>0</v>
      </c>
      <c r="G9612" t="b">
        <f t="shared" si="454"/>
        <v>0</v>
      </c>
    </row>
    <row r="9613" spans="1:7" hidden="1" x14ac:dyDescent="0.25">
      <c r="A9613">
        <f t="shared" si="452"/>
        <v>267</v>
      </c>
      <c r="B9613">
        <f t="shared" si="453"/>
        <v>36</v>
      </c>
      <c r="C9613" t="str">
        <f>_xlfn.XLOOKUP(A9613,Table4[Lfd],Table4[idElementValue],"Err",0)</f>
        <v/>
      </c>
      <c r="D9613">
        <f t="shared" si="453"/>
        <v>36</v>
      </c>
      <c r="E9613">
        <f ca="1">OFFSET(ElementsDB!$AQ$2,SeriesSelection!A9613-1,SeriesSelection!B9613-1)</f>
        <v>0</v>
      </c>
      <c r="F9613">
        <f>_xlfn.XLOOKUP(A9613,Table4[Lfd],Table4[Periods],"Err",0)</f>
        <v>0</v>
      </c>
      <c r="G9613" t="b">
        <f t="shared" si="454"/>
        <v>0</v>
      </c>
    </row>
    <row r="9614" spans="1:7" hidden="1" x14ac:dyDescent="0.25">
      <c r="A9614">
        <f t="shared" si="452"/>
        <v>268</v>
      </c>
      <c r="B9614">
        <f t="shared" si="453"/>
        <v>1</v>
      </c>
      <c r="C9614" t="str">
        <f>_xlfn.XLOOKUP(A9614,Table4[Lfd],Table4[idElementValue],"Err",0)</f>
        <v/>
      </c>
      <c r="D9614">
        <f t="shared" si="453"/>
        <v>1</v>
      </c>
      <c r="E9614">
        <f ca="1">OFFSET(ElementsDB!$AQ$2,SeriesSelection!A9614-1,SeriesSelection!B9614-1)</f>
        <v>0</v>
      </c>
      <c r="F9614">
        <f>_xlfn.XLOOKUP(A9614,Table4[Lfd],Table4[Periods],"Err",0)</f>
        <v>0</v>
      </c>
      <c r="G9614" t="b">
        <f t="shared" si="454"/>
        <v>0</v>
      </c>
    </row>
    <row r="9615" spans="1:7" hidden="1" x14ac:dyDescent="0.25">
      <c r="A9615">
        <f t="shared" si="452"/>
        <v>268</v>
      </c>
      <c r="B9615">
        <f t="shared" si="453"/>
        <v>2</v>
      </c>
      <c r="C9615" t="str">
        <f>_xlfn.XLOOKUP(A9615,Table4[Lfd],Table4[idElementValue],"Err",0)</f>
        <v/>
      </c>
      <c r="D9615">
        <f t="shared" si="453"/>
        <v>2</v>
      </c>
      <c r="E9615">
        <f ca="1">OFFSET(ElementsDB!$AQ$2,SeriesSelection!A9615-1,SeriesSelection!B9615-1)</f>
        <v>0</v>
      </c>
      <c r="F9615">
        <f>_xlfn.XLOOKUP(A9615,Table4[Lfd],Table4[Periods],"Err",0)</f>
        <v>0</v>
      </c>
      <c r="G9615" t="b">
        <f t="shared" si="454"/>
        <v>0</v>
      </c>
    </row>
    <row r="9616" spans="1:7" hidden="1" x14ac:dyDescent="0.25">
      <c r="A9616">
        <f t="shared" ref="A9616:A9679" si="455">IF(B9616=1,A9615+1,A9615)</f>
        <v>268</v>
      </c>
      <c r="B9616">
        <f t="shared" ref="B9616:D9679" si="456">IF(B9615=36,1,B9615+1)</f>
        <v>3</v>
      </c>
      <c r="C9616" t="str">
        <f>_xlfn.XLOOKUP(A9616,Table4[Lfd],Table4[idElementValue],"Err",0)</f>
        <v/>
      </c>
      <c r="D9616">
        <f t="shared" si="456"/>
        <v>3</v>
      </c>
      <c r="E9616">
        <f ca="1">OFFSET(ElementsDB!$AQ$2,SeriesSelection!A9616-1,SeriesSelection!B9616-1)</f>
        <v>0</v>
      </c>
      <c r="F9616">
        <f>_xlfn.XLOOKUP(A9616,Table4[Lfd],Table4[Periods],"Err",0)</f>
        <v>0</v>
      </c>
      <c r="G9616" t="b">
        <f t="shared" si="454"/>
        <v>0</v>
      </c>
    </row>
    <row r="9617" spans="1:7" hidden="1" x14ac:dyDescent="0.25">
      <c r="A9617">
        <f t="shared" si="455"/>
        <v>268</v>
      </c>
      <c r="B9617">
        <f t="shared" si="456"/>
        <v>4</v>
      </c>
      <c r="C9617" t="str">
        <f>_xlfn.XLOOKUP(A9617,Table4[Lfd],Table4[idElementValue],"Err",0)</f>
        <v/>
      </c>
      <c r="D9617">
        <f t="shared" si="456"/>
        <v>4</v>
      </c>
      <c r="E9617">
        <f ca="1">OFFSET(ElementsDB!$AQ$2,SeriesSelection!A9617-1,SeriesSelection!B9617-1)</f>
        <v>0</v>
      </c>
      <c r="F9617">
        <f>_xlfn.XLOOKUP(A9617,Table4[Lfd],Table4[Periods],"Err",0)</f>
        <v>0</v>
      </c>
      <c r="G9617" t="b">
        <f t="shared" si="454"/>
        <v>0</v>
      </c>
    </row>
    <row r="9618" spans="1:7" hidden="1" x14ac:dyDescent="0.25">
      <c r="A9618">
        <f t="shared" si="455"/>
        <v>268</v>
      </c>
      <c r="B9618">
        <f t="shared" si="456"/>
        <v>5</v>
      </c>
      <c r="C9618" t="str">
        <f>_xlfn.XLOOKUP(A9618,Table4[Lfd],Table4[idElementValue],"Err",0)</f>
        <v/>
      </c>
      <c r="D9618">
        <f t="shared" si="456"/>
        <v>5</v>
      </c>
      <c r="E9618">
        <f ca="1">OFFSET(ElementsDB!$AQ$2,SeriesSelection!A9618-1,SeriesSelection!B9618-1)</f>
        <v>0</v>
      </c>
      <c r="F9618">
        <f>_xlfn.XLOOKUP(A9618,Table4[Lfd],Table4[Periods],"Err",0)</f>
        <v>0</v>
      </c>
      <c r="G9618" t="b">
        <f t="shared" si="454"/>
        <v>0</v>
      </c>
    </row>
    <row r="9619" spans="1:7" hidden="1" x14ac:dyDescent="0.25">
      <c r="A9619">
        <f t="shared" si="455"/>
        <v>268</v>
      </c>
      <c r="B9619">
        <f t="shared" si="456"/>
        <v>6</v>
      </c>
      <c r="C9619" t="str">
        <f>_xlfn.XLOOKUP(A9619,Table4[Lfd],Table4[idElementValue],"Err",0)</f>
        <v/>
      </c>
      <c r="D9619">
        <f t="shared" si="456"/>
        <v>6</v>
      </c>
      <c r="E9619">
        <f ca="1">OFFSET(ElementsDB!$AQ$2,SeriesSelection!A9619-1,SeriesSelection!B9619-1)</f>
        <v>0</v>
      </c>
      <c r="F9619">
        <f>_xlfn.XLOOKUP(A9619,Table4[Lfd],Table4[Periods],"Err",0)</f>
        <v>0</v>
      </c>
      <c r="G9619" t="b">
        <f t="shared" si="454"/>
        <v>0</v>
      </c>
    </row>
    <row r="9620" spans="1:7" hidden="1" x14ac:dyDescent="0.25">
      <c r="A9620">
        <f t="shared" si="455"/>
        <v>268</v>
      </c>
      <c r="B9620">
        <f t="shared" si="456"/>
        <v>7</v>
      </c>
      <c r="C9620" t="str">
        <f>_xlfn.XLOOKUP(A9620,Table4[Lfd],Table4[idElementValue],"Err",0)</f>
        <v/>
      </c>
      <c r="D9620">
        <f t="shared" si="456"/>
        <v>7</v>
      </c>
      <c r="E9620">
        <f ca="1">OFFSET(ElementsDB!$AQ$2,SeriesSelection!A9620-1,SeriesSelection!B9620-1)</f>
        <v>0</v>
      </c>
      <c r="F9620">
        <f>_xlfn.XLOOKUP(A9620,Table4[Lfd],Table4[Periods],"Err",0)</f>
        <v>0</v>
      </c>
      <c r="G9620" t="b">
        <f t="shared" si="454"/>
        <v>0</v>
      </c>
    </row>
    <row r="9621" spans="1:7" hidden="1" x14ac:dyDescent="0.25">
      <c r="A9621">
        <f t="shared" si="455"/>
        <v>268</v>
      </c>
      <c r="B9621">
        <f t="shared" si="456"/>
        <v>8</v>
      </c>
      <c r="C9621" t="str">
        <f>_xlfn.XLOOKUP(A9621,Table4[Lfd],Table4[idElementValue],"Err",0)</f>
        <v/>
      </c>
      <c r="D9621">
        <f t="shared" si="456"/>
        <v>8</v>
      </c>
      <c r="E9621">
        <f ca="1">OFFSET(ElementsDB!$AQ$2,SeriesSelection!A9621-1,SeriesSelection!B9621-1)</f>
        <v>0</v>
      </c>
      <c r="F9621">
        <f>_xlfn.XLOOKUP(A9621,Table4[Lfd],Table4[Periods],"Err",0)</f>
        <v>0</v>
      </c>
      <c r="G9621" t="b">
        <f t="shared" si="454"/>
        <v>0</v>
      </c>
    </row>
    <row r="9622" spans="1:7" hidden="1" x14ac:dyDescent="0.25">
      <c r="A9622">
        <f t="shared" si="455"/>
        <v>268</v>
      </c>
      <c r="B9622">
        <f t="shared" si="456"/>
        <v>9</v>
      </c>
      <c r="C9622" t="str">
        <f>_xlfn.XLOOKUP(A9622,Table4[Lfd],Table4[idElementValue],"Err",0)</f>
        <v/>
      </c>
      <c r="D9622">
        <f t="shared" si="456"/>
        <v>9</v>
      </c>
      <c r="E9622">
        <f ca="1">OFFSET(ElementsDB!$AQ$2,SeriesSelection!A9622-1,SeriesSelection!B9622-1)</f>
        <v>0</v>
      </c>
      <c r="F9622">
        <f>_xlfn.XLOOKUP(A9622,Table4[Lfd],Table4[Periods],"Err",0)</f>
        <v>0</v>
      </c>
      <c r="G9622" t="b">
        <f t="shared" si="454"/>
        <v>0</v>
      </c>
    </row>
    <row r="9623" spans="1:7" hidden="1" x14ac:dyDescent="0.25">
      <c r="A9623">
        <f t="shared" si="455"/>
        <v>268</v>
      </c>
      <c r="B9623">
        <f t="shared" si="456"/>
        <v>10</v>
      </c>
      <c r="C9623" t="str">
        <f>_xlfn.XLOOKUP(A9623,Table4[Lfd],Table4[idElementValue],"Err",0)</f>
        <v/>
      </c>
      <c r="D9623">
        <f t="shared" si="456"/>
        <v>10</v>
      </c>
      <c r="E9623">
        <f ca="1">OFFSET(ElementsDB!$AQ$2,SeriesSelection!A9623-1,SeriesSelection!B9623-1)</f>
        <v>0</v>
      </c>
      <c r="F9623">
        <f>_xlfn.XLOOKUP(A9623,Table4[Lfd],Table4[Periods],"Err",0)</f>
        <v>0</v>
      </c>
      <c r="G9623" t="b">
        <f t="shared" si="454"/>
        <v>0</v>
      </c>
    </row>
    <row r="9624" spans="1:7" hidden="1" x14ac:dyDescent="0.25">
      <c r="A9624">
        <f t="shared" si="455"/>
        <v>268</v>
      </c>
      <c r="B9624">
        <f t="shared" si="456"/>
        <v>11</v>
      </c>
      <c r="C9624" t="str">
        <f>_xlfn.XLOOKUP(A9624,Table4[Lfd],Table4[idElementValue],"Err",0)</f>
        <v/>
      </c>
      <c r="D9624">
        <f t="shared" si="456"/>
        <v>11</v>
      </c>
      <c r="E9624">
        <f ca="1">OFFSET(ElementsDB!$AQ$2,SeriesSelection!A9624-1,SeriesSelection!B9624-1)</f>
        <v>0</v>
      </c>
      <c r="F9624">
        <f>_xlfn.XLOOKUP(A9624,Table4[Lfd],Table4[Periods],"Err",0)</f>
        <v>0</v>
      </c>
      <c r="G9624" t="b">
        <f t="shared" si="454"/>
        <v>0</v>
      </c>
    </row>
    <row r="9625" spans="1:7" hidden="1" x14ac:dyDescent="0.25">
      <c r="A9625">
        <f t="shared" si="455"/>
        <v>268</v>
      </c>
      <c r="B9625">
        <f t="shared" si="456"/>
        <v>12</v>
      </c>
      <c r="C9625" t="str">
        <f>_xlfn.XLOOKUP(A9625,Table4[Lfd],Table4[idElementValue],"Err",0)</f>
        <v/>
      </c>
      <c r="D9625">
        <f t="shared" si="456"/>
        <v>12</v>
      </c>
      <c r="E9625">
        <f ca="1">OFFSET(ElementsDB!$AQ$2,SeriesSelection!A9625-1,SeriesSelection!B9625-1)</f>
        <v>0</v>
      </c>
      <c r="F9625">
        <f>_xlfn.XLOOKUP(A9625,Table4[Lfd],Table4[Periods],"Err",0)</f>
        <v>0</v>
      </c>
      <c r="G9625" t="b">
        <f t="shared" si="454"/>
        <v>0</v>
      </c>
    </row>
    <row r="9626" spans="1:7" hidden="1" x14ac:dyDescent="0.25">
      <c r="A9626">
        <f t="shared" si="455"/>
        <v>268</v>
      </c>
      <c r="B9626">
        <f t="shared" si="456"/>
        <v>13</v>
      </c>
      <c r="C9626" t="str">
        <f>_xlfn.XLOOKUP(A9626,Table4[Lfd],Table4[idElementValue],"Err",0)</f>
        <v/>
      </c>
      <c r="D9626">
        <f t="shared" si="456"/>
        <v>13</v>
      </c>
      <c r="E9626">
        <f ca="1">OFFSET(ElementsDB!$AQ$2,SeriesSelection!A9626-1,SeriesSelection!B9626-1)</f>
        <v>0</v>
      </c>
      <c r="F9626">
        <f>_xlfn.XLOOKUP(A9626,Table4[Lfd],Table4[Periods],"Err",0)</f>
        <v>0</v>
      </c>
      <c r="G9626" t="b">
        <f t="shared" si="454"/>
        <v>0</v>
      </c>
    </row>
    <row r="9627" spans="1:7" hidden="1" x14ac:dyDescent="0.25">
      <c r="A9627">
        <f t="shared" si="455"/>
        <v>268</v>
      </c>
      <c r="B9627">
        <f t="shared" si="456"/>
        <v>14</v>
      </c>
      <c r="C9627" t="str">
        <f>_xlfn.XLOOKUP(A9627,Table4[Lfd],Table4[idElementValue],"Err",0)</f>
        <v/>
      </c>
      <c r="D9627">
        <f t="shared" si="456"/>
        <v>14</v>
      </c>
      <c r="E9627">
        <f ca="1">OFFSET(ElementsDB!$AQ$2,SeriesSelection!A9627-1,SeriesSelection!B9627-1)</f>
        <v>0</v>
      </c>
      <c r="F9627">
        <f>_xlfn.XLOOKUP(A9627,Table4[Lfd],Table4[Periods],"Err",0)</f>
        <v>0</v>
      </c>
      <c r="G9627" t="b">
        <f t="shared" si="454"/>
        <v>0</v>
      </c>
    </row>
    <row r="9628" spans="1:7" hidden="1" x14ac:dyDescent="0.25">
      <c r="A9628">
        <f t="shared" si="455"/>
        <v>268</v>
      </c>
      <c r="B9628">
        <f t="shared" si="456"/>
        <v>15</v>
      </c>
      <c r="C9628" t="str">
        <f>_xlfn.XLOOKUP(A9628,Table4[Lfd],Table4[idElementValue],"Err",0)</f>
        <v/>
      </c>
      <c r="D9628">
        <f t="shared" si="456"/>
        <v>15</v>
      </c>
      <c r="E9628">
        <f ca="1">OFFSET(ElementsDB!$AQ$2,SeriesSelection!A9628-1,SeriesSelection!B9628-1)</f>
        <v>0</v>
      </c>
      <c r="F9628">
        <f>_xlfn.XLOOKUP(A9628,Table4[Lfd],Table4[Periods],"Err",0)</f>
        <v>0</v>
      </c>
      <c r="G9628" t="b">
        <f t="shared" si="454"/>
        <v>0</v>
      </c>
    </row>
    <row r="9629" spans="1:7" hidden="1" x14ac:dyDescent="0.25">
      <c r="A9629">
        <f t="shared" si="455"/>
        <v>268</v>
      </c>
      <c r="B9629">
        <f t="shared" si="456"/>
        <v>16</v>
      </c>
      <c r="C9629" t="str">
        <f>_xlfn.XLOOKUP(A9629,Table4[Lfd],Table4[idElementValue],"Err",0)</f>
        <v/>
      </c>
      <c r="D9629">
        <f t="shared" si="456"/>
        <v>16</v>
      </c>
      <c r="E9629">
        <f ca="1">OFFSET(ElementsDB!$AQ$2,SeriesSelection!A9629-1,SeriesSelection!B9629-1)</f>
        <v>0</v>
      </c>
      <c r="F9629">
        <f>_xlfn.XLOOKUP(A9629,Table4[Lfd],Table4[Periods],"Err",0)</f>
        <v>0</v>
      </c>
      <c r="G9629" t="b">
        <f t="shared" si="454"/>
        <v>0</v>
      </c>
    </row>
    <row r="9630" spans="1:7" hidden="1" x14ac:dyDescent="0.25">
      <c r="A9630">
        <f t="shared" si="455"/>
        <v>268</v>
      </c>
      <c r="B9630">
        <f t="shared" si="456"/>
        <v>17</v>
      </c>
      <c r="C9630" t="str">
        <f>_xlfn.XLOOKUP(A9630,Table4[Lfd],Table4[idElementValue],"Err",0)</f>
        <v/>
      </c>
      <c r="D9630">
        <f t="shared" si="456"/>
        <v>17</v>
      </c>
      <c r="E9630">
        <f ca="1">OFFSET(ElementsDB!$AQ$2,SeriesSelection!A9630-1,SeriesSelection!B9630-1)</f>
        <v>0</v>
      </c>
      <c r="F9630">
        <f>_xlfn.XLOOKUP(A9630,Table4[Lfd],Table4[Periods],"Err",0)</f>
        <v>0</v>
      </c>
      <c r="G9630" t="b">
        <f t="shared" si="454"/>
        <v>0</v>
      </c>
    </row>
    <row r="9631" spans="1:7" hidden="1" x14ac:dyDescent="0.25">
      <c r="A9631">
        <f t="shared" si="455"/>
        <v>268</v>
      </c>
      <c r="B9631">
        <f t="shared" si="456"/>
        <v>18</v>
      </c>
      <c r="C9631" t="str">
        <f>_xlfn.XLOOKUP(A9631,Table4[Lfd],Table4[idElementValue],"Err",0)</f>
        <v/>
      </c>
      <c r="D9631">
        <f t="shared" si="456"/>
        <v>18</v>
      </c>
      <c r="E9631">
        <f ca="1">OFFSET(ElementsDB!$AQ$2,SeriesSelection!A9631-1,SeriesSelection!B9631-1)</f>
        <v>0</v>
      </c>
      <c r="F9631">
        <f>_xlfn.XLOOKUP(A9631,Table4[Lfd],Table4[Periods],"Err",0)</f>
        <v>0</v>
      </c>
      <c r="G9631" t="b">
        <f t="shared" si="454"/>
        <v>0</v>
      </c>
    </row>
    <row r="9632" spans="1:7" hidden="1" x14ac:dyDescent="0.25">
      <c r="A9632">
        <f t="shared" si="455"/>
        <v>268</v>
      </c>
      <c r="B9632">
        <f t="shared" si="456"/>
        <v>19</v>
      </c>
      <c r="C9632" t="str">
        <f>_xlfn.XLOOKUP(A9632,Table4[Lfd],Table4[idElementValue],"Err",0)</f>
        <v/>
      </c>
      <c r="D9632">
        <f t="shared" si="456"/>
        <v>19</v>
      </c>
      <c r="E9632">
        <f ca="1">OFFSET(ElementsDB!$AQ$2,SeriesSelection!A9632-1,SeriesSelection!B9632-1)</f>
        <v>0</v>
      </c>
      <c r="F9632">
        <f>_xlfn.XLOOKUP(A9632,Table4[Lfd],Table4[Periods],"Err",0)</f>
        <v>0</v>
      </c>
      <c r="G9632" t="b">
        <f t="shared" si="454"/>
        <v>0</v>
      </c>
    </row>
    <row r="9633" spans="1:7" hidden="1" x14ac:dyDescent="0.25">
      <c r="A9633">
        <f t="shared" si="455"/>
        <v>268</v>
      </c>
      <c r="B9633">
        <f t="shared" si="456"/>
        <v>20</v>
      </c>
      <c r="C9633" t="str">
        <f>_xlfn.XLOOKUP(A9633,Table4[Lfd],Table4[idElementValue],"Err",0)</f>
        <v/>
      </c>
      <c r="D9633">
        <f t="shared" si="456"/>
        <v>20</v>
      </c>
      <c r="E9633">
        <f ca="1">OFFSET(ElementsDB!$AQ$2,SeriesSelection!A9633-1,SeriesSelection!B9633-1)</f>
        <v>0</v>
      </c>
      <c r="F9633">
        <f>_xlfn.XLOOKUP(A9633,Table4[Lfd],Table4[Periods],"Err",0)</f>
        <v>0</v>
      </c>
      <c r="G9633" t="b">
        <f t="shared" si="454"/>
        <v>0</v>
      </c>
    </row>
    <row r="9634" spans="1:7" hidden="1" x14ac:dyDescent="0.25">
      <c r="A9634">
        <f t="shared" si="455"/>
        <v>268</v>
      </c>
      <c r="B9634">
        <f t="shared" si="456"/>
        <v>21</v>
      </c>
      <c r="C9634" t="str">
        <f>_xlfn.XLOOKUP(A9634,Table4[Lfd],Table4[idElementValue],"Err",0)</f>
        <v/>
      </c>
      <c r="D9634">
        <f t="shared" si="456"/>
        <v>21</v>
      </c>
      <c r="E9634">
        <f ca="1">OFFSET(ElementsDB!$AQ$2,SeriesSelection!A9634-1,SeriesSelection!B9634-1)</f>
        <v>0</v>
      </c>
      <c r="F9634">
        <f>_xlfn.XLOOKUP(A9634,Table4[Lfd],Table4[Periods],"Err",0)</f>
        <v>0</v>
      </c>
      <c r="G9634" t="b">
        <f t="shared" si="454"/>
        <v>0</v>
      </c>
    </row>
    <row r="9635" spans="1:7" hidden="1" x14ac:dyDescent="0.25">
      <c r="A9635">
        <f t="shared" si="455"/>
        <v>268</v>
      </c>
      <c r="B9635">
        <f t="shared" si="456"/>
        <v>22</v>
      </c>
      <c r="C9635" t="str">
        <f>_xlfn.XLOOKUP(A9635,Table4[Lfd],Table4[idElementValue],"Err",0)</f>
        <v/>
      </c>
      <c r="D9635">
        <f t="shared" si="456"/>
        <v>22</v>
      </c>
      <c r="E9635">
        <f ca="1">OFFSET(ElementsDB!$AQ$2,SeriesSelection!A9635-1,SeriesSelection!B9635-1)</f>
        <v>0</v>
      </c>
      <c r="F9635">
        <f>_xlfn.XLOOKUP(A9635,Table4[Lfd],Table4[Periods],"Err",0)</f>
        <v>0</v>
      </c>
      <c r="G9635" t="b">
        <f t="shared" si="454"/>
        <v>0</v>
      </c>
    </row>
    <row r="9636" spans="1:7" hidden="1" x14ac:dyDescent="0.25">
      <c r="A9636">
        <f t="shared" si="455"/>
        <v>268</v>
      </c>
      <c r="B9636">
        <f t="shared" si="456"/>
        <v>23</v>
      </c>
      <c r="C9636" t="str">
        <f>_xlfn.XLOOKUP(A9636,Table4[Lfd],Table4[idElementValue],"Err",0)</f>
        <v/>
      </c>
      <c r="D9636">
        <f t="shared" si="456"/>
        <v>23</v>
      </c>
      <c r="E9636">
        <f ca="1">OFFSET(ElementsDB!$AQ$2,SeriesSelection!A9636-1,SeriesSelection!B9636-1)</f>
        <v>0</v>
      </c>
      <c r="F9636">
        <f>_xlfn.XLOOKUP(A9636,Table4[Lfd],Table4[Periods],"Err",0)</f>
        <v>0</v>
      </c>
      <c r="G9636" t="b">
        <f t="shared" si="454"/>
        <v>0</v>
      </c>
    </row>
    <row r="9637" spans="1:7" hidden="1" x14ac:dyDescent="0.25">
      <c r="A9637">
        <f t="shared" si="455"/>
        <v>268</v>
      </c>
      <c r="B9637">
        <f t="shared" si="456"/>
        <v>24</v>
      </c>
      <c r="C9637" t="str">
        <f>_xlfn.XLOOKUP(A9637,Table4[Lfd],Table4[idElementValue],"Err",0)</f>
        <v/>
      </c>
      <c r="D9637">
        <f t="shared" si="456"/>
        <v>24</v>
      </c>
      <c r="E9637">
        <f ca="1">OFFSET(ElementsDB!$AQ$2,SeriesSelection!A9637-1,SeriesSelection!B9637-1)</f>
        <v>0</v>
      </c>
      <c r="F9637">
        <f>_xlfn.XLOOKUP(A9637,Table4[Lfd],Table4[Periods],"Err",0)</f>
        <v>0</v>
      </c>
      <c r="G9637" t="b">
        <f t="shared" si="454"/>
        <v>0</v>
      </c>
    </row>
    <row r="9638" spans="1:7" hidden="1" x14ac:dyDescent="0.25">
      <c r="A9638">
        <f t="shared" si="455"/>
        <v>268</v>
      </c>
      <c r="B9638">
        <f t="shared" si="456"/>
        <v>25</v>
      </c>
      <c r="C9638" t="str">
        <f>_xlfn.XLOOKUP(A9638,Table4[Lfd],Table4[idElementValue],"Err",0)</f>
        <v/>
      </c>
      <c r="D9638">
        <f t="shared" si="456"/>
        <v>25</v>
      </c>
      <c r="E9638">
        <f ca="1">OFFSET(ElementsDB!$AQ$2,SeriesSelection!A9638-1,SeriesSelection!B9638-1)</f>
        <v>0</v>
      </c>
      <c r="F9638">
        <f>_xlfn.XLOOKUP(A9638,Table4[Lfd],Table4[Periods],"Err",0)</f>
        <v>0</v>
      </c>
      <c r="G9638" t="b">
        <f t="shared" si="454"/>
        <v>0</v>
      </c>
    </row>
    <row r="9639" spans="1:7" hidden="1" x14ac:dyDescent="0.25">
      <c r="A9639">
        <f t="shared" si="455"/>
        <v>268</v>
      </c>
      <c r="B9639">
        <f t="shared" si="456"/>
        <v>26</v>
      </c>
      <c r="C9639" t="str">
        <f>_xlfn.XLOOKUP(A9639,Table4[Lfd],Table4[idElementValue],"Err",0)</f>
        <v/>
      </c>
      <c r="D9639">
        <f t="shared" si="456"/>
        <v>26</v>
      </c>
      <c r="E9639">
        <f ca="1">OFFSET(ElementsDB!$AQ$2,SeriesSelection!A9639-1,SeriesSelection!B9639-1)</f>
        <v>0</v>
      </c>
      <c r="F9639">
        <f>_xlfn.XLOOKUP(A9639,Table4[Lfd],Table4[Periods],"Err",0)</f>
        <v>0</v>
      </c>
      <c r="G9639" t="b">
        <f t="shared" si="454"/>
        <v>0</v>
      </c>
    </row>
    <row r="9640" spans="1:7" hidden="1" x14ac:dyDescent="0.25">
      <c r="A9640">
        <f t="shared" si="455"/>
        <v>268</v>
      </c>
      <c r="B9640">
        <f t="shared" si="456"/>
        <v>27</v>
      </c>
      <c r="C9640" t="str">
        <f>_xlfn.XLOOKUP(A9640,Table4[Lfd],Table4[idElementValue],"Err",0)</f>
        <v/>
      </c>
      <c r="D9640">
        <f t="shared" si="456"/>
        <v>27</v>
      </c>
      <c r="E9640">
        <f ca="1">OFFSET(ElementsDB!$AQ$2,SeriesSelection!A9640-1,SeriesSelection!B9640-1)</f>
        <v>0</v>
      </c>
      <c r="F9640">
        <f>_xlfn.XLOOKUP(A9640,Table4[Lfd],Table4[Periods],"Err",0)</f>
        <v>0</v>
      </c>
      <c r="G9640" t="b">
        <f t="shared" si="454"/>
        <v>0</v>
      </c>
    </row>
    <row r="9641" spans="1:7" hidden="1" x14ac:dyDescent="0.25">
      <c r="A9641">
        <f t="shared" si="455"/>
        <v>268</v>
      </c>
      <c r="B9641">
        <f t="shared" si="456"/>
        <v>28</v>
      </c>
      <c r="C9641" t="str">
        <f>_xlfn.XLOOKUP(A9641,Table4[Lfd],Table4[idElementValue],"Err",0)</f>
        <v/>
      </c>
      <c r="D9641">
        <f t="shared" si="456"/>
        <v>28</v>
      </c>
      <c r="E9641">
        <f ca="1">OFFSET(ElementsDB!$AQ$2,SeriesSelection!A9641-1,SeriesSelection!B9641-1)</f>
        <v>0</v>
      </c>
      <c r="F9641">
        <f>_xlfn.XLOOKUP(A9641,Table4[Lfd],Table4[Periods],"Err",0)</f>
        <v>0</v>
      </c>
      <c r="G9641" t="b">
        <f t="shared" si="454"/>
        <v>0</v>
      </c>
    </row>
    <row r="9642" spans="1:7" hidden="1" x14ac:dyDescent="0.25">
      <c r="A9642">
        <f t="shared" si="455"/>
        <v>268</v>
      </c>
      <c r="B9642">
        <f t="shared" si="456"/>
        <v>29</v>
      </c>
      <c r="C9642" t="str">
        <f>_xlfn.XLOOKUP(A9642,Table4[Lfd],Table4[idElementValue],"Err",0)</f>
        <v/>
      </c>
      <c r="D9642">
        <f t="shared" si="456"/>
        <v>29</v>
      </c>
      <c r="E9642">
        <f ca="1">OFFSET(ElementsDB!$AQ$2,SeriesSelection!A9642-1,SeriesSelection!B9642-1)</f>
        <v>0</v>
      </c>
      <c r="F9642">
        <f>_xlfn.XLOOKUP(A9642,Table4[Lfd],Table4[Periods],"Err",0)</f>
        <v>0</v>
      </c>
      <c r="G9642" t="b">
        <f t="shared" si="454"/>
        <v>0</v>
      </c>
    </row>
    <row r="9643" spans="1:7" hidden="1" x14ac:dyDescent="0.25">
      <c r="A9643">
        <f t="shared" si="455"/>
        <v>268</v>
      </c>
      <c r="B9643">
        <f t="shared" si="456"/>
        <v>30</v>
      </c>
      <c r="C9643" t="str">
        <f>_xlfn.XLOOKUP(A9643,Table4[Lfd],Table4[idElementValue],"Err",0)</f>
        <v/>
      </c>
      <c r="D9643">
        <f t="shared" si="456"/>
        <v>30</v>
      </c>
      <c r="E9643">
        <f ca="1">OFFSET(ElementsDB!$AQ$2,SeriesSelection!A9643-1,SeriesSelection!B9643-1)</f>
        <v>0</v>
      </c>
      <c r="F9643">
        <f>_xlfn.XLOOKUP(A9643,Table4[Lfd],Table4[Periods],"Err",0)</f>
        <v>0</v>
      </c>
      <c r="G9643" t="b">
        <f t="shared" si="454"/>
        <v>0</v>
      </c>
    </row>
    <row r="9644" spans="1:7" hidden="1" x14ac:dyDescent="0.25">
      <c r="A9644">
        <f t="shared" si="455"/>
        <v>268</v>
      </c>
      <c r="B9644">
        <f t="shared" si="456"/>
        <v>31</v>
      </c>
      <c r="C9644" t="str">
        <f>_xlfn.XLOOKUP(A9644,Table4[Lfd],Table4[idElementValue],"Err",0)</f>
        <v/>
      </c>
      <c r="D9644">
        <f t="shared" si="456"/>
        <v>31</v>
      </c>
      <c r="E9644">
        <f ca="1">OFFSET(ElementsDB!$AQ$2,SeriesSelection!A9644-1,SeriesSelection!B9644-1)</f>
        <v>0</v>
      </c>
      <c r="F9644">
        <f>_xlfn.XLOOKUP(A9644,Table4[Lfd],Table4[Periods],"Err",0)</f>
        <v>0</v>
      </c>
      <c r="G9644" t="b">
        <f t="shared" si="454"/>
        <v>0</v>
      </c>
    </row>
    <row r="9645" spans="1:7" hidden="1" x14ac:dyDescent="0.25">
      <c r="A9645">
        <f t="shared" si="455"/>
        <v>268</v>
      </c>
      <c r="B9645">
        <f t="shared" si="456"/>
        <v>32</v>
      </c>
      <c r="C9645" t="str">
        <f>_xlfn.XLOOKUP(A9645,Table4[Lfd],Table4[idElementValue],"Err",0)</f>
        <v/>
      </c>
      <c r="D9645">
        <f t="shared" si="456"/>
        <v>32</v>
      </c>
      <c r="E9645">
        <f ca="1">OFFSET(ElementsDB!$AQ$2,SeriesSelection!A9645-1,SeriesSelection!B9645-1)</f>
        <v>0</v>
      </c>
      <c r="F9645">
        <f>_xlfn.XLOOKUP(A9645,Table4[Lfd],Table4[Periods],"Err",0)</f>
        <v>0</v>
      </c>
      <c r="G9645" t="b">
        <f t="shared" si="454"/>
        <v>0</v>
      </c>
    </row>
    <row r="9646" spans="1:7" hidden="1" x14ac:dyDescent="0.25">
      <c r="A9646">
        <f t="shared" si="455"/>
        <v>268</v>
      </c>
      <c r="B9646">
        <f t="shared" si="456"/>
        <v>33</v>
      </c>
      <c r="C9646" t="str">
        <f>_xlfn.XLOOKUP(A9646,Table4[Lfd],Table4[idElementValue],"Err",0)</f>
        <v/>
      </c>
      <c r="D9646">
        <f t="shared" si="456"/>
        <v>33</v>
      </c>
      <c r="E9646">
        <f ca="1">OFFSET(ElementsDB!$AQ$2,SeriesSelection!A9646-1,SeriesSelection!B9646-1)</f>
        <v>0</v>
      </c>
      <c r="F9646">
        <f>_xlfn.XLOOKUP(A9646,Table4[Lfd],Table4[Periods],"Err",0)</f>
        <v>0</v>
      </c>
      <c r="G9646" t="b">
        <f t="shared" si="454"/>
        <v>0</v>
      </c>
    </row>
    <row r="9647" spans="1:7" hidden="1" x14ac:dyDescent="0.25">
      <c r="A9647">
        <f t="shared" si="455"/>
        <v>268</v>
      </c>
      <c r="B9647">
        <f t="shared" si="456"/>
        <v>34</v>
      </c>
      <c r="C9647" t="str">
        <f>_xlfn.XLOOKUP(A9647,Table4[Lfd],Table4[idElementValue],"Err",0)</f>
        <v/>
      </c>
      <c r="D9647">
        <f t="shared" si="456"/>
        <v>34</v>
      </c>
      <c r="E9647">
        <f ca="1">OFFSET(ElementsDB!$AQ$2,SeriesSelection!A9647-1,SeriesSelection!B9647-1)</f>
        <v>0</v>
      </c>
      <c r="F9647">
        <f>_xlfn.XLOOKUP(A9647,Table4[Lfd],Table4[Periods],"Err",0)</f>
        <v>0</v>
      </c>
      <c r="G9647" t="b">
        <f t="shared" si="454"/>
        <v>0</v>
      </c>
    </row>
    <row r="9648" spans="1:7" hidden="1" x14ac:dyDescent="0.25">
      <c r="A9648">
        <f t="shared" si="455"/>
        <v>268</v>
      </c>
      <c r="B9648">
        <f t="shared" si="456"/>
        <v>35</v>
      </c>
      <c r="C9648" t="str">
        <f>_xlfn.XLOOKUP(A9648,Table4[Lfd],Table4[idElementValue],"Err",0)</f>
        <v/>
      </c>
      <c r="D9648">
        <f t="shared" si="456"/>
        <v>35</v>
      </c>
      <c r="E9648">
        <f ca="1">OFFSET(ElementsDB!$AQ$2,SeriesSelection!A9648-1,SeriesSelection!B9648-1)</f>
        <v>0</v>
      </c>
      <c r="F9648">
        <f>_xlfn.XLOOKUP(A9648,Table4[Lfd],Table4[Periods],"Err",0)</f>
        <v>0</v>
      </c>
      <c r="G9648" t="b">
        <f t="shared" si="454"/>
        <v>0</v>
      </c>
    </row>
    <row r="9649" spans="1:7" hidden="1" x14ac:dyDescent="0.25">
      <c r="A9649">
        <f t="shared" si="455"/>
        <v>268</v>
      </c>
      <c r="B9649">
        <f t="shared" si="456"/>
        <v>36</v>
      </c>
      <c r="C9649" t="str">
        <f>_xlfn.XLOOKUP(A9649,Table4[Lfd],Table4[idElementValue],"Err",0)</f>
        <v/>
      </c>
      <c r="D9649">
        <f t="shared" si="456"/>
        <v>36</v>
      </c>
      <c r="E9649">
        <f ca="1">OFFSET(ElementsDB!$AQ$2,SeriesSelection!A9649-1,SeriesSelection!B9649-1)</f>
        <v>0</v>
      </c>
      <c r="F9649">
        <f>_xlfn.XLOOKUP(A9649,Table4[Lfd],Table4[Periods],"Err",0)</f>
        <v>0</v>
      </c>
      <c r="G9649" t="b">
        <f t="shared" si="454"/>
        <v>0</v>
      </c>
    </row>
    <row r="9650" spans="1:7" hidden="1" x14ac:dyDescent="0.25">
      <c r="A9650">
        <f t="shared" si="455"/>
        <v>269</v>
      </c>
      <c r="B9650">
        <f t="shared" si="456"/>
        <v>1</v>
      </c>
      <c r="C9650" t="str">
        <f>_xlfn.XLOOKUP(A9650,Table4[Lfd],Table4[idElementValue],"Err",0)</f>
        <v/>
      </c>
      <c r="D9650">
        <f t="shared" si="456"/>
        <v>1</v>
      </c>
      <c r="E9650">
        <f ca="1">OFFSET(ElementsDB!$AQ$2,SeriesSelection!A9650-1,SeriesSelection!B9650-1)</f>
        <v>0</v>
      </c>
      <c r="F9650">
        <f>_xlfn.XLOOKUP(A9650,Table4[Lfd],Table4[Periods],"Err",0)</f>
        <v>0</v>
      </c>
      <c r="G9650" t="b">
        <f t="shared" si="454"/>
        <v>0</v>
      </c>
    </row>
    <row r="9651" spans="1:7" hidden="1" x14ac:dyDescent="0.25">
      <c r="A9651">
        <f t="shared" si="455"/>
        <v>269</v>
      </c>
      <c r="B9651">
        <f t="shared" si="456"/>
        <v>2</v>
      </c>
      <c r="C9651" t="str">
        <f>_xlfn.XLOOKUP(A9651,Table4[Lfd],Table4[idElementValue],"Err",0)</f>
        <v/>
      </c>
      <c r="D9651">
        <f t="shared" si="456"/>
        <v>2</v>
      </c>
      <c r="E9651">
        <f ca="1">OFFSET(ElementsDB!$AQ$2,SeriesSelection!A9651-1,SeriesSelection!B9651-1)</f>
        <v>0</v>
      </c>
      <c r="F9651">
        <f>_xlfn.XLOOKUP(A9651,Table4[Lfd],Table4[Periods],"Err",0)</f>
        <v>0</v>
      </c>
      <c r="G9651" t="b">
        <f t="shared" si="454"/>
        <v>0</v>
      </c>
    </row>
    <row r="9652" spans="1:7" hidden="1" x14ac:dyDescent="0.25">
      <c r="A9652">
        <f t="shared" si="455"/>
        <v>269</v>
      </c>
      <c r="B9652">
        <f t="shared" si="456"/>
        <v>3</v>
      </c>
      <c r="C9652" t="str">
        <f>_xlfn.XLOOKUP(A9652,Table4[Lfd],Table4[idElementValue],"Err",0)</f>
        <v/>
      </c>
      <c r="D9652">
        <f t="shared" si="456"/>
        <v>3</v>
      </c>
      <c r="E9652">
        <f ca="1">OFFSET(ElementsDB!$AQ$2,SeriesSelection!A9652-1,SeriesSelection!B9652-1)</f>
        <v>0</v>
      </c>
      <c r="F9652">
        <f>_xlfn.XLOOKUP(A9652,Table4[Lfd],Table4[Periods],"Err",0)</f>
        <v>0</v>
      </c>
      <c r="G9652" t="b">
        <f t="shared" si="454"/>
        <v>0</v>
      </c>
    </row>
    <row r="9653" spans="1:7" hidden="1" x14ac:dyDescent="0.25">
      <c r="A9653">
        <f t="shared" si="455"/>
        <v>269</v>
      </c>
      <c r="B9653">
        <f t="shared" si="456"/>
        <v>4</v>
      </c>
      <c r="C9653" t="str">
        <f>_xlfn.XLOOKUP(A9653,Table4[Lfd],Table4[idElementValue],"Err",0)</f>
        <v/>
      </c>
      <c r="D9653">
        <f t="shared" si="456"/>
        <v>4</v>
      </c>
      <c r="E9653">
        <f ca="1">OFFSET(ElementsDB!$AQ$2,SeriesSelection!A9653-1,SeriesSelection!B9653-1)</f>
        <v>0</v>
      </c>
      <c r="F9653">
        <f>_xlfn.XLOOKUP(A9653,Table4[Lfd],Table4[Periods],"Err",0)</f>
        <v>0</v>
      </c>
      <c r="G9653" t="b">
        <f t="shared" si="454"/>
        <v>0</v>
      </c>
    </row>
    <row r="9654" spans="1:7" hidden="1" x14ac:dyDescent="0.25">
      <c r="A9654">
        <f t="shared" si="455"/>
        <v>269</v>
      </c>
      <c r="B9654">
        <f t="shared" si="456"/>
        <v>5</v>
      </c>
      <c r="C9654" t="str">
        <f>_xlfn.XLOOKUP(A9654,Table4[Lfd],Table4[idElementValue],"Err",0)</f>
        <v/>
      </c>
      <c r="D9654">
        <f t="shared" si="456"/>
        <v>5</v>
      </c>
      <c r="E9654">
        <f ca="1">OFFSET(ElementsDB!$AQ$2,SeriesSelection!A9654-1,SeriesSelection!B9654-1)</f>
        <v>0</v>
      </c>
      <c r="F9654">
        <f>_xlfn.XLOOKUP(A9654,Table4[Lfd],Table4[Periods],"Err",0)</f>
        <v>0</v>
      </c>
      <c r="G9654" t="b">
        <f t="shared" si="454"/>
        <v>0</v>
      </c>
    </row>
    <row r="9655" spans="1:7" hidden="1" x14ac:dyDescent="0.25">
      <c r="A9655">
        <f t="shared" si="455"/>
        <v>269</v>
      </c>
      <c r="B9655">
        <f t="shared" si="456"/>
        <v>6</v>
      </c>
      <c r="C9655" t="str">
        <f>_xlfn.XLOOKUP(A9655,Table4[Lfd],Table4[idElementValue],"Err",0)</f>
        <v/>
      </c>
      <c r="D9655">
        <f t="shared" si="456"/>
        <v>6</v>
      </c>
      <c r="E9655">
        <f ca="1">OFFSET(ElementsDB!$AQ$2,SeriesSelection!A9655-1,SeriesSelection!B9655-1)</f>
        <v>0</v>
      </c>
      <c r="F9655">
        <f>_xlfn.XLOOKUP(A9655,Table4[Lfd],Table4[Periods],"Err",0)</f>
        <v>0</v>
      </c>
      <c r="G9655" t="b">
        <f t="shared" si="454"/>
        <v>0</v>
      </c>
    </row>
    <row r="9656" spans="1:7" hidden="1" x14ac:dyDescent="0.25">
      <c r="A9656">
        <f t="shared" si="455"/>
        <v>269</v>
      </c>
      <c r="B9656">
        <f t="shared" si="456"/>
        <v>7</v>
      </c>
      <c r="C9656" t="str">
        <f>_xlfn.XLOOKUP(A9656,Table4[Lfd],Table4[idElementValue],"Err",0)</f>
        <v/>
      </c>
      <c r="D9656">
        <f t="shared" si="456"/>
        <v>7</v>
      </c>
      <c r="E9656">
        <f ca="1">OFFSET(ElementsDB!$AQ$2,SeriesSelection!A9656-1,SeriesSelection!B9656-1)</f>
        <v>0</v>
      </c>
      <c r="F9656">
        <f>_xlfn.XLOOKUP(A9656,Table4[Lfd],Table4[Periods],"Err",0)</f>
        <v>0</v>
      </c>
      <c r="G9656" t="b">
        <f t="shared" si="454"/>
        <v>0</v>
      </c>
    </row>
    <row r="9657" spans="1:7" hidden="1" x14ac:dyDescent="0.25">
      <c r="A9657">
        <f t="shared" si="455"/>
        <v>269</v>
      </c>
      <c r="B9657">
        <f t="shared" si="456"/>
        <v>8</v>
      </c>
      <c r="C9657" t="str">
        <f>_xlfn.XLOOKUP(A9657,Table4[Lfd],Table4[idElementValue],"Err",0)</f>
        <v/>
      </c>
      <c r="D9657">
        <f t="shared" si="456"/>
        <v>8</v>
      </c>
      <c r="E9657">
        <f ca="1">OFFSET(ElementsDB!$AQ$2,SeriesSelection!A9657-1,SeriesSelection!B9657-1)</f>
        <v>0</v>
      </c>
      <c r="F9657">
        <f>_xlfn.XLOOKUP(A9657,Table4[Lfd],Table4[Periods],"Err",0)</f>
        <v>0</v>
      </c>
      <c r="G9657" t="b">
        <f t="shared" si="454"/>
        <v>0</v>
      </c>
    </row>
    <row r="9658" spans="1:7" hidden="1" x14ac:dyDescent="0.25">
      <c r="A9658">
        <f t="shared" si="455"/>
        <v>269</v>
      </c>
      <c r="B9658">
        <f t="shared" si="456"/>
        <v>9</v>
      </c>
      <c r="C9658" t="str">
        <f>_xlfn.XLOOKUP(A9658,Table4[Lfd],Table4[idElementValue],"Err",0)</f>
        <v/>
      </c>
      <c r="D9658">
        <f t="shared" si="456"/>
        <v>9</v>
      </c>
      <c r="E9658">
        <f ca="1">OFFSET(ElementsDB!$AQ$2,SeriesSelection!A9658-1,SeriesSelection!B9658-1)</f>
        <v>0</v>
      </c>
      <c r="F9658">
        <f>_xlfn.XLOOKUP(A9658,Table4[Lfd],Table4[Periods],"Err",0)</f>
        <v>0</v>
      </c>
      <c r="G9658" t="b">
        <f t="shared" si="454"/>
        <v>0</v>
      </c>
    </row>
    <row r="9659" spans="1:7" hidden="1" x14ac:dyDescent="0.25">
      <c r="A9659">
        <f t="shared" si="455"/>
        <v>269</v>
      </c>
      <c r="B9659">
        <f t="shared" si="456"/>
        <v>10</v>
      </c>
      <c r="C9659" t="str">
        <f>_xlfn.XLOOKUP(A9659,Table4[Lfd],Table4[idElementValue],"Err",0)</f>
        <v/>
      </c>
      <c r="D9659">
        <f t="shared" si="456"/>
        <v>10</v>
      </c>
      <c r="E9659">
        <f ca="1">OFFSET(ElementsDB!$AQ$2,SeriesSelection!A9659-1,SeriesSelection!B9659-1)</f>
        <v>0</v>
      </c>
      <c r="F9659">
        <f>_xlfn.XLOOKUP(A9659,Table4[Lfd],Table4[Periods],"Err",0)</f>
        <v>0</v>
      </c>
      <c r="G9659" t="b">
        <f t="shared" si="454"/>
        <v>0</v>
      </c>
    </row>
    <row r="9660" spans="1:7" hidden="1" x14ac:dyDescent="0.25">
      <c r="A9660">
        <f t="shared" si="455"/>
        <v>269</v>
      </c>
      <c r="B9660">
        <f t="shared" si="456"/>
        <v>11</v>
      </c>
      <c r="C9660" t="str">
        <f>_xlfn.XLOOKUP(A9660,Table4[Lfd],Table4[idElementValue],"Err",0)</f>
        <v/>
      </c>
      <c r="D9660">
        <f t="shared" si="456"/>
        <v>11</v>
      </c>
      <c r="E9660">
        <f ca="1">OFFSET(ElementsDB!$AQ$2,SeriesSelection!A9660-1,SeriesSelection!B9660-1)</f>
        <v>0</v>
      </c>
      <c r="F9660">
        <f>_xlfn.XLOOKUP(A9660,Table4[Lfd],Table4[Periods],"Err",0)</f>
        <v>0</v>
      </c>
      <c r="G9660" t="b">
        <f t="shared" si="454"/>
        <v>0</v>
      </c>
    </row>
    <row r="9661" spans="1:7" hidden="1" x14ac:dyDescent="0.25">
      <c r="A9661">
        <f t="shared" si="455"/>
        <v>269</v>
      </c>
      <c r="B9661">
        <f t="shared" si="456"/>
        <v>12</v>
      </c>
      <c r="C9661" t="str">
        <f>_xlfn.XLOOKUP(A9661,Table4[Lfd],Table4[idElementValue],"Err",0)</f>
        <v/>
      </c>
      <c r="D9661">
        <f t="shared" si="456"/>
        <v>12</v>
      </c>
      <c r="E9661">
        <f ca="1">OFFSET(ElementsDB!$AQ$2,SeriesSelection!A9661-1,SeriesSelection!B9661-1)</f>
        <v>0</v>
      </c>
      <c r="F9661">
        <f>_xlfn.XLOOKUP(A9661,Table4[Lfd],Table4[Periods],"Err",0)</f>
        <v>0</v>
      </c>
      <c r="G9661" t="b">
        <f t="shared" si="454"/>
        <v>0</v>
      </c>
    </row>
    <row r="9662" spans="1:7" hidden="1" x14ac:dyDescent="0.25">
      <c r="A9662">
        <f t="shared" si="455"/>
        <v>269</v>
      </c>
      <c r="B9662">
        <f t="shared" si="456"/>
        <v>13</v>
      </c>
      <c r="C9662" t="str">
        <f>_xlfn.XLOOKUP(A9662,Table4[Lfd],Table4[idElementValue],"Err",0)</f>
        <v/>
      </c>
      <c r="D9662">
        <f t="shared" si="456"/>
        <v>13</v>
      </c>
      <c r="E9662">
        <f ca="1">OFFSET(ElementsDB!$AQ$2,SeriesSelection!A9662-1,SeriesSelection!B9662-1)</f>
        <v>0</v>
      </c>
      <c r="F9662">
        <f>_xlfn.XLOOKUP(A9662,Table4[Lfd],Table4[Periods],"Err",0)</f>
        <v>0</v>
      </c>
      <c r="G9662" t="b">
        <f t="shared" si="454"/>
        <v>0</v>
      </c>
    </row>
    <row r="9663" spans="1:7" hidden="1" x14ac:dyDescent="0.25">
      <c r="A9663">
        <f t="shared" si="455"/>
        <v>269</v>
      </c>
      <c r="B9663">
        <f t="shared" si="456"/>
        <v>14</v>
      </c>
      <c r="C9663" t="str">
        <f>_xlfn.XLOOKUP(A9663,Table4[Lfd],Table4[idElementValue],"Err",0)</f>
        <v/>
      </c>
      <c r="D9663">
        <f t="shared" si="456"/>
        <v>14</v>
      </c>
      <c r="E9663">
        <f ca="1">OFFSET(ElementsDB!$AQ$2,SeriesSelection!A9663-1,SeriesSelection!B9663-1)</f>
        <v>0</v>
      </c>
      <c r="F9663">
        <f>_xlfn.XLOOKUP(A9663,Table4[Lfd],Table4[Periods],"Err",0)</f>
        <v>0</v>
      </c>
      <c r="G9663" t="b">
        <f t="shared" si="454"/>
        <v>0</v>
      </c>
    </row>
    <row r="9664" spans="1:7" hidden="1" x14ac:dyDescent="0.25">
      <c r="A9664">
        <f t="shared" si="455"/>
        <v>269</v>
      </c>
      <c r="B9664">
        <f t="shared" si="456"/>
        <v>15</v>
      </c>
      <c r="C9664" t="str">
        <f>_xlfn.XLOOKUP(A9664,Table4[Lfd],Table4[idElementValue],"Err",0)</f>
        <v/>
      </c>
      <c r="D9664">
        <f t="shared" si="456"/>
        <v>15</v>
      </c>
      <c r="E9664">
        <f ca="1">OFFSET(ElementsDB!$AQ$2,SeriesSelection!A9664-1,SeriesSelection!B9664-1)</f>
        <v>0</v>
      </c>
      <c r="F9664">
        <f>_xlfn.XLOOKUP(A9664,Table4[Lfd],Table4[Periods],"Err",0)</f>
        <v>0</v>
      </c>
      <c r="G9664" t="b">
        <f t="shared" si="454"/>
        <v>0</v>
      </c>
    </row>
    <row r="9665" spans="1:7" hidden="1" x14ac:dyDescent="0.25">
      <c r="A9665">
        <f t="shared" si="455"/>
        <v>269</v>
      </c>
      <c r="B9665">
        <f t="shared" si="456"/>
        <v>16</v>
      </c>
      <c r="C9665" t="str">
        <f>_xlfn.XLOOKUP(A9665,Table4[Lfd],Table4[idElementValue],"Err",0)</f>
        <v/>
      </c>
      <c r="D9665">
        <f t="shared" si="456"/>
        <v>16</v>
      </c>
      <c r="E9665">
        <f ca="1">OFFSET(ElementsDB!$AQ$2,SeriesSelection!A9665-1,SeriesSelection!B9665-1)</f>
        <v>0</v>
      </c>
      <c r="F9665">
        <f>_xlfn.XLOOKUP(A9665,Table4[Lfd],Table4[Periods],"Err",0)</f>
        <v>0</v>
      </c>
      <c r="G9665" t="b">
        <f t="shared" si="454"/>
        <v>0</v>
      </c>
    </row>
    <row r="9666" spans="1:7" hidden="1" x14ac:dyDescent="0.25">
      <c r="A9666">
        <f t="shared" si="455"/>
        <v>269</v>
      </c>
      <c r="B9666">
        <f t="shared" si="456"/>
        <v>17</v>
      </c>
      <c r="C9666" t="str">
        <f>_xlfn.XLOOKUP(A9666,Table4[Lfd],Table4[idElementValue],"Err",0)</f>
        <v/>
      </c>
      <c r="D9666">
        <f t="shared" si="456"/>
        <v>17</v>
      </c>
      <c r="E9666">
        <f ca="1">OFFSET(ElementsDB!$AQ$2,SeriesSelection!A9666-1,SeriesSelection!B9666-1)</f>
        <v>0</v>
      </c>
      <c r="F9666">
        <f>_xlfn.XLOOKUP(A9666,Table4[Lfd],Table4[Periods],"Err",0)</f>
        <v>0</v>
      </c>
      <c r="G9666" t="b">
        <f t="shared" ref="G9666:G9729" si="457">(D9666&lt;=F9666)</f>
        <v>0</v>
      </c>
    </row>
    <row r="9667" spans="1:7" hidden="1" x14ac:dyDescent="0.25">
      <c r="A9667">
        <f t="shared" si="455"/>
        <v>269</v>
      </c>
      <c r="B9667">
        <f t="shared" si="456"/>
        <v>18</v>
      </c>
      <c r="C9667" t="str">
        <f>_xlfn.XLOOKUP(A9667,Table4[Lfd],Table4[idElementValue],"Err",0)</f>
        <v/>
      </c>
      <c r="D9667">
        <f t="shared" si="456"/>
        <v>18</v>
      </c>
      <c r="E9667">
        <f ca="1">OFFSET(ElementsDB!$AQ$2,SeriesSelection!A9667-1,SeriesSelection!B9667-1)</f>
        <v>0</v>
      </c>
      <c r="F9667">
        <f>_xlfn.XLOOKUP(A9667,Table4[Lfd],Table4[Periods],"Err",0)</f>
        <v>0</v>
      </c>
      <c r="G9667" t="b">
        <f t="shared" si="457"/>
        <v>0</v>
      </c>
    </row>
    <row r="9668" spans="1:7" hidden="1" x14ac:dyDescent="0.25">
      <c r="A9668">
        <f t="shared" si="455"/>
        <v>269</v>
      </c>
      <c r="B9668">
        <f t="shared" si="456"/>
        <v>19</v>
      </c>
      <c r="C9668" t="str">
        <f>_xlfn.XLOOKUP(A9668,Table4[Lfd],Table4[idElementValue],"Err",0)</f>
        <v/>
      </c>
      <c r="D9668">
        <f t="shared" si="456"/>
        <v>19</v>
      </c>
      <c r="E9668">
        <f ca="1">OFFSET(ElementsDB!$AQ$2,SeriesSelection!A9668-1,SeriesSelection!B9668-1)</f>
        <v>0</v>
      </c>
      <c r="F9668">
        <f>_xlfn.XLOOKUP(A9668,Table4[Lfd],Table4[Periods],"Err",0)</f>
        <v>0</v>
      </c>
      <c r="G9668" t="b">
        <f t="shared" si="457"/>
        <v>0</v>
      </c>
    </row>
    <row r="9669" spans="1:7" hidden="1" x14ac:dyDescent="0.25">
      <c r="A9669">
        <f t="shared" si="455"/>
        <v>269</v>
      </c>
      <c r="B9669">
        <f t="shared" si="456"/>
        <v>20</v>
      </c>
      <c r="C9669" t="str">
        <f>_xlfn.XLOOKUP(A9669,Table4[Lfd],Table4[idElementValue],"Err",0)</f>
        <v/>
      </c>
      <c r="D9669">
        <f t="shared" si="456"/>
        <v>20</v>
      </c>
      <c r="E9669">
        <f ca="1">OFFSET(ElementsDB!$AQ$2,SeriesSelection!A9669-1,SeriesSelection!B9669-1)</f>
        <v>0</v>
      </c>
      <c r="F9669">
        <f>_xlfn.XLOOKUP(A9669,Table4[Lfd],Table4[Periods],"Err",0)</f>
        <v>0</v>
      </c>
      <c r="G9669" t="b">
        <f t="shared" si="457"/>
        <v>0</v>
      </c>
    </row>
    <row r="9670" spans="1:7" hidden="1" x14ac:dyDescent="0.25">
      <c r="A9670">
        <f t="shared" si="455"/>
        <v>269</v>
      </c>
      <c r="B9670">
        <f t="shared" si="456"/>
        <v>21</v>
      </c>
      <c r="C9670" t="str">
        <f>_xlfn.XLOOKUP(A9670,Table4[Lfd],Table4[idElementValue],"Err",0)</f>
        <v/>
      </c>
      <c r="D9670">
        <f t="shared" si="456"/>
        <v>21</v>
      </c>
      <c r="E9670">
        <f ca="1">OFFSET(ElementsDB!$AQ$2,SeriesSelection!A9670-1,SeriesSelection!B9670-1)</f>
        <v>0</v>
      </c>
      <c r="F9670">
        <f>_xlfn.XLOOKUP(A9670,Table4[Lfd],Table4[Periods],"Err",0)</f>
        <v>0</v>
      </c>
      <c r="G9670" t="b">
        <f t="shared" si="457"/>
        <v>0</v>
      </c>
    </row>
    <row r="9671" spans="1:7" hidden="1" x14ac:dyDescent="0.25">
      <c r="A9671">
        <f t="shared" si="455"/>
        <v>269</v>
      </c>
      <c r="B9671">
        <f t="shared" si="456"/>
        <v>22</v>
      </c>
      <c r="C9671" t="str">
        <f>_xlfn.XLOOKUP(A9671,Table4[Lfd],Table4[idElementValue],"Err",0)</f>
        <v/>
      </c>
      <c r="D9671">
        <f t="shared" si="456"/>
        <v>22</v>
      </c>
      <c r="E9671">
        <f ca="1">OFFSET(ElementsDB!$AQ$2,SeriesSelection!A9671-1,SeriesSelection!B9671-1)</f>
        <v>0</v>
      </c>
      <c r="F9671">
        <f>_xlfn.XLOOKUP(A9671,Table4[Lfd],Table4[Periods],"Err",0)</f>
        <v>0</v>
      </c>
      <c r="G9671" t="b">
        <f t="shared" si="457"/>
        <v>0</v>
      </c>
    </row>
    <row r="9672" spans="1:7" hidden="1" x14ac:dyDescent="0.25">
      <c r="A9672">
        <f t="shared" si="455"/>
        <v>269</v>
      </c>
      <c r="B9672">
        <f t="shared" si="456"/>
        <v>23</v>
      </c>
      <c r="C9672" t="str">
        <f>_xlfn.XLOOKUP(A9672,Table4[Lfd],Table4[idElementValue],"Err",0)</f>
        <v/>
      </c>
      <c r="D9672">
        <f t="shared" si="456"/>
        <v>23</v>
      </c>
      <c r="E9672">
        <f ca="1">OFFSET(ElementsDB!$AQ$2,SeriesSelection!A9672-1,SeriesSelection!B9672-1)</f>
        <v>0</v>
      </c>
      <c r="F9672">
        <f>_xlfn.XLOOKUP(A9672,Table4[Lfd],Table4[Periods],"Err",0)</f>
        <v>0</v>
      </c>
      <c r="G9672" t="b">
        <f t="shared" si="457"/>
        <v>0</v>
      </c>
    </row>
    <row r="9673" spans="1:7" hidden="1" x14ac:dyDescent="0.25">
      <c r="A9673">
        <f t="shared" si="455"/>
        <v>269</v>
      </c>
      <c r="B9673">
        <f t="shared" si="456"/>
        <v>24</v>
      </c>
      <c r="C9673" t="str">
        <f>_xlfn.XLOOKUP(A9673,Table4[Lfd],Table4[idElementValue],"Err",0)</f>
        <v/>
      </c>
      <c r="D9673">
        <f t="shared" si="456"/>
        <v>24</v>
      </c>
      <c r="E9673">
        <f ca="1">OFFSET(ElementsDB!$AQ$2,SeriesSelection!A9673-1,SeriesSelection!B9673-1)</f>
        <v>0</v>
      </c>
      <c r="F9673">
        <f>_xlfn.XLOOKUP(A9673,Table4[Lfd],Table4[Periods],"Err",0)</f>
        <v>0</v>
      </c>
      <c r="G9673" t="b">
        <f t="shared" si="457"/>
        <v>0</v>
      </c>
    </row>
    <row r="9674" spans="1:7" hidden="1" x14ac:dyDescent="0.25">
      <c r="A9674">
        <f t="shared" si="455"/>
        <v>269</v>
      </c>
      <c r="B9674">
        <f t="shared" si="456"/>
        <v>25</v>
      </c>
      <c r="C9674" t="str">
        <f>_xlfn.XLOOKUP(A9674,Table4[Lfd],Table4[idElementValue],"Err",0)</f>
        <v/>
      </c>
      <c r="D9674">
        <f t="shared" si="456"/>
        <v>25</v>
      </c>
      <c r="E9674">
        <f ca="1">OFFSET(ElementsDB!$AQ$2,SeriesSelection!A9674-1,SeriesSelection!B9674-1)</f>
        <v>0</v>
      </c>
      <c r="F9674">
        <f>_xlfn.XLOOKUP(A9674,Table4[Lfd],Table4[Periods],"Err",0)</f>
        <v>0</v>
      </c>
      <c r="G9674" t="b">
        <f t="shared" si="457"/>
        <v>0</v>
      </c>
    </row>
    <row r="9675" spans="1:7" hidden="1" x14ac:dyDescent="0.25">
      <c r="A9675">
        <f t="shared" si="455"/>
        <v>269</v>
      </c>
      <c r="B9675">
        <f t="shared" si="456"/>
        <v>26</v>
      </c>
      <c r="C9675" t="str">
        <f>_xlfn.XLOOKUP(A9675,Table4[Lfd],Table4[idElementValue],"Err",0)</f>
        <v/>
      </c>
      <c r="D9675">
        <f t="shared" si="456"/>
        <v>26</v>
      </c>
      <c r="E9675">
        <f ca="1">OFFSET(ElementsDB!$AQ$2,SeriesSelection!A9675-1,SeriesSelection!B9675-1)</f>
        <v>0</v>
      </c>
      <c r="F9675">
        <f>_xlfn.XLOOKUP(A9675,Table4[Lfd],Table4[Periods],"Err",0)</f>
        <v>0</v>
      </c>
      <c r="G9675" t="b">
        <f t="shared" si="457"/>
        <v>0</v>
      </c>
    </row>
    <row r="9676" spans="1:7" hidden="1" x14ac:dyDescent="0.25">
      <c r="A9676">
        <f t="shared" si="455"/>
        <v>269</v>
      </c>
      <c r="B9676">
        <f t="shared" si="456"/>
        <v>27</v>
      </c>
      <c r="C9676" t="str">
        <f>_xlfn.XLOOKUP(A9676,Table4[Lfd],Table4[idElementValue],"Err",0)</f>
        <v/>
      </c>
      <c r="D9676">
        <f t="shared" si="456"/>
        <v>27</v>
      </c>
      <c r="E9676">
        <f ca="1">OFFSET(ElementsDB!$AQ$2,SeriesSelection!A9676-1,SeriesSelection!B9676-1)</f>
        <v>0</v>
      </c>
      <c r="F9676">
        <f>_xlfn.XLOOKUP(A9676,Table4[Lfd],Table4[Periods],"Err",0)</f>
        <v>0</v>
      </c>
      <c r="G9676" t="b">
        <f t="shared" si="457"/>
        <v>0</v>
      </c>
    </row>
    <row r="9677" spans="1:7" hidden="1" x14ac:dyDescent="0.25">
      <c r="A9677">
        <f t="shared" si="455"/>
        <v>269</v>
      </c>
      <c r="B9677">
        <f t="shared" si="456"/>
        <v>28</v>
      </c>
      <c r="C9677" t="str">
        <f>_xlfn.XLOOKUP(A9677,Table4[Lfd],Table4[idElementValue],"Err",0)</f>
        <v/>
      </c>
      <c r="D9677">
        <f t="shared" si="456"/>
        <v>28</v>
      </c>
      <c r="E9677">
        <f ca="1">OFFSET(ElementsDB!$AQ$2,SeriesSelection!A9677-1,SeriesSelection!B9677-1)</f>
        <v>0</v>
      </c>
      <c r="F9677">
        <f>_xlfn.XLOOKUP(A9677,Table4[Lfd],Table4[Periods],"Err",0)</f>
        <v>0</v>
      </c>
      <c r="G9677" t="b">
        <f t="shared" si="457"/>
        <v>0</v>
      </c>
    </row>
    <row r="9678" spans="1:7" hidden="1" x14ac:dyDescent="0.25">
      <c r="A9678">
        <f t="shared" si="455"/>
        <v>269</v>
      </c>
      <c r="B9678">
        <f t="shared" si="456"/>
        <v>29</v>
      </c>
      <c r="C9678" t="str">
        <f>_xlfn.XLOOKUP(A9678,Table4[Lfd],Table4[idElementValue],"Err",0)</f>
        <v/>
      </c>
      <c r="D9678">
        <f t="shared" si="456"/>
        <v>29</v>
      </c>
      <c r="E9678">
        <f ca="1">OFFSET(ElementsDB!$AQ$2,SeriesSelection!A9678-1,SeriesSelection!B9678-1)</f>
        <v>0</v>
      </c>
      <c r="F9678">
        <f>_xlfn.XLOOKUP(A9678,Table4[Lfd],Table4[Periods],"Err",0)</f>
        <v>0</v>
      </c>
      <c r="G9678" t="b">
        <f t="shared" si="457"/>
        <v>0</v>
      </c>
    </row>
    <row r="9679" spans="1:7" hidden="1" x14ac:dyDescent="0.25">
      <c r="A9679">
        <f t="shared" si="455"/>
        <v>269</v>
      </c>
      <c r="B9679">
        <f t="shared" si="456"/>
        <v>30</v>
      </c>
      <c r="C9679" t="str">
        <f>_xlfn.XLOOKUP(A9679,Table4[Lfd],Table4[idElementValue],"Err",0)</f>
        <v/>
      </c>
      <c r="D9679">
        <f t="shared" si="456"/>
        <v>30</v>
      </c>
      <c r="E9679">
        <f ca="1">OFFSET(ElementsDB!$AQ$2,SeriesSelection!A9679-1,SeriesSelection!B9679-1)</f>
        <v>0</v>
      </c>
      <c r="F9679">
        <f>_xlfn.XLOOKUP(A9679,Table4[Lfd],Table4[Periods],"Err",0)</f>
        <v>0</v>
      </c>
      <c r="G9679" t="b">
        <f t="shared" si="457"/>
        <v>0</v>
      </c>
    </row>
    <row r="9680" spans="1:7" hidden="1" x14ac:dyDescent="0.25">
      <c r="A9680">
        <f t="shared" ref="A9680:A9743" si="458">IF(B9680=1,A9679+1,A9679)</f>
        <v>269</v>
      </c>
      <c r="B9680">
        <f t="shared" ref="B9680:D9743" si="459">IF(B9679=36,1,B9679+1)</f>
        <v>31</v>
      </c>
      <c r="C9680" t="str">
        <f>_xlfn.XLOOKUP(A9680,Table4[Lfd],Table4[idElementValue],"Err",0)</f>
        <v/>
      </c>
      <c r="D9680">
        <f t="shared" si="459"/>
        <v>31</v>
      </c>
      <c r="E9680">
        <f ca="1">OFFSET(ElementsDB!$AQ$2,SeriesSelection!A9680-1,SeriesSelection!B9680-1)</f>
        <v>0</v>
      </c>
      <c r="F9680">
        <f>_xlfn.XLOOKUP(A9680,Table4[Lfd],Table4[Periods],"Err",0)</f>
        <v>0</v>
      </c>
      <c r="G9680" t="b">
        <f t="shared" si="457"/>
        <v>0</v>
      </c>
    </row>
    <row r="9681" spans="1:7" hidden="1" x14ac:dyDescent="0.25">
      <c r="A9681">
        <f t="shared" si="458"/>
        <v>269</v>
      </c>
      <c r="B9681">
        <f t="shared" si="459"/>
        <v>32</v>
      </c>
      <c r="C9681" t="str">
        <f>_xlfn.XLOOKUP(A9681,Table4[Lfd],Table4[idElementValue],"Err",0)</f>
        <v/>
      </c>
      <c r="D9681">
        <f t="shared" si="459"/>
        <v>32</v>
      </c>
      <c r="E9681">
        <f ca="1">OFFSET(ElementsDB!$AQ$2,SeriesSelection!A9681-1,SeriesSelection!B9681-1)</f>
        <v>0</v>
      </c>
      <c r="F9681">
        <f>_xlfn.XLOOKUP(A9681,Table4[Lfd],Table4[Periods],"Err",0)</f>
        <v>0</v>
      </c>
      <c r="G9681" t="b">
        <f t="shared" si="457"/>
        <v>0</v>
      </c>
    </row>
    <row r="9682" spans="1:7" hidden="1" x14ac:dyDescent="0.25">
      <c r="A9682">
        <f t="shared" si="458"/>
        <v>269</v>
      </c>
      <c r="B9682">
        <f t="shared" si="459"/>
        <v>33</v>
      </c>
      <c r="C9682" t="str">
        <f>_xlfn.XLOOKUP(A9682,Table4[Lfd],Table4[idElementValue],"Err",0)</f>
        <v/>
      </c>
      <c r="D9682">
        <f t="shared" si="459"/>
        <v>33</v>
      </c>
      <c r="E9682">
        <f ca="1">OFFSET(ElementsDB!$AQ$2,SeriesSelection!A9682-1,SeriesSelection!B9682-1)</f>
        <v>0</v>
      </c>
      <c r="F9682">
        <f>_xlfn.XLOOKUP(A9682,Table4[Lfd],Table4[Periods],"Err",0)</f>
        <v>0</v>
      </c>
      <c r="G9682" t="b">
        <f t="shared" si="457"/>
        <v>0</v>
      </c>
    </row>
    <row r="9683" spans="1:7" hidden="1" x14ac:dyDescent="0.25">
      <c r="A9683">
        <f t="shared" si="458"/>
        <v>269</v>
      </c>
      <c r="B9683">
        <f t="shared" si="459"/>
        <v>34</v>
      </c>
      <c r="C9683" t="str">
        <f>_xlfn.XLOOKUP(A9683,Table4[Lfd],Table4[idElementValue],"Err",0)</f>
        <v/>
      </c>
      <c r="D9683">
        <f t="shared" si="459"/>
        <v>34</v>
      </c>
      <c r="E9683">
        <f ca="1">OFFSET(ElementsDB!$AQ$2,SeriesSelection!A9683-1,SeriesSelection!B9683-1)</f>
        <v>0</v>
      </c>
      <c r="F9683">
        <f>_xlfn.XLOOKUP(A9683,Table4[Lfd],Table4[Periods],"Err",0)</f>
        <v>0</v>
      </c>
      <c r="G9683" t="b">
        <f t="shared" si="457"/>
        <v>0</v>
      </c>
    </row>
    <row r="9684" spans="1:7" hidden="1" x14ac:dyDescent="0.25">
      <c r="A9684">
        <f t="shared" si="458"/>
        <v>269</v>
      </c>
      <c r="B9684">
        <f t="shared" si="459"/>
        <v>35</v>
      </c>
      <c r="C9684" t="str">
        <f>_xlfn.XLOOKUP(A9684,Table4[Lfd],Table4[idElementValue],"Err",0)</f>
        <v/>
      </c>
      <c r="D9684">
        <f t="shared" si="459"/>
        <v>35</v>
      </c>
      <c r="E9684">
        <f ca="1">OFFSET(ElementsDB!$AQ$2,SeriesSelection!A9684-1,SeriesSelection!B9684-1)</f>
        <v>0</v>
      </c>
      <c r="F9684">
        <f>_xlfn.XLOOKUP(A9684,Table4[Lfd],Table4[Periods],"Err",0)</f>
        <v>0</v>
      </c>
      <c r="G9684" t="b">
        <f t="shared" si="457"/>
        <v>0</v>
      </c>
    </row>
    <row r="9685" spans="1:7" hidden="1" x14ac:dyDescent="0.25">
      <c r="A9685">
        <f t="shared" si="458"/>
        <v>269</v>
      </c>
      <c r="B9685">
        <f t="shared" si="459"/>
        <v>36</v>
      </c>
      <c r="C9685" t="str">
        <f>_xlfn.XLOOKUP(A9685,Table4[Lfd],Table4[idElementValue],"Err",0)</f>
        <v/>
      </c>
      <c r="D9685">
        <f t="shared" si="459"/>
        <v>36</v>
      </c>
      <c r="E9685">
        <f ca="1">OFFSET(ElementsDB!$AQ$2,SeriesSelection!A9685-1,SeriesSelection!B9685-1)</f>
        <v>0</v>
      </c>
      <c r="F9685">
        <f>_xlfn.XLOOKUP(A9685,Table4[Lfd],Table4[Periods],"Err",0)</f>
        <v>0</v>
      </c>
      <c r="G9685" t="b">
        <f t="shared" si="457"/>
        <v>0</v>
      </c>
    </row>
    <row r="9686" spans="1:7" hidden="1" x14ac:dyDescent="0.25">
      <c r="A9686">
        <f t="shared" si="458"/>
        <v>270</v>
      </c>
      <c r="B9686">
        <f t="shared" si="459"/>
        <v>1</v>
      </c>
      <c r="C9686" t="str">
        <f>_xlfn.XLOOKUP(A9686,Table4[Lfd],Table4[idElementValue],"Err",0)</f>
        <v/>
      </c>
      <c r="D9686">
        <f t="shared" si="459"/>
        <v>1</v>
      </c>
      <c r="E9686">
        <f ca="1">OFFSET(ElementsDB!$AQ$2,SeriesSelection!A9686-1,SeriesSelection!B9686-1)</f>
        <v>0</v>
      </c>
      <c r="F9686">
        <f>_xlfn.XLOOKUP(A9686,Table4[Lfd],Table4[Periods],"Err",0)</f>
        <v>0</v>
      </c>
      <c r="G9686" t="b">
        <f t="shared" si="457"/>
        <v>0</v>
      </c>
    </row>
    <row r="9687" spans="1:7" hidden="1" x14ac:dyDescent="0.25">
      <c r="A9687">
        <f t="shared" si="458"/>
        <v>270</v>
      </c>
      <c r="B9687">
        <f t="shared" si="459"/>
        <v>2</v>
      </c>
      <c r="C9687" t="str">
        <f>_xlfn.XLOOKUP(A9687,Table4[Lfd],Table4[idElementValue],"Err",0)</f>
        <v/>
      </c>
      <c r="D9687">
        <f t="shared" si="459"/>
        <v>2</v>
      </c>
      <c r="E9687">
        <f ca="1">OFFSET(ElementsDB!$AQ$2,SeriesSelection!A9687-1,SeriesSelection!B9687-1)</f>
        <v>0</v>
      </c>
      <c r="F9687">
        <f>_xlfn.XLOOKUP(A9687,Table4[Lfd],Table4[Periods],"Err",0)</f>
        <v>0</v>
      </c>
      <c r="G9687" t="b">
        <f t="shared" si="457"/>
        <v>0</v>
      </c>
    </row>
    <row r="9688" spans="1:7" hidden="1" x14ac:dyDescent="0.25">
      <c r="A9688">
        <f t="shared" si="458"/>
        <v>270</v>
      </c>
      <c r="B9688">
        <f t="shared" si="459"/>
        <v>3</v>
      </c>
      <c r="C9688" t="str">
        <f>_xlfn.XLOOKUP(A9688,Table4[Lfd],Table4[idElementValue],"Err",0)</f>
        <v/>
      </c>
      <c r="D9688">
        <f t="shared" si="459"/>
        <v>3</v>
      </c>
      <c r="E9688">
        <f ca="1">OFFSET(ElementsDB!$AQ$2,SeriesSelection!A9688-1,SeriesSelection!B9688-1)</f>
        <v>0</v>
      </c>
      <c r="F9688">
        <f>_xlfn.XLOOKUP(A9688,Table4[Lfd],Table4[Periods],"Err",0)</f>
        <v>0</v>
      </c>
      <c r="G9688" t="b">
        <f t="shared" si="457"/>
        <v>0</v>
      </c>
    </row>
    <row r="9689" spans="1:7" hidden="1" x14ac:dyDescent="0.25">
      <c r="A9689">
        <f t="shared" si="458"/>
        <v>270</v>
      </c>
      <c r="B9689">
        <f t="shared" si="459"/>
        <v>4</v>
      </c>
      <c r="C9689" t="str">
        <f>_xlfn.XLOOKUP(A9689,Table4[Lfd],Table4[idElementValue],"Err",0)</f>
        <v/>
      </c>
      <c r="D9689">
        <f t="shared" si="459"/>
        <v>4</v>
      </c>
      <c r="E9689">
        <f ca="1">OFFSET(ElementsDB!$AQ$2,SeriesSelection!A9689-1,SeriesSelection!B9689-1)</f>
        <v>0</v>
      </c>
      <c r="F9689">
        <f>_xlfn.XLOOKUP(A9689,Table4[Lfd],Table4[Periods],"Err",0)</f>
        <v>0</v>
      </c>
      <c r="G9689" t="b">
        <f t="shared" si="457"/>
        <v>0</v>
      </c>
    </row>
    <row r="9690" spans="1:7" hidden="1" x14ac:dyDescent="0.25">
      <c r="A9690">
        <f t="shared" si="458"/>
        <v>270</v>
      </c>
      <c r="B9690">
        <f t="shared" si="459"/>
        <v>5</v>
      </c>
      <c r="C9690" t="str">
        <f>_xlfn.XLOOKUP(A9690,Table4[Lfd],Table4[idElementValue],"Err",0)</f>
        <v/>
      </c>
      <c r="D9690">
        <f t="shared" si="459"/>
        <v>5</v>
      </c>
      <c r="E9690">
        <f ca="1">OFFSET(ElementsDB!$AQ$2,SeriesSelection!A9690-1,SeriesSelection!B9690-1)</f>
        <v>0</v>
      </c>
      <c r="F9690">
        <f>_xlfn.XLOOKUP(A9690,Table4[Lfd],Table4[Periods],"Err",0)</f>
        <v>0</v>
      </c>
      <c r="G9690" t="b">
        <f t="shared" si="457"/>
        <v>0</v>
      </c>
    </row>
    <row r="9691" spans="1:7" hidden="1" x14ac:dyDescent="0.25">
      <c r="A9691">
        <f t="shared" si="458"/>
        <v>270</v>
      </c>
      <c r="B9691">
        <f t="shared" si="459"/>
        <v>6</v>
      </c>
      <c r="C9691" t="str">
        <f>_xlfn.XLOOKUP(A9691,Table4[Lfd],Table4[idElementValue],"Err",0)</f>
        <v/>
      </c>
      <c r="D9691">
        <f t="shared" si="459"/>
        <v>6</v>
      </c>
      <c r="E9691">
        <f ca="1">OFFSET(ElementsDB!$AQ$2,SeriesSelection!A9691-1,SeriesSelection!B9691-1)</f>
        <v>0</v>
      </c>
      <c r="F9691">
        <f>_xlfn.XLOOKUP(A9691,Table4[Lfd],Table4[Periods],"Err",0)</f>
        <v>0</v>
      </c>
      <c r="G9691" t="b">
        <f t="shared" si="457"/>
        <v>0</v>
      </c>
    </row>
    <row r="9692" spans="1:7" hidden="1" x14ac:dyDescent="0.25">
      <c r="A9692">
        <f t="shared" si="458"/>
        <v>270</v>
      </c>
      <c r="B9692">
        <f t="shared" si="459"/>
        <v>7</v>
      </c>
      <c r="C9692" t="str">
        <f>_xlfn.XLOOKUP(A9692,Table4[Lfd],Table4[idElementValue],"Err",0)</f>
        <v/>
      </c>
      <c r="D9692">
        <f t="shared" si="459"/>
        <v>7</v>
      </c>
      <c r="E9692">
        <f ca="1">OFFSET(ElementsDB!$AQ$2,SeriesSelection!A9692-1,SeriesSelection!B9692-1)</f>
        <v>0</v>
      </c>
      <c r="F9692">
        <f>_xlfn.XLOOKUP(A9692,Table4[Lfd],Table4[Periods],"Err",0)</f>
        <v>0</v>
      </c>
      <c r="G9692" t="b">
        <f t="shared" si="457"/>
        <v>0</v>
      </c>
    </row>
    <row r="9693" spans="1:7" hidden="1" x14ac:dyDescent="0.25">
      <c r="A9693">
        <f t="shared" si="458"/>
        <v>270</v>
      </c>
      <c r="B9693">
        <f t="shared" si="459"/>
        <v>8</v>
      </c>
      <c r="C9693" t="str">
        <f>_xlfn.XLOOKUP(A9693,Table4[Lfd],Table4[idElementValue],"Err",0)</f>
        <v/>
      </c>
      <c r="D9693">
        <f t="shared" si="459"/>
        <v>8</v>
      </c>
      <c r="E9693">
        <f ca="1">OFFSET(ElementsDB!$AQ$2,SeriesSelection!A9693-1,SeriesSelection!B9693-1)</f>
        <v>0</v>
      </c>
      <c r="F9693">
        <f>_xlfn.XLOOKUP(A9693,Table4[Lfd],Table4[Periods],"Err",0)</f>
        <v>0</v>
      </c>
      <c r="G9693" t="b">
        <f t="shared" si="457"/>
        <v>0</v>
      </c>
    </row>
    <row r="9694" spans="1:7" hidden="1" x14ac:dyDescent="0.25">
      <c r="A9694">
        <f t="shared" si="458"/>
        <v>270</v>
      </c>
      <c r="B9694">
        <f t="shared" si="459"/>
        <v>9</v>
      </c>
      <c r="C9694" t="str">
        <f>_xlfn.XLOOKUP(A9694,Table4[Lfd],Table4[idElementValue],"Err",0)</f>
        <v/>
      </c>
      <c r="D9694">
        <f t="shared" si="459"/>
        <v>9</v>
      </c>
      <c r="E9694">
        <f ca="1">OFFSET(ElementsDB!$AQ$2,SeriesSelection!A9694-1,SeriesSelection!B9694-1)</f>
        <v>0</v>
      </c>
      <c r="F9694">
        <f>_xlfn.XLOOKUP(A9694,Table4[Lfd],Table4[Periods],"Err",0)</f>
        <v>0</v>
      </c>
      <c r="G9694" t="b">
        <f t="shared" si="457"/>
        <v>0</v>
      </c>
    </row>
    <row r="9695" spans="1:7" hidden="1" x14ac:dyDescent="0.25">
      <c r="A9695">
        <f t="shared" si="458"/>
        <v>270</v>
      </c>
      <c r="B9695">
        <f t="shared" si="459"/>
        <v>10</v>
      </c>
      <c r="C9695" t="str">
        <f>_xlfn.XLOOKUP(A9695,Table4[Lfd],Table4[idElementValue],"Err",0)</f>
        <v/>
      </c>
      <c r="D9695">
        <f t="shared" si="459"/>
        <v>10</v>
      </c>
      <c r="E9695">
        <f ca="1">OFFSET(ElementsDB!$AQ$2,SeriesSelection!A9695-1,SeriesSelection!B9695-1)</f>
        <v>0</v>
      </c>
      <c r="F9695">
        <f>_xlfn.XLOOKUP(A9695,Table4[Lfd],Table4[Periods],"Err",0)</f>
        <v>0</v>
      </c>
      <c r="G9695" t="b">
        <f t="shared" si="457"/>
        <v>0</v>
      </c>
    </row>
    <row r="9696" spans="1:7" hidden="1" x14ac:dyDescent="0.25">
      <c r="A9696">
        <f t="shared" si="458"/>
        <v>270</v>
      </c>
      <c r="B9696">
        <f t="shared" si="459"/>
        <v>11</v>
      </c>
      <c r="C9696" t="str">
        <f>_xlfn.XLOOKUP(A9696,Table4[Lfd],Table4[idElementValue],"Err",0)</f>
        <v/>
      </c>
      <c r="D9696">
        <f t="shared" si="459"/>
        <v>11</v>
      </c>
      <c r="E9696">
        <f ca="1">OFFSET(ElementsDB!$AQ$2,SeriesSelection!A9696-1,SeriesSelection!B9696-1)</f>
        <v>0</v>
      </c>
      <c r="F9696">
        <f>_xlfn.XLOOKUP(A9696,Table4[Lfd],Table4[Periods],"Err",0)</f>
        <v>0</v>
      </c>
      <c r="G9696" t="b">
        <f t="shared" si="457"/>
        <v>0</v>
      </c>
    </row>
    <row r="9697" spans="1:7" hidden="1" x14ac:dyDescent="0.25">
      <c r="A9697">
        <f t="shared" si="458"/>
        <v>270</v>
      </c>
      <c r="B9697">
        <f t="shared" si="459"/>
        <v>12</v>
      </c>
      <c r="C9697" t="str">
        <f>_xlfn.XLOOKUP(A9697,Table4[Lfd],Table4[idElementValue],"Err",0)</f>
        <v/>
      </c>
      <c r="D9697">
        <f t="shared" si="459"/>
        <v>12</v>
      </c>
      <c r="E9697">
        <f ca="1">OFFSET(ElementsDB!$AQ$2,SeriesSelection!A9697-1,SeriesSelection!B9697-1)</f>
        <v>0</v>
      </c>
      <c r="F9697">
        <f>_xlfn.XLOOKUP(A9697,Table4[Lfd],Table4[Periods],"Err",0)</f>
        <v>0</v>
      </c>
      <c r="G9697" t="b">
        <f t="shared" si="457"/>
        <v>0</v>
      </c>
    </row>
    <row r="9698" spans="1:7" hidden="1" x14ac:dyDescent="0.25">
      <c r="A9698">
        <f t="shared" si="458"/>
        <v>270</v>
      </c>
      <c r="B9698">
        <f t="shared" si="459"/>
        <v>13</v>
      </c>
      <c r="C9698" t="str">
        <f>_xlfn.XLOOKUP(A9698,Table4[Lfd],Table4[idElementValue],"Err",0)</f>
        <v/>
      </c>
      <c r="D9698">
        <f t="shared" si="459"/>
        <v>13</v>
      </c>
      <c r="E9698">
        <f ca="1">OFFSET(ElementsDB!$AQ$2,SeriesSelection!A9698-1,SeriesSelection!B9698-1)</f>
        <v>0</v>
      </c>
      <c r="F9698">
        <f>_xlfn.XLOOKUP(A9698,Table4[Lfd],Table4[Periods],"Err",0)</f>
        <v>0</v>
      </c>
      <c r="G9698" t="b">
        <f t="shared" si="457"/>
        <v>0</v>
      </c>
    </row>
    <row r="9699" spans="1:7" hidden="1" x14ac:dyDescent="0.25">
      <c r="A9699">
        <f t="shared" si="458"/>
        <v>270</v>
      </c>
      <c r="B9699">
        <f t="shared" si="459"/>
        <v>14</v>
      </c>
      <c r="C9699" t="str">
        <f>_xlfn.XLOOKUP(A9699,Table4[Lfd],Table4[idElementValue],"Err",0)</f>
        <v/>
      </c>
      <c r="D9699">
        <f t="shared" si="459"/>
        <v>14</v>
      </c>
      <c r="E9699">
        <f ca="1">OFFSET(ElementsDB!$AQ$2,SeriesSelection!A9699-1,SeriesSelection!B9699-1)</f>
        <v>0</v>
      </c>
      <c r="F9699">
        <f>_xlfn.XLOOKUP(A9699,Table4[Lfd],Table4[Periods],"Err",0)</f>
        <v>0</v>
      </c>
      <c r="G9699" t="b">
        <f t="shared" si="457"/>
        <v>0</v>
      </c>
    </row>
    <row r="9700" spans="1:7" hidden="1" x14ac:dyDescent="0.25">
      <c r="A9700">
        <f t="shared" si="458"/>
        <v>270</v>
      </c>
      <c r="B9700">
        <f t="shared" si="459"/>
        <v>15</v>
      </c>
      <c r="C9700" t="str">
        <f>_xlfn.XLOOKUP(A9700,Table4[Lfd],Table4[idElementValue],"Err",0)</f>
        <v/>
      </c>
      <c r="D9700">
        <f t="shared" si="459"/>
        <v>15</v>
      </c>
      <c r="E9700">
        <f ca="1">OFFSET(ElementsDB!$AQ$2,SeriesSelection!A9700-1,SeriesSelection!B9700-1)</f>
        <v>0</v>
      </c>
      <c r="F9700">
        <f>_xlfn.XLOOKUP(A9700,Table4[Lfd],Table4[Periods],"Err",0)</f>
        <v>0</v>
      </c>
      <c r="G9700" t="b">
        <f t="shared" si="457"/>
        <v>0</v>
      </c>
    </row>
    <row r="9701" spans="1:7" hidden="1" x14ac:dyDescent="0.25">
      <c r="A9701">
        <f t="shared" si="458"/>
        <v>270</v>
      </c>
      <c r="B9701">
        <f t="shared" si="459"/>
        <v>16</v>
      </c>
      <c r="C9701" t="str">
        <f>_xlfn.XLOOKUP(A9701,Table4[Lfd],Table4[idElementValue],"Err",0)</f>
        <v/>
      </c>
      <c r="D9701">
        <f t="shared" si="459"/>
        <v>16</v>
      </c>
      <c r="E9701">
        <f ca="1">OFFSET(ElementsDB!$AQ$2,SeriesSelection!A9701-1,SeriesSelection!B9701-1)</f>
        <v>0</v>
      </c>
      <c r="F9701">
        <f>_xlfn.XLOOKUP(A9701,Table4[Lfd],Table4[Periods],"Err",0)</f>
        <v>0</v>
      </c>
      <c r="G9701" t="b">
        <f t="shared" si="457"/>
        <v>0</v>
      </c>
    </row>
    <row r="9702" spans="1:7" hidden="1" x14ac:dyDescent="0.25">
      <c r="A9702">
        <f t="shared" si="458"/>
        <v>270</v>
      </c>
      <c r="B9702">
        <f t="shared" si="459"/>
        <v>17</v>
      </c>
      <c r="C9702" t="str">
        <f>_xlfn.XLOOKUP(A9702,Table4[Lfd],Table4[idElementValue],"Err",0)</f>
        <v/>
      </c>
      <c r="D9702">
        <f t="shared" si="459"/>
        <v>17</v>
      </c>
      <c r="E9702">
        <f ca="1">OFFSET(ElementsDB!$AQ$2,SeriesSelection!A9702-1,SeriesSelection!B9702-1)</f>
        <v>0</v>
      </c>
      <c r="F9702">
        <f>_xlfn.XLOOKUP(A9702,Table4[Lfd],Table4[Periods],"Err",0)</f>
        <v>0</v>
      </c>
      <c r="G9702" t="b">
        <f t="shared" si="457"/>
        <v>0</v>
      </c>
    </row>
    <row r="9703" spans="1:7" hidden="1" x14ac:dyDescent="0.25">
      <c r="A9703">
        <f t="shared" si="458"/>
        <v>270</v>
      </c>
      <c r="B9703">
        <f t="shared" si="459"/>
        <v>18</v>
      </c>
      <c r="C9703" t="str">
        <f>_xlfn.XLOOKUP(A9703,Table4[Lfd],Table4[idElementValue],"Err",0)</f>
        <v/>
      </c>
      <c r="D9703">
        <f t="shared" si="459"/>
        <v>18</v>
      </c>
      <c r="E9703">
        <f ca="1">OFFSET(ElementsDB!$AQ$2,SeriesSelection!A9703-1,SeriesSelection!B9703-1)</f>
        <v>0</v>
      </c>
      <c r="F9703">
        <f>_xlfn.XLOOKUP(A9703,Table4[Lfd],Table4[Periods],"Err",0)</f>
        <v>0</v>
      </c>
      <c r="G9703" t="b">
        <f t="shared" si="457"/>
        <v>0</v>
      </c>
    </row>
    <row r="9704" spans="1:7" hidden="1" x14ac:dyDescent="0.25">
      <c r="A9704">
        <f t="shared" si="458"/>
        <v>270</v>
      </c>
      <c r="B9704">
        <f t="shared" si="459"/>
        <v>19</v>
      </c>
      <c r="C9704" t="str">
        <f>_xlfn.XLOOKUP(A9704,Table4[Lfd],Table4[idElementValue],"Err",0)</f>
        <v/>
      </c>
      <c r="D9704">
        <f t="shared" si="459"/>
        <v>19</v>
      </c>
      <c r="E9704">
        <f ca="1">OFFSET(ElementsDB!$AQ$2,SeriesSelection!A9704-1,SeriesSelection!B9704-1)</f>
        <v>0</v>
      </c>
      <c r="F9704">
        <f>_xlfn.XLOOKUP(A9704,Table4[Lfd],Table4[Periods],"Err",0)</f>
        <v>0</v>
      </c>
      <c r="G9704" t="b">
        <f t="shared" si="457"/>
        <v>0</v>
      </c>
    </row>
    <row r="9705" spans="1:7" hidden="1" x14ac:dyDescent="0.25">
      <c r="A9705">
        <f t="shared" si="458"/>
        <v>270</v>
      </c>
      <c r="B9705">
        <f t="shared" si="459"/>
        <v>20</v>
      </c>
      <c r="C9705" t="str">
        <f>_xlfn.XLOOKUP(A9705,Table4[Lfd],Table4[idElementValue],"Err",0)</f>
        <v/>
      </c>
      <c r="D9705">
        <f t="shared" si="459"/>
        <v>20</v>
      </c>
      <c r="E9705">
        <f ca="1">OFFSET(ElementsDB!$AQ$2,SeriesSelection!A9705-1,SeriesSelection!B9705-1)</f>
        <v>0</v>
      </c>
      <c r="F9705">
        <f>_xlfn.XLOOKUP(A9705,Table4[Lfd],Table4[Periods],"Err",0)</f>
        <v>0</v>
      </c>
      <c r="G9705" t="b">
        <f t="shared" si="457"/>
        <v>0</v>
      </c>
    </row>
    <row r="9706" spans="1:7" hidden="1" x14ac:dyDescent="0.25">
      <c r="A9706">
        <f t="shared" si="458"/>
        <v>270</v>
      </c>
      <c r="B9706">
        <f t="shared" si="459"/>
        <v>21</v>
      </c>
      <c r="C9706" t="str">
        <f>_xlfn.XLOOKUP(A9706,Table4[Lfd],Table4[idElementValue],"Err",0)</f>
        <v/>
      </c>
      <c r="D9706">
        <f t="shared" si="459"/>
        <v>21</v>
      </c>
      <c r="E9706">
        <f ca="1">OFFSET(ElementsDB!$AQ$2,SeriesSelection!A9706-1,SeriesSelection!B9706-1)</f>
        <v>0</v>
      </c>
      <c r="F9706">
        <f>_xlfn.XLOOKUP(A9706,Table4[Lfd],Table4[Periods],"Err",0)</f>
        <v>0</v>
      </c>
      <c r="G9706" t="b">
        <f t="shared" si="457"/>
        <v>0</v>
      </c>
    </row>
    <row r="9707" spans="1:7" hidden="1" x14ac:dyDescent="0.25">
      <c r="A9707">
        <f t="shared" si="458"/>
        <v>270</v>
      </c>
      <c r="B9707">
        <f t="shared" si="459"/>
        <v>22</v>
      </c>
      <c r="C9707" t="str">
        <f>_xlfn.XLOOKUP(A9707,Table4[Lfd],Table4[idElementValue],"Err",0)</f>
        <v/>
      </c>
      <c r="D9707">
        <f t="shared" si="459"/>
        <v>22</v>
      </c>
      <c r="E9707">
        <f ca="1">OFFSET(ElementsDB!$AQ$2,SeriesSelection!A9707-1,SeriesSelection!B9707-1)</f>
        <v>0</v>
      </c>
      <c r="F9707">
        <f>_xlfn.XLOOKUP(A9707,Table4[Lfd],Table4[Periods],"Err",0)</f>
        <v>0</v>
      </c>
      <c r="G9707" t="b">
        <f t="shared" si="457"/>
        <v>0</v>
      </c>
    </row>
    <row r="9708" spans="1:7" hidden="1" x14ac:dyDescent="0.25">
      <c r="A9708">
        <f t="shared" si="458"/>
        <v>270</v>
      </c>
      <c r="B9708">
        <f t="shared" si="459"/>
        <v>23</v>
      </c>
      <c r="C9708" t="str">
        <f>_xlfn.XLOOKUP(A9708,Table4[Lfd],Table4[idElementValue],"Err",0)</f>
        <v/>
      </c>
      <c r="D9708">
        <f t="shared" si="459"/>
        <v>23</v>
      </c>
      <c r="E9708">
        <f ca="1">OFFSET(ElementsDB!$AQ$2,SeriesSelection!A9708-1,SeriesSelection!B9708-1)</f>
        <v>0</v>
      </c>
      <c r="F9708">
        <f>_xlfn.XLOOKUP(A9708,Table4[Lfd],Table4[Periods],"Err",0)</f>
        <v>0</v>
      </c>
      <c r="G9708" t="b">
        <f t="shared" si="457"/>
        <v>0</v>
      </c>
    </row>
    <row r="9709" spans="1:7" hidden="1" x14ac:dyDescent="0.25">
      <c r="A9709">
        <f t="shared" si="458"/>
        <v>270</v>
      </c>
      <c r="B9709">
        <f t="shared" si="459"/>
        <v>24</v>
      </c>
      <c r="C9709" t="str">
        <f>_xlfn.XLOOKUP(A9709,Table4[Lfd],Table4[idElementValue],"Err",0)</f>
        <v/>
      </c>
      <c r="D9709">
        <f t="shared" si="459"/>
        <v>24</v>
      </c>
      <c r="E9709">
        <f ca="1">OFFSET(ElementsDB!$AQ$2,SeriesSelection!A9709-1,SeriesSelection!B9709-1)</f>
        <v>0</v>
      </c>
      <c r="F9709">
        <f>_xlfn.XLOOKUP(A9709,Table4[Lfd],Table4[Periods],"Err",0)</f>
        <v>0</v>
      </c>
      <c r="G9709" t="b">
        <f t="shared" si="457"/>
        <v>0</v>
      </c>
    </row>
    <row r="9710" spans="1:7" hidden="1" x14ac:dyDescent="0.25">
      <c r="A9710">
        <f t="shared" si="458"/>
        <v>270</v>
      </c>
      <c r="B9710">
        <f t="shared" si="459"/>
        <v>25</v>
      </c>
      <c r="C9710" t="str">
        <f>_xlfn.XLOOKUP(A9710,Table4[Lfd],Table4[idElementValue],"Err",0)</f>
        <v/>
      </c>
      <c r="D9710">
        <f t="shared" si="459"/>
        <v>25</v>
      </c>
      <c r="E9710">
        <f ca="1">OFFSET(ElementsDB!$AQ$2,SeriesSelection!A9710-1,SeriesSelection!B9710-1)</f>
        <v>0</v>
      </c>
      <c r="F9710">
        <f>_xlfn.XLOOKUP(A9710,Table4[Lfd],Table4[Periods],"Err",0)</f>
        <v>0</v>
      </c>
      <c r="G9710" t="b">
        <f t="shared" si="457"/>
        <v>0</v>
      </c>
    </row>
    <row r="9711" spans="1:7" hidden="1" x14ac:dyDescent="0.25">
      <c r="A9711">
        <f t="shared" si="458"/>
        <v>270</v>
      </c>
      <c r="B9711">
        <f t="shared" si="459"/>
        <v>26</v>
      </c>
      <c r="C9711" t="str">
        <f>_xlfn.XLOOKUP(A9711,Table4[Lfd],Table4[idElementValue],"Err",0)</f>
        <v/>
      </c>
      <c r="D9711">
        <f t="shared" si="459"/>
        <v>26</v>
      </c>
      <c r="E9711">
        <f ca="1">OFFSET(ElementsDB!$AQ$2,SeriesSelection!A9711-1,SeriesSelection!B9711-1)</f>
        <v>0</v>
      </c>
      <c r="F9711">
        <f>_xlfn.XLOOKUP(A9711,Table4[Lfd],Table4[Periods],"Err",0)</f>
        <v>0</v>
      </c>
      <c r="G9711" t="b">
        <f t="shared" si="457"/>
        <v>0</v>
      </c>
    </row>
    <row r="9712" spans="1:7" hidden="1" x14ac:dyDescent="0.25">
      <c r="A9712">
        <f t="shared" si="458"/>
        <v>270</v>
      </c>
      <c r="B9712">
        <f t="shared" si="459"/>
        <v>27</v>
      </c>
      <c r="C9712" t="str">
        <f>_xlfn.XLOOKUP(A9712,Table4[Lfd],Table4[idElementValue],"Err",0)</f>
        <v/>
      </c>
      <c r="D9712">
        <f t="shared" si="459"/>
        <v>27</v>
      </c>
      <c r="E9712">
        <f ca="1">OFFSET(ElementsDB!$AQ$2,SeriesSelection!A9712-1,SeriesSelection!B9712-1)</f>
        <v>0</v>
      </c>
      <c r="F9712">
        <f>_xlfn.XLOOKUP(A9712,Table4[Lfd],Table4[Periods],"Err",0)</f>
        <v>0</v>
      </c>
      <c r="G9712" t="b">
        <f t="shared" si="457"/>
        <v>0</v>
      </c>
    </row>
    <row r="9713" spans="1:7" hidden="1" x14ac:dyDescent="0.25">
      <c r="A9713">
        <f t="shared" si="458"/>
        <v>270</v>
      </c>
      <c r="B9713">
        <f t="shared" si="459"/>
        <v>28</v>
      </c>
      <c r="C9713" t="str">
        <f>_xlfn.XLOOKUP(A9713,Table4[Lfd],Table4[idElementValue],"Err",0)</f>
        <v/>
      </c>
      <c r="D9713">
        <f t="shared" si="459"/>
        <v>28</v>
      </c>
      <c r="E9713">
        <f ca="1">OFFSET(ElementsDB!$AQ$2,SeriesSelection!A9713-1,SeriesSelection!B9713-1)</f>
        <v>0</v>
      </c>
      <c r="F9713">
        <f>_xlfn.XLOOKUP(A9713,Table4[Lfd],Table4[Periods],"Err",0)</f>
        <v>0</v>
      </c>
      <c r="G9713" t="b">
        <f t="shared" si="457"/>
        <v>0</v>
      </c>
    </row>
    <row r="9714" spans="1:7" hidden="1" x14ac:dyDescent="0.25">
      <c r="A9714">
        <f t="shared" si="458"/>
        <v>270</v>
      </c>
      <c r="B9714">
        <f t="shared" si="459"/>
        <v>29</v>
      </c>
      <c r="C9714" t="str">
        <f>_xlfn.XLOOKUP(A9714,Table4[Lfd],Table4[idElementValue],"Err",0)</f>
        <v/>
      </c>
      <c r="D9714">
        <f t="shared" si="459"/>
        <v>29</v>
      </c>
      <c r="E9714">
        <f ca="1">OFFSET(ElementsDB!$AQ$2,SeriesSelection!A9714-1,SeriesSelection!B9714-1)</f>
        <v>0</v>
      </c>
      <c r="F9714">
        <f>_xlfn.XLOOKUP(A9714,Table4[Lfd],Table4[Periods],"Err",0)</f>
        <v>0</v>
      </c>
      <c r="G9714" t="b">
        <f t="shared" si="457"/>
        <v>0</v>
      </c>
    </row>
    <row r="9715" spans="1:7" hidden="1" x14ac:dyDescent="0.25">
      <c r="A9715">
        <f t="shared" si="458"/>
        <v>270</v>
      </c>
      <c r="B9715">
        <f t="shared" si="459"/>
        <v>30</v>
      </c>
      <c r="C9715" t="str">
        <f>_xlfn.XLOOKUP(A9715,Table4[Lfd],Table4[idElementValue],"Err",0)</f>
        <v/>
      </c>
      <c r="D9715">
        <f t="shared" si="459"/>
        <v>30</v>
      </c>
      <c r="E9715">
        <f ca="1">OFFSET(ElementsDB!$AQ$2,SeriesSelection!A9715-1,SeriesSelection!B9715-1)</f>
        <v>0</v>
      </c>
      <c r="F9715">
        <f>_xlfn.XLOOKUP(A9715,Table4[Lfd],Table4[Periods],"Err",0)</f>
        <v>0</v>
      </c>
      <c r="G9715" t="b">
        <f t="shared" si="457"/>
        <v>0</v>
      </c>
    </row>
    <row r="9716" spans="1:7" hidden="1" x14ac:dyDescent="0.25">
      <c r="A9716">
        <f t="shared" si="458"/>
        <v>270</v>
      </c>
      <c r="B9716">
        <f t="shared" si="459"/>
        <v>31</v>
      </c>
      <c r="C9716" t="str">
        <f>_xlfn.XLOOKUP(A9716,Table4[Lfd],Table4[idElementValue],"Err",0)</f>
        <v/>
      </c>
      <c r="D9716">
        <f t="shared" si="459"/>
        <v>31</v>
      </c>
      <c r="E9716">
        <f ca="1">OFFSET(ElementsDB!$AQ$2,SeriesSelection!A9716-1,SeriesSelection!B9716-1)</f>
        <v>0</v>
      </c>
      <c r="F9716">
        <f>_xlfn.XLOOKUP(A9716,Table4[Lfd],Table4[Periods],"Err",0)</f>
        <v>0</v>
      </c>
      <c r="G9716" t="b">
        <f t="shared" si="457"/>
        <v>0</v>
      </c>
    </row>
    <row r="9717" spans="1:7" hidden="1" x14ac:dyDescent="0.25">
      <c r="A9717">
        <f t="shared" si="458"/>
        <v>270</v>
      </c>
      <c r="B9717">
        <f t="shared" si="459"/>
        <v>32</v>
      </c>
      <c r="C9717" t="str">
        <f>_xlfn.XLOOKUP(A9717,Table4[Lfd],Table4[idElementValue],"Err",0)</f>
        <v/>
      </c>
      <c r="D9717">
        <f t="shared" si="459"/>
        <v>32</v>
      </c>
      <c r="E9717">
        <f ca="1">OFFSET(ElementsDB!$AQ$2,SeriesSelection!A9717-1,SeriesSelection!B9717-1)</f>
        <v>0</v>
      </c>
      <c r="F9717">
        <f>_xlfn.XLOOKUP(A9717,Table4[Lfd],Table4[Periods],"Err",0)</f>
        <v>0</v>
      </c>
      <c r="G9717" t="b">
        <f t="shared" si="457"/>
        <v>0</v>
      </c>
    </row>
    <row r="9718" spans="1:7" hidden="1" x14ac:dyDescent="0.25">
      <c r="A9718">
        <f t="shared" si="458"/>
        <v>270</v>
      </c>
      <c r="B9718">
        <f t="shared" si="459"/>
        <v>33</v>
      </c>
      <c r="C9718" t="str">
        <f>_xlfn.XLOOKUP(A9718,Table4[Lfd],Table4[idElementValue],"Err",0)</f>
        <v/>
      </c>
      <c r="D9718">
        <f t="shared" si="459"/>
        <v>33</v>
      </c>
      <c r="E9718">
        <f ca="1">OFFSET(ElementsDB!$AQ$2,SeriesSelection!A9718-1,SeriesSelection!B9718-1)</f>
        <v>0</v>
      </c>
      <c r="F9718">
        <f>_xlfn.XLOOKUP(A9718,Table4[Lfd],Table4[Periods],"Err",0)</f>
        <v>0</v>
      </c>
      <c r="G9718" t="b">
        <f t="shared" si="457"/>
        <v>0</v>
      </c>
    </row>
    <row r="9719" spans="1:7" hidden="1" x14ac:dyDescent="0.25">
      <c r="A9719">
        <f t="shared" si="458"/>
        <v>270</v>
      </c>
      <c r="B9719">
        <f t="shared" si="459"/>
        <v>34</v>
      </c>
      <c r="C9719" t="str">
        <f>_xlfn.XLOOKUP(A9719,Table4[Lfd],Table4[idElementValue],"Err",0)</f>
        <v/>
      </c>
      <c r="D9719">
        <f t="shared" si="459"/>
        <v>34</v>
      </c>
      <c r="E9719">
        <f ca="1">OFFSET(ElementsDB!$AQ$2,SeriesSelection!A9719-1,SeriesSelection!B9719-1)</f>
        <v>0</v>
      </c>
      <c r="F9719">
        <f>_xlfn.XLOOKUP(A9719,Table4[Lfd],Table4[Periods],"Err",0)</f>
        <v>0</v>
      </c>
      <c r="G9719" t="b">
        <f t="shared" si="457"/>
        <v>0</v>
      </c>
    </row>
    <row r="9720" spans="1:7" hidden="1" x14ac:dyDescent="0.25">
      <c r="A9720">
        <f t="shared" si="458"/>
        <v>270</v>
      </c>
      <c r="B9720">
        <f t="shared" si="459"/>
        <v>35</v>
      </c>
      <c r="C9720" t="str">
        <f>_xlfn.XLOOKUP(A9720,Table4[Lfd],Table4[idElementValue],"Err",0)</f>
        <v/>
      </c>
      <c r="D9720">
        <f t="shared" si="459"/>
        <v>35</v>
      </c>
      <c r="E9720">
        <f ca="1">OFFSET(ElementsDB!$AQ$2,SeriesSelection!A9720-1,SeriesSelection!B9720-1)</f>
        <v>0</v>
      </c>
      <c r="F9720">
        <f>_xlfn.XLOOKUP(A9720,Table4[Lfd],Table4[Periods],"Err",0)</f>
        <v>0</v>
      </c>
      <c r="G9720" t="b">
        <f t="shared" si="457"/>
        <v>0</v>
      </c>
    </row>
    <row r="9721" spans="1:7" hidden="1" x14ac:dyDescent="0.25">
      <c r="A9721">
        <f t="shared" si="458"/>
        <v>270</v>
      </c>
      <c r="B9721">
        <f t="shared" si="459"/>
        <v>36</v>
      </c>
      <c r="C9721" t="str">
        <f>_xlfn.XLOOKUP(A9721,Table4[Lfd],Table4[idElementValue],"Err",0)</f>
        <v/>
      </c>
      <c r="D9721">
        <f t="shared" si="459"/>
        <v>36</v>
      </c>
      <c r="E9721">
        <f ca="1">OFFSET(ElementsDB!$AQ$2,SeriesSelection!A9721-1,SeriesSelection!B9721-1)</f>
        <v>0</v>
      </c>
      <c r="F9721">
        <f>_xlfn.XLOOKUP(A9721,Table4[Lfd],Table4[Periods],"Err",0)</f>
        <v>0</v>
      </c>
      <c r="G9721" t="b">
        <f t="shared" si="457"/>
        <v>0</v>
      </c>
    </row>
    <row r="9722" spans="1:7" hidden="1" x14ac:dyDescent="0.25">
      <c r="A9722">
        <f t="shared" si="458"/>
        <v>271</v>
      </c>
      <c r="B9722">
        <f t="shared" si="459"/>
        <v>1</v>
      </c>
      <c r="C9722" t="str">
        <f>_xlfn.XLOOKUP(A9722,Table4[Lfd],Table4[idElementValue],"Err",0)</f>
        <v/>
      </c>
      <c r="D9722">
        <f t="shared" si="459"/>
        <v>1</v>
      </c>
      <c r="E9722">
        <f ca="1">OFFSET(ElementsDB!$AQ$2,SeriesSelection!A9722-1,SeriesSelection!B9722-1)</f>
        <v>0</v>
      </c>
      <c r="F9722">
        <f>_xlfn.XLOOKUP(A9722,Table4[Lfd],Table4[Periods],"Err",0)</f>
        <v>0</v>
      </c>
      <c r="G9722" t="b">
        <f t="shared" si="457"/>
        <v>0</v>
      </c>
    </row>
    <row r="9723" spans="1:7" hidden="1" x14ac:dyDescent="0.25">
      <c r="A9723">
        <f t="shared" si="458"/>
        <v>271</v>
      </c>
      <c r="B9723">
        <f t="shared" si="459"/>
        <v>2</v>
      </c>
      <c r="C9723" t="str">
        <f>_xlfn.XLOOKUP(A9723,Table4[Lfd],Table4[idElementValue],"Err",0)</f>
        <v/>
      </c>
      <c r="D9723">
        <f t="shared" si="459"/>
        <v>2</v>
      </c>
      <c r="E9723">
        <f ca="1">OFFSET(ElementsDB!$AQ$2,SeriesSelection!A9723-1,SeriesSelection!B9723-1)</f>
        <v>0</v>
      </c>
      <c r="F9723">
        <f>_xlfn.XLOOKUP(A9723,Table4[Lfd],Table4[Periods],"Err",0)</f>
        <v>0</v>
      </c>
      <c r="G9723" t="b">
        <f t="shared" si="457"/>
        <v>0</v>
      </c>
    </row>
    <row r="9724" spans="1:7" hidden="1" x14ac:dyDescent="0.25">
      <c r="A9724">
        <f t="shared" si="458"/>
        <v>271</v>
      </c>
      <c r="B9724">
        <f t="shared" si="459"/>
        <v>3</v>
      </c>
      <c r="C9724" t="str">
        <f>_xlfn.XLOOKUP(A9724,Table4[Lfd],Table4[idElementValue],"Err",0)</f>
        <v/>
      </c>
      <c r="D9724">
        <f t="shared" si="459"/>
        <v>3</v>
      </c>
      <c r="E9724">
        <f ca="1">OFFSET(ElementsDB!$AQ$2,SeriesSelection!A9724-1,SeriesSelection!B9724-1)</f>
        <v>0</v>
      </c>
      <c r="F9724">
        <f>_xlfn.XLOOKUP(A9724,Table4[Lfd],Table4[Periods],"Err",0)</f>
        <v>0</v>
      </c>
      <c r="G9724" t="b">
        <f t="shared" si="457"/>
        <v>0</v>
      </c>
    </row>
    <row r="9725" spans="1:7" hidden="1" x14ac:dyDescent="0.25">
      <c r="A9725">
        <f t="shared" si="458"/>
        <v>271</v>
      </c>
      <c r="B9725">
        <f t="shared" si="459"/>
        <v>4</v>
      </c>
      <c r="C9725" t="str">
        <f>_xlfn.XLOOKUP(A9725,Table4[Lfd],Table4[idElementValue],"Err",0)</f>
        <v/>
      </c>
      <c r="D9725">
        <f t="shared" si="459"/>
        <v>4</v>
      </c>
      <c r="E9725">
        <f ca="1">OFFSET(ElementsDB!$AQ$2,SeriesSelection!A9725-1,SeriesSelection!B9725-1)</f>
        <v>0</v>
      </c>
      <c r="F9725">
        <f>_xlfn.XLOOKUP(A9725,Table4[Lfd],Table4[Periods],"Err",0)</f>
        <v>0</v>
      </c>
      <c r="G9725" t="b">
        <f t="shared" si="457"/>
        <v>0</v>
      </c>
    </row>
    <row r="9726" spans="1:7" hidden="1" x14ac:dyDescent="0.25">
      <c r="A9726">
        <f t="shared" si="458"/>
        <v>271</v>
      </c>
      <c r="B9726">
        <f t="shared" si="459"/>
        <v>5</v>
      </c>
      <c r="C9726" t="str">
        <f>_xlfn.XLOOKUP(A9726,Table4[Lfd],Table4[idElementValue],"Err",0)</f>
        <v/>
      </c>
      <c r="D9726">
        <f t="shared" si="459"/>
        <v>5</v>
      </c>
      <c r="E9726">
        <f ca="1">OFFSET(ElementsDB!$AQ$2,SeriesSelection!A9726-1,SeriesSelection!B9726-1)</f>
        <v>0</v>
      </c>
      <c r="F9726">
        <f>_xlfn.XLOOKUP(A9726,Table4[Lfd],Table4[Periods],"Err",0)</f>
        <v>0</v>
      </c>
      <c r="G9726" t="b">
        <f t="shared" si="457"/>
        <v>0</v>
      </c>
    </row>
    <row r="9727" spans="1:7" hidden="1" x14ac:dyDescent="0.25">
      <c r="A9727">
        <f t="shared" si="458"/>
        <v>271</v>
      </c>
      <c r="B9727">
        <f t="shared" si="459"/>
        <v>6</v>
      </c>
      <c r="C9727" t="str">
        <f>_xlfn.XLOOKUP(A9727,Table4[Lfd],Table4[idElementValue],"Err",0)</f>
        <v/>
      </c>
      <c r="D9727">
        <f t="shared" si="459"/>
        <v>6</v>
      </c>
      <c r="E9727">
        <f ca="1">OFFSET(ElementsDB!$AQ$2,SeriesSelection!A9727-1,SeriesSelection!B9727-1)</f>
        <v>0</v>
      </c>
      <c r="F9727">
        <f>_xlfn.XLOOKUP(A9727,Table4[Lfd],Table4[Periods],"Err",0)</f>
        <v>0</v>
      </c>
      <c r="G9727" t="b">
        <f t="shared" si="457"/>
        <v>0</v>
      </c>
    </row>
    <row r="9728" spans="1:7" hidden="1" x14ac:dyDescent="0.25">
      <c r="A9728">
        <f t="shared" si="458"/>
        <v>271</v>
      </c>
      <c r="B9728">
        <f t="shared" si="459"/>
        <v>7</v>
      </c>
      <c r="C9728" t="str">
        <f>_xlfn.XLOOKUP(A9728,Table4[Lfd],Table4[idElementValue],"Err",0)</f>
        <v/>
      </c>
      <c r="D9728">
        <f t="shared" si="459"/>
        <v>7</v>
      </c>
      <c r="E9728">
        <f ca="1">OFFSET(ElementsDB!$AQ$2,SeriesSelection!A9728-1,SeriesSelection!B9728-1)</f>
        <v>0</v>
      </c>
      <c r="F9728">
        <f>_xlfn.XLOOKUP(A9728,Table4[Lfd],Table4[Periods],"Err",0)</f>
        <v>0</v>
      </c>
      <c r="G9728" t="b">
        <f t="shared" si="457"/>
        <v>0</v>
      </c>
    </row>
    <row r="9729" spans="1:7" hidden="1" x14ac:dyDescent="0.25">
      <c r="A9729">
        <f t="shared" si="458"/>
        <v>271</v>
      </c>
      <c r="B9729">
        <f t="shared" si="459"/>
        <v>8</v>
      </c>
      <c r="C9729" t="str">
        <f>_xlfn.XLOOKUP(A9729,Table4[Lfd],Table4[idElementValue],"Err",0)</f>
        <v/>
      </c>
      <c r="D9729">
        <f t="shared" si="459"/>
        <v>8</v>
      </c>
      <c r="E9729">
        <f ca="1">OFFSET(ElementsDB!$AQ$2,SeriesSelection!A9729-1,SeriesSelection!B9729-1)</f>
        <v>0</v>
      </c>
      <c r="F9729">
        <f>_xlfn.XLOOKUP(A9729,Table4[Lfd],Table4[Periods],"Err",0)</f>
        <v>0</v>
      </c>
      <c r="G9729" t="b">
        <f t="shared" si="457"/>
        <v>0</v>
      </c>
    </row>
    <row r="9730" spans="1:7" hidden="1" x14ac:dyDescent="0.25">
      <c r="A9730">
        <f t="shared" si="458"/>
        <v>271</v>
      </c>
      <c r="B9730">
        <f t="shared" si="459"/>
        <v>9</v>
      </c>
      <c r="C9730" t="str">
        <f>_xlfn.XLOOKUP(A9730,Table4[Lfd],Table4[idElementValue],"Err",0)</f>
        <v/>
      </c>
      <c r="D9730">
        <f t="shared" si="459"/>
        <v>9</v>
      </c>
      <c r="E9730">
        <f ca="1">OFFSET(ElementsDB!$AQ$2,SeriesSelection!A9730-1,SeriesSelection!B9730-1)</f>
        <v>0</v>
      </c>
      <c r="F9730">
        <f>_xlfn.XLOOKUP(A9730,Table4[Lfd],Table4[Periods],"Err",0)</f>
        <v>0</v>
      </c>
      <c r="G9730" t="b">
        <f t="shared" ref="G9730:G9793" si="460">(D9730&lt;=F9730)</f>
        <v>0</v>
      </c>
    </row>
    <row r="9731" spans="1:7" hidden="1" x14ac:dyDescent="0.25">
      <c r="A9731">
        <f t="shared" si="458"/>
        <v>271</v>
      </c>
      <c r="B9731">
        <f t="shared" si="459"/>
        <v>10</v>
      </c>
      <c r="C9731" t="str">
        <f>_xlfn.XLOOKUP(A9731,Table4[Lfd],Table4[idElementValue],"Err",0)</f>
        <v/>
      </c>
      <c r="D9731">
        <f t="shared" si="459"/>
        <v>10</v>
      </c>
      <c r="E9731">
        <f ca="1">OFFSET(ElementsDB!$AQ$2,SeriesSelection!A9731-1,SeriesSelection!B9731-1)</f>
        <v>0</v>
      </c>
      <c r="F9731">
        <f>_xlfn.XLOOKUP(A9731,Table4[Lfd],Table4[Periods],"Err",0)</f>
        <v>0</v>
      </c>
      <c r="G9731" t="b">
        <f t="shared" si="460"/>
        <v>0</v>
      </c>
    </row>
    <row r="9732" spans="1:7" hidden="1" x14ac:dyDescent="0.25">
      <c r="A9732">
        <f t="shared" si="458"/>
        <v>271</v>
      </c>
      <c r="B9732">
        <f t="shared" si="459"/>
        <v>11</v>
      </c>
      <c r="C9732" t="str">
        <f>_xlfn.XLOOKUP(A9732,Table4[Lfd],Table4[idElementValue],"Err",0)</f>
        <v/>
      </c>
      <c r="D9732">
        <f t="shared" si="459"/>
        <v>11</v>
      </c>
      <c r="E9732">
        <f ca="1">OFFSET(ElementsDB!$AQ$2,SeriesSelection!A9732-1,SeriesSelection!B9732-1)</f>
        <v>0</v>
      </c>
      <c r="F9732">
        <f>_xlfn.XLOOKUP(A9732,Table4[Lfd],Table4[Periods],"Err",0)</f>
        <v>0</v>
      </c>
      <c r="G9732" t="b">
        <f t="shared" si="460"/>
        <v>0</v>
      </c>
    </row>
    <row r="9733" spans="1:7" hidden="1" x14ac:dyDescent="0.25">
      <c r="A9733">
        <f t="shared" si="458"/>
        <v>271</v>
      </c>
      <c r="B9733">
        <f t="shared" si="459"/>
        <v>12</v>
      </c>
      <c r="C9733" t="str">
        <f>_xlfn.XLOOKUP(A9733,Table4[Lfd],Table4[idElementValue],"Err",0)</f>
        <v/>
      </c>
      <c r="D9733">
        <f t="shared" si="459"/>
        <v>12</v>
      </c>
      <c r="E9733">
        <f ca="1">OFFSET(ElementsDB!$AQ$2,SeriesSelection!A9733-1,SeriesSelection!B9733-1)</f>
        <v>0</v>
      </c>
      <c r="F9733">
        <f>_xlfn.XLOOKUP(A9733,Table4[Lfd],Table4[Periods],"Err",0)</f>
        <v>0</v>
      </c>
      <c r="G9733" t="b">
        <f t="shared" si="460"/>
        <v>0</v>
      </c>
    </row>
    <row r="9734" spans="1:7" hidden="1" x14ac:dyDescent="0.25">
      <c r="A9734">
        <f t="shared" si="458"/>
        <v>271</v>
      </c>
      <c r="B9734">
        <f t="shared" si="459"/>
        <v>13</v>
      </c>
      <c r="C9734" t="str">
        <f>_xlfn.XLOOKUP(A9734,Table4[Lfd],Table4[idElementValue],"Err",0)</f>
        <v/>
      </c>
      <c r="D9734">
        <f t="shared" si="459"/>
        <v>13</v>
      </c>
      <c r="E9734">
        <f ca="1">OFFSET(ElementsDB!$AQ$2,SeriesSelection!A9734-1,SeriesSelection!B9734-1)</f>
        <v>0</v>
      </c>
      <c r="F9734">
        <f>_xlfn.XLOOKUP(A9734,Table4[Lfd],Table4[Periods],"Err",0)</f>
        <v>0</v>
      </c>
      <c r="G9734" t="b">
        <f t="shared" si="460"/>
        <v>0</v>
      </c>
    </row>
    <row r="9735" spans="1:7" hidden="1" x14ac:dyDescent="0.25">
      <c r="A9735">
        <f t="shared" si="458"/>
        <v>271</v>
      </c>
      <c r="B9735">
        <f t="shared" si="459"/>
        <v>14</v>
      </c>
      <c r="C9735" t="str">
        <f>_xlfn.XLOOKUP(A9735,Table4[Lfd],Table4[idElementValue],"Err",0)</f>
        <v/>
      </c>
      <c r="D9735">
        <f t="shared" si="459"/>
        <v>14</v>
      </c>
      <c r="E9735">
        <f ca="1">OFFSET(ElementsDB!$AQ$2,SeriesSelection!A9735-1,SeriesSelection!B9735-1)</f>
        <v>0</v>
      </c>
      <c r="F9735">
        <f>_xlfn.XLOOKUP(A9735,Table4[Lfd],Table4[Periods],"Err",0)</f>
        <v>0</v>
      </c>
      <c r="G9735" t="b">
        <f t="shared" si="460"/>
        <v>0</v>
      </c>
    </row>
    <row r="9736" spans="1:7" hidden="1" x14ac:dyDescent="0.25">
      <c r="A9736">
        <f t="shared" si="458"/>
        <v>271</v>
      </c>
      <c r="B9736">
        <f t="shared" si="459"/>
        <v>15</v>
      </c>
      <c r="C9736" t="str">
        <f>_xlfn.XLOOKUP(A9736,Table4[Lfd],Table4[idElementValue],"Err",0)</f>
        <v/>
      </c>
      <c r="D9736">
        <f t="shared" si="459"/>
        <v>15</v>
      </c>
      <c r="E9736">
        <f ca="1">OFFSET(ElementsDB!$AQ$2,SeriesSelection!A9736-1,SeriesSelection!B9736-1)</f>
        <v>0</v>
      </c>
      <c r="F9736">
        <f>_xlfn.XLOOKUP(A9736,Table4[Lfd],Table4[Periods],"Err",0)</f>
        <v>0</v>
      </c>
      <c r="G9736" t="b">
        <f t="shared" si="460"/>
        <v>0</v>
      </c>
    </row>
    <row r="9737" spans="1:7" hidden="1" x14ac:dyDescent="0.25">
      <c r="A9737">
        <f t="shared" si="458"/>
        <v>271</v>
      </c>
      <c r="B9737">
        <f t="shared" si="459"/>
        <v>16</v>
      </c>
      <c r="C9737" t="str">
        <f>_xlfn.XLOOKUP(A9737,Table4[Lfd],Table4[idElementValue],"Err",0)</f>
        <v/>
      </c>
      <c r="D9737">
        <f t="shared" si="459"/>
        <v>16</v>
      </c>
      <c r="E9737">
        <f ca="1">OFFSET(ElementsDB!$AQ$2,SeriesSelection!A9737-1,SeriesSelection!B9737-1)</f>
        <v>0</v>
      </c>
      <c r="F9737">
        <f>_xlfn.XLOOKUP(A9737,Table4[Lfd],Table4[Periods],"Err",0)</f>
        <v>0</v>
      </c>
      <c r="G9737" t="b">
        <f t="shared" si="460"/>
        <v>0</v>
      </c>
    </row>
    <row r="9738" spans="1:7" hidden="1" x14ac:dyDescent="0.25">
      <c r="A9738">
        <f t="shared" si="458"/>
        <v>271</v>
      </c>
      <c r="B9738">
        <f t="shared" si="459"/>
        <v>17</v>
      </c>
      <c r="C9738" t="str">
        <f>_xlfn.XLOOKUP(A9738,Table4[Lfd],Table4[idElementValue],"Err",0)</f>
        <v/>
      </c>
      <c r="D9738">
        <f t="shared" si="459"/>
        <v>17</v>
      </c>
      <c r="E9738">
        <f ca="1">OFFSET(ElementsDB!$AQ$2,SeriesSelection!A9738-1,SeriesSelection!B9738-1)</f>
        <v>0</v>
      </c>
      <c r="F9738">
        <f>_xlfn.XLOOKUP(A9738,Table4[Lfd],Table4[Periods],"Err",0)</f>
        <v>0</v>
      </c>
      <c r="G9738" t="b">
        <f t="shared" si="460"/>
        <v>0</v>
      </c>
    </row>
    <row r="9739" spans="1:7" hidden="1" x14ac:dyDescent="0.25">
      <c r="A9739">
        <f t="shared" si="458"/>
        <v>271</v>
      </c>
      <c r="B9739">
        <f t="shared" si="459"/>
        <v>18</v>
      </c>
      <c r="C9739" t="str">
        <f>_xlfn.XLOOKUP(A9739,Table4[Lfd],Table4[idElementValue],"Err",0)</f>
        <v/>
      </c>
      <c r="D9739">
        <f t="shared" si="459"/>
        <v>18</v>
      </c>
      <c r="E9739">
        <f ca="1">OFFSET(ElementsDB!$AQ$2,SeriesSelection!A9739-1,SeriesSelection!B9739-1)</f>
        <v>0</v>
      </c>
      <c r="F9739">
        <f>_xlfn.XLOOKUP(A9739,Table4[Lfd],Table4[Periods],"Err",0)</f>
        <v>0</v>
      </c>
      <c r="G9739" t="b">
        <f t="shared" si="460"/>
        <v>0</v>
      </c>
    </row>
    <row r="9740" spans="1:7" hidden="1" x14ac:dyDescent="0.25">
      <c r="A9740">
        <f t="shared" si="458"/>
        <v>271</v>
      </c>
      <c r="B9740">
        <f t="shared" si="459"/>
        <v>19</v>
      </c>
      <c r="C9740" t="str">
        <f>_xlfn.XLOOKUP(A9740,Table4[Lfd],Table4[idElementValue],"Err",0)</f>
        <v/>
      </c>
      <c r="D9740">
        <f t="shared" si="459"/>
        <v>19</v>
      </c>
      <c r="E9740">
        <f ca="1">OFFSET(ElementsDB!$AQ$2,SeriesSelection!A9740-1,SeriesSelection!B9740-1)</f>
        <v>0</v>
      </c>
      <c r="F9740">
        <f>_xlfn.XLOOKUP(A9740,Table4[Lfd],Table4[Periods],"Err",0)</f>
        <v>0</v>
      </c>
      <c r="G9740" t="b">
        <f t="shared" si="460"/>
        <v>0</v>
      </c>
    </row>
    <row r="9741" spans="1:7" hidden="1" x14ac:dyDescent="0.25">
      <c r="A9741">
        <f t="shared" si="458"/>
        <v>271</v>
      </c>
      <c r="B9741">
        <f t="shared" si="459"/>
        <v>20</v>
      </c>
      <c r="C9741" t="str">
        <f>_xlfn.XLOOKUP(A9741,Table4[Lfd],Table4[idElementValue],"Err",0)</f>
        <v/>
      </c>
      <c r="D9741">
        <f t="shared" si="459"/>
        <v>20</v>
      </c>
      <c r="E9741">
        <f ca="1">OFFSET(ElementsDB!$AQ$2,SeriesSelection!A9741-1,SeriesSelection!B9741-1)</f>
        <v>0</v>
      </c>
      <c r="F9741">
        <f>_xlfn.XLOOKUP(A9741,Table4[Lfd],Table4[Periods],"Err",0)</f>
        <v>0</v>
      </c>
      <c r="G9741" t="b">
        <f t="shared" si="460"/>
        <v>0</v>
      </c>
    </row>
    <row r="9742" spans="1:7" hidden="1" x14ac:dyDescent="0.25">
      <c r="A9742">
        <f t="shared" si="458"/>
        <v>271</v>
      </c>
      <c r="B9742">
        <f t="shared" si="459"/>
        <v>21</v>
      </c>
      <c r="C9742" t="str">
        <f>_xlfn.XLOOKUP(A9742,Table4[Lfd],Table4[idElementValue],"Err",0)</f>
        <v/>
      </c>
      <c r="D9742">
        <f t="shared" si="459"/>
        <v>21</v>
      </c>
      <c r="E9742">
        <f ca="1">OFFSET(ElementsDB!$AQ$2,SeriesSelection!A9742-1,SeriesSelection!B9742-1)</f>
        <v>0</v>
      </c>
      <c r="F9742">
        <f>_xlfn.XLOOKUP(A9742,Table4[Lfd],Table4[Periods],"Err",0)</f>
        <v>0</v>
      </c>
      <c r="G9742" t="b">
        <f t="shared" si="460"/>
        <v>0</v>
      </c>
    </row>
    <row r="9743" spans="1:7" hidden="1" x14ac:dyDescent="0.25">
      <c r="A9743">
        <f t="shared" si="458"/>
        <v>271</v>
      </c>
      <c r="B9743">
        <f t="shared" si="459"/>
        <v>22</v>
      </c>
      <c r="C9743" t="str">
        <f>_xlfn.XLOOKUP(A9743,Table4[Lfd],Table4[idElementValue],"Err",0)</f>
        <v/>
      </c>
      <c r="D9743">
        <f t="shared" si="459"/>
        <v>22</v>
      </c>
      <c r="E9743">
        <f ca="1">OFFSET(ElementsDB!$AQ$2,SeriesSelection!A9743-1,SeriesSelection!B9743-1)</f>
        <v>0</v>
      </c>
      <c r="F9743">
        <f>_xlfn.XLOOKUP(A9743,Table4[Lfd],Table4[Periods],"Err",0)</f>
        <v>0</v>
      </c>
      <c r="G9743" t="b">
        <f t="shared" si="460"/>
        <v>0</v>
      </c>
    </row>
    <row r="9744" spans="1:7" hidden="1" x14ac:dyDescent="0.25">
      <c r="A9744">
        <f t="shared" ref="A9744:A9807" si="461">IF(B9744=1,A9743+1,A9743)</f>
        <v>271</v>
      </c>
      <c r="B9744">
        <f t="shared" ref="B9744:D9807" si="462">IF(B9743=36,1,B9743+1)</f>
        <v>23</v>
      </c>
      <c r="C9744" t="str">
        <f>_xlfn.XLOOKUP(A9744,Table4[Lfd],Table4[idElementValue],"Err",0)</f>
        <v/>
      </c>
      <c r="D9744">
        <f t="shared" si="462"/>
        <v>23</v>
      </c>
      <c r="E9744">
        <f ca="1">OFFSET(ElementsDB!$AQ$2,SeriesSelection!A9744-1,SeriesSelection!B9744-1)</f>
        <v>0</v>
      </c>
      <c r="F9744">
        <f>_xlfn.XLOOKUP(A9744,Table4[Lfd],Table4[Periods],"Err",0)</f>
        <v>0</v>
      </c>
      <c r="G9744" t="b">
        <f t="shared" si="460"/>
        <v>0</v>
      </c>
    </row>
    <row r="9745" spans="1:7" hidden="1" x14ac:dyDescent="0.25">
      <c r="A9745">
        <f t="shared" si="461"/>
        <v>271</v>
      </c>
      <c r="B9745">
        <f t="shared" si="462"/>
        <v>24</v>
      </c>
      <c r="C9745" t="str">
        <f>_xlfn.XLOOKUP(A9745,Table4[Lfd],Table4[idElementValue],"Err",0)</f>
        <v/>
      </c>
      <c r="D9745">
        <f t="shared" si="462"/>
        <v>24</v>
      </c>
      <c r="E9745">
        <f ca="1">OFFSET(ElementsDB!$AQ$2,SeriesSelection!A9745-1,SeriesSelection!B9745-1)</f>
        <v>0</v>
      </c>
      <c r="F9745">
        <f>_xlfn.XLOOKUP(A9745,Table4[Lfd],Table4[Periods],"Err",0)</f>
        <v>0</v>
      </c>
      <c r="G9745" t="b">
        <f t="shared" si="460"/>
        <v>0</v>
      </c>
    </row>
    <row r="9746" spans="1:7" hidden="1" x14ac:dyDescent="0.25">
      <c r="A9746">
        <f t="shared" si="461"/>
        <v>271</v>
      </c>
      <c r="B9746">
        <f t="shared" si="462"/>
        <v>25</v>
      </c>
      <c r="C9746" t="str">
        <f>_xlfn.XLOOKUP(A9746,Table4[Lfd],Table4[idElementValue],"Err",0)</f>
        <v/>
      </c>
      <c r="D9746">
        <f t="shared" si="462"/>
        <v>25</v>
      </c>
      <c r="E9746">
        <f ca="1">OFFSET(ElementsDB!$AQ$2,SeriesSelection!A9746-1,SeriesSelection!B9746-1)</f>
        <v>0</v>
      </c>
      <c r="F9746">
        <f>_xlfn.XLOOKUP(A9746,Table4[Lfd],Table4[Periods],"Err",0)</f>
        <v>0</v>
      </c>
      <c r="G9746" t="b">
        <f t="shared" si="460"/>
        <v>0</v>
      </c>
    </row>
    <row r="9747" spans="1:7" hidden="1" x14ac:dyDescent="0.25">
      <c r="A9747">
        <f t="shared" si="461"/>
        <v>271</v>
      </c>
      <c r="B9747">
        <f t="shared" si="462"/>
        <v>26</v>
      </c>
      <c r="C9747" t="str">
        <f>_xlfn.XLOOKUP(A9747,Table4[Lfd],Table4[idElementValue],"Err",0)</f>
        <v/>
      </c>
      <c r="D9747">
        <f t="shared" si="462"/>
        <v>26</v>
      </c>
      <c r="E9747">
        <f ca="1">OFFSET(ElementsDB!$AQ$2,SeriesSelection!A9747-1,SeriesSelection!B9747-1)</f>
        <v>0</v>
      </c>
      <c r="F9747">
        <f>_xlfn.XLOOKUP(A9747,Table4[Lfd],Table4[Periods],"Err",0)</f>
        <v>0</v>
      </c>
      <c r="G9747" t="b">
        <f t="shared" si="460"/>
        <v>0</v>
      </c>
    </row>
    <row r="9748" spans="1:7" hidden="1" x14ac:dyDescent="0.25">
      <c r="A9748">
        <f t="shared" si="461"/>
        <v>271</v>
      </c>
      <c r="B9748">
        <f t="shared" si="462"/>
        <v>27</v>
      </c>
      <c r="C9748" t="str">
        <f>_xlfn.XLOOKUP(A9748,Table4[Lfd],Table4[idElementValue],"Err",0)</f>
        <v/>
      </c>
      <c r="D9748">
        <f t="shared" si="462"/>
        <v>27</v>
      </c>
      <c r="E9748">
        <f ca="1">OFFSET(ElementsDB!$AQ$2,SeriesSelection!A9748-1,SeriesSelection!B9748-1)</f>
        <v>0</v>
      </c>
      <c r="F9748">
        <f>_xlfn.XLOOKUP(A9748,Table4[Lfd],Table4[Periods],"Err",0)</f>
        <v>0</v>
      </c>
      <c r="G9748" t="b">
        <f t="shared" si="460"/>
        <v>0</v>
      </c>
    </row>
    <row r="9749" spans="1:7" hidden="1" x14ac:dyDescent="0.25">
      <c r="A9749">
        <f t="shared" si="461"/>
        <v>271</v>
      </c>
      <c r="B9749">
        <f t="shared" si="462"/>
        <v>28</v>
      </c>
      <c r="C9749" t="str">
        <f>_xlfn.XLOOKUP(A9749,Table4[Lfd],Table4[idElementValue],"Err",0)</f>
        <v/>
      </c>
      <c r="D9749">
        <f t="shared" si="462"/>
        <v>28</v>
      </c>
      <c r="E9749">
        <f ca="1">OFFSET(ElementsDB!$AQ$2,SeriesSelection!A9749-1,SeriesSelection!B9749-1)</f>
        <v>0</v>
      </c>
      <c r="F9749">
        <f>_xlfn.XLOOKUP(A9749,Table4[Lfd],Table4[Periods],"Err",0)</f>
        <v>0</v>
      </c>
      <c r="G9749" t="b">
        <f t="shared" si="460"/>
        <v>0</v>
      </c>
    </row>
    <row r="9750" spans="1:7" hidden="1" x14ac:dyDescent="0.25">
      <c r="A9750">
        <f t="shared" si="461"/>
        <v>271</v>
      </c>
      <c r="B9750">
        <f t="shared" si="462"/>
        <v>29</v>
      </c>
      <c r="C9750" t="str">
        <f>_xlfn.XLOOKUP(A9750,Table4[Lfd],Table4[idElementValue],"Err",0)</f>
        <v/>
      </c>
      <c r="D9750">
        <f t="shared" si="462"/>
        <v>29</v>
      </c>
      <c r="E9750">
        <f ca="1">OFFSET(ElementsDB!$AQ$2,SeriesSelection!A9750-1,SeriesSelection!B9750-1)</f>
        <v>0</v>
      </c>
      <c r="F9750">
        <f>_xlfn.XLOOKUP(A9750,Table4[Lfd],Table4[Periods],"Err",0)</f>
        <v>0</v>
      </c>
      <c r="G9750" t="b">
        <f t="shared" si="460"/>
        <v>0</v>
      </c>
    </row>
    <row r="9751" spans="1:7" hidden="1" x14ac:dyDescent="0.25">
      <c r="A9751">
        <f t="shared" si="461"/>
        <v>271</v>
      </c>
      <c r="B9751">
        <f t="shared" si="462"/>
        <v>30</v>
      </c>
      <c r="C9751" t="str">
        <f>_xlfn.XLOOKUP(A9751,Table4[Lfd],Table4[idElementValue],"Err",0)</f>
        <v/>
      </c>
      <c r="D9751">
        <f t="shared" si="462"/>
        <v>30</v>
      </c>
      <c r="E9751">
        <f ca="1">OFFSET(ElementsDB!$AQ$2,SeriesSelection!A9751-1,SeriesSelection!B9751-1)</f>
        <v>0</v>
      </c>
      <c r="F9751">
        <f>_xlfn.XLOOKUP(A9751,Table4[Lfd],Table4[Periods],"Err",0)</f>
        <v>0</v>
      </c>
      <c r="G9751" t="b">
        <f t="shared" si="460"/>
        <v>0</v>
      </c>
    </row>
    <row r="9752" spans="1:7" hidden="1" x14ac:dyDescent="0.25">
      <c r="A9752">
        <f t="shared" si="461"/>
        <v>271</v>
      </c>
      <c r="B9752">
        <f t="shared" si="462"/>
        <v>31</v>
      </c>
      <c r="C9752" t="str">
        <f>_xlfn.XLOOKUP(A9752,Table4[Lfd],Table4[idElementValue],"Err",0)</f>
        <v/>
      </c>
      <c r="D9752">
        <f t="shared" si="462"/>
        <v>31</v>
      </c>
      <c r="E9752">
        <f ca="1">OFFSET(ElementsDB!$AQ$2,SeriesSelection!A9752-1,SeriesSelection!B9752-1)</f>
        <v>0</v>
      </c>
      <c r="F9752">
        <f>_xlfn.XLOOKUP(A9752,Table4[Lfd],Table4[Periods],"Err",0)</f>
        <v>0</v>
      </c>
      <c r="G9752" t="b">
        <f t="shared" si="460"/>
        <v>0</v>
      </c>
    </row>
    <row r="9753" spans="1:7" hidden="1" x14ac:dyDescent="0.25">
      <c r="A9753">
        <f t="shared" si="461"/>
        <v>271</v>
      </c>
      <c r="B9753">
        <f t="shared" si="462"/>
        <v>32</v>
      </c>
      <c r="C9753" t="str">
        <f>_xlfn.XLOOKUP(A9753,Table4[Lfd],Table4[idElementValue],"Err",0)</f>
        <v/>
      </c>
      <c r="D9753">
        <f t="shared" si="462"/>
        <v>32</v>
      </c>
      <c r="E9753">
        <f ca="1">OFFSET(ElementsDB!$AQ$2,SeriesSelection!A9753-1,SeriesSelection!B9753-1)</f>
        <v>0</v>
      </c>
      <c r="F9753">
        <f>_xlfn.XLOOKUP(A9753,Table4[Lfd],Table4[Periods],"Err",0)</f>
        <v>0</v>
      </c>
      <c r="G9753" t="b">
        <f t="shared" si="460"/>
        <v>0</v>
      </c>
    </row>
    <row r="9754" spans="1:7" hidden="1" x14ac:dyDescent="0.25">
      <c r="A9754">
        <f t="shared" si="461"/>
        <v>271</v>
      </c>
      <c r="B9754">
        <f t="shared" si="462"/>
        <v>33</v>
      </c>
      <c r="C9754" t="str">
        <f>_xlfn.XLOOKUP(A9754,Table4[Lfd],Table4[idElementValue],"Err",0)</f>
        <v/>
      </c>
      <c r="D9754">
        <f t="shared" si="462"/>
        <v>33</v>
      </c>
      <c r="E9754">
        <f ca="1">OFFSET(ElementsDB!$AQ$2,SeriesSelection!A9754-1,SeriesSelection!B9754-1)</f>
        <v>0</v>
      </c>
      <c r="F9754">
        <f>_xlfn.XLOOKUP(A9754,Table4[Lfd],Table4[Periods],"Err",0)</f>
        <v>0</v>
      </c>
      <c r="G9754" t="b">
        <f t="shared" si="460"/>
        <v>0</v>
      </c>
    </row>
    <row r="9755" spans="1:7" hidden="1" x14ac:dyDescent="0.25">
      <c r="A9755">
        <f t="shared" si="461"/>
        <v>271</v>
      </c>
      <c r="B9755">
        <f t="shared" si="462"/>
        <v>34</v>
      </c>
      <c r="C9755" t="str">
        <f>_xlfn.XLOOKUP(A9755,Table4[Lfd],Table4[idElementValue],"Err",0)</f>
        <v/>
      </c>
      <c r="D9755">
        <f t="shared" si="462"/>
        <v>34</v>
      </c>
      <c r="E9755">
        <f ca="1">OFFSET(ElementsDB!$AQ$2,SeriesSelection!A9755-1,SeriesSelection!B9755-1)</f>
        <v>0</v>
      </c>
      <c r="F9755">
        <f>_xlfn.XLOOKUP(A9755,Table4[Lfd],Table4[Periods],"Err",0)</f>
        <v>0</v>
      </c>
      <c r="G9755" t="b">
        <f t="shared" si="460"/>
        <v>0</v>
      </c>
    </row>
    <row r="9756" spans="1:7" hidden="1" x14ac:dyDescent="0.25">
      <c r="A9756">
        <f t="shared" si="461"/>
        <v>271</v>
      </c>
      <c r="B9756">
        <f t="shared" si="462"/>
        <v>35</v>
      </c>
      <c r="C9756" t="str">
        <f>_xlfn.XLOOKUP(A9756,Table4[Lfd],Table4[idElementValue],"Err",0)</f>
        <v/>
      </c>
      <c r="D9756">
        <f t="shared" si="462"/>
        <v>35</v>
      </c>
      <c r="E9756">
        <f ca="1">OFFSET(ElementsDB!$AQ$2,SeriesSelection!A9756-1,SeriesSelection!B9756-1)</f>
        <v>0</v>
      </c>
      <c r="F9756">
        <f>_xlfn.XLOOKUP(A9756,Table4[Lfd],Table4[Periods],"Err",0)</f>
        <v>0</v>
      </c>
      <c r="G9756" t="b">
        <f t="shared" si="460"/>
        <v>0</v>
      </c>
    </row>
    <row r="9757" spans="1:7" hidden="1" x14ac:dyDescent="0.25">
      <c r="A9757">
        <f t="shared" si="461"/>
        <v>271</v>
      </c>
      <c r="B9757">
        <f t="shared" si="462"/>
        <v>36</v>
      </c>
      <c r="C9757" t="str">
        <f>_xlfn.XLOOKUP(A9757,Table4[Lfd],Table4[idElementValue],"Err",0)</f>
        <v/>
      </c>
      <c r="D9757">
        <f t="shared" si="462"/>
        <v>36</v>
      </c>
      <c r="E9757">
        <f ca="1">OFFSET(ElementsDB!$AQ$2,SeriesSelection!A9757-1,SeriesSelection!B9757-1)</f>
        <v>0</v>
      </c>
      <c r="F9757">
        <f>_xlfn.XLOOKUP(A9757,Table4[Lfd],Table4[Periods],"Err",0)</f>
        <v>0</v>
      </c>
      <c r="G9757" t="b">
        <f t="shared" si="460"/>
        <v>0</v>
      </c>
    </row>
    <row r="9758" spans="1:7" hidden="1" x14ac:dyDescent="0.25">
      <c r="A9758">
        <f t="shared" si="461"/>
        <v>272</v>
      </c>
      <c r="B9758">
        <f t="shared" si="462"/>
        <v>1</v>
      </c>
      <c r="C9758" t="str">
        <f>_xlfn.XLOOKUP(A9758,Table4[Lfd],Table4[idElementValue],"Err",0)</f>
        <v/>
      </c>
      <c r="D9758">
        <f t="shared" si="462"/>
        <v>1</v>
      </c>
      <c r="E9758">
        <f ca="1">OFFSET(ElementsDB!$AQ$2,SeriesSelection!A9758-1,SeriesSelection!B9758-1)</f>
        <v>0</v>
      </c>
      <c r="F9758">
        <f>_xlfn.XLOOKUP(A9758,Table4[Lfd],Table4[Periods],"Err",0)</f>
        <v>0</v>
      </c>
      <c r="G9758" t="b">
        <f t="shared" si="460"/>
        <v>0</v>
      </c>
    </row>
    <row r="9759" spans="1:7" hidden="1" x14ac:dyDescent="0.25">
      <c r="A9759">
        <f t="shared" si="461"/>
        <v>272</v>
      </c>
      <c r="B9759">
        <f t="shared" si="462"/>
        <v>2</v>
      </c>
      <c r="C9759" t="str">
        <f>_xlfn.XLOOKUP(A9759,Table4[Lfd],Table4[idElementValue],"Err",0)</f>
        <v/>
      </c>
      <c r="D9759">
        <f t="shared" si="462"/>
        <v>2</v>
      </c>
      <c r="E9759">
        <f ca="1">OFFSET(ElementsDB!$AQ$2,SeriesSelection!A9759-1,SeriesSelection!B9759-1)</f>
        <v>0</v>
      </c>
      <c r="F9759">
        <f>_xlfn.XLOOKUP(A9759,Table4[Lfd],Table4[Periods],"Err",0)</f>
        <v>0</v>
      </c>
      <c r="G9759" t="b">
        <f t="shared" si="460"/>
        <v>0</v>
      </c>
    </row>
    <row r="9760" spans="1:7" hidden="1" x14ac:dyDescent="0.25">
      <c r="A9760">
        <f t="shared" si="461"/>
        <v>272</v>
      </c>
      <c r="B9760">
        <f t="shared" si="462"/>
        <v>3</v>
      </c>
      <c r="C9760" t="str">
        <f>_xlfn.XLOOKUP(A9760,Table4[Lfd],Table4[idElementValue],"Err",0)</f>
        <v/>
      </c>
      <c r="D9760">
        <f t="shared" si="462"/>
        <v>3</v>
      </c>
      <c r="E9760">
        <f ca="1">OFFSET(ElementsDB!$AQ$2,SeriesSelection!A9760-1,SeriesSelection!B9760-1)</f>
        <v>0</v>
      </c>
      <c r="F9760">
        <f>_xlfn.XLOOKUP(A9760,Table4[Lfd],Table4[Periods],"Err",0)</f>
        <v>0</v>
      </c>
      <c r="G9760" t="b">
        <f t="shared" si="460"/>
        <v>0</v>
      </c>
    </row>
    <row r="9761" spans="1:7" hidden="1" x14ac:dyDescent="0.25">
      <c r="A9761">
        <f t="shared" si="461"/>
        <v>272</v>
      </c>
      <c r="B9761">
        <f t="shared" si="462"/>
        <v>4</v>
      </c>
      <c r="C9761" t="str">
        <f>_xlfn.XLOOKUP(A9761,Table4[Lfd],Table4[idElementValue],"Err",0)</f>
        <v/>
      </c>
      <c r="D9761">
        <f t="shared" si="462"/>
        <v>4</v>
      </c>
      <c r="E9761">
        <f ca="1">OFFSET(ElementsDB!$AQ$2,SeriesSelection!A9761-1,SeriesSelection!B9761-1)</f>
        <v>0</v>
      </c>
      <c r="F9761">
        <f>_xlfn.XLOOKUP(A9761,Table4[Lfd],Table4[Periods],"Err",0)</f>
        <v>0</v>
      </c>
      <c r="G9761" t="b">
        <f t="shared" si="460"/>
        <v>0</v>
      </c>
    </row>
    <row r="9762" spans="1:7" hidden="1" x14ac:dyDescent="0.25">
      <c r="A9762">
        <f t="shared" si="461"/>
        <v>272</v>
      </c>
      <c r="B9762">
        <f t="shared" si="462"/>
        <v>5</v>
      </c>
      <c r="C9762" t="str">
        <f>_xlfn.XLOOKUP(A9762,Table4[Lfd],Table4[idElementValue],"Err",0)</f>
        <v/>
      </c>
      <c r="D9762">
        <f t="shared" si="462"/>
        <v>5</v>
      </c>
      <c r="E9762">
        <f ca="1">OFFSET(ElementsDB!$AQ$2,SeriesSelection!A9762-1,SeriesSelection!B9762-1)</f>
        <v>0</v>
      </c>
      <c r="F9762">
        <f>_xlfn.XLOOKUP(A9762,Table4[Lfd],Table4[Periods],"Err",0)</f>
        <v>0</v>
      </c>
      <c r="G9762" t="b">
        <f t="shared" si="460"/>
        <v>0</v>
      </c>
    </row>
    <row r="9763" spans="1:7" hidden="1" x14ac:dyDescent="0.25">
      <c r="A9763">
        <f t="shared" si="461"/>
        <v>272</v>
      </c>
      <c r="B9763">
        <f t="shared" si="462"/>
        <v>6</v>
      </c>
      <c r="C9763" t="str">
        <f>_xlfn.XLOOKUP(A9763,Table4[Lfd],Table4[idElementValue],"Err",0)</f>
        <v/>
      </c>
      <c r="D9763">
        <f t="shared" si="462"/>
        <v>6</v>
      </c>
      <c r="E9763">
        <f ca="1">OFFSET(ElementsDB!$AQ$2,SeriesSelection!A9763-1,SeriesSelection!B9763-1)</f>
        <v>0</v>
      </c>
      <c r="F9763">
        <f>_xlfn.XLOOKUP(A9763,Table4[Lfd],Table4[Periods],"Err",0)</f>
        <v>0</v>
      </c>
      <c r="G9763" t="b">
        <f t="shared" si="460"/>
        <v>0</v>
      </c>
    </row>
    <row r="9764" spans="1:7" hidden="1" x14ac:dyDescent="0.25">
      <c r="A9764">
        <f t="shared" si="461"/>
        <v>272</v>
      </c>
      <c r="B9764">
        <f t="shared" si="462"/>
        <v>7</v>
      </c>
      <c r="C9764" t="str">
        <f>_xlfn.XLOOKUP(A9764,Table4[Lfd],Table4[idElementValue],"Err",0)</f>
        <v/>
      </c>
      <c r="D9764">
        <f t="shared" si="462"/>
        <v>7</v>
      </c>
      <c r="E9764">
        <f ca="1">OFFSET(ElementsDB!$AQ$2,SeriesSelection!A9764-1,SeriesSelection!B9764-1)</f>
        <v>0</v>
      </c>
      <c r="F9764">
        <f>_xlfn.XLOOKUP(A9764,Table4[Lfd],Table4[Periods],"Err",0)</f>
        <v>0</v>
      </c>
      <c r="G9764" t="b">
        <f t="shared" si="460"/>
        <v>0</v>
      </c>
    </row>
    <row r="9765" spans="1:7" hidden="1" x14ac:dyDescent="0.25">
      <c r="A9765">
        <f t="shared" si="461"/>
        <v>272</v>
      </c>
      <c r="B9765">
        <f t="shared" si="462"/>
        <v>8</v>
      </c>
      <c r="C9765" t="str">
        <f>_xlfn.XLOOKUP(A9765,Table4[Lfd],Table4[idElementValue],"Err",0)</f>
        <v/>
      </c>
      <c r="D9765">
        <f t="shared" si="462"/>
        <v>8</v>
      </c>
      <c r="E9765">
        <f ca="1">OFFSET(ElementsDB!$AQ$2,SeriesSelection!A9765-1,SeriesSelection!B9765-1)</f>
        <v>0</v>
      </c>
      <c r="F9765">
        <f>_xlfn.XLOOKUP(A9765,Table4[Lfd],Table4[Periods],"Err",0)</f>
        <v>0</v>
      </c>
      <c r="G9765" t="b">
        <f t="shared" si="460"/>
        <v>0</v>
      </c>
    </row>
    <row r="9766" spans="1:7" hidden="1" x14ac:dyDescent="0.25">
      <c r="A9766">
        <f t="shared" si="461"/>
        <v>272</v>
      </c>
      <c r="B9766">
        <f t="shared" si="462"/>
        <v>9</v>
      </c>
      <c r="C9766" t="str">
        <f>_xlfn.XLOOKUP(A9766,Table4[Lfd],Table4[idElementValue],"Err",0)</f>
        <v/>
      </c>
      <c r="D9766">
        <f t="shared" si="462"/>
        <v>9</v>
      </c>
      <c r="E9766">
        <f ca="1">OFFSET(ElementsDB!$AQ$2,SeriesSelection!A9766-1,SeriesSelection!B9766-1)</f>
        <v>0</v>
      </c>
      <c r="F9766">
        <f>_xlfn.XLOOKUP(A9766,Table4[Lfd],Table4[Periods],"Err",0)</f>
        <v>0</v>
      </c>
      <c r="G9766" t="b">
        <f t="shared" si="460"/>
        <v>0</v>
      </c>
    </row>
    <row r="9767" spans="1:7" hidden="1" x14ac:dyDescent="0.25">
      <c r="A9767">
        <f t="shared" si="461"/>
        <v>272</v>
      </c>
      <c r="B9767">
        <f t="shared" si="462"/>
        <v>10</v>
      </c>
      <c r="C9767" t="str">
        <f>_xlfn.XLOOKUP(A9767,Table4[Lfd],Table4[idElementValue],"Err",0)</f>
        <v/>
      </c>
      <c r="D9767">
        <f t="shared" si="462"/>
        <v>10</v>
      </c>
      <c r="E9767">
        <f ca="1">OFFSET(ElementsDB!$AQ$2,SeriesSelection!A9767-1,SeriesSelection!B9767-1)</f>
        <v>0</v>
      </c>
      <c r="F9767">
        <f>_xlfn.XLOOKUP(A9767,Table4[Lfd],Table4[Periods],"Err",0)</f>
        <v>0</v>
      </c>
      <c r="G9767" t="b">
        <f t="shared" si="460"/>
        <v>0</v>
      </c>
    </row>
    <row r="9768" spans="1:7" hidden="1" x14ac:dyDescent="0.25">
      <c r="A9768">
        <f t="shared" si="461"/>
        <v>272</v>
      </c>
      <c r="B9768">
        <f t="shared" si="462"/>
        <v>11</v>
      </c>
      <c r="C9768" t="str">
        <f>_xlfn.XLOOKUP(A9768,Table4[Lfd],Table4[idElementValue],"Err",0)</f>
        <v/>
      </c>
      <c r="D9768">
        <f t="shared" si="462"/>
        <v>11</v>
      </c>
      <c r="E9768">
        <f ca="1">OFFSET(ElementsDB!$AQ$2,SeriesSelection!A9768-1,SeriesSelection!B9768-1)</f>
        <v>0</v>
      </c>
      <c r="F9768">
        <f>_xlfn.XLOOKUP(A9768,Table4[Lfd],Table4[Periods],"Err",0)</f>
        <v>0</v>
      </c>
      <c r="G9768" t="b">
        <f t="shared" si="460"/>
        <v>0</v>
      </c>
    </row>
    <row r="9769" spans="1:7" hidden="1" x14ac:dyDescent="0.25">
      <c r="A9769">
        <f t="shared" si="461"/>
        <v>272</v>
      </c>
      <c r="B9769">
        <f t="shared" si="462"/>
        <v>12</v>
      </c>
      <c r="C9769" t="str">
        <f>_xlfn.XLOOKUP(A9769,Table4[Lfd],Table4[idElementValue],"Err",0)</f>
        <v/>
      </c>
      <c r="D9769">
        <f t="shared" si="462"/>
        <v>12</v>
      </c>
      <c r="E9769">
        <f ca="1">OFFSET(ElementsDB!$AQ$2,SeriesSelection!A9769-1,SeriesSelection!B9769-1)</f>
        <v>0</v>
      </c>
      <c r="F9769">
        <f>_xlfn.XLOOKUP(A9769,Table4[Lfd],Table4[Periods],"Err",0)</f>
        <v>0</v>
      </c>
      <c r="G9769" t="b">
        <f t="shared" si="460"/>
        <v>0</v>
      </c>
    </row>
    <row r="9770" spans="1:7" hidden="1" x14ac:dyDescent="0.25">
      <c r="A9770">
        <f t="shared" si="461"/>
        <v>272</v>
      </c>
      <c r="B9770">
        <f t="shared" si="462"/>
        <v>13</v>
      </c>
      <c r="C9770" t="str">
        <f>_xlfn.XLOOKUP(A9770,Table4[Lfd],Table4[idElementValue],"Err",0)</f>
        <v/>
      </c>
      <c r="D9770">
        <f t="shared" si="462"/>
        <v>13</v>
      </c>
      <c r="E9770">
        <f ca="1">OFFSET(ElementsDB!$AQ$2,SeriesSelection!A9770-1,SeriesSelection!B9770-1)</f>
        <v>0</v>
      </c>
      <c r="F9770">
        <f>_xlfn.XLOOKUP(A9770,Table4[Lfd],Table4[Periods],"Err",0)</f>
        <v>0</v>
      </c>
      <c r="G9770" t="b">
        <f t="shared" si="460"/>
        <v>0</v>
      </c>
    </row>
    <row r="9771" spans="1:7" hidden="1" x14ac:dyDescent="0.25">
      <c r="A9771">
        <f t="shared" si="461"/>
        <v>272</v>
      </c>
      <c r="B9771">
        <f t="shared" si="462"/>
        <v>14</v>
      </c>
      <c r="C9771" t="str">
        <f>_xlfn.XLOOKUP(A9771,Table4[Lfd],Table4[idElementValue],"Err",0)</f>
        <v/>
      </c>
      <c r="D9771">
        <f t="shared" si="462"/>
        <v>14</v>
      </c>
      <c r="E9771">
        <f ca="1">OFFSET(ElementsDB!$AQ$2,SeriesSelection!A9771-1,SeriesSelection!B9771-1)</f>
        <v>0</v>
      </c>
      <c r="F9771">
        <f>_xlfn.XLOOKUP(A9771,Table4[Lfd],Table4[Periods],"Err",0)</f>
        <v>0</v>
      </c>
      <c r="G9771" t="b">
        <f t="shared" si="460"/>
        <v>0</v>
      </c>
    </row>
    <row r="9772" spans="1:7" hidden="1" x14ac:dyDescent="0.25">
      <c r="A9772">
        <f t="shared" si="461"/>
        <v>272</v>
      </c>
      <c r="B9772">
        <f t="shared" si="462"/>
        <v>15</v>
      </c>
      <c r="C9772" t="str">
        <f>_xlfn.XLOOKUP(A9772,Table4[Lfd],Table4[idElementValue],"Err",0)</f>
        <v/>
      </c>
      <c r="D9772">
        <f t="shared" si="462"/>
        <v>15</v>
      </c>
      <c r="E9772">
        <f ca="1">OFFSET(ElementsDB!$AQ$2,SeriesSelection!A9772-1,SeriesSelection!B9772-1)</f>
        <v>0</v>
      </c>
      <c r="F9772">
        <f>_xlfn.XLOOKUP(A9772,Table4[Lfd],Table4[Periods],"Err",0)</f>
        <v>0</v>
      </c>
      <c r="G9772" t="b">
        <f t="shared" si="460"/>
        <v>0</v>
      </c>
    </row>
    <row r="9773" spans="1:7" hidden="1" x14ac:dyDescent="0.25">
      <c r="A9773">
        <f t="shared" si="461"/>
        <v>272</v>
      </c>
      <c r="B9773">
        <f t="shared" si="462"/>
        <v>16</v>
      </c>
      <c r="C9773" t="str">
        <f>_xlfn.XLOOKUP(A9773,Table4[Lfd],Table4[idElementValue],"Err",0)</f>
        <v/>
      </c>
      <c r="D9773">
        <f t="shared" si="462"/>
        <v>16</v>
      </c>
      <c r="E9773">
        <f ca="1">OFFSET(ElementsDB!$AQ$2,SeriesSelection!A9773-1,SeriesSelection!B9773-1)</f>
        <v>0</v>
      </c>
      <c r="F9773">
        <f>_xlfn.XLOOKUP(A9773,Table4[Lfd],Table4[Periods],"Err",0)</f>
        <v>0</v>
      </c>
      <c r="G9773" t="b">
        <f t="shared" si="460"/>
        <v>0</v>
      </c>
    </row>
    <row r="9774" spans="1:7" hidden="1" x14ac:dyDescent="0.25">
      <c r="A9774">
        <f t="shared" si="461"/>
        <v>272</v>
      </c>
      <c r="B9774">
        <f t="shared" si="462"/>
        <v>17</v>
      </c>
      <c r="C9774" t="str">
        <f>_xlfn.XLOOKUP(A9774,Table4[Lfd],Table4[idElementValue],"Err",0)</f>
        <v/>
      </c>
      <c r="D9774">
        <f t="shared" si="462"/>
        <v>17</v>
      </c>
      <c r="E9774">
        <f ca="1">OFFSET(ElementsDB!$AQ$2,SeriesSelection!A9774-1,SeriesSelection!B9774-1)</f>
        <v>0</v>
      </c>
      <c r="F9774">
        <f>_xlfn.XLOOKUP(A9774,Table4[Lfd],Table4[Periods],"Err",0)</f>
        <v>0</v>
      </c>
      <c r="G9774" t="b">
        <f t="shared" si="460"/>
        <v>0</v>
      </c>
    </row>
    <row r="9775" spans="1:7" hidden="1" x14ac:dyDescent="0.25">
      <c r="A9775">
        <f t="shared" si="461"/>
        <v>272</v>
      </c>
      <c r="B9775">
        <f t="shared" si="462"/>
        <v>18</v>
      </c>
      <c r="C9775" t="str">
        <f>_xlfn.XLOOKUP(A9775,Table4[Lfd],Table4[idElementValue],"Err",0)</f>
        <v/>
      </c>
      <c r="D9775">
        <f t="shared" si="462"/>
        <v>18</v>
      </c>
      <c r="E9775">
        <f ca="1">OFFSET(ElementsDB!$AQ$2,SeriesSelection!A9775-1,SeriesSelection!B9775-1)</f>
        <v>0</v>
      </c>
      <c r="F9775">
        <f>_xlfn.XLOOKUP(A9775,Table4[Lfd],Table4[Periods],"Err",0)</f>
        <v>0</v>
      </c>
      <c r="G9775" t="b">
        <f t="shared" si="460"/>
        <v>0</v>
      </c>
    </row>
    <row r="9776" spans="1:7" hidden="1" x14ac:dyDescent="0.25">
      <c r="A9776">
        <f t="shared" si="461"/>
        <v>272</v>
      </c>
      <c r="B9776">
        <f t="shared" si="462"/>
        <v>19</v>
      </c>
      <c r="C9776" t="str">
        <f>_xlfn.XLOOKUP(A9776,Table4[Lfd],Table4[idElementValue],"Err",0)</f>
        <v/>
      </c>
      <c r="D9776">
        <f t="shared" si="462"/>
        <v>19</v>
      </c>
      <c r="E9776">
        <f ca="1">OFFSET(ElementsDB!$AQ$2,SeriesSelection!A9776-1,SeriesSelection!B9776-1)</f>
        <v>0</v>
      </c>
      <c r="F9776">
        <f>_xlfn.XLOOKUP(A9776,Table4[Lfd],Table4[Periods],"Err",0)</f>
        <v>0</v>
      </c>
      <c r="G9776" t="b">
        <f t="shared" si="460"/>
        <v>0</v>
      </c>
    </row>
    <row r="9777" spans="1:7" hidden="1" x14ac:dyDescent="0.25">
      <c r="A9777">
        <f t="shared" si="461"/>
        <v>272</v>
      </c>
      <c r="B9777">
        <f t="shared" si="462"/>
        <v>20</v>
      </c>
      <c r="C9777" t="str">
        <f>_xlfn.XLOOKUP(A9777,Table4[Lfd],Table4[idElementValue],"Err",0)</f>
        <v/>
      </c>
      <c r="D9777">
        <f t="shared" si="462"/>
        <v>20</v>
      </c>
      <c r="E9777">
        <f ca="1">OFFSET(ElementsDB!$AQ$2,SeriesSelection!A9777-1,SeriesSelection!B9777-1)</f>
        <v>0</v>
      </c>
      <c r="F9777">
        <f>_xlfn.XLOOKUP(A9777,Table4[Lfd],Table4[Periods],"Err",0)</f>
        <v>0</v>
      </c>
      <c r="G9777" t="b">
        <f t="shared" si="460"/>
        <v>0</v>
      </c>
    </row>
    <row r="9778" spans="1:7" hidden="1" x14ac:dyDescent="0.25">
      <c r="A9778">
        <f t="shared" si="461"/>
        <v>272</v>
      </c>
      <c r="B9778">
        <f t="shared" si="462"/>
        <v>21</v>
      </c>
      <c r="C9778" t="str">
        <f>_xlfn.XLOOKUP(A9778,Table4[Lfd],Table4[idElementValue],"Err",0)</f>
        <v/>
      </c>
      <c r="D9778">
        <f t="shared" si="462"/>
        <v>21</v>
      </c>
      <c r="E9778">
        <f ca="1">OFFSET(ElementsDB!$AQ$2,SeriesSelection!A9778-1,SeriesSelection!B9778-1)</f>
        <v>0</v>
      </c>
      <c r="F9778">
        <f>_xlfn.XLOOKUP(A9778,Table4[Lfd],Table4[Periods],"Err",0)</f>
        <v>0</v>
      </c>
      <c r="G9778" t="b">
        <f t="shared" si="460"/>
        <v>0</v>
      </c>
    </row>
    <row r="9779" spans="1:7" hidden="1" x14ac:dyDescent="0.25">
      <c r="A9779">
        <f t="shared" si="461"/>
        <v>272</v>
      </c>
      <c r="B9779">
        <f t="shared" si="462"/>
        <v>22</v>
      </c>
      <c r="C9779" t="str">
        <f>_xlfn.XLOOKUP(A9779,Table4[Lfd],Table4[idElementValue],"Err",0)</f>
        <v/>
      </c>
      <c r="D9779">
        <f t="shared" si="462"/>
        <v>22</v>
      </c>
      <c r="E9779">
        <f ca="1">OFFSET(ElementsDB!$AQ$2,SeriesSelection!A9779-1,SeriesSelection!B9779-1)</f>
        <v>0</v>
      </c>
      <c r="F9779">
        <f>_xlfn.XLOOKUP(A9779,Table4[Lfd],Table4[Periods],"Err",0)</f>
        <v>0</v>
      </c>
      <c r="G9779" t="b">
        <f t="shared" si="460"/>
        <v>0</v>
      </c>
    </row>
    <row r="9780" spans="1:7" hidden="1" x14ac:dyDescent="0.25">
      <c r="A9780">
        <f t="shared" si="461"/>
        <v>272</v>
      </c>
      <c r="B9780">
        <f t="shared" si="462"/>
        <v>23</v>
      </c>
      <c r="C9780" t="str">
        <f>_xlfn.XLOOKUP(A9780,Table4[Lfd],Table4[idElementValue],"Err",0)</f>
        <v/>
      </c>
      <c r="D9780">
        <f t="shared" si="462"/>
        <v>23</v>
      </c>
      <c r="E9780">
        <f ca="1">OFFSET(ElementsDB!$AQ$2,SeriesSelection!A9780-1,SeriesSelection!B9780-1)</f>
        <v>0</v>
      </c>
      <c r="F9780">
        <f>_xlfn.XLOOKUP(A9780,Table4[Lfd],Table4[Periods],"Err",0)</f>
        <v>0</v>
      </c>
      <c r="G9780" t="b">
        <f t="shared" si="460"/>
        <v>0</v>
      </c>
    </row>
    <row r="9781" spans="1:7" hidden="1" x14ac:dyDescent="0.25">
      <c r="A9781">
        <f t="shared" si="461"/>
        <v>272</v>
      </c>
      <c r="B9781">
        <f t="shared" si="462"/>
        <v>24</v>
      </c>
      <c r="C9781" t="str">
        <f>_xlfn.XLOOKUP(A9781,Table4[Lfd],Table4[idElementValue],"Err",0)</f>
        <v/>
      </c>
      <c r="D9781">
        <f t="shared" si="462"/>
        <v>24</v>
      </c>
      <c r="E9781">
        <f ca="1">OFFSET(ElementsDB!$AQ$2,SeriesSelection!A9781-1,SeriesSelection!B9781-1)</f>
        <v>0</v>
      </c>
      <c r="F9781">
        <f>_xlfn.XLOOKUP(A9781,Table4[Lfd],Table4[Periods],"Err",0)</f>
        <v>0</v>
      </c>
      <c r="G9781" t="b">
        <f t="shared" si="460"/>
        <v>0</v>
      </c>
    </row>
    <row r="9782" spans="1:7" hidden="1" x14ac:dyDescent="0.25">
      <c r="A9782">
        <f t="shared" si="461"/>
        <v>272</v>
      </c>
      <c r="B9782">
        <f t="shared" si="462"/>
        <v>25</v>
      </c>
      <c r="C9782" t="str">
        <f>_xlfn.XLOOKUP(A9782,Table4[Lfd],Table4[idElementValue],"Err",0)</f>
        <v/>
      </c>
      <c r="D9782">
        <f t="shared" si="462"/>
        <v>25</v>
      </c>
      <c r="E9782">
        <f ca="1">OFFSET(ElementsDB!$AQ$2,SeriesSelection!A9782-1,SeriesSelection!B9782-1)</f>
        <v>0</v>
      </c>
      <c r="F9782">
        <f>_xlfn.XLOOKUP(A9782,Table4[Lfd],Table4[Periods],"Err",0)</f>
        <v>0</v>
      </c>
      <c r="G9782" t="b">
        <f t="shared" si="460"/>
        <v>0</v>
      </c>
    </row>
    <row r="9783" spans="1:7" hidden="1" x14ac:dyDescent="0.25">
      <c r="A9783">
        <f t="shared" si="461"/>
        <v>272</v>
      </c>
      <c r="B9783">
        <f t="shared" si="462"/>
        <v>26</v>
      </c>
      <c r="C9783" t="str">
        <f>_xlfn.XLOOKUP(A9783,Table4[Lfd],Table4[idElementValue],"Err",0)</f>
        <v/>
      </c>
      <c r="D9783">
        <f t="shared" si="462"/>
        <v>26</v>
      </c>
      <c r="E9783">
        <f ca="1">OFFSET(ElementsDB!$AQ$2,SeriesSelection!A9783-1,SeriesSelection!B9783-1)</f>
        <v>0</v>
      </c>
      <c r="F9783">
        <f>_xlfn.XLOOKUP(A9783,Table4[Lfd],Table4[Periods],"Err",0)</f>
        <v>0</v>
      </c>
      <c r="G9783" t="b">
        <f t="shared" si="460"/>
        <v>0</v>
      </c>
    </row>
    <row r="9784" spans="1:7" hidden="1" x14ac:dyDescent="0.25">
      <c r="A9784">
        <f t="shared" si="461"/>
        <v>272</v>
      </c>
      <c r="B9784">
        <f t="shared" si="462"/>
        <v>27</v>
      </c>
      <c r="C9784" t="str">
        <f>_xlfn.XLOOKUP(A9784,Table4[Lfd],Table4[idElementValue],"Err",0)</f>
        <v/>
      </c>
      <c r="D9784">
        <f t="shared" si="462"/>
        <v>27</v>
      </c>
      <c r="E9784">
        <f ca="1">OFFSET(ElementsDB!$AQ$2,SeriesSelection!A9784-1,SeriesSelection!B9784-1)</f>
        <v>0</v>
      </c>
      <c r="F9784">
        <f>_xlfn.XLOOKUP(A9784,Table4[Lfd],Table4[Periods],"Err",0)</f>
        <v>0</v>
      </c>
      <c r="G9784" t="b">
        <f t="shared" si="460"/>
        <v>0</v>
      </c>
    </row>
    <row r="9785" spans="1:7" hidden="1" x14ac:dyDescent="0.25">
      <c r="A9785">
        <f t="shared" si="461"/>
        <v>272</v>
      </c>
      <c r="B9785">
        <f t="shared" si="462"/>
        <v>28</v>
      </c>
      <c r="C9785" t="str">
        <f>_xlfn.XLOOKUP(A9785,Table4[Lfd],Table4[idElementValue],"Err",0)</f>
        <v/>
      </c>
      <c r="D9785">
        <f t="shared" si="462"/>
        <v>28</v>
      </c>
      <c r="E9785">
        <f ca="1">OFFSET(ElementsDB!$AQ$2,SeriesSelection!A9785-1,SeriesSelection!B9785-1)</f>
        <v>0</v>
      </c>
      <c r="F9785">
        <f>_xlfn.XLOOKUP(A9785,Table4[Lfd],Table4[Periods],"Err",0)</f>
        <v>0</v>
      </c>
      <c r="G9785" t="b">
        <f t="shared" si="460"/>
        <v>0</v>
      </c>
    </row>
    <row r="9786" spans="1:7" hidden="1" x14ac:dyDescent="0.25">
      <c r="A9786">
        <f t="shared" si="461"/>
        <v>272</v>
      </c>
      <c r="B9786">
        <f t="shared" si="462"/>
        <v>29</v>
      </c>
      <c r="C9786" t="str">
        <f>_xlfn.XLOOKUP(A9786,Table4[Lfd],Table4[idElementValue],"Err",0)</f>
        <v/>
      </c>
      <c r="D9786">
        <f t="shared" si="462"/>
        <v>29</v>
      </c>
      <c r="E9786">
        <f ca="1">OFFSET(ElementsDB!$AQ$2,SeriesSelection!A9786-1,SeriesSelection!B9786-1)</f>
        <v>0</v>
      </c>
      <c r="F9786">
        <f>_xlfn.XLOOKUP(A9786,Table4[Lfd],Table4[Periods],"Err",0)</f>
        <v>0</v>
      </c>
      <c r="G9786" t="b">
        <f t="shared" si="460"/>
        <v>0</v>
      </c>
    </row>
    <row r="9787" spans="1:7" hidden="1" x14ac:dyDescent="0.25">
      <c r="A9787">
        <f t="shared" si="461"/>
        <v>272</v>
      </c>
      <c r="B9787">
        <f t="shared" si="462"/>
        <v>30</v>
      </c>
      <c r="C9787" t="str">
        <f>_xlfn.XLOOKUP(A9787,Table4[Lfd],Table4[idElementValue],"Err",0)</f>
        <v/>
      </c>
      <c r="D9787">
        <f t="shared" si="462"/>
        <v>30</v>
      </c>
      <c r="E9787">
        <f ca="1">OFFSET(ElementsDB!$AQ$2,SeriesSelection!A9787-1,SeriesSelection!B9787-1)</f>
        <v>0</v>
      </c>
      <c r="F9787">
        <f>_xlfn.XLOOKUP(A9787,Table4[Lfd],Table4[Periods],"Err",0)</f>
        <v>0</v>
      </c>
      <c r="G9787" t="b">
        <f t="shared" si="460"/>
        <v>0</v>
      </c>
    </row>
    <row r="9788" spans="1:7" hidden="1" x14ac:dyDescent="0.25">
      <c r="A9788">
        <f t="shared" si="461"/>
        <v>272</v>
      </c>
      <c r="B9788">
        <f t="shared" si="462"/>
        <v>31</v>
      </c>
      <c r="C9788" t="str">
        <f>_xlfn.XLOOKUP(A9788,Table4[Lfd],Table4[idElementValue],"Err",0)</f>
        <v/>
      </c>
      <c r="D9788">
        <f t="shared" si="462"/>
        <v>31</v>
      </c>
      <c r="E9788">
        <f ca="1">OFFSET(ElementsDB!$AQ$2,SeriesSelection!A9788-1,SeriesSelection!B9788-1)</f>
        <v>0</v>
      </c>
      <c r="F9788">
        <f>_xlfn.XLOOKUP(A9788,Table4[Lfd],Table4[Periods],"Err",0)</f>
        <v>0</v>
      </c>
      <c r="G9788" t="b">
        <f t="shared" si="460"/>
        <v>0</v>
      </c>
    </row>
    <row r="9789" spans="1:7" hidden="1" x14ac:dyDescent="0.25">
      <c r="A9789">
        <f t="shared" si="461"/>
        <v>272</v>
      </c>
      <c r="B9789">
        <f t="shared" si="462"/>
        <v>32</v>
      </c>
      <c r="C9789" t="str">
        <f>_xlfn.XLOOKUP(A9789,Table4[Lfd],Table4[idElementValue],"Err",0)</f>
        <v/>
      </c>
      <c r="D9789">
        <f t="shared" si="462"/>
        <v>32</v>
      </c>
      <c r="E9789">
        <f ca="1">OFFSET(ElementsDB!$AQ$2,SeriesSelection!A9789-1,SeriesSelection!B9789-1)</f>
        <v>0</v>
      </c>
      <c r="F9789">
        <f>_xlfn.XLOOKUP(A9789,Table4[Lfd],Table4[Periods],"Err",0)</f>
        <v>0</v>
      </c>
      <c r="G9789" t="b">
        <f t="shared" si="460"/>
        <v>0</v>
      </c>
    </row>
    <row r="9790" spans="1:7" hidden="1" x14ac:dyDescent="0.25">
      <c r="A9790">
        <f t="shared" si="461"/>
        <v>272</v>
      </c>
      <c r="B9790">
        <f t="shared" si="462"/>
        <v>33</v>
      </c>
      <c r="C9790" t="str">
        <f>_xlfn.XLOOKUP(A9790,Table4[Lfd],Table4[idElementValue],"Err",0)</f>
        <v/>
      </c>
      <c r="D9790">
        <f t="shared" si="462"/>
        <v>33</v>
      </c>
      <c r="E9790">
        <f ca="1">OFFSET(ElementsDB!$AQ$2,SeriesSelection!A9790-1,SeriesSelection!B9790-1)</f>
        <v>0</v>
      </c>
      <c r="F9790">
        <f>_xlfn.XLOOKUP(A9790,Table4[Lfd],Table4[Periods],"Err",0)</f>
        <v>0</v>
      </c>
      <c r="G9790" t="b">
        <f t="shared" si="460"/>
        <v>0</v>
      </c>
    </row>
    <row r="9791" spans="1:7" hidden="1" x14ac:dyDescent="0.25">
      <c r="A9791">
        <f t="shared" si="461"/>
        <v>272</v>
      </c>
      <c r="B9791">
        <f t="shared" si="462"/>
        <v>34</v>
      </c>
      <c r="C9791" t="str">
        <f>_xlfn.XLOOKUP(A9791,Table4[Lfd],Table4[idElementValue],"Err",0)</f>
        <v/>
      </c>
      <c r="D9791">
        <f t="shared" si="462"/>
        <v>34</v>
      </c>
      <c r="E9791">
        <f ca="1">OFFSET(ElementsDB!$AQ$2,SeriesSelection!A9791-1,SeriesSelection!B9791-1)</f>
        <v>0</v>
      </c>
      <c r="F9791">
        <f>_xlfn.XLOOKUP(A9791,Table4[Lfd],Table4[Periods],"Err",0)</f>
        <v>0</v>
      </c>
      <c r="G9791" t="b">
        <f t="shared" si="460"/>
        <v>0</v>
      </c>
    </row>
    <row r="9792" spans="1:7" hidden="1" x14ac:dyDescent="0.25">
      <c r="A9792">
        <f t="shared" si="461"/>
        <v>272</v>
      </c>
      <c r="B9792">
        <f t="shared" si="462"/>
        <v>35</v>
      </c>
      <c r="C9792" t="str">
        <f>_xlfn.XLOOKUP(A9792,Table4[Lfd],Table4[idElementValue],"Err",0)</f>
        <v/>
      </c>
      <c r="D9792">
        <f t="shared" si="462"/>
        <v>35</v>
      </c>
      <c r="E9792">
        <f ca="1">OFFSET(ElementsDB!$AQ$2,SeriesSelection!A9792-1,SeriesSelection!B9792-1)</f>
        <v>0</v>
      </c>
      <c r="F9792">
        <f>_xlfn.XLOOKUP(A9792,Table4[Lfd],Table4[Periods],"Err",0)</f>
        <v>0</v>
      </c>
      <c r="G9792" t="b">
        <f t="shared" si="460"/>
        <v>0</v>
      </c>
    </row>
    <row r="9793" spans="1:7" hidden="1" x14ac:dyDescent="0.25">
      <c r="A9793">
        <f t="shared" si="461"/>
        <v>272</v>
      </c>
      <c r="B9793">
        <f t="shared" si="462"/>
        <v>36</v>
      </c>
      <c r="C9793" t="str">
        <f>_xlfn.XLOOKUP(A9793,Table4[Lfd],Table4[idElementValue],"Err",0)</f>
        <v/>
      </c>
      <c r="D9793">
        <f t="shared" si="462"/>
        <v>36</v>
      </c>
      <c r="E9793">
        <f ca="1">OFFSET(ElementsDB!$AQ$2,SeriesSelection!A9793-1,SeriesSelection!B9793-1)</f>
        <v>0</v>
      </c>
      <c r="F9793">
        <f>_xlfn.XLOOKUP(A9793,Table4[Lfd],Table4[Periods],"Err",0)</f>
        <v>0</v>
      </c>
      <c r="G9793" t="b">
        <f t="shared" si="460"/>
        <v>0</v>
      </c>
    </row>
    <row r="9794" spans="1:7" hidden="1" x14ac:dyDescent="0.25">
      <c r="A9794">
        <f t="shared" si="461"/>
        <v>273</v>
      </c>
      <c r="B9794">
        <f t="shared" si="462"/>
        <v>1</v>
      </c>
      <c r="C9794" t="str">
        <f>_xlfn.XLOOKUP(A9794,Table4[Lfd],Table4[idElementValue],"Err",0)</f>
        <v/>
      </c>
      <c r="D9794">
        <f t="shared" si="462"/>
        <v>1</v>
      </c>
      <c r="E9794">
        <f ca="1">OFFSET(ElementsDB!$AQ$2,SeriesSelection!A9794-1,SeriesSelection!B9794-1)</f>
        <v>0</v>
      </c>
      <c r="F9794">
        <f>_xlfn.XLOOKUP(A9794,Table4[Lfd],Table4[Periods],"Err",0)</f>
        <v>0</v>
      </c>
      <c r="G9794" t="b">
        <f t="shared" ref="G9794:G9857" si="463">(D9794&lt;=F9794)</f>
        <v>0</v>
      </c>
    </row>
    <row r="9795" spans="1:7" hidden="1" x14ac:dyDescent="0.25">
      <c r="A9795">
        <f t="shared" si="461"/>
        <v>273</v>
      </c>
      <c r="B9795">
        <f t="shared" si="462"/>
        <v>2</v>
      </c>
      <c r="C9795" t="str">
        <f>_xlfn.XLOOKUP(A9795,Table4[Lfd],Table4[idElementValue],"Err",0)</f>
        <v/>
      </c>
      <c r="D9795">
        <f t="shared" si="462"/>
        <v>2</v>
      </c>
      <c r="E9795">
        <f ca="1">OFFSET(ElementsDB!$AQ$2,SeriesSelection!A9795-1,SeriesSelection!B9795-1)</f>
        <v>0</v>
      </c>
      <c r="F9795">
        <f>_xlfn.XLOOKUP(A9795,Table4[Lfd],Table4[Periods],"Err",0)</f>
        <v>0</v>
      </c>
      <c r="G9795" t="b">
        <f t="shared" si="463"/>
        <v>0</v>
      </c>
    </row>
    <row r="9796" spans="1:7" hidden="1" x14ac:dyDescent="0.25">
      <c r="A9796">
        <f t="shared" si="461"/>
        <v>273</v>
      </c>
      <c r="B9796">
        <f t="shared" si="462"/>
        <v>3</v>
      </c>
      <c r="C9796" t="str">
        <f>_xlfn.XLOOKUP(A9796,Table4[Lfd],Table4[idElementValue],"Err",0)</f>
        <v/>
      </c>
      <c r="D9796">
        <f t="shared" si="462"/>
        <v>3</v>
      </c>
      <c r="E9796">
        <f ca="1">OFFSET(ElementsDB!$AQ$2,SeriesSelection!A9796-1,SeriesSelection!B9796-1)</f>
        <v>0</v>
      </c>
      <c r="F9796">
        <f>_xlfn.XLOOKUP(A9796,Table4[Lfd],Table4[Periods],"Err",0)</f>
        <v>0</v>
      </c>
      <c r="G9796" t="b">
        <f t="shared" si="463"/>
        <v>0</v>
      </c>
    </row>
    <row r="9797" spans="1:7" hidden="1" x14ac:dyDescent="0.25">
      <c r="A9797">
        <f t="shared" si="461"/>
        <v>273</v>
      </c>
      <c r="B9797">
        <f t="shared" si="462"/>
        <v>4</v>
      </c>
      <c r="C9797" t="str">
        <f>_xlfn.XLOOKUP(A9797,Table4[Lfd],Table4[idElementValue],"Err",0)</f>
        <v/>
      </c>
      <c r="D9797">
        <f t="shared" si="462"/>
        <v>4</v>
      </c>
      <c r="E9797">
        <f ca="1">OFFSET(ElementsDB!$AQ$2,SeriesSelection!A9797-1,SeriesSelection!B9797-1)</f>
        <v>0</v>
      </c>
      <c r="F9797">
        <f>_xlfn.XLOOKUP(A9797,Table4[Lfd],Table4[Periods],"Err",0)</f>
        <v>0</v>
      </c>
      <c r="G9797" t="b">
        <f t="shared" si="463"/>
        <v>0</v>
      </c>
    </row>
    <row r="9798" spans="1:7" hidden="1" x14ac:dyDescent="0.25">
      <c r="A9798">
        <f t="shared" si="461"/>
        <v>273</v>
      </c>
      <c r="B9798">
        <f t="shared" si="462"/>
        <v>5</v>
      </c>
      <c r="C9798" t="str">
        <f>_xlfn.XLOOKUP(A9798,Table4[Lfd],Table4[idElementValue],"Err",0)</f>
        <v/>
      </c>
      <c r="D9798">
        <f t="shared" si="462"/>
        <v>5</v>
      </c>
      <c r="E9798">
        <f ca="1">OFFSET(ElementsDB!$AQ$2,SeriesSelection!A9798-1,SeriesSelection!B9798-1)</f>
        <v>0</v>
      </c>
      <c r="F9798">
        <f>_xlfn.XLOOKUP(A9798,Table4[Lfd],Table4[Periods],"Err",0)</f>
        <v>0</v>
      </c>
      <c r="G9798" t="b">
        <f t="shared" si="463"/>
        <v>0</v>
      </c>
    </row>
    <row r="9799" spans="1:7" hidden="1" x14ac:dyDescent="0.25">
      <c r="A9799">
        <f t="shared" si="461"/>
        <v>273</v>
      </c>
      <c r="B9799">
        <f t="shared" si="462"/>
        <v>6</v>
      </c>
      <c r="C9799" t="str">
        <f>_xlfn.XLOOKUP(A9799,Table4[Lfd],Table4[idElementValue],"Err",0)</f>
        <v/>
      </c>
      <c r="D9799">
        <f t="shared" si="462"/>
        <v>6</v>
      </c>
      <c r="E9799">
        <f ca="1">OFFSET(ElementsDB!$AQ$2,SeriesSelection!A9799-1,SeriesSelection!B9799-1)</f>
        <v>0</v>
      </c>
      <c r="F9799">
        <f>_xlfn.XLOOKUP(A9799,Table4[Lfd],Table4[Periods],"Err",0)</f>
        <v>0</v>
      </c>
      <c r="G9799" t="b">
        <f t="shared" si="463"/>
        <v>0</v>
      </c>
    </row>
    <row r="9800" spans="1:7" hidden="1" x14ac:dyDescent="0.25">
      <c r="A9800">
        <f t="shared" si="461"/>
        <v>273</v>
      </c>
      <c r="B9800">
        <f t="shared" si="462"/>
        <v>7</v>
      </c>
      <c r="C9800" t="str">
        <f>_xlfn.XLOOKUP(A9800,Table4[Lfd],Table4[idElementValue],"Err",0)</f>
        <v/>
      </c>
      <c r="D9800">
        <f t="shared" si="462"/>
        <v>7</v>
      </c>
      <c r="E9800">
        <f ca="1">OFFSET(ElementsDB!$AQ$2,SeriesSelection!A9800-1,SeriesSelection!B9800-1)</f>
        <v>0</v>
      </c>
      <c r="F9800">
        <f>_xlfn.XLOOKUP(A9800,Table4[Lfd],Table4[Periods],"Err",0)</f>
        <v>0</v>
      </c>
      <c r="G9800" t="b">
        <f t="shared" si="463"/>
        <v>0</v>
      </c>
    </row>
    <row r="9801" spans="1:7" hidden="1" x14ac:dyDescent="0.25">
      <c r="A9801">
        <f t="shared" si="461"/>
        <v>273</v>
      </c>
      <c r="B9801">
        <f t="shared" si="462"/>
        <v>8</v>
      </c>
      <c r="C9801" t="str">
        <f>_xlfn.XLOOKUP(A9801,Table4[Lfd],Table4[idElementValue],"Err",0)</f>
        <v/>
      </c>
      <c r="D9801">
        <f t="shared" si="462"/>
        <v>8</v>
      </c>
      <c r="E9801">
        <f ca="1">OFFSET(ElementsDB!$AQ$2,SeriesSelection!A9801-1,SeriesSelection!B9801-1)</f>
        <v>0</v>
      </c>
      <c r="F9801">
        <f>_xlfn.XLOOKUP(A9801,Table4[Lfd],Table4[Periods],"Err",0)</f>
        <v>0</v>
      </c>
      <c r="G9801" t="b">
        <f t="shared" si="463"/>
        <v>0</v>
      </c>
    </row>
    <row r="9802" spans="1:7" hidden="1" x14ac:dyDescent="0.25">
      <c r="A9802">
        <f t="shared" si="461"/>
        <v>273</v>
      </c>
      <c r="B9802">
        <f t="shared" si="462"/>
        <v>9</v>
      </c>
      <c r="C9802" t="str">
        <f>_xlfn.XLOOKUP(A9802,Table4[Lfd],Table4[idElementValue],"Err",0)</f>
        <v/>
      </c>
      <c r="D9802">
        <f t="shared" si="462"/>
        <v>9</v>
      </c>
      <c r="E9802">
        <f ca="1">OFFSET(ElementsDB!$AQ$2,SeriesSelection!A9802-1,SeriesSelection!B9802-1)</f>
        <v>0</v>
      </c>
      <c r="F9802">
        <f>_xlfn.XLOOKUP(A9802,Table4[Lfd],Table4[Periods],"Err",0)</f>
        <v>0</v>
      </c>
      <c r="G9802" t="b">
        <f t="shared" si="463"/>
        <v>0</v>
      </c>
    </row>
    <row r="9803" spans="1:7" hidden="1" x14ac:dyDescent="0.25">
      <c r="A9803">
        <f t="shared" si="461"/>
        <v>273</v>
      </c>
      <c r="B9803">
        <f t="shared" si="462"/>
        <v>10</v>
      </c>
      <c r="C9803" t="str">
        <f>_xlfn.XLOOKUP(A9803,Table4[Lfd],Table4[idElementValue],"Err",0)</f>
        <v/>
      </c>
      <c r="D9803">
        <f t="shared" si="462"/>
        <v>10</v>
      </c>
      <c r="E9803">
        <f ca="1">OFFSET(ElementsDB!$AQ$2,SeriesSelection!A9803-1,SeriesSelection!B9803-1)</f>
        <v>0</v>
      </c>
      <c r="F9803">
        <f>_xlfn.XLOOKUP(A9803,Table4[Lfd],Table4[Periods],"Err",0)</f>
        <v>0</v>
      </c>
      <c r="G9803" t="b">
        <f t="shared" si="463"/>
        <v>0</v>
      </c>
    </row>
    <row r="9804" spans="1:7" hidden="1" x14ac:dyDescent="0.25">
      <c r="A9804">
        <f t="shared" si="461"/>
        <v>273</v>
      </c>
      <c r="B9804">
        <f t="shared" si="462"/>
        <v>11</v>
      </c>
      <c r="C9804" t="str">
        <f>_xlfn.XLOOKUP(A9804,Table4[Lfd],Table4[idElementValue],"Err",0)</f>
        <v/>
      </c>
      <c r="D9804">
        <f t="shared" si="462"/>
        <v>11</v>
      </c>
      <c r="E9804">
        <f ca="1">OFFSET(ElementsDB!$AQ$2,SeriesSelection!A9804-1,SeriesSelection!B9804-1)</f>
        <v>0</v>
      </c>
      <c r="F9804">
        <f>_xlfn.XLOOKUP(A9804,Table4[Lfd],Table4[Periods],"Err",0)</f>
        <v>0</v>
      </c>
      <c r="G9804" t="b">
        <f t="shared" si="463"/>
        <v>0</v>
      </c>
    </row>
    <row r="9805" spans="1:7" hidden="1" x14ac:dyDescent="0.25">
      <c r="A9805">
        <f t="shared" si="461"/>
        <v>273</v>
      </c>
      <c r="B9805">
        <f t="shared" si="462"/>
        <v>12</v>
      </c>
      <c r="C9805" t="str">
        <f>_xlfn.XLOOKUP(A9805,Table4[Lfd],Table4[idElementValue],"Err",0)</f>
        <v/>
      </c>
      <c r="D9805">
        <f t="shared" si="462"/>
        <v>12</v>
      </c>
      <c r="E9805">
        <f ca="1">OFFSET(ElementsDB!$AQ$2,SeriesSelection!A9805-1,SeriesSelection!B9805-1)</f>
        <v>0</v>
      </c>
      <c r="F9805">
        <f>_xlfn.XLOOKUP(A9805,Table4[Lfd],Table4[Periods],"Err",0)</f>
        <v>0</v>
      </c>
      <c r="G9805" t="b">
        <f t="shared" si="463"/>
        <v>0</v>
      </c>
    </row>
    <row r="9806" spans="1:7" hidden="1" x14ac:dyDescent="0.25">
      <c r="A9806">
        <f t="shared" si="461"/>
        <v>273</v>
      </c>
      <c r="B9806">
        <f t="shared" si="462"/>
        <v>13</v>
      </c>
      <c r="C9806" t="str">
        <f>_xlfn.XLOOKUP(A9806,Table4[Lfd],Table4[idElementValue],"Err",0)</f>
        <v/>
      </c>
      <c r="D9806">
        <f t="shared" si="462"/>
        <v>13</v>
      </c>
      <c r="E9806">
        <f ca="1">OFFSET(ElementsDB!$AQ$2,SeriesSelection!A9806-1,SeriesSelection!B9806-1)</f>
        <v>0</v>
      </c>
      <c r="F9806">
        <f>_xlfn.XLOOKUP(A9806,Table4[Lfd],Table4[Periods],"Err",0)</f>
        <v>0</v>
      </c>
      <c r="G9806" t="b">
        <f t="shared" si="463"/>
        <v>0</v>
      </c>
    </row>
    <row r="9807" spans="1:7" hidden="1" x14ac:dyDescent="0.25">
      <c r="A9807">
        <f t="shared" si="461"/>
        <v>273</v>
      </c>
      <c r="B9807">
        <f t="shared" si="462"/>
        <v>14</v>
      </c>
      <c r="C9807" t="str">
        <f>_xlfn.XLOOKUP(A9807,Table4[Lfd],Table4[idElementValue],"Err",0)</f>
        <v/>
      </c>
      <c r="D9807">
        <f t="shared" si="462"/>
        <v>14</v>
      </c>
      <c r="E9807">
        <f ca="1">OFFSET(ElementsDB!$AQ$2,SeriesSelection!A9807-1,SeriesSelection!B9807-1)</f>
        <v>0</v>
      </c>
      <c r="F9807">
        <f>_xlfn.XLOOKUP(A9807,Table4[Lfd],Table4[Periods],"Err",0)</f>
        <v>0</v>
      </c>
      <c r="G9807" t="b">
        <f t="shared" si="463"/>
        <v>0</v>
      </c>
    </row>
    <row r="9808" spans="1:7" hidden="1" x14ac:dyDescent="0.25">
      <c r="A9808">
        <f t="shared" ref="A9808:A9871" si="464">IF(B9808=1,A9807+1,A9807)</f>
        <v>273</v>
      </c>
      <c r="B9808">
        <f t="shared" ref="B9808:D9871" si="465">IF(B9807=36,1,B9807+1)</f>
        <v>15</v>
      </c>
      <c r="C9808" t="str">
        <f>_xlfn.XLOOKUP(A9808,Table4[Lfd],Table4[idElementValue],"Err",0)</f>
        <v/>
      </c>
      <c r="D9808">
        <f t="shared" si="465"/>
        <v>15</v>
      </c>
      <c r="E9808">
        <f ca="1">OFFSET(ElementsDB!$AQ$2,SeriesSelection!A9808-1,SeriesSelection!B9808-1)</f>
        <v>0</v>
      </c>
      <c r="F9808">
        <f>_xlfn.XLOOKUP(A9808,Table4[Lfd],Table4[Periods],"Err",0)</f>
        <v>0</v>
      </c>
      <c r="G9808" t="b">
        <f t="shared" si="463"/>
        <v>0</v>
      </c>
    </row>
    <row r="9809" spans="1:7" hidden="1" x14ac:dyDescent="0.25">
      <c r="A9809">
        <f t="shared" si="464"/>
        <v>273</v>
      </c>
      <c r="B9809">
        <f t="shared" si="465"/>
        <v>16</v>
      </c>
      <c r="C9809" t="str">
        <f>_xlfn.XLOOKUP(A9809,Table4[Lfd],Table4[idElementValue],"Err",0)</f>
        <v/>
      </c>
      <c r="D9809">
        <f t="shared" si="465"/>
        <v>16</v>
      </c>
      <c r="E9809">
        <f ca="1">OFFSET(ElementsDB!$AQ$2,SeriesSelection!A9809-1,SeriesSelection!B9809-1)</f>
        <v>0</v>
      </c>
      <c r="F9809">
        <f>_xlfn.XLOOKUP(A9809,Table4[Lfd],Table4[Periods],"Err",0)</f>
        <v>0</v>
      </c>
      <c r="G9809" t="b">
        <f t="shared" si="463"/>
        <v>0</v>
      </c>
    </row>
    <row r="9810" spans="1:7" hidden="1" x14ac:dyDescent="0.25">
      <c r="A9810">
        <f t="shared" si="464"/>
        <v>273</v>
      </c>
      <c r="B9810">
        <f t="shared" si="465"/>
        <v>17</v>
      </c>
      <c r="C9810" t="str">
        <f>_xlfn.XLOOKUP(A9810,Table4[Lfd],Table4[idElementValue],"Err",0)</f>
        <v/>
      </c>
      <c r="D9810">
        <f t="shared" si="465"/>
        <v>17</v>
      </c>
      <c r="E9810">
        <f ca="1">OFFSET(ElementsDB!$AQ$2,SeriesSelection!A9810-1,SeriesSelection!B9810-1)</f>
        <v>0</v>
      </c>
      <c r="F9810">
        <f>_xlfn.XLOOKUP(A9810,Table4[Lfd],Table4[Periods],"Err",0)</f>
        <v>0</v>
      </c>
      <c r="G9810" t="b">
        <f t="shared" si="463"/>
        <v>0</v>
      </c>
    </row>
    <row r="9811" spans="1:7" hidden="1" x14ac:dyDescent="0.25">
      <c r="A9811">
        <f t="shared" si="464"/>
        <v>273</v>
      </c>
      <c r="B9811">
        <f t="shared" si="465"/>
        <v>18</v>
      </c>
      <c r="C9811" t="str">
        <f>_xlfn.XLOOKUP(A9811,Table4[Lfd],Table4[idElementValue],"Err",0)</f>
        <v/>
      </c>
      <c r="D9811">
        <f t="shared" si="465"/>
        <v>18</v>
      </c>
      <c r="E9811">
        <f ca="1">OFFSET(ElementsDB!$AQ$2,SeriesSelection!A9811-1,SeriesSelection!B9811-1)</f>
        <v>0</v>
      </c>
      <c r="F9811">
        <f>_xlfn.XLOOKUP(A9811,Table4[Lfd],Table4[Periods],"Err",0)</f>
        <v>0</v>
      </c>
      <c r="G9811" t="b">
        <f t="shared" si="463"/>
        <v>0</v>
      </c>
    </row>
    <row r="9812" spans="1:7" hidden="1" x14ac:dyDescent="0.25">
      <c r="A9812">
        <f t="shared" si="464"/>
        <v>273</v>
      </c>
      <c r="B9812">
        <f t="shared" si="465"/>
        <v>19</v>
      </c>
      <c r="C9812" t="str">
        <f>_xlfn.XLOOKUP(A9812,Table4[Lfd],Table4[idElementValue],"Err",0)</f>
        <v/>
      </c>
      <c r="D9812">
        <f t="shared" si="465"/>
        <v>19</v>
      </c>
      <c r="E9812">
        <f ca="1">OFFSET(ElementsDB!$AQ$2,SeriesSelection!A9812-1,SeriesSelection!B9812-1)</f>
        <v>0</v>
      </c>
      <c r="F9812">
        <f>_xlfn.XLOOKUP(A9812,Table4[Lfd],Table4[Periods],"Err",0)</f>
        <v>0</v>
      </c>
      <c r="G9812" t="b">
        <f t="shared" si="463"/>
        <v>0</v>
      </c>
    </row>
    <row r="9813" spans="1:7" hidden="1" x14ac:dyDescent="0.25">
      <c r="A9813">
        <f t="shared" si="464"/>
        <v>273</v>
      </c>
      <c r="B9813">
        <f t="shared" si="465"/>
        <v>20</v>
      </c>
      <c r="C9813" t="str">
        <f>_xlfn.XLOOKUP(A9813,Table4[Lfd],Table4[idElementValue],"Err",0)</f>
        <v/>
      </c>
      <c r="D9813">
        <f t="shared" si="465"/>
        <v>20</v>
      </c>
      <c r="E9813">
        <f ca="1">OFFSET(ElementsDB!$AQ$2,SeriesSelection!A9813-1,SeriesSelection!B9813-1)</f>
        <v>0</v>
      </c>
      <c r="F9813">
        <f>_xlfn.XLOOKUP(A9813,Table4[Lfd],Table4[Periods],"Err",0)</f>
        <v>0</v>
      </c>
      <c r="G9813" t="b">
        <f t="shared" si="463"/>
        <v>0</v>
      </c>
    </row>
    <row r="9814" spans="1:7" hidden="1" x14ac:dyDescent="0.25">
      <c r="A9814">
        <f t="shared" si="464"/>
        <v>273</v>
      </c>
      <c r="B9814">
        <f t="shared" si="465"/>
        <v>21</v>
      </c>
      <c r="C9814" t="str">
        <f>_xlfn.XLOOKUP(A9814,Table4[Lfd],Table4[idElementValue],"Err",0)</f>
        <v/>
      </c>
      <c r="D9814">
        <f t="shared" si="465"/>
        <v>21</v>
      </c>
      <c r="E9814">
        <f ca="1">OFFSET(ElementsDB!$AQ$2,SeriesSelection!A9814-1,SeriesSelection!B9814-1)</f>
        <v>0</v>
      </c>
      <c r="F9814">
        <f>_xlfn.XLOOKUP(A9814,Table4[Lfd],Table4[Periods],"Err",0)</f>
        <v>0</v>
      </c>
      <c r="G9814" t="b">
        <f t="shared" si="463"/>
        <v>0</v>
      </c>
    </row>
    <row r="9815" spans="1:7" hidden="1" x14ac:dyDescent="0.25">
      <c r="A9815">
        <f t="shared" si="464"/>
        <v>273</v>
      </c>
      <c r="B9815">
        <f t="shared" si="465"/>
        <v>22</v>
      </c>
      <c r="C9815" t="str">
        <f>_xlfn.XLOOKUP(A9815,Table4[Lfd],Table4[idElementValue],"Err",0)</f>
        <v/>
      </c>
      <c r="D9815">
        <f t="shared" si="465"/>
        <v>22</v>
      </c>
      <c r="E9815">
        <f ca="1">OFFSET(ElementsDB!$AQ$2,SeriesSelection!A9815-1,SeriesSelection!B9815-1)</f>
        <v>0</v>
      </c>
      <c r="F9815">
        <f>_xlfn.XLOOKUP(A9815,Table4[Lfd],Table4[Periods],"Err",0)</f>
        <v>0</v>
      </c>
      <c r="G9815" t="b">
        <f t="shared" si="463"/>
        <v>0</v>
      </c>
    </row>
    <row r="9816" spans="1:7" hidden="1" x14ac:dyDescent="0.25">
      <c r="A9816">
        <f t="shared" si="464"/>
        <v>273</v>
      </c>
      <c r="B9816">
        <f t="shared" si="465"/>
        <v>23</v>
      </c>
      <c r="C9816" t="str">
        <f>_xlfn.XLOOKUP(A9816,Table4[Lfd],Table4[idElementValue],"Err",0)</f>
        <v/>
      </c>
      <c r="D9816">
        <f t="shared" si="465"/>
        <v>23</v>
      </c>
      <c r="E9816">
        <f ca="1">OFFSET(ElementsDB!$AQ$2,SeriesSelection!A9816-1,SeriesSelection!B9816-1)</f>
        <v>0</v>
      </c>
      <c r="F9816">
        <f>_xlfn.XLOOKUP(A9816,Table4[Lfd],Table4[Periods],"Err",0)</f>
        <v>0</v>
      </c>
      <c r="G9816" t="b">
        <f t="shared" si="463"/>
        <v>0</v>
      </c>
    </row>
    <row r="9817" spans="1:7" hidden="1" x14ac:dyDescent="0.25">
      <c r="A9817">
        <f t="shared" si="464"/>
        <v>273</v>
      </c>
      <c r="B9817">
        <f t="shared" si="465"/>
        <v>24</v>
      </c>
      <c r="C9817" t="str">
        <f>_xlfn.XLOOKUP(A9817,Table4[Lfd],Table4[idElementValue],"Err",0)</f>
        <v/>
      </c>
      <c r="D9817">
        <f t="shared" si="465"/>
        <v>24</v>
      </c>
      <c r="E9817">
        <f ca="1">OFFSET(ElementsDB!$AQ$2,SeriesSelection!A9817-1,SeriesSelection!B9817-1)</f>
        <v>0</v>
      </c>
      <c r="F9817">
        <f>_xlfn.XLOOKUP(A9817,Table4[Lfd],Table4[Periods],"Err",0)</f>
        <v>0</v>
      </c>
      <c r="G9817" t="b">
        <f t="shared" si="463"/>
        <v>0</v>
      </c>
    </row>
    <row r="9818" spans="1:7" hidden="1" x14ac:dyDescent="0.25">
      <c r="A9818">
        <f t="shared" si="464"/>
        <v>273</v>
      </c>
      <c r="B9818">
        <f t="shared" si="465"/>
        <v>25</v>
      </c>
      <c r="C9818" t="str">
        <f>_xlfn.XLOOKUP(A9818,Table4[Lfd],Table4[idElementValue],"Err",0)</f>
        <v/>
      </c>
      <c r="D9818">
        <f t="shared" si="465"/>
        <v>25</v>
      </c>
      <c r="E9818">
        <f ca="1">OFFSET(ElementsDB!$AQ$2,SeriesSelection!A9818-1,SeriesSelection!B9818-1)</f>
        <v>0</v>
      </c>
      <c r="F9818">
        <f>_xlfn.XLOOKUP(A9818,Table4[Lfd],Table4[Periods],"Err",0)</f>
        <v>0</v>
      </c>
      <c r="G9818" t="b">
        <f t="shared" si="463"/>
        <v>0</v>
      </c>
    </row>
    <row r="9819" spans="1:7" hidden="1" x14ac:dyDescent="0.25">
      <c r="A9819">
        <f t="shared" si="464"/>
        <v>273</v>
      </c>
      <c r="B9819">
        <f t="shared" si="465"/>
        <v>26</v>
      </c>
      <c r="C9819" t="str">
        <f>_xlfn.XLOOKUP(A9819,Table4[Lfd],Table4[idElementValue],"Err",0)</f>
        <v/>
      </c>
      <c r="D9819">
        <f t="shared" si="465"/>
        <v>26</v>
      </c>
      <c r="E9819">
        <f ca="1">OFFSET(ElementsDB!$AQ$2,SeriesSelection!A9819-1,SeriesSelection!B9819-1)</f>
        <v>0</v>
      </c>
      <c r="F9819">
        <f>_xlfn.XLOOKUP(A9819,Table4[Lfd],Table4[Periods],"Err",0)</f>
        <v>0</v>
      </c>
      <c r="G9819" t="b">
        <f t="shared" si="463"/>
        <v>0</v>
      </c>
    </row>
    <row r="9820" spans="1:7" hidden="1" x14ac:dyDescent="0.25">
      <c r="A9820">
        <f t="shared" si="464"/>
        <v>273</v>
      </c>
      <c r="B9820">
        <f t="shared" si="465"/>
        <v>27</v>
      </c>
      <c r="C9820" t="str">
        <f>_xlfn.XLOOKUP(A9820,Table4[Lfd],Table4[idElementValue],"Err",0)</f>
        <v/>
      </c>
      <c r="D9820">
        <f t="shared" si="465"/>
        <v>27</v>
      </c>
      <c r="E9820">
        <f ca="1">OFFSET(ElementsDB!$AQ$2,SeriesSelection!A9820-1,SeriesSelection!B9820-1)</f>
        <v>0</v>
      </c>
      <c r="F9820">
        <f>_xlfn.XLOOKUP(A9820,Table4[Lfd],Table4[Periods],"Err",0)</f>
        <v>0</v>
      </c>
      <c r="G9820" t="b">
        <f t="shared" si="463"/>
        <v>0</v>
      </c>
    </row>
    <row r="9821" spans="1:7" hidden="1" x14ac:dyDescent="0.25">
      <c r="A9821">
        <f t="shared" si="464"/>
        <v>273</v>
      </c>
      <c r="B9821">
        <f t="shared" si="465"/>
        <v>28</v>
      </c>
      <c r="C9821" t="str">
        <f>_xlfn.XLOOKUP(A9821,Table4[Lfd],Table4[idElementValue],"Err",0)</f>
        <v/>
      </c>
      <c r="D9821">
        <f t="shared" si="465"/>
        <v>28</v>
      </c>
      <c r="E9821">
        <f ca="1">OFFSET(ElementsDB!$AQ$2,SeriesSelection!A9821-1,SeriesSelection!B9821-1)</f>
        <v>0</v>
      </c>
      <c r="F9821">
        <f>_xlfn.XLOOKUP(A9821,Table4[Lfd],Table4[Periods],"Err",0)</f>
        <v>0</v>
      </c>
      <c r="G9821" t="b">
        <f t="shared" si="463"/>
        <v>0</v>
      </c>
    </row>
    <row r="9822" spans="1:7" hidden="1" x14ac:dyDescent="0.25">
      <c r="A9822">
        <f t="shared" si="464"/>
        <v>273</v>
      </c>
      <c r="B9822">
        <f t="shared" si="465"/>
        <v>29</v>
      </c>
      <c r="C9822" t="str">
        <f>_xlfn.XLOOKUP(A9822,Table4[Lfd],Table4[idElementValue],"Err",0)</f>
        <v/>
      </c>
      <c r="D9822">
        <f t="shared" si="465"/>
        <v>29</v>
      </c>
      <c r="E9822">
        <f ca="1">OFFSET(ElementsDB!$AQ$2,SeriesSelection!A9822-1,SeriesSelection!B9822-1)</f>
        <v>0</v>
      </c>
      <c r="F9822">
        <f>_xlfn.XLOOKUP(A9822,Table4[Lfd],Table4[Periods],"Err",0)</f>
        <v>0</v>
      </c>
      <c r="G9822" t="b">
        <f t="shared" si="463"/>
        <v>0</v>
      </c>
    </row>
    <row r="9823" spans="1:7" hidden="1" x14ac:dyDescent="0.25">
      <c r="A9823">
        <f t="shared" si="464"/>
        <v>273</v>
      </c>
      <c r="B9823">
        <f t="shared" si="465"/>
        <v>30</v>
      </c>
      <c r="C9823" t="str">
        <f>_xlfn.XLOOKUP(A9823,Table4[Lfd],Table4[idElementValue],"Err",0)</f>
        <v/>
      </c>
      <c r="D9823">
        <f t="shared" si="465"/>
        <v>30</v>
      </c>
      <c r="E9823">
        <f ca="1">OFFSET(ElementsDB!$AQ$2,SeriesSelection!A9823-1,SeriesSelection!B9823-1)</f>
        <v>0</v>
      </c>
      <c r="F9823">
        <f>_xlfn.XLOOKUP(A9823,Table4[Lfd],Table4[Periods],"Err",0)</f>
        <v>0</v>
      </c>
      <c r="G9823" t="b">
        <f t="shared" si="463"/>
        <v>0</v>
      </c>
    </row>
    <row r="9824" spans="1:7" hidden="1" x14ac:dyDescent="0.25">
      <c r="A9824">
        <f t="shared" si="464"/>
        <v>273</v>
      </c>
      <c r="B9824">
        <f t="shared" si="465"/>
        <v>31</v>
      </c>
      <c r="C9824" t="str">
        <f>_xlfn.XLOOKUP(A9824,Table4[Lfd],Table4[idElementValue],"Err",0)</f>
        <v/>
      </c>
      <c r="D9824">
        <f t="shared" si="465"/>
        <v>31</v>
      </c>
      <c r="E9824">
        <f ca="1">OFFSET(ElementsDB!$AQ$2,SeriesSelection!A9824-1,SeriesSelection!B9824-1)</f>
        <v>0</v>
      </c>
      <c r="F9824">
        <f>_xlfn.XLOOKUP(A9824,Table4[Lfd],Table4[Periods],"Err",0)</f>
        <v>0</v>
      </c>
      <c r="G9824" t="b">
        <f t="shared" si="463"/>
        <v>0</v>
      </c>
    </row>
    <row r="9825" spans="1:7" hidden="1" x14ac:dyDescent="0.25">
      <c r="A9825">
        <f t="shared" si="464"/>
        <v>273</v>
      </c>
      <c r="B9825">
        <f t="shared" si="465"/>
        <v>32</v>
      </c>
      <c r="C9825" t="str">
        <f>_xlfn.XLOOKUP(A9825,Table4[Lfd],Table4[idElementValue],"Err",0)</f>
        <v/>
      </c>
      <c r="D9825">
        <f t="shared" si="465"/>
        <v>32</v>
      </c>
      <c r="E9825">
        <f ca="1">OFFSET(ElementsDB!$AQ$2,SeriesSelection!A9825-1,SeriesSelection!B9825-1)</f>
        <v>0</v>
      </c>
      <c r="F9825">
        <f>_xlfn.XLOOKUP(A9825,Table4[Lfd],Table4[Periods],"Err",0)</f>
        <v>0</v>
      </c>
      <c r="G9825" t="b">
        <f t="shared" si="463"/>
        <v>0</v>
      </c>
    </row>
    <row r="9826" spans="1:7" hidden="1" x14ac:dyDescent="0.25">
      <c r="A9826">
        <f t="shared" si="464"/>
        <v>273</v>
      </c>
      <c r="B9826">
        <f t="shared" si="465"/>
        <v>33</v>
      </c>
      <c r="C9826" t="str">
        <f>_xlfn.XLOOKUP(A9826,Table4[Lfd],Table4[idElementValue],"Err",0)</f>
        <v/>
      </c>
      <c r="D9826">
        <f t="shared" si="465"/>
        <v>33</v>
      </c>
      <c r="E9826">
        <f ca="1">OFFSET(ElementsDB!$AQ$2,SeriesSelection!A9826-1,SeriesSelection!B9826-1)</f>
        <v>0</v>
      </c>
      <c r="F9826">
        <f>_xlfn.XLOOKUP(A9826,Table4[Lfd],Table4[Periods],"Err",0)</f>
        <v>0</v>
      </c>
      <c r="G9826" t="b">
        <f t="shared" si="463"/>
        <v>0</v>
      </c>
    </row>
    <row r="9827" spans="1:7" hidden="1" x14ac:dyDescent="0.25">
      <c r="A9827">
        <f t="shared" si="464"/>
        <v>273</v>
      </c>
      <c r="B9827">
        <f t="shared" si="465"/>
        <v>34</v>
      </c>
      <c r="C9827" t="str">
        <f>_xlfn.XLOOKUP(A9827,Table4[Lfd],Table4[idElementValue],"Err",0)</f>
        <v/>
      </c>
      <c r="D9827">
        <f t="shared" si="465"/>
        <v>34</v>
      </c>
      <c r="E9827">
        <f ca="1">OFFSET(ElementsDB!$AQ$2,SeriesSelection!A9827-1,SeriesSelection!B9827-1)</f>
        <v>0</v>
      </c>
      <c r="F9827">
        <f>_xlfn.XLOOKUP(A9827,Table4[Lfd],Table4[Periods],"Err",0)</f>
        <v>0</v>
      </c>
      <c r="G9827" t="b">
        <f t="shared" si="463"/>
        <v>0</v>
      </c>
    </row>
    <row r="9828" spans="1:7" hidden="1" x14ac:dyDescent="0.25">
      <c r="A9828">
        <f t="shared" si="464"/>
        <v>273</v>
      </c>
      <c r="B9828">
        <f t="shared" si="465"/>
        <v>35</v>
      </c>
      <c r="C9828" t="str">
        <f>_xlfn.XLOOKUP(A9828,Table4[Lfd],Table4[idElementValue],"Err",0)</f>
        <v/>
      </c>
      <c r="D9828">
        <f t="shared" si="465"/>
        <v>35</v>
      </c>
      <c r="E9828">
        <f ca="1">OFFSET(ElementsDB!$AQ$2,SeriesSelection!A9828-1,SeriesSelection!B9828-1)</f>
        <v>0</v>
      </c>
      <c r="F9828">
        <f>_xlfn.XLOOKUP(A9828,Table4[Lfd],Table4[Periods],"Err",0)</f>
        <v>0</v>
      </c>
      <c r="G9828" t="b">
        <f t="shared" si="463"/>
        <v>0</v>
      </c>
    </row>
    <row r="9829" spans="1:7" hidden="1" x14ac:dyDescent="0.25">
      <c r="A9829">
        <f t="shared" si="464"/>
        <v>273</v>
      </c>
      <c r="B9829">
        <f t="shared" si="465"/>
        <v>36</v>
      </c>
      <c r="C9829" t="str">
        <f>_xlfn.XLOOKUP(A9829,Table4[Lfd],Table4[idElementValue],"Err",0)</f>
        <v/>
      </c>
      <c r="D9829">
        <f t="shared" si="465"/>
        <v>36</v>
      </c>
      <c r="E9829">
        <f ca="1">OFFSET(ElementsDB!$AQ$2,SeriesSelection!A9829-1,SeriesSelection!B9829-1)</f>
        <v>0</v>
      </c>
      <c r="F9829">
        <f>_xlfn.XLOOKUP(A9829,Table4[Lfd],Table4[Periods],"Err",0)</f>
        <v>0</v>
      </c>
      <c r="G9829" t="b">
        <f t="shared" si="463"/>
        <v>0</v>
      </c>
    </row>
    <row r="9830" spans="1:7" hidden="1" x14ac:dyDescent="0.25">
      <c r="A9830">
        <f t="shared" si="464"/>
        <v>274</v>
      </c>
      <c r="B9830">
        <f t="shared" si="465"/>
        <v>1</v>
      </c>
      <c r="C9830" t="str">
        <f>_xlfn.XLOOKUP(A9830,Table4[Lfd],Table4[idElementValue],"Err",0)</f>
        <v/>
      </c>
      <c r="D9830">
        <f t="shared" si="465"/>
        <v>1</v>
      </c>
      <c r="E9830">
        <f ca="1">OFFSET(ElementsDB!$AQ$2,SeriesSelection!A9830-1,SeriesSelection!B9830-1)</f>
        <v>0</v>
      </c>
      <c r="F9830">
        <f>_xlfn.XLOOKUP(A9830,Table4[Lfd],Table4[Periods],"Err",0)</f>
        <v>0</v>
      </c>
      <c r="G9830" t="b">
        <f t="shared" si="463"/>
        <v>0</v>
      </c>
    </row>
    <row r="9831" spans="1:7" hidden="1" x14ac:dyDescent="0.25">
      <c r="A9831">
        <f t="shared" si="464"/>
        <v>274</v>
      </c>
      <c r="B9831">
        <f t="shared" si="465"/>
        <v>2</v>
      </c>
      <c r="C9831" t="str">
        <f>_xlfn.XLOOKUP(A9831,Table4[Lfd],Table4[idElementValue],"Err",0)</f>
        <v/>
      </c>
      <c r="D9831">
        <f t="shared" si="465"/>
        <v>2</v>
      </c>
      <c r="E9831">
        <f ca="1">OFFSET(ElementsDB!$AQ$2,SeriesSelection!A9831-1,SeriesSelection!B9831-1)</f>
        <v>0</v>
      </c>
      <c r="F9831">
        <f>_xlfn.XLOOKUP(A9831,Table4[Lfd],Table4[Periods],"Err",0)</f>
        <v>0</v>
      </c>
      <c r="G9831" t="b">
        <f t="shared" si="463"/>
        <v>0</v>
      </c>
    </row>
    <row r="9832" spans="1:7" hidden="1" x14ac:dyDescent="0.25">
      <c r="A9832">
        <f t="shared" si="464"/>
        <v>274</v>
      </c>
      <c r="B9832">
        <f t="shared" si="465"/>
        <v>3</v>
      </c>
      <c r="C9832" t="str">
        <f>_xlfn.XLOOKUP(A9832,Table4[Lfd],Table4[idElementValue],"Err",0)</f>
        <v/>
      </c>
      <c r="D9832">
        <f t="shared" si="465"/>
        <v>3</v>
      </c>
      <c r="E9832">
        <f ca="1">OFFSET(ElementsDB!$AQ$2,SeriesSelection!A9832-1,SeriesSelection!B9832-1)</f>
        <v>0</v>
      </c>
      <c r="F9832">
        <f>_xlfn.XLOOKUP(A9832,Table4[Lfd],Table4[Periods],"Err",0)</f>
        <v>0</v>
      </c>
      <c r="G9832" t="b">
        <f t="shared" si="463"/>
        <v>0</v>
      </c>
    </row>
    <row r="9833" spans="1:7" hidden="1" x14ac:dyDescent="0.25">
      <c r="A9833">
        <f t="shared" si="464"/>
        <v>274</v>
      </c>
      <c r="B9833">
        <f t="shared" si="465"/>
        <v>4</v>
      </c>
      <c r="C9833" t="str">
        <f>_xlfn.XLOOKUP(A9833,Table4[Lfd],Table4[idElementValue],"Err",0)</f>
        <v/>
      </c>
      <c r="D9833">
        <f t="shared" si="465"/>
        <v>4</v>
      </c>
      <c r="E9833">
        <f ca="1">OFFSET(ElementsDB!$AQ$2,SeriesSelection!A9833-1,SeriesSelection!B9833-1)</f>
        <v>0</v>
      </c>
      <c r="F9833">
        <f>_xlfn.XLOOKUP(A9833,Table4[Lfd],Table4[Periods],"Err",0)</f>
        <v>0</v>
      </c>
      <c r="G9833" t="b">
        <f t="shared" si="463"/>
        <v>0</v>
      </c>
    </row>
    <row r="9834" spans="1:7" hidden="1" x14ac:dyDescent="0.25">
      <c r="A9834">
        <f t="shared" si="464"/>
        <v>274</v>
      </c>
      <c r="B9834">
        <f t="shared" si="465"/>
        <v>5</v>
      </c>
      <c r="C9834" t="str">
        <f>_xlfn.XLOOKUP(A9834,Table4[Lfd],Table4[idElementValue],"Err",0)</f>
        <v/>
      </c>
      <c r="D9834">
        <f t="shared" si="465"/>
        <v>5</v>
      </c>
      <c r="E9834">
        <f ca="1">OFFSET(ElementsDB!$AQ$2,SeriesSelection!A9834-1,SeriesSelection!B9834-1)</f>
        <v>0</v>
      </c>
      <c r="F9834">
        <f>_xlfn.XLOOKUP(A9834,Table4[Lfd],Table4[Periods],"Err",0)</f>
        <v>0</v>
      </c>
      <c r="G9834" t="b">
        <f t="shared" si="463"/>
        <v>0</v>
      </c>
    </row>
    <row r="9835" spans="1:7" hidden="1" x14ac:dyDescent="0.25">
      <c r="A9835">
        <f t="shared" si="464"/>
        <v>274</v>
      </c>
      <c r="B9835">
        <f t="shared" si="465"/>
        <v>6</v>
      </c>
      <c r="C9835" t="str">
        <f>_xlfn.XLOOKUP(A9835,Table4[Lfd],Table4[idElementValue],"Err",0)</f>
        <v/>
      </c>
      <c r="D9835">
        <f t="shared" si="465"/>
        <v>6</v>
      </c>
      <c r="E9835">
        <f ca="1">OFFSET(ElementsDB!$AQ$2,SeriesSelection!A9835-1,SeriesSelection!B9835-1)</f>
        <v>0</v>
      </c>
      <c r="F9835">
        <f>_xlfn.XLOOKUP(A9835,Table4[Lfd],Table4[Periods],"Err",0)</f>
        <v>0</v>
      </c>
      <c r="G9835" t="b">
        <f t="shared" si="463"/>
        <v>0</v>
      </c>
    </row>
    <row r="9836" spans="1:7" hidden="1" x14ac:dyDescent="0.25">
      <c r="A9836">
        <f t="shared" si="464"/>
        <v>274</v>
      </c>
      <c r="B9836">
        <f t="shared" si="465"/>
        <v>7</v>
      </c>
      <c r="C9836" t="str">
        <f>_xlfn.XLOOKUP(A9836,Table4[Lfd],Table4[idElementValue],"Err",0)</f>
        <v/>
      </c>
      <c r="D9836">
        <f t="shared" si="465"/>
        <v>7</v>
      </c>
      <c r="E9836">
        <f ca="1">OFFSET(ElementsDB!$AQ$2,SeriesSelection!A9836-1,SeriesSelection!B9836-1)</f>
        <v>0</v>
      </c>
      <c r="F9836">
        <f>_xlfn.XLOOKUP(A9836,Table4[Lfd],Table4[Periods],"Err",0)</f>
        <v>0</v>
      </c>
      <c r="G9836" t="b">
        <f t="shared" si="463"/>
        <v>0</v>
      </c>
    </row>
    <row r="9837" spans="1:7" hidden="1" x14ac:dyDescent="0.25">
      <c r="A9837">
        <f t="shared" si="464"/>
        <v>274</v>
      </c>
      <c r="B9837">
        <f t="shared" si="465"/>
        <v>8</v>
      </c>
      <c r="C9837" t="str">
        <f>_xlfn.XLOOKUP(A9837,Table4[Lfd],Table4[idElementValue],"Err",0)</f>
        <v/>
      </c>
      <c r="D9837">
        <f t="shared" si="465"/>
        <v>8</v>
      </c>
      <c r="E9837">
        <f ca="1">OFFSET(ElementsDB!$AQ$2,SeriesSelection!A9837-1,SeriesSelection!B9837-1)</f>
        <v>0</v>
      </c>
      <c r="F9837">
        <f>_xlfn.XLOOKUP(A9837,Table4[Lfd],Table4[Periods],"Err",0)</f>
        <v>0</v>
      </c>
      <c r="G9837" t="b">
        <f t="shared" si="463"/>
        <v>0</v>
      </c>
    </row>
    <row r="9838" spans="1:7" hidden="1" x14ac:dyDescent="0.25">
      <c r="A9838">
        <f t="shared" si="464"/>
        <v>274</v>
      </c>
      <c r="B9838">
        <f t="shared" si="465"/>
        <v>9</v>
      </c>
      <c r="C9838" t="str">
        <f>_xlfn.XLOOKUP(A9838,Table4[Lfd],Table4[idElementValue],"Err",0)</f>
        <v/>
      </c>
      <c r="D9838">
        <f t="shared" si="465"/>
        <v>9</v>
      </c>
      <c r="E9838">
        <f ca="1">OFFSET(ElementsDB!$AQ$2,SeriesSelection!A9838-1,SeriesSelection!B9838-1)</f>
        <v>0</v>
      </c>
      <c r="F9838">
        <f>_xlfn.XLOOKUP(A9838,Table4[Lfd],Table4[Periods],"Err",0)</f>
        <v>0</v>
      </c>
      <c r="G9838" t="b">
        <f t="shared" si="463"/>
        <v>0</v>
      </c>
    </row>
    <row r="9839" spans="1:7" hidden="1" x14ac:dyDescent="0.25">
      <c r="A9839">
        <f t="shared" si="464"/>
        <v>274</v>
      </c>
      <c r="B9839">
        <f t="shared" si="465"/>
        <v>10</v>
      </c>
      <c r="C9839" t="str">
        <f>_xlfn.XLOOKUP(A9839,Table4[Lfd],Table4[idElementValue],"Err",0)</f>
        <v/>
      </c>
      <c r="D9839">
        <f t="shared" si="465"/>
        <v>10</v>
      </c>
      <c r="E9839">
        <f ca="1">OFFSET(ElementsDB!$AQ$2,SeriesSelection!A9839-1,SeriesSelection!B9839-1)</f>
        <v>0</v>
      </c>
      <c r="F9839">
        <f>_xlfn.XLOOKUP(A9839,Table4[Lfd],Table4[Periods],"Err",0)</f>
        <v>0</v>
      </c>
      <c r="G9839" t="b">
        <f t="shared" si="463"/>
        <v>0</v>
      </c>
    </row>
    <row r="9840" spans="1:7" hidden="1" x14ac:dyDescent="0.25">
      <c r="A9840">
        <f t="shared" si="464"/>
        <v>274</v>
      </c>
      <c r="B9840">
        <f t="shared" si="465"/>
        <v>11</v>
      </c>
      <c r="C9840" t="str">
        <f>_xlfn.XLOOKUP(A9840,Table4[Lfd],Table4[idElementValue],"Err",0)</f>
        <v/>
      </c>
      <c r="D9840">
        <f t="shared" si="465"/>
        <v>11</v>
      </c>
      <c r="E9840">
        <f ca="1">OFFSET(ElementsDB!$AQ$2,SeriesSelection!A9840-1,SeriesSelection!B9840-1)</f>
        <v>0</v>
      </c>
      <c r="F9840">
        <f>_xlfn.XLOOKUP(A9840,Table4[Lfd],Table4[Periods],"Err",0)</f>
        <v>0</v>
      </c>
      <c r="G9840" t="b">
        <f t="shared" si="463"/>
        <v>0</v>
      </c>
    </row>
    <row r="9841" spans="1:7" hidden="1" x14ac:dyDescent="0.25">
      <c r="A9841">
        <f t="shared" si="464"/>
        <v>274</v>
      </c>
      <c r="B9841">
        <f t="shared" si="465"/>
        <v>12</v>
      </c>
      <c r="C9841" t="str">
        <f>_xlfn.XLOOKUP(A9841,Table4[Lfd],Table4[idElementValue],"Err",0)</f>
        <v/>
      </c>
      <c r="D9841">
        <f t="shared" si="465"/>
        <v>12</v>
      </c>
      <c r="E9841">
        <f ca="1">OFFSET(ElementsDB!$AQ$2,SeriesSelection!A9841-1,SeriesSelection!B9841-1)</f>
        <v>0</v>
      </c>
      <c r="F9841">
        <f>_xlfn.XLOOKUP(A9841,Table4[Lfd],Table4[Periods],"Err",0)</f>
        <v>0</v>
      </c>
      <c r="G9841" t="b">
        <f t="shared" si="463"/>
        <v>0</v>
      </c>
    </row>
    <row r="9842" spans="1:7" hidden="1" x14ac:dyDescent="0.25">
      <c r="A9842">
        <f t="shared" si="464"/>
        <v>274</v>
      </c>
      <c r="B9842">
        <f t="shared" si="465"/>
        <v>13</v>
      </c>
      <c r="C9842" t="str">
        <f>_xlfn.XLOOKUP(A9842,Table4[Lfd],Table4[idElementValue],"Err",0)</f>
        <v/>
      </c>
      <c r="D9842">
        <f t="shared" si="465"/>
        <v>13</v>
      </c>
      <c r="E9842">
        <f ca="1">OFFSET(ElementsDB!$AQ$2,SeriesSelection!A9842-1,SeriesSelection!B9842-1)</f>
        <v>0</v>
      </c>
      <c r="F9842">
        <f>_xlfn.XLOOKUP(A9842,Table4[Lfd],Table4[Periods],"Err",0)</f>
        <v>0</v>
      </c>
      <c r="G9842" t="b">
        <f t="shared" si="463"/>
        <v>0</v>
      </c>
    </row>
    <row r="9843" spans="1:7" hidden="1" x14ac:dyDescent="0.25">
      <c r="A9843">
        <f t="shared" si="464"/>
        <v>274</v>
      </c>
      <c r="B9843">
        <f t="shared" si="465"/>
        <v>14</v>
      </c>
      <c r="C9843" t="str">
        <f>_xlfn.XLOOKUP(A9843,Table4[Lfd],Table4[idElementValue],"Err",0)</f>
        <v/>
      </c>
      <c r="D9843">
        <f t="shared" si="465"/>
        <v>14</v>
      </c>
      <c r="E9843">
        <f ca="1">OFFSET(ElementsDB!$AQ$2,SeriesSelection!A9843-1,SeriesSelection!B9843-1)</f>
        <v>0</v>
      </c>
      <c r="F9843">
        <f>_xlfn.XLOOKUP(A9843,Table4[Lfd],Table4[Periods],"Err",0)</f>
        <v>0</v>
      </c>
      <c r="G9843" t="b">
        <f t="shared" si="463"/>
        <v>0</v>
      </c>
    </row>
    <row r="9844" spans="1:7" hidden="1" x14ac:dyDescent="0.25">
      <c r="A9844">
        <f t="shared" si="464"/>
        <v>274</v>
      </c>
      <c r="B9844">
        <f t="shared" si="465"/>
        <v>15</v>
      </c>
      <c r="C9844" t="str">
        <f>_xlfn.XLOOKUP(A9844,Table4[Lfd],Table4[idElementValue],"Err",0)</f>
        <v/>
      </c>
      <c r="D9844">
        <f t="shared" si="465"/>
        <v>15</v>
      </c>
      <c r="E9844">
        <f ca="1">OFFSET(ElementsDB!$AQ$2,SeriesSelection!A9844-1,SeriesSelection!B9844-1)</f>
        <v>0</v>
      </c>
      <c r="F9844">
        <f>_xlfn.XLOOKUP(A9844,Table4[Lfd],Table4[Periods],"Err",0)</f>
        <v>0</v>
      </c>
      <c r="G9844" t="b">
        <f t="shared" si="463"/>
        <v>0</v>
      </c>
    </row>
    <row r="9845" spans="1:7" hidden="1" x14ac:dyDescent="0.25">
      <c r="A9845">
        <f t="shared" si="464"/>
        <v>274</v>
      </c>
      <c r="B9845">
        <f t="shared" si="465"/>
        <v>16</v>
      </c>
      <c r="C9845" t="str">
        <f>_xlfn.XLOOKUP(A9845,Table4[Lfd],Table4[idElementValue],"Err",0)</f>
        <v/>
      </c>
      <c r="D9845">
        <f t="shared" si="465"/>
        <v>16</v>
      </c>
      <c r="E9845">
        <f ca="1">OFFSET(ElementsDB!$AQ$2,SeriesSelection!A9845-1,SeriesSelection!B9845-1)</f>
        <v>0</v>
      </c>
      <c r="F9845">
        <f>_xlfn.XLOOKUP(A9845,Table4[Lfd],Table4[Periods],"Err",0)</f>
        <v>0</v>
      </c>
      <c r="G9845" t="b">
        <f t="shared" si="463"/>
        <v>0</v>
      </c>
    </row>
    <row r="9846" spans="1:7" hidden="1" x14ac:dyDescent="0.25">
      <c r="A9846">
        <f t="shared" si="464"/>
        <v>274</v>
      </c>
      <c r="B9846">
        <f t="shared" si="465"/>
        <v>17</v>
      </c>
      <c r="C9846" t="str">
        <f>_xlfn.XLOOKUP(A9846,Table4[Lfd],Table4[idElementValue],"Err",0)</f>
        <v/>
      </c>
      <c r="D9846">
        <f t="shared" si="465"/>
        <v>17</v>
      </c>
      <c r="E9846">
        <f ca="1">OFFSET(ElementsDB!$AQ$2,SeriesSelection!A9846-1,SeriesSelection!B9846-1)</f>
        <v>0</v>
      </c>
      <c r="F9846">
        <f>_xlfn.XLOOKUP(A9846,Table4[Lfd],Table4[Periods],"Err",0)</f>
        <v>0</v>
      </c>
      <c r="G9846" t="b">
        <f t="shared" si="463"/>
        <v>0</v>
      </c>
    </row>
    <row r="9847" spans="1:7" hidden="1" x14ac:dyDescent="0.25">
      <c r="A9847">
        <f t="shared" si="464"/>
        <v>274</v>
      </c>
      <c r="B9847">
        <f t="shared" si="465"/>
        <v>18</v>
      </c>
      <c r="C9847" t="str">
        <f>_xlfn.XLOOKUP(A9847,Table4[Lfd],Table4[idElementValue],"Err",0)</f>
        <v/>
      </c>
      <c r="D9847">
        <f t="shared" si="465"/>
        <v>18</v>
      </c>
      <c r="E9847">
        <f ca="1">OFFSET(ElementsDB!$AQ$2,SeriesSelection!A9847-1,SeriesSelection!B9847-1)</f>
        <v>0</v>
      </c>
      <c r="F9847">
        <f>_xlfn.XLOOKUP(A9847,Table4[Lfd],Table4[Periods],"Err",0)</f>
        <v>0</v>
      </c>
      <c r="G9847" t="b">
        <f t="shared" si="463"/>
        <v>0</v>
      </c>
    </row>
    <row r="9848" spans="1:7" hidden="1" x14ac:dyDescent="0.25">
      <c r="A9848">
        <f t="shared" si="464"/>
        <v>274</v>
      </c>
      <c r="B9848">
        <f t="shared" si="465"/>
        <v>19</v>
      </c>
      <c r="C9848" t="str">
        <f>_xlfn.XLOOKUP(A9848,Table4[Lfd],Table4[idElementValue],"Err",0)</f>
        <v/>
      </c>
      <c r="D9848">
        <f t="shared" si="465"/>
        <v>19</v>
      </c>
      <c r="E9848">
        <f ca="1">OFFSET(ElementsDB!$AQ$2,SeriesSelection!A9848-1,SeriesSelection!B9848-1)</f>
        <v>0</v>
      </c>
      <c r="F9848">
        <f>_xlfn.XLOOKUP(A9848,Table4[Lfd],Table4[Periods],"Err",0)</f>
        <v>0</v>
      </c>
      <c r="G9848" t="b">
        <f t="shared" si="463"/>
        <v>0</v>
      </c>
    </row>
    <row r="9849" spans="1:7" hidden="1" x14ac:dyDescent="0.25">
      <c r="A9849">
        <f t="shared" si="464"/>
        <v>274</v>
      </c>
      <c r="B9849">
        <f t="shared" si="465"/>
        <v>20</v>
      </c>
      <c r="C9849" t="str">
        <f>_xlfn.XLOOKUP(A9849,Table4[Lfd],Table4[idElementValue],"Err",0)</f>
        <v/>
      </c>
      <c r="D9849">
        <f t="shared" si="465"/>
        <v>20</v>
      </c>
      <c r="E9849">
        <f ca="1">OFFSET(ElementsDB!$AQ$2,SeriesSelection!A9849-1,SeriesSelection!B9849-1)</f>
        <v>0</v>
      </c>
      <c r="F9849">
        <f>_xlfn.XLOOKUP(A9849,Table4[Lfd],Table4[Periods],"Err",0)</f>
        <v>0</v>
      </c>
      <c r="G9849" t="b">
        <f t="shared" si="463"/>
        <v>0</v>
      </c>
    </row>
    <row r="9850" spans="1:7" hidden="1" x14ac:dyDescent="0.25">
      <c r="A9850">
        <f t="shared" si="464"/>
        <v>274</v>
      </c>
      <c r="B9850">
        <f t="shared" si="465"/>
        <v>21</v>
      </c>
      <c r="C9850" t="str">
        <f>_xlfn.XLOOKUP(A9850,Table4[Lfd],Table4[idElementValue],"Err",0)</f>
        <v/>
      </c>
      <c r="D9850">
        <f t="shared" si="465"/>
        <v>21</v>
      </c>
      <c r="E9850">
        <f ca="1">OFFSET(ElementsDB!$AQ$2,SeriesSelection!A9850-1,SeriesSelection!B9850-1)</f>
        <v>0</v>
      </c>
      <c r="F9850">
        <f>_xlfn.XLOOKUP(A9850,Table4[Lfd],Table4[Periods],"Err",0)</f>
        <v>0</v>
      </c>
      <c r="G9850" t="b">
        <f t="shared" si="463"/>
        <v>0</v>
      </c>
    </row>
    <row r="9851" spans="1:7" hidden="1" x14ac:dyDescent="0.25">
      <c r="A9851">
        <f t="shared" si="464"/>
        <v>274</v>
      </c>
      <c r="B9851">
        <f t="shared" si="465"/>
        <v>22</v>
      </c>
      <c r="C9851" t="str">
        <f>_xlfn.XLOOKUP(A9851,Table4[Lfd],Table4[idElementValue],"Err",0)</f>
        <v/>
      </c>
      <c r="D9851">
        <f t="shared" si="465"/>
        <v>22</v>
      </c>
      <c r="E9851">
        <f ca="1">OFFSET(ElementsDB!$AQ$2,SeriesSelection!A9851-1,SeriesSelection!B9851-1)</f>
        <v>0</v>
      </c>
      <c r="F9851">
        <f>_xlfn.XLOOKUP(A9851,Table4[Lfd],Table4[Periods],"Err",0)</f>
        <v>0</v>
      </c>
      <c r="G9851" t="b">
        <f t="shared" si="463"/>
        <v>0</v>
      </c>
    </row>
    <row r="9852" spans="1:7" hidden="1" x14ac:dyDescent="0.25">
      <c r="A9852">
        <f t="shared" si="464"/>
        <v>274</v>
      </c>
      <c r="B9852">
        <f t="shared" si="465"/>
        <v>23</v>
      </c>
      <c r="C9852" t="str">
        <f>_xlfn.XLOOKUP(A9852,Table4[Lfd],Table4[idElementValue],"Err",0)</f>
        <v/>
      </c>
      <c r="D9852">
        <f t="shared" si="465"/>
        <v>23</v>
      </c>
      <c r="E9852">
        <f ca="1">OFFSET(ElementsDB!$AQ$2,SeriesSelection!A9852-1,SeriesSelection!B9852-1)</f>
        <v>0</v>
      </c>
      <c r="F9852">
        <f>_xlfn.XLOOKUP(A9852,Table4[Lfd],Table4[Periods],"Err",0)</f>
        <v>0</v>
      </c>
      <c r="G9852" t="b">
        <f t="shared" si="463"/>
        <v>0</v>
      </c>
    </row>
    <row r="9853" spans="1:7" hidden="1" x14ac:dyDescent="0.25">
      <c r="A9853">
        <f t="shared" si="464"/>
        <v>274</v>
      </c>
      <c r="B9853">
        <f t="shared" si="465"/>
        <v>24</v>
      </c>
      <c r="C9853" t="str">
        <f>_xlfn.XLOOKUP(A9853,Table4[Lfd],Table4[idElementValue],"Err",0)</f>
        <v/>
      </c>
      <c r="D9853">
        <f t="shared" si="465"/>
        <v>24</v>
      </c>
      <c r="E9853">
        <f ca="1">OFFSET(ElementsDB!$AQ$2,SeriesSelection!A9853-1,SeriesSelection!B9853-1)</f>
        <v>0</v>
      </c>
      <c r="F9853">
        <f>_xlfn.XLOOKUP(A9853,Table4[Lfd],Table4[Periods],"Err",0)</f>
        <v>0</v>
      </c>
      <c r="G9853" t="b">
        <f t="shared" si="463"/>
        <v>0</v>
      </c>
    </row>
    <row r="9854" spans="1:7" hidden="1" x14ac:dyDescent="0.25">
      <c r="A9854">
        <f t="shared" si="464"/>
        <v>274</v>
      </c>
      <c r="B9854">
        <f t="shared" si="465"/>
        <v>25</v>
      </c>
      <c r="C9854" t="str">
        <f>_xlfn.XLOOKUP(A9854,Table4[Lfd],Table4[idElementValue],"Err",0)</f>
        <v/>
      </c>
      <c r="D9854">
        <f t="shared" si="465"/>
        <v>25</v>
      </c>
      <c r="E9854">
        <f ca="1">OFFSET(ElementsDB!$AQ$2,SeriesSelection!A9854-1,SeriesSelection!B9854-1)</f>
        <v>0</v>
      </c>
      <c r="F9854">
        <f>_xlfn.XLOOKUP(A9854,Table4[Lfd],Table4[Periods],"Err",0)</f>
        <v>0</v>
      </c>
      <c r="G9854" t="b">
        <f t="shared" si="463"/>
        <v>0</v>
      </c>
    </row>
    <row r="9855" spans="1:7" hidden="1" x14ac:dyDescent="0.25">
      <c r="A9855">
        <f t="shared" si="464"/>
        <v>274</v>
      </c>
      <c r="B9855">
        <f t="shared" si="465"/>
        <v>26</v>
      </c>
      <c r="C9855" t="str">
        <f>_xlfn.XLOOKUP(A9855,Table4[Lfd],Table4[idElementValue],"Err",0)</f>
        <v/>
      </c>
      <c r="D9855">
        <f t="shared" si="465"/>
        <v>26</v>
      </c>
      <c r="E9855">
        <f ca="1">OFFSET(ElementsDB!$AQ$2,SeriesSelection!A9855-1,SeriesSelection!B9855-1)</f>
        <v>0</v>
      </c>
      <c r="F9855">
        <f>_xlfn.XLOOKUP(A9855,Table4[Lfd],Table4[Periods],"Err",0)</f>
        <v>0</v>
      </c>
      <c r="G9855" t="b">
        <f t="shared" si="463"/>
        <v>0</v>
      </c>
    </row>
    <row r="9856" spans="1:7" hidden="1" x14ac:dyDescent="0.25">
      <c r="A9856">
        <f t="shared" si="464"/>
        <v>274</v>
      </c>
      <c r="B9856">
        <f t="shared" si="465"/>
        <v>27</v>
      </c>
      <c r="C9856" t="str">
        <f>_xlfn.XLOOKUP(A9856,Table4[Lfd],Table4[idElementValue],"Err",0)</f>
        <v/>
      </c>
      <c r="D9856">
        <f t="shared" si="465"/>
        <v>27</v>
      </c>
      <c r="E9856">
        <f ca="1">OFFSET(ElementsDB!$AQ$2,SeriesSelection!A9856-1,SeriesSelection!B9856-1)</f>
        <v>0</v>
      </c>
      <c r="F9856">
        <f>_xlfn.XLOOKUP(A9856,Table4[Lfd],Table4[Periods],"Err",0)</f>
        <v>0</v>
      </c>
      <c r="G9856" t="b">
        <f t="shared" si="463"/>
        <v>0</v>
      </c>
    </row>
    <row r="9857" spans="1:7" hidden="1" x14ac:dyDescent="0.25">
      <c r="A9857">
        <f t="shared" si="464"/>
        <v>274</v>
      </c>
      <c r="B9857">
        <f t="shared" si="465"/>
        <v>28</v>
      </c>
      <c r="C9857" t="str">
        <f>_xlfn.XLOOKUP(A9857,Table4[Lfd],Table4[idElementValue],"Err",0)</f>
        <v/>
      </c>
      <c r="D9857">
        <f t="shared" si="465"/>
        <v>28</v>
      </c>
      <c r="E9857">
        <f ca="1">OFFSET(ElementsDB!$AQ$2,SeriesSelection!A9857-1,SeriesSelection!B9857-1)</f>
        <v>0</v>
      </c>
      <c r="F9857">
        <f>_xlfn.XLOOKUP(A9857,Table4[Lfd],Table4[Periods],"Err",0)</f>
        <v>0</v>
      </c>
      <c r="G9857" t="b">
        <f t="shared" si="463"/>
        <v>0</v>
      </c>
    </row>
    <row r="9858" spans="1:7" hidden="1" x14ac:dyDescent="0.25">
      <c r="A9858">
        <f t="shared" si="464"/>
        <v>274</v>
      </c>
      <c r="B9858">
        <f t="shared" si="465"/>
        <v>29</v>
      </c>
      <c r="C9858" t="str">
        <f>_xlfn.XLOOKUP(A9858,Table4[Lfd],Table4[idElementValue],"Err",0)</f>
        <v/>
      </c>
      <c r="D9858">
        <f t="shared" si="465"/>
        <v>29</v>
      </c>
      <c r="E9858">
        <f ca="1">OFFSET(ElementsDB!$AQ$2,SeriesSelection!A9858-1,SeriesSelection!B9858-1)</f>
        <v>0</v>
      </c>
      <c r="F9858">
        <f>_xlfn.XLOOKUP(A9858,Table4[Lfd],Table4[Periods],"Err",0)</f>
        <v>0</v>
      </c>
      <c r="G9858" t="b">
        <f t="shared" ref="G9858:G9921" si="466">(D9858&lt;=F9858)</f>
        <v>0</v>
      </c>
    </row>
    <row r="9859" spans="1:7" hidden="1" x14ac:dyDescent="0.25">
      <c r="A9859">
        <f t="shared" si="464"/>
        <v>274</v>
      </c>
      <c r="B9859">
        <f t="shared" si="465"/>
        <v>30</v>
      </c>
      <c r="C9859" t="str">
        <f>_xlfn.XLOOKUP(A9859,Table4[Lfd],Table4[idElementValue],"Err",0)</f>
        <v/>
      </c>
      <c r="D9859">
        <f t="shared" si="465"/>
        <v>30</v>
      </c>
      <c r="E9859">
        <f ca="1">OFFSET(ElementsDB!$AQ$2,SeriesSelection!A9859-1,SeriesSelection!B9859-1)</f>
        <v>0</v>
      </c>
      <c r="F9859">
        <f>_xlfn.XLOOKUP(A9859,Table4[Lfd],Table4[Periods],"Err",0)</f>
        <v>0</v>
      </c>
      <c r="G9859" t="b">
        <f t="shared" si="466"/>
        <v>0</v>
      </c>
    </row>
    <row r="9860" spans="1:7" hidden="1" x14ac:dyDescent="0.25">
      <c r="A9860">
        <f t="shared" si="464"/>
        <v>274</v>
      </c>
      <c r="B9860">
        <f t="shared" si="465"/>
        <v>31</v>
      </c>
      <c r="C9860" t="str">
        <f>_xlfn.XLOOKUP(A9860,Table4[Lfd],Table4[idElementValue],"Err",0)</f>
        <v/>
      </c>
      <c r="D9860">
        <f t="shared" si="465"/>
        <v>31</v>
      </c>
      <c r="E9860">
        <f ca="1">OFFSET(ElementsDB!$AQ$2,SeriesSelection!A9860-1,SeriesSelection!B9860-1)</f>
        <v>0</v>
      </c>
      <c r="F9860">
        <f>_xlfn.XLOOKUP(A9860,Table4[Lfd],Table4[Periods],"Err",0)</f>
        <v>0</v>
      </c>
      <c r="G9860" t="b">
        <f t="shared" si="466"/>
        <v>0</v>
      </c>
    </row>
    <row r="9861" spans="1:7" hidden="1" x14ac:dyDescent="0.25">
      <c r="A9861">
        <f t="shared" si="464"/>
        <v>274</v>
      </c>
      <c r="B9861">
        <f t="shared" si="465"/>
        <v>32</v>
      </c>
      <c r="C9861" t="str">
        <f>_xlfn.XLOOKUP(A9861,Table4[Lfd],Table4[idElementValue],"Err",0)</f>
        <v/>
      </c>
      <c r="D9861">
        <f t="shared" si="465"/>
        <v>32</v>
      </c>
      <c r="E9861">
        <f ca="1">OFFSET(ElementsDB!$AQ$2,SeriesSelection!A9861-1,SeriesSelection!B9861-1)</f>
        <v>0</v>
      </c>
      <c r="F9861">
        <f>_xlfn.XLOOKUP(A9861,Table4[Lfd],Table4[Periods],"Err",0)</f>
        <v>0</v>
      </c>
      <c r="G9861" t="b">
        <f t="shared" si="466"/>
        <v>0</v>
      </c>
    </row>
    <row r="9862" spans="1:7" hidden="1" x14ac:dyDescent="0.25">
      <c r="A9862">
        <f t="shared" si="464"/>
        <v>274</v>
      </c>
      <c r="B9862">
        <f t="shared" si="465"/>
        <v>33</v>
      </c>
      <c r="C9862" t="str">
        <f>_xlfn.XLOOKUP(A9862,Table4[Lfd],Table4[idElementValue],"Err",0)</f>
        <v/>
      </c>
      <c r="D9862">
        <f t="shared" si="465"/>
        <v>33</v>
      </c>
      <c r="E9862">
        <f ca="1">OFFSET(ElementsDB!$AQ$2,SeriesSelection!A9862-1,SeriesSelection!B9862-1)</f>
        <v>0</v>
      </c>
      <c r="F9862">
        <f>_xlfn.XLOOKUP(A9862,Table4[Lfd],Table4[Periods],"Err",0)</f>
        <v>0</v>
      </c>
      <c r="G9862" t="b">
        <f t="shared" si="466"/>
        <v>0</v>
      </c>
    </row>
    <row r="9863" spans="1:7" hidden="1" x14ac:dyDescent="0.25">
      <c r="A9863">
        <f t="shared" si="464"/>
        <v>274</v>
      </c>
      <c r="B9863">
        <f t="shared" si="465"/>
        <v>34</v>
      </c>
      <c r="C9863" t="str">
        <f>_xlfn.XLOOKUP(A9863,Table4[Lfd],Table4[idElementValue],"Err",0)</f>
        <v/>
      </c>
      <c r="D9863">
        <f t="shared" si="465"/>
        <v>34</v>
      </c>
      <c r="E9863">
        <f ca="1">OFFSET(ElementsDB!$AQ$2,SeriesSelection!A9863-1,SeriesSelection!B9863-1)</f>
        <v>0</v>
      </c>
      <c r="F9863">
        <f>_xlfn.XLOOKUP(A9863,Table4[Lfd],Table4[Periods],"Err",0)</f>
        <v>0</v>
      </c>
      <c r="G9863" t="b">
        <f t="shared" si="466"/>
        <v>0</v>
      </c>
    </row>
    <row r="9864" spans="1:7" hidden="1" x14ac:dyDescent="0.25">
      <c r="A9864">
        <f t="shared" si="464"/>
        <v>274</v>
      </c>
      <c r="B9864">
        <f t="shared" si="465"/>
        <v>35</v>
      </c>
      <c r="C9864" t="str">
        <f>_xlfn.XLOOKUP(A9864,Table4[Lfd],Table4[idElementValue],"Err",0)</f>
        <v/>
      </c>
      <c r="D9864">
        <f t="shared" si="465"/>
        <v>35</v>
      </c>
      <c r="E9864">
        <f ca="1">OFFSET(ElementsDB!$AQ$2,SeriesSelection!A9864-1,SeriesSelection!B9864-1)</f>
        <v>0</v>
      </c>
      <c r="F9864">
        <f>_xlfn.XLOOKUP(A9864,Table4[Lfd],Table4[Periods],"Err",0)</f>
        <v>0</v>
      </c>
      <c r="G9864" t="b">
        <f t="shared" si="466"/>
        <v>0</v>
      </c>
    </row>
    <row r="9865" spans="1:7" hidden="1" x14ac:dyDescent="0.25">
      <c r="A9865">
        <f t="shared" si="464"/>
        <v>274</v>
      </c>
      <c r="B9865">
        <f t="shared" si="465"/>
        <v>36</v>
      </c>
      <c r="C9865" t="str">
        <f>_xlfn.XLOOKUP(A9865,Table4[Lfd],Table4[idElementValue],"Err",0)</f>
        <v/>
      </c>
      <c r="D9865">
        <f t="shared" si="465"/>
        <v>36</v>
      </c>
      <c r="E9865">
        <f ca="1">OFFSET(ElementsDB!$AQ$2,SeriesSelection!A9865-1,SeriesSelection!B9865-1)</f>
        <v>0</v>
      </c>
      <c r="F9865">
        <f>_xlfn.XLOOKUP(A9865,Table4[Lfd],Table4[Periods],"Err",0)</f>
        <v>0</v>
      </c>
      <c r="G9865" t="b">
        <f t="shared" si="466"/>
        <v>0</v>
      </c>
    </row>
    <row r="9866" spans="1:7" hidden="1" x14ac:dyDescent="0.25">
      <c r="A9866">
        <f t="shared" si="464"/>
        <v>275</v>
      </c>
      <c r="B9866">
        <f t="shared" si="465"/>
        <v>1</v>
      </c>
      <c r="C9866" t="str">
        <f>_xlfn.XLOOKUP(A9866,Table4[Lfd],Table4[idElementValue],"Err",0)</f>
        <v/>
      </c>
      <c r="D9866">
        <f t="shared" si="465"/>
        <v>1</v>
      </c>
      <c r="E9866">
        <f ca="1">OFFSET(ElementsDB!$AQ$2,SeriesSelection!A9866-1,SeriesSelection!B9866-1)</f>
        <v>0</v>
      </c>
      <c r="F9866">
        <f>_xlfn.XLOOKUP(A9866,Table4[Lfd],Table4[Periods],"Err",0)</f>
        <v>0</v>
      </c>
      <c r="G9866" t="b">
        <f t="shared" si="466"/>
        <v>0</v>
      </c>
    </row>
    <row r="9867" spans="1:7" hidden="1" x14ac:dyDescent="0.25">
      <c r="A9867">
        <f t="shared" si="464"/>
        <v>275</v>
      </c>
      <c r="B9867">
        <f t="shared" si="465"/>
        <v>2</v>
      </c>
      <c r="C9867" t="str">
        <f>_xlfn.XLOOKUP(A9867,Table4[Lfd],Table4[idElementValue],"Err",0)</f>
        <v/>
      </c>
      <c r="D9867">
        <f t="shared" si="465"/>
        <v>2</v>
      </c>
      <c r="E9867">
        <f ca="1">OFFSET(ElementsDB!$AQ$2,SeriesSelection!A9867-1,SeriesSelection!B9867-1)</f>
        <v>0</v>
      </c>
      <c r="F9867">
        <f>_xlfn.XLOOKUP(A9867,Table4[Lfd],Table4[Periods],"Err",0)</f>
        <v>0</v>
      </c>
      <c r="G9867" t="b">
        <f t="shared" si="466"/>
        <v>0</v>
      </c>
    </row>
    <row r="9868" spans="1:7" hidden="1" x14ac:dyDescent="0.25">
      <c r="A9868">
        <f t="shared" si="464"/>
        <v>275</v>
      </c>
      <c r="B9868">
        <f t="shared" si="465"/>
        <v>3</v>
      </c>
      <c r="C9868" t="str">
        <f>_xlfn.XLOOKUP(A9868,Table4[Lfd],Table4[idElementValue],"Err",0)</f>
        <v/>
      </c>
      <c r="D9868">
        <f t="shared" si="465"/>
        <v>3</v>
      </c>
      <c r="E9868">
        <f ca="1">OFFSET(ElementsDB!$AQ$2,SeriesSelection!A9868-1,SeriesSelection!B9868-1)</f>
        <v>0</v>
      </c>
      <c r="F9868">
        <f>_xlfn.XLOOKUP(A9868,Table4[Lfd],Table4[Periods],"Err",0)</f>
        <v>0</v>
      </c>
      <c r="G9868" t="b">
        <f t="shared" si="466"/>
        <v>0</v>
      </c>
    </row>
    <row r="9869" spans="1:7" hidden="1" x14ac:dyDescent="0.25">
      <c r="A9869">
        <f t="shared" si="464"/>
        <v>275</v>
      </c>
      <c r="B9869">
        <f t="shared" si="465"/>
        <v>4</v>
      </c>
      <c r="C9869" t="str">
        <f>_xlfn.XLOOKUP(A9869,Table4[Lfd],Table4[idElementValue],"Err",0)</f>
        <v/>
      </c>
      <c r="D9869">
        <f t="shared" si="465"/>
        <v>4</v>
      </c>
      <c r="E9869">
        <f ca="1">OFFSET(ElementsDB!$AQ$2,SeriesSelection!A9869-1,SeriesSelection!B9869-1)</f>
        <v>0</v>
      </c>
      <c r="F9869">
        <f>_xlfn.XLOOKUP(A9869,Table4[Lfd],Table4[Periods],"Err",0)</f>
        <v>0</v>
      </c>
      <c r="G9869" t="b">
        <f t="shared" si="466"/>
        <v>0</v>
      </c>
    </row>
    <row r="9870" spans="1:7" hidden="1" x14ac:dyDescent="0.25">
      <c r="A9870">
        <f t="shared" si="464"/>
        <v>275</v>
      </c>
      <c r="B9870">
        <f t="shared" si="465"/>
        <v>5</v>
      </c>
      <c r="C9870" t="str">
        <f>_xlfn.XLOOKUP(A9870,Table4[Lfd],Table4[idElementValue],"Err",0)</f>
        <v/>
      </c>
      <c r="D9870">
        <f t="shared" si="465"/>
        <v>5</v>
      </c>
      <c r="E9870">
        <f ca="1">OFFSET(ElementsDB!$AQ$2,SeriesSelection!A9870-1,SeriesSelection!B9870-1)</f>
        <v>0</v>
      </c>
      <c r="F9870">
        <f>_xlfn.XLOOKUP(A9870,Table4[Lfd],Table4[Periods],"Err",0)</f>
        <v>0</v>
      </c>
      <c r="G9870" t="b">
        <f t="shared" si="466"/>
        <v>0</v>
      </c>
    </row>
    <row r="9871" spans="1:7" hidden="1" x14ac:dyDescent="0.25">
      <c r="A9871">
        <f t="shared" si="464"/>
        <v>275</v>
      </c>
      <c r="B9871">
        <f t="shared" si="465"/>
        <v>6</v>
      </c>
      <c r="C9871" t="str">
        <f>_xlfn.XLOOKUP(A9871,Table4[Lfd],Table4[idElementValue],"Err",0)</f>
        <v/>
      </c>
      <c r="D9871">
        <f t="shared" si="465"/>
        <v>6</v>
      </c>
      <c r="E9871">
        <f ca="1">OFFSET(ElementsDB!$AQ$2,SeriesSelection!A9871-1,SeriesSelection!B9871-1)</f>
        <v>0</v>
      </c>
      <c r="F9871">
        <f>_xlfn.XLOOKUP(A9871,Table4[Lfd],Table4[Periods],"Err",0)</f>
        <v>0</v>
      </c>
      <c r="G9871" t="b">
        <f t="shared" si="466"/>
        <v>0</v>
      </c>
    </row>
    <row r="9872" spans="1:7" hidden="1" x14ac:dyDescent="0.25">
      <c r="A9872">
        <f t="shared" ref="A9872:A9935" si="467">IF(B9872=1,A9871+1,A9871)</f>
        <v>275</v>
      </c>
      <c r="B9872">
        <f t="shared" ref="B9872:D9935" si="468">IF(B9871=36,1,B9871+1)</f>
        <v>7</v>
      </c>
      <c r="C9872" t="str">
        <f>_xlfn.XLOOKUP(A9872,Table4[Lfd],Table4[idElementValue],"Err",0)</f>
        <v/>
      </c>
      <c r="D9872">
        <f t="shared" si="468"/>
        <v>7</v>
      </c>
      <c r="E9872">
        <f ca="1">OFFSET(ElementsDB!$AQ$2,SeriesSelection!A9872-1,SeriesSelection!B9872-1)</f>
        <v>0</v>
      </c>
      <c r="F9872">
        <f>_xlfn.XLOOKUP(A9872,Table4[Lfd],Table4[Periods],"Err",0)</f>
        <v>0</v>
      </c>
      <c r="G9872" t="b">
        <f t="shared" si="466"/>
        <v>0</v>
      </c>
    </row>
    <row r="9873" spans="1:7" hidden="1" x14ac:dyDescent="0.25">
      <c r="A9873">
        <f t="shared" si="467"/>
        <v>275</v>
      </c>
      <c r="B9873">
        <f t="shared" si="468"/>
        <v>8</v>
      </c>
      <c r="C9873" t="str">
        <f>_xlfn.XLOOKUP(A9873,Table4[Lfd],Table4[idElementValue],"Err",0)</f>
        <v/>
      </c>
      <c r="D9873">
        <f t="shared" si="468"/>
        <v>8</v>
      </c>
      <c r="E9873">
        <f ca="1">OFFSET(ElementsDB!$AQ$2,SeriesSelection!A9873-1,SeriesSelection!B9873-1)</f>
        <v>0</v>
      </c>
      <c r="F9873">
        <f>_xlfn.XLOOKUP(A9873,Table4[Lfd],Table4[Periods],"Err",0)</f>
        <v>0</v>
      </c>
      <c r="G9873" t="b">
        <f t="shared" si="466"/>
        <v>0</v>
      </c>
    </row>
    <row r="9874" spans="1:7" hidden="1" x14ac:dyDescent="0.25">
      <c r="A9874">
        <f t="shared" si="467"/>
        <v>275</v>
      </c>
      <c r="B9874">
        <f t="shared" si="468"/>
        <v>9</v>
      </c>
      <c r="C9874" t="str">
        <f>_xlfn.XLOOKUP(A9874,Table4[Lfd],Table4[idElementValue],"Err",0)</f>
        <v/>
      </c>
      <c r="D9874">
        <f t="shared" si="468"/>
        <v>9</v>
      </c>
      <c r="E9874">
        <f ca="1">OFFSET(ElementsDB!$AQ$2,SeriesSelection!A9874-1,SeriesSelection!B9874-1)</f>
        <v>0</v>
      </c>
      <c r="F9874">
        <f>_xlfn.XLOOKUP(A9874,Table4[Lfd],Table4[Periods],"Err",0)</f>
        <v>0</v>
      </c>
      <c r="G9874" t="b">
        <f t="shared" si="466"/>
        <v>0</v>
      </c>
    </row>
    <row r="9875" spans="1:7" hidden="1" x14ac:dyDescent="0.25">
      <c r="A9875">
        <f t="shared" si="467"/>
        <v>275</v>
      </c>
      <c r="B9875">
        <f t="shared" si="468"/>
        <v>10</v>
      </c>
      <c r="C9875" t="str">
        <f>_xlfn.XLOOKUP(A9875,Table4[Lfd],Table4[idElementValue],"Err",0)</f>
        <v/>
      </c>
      <c r="D9875">
        <f t="shared" si="468"/>
        <v>10</v>
      </c>
      <c r="E9875">
        <f ca="1">OFFSET(ElementsDB!$AQ$2,SeriesSelection!A9875-1,SeriesSelection!B9875-1)</f>
        <v>0</v>
      </c>
      <c r="F9875">
        <f>_xlfn.XLOOKUP(A9875,Table4[Lfd],Table4[Periods],"Err",0)</f>
        <v>0</v>
      </c>
      <c r="G9875" t="b">
        <f t="shared" si="466"/>
        <v>0</v>
      </c>
    </row>
    <row r="9876" spans="1:7" hidden="1" x14ac:dyDescent="0.25">
      <c r="A9876">
        <f t="shared" si="467"/>
        <v>275</v>
      </c>
      <c r="B9876">
        <f t="shared" si="468"/>
        <v>11</v>
      </c>
      <c r="C9876" t="str">
        <f>_xlfn.XLOOKUP(A9876,Table4[Lfd],Table4[idElementValue],"Err",0)</f>
        <v/>
      </c>
      <c r="D9876">
        <f t="shared" si="468"/>
        <v>11</v>
      </c>
      <c r="E9876">
        <f ca="1">OFFSET(ElementsDB!$AQ$2,SeriesSelection!A9876-1,SeriesSelection!B9876-1)</f>
        <v>0</v>
      </c>
      <c r="F9876">
        <f>_xlfn.XLOOKUP(A9876,Table4[Lfd],Table4[Periods],"Err",0)</f>
        <v>0</v>
      </c>
      <c r="G9876" t="b">
        <f t="shared" si="466"/>
        <v>0</v>
      </c>
    </row>
    <row r="9877" spans="1:7" hidden="1" x14ac:dyDescent="0.25">
      <c r="A9877">
        <f t="shared" si="467"/>
        <v>275</v>
      </c>
      <c r="B9877">
        <f t="shared" si="468"/>
        <v>12</v>
      </c>
      <c r="C9877" t="str">
        <f>_xlfn.XLOOKUP(A9877,Table4[Lfd],Table4[idElementValue],"Err",0)</f>
        <v/>
      </c>
      <c r="D9877">
        <f t="shared" si="468"/>
        <v>12</v>
      </c>
      <c r="E9877">
        <f ca="1">OFFSET(ElementsDB!$AQ$2,SeriesSelection!A9877-1,SeriesSelection!B9877-1)</f>
        <v>0</v>
      </c>
      <c r="F9877">
        <f>_xlfn.XLOOKUP(A9877,Table4[Lfd],Table4[Periods],"Err",0)</f>
        <v>0</v>
      </c>
      <c r="G9877" t="b">
        <f t="shared" si="466"/>
        <v>0</v>
      </c>
    </row>
    <row r="9878" spans="1:7" hidden="1" x14ac:dyDescent="0.25">
      <c r="A9878">
        <f t="shared" si="467"/>
        <v>275</v>
      </c>
      <c r="B9878">
        <f t="shared" si="468"/>
        <v>13</v>
      </c>
      <c r="C9878" t="str">
        <f>_xlfn.XLOOKUP(A9878,Table4[Lfd],Table4[idElementValue],"Err",0)</f>
        <v/>
      </c>
      <c r="D9878">
        <f t="shared" si="468"/>
        <v>13</v>
      </c>
      <c r="E9878">
        <f ca="1">OFFSET(ElementsDB!$AQ$2,SeriesSelection!A9878-1,SeriesSelection!B9878-1)</f>
        <v>0</v>
      </c>
      <c r="F9878">
        <f>_xlfn.XLOOKUP(A9878,Table4[Lfd],Table4[Periods],"Err",0)</f>
        <v>0</v>
      </c>
      <c r="G9878" t="b">
        <f t="shared" si="466"/>
        <v>0</v>
      </c>
    </row>
    <row r="9879" spans="1:7" hidden="1" x14ac:dyDescent="0.25">
      <c r="A9879">
        <f t="shared" si="467"/>
        <v>275</v>
      </c>
      <c r="B9879">
        <f t="shared" si="468"/>
        <v>14</v>
      </c>
      <c r="C9879" t="str">
        <f>_xlfn.XLOOKUP(A9879,Table4[Lfd],Table4[idElementValue],"Err",0)</f>
        <v/>
      </c>
      <c r="D9879">
        <f t="shared" si="468"/>
        <v>14</v>
      </c>
      <c r="E9879">
        <f ca="1">OFFSET(ElementsDB!$AQ$2,SeriesSelection!A9879-1,SeriesSelection!B9879-1)</f>
        <v>0</v>
      </c>
      <c r="F9879">
        <f>_xlfn.XLOOKUP(A9879,Table4[Lfd],Table4[Periods],"Err",0)</f>
        <v>0</v>
      </c>
      <c r="G9879" t="b">
        <f t="shared" si="466"/>
        <v>0</v>
      </c>
    </row>
    <row r="9880" spans="1:7" hidden="1" x14ac:dyDescent="0.25">
      <c r="A9880">
        <f t="shared" si="467"/>
        <v>275</v>
      </c>
      <c r="B9880">
        <f t="shared" si="468"/>
        <v>15</v>
      </c>
      <c r="C9880" t="str">
        <f>_xlfn.XLOOKUP(A9880,Table4[Lfd],Table4[idElementValue],"Err",0)</f>
        <v/>
      </c>
      <c r="D9880">
        <f t="shared" si="468"/>
        <v>15</v>
      </c>
      <c r="E9880">
        <f ca="1">OFFSET(ElementsDB!$AQ$2,SeriesSelection!A9880-1,SeriesSelection!B9880-1)</f>
        <v>0</v>
      </c>
      <c r="F9880">
        <f>_xlfn.XLOOKUP(A9880,Table4[Lfd],Table4[Periods],"Err",0)</f>
        <v>0</v>
      </c>
      <c r="G9880" t="b">
        <f t="shared" si="466"/>
        <v>0</v>
      </c>
    </row>
    <row r="9881" spans="1:7" hidden="1" x14ac:dyDescent="0.25">
      <c r="A9881">
        <f t="shared" si="467"/>
        <v>275</v>
      </c>
      <c r="B9881">
        <f t="shared" si="468"/>
        <v>16</v>
      </c>
      <c r="C9881" t="str">
        <f>_xlfn.XLOOKUP(A9881,Table4[Lfd],Table4[idElementValue],"Err",0)</f>
        <v/>
      </c>
      <c r="D9881">
        <f t="shared" si="468"/>
        <v>16</v>
      </c>
      <c r="E9881">
        <f ca="1">OFFSET(ElementsDB!$AQ$2,SeriesSelection!A9881-1,SeriesSelection!B9881-1)</f>
        <v>0</v>
      </c>
      <c r="F9881">
        <f>_xlfn.XLOOKUP(A9881,Table4[Lfd],Table4[Periods],"Err",0)</f>
        <v>0</v>
      </c>
      <c r="G9881" t="b">
        <f t="shared" si="466"/>
        <v>0</v>
      </c>
    </row>
    <row r="9882" spans="1:7" hidden="1" x14ac:dyDescent="0.25">
      <c r="A9882">
        <f t="shared" si="467"/>
        <v>275</v>
      </c>
      <c r="B9882">
        <f t="shared" si="468"/>
        <v>17</v>
      </c>
      <c r="C9882" t="str">
        <f>_xlfn.XLOOKUP(A9882,Table4[Lfd],Table4[idElementValue],"Err",0)</f>
        <v/>
      </c>
      <c r="D9882">
        <f t="shared" si="468"/>
        <v>17</v>
      </c>
      <c r="E9882">
        <f ca="1">OFFSET(ElementsDB!$AQ$2,SeriesSelection!A9882-1,SeriesSelection!B9882-1)</f>
        <v>0</v>
      </c>
      <c r="F9882">
        <f>_xlfn.XLOOKUP(A9882,Table4[Lfd],Table4[Periods],"Err",0)</f>
        <v>0</v>
      </c>
      <c r="G9882" t="b">
        <f t="shared" si="466"/>
        <v>0</v>
      </c>
    </row>
    <row r="9883" spans="1:7" hidden="1" x14ac:dyDescent="0.25">
      <c r="A9883">
        <f t="shared" si="467"/>
        <v>275</v>
      </c>
      <c r="B9883">
        <f t="shared" si="468"/>
        <v>18</v>
      </c>
      <c r="C9883" t="str">
        <f>_xlfn.XLOOKUP(A9883,Table4[Lfd],Table4[idElementValue],"Err",0)</f>
        <v/>
      </c>
      <c r="D9883">
        <f t="shared" si="468"/>
        <v>18</v>
      </c>
      <c r="E9883">
        <f ca="1">OFFSET(ElementsDB!$AQ$2,SeriesSelection!A9883-1,SeriesSelection!B9883-1)</f>
        <v>0</v>
      </c>
      <c r="F9883">
        <f>_xlfn.XLOOKUP(A9883,Table4[Lfd],Table4[Periods],"Err",0)</f>
        <v>0</v>
      </c>
      <c r="G9883" t="b">
        <f t="shared" si="466"/>
        <v>0</v>
      </c>
    </row>
    <row r="9884" spans="1:7" hidden="1" x14ac:dyDescent="0.25">
      <c r="A9884">
        <f t="shared" si="467"/>
        <v>275</v>
      </c>
      <c r="B9884">
        <f t="shared" si="468"/>
        <v>19</v>
      </c>
      <c r="C9884" t="str">
        <f>_xlfn.XLOOKUP(A9884,Table4[Lfd],Table4[idElementValue],"Err",0)</f>
        <v/>
      </c>
      <c r="D9884">
        <f t="shared" si="468"/>
        <v>19</v>
      </c>
      <c r="E9884">
        <f ca="1">OFFSET(ElementsDB!$AQ$2,SeriesSelection!A9884-1,SeriesSelection!B9884-1)</f>
        <v>0</v>
      </c>
      <c r="F9884">
        <f>_xlfn.XLOOKUP(A9884,Table4[Lfd],Table4[Periods],"Err",0)</f>
        <v>0</v>
      </c>
      <c r="G9884" t="b">
        <f t="shared" si="466"/>
        <v>0</v>
      </c>
    </row>
    <row r="9885" spans="1:7" hidden="1" x14ac:dyDescent="0.25">
      <c r="A9885">
        <f t="shared" si="467"/>
        <v>275</v>
      </c>
      <c r="B9885">
        <f t="shared" si="468"/>
        <v>20</v>
      </c>
      <c r="C9885" t="str">
        <f>_xlfn.XLOOKUP(A9885,Table4[Lfd],Table4[idElementValue],"Err",0)</f>
        <v/>
      </c>
      <c r="D9885">
        <f t="shared" si="468"/>
        <v>20</v>
      </c>
      <c r="E9885">
        <f ca="1">OFFSET(ElementsDB!$AQ$2,SeriesSelection!A9885-1,SeriesSelection!B9885-1)</f>
        <v>0</v>
      </c>
      <c r="F9885">
        <f>_xlfn.XLOOKUP(A9885,Table4[Lfd],Table4[Periods],"Err",0)</f>
        <v>0</v>
      </c>
      <c r="G9885" t="b">
        <f t="shared" si="466"/>
        <v>0</v>
      </c>
    </row>
    <row r="9886" spans="1:7" hidden="1" x14ac:dyDescent="0.25">
      <c r="A9886">
        <f t="shared" si="467"/>
        <v>275</v>
      </c>
      <c r="B9886">
        <f t="shared" si="468"/>
        <v>21</v>
      </c>
      <c r="C9886" t="str">
        <f>_xlfn.XLOOKUP(A9886,Table4[Lfd],Table4[idElementValue],"Err",0)</f>
        <v/>
      </c>
      <c r="D9886">
        <f t="shared" si="468"/>
        <v>21</v>
      </c>
      <c r="E9886">
        <f ca="1">OFFSET(ElementsDB!$AQ$2,SeriesSelection!A9886-1,SeriesSelection!B9886-1)</f>
        <v>0</v>
      </c>
      <c r="F9886">
        <f>_xlfn.XLOOKUP(A9886,Table4[Lfd],Table4[Periods],"Err",0)</f>
        <v>0</v>
      </c>
      <c r="G9886" t="b">
        <f t="shared" si="466"/>
        <v>0</v>
      </c>
    </row>
    <row r="9887" spans="1:7" hidden="1" x14ac:dyDescent="0.25">
      <c r="A9887">
        <f t="shared" si="467"/>
        <v>275</v>
      </c>
      <c r="B9887">
        <f t="shared" si="468"/>
        <v>22</v>
      </c>
      <c r="C9887" t="str">
        <f>_xlfn.XLOOKUP(A9887,Table4[Lfd],Table4[idElementValue],"Err",0)</f>
        <v/>
      </c>
      <c r="D9887">
        <f t="shared" si="468"/>
        <v>22</v>
      </c>
      <c r="E9887">
        <f ca="1">OFFSET(ElementsDB!$AQ$2,SeriesSelection!A9887-1,SeriesSelection!B9887-1)</f>
        <v>0</v>
      </c>
      <c r="F9887">
        <f>_xlfn.XLOOKUP(A9887,Table4[Lfd],Table4[Periods],"Err",0)</f>
        <v>0</v>
      </c>
      <c r="G9887" t="b">
        <f t="shared" si="466"/>
        <v>0</v>
      </c>
    </row>
    <row r="9888" spans="1:7" hidden="1" x14ac:dyDescent="0.25">
      <c r="A9888">
        <f t="shared" si="467"/>
        <v>275</v>
      </c>
      <c r="B9888">
        <f t="shared" si="468"/>
        <v>23</v>
      </c>
      <c r="C9888" t="str">
        <f>_xlfn.XLOOKUP(A9888,Table4[Lfd],Table4[idElementValue],"Err",0)</f>
        <v/>
      </c>
      <c r="D9888">
        <f t="shared" si="468"/>
        <v>23</v>
      </c>
      <c r="E9888">
        <f ca="1">OFFSET(ElementsDB!$AQ$2,SeriesSelection!A9888-1,SeriesSelection!B9888-1)</f>
        <v>0</v>
      </c>
      <c r="F9888">
        <f>_xlfn.XLOOKUP(A9888,Table4[Lfd],Table4[Periods],"Err",0)</f>
        <v>0</v>
      </c>
      <c r="G9888" t="b">
        <f t="shared" si="466"/>
        <v>0</v>
      </c>
    </row>
    <row r="9889" spans="1:7" hidden="1" x14ac:dyDescent="0.25">
      <c r="A9889">
        <f t="shared" si="467"/>
        <v>275</v>
      </c>
      <c r="B9889">
        <f t="shared" si="468"/>
        <v>24</v>
      </c>
      <c r="C9889" t="str">
        <f>_xlfn.XLOOKUP(A9889,Table4[Lfd],Table4[idElementValue],"Err",0)</f>
        <v/>
      </c>
      <c r="D9889">
        <f t="shared" si="468"/>
        <v>24</v>
      </c>
      <c r="E9889">
        <f ca="1">OFFSET(ElementsDB!$AQ$2,SeriesSelection!A9889-1,SeriesSelection!B9889-1)</f>
        <v>0</v>
      </c>
      <c r="F9889">
        <f>_xlfn.XLOOKUP(A9889,Table4[Lfd],Table4[Periods],"Err",0)</f>
        <v>0</v>
      </c>
      <c r="G9889" t="b">
        <f t="shared" si="466"/>
        <v>0</v>
      </c>
    </row>
    <row r="9890" spans="1:7" hidden="1" x14ac:dyDescent="0.25">
      <c r="A9890">
        <f t="shared" si="467"/>
        <v>275</v>
      </c>
      <c r="B9890">
        <f t="shared" si="468"/>
        <v>25</v>
      </c>
      <c r="C9890" t="str">
        <f>_xlfn.XLOOKUP(A9890,Table4[Lfd],Table4[idElementValue],"Err",0)</f>
        <v/>
      </c>
      <c r="D9890">
        <f t="shared" si="468"/>
        <v>25</v>
      </c>
      <c r="E9890">
        <f ca="1">OFFSET(ElementsDB!$AQ$2,SeriesSelection!A9890-1,SeriesSelection!B9890-1)</f>
        <v>0</v>
      </c>
      <c r="F9890">
        <f>_xlfn.XLOOKUP(A9890,Table4[Lfd],Table4[Periods],"Err",0)</f>
        <v>0</v>
      </c>
      <c r="G9890" t="b">
        <f t="shared" si="466"/>
        <v>0</v>
      </c>
    </row>
    <row r="9891" spans="1:7" hidden="1" x14ac:dyDescent="0.25">
      <c r="A9891">
        <f t="shared" si="467"/>
        <v>275</v>
      </c>
      <c r="B9891">
        <f t="shared" si="468"/>
        <v>26</v>
      </c>
      <c r="C9891" t="str">
        <f>_xlfn.XLOOKUP(A9891,Table4[Lfd],Table4[idElementValue],"Err",0)</f>
        <v/>
      </c>
      <c r="D9891">
        <f t="shared" si="468"/>
        <v>26</v>
      </c>
      <c r="E9891">
        <f ca="1">OFFSET(ElementsDB!$AQ$2,SeriesSelection!A9891-1,SeriesSelection!B9891-1)</f>
        <v>0</v>
      </c>
      <c r="F9891">
        <f>_xlfn.XLOOKUP(A9891,Table4[Lfd],Table4[Periods],"Err",0)</f>
        <v>0</v>
      </c>
      <c r="G9891" t="b">
        <f t="shared" si="466"/>
        <v>0</v>
      </c>
    </row>
    <row r="9892" spans="1:7" hidden="1" x14ac:dyDescent="0.25">
      <c r="A9892">
        <f t="shared" si="467"/>
        <v>275</v>
      </c>
      <c r="B9892">
        <f t="shared" si="468"/>
        <v>27</v>
      </c>
      <c r="C9892" t="str">
        <f>_xlfn.XLOOKUP(A9892,Table4[Lfd],Table4[idElementValue],"Err",0)</f>
        <v/>
      </c>
      <c r="D9892">
        <f t="shared" si="468"/>
        <v>27</v>
      </c>
      <c r="E9892">
        <f ca="1">OFFSET(ElementsDB!$AQ$2,SeriesSelection!A9892-1,SeriesSelection!B9892-1)</f>
        <v>0</v>
      </c>
      <c r="F9892">
        <f>_xlfn.XLOOKUP(A9892,Table4[Lfd],Table4[Periods],"Err",0)</f>
        <v>0</v>
      </c>
      <c r="G9892" t="b">
        <f t="shared" si="466"/>
        <v>0</v>
      </c>
    </row>
    <row r="9893" spans="1:7" hidden="1" x14ac:dyDescent="0.25">
      <c r="A9893">
        <f t="shared" si="467"/>
        <v>275</v>
      </c>
      <c r="B9893">
        <f t="shared" si="468"/>
        <v>28</v>
      </c>
      <c r="C9893" t="str">
        <f>_xlfn.XLOOKUP(A9893,Table4[Lfd],Table4[idElementValue],"Err",0)</f>
        <v/>
      </c>
      <c r="D9893">
        <f t="shared" si="468"/>
        <v>28</v>
      </c>
      <c r="E9893">
        <f ca="1">OFFSET(ElementsDB!$AQ$2,SeriesSelection!A9893-1,SeriesSelection!B9893-1)</f>
        <v>0</v>
      </c>
      <c r="F9893">
        <f>_xlfn.XLOOKUP(A9893,Table4[Lfd],Table4[Periods],"Err",0)</f>
        <v>0</v>
      </c>
      <c r="G9893" t="b">
        <f t="shared" si="466"/>
        <v>0</v>
      </c>
    </row>
    <row r="9894" spans="1:7" hidden="1" x14ac:dyDescent="0.25">
      <c r="A9894">
        <f t="shared" si="467"/>
        <v>275</v>
      </c>
      <c r="B9894">
        <f t="shared" si="468"/>
        <v>29</v>
      </c>
      <c r="C9894" t="str">
        <f>_xlfn.XLOOKUP(A9894,Table4[Lfd],Table4[idElementValue],"Err",0)</f>
        <v/>
      </c>
      <c r="D9894">
        <f t="shared" si="468"/>
        <v>29</v>
      </c>
      <c r="E9894">
        <f ca="1">OFFSET(ElementsDB!$AQ$2,SeriesSelection!A9894-1,SeriesSelection!B9894-1)</f>
        <v>0</v>
      </c>
      <c r="F9894">
        <f>_xlfn.XLOOKUP(A9894,Table4[Lfd],Table4[Periods],"Err",0)</f>
        <v>0</v>
      </c>
      <c r="G9894" t="b">
        <f t="shared" si="466"/>
        <v>0</v>
      </c>
    </row>
    <row r="9895" spans="1:7" hidden="1" x14ac:dyDescent="0.25">
      <c r="A9895">
        <f t="shared" si="467"/>
        <v>275</v>
      </c>
      <c r="B9895">
        <f t="shared" si="468"/>
        <v>30</v>
      </c>
      <c r="C9895" t="str">
        <f>_xlfn.XLOOKUP(A9895,Table4[Lfd],Table4[idElementValue],"Err",0)</f>
        <v/>
      </c>
      <c r="D9895">
        <f t="shared" si="468"/>
        <v>30</v>
      </c>
      <c r="E9895">
        <f ca="1">OFFSET(ElementsDB!$AQ$2,SeriesSelection!A9895-1,SeriesSelection!B9895-1)</f>
        <v>0</v>
      </c>
      <c r="F9895">
        <f>_xlfn.XLOOKUP(A9895,Table4[Lfd],Table4[Periods],"Err",0)</f>
        <v>0</v>
      </c>
      <c r="G9895" t="b">
        <f t="shared" si="466"/>
        <v>0</v>
      </c>
    </row>
    <row r="9896" spans="1:7" hidden="1" x14ac:dyDescent="0.25">
      <c r="A9896">
        <f t="shared" si="467"/>
        <v>275</v>
      </c>
      <c r="B9896">
        <f t="shared" si="468"/>
        <v>31</v>
      </c>
      <c r="C9896" t="str">
        <f>_xlfn.XLOOKUP(A9896,Table4[Lfd],Table4[idElementValue],"Err",0)</f>
        <v/>
      </c>
      <c r="D9896">
        <f t="shared" si="468"/>
        <v>31</v>
      </c>
      <c r="E9896">
        <f ca="1">OFFSET(ElementsDB!$AQ$2,SeriesSelection!A9896-1,SeriesSelection!B9896-1)</f>
        <v>0</v>
      </c>
      <c r="F9896">
        <f>_xlfn.XLOOKUP(A9896,Table4[Lfd],Table4[Periods],"Err",0)</f>
        <v>0</v>
      </c>
      <c r="G9896" t="b">
        <f t="shared" si="466"/>
        <v>0</v>
      </c>
    </row>
    <row r="9897" spans="1:7" hidden="1" x14ac:dyDescent="0.25">
      <c r="A9897">
        <f t="shared" si="467"/>
        <v>275</v>
      </c>
      <c r="B9897">
        <f t="shared" si="468"/>
        <v>32</v>
      </c>
      <c r="C9897" t="str">
        <f>_xlfn.XLOOKUP(A9897,Table4[Lfd],Table4[idElementValue],"Err",0)</f>
        <v/>
      </c>
      <c r="D9897">
        <f t="shared" si="468"/>
        <v>32</v>
      </c>
      <c r="E9897">
        <f ca="1">OFFSET(ElementsDB!$AQ$2,SeriesSelection!A9897-1,SeriesSelection!B9897-1)</f>
        <v>0</v>
      </c>
      <c r="F9897">
        <f>_xlfn.XLOOKUP(A9897,Table4[Lfd],Table4[Periods],"Err",0)</f>
        <v>0</v>
      </c>
      <c r="G9897" t="b">
        <f t="shared" si="466"/>
        <v>0</v>
      </c>
    </row>
    <row r="9898" spans="1:7" hidden="1" x14ac:dyDescent="0.25">
      <c r="A9898">
        <f t="shared" si="467"/>
        <v>275</v>
      </c>
      <c r="B9898">
        <f t="shared" si="468"/>
        <v>33</v>
      </c>
      <c r="C9898" t="str">
        <f>_xlfn.XLOOKUP(A9898,Table4[Lfd],Table4[idElementValue],"Err",0)</f>
        <v/>
      </c>
      <c r="D9898">
        <f t="shared" si="468"/>
        <v>33</v>
      </c>
      <c r="E9898">
        <f ca="1">OFFSET(ElementsDB!$AQ$2,SeriesSelection!A9898-1,SeriesSelection!B9898-1)</f>
        <v>0</v>
      </c>
      <c r="F9898">
        <f>_xlfn.XLOOKUP(A9898,Table4[Lfd],Table4[Periods],"Err",0)</f>
        <v>0</v>
      </c>
      <c r="G9898" t="b">
        <f t="shared" si="466"/>
        <v>0</v>
      </c>
    </row>
    <row r="9899" spans="1:7" hidden="1" x14ac:dyDescent="0.25">
      <c r="A9899">
        <f t="shared" si="467"/>
        <v>275</v>
      </c>
      <c r="B9899">
        <f t="shared" si="468"/>
        <v>34</v>
      </c>
      <c r="C9899" t="str">
        <f>_xlfn.XLOOKUP(A9899,Table4[Lfd],Table4[idElementValue],"Err",0)</f>
        <v/>
      </c>
      <c r="D9899">
        <f t="shared" si="468"/>
        <v>34</v>
      </c>
      <c r="E9899">
        <f ca="1">OFFSET(ElementsDB!$AQ$2,SeriesSelection!A9899-1,SeriesSelection!B9899-1)</f>
        <v>0</v>
      </c>
      <c r="F9899">
        <f>_xlfn.XLOOKUP(A9899,Table4[Lfd],Table4[Periods],"Err",0)</f>
        <v>0</v>
      </c>
      <c r="G9899" t="b">
        <f t="shared" si="466"/>
        <v>0</v>
      </c>
    </row>
    <row r="9900" spans="1:7" hidden="1" x14ac:dyDescent="0.25">
      <c r="A9900">
        <f t="shared" si="467"/>
        <v>275</v>
      </c>
      <c r="B9900">
        <f t="shared" si="468"/>
        <v>35</v>
      </c>
      <c r="C9900" t="str">
        <f>_xlfn.XLOOKUP(A9900,Table4[Lfd],Table4[idElementValue],"Err",0)</f>
        <v/>
      </c>
      <c r="D9900">
        <f t="shared" si="468"/>
        <v>35</v>
      </c>
      <c r="E9900">
        <f ca="1">OFFSET(ElementsDB!$AQ$2,SeriesSelection!A9900-1,SeriesSelection!B9900-1)</f>
        <v>0</v>
      </c>
      <c r="F9900">
        <f>_xlfn.XLOOKUP(A9900,Table4[Lfd],Table4[Periods],"Err",0)</f>
        <v>0</v>
      </c>
      <c r="G9900" t="b">
        <f t="shared" si="466"/>
        <v>0</v>
      </c>
    </row>
    <row r="9901" spans="1:7" hidden="1" x14ac:dyDescent="0.25">
      <c r="A9901">
        <f t="shared" si="467"/>
        <v>275</v>
      </c>
      <c r="B9901">
        <f t="shared" si="468"/>
        <v>36</v>
      </c>
      <c r="C9901" t="str">
        <f>_xlfn.XLOOKUP(A9901,Table4[Lfd],Table4[idElementValue],"Err",0)</f>
        <v/>
      </c>
      <c r="D9901">
        <f t="shared" si="468"/>
        <v>36</v>
      </c>
      <c r="E9901">
        <f ca="1">OFFSET(ElementsDB!$AQ$2,SeriesSelection!A9901-1,SeriesSelection!B9901-1)</f>
        <v>0</v>
      </c>
      <c r="F9901">
        <f>_xlfn.XLOOKUP(A9901,Table4[Lfd],Table4[Periods],"Err",0)</f>
        <v>0</v>
      </c>
      <c r="G9901" t="b">
        <f t="shared" si="466"/>
        <v>0</v>
      </c>
    </row>
    <row r="9902" spans="1:7" hidden="1" x14ac:dyDescent="0.25">
      <c r="A9902">
        <f t="shared" si="467"/>
        <v>276</v>
      </c>
      <c r="B9902">
        <f t="shared" si="468"/>
        <v>1</v>
      </c>
      <c r="C9902" t="str">
        <f>_xlfn.XLOOKUP(A9902,Table4[Lfd],Table4[idElementValue],"Err",0)</f>
        <v/>
      </c>
      <c r="D9902">
        <f t="shared" si="468"/>
        <v>1</v>
      </c>
      <c r="E9902">
        <f ca="1">OFFSET(ElementsDB!$AQ$2,SeriesSelection!A9902-1,SeriesSelection!B9902-1)</f>
        <v>0</v>
      </c>
      <c r="F9902">
        <f>_xlfn.XLOOKUP(A9902,Table4[Lfd],Table4[Periods],"Err",0)</f>
        <v>0</v>
      </c>
      <c r="G9902" t="b">
        <f t="shared" si="466"/>
        <v>0</v>
      </c>
    </row>
    <row r="9903" spans="1:7" hidden="1" x14ac:dyDescent="0.25">
      <c r="A9903">
        <f t="shared" si="467"/>
        <v>276</v>
      </c>
      <c r="B9903">
        <f t="shared" si="468"/>
        <v>2</v>
      </c>
      <c r="C9903" t="str">
        <f>_xlfn.XLOOKUP(A9903,Table4[Lfd],Table4[idElementValue],"Err",0)</f>
        <v/>
      </c>
      <c r="D9903">
        <f t="shared" si="468"/>
        <v>2</v>
      </c>
      <c r="E9903">
        <f ca="1">OFFSET(ElementsDB!$AQ$2,SeriesSelection!A9903-1,SeriesSelection!B9903-1)</f>
        <v>0</v>
      </c>
      <c r="F9903">
        <f>_xlfn.XLOOKUP(A9903,Table4[Lfd],Table4[Periods],"Err",0)</f>
        <v>0</v>
      </c>
      <c r="G9903" t="b">
        <f t="shared" si="466"/>
        <v>0</v>
      </c>
    </row>
    <row r="9904" spans="1:7" hidden="1" x14ac:dyDescent="0.25">
      <c r="A9904">
        <f t="shared" si="467"/>
        <v>276</v>
      </c>
      <c r="B9904">
        <f t="shared" si="468"/>
        <v>3</v>
      </c>
      <c r="C9904" t="str">
        <f>_xlfn.XLOOKUP(A9904,Table4[Lfd],Table4[idElementValue],"Err",0)</f>
        <v/>
      </c>
      <c r="D9904">
        <f t="shared" si="468"/>
        <v>3</v>
      </c>
      <c r="E9904">
        <f ca="1">OFFSET(ElementsDB!$AQ$2,SeriesSelection!A9904-1,SeriesSelection!B9904-1)</f>
        <v>0</v>
      </c>
      <c r="F9904">
        <f>_xlfn.XLOOKUP(A9904,Table4[Lfd],Table4[Periods],"Err",0)</f>
        <v>0</v>
      </c>
      <c r="G9904" t="b">
        <f t="shared" si="466"/>
        <v>0</v>
      </c>
    </row>
    <row r="9905" spans="1:7" hidden="1" x14ac:dyDescent="0.25">
      <c r="A9905">
        <f t="shared" si="467"/>
        <v>276</v>
      </c>
      <c r="B9905">
        <f t="shared" si="468"/>
        <v>4</v>
      </c>
      <c r="C9905" t="str">
        <f>_xlfn.XLOOKUP(A9905,Table4[Lfd],Table4[idElementValue],"Err",0)</f>
        <v/>
      </c>
      <c r="D9905">
        <f t="shared" si="468"/>
        <v>4</v>
      </c>
      <c r="E9905">
        <f ca="1">OFFSET(ElementsDB!$AQ$2,SeriesSelection!A9905-1,SeriesSelection!B9905-1)</f>
        <v>0</v>
      </c>
      <c r="F9905">
        <f>_xlfn.XLOOKUP(A9905,Table4[Lfd],Table4[Periods],"Err",0)</f>
        <v>0</v>
      </c>
      <c r="G9905" t="b">
        <f t="shared" si="466"/>
        <v>0</v>
      </c>
    </row>
    <row r="9906" spans="1:7" hidden="1" x14ac:dyDescent="0.25">
      <c r="A9906">
        <f t="shared" si="467"/>
        <v>276</v>
      </c>
      <c r="B9906">
        <f t="shared" si="468"/>
        <v>5</v>
      </c>
      <c r="C9906" t="str">
        <f>_xlfn.XLOOKUP(A9906,Table4[Lfd],Table4[idElementValue],"Err",0)</f>
        <v/>
      </c>
      <c r="D9906">
        <f t="shared" si="468"/>
        <v>5</v>
      </c>
      <c r="E9906">
        <f ca="1">OFFSET(ElementsDB!$AQ$2,SeriesSelection!A9906-1,SeriesSelection!B9906-1)</f>
        <v>0</v>
      </c>
      <c r="F9906">
        <f>_xlfn.XLOOKUP(A9906,Table4[Lfd],Table4[Periods],"Err",0)</f>
        <v>0</v>
      </c>
      <c r="G9906" t="b">
        <f t="shared" si="466"/>
        <v>0</v>
      </c>
    </row>
    <row r="9907" spans="1:7" hidden="1" x14ac:dyDescent="0.25">
      <c r="A9907">
        <f t="shared" si="467"/>
        <v>276</v>
      </c>
      <c r="B9907">
        <f t="shared" si="468"/>
        <v>6</v>
      </c>
      <c r="C9907" t="str">
        <f>_xlfn.XLOOKUP(A9907,Table4[Lfd],Table4[idElementValue],"Err",0)</f>
        <v/>
      </c>
      <c r="D9907">
        <f t="shared" si="468"/>
        <v>6</v>
      </c>
      <c r="E9907">
        <f ca="1">OFFSET(ElementsDB!$AQ$2,SeriesSelection!A9907-1,SeriesSelection!B9907-1)</f>
        <v>0</v>
      </c>
      <c r="F9907">
        <f>_xlfn.XLOOKUP(A9907,Table4[Lfd],Table4[Periods],"Err",0)</f>
        <v>0</v>
      </c>
      <c r="G9907" t="b">
        <f t="shared" si="466"/>
        <v>0</v>
      </c>
    </row>
    <row r="9908" spans="1:7" hidden="1" x14ac:dyDescent="0.25">
      <c r="A9908">
        <f t="shared" si="467"/>
        <v>276</v>
      </c>
      <c r="B9908">
        <f t="shared" si="468"/>
        <v>7</v>
      </c>
      <c r="C9908" t="str">
        <f>_xlfn.XLOOKUP(A9908,Table4[Lfd],Table4[idElementValue],"Err",0)</f>
        <v/>
      </c>
      <c r="D9908">
        <f t="shared" si="468"/>
        <v>7</v>
      </c>
      <c r="E9908">
        <f ca="1">OFFSET(ElementsDB!$AQ$2,SeriesSelection!A9908-1,SeriesSelection!B9908-1)</f>
        <v>0</v>
      </c>
      <c r="F9908">
        <f>_xlfn.XLOOKUP(A9908,Table4[Lfd],Table4[Periods],"Err",0)</f>
        <v>0</v>
      </c>
      <c r="G9908" t="b">
        <f t="shared" si="466"/>
        <v>0</v>
      </c>
    </row>
    <row r="9909" spans="1:7" hidden="1" x14ac:dyDescent="0.25">
      <c r="A9909">
        <f t="shared" si="467"/>
        <v>276</v>
      </c>
      <c r="B9909">
        <f t="shared" si="468"/>
        <v>8</v>
      </c>
      <c r="C9909" t="str">
        <f>_xlfn.XLOOKUP(A9909,Table4[Lfd],Table4[idElementValue],"Err",0)</f>
        <v/>
      </c>
      <c r="D9909">
        <f t="shared" si="468"/>
        <v>8</v>
      </c>
      <c r="E9909">
        <f ca="1">OFFSET(ElementsDB!$AQ$2,SeriesSelection!A9909-1,SeriesSelection!B9909-1)</f>
        <v>0</v>
      </c>
      <c r="F9909">
        <f>_xlfn.XLOOKUP(A9909,Table4[Lfd],Table4[Periods],"Err",0)</f>
        <v>0</v>
      </c>
      <c r="G9909" t="b">
        <f t="shared" si="466"/>
        <v>0</v>
      </c>
    </row>
    <row r="9910" spans="1:7" hidden="1" x14ac:dyDescent="0.25">
      <c r="A9910">
        <f t="shared" si="467"/>
        <v>276</v>
      </c>
      <c r="B9910">
        <f t="shared" si="468"/>
        <v>9</v>
      </c>
      <c r="C9910" t="str">
        <f>_xlfn.XLOOKUP(A9910,Table4[Lfd],Table4[idElementValue],"Err",0)</f>
        <v/>
      </c>
      <c r="D9910">
        <f t="shared" si="468"/>
        <v>9</v>
      </c>
      <c r="E9910">
        <f ca="1">OFFSET(ElementsDB!$AQ$2,SeriesSelection!A9910-1,SeriesSelection!B9910-1)</f>
        <v>0</v>
      </c>
      <c r="F9910">
        <f>_xlfn.XLOOKUP(A9910,Table4[Lfd],Table4[Periods],"Err",0)</f>
        <v>0</v>
      </c>
      <c r="G9910" t="b">
        <f t="shared" si="466"/>
        <v>0</v>
      </c>
    </row>
    <row r="9911" spans="1:7" hidden="1" x14ac:dyDescent="0.25">
      <c r="A9911">
        <f t="shared" si="467"/>
        <v>276</v>
      </c>
      <c r="B9911">
        <f t="shared" si="468"/>
        <v>10</v>
      </c>
      <c r="C9911" t="str">
        <f>_xlfn.XLOOKUP(A9911,Table4[Lfd],Table4[idElementValue],"Err",0)</f>
        <v/>
      </c>
      <c r="D9911">
        <f t="shared" si="468"/>
        <v>10</v>
      </c>
      <c r="E9911">
        <f ca="1">OFFSET(ElementsDB!$AQ$2,SeriesSelection!A9911-1,SeriesSelection!B9911-1)</f>
        <v>0</v>
      </c>
      <c r="F9911">
        <f>_xlfn.XLOOKUP(A9911,Table4[Lfd],Table4[Periods],"Err",0)</f>
        <v>0</v>
      </c>
      <c r="G9911" t="b">
        <f t="shared" si="466"/>
        <v>0</v>
      </c>
    </row>
    <row r="9912" spans="1:7" hidden="1" x14ac:dyDescent="0.25">
      <c r="A9912">
        <f t="shared" si="467"/>
        <v>276</v>
      </c>
      <c r="B9912">
        <f t="shared" si="468"/>
        <v>11</v>
      </c>
      <c r="C9912" t="str">
        <f>_xlfn.XLOOKUP(A9912,Table4[Lfd],Table4[idElementValue],"Err",0)</f>
        <v/>
      </c>
      <c r="D9912">
        <f t="shared" si="468"/>
        <v>11</v>
      </c>
      <c r="E9912">
        <f ca="1">OFFSET(ElementsDB!$AQ$2,SeriesSelection!A9912-1,SeriesSelection!B9912-1)</f>
        <v>0</v>
      </c>
      <c r="F9912">
        <f>_xlfn.XLOOKUP(A9912,Table4[Lfd],Table4[Periods],"Err",0)</f>
        <v>0</v>
      </c>
      <c r="G9912" t="b">
        <f t="shared" si="466"/>
        <v>0</v>
      </c>
    </row>
    <row r="9913" spans="1:7" hidden="1" x14ac:dyDescent="0.25">
      <c r="A9913">
        <f t="shared" si="467"/>
        <v>276</v>
      </c>
      <c r="B9913">
        <f t="shared" si="468"/>
        <v>12</v>
      </c>
      <c r="C9913" t="str">
        <f>_xlfn.XLOOKUP(A9913,Table4[Lfd],Table4[idElementValue],"Err",0)</f>
        <v/>
      </c>
      <c r="D9913">
        <f t="shared" si="468"/>
        <v>12</v>
      </c>
      <c r="E9913">
        <f ca="1">OFFSET(ElementsDB!$AQ$2,SeriesSelection!A9913-1,SeriesSelection!B9913-1)</f>
        <v>0</v>
      </c>
      <c r="F9913">
        <f>_xlfn.XLOOKUP(A9913,Table4[Lfd],Table4[Periods],"Err",0)</f>
        <v>0</v>
      </c>
      <c r="G9913" t="b">
        <f t="shared" si="466"/>
        <v>0</v>
      </c>
    </row>
    <row r="9914" spans="1:7" hidden="1" x14ac:dyDescent="0.25">
      <c r="A9914">
        <f t="shared" si="467"/>
        <v>276</v>
      </c>
      <c r="B9914">
        <f t="shared" si="468"/>
        <v>13</v>
      </c>
      <c r="C9914" t="str">
        <f>_xlfn.XLOOKUP(A9914,Table4[Lfd],Table4[idElementValue],"Err",0)</f>
        <v/>
      </c>
      <c r="D9914">
        <f t="shared" si="468"/>
        <v>13</v>
      </c>
      <c r="E9914">
        <f ca="1">OFFSET(ElementsDB!$AQ$2,SeriesSelection!A9914-1,SeriesSelection!B9914-1)</f>
        <v>0</v>
      </c>
      <c r="F9914">
        <f>_xlfn.XLOOKUP(A9914,Table4[Lfd],Table4[Periods],"Err",0)</f>
        <v>0</v>
      </c>
      <c r="G9914" t="b">
        <f t="shared" si="466"/>
        <v>0</v>
      </c>
    </row>
    <row r="9915" spans="1:7" hidden="1" x14ac:dyDescent="0.25">
      <c r="A9915">
        <f t="shared" si="467"/>
        <v>276</v>
      </c>
      <c r="B9915">
        <f t="shared" si="468"/>
        <v>14</v>
      </c>
      <c r="C9915" t="str">
        <f>_xlfn.XLOOKUP(A9915,Table4[Lfd],Table4[idElementValue],"Err",0)</f>
        <v/>
      </c>
      <c r="D9915">
        <f t="shared" si="468"/>
        <v>14</v>
      </c>
      <c r="E9915">
        <f ca="1">OFFSET(ElementsDB!$AQ$2,SeriesSelection!A9915-1,SeriesSelection!B9915-1)</f>
        <v>0</v>
      </c>
      <c r="F9915">
        <f>_xlfn.XLOOKUP(A9915,Table4[Lfd],Table4[Periods],"Err",0)</f>
        <v>0</v>
      </c>
      <c r="G9915" t="b">
        <f t="shared" si="466"/>
        <v>0</v>
      </c>
    </row>
    <row r="9916" spans="1:7" hidden="1" x14ac:dyDescent="0.25">
      <c r="A9916">
        <f t="shared" si="467"/>
        <v>276</v>
      </c>
      <c r="B9916">
        <f t="shared" si="468"/>
        <v>15</v>
      </c>
      <c r="C9916" t="str">
        <f>_xlfn.XLOOKUP(A9916,Table4[Lfd],Table4[idElementValue],"Err",0)</f>
        <v/>
      </c>
      <c r="D9916">
        <f t="shared" si="468"/>
        <v>15</v>
      </c>
      <c r="E9916">
        <f ca="1">OFFSET(ElementsDB!$AQ$2,SeriesSelection!A9916-1,SeriesSelection!B9916-1)</f>
        <v>0</v>
      </c>
      <c r="F9916">
        <f>_xlfn.XLOOKUP(A9916,Table4[Lfd],Table4[Periods],"Err",0)</f>
        <v>0</v>
      </c>
      <c r="G9916" t="b">
        <f t="shared" si="466"/>
        <v>0</v>
      </c>
    </row>
    <row r="9917" spans="1:7" hidden="1" x14ac:dyDescent="0.25">
      <c r="A9917">
        <f t="shared" si="467"/>
        <v>276</v>
      </c>
      <c r="B9917">
        <f t="shared" si="468"/>
        <v>16</v>
      </c>
      <c r="C9917" t="str">
        <f>_xlfn.XLOOKUP(A9917,Table4[Lfd],Table4[idElementValue],"Err",0)</f>
        <v/>
      </c>
      <c r="D9917">
        <f t="shared" si="468"/>
        <v>16</v>
      </c>
      <c r="E9917">
        <f ca="1">OFFSET(ElementsDB!$AQ$2,SeriesSelection!A9917-1,SeriesSelection!B9917-1)</f>
        <v>0</v>
      </c>
      <c r="F9917">
        <f>_xlfn.XLOOKUP(A9917,Table4[Lfd],Table4[Periods],"Err",0)</f>
        <v>0</v>
      </c>
      <c r="G9917" t="b">
        <f t="shared" si="466"/>
        <v>0</v>
      </c>
    </row>
    <row r="9918" spans="1:7" hidden="1" x14ac:dyDescent="0.25">
      <c r="A9918">
        <f t="shared" si="467"/>
        <v>276</v>
      </c>
      <c r="B9918">
        <f t="shared" si="468"/>
        <v>17</v>
      </c>
      <c r="C9918" t="str">
        <f>_xlfn.XLOOKUP(A9918,Table4[Lfd],Table4[idElementValue],"Err",0)</f>
        <v/>
      </c>
      <c r="D9918">
        <f t="shared" si="468"/>
        <v>17</v>
      </c>
      <c r="E9918">
        <f ca="1">OFFSET(ElementsDB!$AQ$2,SeriesSelection!A9918-1,SeriesSelection!B9918-1)</f>
        <v>0</v>
      </c>
      <c r="F9918">
        <f>_xlfn.XLOOKUP(A9918,Table4[Lfd],Table4[Periods],"Err",0)</f>
        <v>0</v>
      </c>
      <c r="G9918" t="b">
        <f t="shared" si="466"/>
        <v>0</v>
      </c>
    </row>
    <row r="9919" spans="1:7" hidden="1" x14ac:dyDescent="0.25">
      <c r="A9919">
        <f t="shared" si="467"/>
        <v>276</v>
      </c>
      <c r="B9919">
        <f t="shared" si="468"/>
        <v>18</v>
      </c>
      <c r="C9919" t="str">
        <f>_xlfn.XLOOKUP(A9919,Table4[Lfd],Table4[idElementValue],"Err",0)</f>
        <v/>
      </c>
      <c r="D9919">
        <f t="shared" si="468"/>
        <v>18</v>
      </c>
      <c r="E9919">
        <f ca="1">OFFSET(ElementsDB!$AQ$2,SeriesSelection!A9919-1,SeriesSelection!B9919-1)</f>
        <v>0</v>
      </c>
      <c r="F9919">
        <f>_xlfn.XLOOKUP(A9919,Table4[Lfd],Table4[Periods],"Err",0)</f>
        <v>0</v>
      </c>
      <c r="G9919" t="b">
        <f t="shared" si="466"/>
        <v>0</v>
      </c>
    </row>
    <row r="9920" spans="1:7" hidden="1" x14ac:dyDescent="0.25">
      <c r="A9920">
        <f t="shared" si="467"/>
        <v>276</v>
      </c>
      <c r="B9920">
        <f t="shared" si="468"/>
        <v>19</v>
      </c>
      <c r="C9920" t="str">
        <f>_xlfn.XLOOKUP(A9920,Table4[Lfd],Table4[idElementValue],"Err",0)</f>
        <v/>
      </c>
      <c r="D9920">
        <f t="shared" si="468"/>
        <v>19</v>
      </c>
      <c r="E9920">
        <f ca="1">OFFSET(ElementsDB!$AQ$2,SeriesSelection!A9920-1,SeriesSelection!B9920-1)</f>
        <v>0</v>
      </c>
      <c r="F9920">
        <f>_xlfn.XLOOKUP(A9920,Table4[Lfd],Table4[Periods],"Err",0)</f>
        <v>0</v>
      </c>
      <c r="G9920" t="b">
        <f t="shared" si="466"/>
        <v>0</v>
      </c>
    </row>
    <row r="9921" spans="1:7" hidden="1" x14ac:dyDescent="0.25">
      <c r="A9921">
        <f t="shared" si="467"/>
        <v>276</v>
      </c>
      <c r="B9921">
        <f t="shared" si="468"/>
        <v>20</v>
      </c>
      <c r="C9921" t="str">
        <f>_xlfn.XLOOKUP(A9921,Table4[Lfd],Table4[idElementValue],"Err",0)</f>
        <v/>
      </c>
      <c r="D9921">
        <f t="shared" si="468"/>
        <v>20</v>
      </c>
      <c r="E9921">
        <f ca="1">OFFSET(ElementsDB!$AQ$2,SeriesSelection!A9921-1,SeriesSelection!B9921-1)</f>
        <v>0</v>
      </c>
      <c r="F9921">
        <f>_xlfn.XLOOKUP(A9921,Table4[Lfd],Table4[Periods],"Err",0)</f>
        <v>0</v>
      </c>
      <c r="G9921" t="b">
        <f t="shared" si="466"/>
        <v>0</v>
      </c>
    </row>
    <row r="9922" spans="1:7" hidden="1" x14ac:dyDescent="0.25">
      <c r="A9922">
        <f t="shared" si="467"/>
        <v>276</v>
      </c>
      <c r="B9922">
        <f t="shared" si="468"/>
        <v>21</v>
      </c>
      <c r="C9922" t="str">
        <f>_xlfn.XLOOKUP(A9922,Table4[Lfd],Table4[idElementValue],"Err",0)</f>
        <v/>
      </c>
      <c r="D9922">
        <f t="shared" si="468"/>
        <v>21</v>
      </c>
      <c r="E9922">
        <f ca="1">OFFSET(ElementsDB!$AQ$2,SeriesSelection!A9922-1,SeriesSelection!B9922-1)</f>
        <v>0</v>
      </c>
      <c r="F9922">
        <f>_xlfn.XLOOKUP(A9922,Table4[Lfd],Table4[Periods],"Err",0)</f>
        <v>0</v>
      </c>
      <c r="G9922" t="b">
        <f t="shared" ref="G9922:G9985" si="469">(D9922&lt;=F9922)</f>
        <v>0</v>
      </c>
    </row>
    <row r="9923" spans="1:7" hidden="1" x14ac:dyDescent="0.25">
      <c r="A9923">
        <f t="shared" si="467"/>
        <v>276</v>
      </c>
      <c r="B9923">
        <f t="shared" si="468"/>
        <v>22</v>
      </c>
      <c r="C9923" t="str">
        <f>_xlfn.XLOOKUP(A9923,Table4[Lfd],Table4[idElementValue],"Err",0)</f>
        <v/>
      </c>
      <c r="D9923">
        <f t="shared" si="468"/>
        <v>22</v>
      </c>
      <c r="E9923">
        <f ca="1">OFFSET(ElementsDB!$AQ$2,SeriesSelection!A9923-1,SeriesSelection!B9923-1)</f>
        <v>0</v>
      </c>
      <c r="F9923">
        <f>_xlfn.XLOOKUP(A9923,Table4[Lfd],Table4[Periods],"Err",0)</f>
        <v>0</v>
      </c>
      <c r="G9923" t="b">
        <f t="shared" si="469"/>
        <v>0</v>
      </c>
    </row>
    <row r="9924" spans="1:7" hidden="1" x14ac:dyDescent="0.25">
      <c r="A9924">
        <f t="shared" si="467"/>
        <v>276</v>
      </c>
      <c r="B9924">
        <f t="shared" si="468"/>
        <v>23</v>
      </c>
      <c r="C9924" t="str">
        <f>_xlfn.XLOOKUP(A9924,Table4[Lfd],Table4[idElementValue],"Err",0)</f>
        <v/>
      </c>
      <c r="D9924">
        <f t="shared" si="468"/>
        <v>23</v>
      </c>
      <c r="E9924">
        <f ca="1">OFFSET(ElementsDB!$AQ$2,SeriesSelection!A9924-1,SeriesSelection!B9924-1)</f>
        <v>0</v>
      </c>
      <c r="F9924">
        <f>_xlfn.XLOOKUP(A9924,Table4[Lfd],Table4[Periods],"Err",0)</f>
        <v>0</v>
      </c>
      <c r="G9924" t="b">
        <f t="shared" si="469"/>
        <v>0</v>
      </c>
    </row>
    <row r="9925" spans="1:7" hidden="1" x14ac:dyDescent="0.25">
      <c r="A9925">
        <f t="shared" si="467"/>
        <v>276</v>
      </c>
      <c r="B9925">
        <f t="shared" si="468"/>
        <v>24</v>
      </c>
      <c r="C9925" t="str">
        <f>_xlfn.XLOOKUP(A9925,Table4[Lfd],Table4[idElementValue],"Err",0)</f>
        <v/>
      </c>
      <c r="D9925">
        <f t="shared" si="468"/>
        <v>24</v>
      </c>
      <c r="E9925">
        <f ca="1">OFFSET(ElementsDB!$AQ$2,SeriesSelection!A9925-1,SeriesSelection!B9925-1)</f>
        <v>0</v>
      </c>
      <c r="F9925">
        <f>_xlfn.XLOOKUP(A9925,Table4[Lfd],Table4[Periods],"Err",0)</f>
        <v>0</v>
      </c>
      <c r="G9925" t="b">
        <f t="shared" si="469"/>
        <v>0</v>
      </c>
    </row>
    <row r="9926" spans="1:7" hidden="1" x14ac:dyDescent="0.25">
      <c r="A9926">
        <f t="shared" si="467"/>
        <v>276</v>
      </c>
      <c r="B9926">
        <f t="shared" si="468"/>
        <v>25</v>
      </c>
      <c r="C9926" t="str">
        <f>_xlfn.XLOOKUP(A9926,Table4[Lfd],Table4[idElementValue],"Err",0)</f>
        <v/>
      </c>
      <c r="D9926">
        <f t="shared" si="468"/>
        <v>25</v>
      </c>
      <c r="E9926">
        <f ca="1">OFFSET(ElementsDB!$AQ$2,SeriesSelection!A9926-1,SeriesSelection!B9926-1)</f>
        <v>0</v>
      </c>
      <c r="F9926">
        <f>_xlfn.XLOOKUP(A9926,Table4[Lfd],Table4[Periods],"Err",0)</f>
        <v>0</v>
      </c>
      <c r="G9926" t="b">
        <f t="shared" si="469"/>
        <v>0</v>
      </c>
    </row>
    <row r="9927" spans="1:7" hidden="1" x14ac:dyDescent="0.25">
      <c r="A9927">
        <f t="shared" si="467"/>
        <v>276</v>
      </c>
      <c r="B9927">
        <f t="shared" si="468"/>
        <v>26</v>
      </c>
      <c r="C9927" t="str">
        <f>_xlfn.XLOOKUP(A9927,Table4[Lfd],Table4[idElementValue],"Err",0)</f>
        <v/>
      </c>
      <c r="D9927">
        <f t="shared" si="468"/>
        <v>26</v>
      </c>
      <c r="E9927">
        <f ca="1">OFFSET(ElementsDB!$AQ$2,SeriesSelection!A9927-1,SeriesSelection!B9927-1)</f>
        <v>0</v>
      </c>
      <c r="F9927">
        <f>_xlfn.XLOOKUP(A9927,Table4[Lfd],Table4[Periods],"Err",0)</f>
        <v>0</v>
      </c>
      <c r="G9927" t="b">
        <f t="shared" si="469"/>
        <v>0</v>
      </c>
    </row>
    <row r="9928" spans="1:7" hidden="1" x14ac:dyDescent="0.25">
      <c r="A9928">
        <f t="shared" si="467"/>
        <v>276</v>
      </c>
      <c r="B9928">
        <f t="shared" si="468"/>
        <v>27</v>
      </c>
      <c r="C9928" t="str">
        <f>_xlfn.XLOOKUP(A9928,Table4[Lfd],Table4[idElementValue],"Err",0)</f>
        <v/>
      </c>
      <c r="D9928">
        <f t="shared" si="468"/>
        <v>27</v>
      </c>
      <c r="E9928">
        <f ca="1">OFFSET(ElementsDB!$AQ$2,SeriesSelection!A9928-1,SeriesSelection!B9928-1)</f>
        <v>0</v>
      </c>
      <c r="F9928">
        <f>_xlfn.XLOOKUP(A9928,Table4[Lfd],Table4[Periods],"Err",0)</f>
        <v>0</v>
      </c>
      <c r="G9928" t="b">
        <f t="shared" si="469"/>
        <v>0</v>
      </c>
    </row>
    <row r="9929" spans="1:7" hidden="1" x14ac:dyDescent="0.25">
      <c r="A9929">
        <f t="shared" si="467"/>
        <v>276</v>
      </c>
      <c r="B9929">
        <f t="shared" si="468"/>
        <v>28</v>
      </c>
      <c r="C9929" t="str">
        <f>_xlfn.XLOOKUP(A9929,Table4[Lfd],Table4[idElementValue],"Err",0)</f>
        <v/>
      </c>
      <c r="D9929">
        <f t="shared" si="468"/>
        <v>28</v>
      </c>
      <c r="E9929">
        <f ca="1">OFFSET(ElementsDB!$AQ$2,SeriesSelection!A9929-1,SeriesSelection!B9929-1)</f>
        <v>0</v>
      </c>
      <c r="F9929">
        <f>_xlfn.XLOOKUP(A9929,Table4[Lfd],Table4[Periods],"Err",0)</f>
        <v>0</v>
      </c>
      <c r="G9929" t="b">
        <f t="shared" si="469"/>
        <v>0</v>
      </c>
    </row>
    <row r="9930" spans="1:7" hidden="1" x14ac:dyDescent="0.25">
      <c r="A9930">
        <f t="shared" si="467"/>
        <v>276</v>
      </c>
      <c r="B9930">
        <f t="shared" si="468"/>
        <v>29</v>
      </c>
      <c r="C9930" t="str">
        <f>_xlfn.XLOOKUP(A9930,Table4[Lfd],Table4[idElementValue],"Err",0)</f>
        <v/>
      </c>
      <c r="D9930">
        <f t="shared" si="468"/>
        <v>29</v>
      </c>
      <c r="E9930">
        <f ca="1">OFFSET(ElementsDB!$AQ$2,SeriesSelection!A9930-1,SeriesSelection!B9930-1)</f>
        <v>0</v>
      </c>
      <c r="F9930">
        <f>_xlfn.XLOOKUP(A9930,Table4[Lfd],Table4[Periods],"Err",0)</f>
        <v>0</v>
      </c>
      <c r="G9930" t="b">
        <f t="shared" si="469"/>
        <v>0</v>
      </c>
    </row>
    <row r="9931" spans="1:7" hidden="1" x14ac:dyDescent="0.25">
      <c r="A9931">
        <f t="shared" si="467"/>
        <v>276</v>
      </c>
      <c r="B9931">
        <f t="shared" si="468"/>
        <v>30</v>
      </c>
      <c r="C9931" t="str">
        <f>_xlfn.XLOOKUP(A9931,Table4[Lfd],Table4[idElementValue],"Err",0)</f>
        <v/>
      </c>
      <c r="D9931">
        <f t="shared" si="468"/>
        <v>30</v>
      </c>
      <c r="E9931">
        <f ca="1">OFFSET(ElementsDB!$AQ$2,SeriesSelection!A9931-1,SeriesSelection!B9931-1)</f>
        <v>0</v>
      </c>
      <c r="F9931">
        <f>_xlfn.XLOOKUP(A9931,Table4[Lfd],Table4[Periods],"Err",0)</f>
        <v>0</v>
      </c>
      <c r="G9931" t="b">
        <f t="shared" si="469"/>
        <v>0</v>
      </c>
    </row>
    <row r="9932" spans="1:7" hidden="1" x14ac:dyDescent="0.25">
      <c r="A9932">
        <f t="shared" si="467"/>
        <v>276</v>
      </c>
      <c r="B9932">
        <f t="shared" si="468"/>
        <v>31</v>
      </c>
      <c r="C9932" t="str">
        <f>_xlfn.XLOOKUP(A9932,Table4[Lfd],Table4[idElementValue],"Err",0)</f>
        <v/>
      </c>
      <c r="D9932">
        <f t="shared" si="468"/>
        <v>31</v>
      </c>
      <c r="E9932">
        <f ca="1">OFFSET(ElementsDB!$AQ$2,SeriesSelection!A9932-1,SeriesSelection!B9932-1)</f>
        <v>0</v>
      </c>
      <c r="F9932">
        <f>_xlfn.XLOOKUP(A9932,Table4[Lfd],Table4[Periods],"Err",0)</f>
        <v>0</v>
      </c>
      <c r="G9932" t="b">
        <f t="shared" si="469"/>
        <v>0</v>
      </c>
    </row>
    <row r="9933" spans="1:7" hidden="1" x14ac:dyDescent="0.25">
      <c r="A9933">
        <f t="shared" si="467"/>
        <v>276</v>
      </c>
      <c r="B9933">
        <f t="shared" si="468"/>
        <v>32</v>
      </c>
      <c r="C9933" t="str">
        <f>_xlfn.XLOOKUP(A9933,Table4[Lfd],Table4[idElementValue],"Err",0)</f>
        <v/>
      </c>
      <c r="D9933">
        <f t="shared" si="468"/>
        <v>32</v>
      </c>
      <c r="E9933">
        <f ca="1">OFFSET(ElementsDB!$AQ$2,SeriesSelection!A9933-1,SeriesSelection!B9933-1)</f>
        <v>0</v>
      </c>
      <c r="F9933">
        <f>_xlfn.XLOOKUP(A9933,Table4[Lfd],Table4[Periods],"Err",0)</f>
        <v>0</v>
      </c>
      <c r="G9933" t="b">
        <f t="shared" si="469"/>
        <v>0</v>
      </c>
    </row>
    <row r="9934" spans="1:7" hidden="1" x14ac:dyDescent="0.25">
      <c r="A9934">
        <f t="shared" si="467"/>
        <v>276</v>
      </c>
      <c r="B9934">
        <f t="shared" si="468"/>
        <v>33</v>
      </c>
      <c r="C9934" t="str">
        <f>_xlfn.XLOOKUP(A9934,Table4[Lfd],Table4[idElementValue],"Err",0)</f>
        <v/>
      </c>
      <c r="D9934">
        <f t="shared" si="468"/>
        <v>33</v>
      </c>
      <c r="E9934">
        <f ca="1">OFFSET(ElementsDB!$AQ$2,SeriesSelection!A9934-1,SeriesSelection!B9934-1)</f>
        <v>0</v>
      </c>
      <c r="F9934">
        <f>_xlfn.XLOOKUP(A9934,Table4[Lfd],Table4[Periods],"Err",0)</f>
        <v>0</v>
      </c>
      <c r="G9934" t="b">
        <f t="shared" si="469"/>
        <v>0</v>
      </c>
    </row>
    <row r="9935" spans="1:7" hidden="1" x14ac:dyDescent="0.25">
      <c r="A9935">
        <f t="shared" si="467"/>
        <v>276</v>
      </c>
      <c r="B9935">
        <f t="shared" si="468"/>
        <v>34</v>
      </c>
      <c r="C9935" t="str">
        <f>_xlfn.XLOOKUP(A9935,Table4[Lfd],Table4[idElementValue],"Err",0)</f>
        <v/>
      </c>
      <c r="D9935">
        <f t="shared" si="468"/>
        <v>34</v>
      </c>
      <c r="E9935">
        <f ca="1">OFFSET(ElementsDB!$AQ$2,SeriesSelection!A9935-1,SeriesSelection!B9935-1)</f>
        <v>0</v>
      </c>
      <c r="F9935">
        <f>_xlfn.XLOOKUP(A9935,Table4[Lfd],Table4[Periods],"Err",0)</f>
        <v>0</v>
      </c>
      <c r="G9935" t="b">
        <f t="shared" si="469"/>
        <v>0</v>
      </c>
    </row>
    <row r="9936" spans="1:7" hidden="1" x14ac:dyDescent="0.25">
      <c r="A9936">
        <f t="shared" ref="A9936:A9999" si="470">IF(B9936=1,A9935+1,A9935)</f>
        <v>276</v>
      </c>
      <c r="B9936">
        <f t="shared" ref="B9936:D9999" si="471">IF(B9935=36,1,B9935+1)</f>
        <v>35</v>
      </c>
      <c r="C9936" t="str">
        <f>_xlfn.XLOOKUP(A9936,Table4[Lfd],Table4[idElementValue],"Err",0)</f>
        <v/>
      </c>
      <c r="D9936">
        <f t="shared" si="471"/>
        <v>35</v>
      </c>
      <c r="E9936">
        <f ca="1">OFFSET(ElementsDB!$AQ$2,SeriesSelection!A9936-1,SeriesSelection!B9936-1)</f>
        <v>0</v>
      </c>
      <c r="F9936">
        <f>_xlfn.XLOOKUP(A9936,Table4[Lfd],Table4[Periods],"Err",0)</f>
        <v>0</v>
      </c>
      <c r="G9936" t="b">
        <f t="shared" si="469"/>
        <v>0</v>
      </c>
    </row>
    <row r="9937" spans="1:7" hidden="1" x14ac:dyDescent="0.25">
      <c r="A9937">
        <f t="shared" si="470"/>
        <v>276</v>
      </c>
      <c r="B9937">
        <f t="shared" si="471"/>
        <v>36</v>
      </c>
      <c r="C9937" t="str">
        <f>_xlfn.XLOOKUP(A9937,Table4[Lfd],Table4[idElementValue],"Err",0)</f>
        <v/>
      </c>
      <c r="D9937">
        <f t="shared" si="471"/>
        <v>36</v>
      </c>
      <c r="E9937">
        <f ca="1">OFFSET(ElementsDB!$AQ$2,SeriesSelection!A9937-1,SeriesSelection!B9937-1)</f>
        <v>0</v>
      </c>
      <c r="F9937">
        <f>_xlfn.XLOOKUP(A9937,Table4[Lfd],Table4[Periods],"Err",0)</f>
        <v>0</v>
      </c>
      <c r="G9937" t="b">
        <f t="shared" si="469"/>
        <v>0</v>
      </c>
    </row>
    <row r="9938" spans="1:7" hidden="1" x14ac:dyDescent="0.25">
      <c r="A9938">
        <f t="shared" si="470"/>
        <v>277</v>
      </c>
      <c r="B9938">
        <f t="shared" si="471"/>
        <v>1</v>
      </c>
      <c r="C9938" t="str">
        <f>_xlfn.XLOOKUP(A9938,Table4[Lfd],Table4[idElementValue],"Err",0)</f>
        <v/>
      </c>
      <c r="D9938">
        <f t="shared" si="471"/>
        <v>1</v>
      </c>
      <c r="E9938">
        <f ca="1">OFFSET(ElementsDB!$AQ$2,SeriesSelection!A9938-1,SeriesSelection!B9938-1)</f>
        <v>0</v>
      </c>
      <c r="F9938">
        <f>_xlfn.XLOOKUP(A9938,Table4[Lfd],Table4[Periods],"Err",0)</f>
        <v>0</v>
      </c>
      <c r="G9938" t="b">
        <f t="shared" si="469"/>
        <v>0</v>
      </c>
    </row>
    <row r="9939" spans="1:7" hidden="1" x14ac:dyDescent="0.25">
      <c r="A9939">
        <f t="shared" si="470"/>
        <v>277</v>
      </c>
      <c r="B9939">
        <f t="shared" si="471"/>
        <v>2</v>
      </c>
      <c r="C9939" t="str">
        <f>_xlfn.XLOOKUP(A9939,Table4[Lfd],Table4[idElementValue],"Err",0)</f>
        <v/>
      </c>
      <c r="D9939">
        <f t="shared" si="471"/>
        <v>2</v>
      </c>
      <c r="E9939">
        <f ca="1">OFFSET(ElementsDB!$AQ$2,SeriesSelection!A9939-1,SeriesSelection!B9939-1)</f>
        <v>0</v>
      </c>
      <c r="F9939">
        <f>_xlfn.XLOOKUP(A9939,Table4[Lfd],Table4[Periods],"Err",0)</f>
        <v>0</v>
      </c>
      <c r="G9939" t="b">
        <f t="shared" si="469"/>
        <v>0</v>
      </c>
    </row>
    <row r="9940" spans="1:7" hidden="1" x14ac:dyDescent="0.25">
      <c r="A9940">
        <f t="shared" si="470"/>
        <v>277</v>
      </c>
      <c r="B9940">
        <f t="shared" si="471"/>
        <v>3</v>
      </c>
      <c r="C9940" t="str">
        <f>_xlfn.XLOOKUP(A9940,Table4[Lfd],Table4[idElementValue],"Err",0)</f>
        <v/>
      </c>
      <c r="D9940">
        <f t="shared" si="471"/>
        <v>3</v>
      </c>
      <c r="E9940">
        <f ca="1">OFFSET(ElementsDB!$AQ$2,SeriesSelection!A9940-1,SeriesSelection!B9940-1)</f>
        <v>0</v>
      </c>
      <c r="F9940">
        <f>_xlfn.XLOOKUP(A9940,Table4[Lfd],Table4[Periods],"Err",0)</f>
        <v>0</v>
      </c>
      <c r="G9940" t="b">
        <f t="shared" si="469"/>
        <v>0</v>
      </c>
    </row>
    <row r="9941" spans="1:7" hidden="1" x14ac:dyDescent="0.25">
      <c r="A9941">
        <f t="shared" si="470"/>
        <v>277</v>
      </c>
      <c r="B9941">
        <f t="shared" si="471"/>
        <v>4</v>
      </c>
      <c r="C9941" t="str">
        <f>_xlfn.XLOOKUP(A9941,Table4[Lfd],Table4[idElementValue],"Err",0)</f>
        <v/>
      </c>
      <c r="D9941">
        <f t="shared" si="471"/>
        <v>4</v>
      </c>
      <c r="E9941">
        <f ca="1">OFFSET(ElementsDB!$AQ$2,SeriesSelection!A9941-1,SeriesSelection!B9941-1)</f>
        <v>0</v>
      </c>
      <c r="F9941">
        <f>_xlfn.XLOOKUP(A9941,Table4[Lfd],Table4[Periods],"Err",0)</f>
        <v>0</v>
      </c>
      <c r="G9941" t="b">
        <f t="shared" si="469"/>
        <v>0</v>
      </c>
    </row>
    <row r="9942" spans="1:7" hidden="1" x14ac:dyDescent="0.25">
      <c r="A9942">
        <f t="shared" si="470"/>
        <v>277</v>
      </c>
      <c r="B9942">
        <f t="shared" si="471"/>
        <v>5</v>
      </c>
      <c r="C9942" t="str">
        <f>_xlfn.XLOOKUP(A9942,Table4[Lfd],Table4[idElementValue],"Err",0)</f>
        <v/>
      </c>
      <c r="D9942">
        <f t="shared" si="471"/>
        <v>5</v>
      </c>
      <c r="E9942">
        <f ca="1">OFFSET(ElementsDB!$AQ$2,SeriesSelection!A9942-1,SeriesSelection!B9942-1)</f>
        <v>0</v>
      </c>
      <c r="F9942">
        <f>_xlfn.XLOOKUP(A9942,Table4[Lfd],Table4[Periods],"Err",0)</f>
        <v>0</v>
      </c>
      <c r="G9942" t="b">
        <f t="shared" si="469"/>
        <v>0</v>
      </c>
    </row>
    <row r="9943" spans="1:7" hidden="1" x14ac:dyDescent="0.25">
      <c r="A9943">
        <f t="shared" si="470"/>
        <v>277</v>
      </c>
      <c r="B9943">
        <f t="shared" si="471"/>
        <v>6</v>
      </c>
      <c r="C9943" t="str">
        <f>_xlfn.XLOOKUP(A9943,Table4[Lfd],Table4[idElementValue],"Err",0)</f>
        <v/>
      </c>
      <c r="D9943">
        <f t="shared" si="471"/>
        <v>6</v>
      </c>
      <c r="E9943">
        <f ca="1">OFFSET(ElementsDB!$AQ$2,SeriesSelection!A9943-1,SeriesSelection!B9943-1)</f>
        <v>0</v>
      </c>
      <c r="F9943">
        <f>_xlfn.XLOOKUP(A9943,Table4[Lfd],Table4[Periods],"Err",0)</f>
        <v>0</v>
      </c>
      <c r="G9943" t="b">
        <f t="shared" si="469"/>
        <v>0</v>
      </c>
    </row>
    <row r="9944" spans="1:7" hidden="1" x14ac:dyDescent="0.25">
      <c r="A9944">
        <f t="shared" si="470"/>
        <v>277</v>
      </c>
      <c r="B9944">
        <f t="shared" si="471"/>
        <v>7</v>
      </c>
      <c r="C9944" t="str">
        <f>_xlfn.XLOOKUP(A9944,Table4[Lfd],Table4[idElementValue],"Err",0)</f>
        <v/>
      </c>
      <c r="D9944">
        <f t="shared" si="471"/>
        <v>7</v>
      </c>
      <c r="E9944">
        <f ca="1">OFFSET(ElementsDB!$AQ$2,SeriesSelection!A9944-1,SeriesSelection!B9944-1)</f>
        <v>0</v>
      </c>
      <c r="F9944">
        <f>_xlfn.XLOOKUP(A9944,Table4[Lfd],Table4[Periods],"Err",0)</f>
        <v>0</v>
      </c>
      <c r="G9944" t="b">
        <f t="shared" si="469"/>
        <v>0</v>
      </c>
    </row>
    <row r="9945" spans="1:7" hidden="1" x14ac:dyDescent="0.25">
      <c r="A9945">
        <f t="shared" si="470"/>
        <v>277</v>
      </c>
      <c r="B9945">
        <f t="shared" si="471"/>
        <v>8</v>
      </c>
      <c r="C9945" t="str">
        <f>_xlfn.XLOOKUP(A9945,Table4[Lfd],Table4[idElementValue],"Err",0)</f>
        <v/>
      </c>
      <c r="D9945">
        <f t="shared" si="471"/>
        <v>8</v>
      </c>
      <c r="E9945">
        <f ca="1">OFFSET(ElementsDB!$AQ$2,SeriesSelection!A9945-1,SeriesSelection!B9945-1)</f>
        <v>0</v>
      </c>
      <c r="F9945">
        <f>_xlfn.XLOOKUP(A9945,Table4[Lfd],Table4[Periods],"Err",0)</f>
        <v>0</v>
      </c>
      <c r="G9945" t="b">
        <f t="shared" si="469"/>
        <v>0</v>
      </c>
    </row>
    <row r="9946" spans="1:7" hidden="1" x14ac:dyDescent="0.25">
      <c r="A9946">
        <f t="shared" si="470"/>
        <v>277</v>
      </c>
      <c r="B9946">
        <f t="shared" si="471"/>
        <v>9</v>
      </c>
      <c r="C9946" t="str">
        <f>_xlfn.XLOOKUP(A9946,Table4[Lfd],Table4[idElementValue],"Err",0)</f>
        <v/>
      </c>
      <c r="D9946">
        <f t="shared" si="471"/>
        <v>9</v>
      </c>
      <c r="E9946">
        <f ca="1">OFFSET(ElementsDB!$AQ$2,SeriesSelection!A9946-1,SeriesSelection!B9946-1)</f>
        <v>0</v>
      </c>
      <c r="F9946">
        <f>_xlfn.XLOOKUP(A9946,Table4[Lfd],Table4[Periods],"Err",0)</f>
        <v>0</v>
      </c>
      <c r="G9946" t="b">
        <f t="shared" si="469"/>
        <v>0</v>
      </c>
    </row>
    <row r="9947" spans="1:7" hidden="1" x14ac:dyDescent="0.25">
      <c r="A9947">
        <f t="shared" si="470"/>
        <v>277</v>
      </c>
      <c r="B9947">
        <f t="shared" si="471"/>
        <v>10</v>
      </c>
      <c r="C9947" t="str">
        <f>_xlfn.XLOOKUP(A9947,Table4[Lfd],Table4[idElementValue],"Err",0)</f>
        <v/>
      </c>
      <c r="D9947">
        <f t="shared" si="471"/>
        <v>10</v>
      </c>
      <c r="E9947">
        <f ca="1">OFFSET(ElementsDB!$AQ$2,SeriesSelection!A9947-1,SeriesSelection!B9947-1)</f>
        <v>0</v>
      </c>
      <c r="F9947">
        <f>_xlfn.XLOOKUP(A9947,Table4[Lfd],Table4[Periods],"Err",0)</f>
        <v>0</v>
      </c>
      <c r="G9947" t="b">
        <f t="shared" si="469"/>
        <v>0</v>
      </c>
    </row>
    <row r="9948" spans="1:7" hidden="1" x14ac:dyDescent="0.25">
      <c r="A9948">
        <f t="shared" si="470"/>
        <v>277</v>
      </c>
      <c r="B9948">
        <f t="shared" si="471"/>
        <v>11</v>
      </c>
      <c r="C9948" t="str">
        <f>_xlfn.XLOOKUP(A9948,Table4[Lfd],Table4[idElementValue],"Err",0)</f>
        <v/>
      </c>
      <c r="D9948">
        <f t="shared" si="471"/>
        <v>11</v>
      </c>
      <c r="E9948">
        <f ca="1">OFFSET(ElementsDB!$AQ$2,SeriesSelection!A9948-1,SeriesSelection!B9948-1)</f>
        <v>0</v>
      </c>
      <c r="F9948">
        <f>_xlfn.XLOOKUP(A9948,Table4[Lfd],Table4[Periods],"Err",0)</f>
        <v>0</v>
      </c>
      <c r="G9948" t="b">
        <f t="shared" si="469"/>
        <v>0</v>
      </c>
    </row>
    <row r="9949" spans="1:7" hidden="1" x14ac:dyDescent="0.25">
      <c r="A9949">
        <f t="shared" si="470"/>
        <v>277</v>
      </c>
      <c r="B9949">
        <f t="shared" si="471"/>
        <v>12</v>
      </c>
      <c r="C9949" t="str">
        <f>_xlfn.XLOOKUP(A9949,Table4[Lfd],Table4[idElementValue],"Err",0)</f>
        <v/>
      </c>
      <c r="D9949">
        <f t="shared" si="471"/>
        <v>12</v>
      </c>
      <c r="E9949">
        <f ca="1">OFFSET(ElementsDB!$AQ$2,SeriesSelection!A9949-1,SeriesSelection!B9949-1)</f>
        <v>0</v>
      </c>
      <c r="F9949">
        <f>_xlfn.XLOOKUP(A9949,Table4[Lfd],Table4[Periods],"Err",0)</f>
        <v>0</v>
      </c>
      <c r="G9949" t="b">
        <f t="shared" si="469"/>
        <v>0</v>
      </c>
    </row>
    <row r="9950" spans="1:7" hidden="1" x14ac:dyDescent="0.25">
      <c r="A9950">
        <f t="shared" si="470"/>
        <v>277</v>
      </c>
      <c r="B9950">
        <f t="shared" si="471"/>
        <v>13</v>
      </c>
      <c r="C9950" t="str">
        <f>_xlfn.XLOOKUP(A9950,Table4[Lfd],Table4[idElementValue],"Err",0)</f>
        <v/>
      </c>
      <c r="D9950">
        <f t="shared" si="471"/>
        <v>13</v>
      </c>
      <c r="E9950">
        <f ca="1">OFFSET(ElementsDB!$AQ$2,SeriesSelection!A9950-1,SeriesSelection!B9950-1)</f>
        <v>0</v>
      </c>
      <c r="F9950">
        <f>_xlfn.XLOOKUP(A9950,Table4[Lfd],Table4[Periods],"Err",0)</f>
        <v>0</v>
      </c>
      <c r="G9950" t="b">
        <f t="shared" si="469"/>
        <v>0</v>
      </c>
    </row>
    <row r="9951" spans="1:7" hidden="1" x14ac:dyDescent="0.25">
      <c r="A9951">
        <f t="shared" si="470"/>
        <v>277</v>
      </c>
      <c r="B9951">
        <f t="shared" si="471"/>
        <v>14</v>
      </c>
      <c r="C9951" t="str">
        <f>_xlfn.XLOOKUP(A9951,Table4[Lfd],Table4[idElementValue],"Err",0)</f>
        <v/>
      </c>
      <c r="D9951">
        <f t="shared" si="471"/>
        <v>14</v>
      </c>
      <c r="E9951">
        <f ca="1">OFFSET(ElementsDB!$AQ$2,SeriesSelection!A9951-1,SeriesSelection!B9951-1)</f>
        <v>0</v>
      </c>
      <c r="F9951">
        <f>_xlfn.XLOOKUP(A9951,Table4[Lfd],Table4[Periods],"Err",0)</f>
        <v>0</v>
      </c>
      <c r="G9951" t="b">
        <f t="shared" si="469"/>
        <v>0</v>
      </c>
    </row>
    <row r="9952" spans="1:7" hidden="1" x14ac:dyDescent="0.25">
      <c r="A9952">
        <f t="shared" si="470"/>
        <v>277</v>
      </c>
      <c r="B9952">
        <f t="shared" si="471"/>
        <v>15</v>
      </c>
      <c r="C9952" t="str">
        <f>_xlfn.XLOOKUP(A9952,Table4[Lfd],Table4[idElementValue],"Err",0)</f>
        <v/>
      </c>
      <c r="D9952">
        <f t="shared" si="471"/>
        <v>15</v>
      </c>
      <c r="E9952">
        <f ca="1">OFFSET(ElementsDB!$AQ$2,SeriesSelection!A9952-1,SeriesSelection!B9952-1)</f>
        <v>0</v>
      </c>
      <c r="F9952">
        <f>_xlfn.XLOOKUP(A9952,Table4[Lfd],Table4[Periods],"Err",0)</f>
        <v>0</v>
      </c>
      <c r="G9952" t="b">
        <f t="shared" si="469"/>
        <v>0</v>
      </c>
    </row>
    <row r="9953" spans="1:7" hidden="1" x14ac:dyDescent="0.25">
      <c r="A9953">
        <f t="shared" si="470"/>
        <v>277</v>
      </c>
      <c r="B9953">
        <f t="shared" si="471"/>
        <v>16</v>
      </c>
      <c r="C9953" t="str">
        <f>_xlfn.XLOOKUP(A9953,Table4[Lfd],Table4[idElementValue],"Err",0)</f>
        <v/>
      </c>
      <c r="D9953">
        <f t="shared" si="471"/>
        <v>16</v>
      </c>
      <c r="E9953">
        <f ca="1">OFFSET(ElementsDB!$AQ$2,SeriesSelection!A9953-1,SeriesSelection!B9953-1)</f>
        <v>0</v>
      </c>
      <c r="F9953">
        <f>_xlfn.XLOOKUP(A9953,Table4[Lfd],Table4[Periods],"Err",0)</f>
        <v>0</v>
      </c>
      <c r="G9953" t="b">
        <f t="shared" si="469"/>
        <v>0</v>
      </c>
    </row>
    <row r="9954" spans="1:7" hidden="1" x14ac:dyDescent="0.25">
      <c r="A9954">
        <f t="shared" si="470"/>
        <v>277</v>
      </c>
      <c r="B9954">
        <f t="shared" si="471"/>
        <v>17</v>
      </c>
      <c r="C9954" t="str">
        <f>_xlfn.XLOOKUP(A9954,Table4[Lfd],Table4[idElementValue],"Err",0)</f>
        <v/>
      </c>
      <c r="D9954">
        <f t="shared" si="471"/>
        <v>17</v>
      </c>
      <c r="E9954">
        <f ca="1">OFFSET(ElementsDB!$AQ$2,SeriesSelection!A9954-1,SeriesSelection!B9954-1)</f>
        <v>0</v>
      </c>
      <c r="F9954">
        <f>_xlfn.XLOOKUP(A9954,Table4[Lfd],Table4[Periods],"Err",0)</f>
        <v>0</v>
      </c>
      <c r="G9954" t="b">
        <f t="shared" si="469"/>
        <v>0</v>
      </c>
    </row>
    <row r="9955" spans="1:7" hidden="1" x14ac:dyDescent="0.25">
      <c r="A9955">
        <f t="shared" si="470"/>
        <v>277</v>
      </c>
      <c r="B9955">
        <f t="shared" si="471"/>
        <v>18</v>
      </c>
      <c r="C9955" t="str">
        <f>_xlfn.XLOOKUP(A9955,Table4[Lfd],Table4[idElementValue],"Err",0)</f>
        <v/>
      </c>
      <c r="D9955">
        <f t="shared" si="471"/>
        <v>18</v>
      </c>
      <c r="E9955">
        <f ca="1">OFFSET(ElementsDB!$AQ$2,SeriesSelection!A9955-1,SeriesSelection!B9955-1)</f>
        <v>0</v>
      </c>
      <c r="F9955">
        <f>_xlfn.XLOOKUP(A9955,Table4[Lfd],Table4[Periods],"Err",0)</f>
        <v>0</v>
      </c>
      <c r="G9955" t="b">
        <f t="shared" si="469"/>
        <v>0</v>
      </c>
    </row>
    <row r="9956" spans="1:7" hidden="1" x14ac:dyDescent="0.25">
      <c r="A9956">
        <f t="shared" si="470"/>
        <v>277</v>
      </c>
      <c r="B9956">
        <f t="shared" si="471"/>
        <v>19</v>
      </c>
      <c r="C9956" t="str">
        <f>_xlfn.XLOOKUP(A9956,Table4[Lfd],Table4[idElementValue],"Err",0)</f>
        <v/>
      </c>
      <c r="D9956">
        <f t="shared" si="471"/>
        <v>19</v>
      </c>
      <c r="E9956">
        <f ca="1">OFFSET(ElementsDB!$AQ$2,SeriesSelection!A9956-1,SeriesSelection!B9956-1)</f>
        <v>0</v>
      </c>
      <c r="F9956">
        <f>_xlfn.XLOOKUP(A9956,Table4[Lfd],Table4[Periods],"Err",0)</f>
        <v>0</v>
      </c>
      <c r="G9956" t="b">
        <f t="shared" si="469"/>
        <v>0</v>
      </c>
    </row>
    <row r="9957" spans="1:7" hidden="1" x14ac:dyDescent="0.25">
      <c r="A9957">
        <f t="shared" si="470"/>
        <v>277</v>
      </c>
      <c r="B9957">
        <f t="shared" si="471"/>
        <v>20</v>
      </c>
      <c r="C9957" t="str">
        <f>_xlfn.XLOOKUP(A9957,Table4[Lfd],Table4[idElementValue],"Err",0)</f>
        <v/>
      </c>
      <c r="D9957">
        <f t="shared" si="471"/>
        <v>20</v>
      </c>
      <c r="E9957">
        <f ca="1">OFFSET(ElementsDB!$AQ$2,SeriesSelection!A9957-1,SeriesSelection!B9957-1)</f>
        <v>0</v>
      </c>
      <c r="F9957">
        <f>_xlfn.XLOOKUP(A9957,Table4[Lfd],Table4[Periods],"Err",0)</f>
        <v>0</v>
      </c>
      <c r="G9957" t="b">
        <f t="shared" si="469"/>
        <v>0</v>
      </c>
    </row>
    <row r="9958" spans="1:7" hidden="1" x14ac:dyDescent="0.25">
      <c r="A9958">
        <f t="shared" si="470"/>
        <v>277</v>
      </c>
      <c r="B9958">
        <f t="shared" si="471"/>
        <v>21</v>
      </c>
      <c r="C9958" t="str">
        <f>_xlfn.XLOOKUP(A9958,Table4[Lfd],Table4[idElementValue],"Err",0)</f>
        <v/>
      </c>
      <c r="D9958">
        <f t="shared" si="471"/>
        <v>21</v>
      </c>
      <c r="E9958">
        <f ca="1">OFFSET(ElementsDB!$AQ$2,SeriesSelection!A9958-1,SeriesSelection!B9958-1)</f>
        <v>0</v>
      </c>
      <c r="F9958">
        <f>_xlfn.XLOOKUP(A9958,Table4[Lfd],Table4[Periods],"Err",0)</f>
        <v>0</v>
      </c>
      <c r="G9958" t="b">
        <f t="shared" si="469"/>
        <v>0</v>
      </c>
    </row>
    <row r="9959" spans="1:7" hidden="1" x14ac:dyDescent="0.25">
      <c r="A9959">
        <f t="shared" si="470"/>
        <v>277</v>
      </c>
      <c r="B9959">
        <f t="shared" si="471"/>
        <v>22</v>
      </c>
      <c r="C9959" t="str">
        <f>_xlfn.XLOOKUP(A9959,Table4[Lfd],Table4[idElementValue],"Err",0)</f>
        <v/>
      </c>
      <c r="D9959">
        <f t="shared" si="471"/>
        <v>22</v>
      </c>
      <c r="E9959">
        <f ca="1">OFFSET(ElementsDB!$AQ$2,SeriesSelection!A9959-1,SeriesSelection!B9959-1)</f>
        <v>0</v>
      </c>
      <c r="F9959">
        <f>_xlfn.XLOOKUP(A9959,Table4[Lfd],Table4[Periods],"Err",0)</f>
        <v>0</v>
      </c>
      <c r="G9959" t="b">
        <f t="shared" si="469"/>
        <v>0</v>
      </c>
    </row>
    <row r="9960" spans="1:7" hidden="1" x14ac:dyDescent="0.25">
      <c r="A9960">
        <f t="shared" si="470"/>
        <v>277</v>
      </c>
      <c r="B9960">
        <f t="shared" si="471"/>
        <v>23</v>
      </c>
      <c r="C9960" t="str">
        <f>_xlfn.XLOOKUP(A9960,Table4[Lfd],Table4[idElementValue],"Err",0)</f>
        <v/>
      </c>
      <c r="D9960">
        <f t="shared" si="471"/>
        <v>23</v>
      </c>
      <c r="E9960">
        <f ca="1">OFFSET(ElementsDB!$AQ$2,SeriesSelection!A9960-1,SeriesSelection!B9960-1)</f>
        <v>0</v>
      </c>
      <c r="F9960">
        <f>_xlfn.XLOOKUP(A9960,Table4[Lfd],Table4[Periods],"Err",0)</f>
        <v>0</v>
      </c>
      <c r="G9960" t="b">
        <f t="shared" si="469"/>
        <v>0</v>
      </c>
    </row>
    <row r="9961" spans="1:7" hidden="1" x14ac:dyDescent="0.25">
      <c r="A9961">
        <f t="shared" si="470"/>
        <v>277</v>
      </c>
      <c r="B9961">
        <f t="shared" si="471"/>
        <v>24</v>
      </c>
      <c r="C9961" t="str">
        <f>_xlfn.XLOOKUP(A9961,Table4[Lfd],Table4[idElementValue],"Err",0)</f>
        <v/>
      </c>
      <c r="D9961">
        <f t="shared" si="471"/>
        <v>24</v>
      </c>
      <c r="E9961">
        <f ca="1">OFFSET(ElementsDB!$AQ$2,SeriesSelection!A9961-1,SeriesSelection!B9961-1)</f>
        <v>0</v>
      </c>
      <c r="F9961">
        <f>_xlfn.XLOOKUP(A9961,Table4[Lfd],Table4[Periods],"Err",0)</f>
        <v>0</v>
      </c>
      <c r="G9961" t="b">
        <f t="shared" si="469"/>
        <v>0</v>
      </c>
    </row>
    <row r="9962" spans="1:7" hidden="1" x14ac:dyDescent="0.25">
      <c r="A9962">
        <f t="shared" si="470"/>
        <v>277</v>
      </c>
      <c r="B9962">
        <f t="shared" si="471"/>
        <v>25</v>
      </c>
      <c r="C9962" t="str">
        <f>_xlfn.XLOOKUP(A9962,Table4[Lfd],Table4[idElementValue],"Err",0)</f>
        <v/>
      </c>
      <c r="D9962">
        <f t="shared" si="471"/>
        <v>25</v>
      </c>
      <c r="E9962">
        <f ca="1">OFFSET(ElementsDB!$AQ$2,SeriesSelection!A9962-1,SeriesSelection!B9962-1)</f>
        <v>0</v>
      </c>
      <c r="F9962">
        <f>_xlfn.XLOOKUP(A9962,Table4[Lfd],Table4[Periods],"Err",0)</f>
        <v>0</v>
      </c>
      <c r="G9962" t="b">
        <f t="shared" si="469"/>
        <v>0</v>
      </c>
    </row>
    <row r="9963" spans="1:7" hidden="1" x14ac:dyDescent="0.25">
      <c r="A9963">
        <f t="shared" si="470"/>
        <v>277</v>
      </c>
      <c r="B9963">
        <f t="shared" si="471"/>
        <v>26</v>
      </c>
      <c r="C9963" t="str">
        <f>_xlfn.XLOOKUP(A9963,Table4[Lfd],Table4[idElementValue],"Err",0)</f>
        <v/>
      </c>
      <c r="D9963">
        <f t="shared" si="471"/>
        <v>26</v>
      </c>
      <c r="E9963">
        <f ca="1">OFFSET(ElementsDB!$AQ$2,SeriesSelection!A9963-1,SeriesSelection!B9963-1)</f>
        <v>0</v>
      </c>
      <c r="F9963">
        <f>_xlfn.XLOOKUP(A9963,Table4[Lfd],Table4[Periods],"Err",0)</f>
        <v>0</v>
      </c>
      <c r="G9963" t="b">
        <f t="shared" si="469"/>
        <v>0</v>
      </c>
    </row>
    <row r="9964" spans="1:7" hidden="1" x14ac:dyDescent="0.25">
      <c r="A9964">
        <f t="shared" si="470"/>
        <v>277</v>
      </c>
      <c r="B9964">
        <f t="shared" si="471"/>
        <v>27</v>
      </c>
      <c r="C9964" t="str">
        <f>_xlfn.XLOOKUP(A9964,Table4[Lfd],Table4[idElementValue],"Err",0)</f>
        <v/>
      </c>
      <c r="D9964">
        <f t="shared" si="471"/>
        <v>27</v>
      </c>
      <c r="E9964">
        <f ca="1">OFFSET(ElementsDB!$AQ$2,SeriesSelection!A9964-1,SeriesSelection!B9964-1)</f>
        <v>0</v>
      </c>
      <c r="F9964">
        <f>_xlfn.XLOOKUP(A9964,Table4[Lfd],Table4[Periods],"Err",0)</f>
        <v>0</v>
      </c>
      <c r="G9964" t="b">
        <f t="shared" si="469"/>
        <v>0</v>
      </c>
    </row>
    <row r="9965" spans="1:7" hidden="1" x14ac:dyDescent="0.25">
      <c r="A9965">
        <f t="shared" si="470"/>
        <v>277</v>
      </c>
      <c r="B9965">
        <f t="shared" si="471"/>
        <v>28</v>
      </c>
      <c r="C9965" t="str">
        <f>_xlfn.XLOOKUP(A9965,Table4[Lfd],Table4[idElementValue],"Err",0)</f>
        <v/>
      </c>
      <c r="D9965">
        <f t="shared" si="471"/>
        <v>28</v>
      </c>
      <c r="E9965">
        <f ca="1">OFFSET(ElementsDB!$AQ$2,SeriesSelection!A9965-1,SeriesSelection!B9965-1)</f>
        <v>0</v>
      </c>
      <c r="F9965">
        <f>_xlfn.XLOOKUP(A9965,Table4[Lfd],Table4[Periods],"Err",0)</f>
        <v>0</v>
      </c>
      <c r="G9965" t="b">
        <f t="shared" si="469"/>
        <v>0</v>
      </c>
    </row>
    <row r="9966" spans="1:7" hidden="1" x14ac:dyDescent="0.25">
      <c r="A9966">
        <f t="shared" si="470"/>
        <v>277</v>
      </c>
      <c r="B9966">
        <f t="shared" si="471"/>
        <v>29</v>
      </c>
      <c r="C9966" t="str">
        <f>_xlfn.XLOOKUP(A9966,Table4[Lfd],Table4[idElementValue],"Err",0)</f>
        <v/>
      </c>
      <c r="D9966">
        <f t="shared" si="471"/>
        <v>29</v>
      </c>
      <c r="E9966">
        <f ca="1">OFFSET(ElementsDB!$AQ$2,SeriesSelection!A9966-1,SeriesSelection!B9966-1)</f>
        <v>0</v>
      </c>
      <c r="F9966">
        <f>_xlfn.XLOOKUP(A9966,Table4[Lfd],Table4[Periods],"Err",0)</f>
        <v>0</v>
      </c>
      <c r="G9966" t="b">
        <f t="shared" si="469"/>
        <v>0</v>
      </c>
    </row>
    <row r="9967" spans="1:7" hidden="1" x14ac:dyDescent="0.25">
      <c r="A9967">
        <f t="shared" si="470"/>
        <v>277</v>
      </c>
      <c r="B9967">
        <f t="shared" si="471"/>
        <v>30</v>
      </c>
      <c r="C9967" t="str">
        <f>_xlfn.XLOOKUP(A9967,Table4[Lfd],Table4[idElementValue],"Err",0)</f>
        <v/>
      </c>
      <c r="D9967">
        <f t="shared" si="471"/>
        <v>30</v>
      </c>
      <c r="E9967">
        <f ca="1">OFFSET(ElementsDB!$AQ$2,SeriesSelection!A9967-1,SeriesSelection!B9967-1)</f>
        <v>0</v>
      </c>
      <c r="F9967">
        <f>_xlfn.XLOOKUP(A9967,Table4[Lfd],Table4[Periods],"Err",0)</f>
        <v>0</v>
      </c>
      <c r="G9967" t="b">
        <f t="shared" si="469"/>
        <v>0</v>
      </c>
    </row>
    <row r="9968" spans="1:7" hidden="1" x14ac:dyDescent="0.25">
      <c r="A9968">
        <f t="shared" si="470"/>
        <v>277</v>
      </c>
      <c r="B9968">
        <f t="shared" si="471"/>
        <v>31</v>
      </c>
      <c r="C9968" t="str">
        <f>_xlfn.XLOOKUP(A9968,Table4[Lfd],Table4[idElementValue],"Err",0)</f>
        <v/>
      </c>
      <c r="D9968">
        <f t="shared" si="471"/>
        <v>31</v>
      </c>
      <c r="E9968">
        <f ca="1">OFFSET(ElementsDB!$AQ$2,SeriesSelection!A9968-1,SeriesSelection!B9968-1)</f>
        <v>0</v>
      </c>
      <c r="F9968">
        <f>_xlfn.XLOOKUP(A9968,Table4[Lfd],Table4[Periods],"Err",0)</f>
        <v>0</v>
      </c>
      <c r="G9968" t="b">
        <f t="shared" si="469"/>
        <v>0</v>
      </c>
    </row>
    <row r="9969" spans="1:7" hidden="1" x14ac:dyDescent="0.25">
      <c r="A9969">
        <f t="shared" si="470"/>
        <v>277</v>
      </c>
      <c r="B9969">
        <f t="shared" si="471"/>
        <v>32</v>
      </c>
      <c r="C9969" t="str">
        <f>_xlfn.XLOOKUP(A9969,Table4[Lfd],Table4[idElementValue],"Err",0)</f>
        <v/>
      </c>
      <c r="D9969">
        <f t="shared" si="471"/>
        <v>32</v>
      </c>
      <c r="E9969">
        <f ca="1">OFFSET(ElementsDB!$AQ$2,SeriesSelection!A9969-1,SeriesSelection!B9969-1)</f>
        <v>0</v>
      </c>
      <c r="F9969">
        <f>_xlfn.XLOOKUP(A9969,Table4[Lfd],Table4[Periods],"Err",0)</f>
        <v>0</v>
      </c>
      <c r="G9969" t="b">
        <f t="shared" si="469"/>
        <v>0</v>
      </c>
    </row>
    <row r="9970" spans="1:7" hidden="1" x14ac:dyDescent="0.25">
      <c r="A9970">
        <f t="shared" si="470"/>
        <v>277</v>
      </c>
      <c r="B9970">
        <f t="shared" si="471"/>
        <v>33</v>
      </c>
      <c r="C9970" t="str">
        <f>_xlfn.XLOOKUP(A9970,Table4[Lfd],Table4[idElementValue],"Err",0)</f>
        <v/>
      </c>
      <c r="D9970">
        <f t="shared" si="471"/>
        <v>33</v>
      </c>
      <c r="E9970">
        <f ca="1">OFFSET(ElementsDB!$AQ$2,SeriesSelection!A9970-1,SeriesSelection!B9970-1)</f>
        <v>0</v>
      </c>
      <c r="F9970">
        <f>_xlfn.XLOOKUP(A9970,Table4[Lfd],Table4[Periods],"Err",0)</f>
        <v>0</v>
      </c>
      <c r="G9970" t="b">
        <f t="shared" si="469"/>
        <v>0</v>
      </c>
    </row>
    <row r="9971" spans="1:7" hidden="1" x14ac:dyDescent="0.25">
      <c r="A9971">
        <f t="shared" si="470"/>
        <v>277</v>
      </c>
      <c r="B9971">
        <f t="shared" si="471"/>
        <v>34</v>
      </c>
      <c r="C9971" t="str">
        <f>_xlfn.XLOOKUP(A9971,Table4[Lfd],Table4[idElementValue],"Err",0)</f>
        <v/>
      </c>
      <c r="D9971">
        <f t="shared" si="471"/>
        <v>34</v>
      </c>
      <c r="E9971">
        <f ca="1">OFFSET(ElementsDB!$AQ$2,SeriesSelection!A9971-1,SeriesSelection!B9971-1)</f>
        <v>0</v>
      </c>
      <c r="F9971">
        <f>_xlfn.XLOOKUP(A9971,Table4[Lfd],Table4[Periods],"Err",0)</f>
        <v>0</v>
      </c>
      <c r="G9971" t="b">
        <f t="shared" si="469"/>
        <v>0</v>
      </c>
    </row>
    <row r="9972" spans="1:7" hidden="1" x14ac:dyDescent="0.25">
      <c r="A9972">
        <f t="shared" si="470"/>
        <v>277</v>
      </c>
      <c r="B9972">
        <f t="shared" si="471"/>
        <v>35</v>
      </c>
      <c r="C9972" t="str">
        <f>_xlfn.XLOOKUP(A9972,Table4[Lfd],Table4[idElementValue],"Err",0)</f>
        <v/>
      </c>
      <c r="D9972">
        <f t="shared" si="471"/>
        <v>35</v>
      </c>
      <c r="E9972">
        <f ca="1">OFFSET(ElementsDB!$AQ$2,SeriesSelection!A9972-1,SeriesSelection!B9972-1)</f>
        <v>0</v>
      </c>
      <c r="F9972">
        <f>_xlfn.XLOOKUP(A9972,Table4[Lfd],Table4[Periods],"Err",0)</f>
        <v>0</v>
      </c>
      <c r="G9972" t="b">
        <f t="shared" si="469"/>
        <v>0</v>
      </c>
    </row>
    <row r="9973" spans="1:7" hidden="1" x14ac:dyDescent="0.25">
      <c r="A9973">
        <f t="shared" si="470"/>
        <v>277</v>
      </c>
      <c r="B9973">
        <f t="shared" si="471"/>
        <v>36</v>
      </c>
      <c r="C9973" t="str">
        <f>_xlfn.XLOOKUP(A9973,Table4[Lfd],Table4[idElementValue],"Err",0)</f>
        <v/>
      </c>
      <c r="D9973">
        <f t="shared" si="471"/>
        <v>36</v>
      </c>
      <c r="E9973">
        <f ca="1">OFFSET(ElementsDB!$AQ$2,SeriesSelection!A9973-1,SeriesSelection!B9973-1)</f>
        <v>0</v>
      </c>
      <c r="F9973">
        <f>_xlfn.XLOOKUP(A9973,Table4[Lfd],Table4[Periods],"Err",0)</f>
        <v>0</v>
      </c>
      <c r="G9973" t="b">
        <f t="shared" si="469"/>
        <v>0</v>
      </c>
    </row>
    <row r="9974" spans="1:7" hidden="1" x14ac:dyDescent="0.25">
      <c r="A9974">
        <f t="shared" si="470"/>
        <v>278</v>
      </c>
      <c r="B9974">
        <f t="shared" si="471"/>
        <v>1</v>
      </c>
      <c r="C9974" t="str">
        <f>_xlfn.XLOOKUP(A9974,Table4[Lfd],Table4[idElementValue],"Err",0)</f>
        <v/>
      </c>
      <c r="D9974">
        <f t="shared" si="471"/>
        <v>1</v>
      </c>
      <c r="E9974">
        <f ca="1">OFFSET(ElementsDB!$AQ$2,SeriesSelection!A9974-1,SeriesSelection!B9974-1)</f>
        <v>0</v>
      </c>
      <c r="F9974">
        <f>_xlfn.XLOOKUP(A9974,Table4[Lfd],Table4[Periods],"Err",0)</f>
        <v>0</v>
      </c>
      <c r="G9974" t="b">
        <f t="shared" si="469"/>
        <v>0</v>
      </c>
    </row>
    <row r="9975" spans="1:7" hidden="1" x14ac:dyDescent="0.25">
      <c r="A9975">
        <f t="shared" si="470"/>
        <v>278</v>
      </c>
      <c r="B9975">
        <f t="shared" si="471"/>
        <v>2</v>
      </c>
      <c r="C9975" t="str">
        <f>_xlfn.XLOOKUP(A9975,Table4[Lfd],Table4[idElementValue],"Err",0)</f>
        <v/>
      </c>
      <c r="D9975">
        <f t="shared" si="471"/>
        <v>2</v>
      </c>
      <c r="E9975">
        <f ca="1">OFFSET(ElementsDB!$AQ$2,SeriesSelection!A9975-1,SeriesSelection!B9975-1)</f>
        <v>0</v>
      </c>
      <c r="F9975">
        <f>_xlfn.XLOOKUP(A9975,Table4[Lfd],Table4[Periods],"Err",0)</f>
        <v>0</v>
      </c>
      <c r="G9975" t="b">
        <f t="shared" si="469"/>
        <v>0</v>
      </c>
    </row>
    <row r="9976" spans="1:7" hidden="1" x14ac:dyDescent="0.25">
      <c r="A9976">
        <f t="shared" si="470"/>
        <v>278</v>
      </c>
      <c r="B9976">
        <f t="shared" si="471"/>
        <v>3</v>
      </c>
      <c r="C9976" t="str">
        <f>_xlfn.XLOOKUP(A9976,Table4[Lfd],Table4[idElementValue],"Err",0)</f>
        <v/>
      </c>
      <c r="D9976">
        <f t="shared" si="471"/>
        <v>3</v>
      </c>
      <c r="E9976">
        <f ca="1">OFFSET(ElementsDB!$AQ$2,SeriesSelection!A9976-1,SeriesSelection!B9976-1)</f>
        <v>0</v>
      </c>
      <c r="F9976">
        <f>_xlfn.XLOOKUP(A9976,Table4[Lfd],Table4[Periods],"Err",0)</f>
        <v>0</v>
      </c>
      <c r="G9976" t="b">
        <f t="shared" si="469"/>
        <v>0</v>
      </c>
    </row>
    <row r="9977" spans="1:7" hidden="1" x14ac:dyDescent="0.25">
      <c r="A9977">
        <f t="shared" si="470"/>
        <v>278</v>
      </c>
      <c r="B9977">
        <f t="shared" si="471"/>
        <v>4</v>
      </c>
      <c r="C9977" t="str">
        <f>_xlfn.XLOOKUP(A9977,Table4[Lfd],Table4[idElementValue],"Err",0)</f>
        <v/>
      </c>
      <c r="D9977">
        <f t="shared" si="471"/>
        <v>4</v>
      </c>
      <c r="E9977">
        <f ca="1">OFFSET(ElementsDB!$AQ$2,SeriesSelection!A9977-1,SeriesSelection!B9977-1)</f>
        <v>0</v>
      </c>
      <c r="F9977">
        <f>_xlfn.XLOOKUP(A9977,Table4[Lfd],Table4[Periods],"Err",0)</f>
        <v>0</v>
      </c>
      <c r="G9977" t="b">
        <f t="shared" si="469"/>
        <v>0</v>
      </c>
    </row>
    <row r="9978" spans="1:7" hidden="1" x14ac:dyDescent="0.25">
      <c r="A9978">
        <f t="shared" si="470"/>
        <v>278</v>
      </c>
      <c r="B9978">
        <f t="shared" si="471"/>
        <v>5</v>
      </c>
      <c r="C9978" t="str">
        <f>_xlfn.XLOOKUP(A9978,Table4[Lfd],Table4[idElementValue],"Err",0)</f>
        <v/>
      </c>
      <c r="D9978">
        <f t="shared" si="471"/>
        <v>5</v>
      </c>
      <c r="E9978">
        <f ca="1">OFFSET(ElementsDB!$AQ$2,SeriesSelection!A9978-1,SeriesSelection!B9978-1)</f>
        <v>0</v>
      </c>
      <c r="F9978">
        <f>_xlfn.XLOOKUP(A9978,Table4[Lfd],Table4[Periods],"Err",0)</f>
        <v>0</v>
      </c>
      <c r="G9978" t="b">
        <f t="shared" si="469"/>
        <v>0</v>
      </c>
    </row>
    <row r="9979" spans="1:7" hidden="1" x14ac:dyDescent="0.25">
      <c r="A9979">
        <f t="shared" si="470"/>
        <v>278</v>
      </c>
      <c r="B9979">
        <f t="shared" si="471"/>
        <v>6</v>
      </c>
      <c r="C9979" t="str">
        <f>_xlfn.XLOOKUP(A9979,Table4[Lfd],Table4[idElementValue],"Err",0)</f>
        <v/>
      </c>
      <c r="D9979">
        <f t="shared" si="471"/>
        <v>6</v>
      </c>
      <c r="E9979">
        <f ca="1">OFFSET(ElementsDB!$AQ$2,SeriesSelection!A9979-1,SeriesSelection!B9979-1)</f>
        <v>0</v>
      </c>
      <c r="F9979">
        <f>_xlfn.XLOOKUP(A9979,Table4[Lfd],Table4[Periods],"Err",0)</f>
        <v>0</v>
      </c>
      <c r="G9979" t="b">
        <f t="shared" si="469"/>
        <v>0</v>
      </c>
    </row>
    <row r="9980" spans="1:7" hidden="1" x14ac:dyDescent="0.25">
      <c r="A9980">
        <f t="shared" si="470"/>
        <v>278</v>
      </c>
      <c r="B9980">
        <f t="shared" si="471"/>
        <v>7</v>
      </c>
      <c r="C9980" t="str">
        <f>_xlfn.XLOOKUP(A9980,Table4[Lfd],Table4[idElementValue],"Err",0)</f>
        <v/>
      </c>
      <c r="D9980">
        <f t="shared" si="471"/>
        <v>7</v>
      </c>
      <c r="E9980">
        <f ca="1">OFFSET(ElementsDB!$AQ$2,SeriesSelection!A9980-1,SeriesSelection!B9980-1)</f>
        <v>0</v>
      </c>
      <c r="F9980">
        <f>_xlfn.XLOOKUP(A9980,Table4[Lfd],Table4[Periods],"Err",0)</f>
        <v>0</v>
      </c>
      <c r="G9980" t="b">
        <f t="shared" si="469"/>
        <v>0</v>
      </c>
    </row>
    <row r="9981" spans="1:7" hidden="1" x14ac:dyDescent="0.25">
      <c r="A9981">
        <f t="shared" si="470"/>
        <v>278</v>
      </c>
      <c r="B9981">
        <f t="shared" si="471"/>
        <v>8</v>
      </c>
      <c r="C9981" t="str">
        <f>_xlfn.XLOOKUP(A9981,Table4[Lfd],Table4[idElementValue],"Err",0)</f>
        <v/>
      </c>
      <c r="D9981">
        <f t="shared" si="471"/>
        <v>8</v>
      </c>
      <c r="E9981">
        <f ca="1">OFFSET(ElementsDB!$AQ$2,SeriesSelection!A9981-1,SeriesSelection!B9981-1)</f>
        <v>0</v>
      </c>
      <c r="F9981">
        <f>_xlfn.XLOOKUP(A9981,Table4[Lfd],Table4[Periods],"Err",0)</f>
        <v>0</v>
      </c>
      <c r="G9981" t="b">
        <f t="shared" si="469"/>
        <v>0</v>
      </c>
    </row>
    <row r="9982" spans="1:7" hidden="1" x14ac:dyDescent="0.25">
      <c r="A9982">
        <f t="shared" si="470"/>
        <v>278</v>
      </c>
      <c r="B9982">
        <f t="shared" si="471"/>
        <v>9</v>
      </c>
      <c r="C9982" t="str">
        <f>_xlfn.XLOOKUP(A9982,Table4[Lfd],Table4[idElementValue],"Err",0)</f>
        <v/>
      </c>
      <c r="D9982">
        <f t="shared" si="471"/>
        <v>9</v>
      </c>
      <c r="E9982">
        <f ca="1">OFFSET(ElementsDB!$AQ$2,SeriesSelection!A9982-1,SeriesSelection!B9982-1)</f>
        <v>0</v>
      </c>
      <c r="F9982">
        <f>_xlfn.XLOOKUP(A9982,Table4[Lfd],Table4[Periods],"Err",0)</f>
        <v>0</v>
      </c>
      <c r="G9982" t="b">
        <f t="shared" si="469"/>
        <v>0</v>
      </c>
    </row>
    <row r="9983" spans="1:7" hidden="1" x14ac:dyDescent="0.25">
      <c r="A9983">
        <f t="shared" si="470"/>
        <v>278</v>
      </c>
      <c r="B9983">
        <f t="shared" si="471"/>
        <v>10</v>
      </c>
      <c r="C9983" t="str">
        <f>_xlfn.XLOOKUP(A9983,Table4[Lfd],Table4[idElementValue],"Err",0)</f>
        <v/>
      </c>
      <c r="D9983">
        <f t="shared" si="471"/>
        <v>10</v>
      </c>
      <c r="E9983">
        <f ca="1">OFFSET(ElementsDB!$AQ$2,SeriesSelection!A9983-1,SeriesSelection!B9983-1)</f>
        <v>0</v>
      </c>
      <c r="F9983">
        <f>_xlfn.XLOOKUP(A9983,Table4[Lfd],Table4[Periods],"Err",0)</f>
        <v>0</v>
      </c>
      <c r="G9983" t="b">
        <f t="shared" si="469"/>
        <v>0</v>
      </c>
    </row>
    <row r="9984" spans="1:7" hidden="1" x14ac:dyDescent="0.25">
      <c r="A9984">
        <f t="shared" si="470"/>
        <v>278</v>
      </c>
      <c r="B9984">
        <f t="shared" si="471"/>
        <v>11</v>
      </c>
      <c r="C9984" t="str">
        <f>_xlfn.XLOOKUP(A9984,Table4[Lfd],Table4[idElementValue],"Err",0)</f>
        <v/>
      </c>
      <c r="D9984">
        <f t="shared" si="471"/>
        <v>11</v>
      </c>
      <c r="E9984">
        <f ca="1">OFFSET(ElementsDB!$AQ$2,SeriesSelection!A9984-1,SeriesSelection!B9984-1)</f>
        <v>0</v>
      </c>
      <c r="F9984">
        <f>_xlfn.XLOOKUP(A9984,Table4[Lfd],Table4[Periods],"Err",0)</f>
        <v>0</v>
      </c>
      <c r="G9984" t="b">
        <f t="shared" si="469"/>
        <v>0</v>
      </c>
    </row>
    <row r="9985" spans="1:7" hidden="1" x14ac:dyDescent="0.25">
      <c r="A9985">
        <f t="shared" si="470"/>
        <v>278</v>
      </c>
      <c r="B9985">
        <f t="shared" si="471"/>
        <v>12</v>
      </c>
      <c r="C9985" t="str">
        <f>_xlfn.XLOOKUP(A9985,Table4[Lfd],Table4[idElementValue],"Err",0)</f>
        <v/>
      </c>
      <c r="D9985">
        <f t="shared" si="471"/>
        <v>12</v>
      </c>
      <c r="E9985">
        <f ca="1">OFFSET(ElementsDB!$AQ$2,SeriesSelection!A9985-1,SeriesSelection!B9985-1)</f>
        <v>0</v>
      </c>
      <c r="F9985">
        <f>_xlfn.XLOOKUP(A9985,Table4[Lfd],Table4[Periods],"Err",0)</f>
        <v>0</v>
      </c>
      <c r="G9985" t="b">
        <f t="shared" si="469"/>
        <v>0</v>
      </c>
    </row>
    <row r="9986" spans="1:7" hidden="1" x14ac:dyDescent="0.25">
      <c r="A9986">
        <f t="shared" si="470"/>
        <v>278</v>
      </c>
      <c r="B9986">
        <f t="shared" si="471"/>
        <v>13</v>
      </c>
      <c r="C9986" t="str">
        <f>_xlfn.XLOOKUP(A9986,Table4[Lfd],Table4[idElementValue],"Err",0)</f>
        <v/>
      </c>
      <c r="D9986">
        <f t="shared" si="471"/>
        <v>13</v>
      </c>
      <c r="E9986">
        <f ca="1">OFFSET(ElementsDB!$AQ$2,SeriesSelection!A9986-1,SeriesSelection!B9986-1)</f>
        <v>0</v>
      </c>
      <c r="F9986">
        <f>_xlfn.XLOOKUP(A9986,Table4[Lfd],Table4[Periods],"Err",0)</f>
        <v>0</v>
      </c>
      <c r="G9986" t="b">
        <f t="shared" ref="G9986:G10049" si="472">(D9986&lt;=F9986)</f>
        <v>0</v>
      </c>
    </row>
    <row r="9987" spans="1:7" hidden="1" x14ac:dyDescent="0.25">
      <c r="A9987">
        <f t="shared" si="470"/>
        <v>278</v>
      </c>
      <c r="B9987">
        <f t="shared" si="471"/>
        <v>14</v>
      </c>
      <c r="C9987" t="str">
        <f>_xlfn.XLOOKUP(A9987,Table4[Lfd],Table4[idElementValue],"Err",0)</f>
        <v/>
      </c>
      <c r="D9987">
        <f t="shared" si="471"/>
        <v>14</v>
      </c>
      <c r="E9987">
        <f ca="1">OFFSET(ElementsDB!$AQ$2,SeriesSelection!A9987-1,SeriesSelection!B9987-1)</f>
        <v>0</v>
      </c>
      <c r="F9987">
        <f>_xlfn.XLOOKUP(A9987,Table4[Lfd],Table4[Periods],"Err",0)</f>
        <v>0</v>
      </c>
      <c r="G9987" t="b">
        <f t="shared" si="472"/>
        <v>0</v>
      </c>
    </row>
    <row r="9988" spans="1:7" hidden="1" x14ac:dyDescent="0.25">
      <c r="A9988">
        <f t="shared" si="470"/>
        <v>278</v>
      </c>
      <c r="B9988">
        <f t="shared" si="471"/>
        <v>15</v>
      </c>
      <c r="C9988" t="str">
        <f>_xlfn.XLOOKUP(A9988,Table4[Lfd],Table4[idElementValue],"Err",0)</f>
        <v/>
      </c>
      <c r="D9988">
        <f t="shared" si="471"/>
        <v>15</v>
      </c>
      <c r="E9988">
        <f ca="1">OFFSET(ElementsDB!$AQ$2,SeriesSelection!A9988-1,SeriesSelection!B9988-1)</f>
        <v>0</v>
      </c>
      <c r="F9988">
        <f>_xlfn.XLOOKUP(A9988,Table4[Lfd],Table4[Periods],"Err",0)</f>
        <v>0</v>
      </c>
      <c r="G9988" t="b">
        <f t="shared" si="472"/>
        <v>0</v>
      </c>
    </row>
    <row r="9989" spans="1:7" hidden="1" x14ac:dyDescent="0.25">
      <c r="A9989">
        <f t="shared" si="470"/>
        <v>278</v>
      </c>
      <c r="B9989">
        <f t="shared" si="471"/>
        <v>16</v>
      </c>
      <c r="C9989" t="str">
        <f>_xlfn.XLOOKUP(A9989,Table4[Lfd],Table4[idElementValue],"Err",0)</f>
        <v/>
      </c>
      <c r="D9989">
        <f t="shared" si="471"/>
        <v>16</v>
      </c>
      <c r="E9989">
        <f ca="1">OFFSET(ElementsDB!$AQ$2,SeriesSelection!A9989-1,SeriesSelection!B9989-1)</f>
        <v>0</v>
      </c>
      <c r="F9989">
        <f>_xlfn.XLOOKUP(A9989,Table4[Lfd],Table4[Periods],"Err",0)</f>
        <v>0</v>
      </c>
      <c r="G9989" t="b">
        <f t="shared" si="472"/>
        <v>0</v>
      </c>
    </row>
    <row r="9990" spans="1:7" hidden="1" x14ac:dyDescent="0.25">
      <c r="A9990">
        <f t="shared" si="470"/>
        <v>278</v>
      </c>
      <c r="B9990">
        <f t="shared" si="471"/>
        <v>17</v>
      </c>
      <c r="C9990" t="str">
        <f>_xlfn.XLOOKUP(A9990,Table4[Lfd],Table4[idElementValue],"Err",0)</f>
        <v/>
      </c>
      <c r="D9990">
        <f t="shared" si="471"/>
        <v>17</v>
      </c>
      <c r="E9990">
        <f ca="1">OFFSET(ElementsDB!$AQ$2,SeriesSelection!A9990-1,SeriesSelection!B9990-1)</f>
        <v>0</v>
      </c>
      <c r="F9990">
        <f>_xlfn.XLOOKUP(A9990,Table4[Lfd],Table4[Periods],"Err",0)</f>
        <v>0</v>
      </c>
      <c r="G9990" t="b">
        <f t="shared" si="472"/>
        <v>0</v>
      </c>
    </row>
    <row r="9991" spans="1:7" hidden="1" x14ac:dyDescent="0.25">
      <c r="A9991">
        <f t="shared" si="470"/>
        <v>278</v>
      </c>
      <c r="B9991">
        <f t="shared" si="471"/>
        <v>18</v>
      </c>
      <c r="C9991" t="str">
        <f>_xlfn.XLOOKUP(A9991,Table4[Lfd],Table4[idElementValue],"Err",0)</f>
        <v/>
      </c>
      <c r="D9991">
        <f t="shared" si="471"/>
        <v>18</v>
      </c>
      <c r="E9991">
        <f ca="1">OFFSET(ElementsDB!$AQ$2,SeriesSelection!A9991-1,SeriesSelection!B9991-1)</f>
        <v>0</v>
      </c>
      <c r="F9991">
        <f>_xlfn.XLOOKUP(A9991,Table4[Lfd],Table4[Periods],"Err",0)</f>
        <v>0</v>
      </c>
      <c r="G9991" t="b">
        <f t="shared" si="472"/>
        <v>0</v>
      </c>
    </row>
    <row r="9992" spans="1:7" hidden="1" x14ac:dyDescent="0.25">
      <c r="A9992">
        <f t="shared" si="470"/>
        <v>278</v>
      </c>
      <c r="B9992">
        <f t="shared" si="471"/>
        <v>19</v>
      </c>
      <c r="C9992" t="str">
        <f>_xlfn.XLOOKUP(A9992,Table4[Lfd],Table4[idElementValue],"Err",0)</f>
        <v/>
      </c>
      <c r="D9992">
        <f t="shared" si="471"/>
        <v>19</v>
      </c>
      <c r="E9992">
        <f ca="1">OFFSET(ElementsDB!$AQ$2,SeriesSelection!A9992-1,SeriesSelection!B9992-1)</f>
        <v>0</v>
      </c>
      <c r="F9992">
        <f>_xlfn.XLOOKUP(A9992,Table4[Lfd],Table4[Periods],"Err",0)</f>
        <v>0</v>
      </c>
      <c r="G9992" t="b">
        <f t="shared" si="472"/>
        <v>0</v>
      </c>
    </row>
    <row r="9993" spans="1:7" hidden="1" x14ac:dyDescent="0.25">
      <c r="A9993">
        <f t="shared" si="470"/>
        <v>278</v>
      </c>
      <c r="B9993">
        <f t="shared" si="471"/>
        <v>20</v>
      </c>
      <c r="C9993" t="str">
        <f>_xlfn.XLOOKUP(A9993,Table4[Lfd],Table4[idElementValue],"Err",0)</f>
        <v/>
      </c>
      <c r="D9993">
        <f t="shared" si="471"/>
        <v>20</v>
      </c>
      <c r="E9993">
        <f ca="1">OFFSET(ElementsDB!$AQ$2,SeriesSelection!A9993-1,SeriesSelection!B9993-1)</f>
        <v>0</v>
      </c>
      <c r="F9993">
        <f>_xlfn.XLOOKUP(A9993,Table4[Lfd],Table4[Periods],"Err",0)</f>
        <v>0</v>
      </c>
      <c r="G9993" t="b">
        <f t="shared" si="472"/>
        <v>0</v>
      </c>
    </row>
    <row r="9994" spans="1:7" hidden="1" x14ac:dyDescent="0.25">
      <c r="A9994">
        <f t="shared" si="470"/>
        <v>278</v>
      </c>
      <c r="B9994">
        <f t="shared" si="471"/>
        <v>21</v>
      </c>
      <c r="C9994" t="str">
        <f>_xlfn.XLOOKUP(A9994,Table4[Lfd],Table4[idElementValue],"Err",0)</f>
        <v/>
      </c>
      <c r="D9994">
        <f t="shared" si="471"/>
        <v>21</v>
      </c>
      <c r="E9994">
        <f ca="1">OFFSET(ElementsDB!$AQ$2,SeriesSelection!A9994-1,SeriesSelection!B9994-1)</f>
        <v>0</v>
      </c>
      <c r="F9994">
        <f>_xlfn.XLOOKUP(A9994,Table4[Lfd],Table4[Periods],"Err",0)</f>
        <v>0</v>
      </c>
      <c r="G9994" t="b">
        <f t="shared" si="472"/>
        <v>0</v>
      </c>
    </row>
    <row r="9995" spans="1:7" hidden="1" x14ac:dyDescent="0.25">
      <c r="A9995">
        <f t="shared" si="470"/>
        <v>278</v>
      </c>
      <c r="B9995">
        <f t="shared" si="471"/>
        <v>22</v>
      </c>
      <c r="C9995" t="str">
        <f>_xlfn.XLOOKUP(A9995,Table4[Lfd],Table4[idElementValue],"Err",0)</f>
        <v/>
      </c>
      <c r="D9995">
        <f t="shared" si="471"/>
        <v>22</v>
      </c>
      <c r="E9995">
        <f ca="1">OFFSET(ElementsDB!$AQ$2,SeriesSelection!A9995-1,SeriesSelection!B9995-1)</f>
        <v>0</v>
      </c>
      <c r="F9995">
        <f>_xlfn.XLOOKUP(A9995,Table4[Lfd],Table4[Periods],"Err",0)</f>
        <v>0</v>
      </c>
      <c r="G9995" t="b">
        <f t="shared" si="472"/>
        <v>0</v>
      </c>
    </row>
    <row r="9996" spans="1:7" hidden="1" x14ac:dyDescent="0.25">
      <c r="A9996">
        <f t="shared" si="470"/>
        <v>278</v>
      </c>
      <c r="B9996">
        <f t="shared" si="471"/>
        <v>23</v>
      </c>
      <c r="C9996" t="str">
        <f>_xlfn.XLOOKUP(A9996,Table4[Lfd],Table4[idElementValue],"Err",0)</f>
        <v/>
      </c>
      <c r="D9996">
        <f t="shared" si="471"/>
        <v>23</v>
      </c>
      <c r="E9996">
        <f ca="1">OFFSET(ElementsDB!$AQ$2,SeriesSelection!A9996-1,SeriesSelection!B9996-1)</f>
        <v>0</v>
      </c>
      <c r="F9996">
        <f>_xlfn.XLOOKUP(A9996,Table4[Lfd],Table4[Periods],"Err",0)</f>
        <v>0</v>
      </c>
      <c r="G9996" t="b">
        <f t="shared" si="472"/>
        <v>0</v>
      </c>
    </row>
    <row r="9997" spans="1:7" hidden="1" x14ac:dyDescent="0.25">
      <c r="A9997">
        <f t="shared" si="470"/>
        <v>278</v>
      </c>
      <c r="B9997">
        <f t="shared" si="471"/>
        <v>24</v>
      </c>
      <c r="C9997" t="str">
        <f>_xlfn.XLOOKUP(A9997,Table4[Lfd],Table4[idElementValue],"Err",0)</f>
        <v/>
      </c>
      <c r="D9997">
        <f t="shared" si="471"/>
        <v>24</v>
      </c>
      <c r="E9997">
        <f ca="1">OFFSET(ElementsDB!$AQ$2,SeriesSelection!A9997-1,SeriesSelection!B9997-1)</f>
        <v>0</v>
      </c>
      <c r="F9997">
        <f>_xlfn.XLOOKUP(A9997,Table4[Lfd],Table4[Periods],"Err",0)</f>
        <v>0</v>
      </c>
      <c r="G9997" t="b">
        <f t="shared" si="472"/>
        <v>0</v>
      </c>
    </row>
    <row r="9998" spans="1:7" hidden="1" x14ac:dyDescent="0.25">
      <c r="A9998">
        <f t="shared" si="470"/>
        <v>278</v>
      </c>
      <c r="B9998">
        <f t="shared" si="471"/>
        <v>25</v>
      </c>
      <c r="C9998" t="str">
        <f>_xlfn.XLOOKUP(A9998,Table4[Lfd],Table4[idElementValue],"Err",0)</f>
        <v/>
      </c>
      <c r="D9998">
        <f t="shared" si="471"/>
        <v>25</v>
      </c>
      <c r="E9998">
        <f ca="1">OFFSET(ElementsDB!$AQ$2,SeriesSelection!A9998-1,SeriesSelection!B9998-1)</f>
        <v>0</v>
      </c>
      <c r="F9998">
        <f>_xlfn.XLOOKUP(A9998,Table4[Lfd],Table4[Periods],"Err",0)</f>
        <v>0</v>
      </c>
      <c r="G9998" t="b">
        <f t="shared" si="472"/>
        <v>0</v>
      </c>
    </row>
    <row r="9999" spans="1:7" hidden="1" x14ac:dyDescent="0.25">
      <c r="A9999">
        <f t="shared" si="470"/>
        <v>278</v>
      </c>
      <c r="B9999">
        <f t="shared" si="471"/>
        <v>26</v>
      </c>
      <c r="C9999" t="str">
        <f>_xlfn.XLOOKUP(A9999,Table4[Lfd],Table4[idElementValue],"Err",0)</f>
        <v/>
      </c>
      <c r="D9999">
        <f t="shared" si="471"/>
        <v>26</v>
      </c>
      <c r="E9999">
        <f ca="1">OFFSET(ElementsDB!$AQ$2,SeriesSelection!A9999-1,SeriesSelection!B9999-1)</f>
        <v>0</v>
      </c>
      <c r="F9999">
        <f>_xlfn.XLOOKUP(A9999,Table4[Lfd],Table4[Periods],"Err",0)</f>
        <v>0</v>
      </c>
      <c r="G9999" t="b">
        <f t="shared" si="472"/>
        <v>0</v>
      </c>
    </row>
    <row r="10000" spans="1:7" hidden="1" x14ac:dyDescent="0.25">
      <c r="A10000">
        <f t="shared" ref="A10000:A10063" si="473">IF(B10000=1,A9999+1,A9999)</f>
        <v>278</v>
      </c>
      <c r="B10000">
        <f t="shared" ref="B10000:D10063" si="474">IF(B9999=36,1,B9999+1)</f>
        <v>27</v>
      </c>
      <c r="C10000" t="str">
        <f>_xlfn.XLOOKUP(A10000,Table4[Lfd],Table4[idElementValue],"Err",0)</f>
        <v/>
      </c>
      <c r="D10000">
        <f t="shared" si="474"/>
        <v>27</v>
      </c>
      <c r="E10000">
        <f ca="1">OFFSET(ElementsDB!$AQ$2,SeriesSelection!A10000-1,SeriesSelection!B10000-1)</f>
        <v>0</v>
      </c>
      <c r="F10000">
        <f>_xlfn.XLOOKUP(A10000,Table4[Lfd],Table4[Periods],"Err",0)</f>
        <v>0</v>
      </c>
      <c r="G10000" t="b">
        <f t="shared" si="472"/>
        <v>0</v>
      </c>
    </row>
    <row r="10001" spans="1:7" hidden="1" x14ac:dyDescent="0.25">
      <c r="A10001">
        <f t="shared" si="473"/>
        <v>278</v>
      </c>
      <c r="B10001">
        <f t="shared" si="474"/>
        <v>28</v>
      </c>
      <c r="C10001" t="str">
        <f>_xlfn.XLOOKUP(A10001,Table4[Lfd],Table4[idElementValue],"Err",0)</f>
        <v/>
      </c>
      <c r="D10001">
        <f t="shared" si="474"/>
        <v>28</v>
      </c>
      <c r="E10001">
        <f ca="1">OFFSET(ElementsDB!$AQ$2,SeriesSelection!A10001-1,SeriesSelection!B10001-1)</f>
        <v>0</v>
      </c>
      <c r="F10001">
        <f>_xlfn.XLOOKUP(A10001,Table4[Lfd],Table4[Periods],"Err",0)</f>
        <v>0</v>
      </c>
      <c r="G10001" t="b">
        <f t="shared" si="472"/>
        <v>0</v>
      </c>
    </row>
    <row r="10002" spans="1:7" hidden="1" x14ac:dyDescent="0.25">
      <c r="A10002">
        <f t="shared" si="473"/>
        <v>278</v>
      </c>
      <c r="B10002">
        <f t="shared" si="474"/>
        <v>29</v>
      </c>
      <c r="C10002" t="str">
        <f>_xlfn.XLOOKUP(A10002,Table4[Lfd],Table4[idElementValue],"Err",0)</f>
        <v/>
      </c>
      <c r="D10002">
        <f t="shared" si="474"/>
        <v>29</v>
      </c>
      <c r="E10002">
        <f ca="1">OFFSET(ElementsDB!$AQ$2,SeriesSelection!A10002-1,SeriesSelection!B10002-1)</f>
        <v>0</v>
      </c>
      <c r="F10002">
        <f>_xlfn.XLOOKUP(A10002,Table4[Lfd],Table4[Periods],"Err",0)</f>
        <v>0</v>
      </c>
      <c r="G10002" t="b">
        <f t="shared" si="472"/>
        <v>0</v>
      </c>
    </row>
    <row r="10003" spans="1:7" hidden="1" x14ac:dyDescent="0.25">
      <c r="A10003">
        <f t="shared" si="473"/>
        <v>278</v>
      </c>
      <c r="B10003">
        <f t="shared" si="474"/>
        <v>30</v>
      </c>
      <c r="C10003" t="str">
        <f>_xlfn.XLOOKUP(A10003,Table4[Lfd],Table4[idElementValue],"Err",0)</f>
        <v/>
      </c>
      <c r="D10003">
        <f t="shared" si="474"/>
        <v>30</v>
      </c>
      <c r="E10003">
        <f ca="1">OFFSET(ElementsDB!$AQ$2,SeriesSelection!A10003-1,SeriesSelection!B10003-1)</f>
        <v>0</v>
      </c>
      <c r="F10003">
        <f>_xlfn.XLOOKUP(A10003,Table4[Lfd],Table4[Periods],"Err",0)</f>
        <v>0</v>
      </c>
      <c r="G10003" t="b">
        <f t="shared" si="472"/>
        <v>0</v>
      </c>
    </row>
    <row r="10004" spans="1:7" hidden="1" x14ac:dyDescent="0.25">
      <c r="A10004">
        <f t="shared" si="473"/>
        <v>278</v>
      </c>
      <c r="B10004">
        <f t="shared" si="474"/>
        <v>31</v>
      </c>
      <c r="C10004" t="str">
        <f>_xlfn.XLOOKUP(A10004,Table4[Lfd],Table4[idElementValue],"Err",0)</f>
        <v/>
      </c>
      <c r="D10004">
        <f t="shared" si="474"/>
        <v>31</v>
      </c>
      <c r="E10004">
        <f ca="1">OFFSET(ElementsDB!$AQ$2,SeriesSelection!A10004-1,SeriesSelection!B10004-1)</f>
        <v>0</v>
      </c>
      <c r="F10004">
        <f>_xlfn.XLOOKUP(A10004,Table4[Lfd],Table4[Periods],"Err",0)</f>
        <v>0</v>
      </c>
      <c r="G10004" t="b">
        <f t="shared" si="472"/>
        <v>0</v>
      </c>
    </row>
    <row r="10005" spans="1:7" hidden="1" x14ac:dyDescent="0.25">
      <c r="A10005">
        <f t="shared" si="473"/>
        <v>278</v>
      </c>
      <c r="B10005">
        <f t="shared" si="474"/>
        <v>32</v>
      </c>
      <c r="C10005" t="str">
        <f>_xlfn.XLOOKUP(A10005,Table4[Lfd],Table4[idElementValue],"Err",0)</f>
        <v/>
      </c>
      <c r="D10005">
        <f t="shared" si="474"/>
        <v>32</v>
      </c>
      <c r="E10005">
        <f ca="1">OFFSET(ElementsDB!$AQ$2,SeriesSelection!A10005-1,SeriesSelection!B10005-1)</f>
        <v>0</v>
      </c>
      <c r="F10005">
        <f>_xlfn.XLOOKUP(A10005,Table4[Lfd],Table4[Periods],"Err",0)</f>
        <v>0</v>
      </c>
      <c r="G10005" t="b">
        <f t="shared" si="472"/>
        <v>0</v>
      </c>
    </row>
    <row r="10006" spans="1:7" hidden="1" x14ac:dyDescent="0.25">
      <c r="A10006">
        <f t="shared" si="473"/>
        <v>278</v>
      </c>
      <c r="B10006">
        <f t="shared" si="474"/>
        <v>33</v>
      </c>
      <c r="C10006" t="str">
        <f>_xlfn.XLOOKUP(A10006,Table4[Lfd],Table4[idElementValue],"Err",0)</f>
        <v/>
      </c>
      <c r="D10006">
        <f t="shared" si="474"/>
        <v>33</v>
      </c>
      <c r="E10006">
        <f ca="1">OFFSET(ElementsDB!$AQ$2,SeriesSelection!A10006-1,SeriesSelection!B10006-1)</f>
        <v>0</v>
      </c>
      <c r="F10006">
        <f>_xlfn.XLOOKUP(A10006,Table4[Lfd],Table4[Periods],"Err",0)</f>
        <v>0</v>
      </c>
      <c r="G10006" t="b">
        <f t="shared" si="472"/>
        <v>0</v>
      </c>
    </row>
    <row r="10007" spans="1:7" hidden="1" x14ac:dyDescent="0.25">
      <c r="A10007">
        <f t="shared" si="473"/>
        <v>278</v>
      </c>
      <c r="B10007">
        <f t="shared" si="474"/>
        <v>34</v>
      </c>
      <c r="C10007" t="str">
        <f>_xlfn.XLOOKUP(A10007,Table4[Lfd],Table4[idElementValue],"Err",0)</f>
        <v/>
      </c>
      <c r="D10007">
        <f t="shared" si="474"/>
        <v>34</v>
      </c>
      <c r="E10007">
        <f ca="1">OFFSET(ElementsDB!$AQ$2,SeriesSelection!A10007-1,SeriesSelection!B10007-1)</f>
        <v>0</v>
      </c>
      <c r="F10007">
        <f>_xlfn.XLOOKUP(A10007,Table4[Lfd],Table4[Periods],"Err",0)</f>
        <v>0</v>
      </c>
      <c r="G10007" t="b">
        <f t="shared" si="472"/>
        <v>0</v>
      </c>
    </row>
    <row r="10008" spans="1:7" hidden="1" x14ac:dyDescent="0.25">
      <c r="A10008">
        <f t="shared" si="473"/>
        <v>278</v>
      </c>
      <c r="B10008">
        <f t="shared" si="474"/>
        <v>35</v>
      </c>
      <c r="C10008" t="str">
        <f>_xlfn.XLOOKUP(A10008,Table4[Lfd],Table4[idElementValue],"Err",0)</f>
        <v/>
      </c>
      <c r="D10008">
        <f t="shared" si="474"/>
        <v>35</v>
      </c>
      <c r="E10008">
        <f ca="1">OFFSET(ElementsDB!$AQ$2,SeriesSelection!A10008-1,SeriesSelection!B10008-1)</f>
        <v>0</v>
      </c>
      <c r="F10008">
        <f>_xlfn.XLOOKUP(A10008,Table4[Lfd],Table4[Periods],"Err",0)</f>
        <v>0</v>
      </c>
      <c r="G10008" t="b">
        <f t="shared" si="472"/>
        <v>0</v>
      </c>
    </row>
    <row r="10009" spans="1:7" hidden="1" x14ac:dyDescent="0.25">
      <c r="A10009">
        <f t="shared" si="473"/>
        <v>278</v>
      </c>
      <c r="B10009">
        <f t="shared" si="474"/>
        <v>36</v>
      </c>
      <c r="C10009" t="str">
        <f>_xlfn.XLOOKUP(A10009,Table4[Lfd],Table4[idElementValue],"Err",0)</f>
        <v/>
      </c>
      <c r="D10009">
        <f t="shared" si="474"/>
        <v>36</v>
      </c>
      <c r="E10009">
        <f ca="1">OFFSET(ElementsDB!$AQ$2,SeriesSelection!A10009-1,SeriesSelection!B10009-1)</f>
        <v>0</v>
      </c>
      <c r="F10009">
        <f>_xlfn.XLOOKUP(A10009,Table4[Lfd],Table4[Periods],"Err",0)</f>
        <v>0</v>
      </c>
      <c r="G10009" t="b">
        <f t="shared" si="472"/>
        <v>0</v>
      </c>
    </row>
    <row r="10010" spans="1:7" hidden="1" x14ac:dyDescent="0.25">
      <c r="A10010">
        <f t="shared" si="473"/>
        <v>279</v>
      </c>
      <c r="B10010">
        <f t="shared" si="474"/>
        <v>1</v>
      </c>
      <c r="C10010" t="str">
        <f>_xlfn.XLOOKUP(A10010,Table4[Lfd],Table4[idElementValue],"Err",0)</f>
        <v/>
      </c>
      <c r="D10010">
        <f t="shared" si="474"/>
        <v>1</v>
      </c>
      <c r="E10010">
        <f ca="1">OFFSET(ElementsDB!$AQ$2,SeriesSelection!A10010-1,SeriesSelection!B10010-1)</f>
        <v>0</v>
      </c>
      <c r="F10010">
        <f>_xlfn.XLOOKUP(A10010,Table4[Lfd],Table4[Periods],"Err",0)</f>
        <v>0</v>
      </c>
      <c r="G10010" t="b">
        <f t="shared" si="472"/>
        <v>0</v>
      </c>
    </row>
    <row r="10011" spans="1:7" hidden="1" x14ac:dyDescent="0.25">
      <c r="A10011">
        <f t="shared" si="473"/>
        <v>279</v>
      </c>
      <c r="B10011">
        <f t="shared" si="474"/>
        <v>2</v>
      </c>
      <c r="C10011" t="str">
        <f>_xlfn.XLOOKUP(A10011,Table4[Lfd],Table4[idElementValue],"Err",0)</f>
        <v/>
      </c>
      <c r="D10011">
        <f t="shared" si="474"/>
        <v>2</v>
      </c>
      <c r="E10011">
        <f ca="1">OFFSET(ElementsDB!$AQ$2,SeriesSelection!A10011-1,SeriesSelection!B10011-1)</f>
        <v>0</v>
      </c>
      <c r="F10011">
        <f>_xlfn.XLOOKUP(A10011,Table4[Lfd],Table4[Periods],"Err",0)</f>
        <v>0</v>
      </c>
      <c r="G10011" t="b">
        <f t="shared" si="472"/>
        <v>0</v>
      </c>
    </row>
    <row r="10012" spans="1:7" hidden="1" x14ac:dyDescent="0.25">
      <c r="A10012">
        <f t="shared" si="473"/>
        <v>279</v>
      </c>
      <c r="B10012">
        <f t="shared" si="474"/>
        <v>3</v>
      </c>
      <c r="C10012" t="str">
        <f>_xlfn.XLOOKUP(A10012,Table4[Lfd],Table4[idElementValue],"Err",0)</f>
        <v/>
      </c>
      <c r="D10012">
        <f t="shared" si="474"/>
        <v>3</v>
      </c>
      <c r="E10012">
        <f ca="1">OFFSET(ElementsDB!$AQ$2,SeriesSelection!A10012-1,SeriesSelection!B10012-1)</f>
        <v>0</v>
      </c>
      <c r="F10012">
        <f>_xlfn.XLOOKUP(A10012,Table4[Lfd],Table4[Periods],"Err",0)</f>
        <v>0</v>
      </c>
      <c r="G10012" t="b">
        <f t="shared" si="472"/>
        <v>0</v>
      </c>
    </row>
    <row r="10013" spans="1:7" hidden="1" x14ac:dyDescent="0.25">
      <c r="A10013">
        <f t="shared" si="473"/>
        <v>279</v>
      </c>
      <c r="B10013">
        <f t="shared" si="474"/>
        <v>4</v>
      </c>
      <c r="C10013" t="str">
        <f>_xlfn.XLOOKUP(A10013,Table4[Lfd],Table4[idElementValue],"Err",0)</f>
        <v/>
      </c>
      <c r="D10013">
        <f t="shared" si="474"/>
        <v>4</v>
      </c>
      <c r="E10013">
        <f ca="1">OFFSET(ElementsDB!$AQ$2,SeriesSelection!A10013-1,SeriesSelection!B10013-1)</f>
        <v>0</v>
      </c>
      <c r="F10013">
        <f>_xlfn.XLOOKUP(A10013,Table4[Lfd],Table4[Periods],"Err",0)</f>
        <v>0</v>
      </c>
      <c r="G10013" t="b">
        <f t="shared" si="472"/>
        <v>0</v>
      </c>
    </row>
    <row r="10014" spans="1:7" hidden="1" x14ac:dyDescent="0.25">
      <c r="A10014">
        <f t="shared" si="473"/>
        <v>279</v>
      </c>
      <c r="B10014">
        <f t="shared" si="474"/>
        <v>5</v>
      </c>
      <c r="C10014" t="str">
        <f>_xlfn.XLOOKUP(A10014,Table4[Lfd],Table4[idElementValue],"Err",0)</f>
        <v/>
      </c>
      <c r="D10014">
        <f t="shared" si="474"/>
        <v>5</v>
      </c>
      <c r="E10014">
        <f ca="1">OFFSET(ElementsDB!$AQ$2,SeriesSelection!A10014-1,SeriesSelection!B10014-1)</f>
        <v>0</v>
      </c>
      <c r="F10014">
        <f>_xlfn.XLOOKUP(A10014,Table4[Lfd],Table4[Periods],"Err",0)</f>
        <v>0</v>
      </c>
      <c r="G10014" t="b">
        <f t="shared" si="472"/>
        <v>0</v>
      </c>
    </row>
    <row r="10015" spans="1:7" hidden="1" x14ac:dyDescent="0.25">
      <c r="A10015">
        <f t="shared" si="473"/>
        <v>279</v>
      </c>
      <c r="B10015">
        <f t="shared" si="474"/>
        <v>6</v>
      </c>
      <c r="C10015" t="str">
        <f>_xlfn.XLOOKUP(A10015,Table4[Lfd],Table4[idElementValue],"Err",0)</f>
        <v/>
      </c>
      <c r="D10015">
        <f t="shared" si="474"/>
        <v>6</v>
      </c>
      <c r="E10015">
        <f ca="1">OFFSET(ElementsDB!$AQ$2,SeriesSelection!A10015-1,SeriesSelection!B10015-1)</f>
        <v>0</v>
      </c>
      <c r="F10015">
        <f>_xlfn.XLOOKUP(A10015,Table4[Lfd],Table4[Periods],"Err",0)</f>
        <v>0</v>
      </c>
      <c r="G10015" t="b">
        <f t="shared" si="472"/>
        <v>0</v>
      </c>
    </row>
    <row r="10016" spans="1:7" hidden="1" x14ac:dyDescent="0.25">
      <c r="A10016">
        <f t="shared" si="473"/>
        <v>279</v>
      </c>
      <c r="B10016">
        <f t="shared" si="474"/>
        <v>7</v>
      </c>
      <c r="C10016" t="str">
        <f>_xlfn.XLOOKUP(A10016,Table4[Lfd],Table4[idElementValue],"Err",0)</f>
        <v/>
      </c>
      <c r="D10016">
        <f t="shared" si="474"/>
        <v>7</v>
      </c>
      <c r="E10016">
        <f ca="1">OFFSET(ElementsDB!$AQ$2,SeriesSelection!A10016-1,SeriesSelection!B10016-1)</f>
        <v>0</v>
      </c>
      <c r="F10016">
        <f>_xlfn.XLOOKUP(A10016,Table4[Lfd],Table4[Periods],"Err",0)</f>
        <v>0</v>
      </c>
      <c r="G10016" t="b">
        <f t="shared" si="472"/>
        <v>0</v>
      </c>
    </row>
    <row r="10017" spans="1:7" hidden="1" x14ac:dyDescent="0.25">
      <c r="A10017">
        <f t="shared" si="473"/>
        <v>279</v>
      </c>
      <c r="B10017">
        <f t="shared" si="474"/>
        <v>8</v>
      </c>
      <c r="C10017" t="str">
        <f>_xlfn.XLOOKUP(A10017,Table4[Lfd],Table4[idElementValue],"Err",0)</f>
        <v/>
      </c>
      <c r="D10017">
        <f t="shared" si="474"/>
        <v>8</v>
      </c>
      <c r="E10017">
        <f ca="1">OFFSET(ElementsDB!$AQ$2,SeriesSelection!A10017-1,SeriesSelection!B10017-1)</f>
        <v>0</v>
      </c>
      <c r="F10017">
        <f>_xlfn.XLOOKUP(A10017,Table4[Lfd],Table4[Periods],"Err",0)</f>
        <v>0</v>
      </c>
      <c r="G10017" t="b">
        <f t="shared" si="472"/>
        <v>0</v>
      </c>
    </row>
    <row r="10018" spans="1:7" hidden="1" x14ac:dyDescent="0.25">
      <c r="A10018">
        <f t="shared" si="473"/>
        <v>279</v>
      </c>
      <c r="B10018">
        <f t="shared" si="474"/>
        <v>9</v>
      </c>
      <c r="C10018" t="str">
        <f>_xlfn.XLOOKUP(A10018,Table4[Lfd],Table4[idElementValue],"Err",0)</f>
        <v/>
      </c>
      <c r="D10018">
        <f t="shared" si="474"/>
        <v>9</v>
      </c>
      <c r="E10018">
        <f ca="1">OFFSET(ElementsDB!$AQ$2,SeriesSelection!A10018-1,SeriesSelection!B10018-1)</f>
        <v>0</v>
      </c>
      <c r="F10018">
        <f>_xlfn.XLOOKUP(A10018,Table4[Lfd],Table4[Periods],"Err",0)</f>
        <v>0</v>
      </c>
      <c r="G10018" t="b">
        <f t="shared" si="472"/>
        <v>0</v>
      </c>
    </row>
    <row r="10019" spans="1:7" hidden="1" x14ac:dyDescent="0.25">
      <c r="A10019">
        <f t="shared" si="473"/>
        <v>279</v>
      </c>
      <c r="B10019">
        <f t="shared" si="474"/>
        <v>10</v>
      </c>
      <c r="C10019" t="str">
        <f>_xlfn.XLOOKUP(A10019,Table4[Lfd],Table4[idElementValue],"Err",0)</f>
        <v/>
      </c>
      <c r="D10019">
        <f t="shared" si="474"/>
        <v>10</v>
      </c>
      <c r="E10019">
        <f ca="1">OFFSET(ElementsDB!$AQ$2,SeriesSelection!A10019-1,SeriesSelection!B10019-1)</f>
        <v>0</v>
      </c>
      <c r="F10019">
        <f>_xlfn.XLOOKUP(A10019,Table4[Lfd],Table4[Periods],"Err",0)</f>
        <v>0</v>
      </c>
      <c r="G10019" t="b">
        <f t="shared" si="472"/>
        <v>0</v>
      </c>
    </row>
    <row r="10020" spans="1:7" hidden="1" x14ac:dyDescent="0.25">
      <c r="A10020">
        <f t="shared" si="473"/>
        <v>279</v>
      </c>
      <c r="B10020">
        <f t="shared" si="474"/>
        <v>11</v>
      </c>
      <c r="C10020" t="str">
        <f>_xlfn.XLOOKUP(A10020,Table4[Lfd],Table4[idElementValue],"Err",0)</f>
        <v/>
      </c>
      <c r="D10020">
        <f t="shared" si="474"/>
        <v>11</v>
      </c>
      <c r="E10020">
        <f ca="1">OFFSET(ElementsDB!$AQ$2,SeriesSelection!A10020-1,SeriesSelection!B10020-1)</f>
        <v>0</v>
      </c>
      <c r="F10020">
        <f>_xlfn.XLOOKUP(A10020,Table4[Lfd],Table4[Periods],"Err",0)</f>
        <v>0</v>
      </c>
      <c r="G10020" t="b">
        <f t="shared" si="472"/>
        <v>0</v>
      </c>
    </row>
    <row r="10021" spans="1:7" hidden="1" x14ac:dyDescent="0.25">
      <c r="A10021">
        <f t="shared" si="473"/>
        <v>279</v>
      </c>
      <c r="B10021">
        <f t="shared" si="474"/>
        <v>12</v>
      </c>
      <c r="C10021" t="str">
        <f>_xlfn.XLOOKUP(A10021,Table4[Lfd],Table4[idElementValue],"Err",0)</f>
        <v/>
      </c>
      <c r="D10021">
        <f t="shared" si="474"/>
        <v>12</v>
      </c>
      <c r="E10021">
        <f ca="1">OFFSET(ElementsDB!$AQ$2,SeriesSelection!A10021-1,SeriesSelection!B10021-1)</f>
        <v>0</v>
      </c>
      <c r="F10021">
        <f>_xlfn.XLOOKUP(A10021,Table4[Lfd],Table4[Periods],"Err",0)</f>
        <v>0</v>
      </c>
      <c r="G10021" t="b">
        <f t="shared" si="472"/>
        <v>0</v>
      </c>
    </row>
    <row r="10022" spans="1:7" hidden="1" x14ac:dyDescent="0.25">
      <c r="A10022">
        <f t="shared" si="473"/>
        <v>279</v>
      </c>
      <c r="B10022">
        <f t="shared" si="474"/>
        <v>13</v>
      </c>
      <c r="C10022" t="str">
        <f>_xlfn.XLOOKUP(A10022,Table4[Lfd],Table4[idElementValue],"Err",0)</f>
        <v/>
      </c>
      <c r="D10022">
        <f t="shared" si="474"/>
        <v>13</v>
      </c>
      <c r="E10022">
        <f ca="1">OFFSET(ElementsDB!$AQ$2,SeriesSelection!A10022-1,SeriesSelection!B10022-1)</f>
        <v>0</v>
      </c>
      <c r="F10022">
        <f>_xlfn.XLOOKUP(A10022,Table4[Lfd],Table4[Periods],"Err",0)</f>
        <v>0</v>
      </c>
      <c r="G10022" t="b">
        <f t="shared" si="472"/>
        <v>0</v>
      </c>
    </row>
    <row r="10023" spans="1:7" hidden="1" x14ac:dyDescent="0.25">
      <c r="A10023">
        <f t="shared" si="473"/>
        <v>279</v>
      </c>
      <c r="B10023">
        <f t="shared" si="474"/>
        <v>14</v>
      </c>
      <c r="C10023" t="str">
        <f>_xlfn.XLOOKUP(A10023,Table4[Lfd],Table4[idElementValue],"Err",0)</f>
        <v/>
      </c>
      <c r="D10023">
        <f t="shared" si="474"/>
        <v>14</v>
      </c>
      <c r="E10023">
        <f ca="1">OFFSET(ElementsDB!$AQ$2,SeriesSelection!A10023-1,SeriesSelection!B10023-1)</f>
        <v>0</v>
      </c>
      <c r="F10023">
        <f>_xlfn.XLOOKUP(A10023,Table4[Lfd],Table4[Periods],"Err",0)</f>
        <v>0</v>
      </c>
      <c r="G10023" t="b">
        <f t="shared" si="472"/>
        <v>0</v>
      </c>
    </row>
    <row r="10024" spans="1:7" hidden="1" x14ac:dyDescent="0.25">
      <c r="A10024">
        <f t="shared" si="473"/>
        <v>279</v>
      </c>
      <c r="B10024">
        <f t="shared" si="474"/>
        <v>15</v>
      </c>
      <c r="C10024" t="str">
        <f>_xlfn.XLOOKUP(A10024,Table4[Lfd],Table4[idElementValue],"Err",0)</f>
        <v/>
      </c>
      <c r="D10024">
        <f t="shared" si="474"/>
        <v>15</v>
      </c>
      <c r="E10024">
        <f ca="1">OFFSET(ElementsDB!$AQ$2,SeriesSelection!A10024-1,SeriesSelection!B10024-1)</f>
        <v>0</v>
      </c>
      <c r="F10024">
        <f>_xlfn.XLOOKUP(A10024,Table4[Lfd],Table4[Periods],"Err",0)</f>
        <v>0</v>
      </c>
      <c r="G10024" t="b">
        <f t="shared" si="472"/>
        <v>0</v>
      </c>
    </row>
    <row r="10025" spans="1:7" hidden="1" x14ac:dyDescent="0.25">
      <c r="A10025">
        <f t="shared" si="473"/>
        <v>279</v>
      </c>
      <c r="B10025">
        <f t="shared" si="474"/>
        <v>16</v>
      </c>
      <c r="C10025" t="str">
        <f>_xlfn.XLOOKUP(A10025,Table4[Lfd],Table4[idElementValue],"Err",0)</f>
        <v/>
      </c>
      <c r="D10025">
        <f t="shared" si="474"/>
        <v>16</v>
      </c>
      <c r="E10025">
        <f ca="1">OFFSET(ElementsDB!$AQ$2,SeriesSelection!A10025-1,SeriesSelection!B10025-1)</f>
        <v>0</v>
      </c>
      <c r="F10025">
        <f>_xlfn.XLOOKUP(A10025,Table4[Lfd],Table4[Periods],"Err",0)</f>
        <v>0</v>
      </c>
      <c r="G10025" t="b">
        <f t="shared" si="472"/>
        <v>0</v>
      </c>
    </row>
    <row r="10026" spans="1:7" hidden="1" x14ac:dyDescent="0.25">
      <c r="A10026">
        <f t="shared" si="473"/>
        <v>279</v>
      </c>
      <c r="B10026">
        <f t="shared" si="474"/>
        <v>17</v>
      </c>
      <c r="C10026" t="str">
        <f>_xlfn.XLOOKUP(A10026,Table4[Lfd],Table4[idElementValue],"Err",0)</f>
        <v/>
      </c>
      <c r="D10026">
        <f t="shared" si="474"/>
        <v>17</v>
      </c>
      <c r="E10026">
        <f ca="1">OFFSET(ElementsDB!$AQ$2,SeriesSelection!A10026-1,SeriesSelection!B10026-1)</f>
        <v>0</v>
      </c>
      <c r="F10026">
        <f>_xlfn.XLOOKUP(A10026,Table4[Lfd],Table4[Periods],"Err",0)</f>
        <v>0</v>
      </c>
      <c r="G10026" t="b">
        <f t="shared" si="472"/>
        <v>0</v>
      </c>
    </row>
    <row r="10027" spans="1:7" hidden="1" x14ac:dyDescent="0.25">
      <c r="A10027">
        <f t="shared" si="473"/>
        <v>279</v>
      </c>
      <c r="B10027">
        <f t="shared" si="474"/>
        <v>18</v>
      </c>
      <c r="C10027" t="str">
        <f>_xlfn.XLOOKUP(A10027,Table4[Lfd],Table4[idElementValue],"Err",0)</f>
        <v/>
      </c>
      <c r="D10027">
        <f t="shared" si="474"/>
        <v>18</v>
      </c>
      <c r="E10027">
        <f ca="1">OFFSET(ElementsDB!$AQ$2,SeriesSelection!A10027-1,SeriesSelection!B10027-1)</f>
        <v>0</v>
      </c>
      <c r="F10027">
        <f>_xlfn.XLOOKUP(A10027,Table4[Lfd],Table4[Periods],"Err",0)</f>
        <v>0</v>
      </c>
      <c r="G10027" t="b">
        <f t="shared" si="472"/>
        <v>0</v>
      </c>
    </row>
    <row r="10028" spans="1:7" hidden="1" x14ac:dyDescent="0.25">
      <c r="A10028">
        <f t="shared" si="473"/>
        <v>279</v>
      </c>
      <c r="B10028">
        <f t="shared" si="474"/>
        <v>19</v>
      </c>
      <c r="C10028" t="str">
        <f>_xlfn.XLOOKUP(A10028,Table4[Lfd],Table4[idElementValue],"Err",0)</f>
        <v/>
      </c>
      <c r="D10028">
        <f t="shared" si="474"/>
        <v>19</v>
      </c>
      <c r="E10028">
        <f ca="1">OFFSET(ElementsDB!$AQ$2,SeriesSelection!A10028-1,SeriesSelection!B10028-1)</f>
        <v>0</v>
      </c>
      <c r="F10028">
        <f>_xlfn.XLOOKUP(A10028,Table4[Lfd],Table4[Periods],"Err",0)</f>
        <v>0</v>
      </c>
      <c r="G10028" t="b">
        <f t="shared" si="472"/>
        <v>0</v>
      </c>
    </row>
    <row r="10029" spans="1:7" hidden="1" x14ac:dyDescent="0.25">
      <c r="A10029">
        <f t="shared" si="473"/>
        <v>279</v>
      </c>
      <c r="B10029">
        <f t="shared" si="474"/>
        <v>20</v>
      </c>
      <c r="C10029" t="str">
        <f>_xlfn.XLOOKUP(A10029,Table4[Lfd],Table4[idElementValue],"Err",0)</f>
        <v/>
      </c>
      <c r="D10029">
        <f t="shared" si="474"/>
        <v>20</v>
      </c>
      <c r="E10029">
        <f ca="1">OFFSET(ElementsDB!$AQ$2,SeriesSelection!A10029-1,SeriesSelection!B10029-1)</f>
        <v>0</v>
      </c>
      <c r="F10029">
        <f>_xlfn.XLOOKUP(A10029,Table4[Lfd],Table4[Periods],"Err",0)</f>
        <v>0</v>
      </c>
      <c r="G10029" t="b">
        <f t="shared" si="472"/>
        <v>0</v>
      </c>
    </row>
    <row r="10030" spans="1:7" hidden="1" x14ac:dyDescent="0.25">
      <c r="A10030">
        <f t="shared" si="473"/>
        <v>279</v>
      </c>
      <c r="B10030">
        <f t="shared" si="474"/>
        <v>21</v>
      </c>
      <c r="C10030" t="str">
        <f>_xlfn.XLOOKUP(A10030,Table4[Lfd],Table4[idElementValue],"Err",0)</f>
        <v/>
      </c>
      <c r="D10030">
        <f t="shared" si="474"/>
        <v>21</v>
      </c>
      <c r="E10030">
        <f ca="1">OFFSET(ElementsDB!$AQ$2,SeriesSelection!A10030-1,SeriesSelection!B10030-1)</f>
        <v>0</v>
      </c>
      <c r="F10030">
        <f>_xlfn.XLOOKUP(A10030,Table4[Lfd],Table4[Periods],"Err",0)</f>
        <v>0</v>
      </c>
      <c r="G10030" t="b">
        <f t="shared" si="472"/>
        <v>0</v>
      </c>
    </row>
    <row r="10031" spans="1:7" hidden="1" x14ac:dyDescent="0.25">
      <c r="A10031">
        <f t="shared" si="473"/>
        <v>279</v>
      </c>
      <c r="B10031">
        <f t="shared" si="474"/>
        <v>22</v>
      </c>
      <c r="C10031" t="str">
        <f>_xlfn.XLOOKUP(A10031,Table4[Lfd],Table4[idElementValue],"Err",0)</f>
        <v/>
      </c>
      <c r="D10031">
        <f t="shared" si="474"/>
        <v>22</v>
      </c>
      <c r="E10031">
        <f ca="1">OFFSET(ElementsDB!$AQ$2,SeriesSelection!A10031-1,SeriesSelection!B10031-1)</f>
        <v>0</v>
      </c>
      <c r="F10031">
        <f>_xlfn.XLOOKUP(A10031,Table4[Lfd],Table4[Periods],"Err",0)</f>
        <v>0</v>
      </c>
      <c r="G10031" t="b">
        <f t="shared" si="472"/>
        <v>0</v>
      </c>
    </row>
    <row r="10032" spans="1:7" hidden="1" x14ac:dyDescent="0.25">
      <c r="A10032">
        <f t="shared" si="473"/>
        <v>279</v>
      </c>
      <c r="B10032">
        <f t="shared" si="474"/>
        <v>23</v>
      </c>
      <c r="C10032" t="str">
        <f>_xlfn.XLOOKUP(A10032,Table4[Lfd],Table4[idElementValue],"Err",0)</f>
        <v/>
      </c>
      <c r="D10032">
        <f t="shared" si="474"/>
        <v>23</v>
      </c>
      <c r="E10032">
        <f ca="1">OFFSET(ElementsDB!$AQ$2,SeriesSelection!A10032-1,SeriesSelection!B10032-1)</f>
        <v>0</v>
      </c>
      <c r="F10032">
        <f>_xlfn.XLOOKUP(A10032,Table4[Lfd],Table4[Periods],"Err",0)</f>
        <v>0</v>
      </c>
      <c r="G10032" t="b">
        <f t="shared" si="472"/>
        <v>0</v>
      </c>
    </row>
    <row r="10033" spans="1:7" hidden="1" x14ac:dyDescent="0.25">
      <c r="A10033">
        <f t="shared" si="473"/>
        <v>279</v>
      </c>
      <c r="B10033">
        <f t="shared" si="474"/>
        <v>24</v>
      </c>
      <c r="C10033" t="str">
        <f>_xlfn.XLOOKUP(A10033,Table4[Lfd],Table4[idElementValue],"Err",0)</f>
        <v/>
      </c>
      <c r="D10033">
        <f t="shared" si="474"/>
        <v>24</v>
      </c>
      <c r="E10033">
        <f ca="1">OFFSET(ElementsDB!$AQ$2,SeriesSelection!A10033-1,SeriesSelection!B10033-1)</f>
        <v>0</v>
      </c>
      <c r="F10033">
        <f>_xlfn.XLOOKUP(A10033,Table4[Lfd],Table4[Periods],"Err",0)</f>
        <v>0</v>
      </c>
      <c r="G10033" t="b">
        <f t="shared" si="472"/>
        <v>0</v>
      </c>
    </row>
    <row r="10034" spans="1:7" hidden="1" x14ac:dyDescent="0.25">
      <c r="A10034">
        <f t="shared" si="473"/>
        <v>279</v>
      </c>
      <c r="B10034">
        <f t="shared" si="474"/>
        <v>25</v>
      </c>
      <c r="C10034" t="str">
        <f>_xlfn.XLOOKUP(A10034,Table4[Lfd],Table4[idElementValue],"Err",0)</f>
        <v/>
      </c>
      <c r="D10034">
        <f t="shared" si="474"/>
        <v>25</v>
      </c>
      <c r="E10034">
        <f ca="1">OFFSET(ElementsDB!$AQ$2,SeriesSelection!A10034-1,SeriesSelection!B10034-1)</f>
        <v>0</v>
      </c>
      <c r="F10034">
        <f>_xlfn.XLOOKUP(A10034,Table4[Lfd],Table4[Periods],"Err",0)</f>
        <v>0</v>
      </c>
      <c r="G10034" t="b">
        <f t="shared" si="472"/>
        <v>0</v>
      </c>
    </row>
    <row r="10035" spans="1:7" hidden="1" x14ac:dyDescent="0.25">
      <c r="A10035">
        <f t="shared" si="473"/>
        <v>279</v>
      </c>
      <c r="B10035">
        <f t="shared" si="474"/>
        <v>26</v>
      </c>
      <c r="C10035" t="str">
        <f>_xlfn.XLOOKUP(A10035,Table4[Lfd],Table4[idElementValue],"Err",0)</f>
        <v/>
      </c>
      <c r="D10035">
        <f t="shared" si="474"/>
        <v>26</v>
      </c>
      <c r="E10035">
        <f ca="1">OFFSET(ElementsDB!$AQ$2,SeriesSelection!A10035-1,SeriesSelection!B10035-1)</f>
        <v>0</v>
      </c>
      <c r="F10035">
        <f>_xlfn.XLOOKUP(A10035,Table4[Lfd],Table4[Periods],"Err",0)</f>
        <v>0</v>
      </c>
      <c r="G10035" t="b">
        <f t="shared" si="472"/>
        <v>0</v>
      </c>
    </row>
    <row r="10036" spans="1:7" hidden="1" x14ac:dyDescent="0.25">
      <c r="A10036">
        <f t="shared" si="473"/>
        <v>279</v>
      </c>
      <c r="B10036">
        <f t="shared" si="474"/>
        <v>27</v>
      </c>
      <c r="C10036" t="str">
        <f>_xlfn.XLOOKUP(A10036,Table4[Lfd],Table4[idElementValue],"Err",0)</f>
        <v/>
      </c>
      <c r="D10036">
        <f t="shared" si="474"/>
        <v>27</v>
      </c>
      <c r="E10036">
        <f ca="1">OFFSET(ElementsDB!$AQ$2,SeriesSelection!A10036-1,SeriesSelection!B10036-1)</f>
        <v>0</v>
      </c>
      <c r="F10036">
        <f>_xlfn.XLOOKUP(A10036,Table4[Lfd],Table4[Periods],"Err",0)</f>
        <v>0</v>
      </c>
      <c r="G10036" t="b">
        <f t="shared" si="472"/>
        <v>0</v>
      </c>
    </row>
    <row r="10037" spans="1:7" hidden="1" x14ac:dyDescent="0.25">
      <c r="A10037">
        <f t="shared" si="473"/>
        <v>279</v>
      </c>
      <c r="B10037">
        <f t="shared" si="474"/>
        <v>28</v>
      </c>
      <c r="C10037" t="str">
        <f>_xlfn.XLOOKUP(A10037,Table4[Lfd],Table4[idElementValue],"Err",0)</f>
        <v/>
      </c>
      <c r="D10037">
        <f t="shared" si="474"/>
        <v>28</v>
      </c>
      <c r="E10037">
        <f ca="1">OFFSET(ElementsDB!$AQ$2,SeriesSelection!A10037-1,SeriesSelection!B10037-1)</f>
        <v>0</v>
      </c>
      <c r="F10037">
        <f>_xlfn.XLOOKUP(A10037,Table4[Lfd],Table4[Periods],"Err",0)</f>
        <v>0</v>
      </c>
      <c r="G10037" t="b">
        <f t="shared" si="472"/>
        <v>0</v>
      </c>
    </row>
    <row r="10038" spans="1:7" hidden="1" x14ac:dyDescent="0.25">
      <c r="A10038">
        <f t="shared" si="473"/>
        <v>279</v>
      </c>
      <c r="B10038">
        <f t="shared" si="474"/>
        <v>29</v>
      </c>
      <c r="C10038" t="str">
        <f>_xlfn.XLOOKUP(A10038,Table4[Lfd],Table4[idElementValue],"Err",0)</f>
        <v/>
      </c>
      <c r="D10038">
        <f t="shared" si="474"/>
        <v>29</v>
      </c>
      <c r="E10038">
        <f ca="1">OFFSET(ElementsDB!$AQ$2,SeriesSelection!A10038-1,SeriesSelection!B10038-1)</f>
        <v>0</v>
      </c>
      <c r="F10038">
        <f>_xlfn.XLOOKUP(A10038,Table4[Lfd],Table4[Periods],"Err",0)</f>
        <v>0</v>
      </c>
      <c r="G10038" t="b">
        <f t="shared" si="472"/>
        <v>0</v>
      </c>
    </row>
    <row r="10039" spans="1:7" hidden="1" x14ac:dyDescent="0.25">
      <c r="A10039">
        <f t="shared" si="473"/>
        <v>279</v>
      </c>
      <c r="B10039">
        <f t="shared" si="474"/>
        <v>30</v>
      </c>
      <c r="C10039" t="str">
        <f>_xlfn.XLOOKUP(A10039,Table4[Lfd],Table4[idElementValue],"Err",0)</f>
        <v/>
      </c>
      <c r="D10039">
        <f t="shared" si="474"/>
        <v>30</v>
      </c>
      <c r="E10039">
        <f ca="1">OFFSET(ElementsDB!$AQ$2,SeriesSelection!A10039-1,SeriesSelection!B10039-1)</f>
        <v>0</v>
      </c>
      <c r="F10039">
        <f>_xlfn.XLOOKUP(A10039,Table4[Lfd],Table4[Periods],"Err",0)</f>
        <v>0</v>
      </c>
      <c r="G10039" t="b">
        <f t="shared" si="472"/>
        <v>0</v>
      </c>
    </row>
    <row r="10040" spans="1:7" hidden="1" x14ac:dyDescent="0.25">
      <c r="A10040">
        <f t="shared" si="473"/>
        <v>279</v>
      </c>
      <c r="B10040">
        <f t="shared" si="474"/>
        <v>31</v>
      </c>
      <c r="C10040" t="str">
        <f>_xlfn.XLOOKUP(A10040,Table4[Lfd],Table4[idElementValue],"Err",0)</f>
        <v/>
      </c>
      <c r="D10040">
        <f t="shared" si="474"/>
        <v>31</v>
      </c>
      <c r="E10040">
        <f ca="1">OFFSET(ElementsDB!$AQ$2,SeriesSelection!A10040-1,SeriesSelection!B10040-1)</f>
        <v>0</v>
      </c>
      <c r="F10040">
        <f>_xlfn.XLOOKUP(A10040,Table4[Lfd],Table4[Periods],"Err",0)</f>
        <v>0</v>
      </c>
      <c r="G10040" t="b">
        <f t="shared" si="472"/>
        <v>0</v>
      </c>
    </row>
    <row r="10041" spans="1:7" hidden="1" x14ac:dyDescent="0.25">
      <c r="A10041">
        <f t="shared" si="473"/>
        <v>279</v>
      </c>
      <c r="B10041">
        <f t="shared" si="474"/>
        <v>32</v>
      </c>
      <c r="C10041" t="str">
        <f>_xlfn.XLOOKUP(A10041,Table4[Lfd],Table4[idElementValue],"Err",0)</f>
        <v/>
      </c>
      <c r="D10041">
        <f t="shared" si="474"/>
        <v>32</v>
      </c>
      <c r="E10041">
        <f ca="1">OFFSET(ElementsDB!$AQ$2,SeriesSelection!A10041-1,SeriesSelection!B10041-1)</f>
        <v>0</v>
      </c>
      <c r="F10041">
        <f>_xlfn.XLOOKUP(A10041,Table4[Lfd],Table4[Periods],"Err",0)</f>
        <v>0</v>
      </c>
      <c r="G10041" t="b">
        <f t="shared" si="472"/>
        <v>0</v>
      </c>
    </row>
    <row r="10042" spans="1:7" hidden="1" x14ac:dyDescent="0.25">
      <c r="A10042">
        <f t="shared" si="473"/>
        <v>279</v>
      </c>
      <c r="B10042">
        <f t="shared" si="474"/>
        <v>33</v>
      </c>
      <c r="C10042" t="str">
        <f>_xlfn.XLOOKUP(A10042,Table4[Lfd],Table4[idElementValue],"Err",0)</f>
        <v/>
      </c>
      <c r="D10042">
        <f t="shared" si="474"/>
        <v>33</v>
      </c>
      <c r="E10042">
        <f ca="1">OFFSET(ElementsDB!$AQ$2,SeriesSelection!A10042-1,SeriesSelection!B10042-1)</f>
        <v>0</v>
      </c>
      <c r="F10042">
        <f>_xlfn.XLOOKUP(A10042,Table4[Lfd],Table4[Periods],"Err",0)</f>
        <v>0</v>
      </c>
      <c r="G10042" t="b">
        <f t="shared" si="472"/>
        <v>0</v>
      </c>
    </row>
    <row r="10043" spans="1:7" hidden="1" x14ac:dyDescent="0.25">
      <c r="A10043">
        <f t="shared" si="473"/>
        <v>279</v>
      </c>
      <c r="B10043">
        <f t="shared" si="474"/>
        <v>34</v>
      </c>
      <c r="C10043" t="str">
        <f>_xlfn.XLOOKUP(A10043,Table4[Lfd],Table4[idElementValue],"Err",0)</f>
        <v/>
      </c>
      <c r="D10043">
        <f t="shared" si="474"/>
        <v>34</v>
      </c>
      <c r="E10043">
        <f ca="1">OFFSET(ElementsDB!$AQ$2,SeriesSelection!A10043-1,SeriesSelection!B10043-1)</f>
        <v>0</v>
      </c>
      <c r="F10043">
        <f>_xlfn.XLOOKUP(A10043,Table4[Lfd],Table4[Periods],"Err",0)</f>
        <v>0</v>
      </c>
      <c r="G10043" t="b">
        <f t="shared" si="472"/>
        <v>0</v>
      </c>
    </row>
    <row r="10044" spans="1:7" hidden="1" x14ac:dyDescent="0.25">
      <c r="A10044">
        <f t="shared" si="473"/>
        <v>279</v>
      </c>
      <c r="B10044">
        <f t="shared" si="474"/>
        <v>35</v>
      </c>
      <c r="C10044" t="str">
        <f>_xlfn.XLOOKUP(A10044,Table4[Lfd],Table4[idElementValue],"Err",0)</f>
        <v/>
      </c>
      <c r="D10044">
        <f t="shared" si="474"/>
        <v>35</v>
      </c>
      <c r="E10044">
        <f ca="1">OFFSET(ElementsDB!$AQ$2,SeriesSelection!A10044-1,SeriesSelection!B10044-1)</f>
        <v>0</v>
      </c>
      <c r="F10044">
        <f>_xlfn.XLOOKUP(A10044,Table4[Lfd],Table4[Periods],"Err",0)</f>
        <v>0</v>
      </c>
      <c r="G10044" t="b">
        <f t="shared" si="472"/>
        <v>0</v>
      </c>
    </row>
    <row r="10045" spans="1:7" hidden="1" x14ac:dyDescent="0.25">
      <c r="A10045">
        <f t="shared" si="473"/>
        <v>279</v>
      </c>
      <c r="B10045">
        <f t="shared" si="474"/>
        <v>36</v>
      </c>
      <c r="C10045" t="str">
        <f>_xlfn.XLOOKUP(A10045,Table4[Lfd],Table4[idElementValue],"Err",0)</f>
        <v/>
      </c>
      <c r="D10045">
        <f t="shared" si="474"/>
        <v>36</v>
      </c>
      <c r="E10045">
        <f ca="1">OFFSET(ElementsDB!$AQ$2,SeriesSelection!A10045-1,SeriesSelection!B10045-1)</f>
        <v>0</v>
      </c>
      <c r="F10045">
        <f>_xlfn.XLOOKUP(A10045,Table4[Lfd],Table4[Periods],"Err",0)</f>
        <v>0</v>
      </c>
      <c r="G10045" t="b">
        <f t="shared" si="472"/>
        <v>0</v>
      </c>
    </row>
    <row r="10046" spans="1:7" hidden="1" x14ac:dyDescent="0.25">
      <c r="A10046">
        <f t="shared" si="473"/>
        <v>280</v>
      </c>
      <c r="B10046">
        <f t="shared" si="474"/>
        <v>1</v>
      </c>
      <c r="C10046" t="str">
        <f>_xlfn.XLOOKUP(A10046,Table4[Lfd],Table4[idElementValue],"Err",0)</f>
        <v/>
      </c>
      <c r="D10046">
        <f t="shared" si="474"/>
        <v>1</v>
      </c>
      <c r="E10046">
        <f ca="1">OFFSET(ElementsDB!$AQ$2,SeriesSelection!A10046-1,SeriesSelection!B10046-1)</f>
        <v>0</v>
      </c>
      <c r="F10046">
        <f>_xlfn.XLOOKUP(A10046,Table4[Lfd],Table4[Periods],"Err",0)</f>
        <v>0</v>
      </c>
      <c r="G10046" t="b">
        <f t="shared" si="472"/>
        <v>0</v>
      </c>
    </row>
    <row r="10047" spans="1:7" hidden="1" x14ac:dyDescent="0.25">
      <c r="A10047">
        <f t="shared" si="473"/>
        <v>280</v>
      </c>
      <c r="B10047">
        <f t="shared" si="474"/>
        <v>2</v>
      </c>
      <c r="C10047" t="str">
        <f>_xlfn.XLOOKUP(A10047,Table4[Lfd],Table4[idElementValue],"Err",0)</f>
        <v/>
      </c>
      <c r="D10047">
        <f t="shared" si="474"/>
        <v>2</v>
      </c>
      <c r="E10047">
        <f ca="1">OFFSET(ElementsDB!$AQ$2,SeriesSelection!A10047-1,SeriesSelection!B10047-1)</f>
        <v>0</v>
      </c>
      <c r="F10047">
        <f>_xlfn.XLOOKUP(A10047,Table4[Lfd],Table4[Periods],"Err",0)</f>
        <v>0</v>
      </c>
      <c r="G10047" t="b">
        <f t="shared" si="472"/>
        <v>0</v>
      </c>
    </row>
    <row r="10048" spans="1:7" hidden="1" x14ac:dyDescent="0.25">
      <c r="A10048">
        <f t="shared" si="473"/>
        <v>280</v>
      </c>
      <c r="B10048">
        <f t="shared" si="474"/>
        <v>3</v>
      </c>
      <c r="C10048" t="str">
        <f>_xlfn.XLOOKUP(A10048,Table4[Lfd],Table4[idElementValue],"Err",0)</f>
        <v/>
      </c>
      <c r="D10048">
        <f t="shared" si="474"/>
        <v>3</v>
      </c>
      <c r="E10048">
        <f ca="1">OFFSET(ElementsDB!$AQ$2,SeriesSelection!A10048-1,SeriesSelection!B10048-1)</f>
        <v>0</v>
      </c>
      <c r="F10048">
        <f>_xlfn.XLOOKUP(A10048,Table4[Lfd],Table4[Periods],"Err",0)</f>
        <v>0</v>
      </c>
      <c r="G10048" t="b">
        <f t="shared" si="472"/>
        <v>0</v>
      </c>
    </row>
    <row r="10049" spans="1:7" hidden="1" x14ac:dyDescent="0.25">
      <c r="A10049">
        <f t="shared" si="473"/>
        <v>280</v>
      </c>
      <c r="B10049">
        <f t="shared" si="474"/>
        <v>4</v>
      </c>
      <c r="C10049" t="str">
        <f>_xlfn.XLOOKUP(A10049,Table4[Lfd],Table4[idElementValue],"Err",0)</f>
        <v/>
      </c>
      <c r="D10049">
        <f t="shared" si="474"/>
        <v>4</v>
      </c>
      <c r="E10049">
        <f ca="1">OFFSET(ElementsDB!$AQ$2,SeriesSelection!A10049-1,SeriesSelection!B10049-1)</f>
        <v>0</v>
      </c>
      <c r="F10049">
        <f>_xlfn.XLOOKUP(A10049,Table4[Lfd],Table4[Periods],"Err",0)</f>
        <v>0</v>
      </c>
      <c r="G10049" t="b">
        <f t="shared" si="472"/>
        <v>0</v>
      </c>
    </row>
    <row r="10050" spans="1:7" hidden="1" x14ac:dyDescent="0.25">
      <c r="A10050">
        <f t="shared" si="473"/>
        <v>280</v>
      </c>
      <c r="B10050">
        <f t="shared" si="474"/>
        <v>5</v>
      </c>
      <c r="C10050" t="str">
        <f>_xlfn.XLOOKUP(A10050,Table4[Lfd],Table4[idElementValue],"Err",0)</f>
        <v/>
      </c>
      <c r="D10050">
        <f t="shared" si="474"/>
        <v>5</v>
      </c>
      <c r="E10050">
        <f ca="1">OFFSET(ElementsDB!$AQ$2,SeriesSelection!A10050-1,SeriesSelection!B10050-1)</f>
        <v>0</v>
      </c>
      <c r="F10050">
        <f>_xlfn.XLOOKUP(A10050,Table4[Lfd],Table4[Periods],"Err",0)</f>
        <v>0</v>
      </c>
      <c r="G10050" t="b">
        <f t="shared" ref="G10050:G10113" si="475">(D10050&lt;=F10050)</f>
        <v>0</v>
      </c>
    </row>
    <row r="10051" spans="1:7" hidden="1" x14ac:dyDescent="0.25">
      <c r="A10051">
        <f t="shared" si="473"/>
        <v>280</v>
      </c>
      <c r="B10051">
        <f t="shared" si="474"/>
        <v>6</v>
      </c>
      <c r="C10051" t="str">
        <f>_xlfn.XLOOKUP(A10051,Table4[Lfd],Table4[idElementValue],"Err",0)</f>
        <v/>
      </c>
      <c r="D10051">
        <f t="shared" si="474"/>
        <v>6</v>
      </c>
      <c r="E10051">
        <f ca="1">OFFSET(ElementsDB!$AQ$2,SeriesSelection!A10051-1,SeriesSelection!B10051-1)</f>
        <v>0</v>
      </c>
      <c r="F10051">
        <f>_xlfn.XLOOKUP(A10051,Table4[Lfd],Table4[Periods],"Err",0)</f>
        <v>0</v>
      </c>
      <c r="G10051" t="b">
        <f t="shared" si="475"/>
        <v>0</v>
      </c>
    </row>
    <row r="10052" spans="1:7" hidden="1" x14ac:dyDescent="0.25">
      <c r="A10052">
        <f t="shared" si="473"/>
        <v>280</v>
      </c>
      <c r="B10052">
        <f t="shared" si="474"/>
        <v>7</v>
      </c>
      <c r="C10052" t="str">
        <f>_xlfn.XLOOKUP(A10052,Table4[Lfd],Table4[idElementValue],"Err",0)</f>
        <v/>
      </c>
      <c r="D10052">
        <f t="shared" si="474"/>
        <v>7</v>
      </c>
      <c r="E10052">
        <f ca="1">OFFSET(ElementsDB!$AQ$2,SeriesSelection!A10052-1,SeriesSelection!B10052-1)</f>
        <v>0</v>
      </c>
      <c r="F10052">
        <f>_xlfn.XLOOKUP(A10052,Table4[Lfd],Table4[Periods],"Err",0)</f>
        <v>0</v>
      </c>
      <c r="G10052" t="b">
        <f t="shared" si="475"/>
        <v>0</v>
      </c>
    </row>
    <row r="10053" spans="1:7" hidden="1" x14ac:dyDescent="0.25">
      <c r="A10053">
        <f t="shared" si="473"/>
        <v>280</v>
      </c>
      <c r="B10053">
        <f t="shared" si="474"/>
        <v>8</v>
      </c>
      <c r="C10053" t="str">
        <f>_xlfn.XLOOKUP(A10053,Table4[Lfd],Table4[idElementValue],"Err",0)</f>
        <v/>
      </c>
      <c r="D10053">
        <f t="shared" si="474"/>
        <v>8</v>
      </c>
      <c r="E10053">
        <f ca="1">OFFSET(ElementsDB!$AQ$2,SeriesSelection!A10053-1,SeriesSelection!B10053-1)</f>
        <v>0</v>
      </c>
      <c r="F10053">
        <f>_xlfn.XLOOKUP(A10053,Table4[Lfd],Table4[Periods],"Err",0)</f>
        <v>0</v>
      </c>
      <c r="G10053" t="b">
        <f t="shared" si="475"/>
        <v>0</v>
      </c>
    </row>
    <row r="10054" spans="1:7" hidden="1" x14ac:dyDescent="0.25">
      <c r="A10054">
        <f t="shared" si="473"/>
        <v>280</v>
      </c>
      <c r="B10054">
        <f t="shared" si="474"/>
        <v>9</v>
      </c>
      <c r="C10054" t="str">
        <f>_xlfn.XLOOKUP(A10054,Table4[Lfd],Table4[idElementValue],"Err",0)</f>
        <v/>
      </c>
      <c r="D10054">
        <f t="shared" si="474"/>
        <v>9</v>
      </c>
      <c r="E10054">
        <f ca="1">OFFSET(ElementsDB!$AQ$2,SeriesSelection!A10054-1,SeriesSelection!B10054-1)</f>
        <v>0</v>
      </c>
      <c r="F10054">
        <f>_xlfn.XLOOKUP(A10054,Table4[Lfd],Table4[Periods],"Err",0)</f>
        <v>0</v>
      </c>
      <c r="G10054" t="b">
        <f t="shared" si="475"/>
        <v>0</v>
      </c>
    </row>
    <row r="10055" spans="1:7" hidden="1" x14ac:dyDescent="0.25">
      <c r="A10055">
        <f t="shared" si="473"/>
        <v>280</v>
      </c>
      <c r="B10055">
        <f t="shared" si="474"/>
        <v>10</v>
      </c>
      <c r="C10055" t="str">
        <f>_xlfn.XLOOKUP(A10055,Table4[Lfd],Table4[idElementValue],"Err",0)</f>
        <v/>
      </c>
      <c r="D10055">
        <f t="shared" si="474"/>
        <v>10</v>
      </c>
      <c r="E10055">
        <f ca="1">OFFSET(ElementsDB!$AQ$2,SeriesSelection!A10055-1,SeriesSelection!B10055-1)</f>
        <v>0</v>
      </c>
      <c r="F10055">
        <f>_xlfn.XLOOKUP(A10055,Table4[Lfd],Table4[Periods],"Err",0)</f>
        <v>0</v>
      </c>
      <c r="G10055" t="b">
        <f t="shared" si="475"/>
        <v>0</v>
      </c>
    </row>
    <row r="10056" spans="1:7" hidden="1" x14ac:dyDescent="0.25">
      <c r="A10056">
        <f t="shared" si="473"/>
        <v>280</v>
      </c>
      <c r="B10056">
        <f t="shared" si="474"/>
        <v>11</v>
      </c>
      <c r="C10056" t="str">
        <f>_xlfn.XLOOKUP(A10056,Table4[Lfd],Table4[idElementValue],"Err",0)</f>
        <v/>
      </c>
      <c r="D10056">
        <f t="shared" si="474"/>
        <v>11</v>
      </c>
      <c r="E10056">
        <f ca="1">OFFSET(ElementsDB!$AQ$2,SeriesSelection!A10056-1,SeriesSelection!B10056-1)</f>
        <v>0</v>
      </c>
      <c r="F10056">
        <f>_xlfn.XLOOKUP(A10056,Table4[Lfd],Table4[Periods],"Err",0)</f>
        <v>0</v>
      </c>
      <c r="G10056" t="b">
        <f t="shared" si="475"/>
        <v>0</v>
      </c>
    </row>
    <row r="10057" spans="1:7" hidden="1" x14ac:dyDescent="0.25">
      <c r="A10057">
        <f t="shared" si="473"/>
        <v>280</v>
      </c>
      <c r="B10057">
        <f t="shared" si="474"/>
        <v>12</v>
      </c>
      <c r="C10057" t="str">
        <f>_xlfn.XLOOKUP(A10057,Table4[Lfd],Table4[idElementValue],"Err",0)</f>
        <v/>
      </c>
      <c r="D10057">
        <f t="shared" si="474"/>
        <v>12</v>
      </c>
      <c r="E10057">
        <f ca="1">OFFSET(ElementsDB!$AQ$2,SeriesSelection!A10057-1,SeriesSelection!B10057-1)</f>
        <v>0</v>
      </c>
      <c r="F10057">
        <f>_xlfn.XLOOKUP(A10057,Table4[Lfd],Table4[Periods],"Err",0)</f>
        <v>0</v>
      </c>
      <c r="G10057" t="b">
        <f t="shared" si="475"/>
        <v>0</v>
      </c>
    </row>
    <row r="10058" spans="1:7" hidden="1" x14ac:dyDescent="0.25">
      <c r="A10058">
        <f t="shared" si="473"/>
        <v>280</v>
      </c>
      <c r="B10058">
        <f t="shared" si="474"/>
        <v>13</v>
      </c>
      <c r="C10058" t="str">
        <f>_xlfn.XLOOKUP(A10058,Table4[Lfd],Table4[idElementValue],"Err",0)</f>
        <v/>
      </c>
      <c r="D10058">
        <f t="shared" si="474"/>
        <v>13</v>
      </c>
      <c r="E10058">
        <f ca="1">OFFSET(ElementsDB!$AQ$2,SeriesSelection!A10058-1,SeriesSelection!B10058-1)</f>
        <v>0</v>
      </c>
      <c r="F10058">
        <f>_xlfn.XLOOKUP(A10058,Table4[Lfd],Table4[Periods],"Err",0)</f>
        <v>0</v>
      </c>
      <c r="G10058" t="b">
        <f t="shared" si="475"/>
        <v>0</v>
      </c>
    </row>
    <row r="10059" spans="1:7" hidden="1" x14ac:dyDescent="0.25">
      <c r="A10059">
        <f t="shared" si="473"/>
        <v>280</v>
      </c>
      <c r="B10059">
        <f t="shared" si="474"/>
        <v>14</v>
      </c>
      <c r="C10059" t="str">
        <f>_xlfn.XLOOKUP(A10059,Table4[Lfd],Table4[idElementValue],"Err",0)</f>
        <v/>
      </c>
      <c r="D10059">
        <f t="shared" si="474"/>
        <v>14</v>
      </c>
      <c r="E10059">
        <f ca="1">OFFSET(ElementsDB!$AQ$2,SeriesSelection!A10059-1,SeriesSelection!B10059-1)</f>
        <v>0</v>
      </c>
      <c r="F10059">
        <f>_xlfn.XLOOKUP(A10059,Table4[Lfd],Table4[Periods],"Err",0)</f>
        <v>0</v>
      </c>
      <c r="G10059" t="b">
        <f t="shared" si="475"/>
        <v>0</v>
      </c>
    </row>
    <row r="10060" spans="1:7" hidden="1" x14ac:dyDescent="0.25">
      <c r="A10060">
        <f t="shared" si="473"/>
        <v>280</v>
      </c>
      <c r="B10060">
        <f t="shared" si="474"/>
        <v>15</v>
      </c>
      <c r="C10060" t="str">
        <f>_xlfn.XLOOKUP(A10060,Table4[Lfd],Table4[idElementValue],"Err",0)</f>
        <v/>
      </c>
      <c r="D10060">
        <f t="shared" si="474"/>
        <v>15</v>
      </c>
      <c r="E10060">
        <f ca="1">OFFSET(ElementsDB!$AQ$2,SeriesSelection!A10060-1,SeriesSelection!B10060-1)</f>
        <v>0</v>
      </c>
      <c r="F10060">
        <f>_xlfn.XLOOKUP(A10060,Table4[Lfd],Table4[Periods],"Err",0)</f>
        <v>0</v>
      </c>
      <c r="G10060" t="b">
        <f t="shared" si="475"/>
        <v>0</v>
      </c>
    </row>
    <row r="10061" spans="1:7" hidden="1" x14ac:dyDescent="0.25">
      <c r="A10061">
        <f t="shared" si="473"/>
        <v>280</v>
      </c>
      <c r="B10061">
        <f t="shared" si="474"/>
        <v>16</v>
      </c>
      <c r="C10061" t="str">
        <f>_xlfn.XLOOKUP(A10061,Table4[Lfd],Table4[idElementValue],"Err",0)</f>
        <v/>
      </c>
      <c r="D10061">
        <f t="shared" si="474"/>
        <v>16</v>
      </c>
      <c r="E10061">
        <f ca="1">OFFSET(ElementsDB!$AQ$2,SeriesSelection!A10061-1,SeriesSelection!B10061-1)</f>
        <v>0</v>
      </c>
      <c r="F10061">
        <f>_xlfn.XLOOKUP(A10061,Table4[Lfd],Table4[Periods],"Err",0)</f>
        <v>0</v>
      </c>
      <c r="G10061" t="b">
        <f t="shared" si="475"/>
        <v>0</v>
      </c>
    </row>
    <row r="10062" spans="1:7" hidden="1" x14ac:dyDescent="0.25">
      <c r="A10062">
        <f t="shared" si="473"/>
        <v>280</v>
      </c>
      <c r="B10062">
        <f t="shared" si="474"/>
        <v>17</v>
      </c>
      <c r="C10062" t="str">
        <f>_xlfn.XLOOKUP(A10062,Table4[Lfd],Table4[idElementValue],"Err",0)</f>
        <v/>
      </c>
      <c r="D10062">
        <f t="shared" si="474"/>
        <v>17</v>
      </c>
      <c r="E10062">
        <f ca="1">OFFSET(ElementsDB!$AQ$2,SeriesSelection!A10062-1,SeriesSelection!B10062-1)</f>
        <v>0</v>
      </c>
      <c r="F10062">
        <f>_xlfn.XLOOKUP(A10062,Table4[Lfd],Table4[Periods],"Err",0)</f>
        <v>0</v>
      </c>
      <c r="G10062" t="b">
        <f t="shared" si="475"/>
        <v>0</v>
      </c>
    </row>
    <row r="10063" spans="1:7" hidden="1" x14ac:dyDescent="0.25">
      <c r="A10063">
        <f t="shared" si="473"/>
        <v>280</v>
      </c>
      <c r="B10063">
        <f t="shared" si="474"/>
        <v>18</v>
      </c>
      <c r="C10063" t="str">
        <f>_xlfn.XLOOKUP(A10063,Table4[Lfd],Table4[idElementValue],"Err",0)</f>
        <v/>
      </c>
      <c r="D10063">
        <f t="shared" si="474"/>
        <v>18</v>
      </c>
      <c r="E10063">
        <f ca="1">OFFSET(ElementsDB!$AQ$2,SeriesSelection!A10063-1,SeriesSelection!B10063-1)</f>
        <v>0</v>
      </c>
      <c r="F10063">
        <f>_xlfn.XLOOKUP(A10063,Table4[Lfd],Table4[Periods],"Err",0)</f>
        <v>0</v>
      </c>
      <c r="G10063" t="b">
        <f t="shared" si="475"/>
        <v>0</v>
      </c>
    </row>
    <row r="10064" spans="1:7" hidden="1" x14ac:dyDescent="0.25">
      <c r="A10064">
        <f t="shared" ref="A10064:A10127" si="476">IF(B10064=1,A10063+1,A10063)</f>
        <v>280</v>
      </c>
      <c r="B10064">
        <f t="shared" ref="B10064:D10127" si="477">IF(B10063=36,1,B10063+1)</f>
        <v>19</v>
      </c>
      <c r="C10064" t="str">
        <f>_xlfn.XLOOKUP(A10064,Table4[Lfd],Table4[idElementValue],"Err",0)</f>
        <v/>
      </c>
      <c r="D10064">
        <f t="shared" si="477"/>
        <v>19</v>
      </c>
      <c r="E10064">
        <f ca="1">OFFSET(ElementsDB!$AQ$2,SeriesSelection!A10064-1,SeriesSelection!B10064-1)</f>
        <v>0</v>
      </c>
      <c r="F10064">
        <f>_xlfn.XLOOKUP(A10064,Table4[Lfd],Table4[Periods],"Err",0)</f>
        <v>0</v>
      </c>
      <c r="G10064" t="b">
        <f t="shared" si="475"/>
        <v>0</v>
      </c>
    </row>
    <row r="10065" spans="1:7" hidden="1" x14ac:dyDescent="0.25">
      <c r="A10065">
        <f t="shared" si="476"/>
        <v>280</v>
      </c>
      <c r="B10065">
        <f t="shared" si="477"/>
        <v>20</v>
      </c>
      <c r="C10065" t="str">
        <f>_xlfn.XLOOKUP(A10065,Table4[Lfd],Table4[idElementValue],"Err",0)</f>
        <v/>
      </c>
      <c r="D10065">
        <f t="shared" si="477"/>
        <v>20</v>
      </c>
      <c r="E10065">
        <f ca="1">OFFSET(ElementsDB!$AQ$2,SeriesSelection!A10065-1,SeriesSelection!B10065-1)</f>
        <v>0</v>
      </c>
      <c r="F10065">
        <f>_xlfn.XLOOKUP(A10065,Table4[Lfd],Table4[Periods],"Err",0)</f>
        <v>0</v>
      </c>
      <c r="G10065" t="b">
        <f t="shared" si="475"/>
        <v>0</v>
      </c>
    </row>
    <row r="10066" spans="1:7" hidden="1" x14ac:dyDescent="0.25">
      <c r="A10066">
        <f t="shared" si="476"/>
        <v>280</v>
      </c>
      <c r="B10066">
        <f t="shared" si="477"/>
        <v>21</v>
      </c>
      <c r="C10066" t="str">
        <f>_xlfn.XLOOKUP(A10066,Table4[Lfd],Table4[idElementValue],"Err",0)</f>
        <v/>
      </c>
      <c r="D10066">
        <f t="shared" si="477"/>
        <v>21</v>
      </c>
      <c r="E10066">
        <f ca="1">OFFSET(ElementsDB!$AQ$2,SeriesSelection!A10066-1,SeriesSelection!B10066-1)</f>
        <v>0</v>
      </c>
      <c r="F10066">
        <f>_xlfn.XLOOKUP(A10066,Table4[Lfd],Table4[Periods],"Err",0)</f>
        <v>0</v>
      </c>
      <c r="G10066" t="b">
        <f t="shared" si="475"/>
        <v>0</v>
      </c>
    </row>
    <row r="10067" spans="1:7" hidden="1" x14ac:dyDescent="0.25">
      <c r="A10067">
        <f t="shared" si="476"/>
        <v>280</v>
      </c>
      <c r="B10067">
        <f t="shared" si="477"/>
        <v>22</v>
      </c>
      <c r="C10067" t="str">
        <f>_xlfn.XLOOKUP(A10067,Table4[Lfd],Table4[idElementValue],"Err",0)</f>
        <v/>
      </c>
      <c r="D10067">
        <f t="shared" si="477"/>
        <v>22</v>
      </c>
      <c r="E10067">
        <f ca="1">OFFSET(ElementsDB!$AQ$2,SeriesSelection!A10067-1,SeriesSelection!B10067-1)</f>
        <v>0</v>
      </c>
      <c r="F10067">
        <f>_xlfn.XLOOKUP(A10067,Table4[Lfd],Table4[Periods],"Err",0)</f>
        <v>0</v>
      </c>
      <c r="G10067" t="b">
        <f t="shared" si="475"/>
        <v>0</v>
      </c>
    </row>
    <row r="10068" spans="1:7" hidden="1" x14ac:dyDescent="0.25">
      <c r="A10068">
        <f t="shared" si="476"/>
        <v>280</v>
      </c>
      <c r="B10068">
        <f t="shared" si="477"/>
        <v>23</v>
      </c>
      <c r="C10068" t="str">
        <f>_xlfn.XLOOKUP(A10068,Table4[Lfd],Table4[idElementValue],"Err",0)</f>
        <v/>
      </c>
      <c r="D10068">
        <f t="shared" si="477"/>
        <v>23</v>
      </c>
      <c r="E10068">
        <f ca="1">OFFSET(ElementsDB!$AQ$2,SeriesSelection!A10068-1,SeriesSelection!B10068-1)</f>
        <v>0</v>
      </c>
      <c r="F10068">
        <f>_xlfn.XLOOKUP(A10068,Table4[Lfd],Table4[Periods],"Err",0)</f>
        <v>0</v>
      </c>
      <c r="G10068" t="b">
        <f t="shared" si="475"/>
        <v>0</v>
      </c>
    </row>
    <row r="10069" spans="1:7" hidden="1" x14ac:dyDescent="0.25">
      <c r="A10069">
        <f t="shared" si="476"/>
        <v>280</v>
      </c>
      <c r="B10069">
        <f t="shared" si="477"/>
        <v>24</v>
      </c>
      <c r="C10069" t="str">
        <f>_xlfn.XLOOKUP(A10069,Table4[Lfd],Table4[idElementValue],"Err",0)</f>
        <v/>
      </c>
      <c r="D10069">
        <f t="shared" si="477"/>
        <v>24</v>
      </c>
      <c r="E10069">
        <f ca="1">OFFSET(ElementsDB!$AQ$2,SeriesSelection!A10069-1,SeriesSelection!B10069-1)</f>
        <v>0</v>
      </c>
      <c r="F10069">
        <f>_xlfn.XLOOKUP(A10069,Table4[Lfd],Table4[Periods],"Err",0)</f>
        <v>0</v>
      </c>
      <c r="G10069" t="b">
        <f t="shared" si="475"/>
        <v>0</v>
      </c>
    </row>
    <row r="10070" spans="1:7" hidden="1" x14ac:dyDescent="0.25">
      <c r="A10070">
        <f t="shared" si="476"/>
        <v>280</v>
      </c>
      <c r="B10070">
        <f t="shared" si="477"/>
        <v>25</v>
      </c>
      <c r="C10070" t="str">
        <f>_xlfn.XLOOKUP(A10070,Table4[Lfd],Table4[idElementValue],"Err",0)</f>
        <v/>
      </c>
      <c r="D10070">
        <f t="shared" si="477"/>
        <v>25</v>
      </c>
      <c r="E10070">
        <f ca="1">OFFSET(ElementsDB!$AQ$2,SeriesSelection!A10070-1,SeriesSelection!B10070-1)</f>
        <v>0</v>
      </c>
      <c r="F10070">
        <f>_xlfn.XLOOKUP(A10070,Table4[Lfd],Table4[Periods],"Err",0)</f>
        <v>0</v>
      </c>
      <c r="G10070" t="b">
        <f t="shared" si="475"/>
        <v>0</v>
      </c>
    </row>
    <row r="10071" spans="1:7" hidden="1" x14ac:dyDescent="0.25">
      <c r="A10071">
        <f t="shared" si="476"/>
        <v>280</v>
      </c>
      <c r="B10071">
        <f t="shared" si="477"/>
        <v>26</v>
      </c>
      <c r="C10071" t="str">
        <f>_xlfn.XLOOKUP(A10071,Table4[Lfd],Table4[idElementValue],"Err",0)</f>
        <v/>
      </c>
      <c r="D10071">
        <f t="shared" si="477"/>
        <v>26</v>
      </c>
      <c r="E10071">
        <f ca="1">OFFSET(ElementsDB!$AQ$2,SeriesSelection!A10071-1,SeriesSelection!B10071-1)</f>
        <v>0</v>
      </c>
      <c r="F10071">
        <f>_xlfn.XLOOKUP(A10071,Table4[Lfd],Table4[Periods],"Err",0)</f>
        <v>0</v>
      </c>
      <c r="G10071" t="b">
        <f t="shared" si="475"/>
        <v>0</v>
      </c>
    </row>
    <row r="10072" spans="1:7" hidden="1" x14ac:dyDescent="0.25">
      <c r="A10072">
        <f t="shared" si="476"/>
        <v>280</v>
      </c>
      <c r="B10072">
        <f t="shared" si="477"/>
        <v>27</v>
      </c>
      <c r="C10072" t="str">
        <f>_xlfn.XLOOKUP(A10072,Table4[Lfd],Table4[idElementValue],"Err",0)</f>
        <v/>
      </c>
      <c r="D10072">
        <f t="shared" si="477"/>
        <v>27</v>
      </c>
      <c r="E10072">
        <f ca="1">OFFSET(ElementsDB!$AQ$2,SeriesSelection!A10072-1,SeriesSelection!B10072-1)</f>
        <v>0</v>
      </c>
      <c r="F10072">
        <f>_xlfn.XLOOKUP(A10072,Table4[Lfd],Table4[Periods],"Err",0)</f>
        <v>0</v>
      </c>
      <c r="G10072" t="b">
        <f t="shared" si="475"/>
        <v>0</v>
      </c>
    </row>
    <row r="10073" spans="1:7" hidden="1" x14ac:dyDescent="0.25">
      <c r="A10073">
        <f t="shared" si="476"/>
        <v>280</v>
      </c>
      <c r="B10073">
        <f t="shared" si="477"/>
        <v>28</v>
      </c>
      <c r="C10073" t="str">
        <f>_xlfn.XLOOKUP(A10073,Table4[Lfd],Table4[idElementValue],"Err",0)</f>
        <v/>
      </c>
      <c r="D10073">
        <f t="shared" si="477"/>
        <v>28</v>
      </c>
      <c r="E10073">
        <f ca="1">OFFSET(ElementsDB!$AQ$2,SeriesSelection!A10073-1,SeriesSelection!B10073-1)</f>
        <v>0</v>
      </c>
      <c r="F10073">
        <f>_xlfn.XLOOKUP(A10073,Table4[Lfd],Table4[Periods],"Err",0)</f>
        <v>0</v>
      </c>
      <c r="G10073" t="b">
        <f t="shared" si="475"/>
        <v>0</v>
      </c>
    </row>
    <row r="10074" spans="1:7" hidden="1" x14ac:dyDescent="0.25">
      <c r="A10074">
        <f t="shared" si="476"/>
        <v>280</v>
      </c>
      <c r="B10074">
        <f t="shared" si="477"/>
        <v>29</v>
      </c>
      <c r="C10074" t="str">
        <f>_xlfn.XLOOKUP(A10074,Table4[Lfd],Table4[idElementValue],"Err",0)</f>
        <v/>
      </c>
      <c r="D10074">
        <f t="shared" si="477"/>
        <v>29</v>
      </c>
      <c r="E10074">
        <f ca="1">OFFSET(ElementsDB!$AQ$2,SeriesSelection!A10074-1,SeriesSelection!B10074-1)</f>
        <v>0</v>
      </c>
      <c r="F10074">
        <f>_xlfn.XLOOKUP(A10074,Table4[Lfd],Table4[Periods],"Err",0)</f>
        <v>0</v>
      </c>
      <c r="G10074" t="b">
        <f t="shared" si="475"/>
        <v>0</v>
      </c>
    </row>
    <row r="10075" spans="1:7" hidden="1" x14ac:dyDescent="0.25">
      <c r="A10075">
        <f t="shared" si="476"/>
        <v>280</v>
      </c>
      <c r="B10075">
        <f t="shared" si="477"/>
        <v>30</v>
      </c>
      <c r="C10075" t="str">
        <f>_xlfn.XLOOKUP(A10075,Table4[Lfd],Table4[idElementValue],"Err",0)</f>
        <v/>
      </c>
      <c r="D10075">
        <f t="shared" si="477"/>
        <v>30</v>
      </c>
      <c r="E10075">
        <f ca="1">OFFSET(ElementsDB!$AQ$2,SeriesSelection!A10075-1,SeriesSelection!B10075-1)</f>
        <v>0</v>
      </c>
      <c r="F10075">
        <f>_xlfn.XLOOKUP(A10075,Table4[Lfd],Table4[Periods],"Err",0)</f>
        <v>0</v>
      </c>
      <c r="G10075" t="b">
        <f t="shared" si="475"/>
        <v>0</v>
      </c>
    </row>
    <row r="10076" spans="1:7" hidden="1" x14ac:dyDescent="0.25">
      <c r="A10076">
        <f t="shared" si="476"/>
        <v>280</v>
      </c>
      <c r="B10076">
        <f t="shared" si="477"/>
        <v>31</v>
      </c>
      <c r="C10076" t="str">
        <f>_xlfn.XLOOKUP(A10076,Table4[Lfd],Table4[idElementValue],"Err",0)</f>
        <v/>
      </c>
      <c r="D10076">
        <f t="shared" si="477"/>
        <v>31</v>
      </c>
      <c r="E10076">
        <f ca="1">OFFSET(ElementsDB!$AQ$2,SeriesSelection!A10076-1,SeriesSelection!B10076-1)</f>
        <v>0</v>
      </c>
      <c r="F10076">
        <f>_xlfn.XLOOKUP(A10076,Table4[Lfd],Table4[Periods],"Err",0)</f>
        <v>0</v>
      </c>
      <c r="G10076" t="b">
        <f t="shared" si="475"/>
        <v>0</v>
      </c>
    </row>
    <row r="10077" spans="1:7" hidden="1" x14ac:dyDescent="0.25">
      <c r="A10077">
        <f t="shared" si="476"/>
        <v>280</v>
      </c>
      <c r="B10077">
        <f t="shared" si="477"/>
        <v>32</v>
      </c>
      <c r="C10077" t="str">
        <f>_xlfn.XLOOKUP(A10077,Table4[Lfd],Table4[idElementValue],"Err",0)</f>
        <v/>
      </c>
      <c r="D10077">
        <f t="shared" si="477"/>
        <v>32</v>
      </c>
      <c r="E10077">
        <f ca="1">OFFSET(ElementsDB!$AQ$2,SeriesSelection!A10077-1,SeriesSelection!B10077-1)</f>
        <v>0</v>
      </c>
      <c r="F10077">
        <f>_xlfn.XLOOKUP(A10077,Table4[Lfd],Table4[Periods],"Err",0)</f>
        <v>0</v>
      </c>
      <c r="G10077" t="b">
        <f t="shared" si="475"/>
        <v>0</v>
      </c>
    </row>
    <row r="10078" spans="1:7" hidden="1" x14ac:dyDescent="0.25">
      <c r="A10078">
        <f t="shared" si="476"/>
        <v>280</v>
      </c>
      <c r="B10078">
        <f t="shared" si="477"/>
        <v>33</v>
      </c>
      <c r="C10078" t="str">
        <f>_xlfn.XLOOKUP(A10078,Table4[Lfd],Table4[idElementValue],"Err",0)</f>
        <v/>
      </c>
      <c r="D10078">
        <f t="shared" si="477"/>
        <v>33</v>
      </c>
      <c r="E10078">
        <f ca="1">OFFSET(ElementsDB!$AQ$2,SeriesSelection!A10078-1,SeriesSelection!B10078-1)</f>
        <v>0</v>
      </c>
      <c r="F10078">
        <f>_xlfn.XLOOKUP(A10078,Table4[Lfd],Table4[Periods],"Err",0)</f>
        <v>0</v>
      </c>
      <c r="G10078" t="b">
        <f t="shared" si="475"/>
        <v>0</v>
      </c>
    </row>
    <row r="10079" spans="1:7" hidden="1" x14ac:dyDescent="0.25">
      <c r="A10079">
        <f t="shared" si="476"/>
        <v>280</v>
      </c>
      <c r="B10079">
        <f t="shared" si="477"/>
        <v>34</v>
      </c>
      <c r="C10079" t="str">
        <f>_xlfn.XLOOKUP(A10079,Table4[Lfd],Table4[idElementValue],"Err",0)</f>
        <v/>
      </c>
      <c r="D10079">
        <f t="shared" si="477"/>
        <v>34</v>
      </c>
      <c r="E10079">
        <f ca="1">OFFSET(ElementsDB!$AQ$2,SeriesSelection!A10079-1,SeriesSelection!B10079-1)</f>
        <v>0</v>
      </c>
      <c r="F10079">
        <f>_xlfn.XLOOKUP(A10079,Table4[Lfd],Table4[Periods],"Err",0)</f>
        <v>0</v>
      </c>
      <c r="G10079" t="b">
        <f t="shared" si="475"/>
        <v>0</v>
      </c>
    </row>
    <row r="10080" spans="1:7" hidden="1" x14ac:dyDescent="0.25">
      <c r="A10080">
        <f t="shared" si="476"/>
        <v>280</v>
      </c>
      <c r="B10080">
        <f t="shared" si="477"/>
        <v>35</v>
      </c>
      <c r="C10080" t="str">
        <f>_xlfn.XLOOKUP(A10080,Table4[Lfd],Table4[idElementValue],"Err",0)</f>
        <v/>
      </c>
      <c r="D10080">
        <f t="shared" si="477"/>
        <v>35</v>
      </c>
      <c r="E10080">
        <f ca="1">OFFSET(ElementsDB!$AQ$2,SeriesSelection!A10080-1,SeriesSelection!B10080-1)</f>
        <v>0</v>
      </c>
      <c r="F10080">
        <f>_xlfn.XLOOKUP(A10080,Table4[Lfd],Table4[Periods],"Err",0)</f>
        <v>0</v>
      </c>
      <c r="G10080" t="b">
        <f t="shared" si="475"/>
        <v>0</v>
      </c>
    </row>
    <row r="10081" spans="1:7" hidden="1" x14ac:dyDescent="0.25">
      <c r="A10081">
        <f t="shared" si="476"/>
        <v>280</v>
      </c>
      <c r="B10081">
        <f t="shared" si="477"/>
        <v>36</v>
      </c>
      <c r="C10081" t="str">
        <f>_xlfn.XLOOKUP(A10081,Table4[Lfd],Table4[idElementValue],"Err",0)</f>
        <v/>
      </c>
      <c r="D10081">
        <f t="shared" si="477"/>
        <v>36</v>
      </c>
      <c r="E10081">
        <f ca="1">OFFSET(ElementsDB!$AQ$2,SeriesSelection!A10081-1,SeriesSelection!B10081-1)</f>
        <v>0</v>
      </c>
      <c r="F10081">
        <f>_xlfn.XLOOKUP(A10081,Table4[Lfd],Table4[Periods],"Err",0)</f>
        <v>0</v>
      </c>
      <c r="G10081" t="b">
        <f t="shared" si="475"/>
        <v>0</v>
      </c>
    </row>
    <row r="10082" spans="1:7" hidden="1" x14ac:dyDescent="0.25">
      <c r="A10082">
        <f t="shared" si="476"/>
        <v>281</v>
      </c>
      <c r="B10082">
        <f t="shared" si="477"/>
        <v>1</v>
      </c>
      <c r="C10082" t="str">
        <f>_xlfn.XLOOKUP(A10082,Table4[Lfd],Table4[idElementValue],"Err",0)</f>
        <v/>
      </c>
      <c r="D10082">
        <f t="shared" si="477"/>
        <v>1</v>
      </c>
      <c r="E10082">
        <f ca="1">OFFSET(ElementsDB!$AQ$2,SeriesSelection!A10082-1,SeriesSelection!B10082-1)</f>
        <v>0</v>
      </c>
      <c r="F10082">
        <f>_xlfn.XLOOKUP(A10082,Table4[Lfd],Table4[Periods],"Err",0)</f>
        <v>0</v>
      </c>
      <c r="G10082" t="b">
        <f t="shared" si="475"/>
        <v>0</v>
      </c>
    </row>
    <row r="10083" spans="1:7" hidden="1" x14ac:dyDescent="0.25">
      <c r="A10083">
        <f t="shared" si="476"/>
        <v>281</v>
      </c>
      <c r="B10083">
        <f t="shared" si="477"/>
        <v>2</v>
      </c>
      <c r="C10083" t="str">
        <f>_xlfn.XLOOKUP(A10083,Table4[Lfd],Table4[idElementValue],"Err",0)</f>
        <v/>
      </c>
      <c r="D10083">
        <f t="shared" si="477"/>
        <v>2</v>
      </c>
      <c r="E10083">
        <f ca="1">OFFSET(ElementsDB!$AQ$2,SeriesSelection!A10083-1,SeriesSelection!B10083-1)</f>
        <v>0</v>
      </c>
      <c r="F10083">
        <f>_xlfn.XLOOKUP(A10083,Table4[Lfd],Table4[Periods],"Err",0)</f>
        <v>0</v>
      </c>
      <c r="G10083" t="b">
        <f t="shared" si="475"/>
        <v>0</v>
      </c>
    </row>
    <row r="10084" spans="1:7" hidden="1" x14ac:dyDescent="0.25">
      <c r="A10084">
        <f t="shared" si="476"/>
        <v>281</v>
      </c>
      <c r="B10084">
        <f t="shared" si="477"/>
        <v>3</v>
      </c>
      <c r="C10084" t="str">
        <f>_xlfn.XLOOKUP(A10084,Table4[Lfd],Table4[idElementValue],"Err",0)</f>
        <v/>
      </c>
      <c r="D10084">
        <f t="shared" si="477"/>
        <v>3</v>
      </c>
      <c r="E10084">
        <f ca="1">OFFSET(ElementsDB!$AQ$2,SeriesSelection!A10084-1,SeriesSelection!B10084-1)</f>
        <v>0</v>
      </c>
      <c r="F10084">
        <f>_xlfn.XLOOKUP(A10084,Table4[Lfd],Table4[Periods],"Err",0)</f>
        <v>0</v>
      </c>
      <c r="G10084" t="b">
        <f t="shared" si="475"/>
        <v>0</v>
      </c>
    </row>
    <row r="10085" spans="1:7" hidden="1" x14ac:dyDescent="0.25">
      <c r="A10085">
        <f t="shared" si="476"/>
        <v>281</v>
      </c>
      <c r="B10085">
        <f t="shared" si="477"/>
        <v>4</v>
      </c>
      <c r="C10085" t="str">
        <f>_xlfn.XLOOKUP(A10085,Table4[Lfd],Table4[idElementValue],"Err",0)</f>
        <v/>
      </c>
      <c r="D10085">
        <f t="shared" si="477"/>
        <v>4</v>
      </c>
      <c r="E10085">
        <f ca="1">OFFSET(ElementsDB!$AQ$2,SeriesSelection!A10085-1,SeriesSelection!B10085-1)</f>
        <v>0</v>
      </c>
      <c r="F10085">
        <f>_xlfn.XLOOKUP(A10085,Table4[Lfd],Table4[Periods],"Err",0)</f>
        <v>0</v>
      </c>
      <c r="G10085" t="b">
        <f t="shared" si="475"/>
        <v>0</v>
      </c>
    </row>
    <row r="10086" spans="1:7" hidden="1" x14ac:dyDescent="0.25">
      <c r="A10086">
        <f t="shared" si="476"/>
        <v>281</v>
      </c>
      <c r="B10086">
        <f t="shared" si="477"/>
        <v>5</v>
      </c>
      <c r="C10086" t="str">
        <f>_xlfn.XLOOKUP(A10086,Table4[Lfd],Table4[idElementValue],"Err",0)</f>
        <v/>
      </c>
      <c r="D10086">
        <f t="shared" si="477"/>
        <v>5</v>
      </c>
      <c r="E10086">
        <f ca="1">OFFSET(ElementsDB!$AQ$2,SeriesSelection!A10086-1,SeriesSelection!B10086-1)</f>
        <v>0</v>
      </c>
      <c r="F10086">
        <f>_xlfn.XLOOKUP(A10086,Table4[Lfd],Table4[Periods],"Err",0)</f>
        <v>0</v>
      </c>
      <c r="G10086" t="b">
        <f t="shared" si="475"/>
        <v>0</v>
      </c>
    </row>
    <row r="10087" spans="1:7" hidden="1" x14ac:dyDescent="0.25">
      <c r="A10087">
        <f t="shared" si="476"/>
        <v>281</v>
      </c>
      <c r="B10087">
        <f t="shared" si="477"/>
        <v>6</v>
      </c>
      <c r="C10087" t="str">
        <f>_xlfn.XLOOKUP(A10087,Table4[Lfd],Table4[idElementValue],"Err",0)</f>
        <v/>
      </c>
      <c r="D10087">
        <f t="shared" si="477"/>
        <v>6</v>
      </c>
      <c r="E10087">
        <f ca="1">OFFSET(ElementsDB!$AQ$2,SeriesSelection!A10087-1,SeriesSelection!B10087-1)</f>
        <v>0</v>
      </c>
      <c r="F10087">
        <f>_xlfn.XLOOKUP(A10087,Table4[Lfd],Table4[Periods],"Err",0)</f>
        <v>0</v>
      </c>
      <c r="G10087" t="b">
        <f t="shared" si="475"/>
        <v>0</v>
      </c>
    </row>
    <row r="10088" spans="1:7" hidden="1" x14ac:dyDescent="0.25">
      <c r="A10088">
        <f t="shared" si="476"/>
        <v>281</v>
      </c>
      <c r="B10088">
        <f t="shared" si="477"/>
        <v>7</v>
      </c>
      <c r="C10088" t="str">
        <f>_xlfn.XLOOKUP(A10088,Table4[Lfd],Table4[idElementValue],"Err",0)</f>
        <v/>
      </c>
      <c r="D10088">
        <f t="shared" si="477"/>
        <v>7</v>
      </c>
      <c r="E10088">
        <f ca="1">OFFSET(ElementsDB!$AQ$2,SeriesSelection!A10088-1,SeriesSelection!B10088-1)</f>
        <v>0</v>
      </c>
      <c r="F10088">
        <f>_xlfn.XLOOKUP(A10088,Table4[Lfd],Table4[Periods],"Err",0)</f>
        <v>0</v>
      </c>
      <c r="G10088" t="b">
        <f t="shared" si="475"/>
        <v>0</v>
      </c>
    </row>
    <row r="10089" spans="1:7" hidden="1" x14ac:dyDescent="0.25">
      <c r="A10089">
        <f t="shared" si="476"/>
        <v>281</v>
      </c>
      <c r="B10089">
        <f t="shared" si="477"/>
        <v>8</v>
      </c>
      <c r="C10089" t="str">
        <f>_xlfn.XLOOKUP(A10089,Table4[Lfd],Table4[idElementValue],"Err",0)</f>
        <v/>
      </c>
      <c r="D10089">
        <f t="shared" si="477"/>
        <v>8</v>
      </c>
      <c r="E10089">
        <f ca="1">OFFSET(ElementsDB!$AQ$2,SeriesSelection!A10089-1,SeriesSelection!B10089-1)</f>
        <v>0</v>
      </c>
      <c r="F10089">
        <f>_xlfn.XLOOKUP(A10089,Table4[Lfd],Table4[Periods],"Err",0)</f>
        <v>0</v>
      </c>
      <c r="G10089" t="b">
        <f t="shared" si="475"/>
        <v>0</v>
      </c>
    </row>
    <row r="10090" spans="1:7" hidden="1" x14ac:dyDescent="0.25">
      <c r="A10090">
        <f t="shared" si="476"/>
        <v>281</v>
      </c>
      <c r="B10090">
        <f t="shared" si="477"/>
        <v>9</v>
      </c>
      <c r="C10090" t="str">
        <f>_xlfn.XLOOKUP(A10090,Table4[Lfd],Table4[idElementValue],"Err",0)</f>
        <v/>
      </c>
      <c r="D10090">
        <f t="shared" si="477"/>
        <v>9</v>
      </c>
      <c r="E10090">
        <f ca="1">OFFSET(ElementsDB!$AQ$2,SeriesSelection!A10090-1,SeriesSelection!B10090-1)</f>
        <v>0</v>
      </c>
      <c r="F10090">
        <f>_xlfn.XLOOKUP(A10090,Table4[Lfd],Table4[Periods],"Err",0)</f>
        <v>0</v>
      </c>
      <c r="G10090" t="b">
        <f t="shared" si="475"/>
        <v>0</v>
      </c>
    </row>
    <row r="10091" spans="1:7" hidden="1" x14ac:dyDescent="0.25">
      <c r="A10091">
        <f t="shared" si="476"/>
        <v>281</v>
      </c>
      <c r="B10091">
        <f t="shared" si="477"/>
        <v>10</v>
      </c>
      <c r="C10091" t="str">
        <f>_xlfn.XLOOKUP(A10091,Table4[Lfd],Table4[idElementValue],"Err",0)</f>
        <v/>
      </c>
      <c r="D10091">
        <f t="shared" si="477"/>
        <v>10</v>
      </c>
      <c r="E10091">
        <f ca="1">OFFSET(ElementsDB!$AQ$2,SeriesSelection!A10091-1,SeriesSelection!B10091-1)</f>
        <v>0</v>
      </c>
      <c r="F10091">
        <f>_xlfn.XLOOKUP(A10091,Table4[Lfd],Table4[Periods],"Err",0)</f>
        <v>0</v>
      </c>
      <c r="G10091" t="b">
        <f t="shared" si="475"/>
        <v>0</v>
      </c>
    </row>
    <row r="10092" spans="1:7" hidden="1" x14ac:dyDescent="0.25">
      <c r="A10092">
        <f t="shared" si="476"/>
        <v>281</v>
      </c>
      <c r="B10092">
        <f t="shared" si="477"/>
        <v>11</v>
      </c>
      <c r="C10092" t="str">
        <f>_xlfn.XLOOKUP(A10092,Table4[Lfd],Table4[idElementValue],"Err",0)</f>
        <v/>
      </c>
      <c r="D10092">
        <f t="shared" si="477"/>
        <v>11</v>
      </c>
      <c r="E10092">
        <f ca="1">OFFSET(ElementsDB!$AQ$2,SeriesSelection!A10092-1,SeriesSelection!B10092-1)</f>
        <v>0</v>
      </c>
      <c r="F10092">
        <f>_xlfn.XLOOKUP(A10092,Table4[Lfd],Table4[Periods],"Err",0)</f>
        <v>0</v>
      </c>
      <c r="G10092" t="b">
        <f t="shared" si="475"/>
        <v>0</v>
      </c>
    </row>
    <row r="10093" spans="1:7" hidden="1" x14ac:dyDescent="0.25">
      <c r="A10093">
        <f t="shared" si="476"/>
        <v>281</v>
      </c>
      <c r="B10093">
        <f t="shared" si="477"/>
        <v>12</v>
      </c>
      <c r="C10093" t="str">
        <f>_xlfn.XLOOKUP(A10093,Table4[Lfd],Table4[idElementValue],"Err",0)</f>
        <v/>
      </c>
      <c r="D10093">
        <f t="shared" si="477"/>
        <v>12</v>
      </c>
      <c r="E10093">
        <f ca="1">OFFSET(ElementsDB!$AQ$2,SeriesSelection!A10093-1,SeriesSelection!B10093-1)</f>
        <v>0</v>
      </c>
      <c r="F10093">
        <f>_xlfn.XLOOKUP(A10093,Table4[Lfd],Table4[Periods],"Err",0)</f>
        <v>0</v>
      </c>
      <c r="G10093" t="b">
        <f t="shared" si="475"/>
        <v>0</v>
      </c>
    </row>
    <row r="10094" spans="1:7" hidden="1" x14ac:dyDescent="0.25">
      <c r="A10094">
        <f t="shared" si="476"/>
        <v>281</v>
      </c>
      <c r="B10094">
        <f t="shared" si="477"/>
        <v>13</v>
      </c>
      <c r="C10094" t="str">
        <f>_xlfn.XLOOKUP(A10094,Table4[Lfd],Table4[idElementValue],"Err",0)</f>
        <v/>
      </c>
      <c r="D10094">
        <f t="shared" si="477"/>
        <v>13</v>
      </c>
      <c r="E10094">
        <f ca="1">OFFSET(ElementsDB!$AQ$2,SeriesSelection!A10094-1,SeriesSelection!B10094-1)</f>
        <v>0</v>
      </c>
      <c r="F10094">
        <f>_xlfn.XLOOKUP(A10094,Table4[Lfd],Table4[Periods],"Err",0)</f>
        <v>0</v>
      </c>
      <c r="G10094" t="b">
        <f t="shared" si="475"/>
        <v>0</v>
      </c>
    </row>
    <row r="10095" spans="1:7" hidden="1" x14ac:dyDescent="0.25">
      <c r="A10095">
        <f t="shared" si="476"/>
        <v>281</v>
      </c>
      <c r="B10095">
        <f t="shared" si="477"/>
        <v>14</v>
      </c>
      <c r="C10095" t="str">
        <f>_xlfn.XLOOKUP(A10095,Table4[Lfd],Table4[idElementValue],"Err",0)</f>
        <v/>
      </c>
      <c r="D10095">
        <f t="shared" si="477"/>
        <v>14</v>
      </c>
      <c r="E10095">
        <f ca="1">OFFSET(ElementsDB!$AQ$2,SeriesSelection!A10095-1,SeriesSelection!B10095-1)</f>
        <v>0</v>
      </c>
      <c r="F10095">
        <f>_xlfn.XLOOKUP(A10095,Table4[Lfd],Table4[Periods],"Err",0)</f>
        <v>0</v>
      </c>
      <c r="G10095" t="b">
        <f t="shared" si="475"/>
        <v>0</v>
      </c>
    </row>
    <row r="10096" spans="1:7" hidden="1" x14ac:dyDescent="0.25">
      <c r="A10096">
        <f t="shared" si="476"/>
        <v>281</v>
      </c>
      <c r="B10096">
        <f t="shared" si="477"/>
        <v>15</v>
      </c>
      <c r="C10096" t="str">
        <f>_xlfn.XLOOKUP(A10096,Table4[Lfd],Table4[idElementValue],"Err",0)</f>
        <v/>
      </c>
      <c r="D10096">
        <f t="shared" si="477"/>
        <v>15</v>
      </c>
      <c r="E10096">
        <f ca="1">OFFSET(ElementsDB!$AQ$2,SeriesSelection!A10096-1,SeriesSelection!B10096-1)</f>
        <v>0</v>
      </c>
      <c r="F10096">
        <f>_xlfn.XLOOKUP(A10096,Table4[Lfd],Table4[Periods],"Err",0)</f>
        <v>0</v>
      </c>
      <c r="G10096" t="b">
        <f t="shared" si="475"/>
        <v>0</v>
      </c>
    </row>
    <row r="10097" spans="1:7" hidden="1" x14ac:dyDescent="0.25">
      <c r="A10097">
        <f t="shared" si="476"/>
        <v>281</v>
      </c>
      <c r="B10097">
        <f t="shared" si="477"/>
        <v>16</v>
      </c>
      <c r="C10097" t="str">
        <f>_xlfn.XLOOKUP(A10097,Table4[Lfd],Table4[idElementValue],"Err",0)</f>
        <v/>
      </c>
      <c r="D10097">
        <f t="shared" si="477"/>
        <v>16</v>
      </c>
      <c r="E10097">
        <f ca="1">OFFSET(ElementsDB!$AQ$2,SeriesSelection!A10097-1,SeriesSelection!B10097-1)</f>
        <v>0</v>
      </c>
      <c r="F10097">
        <f>_xlfn.XLOOKUP(A10097,Table4[Lfd],Table4[Periods],"Err",0)</f>
        <v>0</v>
      </c>
      <c r="G10097" t="b">
        <f t="shared" si="475"/>
        <v>0</v>
      </c>
    </row>
    <row r="10098" spans="1:7" hidden="1" x14ac:dyDescent="0.25">
      <c r="A10098">
        <f t="shared" si="476"/>
        <v>281</v>
      </c>
      <c r="B10098">
        <f t="shared" si="477"/>
        <v>17</v>
      </c>
      <c r="C10098" t="str">
        <f>_xlfn.XLOOKUP(A10098,Table4[Lfd],Table4[idElementValue],"Err",0)</f>
        <v/>
      </c>
      <c r="D10098">
        <f t="shared" si="477"/>
        <v>17</v>
      </c>
      <c r="E10098">
        <f ca="1">OFFSET(ElementsDB!$AQ$2,SeriesSelection!A10098-1,SeriesSelection!B10098-1)</f>
        <v>0</v>
      </c>
      <c r="F10098">
        <f>_xlfn.XLOOKUP(A10098,Table4[Lfd],Table4[Periods],"Err",0)</f>
        <v>0</v>
      </c>
      <c r="G10098" t="b">
        <f t="shared" si="475"/>
        <v>0</v>
      </c>
    </row>
    <row r="10099" spans="1:7" hidden="1" x14ac:dyDescent="0.25">
      <c r="A10099">
        <f t="shared" si="476"/>
        <v>281</v>
      </c>
      <c r="B10099">
        <f t="shared" si="477"/>
        <v>18</v>
      </c>
      <c r="C10099" t="str">
        <f>_xlfn.XLOOKUP(A10099,Table4[Lfd],Table4[idElementValue],"Err",0)</f>
        <v/>
      </c>
      <c r="D10099">
        <f t="shared" si="477"/>
        <v>18</v>
      </c>
      <c r="E10099">
        <f ca="1">OFFSET(ElementsDB!$AQ$2,SeriesSelection!A10099-1,SeriesSelection!B10099-1)</f>
        <v>0</v>
      </c>
      <c r="F10099">
        <f>_xlfn.XLOOKUP(A10099,Table4[Lfd],Table4[Periods],"Err",0)</f>
        <v>0</v>
      </c>
      <c r="G10099" t="b">
        <f t="shared" si="475"/>
        <v>0</v>
      </c>
    </row>
    <row r="10100" spans="1:7" hidden="1" x14ac:dyDescent="0.25">
      <c r="A10100">
        <f t="shared" si="476"/>
        <v>281</v>
      </c>
      <c r="B10100">
        <f t="shared" si="477"/>
        <v>19</v>
      </c>
      <c r="C10100" t="str">
        <f>_xlfn.XLOOKUP(A10100,Table4[Lfd],Table4[idElementValue],"Err",0)</f>
        <v/>
      </c>
      <c r="D10100">
        <f t="shared" si="477"/>
        <v>19</v>
      </c>
      <c r="E10100">
        <f ca="1">OFFSET(ElementsDB!$AQ$2,SeriesSelection!A10100-1,SeriesSelection!B10100-1)</f>
        <v>0</v>
      </c>
      <c r="F10100">
        <f>_xlfn.XLOOKUP(A10100,Table4[Lfd],Table4[Periods],"Err",0)</f>
        <v>0</v>
      </c>
      <c r="G10100" t="b">
        <f t="shared" si="475"/>
        <v>0</v>
      </c>
    </row>
    <row r="10101" spans="1:7" hidden="1" x14ac:dyDescent="0.25">
      <c r="A10101">
        <f t="shared" si="476"/>
        <v>281</v>
      </c>
      <c r="B10101">
        <f t="shared" si="477"/>
        <v>20</v>
      </c>
      <c r="C10101" t="str">
        <f>_xlfn.XLOOKUP(A10101,Table4[Lfd],Table4[idElementValue],"Err",0)</f>
        <v/>
      </c>
      <c r="D10101">
        <f t="shared" si="477"/>
        <v>20</v>
      </c>
      <c r="E10101">
        <f ca="1">OFFSET(ElementsDB!$AQ$2,SeriesSelection!A10101-1,SeriesSelection!B10101-1)</f>
        <v>0</v>
      </c>
      <c r="F10101">
        <f>_xlfn.XLOOKUP(A10101,Table4[Lfd],Table4[Periods],"Err",0)</f>
        <v>0</v>
      </c>
      <c r="G10101" t="b">
        <f t="shared" si="475"/>
        <v>0</v>
      </c>
    </row>
    <row r="10102" spans="1:7" hidden="1" x14ac:dyDescent="0.25">
      <c r="A10102">
        <f t="shared" si="476"/>
        <v>281</v>
      </c>
      <c r="B10102">
        <f t="shared" si="477"/>
        <v>21</v>
      </c>
      <c r="C10102" t="str">
        <f>_xlfn.XLOOKUP(A10102,Table4[Lfd],Table4[idElementValue],"Err",0)</f>
        <v/>
      </c>
      <c r="D10102">
        <f t="shared" si="477"/>
        <v>21</v>
      </c>
      <c r="E10102">
        <f ca="1">OFFSET(ElementsDB!$AQ$2,SeriesSelection!A10102-1,SeriesSelection!B10102-1)</f>
        <v>0</v>
      </c>
      <c r="F10102">
        <f>_xlfn.XLOOKUP(A10102,Table4[Lfd],Table4[Periods],"Err",0)</f>
        <v>0</v>
      </c>
      <c r="G10102" t="b">
        <f t="shared" si="475"/>
        <v>0</v>
      </c>
    </row>
    <row r="10103" spans="1:7" hidden="1" x14ac:dyDescent="0.25">
      <c r="A10103">
        <f t="shared" si="476"/>
        <v>281</v>
      </c>
      <c r="B10103">
        <f t="shared" si="477"/>
        <v>22</v>
      </c>
      <c r="C10103" t="str">
        <f>_xlfn.XLOOKUP(A10103,Table4[Lfd],Table4[idElementValue],"Err",0)</f>
        <v/>
      </c>
      <c r="D10103">
        <f t="shared" si="477"/>
        <v>22</v>
      </c>
      <c r="E10103">
        <f ca="1">OFFSET(ElementsDB!$AQ$2,SeriesSelection!A10103-1,SeriesSelection!B10103-1)</f>
        <v>0</v>
      </c>
      <c r="F10103">
        <f>_xlfn.XLOOKUP(A10103,Table4[Lfd],Table4[Periods],"Err",0)</f>
        <v>0</v>
      </c>
      <c r="G10103" t="b">
        <f t="shared" si="475"/>
        <v>0</v>
      </c>
    </row>
    <row r="10104" spans="1:7" hidden="1" x14ac:dyDescent="0.25">
      <c r="A10104">
        <f t="shared" si="476"/>
        <v>281</v>
      </c>
      <c r="B10104">
        <f t="shared" si="477"/>
        <v>23</v>
      </c>
      <c r="C10104" t="str">
        <f>_xlfn.XLOOKUP(A10104,Table4[Lfd],Table4[idElementValue],"Err",0)</f>
        <v/>
      </c>
      <c r="D10104">
        <f t="shared" si="477"/>
        <v>23</v>
      </c>
      <c r="E10104">
        <f ca="1">OFFSET(ElementsDB!$AQ$2,SeriesSelection!A10104-1,SeriesSelection!B10104-1)</f>
        <v>0</v>
      </c>
      <c r="F10104">
        <f>_xlfn.XLOOKUP(A10104,Table4[Lfd],Table4[Periods],"Err",0)</f>
        <v>0</v>
      </c>
      <c r="G10104" t="b">
        <f t="shared" si="475"/>
        <v>0</v>
      </c>
    </row>
    <row r="10105" spans="1:7" hidden="1" x14ac:dyDescent="0.25">
      <c r="A10105">
        <f t="shared" si="476"/>
        <v>281</v>
      </c>
      <c r="B10105">
        <f t="shared" si="477"/>
        <v>24</v>
      </c>
      <c r="C10105" t="str">
        <f>_xlfn.XLOOKUP(A10105,Table4[Lfd],Table4[idElementValue],"Err",0)</f>
        <v/>
      </c>
      <c r="D10105">
        <f t="shared" si="477"/>
        <v>24</v>
      </c>
      <c r="E10105">
        <f ca="1">OFFSET(ElementsDB!$AQ$2,SeriesSelection!A10105-1,SeriesSelection!B10105-1)</f>
        <v>0</v>
      </c>
      <c r="F10105">
        <f>_xlfn.XLOOKUP(A10105,Table4[Lfd],Table4[Periods],"Err",0)</f>
        <v>0</v>
      </c>
      <c r="G10105" t="b">
        <f t="shared" si="475"/>
        <v>0</v>
      </c>
    </row>
    <row r="10106" spans="1:7" hidden="1" x14ac:dyDescent="0.25">
      <c r="A10106">
        <f t="shared" si="476"/>
        <v>281</v>
      </c>
      <c r="B10106">
        <f t="shared" si="477"/>
        <v>25</v>
      </c>
      <c r="C10106" t="str">
        <f>_xlfn.XLOOKUP(A10106,Table4[Lfd],Table4[idElementValue],"Err",0)</f>
        <v/>
      </c>
      <c r="D10106">
        <f t="shared" si="477"/>
        <v>25</v>
      </c>
      <c r="E10106">
        <f ca="1">OFFSET(ElementsDB!$AQ$2,SeriesSelection!A10106-1,SeriesSelection!B10106-1)</f>
        <v>0</v>
      </c>
      <c r="F10106">
        <f>_xlfn.XLOOKUP(A10106,Table4[Lfd],Table4[Periods],"Err",0)</f>
        <v>0</v>
      </c>
      <c r="G10106" t="b">
        <f t="shared" si="475"/>
        <v>0</v>
      </c>
    </row>
    <row r="10107" spans="1:7" hidden="1" x14ac:dyDescent="0.25">
      <c r="A10107">
        <f t="shared" si="476"/>
        <v>281</v>
      </c>
      <c r="B10107">
        <f t="shared" si="477"/>
        <v>26</v>
      </c>
      <c r="C10107" t="str">
        <f>_xlfn.XLOOKUP(A10107,Table4[Lfd],Table4[idElementValue],"Err",0)</f>
        <v/>
      </c>
      <c r="D10107">
        <f t="shared" si="477"/>
        <v>26</v>
      </c>
      <c r="E10107">
        <f ca="1">OFFSET(ElementsDB!$AQ$2,SeriesSelection!A10107-1,SeriesSelection!B10107-1)</f>
        <v>0</v>
      </c>
      <c r="F10107">
        <f>_xlfn.XLOOKUP(A10107,Table4[Lfd],Table4[Periods],"Err",0)</f>
        <v>0</v>
      </c>
      <c r="G10107" t="b">
        <f t="shared" si="475"/>
        <v>0</v>
      </c>
    </row>
    <row r="10108" spans="1:7" hidden="1" x14ac:dyDescent="0.25">
      <c r="A10108">
        <f t="shared" si="476"/>
        <v>281</v>
      </c>
      <c r="B10108">
        <f t="shared" si="477"/>
        <v>27</v>
      </c>
      <c r="C10108" t="str">
        <f>_xlfn.XLOOKUP(A10108,Table4[Lfd],Table4[idElementValue],"Err",0)</f>
        <v/>
      </c>
      <c r="D10108">
        <f t="shared" si="477"/>
        <v>27</v>
      </c>
      <c r="E10108">
        <f ca="1">OFFSET(ElementsDB!$AQ$2,SeriesSelection!A10108-1,SeriesSelection!B10108-1)</f>
        <v>0</v>
      </c>
      <c r="F10108">
        <f>_xlfn.XLOOKUP(A10108,Table4[Lfd],Table4[Periods],"Err",0)</f>
        <v>0</v>
      </c>
      <c r="G10108" t="b">
        <f t="shared" si="475"/>
        <v>0</v>
      </c>
    </row>
    <row r="10109" spans="1:7" hidden="1" x14ac:dyDescent="0.25">
      <c r="A10109">
        <f t="shared" si="476"/>
        <v>281</v>
      </c>
      <c r="B10109">
        <f t="shared" si="477"/>
        <v>28</v>
      </c>
      <c r="C10109" t="str">
        <f>_xlfn.XLOOKUP(A10109,Table4[Lfd],Table4[idElementValue],"Err",0)</f>
        <v/>
      </c>
      <c r="D10109">
        <f t="shared" si="477"/>
        <v>28</v>
      </c>
      <c r="E10109">
        <f ca="1">OFFSET(ElementsDB!$AQ$2,SeriesSelection!A10109-1,SeriesSelection!B10109-1)</f>
        <v>0</v>
      </c>
      <c r="F10109">
        <f>_xlfn.XLOOKUP(A10109,Table4[Lfd],Table4[Periods],"Err",0)</f>
        <v>0</v>
      </c>
      <c r="G10109" t="b">
        <f t="shared" si="475"/>
        <v>0</v>
      </c>
    </row>
    <row r="10110" spans="1:7" hidden="1" x14ac:dyDescent="0.25">
      <c r="A10110">
        <f t="shared" si="476"/>
        <v>281</v>
      </c>
      <c r="B10110">
        <f t="shared" si="477"/>
        <v>29</v>
      </c>
      <c r="C10110" t="str">
        <f>_xlfn.XLOOKUP(A10110,Table4[Lfd],Table4[idElementValue],"Err",0)</f>
        <v/>
      </c>
      <c r="D10110">
        <f t="shared" si="477"/>
        <v>29</v>
      </c>
      <c r="E10110">
        <f ca="1">OFFSET(ElementsDB!$AQ$2,SeriesSelection!A10110-1,SeriesSelection!B10110-1)</f>
        <v>0</v>
      </c>
      <c r="F10110">
        <f>_xlfn.XLOOKUP(A10110,Table4[Lfd],Table4[Periods],"Err",0)</f>
        <v>0</v>
      </c>
      <c r="G10110" t="b">
        <f t="shared" si="475"/>
        <v>0</v>
      </c>
    </row>
    <row r="10111" spans="1:7" hidden="1" x14ac:dyDescent="0.25">
      <c r="A10111">
        <f t="shared" si="476"/>
        <v>281</v>
      </c>
      <c r="B10111">
        <f t="shared" si="477"/>
        <v>30</v>
      </c>
      <c r="C10111" t="str">
        <f>_xlfn.XLOOKUP(A10111,Table4[Lfd],Table4[idElementValue],"Err",0)</f>
        <v/>
      </c>
      <c r="D10111">
        <f t="shared" si="477"/>
        <v>30</v>
      </c>
      <c r="E10111">
        <f ca="1">OFFSET(ElementsDB!$AQ$2,SeriesSelection!A10111-1,SeriesSelection!B10111-1)</f>
        <v>0</v>
      </c>
      <c r="F10111">
        <f>_xlfn.XLOOKUP(A10111,Table4[Lfd],Table4[Periods],"Err",0)</f>
        <v>0</v>
      </c>
      <c r="G10111" t="b">
        <f t="shared" si="475"/>
        <v>0</v>
      </c>
    </row>
    <row r="10112" spans="1:7" hidden="1" x14ac:dyDescent="0.25">
      <c r="A10112">
        <f t="shared" si="476"/>
        <v>281</v>
      </c>
      <c r="B10112">
        <f t="shared" si="477"/>
        <v>31</v>
      </c>
      <c r="C10112" t="str">
        <f>_xlfn.XLOOKUP(A10112,Table4[Lfd],Table4[idElementValue],"Err",0)</f>
        <v/>
      </c>
      <c r="D10112">
        <f t="shared" si="477"/>
        <v>31</v>
      </c>
      <c r="E10112">
        <f ca="1">OFFSET(ElementsDB!$AQ$2,SeriesSelection!A10112-1,SeriesSelection!B10112-1)</f>
        <v>0</v>
      </c>
      <c r="F10112">
        <f>_xlfn.XLOOKUP(A10112,Table4[Lfd],Table4[Periods],"Err",0)</f>
        <v>0</v>
      </c>
      <c r="G10112" t="b">
        <f t="shared" si="475"/>
        <v>0</v>
      </c>
    </row>
    <row r="10113" spans="1:7" hidden="1" x14ac:dyDescent="0.25">
      <c r="A10113">
        <f t="shared" si="476"/>
        <v>281</v>
      </c>
      <c r="B10113">
        <f t="shared" si="477"/>
        <v>32</v>
      </c>
      <c r="C10113" t="str">
        <f>_xlfn.XLOOKUP(A10113,Table4[Lfd],Table4[idElementValue],"Err",0)</f>
        <v/>
      </c>
      <c r="D10113">
        <f t="shared" si="477"/>
        <v>32</v>
      </c>
      <c r="E10113">
        <f ca="1">OFFSET(ElementsDB!$AQ$2,SeriesSelection!A10113-1,SeriesSelection!B10113-1)</f>
        <v>0</v>
      </c>
      <c r="F10113">
        <f>_xlfn.XLOOKUP(A10113,Table4[Lfd],Table4[Periods],"Err",0)</f>
        <v>0</v>
      </c>
      <c r="G10113" t="b">
        <f t="shared" si="475"/>
        <v>0</v>
      </c>
    </row>
    <row r="10114" spans="1:7" hidden="1" x14ac:dyDescent="0.25">
      <c r="A10114">
        <f t="shared" si="476"/>
        <v>281</v>
      </c>
      <c r="B10114">
        <f t="shared" si="477"/>
        <v>33</v>
      </c>
      <c r="C10114" t="str">
        <f>_xlfn.XLOOKUP(A10114,Table4[Lfd],Table4[idElementValue],"Err",0)</f>
        <v/>
      </c>
      <c r="D10114">
        <f t="shared" si="477"/>
        <v>33</v>
      </c>
      <c r="E10114">
        <f ca="1">OFFSET(ElementsDB!$AQ$2,SeriesSelection!A10114-1,SeriesSelection!B10114-1)</f>
        <v>0</v>
      </c>
      <c r="F10114">
        <f>_xlfn.XLOOKUP(A10114,Table4[Lfd],Table4[Periods],"Err",0)</f>
        <v>0</v>
      </c>
      <c r="G10114" t="b">
        <f t="shared" ref="G10114:G10177" si="478">(D10114&lt;=F10114)</f>
        <v>0</v>
      </c>
    </row>
    <row r="10115" spans="1:7" hidden="1" x14ac:dyDescent="0.25">
      <c r="A10115">
        <f t="shared" si="476"/>
        <v>281</v>
      </c>
      <c r="B10115">
        <f t="shared" si="477"/>
        <v>34</v>
      </c>
      <c r="C10115" t="str">
        <f>_xlfn.XLOOKUP(A10115,Table4[Lfd],Table4[idElementValue],"Err",0)</f>
        <v/>
      </c>
      <c r="D10115">
        <f t="shared" si="477"/>
        <v>34</v>
      </c>
      <c r="E10115">
        <f ca="1">OFFSET(ElementsDB!$AQ$2,SeriesSelection!A10115-1,SeriesSelection!B10115-1)</f>
        <v>0</v>
      </c>
      <c r="F10115">
        <f>_xlfn.XLOOKUP(A10115,Table4[Lfd],Table4[Periods],"Err",0)</f>
        <v>0</v>
      </c>
      <c r="G10115" t="b">
        <f t="shared" si="478"/>
        <v>0</v>
      </c>
    </row>
    <row r="10116" spans="1:7" hidden="1" x14ac:dyDescent="0.25">
      <c r="A10116">
        <f t="shared" si="476"/>
        <v>281</v>
      </c>
      <c r="B10116">
        <f t="shared" si="477"/>
        <v>35</v>
      </c>
      <c r="C10116" t="str">
        <f>_xlfn.XLOOKUP(A10116,Table4[Lfd],Table4[idElementValue],"Err",0)</f>
        <v/>
      </c>
      <c r="D10116">
        <f t="shared" si="477"/>
        <v>35</v>
      </c>
      <c r="E10116">
        <f ca="1">OFFSET(ElementsDB!$AQ$2,SeriesSelection!A10116-1,SeriesSelection!B10116-1)</f>
        <v>0</v>
      </c>
      <c r="F10116">
        <f>_xlfn.XLOOKUP(A10116,Table4[Lfd],Table4[Periods],"Err",0)</f>
        <v>0</v>
      </c>
      <c r="G10116" t="b">
        <f t="shared" si="478"/>
        <v>0</v>
      </c>
    </row>
    <row r="10117" spans="1:7" hidden="1" x14ac:dyDescent="0.25">
      <c r="A10117">
        <f t="shared" si="476"/>
        <v>281</v>
      </c>
      <c r="B10117">
        <f t="shared" si="477"/>
        <v>36</v>
      </c>
      <c r="C10117" t="str">
        <f>_xlfn.XLOOKUP(A10117,Table4[Lfd],Table4[idElementValue],"Err",0)</f>
        <v/>
      </c>
      <c r="D10117">
        <f t="shared" si="477"/>
        <v>36</v>
      </c>
      <c r="E10117">
        <f ca="1">OFFSET(ElementsDB!$AQ$2,SeriesSelection!A10117-1,SeriesSelection!B10117-1)</f>
        <v>0</v>
      </c>
      <c r="F10117">
        <f>_xlfn.XLOOKUP(A10117,Table4[Lfd],Table4[Periods],"Err",0)</f>
        <v>0</v>
      </c>
      <c r="G10117" t="b">
        <f t="shared" si="478"/>
        <v>0</v>
      </c>
    </row>
    <row r="10118" spans="1:7" hidden="1" x14ac:dyDescent="0.25">
      <c r="A10118">
        <f t="shared" si="476"/>
        <v>282</v>
      </c>
      <c r="B10118">
        <f t="shared" si="477"/>
        <v>1</v>
      </c>
      <c r="C10118" t="str">
        <f>_xlfn.XLOOKUP(A10118,Table4[Lfd],Table4[idElementValue],"Err",0)</f>
        <v/>
      </c>
      <c r="D10118">
        <f t="shared" si="477"/>
        <v>1</v>
      </c>
      <c r="E10118">
        <f ca="1">OFFSET(ElementsDB!$AQ$2,SeriesSelection!A10118-1,SeriesSelection!B10118-1)</f>
        <v>0</v>
      </c>
      <c r="F10118">
        <f>_xlfn.XLOOKUP(A10118,Table4[Lfd],Table4[Periods],"Err",0)</f>
        <v>0</v>
      </c>
      <c r="G10118" t="b">
        <f t="shared" si="478"/>
        <v>0</v>
      </c>
    </row>
    <row r="10119" spans="1:7" hidden="1" x14ac:dyDescent="0.25">
      <c r="A10119">
        <f t="shared" si="476"/>
        <v>282</v>
      </c>
      <c r="B10119">
        <f t="shared" si="477"/>
        <v>2</v>
      </c>
      <c r="C10119" t="str">
        <f>_xlfn.XLOOKUP(A10119,Table4[Lfd],Table4[idElementValue],"Err",0)</f>
        <v/>
      </c>
      <c r="D10119">
        <f t="shared" si="477"/>
        <v>2</v>
      </c>
      <c r="E10119">
        <f ca="1">OFFSET(ElementsDB!$AQ$2,SeriesSelection!A10119-1,SeriesSelection!B10119-1)</f>
        <v>0</v>
      </c>
      <c r="F10119">
        <f>_xlfn.XLOOKUP(A10119,Table4[Lfd],Table4[Periods],"Err",0)</f>
        <v>0</v>
      </c>
      <c r="G10119" t="b">
        <f t="shared" si="478"/>
        <v>0</v>
      </c>
    </row>
    <row r="10120" spans="1:7" hidden="1" x14ac:dyDescent="0.25">
      <c r="A10120">
        <f t="shared" si="476"/>
        <v>282</v>
      </c>
      <c r="B10120">
        <f t="shared" si="477"/>
        <v>3</v>
      </c>
      <c r="C10120" t="str">
        <f>_xlfn.XLOOKUP(A10120,Table4[Lfd],Table4[idElementValue],"Err",0)</f>
        <v/>
      </c>
      <c r="D10120">
        <f t="shared" si="477"/>
        <v>3</v>
      </c>
      <c r="E10120">
        <f ca="1">OFFSET(ElementsDB!$AQ$2,SeriesSelection!A10120-1,SeriesSelection!B10120-1)</f>
        <v>0</v>
      </c>
      <c r="F10120">
        <f>_xlfn.XLOOKUP(A10120,Table4[Lfd],Table4[Periods],"Err",0)</f>
        <v>0</v>
      </c>
      <c r="G10120" t="b">
        <f t="shared" si="478"/>
        <v>0</v>
      </c>
    </row>
    <row r="10121" spans="1:7" hidden="1" x14ac:dyDescent="0.25">
      <c r="A10121">
        <f t="shared" si="476"/>
        <v>282</v>
      </c>
      <c r="B10121">
        <f t="shared" si="477"/>
        <v>4</v>
      </c>
      <c r="C10121" t="str">
        <f>_xlfn.XLOOKUP(A10121,Table4[Lfd],Table4[idElementValue],"Err",0)</f>
        <v/>
      </c>
      <c r="D10121">
        <f t="shared" si="477"/>
        <v>4</v>
      </c>
      <c r="E10121">
        <f ca="1">OFFSET(ElementsDB!$AQ$2,SeriesSelection!A10121-1,SeriesSelection!B10121-1)</f>
        <v>0</v>
      </c>
      <c r="F10121">
        <f>_xlfn.XLOOKUP(A10121,Table4[Lfd],Table4[Periods],"Err",0)</f>
        <v>0</v>
      </c>
      <c r="G10121" t="b">
        <f t="shared" si="478"/>
        <v>0</v>
      </c>
    </row>
    <row r="10122" spans="1:7" hidden="1" x14ac:dyDescent="0.25">
      <c r="A10122">
        <f t="shared" si="476"/>
        <v>282</v>
      </c>
      <c r="B10122">
        <f t="shared" si="477"/>
        <v>5</v>
      </c>
      <c r="C10122" t="str">
        <f>_xlfn.XLOOKUP(A10122,Table4[Lfd],Table4[idElementValue],"Err",0)</f>
        <v/>
      </c>
      <c r="D10122">
        <f t="shared" si="477"/>
        <v>5</v>
      </c>
      <c r="E10122">
        <f ca="1">OFFSET(ElementsDB!$AQ$2,SeriesSelection!A10122-1,SeriesSelection!B10122-1)</f>
        <v>0</v>
      </c>
      <c r="F10122">
        <f>_xlfn.XLOOKUP(A10122,Table4[Lfd],Table4[Periods],"Err",0)</f>
        <v>0</v>
      </c>
      <c r="G10122" t="b">
        <f t="shared" si="478"/>
        <v>0</v>
      </c>
    </row>
    <row r="10123" spans="1:7" hidden="1" x14ac:dyDescent="0.25">
      <c r="A10123">
        <f t="shared" si="476"/>
        <v>282</v>
      </c>
      <c r="B10123">
        <f t="shared" si="477"/>
        <v>6</v>
      </c>
      <c r="C10123" t="str">
        <f>_xlfn.XLOOKUP(A10123,Table4[Lfd],Table4[idElementValue],"Err",0)</f>
        <v/>
      </c>
      <c r="D10123">
        <f t="shared" si="477"/>
        <v>6</v>
      </c>
      <c r="E10123">
        <f ca="1">OFFSET(ElementsDB!$AQ$2,SeriesSelection!A10123-1,SeriesSelection!B10123-1)</f>
        <v>0</v>
      </c>
      <c r="F10123">
        <f>_xlfn.XLOOKUP(A10123,Table4[Lfd],Table4[Periods],"Err",0)</f>
        <v>0</v>
      </c>
      <c r="G10123" t="b">
        <f t="shared" si="478"/>
        <v>0</v>
      </c>
    </row>
    <row r="10124" spans="1:7" hidden="1" x14ac:dyDescent="0.25">
      <c r="A10124">
        <f t="shared" si="476"/>
        <v>282</v>
      </c>
      <c r="B10124">
        <f t="shared" si="477"/>
        <v>7</v>
      </c>
      <c r="C10124" t="str">
        <f>_xlfn.XLOOKUP(A10124,Table4[Lfd],Table4[idElementValue],"Err",0)</f>
        <v/>
      </c>
      <c r="D10124">
        <f t="shared" si="477"/>
        <v>7</v>
      </c>
      <c r="E10124">
        <f ca="1">OFFSET(ElementsDB!$AQ$2,SeriesSelection!A10124-1,SeriesSelection!B10124-1)</f>
        <v>0</v>
      </c>
      <c r="F10124">
        <f>_xlfn.XLOOKUP(A10124,Table4[Lfd],Table4[Periods],"Err",0)</f>
        <v>0</v>
      </c>
      <c r="G10124" t="b">
        <f t="shared" si="478"/>
        <v>0</v>
      </c>
    </row>
    <row r="10125" spans="1:7" hidden="1" x14ac:dyDescent="0.25">
      <c r="A10125">
        <f t="shared" si="476"/>
        <v>282</v>
      </c>
      <c r="B10125">
        <f t="shared" si="477"/>
        <v>8</v>
      </c>
      <c r="C10125" t="str">
        <f>_xlfn.XLOOKUP(A10125,Table4[Lfd],Table4[idElementValue],"Err",0)</f>
        <v/>
      </c>
      <c r="D10125">
        <f t="shared" si="477"/>
        <v>8</v>
      </c>
      <c r="E10125">
        <f ca="1">OFFSET(ElementsDB!$AQ$2,SeriesSelection!A10125-1,SeriesSelection!B10125-1)</f>
        <v>0</v>
      </c>
      <c r="F10125">
        <f>_xlfn.XLOOKUP(A10125,Table4[Lfd],Table4[Periods],"Err",0)</f>
        <v>0</v>
      </c>
      <c r="G10125" t="b">
        <f t="shared" si="478"/>
        <v>0</v>
      </c>
    </row>
    <row r="10126" spans="1:7" hidden="1" x14ac:dyDescent="0.25">
      <c r="A10126">
        <f t="shared" si="476"/>
        <v>282</v>
      </c>
      <c r="B10126">
        <f t="shared" si="477"/>
        <v>9</v>
      </c>
      <c r="C10126" t="str">
        <f>_xlfn.XLOOKUP(A10126,Table4[Lfd],Table4[idElementValue],"Err",0)</f>
        <v/>
      </c>
      <c r="D10126">
        <f t="shared" si="477"/>
        <v>9</v>
      </c>
      <c r="E10126">
        <f ca="1">OFFSET(ElementsDB!$AQ$2,SeriesSelection!A10126-1,SeriesSelection!B10126-1)</f>
        <v>0</v>
      </c>
      <c r="F10126">
        <f>_xlfn.XLOOKUP(A10126,Table4[Lfd],Table4[Periods],"Err",0)</f>
        <v>0</v>
      </c>
      <c r="G10126" t="b">
        <f t="shared" si="478"/>
        <v>0</v>
      </c>
    </row>
    <row r="10127" spans="1:7" hidden="1" x14ac:dyDescent="0.25">
      <c r="A10127">
        <f t="shared" si="476"/>
        <v>282</v>
      </c>
      <c r="B10127">
        <f t="shared" si="477"/>
        <v>10</v>
      </c>
      <c r="C10127" t="str">
        <f>_xlfn.XLOOKUP(A10127,Table4[Lfd],Table4[idElementValue],"Err",0)</f>
        <v/>
      </c>
      <c r="D10127">
        <f t="shared" si="477"/>
        <v>10</v>
      </c>
      <c r="E10127">
        <f ca="1">OFFSET(ElementsDB!$AQ$2,SeriesSelection!A10127-1,SeriesSelection!B10127-1)</f>
        <v>0</v>
      </c>
      <c r="F10127">
        <f>_xlfn.XLOOKUP(A10127,Table4[Lfd],Table4[Periods],"Err",0)</f>
        <v>0</v>
      </c>
      <c r="G10127" t="b">
        <f t="shared" si="478"/>
        <v>0</v>
      </c>
    </row>
    <row r="10128" spans="1:7" hidden="1" x14ac:dyDescent="0.25">
      <c r="A10128">
        <f t="shared" ref="A10128:A10191" si="479">IF(B10128=1,A10127+1,A10127)</f>
        <v>282</v>
      </c>
      <c r="B10128">
        <f t="shared" ref="B10128:D10191" si="480">IF(B10127=36,1,B10127+1)</f>
        <v>11</v>
      </c>
      <c r="C10128" t="str">
        <f>_xlfn.XLOOKUP(A10128,Table4[Lfd],Table4[idElementValue],"Err",0)</f>
        <v/>
      </c>
      <c r="D10128">
        <f t="shared" si="480"/>
        <v>11</v>
      </c>
      <c r="E10128">
        <f ca="1">OFFSET(ElementsDB!$AQ$2,SeriesSelection!A10128-1,SeriesSelection!B10128-1)</f>
        <v>0</v>
      </c>
      <c r="F10128">
        <f>_xlfn.XLOOKUP(A10128,Table4[Lfd],Table4[Periods],"Err",0)</f>
        <v>0</v>
      </c>
      <c r="G10128" t="b">
        <f t="shared" si="478"/>
        <v>0</v>
      </c>
    </row>
    <row r="10129" spans="1:7" hidden="1" x14ac:dyDescent="0.25">
      <c r="A10129">
        <f t="shared" si="479"/>
        <v>282</v>
      </c>
      <c r="B10129">
        <f t="shared" si="480"/>
        <v>12</v>
      </c>
      <c r="C10129" t="str">
        <f>_xlfn.XLOOKUP(A10129,Table4[Lfd],Table4[idElementValue],"Err",0)</f>
        <v/>
      </c>
      <c r="D10129">
        <f t="shared" si="480"/>
        <v>12</v>
      </c>
      <c r="E10129">
        <f ca="1">OFFSET(ElementsDB!$AQ$2,SeriesSelection!A10129-1,SeriesSelection!B10129-1)</f>
        <v>0</v>
      </c>
      <c r="F10129">
        <f>_xlfn.XLOOKUP(A10129,Table4[Lfd],Table4[Periods],"Err",0)</f>
        <v>0</v>
      </c>
      <c r="G10129" t="b">
        <f t="shared" si="478"/>
        <v>0</v>
      </c>
    </row>
    <row r="10130" spans="1:7" hidden="1" x14ac:dyDescent="0.25">
      <c r="A10130">
        <f t="shared" si="479"/>
        <v>282</v>
      </c>
      <c r="B10130">
        <f t="shared" si="480"/>
        <v>13</v>
      </c>
      <c r="C10130" t="str">
        <f>_xlfn.XLOOKUP(A10130,Table4[Lfd],Table4[idElementValue],"Err",0)</f>
        <v/>
      </c>
      <c r="D10130">
        <f t="shared" si="480"/>
        <v>13</v>
      </c>
      <c r="E10130">
        <f ca="1">OFFSET(ElementsDB!$AQ$2,SeriesSelection!A10130-1,SeriesSelection!B10130-1)</f>
        <v>0</v>
      </c>
      <c r="F10130">
        <f>_xlfn.XLOOKUP(A10130,Table4[Lfd],Table4[Periods],"Err",0)</f>
        <v>0</v>
      </c>
      <c r="G10130" t="b">
        <f t="shared" si="478"/>
        <v>0</v>
      </c>
    </row>
    <row r="10131" spans="1:7" hidden="1" x14ac:dyDescent="0.25">
      <c r="A10131">
        <f t="shared" si="479"/>
        <v>282</v>
      </c>
      <c r="B10131">
        <f t="shared" si="480"/>
        <v>14</v>
      </c>
      <c r="C10131" t="str">
        <f>_xlfn.XLOOKUP(A10131,Table4[Lfd],Table4[idElementValue],"Err",0)</f>
        <v/>
      </c>
      <c r="D10131">
        <f t="shared" si="480"/>
        <v>14</v>
      </c>
      <c r="E10131">
        <f ca="1">OFFSET(ElementsDB!$AQ$2,SeriesSelection!A10131-1,SeriesSelection!B10131-1)</f>
        <v>0</v>
      </c>
      <c r="F10131">
        <f>_xlfn.XLOOKUP(A10131,Table4[Lfd],Table4[Periods],"Err",0)</f>
        <v>0</v>
      </c>
      <c r="G10131" t="b">
        <f t="shared" si="478"/>
        <v>0</v>
      </c>
    </row>
    <row r="10132" spans="1:7" hidden="1" x14ac:dyDescent="0.25">
      <c r="A10132">
        <f t="shared" si="479"/>
        <v>282</v>
      </c>
      <c r="B10132">
        <f t="shared" si="480"/>
        <v>15</v>
      </c>
      <c r="C10132" t="str">
        <f>_xlfn.XLOOKUP(A10132,Table4[Lfd],Table4[idElementValue],"Err",0)</f>
        <v/>
      </c>
      <c r="D10132">
        <f t="shared" si="480"/>
        <v>15</v>
      </c>
      <c r="E10132">
        <f ca="1">OFFSET(ElementsDB!$AQ$2,SeriesSelection!A10132-1,SeriesSelection!B10132-1)</f>
        <v>0</v>
      </c>
      <c r="F10132">
        <f>_xlfn.XLOOKUP(A10132,Table4[Lfd],Table4[Periods],"Err",0)</f>
        <v>0</v>
      </c>
      <c r="G10132" t="b">
        <f t="shared" si="478"/>
        <v>0</v>
      </c>
    </row>
    <row r="10133" spans="1:7" hidden="1" x14ac:dyDescent="0.25">
      <c r="A10133">
        <f t="shared" si="479"/>
        <v>282</v>
      </c>
      <c r="B10133">
        <f t="shared" si="480"/>
        <v>16</v>
      </c>
      <c r="C10133" t="str">
        <f>_xlfn.XLOOKUP(A10133,Table4[Lfd],Table4[idElementValue],"Err",0)</f>
        <v/>
      </c>
      <c r="D10133">
        <f t="shared" si="480"/>
        <v>16</v>
      </c>
      <c r="E10133">
        <f ca="1">OFFSET(ElementsDB!$AQ$2,SeriesSelection!A10133-1,SeriesSelection!B10133-1)</f>
        <v>0</v>
      </c>
      <c r="F10133">
        <f>_xlfn.XLOOKUP(A10133,Table4[Lfd],Table4[Periods],"Err",0)</f>
        <v>0</v>
      </c>
      <c r="G10133" t="b">
        <f t="shared" si="478"/>
        <v>0</v>
      </c>
    </row>
    <row r="10134" spans="1:7" hidden="1" x14ac:dyDescent="0.25">
      <c r="A10134">
        <f t="shared" si="479"/>
        <v>282</v>
      </c>
      <c r="B10134">
        <f t="shared" si="480"/>
        <v>17</v>
      </c>
      <c r="C10134" t="str">
        <f>_xlfn.XLOOKUP(A10134,Table4[Lfd],Table4[idElementValue],"Err",0)</f>
        <v/>
      </c>
      <c r="D10134">
        <f t="shared" si="480"/>
        <v>17</v>
      </c>
      <c r="E10134">
        <f ca="1">OFFSET(ElementsDB!$AQ$2,SeriesSelection!A10134-1,SeriesSelection!B10134-1)</f>
        <v>0</v>
      </c>
      <c r="F10134">
        <f>_xlfn.XLOOKUP(A10134,Table4[Lfd],Table4[Periods],"Err",0)</f>
        <v>0</v>
      </c>
      <c r="G10134" t="b">
        <f t="shared" si="478"/>
        <v>0</v>
      </c>
    </row>
    <row r="10135" spans="1:7" hidden="1" x14ac:dyDescent="0.25">
      <c r="A10135">
        <f t="shared" si="479"/>
        <v>282</v>
      </c>
      <c r="B10135">
        <f t="shared" si="480"/>
        <v>18</v>
      </c>
      <c r="C10135" t="str">
        <f>_xlfn.XLOOKUP(A10135,Table4[Lfd],Table4[idElementValue],"Err",0)</f>
        <v/>
      </c>
      <c r="D10135">
        <f t="shared" si="480"/>
        <v>18</v>
      </c>
      <c r="E10135">
        <f ca="1">OFFSET(ElementsDB!$AQ$2,SeriesSelection!A10135-1,SeriesSelection!B10135-1)</f>
        <v>0</v>
      </c>
      <c r="F10135">
        <f>_xlfn.XLOOKUP(A10135,Table4[Lfd],Table4[Periods],"Err",0)</f>
        <v>0</v>
      </c>
      <c r="G10135" t="b">
        <f t="shared" si="478"/>
        <v>0</v>
      </c>
    </row>
    <row r="10136" spans="1:7" hidden="1" x14ac:dyDescent="0.25">
      <c r="A10136">
        <f t="shared" si="479"/>
        <v>282</v>
      </c>
      <c r="B10136">
        <f t="shared" si="480"/>
        <v>19</v>
      </c>
      <c r="C10136" t="str">
        <f>_xlfn.XLOOKUP(A10136,Table4[Lfd],Table4[idElementValue],"Err",0)</f>
        <v/>
      </c>
      <c r="D10136">
        <f t="shared" si="480"/>
        <v>19</v>
      </c>
      <c r="E10136">
        <f ca="1">OFFSET(ElementsDB!$AQ$2,SeriesSelection!A10136-1,SeriesSelection!B10136-1)</f>
        <v>0</v>
      </c>
      <c r="F10136">
        <f>_xlfn.XLOOKUP(A10136,Table4[Lfd],Table4[Periods],"Err",0)</f>
        <v>0</v>
      </c>
      <c r="G10136" t="b">
        <f t="shared" si="478"/>
        <v>0</v>
      </c>
    </row>
    <row r="10137" spans="1:7" hidden="1" x14ac:dyDescent="0.25">
      <c r="A10137">
        <f t="shared" si="479"/>
        <v>282</v>
      </c>
      <c r="B10137">
        <f t="shared" si="480"/>
        <v>20</v>
      </c>
      <c r="C10137" t="str">
        <f>_xlfn.XLOOKUP(A10137,Table4[Lfd],Table4[idElementValue],"Err",0)</f>
        <v/>
      </c>
      <c r="D10137">
        <f t="shared" si="480"/>
        <v>20</v>
      </c>
      <c r="E10137">
        <f ca="1">OFFSET(ElementsDB!$AQ$2,SeriesSelection!A10137-1,SeriesSelection!B10137-1)</f>
        <v>0</v>
      </c>
      <c r="F10137">
        <f>_xlfn.XLOOKUP(A10137,Table4[Lfd],Table4[Periods],"Err",0)</f>
        <v>0</v>
      </c>
      <c r="G10137" t="b">
        <f t="shared" si="478"/>
        <v>0</v>
      </c>
    </row>
    <row r="10138" spans="1:7" hidden="1" x14ac:dyDescent="0.25">
      <c r="A10138">
        <f t="shared" si="479"/>
        <v>282</v>
      </c>
      <c r="B10138">
        <f t="shared" si="480"/>
        <v>21</v>
      </c>
      <c r="C10138" t="str">
        <f>_xlfn.XLOOKUP(A10138,Table4[Lfd],Table4[idElementValue],"Err",0)</f>
        <v/>
      </c>
      <c r="D10138">
        <f t="shared" si="480"/>
        <v>21</v>
      </c>
      <c r="E10138">
        <f ca="1">OFFSET(ElementsDB!$AQ$2,SeriesSelection!A10138-1,SeriesSelection!B10138-1)</f>
        <v>0</v>
      </c>
      <c r="F10138">
        <f>_xlfn.XLOOKUP(A10138,Table4[Lfd],Table4[Periods],"Err",0)</f>
        <v>0</v>
      </c>
      <c r="G10138" t="b">
        <f t="shared" si="478"/>
        <v>0</v>
      </c>
    </row>
    <row r="10139" spans="1:7" hidden="1" x14ac:dyDescent="0.25">
      <c r="A10139">
        <f t="shared" si="479"/>
        <v>282</v>
      </c>
      <c r="B10139">
        <f t="shared" si="480"/>
        <v>22</v>
      </c>
      <c r="C10139" t="str">
        <f>_xlfn.XLOOKUP(A10139,Table4[Lfd],Table4[idElementValue],"Err",0)</f>
        <v/>
      </c>
      <c r="D10139">
        <f t="shared" si="480"/>
        <v>22</v>
      </c>
      <c r="E10139">
        <f ca="1">OFFSET(ElementsDB!$AQ$2,SeriesSelection!A10139-1,SeriesSelection!B10139-1)</f>
        <v>0</v>
      </c>
      <c r="F10139">
        <f>_xlfn.XLOOKUP(A10139,Table4[Lfd],Table4[Periods],"Err",0)</f>
        <v>0</v>
      </c>
      <c r="G10139" t="b">
        <f t="shared" si="478"/>
        <v>0</v>
      </c>
    </row>
    <row r="10140" spans="1:7" hidden="1" x14ac:dyDescent="0.25">
      <c r="A10140">
        <f t="shared" si="479"/>
        <v>282</v>
      </c>
      <c r="B10140">
        <f t="shared" si="480"/>
        <v>23</v>
      </c>
      <c r="C10140" t="str">
        <f>_xlfn.XLOOKUP(A10140,Table4[Lfd],Table4[idElementValue],"Err",0)</f>
        <v/>
      </c>
      <c r="D10140">
        <f t="shared" si="480"/>
        <v>23</v>
      </c>
      <c r="E10140">
        <f ca="1">OFFSET(ElementsDB!$AQ$2,SeriesSelection!A10140-1,SeriesSelection!B10140-1)</f>
        <v>0</v>
      </c>
      <c r="F10140">
        <f>_xlfn.XLOOKUP(A10140,Table4[Lfd],Table4[Periods],"Err",0)</f>
        <v>0</v>
      </c>
      <c r="G10140" t="b">
        <f t="shared" si="478"/>
        <v>0</v>
      </c>
    </row>
    <row r="10141" spans="1:7" hidden="1" x14ac:dyDescent="0.25">
      <c r="A10141">
        <f t="shared" si="479"/>
        <v>282</v>
      </c>
      <c r="B10141">
        <f t="shared" si="480"/>
        <v>24</v>
      </c>
      <c r="C10141" t="str">
        <f>_xlfn.XLOOKUP(A10141,Table4[Lfd],Table4[idElementValue],"Err",0)</f>
        <v/>
      </c>
      <c r="D10141">
        <f t="shared" si="480"/>
        <v>24</v>
      </c>
      <c r="E10141">
        <f ca="1">OFFSET(ElementsDB!$AQ$2,SeriesSelection!A10141-1,SeriesSelection!B10141-1)</f>
        <v>0</v>
      </c>
      <c r="F10141">
        <f>_xlfn.XLOOKUP(A10141,Table4[Lfd],Table4[Periods],"Err",0)</f>
        <v>0</v>
      </c>
      <c r="G10141" t="b">
        <f t="shared" si="478"/>
        <v>0</v>
      </c>
    </row>
    <row r="10142" spans="1:7" hidden="1" x14ac:dyDescent="0.25">
      <c r="A10142">
        <f t="shared" si="479"/>
        <v>282</v>
      </c>
      <c r="B10142">
        <f t="shared" si="480"/>
        <v>25</v>
      </c>
      <c r="C10142" t="str">
        <f>_xlfn.XLOOKUP(A10142,Table4[Lfd],Table4[idElementValue],"Err",0)</f>
        <v/>
      </c>
      <c r="D10142">
        <f t="shared" si="480"/>
        <v>25</v>
      </c>
      <c r="E10142">
        <f ca="1">OFFSET(ElementsDB!$AQ$2,SeriesSelection!A10142-1,SeriesSelection!B10142-1)</f>
        <v>0</v>
      </c>
      <c r="F10142">
        <f>_xlfn.XLOOKUP(A10142,Table4[Lfd],Table4[Periods],"Err",0)</f>
        <v>0</v>
      </c>
      <c r="G10142" t="b">
        <f t="shared" si="478"/>
        <v>0</v>
      </c>
    </row>
    <row r="10143" spans="1:7" hidden="1" x14ac:dyDescent="0.25">
      <c r="A10143">
        <f t="shared" si="479"/>
        <v>282</v>
      </c>
      <c r="B10143">
        <f t="shared" si="480"/>
        <v>26</v>
      </c>
      <c r="C10143" t="str">
        <f>_xlfn.XLOOKUP(A10143,Table4[Lfd],Table4[idElementValue],"Err",0)</f>
        <v/>
      </c>
      <c r="D10143">
        <f t="shared" si="480"/>
        <v>26</v>
      </c>
      <c r="E10143">
        <f ca="1">OFFSET(ElementsDB!$AQ$2,SeriesSelection!A10143-1,SeriesSelection!B10143-1)</f>
        <v>0</v>
      </c>
      <c r="F10143">
        <f>_xlfn.XLOOKUP(A10143,Table4[Lfd],Table4[Periods],"Err",0)</f>
        <v>0</v>
      </c>
      <c r="G10143" t="b">
        <f t="shared" si="478"/>
        <v>0</v>
      </c>
    </row>
    <row r="10144" spans="1:7" hidden="1" x14ac:dyDescent="0.25">
      <c r="A10144">
        <f t="shared" si="479"/>
        <v>282</v>
      </c>
      <c r="B10144">
        <f t="shared" si="480"/>
        <v>27</v>
      </c>
      <c r="C10144" t="str">
        <f>_xlfn.XLOOKUP(A10144,Table4[Lfd],Table4[idElementValue],"Err",0)</f>
        <v/>
      </c>
      <c r="D10144">
        <f t="shared" si="480"/>
        <v>27</v>
      </c>
      <c r="E10144">
        <f ca="1">OFFSET(ElementsDB!$AQ$2,SeriesSelection!A10144-1,SeriesSelection!B10144-1)</f>
        <v>0</v>
      </c>
      <c r="F10144">
        <f>_xlfn.XLOOKUP(A10144,Table4[Lfd],Table4[Periods],"Err",0)</f>
        <v>0</v>
      </c>
      <c r="G10144" t="b">
        <f t="shared" si="478"/>
        <v>0</v>
      </c>
    </row>
    <row r="10145" spans="1:7" hidden="1" x14ac:dyDescent="0.25">
      <c r="A10145">
        <f t="shared" si="479"/>
        <v>282</v>
      </c>
      <c r="B10145">
        <f t="shared" si="480"/>
        <v>28</v>
      </c>
      <c r="C10145" t="str">
        <f>_xlfn.XLOOKUP(A10145,Table4[Lfd],Table4[idElementValue],"Err",0)</f>
        <v/>
      </c>
      <c r="D10145">
        <f t="shared" si="480"/>
        <v>28</v>
      </c>
      <c r="E10145">
        <f ca="1">OFFSET(ElementsDB!$AQ$2,SeriesSelection!A10145-1,SeriesSelection!B10145-1)</f>
        <v>0</v>
      </c>
      <c r="F10145">
        <f>_xlfn.XLOOKUP(A10145,Table4[Lfd],Table4[Periods],"Err",0)</f>
        <v>0</v>
      </c>
      <c r="G10145" t="b">
        <f t="shared" si="478"/>
        <v>0</v>
      </c>
    </row>
    <row r="10146" spans="1:7" hidden="1" x14ac:dyDescent="0.25">
      <c r="A10146">
        <f t="shared" si="479"/>
        <v>282</v>
      </c>
      <c r="B10146">
        <f t="shared" si="480"/>
        <v>29</v>
      </c>
      <c r="C10146" t="str">
        <f>_xlfn.XLOOKUP(A10146,Table4[Lfd],Table4[idElementValue],"Err",0)</f>
        <v/>
      </c>
      <c r="D10146">
        <f t="shared" si="480"/>
        <v>29</v>
      </c>
      <c r="E10146">
        <f ca="1">OFFSET(ElementsDB!$AQ$2,SeriesSelection!A10146-1,SeriesSelection!B10146-1)</f>
        <v>0</v>
      </c>
      <c r="F10146">
        <f>_xlfn.XLOOKUP(A10146,Table4[Lfd],Table4[Periods],"Err",0)</f>
        <v>0</v>
      </c>
      <c r="G10146" t="b">
        <f t="shared" si="478"/>
        <v>0</v>
      </c>
    </row>
    <row r="10147" spans="1:7" hidden="1" x14ac:dyDescent="0.25">
      <c r="A10147">
        <f t="shared" si="479"/>
        <v>282</v>
      </c>
      <c r="B10147">
        <f t="shared" si="480"/>
        <v>30</v>
      </c>
      <c r="C10147" t="str">
        <f>_xlfn.XLOOKUP(A10147,Table4[Lfd],Table4[idElementValue],"Err",0)</f>
        <v/>
      </c>
      <c r="D10147">
        <f t="shared" si="480"/>
        <v>30</v>
      </c>
      <c r="E10147">
        <f ca="1">OFFSET(ElementsDB!$AQ$2,SeriesSelection!A10147-1,SeriesSelection!B10147-1)</f>
        <v>0</v>
      </c>
      <c r="F10147">
        <f>_xlfn.XLOOKUP(A10147,Table4[Lfd],Table4[Periods],"Err",0)</f>
        <v>0</v>
      </c>
      <c r="G10147" t="b">
        <f t="shared" si="478"/>
        <v>0</v>
      </c>
    </row>
    <row r="10148" spans="1:7" hidden="1" x14ac:dyDescent="0.25">
      <c r="A10148">
        <f t="shared" si="479"/>
        <v>282</v>
      </c>
      <c r="B10148">
        <f t="shared" si="480"/>
        <v>31</v>
      </c>
      <c r="C10148" t="str">
        <f>_xlfn.XLOOKUP(A10148,Table4[Lfd],Table4[idElementValue],"Err",0)</f>
        <v/>
      </c>
      <c r="D10148">
        <f t="shared" si="480"/>
        <v>31</v>
      </c>
      <c r="E10148">
        <f ca="1">OFFSET(ElementsDB!$AQ$2,SeriesSelection!A10148-1,SeriesSelection!B10148-1)</f>
        <v>0</v>
      </c>
      <c r="F10148">
        <f>_xlfn.XLOOKUP(A10148,Table4[Lfd],Table4[Periods],"Err",0)</f>
        <v>0</v>
      </c>
      <c r="G10148" t="b">
        <f t="shared" si="478"/>
        <v>0</v>
      </c>
    </row>
    <row r="10149" spans="1:7" hidden="1" x14ac:dyDescent="0.25">
      <c r="A10149">
        <f t="shared" si="479"/>
        <v>282</v>
      </c>
      <c r="B10149">
        <f t="shared" si="480"/>
        <v>32</v>
      </c>
      <c r="C10149" t="str">
        <f>_xlfn.XLOOKUP(A10149,Table4[Lfd],Table4[idElementValue],"Err",0)</f>
        <v/>
      </c>
      <c r="D10149">
        <f t="shared" si="480"/>
        <v>32</v>
      </c>
      <c r="E10149">
        <f ca="1">OFFSET(ElementsDB!$AQ$2,SeriesSelection!A10149-1,SeriesSelection!B10149-1)</f>
        <v>0</v>
      </c>
      <c r="F10149">
        <f>_xlfn.XLOOKUP(A10149,Table4[Lfd],Table4[Periods],"Err",0)</f>
        <v>0</v>
      </c>
      <c r="G10149" t="b">
        <f t="shared" si="478"/>
        <v>0</v>
      </c>
    </row>
    <row r="10150" spans="1:7" hidden="1" x14ac:dyDescent="0.25">
      <c r="A10150">
        <f t="shared" si="479"/>
        <v>282</v>
      </c>
      <c r="B10150">
        <f t="shared" si="480"/>
        <v>33</v>
      </c>
      <c r="C10150" t="str">
        <f>_xlfn.XLOOKUP(A10150,Table4[Lfd],Table4[idElementValue],"Err",0)</f>
        <v/>
      </c>
      <c r="D10150">
        <f t="shared" si="480"/>
        <v>33</v>
      </c>
      <c r="E10150">
        <f ca="1">OFFSET(ElementsDB!$AQ$2,SeriesSelection!A10150-1,SeriesSelection!B10150-1)</f>
        <v>0</v>
      </c>
      <c r="F10150">
        <f>_xlfn.XLOOKUP(A10150,Table4[Lfd],Table4[Periods],"Err",0)</f>
        <v>0</v>
      </c>
      <c r="G10150" t="b">
        <f t="shared" si="478"/>
        <v>0</v>
      </c>
    </row>
    <row r="10151" spans="1:7" hidden="1" x14ac:dyDescent="0.25">
      <c r="A10151">
        <f t="shared" si="479"/>
        <v>282</v>
      </c>
      <c r="B10151">
        <f t="shared" si="480"/>
        <v>34</v>
      </c>
      <c r="C10151" t="str">
        <f>_xlfn.XLOOKUP(A10151,Table4[Lfd],Table4[idElementValue],"Err",0)</f>
        <v/>
      </c>
      <c r="D10151">
        <f t="shared" si="480"/>
        <v>34</v>
      </c>
      <c r="E10151">
        <f ca="1">OFFSET(ElementsDB!$AQ$2,SeriesSelection!A10151-1,SeriesSelection!B10151-1)</f>
        <v>0</v>
      </c>
      <c r="F10151">
        <f>_xlfn.XLOOKUP(A10151,Table4[Lfd],Table4[Periods],"Err",0)</f>
        <v>0</v>
      </c>
      <c r="G10151" t="b">
        <f t="shared" si="478"/>
        <v>0</v>
      </c>
    </row>
    <row r="10152" spans="1:7" hidden="1" x14ac:dyDescent="0.25">
      <c r="A10152">
        <f t="shared" si="479"/>
        <v>282</v>
      </c>
      <c r="B10152">
        <f t="shared" si="480"/>
        <v>35</v>
      </c>
      <c r="C10152" t="str">
        <f>_xlfn.XLOOKUP(A10152,Table4[Lfd],Table4[idElementValue],"Err",0)</f>
        <v/>
      </c>
      <c r="D10152">
        <f t="shared" si="480"/>
        <v>35</v>
      </c>
      <c r="E10152">
        <f ca="1">OFFSET(ElementsDB!$AQ$2,SeriesSelection!A10152-1,SeriesSelection!B10152-1)</f>
        <v>0</v>
      </c>
      <c r="F10152">
        <f>_xlfn.XLOOKUP(A10152,Table4[Lfd],Table4[Periods],"Err",0)</f>
        <v>0</v>
      </c>
      <c r="G10152" t="b">
        <f t="shared" si="478"/>
        <v>0</v>
      </c>
    </row>
    <row r="10153" spans="1:7" hidden="1" x14ac:dyDescent="0.25">
      <c r="A10153">
        <f t="shared" si="479"/>
        <v>282</v>
      </c>
      <c r="B10153">
        <f t="shared" si="480"/>
        <v>36</v>
      </c>
      <c r="C10153" t="str">
        <f>_xlfn.XLOOKUP(A10153,Table4[Lfd],Table4[idElementValue],"Err",0)</f>
        <v/>
      </c>
      <c r="D10153">
        <f t="shared" si="480"/>
        <v>36</v>
      </c>
      <c r="E10153">
        <f ca="1">OFFSET(ElementsDB!$AQ$2,SeriesSelection!A10153-1,SeriesSelection!B10153-1)</f>
        <v>0</v>
      </c>
      <c r="F10153">
        <f>_xlfn.XLOOKUP(A10153,Table4[Lfd],Table4[Periods],"Err",0)</f>
        <v>0</v>
      </c>
      <c r="G10153" t="b">
        <f t="shared" si="478"/>
        <v>0</v>
      </c>
    </row>
    <row r="10154" spans="1:7" hidden="1" x14ac:dyDescent="0.25">
      <c r="A10154">
        <f t="shared" si="479"/>
        <v>283</v>
      </c>
      <c r="B10154">
        <f t="shared" si="480"/>
        <v>1</v>
      </c>
      <c r="C10154" t="str">
        <f>_xlfn.XLOOKUP(A10154,Table4[Lfd],Table4[idElementValue],"Err",0)</f>
        <v/>
      </c>
      <c r="D10154">
        <f t="shared" si="480"/>
        <v>1</v>
      </c>
      <c r="E10154">
        <f ca="1">OFFSET(ElementsDB!$AQ$2,SeriesSelection!A10154-1,SeriesSelection!B10154-1)</f>
        <v>0</v>
      </c>
      <c r="F10154">
        <f>_xlfn.XLOOKUP(A10154,Table4[Lfd],Table4[Periods],"Err",0)</f>
        <v>0</v>
      </c>
      <c r="G10154" t="b">
        <f t="shared" si="478"/>
        <v>0</v>
      </c>
    </row>
    <row r="10155" spans="1:7" hidden="1" x14ac:dyDescent="0.25">
      <c r="A10155">
        <f t="shared" si="479"/>
        <v>283</v>
      </c>
      <c r="B10155">
        <f t="shared" si="480"/>
        <v>2</v>
      </c>
      <c r="C10155" t="str">
        <f>_xlfn.XLOOKUP(A10155,Table4[Lfd],Table4[idElementValue],"Err",0)</f>
        <v/>
      </c>
      <c r="D10155">
        <f t="shared" si="480"/>
        <v>2</v>
      </c>
      <c r="E10155">
        <f ca="1">OFFSET(ElementsDB!$AQ$2,SeriesSelection!A10155-1,SeriesSelection!B10155-1)</f>
        <v>0</v>
      </c>
      <c r="F10155">
        <f>_xlfn.XLOOKUP(A10155,Table4[Lfd],Table4[Periods],"Err",0)</f>
        <v>0</v>
      </c>
      <c r="G10155" t="b">
        <f t="shared" si="478"/>
        <v>0</v>
      </c>
    </row>
    <row r="10156" spans="1:7" hidden="1" x14ac:dyDescent="0.25">
      <c r="A10156">
        <f t="shared" si="479"/>
        <v>283</v>
      </c>
      <c r="B10156">
        <f t="shared" si="480"/>
        <v>3</v>
      </c>
      <c r="C10156" t="str">
        <f>_xlfn.XLOOKUP(A10156,Table4[Lfd],Table4[idElementValue],"Err",0)</f>
        <v/>
      </c>
      <c r="D10156">
        <f t="shared" si="480"/>
        <v>3</v>
      </c>
      <c r="E10156">
        <f ca="1">OFFSET(ElementsDB!$AQ$2,SeriesSelection!A10156-1,SeriesSelection!B10156-1)</f>
        <v>0</v>
      </c>
      <c r="F10156">
        <f>_xlfn.XLOOKUP(A10156,Table4[Lfd],Table4[Periods],"Err",0)</f>
        <v>0</v>
      </c>
      <c r="G10156" t="b">
        <f t="shared" si="478"/>
        <v>0</v>
      </c>
    </row>
    <row r="10157" spans="1:7" hidden="1" x14ac:dyDescent="0.25">
      <c r="A10157">
        <f t="shared" si="479"/>
        <v>283</v>
      </c>
      <c r="B10157">
        <f t="shared" si="480"/>
        <v>4</v>
      </c>
      <c r="C10157" t="str">
        <f>_xlfn.XLOOKUP(A10157,Table4[Lfd],Table4[idElementValue],"Err",0)</f>
        <v/>
      </c>
      <c r="D10157">
        <f t="shared" si="480"/>
        <v>4</v>
      </c>
      <c r="E10157">
        <f ca="1">OFFSET(ElementsDB!$AQ$2,SeriesSelection!A10157-1,SeriesSelection!B10157-1)</f>
        <v>0</v>
      </c>
      <c r="F10157">
        <f>_xlfn.XLOOKUP(A10157,Table4[Lfd],Table4[Periods],"Err",0)</f>
        <v>0</v>
      </c>
      <c r="G10157" t="b">
        <f t="shared" si="478"/>
        <v>0</v>
      </c>
    </row>
    <row r="10158" spans="1:7" hidden="1" x14ac:dyDescent="0.25">
      <c r="A10158">
        <f t="shared" si="479"/>
        <v>283</v>
      </c>
      <c r="B10158">
        <f t="shared" si="480"/>
        <v>5</v>
      </c>
      <c r="C10158" t="str">
        <f>_xlfn.XLOOKUP(A10158,Table4[Lfd],Table4[idElementValue],"Err",0)</f>
        <v/>
      </c>
      <c r="D10158">
        <f t="shared" si="480"/>
        <v>5</v>
      </c>
      <c r="E10158">
        <f ca="1">OFFSET(ElementsDB!$AQ$2,SeriesSelection!A10158-1,SeriesSelection!B10158-1)</f>
        <v>0</v>
      </c>
      <c r="F10158">
        <f>_xlfn.XLOOKUP(A10158,Table4[Lfd],Table4[Periods],"Err",0)</f>
        <v>0</v>
      </c>
      <c r="G10158" t="b">
        <f t="shared" si="478"/>
        <v>0</v>
      </c>
    </row>
    <row r="10159" spans="1:7" hidden="1" x14ac:dyDescent="0.25">
      <c r="A10159">
        <f t="shared" si="479"/>
        <v>283</v>
      </c>
      <c r="B10159">
        <f t="shared" si="480"/>
        <v>6</v>
      </c>
      <c r="C10159" t="str">
        <f>_xlfn.XLOOKUP(A10159,Table4[Lfd],Table4[idElementValue],"Err",0)</f>
        <v/>
      </c>
      <c r="D10159">
        <f t="shared" si="480"/>
        <v>6</v>
      </c>
      <c r="E10159">
        <f ca="1">OFFSET(ElementsDB!$AQ$2,SeriesSelection!A10159-1,SeriesSelection!B10159-1)</f>
        <v>0</v>
      </c>
      <c r="F10159">
        <f>_xlfn.XLOOKUP(A10159,Table4[Lfd],Table4[Periods],"Err",0)</f>
        <v>0</v>
      </c>
      <c r="G10159" t="b">
        <f t="shared" si="478"/>
        <v>0</v>
      </c>
    </row>
    <row r="10160" spans="1:7" hidden="1" x14ac:dyDescent="0.25">
      <c r="A10160">
        <f t="shared" si="479"/>
        <v>283</v>
      </c>
      <c r="B10160">
        <f t="shared" si="480"/>
        <v>7</v>
      </c>
      <c r="C10160" t="str">
        <f>_xlfn.XLOOKUP(A10160,Table4[Lfd],Table4[idElementValue],"Err",0)</f>
        <v/>
      </c>
      <c r="D10160">
        <f t="shared" si="480"/>
        <v>7</v>
      </c>
      <c r="E10160">
        <f ca="1">OFFSET(ElementsDB!$AQ$2,SeriesSelection!A10160-1,SeriesSelection!B10160-1)</f>
        <v>0</v>
      </c>
      <c r="F10160">
        <f>_xlfn.XLOOKUP(A10160,Table4[Lfd],Table4[Periods],"Err",0)</f>
        <v>0</v>
      </c>
      <c r="G10160" t="b">
        <f t="shared" si="478"/>
        <v>0</v>
      </c>
    </row>
    <row r="10161" spans="1:7" hidden="1" x14ac:dyDescent="0.25">
      <c r="A10161">
        <f t="shared" si="479"/>
        <v>283</v>
      </c>
      <c r="B10161">
        <f t="shared" si="480"/>
        <v>8</v>
      </c>
      <c r="C10161" t="str">
        <f>_xlfn.XLOOKUP(A10161,Table4[Lfd],Table4[idElementValue],"Err",0)</f>
        <v/>
      </c>
      <c r="D10161">
        <f t="shared" si="480"/>
        <v>8</v>
      </c>
      <c r="E10161">
        <f ca="1">OFFSET(ElementsDB!$AQ$2,SeriesSelection!A10161-1,SeriesSelection!B10161-1)</f>
        <v>0</v>
      </c>
      <c r="F10161">
        <f>_xlfn.XLOOKUP(A10161,Table4[Lfd],Table4[Periods],"Err",0)</f>
        <v>0</v>
      </c>
      <c r="G10161" t="b">
        <f t="shared" si="478"/>
        <v>0</v>
      </c>
    </row>
    <row r="10162" spans="1:7" hidden="1" x14ac:dyDescent="0.25">
      <c r="A10162">
        <f t="shared" si="479"/>
        <v>283</v>
      </c>
      <c r="B10162">
        <f t="shared" si="480"/>
        <v>9</v>
      </c>
      <c r="C10162" t="str">
        <f>_xlfn.XLOOKUP(A10162,Table4[Lfd],Table4[idElementValue],"Err",0)</f>
        <v/>
      </c>
      <c r="D10162">
        <f t="shared" si="480"/>
        <v>9</v>
      </c>
      <c r="E10162">
        <f ca="1">OFFSET(ElementsDB!$AQ$2,SeriesSelection!A10162-1,SeriesSelection!B10162-1)</f>
        <v>0</v>
      </c>
      <c r="F10162">
        <f>_xlfn.XLOOKUP(A10162,Table4[Lfd],Table4[Periods],"Err",0)</f>
        <v>0</v>
      </c>
      <c r="G10162" t="b">
        <f t="shared" si="478"/>
        <v>0</v>
      </c>
    </row>
    <row r="10163" spans="1:7" hidden="1" x14ac:dyDescent="0.25">
      <c r="A10163">
        <f t="shared" si="479"/>
        <v>283</v>
      </c>
      <c r="B10163">
        <f t="shared" si="480"/>
        <v>10</v>
      </c>
      <c r="C10163" t="str">
        <f>_xlfn.XLOOKUP(A10163,Table4[Lfd],Table4[idElementValue],"Err",0)</f>
        <v/>
      </c>
      <c r="D10163">
        <f t="shared" si="480"/>
        <v>10</v>
      </c>
      <c r="E10163">
        <f ca="1">OFFSET(ElementsDB!$AQ$2,SeriesSelection!A10163-1,SeriesSelection!B10163-1)</f>
        <v>0</v>
      </c>
      <c r="F10163">
        <f>_xlfn.XLOOKUP(A10163,Table4[Lfd],Table4[Periods],"Err",0)</f>
        <v>0</v>
      </c>
      <c r="G10163" t="b">
        <f t="shared" si="478"/>
        <v>0</v>
      </c>
    </row>
    <row r="10164" spans="1:7" hidden="1" x14ac:dyDescent="0.25">
      <c r="A10164">
        <f t="shared" si="479"/>
        <v>283</v>
      </c>
      <c r="B10164">
        <f t="shared" si="480"/>
        <v>11</v>
      </c>
      <c r="C10164" t="str">
        <f>_xlfn.XLOOKUP(A10164,Table4[Lfd],Table4[idElementValue],"Err",0)</f>
        <v/>
      </c>
      <c r="D10164">
        <f t="shared" si="480"/>
        <v>11</v>
      </c>
      <c r="E10164">
        <f ca="1">OFFSET(ElementsDB!$AQ$2,SeriesSelection!A10164-1,SeriesSelection!B10164-1)</f>
        <v>0</v>
      </c>
      <c r="F10164">
        <f>_xlfn.XLOOKUP(A10164,Table4[Lfd],Table4[Periods],"Err",0)</f>
        <v>0</v>
      </c>
      <c r="G10164" t="b">
        <f t="shared" si="478"/>
        <v>0</v>
      </c>
    </row>
    <row r="10165" spans="1:7" hidden="1" x14ac:dyDescent="0.25">
      <c r="A10165">
        <f t="shared" si="479"/>
        <v>283</v>
      </c>
      <c r="B10165">
        <f t="shared" si="480"/>
        <v>12</v>
      </c>
      <c r="C10165" t="str">
        <f>_xlfn.XLOOKUP(A10165,Table4[Lfd],Table4[idElementValue],"Err",0)</f>
        <v/>
      </c>
      <c r="D10165">
        <f t="shared" si="480"/>
        <v>12</v>
      </c>
      <c r="E10165">
        <f ca="1">OFFSET(ElementsDB!$AQ$2,SeriesSelection!A10165-1,SeriesSelection!B10165-1)</f>
        <v>0</v>
      </c>
      <c r="F10165">
        <f>_xlfn.XLOOKUP(A10165,Table4[Lfd],Table4[Periods],"Err",0)</f>
        <v>0</v>
      </c>
      <c r="G10165" t="b">
        <f t="shared" si="478"/>
        <v>0</v>
      </c>
    </row>
    <row r="10166" spans="1:7" hidden="1" x14ac:dyDescent="0.25">
      <c r="A10166">
        <f t="shared" si="479"/>
        <v>283</v>
      </c>
      <c r="B10166">
        <f t="shared" si="480"/>
        <v>13</v>
      </c>
      <c r="C10166" t="str">
        <f>_xlfn.XLOOKUP(A10166,Table4[Lfd],Table4[idElementValue],"Err",0)</f>
        <v/>
      </c>
      <c r="D10166">
        <f t="shared" si="480"/>
        <v>13</v>
      </c>
      <c r="E10166">
        <f ca="1">OFFSET(ElementsDB!$AQ$2,SeriesSelection!A10166-1,SeriesSelection!B10166-1)</f>
        <v>0</v>
      </c>
      <c r="F10166">
        <f>_xlfn.XLOOKUP(A10166,Table4[Lfd],Table4[Periods],"Err",0)</f>
        <v>0</v>
      </c>
      <c r="G10166" t="b">
        <f t="shared" si="478"/>
        <v>0</v>
      </c>
    </row>
    <row r="10167" spans="1:7" hidden="1" x14ac:dyDescent="0.25">
      <c r="A10167">
        <f t="shared" si="479"/>
        <v>283</v>
      </c>
      <c r="B10167">
        <f t="shared" si="480"/>
        <v>14</v>
      </c>
      <c r="C10167" t="str">
        <f>_xlfn.XLOOKUP(A10167,Table4[Lfd],Table4[idElementValue],"Err",0)</f>
        <v/>
      </c>
      <c r="D10167">
        <f t="shared" si="480"/>
        <v>14</v>
      </c>
      <c r="E10167">
        <f ca="1">OFFSET(ElementsDB!$AQ$2,SeriesSelection!A10167-1,SeriesSelection!B10167-1)</f>
        <v>0</v>
      </c>
      <c r="F10167">
        <f>_xlfn.XLOOKUP(A10167,Table4[Lfd],Table4[Periods],"Err",0)</f>
        <v>0</v>
      </c>
      <c r="G10167" t="b">
        <f t="shared" si="478"/>
        <v>0</v>
      </c>
    </row>
    <row r="10168" spans="1:7" hidden="1" x14ac:dyDescent="0.25">
      <c r="A10168">
        <f t="shared" si="479"/>
        <v>283</v>
      </c>
      <c r="B10168">
        <f t="shared" si="480"/>
        <v>15</v>
      </c>
      <c r="C10168" t="str">
        <f>_xlfn.XLOOKUP(A10168,Table4[Lfd],Table4[idElementValue],"Err",0)</f>
        <v/>
      </c>
      <c r="D10168">
        <f t="shared" si="480"/>
        <v>15</v>
      </c>
      <c r="E10168">
        <f ca="1">OFFSET(ElementsDB!$AQ$2,SeriesSelection!A10168-1,SeriesSelection!B10168-1)</f>
        <v>0</v>
      </c>
      <c r="F10168">
        <f>_xlfn.XLOOKUP(A10168,Table4[Lfd],Table4[Periods],"Err",0)</f>
        <v>0</v>
      </c>
      <c r="G10168" t="b">
        <f t="shared" si="478"/>
        <v>0</v>
      </c>
    </row>
    <row r="10169" spans="1:7" hidden="1" x14ac:dyDescent="0.25">
      <c r="A10169">
        <f t="shared" si="479"/>
        <v>283</v>
      </c>
      <c r="B10169">
        <f t="shared" si="480"/>
        <v>16</v>
      </c>
      <c r="C10169" t="str">
        <f>_xlfn.XLOOKUP(A10169,Table4[Lfd],Table4[idElementValue],"Err",0)</f>
        <v/>
      </c>
      <c r="D10169">
        <f t="shared" si="480"/>
        <v>16</v>
      </c>
      <c r="E10169">
        <f ca="1">OFFSET(ElementsDB!$AQ$2,SeriesSelection!A10169-1,SeriesSelection!B10169-1)</f>
        <v>0</v>
      </c>
      <c r="F10169">
        <f>_xlfn.XLOOKUP(A10169,Table4[Lfd],Table4[Periods],"Err",0)</f>
        <v>0</v>
      </c>
      <c r="G10169" t="b">
        <f t="shared" si="478"/>
        <v>0</v>
      </c>
    </row>
    <row r="10170" spans="1:7" hidden="1" x14ac:dyDescent="0.25">
      <c r="A10170">
        <f t="shared" si="479"/>
        <v>283</v>
      </c>
      <c r="B10170">
        <f t="shared" si="480"/>
        <v>17</v>
      </c>
      <c r="C10170" t="str">
        <f>_xlfn.XLOOKUP(A10170,Table4[Lfd],Table4[idElementValue],"Err",0)</f>
        <v/>
      </c>
      <c r="D10170">
        <f t="shared" si="480"/>
        <v>17</v>
      </c>
      <c r="E10170">
        <f ca="1">OFFSET(ElementsDB!$AQ$2,SeriesSelection!A10170-1,SeriesSelection!B10170-1)</f>
        <v>0</v>
      </c>
      <c r="F10170">
        <f>_xlfn.XLOOKUP(A10170,Table4[Lfd],Table4[Periods],"Err",0)</f>
        <v>0</v>
      </c>
      <c r="G10170" t="b">
        <f t="shared" si="478"/>
        <v>0</v>
      </c>
    </row>
    <row r="10171" spans="1:7" hidden="1" x14ac:dyDescent="0.25">
      <c r="A10171">
        <f t="shared" si="479"/>
        <v>283</v>
      </c>
      <c r="B10171">
        <f t="shared" si="480"/>
        <v>18</v>
      </c>
      <c r="C10171" t="str">
        <f>_xlfn.XLOOKUP(A10171,Table4[Lfd],Table4[idElementValue],"Err",0)</f>
        <v/>
      </c>
      <c r="D10171">
        <f t="shared" si="480"/>
        <v>18</v>
      </c>
      <c r="E10171">
        <f ca="1">OFFSET(ElementsDB!$AQ$2,SeriesSelection!A10171-1,SeriesSelection!B10171-1)</f>
        <v>0</v>
      </c>
      <c r="F10171">
        <f>_xlfn.XLOOKUP(A10171,Table4[Lfd],Table4[Periods],"Err",0)</f>
        <v>0</v>
      </c>
      <c r="G10171" t="b">
        <f t="shared" si="478"/>
        <v>0</v>
      </c>
    </row>
    <row r="10172" spans="1:7" hidden="1" x14ac:dyDescent="0.25">
      <c r="A10172">
        <f t="shared" si="479"/>
        <v>283</v>
      </c>
      <c r="B10172">
        <f t="shared" si="480"/>
        <v>19</v>
      </c>
      <c r="C10172" t="str">
        <f>_xlfn.XLOOKUP(A10172,Table4[Lfd],Table4[idElementValue],"Err",0)</f>
        <v/>
      </c>
      <c r="D10172">
        <f t="shared" si="480"/>
        <v>19</v>
      </c>
      <c r="E10172">
        <f ca="1">OFFSET(ElementsDB!$AQ$2,SeriesSelection!A10172-1,SeriesSelection!B10172-1)</f>
        <v>0</v>
      </c>
      <c r="F10172">
        <f>_xlfn.XLOOKUP(A10172,Table4[Lfd],Table4[Periods],"Err",0)</f>
        <v>0</v>
      </c>
      <c r="G10172" t="b">
        <f t="shared" si="478"/>
        <v>0</v>
      </c>
    </row>
    <row r="10173" spans="1:7" hidden="1" x14ac:dyDescent="0.25">
      <c r="A10173">
        <f t="shared" si="479"/>
        <v>283</v>
      </c>
      <c r="B10173">
        <f t="shared" si="480"/>
        <v>20</v>
      </c>
      <c r="C10173" t="str">
        <f>_xlfn.XLOOKUP(A10173,Table4[Lfd],Table4[idElementValue],"Err",0)</f>
        <v/>
      </c>
      <c r="D10173">
        <f t="shared" si="480"/>
        <v>20</v>
      </c>
      <c r="E10173">
        <f ca="1">OFFSET(ElementsDB!$AQ$2,SeriesSelection!A10173-1,SeriesSelection!B10173-1)</f>
        <v>0</v>
      </c>
      <c r="F10173">
        <f>_xlfn.XLOOKUP(A10173,Table4[Lfd],Table4[Periods],"Err",0)</f>
        <v>0</v>
      </c>
      <c r="G10173" t="b">
        <f t="shared" si="478"/>
        <v>0</v>
      </c>
    </row>
    <row r="10174" spans="1:7" hidden="1" x14ac:dyDescent="0.25">
      <c r="A10174">
        <f t="shared" si="479"/>
        <v>283</v>
      </c>
      <c r="B10174">
        <f t="shared" si="480"/>
        <v>21</v>
      </c>
      <c r="C10174" t="str">
        <f>_xlfn.XLOOKUP(A10174,Table4[Lfd],Table4[idElementValue],"Err",0)</f>
        <v/>
      </c>
      <c r="D10174">
        <f t="shared" si="480"/>
        <v>21</v>
      </c>
      <c r="E10174">
        <f ca="1">OFFSET(ElementsDB!$AQ$2,SeriesSelection!A10174-1,SeriesSelection!B10174-1)</f>
        <v>0</v>
      </c>
      <c r="F10174">
        <f>_xlfn.XLOOKUP(A10174,Table4[Lfd],Table4[Periods],"Err",0)</f>
        <v>0</v>
      </c>
      <c r="G10174" t="b">
        <f t="shared" si="478"/>
        <v>0</v>
      </c>
    </row>
    <row r="10175" spans="1:7" hidden="1" x14ac:dyDescent="0.25">
      <c r="A10175">
        <f t="shared" si="479"/>
        <v>283</v>
      </c>
      <c r="B10175">
        <f t="shared" si="480"/>
        <v>22</v>
      </c>
      <c r="C10175" t="str">
        <f>_xlfn.XLOOKUP(A10175,Table4[Lfd],Table4[idElementValue],"Err",0)</f>
        <v/>
      </c>
      <c r="D10175">
        <f t="shared" si="480"/>
        <v>22</v>
      </c>
      <c r="E10175">
        <f ca="1">OFFSET(ElementsDB!$AQ$2,SeriesSelection!A10175-1,SeriesSelection!B10175-1)</f>
        <v>0</v>
      </c>
      <c r="F10175">
        <f>_xlfn.XLOOKUP(A10175,Table4[Lfd],Table4[Periods],"Err",0)</f>
        <v>0</v>
      </c>
      <c r="G10175" t="b">
        <f t="shared" si="478"/>
        <v>0</v>
      </c>
    </row>
    <row r="10176" spans="1:7" hidden="1" x14ac:dyDescent="0.25">
      <c r="A10176">
        <f t="shared" si="479"/>
        <v>283</v>
      </c>
      <c r="B10176">
        <f t="shared" si="480"/>
        <v>23</v>
      </c>
      <c r="C10176" t="str">
        <f>_xlfn.XLOOKUP(A10176,Table4[Lfd],Table4[idElementValue],"Err",0)</f>
        <v/>
      </c>
      <c r="D10176">
        <f t="shared" si="480"/>
        <v>23</v>
      </c>
      <c r="E10176">
        <f ca="1">OFFSET(ElementsDB!$AQ$2,SeriesSelection!A10176-1,SeriesSelection!B10176-1)</f>
        <v>0</v>
      </c>
      <c r="F10176">
        <f>_xlfn.XLOOKUP(A10176,Table4[Lfd],Table4[Periods],"Err",0)</f>
        <v>0</v>
      </c>
      <c r="G10176" t="b">
        <f t="shared" si="478"/>
        <v>0</v>
      </c>
    </row>
    <row r="10177" spans="1:7" hidden="1" x14ac:dyDescent="0.25">
      <c r="A10177">
        <f t="shared" si="479"/>
        <v>283</v>
      </c>
      <c r="B10177">
        <f t="shared" si="480"/>
        <v>24</v>
      </c>
      <c r="C10177" t="str">
        <f>_xlfn.XLOOKUP(A10177,Table4[Lfd],Table4[idElementValue],"Err",0)</f>
        <v/>
      </c>
      <c r="D10177">
        <f t="shared" si="480"/>
        <v>24</v>
      </c>
      <c r="E10177">
        <f ca="1">OFFSET(ElementsDB!$AQ$2,SeriesSelection!A10177-1,SeriesSelection!B10177-1)</f>
        <v>0</v>
      </c>
      <c r="F10177">
        <f>_xlfn.XLOOKUP(A10177,Table4[Lfd],Table4[Periods],"Err",0)</f>
        <v>0</v>
      </c>
      <c r="G10177" t="b">
        <f t="shared" si="478"/>
        <v>0</v>
      </c>
    </row>
    <row r="10178" spans="1:7" hidden="1" x14ac:dyDescent="0.25">
      <c r="A10178">
        <f t="shared" si="479"/>
        <v>283</v>
      </c>
      <c r="B10178">
        <f t="shared" si="480"/>
        <v>25</v>
      </c>
      <c r="C10178" t="str">
        <f>_xlfn.XLOOKUP(A10178,Table4[Lfd],Table4[idElementValue],"Err",0)</f>
        <v/>
      </c>
      <c r="D10178">
        <f t="shared" si="480"/>
        <v>25</v>
      </c>
      <c r="E10178">
        <f ca="1">OFFSET(ElementsDB!$AQ$2,SeriesSelection!A10178-1,SeriesSelection!B10178-1)</f>
        <v>0</v>
      </c>
      <c r="F10178">
        <f>_xlfn.XLOOKUP(A10178,Table4[Lfd],Table4[Periods],"Err",0)</f>
        <v>0</v>
      </c>
      <c r="G10178" t="b">
        <f t="shared" ref="G10178:G10241" si="481">(D10178&lt;=F10178)</f>
        <v>0</v>
      </c>
    </row>
    <row r="10179" spans="1:7" hidden="1" x14ac:dyDescent="0.25">
      <c r="A10179">
        <f t="shared" si="479"/>
        <v>283</v>
      </c>
      <c r="B10179">
        <f t="shared" si="480"/>
        <v>26</v>
      </c>
      <c r="C10179" t="str">
        <f>_xlfn.XLOOKUP(A10179,Table4[Lfd],Table4[idElementValue],"Err",0)</f>
        <v/>
      </c>
      <c r="D10179">
        <f t="shared" si="480"/>
        <v>26</v>
      </c>
      <c r="E10179">
        <f ca="1">OFFSET(ElementsDB!$AQ$2,SeriesSelection!A10179-1,SeriesSelection!B10179-1)</f>
        <v>0</v>
      </c>
      <c r="F10179">
        <f>_xlfn.XLOOKUP(A10179,Table4[Lfd],Table4[Periods],"Err",0)</f>
        <v>0</v>
      </c>
      <c r="G10179" t="b">
        <f t="shared" si="481"/>
        <v>0</v>
      </c>
    </row>
    <row r="10180" spans="1:7" hidden="1" x14ac:dyDescent="0.25">
      <c r="A10180">
        <f t="shared" si="479"/>
        <v>283</v>
      </c>
      <c r="B10180">
        <f t="shared" si="480"/>
        <v>27</v>
      </c>
      <c r="C10180" t="str">
        <f>_xlfn.XLOOKUP(A10180,Table4[Lfd],Table4[idElementValue],"Err",0)</f>
        <v/>
      </c>
      <c r="D10180">
        <f t="shared" si="480"/>
        <v>27</v>
      </c>
      <c r="E10180">
        <f ca="1">OFFSET(ElementsDB!$AQ$2,SeriesSelection!A10180-1,SeriesSelection!B10180-1)</f>
        <v>0</v>
      </c>
      <c r="F10180">
        <f>_xlfn.XLOOKUP(A10180,Table4[Lfd],Table4[Periods],"Err",0)</f>
        <v>0</v>
      </c>
      <c r="G10180" t="b">
        <f t="shared" si="481"/>
        <v>0</v>
      </c>
    </row>
    <row r="10181" spans="1:7" hidden="1" x14ac:dyDescent="0.25">
      <c r="A10181">
        <f t="shared" si="479"/>
        <v>283</v>
      </c>
      <c r="B10181">
        <f t="shared" si="480"/>
        <v>28</v>
      </c>
      <c r="C10181" t="str">
        <f>_xlfn.XLOOKUP(A10181,Table4[Lfd],Table4[idElementValue],"Err",0)</f>
        <v/>
      </c>
      <c r="D10181">
        <f t="shared" si="480"/>
        <v>28</v>
      </c>
      <c r="E10181">
        <f ca="1">OFFSET(ElementsDB!$AQ$2,SeriesSelection!A10181-1,SeriesSelection!B10181-1)</f>
        <v>0</v>
      </c>
      <c r="F10181">
        <f>_xlfn.XLOOKUP(A10181,Table4[Lfd],Table4[Periods],"Err",0)</f>
        <v>0</v>
      </c>
      <c r="G10181" t="b">
        <f t="shared" si="481"/>
        <v>0</v>
      </c>
    </row>
    <row r="10182" spans="1:7" hidden="1" x14ac:dyDescent="0.25">
      <c r="A10182">
        <f t="shared" si="479"/>
        <v>283</v>
      </c>
      <c r="B10182">
        <f t="shared" si="480"/>
        <v>29</v>
      </c>
      <c r="C10182" t="str">
        <f>_xlfn.XLOOKUP(A10182,Table4[Lfd],Table4[idElementValue],"Err",0)</f>
        <v/>
      </c>
      <c r="D10182">
        <f t="shared" si="480"/>
        <v>29</v>
      </c>
      <c r="E10182">
        <f ca="1">OFFSET(ElementsDB!$AQ$2,SeriesSelection!A10182-1,SeriesSelection!B10182-1)</f>
        <v>0</v>
      </c>
      <c r="F10182">
        <f>_xlfn.XLOOKUP(A10182,Table4[Lfd],Table4[Periods],"Err",0)</f>
        <v>0</v>
      </c>
      <c r="G10182" t="b">
        <f t="shared" si="481"/>
        <v>0</v>
      </c>
    </row>
    <row r="10183" spans="1:7" hidden="1" x14ac:dyDescent="0.25">
      <c r="A10183">
        <f t="shared" si="479"/>
        <v>283</v>
      </c>
      <c r="B10183">
        <f t="shared" si="480"/>
        <v>30</v>
      </c>
      <c r="C10183" t="str">
        <f>_xlfn.XLOOKUP(A10183,Table4[Lfd],Table4[idElementValue],"Err",0)</f>
        <v/>
      </c>
      <c r="D10183">
        <f t="shared" si="480"/>
        <v>30</v>
      </c>
      <c r="E10183">
        <f ca="1">OFFSET(ElementsDB!$AQ$2,SeriesSelection!A10183-1,SeriesSelection!B10183-1)</f>
        <v>0</v>
      </c>
      <c r="F10183">
        <f>_xlfn.XLOOKUP(A10183,Table4[Lfd],Table4[Periods],"Err",0)</f>
        <v>0</v>
      </c>
      <c r="G10183" t="b">
        <f t="shared" si="481"/>
        <v>0</v>
      </c>
    </row>
    <row r="10184" spans="1:7" hidden="1" x14ac:dyDescent="0.25">
      <c r="A10184">
        <f t="shared" si="479"/>
        <v>283</v>
      </c>
      <c r="B10184">
        <f t="shared" si="480"/>
        <v>31</v>
      </c>
      <c r="C10184" t="str">
        <f>_xlfn.XLOOKUP(A10184,Table4[Lfd],Table4[idElementValue],"Err",0)</f>
        <v/>
      </c>
      <c r="D10184">
        <f t="shared" si="480"/>
        <v>31</v>
      </c>
      <c r="E10184">
        <f ca="1">OFFSET(ElementsDB!$AQ$2,SeriesSelection!A10184-1,SeriesSelection!B10184-1)</f>
        <v>0</v>
      </c>
      <c r="F10184">
        <f>_xlfn.XLOOKUP(A10184,Table4[Lfd],Table4[Periods],"Err",0)</f>
        <v>0</v>
      </c>
      <c r="G10184" t="b">
        <f t="shared" si="481"/>
        <v>0</v>
      </c>
    </row>
    <row r="10185" spans="1:7" hidden="1" x14ac:dyDescent="0.25">
      <c r="A10185">
        <f t="shared" si="479"/>
        <v>283</v>
      </c>
      <c r="B10185">
        <f t="shared" si="480"/>
        <v>32</v>
      </c>
      <c r="C10185" t="str">
        <f>_xlfn.XLOOKUP(A10185,Table4[Lfd],Table4[idElementValue],"Err",0)</f>
        <v/>
      </c>
      <c r="D10185">
        <f t="shared" si="480"/>
        <v>32</v>
      </c>
      <c r="E10185">
        <f ca="1">OFFSET(ElementsDB!$AQ$2,SeriesSelection!A10185-1,SeriesSelection!B10185-1)</f>
        <v>0</v>
      </c>
      <c r="F10185">
        <f>_xlfn.XLOOKUP(A10185,Table4[Lfd],Table4[Periods],"Err",0)</f>
        <v>0</v>
      </c>
      <c r="G10185" t="b">
        <f t="shared" si="481"/>
        <v>0</v>
      </c>
    </row>
    <row r="10186" spans="1:7" hidden="1" x14ac:dyDescent="0.25">
      <c r="A10186">
        <f t="shared" si="479"/>
        <v>283</v>
      </c>
      <c r="B10186">
        <f t="shared" si="480"/>
        <v>33</v>
      </c>
      <c r="C10186" t="str">
        <f>_xlfn.XLOOKUP(A10186,Table4[Lfd],Table4[idElementValue],"Err",0)</f>
        <v/>
      </c>
      <c r="D10186">
        <f t="shared" si="480"/>
        <v>33</v>
      </c>
      <c r="E10186">
        <f ca="1">OFFSET(ElementsDB!$AQ$2,SeriesSelection!A10186-1,SeriesSelection!B10186-1)</f>
        <v>0</v>
      </c>
      <c r="F10186">
        <f>_xlfn.XLOOKUP(A10186,Table4[Lfd],Table4[Periods],"Err",0)</f>
        <v>0</v>
      </c>
      <c r="G10186" t="b">
        <f t="shared" si="481"/>
        <v>0</v>
      </c>
    </row>
    <row r="10187" spans="1:7" hidden="1" x14ac:dyDescent="0.25">
      <c r="A10187">
        <f t="shared" si="479"/>
        <v>283</v>
      </c>
      <c r="B10187">
        <f t="shared" si="480"/>
        <v>34</v>
      </c>
      <c r="C10187" t="str">
        <f>_xlfn.XLOOKUP(A10187,Table4[Lfd],Table4[idElementValue],"Err",0)</f>
        <v/>
      </c>
      <c r="D10187">
        <f t="shared" si="480"/>
        <v>34</v>
      </c>
      <c r="E10187">
        <f ca="1">OFFSET(ElementsDB!$AQ$2,SeriesSelection!A10187-1,SeriesSelection!B10187-1)</f>
        <v>0</v>
      </c>
      <c r="F10187">
        <f>_xlfn.XLOOKUP(A10187,Table4[Lfd],Table4[Periods],"Err",0)</f>
        <v>0</v>
      </c>
      <c r="G10187" t="b">
        <f t="shared" si="481"/>
        <v>0</v>
      </c>
    </row>
    <row r="10188" spans="1:7" hidden="1" x14ac:dyDescent="0.25">
      <c r="A10188">
        <f t="shared" si="479"/>
        <v>283</v>
      </c>
      <c r="B10188">
        <f t="shared" si="480"/>
        <v>35</v>
      </c>
      <c r="C10188" t="str">
        <f>_xlfn.XLOOKUP(A10188,Table4[Lfd],Table4[idElementValue],"Err",0)</f>
        <v/>
      </c>
      <c r="D10188">
        <f t="shared" si="480"/>
        <v>35</v>
      </c>
      <c r="E10188">
        <f ca="1">OFFSET(ElementsDB!$AQ$2,SeriesSelection!A10188-1,SeriesSelection!B10188-1)</f>
        <v>0</v>
      </c>
      <c r="F10188">
        <f>_xlfn.XLOOKUP(A10188,Table4[Lfd],Table4[Periods],"Err",0)</f>
        <v>0</v>
      </c>
      <c r="G10188" t="b">
        <f t="shared" si="481"/>
        <v>0</v>
      </c>
    </row>
    <row r="10189" spans="1:7" hidden="1" x14ac:dyDescent="0.25">
      <c r="A10189">
        <f t="shared" si="479"/>
        <v>283</v>
      </c>
      <c r="B10189">
        <f t="shared" si="480"/>
        <v>36</v>
      </c>
      <c r="C10189" t="str">
        <f>_xlfn.XLOOKUP(A10189,Table4[Lfd],Table4[idElementValue],"Err",0)</f>
        <v/>
      </c>
      <c r="D10189">
        <f t="shared" si="480"/>
        <v>36</v>
      </c>
      <c r="E10189">
        <f ca="1">OFFSET(ElementsDB!$AQ$2,SeriesSelection!A10189-1,SeriesSelection!B10189-1)</f>
        <v>0</v>
      </c>
      <c r="F10189">
        <f>_xlfn.XLOOKUP(A10189,Table4[Lfd],Table4[Periods],"Err",0)</f>
        <v>0</v>
      </c>
      <c r="G10189" t="b">
        <f t="shared" si="481"/>
        <v>0</v>
      </c>
    </row>
    <row r="10190" spans="1:7" hidden="1" x14ac:dyDescent="0.25">
      <c r="A10190">
        <f t="shared" si="479"/>
        <v>284</v>
      </c>
      <c r="B10190">
        <f t="shared" si="480"/>
        <v>1</v>
      </c>
      <c r="C10190" t="str">
        <f>_xlfn.XLOOKUP(A10190,Table4[Lfd],Table4[idElementValue],"Err",0)</f>
        <v/>
      </c>
      <c r="D10190">
        <f t="shared" si="480"/>
        <v>1</v>
      </c>
      <c r="E10190">
        <f ca="1">OFFSET(ElementsDB!$AQ$2,SeriesSelection!A10190-1,SeriesSelection!B10190-1)</f>
        <v>0</v>
      </c>
      <c r="F10190">
        <f>_xlfn.XLOOKUP(A10190,Table4[Lfd],Table4[Periods],"Err",0)</f>
        <v>0</v>
      </c>
      <c r="G10190" t="b">
        <f t="shared" si="481"/>
        <v>0</v>
      </c>
    </row>
    <row r="10191" spans="1:7" hidden="1" x14ac:dyDescent="0.25">
      <c r="A10191">
        <f t="shared" si="479"/>
        <v>284</v>
      </c>
      <c r="B10191">
        <f t="shared" si="480"/>
        <v>2</v>
      </c>
      <c r="C10191" t="str">
        <f>_xlfn.XLOOKUP(A10191,Table4[Lfd],Table4[idElementValue],"Err",0)</f>
        <v/>
      </c>
      <c r="D10191">
        <f t="shared" si="480"/>
        <v>2</v>
      </c>
      <c r="E10191">
        <f ca="1">OFFSET(ElementsDB!$AQ$2,SeriesSelection!A10191-1,SeriesSelection!B10191-1)</f>
        <v>0</v>
      </c>
      <c r="F10191">
        <f>_xlfn.XLOOKUP(A10191,Table4[Lfd],Table4[Periods],"Err",0)</f>
        <v>0</v>
      </c>
      <c r="G10191" t="b">
        <f t="shared" si="481"/>
        <v>0</v>
      </c>
    </row>
    <row r="10192" spans="1:7" hidden="1" x14ac:dyDescent="0.25">
      <c r="A10192">
        <f t="shared" ref="A10192:A10255" si="482">IF(B10192=1,A10191+1,A10191)</f>
        <v>284</v>
      </c>
      <c r="B10192">
        <f t="shared" ref="B10192:D10255" si="483">IF(B10191=36,1,B10191+1)</f>
        <v>3</v>
      </c>
      <c r="C10192" t="str">
        <f>_xlfn.XLOOKUP(A10192,Table4[Lfd],Table4[idElementValue],"Err",0)</f>
        <v/>
      </c>
      <c r="D10192">
        <f t="shared" si="483"/>
        <v>3</v>
      </c>
      <c r="E10192">
        <f ca="1">OFFSET(ElementsDB!$AQ$2,SeriesSelection!A10192-1,SeriesSelection!B10192-1)</f>
        <v>0</v>
      </c>
      <c r="F10192">
        <f>_xlfn.XLOOKUP(A10192,Table4[Lfd],Table4[Periods],"Err",0)</f>
        <v>0</v>
      </c>
      <c r="G10192" t="b">
        <f t="shared" si="481"/>
        <v>0</v>
      </c>
    </row>
    <row r="10193" spans="1:7" hidden="1" x14ac:dyDescent="0.25">
      <c r="A10193">
        <f t="shared" si="482"/>
        <v>284</v>
      </c>
      <c r="B10193">
        <f t="shared" si="483"/>
        <v>4</v>
      </c>
      <c r="C10193" t="str">
        <f>_xlfn.XLOOKUP(A10193,Table4[Lfd],Table4[idElementValue],"Err",0)</f>
        <v/>
      </c>
      <c r="D10193">
        <f t="shared" si="483"/>
        <v>4</v>
      </c>
      <c r="E10193">
        <f ca="1">OFFSET(ElementsDB!$AQ$2,SeriesSelection!A10193-1,SeriesSelection!B10193-1)</f>
        <v>0</v>
      </c>
      <c r="F10193">
        <f>_xlfn.XLOOKUP(A10193,Table4[Lfd],Table4[Periods],"Err",0)</f>
        <v>0</v>
      </c>
      <c r="G10193" t="b">
        <f t="shared" si="481"/>
        <v>0</v>
      </c>
    </row>
    <row r="10194" spans="1:7" hidden="1" x14ac:dyDescent="0.25">
      <c r="A10194">
        <f t="shared" si="482"/>
        <v>284</v>
      </c>
      <c r="B10194">
        <f t="shared" si="483"/>
        <v>5</v>
      </c>
      <c r="C10194" t="str">
        <f>_xlfn.XLOOKUP(A10194,Table4[Lfd],Table4[idElementValue],"Err",0)</f>
        <v/>
      </c>
      <c r="D10194">
        <f t="shared" si="483"/>
        <v>5</v>
      </c>
      <c r="E10194">
        <f ca="1">OFFSET(ElementsDB!$AQ$2,SeriesSelection!A10194-1,SeriesSelection!B10194-1)</f>
        <v>0</v>
      </c>
      <c r="F10194">
        <f>_xlfn.XLOOKUP(A10194,Table4[Lfd],Table4[Periods],"Err",0)</f>
        <v>0</v>
      </c>
      <c r="G10194" t="b">
        <f t="shared" si="481"/>
        <v>0</v>
      </c>
    </row>
    <row r="10195" spans="1:7" hidden="1" x14ac:dyDescent="0.25">
      <c r="A10195">
        <f t="shared" si="482"/>
        <v>284</v>
      </c>
      <c r="B10195">
        <f t="shared" si="483"/>
        <v>6</v>
      </c>
      <c r="C10195" t="str">
        <f>_xlfn.XLOOKUP(A10195,Table4[Lfd],Table4[idElementValue],"Err",0)</f>
        <v/>
      </c>
      <c r="D10195">
        <f t="shared" si="483"/>
        <v>6</v>
      </c>
      <c r="E10195">
        <f ca="1">OFFSET(ElementsDB!$AQ$2,SeriesSelection!A10195-1,SeriesSelection!B10195-1)</f>
        <v>0</v>
      </c>
      <c r="F10195">
        <f>_xlfn.XLOOKUP(A10195,Table4[Lfd],Table4[Periods],"Err",0)</f>
        <v>0</v>
      </c>
      <c r="G10195" t="b">
        <f t="shared" si="481"/>
        <v>0</v>
      </c>
    </row>
    <row r="10196" spans="1:7" hidden="1" x14ac:dyDescent="0.25">
      <c r="A10196">
        <f t="shared" si="482"/>
        <v>284</v>
      </c>
      <c r="B10196">
        <f t="shared" si="483"/>
        <v>7</v>
      </c>
      <c r="C10196" t="str">
        <f>_xlfn.XLOOKUP(A10196,Table4[Lfd],Table4[idElementValue],"Err",0)</f>
        <v/>
      </c>
      <c r="D10196">
        <f t="shared" si="483"/>
        <v>7</v>
      </c>
      <c r="E10196">
        <f ca="1">OFFSET(ElementsDB!$AQ$2,SeriesSelection!A10196-1,SeriesSelection!B10196-1)</f>
        <v>0</v>
      </c>
      <c r="F10196">
        <f>_xlfn.XLOOKUP(A10196,Table4[Lfd],Table4[Periods],"Err",0)</f>
        <v>0</v>
      </c>
      <c r="G10196" t="b">
        <f t="shared" si="481"/>
        <v>0</v>
      </c>
    </row>
    <row r="10197" spans="1:7" hidden="1" x14ac:dyDescent="0.25">
      <c r="A10197">
        <f t="shared" si="482"/>
        <v>284</v>
      </c>
      <c r="B10197">
        <f t="shared" si="483"/>
        <v>8</v>
      </c>
      <c r="C10197" t="str">
        <f>_xlfn.XLOOKUP(A10197,Table4[Lfd],Table4[idElementValue],"Err",0)</f>
        <v/>
      </c>
      <c r="D10197">
        <f t="shared" si="483"/>
        <v>8</v>
      </c>
      <c r="E10197">
        <f ca="1">OFFSET(ElementsDB!$AQ$2,SeriesSelection!A10197-1,SeriesSelection!B10197-1)</f>
        <v>0</v>
      </c>
      <c r="F10197">
        <f>_xlfn.XLOOKUP(A10197,Table4[Lfd],Table4[Periods],"Err",0)</f>
        <v>0</v>
      </c>
      <c r="G10197" t="b">
        <f t="shared" si="481"/>
        <v>0</v>
      </c>
    </row>
    <row r="10198" spans="1:7" hidden="1" x14ac:dyDescent="0.25">
      <c r="A10198">
        <f t="shared" si="482"/>
        <v>284</v>
      </c>
      <c r="B10198">
        <f t="shared" si="483"/>
        <v>9</v>
      </c>
      <c r="C10198" t="str">
        <f>_xlfn.XLOOKUP(A10198,Table4[Lfd],Table4[idElementValue],"Err",0)</f>
        <v/>
      </c>
      <c r="D10198">
        <f t="shared" si="483"/>
        <v>9</v>
      </c>
      <c r="E10198">
        <f ca="1">OFFSET(ElementsDB!$AQ$2,SeriesSelection!A10198-1,SeriesSelection!B10198-1)</f>
        <v>0</v>
      </c>
      <c r="F10198">
        <f>_xlfn.XLOOKUP(A10198,Table4[Lfd],Table4[Periods],"Err",0)</f>
        <v>0</v>
      </c>
      <c r="G10198" t="b">
        <f t="shared" si="481"/>
        <v>0</v>
      </c>
    </row>
    <row r="10199" spans="1:7" hidden="1" x14ac:dyDescent="0.25">
      <c r="A10199">
        <f t="shared" si="482"/>
        <v>284</v>
      </c>
      <c r="B10199">
        <f t="shared" si="483"/>
        <v>10</v>
      </c>
      <c r="C10199" t="str">
        <f>_xlfn.XLOOKUP(A10199,Table4[Lfd],Table4[idElementValue],"Err",0)</f>
        <v/>
      </c>
      <c r="D10199">
        <f t="shared" si="483"/>
        <v>10</v>
      </c>
      <c r="E10199">
        <f ca="1">OFFSET(ElementsDB!$AQ$2,SeriesSelection!A10199-1,SeriesSelection!B10199-1)</f>
        <v>0</v>
      </c>
      <c r="F10199">
        <f>_xlfn.XLOOKUP(A10199,Table4[Lfd],Table4[Periods],"Err",0)</f>
        <v>0</v>
      </c>
      <c r="G10199" t="b">
        <f t="shared" si="481"/>
        <v>0</v>
      </c>
    </row>
    <row r="10200" spans="1:7" hidden="1" x14ac:dyDescent="0.25">
      <c r="A10200">
        <f t="shared" si="482"/>
        <v>284</v>
      </c>
      <c r="B10200">
        <f t="shared" si="483"/>
        <v>11</v>
      </c>
      <c r="C10200" t="str">
        <f>_xlfn.XLOOKUP(A10200,Table4[Lfd],Table4[idElementValue],"Err",0)</f>
        <v/>
      </c>
      <c r="D10200">
        <f t="shared" si="483"/>
        <v>11</v>
      </c>
      <c r="E10200">
        <f ca="1">OFFSET(ElementsDB!$AQ$2,SeriesSelection!A10200-1,SeriesSelection!B10200-1)</f>
        <v>0</v>
      </c>
      <c r="F10200">
        <f>_xlfn.XLOOKUP(A10200,Table4[Lfd],Table4[Periods],"Err",0)</f>
        <v>0</v>
      </c>
      <c r="G10200" t="b">
        <f t="shared" si="481"/>
        <v>0</v>
      </c>
    </row>
    <row r="10201" spans="1:7" hidden="1" x14ac:dyDescent="0.25">
      <c r="A10201">
        <f t="shared" si="482"/>
        <v>284</v>
      </c>
      <c r="B10201">
        <f t="shared" si="483"/>
        <v>12</v>
      </c>
      <c r="C10201" t="str">
        <f>_xlfn.XLOOKUP(A10201,Table4[Lfd],Table4[idElementValue],"Err",0)</f>
        <v/>
      </c>
      <c r="D10201">
        <f t="shared" si="483"/>
        <v>12</v>
      </c>
      <c r="E10201">
        <f ca="1">OFFSET(ElementsDB!$AQ$2,SeriesSelection!A10201-1,SeriesSelection!B10201-1)</f>
        <v>0</v>
      </c>
      <c r="F10201">
        <f>_xlfn.XLOOKUP(A10201,Table4[Lfd],Table4[Periods],"Err",0)</f>
        <v>0</v>
      </c>
      <c r="G10201" t="b">
        <f t="shared" si="481"/>
        <v>0</v>
      </c>
    </row>
    <row r="10202" spans="1:7" hidden="1" x14ac:dyDescent="0.25">
      <c r="A10202">
        <f t="shared" si="482"/>
        <v>284</v>
      </c>
      <c r="B10202">
        <f t="shared" si="483"/>
        <v>13</v>
      </c>
      <c r="C10202" t="str">
        <f>_xlfn.XLOOKUP(A10202,Table4[Lfd],Table4[idElementValue],"Err",0)</f>
        <v/>
      </c>
      <c r="D10202">
        <f t="shared" si="483"/>
        <v>13</v>
      </c>
      <c r="E10202">
        <f ca="1">OFFSET(ElementsDB!$AQ$2,SeriesSelection!A10202-1,SeriesSelection!B10202-1)</f>
        <v>0</v>
      </c>
      <c r="F10202">
        <f>_xlfn.XLOOKUP(A10202,Table4[Lfd],Table4[Periods],"Err",0)</f>
        <v>0</v>
      </c>
      <c r="G10202" t="b">
        <f t="shared" si="481"/>
        <v>0</v>
      </c>
    </row>
    <row r="10203" spans="1:7" hidden="1" x14ac:dyDescent="0.25">
      <c r="A10203">
        <f t="shared" si="482"/>
        <v>284</v>
      </c>
      <c r="B10203">
        <f t="shared" si="483"/>
        <v>14</v>
      </c>
      <c r="C10203" t="str">
        <f>_xlfn.XLOOKUP(A10203,Table4[Lfd],Table4[idElementValue],"Err",0)</f>
        <v/>
      </c>
      <c r="D10203">
        <f t="shared" si="483"/>
        <v>14</v>
      </c>
      <c r="E10203">
        <f ca="1">OFFSET(ElementsDB!$AQ$2,SeriesSelection!A10203-1,SeriesSelection!B10203-1)</f>
        <v>0</v>
      </c>
      <c r="F10203">
        <f>_xlfn.XLOOKUP(A10203,Table4[Lfd],Table4[Periods],"Err",0)</f>
        <v>0</v>
      </c>
      <c r="G10203" t="b">
        <f t="shared" si="481"/>
        <v>0</v>
      </c>
    </row>
    <row r="10204" spans="1:7" hidden="1" x14ac:dyDescent="0.25">
      <c r="A10204">
        <f t="shared" si="482"/>
        <v>284</v>
      </c>
      <c r="B10204">
        <f t="shared" si="483"/>
        <v>15</v>
      </c>
      <c r="C10204" t="str">
        <f>_xlfn.XLOOKUP(A10204,Table4[Lfd],Table4[idElementValue],"Err",0)</f>
        <v/>
      </c>
      <c r="D10204">
        <f t="shared" si="483"/>
        <v>15</v>
      </c>
      <c r="E10204">
        <f ca="1">OFFSET(ElementsDB!$AQ$2,SeriesSelection!A10204-1,SeriesSelection!B10204-1)</f>
        <v>0</v>
      </c>
      <c r="F10204">
        <f>_xlfn.XLOOKUP(A10204,Table4[Lfd],Table4[Periods],"Err",0)</f>
        <v>0</v>
      </c>
      <c r="G10204" t="b">
        <f t="shared" si="481"/>
        <v>0</v>
      </c>
    </row>
    <row r="10205" spans="1:7" hidden="1" x14ac:dyDescent="0.25">
      <c r="A10205">
        <f t="shared" si="482"/>
        <v>284</v>
      </c>
      <c r="B10205">
        <f t="shared" si="483"/>
        <v>16</v>
      </c>
      <c r="C10205" t="str">
        <f>_xlfn.XLOOKUP(A10205,Table4[Lfd],Table4[idElementValue],"Err",0)</f>
        <v/>
      </c>
      <c r="D10205">
        <f t="shared" si="483"/>
        <v>16</v>
      </c>
      <c r="E10205">
        <f ca="1">OFFSET(ElementsDB!$AQ$2,SeriesSelection!A10205-1,SeriesSelection!B10205-1)</f>
        <v>0</v>
      </c>
      <c r="F10205">
        <f>_xlfn.XLOOKUP(A10205,Table4[Lfd],Table4[Periods],"Err",0)</f>
        <v>0</v>
      </c>
      <c r="G10205" t="b">
        <f t="shared" si="481"/>
        <v>0</v>
      </c>
    </row>
    <row r="10206" spans="1:7" hidden="1" x14ac:dyDescent="0.25">
      <c r="A10206">
        <f t="shared" si="482"/>
        <v>284</v>
      </c>
      <c r="B10206">
        <f t="shared" si="483"/>
        <v>17</v>
      </c>
      <c r="C10206" t="str">
        <f>_xlfn.XLOOKUP(A10206,Table4[Lfd],Table4[idElementValue],"Err",0)</f>
        <v/>
      </c>
      <c r="D10206">
        <f t="shared" si="483"/>
        <v>17</v>
      </c>
      <c r="E10206">
        <f ca="1">OFFSET(ElementsDB!$AQ$2,SeriesSelection!A10206-1,SeriesSelection!B10206-1)</f>
        <v>0</v>
      </c>
      <c r="F10206">
        <f>_xlfn.XLOOKUP(A10206,Table4[Lfd],Table4[Periods],"Err",0)</f>
        <v>0</v>
      </c>
      <c r="G10206" t="b">
        <f t="shared" si="481"/>
        <v>0</v>
      </c>
    </row>
    <row r="10207" spans="1:7" hidden="1" x14ac:dyDescent="0.25">
      <c r="A10207">
        <f t="shared" si="482"/>
        <v>284</v>
      </c>
      <c r="B10207">
        <f t="shared" si="483"/>
        <v>18</v>
      </c>
      <c r="C10207" t="str">
        <f>_xlfn.XLOOKUP(A10207,Table4[Lfd],Table4[idElementValue],"Err",0)</f>
        <v/>
      </c>
      <c r="D10207">
        <f t="shared" si="483"/>
        <v>18</v>
      </c>
      <c r="E10207">
        <f ca="1">OFFSET(ElementsDB!$AQ$2,SeriesSelection!A10207-1,SeriesSelection!B10207-1)</f>
        <v>0</v>
      </c>
      <c r="F10207">
        <f>_xlfn.XLOOKUP(A10207,Table4[Lfd],Table4[Periods],"Err",0)</f>
        <v>0</v>
      </c>
      <c r="G10207" t="b">
        <f t="shared" si="481"/>
        <v>0</v>
      </c>
    </row>
    <row r="10208" spans="1:7" hidden="1" x14ac:dyDescent="0.25">
      <c r="A10208">
        <f t="shared" si="482"/>
        <v>284</v>
      </c>
      <c r="B10208">
        <f t="shared" si="483"/>
        <v>19</v>
      </c>
      <c r="C10208" t="str">
        <f>_xlfn.XLOOKUP(A10208,Table4[Lfd],Table4[idElementValue],"Err",0)</f>
        <v/>
      </c>
      <c r="D10208">
        <f t="shared" si="483"/>
        <v>19</v>
      </c>
      <c r="E10208">
        <f ca="1">OFFSET(ElementsDB!$AQ$2,SeriesSelection!A10208-1,SeriesSelection!B10208-1)</f>
        <v>0</v>
      </c>
      <c r="F10208">
        <f>_xlfn.XLOOKUP(A10208,Table4[Lfd],Table4[Periods],"Err",0)</f>
        <v>0</v>
      </c>
      <c r="G10208" t="b">
        <f t="shared" si="481"/>
        <v>0</v>
      </c>
    </row>
    <row r="10209" spans="1:7" hidden="1" x14ac:dyDescent="0.25">
      <c r="A10209">
        <f t="shared" si="482"/>
        <v>284</v>
      </c>
      <c r="B10209">
        <f t="shared" si="483"/>
        <v>20</v>
      </c>
      <c r="C10209" t="str">
        <f>_xlfn.XLOOKUP(A10209,Table4[Lfd],Table4[idElementValue],"Err",0)</f>
        <v/>
      </c>
      <c r="D10209">
        <f t="shared" si="483"/>
        <v>20</v>
      </c>
      <c r="E10209">
        <f ca="1">OFFSET(ElementsDB!$AQ$2,SeriesSelection!A10209-1,SeriesSelection!B10209-1)</f>
        <v>0</v>
      </c>
      <c r="F10209">
        <f>_xlfn.XLOOKUP(A10209,Table4[Lfd],Table4[Periods],"Err",0)</f>
        <v>0</v>
      </c>
      <c r="G10209" t="b">
        <f t="shared" si="481"/>
        <v>0</v>
      </c>
    </row>
    <row r="10210" spans="1:7" hidden="1" x14ac:dyDescent="0.25">
      <c r="A10210">
        <f t="shared" si="482"/>
        <v>284</v>
      </c>
      <c r="B10210">
        <f t="shared" si="483"/>
        <v>21</v>
      </c>
      <c r="C10210" t="str">
        <f>_xlfn.XLOOKUP(A10210,Table4[Lfd],Table4[idElementValue],"Err",0)</f>
        <v/>
      </c>
      <c r="D10210">
        <f t="shared" si="483"/>
        <v>21</v>
      </c>
      <c r="E10210">
        <f ca="1">OFFSET(ElementsDB!$AQ$2,SeriesSelection!A10210-1,SeriesSelection!B10210-1)</f>
        <v>0</v>
      </c>
      <c r="F10210">
        <f>_xlfn.XLOOKUP(A10210,Table4[Lfd],Table4[Periods],"Err",0)</f>
        <v>0</v>
      </c>
      <c r="G10210" t="b">
        <f t="shared" si="481"/>
        <v>0</v>
      </c>
    </row>
    <row r="10211" spans="1:7" hidden="1" x14ac:dyDescent="0.25">
      <c r="A10211">
        <f t="shared" si="482"/>
        <v>284</v>
      </c>
      <c r="B10211">
        <f t="shared" si="483"/>
        <v>22</v>
      </c>
      <c r="C10211" t="str">
        <f>_xlfn.XLOOKUP(A10211,Table4[Lfd],Table4[idElementValue],"Err",0)</f>
        <v/>
      </c>
      <c r="D10211">
        <f t="shared" si="483"/>
        <v>22</v>
      </c>
      <c r="E10211">
        <f ca="1">OFFSET(ElementsDB!$AQ$2,SeriesSelection!A10211-1,SeriesSelection!B10211-1)</f>
        <v>0</v>
      </c>
      <c r="F10211">
        <f>_xlfn.XLOOKUP(A10211,Table4[Lfd],Table4[Periods],"Err",0)</f>
        <v>0</v>
      </c>
      <c r="G10211" t="b">
        <f t="shared" si="481"/>
        <v>0</v>
      </c>
    </row>
    <row r="10212" spans="1:7" hidden="1" x14ac:dyDescent="0.25">
      <c r="A10212">
        <f t="shared" si="482"/>
        <v>284</v>
      </c>
      <c r="B10212">
        <f t="shared" si="483"/>
        <v>23</v>
      </c>
      <c r="C10212" t="str">
        <f>_xlfn.XLOOKUP(A10212,Table4[Lfd],Table4[idElementValue],"Err",0)</f>
        <v/>
      </c>
      <c r="D10212">
        <f t="shared" si="483"/>
        <v>23</v>
      </c>
      <c r="E10212">
        <f ca="1">OFFSET(ElementsDB!$AQ$2,SeriesSelection!A10212-1,SeriesSelection!B10212-1)</f>
        <v>0</v>
      </c>
      <c r="F10212">
        <f>_xlfn.XLOOKUP(A10212,Table4[Lfd],Table4[Periods],"Err",0)</f>
        <v>0</v>
      </c>
      <c r="G10212" t="b">
        <f t="shared" si="481"/>
        <v>0</v>
      </c>
    </row>
    <row r="10213" spans="1:7" hidden="1" x14ac:dyDescent="0.25">
      <c r="A10213">
        <f t="shared" si="482"/>
        <v>284</v>
      </c>
      <c r="B10213">
        <f t="shared" si="483"/>
        <v>24</v>
      </c>
      <c r="C10213" t="str">
        <f>_xlfn.XLOOKUP(A10213,Table4[Lfd],Table4[idElementValue],"Err",0)</f>
        <v/>
      </c>
      <c r="D10213">
        <f t="shared" si="483"/>
        <v>24</v>
      </c>
      <c r="E10213">
        <f ca="1">OFFSET(ElementsDB!$AQ$2,SeriesSelection!A10213-1,SeriesSelection!B10213-1)</f>
        <v>0</v>
      </c>
      <c r="F10213">
        <f>_xlfn.XLOOKUP(A10213,Table4[Lfd],Table4[Periods],"Err",0)</f>
        <v>0</v>
      </c>
      <c r="G10213" t="b">
        <f t="shared" si="481"/>
        <v>0</v>
      </c>
    </row>
    <row r="10214" spans="1:7" hidden="1" x14ac:dyDescent="0.25">
      <c r="A10214">
        <f t="shared" si="482"/>
        <v>284</v>
      </c>
      <c r="B10214">
        <f t="shared" si="483"/>
        <v>25</v>
      </c>
      <c r="C10214" t="str">
        <f>_xlfn.XLOOKUP(A10214,Table4[Lfd],Table4[idElementValue],"Err",0)</f>
        <v/>
      </c>
      <c r="D10214">
        <f t="shared" si="483"/>
        <v>25</v>
      </c>
      <c r="E10214">
        <f ca="1">OFFSET(ElementsDB!$AQ$2,SeriesSelection!A10214-1,SeriesSelection!B10214-1)</f>
        <v>0</v>
      </c>
      <c r="F10214">
        <f>_xlfn.XLOOKUP(A10214,Table4[Lfd],Table4[Periods],"Err",0)</f>
        <v>0</v>
      </c>
      <c r="G10214" t="b">
        <f t="shared" si="481"/>
        <v>0</v>
      </c>
    </row>
    <row r="10215" spans="1:7" hidden="1" x14ac:dyDescent="0.25">
      <c r="A10215">
        <f t="shared" si="482"/>
        <v>284</v>
      </c>
      <c r="B10215">
        <f t="shared" si="483"/>
        <v>26</v>
      </c>
      <c r="C10215" t="str">
        <f>_xlfn.XLOOKUP(A10215,Table4[Lfd],Table4[idElementValue],"Err",0)</f>
        <v/>
      </c>
      <c r="D10215">
        <f t="shared" si="483"/>
        <v>26</v>
      </c>
      <c r="E10215">
        <f ca="1">OFFSET(ElementsDB!$AQ$2,SeriesSelection!A10215-1,SeriesSelection!B10215-1)</f>
        <v>0</v>
      </c>
      <c r="F10215">
        <f>_xlfn.XLOOKUP(A10215,Table4[Lfd],Table4[Periods],"Err",0)</f>
        <v>0</v>
      </c>
      <c r="G10215" t="b">
        <f t="shared" si="481"/>
        <v>0</v>
      </c>
    </row>
    <row r="10216" spans="1:7" hidden="1" x14ac:dyDescent="0.25">
      <c r="A10216">
        <f t="shared" si="482"/>
        <v>284</v>
      </c>
      <c r="B10216">
        <f t="shared" si="483"/>
        <v>27</v>
      </c>
      <c r="C10216" t="str">
        <f>_xlfn.XLOOKUP(A10216,Table4[Lfd],Table4[idElementValue],"Err",0)</f>
        <v/>
      </c>
      <c r="D10216">
        <f t="shared" si="483"/>
        <v>27</v>
      </c>
      <c r="E10216">
        <f ca="1">OFFSET(ElementsDB!$AQ$2,SeriesSelection!A10216-1,SeriesSelection!B10216-1)</f>
        <v>0</v>
      </c>
      <c r="F10216">
        <f>_xlfn.XLOOKUP(A10216,Table4[Lfd],Table4[Periods],"Err",0)</f>
        <v>0</v>
      </c>
      <c r="G10216" t="b">
        <f t="shared" si="481"/>
        <v>0</v>
      </c>
    </row>
    <row r="10217" spans="1:7" hidden="1" x14ac:dyDescent="0.25">
      <c r="A10217">
        <f t="shared" si="482"/>
        <v>284</v>
      </c>
      <c r="B10217">
        <f t="shared" si="483"/>
        <v>28</v>
      </c>
      <c r="C10217" t="str">
        <f>_xlfn.XLOOKUP(A10217,Table4[Lfd],Table4[idElementValue],"Err",0)</f>
        <v/>
      </c>
      <c r="D10217">
        <f t="shared" si="483"/>
        <v>28</v>
      </c>
      <c r="E10217">
        <f ca="1">OFFSET(ElementsDB!$AQ$2,SeriesSelection!A10217-1,SeriesSelection!B10217-1)</f>
        <v>0</v>
      </c>
      <c r="F10217">
        <f>_xlfn.XLOOKUP(A10217,Table4[Lfd],Table4[Periods],"Err",0)</f>
        <v>0</v>
      </c>
      <c r="G10217" t="b">
        <f t="shared" si="481"/>
        <v>0</v>
      </c>
    </row>
    <row r="10218" spans="1:7" hidden="1" x14ac:dyDescent="0.25">
      <c r="A10218">
        <f t="shared" si="482"/>
        <v>284</v>
      </c>
      <c r="B10218">
        <f t="shared" si="483"/>
        <v>29</v>
      </c>
      <c r="C10218" t="str">
        <f>_xlfn.XLOOKUP(A10218,Table4[Lfd],Table4[idElementValue],"Err",0)</f>
        <v/>
      </c>
      <c r="D10218">
        <f t="shared" si="483"/>
        <v>29</v>
      </c>
      <c r="E10218">
        <f ca="1">OFFSET(ElementsDB!$AQ$2,SeriesSelection!A10218-1,SeriesSelection!B10218-1)</f>
        <v>0</v>
      </c>
      <c r="F10218">
        <f>_xlfn.XLOOKUP(A10218,Table4[Lfd],Table4[Periods],"Err",0)</f>
        <v>0</v>
      </c>
      <c r="G10218" t="b">
        <f t="shared" si="481"/>
        <v>0</v>
      </c>
    </row>
    <row r="10219" spans="1:7" hidden="1" x14ac:dyDescent="0.25">
      <c r="A10219">
        <f t="shared" si="482"/>
        <v>284</v>
      </c>
      <c r="B10219">
        <f t="shared" si="483"/>
        <v>30</v>
      </c>
      <c r="C10219" t="str">
        <f>_xlfn.XLOOKUP(A10219,Table4[Lfd],Table4[idElementValue],"Err",0)</f>
        <v/>
      </c>
      <c r="D10219">
        <f t="shared" si="483"/>
        <v>30</v>
      </c>
      <c r="E10219">
        <f ca="1">OFFSET(ElementsDB!$AQ$2,SeriesSelection!A10219-1,SeriesSelection!B10219-1)</f>
        <v>0</v>
      </c>
      <c r="F10219">
        <f>_xlfn.XLOOKUP(A10219,Table4[Lfd],Table4[Periods],"Err",0)</f>
        <v>0</v>
      </c>
      <c r="G10219" t="b">
        <f t="shared" si="481"/>
        <v>0</v>
      </c>
    </row>
    <row r="10220" spans="1:7" hidden="1" x14ac:dyDescent="0.25">
      <c r="A10220">
        <f t="shared" si="482"/>
        <v>284</v>
      </c>
      <c r="B10220">
        <f t="shared" si="483"/>
        <v>31</v>
      </c>
      <c r="C10220" t="str">
        <f>_xlfn.XLOOKUP(A10220,Table4[Lfd],Table4[idElementValue],"Err",0)</f>
        <v/>
      </c>
      <c r="D10220">
        <f t="shared" si="483"/>
        <v>31</v>
      </c>
      <c r="E10220">
        <f ca="1">OFFSET(ElementsDB!$AQ$2,SeriesSelection!A10220-1,SeriesSelection!B10220-1)</f>
        <v>0</v>
      </c>
      <c r="F10220">
        <f>_xlfn.XLOOKUP(A10220,Table4[Lfd],Table4[Periods],"Err",0)</f>
        <v>0</v>
      </c>
      <c r="G10220" t="b">
        <f t="shared" si="481"/>
        <v>0</v>
      </c>
    </row>
    <row r="10221" spans="1:7" hidden="1" x14ac:dyDescent="0.25">
      <c r="A10221">
        <f t="shared" si="482"/>
        <v>284</v>
      </c>
      <c r="B10221">
        <f t="shared" si="483"/>
        <v>32</v>
      </c>
      <c r="C10221" t="str">
        <f>_xlfn.XLOOKUP(A10221,Table4[Lfd],Table4[idElementValue],"Err",0)</f>
        <v/>
      </c>
      <c r="D10221">
        <f t="shared" si="483"/>
        <v>32</v>
      </c>
      <c r="E10221">
        <f ca="1">OFFSET(ElementsDB!$AQ$2,SeriesSelection!A10221-1,SeriesSelection!B10221-1)</f>
        <v>0</v>
      </c>
      <c r="F10221">
        <f>_xlfn.XLOOKUP(A10221,Table4[Lfd],Table4[Periods],"Err",0)</f>
        <v>0</v>
      </c>
      <c r="G10221" t="b">
        <f t="shared" si="481"/>
        <v>0</v>
      </c>
    </row>
    <row r="10222" spans="1:7" hidden="1" x14ac:dyDescent="0.25">
      <c r="A10222">
        <f t="shared" si="482"/>
        <v>284</v>
      </c>
      <c r="B10222">
        <f t="shared" si="483"/>
        <v>33</v>
      </c>
      <c r="C10222" t="str">
        <f>_xlfn.XLOOKUP(A10222,Table4[Lfd],Table4[idElementValue],"Err",0)</f>
        <v/>
      </c>
      <c r="D10222">
        <f t="shared" si="483"/>
        <v>33</v>
      </c>
      <c r="E10222">
        <f ca="1">OFFSET(ElementsDB!$AQ$2,SeriesSelection!A10222-1,SeriesSelection!B10222-1)</f>
        <v>0</v>
      </c>
      <c r="F10222">
        <f>_xlfn.XLOOKUP(A10222,Table4[Lfd],Table4[Periods],"Err",0)</f>
        <v>0</v>
      </c>
      <c r="G10222" t="b">
        <f t="shared" si="481"/>
        <v>0</v>
      </c>
    </row>
    <row r="10223" spans="1:7" hidden="1" x14ac:dyDescent="0.25">
      <c r="A10223">
        <f t="shared" si="482"/>
        <v>284</v>
      </c>
      <c r="B10223">
        <f t="shared" si="483"/>
        <v>34</v>
      </c>
      <c r="C10223" t="str">
        <f>_xlfn.XLOOKUP(A10223,Table4[Lfd],Table4[idElementValue],"Err",0)</f>
        <v/>
      </c>
      <c r="D10223">
        <f t="shared" si="483"/>
        <v>34</v>
      </c>
      <c r="E10223">
        <f ca="1">OFFSET(ElementsDB!$AQ$2,SeriesSelection!A10223-1,SeriesSelection!B10223-1)</f>
        <v>0</v>
      </c>
      <c r="F10223">
        <f>_xlfn.XLOOKUP(A10223,Table4[Lfd],Table4[Periods],"Err",0)</f>
        <v>0</v>
      </c>
      <c r="G10223" t="b">
        <f t="shared" si="481"/>
        <v>0</v>
      </c>
    </row>
    <row r="10224" spans="1:7" hidden="1" x14ac:dyDescent="0.25">
      <c r="A10224">
        <f t="shared" si="482"/>
        <v>284</v>
      </c>
      <c r="B10224">
        <f t="shared" si="483"/>
        <v>35</v>
      </c>
      <c r="C10224" t="str">
        <f>_xlfn.XLOOKUP(A10224,Table4[Lfd],Table4[idElementValue],"Err",0)</f>
        <v/>
      </c>
      <c r="D10224">
        <f t="shared" si="483"/>
        <v>35</v>
      </c>
      <c r="E10224">
        <f ca="1">OFFSET(ElementsDB!$AQ$2,SeriesSelection!A10224-1,SeriesSelection!B10224-1)</f>
        <v>0</v>
      </c>
      <c r="F10224">
        <f>_xlfn.XLOOKUP(A10224,Table4[Lfd],Table4[Periods],"Err",0)</f>
        <v>0</v>
      </c>
      <c r="G10224" t="b">
        <f t="shared" si="481"/>
        <v>0</v>
      </c>
    </row>
    <row r="10225" spans="1:7" hidden="1" x14ac:dyDescent="0.25">
      <c r="A10225">
        <f t="shared" si="482"/>
        <v>284</v>
      </c>
      <c r="B10225">
        <f t="shared" si="483"/>
        <v>36</v>
      </c>
      <c r="C10225" t="str">
        <f>_xlfn.XLOOKUP(A10225,Table4[Lfd],Table4[idElementValue],"Err",0)</f>
        <v/>
      </c>
      <c r="D10225">
        <f t="shared" si="483"/>
        <v>36</v>
      </c>
      <c r="E10225">
        <f ca="1">OFFSET(ElementsDB!$AQ$2,SeriesSelection!A10225-1,SeriesSelection!B10225-1)</f>
        <v>0</v>
      </c>
      <c r="F10225">
        <f>_xlfn.XLOOKUP(A10225,Table4[Lfd],Table4[Periods],"Err",0)</f>
        <v>0</v>
      </c>
      <c r="G10225" t="b">
        <f t="shared" si="481"/>
        <v>0</v>
      </c>
    </row>
    <row r="10226" spans="1:7" hidden="1" x14ac:dyDescent="0.25">
      <c r="A10226">
        <f t="shared" si="482"/>
        <v>285</v>
      </c>
      <c r="B10226">
        <f t="shared" si="483"/>
        <v>1</v>
      </c>
      <c r="C10226" t="str">
        <f>_xlfn.XLOOKUP(A10226,Table4[Lfd],Table4[idElementValue],"Err",0)</f>
        <v/>
      </c>
      <c r="D10226">
        <f t="shared" si="483"/>
        <v>1</v>
      </c>
      <c r="E10226">
        <f ca="1">OFFSET(ElementsDB!$AQ$2,SeriesSelection!A10226-1,SeriesSelection!B10226-1)</f>
        <v>0</v>
      </c>
      <c r="F10226">
        <f>_xlfn.XLOOKUP(A10226,Table4[Lfd],Table4[Periods],"Err",0)</f>
        <v>0</v>
      </c>
      <c r="G10226" t="b">
        <f t="shared" si="481"/>
        <v>0</v>
      </c>
    </row>
    <row r="10227" spans="1:7" hidden="1" x14ac:dyDescent="0.25">
      <c r="A10227">
        <f t="shared" si="482"/>
        <v>285</v>
      </c>
      <c r="B10227">
        <f t="shared" si="483"/>
        <v>2</v>
      </c>
      <c r="C10227" t="str">
        <f>_xlfn.XLOOKUP(A10227,Table4[Lfd],Table4[idElementValue],"Err",0)</f>
        <v/>
      </c>
      <c r="D10227">
        <f t="shared" si="483"/>
        <v>2</v>
      </c>
      <c r="E10227">
        <f ca="1">OFFSET(ElementsDB!$AQ$2,SeriesSelection!A10227-1,SeriesSelection!B10227-1)</f>
        <v>0</v>
      </c>
      <c r="F10227">
        <f>_xlfn.XLOOKUP(A10227,Table4[Lfd],Table4[Periods],"Err",0)</f>
        <v>0</v>
      </c>
      <c r="G10227" t="b">
        <f t="shared" si="481"/>
        <v>0</v>
      </c>
    </row>
    <row r="10228" spans="1:7" hidden="1" x14ac:dyDescent="0.25">
      <c r="A10228">
        <f t="shared" si="482"/>
        <v>285</v>
      </c>
      <c r="B10228">
        <f t="shared" si="483"/>
        <v>3</v>
      </c>
      <c r="C10228" t="str">
        <f>_xlfn.XLOOKUP(A10228,Table4[Lfd],Table4[idElementValue],"Err",0)</f>
        <v/>
      </c>
      <c r="D10228">
        <f t="shared" si="483"/>
        <v>3</v>
      </c>
      <c r="E10228">
        <f ca="1">OFFSET(ElementsDB!$AQ$2,SeriesSelection!A10228-1,SeriesSelection!B10228-1)</f>
        <v>0</v>
      </c>
      <c r="F10228">
        <f>_xlfn.XLOOKUP(A10228,Table4[Lfd],Table4[Periods],"Err",0)</f>
        <v>0</v>
      </c>
      <c r="G10228" t="b">
        <f t="shared" si="481"/>
        <v>0</v>
      </c>
    </row>
    <row r="10229" spans="1:7" hidden="1" x14ac:dyDescent="0.25">
      <c r="A10229">
        <f t="shared" si="482"/>
        <v>285</v>
      </c>
      <c r="B10229">
        <f t="shared" si="483"/>
        <v>4</v>
      </c>
      <c r="C10229" t="str">
        <f>_xlfn.XLOOKUP(A10229,Table4[Lfd],Table4[idElementValue],"Err",0)</f>
        <v/>
      </c>
      <c r="D10229">
        <f t="shared" si="483"/>
        <v>4</v>
      </c>
      <c r="E10229">
        <f ca="1">OFFSET(ElementsDB!$AQ$2,SeriesSelection!A10229-1,SeriesSelection!B10229-1)</f>
        <v>0</v>
      </c>
      <c r="F10229">
        <f>_xlfn.XLOOKUP(A10229,Table4[Lfd],Table4[Periods],"Err",0)</f>
        <v>0</v>
      </c>
      <c r="G10229" t="b">
        <f t="shared" si="481"/>
        <v>0</v>
      </c>
    </row>
    <row r="10230" spans="1:7" hidden="1" x14ac:dyDescent="0.25">
      <c r="A10230">
        <f t="shared" si="482"/>
        <v>285</v>
      </c>
      <c r="B10230">
        <f t="shared" si="483"/>
        <v>5</v>
      </c>
      <c r="C10230" t="str">
        <f>_xlfn.XLOOKUP(A10230,Table4[Lfd],Table4[idElementValue],"Err",0)</f>
        <v/>
      </c>
      <c r="D10230">
        <f t="shared" si="483"/>
        <v>5</v>
      </c>
      <c r="E10230">
        <f ca="1">OFFSET(ElementsDB!$AQ$2,SeriesSelection!A10230-1,SeriesSelection!B10230-1)</f>
        <v>0</v>
      </c>
      <c r="F10230">
        <f>_xlfn.XLOOKUP(A10230,Table4[Lfd],Table4[Periods],"Err",0)</f>
        <v>0</v>
      </c>
      <c r="G10230" t="b">
        <f t="shared" si="481"/>
        <v>0</v>
      </c>
    </row>
    <row r="10231" spans="1:7" hidden="1" x14ac:dyDescent="0.25">
      <c r="A10231">
        <f t="shared" si="482"/>
        <v>285</v>
      </c>
      <c r="B10231">
        <f t="shared" si="483"/>
        <v>6</v>
      </c>
      <c r="C10231" t="str">
        <f>_xlfn.XLOOKUP(A10231,Table4[Lfd],Table4[idElementValue],"Err",0)</f>
        <v/>
      </c>
      <c r="D10231">
        <f t="shared" si="483"/>
        <v>6</v>
      </c>
      <c r="E10231">
        <f ca="1">OFFSET(ElementsDB!$AQ$2,SeriesSelection!A10231-1,SeriesSelection!B10231-1)</f>
        <v>0</v>
      </c>
      <c r="F10231">
        <f>_xlfn.XLOOKUP(A10231,Table4[Lfd],Table4[Periods],"Err",0)</f>
        <v>0</v>
      </c>
      <c r="G10231" t="b">
        <f t="shared" si="481"/>
        <v>0</v>
      </c>
    </row>
    <row r="10232" spans="1:7" hidden="1" x14ac:dyDescent="0.25">
      <c r="A10232">
        <f t="shared" si="482"/>
        <v>285</v>
      </c>
      <c r="B10232">
        <f t="shared" si="483"/>
        <v>7</v>
      </c>
      <c r="C10232" t="str">
        <f>_xlfn.XLOOKUP(A10232,Table4[Lfd],Table4[idElementValue],"Err",0)</f>
        <v/>
      </c>
      <c r="D10232">
        <f t="shared" si="483"/>
        <v>7</v>
      </c>
      <c r="E10232">
        <f ca="1">OFFSET(ElementsDB!$AQ$2,SeriesSelection!A10232-1,SeriesSelection!B10232-1)</f>
        <v>0</v>
      </c>
      <c r="F10232">
        <f>_xlfn.XLOOKUP(A10232,Table4[Lfd],Table4[Periods],"Err",0)</f>
        <v>0</v>
      </c>
      <c r="G10232" t="b">
        <f t="shared" si="481"/>
        <v>0</v>
      </c>
    </row>
    <row r="10233" spans="1:7" hidden="1" x14ac:dyDescent="0.25">
      <c r="A10233">
        <f t="shared" si="482"/>
        <v>285</v>
      </c>
      <c r="B10233">
        <f t="shared" si="483"/>
        <v>8</v>
      </c>
      <c r="C10233" t="str">
        <f>_xlfn.XLOOKUP(A10233,Table4[Lfd],Table4[idElementValue],"Err",0)</f>
        <v/>
      </c>
      <c r="D10233">
        <f t="shared" si="483"/>
        <v>8</v>
      </c>
      <c r="E10233">
        <f ca="1">OFFSET(ElementsDB!$AQ$2,SeriesSelection!A10233-1,SeriesSelection!B10233-1)</f>
        <v>0</v>
      </c>
      <c r="F10233">
        <f>_xlfn.XLOOKUP(A10233,Table4[Lfd],Table4[Periods],"Err",0)</f>
        <v>0</v>
      </c>
      <c r="G10233" t="b">
        <f t="shared" si="481"/>
        <v>0</v>
      </c>
    </row>
    <row r="10234" spans="1:7" hidden="1" x14ac:dyDescent="0.25">
      <c r="A10234">
        <f t="shared" si="482"/>
        <v>285</v>
      </c>
      <c r="B10234">
        <f t="shared" si="483"/>
        <v>9</v>
      </c>
      <c r="C10234" t="str">
        <f>_xlfn.XLOOKUP(A10234,Table4[Lfd],Table4[idElementValue],"Err",0)</f>
        <v/>
      </c>
      <c r="D10234">
        <f t="shared" si="483"/>
        <v>9</v>
      </c>
      <c r="E10234">
        <f ca="1">OFFSET(ElementsDB!$AQ$2,SeriesSelection!A10234-1,SeriesSelection!B10234-1)</f>
        <v>0</v>
      </c>
      <c r="F10234">
        <f>_xlfn.XLOOKUP(A10234,Table4[Lfd],Table4[Periods],"Err",0)</f>
        <v>0</v>
      </c>
      <c r="G10234" t="b">
        <f t="shared" si="481"/>
        <v>0</v>
      </c>
    </row>
    <row r="10235" spans="1:7" hidden="1" x14ac:dyDescent="0.25">
      <c r="A10235">
        <f t="shared" si="482"/>
        <v>285</v>
      </c>
      <c r="B10235">
        <f t="shared" si="483"/>
        <v>10</v>
      </c>
      <c r="C10235" t="str">
        <f>_xlfn.XLOOKUP(A10235,Table4[Lfd],Table4[idElementValue],"Err",0)</f>
        <v/>
      </c>
      <c r="D10235">
        <f t="shared" si="483"/>
        <v>10</v>
      </c>
      <c r="E10235">
        <f ca="1">OFFSET(ElementsDB!$AQ$2,SeriesSelection!A10235-1,SeriesSelection!B10235-1)</f>
        <v>0</v>
      </c>
      <c r="F10235">
        <f>_xlfn.XLOOKUP(A10235,Table4[Lfd],Table4[Periods],"Err",0)</f>
        <v>0</v>
      </c>
      <c r="G10235" t="b">
        <f t="shared" si="481"/>
        <v>0</v>
      </c>
    </row>
    <row r="10236" spans="1:7" hidden="1" x14ac:dyDescent="0.25">
      <c r="A10236">
        <f t="shared" si="482"/>
        <v>285</v>
      </c>
      <c r="B10236">
        <f t="shared" si="483"/>
        <v>11</v>
      </c>
      <c r="C10236" t="str">
        <f>_xlfn.XLOOKUP(A10236,Table4[Lfd],Table4[idElementValue],"Err",0)</f>
        <v/>
      </c>
      <c r="D10236">
        <f t="shared" si="483"/>
        <v>11</v>
      </c>
      <c r="E10236">
        <f ca="1">OFFSET(ElementsDB!$AQ$2,SeriesSelection!A10236-1,SeriesSelection!B10236-1)</f>
        <v>0</v>
      </c>
      <c r="F10236">
        <f>_xlfn.XLOOKUP(A10236,Table4[Lfd],Table4[Periods],"Err",0)</f>
        <v>0</v>
      </c>
      <c r="G10236" t="b">
        <f t="shared" si="481"/>
        <v>0</v>
      </c>
    </row>
    <row r="10237" spans="1:7" hidden="1" x14ac:dyDescent="0.25">
      <c r="A10237">
        <f t="shared" si="482"/>
        <v>285</v>
      </c>
      <c r="B10237">
        <f t="shared" si="483"/>
        <v>12</v>
      </c>
      <c r="C10237" t="str">
        <f>_xlfn.XLOOKUP(A10237,Table4[Lfd],Table4[idElementValue],"Err",0)</f>
        <v/>
      </c>
      <c r="D10237">
        <f t="shared" si="483"/>
        <v>12</v>
      </c>
      <c r="E10237">
        <f ca="1">OFFSET(ElementsDB!$AQ$2,SeriesSelection!A10237-1,SeriesSelection!B10237-1)</f>
        <v>0</v>
      </c>
      <c r="F10237">
        <f>_xlfn.XLOOKUP(A10237,Table4[Lfd],Table4[Periods],"Err",0)</f>
        <v>0</v>
      </c>
      <c r="G10237" t="b">
        <f t="shared" si="481"/>
        <v>0</v>
      </c>
    </row>
    <row r="10238" spans="1:7" hidden="1" x14ac:dyDescent="0.25">
      <c r="A10238">
        <f t="shared" si="482"/>
        <v>285</v>
      </c>
      <c r="B10238">
        <f t="shared" si="483"/>
        <v>13</v>
      </c>
      <c r="C10238" t="str">
        <f>_xlfn.XLOOKUP(A10238,Table4[Lfd],Table4[idElementValue],"Err",0)</f>
        <v/>
      </c>
      <c r="D10238">
        <f t="shared" si="483"/>
        <v>13</v>
      </c>
      <c r="E10238">
        <f ca="1">OFFSET(ElementsDB!$AQ$2,SeriesSelection!A10238-1,SeriesSelection!B10238-1)</f>
        <v>0</v>
      </c>
      <c r="F10238">
        <f>_xlfn.XLOOKUP(A10238,Table4[Lfd],Table4[Periods],"Err",0)</f>
        <v>0</v>
      </c>
      <c r="G10238" t="b">
        <f t="shared" si="481"/>
        <v>0</v>
      </c>
    </row>
    <row r="10239" spans="1:7" hidden="1" x14ac:dyDescent="0.25">
      <c r="A10239">
        <f t="shared" si="482"/>
        <v>285</v>
      </c>
      <c r="B10239">
        <f t="shared" si="483"/>
        <v>14</v>
      </c>
      <c r="C10239" t="str">
        <f>_xlfn.XLOOKUP(A10239,Table4[Lfd],Table4[idElementValue],"Err",0)</f>
        <v/>
      </c>
      <c r="D10239">
        <f t="shared" si="483"/>
        <v>14</v>
      </c>
      <c r="E10239">
        <f ca="1">OFFSET(ElementsDB!$AQ$2,SeriesSelection!A10239-1,SeriesSelection!B10239-1)</f>
        <v>0</v>
      </c>
      <c r="F10239">
        <f>_xlfn.XLOOKUP(A10239,Table4[Lfd],Table4[Periods],"Err",0)</f>
        <v>0</v>
      </c>
      <c r="G10239" t="b">
        <f t="shared" si="481"/>
        <v>0</v>
      </c>
    </row>
    <row r="10240" spans="1:7" hidden="1" x14ac:dyDescent="0.25">
      <c r="A10240">
        <f t="shared" si="482"/>
        <v>285</v>
      </c>
      <c r="B10240">
        <f t="shared" si="483"/>
        <v>15</v>
      </c>
      <c r="C10240" t="str">
        <f>_xlfn.XLOOKUP(A10240,Table4[Lfd],Table4[idElementValue],"Err",0)</f>
        <v/>
      </c>
      <c r="D10240">
        <f t="shared" si="483"/>
        <v>15</v>
      </c>
      <c r="E10240">
        <f ca="1">OFFSET(ElementsDB!$AQ$2,SeriesSelection!A10240-1,SeriesSelection!B10240-1)</f>
        <v>0</v>
      </c>
      <c r="F10240">
        <f>_xlfn.XLOOKUP(A10240,Table4[Lfd],Table4[Periods],"Err",0)</f>
        <v>0</v>
      </c>
      <c r="G10240" t="b">
        <f t="shared" si="481"/>
        <v>0</v>
      </c>
    </row>
    <row r="10241" spans="1:7" hidden="1" x14ac:dyDescent="0.25">
      <c r="A10241">
        <f t="shared" si="482"/>
        <v>285</v>
      </c>
      <c r="B10241">
        <f t="shared" si="483"/>
        <v>16</v>
      </c>
      <c r="C10241" t="str">
        <f>_xlfn.XLOOKUP(A10241,Table4[Lfd],Table4[idElementValue],"Err",0)</f>
        <v/>
      </c>
      <c r="D10241">
        <f t="shared" si="483"/>
        <v>16</v>
      </c>
      <c r="E10241">
        <f ca="1">OFFSET(ElementsDB!$AQ$2,SeriesSelection!A10241-1,SeriesSelection!B10241-1)</f>
        <v>0</v>
      </c>
      <c r="F10241">
        <f>_xlfn.XLOOKUP(A10241,Table4[Lfd],Table4[Periods],"Err",0)</f>
        <v>0</v>
      </c>
      <c r="G10241" t="b">
        <f t="shared" si="481"/>
        <v>0</v>
      </c>
    </row>
    <row r="10242" spans="1:7" hidden="1" x14ac:dyDescent="0.25">
      <c r="A10242">
        <f t="shared" si="482"/>
        <v>285</v>
      </c>
      <c r="B10242">
        <f t="shared" si="483"/>
        <v>17</v>
      </c>
      <c r="C10242" t="str">
        <f>_xlfn.XLOOKUP(A10242,Table4[Lfd],Table4[idElementValue],"Err",0)</f>
        <v/>
      </c>
      <c r="D10242">
        <f t="shared" si="483"/>
        <v>17</v>
      </c>
      <c r="E10242">
        <f ca="1">OFFSET(ElementsDB!$AQ$2,SeriesSelection!A10242-1,SeriesSelection!B10242-1)</f>
        <v>0</v>
      </c>
      <c r="F10242">
        <f>_xlfn.XLOOKUP(A10242,Table4[Lfd],Table4[Periods],"Err",0)</f>
        <v>0</v>
      </c>
      <c r="G10242" t="b">
        <f t="shared" ref="G10242:G10305" si="484">(D10242&lt;=F10242)</f>
        <v>0</v>
      </c>
    </row>
    <row r="10243" spans="1:7" hidden="1" x14ac:dyDescent="0.25">
      <c r="A10243">
        <f t="shared" si="482"/>
        <v>285</v>
      </c>
      <c r="B10243">
        <f t="shared" si="483"/>
        <v>18</v>
      </c>
      <c r="C10243" t="str">
        <f>_xlfn.XLOOKUP(A10243,Table4[Lfd],Table4[idElementValue],"Err",0)</f>
        <v/>
      </c>
      <c r="D10243">
        <f t="shared" si="483"/>
        <v>18</v>
      </c>
      <c r="E10243">
        <f ca="1">OFFSET(ElementsDB!$AQ$2,SeriesSelection!A10243-1,SeriesSelection!B10243-1)</f>
        <v>0</v>
      </c>
      <c r="F10243">
        <f>_xlfn.XLOOKUP(A10243,Table4[Lfd],Table4[Periods],"Err",0)</f>
        <v>0</v>
      </c>
      <c r="G10243" t="b">
        <f t="shared" si="484"/>
        <v>0</v>
      </c>
    </row>
    <row r="10244" spans="1:7" hidden="1" x14ac:dyDescent="0.25">
      <c r="A10244">
        <f t="shared" si="482"/>
        <v>285</v>
      </c>
      <c r="B10244">
        <f t="shared" si="483"/>
        <v>19</v>
      </c>
      <c r="C10244" t="str">
        <f>_xlfn.XLOOKUP(A10244,Table4[Lfd],Table4[idElementValue],"Err",0)</f>
        <v/>
      </c>
      <c r="D10244">
        <f t="shared" si="483"/>
        <v>19</v>
      </c>
      <c r="E10244">
        <f ca="1">OFFSET(ElementsDB!$AQ$2,SeriesSelection!A10244-1,SeriesSelection!B10244-1)</f>
        <v>0</v>
      </c>
      <c r="F10244">
        <f>_xlfn.XLOOKUP(A10244,Table4[Lfd],Table4[Periods],"Err",0)</f>
        <v>0</v>
      </c>
      <c r="G10244" t="b">
        <f t="shared" si="484"/>
        <v>0</v>
      </c>
    </row>
    <row r="10245" spans="1:7" hidden="1" x14ac:dyDescent="0.25">
      <c r="A10245">
        <f t="shared" si="482"/>
        <v>285</v>
      </c>
      <c r="B10245">
        <f t="shared" si="483"/>
        <v>20</v>
      </c>
      <c r="C10245" t="str">
        <f>_xlfn.XLOOKUP(A10245,Table4[Lfd],Table4[idElementValue],"Err",0)</f>
        <v/>
      </c>
      <c r="D10245">
        <f t="shared" si="483"/>
        <v>20</v>
      </c>
      <c r="E10245">
        <f ca="1">OFFSET(ElementsDB!$AQ$2,SeriesSelection!A10245-1,SeriesSelection!B10245-1)</f>
        <v>0</v>
      </c>
      <c r="F10245">
        <f>_xlfn.XLOOKUP(A10245,Table4[Lfd],Table4[Periods],"Err",0)</f>
        <v>0</v>
      </c>
      <c r="G10245" t="b">
        <f t="shared" si="484"/>
        <v>0</v>
      </c>
    </row>
    <row r="10246" spans="1:7" hidden="1" x14ac:dyDescent="0.25">
      <c r="A10246">
        <f t="shared" si="482"/>
        <v>285</v>
      </c>
      <c r="B10246">
        <f t="shared" si="483"/>
        <v>21</v>
      </c>
      <c r="C10246" t="str">
        <f>_xlfn.XLOOKUP(A10246,Table4[Lfd],Table4[idElementValue],"Err",0)</f>
        <v/>
      </c>
      <c r="D10246">
        <f t="shared" si="483"/>
        <v>21</v>
      </c>
      <c r="E10246">
        <f ca="1">OFFSET(ElementsDB!$AQ$2,SeriesSelection!A10246-1,SeriesSelection!B10246-1)</f>
        <v>0</v>
      </c>
      <c r="F10246">
        <f>_xlfn.XLOOKUP(A10246,Table4[Lfd],Table4[Periods],"Err",0)</f>
        <v>0</v>
      </c>
      <c r="G10246" t="b">
        <f t="shared" si="484"/>
        <v>0</v>
      </c>
    </row>
    <row r="10247" spans="1:7" hidden="1" x14ac:dyDescent="0.25">
      <c r="A10247">
        <f t="shared" si="482"/>
        <v>285</v>
      </c>
      <c r="B10247">
        <f t="shared" si="483"/>
        <v>22</v>
      </c>
      <c r="C10247" t="str">
        <f>_xlfn.XLOOKUP(A10247,Table4[Lfd],Table4[idElementValue],"Err",0)</f>
        <v/>
      </c>
      <c r="D10247">
        <f t="shared" si="483"/>
        <v>22</v>
      </c>
      <c r="E10247">
        <f ca="1">OFFSET(ElementsDB!$AQ$2,SeriesSelection!A10247-1,SeriesSelection!B10247-1)</f>
        <v>0</v>
      </c>
      <c r="F10247">
        <f>_xlfn.XLOOKUP(A10247,Table4[Lfd],Table4[Periods],"Err",0)</f>
        <v>0</v>
      </c>
      <c r="G10247" t="b">
        <f t="shared" si="484"/>
        <v>0</v>
      </c>
    </row>
    <row r="10248" spans="1:7" hidden="1" x14ac:dyDescent="0.25">
      <c r="A10248">
        <f t="shared" si="482"/>
        <v>285</v>
      </c>
      <c r="B10248">
        <f t="shared" si="483"/>
        <v>23</v>
      </c>
      <c r="C10248" t="str">
        <f>_xlfn.XLOOKUP(A10248,Table4[Lfd],Table4[idElementValue],"Err",0)</f>
        <v/>
      </c>
      <c r="D10248">
        <f t="shared" si="483"/>
        <v>23</v>
      </c>
      <c r="E10248">
        <f ca="1">OFFSET(ElementsDB!$AQ$2,SeriesSelection!A10248-1,SeriesSelection!B10248-1)</f>
        <v>0</v>
      </c>
      <c r="F10248">
        <f>_xlfn.XLOOKUP(A10248,Table4[Lfd],Table4[Periods],"Err",0)</f>
        <v>0</v>
      </c>
      <c r="G10248" t="b">
        <f t="shared" si="484"/>
        <v>0</v>
      </c>
    </row>
    <row r="10249" spans="1:7" hidden="1" x14ac:dyDescent="0.25">
      <c r="A10249">
        <f t="shared" si="482"/>
        <v>285</v>
      </c>
      <c r="B10249">
        <f t="shared" si="483"/>
        <v>24</v>
      </c>
      <c r="C10249" t="str">
        <f>_xlfn.XLOOKUP(A10249,Table4[Lfd],Table4[idElementValue],"Err",0)</f>
        <v/>
      </c>
      <c r="D10249">
        <f t="shared" si="483"/>
        <v>24</v>
      </c>
      <c r="E10249">
        <f ca="1">OFFSET(ElementsDB!$AQ$2,SeriesSelection!A10249-1,SeriesSelection!B10249-1)</f>
        <v>0</v>
      </c>
      <c r="F10249">
        <f>_xlfn.XLOOKUP(A10249,Table4[Lfd],Table4[Periods],"Err",0)</f>
        <v>0</v>
      </c>
      <c r="G10249" t="b">
        <f t="shared" si="484"/>
        <v>0</v>
      </c>
    </row>
    <row r="10250" spans="1:7" hidden="1" x14ac:dyDescent="0.25">
      <c r="A10250">
        <f t="shared" si="482"/>
        <v>285</v>
      </c>
      <c r="B10250">
        <f t="shared" si="483"/>
        <v>25</v>
      </c>
      <c r="C10250" t="str">
        <f>_xlfn.XLOOKUP(A10250,Table4[Lfd],Table4[idElementValue],"Err",0)</f>
        <v/>
      </c>
      <c r="D10250">
        <f t="shared" si="483"/>
        <v>25</v>
      </c>
      <c r="E10250">
        <f ca="1">OFFSET(ElementsDB!$AQ$2,SeriesSelection!A10250-1,SeriesSelection!B10250-1)</f>
        <v>0</v>
      </c>
      <c r="F10250">
        <f>_xlfn.XLOOKUP(A10250,Table4[Lfd],Table4[Periods],"Err",0)</f>
        <v>0</v>
      </c>
      <c r="G10250" t="b">
        <f t="shared" si="484"/>
        <v>0</v>
      </c>
    </row>
    <row r="10251" spans="1:7" hidden="1" x14ac:dyDescent="0.25">
      <c r="A10251">
        <f t="shared" si="482"/>
        <v>285</v>
      </c>
      <c r="B10251">
        <f t="shared" si="483"/>
        <v>26</v>
      </c>
      <c r="C10251" t="str">
        <f>_xlfn.XLOOKUP(A10251,Table4[Lfd],Table4[idElementValue],"Err",0)</f>
        <v/>
      </c>
      <c r="D10251">
        <f t="shared" si="483"/>
        <v>26</v>
      </c>
      <c r="E10251">
        <f ca="1">OFFSET(ElementsDB!$AQ$2,SeriesSelection!A10251-1,SeriesSelection!B10251-1)</f>
        <v>0</v>
      </c>
      <c r="F10251">
        <f>_xlfn.XLOOKUP(A10251,Table4[Lfd],Table4[Periods],"Err",0)</f>
        <v>0</v>
      </c>
      <c r="G10251" t="b">
        <f t="shared" si="484"/>
        <v>0</v>
      </c>
    </row>
    <row r="10252" spans="1:7" hidden="1" x14ac:dyDescent="0.25">
      <c r="A10252">
        <f t="shared" si="482"/>
        <v>285</v>
      </c>
      <c r="B10252">
        <f t="shared" si="483"/>
        <v>27</v>
      </c>
      <c r="C10252" t="str">
        <f>_xlfn.XLOOKUP(A10252,Table4[Lfd],Table4[idElementValue],"Err",0)</f>
        <v/>
      </c>
      <c r="D10252">
        <f t="shared" si="483"/>
        <v>27</v>
      </c>
      <c r="E10252">
        <f ca="1">OFFSET(ElementsDB!$AQ$2,SeriesSelection!A10252-1,SeriesSelection!B10252-1)</f>
        <v>0</v>
      </c>
      <c r="F10252">
        <f>_xlfn.XLOOKUP(A10252,Table4[Lfd],Table4[Periods],"Err",0)</f>
        <v>0</v>
      </c>
      <c r="G10252" t="b">
        <f t="shared" si="484"/>
        <v>0</v>
      </c>
    </row>
    <row r="10253" spans="1:7" hidden="1" x14ac:dyDescent="0.25">
      <c r="A10253">
        <f t="shared" si="482"/>
        <v>285</v>
      </c>
      <c r="B10253">
        <f t="shared" si="483"/>
        <v>28</v>
      </c>
      <c r="C10253" t="str">
        <f>_xlfn.XLOOKUP(A10253,Table4[Lfd],Table4[idElementValue],"Err",0)</f>
        <v/>
      </c>
      <c r="D10253">
        <f t="shared" si="483"/>
        <v>28</v>
      </c>
      <c r="E10253">
        <f ca="1">OFFSET(ElementsDB!$AQ$2,SeriesSelection!A10253-1,SeriesSelection!B10253-1)</f>
        <v>0</v>
      </c>
      <c r="F10253">
        <f>_xlfn.XLOOKUP(A10253,Table4[Lfd],Table4[Periods],"Err",0)</f>
        <v>0</v>
      </c>
      <c r="G10253" t="b">
        <f t="shared" si="484"/>
        <v>0</v>
      </c>
    </row>
    <row r="10254" spans="1:7" hidden="1" x14ac:dyDescent="0.25">
      <c r="A10254">
        <f t="shared" si="482"/>
        <v>285</v>
      </c>
      <c r="B10254">
        <f t="shared" si="483"/>
        <v>29</v>
      </c>
      <c r="C10254" t="str">
        <f>_xlfn.XLOOKUP(A10254,Table4[Lfd],Table4[idElementValue],"Err",0)</f>
        <v/>
      </c>
      <c r="D10254">
        <f t="shared" si="483"/>
        <v>29</v>
      </c>
      <c r="E10254">
        <f ca="1">OFFSET(ElementsDB!$AQ$2,SeriesSelection!A10254-1,SeriesSelection!B10254-1)</f>
        <v>0</v>
      </c>
      <c r="F10254">
        <f>_xlfn.XLOOKUP(A10254,Table4[Lfd],Table4[Periods],"Err",0)</f>
        <v>0</v>
      </c>
      <c r="G10254" t="b">
        <f t="shared" si="484"/>
        <v>0</v>
      </c>
    </row>
    <row r="10255" spans="1:7" hidden="1" x14ac:dyDescent="0.25">
      <c r="A10255">
        <f t="shared" si="482"/>
        <v>285</v>
      </c>
      <c r="B10255">
        <f t="shared" si="483"/>
        <v>30</v>
      </c>
      <c r="C10255" t="str">
        <f>_xlfn.XLOOKUP(A10255,Table4[Lfd],Table4[idElementValue],"Err",0)</f>
        <v/>
      </c>
      <c r="D10255">
        <f t="shared" si="483"/>
        <v>30</v>
      </c>
      <c r="E10255">
        <f ca="1">OFFSET(ElementsDB!$AQ$2,SeriesSelection!A10255-1,SeriesSelection!B10255-1)</f>
        <v>0</v>
      </c>
      <c r="F10255">
        <f>_xlfn.XLOOKUP(A10255,Table4[Lfd],Table4[Periods],"Err",0)</f>
        <v>0</v>
      </c>
      <c r="G10255" t="b">
        <f t="shared" si="484"/>
        <v>0</v>
      </c>
    </row>
    <row r="10256" spans="1:7" hidden="1" x14ac:dyDescent="0.25">
      <c r="A10256">
        <f t="shared" ref="A10256:A10319" si="485">IF(B10256=1,A10255+1,A10255)</f>
        <v>285</v>
      </c>
      <c r="B10256">
        <f t="shared" ref="B10256:D10319" si="486">IF(B10255=36,1,B10255+1)</f>
        <v>31</v>
      </c>
      <c r="C10256" t="str">
        <f>_xlfn.XLOOKUP(A10256,Table4[Lfd],Table4[idElementValue],"Err",0)</f>
        <v/>
      </c>
      <c r="D10256">
        <f t="shared" si="486"/>
        <v>31</v>
      </c>
      <c r="E10256">
        <f ca="1">OFFSET(ElementsDB!$AQ$2,SeriesSelection!A10256-1,SeriesSelection!B10256-1)</f>
        <v>0</v>
      </c>
      <c r="F10256">
        <f>_xlfn.XLOOKUP(A10256,Table4[Lfd],Table4[Periods],"Err",0)</f>
        <v>0</v>
      </c>
      <c r="G10256" t="b">
        <f t="shared" si="484"/>
        <v>0</v>
      </c>
    </row>
    <row r="10257" spans="1:7" hidden="1" x14ac:dyDescent="0.25">
      <c r="A10257">
        <f t="shared" si="485"/>
        <v>285</v>
      </c>
      <c r="B10257">
        <f t="shared" si="486"/>
        <v>32</v>
      </c>
      <c r="C10257" t="str">
        <f>_xlfn.XLOOKUP(A10257,Table4[Lfd],Table4[idElementValue],"Err",0)</f>
        <v/>
      </c>
      <c r="D10257">
        <f t="shared" si="486"/>
        <v>32</v>
      </c>
      <c r="E10257">
        <f ca="1">OFFSET(ElementsDB!$AQ$2,SeriesSelection!A10257-1,SeriesSelection!B10257-1)</f>
        <v>0</v>
      </c>
      <c r="F10257">
        <f>_xlfn.XLOOKUP(A10257,Table4[Lfd],Table4[Periods],"Err",0)</f>
        <v>0</v>
      </c>
      <c r="G10257" t="b">
        <f t="shared" si="484"/>
        <v>0</v>
      </c>
    </row>
    <row r="10258" spans="1:7" hidden="1" x14ac:dyDescent="0.25">
      <c r="A10258">
        <f t="shared" si="485"/>
        <v>285</v>
      </c>
      <c r="B10258">
        <f t="shared" si="486"/>
        <v>33</v>
      </c>
      <c r="C10258" t="str">
        <f>_xlfn.XLOOKUP(A10258,Table4[Lfd],Table4[idElementValue],"Err",0)</f>
        <v/>
      </c>
      <c r="D10258">
        <f t="shared" si="486"/>
        <v>33</v>
      </c>
      <c r="E10258">
        <f ca="1">OFFSET(ElementsDB!$AQ$2,SeriesSelection!A10258-1,SeriesSelection!B10258-1)</f>
        <v>0</v>
      </c>
      <c r="F10258">
        <f>_xlfn.XLOOKUP(A10258,Table4[Lfd],Table4[Periods],"Err",0)</f>
        <v>0</v>
      </c>
      <c r="G10258" t="b">
        <f t="shared" si="484"/>
        <v>0</v>
      </c>
    </row>
    <row r="10259" spans="1:7" hidden="1" x14ac:dyDescent="0.25">
      <c r="A10259">
        <f t="shared" si="485"/>
        <v>285</v>
      </c>
      <c r="B10259">
        <f t="shared" si="486"/>
        <v>34</v>
      </c>
      <c r="C10259" t="str">
        <f>_xlfn.XLOOKUP(A10259,Table4[Lfd],Table4[idElementValue],"Err",0)</f>
        <v/>
      </c>
      <c r="D10259">
        <f t="shared" si="486"/>
        <v>34</v>
      </c>
      <c r="E10259">
        <f ca="1">OFFSET(ElementsDB!$AQ$2,SeriesSelection!A10259-1,SeriesSelection!B10259-1)</f>
        <v>0</v>
      </c>
      <c r="F10259">
        <f>_xlfn.XLOOKUP(A10259,Table4[Lfd],Table4[Periods],"Err",0)</f>
        <v>0</v>
      </c>
      <c r="G10259" t="b">
        <f t="shared" si="484"/>
        <v>0</v>
      </c>
    </row>
    <row r="10260" spans="1:7" hidden="1" x14ac:dyDescent="0.25">
      <c r="A10260">
        <f t="shared" si="485"/>
        <v>285</v>
      </c>
      <c r="B10260">
        <f t="shared" si="486"/>
        <v>35</v>
      </c>
      <c r="C10260" t="str">
        <f>_xlfn.XLOOKUP(A10260,Table4[Lfd],Table4[idElementValue],"Err",0)</f>
        <v/>
      </c>
      <c r="D10260">
        <f t="shared" si="486"/>
        <v>35</v>
      </c>
      <c r="E10260">
        <f ca="1">OFFSET(ElementsDB!$AQ$2,SeriesSelection!A10260-1,SeriesSelection!B10260-1)</f>
        <v>0</v>
      </c>
      <c r="F10260">
        <f>_xlfn.XLOOKUP(A10260,Table4[Lfd],Table4[Periods],"Err",0)</f>
        <v>0</v>
      </c>
      <c r="G10260" t="b">
        <f t="shared" si="484"/>
        <v>0</v>
      </c>
    </row>
    <row r="10261" spans="1:7" hidden="1" x14ac:dyDescent="0.25">
      <c r="A10261">
        <f t="shared" si="485"/>
        <v>285</v>
      </c>
      <c r="B10261">
        <f t="shared" si="486"/>
        <v>36</v>
      </c>
      <c r="C10261" t="str">
        <f>_xlfn.XLOOKUP(A10261,Table4[Lfd],Table4[idElementValue],"Err",0)</f>
        <v/>
      </c>
      <c r="D10261">
        <f t="shared" si="486"/>
        <v>36</v>
      </c>
      <c r="E10261">
        <f ca="1">OFFSET(ElementsDB!$AQ$2,SeriesSelection!A10261-1,SeriesSelection!B10261-1)</f>
        <v>0</v>
      </c>
      <c r="F10261">
        <f>_xlfn.XLOOKUP(A10261,Table4[Lfd],Table4[Periods],"Err",0)</f>
        <v>0</v>
      </c>
      <c r="G10261" t="b">
        <f t="shared" si="484"/>
        <v>0</v>
      </c>
    </row>
    <row r="10262" spans="1:7" hidden="1" x14ac:dyDescent="0.25">
      <c r="A10262">
        <f t="shared" si="485"/>
        <v>286</v>
      </c>
      <c r="B10262">
        <f t="shared" si="486"/>
        <v>1</v>
      </c>
      <c r="C10262" t="str">
        <f>_xlfn.XLOOKUP(A10262,Table4[Lfd],Table4[idElementValue],"Err",0)</f>
        <v/>
      </c>
      <c r="D10262">
        <f t="shared" si="486"/>
        <v>1</v>
      </c>
      <c r="E10262">
        <f ca="1">OFFSET(ElementsDB!$AQ$2,SeriesSelection!A10262-1,SeriesSelection!B10262-1)</f>
        <v>0</v>
      </c>
      <c r="F10262">
        <f>_xlfn.XLOOKUP(A10262,Table4[Lfd],Table4[Periods],"Err",0)</f>
        <v>0</v>
      </c>
      <c r="G10262" t="b">
        <f t="shared" si="484"/>
        <v>0</v>
      </c>
    </row>
    <row r="10263" spans="1:7" hidden="1" x14ac:dyDescent="0.25">
      <c r="A10263">
        <f t="shared" si="485"/>
        <v>286</v>
      </c>
      <c r="B10263">
        <f t="shared" si="486"/>
        <v>2</v>
      </c>
      <c r="C10263" t="str">
        <f>_xlfn.XLOOKUP(A10263,Table4[Lfd],Table4[idElementValue],"Err",0)</f>
        <v/>
      </c>
      <c r="D10263">
        <f t="shared" si="486"/>
        <v>2</v>
      </c>
      <c r="E10263">
        <f ca="1">OFFSET(ElementsDB!$AQ$2,SeriesSelection!A10263-1,SeriesSelection!B10263-1)</f>
        <v>0</v>
      </c>
      <c r="F10263">
        <f>_xlfn.XLOOKUP(A10263,Table4[Lfd],Table4[Periods],"Err",0)</f>
        <v>0</v>
      </c>
      <c r="G10263" t="b">
        <f t="shared" si="484"/>
        <v>0</v>
      </c>
    </row>
    <row r="10264" spans="1:7" hidden="1" x14ac:dyDescent="0.25">
      <c r="A10264">
        <f t="shared" si="485"/>
        <v>286</v>
      </c>
      <c r="B10264">
        <f t="shared" si="486"/>
        <v>3</v>
      </c>
      <c r="C10264" t="str">
        <f>_xlfn.XLOOKUP(A10264,Table4[Lfd],Table4[idElementValue],"Err",0)</f>
        <v/>
      </c>
      <c r="D10264">
        <f t="shared" si="486"/>
        <v>3</v>
      </c>
      <c r="E10264">
        <f ca="1">OFFSET(ElementsDB!$AQ$2,SeriesSelection!A10264-1,SeriesSelection!B10264-1)</f>
        <v>0</v>
      </c>
      <c r="F10264">
        <f>_xlfn.XLOOKUP(A10264,Table4[Lfd],Table4[Periods],"Err",0)</f>
        <v>0</v>
      </c>
      <c r="G10264" t="b">
        <f t="shared" si="484"/>
        <v>0</v>
      </c>
    </row>
    <row r="10265" spans="1:7" hidden="1" x14ac:dyDescent="0.25">
      <c r="A10265">
        <f t="shared" si="485"/>
        <v>286</v>
      </c>
      <c r="B10265">
        <f t="shared" si="486"/>
        <v>4</v>
      </c>
      <c r="C10265" t="str">
        <f>_xlfn.XLOOKUP(A10265,Table4[Lfd],Table4[idElementValue],"Err",0)</f>
        <v/>
      </c>
      <c r="D10265">
        <f t="shared" si="486"/>
        <v>4</v>
      </c>
      <c r="E10265">
        <f ca="1">OFFSET(ElementsDB!$AQ$2,SeriesSelection!A10265-1,SeriesSelection!B10265-1)</f>
        <v>0</v>
      </c>
      <c r="F10265">
        <f>_xlfn.XLOOKUP(A10265,Table4[Lfd],Table4[Periods],"Err",0)</f>
        <v>0</v>
      </c>
      <c r="G10265" t="b">
        <f t="shared" si="484"/>
        <v>0</v>
      </c>
    </row>
    <row r="10266" spans="1:7" hidden="1" x14ac:dyDescent="0.25">
      <c r="A10266">
        <f t="shared" si="485"/>
        <v>286</v>
      </c>
      <c r="B10266">
        <f t="shared" si="486"/>
        <v>5</v>
      </c>
      <c r="C10266" t="str">
        <f>_xlfn.XLOOKUP(A10266,Table4[Lfd],Table4[idElementValue],"Err",0)</f>
        <v/>
      </c>
      <c r="D10266">
        <f t="shared" si="486"/>
        <v>5</v>
      </c>
      <c r="E10266">
        <f ca="1">OFFSET(ElementsDB!$AQ$2,SeriesSelection!A10266-1,SeriesSelection!B10266-1)</f>
        <v>0</v>
      </c>
      <c r="F10266">
        <f>_xlfn.XLOOKUP(A10266,Table4[Lfd],Table4[Periods],"Err",0)</f>
        <v>0</v>
      </c>
      <c r="G10266" t="b">
        <f t="shared" si="484"/>
        <v>0</v>
      </c>
    </row>
    <row r="10267" spans="1:7" hidden="1" x14ac:dyDescent="0.25">
      <c r="A10267">
        <f t="shared" si="485"/>
        <v>286</v>
      </c>
      <c r="B10267">
        <f t="shared" si="486"/>
        <v>6</v>
      </c>
      <c r="C10267" t="str">
        <f>_xlfn.XLOOKUP(A10267,Table4[Lfd],Table4[idElementValue],"Err",0)</f>
        <v/>
      </c>
      <c r="D10267">
        <f t="shared" si="486"/>
        <v>6</v>
      </c>
      <c r="E10267">
        <f ca="1">OFFSET(ElementsDB!$AQ$2,SeriesSelection!A10267-1,SeriesSelection!B10267-1)</f>
        <v>0</v>
      </c>
      <c r="F10267">
        <f>_xlfn.XLOOKUP(A10267,Table4[Lfd],Table4[Periods],"Err",0)</f>
        <v>0</v>
      </c>
      <c r="G10267" t="b">
        <f t="shared" si="484"/>
        <v>0</v>
      </c>
    </row>
    <row r="10268" spans="1:7" hidden="1" x14ac:dyDescent="0.25">
      <c r="A10268">
        <f t="shared" si="485"/>
        <v>286</v>
      </c>
      <c r="B10268">
        <f t="shared" si="486"/>
        <v>7</v>
      </c>
      <c r="C10268" t="str">
        <f>_xlfn.XLOOKUP(A10268,Table4[Lfd],Table4[idElementValue],"Err",0)</f>
        <v/>
      </c>
      <c r="D10268">
        <f t="shared" si="486"/>
        <v>7</v>
      </c>
      <c r="E10268">
        <f ca="1">OFFSET(ElementsDB!$AQ$2,SeriesSelection!A10268-1,SeriesSelection!B10268-1)</f>
        <v>0</v>
      </c>
      <c r="F10268">
        <f>_xlfn.XLOOKUP(A10268,Table4[Lfd],Table4[Periods],"Err",0)</f>
        <v>0</v>
      </c>
      <c r="G10268" t="b">
        <f t="shared" si="484"/>
        <v>0</v>
      </c>
    </row>
    <row r="10269" spans="1:7" hidden="1" x14ac:dyDescent="0.25">
      <c r="A10269">
        <f t="shared" si="485"/>
        <v>286</v>
      </c>
      <c r="B10269">
        <f t="shared" si="486"/>
        <v>8</v>
      </c>
      <c r="C10269" t="str">
        <f>_xlfn.XLOOKUP(A10269,Table4[Lfd],Table4[idElementValue],"Err",0)</f>
        <v/>
      </c>
      <c r="D10269">
        <f t="shared" si="486"/>
        <v>8</v>
      </c>
      <c r="E10269">
        <f ca="1">OFFSET(ElementsDB!$AQ$2,SeriesSelection!A10269-1,SeriesSelection!B10269-1)</f>
        <v>0</v>
      </c>
      <c r="F10269">
        <f>_xlfn.XLOOKUP(A10269,Table4[Lfd],Table4[Periods],"Err",0)</f>
        <v>0</v>
      </c>
      <c r="G10269" t="b">
        <f t="shared" si="484"/>
        <v>0</v>
      </c>
    </row>
    <row r="10270" spans="1:7" hidden="1" x14ac:dyDescent="0.25">
      <c r="A10270">
        <f t="shared" si="485"/>
        <v>286</v>
      </c>
      <c r="B10270">
        <f t="shared" si="486"/>
        <v>9</v>
      </c>
      <c r="C10270" t="str">
        <f>_xlfn.XLOOKUP(A10270,Table4[Lfd],Table4[idElementValue],"Err",0)</f>
        <v/>
      </c>
      <c r="D10270">
        <f t="shared" si="486"/>
        <v>9</v>
      </c>
      <c r="E10270">
        <f ca="1">OFFSET(ElementsDB!$AQ$2,SeriesSelection!A10270-1,SeriesSelection!B10270-1)</f>
        <v>0</v>
      </c>
      <c r="F10270">
        <f>_xlfn.XLOOKUP(A10270,Table4[Lfd],Table4[Periods],"Err",0)</f>
        <v>0</v>
      </c>
      <c r="G10270" t="b">
        <f t="shared" si="484"/>
        <v>0</v>
      </c>
    </row>
    <row r="10271" spans="1:7" hidden="1" x14ac:dyDescent="0.25">
      <c r="A10271">
        <f t="shared" si="485"/>
        <v>286</v>
      </c>
      <c r="B10271">
        <f t="shared" si="486"/>
        <v>10</v>
      </c>
      <c r="C10271" t="str">
        <f>_xlfn.XLOOKUP(A10271,Table4[Lfd],Table4[idElementValue],"Err",0)</f>
        <v/>
      </c>
      <c r="D10271">
        <f t="shared" si="486"/>
        <v>10</v>
      </c>
      <c r="E10271">
        <f ca="1">OFFSET(ElementsDB!$AQ$2,SeriesSelection!A10271-1,SeriesSelection!B10271-1)</f>
        <v>0</v>
      </c>
      <c r="F10271">
        <f>_xlfn.XLOOKUP(A10271,Table4[Lfd],Table4[Periods],"Err",0)</f>
        <v>0</v>
      </c>
      <c r="G10271" t="b">
        <f t="shared" si="484"/>
        <v>0</v>
      </c>
    </row>
    <row r="10272" spans="1:7" hidden="1" x14ac:dyDescent="0.25">
      <c r="A10272">
        <f t="shared" si="485"/>
        <v>286</v>
      </c>
      <c r="B10272">
        <f t="shared" si="486"/>
        <v>11</v>
      </c>
      <c r="C10272" t="str">
        <f>_xlfn.XLOOKUP(A10272,Table4[Lfd],Table4[idElementValue],"Err",0)</f>
        <v/>
      </c>
      <c r="D10272">
        <f t="shared" si="486"/>
        <v>11</v>
      </c>
      <c r="E10272">
        <f ca="1">OFFSET(ElementsDB!$AQ$2,SeriesSelection!A10272-1,SeriesSelection!B10272-1)</f>
        <v>0</v>
      </c>
      <c r="F10272">
        <f>_xlfn.XLOOKUP(A10272,Table4[Lfd],Table4[Periods],"Err",0)</f>
        <v>0</v>
      </c>
      <c r="G10272" t="b">
        <f t="shared" si="484"/>
        <v>0</v>
      </c>
    </row>
    <row r="10273" spans="1:7" hidden="1" x14ac:dyDescent="0.25">
      <c r="A10273">
        <f t="shared" si="485"/>
        <v>286</v>
      </c>
      <c r="B10273">
        <f t="shared" si="486"/>
        <v>12</v>
      </c>
      <c r="C10273" t="str">
        <f>_xlfn.XLOOKUP(A10273,Table4[Lfd],Table4[idElementValue],"Err",0)</f>
        <v/>
      </c>
      <c r="D10273">
        <f t="shared" si="486"/>
        <v>12</v>
      </c>
      <c r="E10273">
        <f ca="1">OFFSET(ElementsDB!$AQ$2,SeriesSelection!A10273-1,SeriesSelection!B10273-1)</f>
        <v>0</v>
      </c>
      <c r="F10273">
        <f>_xlfn.XLOOKUP(A10273,Table4[Lfd],Table4[Periods],"Err",0)</f>
        <v>0</v>
      </c>
      <c r="G10273" t="b">
        <f t="shared" si="484"/>
        <v>0</v>
      </c>
    </row>
    <row r="10274" spans="1:7" hidden="1" x14ac:dyDescent="0.25">
      <c r="A10274">
        <f t="shared" si="485"/>
        <v>286</v>
      </c>
      <c r="B10274">
        <f t="shared" si="486"/>
        <v>13</v>
      </c>
      <c r="C10274" t="str">
        <f>_xlfn.XLOOKUP(A10274,Table4[Lfd],Table4[idElementValue],"Err",0)</f>
        <v/>
      </c>
      <c r="D10274">
        <f t="shared" si="486"/>
        <v>13</v>
      </c>
      <c r="E10274">
        <f ca="1">OFFSET(ElementsDB!$AQ$2,SeriesSelection!A10274-1,SeriesSelection!B10274-1)</f>
        <v>0</v>
      </c>
      <c r="F10274">
        <f>_xlfn.XLOOKUP(A10274,Table4[Lfd],Table4[Periods],"Err",0)</f>
        <v>0</v>
      </c>
      <c r="G10274" t="b">
        <f t="shared" si="484"/>
        <v>0</v>
      </c>
    </row>
    <row r="10275" spans="1:7" hidden="1" x14ac:dyDescent="0.25">
      <c r="A10275">
        <f t="shared" si="485"/>
        <v>286</v>
      </c>
      <c r="B10275">
        <f t="shared" si="486"/>
        <v>14</v>
      </c>
      <c r="C10275" t="str">
        <f>_xlfn.XLOOKUP(A10275,Table4[Lfd],Table4[idElementValue],"Err",0)</f>
        <v/>
      </c>
      <c r="D10275">
        <f t="shared" si="486"/>
        <v>14</v>
      </c>
      <c r="E10275">
        <f ca="1">OFFSET(ElementsDB!$AQ$2,SeriesSelection!A10275-1,SeriesSelection!B10275-1)</f>
        <v>0</v>
      </c>
      <c r="F10275">
        <f>_xlfn.XLOOKUP(A10275,Table4[Lfd],Table4[Periods],"Err",0)</f>
        <v>0</v>
      </c>
      <c r="G10275" t="b">
        <f t="shared" si="484"/>
        <v>0</v>
      </c>
    </row>
    <row r="10276" spans="1:7" hidden="1" x14ac:dyDescent="0.25">
      <c r="A10276">
        <f t="shared" si="485"/>
        <v>286</v>
      </c>
      <c r="B10276">
        <f t="shared" si="486"/>
        <v>15</v>
      </c>
      <c r="C10276" t="str">
        <f>_xlfn.XLOOKUP(A10276,Table4[Lfd],Table4[idElementValue],"Err",0)</f>
        <v/>
      </c>
      <c r="D10276">
        <f t="shared" si="486"/>
        <v>15</v>
      </c>
      <c r="E10276">
        <f ca="1">OFFSET(ElementsDB!$AQ$2,SeriesSelection!A10276-1,SeriesSelection!B10276-1)</f>
        <v>0</v>
      </c>
      <c r="F10276">
        <f>_xlfn.XLOOKUP(A10276,Table4[Lfd],Table4[Periods],"Err",0)</f>
        <v>0</v>
      </c>
      <c r="G10276" t="b">
        <f t="shared" si="484"/>
        <v>0</v>
      </c>
    </row>
    <row r="10277" spans="1:7" hidden="1" x14ac:dyDescent="0.25">
      <c r="A10277">
        <f t="shared" si="485"/>
        <v>286</v>
      </c>
      <c r="B10277">
        <f t="shared" si="486"/>
        <v>16</v>
      </c>
      <c r="C10277" t="str">
        <f>_xlfn.XLOOKUP(A10277,Table4[Lfd],Table4[idElementValue],"Err",0)</f>
        <v/>
      </c>
      <c r="D10277">
        <f t="shared" si="486"/>
        <v>16</v>
      </c>
      <c r="E10277">
        <f ca="1">OFFSET(ElementsDB!$AQ$2,SeriesSelection!A10277-1,SeriesSelection!B10277-1)</f>
        <v>0</v>
      </c>
      <c r="F10277">
        <f>_xlfn.XLOOKUP(A10277,Table4[Lfd],Table4[Periods],"Err",0)</f>
        <v>0</v>
      </c>
      <c r="G10277" t="b">
        <f t="shared" si="484"/>
        <v>0</v>
      </c>
    </row>
    <row r="10278" spans="1:7" hidden="1" x14ac:dyDescent="0.25">
      <c r="A10278">
        <f t="shared" si="485"/>
        <v>286</v>
      </c>
      <c r="B10278">
        <f t="shared" si="486"/>
        <v>17</v>
      </c>
      <c r="C10278" t="str">
        <f>_xlfn.XLOOKUP(A10278,Table4[Lfd],Table4[idElementValue],"Err",0)</f>
        <v/>
      </c>
      <c r="D10278">
        <f t="shared" si="486"/>
        <v>17</v>
      </c>
      <c r="E10278">
        <f ca="1">OFFSET(ElementsDB!$AQ$2,SeriesSelection!A10278-1,SeriesSelection!B10278-1)</f>
        <v>0</v>
      </c>
      <c r="F10278">
        <f>_xlfn.XLOOKUP(A10278,Table4[Lfd],Table4[Periods],"Err",0)</f>
        <v>0</v>
      </c>
      <c r="G10278" t="b">
        <f t="shared" si="484"/>
        <v>0</v>
      </c>
    </row>
    <row r="10279" spans="1:7" hidden="1" x14ac:dyDescent="0.25">
      <c r="A10279">
        <f t="shared" si="485"/>
        <v>286</v>
      </c>
      <c r="B10279">
        <f t="shared" si="486"/>
        <v>18</v>
      </c>
      <c r="C10279" t="str">
        <f>_xlfn.XLOOKUP(A10279,Table4[Lfd],Table4[idElementValue],"Err",0)</f>
        <v/>
      </c>
      <c r="D10279">
        <f t="shared" si="486"/>
        <v>18</v>
      </c>
      <c r="E10279">
        <f ca="1">OFFSET(ElementsDB!$AQ$2,SeriesSelection!A10279-1,SeriesSelection!B10279-1)</f>
        <v>0</v>
      </c>
      <c r="F10279">
        <f>_xlfn.XLOOKUP(A10279,Table4[Lfd],Table4[Periods],"Err",0)</f>
        <v>0</v>
      </c>
      <c r="G10279" t="b">
        <f t="shared" si="484"/>
        <v>0</v>
      </c>
    </row>
    <row r="10280" spans="1:7" hidden="1" x14ac:dyDescent="0.25">
      <c r="A10280">
        <f t="shared" si="485"/>
        <v>286</v>
      </c>
      <c r="B10280">
        <f t="shared" si="486"/>
        <v>19</v>
      </c>
      <c r="C10280" t="str">
        <f>_xlfn.XLOOKUP(A10280,Table4[Lfd],Table4[idElementValue],"Err",0)</f>
        <v/>
      </c>
      <c r="D10280">
        <f t="shared" si="486"/>
        <v>19</v>
      </c>
      <c r="E10280">
        <f ca="1">OFFSET(ElementsDB!$AQ$2,SeriesSelection!A10280-1,SeriesSelection!B10280-1)</f>
        <v>0</v>
      </c>
      <c r="F10280">
        <f>_xlfn.XLOOKUP(A10280,Table4[Lfd],Table4[Periods],"Err",0)</f>
        <v>0</v>
      </c>
      <c r="G10280" t="b">
        <f t="shared" si="484"/>
        <v>0</v>
      </c>
    </row>
    <row r="10281" spans="1:7" hidden="1" x14ac:dyDescent="0.25">
      <c r="A10281">
        <f t="shared" si="485"/>
        <v>286</v>
      </c>
      <c r="B10281">
        <f t="shared" si="486"/>
        <v>20</v>
      </c>
      <c r="C10281" t="str">
        <f>_xlfn.XLOOKUP(A10281,Table4[Lfd],Table4[idElementValue],"Err",0)</f>
        <v/>
      </c>
      <c r="D10281">
        <f t="shared" si="486"/>
        <v>20</v>
      </c>
      <c r="E10281">
        <f ca="1">OFFSET(ElementsDB!$AQ$2,SeriesSelection!A10281-1,SeriesSelection!B10281-1)</f>
        <v>0</v>
      </c>
      <c r="F10281">
        <f>_xlfn.XLOOKUP(A10281,Table4[Lfd],Table4[Periods],"Err",0)</f>
        <v>0</v>
      </c>
      <c r="G10281" t="b">
        <f t="shared" si="484"/>
        <v>0</v>
      </c>
    </row>
    <row r="10282" spans="1:7" hidden="1" x14ac:dyDescent="0.25">
      <c r="A10282">
        <f t="shared" si="485"/>
        <v>286</v>
      </c>
      <c r="B10282">
        <f t="shared" si="486"/>
        <v>21</v>
      </c>
      <c r="C10282" t="str">
        <f>_xlfn.XLOOKUP(A10282,Table4[Lfd],Table4[idElementValue],"Err",0)</f>
        <v/>
      </c>
      <c r="D10282">
        <f t="shared" si="486"/>
        <v>21</v>
      </c>
      <c r="E10282">
        <f ca="1">OFFSET(ElementsDB!$AQ$2,SeriesSelection!A10282-1,SeriesSelection!B10282-1)</f>
        <v>0</v>
      </c>
      <c r="F10282">
        <f>_xlfn.XLOOKUP(A10282,Table4[Lfd],Table4[Periods],"Err",0)</f>
        <v>0</v>
      </c>
      <c r="G10282" t="b">
        <f t="shared" si="484"/>
        <v>0</v>
      </c>
    </row>
    <row r="10283" spans="1:7" hidden="1" x14ac:dyDescent="0.25">
      <c r="A10283">
        <f t="shared" si="485"/>
        <v>286</v>
      </c>
      <c r="B10283">
        <f t="shared" si="486"/>
        <v>22</v>
      </c>
      <c r="C10283" t="str">
        <f>_xlfn.XLOOKUP(A10283,Table4[Lfd],Table4[idElementValue],"Err",0)</f>
        <v/>
      </c>
      <c r="D10283">
        <f t="shared" si="486"/>
        <v>22</v>
      </c>
      <c r="E10283">
        <f ca="1">OFFSET(ElementsDB!$AQ$2,SeriesSelection!A10283-1,SeriesSelection!B10283-1)</f>
        <v>0</v>
      </c>
      <c r="F10283">
        <f>_xlfn.XLOOKUP(A10283,Table4[Lfd],Table4[Periods],"Err",0)</f>
        <v>0</v>
      </c>
      <c r="G10283" t="b">
        <f t="shared" si="484"/>
        <v>0</v>
      </c>
    </row>
    <row r="10284" spans="1:7" hidden="1" x14ac:dyDescent="0.25">
      <c r="A10284">
        <f t="shared" si="485"/>
        <v>286</v>
      </c>
      <c r="B10284">
        <f t="shared" si="486"/>
        <v>23</v>
      </c>
      <c r="C10284" t="str">
        <f>_xlfn.XLOOKUP(A10284,Table4[Lfd],Table4[idElementValue],"Err",0)</f>
        <v/>
      </c>
      <c r="D10284">
        <f t="shared" si="486"/>
        <v>23</v>
      </c>
      <c r="E10284">
        <f ca="1">OFFSET(ElementsDB!$AQ$2,SeriesSelection!A10284-1,SeriesSelection!B10284-1)</f>
        <v>0</v>
      </c>
      <c r="F10284">
        <f>_xlfn.XLOOKUP(A10284,Table4[Lfd],Table4[Periods],"Err",0)</f>
        <v>0</v>
      </c>
      <c r="G10284" t="b">
        <f t="shared" si="484"/>
        <v>0</v>
      </c>
    </row>
    <row r="10285" spans="1:7" hidden="1" x14ac:dyDescent="0.25">
      <c r="A10285">
        <f t="shared" si="485"/>
        <v>286</v>
      </c>
      <c r="B10285">
        <f t="shared" si="486"/>
        <v>24</v>
      </c>
      <c r="C10285" t="str">
        <f>_xlfn.XLOOKUP(A10285,Table4[Lfd],Table4[idElementValue],"Err",0)</f>
        <v/>
      </c>
      <c r="D10285">
        <f t="shared" si="486"/>
        <v>24</v>
      </c>
      <c r="E10285">
        <f ca="1">OFFSET(ElementsDB!$AQ$2,SeriesSelection!A10285-1,SeriesSelection!B10285-1)</f>
        <v>0</v>
      </c>
      <c r="F10285">
        <f>_xlfn.XLOOKUP(A10285,Table4[Lfd],Table4[Periods],"Err",0)</f>
        <v>0</v>
      </c>
      <c r="G10285" t="b">
        <f t="shared" si="484"/>
        <v>0</v>
      </c>
    </row>
    <row r="10286" spans="1:7" hidden="1" x14ac:dyDescent="0.25">
      <c r="A10286">
        <f t="shared" si="485"/>
        <v>286</v>
      </c>
      <c r="B10286">
        <f t="shared" si="486"/>
        <v>25</v>
      </c>
      <c r="C10286" t="str">
        <f>_xlfn.XLOOKUP(A10286,Table4[Lfd],Table4[idElementValue],"Err",0)</f>
        <v/>
      </c>
      <c r="D10286">
        <f t="shared" si="486"/>
        <v>25</v>
      </c>
      <c r="E10286">
        <f ca="1">OFFSET(ElementsDB!$AQ$2,SeriesSelection!A10286-1,SeriesSelection!B10286-1)</f>
        <v>0</v>
      </c>
      <c r="F10286">
        <f>_xlfn.XLOOKUP(A10286,Table4[Lfd],Table4[Periods],"Err",0)</f>
        <v>0</v>
      </c>
      <c r="G10286" t="b">
        <f t="shared" si="484"/>
        <v>0</v>
      </c>
    </row>
    <row r="10287" spans="1:7" hidden="1" x14ac:dyDescent="0.25">
      <c r="A10287">
        <f t="shared" si="485"/>
        <v>286</v>
      </c>
      <c r="B10287">
        <f t="shared" si="486"/>
        <v>26</v>
      </c>
      <c r="C10287" t="str">
        <f>_xlfn.XLOOKUP(A10287,Table4[Lfd],Table4[idElementValue],"Err",0)</f>
        <v/>
      </c>
      <c r="D10287">
        <f t="shared" si="486"/>
        <v>26</v>
      </c>
      <c r="E10287">
        <f ca="1">OFFSET(ElementsDB!$AQ$2,SeriesSelection!A10287-1,SeriesSelection!B10287-1)</f>
        <v>0</v>
      </c>
      <c r="F10287">
        <f>_xlfn.XLOOKUP(A10287,Table4[Lfd],Table4[Periods],"Err",0)</f>
        <v>0</v>
      </c>
      <c r="G10287" t="b">
        <f t="shared" si="484"/>
        <v>0</v>
      </c>
    </row>
    <row r="10288" spans="1:7" hidden="1" x14ac:dyDescent="0.25">
      <c r="A10288">
        <f t="shared" si="485"/>
        <v>286</v>
      </c>
      <c r="B10288">
        <f t="shared" si="486"/>
        <v>27</v>
      </c>
      <c r="C10288" t="str">
        <f>_xlfn.XLOOKUP(A10288,Table4[Lfd],Table4[idElementValue],"Err",0)</f>
        <v/>
      </c>
      <c r="D10288">
        <f t="shared" si="486"/>
        <v>27</v>
      </c>
      <c r="E10288">
        <f ca="1">OFFSET(ElementsDB!$AQ$2,SeriesSelection!A10288-1,SeriesSelection!B10288-1)</f>
        <v>0</v>
      </c>
      <c r="F10288">
        <f>_xlfn.XLOOKUP(A10288,Table4[Lfd],Table4[Periods],"Err",0)</f>
        <v>0</v>
      </c>
      <c r="G10288" t="b">
        <f t="shared" si="484"/>
        <v>0</v>
      </c>
    </row>
    <row r="10289" spans="1:7" hidden="1" x14ac:dyDescent="0.25">
      <c r="A10289">
        <f t="shared" si="485"/>
        <v>286</v>
      </c>
      <c r="B10289">
        <f t="shared" si="486"/>
        <v>28</v>
      </c>
      <c r="C10289" t="str">
        <f>_xlfn.XLOOKUP(A10289,Table4[Lfd],Table4[idElementValue],"Err",0)</f>
        <v/>
      </c>
      <c r="D10289">
        <f t="shared" si="486"/>
        <v>28</v>
      </c>
      <c r="E10289">
        <f ca="1">OFFSET(ElementsDB!$AQ$2,SeriesSelection!A10289-1,SeriesSelection!B10289-1)</f>
        <v>0</v>
      </c>
      <c r="F10289">
        <f>_xlfn.XLOOKUP(A10289,Table4[Lfd],Table4[Periods],"Err",0)</f>
        <v>0</v>
      </c>
      <c r="G10289" t="b">
        <f t="shared" si="484"/>
        <v>0</v>
      </c>
    </row>
    <row r="10290" spans="1:7" hidden="1" x14ac:dyDescent="0.25">
      <c r="A10290">
        <f t="shared" si="485"/>
        <v>286</v>
      </c>
      <c r="B10290">
        <f t="shared" si="486"/>
        <v>29</v>
      </c>
      <c r="C10290" t="str">
        <f>_xlfn.XLOOKUP(A10290,Table4[Lfd],Table4[idElementValue],"Err",0)</f>
        <v/>
      </c>
      <c r="D10290">
        <f t="shared" si="486"/>
        <v>29</v>
      </c>
      <c r="E10290">
        <f ca="1">OFFSET(ElementsDB!$AQ$2,SeriesSelection!A10290-1,SeriesSelection!B10290-1)</f>
        <v>0</v>
      </c>
      <c r="F10290">
        <f>_xlfn.XLOOKUP(A10290,Table4[Lfd],Table4[Periods],"Err",0)</f>
        <v>0</v>
      </c>
      <c r="G10290" t="b">
        <f t="shared" si="484"/>
        <v>0</v>
      </c>
    </row>
    <row r="10291" spans="1:7" hidden="1" x14ac:dyDescent="0.25">
      <c r="A10291">
        <f t="shared" si="485"/>
        <v>286</v>
      </c>
      <c r="B10291">
        <f t="shared" si="486"/>
        <v>30</v>
      </c>
      <c r="C10291" t="str">
        <f>_xlfn.XLOOKUP(A10291,Table4[Lfd],Table4[idElementValue],"Err",0)</f>
        <v/>
      </c>
      <c r="D10291">
        <f t="shared" si="486"/>
        <v>30</v>
      </c>
      <c r="E10291">
        <f ca="1">OFFSET(ElementsDB!$AQ$2,SeriesSelection!A10291-1,SeriesSelection!B10291-1)</f>
        <v>0</v>
      </c>
      <c r="F10291">
        <f>_xlfn.XLOOKUP(A10291,Table4[Lfd],Table4[Periods],"Err",0)</f>
        <v>0</v>
      </c>
      <c r="G10291" t="b">
        <f t="shared" si="484"/>
        <v>0</v>
      </c>
    </row>
    <row r="10292" spans="1:7" hidden="1" x14ac:dyDescent="0.25">
      <c r="A10292">
        <f t="shared" si="485"/>
        <v>286</v>
      </c>
      <c r="B10292">
        <f t="shared" si="486"/>
        <v>31</v>
      </c>
      <c r="C10292" t="str">
        <f>_xlfn.XLOOKUP(A10292,Table4[Lfd],Table4[idElementValue],"Err",0)</f>
        <v/>
      </c>
      <c r="D10292">
        <f t="shared" si="486"/>
        <v>31</v>
      </c>
      <c r="E10292">
        <f ca="1">OFFSET(ElementsDB!$AQ$2,SeriesSelection!A10292-1,SeriesSelection!B10292-1)</f>
        <v>0</v>
      </c>
      <c r="F10292">
        <f>_xlfn.XLOOKUP(A10292,Table4[Lfd],Table4[Periods],"Err",0)</f>
        <v>0</v>
      </c>
      <c r="G10292" t="b">
        <f t="shared" si="484"/>
        <v>0</v>
      </c>
    </row>
    <row r="10293" spans="1:7" hidden="1" x14ac:dyDescent="0.25">
      <c r="A10293">
        <f t="shared" si="485"/>
        <v>286</v>
      </c>
      <c r="B10293">
        <f t="shared" si="486"/>
        <v>32</v>
      </c>
      <c r="C10293" t="str">
        <f>_xlfn.XLOOKUP(A10293,Table4[Lfd],Table4[idElementValue],"Err",0)</f>
        <v/>
      </c>
      <c r="D10293">
        <f t="shared" si="486"/>
        <v>32</v>
      </c>
      <c r="E10293">
        <f ca="1">OFFSET(ElementsDB!$AQ$2,SeriesSelection!A10293-1,SeriesSelection!B10293-1)</f>
        <v>0</v>
      </c>
      <c r="F10293">
        <f>_xlfn.XLOOKUP(A10293,Table4[Lfd],Table4[Periods],"Err",0)</f>
        <v>0</v>
      </c>
      <c r="G10293" t="b">
        <f t="shared" si="484"/>
        <v>0</v>
      </c>
    </row>
    <row r="10294" spans="1:7" hidden="1" x14ac:dyDescent="0.25">
      <c r="A10294">
        <f t="shared" si="485"/>
        <v>286</v>
      </c>
      <c r="B10294">
        <f t="shared" si="486"/>
        <v>33</v>
      </c>
      <c r="C10294" t="str">
        <f>_xlfn.XLOOKUP(A10294,Table4[Lfd],Table4[idElementValue],"Err",0)</f>
        <v/>
      </c>
      <c r="D10294">
        <f t="shared" si="486"/>
        <v>33</v>
      </c>
      <c r="E10294">
        <f ca="1">OFFSET(ElementsDB!$AQ$2,SeriesSelection!A10294-1,SeriesSelection!B10294-1)</f>
        <v>0</v>
      </c>
      <c r="F10294">
        <f>_xlfn.XLOOKUP(A10294,Table4[Lfd],Table4[Periods],"Err",0)</f>
        <v>0</v>
      </c>
      <c r="G10294" t="b">
        <f t="shared" si="484"/>
        <v>0</v>
      </c>
    </row>
    <row r="10295" spans="1:7" hidden="1" x14ac:dyDescent="0.25">
      <c r="A10295">
        <f t="shared" si="485"/>
        <v>286</v>
      </c>
      <c r="B10295">
        <f t="shared" si="486"/>
        <v>34</v>
      </c>
      <c r="C10295" t="str">
        <f>_xlfn.XLOOKUP(A10295,Table4[Lfd],Table4[idElementValue],"Err",0)</f>
        <v/>
      </c>
      <c r="D10295">
        <f t="shared" si="486"/>
        <v>34</v>
      </c>
      <c r="E10295">
        <f ca="1">OFFSET(ElementsDB!$AQ$2,SeriesSelection!A10295-1,SeriesSelection!B10295-1)</f>
        <v>0</v>
      </c>
      <c r="F10295">
        <f>_xlfn.XLOOKUP(A10295,Table4[Lfd],Table4[Periods],"Err",0)</f>
        <v>0</v>
      </c>
      <c r="G10295" t="b">
        <f t="shared" si="484"/>
        <v>0</v>
      </c>
    </row>
    <row r="10296" spans="1:7" hidden="1" x14ac:dyDescent="0.25">
      <c r="A10296">
        <f t="shared" si="485"/>
        <v>286</v>
      </c>
      <c r="B10296">
        <f t="shared" si="486"/>
        <v>35</v>
      </c>
      <c r="C10296" t="str">
        <f>_xlfn.XLOOKUP(A10296,Table4[Lfd],Table4[idElementValue],"Err",0)</f>
        <v/>
      </c>
      <c r="D10296">
        <f t="shared" si="486"/>
        <v>35</v>
      </c>
      <c r="E10296">
        <f ca="1">OFFSET(ElementsDB!$AQ$2,SeriesSelection!A10296-1,SeriesSelection!B10296-1)</f>
        <v>0</v>
      </c>
      <c r="F10296">
        <f>_xlfn.XLOOKUP(A10296,Table4[Lfd],Table4[Periods],"Err",0)</f>
        <v>0</v>
      </c>
      <c r="G10296" t="b">
        <f t="shared" si="484"/>
        <v>0</v>
      </c>
    </row>
    <row r="10297" spans="1:7" hidden="1" x14ac:dyDescent="0.25">
      <c r="A10297">
        <f t="shared" si="485"/>
        <v>286</v>
      </c>
      <c r="B10297">
        <f t="shared" si="486"/>
        <v>36</v>
      </c>
      <c r="C10297" t="str">
        <f>_xlfn.XLOOKUP(A10297,Table4[Lfd],Table4[idElementValue],"Err",0)</f>
        <v/>
      </c>
      <c r="D10297">
        <f t="shared" si="486"/>
        <v>36</v>
      </c>
      <c r="E10297">
        <f ca="1">OFFSET(ElementsDB!$AQ$2,SeriesSelection!A10297-1,SeriesSelection!B10297-1)</f>
        <v>0</v>
      </c>
      <c r="F10297">
        <f>_xlfn.XLOOKUP(A10297,Table4[Lfd],Table4[Periods],"Err",0)</f>
        <v>0</v>
      </c>
      <c r="G10297" t="b">
        <f t="shared" si="484"/>
        <v>0</v>
      </c>
    </row>
    <row r="10298" spans="1:7" hidden="1" x14ac:dyDescent="0.25">
      <c r="A10298">
        <f t="shared" si="485"/>
        <v>287</v>
      </c>
      <c r="B10298">
        <f t="shared" si="486"/>
        <v>1</v>
      </c>
      <c r="C10298" t="str">
        <f>_xlfn.XLOOKUP(A10298,Table4[Lfd],Table4[idElementValue],"Err",0)</f>
        <v/>
      </c>
      <c r="D10298">
        <f t="shared" si="486"/>
        <v>1</v>
      </c>
      <c r="E10298">
        <f ca="1">OFFSET(ElementsDB!$AQ$2,SeriesSelection!A10298-1,SeriesSelection!B10298-1)</f>
        <v>0</v>
      </c>
      <c r="F10298">
        <f>_xlfn.XLOOKUP(A10298,Table4[Lfd],Table4[Periods],"Err",0)</f>
        <v>0</v>
      </c>
      <c r="G10298" t="b">
        <f t="shared" si="484"/>
        <v>0</v>
      </c>
    </row>
    <row r="10299" spans="1:7" hidden="1" x14ac:dyDescent="0.25">
      <c r="A10299">
        <f t="shared" si="485"/>
        <v>287</v>
      </c>
      <c r="B10299">
        <f t="shared" si="486"/>
        <v>2</v>
      </c>
      <c r="C10299" t="str">
        <f>_xlfn.XLOOKUP(A10299,Table4[Lfd],Table4[idElementValue],"Err",0)</f>
        <v/>
      </c>
      <c r="D10299">
        <f t="shared" si="486"/>
        <v>2</v>
      </c>
      <c r="E10299">
        <f ca="1">OFFSET(ElementsDB!$AQ$2,SeriesSelection!A10299-1,SeriesSelection!B10299-1)</f>
        <v>0</v>
      </c>
      <c r="F10299">
        <f>_xlfn.XLOOKUP(A10299,Table4[Lfd],Table4[Periods],"Err",0)</f>
        <v>0</v>
      </c>
      <c r="G10299" t="b">
        <f t="shared" si="484"/>
        <v>0</v>
      </c>
    </row>
    <row r="10300" spans="1:7" hidden="1" x14ac:dyDescent="0.25">
      <c r="A10300">
        <f t="shared" si="485"/>
        <v>287</v>
      </c>
      <c r="B10300">
        <f t="shared" si="486"/>
        <v>3</v>
      </c>
      <c r="C10300" t="str">
        <f>_xlfn.XLOOKUP(A10300,Table4[Lfd],Table4[idElementValue],"Err",0)</f>
        <v/>
      </c>
      <c r="D10300">
        <f t="shared" si="486"/>
        <v>3</v>
      </c>
      <c r="E10300">
        <f ca="1">OFFSET(ElementsDB!$AQ$2,SeriesSelection!A10300-1,SeriesSelection!B10300-1)</f>
        <v>0</v>
      </c>
      <c r="F10300">
        <f>_xlfn.XLOOKUP(A10300,Table4[Lfd],Table4[Periods],"Err",0)</f>
        <v>0</v>
      </c>
      <c r="G10300" t="b">
        <f t="shared" si="484"/>
        <v>0</v>
      </c>
    </row>
    <row r="10301" spans="1:7" hidden="1" x14ac:dyDescent="0.25">
      <c r="A10301">
        <f t="shared" si="485"/>
        <v>287</v>
      </c>
      <c r="B10301">
        <f t="shared" si="486"/>
        <v>4</v>
      </c>
      <c r="C10301" t="str">
        <f>_xlfn.XLOOKUP(A10301,Table4[Lfd],Table4[idElementValue],"Err",0)</f>
        <v/>
      </c>
      <c r="D10301">
        <f t="shared" si="486"/>
        <v>4</v>
      </c>
      <c r="E10301">
        <f ca="1">OFFSET(ElementsDB!$AQ$2,SeriesSelection!A10301-1,SeriesSelection!B10301-1)</f>
        <v>0</v>
      </c>
      <c r="F10301">
        <f>_xlfn.XLOOKUP(A10301,Table4[Lfd],Table4[Periods],"Err",0)</f>
        <v>0</v>
      </c>
      <c r="G10301" t="b">
        <f t="shared" si="484"/>
        <v>0</v>
      </c>
    </row>
    <row r="10302" spans="1:7" hidden="1" x14ac:dyDescent="0.25">
      <c r="A10302">
        <f t="shared" si="485"/>
        <v>287</v>
      </c>
      <c r="B10302">
        <f t="shared" si="486"/>
        <v>5</v>
      </c>
      <c r="C10302" t="str">
        <f>_xlfn.XLOOKUP(A10302,Table4[Lfd],Table4[idElementValue],"Err",0)</f>
        <v/>
      </c>
      <c r="D10302">
        <f t="shared" si="486"/>
        <v>5</v>
      </c>
      <c r="E10302">
        <f ca="1">OFFSET(ElementsDB!$AQ$2,SeriesSelection!A10302-1,SeriesSelection!B10302-1)</f>
        <v>0</v>
      </c>
      <c r="F10302">
        <f>_xlfn.XLOOKUP(A10302,Table4[Lfd],Table4[Periods],"Err",0)</f>
        <v>0</v>
      </c>
      <c r="G10302" t="b">
        <f t="shared" si="484"/>
        <v>0</v>
      </c>
    </row>
    <row r="10303" spans="1:7" hidden="1" x14ac:dyDescent="0.25">
      <c r="A10303">
        <f t="shared" si="485"/>
        <v>287</v>
      </c>
      <c r="B10303">
        <f t="shared" si="486"/>
        <v>6</v>
      </c>
      <c r="C10303" t="str">
        <f>_xlfn.XLOOKUP(A10303,Table4[Lfd],Table4[idElementValue],"Err",0)</f>
        <v/>
      </c>
      <c r="D10303">
        <f t="shared" si="486"/>
        <v>6</v>
      </c>
      <c r="E10303">
        <f ca="1">OFFSET(ElementsDB!$AQ$2,SeriesSelection!A10303-1,SeriesSelection!B10303-1)</f>
        <v>0</v>
      </c>
      <c r="F10303">
        <f>_xlfn.XLOOKUP(A10303,Table4[Lfd],Table4[Periods],"Err",0)</f>
        <v>0</v>
      </c>
      <c r="G10303" t="b">
        <f t="shared" si="484"/>
        <v>0</v>
      </c>
    </row>
    <row r="10304" spans="1:7" hidden="1" x14ac:dyDescent="0.25">
      <c r="A10304">
        <f t="shared" si="485"/>
        <v>287</v>
      </c>
      <c r="B10304">
        <f t="shared" si="486"/>
        <v>7</v>
      </c>
      <c r="C10304" t="str">
        <f>_xlfn.XLOOKUP(A10304,Table4[Lfd],Table4[idElementValue],"Err",0)</f>
        <v/>
      </c>
      <c r="D10304">
        <f t="shared" si="486"/>
        <v>7</v>
      </c>
      <c r="E10304">
        <f ca="1">OFFSET(ElementsDB!$AQ$2,SeriesSelection!A10304-1,SeriesSelection!B10304-1)</f>
        <v>0</v>
      </c>
      <c r="F10304">
        <f>_xlfn.XLOOKUP(A10304,Table4[Lfd],Table4[Periods],"Err",0)</f>
        <v>0</v>
      </c>
      <c r="G10304" t="b">
        <f t="shared" si="484"/>
        <v>0</v>
      </c>
    </row>
    <row r="10305" spans="1:7" hidden="1" x14ac:dyDescent="0.25">
      <c r="A10305">
        <f t="shared" si="485"/>
        <v>287</v>
      </c>
      <c r="B10305">
        <f t="shared" si="486"/>
        <v>8</v>
      </c>
      <c r="C10305" t="str">
        <f>_xlfn.XLOOKUP(A10305,Table4[Lfd],Table4[idElementValue],"Err",0)</f>
        <v/>
      </c>
      <c r="D10305">
        <f t="shared" si="486"/>
        <v>8</v>
      </c>
      <c r="E10305">
        <f ca="1">OFFSET(ElementsDB!$AQ$2,SeriesSelection!A10305-1,SeriesSelection!B10305-1)</f>
        <v>0</v>
      </c>
      <c r="F10305">
        <f>_xlfn.XLOOKUP(A10305,Table4[Lfd],Table4[Periods],"Err",0)</f>
        <v>0</v>
      </c>
      <c r="G10305" t="b">
        <f t="shared" si="484"/>
        <v>0</v>
      </c>
    </row>
    <row r="10306" spans="1:7" hidden="1" x14ac:dyDescent="0.25">
      <c r="A10306">
        <f t="shared" si="485"/>
        <v>287</v>
      </c>
      <c r="B10306">
        <f t="shared" si="486"/>
        <v>9</v>
      </c>
      <c r="C10306" t="str">
        <f>_xlfn.XLOOKUP(A10306,Table4[Lfd],Table4[idElementValue],"Err",0)</f>
        <v/>
      </c>
      <c r="D10306">
        <f t="shared" si="486"/>
        <v>9</v>
      </c>
      <c r="E10306">
        <f ca="1">OFFSET(ElementsDB!$AQ$2,SeriesSelection!A10306-1,SeriesSelection!B10306-1)</f>
        <v>0</v>
      </c>
      <c r="F10306">
        <f>_xlfn.XLOOKUP(A10306,Table4[Lfd],Table4[Periods],"Err",0)</f>
        <v>0</v>
      </c>
      <c r="G10306" t="b">
        <f t="shared" ref="G10306:G10369" si="487">(D10306&lt;=F10306)</f>
        <v>0</v>
      </c>
    </row>
    <row r="10307" spans="1:7" hidden="1" x14ac:dyDescent="0.25">
      <c r="A10307">
        <f t="shared" si="485"/>
        <v>287</v>
      </c>
      <c r="B10307">
        <f t="shared" si="486"/>
        <v>10</v>
      </c>
      <c r="C10307" t="str">
        <f>_xlfn.XLOOKUP(A10307,Table4[Lfd],Table4[idElementValue],"Err",0)</f>
        <v/>
      </c>
      <c r="D10307">
        <f t="shared" si="486"/>
        <v>10</v>
      </c>
      <c r="E10307">
        <f ca="1">OFFSET(ElementsDB!$AQ$2,SeriesSelection!A10307-1,SeriesSelection!B10307-1)</f>
        <v>0</v>
      </c>
      <c r="F10307">
        <f>_xlfn.XLOOKUP(A10307,Table4[Lfd],Table4[Periods],"Err",0)</f>
        <v>0</v>
      </c>
      <c r="G10307" t="b">
        <f t="shared" si="487"/>
        <v>0</v>
      </c>
    </row>
    <row r="10308" spans="1:7" hidden="1" x14ac:dyDescent="0.25">
      <c r="A10308">
        <f t="shared" si="485"/>
        <v>287</v>
      </c>
      <c r="B10308">
        <f t="shared" si="486"/>
        <v>11</v>
      </c>
      <c r="C10308" t="str">
        <f>_xlfn.XLOOKUP(A10308,Table4[Lfd],Table4[idElementValue],"Err",0)</f>
        <v/>
      </c>
      <c r="D10308">
        <f t="shared" si="486"/>
        <v>11</v>
      </c>
      <c r="E10308">
        <f ca="1">OFFSET(ElementsDB!$AQ$2,SeriesSelection!A10308-1,SeriesSelection!B10308-1)</f>
        <v>0</v>
      </c>
      <c r="F10308">
        <f>_xlfn.XLOOKUP(A10308,Table4[Lfd],Table4[Periods],"Err",0)</f>
        <v>0</v>
      </c>
      <c r="G10308" t="b">
        <f t="shared" si="487"/>
        <v>0</v>
      </c>
    </row>
    <row r="10309" spans="1:7" hidden="1" x14ac:dyDescent="0.25">
      <c r="A10309">
        <f t="shared" si="485"/>
        <v>287</v>
      </c>
      <c r="B10309">
        <f t="shared" si="486"/>
        <v>12</v>
      </c>
      <c r="C10309" t="str">
        <f>_xlfn.XLOOKUP(A10309,Table4[Lfd],Table4[idElementValue],"Err",0)</f>
        <v/>
      </c>
      <c r="D10309">
        <f t="shared" si="486"/>
        <v>12</v>
      </c>
      <c r="E10309">
        <f ca="1">OFFSET(ElementsDB!$AQ$2,SeriesSelection!A10309-1,SeriesSelection!B10309-1)</f>
        <v>0</v>
      </c>
      <c r="F10309">
        <f>_xlfn.XLOOKUP(A10309,Table4[Lfd],Table4[Periods],"Err",0)</f>
        <v>0</v>
      </c>
      <c r="G10309" t="b">
        <f t="shared" si="487"/>
        <v>0</v>
      </c>
    </row>
    <row r="10310" spans="1:7" hidden="1" x14ac:dyDescent="0.25">
      <c r="A10310">
        <f t="shared" si="485"/>
        <v>287</v>
      </c>
      <c r="B10310">
        <f t="shared" si="486"/>
        <v>13</v>
      </c>
      <c r="C10310" t="str">
        <f>_xlfn.XLOOKUP(A10310,Table4[Lfd],Table4[idElementValue],"Err",0)</f>
        <v/>
      </c>
      <c r="D10310">
        <f t="shared" si="486"/>
        <v>13</v>
      </c>
      <c r="E10310">
        <f ca="1">OFFSET(ElementsDB!$AQ$2,SeriesSelection!A10310-1,SeriesSelection!B10310-1)</f>
        <v>0</v>
      </c>
      <c r="F10310">
        <f>_xlfn.XLOOKUP(A10310,Table4[Lfd],Table4[Periods],"Err",0)</f>
        <v>0</v>
      </c>
      <c r="G10310" t="b">
        <f t="shared" si="487"/>
        <v>0</v>
      </c>
    </row>
    <row r="10311" spans="1:7" hidden="1" x14ac:dyDescent="0.25">
      <c r="A10311">
        <f t="shared" si="485"/>
        <v>287</v>
      </c>
      <c r="B10311">
        <f t="shared" si="486"/>
        <v>14</v>
      </c>
      <c r="C10311" t="str">
        <f>_xlfn.XLOOKUP(A10311,Table4[Lfd],Table4[idElementValue],"Err",0)</f>
        <v/>
      </c>
      <c r="D10311">
        <f t="shared" si="486"/>
        <v>14</v>
      </c>
      <c r="E10311">
        <f ca="1">OFFSET(ElementsDB!$AQ$2,SeriesSelection!A10311-1,SeriesSelection!B10311-1)</f>
        <v>0</v>
      </c>
      <c r="F10311">
        <f>_xlfn.XLOOKUP(A10311,Table4[Lfd],Table4[Periods],"Err",0)</f>
        <v>0</v>
      </c>
      <c r="G10311" t="b">
        <f t="shared" si="487"/>
        <v>0</v>
      </c>
    </row>
    <row r="10312" spans="1:7" hidden="1" x14ac:dyDescent="0.25">
      <c r="A10312">
        <f t="shared" si="485"/>
        <v>287</v>
      </c>
      <c r="B10312">
        <f t="shared" si="486"/>
        <v>15</v>
      </c>
      <c r="C10312" t="str">
        <f>_xlfn.XLOOKUP(A10312,Table4[Lfd],Table4[idElementValue],"Err",0)</f>
        <v/>
      </c>
      <c r="D10312">
        <f t="shared" si="486"/>
        <v>15</v>
      </c>
      <c r="E10312">
        <f ca="1">OFFSET(ElementsDB!$AQ$2,SeriesSelection!A10312-1,SeriesSelection!B10312-1)</f>
        <v>0</v>
      </c>
      <c r="F10312">
        <f>_xlfn.XLOOKUP(A10312,Table4[Lfd],Table4[Periods],"Err",0)</f>
        <v>0</v>
      </c>
      <c r="G10312" t="b">
        <f t="shared" si="487"/>
        <v>0</v>
      </c>
    </row>
    <row r="10313" spans="1:7" hidden="1" x14ac:dyDescent="0.25">
      <c r="A10313">
        <f t="shared" si="485"/>
        <v>287</v>
      </c>
      <c r="B10313">
        <f t="shared" si="486"/>
        <v>16</v>
      </c>
      <c r="C10313" t="str">
        <f>_xlfn.XLOOKUP(A10313,Table4[Lfd],Table4[idElementValue],"Err",0)</f>
        <v/>
      </c>
      <c r="D10313">
        <f t="shared" si="486"/>
        <v>16</v>
      </c>
      <c r="E10313">
        <f ca="1">OFFSET(ElementsDB!$AQ$2,SeriesSelection!A10313-1,SeriesSelection!B10313-1)</f>
        <v>0</v>
      </c>
      <c r="F10313">
        <f>_xlfn.XLOOKUP(A10313,Table4[Lfd],Table4[Periods],"Err",0)</f>
        <v>0</v>
      </c>
      <c r="G10313" t="b">
        <f t="shared" si="487"/>
        <v>0</v>
      </c>
    </row>
    <row r="10314" spans="1:7" hidden="1" x14ac:dyDescent="0.25">
      <c r="A10314">
        <f t="shared" si="485"/>
        <v>287</v>
      </c>
      <c r="B10314">
        <f t="shared" si="486"/>
        <v>17</v>
      </c>
      <c r="C10314" t="str">
        <f>_xlfn.XLOOKUP(A10314,Table4[Lfd],Table4[idElementValue],"Err",0)</f>
        <v/>
      </c>
      <c r="D10314">
        <f t="shared" si="486"/>
        <v>17</v>
      </c>
      <c r="E10314">
        <f ca="1">OFFSET(ElementsDB!$AQ$2,SeriesSelection!A10314-1,SeriesSelection!B10314-1)</f>
        <v>0</v>
      </c>
      <c r="F10314">
        <f>_xlfn.XLOOKUP(A10314,Table4[Lfd],Table4[Periods],"Err",0)</f>
        <v>0</v>
      </c>
      <c r="G10314" t="b">
        <f t="shared" si="487"/>
        <v>0</v>
      </c>
    </row>
    <row r="10315" spans="1:7" hidden="1" x14ac:dyDescent="0.25">
      <c r="A10315">
        <f t="shared" si="485"/>
        <v>287</v>
      </c>
      <c r="B10315">
        <f t="shared" si="486"/>
        <v>18</v>
      </c>
      <c r="C10315" t="str">
        <f>_xlfn.XLOOKUP(A10315,Table4[Lfd],Table4[idElementValue],"Err",0)</f>
        <v/>
      </c>
      <c r="D10315">
        <f t="shared" si="486"/>
        <v>18</v>
      </c>
      <c r="E10315">
        <f ca="1">OFFSET(ElementsDB!$AQ$2,SeriesSelection!A10315-1,SeriesSelection!B10315-1)</f>
        <v>0</v>
      </c>
      <c r="F10315">
        <f>_xlfn.XLOOKUP(A10315,Table4[Lfd],Table4[Periods],"Err",0)</f>
        <v>0</v>
      </c>
      <c r="G10315" t="b">
        <f t="shared" si="487"/>
        <v>0</v>
      </c>
    </row>
    <row r="10316" spans="1:7" hidden="1" x14ac:dyDescent="0.25">
      <c r="A10316">
        <f t="shared" si="485"/>
        <v>287</v>
      </c>
      <c r="B10316">
        <f t="shared" si="486"/>
        <v>19</v>
      </c>
      <c r="C10316" t="str">
        <f>_xlfn.XLOOKUP(A10316,Table4[Lfd],Table4[idElementValue],"Err",0)</f>
        <v/>
      </c>
      <c r="D10316">
        <f t="shared" si="486"/>
        <v>19</v>
      </c>
      <c r="E10316">
        <f ca="1">OFFSET(ElementsDB!$AQ$2,SeriesSelection!A10316-1,SeriesSelection!B10316-1)</f>
        <v>0</v>
      </c>
      <c r="F10316">
        <f>_xlfn.XLOOKUP(A10316,Table4[Lfd],Table4[Periods],"Err",0)</f>
        <v>0</v>
      </c>
      <c r="G10316" t="b">
        <f t="shared" si="487"/>
        <v>0</v>
      </c>
    </row>
    <row r="10317" spans="1:7" hidden="1" x14ac:dyDescent="0.25">
      <c r="A10317">
        <f t="shared" si="485"/>
        <v>287</v>
      </c>
      <c r="B10317">
        <f t="shared" si="486"/>
        <v>20</v>
      </c>
      <c r="C10317" t="str">
        <f>_xlfn.XLOOKUP(A10317,Table4[Lfd],Table4[idElementValue],"Err",0)</f>
        <v/>
      </c>
      <c r="D10317">
        <f t="shared" si="486"/>
        <v>20</v>
      </c>
      <c r="E10317">
        <f ca="1">OFFSET(ElementsDB!$AQ$2,SeriesSelection!A10317-1,SeriesSelection!B10317-1)</f>
        <v>0</v>
      </c>
      <c r="F10317">
        <f>_xlfn.XLOOKUP(A10317,Table4[Lfd],Table4[Periods],"Err",0)</f>
        <v>0</v>
      </c>
      <c r="G10317" t="b">
        <f t="shared" si="487"/>
        <v>0</v>
      </c>
    </row>
    <row r="10318" spans="1:7" hidden="1" x14ac:dyDescent="0.25">
      <c r="A10318">
        <f t="shared" si="485"/>
        <v>287</v>
      </c>
      <c r="B10318">
        <f t="shared" si="486"/>
        <v>21</v>
      </c>
      <c r="C10318" t="str">
        <f>_xlfn.XLOOKUP(A10318,Table4[Lfd],Table4[idElementValue],"Err",0)</f>
        <v/>
      </c>
      <c r="D10318">
        <f t="shared" si="486"/>
        <v>21</v>
      </c>
      <c r="E10318">
        <f ca="1">OFFSET(ElementsDB!$AQ$2,SeriesSelection!A10318-1,SeriesSelection!B10318-1)</f>
        <v>0</v>
      </c>
      <c r="F10318">
        <f>_xlfn.XLOOKUP(A10318,Table4[Lfd],Table4[Periods],"Err",0)</f>
        <v>0</v>
      </c>
      <c r="G10318" t="b">
        <f t="shared" si="487"/>
        <v>0</v>
      </c>
    </row>
    <row r="10319" spans="1:7" hidden="1" x14ac:dyDescent="0.25">
      <c r="A10319">
        <f t="shared" si="485"/>
        <v>287</v>
      </c>
      <c r="B10319">
        <f t="shared" si="486"/>
        <v>22</v>
      </c>
      <c r="C10319" t="str">
        <f>_xlfn.XLOOKUP(A10319,Table4[Lfd],Table4[idElementValue],"Err",0)</f>
        <v/>
      </c>
      <c r="D10319">
        <f t="shared" si="486"/>
        <v>22</v>
      </c>
      <c r="E10319">
        <f ca="1">OFFSET(ElementsDB!$AQ$2,SeriesSelection!A10319-1,SeriesSelection!B10319-1)</f>
        <v>0</v>
      </c>
      <c r="F10319">
        <f>_xlfn.XLOOKUP(A10319,Table4[Lfd],Table4[Periods],"Err",0)</f>
        <v>0</v>
      </c>
      <c r="G10319" t="b">
        <f t="shared" si="487"/>
        <v>0</v>
      </c>
    </row>
    <row r="10320" spans="1:7" hidden="1" x14ac:dyDescent="0.25">
      <c r="A10320">
        <f t="shared" ref="A10320:A10383" si="488">IF(B10320=1,A10319+1,A10319)</f>
        <v>287</v>
      </c>
      <c r="B10320">
        <f t="shared" ref="B10320:D10383" si="489">IF(B10319=36,1,B10319+1)</f>
        <v>23</v>
      </c>
      <c r="C10320" t="str">
        <f>_xlfn.XLOOKUP(A10320,Table4[Lfd],Table4[idElementValue],"Err",0)</f>
        <v/>
      </c>
      <c r="D10320">
        <f t="shared" si="489"/>
        <v>23</v>
      </c>
      <c r="E10320">
        <f ca="1">OFFSET(ElementsDB!$AQ$2,SeriesSelection!A10320-1,SeriesSelection!B10320-1)</f>
        <v>0</v>
      </c>
      <c r="F10320">
        <f>_xlfn.XLOOKUP(A10320,Table4[Lfd],Table4[Periods],"Err",0)</f>
        <v>0</v>
      </c>
      <c r="G10320" t="b">
        <f t="shared" si="487"/>
        <v>0</v>
      </c>
    </row>
    <row r="10321" spans="1:7" hidden="1" x14ac:dyDescent="0.25">
      <c r="A10321">
        <f t="shared" si="488"/>
        <v>287</v>
      </c>
      <c r="B10321">
        <f t="shared" si="489"/>
        <v>24</v>
      </c>
      <c r="C10321" t="str">
        <f>_xlfn.XLOOKUP(A10321,Table4[Lfd],Table4[idElementValue],"Err",0)</f>
        <v/>
      </c>
      <c r="D10321">
        <f t="shared" si="489"/>
        <v>24</v>
      </c>
      <c r="E10321">
        <f ca="1">OFFSET(ElementsDB!$AQ$2,SeriesSelection!A10321-1,SeriesSelection!B10321-1)</f>
        <v>0</v>
      </c>
      <c r="F10321">
        <f>_xlfn.XLOOKUP(A10321,Table4[Lfd],Table4[Periods],"Err",0)</f>
        <v>0</v>
      </c>
      <c r="G10321" t="b">
        <f t="shared" si="487"/>
        <v>0</v>
      </c>
    </row>
    <row r="10322" spans="1:7" hidden="1" x14ac:dyDescent="0.25">
      <c r="A10322">
        <f t="shared" si="488"/>
        <v>287</v>
      </c>
      <c r="B10322">
        <f t="shared" si="489"/>
        <v>25</v>
      </c>
      <c r="C10322" t="str">
        <f>_xlfn.XLOOKUP(A10322,Table4[Lfd],Table4[idElementValue],"Err",0)</f>
        <v/>
      </c>
      <c r="D10322">
        <f t="shared" si="489"/>
        <v>25</v>
      </c>
      <c r="E10322">
        <f ca="1">OFFSET(ElementsDB!$AQ$2,SeriesSelection!A10322-1,SeriesSelection!B10322-1)</f>
        <v>0</v>
      </c>
      <c r="F10322">
        <f>_xlfn.XLOOKUP(A10322,Table4[Lfd],Table4[Periods],"Err",0)</f>
        <v>0</v>
      </c>
      <c r="G10322" t="b">
        <f t="shared" si="487"/>
        <v>0</v>
      </c>
    </row>
    <row r="10323" spans="1:7" hidden="1" x14ac:dyDescent="0.25">
      <c r="A10323">
        <f t="shared" si="488"/>
        <v>287</v>
      </c>
      <c r="B10323">
        <f t="shared" si="489"/>
        <v>26</v>
      </c>
      <c r="C10323" t="str">
        <f>_xlfn.XLOOKUP(A10323,Table4[Lfd],Table4[idElementValue],"Err",0)</f>
        <v/>
      </c>
      <c r="D10323">
        <f t="shared" si="489"/>
        <v>26</v>
      </c>
      <c r="E10323">
        <f ca="1">OFFSET(ElementsDB!$AQ$2,SeriesSelection!A10323-1,SeriesSelection!B10323-1)</f>
        <v>0</v>
      </c>
      <c r="F10323">
        <f>_xlfn.XLOOKUP(A10323,Table4[Lfd],Table4[Periods],"Err",0)</f>
        <v>0</v>
      </c>
      <c r="G10323" t="b">
        <f t="shared" si="487"/>
        <v>0</v>
      </c>
    </row>
    <row r="10324" spans="1:7" hidden="1" x14ac:dyDescent="0.25">
      <c r="A10324">
        <f t="shared" si="488"/>
        <v>287</v>
      </c>
      <c r="B10324">
        <f t="shared" si="489"/>
        <v>27</v>
      </c>
      <c r="C10324" t="str">
        <f>_xlfn.XLOOKUP(A10324,Table4[Lfd],Table4[idElementValue],"Err",0)</f>
        <v/>
      </c>
      <c r="D10324">
        <f t="shared" si="489"/>
        <v>27</v>
      </c>
      <c r="E10324">
        <f ca="1">OFFSET(ElementsDB!$AQ$2,SeriesSelection!A10324-1,SeriesSelection!B10324-1)</f>
        <v>0</v>
      </c>
      <c r="F10324">
        <f>_xlfn.XLOOKUP(A10324,Table4[Lfd],Table4[Periods],"Err",0)</f>
        <v>0</v>
      </c>
      <c r="G10324" t="b">
        <f t="shared" si="487"/>
        <v>0</v>
      </c>
    </row>
    <row r="10325" spans="1:7" hidden="1" x14ac:dyDescent="0.25">
      <c r="A10325">
        <f t="shared" si="488"/>
        <v>287</v>
      </c>
      <c r="B10325">
        <f t="shared" si="489"/>
        <v>28</v>
      </c>
      <c r="C10325" t="str">
        <f>_xlfn.XLOOKUP(A10325,Table4[Lfd],Table4[idElementValue],"Err",0)</f>
        <v/>
      </c>
      <c r="D10325">
        <f t="shared" si="489"/>
        <v>28</v>
      </c>
      <c r="E10325">
        <f ca="1">OFFSET(ElementsDB!$AQ$2,SeriesSelection!A10325-1,SeriesSelection!B10325-1)</f>
        <v>0</v>
      </c>
      <c r="F10325">
        <f>_xlfn.XLOOKUP(A10325,Table4[Lfd],Table4[Periods],"Err",0)</f>
        <v>0</v>
      </c>
      <c r="G10325" t="b">
        <f t="shared" si="487"/>
        <v>0</v>
      </c>
    </row>
    <row r="10326" spans="1:7" hidden="1" x14ac:dyDescent="0.25">
      <c r="A10326">
        <f t="shared" si="488"/>
        <v>287</v>
      </c>
      <c r="B10326">
        <f t="shared" si="489"/>
        <v>29</v>
      </c>
      <c r="C10326" t="str">
        <f>_xlfn.XLOOKUP(A10326,Table4[Lfd],Table4[idElementValue],"Err",0)</f>
        <v/>
      </c>
      <c r="D10326">
        <f t="shared" si="489"/>
        <v>29</v>
      </c>
      <c r="E10326">
        <f ca="1">OFFSET(ElementsDB!$AQ$2,SeriesSelection!A10326-1,SeriesSelection!B10326-1)</f>
        <v>0</v>
      </c>
      <c r="F10326">
        <f>_xlfn.XLOOKUP(A10326,Table4[Lfd],Table4[Periods],"Err",0)</f>
        <v>0</v>
      </c>
      <c r="G10326" t="b">
        <f t="shared" si="487"/>
        <v>0</v>
      </c>
    </row>
    <row r="10327" spans="1:7" hidden="1" x14ac:dyDescent="0.25">
      <c r="A10327">
        <f t="shared" si="488"/>
        <v>287</v>
      </c>
      <c r="B10327">
        <f t="shared" si="489"/>
        <v>30</v>
      </c>
      <c r="C10327" t="str">
        <f>_xlfn.XLOOKUP(A10327,Table4[Lfd],Table4[idElementValue],"Err",0)</f>
        <v/>
      </c>
      <c r="D10327">
        <f t="shared" si="489"/>
        <v>30</v>
      </c>
      <c r="E10327">
        <f ca="1">OFFSET(ElementsDB!$AQ$2,SeriesSelection!A10327-1,SeriesSelection!B10327-1)</f>
        <v>0</v>
      </c>
      <c r="F10327">
        <f>_xlfn.XLOOKUP(A10327,Table4[Lfd],Table4[Periods],"Err",0)</f>
        <v>0</v>
      </c>
      <c r="G10327" t="b">
        <f t="shared" si="487"/>
        <v>0</v>
      </c>
    </row>
    <row r="10328" spans="1:7" hidden="1" x14ac:dyDescent="0.25">
      <c r="A10328">
        <f t="shared" si="488"/>
        <v>287</v>
      </c>
      <c r="B10328">
        <f t="shared" si="489"/>
        <v>31</v>
      </c>
      <c r="C10328" t="str">
        <f>_xlfn.XLOOKUP(A10328,Table4[Lfd],Table4[idElementValue],"Err",0)</f>
        <v/>
      </c>
      <c r="D10328">
        <f t="shared" si="489"/>
        <v>31</v>
      </c>
      <c r="E10328">
        <f ca="1">OFFSET(ElementsDB!$AQ$2,SeriesSelection!A10328-1,SeriesSelection!B10328-1)</f>
        <v>0</v>
      </c>
      <c r="F10328">
        <f>_xlfn.XLOOKUP(A10328,Table4[Lfd],Table4[Periods],"Err",0)</f>
        <v>0</v>
      </c>
      <c r="G10328" t="b">
        <f t="shared" si="487"/>
        <v>0</v>
      </c>
    </row>
    <row r="10329" spans="1:7" hidden="1" x14ac:dyDescent="0.25">
      <c r="A10329">
        <f t="shared" si="488"/>
        <v>287</v>
      </c>
      <c r="B10329">
        <f t="shared" si="489"/>
        <v>32</v>
      </c>
      <c r="C10329" t="str">
        <f>_xlfn.XLOOKUP(A10329,Table4[Lfd],Table4[idElementValue],"Err",0)</f>
        <v/>
      </c>
      <c r="D10329">
        <f t="shared" si="489"/>
        <v>32</v>
      </c>
      <c r="E10329">
        <f ca="1">OFFSET(ElementsDB!$AQ$2,SeriesSelection!A10329-1,SeriesSelection!B10329-1)</f>
        <v>0</v>
      </c>
      <c r="F10329">
        <f>_xlfn.XLOOKUP(A10329,Table4[Lfd],Table4[Periods],"Err",0)</f>
        <v>0</v>
      </c>
      <c r="G10329" t="b">
        <f t="shared" si="487"/>
        <v>0</v>
      </c>
    </row>
    <row r="10330" spans="1:7" hidden="1" x14ac:dyDescent="0.25">
      <c r="A10330">
        <f t="shared" si="488"/>
        <v>287</v>
      </c>
      <c r="B10330">
        <f t="shared" si="489"/>
        <v>33</v>
      </c>
      <c r="C10330" t="str">
        <f>_xlfn.XLOOKUP(A10330,Table4[Lfd],Table4[idElementValue],"Err",0)</f>
        <v/>
      </c>
      <c r="D10330">
        <f t="shared" si="489"/>
        <v>33</v>
      </c>
      <c r="E10330">
        <f ca="1">OFFSET(ElementsDB!$AQ$2,SeriesSelection!A10330-1,SeriesSelection!B10330-1)</f>
        <v>0</v>
      </c>
      <c r="F10330">
        <f>_xlfn.XLOOKUP(A10330,Table4[Lfd],Table4[Periods],"Err",0)</f>
        <v>0</v>
      </c>
      <c r="G10330" t="b">
        <f t="shared" si="487"/>
        <v>0</v>
      </c>
    </row>
    <row r="10331" spans="1:7" hidden="1" x14ac:dyDescent="0.25">
      <c r="A10331">
        <f t="shared" si="488"/>
        <v>287</v>
      </c>
      <c r="B10331">
        <f t="shared" si="489"/>
        <v>34</v>
      </c>
      <c r="C10331" t="str">
        <f>_xlfn.XLOOKUP(A10331,Table4[Lfd],Table4[idElementValue],"Err",0)</f>
        <v/>
      </c>
      <c r="D10331">
        <f t="shared" si="489"/>
        <v>34</v>
      </c>
      <c r="E10331">
        <f ca="1">OFFSET(ElementsDB!$AQ$2,SeriesSelection!A10331-1,SeriesSelection!B10331-1)</f>
        <v>0</v>
      </c>
      <c r="F10331">
        <f>_xlfn.XLOOKUP(A10331,Table4[Lfd],Table4[Periods],"Err",0)</f>
        <v>0</v>
      </c>
      <c r="G10331" t="b">
        <f t="shared" si="487"/>
        <v>0</v>
      </c>
    </row>
    <row r="10332" spans="1:7" hidden="1" x14ac:dyDescent="0.25">
      <c r="A10332">
        <f t="shared" si="488"/>
        <v>287</v>
      </c>
      <c r="B10332">
        <f t="shared" si="489"/>
        <v>35</v>
      </c>
      <c r="C10332" t="str">
        <f>_xlfn.XLOOKUP(A10332,Table4[Lfd],Table4[idElementValue],"Err",0)</f>
        <v/>
      </c>
      <c r="D10332">
        <f t="shared" si="489"/>
        <v>35</v>
      </c>
      <c r="E10332">
        <f ca="1">OFFSET(ElementsDB!$AQ$2,SeriesSelection!A10332-1,SeriesSelection!B10332-1)</f>
        <v>0</v>
      </c>
      <c r="F10332">
        <f>_xlfn.XLOOKUP(A10332,Table4[Lfd],Table4[Periods],"Err",0)</f>
        <v>0</v>
      </c>
      <c r="G10332" t="b">
        <f t="shared" si="487"/>
        <v>0</v>
      </c>
    </row>
    <row r="10333" spans="1:7" hidden="1" x14ac:dyDescent="0.25">
      <c r="A10333">
        <f t="shared" si="488"/>
        <v>287</v>
      </c>
      <c r="B10333">
        <f t="shared" si="489"/>
        <v>36</v>
      </c>
      <c r="C10333" t="str">
        <f>_xlfn.XLOOKUP(A10333,Table4[Lfd],Table4[idElementValue],"Err",0)</f>
        <v/>
      </c>
      <c r="D10333">
        <f t="shared" si="489"/>
        <v>36</v>
      </c>
      <c r="E10333">
        <f ca="1">OFFSET(ElementsDB!$AQ$2,SeriesSelection!A10333-1,SeriesSelection!B10333-1)</f>
        <v>0</v>
      </c>
      <c r="F10333">
        <f>_xlfn.XLOOKUP(A10333,Table4[Lfd],Table4[Periods],"Err",0)</f>
        <v>0</v>
      </c>
      <c r="G10333" t="b">
        <f t="shared" si="487"/>
        <v>0</v>
      </c>
    </row>
    <row r="10334" spans="1:7" hidden="1" x14ac:dyDescent="0.25">
      <c r="A10334">
        <f t="shared" si="488"/>
        <v>288</v>
      </c>
      <c r="B10334">
        <f t="shared" si="489"/>
        <v>1</v>
      </c>
      <c r="C10334" t="str">
        <f>_xlfn.XLOOKUP(A10334,Table4[Lfd],Table4[idElementValue],"Err",0)</f>
        <v/>
      </c>
      <c r="D10334">
        <f t="shared" si="489"/>
        <v>1</v>
      </c>
      <c r="E10334">
        <f ca="1">OFFSET(ElementsDB!$AQ$2,SeriesSelection!A10334-1,SeriesSelection!B10334-1)</f>
        <v>0</v>
      </c>
      <c r="F10334">
        <f>_xlfn.XLOOKUP(A10334,Table4[Lfd],Table4[Periods],"Err",0)</f>
        <v>0</v>
      </c>
      <c r="G10334" t="b">
        <f t="shared" si="487"/>
        <v>0</v>
      </c>
    </row>
    <row r="10335" spans="1:7" hidden="1" x14ac:dyDescent="0.25">
      <c r="A10335">
        <f t="shared" si="488"/>
        <v>288</v>
      </c>
      <c r="B10335">
        <f t="shared" si="489"/>
        <v>2</v>
      </c>
      <c r="C10335" t="str">
        <f>_xlfn.XLOOKUP(A10335,Table4[Lfd],Table4[idElementValue],"Err",0)</f>
        <v/>
      </c>
      <c r="D10335">
        <f t="shared" si="489"/>
        <v>2</v>
      </c>
      <c r="E10335">
        <f ca="1">OFFSET(ElementsDB!$AQ$2,SeriesSelection!A10335-1,SeriesSelection!B10335-1)</f>
        <v>0</v>
      </c>
      <c r="F10335">
        <f>_xlfn.XLOOKUP(A10335,Table4[Lfd],Table4[Periods],"Err",0)</f>
        <v>0</v>
      </c>
      <c r="G10335" t="b">
        <f t="shared" si="487"/>
        <v>0</v>
      </c>
    </row>
    <row r="10336" spans="1:7" hidden="1" x14ac:dyDescent="0.25">
      <c r="A10336">
        <f t="shared" si="488"/>
        <v>288</v>
      </c>
      <c r="B10336">
        <f t="shared" si="489"/>
        <v>3</v>
      </c>
      <c r="C10336" t="str">
        <f>_xlfn.XLOOKUP(A10336,Table4[Lfd],Table4[idElementValue],"Err",0)</f>
        <v/>
      </c>
      <c r="D10336">
        <f t="shared" si="489"/>
        <v>3</v>
      </c>
      <c r="E10336">
        <f ca="1">OFFSET(ElementsDB!$AQ$2,SeriesSelection!A10336-1,SeriesSelection!B10336-1)</f>
        <v>0</v>
      </c>
      <c r="F10336">
        <f>_xlfn.XLOOKUP(A10336,Table4[Lfd],Table4[Periods],"Err",0)</f>
        <v>0</v>
      </c>
      <c r="G10336" t="b">
        <f t="shared" si="487"/>
        <v>0</v>
      </c>
    </row>
    <row r="10337" spans="1:7" hidden="1" x14ac:dyDescent="0.25">
      <c r="A10337">
        <f t="shared" si="488"/>
        <v>288</v>
      </c>
      <c r="B10337">
        <f t="shared" si="489"/>
        <v>4</v>
      </c>
      <c r="C10337" t="str">
        <f>_xlfn.XLOOKUP(A10337,Table4[Lfd],Table4[idElementValue],"Err",0)</f>
        <v/>
      </c>
      <c r="D10337">
        <f t="shared" si="489"/>
        <v>4</v>
      </c>
      <c r="E10337">
        <f ca="1">OFFSET(ElementsDB!$AQ$2,SeriesSelection!A10337-1,SeriesSelection!B10337-1)</f>
        <v>0</v>
      </c>
      <c r="F10337">
        <f>_xlfn.XLOOKUP(A10337,Table4[Lfd],Table4[Periods],"Err",0)</f>
        <v>0</v>
      </c>
      <c r="G10337" t="b">
        <f t="shared" si="487"/>
        <v>0</v>
      </c>
    </row>
    <row r="10338" spans="1:7" hidden="1" x14ac:dyDescent="0.25">
      <c r="A10338">
        <f t="shared" si="488"/>
        <v>288</v>
      </c>
      <c r="B10338">
        <f t="shared" si="489"/>
        <v>5</v>
      </c>
      <c r="C10338" t="str">
        <f>_xlfn.XLOOKUP(A10338,Table4[Lfd],Table4[idElementValue],"Err",0)</f>
        <v/>
      </c>
      <c r="D10338">
        <f t="shared" si="489"/>
        <v>5</v>
      </c>
      <c r="E10338">
        <f ca="1">OFFSET(ElementsDB!$AQ$2,SeriesSelection!A10338-1,SeriesSelection!B10338-1)</f>
        <v>0</v>
      </c>
      <c r="F10338">
        <f>_xlfn.XLOOKUP(A10338,Table4[Lfd],Table4[Periods],"Err",0)</f>
        <v>0</v>
      </c>
      <c r="G10338" t="b">
        <f t="shared" si="487"/>
        <v>0</v>
      </c>
    </row>
    <row r="10339" spans="1:7" hidden="1" x14ac:dyDescent="0.25">
      <c r="A10339">
        <f t="shared" si="488"/>
        <v>288</v>
      </c>
      <c r="B10339">
        <f t="shared" si="489"/>
        <v>6</v>
      </c>
      <c r="C10339" t="str">
        <f>_xlfn.XLOOKUP(A10339,Table4[Lfd],Table4[idElementValue],"Err",0)</f>
        <v/>
      </c>
      <c r="D10339">
        <f t="shared" si="489"/>
        <v>6</v>
      </c>
      <c r="E10339">
        <f ca="1">OFFSET(ElementsDB!$AQ$2,SeriesSelection!A10339-1,SeriesSelection!B10339-1)</f>
        <v>0</v>
      </c>
      <c r="F10339">
        <f>_xlfn.XLOOKUP(A10339,Table4[Lfd],Table4[Periods],"Err",0)</f>
        <v>0</v>
      </c>
      <c r="G10339" t="b">
        <f t="shared" si="487"/>
        <v>0</v>
      </c>
    </row>
    <row r="10340" spans="1:7" hidden="1" x14ac:dyDescent="0.25">
      <c r="A10340">
        <f t="shared" si="488"/>
        <v>288</v>
      </c>
      <c r="B10340">
        <f t="shared" si="489"/>
        <v>7</v>
      </c>
      <c r="C10340" t="str">
        <f>_xlfn.XLOOKUP(A10340,Table4[Lfd],Table4[idElementValue],"Err",0)</f>
        <v/>
      </c>
      <c r="D10340">
        <f t="shared" si="489"/>
        <v>7</v>
      </c>
      <c r="E10340">
        <f ca="1">OFFSET(ElementsDB!$AQ$2,SeriesSelection!A10340-1,SeriesSelection!B10340-1)</f>
        <v>0</v>
      </c>
      <c r="F10340">
        <f>_xlfn.XLOOKUP(A10340,Table4[Lfd],Table4[Periods],"Err",0)</f>
        <v>0</v>
      </c>
      <c r="G10340" t="b">
        <f t="shared" si="487"/>
        <v>0</v>
      </c>
    </row>
    <row r="10341" spans="1:7" hidden="1" x14ac:dyDescent="0.25">
      <c r="A10341">
        <f t="shared" si="488"/>
        <v>288</v>
      </c>
      <c r="B10341">
        <f t="shared" si="489"/>
        <v>8</v>
      </c>
      <c r="C10341" t="str">
        <f>_xlfn.XLOOKUP(A10341,Table4[Lfd],Table4[idElementValue],"Err",0)</f>
        <v/>
      </c>
      <c r="D10341">
        <f t="shared" si="489"/>
        <v>8</v>
      </c>
      <c r="E10341">
        <f ca="1">OFFSET(ElementsDB!$AQ$2,SeriesSelection!A10341-1,SeriesSelection!B10341-1)</f>
        <v>0</v>
      </c>
      <c r="F10341">
        <f>_xlfn.XLOOKUP(A10341,Table4[Lfd],Table4[Periods],"Err",0)</f>
        <v>0</v>
      </c>
      <c r="G10341" t="b">
        <f t="shared" si="487"/>
        <v>0</v>
      </c>
    </row>
    <row r="10342" spans="1:7" hidden="1" x14ac:dyDescent="0.25">
      <c r="A10342">
        <f t="shared" si="488"/>
        <v>288</v>
      </c>
      <c r="B10342">
        <f t="shared" si="489"/>
        <v>9</v>
      </c>
      <c r="C10342" t="str">
        <f>_xlfn.XLOOKUP(A10342,Table4[Lfd],Table4[idElementValue],"Err",0)</f>
        <v/>
      </c>
      <c r="D10342">
        <f t="shared" si="489"/>
        <v>9</v>
      </c>
      <c r="E10342">
        <f ca="1">OFFSET(ElementsDB!$AQ$2,SeriesSelection!A10342-1,SeriesSelection!B10342-1)</f>
        <v>0</v>
      </c>
      <c r="F10342">
        <f>_xlfn.XLOOKUP(A10342,Table4[Lfd],Table4[Periods],"Err",0)</f>
        <v>0</v>
      </c>
      <c r="G10342" t="b">
        <f t="shared" si="487"/>
        <v>0</v>
      </c>
    </row>
    <row r="10343" spans="1:7" hidden="1" x14ac:dyDescent="0.25">
      <c r="A10343">
        <f t="shared" si="488"/>
        <v>288</v>
      </c>
      <c r="B10343">
        <f t="shared" si="489"/>
        <v>10</v>
      </c>
      <c r="C10343" t="str">
        <f>_xlfn.XLOOKUP(A10343,Table4[Lfd],Table4[idElementValue],"Err",0)</f>
        <v/>
      </c>
      <c r="D10343">
        <f t="shared" si="489"/>
        <v>10</v>
      </c>
      <c r="E10343">
        <f ca="1">OFFSET(ElementsDB!$AQ$2,SeriesSelection!A10343-1,SeriesSelection!B10343-1)</f>
        <v>0</v>
      </c>
      <c r="F10343">
        <f>_xlfn.XLOOKUP(A10343,Table4[Lfd],Table4[Periods],"Err",0)</f>
        <v>0</v>
      </c>
      <c r="G10343" t="b">
        <f t="shared" si="487"/>
        <v>0</v>
      </c>
    </row>
    <row r="10344" spans="1:7" hidden="1" x14ac:dyDescent="0.25">
      <c r="A10344">
        <f t="shared" si="488"/>
        <v>288</v>
      </c>
      <c r="B10344">
        <f t="shared" si="489"/>
        <v>11</v>
      </c>
      <c r="C10344" t="str">
        <f>_xlfn.XLOOKUP(A10344,Table4[Lfd],Table4[idElementValue],"Err",0)</f>
        <v/>
      </c>
      <c r="D10344">
        <f t="shared" si="489"/>
        <v>11</v>
      </c>
      <c r="E10344">
        <f ca="1">OFFSET(ElementsDB!$AQ$2,SeriesSelection!A10344-1,SeriesSelection!B10344-1)</f>
        <v>0</v>
      </c>
      <c r="F10344">
        <f>_xlfn.XLOOKUP(A10344,Table4[Lfd],Table4[Periods],"Err",0)</f>
        <v>0</v>
      </c>
      <c r="G10344" t="b">
        <f t="shared" si="487"/>
        <v>0</v>
      </c>
    </row>
    <row r="10345" spans="1:7" hidden="1" x14ac:dyDescent="0.25">
      <c r="A10345">
        <f t="shared" si="488"/>
        <v>288</v>
      </c>
      <c r="B10345">
        <f t="shared" si="489"/>
        <v>12</v>
      </c>
      <c r="C10345" t="str">
        <f>_xlfn.XLOOKUP(A10345,Table4[Lfd],Table4[idElementValue],"Err",0)</f>
        <v/>
      </c>
      <c r="D10345">
        <f t="shared" si="489"/>
        <v>12</v>
      </c>
      <c r="E10345">
        <f ca="1">OFFSET(ElementsDB!$AQ$2,SeriesSelection!A10345-1,SeriesSelection!B10345-1)</f>
        <v>0</v>
      </c>
      <c r="F10345">
        <f>_xlfn.XLOOKUP(A10345,Table4[Lfd],Table4[Periods],"Err",0)</f>
        <v>0</v>
      </c>
      <c r="G10345" t="b">
        <f t="shared" si="487"/>
        <v>0</v>
      </c>
    </row>
    <row r="10346" spans="1:7" hidden="1" x14ac:dyDescent="0.25">
      <c r="A10346">
        <f t="shared" si="488"/>
        <v>288</v>
      </c>
      <c r="B10346">
        <f t="shared" si="489"/>
        <v>13</v>
      </c>
      <c r="C10346" t="str">
        <f>_xlfn.XLOOKUP(A10346,Table4[Lfd],Table4[idElementValue],"Err",0)</f>
        <v/>
      </c>
      <c r="D10346">
        <f t="shared" si="489"/>
        <v>13</v>
      </c>
      <c r="E10346">
        <f ca="1">OFFSET(ElementsDB!$AQ$2,SeriesSelection!A10346-1,SeriesSelection!B10346-1)</f>
        <v>0</v>
      </c>
      <c r="F10346">
        <f>_xlfn.XLOOKUP(A10346,Table4[Lfd],Table4[Periods],"Err",0)</f>
        <v>0</v>
      </c>
      <c r="G10346" t="b">
        <f t="shared" si="487"/>
        <v>0</v>
      </c>
    </row>
    <row r="10347" spans="1:7" hidden="1" x14ac:dyDescent="0.25">
      <c r="A10347">
        <f t="shared" si="488"/>
        <v>288</v>
      </c>
      <c r="B10347">
        <f t="shared" si="489"/>
        <v>14</v>
      </c>
      <c r="C10347" t="str">
        <f>_xlfn.XLOOKUP(A10347,Table4[Lfd],Table4[idElementValue],"Err",0)</f>
        <v/>
      </c>
      <c r="D10347">
        <f t="shared" si="489"/>
        <v>14</v>
      </c>
      <c r="E10347">
        <f ca="1">OFFSET(ElementsDB!$AQ$2,SeriesSelection!A10347-1,SeriesSelection!B10347-1)</f>
        <v>0</v>
      </c>
      <c r="F10347">
        <f>_xlfn.XLOOKUP(A10347,Table4[Lfd],Table4[Periods],"Err",0)</f>
        <v>0</v>
      </c>
      <c r="G10347" t="b">
        <f t="shared" si="487"/>
        <v>0</v>
      </c>
    </row>
    <row r="10348" spans="1:7" hidden="1" x14ac:dyDescent="0.25">
      <c r="A10348">
        <f t="shared" si="488"/>
        <v>288</v>
      </c>
      <c r="B10348">
        <f t="shared" si="489"/>
        <v>15</v>
      </c>
      <c r="C10348" t="str">
        <f>_xlfn.XLOOKUP(A10348,Table4[Lfd],Table4[idElementValue],"Err",0)</f>
        <v/>
      </c>
      <c r="D10348">
        <f t="shared" si="489"/>
        <v>15</v>
      </c>
      <c r="E10348">
        <f ca="1">OFFSET(ElementsDB!$AQ$2,SeriesSelection!A10348-1,SeriesSelection!B10348-1)</f>
        <v>0</v>
      </c>
      <c r="F10348">
        <f>_xlfn.XLOOKUP(A10348,Table4[Lfd],Table4[Periods],"Err",0)</f>
        <v>0</v>
      </c>
      <c r="G10348" t="b">
        <f t="shared" si="487"/>
        <v>0</v>
      </c>
    </row>
    <row r="10349" spans="1:7" hidden="1" x14ac:dyDescent="0.25">
      <c r="A10349">
        <f t="shared" si="488"/>
        <v>288</v>
      </c>
      <c r="B10349">
        <f t="shared" si="489"/>
        <v>16</v>
      </c>
      <c r="C10349" t="str">
        <f>_xlfn.XLOOKUP(A10349,Table4[Lfd],Table4[idElementValue],"Err",0)</f>
        <v/>
      </c>
      <c r="D10349">
        <f t="shared" si="489"/>
        <v>16</v>
      </c>
      <c r="E10349">
        <f ca="1">OFFSET(ElementsDB!$AQ$2,SeriesSelection!A10349-1,SeriesSelection!B10349-1)</f>
        <v>0</v>
      </c>
      <c r="F10349">
        <f>_xlfn.XLOOKUP(A10349,Table4[Lfd],Table4[Periods],"Err",0)</f>
        <v>0</v>
      </c>
      <c r="G10349" t="b">
        <f t="shared" si="487"/>
        <v>0</v>
      </c>
    </row>
    <row r="10350" spans="1:7" hidden="1" x14ac:dyDescent="0.25">
      <c r="A10350">
        <f t="shared" si="488"/>
        <v>288</v>
      </c>
      <c r="B10350">
        <f t="shared" si="489"/>
        <v>17</v>
      </c>
      <c r="C10350" t="str">
        <f>_xlfn.XLOOKUP(A10350,Table4[Lfd],Table4[idElementValue],"Err",0)</f>
        <v/>
      </c>
      <c r="D10350">
        <f t="shared" si="489"/>
        <v>17</v>
      </c>
      <c r="E10350">
        <f ca="1">OFFSET(ElementsDB!$AQ$2,SeriesSelection!A10350-1,SeriesSelection!B10350-1)</f>
        <v>0</v>
      </c>
      <c r="F10350">
        <f>_xlfn.XLOOKUP(A10350,Table4[Lfd],Table4[Periods],"Err",0)</f>
        <v>0</v>
      </c>
      <c r="G10350" t="b">
        <f t="shared" si="487"/>
        <v>0</v>
      </c>
    </row>
    <row r="10351" spans="1:7" hidden="1" x14ac:dyDescent="0.25">
      <c r="A10351">
        <f t="shared" si="488"/>
        <v>288</v>
      </c>
      <c r="B10351">
        <f t="shared" si="489"/>
        <v>18</v>
      </c>
      <c r="C10351" t="str">
        <f>_xlfn.XLOOKUP(A10351,Table4[Lfd],Table4[idElementValue],"Err",0)</f>
        <v/>
      </c>
      <c r="D10351">
        <f t="shared" si="489"/>
        <v>18</v>
      </c>
      <c r="E10351">
        <f ca="1">OFFSET(ElementsDB!$AQ$2,SeriesSelection!A10351-1,SeriesSelection!B10351-1)</f>
        <v>0</v>
      </c>
      <c r="F10351">
        <f>_xlfn.XLOOKUP(A10351,Table4[Lfd],Table4[Periods],"Err",0)</f>
        <v>0</v>
      </c>
      <c r="G10351" t="b">
        <f t="shared" si="487"/>
        <v>0</v>
      </c>
    </row>
    <row r="10352" spans="1:7" hidden="1" x14ac:dyDescent="0.25">
      <c r="A10352">
        <f t="shared" si="488"/>
        <v>288</v>
      </c>
      <c r="B10352">
        <f t="shared" si="489"/>
        <v>19</v>
      </c>
      <c r="C10352" t="str">
        <f>_xlfn.XLOOKUP(A10352,Table4[Lfd],Table4[idElementValue],"Err",0)</f>
        <v/>
      </c>
      <c r="D10352">
        <f t="shared" si="489"/>
        <v>19</v>
      </c>
      <c r="E10352">
        <f ca="1">OFFSET(ElementsDB!$AQ$2,SeriesSelection!A10352-1,SeriesSelection!B10352-1)</f>
        <v>0</v>
      </c>
      <c r="F10352">
        <f>_xlfn.XLOOKUP(A10352,Table4[Lfd],Table4[Periods],"Err",0)</f>
        <v>0</v>
      </c>
      <c r="G10352" t="b">
        <f t="shared" si="487"/>
        <v>0</v>
      </c>
    </row>
    <row r="10353" spans="1:7" hidden="1" x14ac:dyDescent="0.25">
      <c r="A10353">
        <f t="shared" si="488"/>
        <v>288</v>
      </c>
      <c r="B10353">
        <f t="shared" si="489"/>
        <v>20</v>
      </c>
      <c r="C10353" t="str">
        <f>_xlfn.XLOOKUP(A10353,Table4[Lfd],Table4[idElementValue],"Err",0)</f>
        <v/>
      </c>
      <c r="D10353">
        <f t="shared" si="489"/>
        <v>20</v>
      </c>
      <c r="E10353">
        <f ca="1">OFFSET(ElementsDB!$AQ$2,SeriesSelection!A10353-1,SeriesSelection!B10353-1)</f>
        <v>0</v>
      </c>
      <c r="F10353">
        <f>_xlfn.XLOOKUP(A10353,Table4[Lfd],Table4[Periods],"Err",0)</f>
        <v>0</v>
      </c>
      <c r="G10353" t="b">
        <f t="shared" si="487"/>
        <v>0</v>
      </c>
    </row>
    <row r="10354" spans="1:7" hidden="1" x14ac:dyDescent="0.25">
      <c r="A10354">
        <f t="shared" si="488"/>
        <v>288</v>
      </c>
      <c r="B10354">
        <f t="shared" si="489"/>
        <v>21</v>
      </c>
      <c r="C10354" t="str">
        <f>_xlfn.XLOOKUP(A10354,Table4[Lfd],Table4[idElementValue],"Err",0)</f>
        <v/>
      </c>
      <c r="D10354">
        <f t="shared" si="489"/>
        <v>21</v>
      </c>
      <c r="E10354">
        <f ca="1">OFFSET(ElementsDB!$AQ$2,SeriesSelection!A10354-1,SeriesSelection!B10354-1)</f>
        <v>0</v>
      </c>
      <c r="F10354">
        <f>_xlfn.XLOOKUP(A10354,Table4[Lfd],Table4[Periods],"Err",0)</f>
        <v>0</v>
      </c>
      <c r="G10354" t="b">
        <f t="shared" si="487"/>
        <v>0</v>
      </c>
    </row>
    <row r="10355" spans="1:7" hidden="1" x14ac:dyDescent="0.25">
      <c r="A10355">
        <f t="shared" si="488"/>
        <v>288</v>
      </c>
      <c r="B10355">
        <f t="shared" si="489"/>
        <v>22</v>
      </c>
      <c r="C10355" t="str">
        <f>_xlfn.XLOOKUP(A10355,Table4[Lfd],Table4[idElementValue],"Err",0)</f>
        <v/>
      </c>
      <c r="D10355">
        <f t="shared" si="489"/>
        <v>22</v>
      </c>
      <c r="E10355">
        <f ca="1">OFFSET(ElementsDB!$AQ$2,SeriesSelection!A10355-1,SeriesSelection!B10355-1)</f>
        <v>0</v>
      </c>
      <c r="F10355">
        <f>_xlfn.XLOOKUP(A10355,Table4[Lfd],Table4[Periods],"Err",0)</f>
        <v>0</v>
      </c>
      <c r="G10355" t="b">
        <f t="shared" si="487"/>
        <v>0</v>
      </c>
    </row>
    <row r="10356" spans="1:7" hidden="1" x14ac:dyDescent="0.25">
      <c r="A10356">
        <f t="shared" si="488"/>
        <v>288</v>
      </c>
      <c r="B10356">
        <f t="shared" si="489"/>
        <v>23</v>
      </c>
      <c r="C10356" t="str">
        <f>_xlfn.XLOOKUP(A10356,Table4[Lfd],Table4[idElementValue],"Err",0)</f>
        <v/>
      </c>
      <c r="D10356">
        <f t="shared" si="489"/>
        <v>23</v>
      </c>
      <c r="E10356">
        <f ca="1">OFFSET(ElementsDB!$AQ$2,SeriesSelection!A10356-1,SeriesSelection!B10356-1)</f>
        <v>0</v>
      </c>
      <c r="F10356">
        <f>_xlfn.XLOOKUP(A10356,Table4[Lfd],Table4[Periods],"Err",0)</f>
        <v>0</v>
      </c>
      <c r="G10356" t="b">
        <f t="shared" si="487"/>
        <v>0</v>
      </c>
    </row>
    <row r="10357" spans="1:7" hidden="1" x14ac:dyDescent="0.25">
      <c r="A10357">
        <f t="shared" si="488"/>
        <v>288</v>
      </c>
      <c r="B10357">
        <f t="shared" si="489"/>
        <v>24</v>
      </c>
      <c r="C10357" t="str">
        <f>_xlfn.XLOOKUP(A10357,Table4[Lfd],Table4[idElementValue],"Err",0)</f>
        <v/>
      </c>
      <c r="D10357">
        <f t="shared" si="489"/>
        <v>24</v>
      </c>
      <c r="E10357">
        <f ca="1">OFFSET(ElementsDB!$AQ$2,SeriesSelection!A10357-1,SeriesSelection!B10357-1)</f>
        <v>0</v>
      </c>
      <c r="F10357">
        <f>_xlfn.XLOOKUP(A10357,Table4[Lfd],Table4[Periods],"Err",0)</f>
        <v>0</v>
      </c>
      <c r="G10357" t="b">
        <f t="shared" si="487"/>
        <v>0</v>
      </c>
    </row>
    <row r="10358" spans="1:7" hidden="1" x14ac:dyDescent="0.25">
      <c r="A10358">
        <f t="shared" si="488"/>
        <v>288</v>
      </c>
      <c r="B10358">
        <f t="shared" si="489"/>
        <v>25</v>
      </c>
      <c r="C10358" t="str">
        <f>_xlfn.XLOOKUP(A10358,Table4[Lfd],Table4[idElementValue],"Err",0)</f>
        <v/>
      </c>
      <c r="D10358">
        <f t="shared" si="489"/>
        <v>25</v>
      </c>
      <c r="E10358">
        <f ca="1">OFFSET(ElementsDB!$AQ$2,SeriesSelection!A10358-1,SeriesSelection!B10358-1)</f>
        <v>0</v>
      </c>
      <c r="F10358">
        <f>_xlfn.XLOOKUP(A10358,Table4[Lfd],Table4[Periods],"Err",0)</f>
        <v>0</v>
      </c>
      <c r="G10358" t="b">
        <f t="shared" si="487"/>
        <v>0</v>
      </c>
    </row>
    <row r="10359" spans="1:7" hidden="1" x14ac:dyDescent="0.25">
      <c r="A10359">
        <f t="shared" si="488"/>
        <v>288</v>
      </c>
      <c r="B10359">
        <f t="shared" si="489"/>
        <v>26</v>
      </c>
      <c r="C10359" t="str">
        <f>_xlfn.XLOOKUP(A10359,Table4[Lfd],Table4[idElementValue],"Err",0)</f>
        <v/>
      </c>
      <c r="D10359">
        <f t="shared" si="489"/>
        <v>26</v>
      </c>
      <c r="E10359">
        <f ca="1">OFFSET(ElementsDB!$AQ$2,SeriesSelection!A10359-1,SeriesSelection!B10359-1)</f>
        <v>0</v>
      </c>
      <c r="F10359">
        <f>_xlfn.XLOOKUP(A10359,Table4[Lfd],Table4[Periods],"Err",0)</f>
        <v>0</v>
      </c>
      <c r="G10359" t="b">
        <f t="shared" si="487"/>
        <v>0</v>
      </c>
    </row>
    <row r="10360" spans="1:7" hidden="1" x14ac:dyDescent="0.25">
      <c r="A10360">
        <f t="shared" si="488"/>
        <v>288</v>
      </c>
      <c r="B10360">
        <f t="shared" si="489"/>
        <v>27</v>
      </c>
      <c r="C10360" t="str">
        <f>_xlfn.XLOOKUP(A10360,Table4[Lfd],Table4[idElementValue],"Err",0)</f>
        <v/>
      </c>
      <c r="D10360">
        <f t="shared" si="489"/>
        <v>27</v>
      </c>
      <c r="E10360">
        <f ca="1">OFFSET(ElementsDB!$AQ$2,SeriesSelection!A10360-1,SeriesSelection!B10360-1)</f>
        <v>0</v>
      </c>
      <c r="F10360">
        <f>_xlfn.XLOOKUP(A10360,Table4[Lfd],Table4[Periods],"Err",0)</f>
        <v>0</v>
      </c>
      <c r="G10360" t="b">
        <f t="shared" si="487"/>
        <v>0</v>
      </c>
    </row>
    <row r="10361" spans="1:7" hidden="1" x14ac:dyDescent="0.25">
      <c r="A10361">
        <f t="shared" si="488"/>
        <v>288</v>
      </c>
      <c r="B10361">
        <f t="shared" si="489"/>
        <v>28</v>
      </c>
      <c r="C10361" t="str">
        <f>_xlfn.XLOOKUP(A10361,Table4[Lfd],Table4[idElementValue],"Err",0)</f>
        <v/>
      </c>
      <c r="D10361">
        <f t="shared" si="489"/>
        <v>28</v>
      </c>
      <c r="E10361">
        <f ca="1">OFFSET(ElementsDB!$AQ$2,SeriesSelection!A10361-1,SeriesSelection!B10361-1)</f>
        <v>0</v>
      </c>
      <c r="F10361">
        <f>_xlfn.XLOOKUP(A10361,Table4[Lfd],Table4[Periods],"Err",0)</f>
        <v>0</v>
      </c>
      <c r="G10361" t="b">
        <f t="shared" si="487"/>
        <v>0</v>
      </c>
    </row>
    <row r="10362" spans="1:7" hidden="1" x14ac:dyDescent="0.25">
      <c r="A10362">
        <f t="shared" si="488"/>
        <v>288</v>
      </c>
      <c r="B10362">
        <f t="shared" si="489"/>
        <v>29</v>
      </c>
      <c r="C10362" t="str">
        <f>_xlfn.XLOOKUP(A10362,Table4[Lfd],Table4[idElementValue],"Err",0)</f>
        <v/>
      </c>
      <c r="D10362">
        <f t="shared" si="489"/>
        <v>29</v>
      </c>
      <c r="E10362">
        <f ca="1">OFFSET(ElementsDB!$AQ$2,SeriesSelection!A10362-1,SeriesSelection!B10362-1)</f>
        <v>0</v>
      </c>
      <c r="F10362">
        <f>_xlfn.XLOOKUP(A10362,Table4[Lfd],Table4[Periods],"Err",0)</f>
        <v>0</v>
      </c>
      <c r="G10362" t="b">
        <f t="shared" si="487"/>
        <v>0</v>
      </c>
    </row>
    <row r="10363" spans="1:7" hidden="1" x14ac:dyDescent="0.25">
      <c r="A10363">
        <f t="shared" si="488"/>
        <v>288</v>
      </c>
      <c r="B10363">
        <f t="shared" si="489"/>
        <v>30</v>
      </c>
      <c r="C10363" t="str">
        <f>_xlfn.XLOOKUP(A10363,Table4[Lfd],Table4[idElementValue],"Err",0)</f>
        <v/>
      </c>
      <c r="D10363">
        <f t="shared" si="489"/>
        <v>30</v>
      </c>
      <c r="E10363">
        <f ca="1">OFFSET(ElementsDB!$AQ$2,SeriesSelection!A10363-1,SeriesSelection!B10363-1)</f>
        <v>0</v>
      </c>
      <c r="F10363">
        <f>_xlfn.XLOOKUP(A10363,Table4[Lfd],Table4[Periods],"Err",0)</f>
        <v>0</v>
      </c>
      <c r="G10363" t="b">
        <f t="shared" si="487"/>
        <v>0</v>
      </c>
    </row>
    <row r="10364" spans="1:7" hidden="1" x14ac:dyDescent="0.25">
      <c r="A10364">
        <f t="shared" si="488"/>
        <v>288</v>
      </c>
      <c r="B10364">
        <f t="shared" si="489"/>
        <v>31</v>
      </c>
      <c r="C10364" t="str">
        <f>_xlfn.XLOOKUP(A10364,Table4[Lfd],Table4[idElementValue],"Err",0)</f>
        <v/>
      </c>
      <c r="D10364">
        <f t="shared" si="489"/>
        <v>31</v>
      </c>
      <c r="E10364">
        <f ca="1">OFFSET(ElementsDB!$AQ$2,SeriesSelection!A10364-1,SeriesSelection!B10364-1)</f>
        <v>0</v>
      </c>
      <c r="F10364">
        <f>_xlfn.XLOOKUP(A10364,Table4[Lfd],Table4[Periods],"Err",0)</f>
        <v>0</v>
      </c>
      <c r="G10364" t="b">
        <f t="shared" si="487"/>
        <v>0</v>
      </c>
    </row>
    <row r="10365" spans="1:7" hidden="1" x14ac:dyDescent="0.25">
      <c r="A10365">
        <f t="shared" si="488"/>
        <v>288</v>
      </c>
      <c r="B10365">
        <f t="shared" si="489"/>
        <v>32</v>
      </c>
      <c r="C10365" t="str">
        <f>_xlfn.XLOOKUP(A10365,Table4[Lfd],Table4[idElementValue],"Err",0)</f>
        <v/>
      </c>
      <c r="D10365">
        <f t="shared" si="489"/>
        <v>32</v>
      </c>
      <c r="E10365">
        <f ca="1">OFFSET(ElementsDB!$AQ$2,SeriesSelection!A10365-1,SeriesSelection!B10365-1)</f>
        <v>0</v>
      </c>
      <c r="F10365">
        <f>_xlfn.XLOOKUP(A10365,Table4[Lfd],Table4[Periods],"Err",0)</f>
        <v>0</v>
      </c>
      <c r="G10365" t="b">
        <f t="shared" si="487"/>
        <v>0</v>
      </c>
    </row>
    <row r="10366" spans="1:7" hidden="1" x14ac:dyDescent="0.25">
      <c r="A10366">
        <f t="shared" si="488"/>
        <v>288</v>
      </c>
      <c r="B10366">
        <f t="shared" si="489"/>
        <v>33</v>
      </c>
      <c r="C10366" t="str">
        <f>_xlfn.XLOOKUP(A10366,Table4[Lfd],Table4[idElementValue],"Err",0)</f>
        <v/>
      </c>
      <c r="D10366">
        <f t="shared" si="489"/>
        <v>33</v>
      </c>
      <c r="E10366">
        <f ca="1">OFFSET(ElementsDB!$AQ$2,SeriesSelection!A10366-1,SeriesSelection!B10366-1)</f>
        <v>0</v>
      </c>
      <c r="F10366">
        <f>_xlfn.XLOOKUP(A10366,Table4[Lfd],Table4[Periods],"Err",0)</f>
        <v>0</v>
      </c>
      <c r="G10366" t="b">
        <f t="shared" si="487"/>
        <v>0</v>
      </c>
    </row>
    <row r="10367" spans="1:7" hidden="1" x14ac:dyDescent="0.25">
      <c r="A10367">
        <f t="shared" si="488"/>
        <v>288</v>
      </c>
      <c r="B10367">
        <f t="shared" si="489"/>
        <v>34</v>
      </c>
      <c r="C10367" t="str">
        <f>_xlfn.XLOOKUP(A10367,Table4[Lfd],Table4[idElementValue],"Err",0)</f>
        <v/>
      </c>
      <c r="D10367">
        <f t="shared" si="489"/>
        <v>34</v>
      </c>
      <c r="E10367">
        <f ca="1">OFFSET(ElementsDB!$AQ$2,SeriesSelection!A10367-1,SeriesSelection!B10367-1)</f>
        <v>0</v>
      </c>
      <c r="F10367">
        <f>_xlfn.XLOOKUP(A10367,Table4[Lfd],Table4[Periods],"Err",0)</f>
        <v>0</v>
      </c>
      <c r="G10367" t="b">
        <f t="shared" si="487"/>
        <v>0</v>
      </c>
    </row>
    <row r="10368" spans="1:7" hidden="1" x14ac:dyDescent="0.25">
      <c r="A10368">
        <f t="shared" si="488"/>
        <v>288</v>
      </c>
      <c r="B10368">
        <f t="shared" si="489"/>
        <v>35</v>
      </c>
      <c r="C10368" t="str">
        <f>_xlfn.XLOOKUP(A10368,Table4[Lfd],Table4[idElementValue],"Err",0)</f>
        <v/>
      </c>
      <c r="D10368">
        <f t="shared" si="489"/>
        <v>35</v>
      </c>
      <c r="E10368">
        <f ca="1">OFFSET(ElementsDB!$AQ$2,SeriesSelection!A10368-1,SeriesSelection!B10368-1)</f>
        <v>0</v>
      </c>
      <c r="F10368">
        <f>_xlfn.XLOOKUP(A10368,Table4[Lfd],Table4[Periods],"Err",0)</f>
        <v>0</v>
      </c>
      <c r="G10368" t="b">
        <f t="shared" si="487"/>
        <v>0</v>
      </c>
    </row>
    <row r="10369" spans="1:7" hidden="1" x14ac:dyDescent="0.25">
      <c r="A10369">
        <f t="shared" si="488"/>
        <v>288</v>
      </c>
      <c r="B10369">
        <f t="shared" si="489"/>
        <v>36</v>
      </c>
      <c r="C10369" t="str">
        <f>_xlfn.XLOOKUP(A10369,Table4[Lfd],Table4[idElementValue],"Err",0)</f>
        <v/>
      </c>
      <c r="D10369">
        <f t="shared" si="489"/>
        <v>36</v>
      </c>
      <c r="E10369">
        <f ca="1">OFFSET(ElementsDB!$AQ$2,SeriesSelection!A10369-1,SeriesSelection!B10369-1)</f>
        <v>0</v>
      </c>
      <c r="F10369">
        <f>_xlfn.XLOOKUP(A10369,Table4[Lfd],Table4[Periods],"Err",0)</f>
        <v>0</v>
      </c>
      <c r="G10369" t="b">
        <f t="shared" si="487"/>
        <v>0</v>
      </c>
    </row>
    <row r="10370" spans="1:7" hidden="1" x14ac:dyDescent="0.25">
      <c r="A10370">
        <f t="shared" si="488"/>
        <v>289</v>
      </c>
      <c r="B10370">
        <f t="shared" si="489"/>
        <v>1</v>
      </c>
      <c r="C10370" t="str">
        <f>_xlfn.XLOOKUP(A10370,Table4[Lfd],Table4[idElementValue],"Err",0)</f>
        <v/>
      </c>
      <c r="D10370">
        <f t="shared" si="489"/>
        <v>1</v>
      </c>
      <c r="E10370">
        <f ca="1">OFFSET(ElementsDB!$AQ$2,SeriesSelection!A10370-1,SeriesSelection!B10370-1)</f>
        <v>0</v>
      </c>
      <c r="F10370">
        <f>_xlfn.XLOOKUP(A10370,Table4[Lfd],Table4[Periods],"Err",0)</f>
        <v>0</v>
      </c>
      <c r="G10370" t="b">
        <f t="shared" ref="G10370:G10433" si="490">(D10370&lt;=F10370)</f>
        <v>0</v>
      </c>
    </row>
    <row r="10371" spans="1:7" hidden="1" x14ac:dyDescent="0.25">
      <c r="A10371">
        <f t="shared" si="488"/>
        <v>289</v>
      </c>
      <c r="B10371">
        <f t="shared" si="489"/>
        <v>2</v>
      </c>
      <c r="C10371" t="str">
        <f>_xlfn.XLOOKUP(A10371,Table4[Lfd],Table4[idElementValue],"Err",0)</f>
        <v/>
      </c>
      <c r="D10371">
        <f t="shared" si="489"/>
        <v>2</v>
      </c>
      <c r="E10371">
        <f ca="1">OFFSET(ElementsDB!$AQ$2,SeriesSelection!A10371-1,SeriesSelection!B10371-1)</f>
        <v>0</v>
      </c>
      <c r="F10371">
        <f>_xlfn.XLOOKUP(A10371,Table4[Lfd],Table4[Periods],"Err",0)</f>
        <v>0</v>
      </c>
      <c r="G10371" t="b">
        <f t="shared" si="490"/>
        <v>0</v>
      </c>
    </row>
    <row r="10372" spans="1:7" hidden="1" x14ac:dyDescent="0.25">
      <c r="A10372">
        <f t="shared" si="488"/>
        <v>289</v>
      </c>
      <c r="B10372">
        <f t="shared" si="489"/>
        <v>3</v>
      </c>
      <c r="C10372" t="str">
        <f>_xlfn.XLOOKUP(A10372,Table4[Lfd],Table4[idElementValue],"Err",0)</f>
        <v/>
      </c>
      <c r="D10372">
        <f t="shared" si="489"/>
        <v>3</v>
      </c>
      <c r="E10372">
        <f ca="1">OFFSET(ElementsDB!$AQ$2,SeriesSelection!A10372-1,SeriesSelection!B10372-1)</f>
        <v>0</v>
      </c>
      <c r="F10372">
        <f>_xlfn.XLOOKUP(A10372,Table4[Lfd],Table4[Periods],"Err",0)</f>
        <v>0</v>
      </c>
      <c r="G10372" t="b">
        <f t="shared" si="490"/>
        <v>0</v>
      </c>
    </row>
    <row r="10373" spans="1:7" hidden="1" x14ac:dyDescent="0.25">
      <c r="A10373">
        <f t="shared" si="488"/>
        <v>289</v>
      </c>
      <c r="B10373">
        <f t="shared" si="489"/>
        <v>4</v>
      </c>
      <c r="C10373" t="str">
        <f>_xlfn.XLOOKUP(A10373,Table4[Lfd],Table4[idElementValue],"Err",0)</f>
        <v/>
      </c>
      <c r="D10373">
        <f t="shared" si="489"/>
        <v>4</v>
      </c>
      <c r="E10373">
        <f ca="1">OFFSET(ElementsDB!$AQ$2,SeriesSelection!A10373-1,SeriesSelection!B10373-1)</f>
        <v>0</v>
      </c>
      <c r="F10373">
        <f>_xlfn.XLOOKUP(A10373,Table4[Lfd],Table4[Periods],"Err",0)</f>
        <v>0</v>
      </c>
      <c r="G10373" t="b">
        <f t="shared" si="490"/>
        <v>0</v>
      </c>
    </row>
    <row r="10374" spans="1:7" hidden="1" x14ac:dyDescent="0.25">
      <c r="A10374">
        <f t="shared" si="488"/>
        <v>289</v>
      </c>
      <c r="B10374">
        <f t="shared" si="489"/>
        <v>5</v>
      </c>
      <c r="C10374" t="str">
        <f>_xlfn.XLOOKUP(A10374,Table4[Lfd],Table4[idElementValue],"Err",0)</f>
        <v/>
      </c>
      <c r="D10374">
        <f t="shared" si="489"/>
        <v>5</v>
      </c>
      <c r="E10374">
        <f ca="1">OFFSET(ElementsDB!$AQ$2,SeriesSelection!A10374-1,SeriesSelection!B10374-1)</f>
        <v>0</v>
      </c>
      <c r="F10374">
        <f>_xlfn.XLOOKUP(A10374,Table4[Lfd],Table4[Periods],"Err",0)</f>
        <v>0</v>
      </c>
      <c r="G10374" t="b">
        <f t="shared" si="490"/>
        <v>0</v>
      </c>
    </row>
    <row r="10375" spans="1:7" hidden="1" x14ac:dyDescent="0.25">
      <c r="A10375">
        <f t="shared" si="488"/>
        <v>289</v>
      </c>
      <c r="B10375">
        <f t="shared" si="489"/>
        <v>6</v>
      </c>
      <c r="C10375" t="str">
        <f>_xlfn.XLOOKUP(A10375,Table4[Lfd],Table4[idElementValue],"Err",0)</f>
        <v/>
      </c>
      <c r="D10375">
        <f t="shared" si="489"/>
        <v>6</v>
      </c>
      <c r="E10375">
        <f ca="1">OFFSET(ElementsDB!$AQ$2,SeriesSelection!A10375-1,SeriesSelection!B10375-1)</f>
        <v>0</v>
      </c>
      <c r="F10375">
        <f>_xlfn.XLOOKUP(A10375,Table4[Lfd],Table4[Periods],"Err",0)</f>
        <v>0</v>
      </c>
      <c r="G10375" t="b">
        <f t="shared" si="490"/>
        <v>0</v>
      </c>
    </row>
    <row r="10376" spans="1:7" hidden="1" x14ac:dyDescent="0.25">
      <c r="A10376">
        <f t="shared" si="488"/>
        <v>289</v>
      </c>
      <c r="B10376">
        <f t="shared" si="489"/>
        <v>7</v>
      </c>
      <c r="C10376" t="str">
        <f>_xlfn.XLOOKUP(A10376,Table4[Lfd],Table4[idElementValue],"Err",0)</f>
        <v/>
      </c>
      <c r="D10376">
        <f t="shared" si="489"/>
        <v>7</v>
      </c>
      <c r="E10376">
        <f ca="1">OFFSET(ElementsDB!$AQ$2,SeriesSelection!A10376-1,SeriesSelection!B10376-1)</f>
        <v>0</v>
      </c>
      <c r="F10376">
        <f>_xlfn.XLOOKUP(A10376,Table4[Lfd],Table4[Periods],"Err",0)</f>
        <v>0</v>
      </c>
      <c r="G10376" t="b">
        <f t="shared" si="490"/>
        <v>0</v>
      </c>
    </row>
    <row r="10377" spans="1:7" hidden="1" x14ac:dyDescent="0.25">
      <c r="A10377">
        <f t="shared" si="488"/>
        <v>289</v>
      </c>
      <c r="B10377">
        <f t="shared" si="489"/>
        <v>8</v>
      </c>
      <c r="C10377" t="str">
        <f>_xlfn.XLOOKUP(A10377,Table4[Lfd],Table4[idElementValue],"Err",0)</f>
        <v/>
      </c>
      <c r="D10377">
        <f t="shared" si="489"/>
        <v>8</v>
      </c>
      <c r="E10377">
        <f ca="1">OFFSET(ElementsDB!$AQ$2,SeriesSelection!A10377-1,SeriesSelection!B10377-1)</f>
        <v>0</v>
      </c>
      <c r="F10377">
        <f>_xlfn.XLOOKUP(A10377,Table4[Lfd],Table4[Periods],"Err",0)</f>
        <v>0</v>
      </c>
      <c r="G10377" t="b">
        <f t="shared" si="490"/>
        <v>0</v>
      </c>
    </row>
    <row r="10378" spans="1:7" hidden="1" x14ac:dyDescent="0.25">
      <c r="A10378">
        <f t="shared" si="488"/>
        <v>289</v>
      </c>
      <c r="B10378">
        <f t="shared" si="489"/>
        <v>9</v>
      </c>
      <c r="C10378" t="str">
        <f>_xlfn.XLOOKUP(A10378,Table4[Lfd],Table4[idElementValue],"Err",0)</f>
        <v/>
      </c>
      <c r="D10378">
        <f t="shared" si="489"/>
        <v>9</v>
      </c>
      <c r="E10378">
        <f ca="1">OFFSET(ElementsDB!$AQ$2,SeriesSelection!A10378-1,SeriesSelection!B10378-1)</f>
        <v>0</v>
      </c>
      <c r="F10378">
        <f>_xlfn.XLOOKUP(A10378,Table4[Lfd],Table4[Periods],"Err",0)</f>
        <v>0</v>
      </c>
      <c r="G10378" t="b">
        <f t="shared" si="490"/>
        <v>0</v>
      </c>
    </row>
    <row r="10379" spans="1:7" hidden="1" x14ac:dyDescent="0.25">
      <c r="A10379">
        <f t="shared" si="488"/>
        <v>289</v>
      </c>
      <c r="B10379">
        <f t="shared" si="489"/>
        <v>10</v>
      </c>
      <c r="C10379" t="str">
        <f>_xlfn.XLOOKUP(A10379,Table4[Lfd],Table4[idElementValue],"Err",0)</f>
        <v/>
      </c>
      <c r="D10379">
        <f t="shared" si="489"/>
        <v>10</v>
      </c>
      <c r="E10379">
        <f ca="1">OFFSET(ElementsDB!$AQ$2,SeriesSelection!A10379-1,SeriesSelection!B10379-1)</f>
        <v>0</v>
      </c>
      <c r="F10379">
        <f>_xlfn.XLOOKUP(A10379,Table4[Lfd],Table4[Periods],"Err",0)</f>
        <v>0</v>
      </c>
      <c r="G10379" t="b">
        <f t="shared" si="490"/>
        <v>0</v>
      </c>
    </row>
    <row r="10380" spans="1:7" hidden="1" x14ac:dyDescent="0.25">
      <c r="A10380">
        <f t="shared" si="488"/>
        <v>289</v>
      </c>
      <c r="B10380">
        <f t="shared" si="489"/>
        <v>11</v>
      </c>
      <c r="C10380" t="str">
        <f>_xlfn.XLOOKUP(A10380,Table4[Lfd],Table4[idElementValue],"Err",0)</f>
        <v/>
      </c>
      <c r="D10380">
        <f t="shared" si="489"/>
        <v>11</v>
      </c>
      <c r="E10380">
        <f ca="1">OFFSET(ElementsDB!$AQ$2,SeriesSelection!A10380-1,SeriesSelection!B10380-1)</f>
        <v>0</v>
      </c>
      <c r="F10380">
        <f>_xlfn.XLOOKUP(A10380,Table4[Lfd],Table4[Periods],"Err",0)</f>
        <v>0</v>
      </c>
      <c r="G10380" t="b">
        <f t="shared" si="490"/>
        <v>0</v>
      </c>
    </row>
    <row r="10381" spans="1:7" hidden="1" x14ac:dyDescent="0.25">
      <c r="A10381">
        <f t="shared" si="488"/>
        <v>289</v>
      </c>
      <c r="B10381">
        <f t="shared" si="489"/>
        <v>12</v>
      </c>
      <c r="C10381" t="str">
        <f>_xlfn.XLOOKUP(A10381,Table4[Lfd],Table4[idElementValue],"Err",0)</f>
        <v/>
      </c>
      <c r="D10381">
        <f t="shared" si="489"/>
        <v>12</v>
      </c>
      <c r="E10381">
        <f ca="1">OFFSET(ElementsDB!$AQ$2,SeriesSelection!A10381-1,SeriesSelection!B10381-1)</f>
        <v>0</v>
      </c>
      <c r="F10381">
        <f>_xlfn.XLOOKUP(A10381,Table4[Lfd],Table4[Periods],"Err",0)</f>
        <v>0</v>
      </c>
      <c r="G10381" t="b">
        <f t="shared" si="490"/>
        <v>0</v>
      </c>
    </row>
    <row r="10382" spans="1:7" hidden="1" x14ac:dyDescent="0.25">
      <c r="A10382">
        <f t="shared" si="488"/>
        <v>289</v>
      </c>
      <c r="B10382">
        <f t="shared" si="489"/>
        <v>13</v>
      </c>
      <c r="C10382" t="str">
        <f>_xlfn.XLOOKUP(A10382,Table4[Lfd],Table4[idElementValue],"Err",0)</f>
        <v/>
      </c>
      <c r="D10382">
        <f t="shared" si="489"/>
        <v>13</v>
      </c>
      <c r="E10382">
        <f ca="1">OFFSET(ElementsDB!$AQ$2,SeriesSelection!A10382-1,SeriesSelection!B10382-1)</f>
        <v>0</v>
      </c>
      <c r="F10382">
        <f>_xlfn.XLOOKUP(A10382,Table4[Lfd],Table4[Periods],"Err",0)</f>
        <v>0</v>
      </c>
      <c r="G10382" t="b">
        <f t="shared" si="490"/>
        <v>0</v>
      </c>
    </row>
    <row r="10383" spans="1:7" hidden="1" x14ac:dyDescent="0.25">
      <c r="A10383">
        <f t="shared" si="488"/>
        <v>289</v>
      </c>
      <c r="B10383">
        <f t="shared" si="489"/>
        <v>14</v>
      </c>
      <c r="C10383" t="str">
        <f>_xlfn.XLOOKUP(A10383,Table4[Lfd],Table4[idElementValue],"Err",0)</f>
        <v/>
      </c>
      <c r="D10383">
        <f t="shared" si="489"/>
        <v>14</v>
      </c>
      <c r="E10383">
        <f ca="1">OFFSET(ElementsDB!$AQ$2,SeriesSelection!A10383-1,SeriesSelection!B10383-1)</f>
        <v>0</v>
      </c>
      <c r="F10383">
        <f>_xlfn.XLOOKUP(A10383,Table4[Lfd],Table4[Periods],"Err",0)</f>
        <v>0</v>
      </c>
      <c r="G10383" t="b">
        <f t="shared" si="490"/>
        <v>0</v>
      </c>
    </row>
    <row r="10384" spans="1:7" hidden="1" x14ac:dyDescent="0.25">
      <c r="A10384">
        <f t="shared" ref="A10384:A10447" si="491">IF(B10384=1,A10383+1,A10383)</f>
        <v>289</v>
      </c>
      <c r="B10384">
        <f t="shared" ref="B10384:D10447" si="492">IF(B10383=36,1,B10383+1)</f>
        <v>15</v>
      </c>
      <c r="C10384" t="str">
        <f>_xlfn.XLOOKUP(A10384,Table4[Lfd],Table4[idElementValue],"Err",0)</f>
        <v/>
      </c>
      <c r="D10384">
        <f t="shared" si="492"/>
        <v>15</v>
      </c>
      <c r="E10384">
        <f ca="1">OFFSET(ElementsDB!$AQ$2,SeriesSelection!A10384-1,SeriesSelection!B10384-1)</f>
        <v>0</v>
      </c>
      <c r="F10384">
        <f>_xlfn.XLOOKUP(A10384,Table4[Lfd],Table4[Periods],"Err",0)</f>
        <v>0</v>
      </c>
      <c r="G10384" t="b">
        <f t="shared" si="490"/>
        <v>0</v>
      </c>
    </row>
    <row r="10385" spans="1:7" hidden="1" x14ac:dyDescent="0.25">
      <c r="A10385">
        <f t="shared" si="491"/>
        <v>289</v>
      </c>
      <c r="B10385">
        <f t="shared" si="492"/>
        <v>16</v>
      </c>
      <c r="C10385" t="str">
        <f>_xlfn.XLOOKUP(A10385,Table4[Lfd],Table4[idElementValue],"Err",0)</f>
        <v/>
      </c>
      <c r="D10385">
        <f t="shared" si="492"/>
        <v>16</v>
      </c>
      <c r="E10385">
        <f ca="1">OFFSET(ElementsDB!$AQ$2,SeriesSelection!A10385-1,SeriesSelection!B10385-1)</f>
        <v>0</v>
      </c>
      <c r="F10385">
        <f>_xlfn.XLOOKUP(A10385,Table4[Lfd],Table4[Periods],"Err",0)</f>
        <v>0</v>
      </c>
      <c r="G10385" t="b">
        <f t="shared" si="490"/>
        <v>0</v>
      </c>
    </row>
    <row r="10386" spans="1:7" hidden="1" x14ac:dyDescent="0.25">
      <c r="A10386">
        <f t="shared" si="491"/>
        <v>289</v>
      </c>
      <c r="B10386">
        <f t="shared" si="492"/>
        <v>17</v>
      </c>
      <c r="C10386" t="str">
        <f>_xlfn.XLOOKUP(A10386,Table4[Lfd],Table4[idElementValue],"Err",0)</f>
        <v/>
      </c>
      <c r="D10386">
        <f t="shared" si="492"/>
        <v>17</v>
      </c>
      <c r="E10386">
        <f ca="1">OFFSET(ElementsDB!$AQ$2,SeriesSelection!A10386-1,SeriesSelection!B10386-1)</f>
        <v>0</v>
      </c>
      <c r="F10386">
        <f>_xlfn.XLOOKUP(A10386,Table4[Lfd],Table4[Periods],"Err",0)</f>
        <v>0</v>
      </c>
      <c r="G10386" t="b">
        <f t="shared" si="490"/>
        <v>0</v>
      </c>
    </row>
    <row r="10387" spans="1:7" hidden="1" x14ac:dyDescent="0.25">
      <c r="A10387">
        <f t="shared" si="491"/>
        <v>289</v>
      </c>
      <c r="B10387">
        <f t="shared" si="492"/>
        <v>18</v>
      </c>
      <c r="C10387" t="str">
        <f>_xlfn.XLOOKUP(A10387,Table4[Lfd],Table4[idElementValue],"Err",0)</f>
        <v/>
      </c>
      <c r="D10387">
        <f t="shared" si="492"/>
        <v>18</v>
      </c>
      <c r="E10387">
        <f ca="1">OFFSET(ElementsDB!$AQ$2,SeriesSelection!A10387-1,SeriesSelection!B10387-1)</f>
        <v>0</v>
      </c>
      <c r="F10387">
        <f>_xlfn.XLOOKUP(A10387,Table4[Lfd],Table4[Periods],"Err",0)</f>
        <v>0</v>
      </c>
      <c r="G10387" t="b">
        <f t="shared" si="490"/>
        <v>0</v>
      </c>
    </row>
    <row r="10388" spans="1:7" hidden="1" x14ac:dyDescent="0.25">
      <c r="A10388">
        <f t="shared" si="491"/>
        <v>289</v>
      </c>
      <c r="B10388">
        <f t="shared" si="492"/>
        <v>19</v>
      </c>
      <c r="C10388" t="str">
        <f>_xlfn.XLOOKUP(A10388,Table4[Lfd],Table4[idElementValue],"Err",0)</f>
        <v/>
      </c>
      <c r="D10388">
        <f t="shared" si="492"/>
        <v>19</v>
      </c>
      <c r="E10388">
        <f ca="1">OFFSET(ElementsDB!$AQ$2,SeriesSelection!A10388-1,SeriesSelection!B10388-1)</f>
        <v>0</v>
      </c>
      <c r="F10388">
        <f>_xlfn.XLOOKUP(A10388,Table4[Lfd],Table4[Periods],"Err",0)</f>
        <v>0</v>
      </c>
      <c r="G10388" t="b">
        <f t="shared" si="490"/>
        <v>0</v>
      </c>
    </row>
    <row r="10389" spans="1:7" hidden="1" x14ac:dyDescent="0.25">
      <c r="A10389">
        <f t="shared" si="491"/>
        <v>289</v>
      </c>
      <c r="B10389">
        <f t="shared" si="492"/>
        <v>20</v>
      </c>
      <c r="C10389" t="str">
        <f>_xlfn.XLOOKUP(A10389,Table4[Lfd],Table4[idElementValue],"Err",0)</f>
        <v/>
      </c>
      <c r="D10389">
        <f t="shared" si="492"/>
        <v>20</v>
      </c>
      <c r="E10389">
        <f ca="1">OFFSET(ElementsDB!$AQ$2,SeriesSelection!A10389-1,SeriesSelection!B10389-1)</f>
        <v>0</v>
      </c>
      <c r="F10389">
        <f>_xlfn.XLOOKUP(A10389,Table4[Lfd],Table4[Periods],"Err",0)</f>
        <v>0</v>
      </c>
      <c r="G10389" t="b">
        <f t="shared" si="490"/>
        <v>0</v>
      </c>
    </row>
    <row r="10390" spans="1:7" hidden="1" x14ac:dyDescent="0.25">
      <c r="A10390">
        <f t="shared" si="491"/>
        <v>289</v>
      </c>
      <c r="B10390">
        <f t="shared" si="492"/>
        <v>21</v>
      </c>
      <c r="C10390" t="str">
        <f>_xlfn.XLOOKUP(A10390,Table4[Lfd],Table4[idElementValue],"Err",0)</f>
        <v/>
      </c>
      <c r="D10390">
        <f t="shared" si="492"/>
        <v>21</v>
      </c>
      <c r="E10390">
        <f ca="1">OFFSET(ElementsDB!$AQ$2,SeriesSelection!A10390-1,SeriesSelection!B10390-1)</f>
        <v>0</v>
      </c>
      <c r="F10390">
        <f>_xlfn.XLOOKUP(A10390,Table4[Lfd],Table4[Periods],"Err",0)</f>
        <v>0</v>
      </c>
      <c r="G10390" t="b">
        <f t="shared" si="490"/>
        <v>0</v>
      </c>
    </row>
    <row r="10391" spans="1:7" hidden="1" x14ac:dyDescent="0.25">
      <c r="A10391">
        <f t="shared" si="491"/>
        <v>289</v>
      </c>
      <c r="B10391">
        <f t="shared" si="492"/>
        <v>22</v>
      </c>
      <c r="C10391" t="str">
        <f>_xlfn.XLOOKUP(A10391,Table4[Lfd],Table4[idElementValue],"Err",0)</f>
        <v/>
      </c>
      <c r="D10391">
        <f t="shared" si="492"/>
        <v>22</v>
      </c>
      <c r="E10391">
        <f ca="1">OFFSET(ElementsDB!$AQ$2,SeriesSelection!A10391-1,SeriesSelection!B10391-1)</f>
        <v>0</v>
      </c>
      <c r="F10391">
        <f>_xlfn.XLOOKUP(A10391,Table4[Lfd],Table4[Periods],"Err",0)</f>
        <v>0</v>
      </c>
      <c r="G10391" t="b">
        <f t="shared" si="490"/>
        <v>0</v>
      </c>
    </row>
    <row r="10392" spans="1:7" hidden="1" x14ac:dyDescent="0.25">
      <c r="A10392">
        <f t="shared" si="491"/>
        <v>289</v>
      </c>
      <c r="B10392">
        <f t="shared" si="492"/>
        <v>23</v>
      </c>
      <c r="C10392" t="str">
        <f>_xlfn.XLOOKUP(A10392,Table4[Lfd],Table4[idElementValue],"Err",0)</f>
        <v/>
      </c>
      <c r="D10392">
        <f t="shared" si="492"/>
        <v>23</v>
      </c>
      <c r="E10392">
        <f ca="1">OFFSET(ElementsDB!$AQ$2,SeriesSelection!A10392-1,SeriesSelection!B10392-1)</f>
        <v>0</v>
      </c>
      <c r="F10392">
        <f>_xlfn.XLOOKUP(A10392,Table4[Lfd],Table4[Periods],"Err",0)</f>
        <v>0</v>
      </c>
      <c r="G10392" t="b">
        <f t="shared" si="490"/>
        <v>0</v>
      </c>
    </row>
    <row r="10393" spans="1:7" hidden="1" x14ac:dyDescent="0.25">
      <c r="A10393">
        <f t="shared" si="491"/>
        <v>289</v>
      </c>
      <c r="B10393">
        <f t="shared" si="492"/>
        <v>24</v>
      </c>
      <c r="C10393" t="str">
        <f>_xlfn.XLOOKUP(A10393,Table4[Lfd],Table4[idElementValue],"Err",0)</f>
        <v/>
      </c>
      <c r="D10393">
        <f t="shared" si="492"/>
        <v>24</v>
      </c>
      <c r="E10393">
        <f ca="1">OFFSET(ElementsDB!$AQ$2,SeriesSelection!A10393-1,SeriesSelection!B10393-1)</f>
        <v>0</v>
      </c>
      <c r="F10393">
        <f>_xlfn.XLOOKUP(A10393,Table4[Lfd],Table4[Periods],"Err",0)</f>
        <v>0</v>
      </c>
      <c r="G10393" t="b">
        <f t="shared" si="490"/>
        <v>0</v>
      </c>
    </row>
    <row r="10394" spans="1:7" hidden="1" x14ac:dyDescent="0.25">
      <c r="A10394">
        <f t="shared" si="491"/>
        <v>289</v>
      </c>
      <c r="B10394">
        <f t="shared" si="492"/>
        <v>25</v>
      </c>
      <c r="C10394" t="str">
        <f>_xlfn.XLOOKUP(A10394,Table4[Lfd],Table4[idElementValue],"Err",0)</f>
        <v/>
      </c>
      <c r="D10394">
        <f t="shared" si="492"/>
        <v>25</v>
      </c>
      <c r="E10394">
        <f ca="1">OFFSET(ElementsDB!$AQ$2,SeriesSelection!A10394-1,SeriesSelection!B10394-1)</f>
        <v>0</v>
      </c>
      <c r="F10394">
        <f>_xlfn.XLOOKUP(A10394,Table4[Lfd],Table4[Periods],"Err",0)</f>
        <v>0</v>
      </c>
      <c r="G10394" t="b">
        <f t="shared" si="490"/>
        <v>0</v>
      </c>
    </row>
    <row r="10395" spans="1:7" hidden="1" x14ac:dyDescent="0.25">
      <c r="A10395">
        <f t="shared" si="491"/>
        <v>289</v>
      </c>
      <c r="B10395">
        <f t="shared" si="492"/>
        <v>26</v>
      </c>
      <c r="C10395" t="str">
        <f>_xlfn.XLOOKUP(A10395,Table4[Lfd],Table4[idElementValue],"Err",0)</f>
        <v/>
      </c>
      <c r="D10395">
        <f t="shared" si="492"/>
        <v>26</v>
      </c>
      <c r="E10395">
        <f ca="1">OFFSET(ElementsDB!$AQ$2,SeriesSelection!A10395-1,SeriesSelection!B10395-1)</f>
        <v>0</v>
      </c>
      <c r="F10395">
        <f>_xlfn.XLOOKUP(A10395,Table4[Lfd],Table4[Periods],"Err",0)</f>
        <v>0</v>
      </c>
      <c r="G10395" t="b">
        <f t="shared" si="490"/>
        <v>0</v>
      </c>
    </row>
    <row r="10396" spans="1:7" hidden="1" x14ac:dyDescent="0.25">
      <c r="A10396">
        <f t="shared" si="491"/>
        <v>289</v>
      </c>
      <c r="B10396">
        <f t="shared" si="492"/>
        <v>27</v>
      </c>
      <c r="C10396" t="str">
        <f>_xlfn.XLOOKUP(A10396,Table4[Lfd],Table4[idElementValue],"Err",0)</f>
        <v/>
      </c>
      <c r="D10396">
        <f t="shared" si="492"/>
        <v>27</v>
      </c>
      <c r="E10396">
        <f ca="1">OFFSET(ElementsDB!$AQ$2,SeriesSelection!A10396-1,SeriesSelection!B10396-1)</f>
        <v>0</v>
      </c>
      <c r="F10396">
        <f>_xlfn.XLOOKUP(A10396,Table4[Lfd],Table4[Periods],"Err",0)</f>
        <v>0</v>
      </c>
      <c r="G10396" t="b">
        <f t="shared" si="490"/>
        <v>0</v>
      </c>
    </row>
    <row r="10397" spans="1:7" hidden="1" x14ac:dyDescent="0.25">
      <c r="A10397">
        <f t="shared" si="491"/>
        <v>289</v>
      </c>
      <c r="B10397">
        <f t="shared" si="492"/>
        <v>28</v>
      </c>
      <c r="C10397" t="str">
        <f>_xlfn.XLOOKUP(A10397,Table4[Lfd],Table4[idElementValue],"Err",0)</f>
        <v/>
      </c>
      <c r="D10397">
        <f t="shared" si="492"/>
        <v>28</v>
      </c>
      <c r="E10397">
        <f ca="1">OFFSET(ElementsDB!$AQ$2,SeriesSelection!A10397-1,SeriesSelection!B10397-1)</f>
        <v>0</v>
      </c>
      <c r="F10397">
        <f>_xlfn.XLOOKUP(A10397,Table4[Lfd],Table4[Periods],"Err",0)</f>
        <v>0</v>
      </c>
      <c r="G10397" t="b">
        <f t="shared" si="490"/>
        <v>0</v>
      </c>
    </row>
    <row r="10398" spans="1:7" hidden="1" x14ac:dyDescent="0.25">
      <c r="A10398">
        <f t="shared" si="491"/>
        <v>289</v>
      </c>
      <c r="B10398">
        <f t="shared" si="492"/>
        <v>29</v>
      </c>
      <c r="C10398" t="str">
        <f>_xlfn.XLOOKUP(A10398,Table4[Lfd],Table4[idElementValue],"Err",0)</f>
        <v/>
      </c>
      <c r="D10398">
        <f t="shared" si="492"/>
        <v>29</v>
      </c>
      <c r="E10398">
        <f ca="1">OFFSET(ElementsDB!$AQ$2,SeriesSelection!A10398-1,SeriesSelection!B10398-1)</f>
        <v>0</v>
      </c>
      <c r="F10398">
        <f>_xlfn.XLOOKUP(A10398,Table4[Lfd],Table4[Periods],"Err",0)</f>
        <v>0</v>
      </c>
      <c r="G10398" t="b">
        <f t="shared" si="490"/>
        <v>0</v>
      </c>
    </row>
    <row r="10399" spans="1:7" hidden="1" x14ac:dyDescent="0.25">
      <c r="A10399">
        <f t="shared" si="491"/>
        <v>289</v>
      </c>
      <c r="B10399">
        <f t="shared" si="492"/>
        <v>30</v>
      </c>
      <c r="C10399" t="str">
        <f>_xlfn.XLOOKUP(A10399,Table4[Lfd],Table4[idElementValue],"Err",0)</f>
        <v/>
      </c>
      <c r="D10399">
        <f t="shared" si="492"/>
        <v>30</v>
      </c>
      <c r="E10399">
        <f ca="1">OFFSET(ElementsDB!$AQ$2,SeriesSelection!A10399-1,SeriesSelection!B10399-1)</f>
        <v>0</v>
      </c>
      <c r="F10399">
        <f>_xlfn.XLOOKUP(A10399,Table4[Lfd],Table4[Periods],"Err",0)</f>
        <v>0</v>
      </c>
      <c r="G10399" t="b">
        <f t="shared" si="490"/>
        <v>0</v>
      </c>
    </row>
    <row r="10400" spans="1:7" hidden="1" x14ac:dyDescent="0.25">
      <c r="A10400">
        <f t="shared" si="491"/>
        <v>289</v>
      </c>
      <c r="B10400">
        <f t="shared" si="492"/>
        <v>31</v>
      </c>
      <c r="C10400" t="str">
        <f>_xlfn.XLOOKUP(A10400,Table4[Lfd],Table4[idElementValue],"Err",0)</f>
        <v/>
      </c>
      <c r="D10400">
        <f t="shared" si="492"/>
        <v>31</v>
      </c>
      <c r="E10400">
        <f ca="1">OFFSET(ElementsDB!$AQ$2,SeriesSelection!A10400-1,SeriesSelection!B10400-1)</f>
        <v>0</v>
      </c>
      <c r="F10400">
        <f>_xlfn.XLOOKUP(A10400,Table4[Lfd],Table4[Periods],"Err",0)</f>
        <v>0</v>
      </c>
      <c r="G10400" t="b">
        <f t="shared" si="490"/>
        <v>0</v>
      </c>
    </row>
    <row r="10401" spans="1:7" hidden="1" x14ac:dyDescent="0.25">
      <c r="A10401">
        <f t="shared" si="491"/>
        <v>289</v>
      </c>
      <c r="B10401">
        <f t="shared" si="492"/>
        <v>32</v>
      </c>
      <c r="C10401" t="str">
        <f>_xlfn.XLOOKUP(A10401,Table4[Lfd],Table4[idElementValue],"Err",0)</f>
        <v/>
      </c>
      <c r="D10401">
        <f t="shared" si="492"/>
        <v>32</v>
      </c>
      <c r="E10401">
        <f ca="1">OFFSET(ElementsDB!$AQ$2,SeriesSelection!A10401-1,SeriesSelection!B10401-1)</f>
        <v>0</v>
      </c>
      <c r="F10401">
        <f>_xlfn.XLOOKUP(A10401,Table4[Lfd],Table4[Periods],"Err",0)</f>
        <v>0</v>
      </c>
      <c r="G10401" t="b">
        <f t="shared" si="490"/>
        <v>0</v>
      </c>
    </row>
    <row r="10402" spans="1:7" hidden="1" x14ac:dyDescent="0.25">
      <c r="A10402">
        <f t="shared" si="491"/>
        <v>289</v>
      </c>
      <c r="B10402">
        <f t="shared" si="492"/>
        <v>33</v>
      </c>
      <c r="C10402" t="str">
        <f>_xlfn.XLOOKUP(A10402,Table4[Lfd],Table4[idElementValue],"Err",0)</f>
        <v/>
      </c>
      <c r="D10402">
        <f t="shared" si="492"/>
        <v>33</v>
      </c>
      <c r="E10402">
        <f ca="1">OFFSET(ElementsDB!$AQ$2,SeriesSelection!A10402-1,SeriesSelection!B10402-1)</f>
        <v>0</v>
      </c>
      <c r="F10402">
        <f>_xlfn.XLOOKUP(A10402,Table4[Lfd],Table4[Periods],"Err",0)</f>
        <v>0</v>
      </c>
      <c r="G10402" t="b">
        <f t="shared" si="490"/>
        <v>0</v>
      </c>
    </row>
    <row r="10403" spans="1:7" hidden="1" x14ac:dyDescent="0.25">
      <c r="A10403">
        <f t="shared" si="491"/>
        <v>289</v>
      </c>
      <c r="B10403">
        <f t="shared" si="492"/>
        <v>34</v>
      </c>
      <c r="C10403" t="str">
        <f>_xlfn.XLOOKUP(A10403,Table4[Lfd],Table4[idElementValue],"Err",0)</f>
        <v/>
      </c>
      <c r="D10403">
        <f t="shared" si="492"/>
        <v>34</v>
      </c>
      <c r="E10403">
        <f ca="1">OFFSET(ElementsDB!$AQ$2,SeriesSelection!A10403-1,SeriesSelection!B10403-1)</f>
        <v>0</v>
      </c>
      <c r="F10403">
        <f>_xlfn.XLOOKUP(A10403,Table4[Lfd],Table4[Periods],"Err",0)</f>
        <v>0</v>
      </c>
      <c r="G10403" t="b">
        <f t="shared" si="490"/>
        <v>0</v>
      </c>
    </row>
    <row r="10404" spans="1:7" hidden="1" x14ac:dyDescent="0.25">
      <c r="A10404">
        <f t="shared" si="491"/>
        <v>289</v>
      </c>
      <c r="B10404">
        <f t="shared" si="492"/>
        <v>35</v>
      </c>
      <c r="C10404" t="str">
        <f>_xlfn.XLOOKUP(A10404,Table4[Lfd],Table4[idElementValue],"Err",0)</f>
        <v/>
      </c>
      <c r="D10404">
        <f t="shared" si="492"/>
        <v>35</v>
      </c>
      <c r="E10404">
        <f ca="1">OFFSET(ElementsDB!$AQ$2,SeriesSelection!A10404-1,SeriesSelection!B10404-1)</f>
        <v>0</v>
      </c>
      <c r="F10404">
        <f>_xlfn.XLOOKUP(A10404,Table4[Lfd],Table4[Periods],"Err",0)</f>
        <v>0</v>
      </c>
      <c r="G10404" t="b">
        <f t="shared" si="490"/>
        <v>0</v>
      </c>
    </row>
    <row r="10405" spans="1:7" hidden="1" x14ac:dyDescent="0.25">
      <c r="A10405">
        <f t="shared" si="491"/>
        <v>289</v>
      </c>
      <c r="B10405">
        <f t="shared" si="492"/>
        <v>36</v>
      </c>
      <c r="C10405" t="str">
        <f>_xlfn.XLOOKUP(A10405,Table4[Lfd],Table4[idElementValue],"Err",0)</f>
        <v/>
      </c>
      <c r="D10405">
        <f t="shared" si="492"/>
        <v>36</v>
      </c>
      <c r="E10405">
        <f ca="1">OFFSET(ElementsDB!$AQ$2,SeriesSelection!A10405-1,SeriesSelection!B10405-1)</f>
        <v>0</v>
      </c>
      <c r="F10405">
        <f>_xlfn.XLOOKUP(A10405,Table4[Lfd],Table4[Periods],"Err",0)</f>
        <v>0</v>
      </c>
      <c r="G10405" t="b">
        <f t="shared" si="490"/>
        <v>0</v>
      </c>
    </row>
    <row r="10406" spans="1:7" hidden="1" x14ac:dyDescent="0.25">
      <c r="A10406">
        <f t="shared" si="491"/>
        <v>290</v>
      </c>
      <c r="B10406">
        <f t="shared" si="492"/>
        <v>1</v>
      </c>
      <c r="C10406" t="str">
        <f>_xlfn.XLOOKUP(A10406,Table4[Lfd],Table4[idElementValue],"Err",0)</f>
        <v/>
      </c>
      <c r="D10406">
        <f t="shared" si="492"/>
        <v>1</v>
      </c>
      <c r="E10406">
        <f ca="1">OFFSET(ElementsDB!$AQ$2,SeriesSelection!A10406-1,SeriesSelection!B10406-1)</f>
        <v>0</v>
      </c>
      <c r="F10406">
        <f>_xlfn.XLOOKUP(A10406,Table4[Lfd],Table4[Periods],"Err",0)</f>
        <v>0</v>
      </c>
      <c r="G10406" t="b">
        <f t="shared" si="490"/>
        <v>0</v>
      </c>
    </row>
    <row r="10407" spans="1:7" hidden="1" x14ac:dyDescent="0.25">
      <c r="A10407">
        <f t="shared" si="491"/>
        <v>290</v>
      </c>
      <c r="B10407">
        <f t="shared" si="492"/>
        <v>2</v>
      </c>
      <c r="C10407" t="str">
        <f>_xlfn.XLOOKUP(A10407,Table4[Lfd],Table4[idElementValue],"Err",0)</f>
        <v/>
      </c>
      <c r="D10407">
        <f t="shared" si="492"/>
        <v>2</v>
      </c>
      <c r="E10407">
        <f ca="1">OFFSET(ElementsDB!$AQ$2,SeriesSelection!A10407-1,SeriesSelection!B10407-1)</f>
        <v>0</v>
      </c>
      <c r="F10407">
        <f>_xlfn.XLOOKUP(A10407,Table4[Lfd],Table4[Periods],"Err",0)</f>
        <v>0</v>
      </c>
      <c r="G10407" t="b">
        <f t="shared" si="490"/>
        <v>0</v>
      </c>
    </row>
    <row r="10408" spans="1:7" hidden="1" x14ac:dyDescent="0.25">
      <c r="A10408">
        <f t="shared" si="491"/>
        <v>290</v>
      </c>
      <c r="B10408">
        <f t="shared" si="492"/>
        <v>3</v>
      </c>
      <c r="C10408" t="str">
        <f>_xlfn.XLOOKUP(A10408,Table4[Lfd],Table4[idElementValue],"Err",0)</f>
        <v/>
      </c>
      <c r="D10408">
        <f t="shared" si="492"/>
        <v>3</v>
      </c>
      <c r="E10408">
        <f ca="1">OFFSET(ElementsDB!$AQ$2,SeriesSelection!A10408-1,SeriesSelection!B10408-1)</f>
        <v>0</v>
      </c>
      <c r="F10408">
        <f>_xlfn.XLOOKUP(A10408,Table4[Lfd],Table4[Periods],"Err",0)</f>
        <v>0</v>
      </c>
      <c r="G10408" t="b">
        <f t="shared" si="490"/>
        <v>0</v>
      </c>
    </row>
    <row r="10409" spans="1:7" hidden="1" x14ac:dyDescent="0.25">
      <c r="A10409">
        <f t="shared" si="491"/>
        <v>290</v>
      </c>
      <c r="B10409">
        <f t="shared" si="492"/>
        <v>4</v>
      </c>
      <c r="C10409" t="str">
        <f>_xlfn.XLOOKUP(A10409,Table4[Lfd],Table4[idElementValue],"Err",0)</f>
        <v/>
      </c>
      <c r="D10409">
        <f t="shared" si="492"/>
        <v>4</v>
      </c>
      <c r="E10409">
        <f ca="1">OFFSET(ElementsDB!$AQ$2,SeriesSelection!A10409-1,SeriesSelection!B10409-1)</f>
        <v>0</v>
      </c>
      <c r="F10409">
        <f>_xlfn.XLOOKUP(A10409,Table4[Lfd],Table4[Periods],"Err",0)</f>
        <v>0</v>
      </c>
      <c r="G10409" t="b">
        <f t="shared" si="490"/>
        <v>0</v>
      </c>
    </row>
    <row r="10410" spans="1:7" hidden="1" x14ac:dyDescent="0.25">
      <c r="A10410">
        <f t="shared" si="491"/>
        <v>290</v>
      </c>
      <c r="B10410">
        <f t="shared" si="492"/>
        <v>5</v>
      </c>
      <c r="C10410" t="str">
        <f>_xlfn.XLOOKUP(A10410,Table4[Lfd],Table4[idElementValue],"Err",0)</f>
        <v/>
      </c>
      <c r="D10410">
        <f t="shared" si="492"/>
        <v>5</v>
      </c>
      <c r="E10410">
        <f ca="1">OFFSET(ElementsDB!$AQ$2,SeriesSelection!A10410-1,SeriesSelection!B10410-1)</f>
        <v>0</v>
      </c>
      <c r="F10410">
        <f>_xlfn.XLOOKUP(A10410,Table4[Lfd],Table4[Periods],"Err",0)</f>
        <v>0</v>
      </c>
      <c r="G10410" t="b">
        <f t="shared" si="490"/>
        <v>0</v>
      </c>
    </row>
    <row r="10411" spans="1:7" hidden="1" x14ac:dyDescent="0.25">
      <c r="A10411">
        <f t="shared" si="491"/>
        <v>290</v>
      </c>
      <c r="B10411">
        <f t="shared" si="492"/>
        <v>6</v>
      </c>
      <c r="C10411" t="str">
        <f>_xlfn.XLOOKUP(A10411,Table4[Lfd],Table4[idElementValue],"Err",0)</f>
        <v/>
      </c>
      <c r="D10411">
        <f t="shared" si="492"/>
        <v>6</v>
      </c>
      <c r="E10411">
        <f ca="1">OFFSET(ElementsDB!$AQ$2,SeriesSelection!A10411-1,SeriesSelection!B10411-1)</f>
        <v>0</v>
      </c>
      <c r="F10411">
        <f>_xlfn.XLOOKUP(A10411,Table4[Lfd],Table4[Periods],"Err",0)</f>
        <v>0</v>
      </c>
      <c r="G10411" t="b">
        <f t="shared" si="490"/>
        <v>0</v>
      </c>
    </row>
    <row r="10412" spans="1:7" hidden="1" x14ac:dyDescent="0.25">
      <c r="A10412">
        <f t="shared" si="491"/>
        <v>290</v>
      </c>
      <c r="B10412">
        <f t="shared" si="492"/>
        <v>7</v>
      </c>
      <c r="C10412" t="str">
        <f>_xlfn.XLOOKUP(A10412,Table4[Lfd],Table4[idElementValue],"Err",0)</f>
        <v/>
      </c>
      <c r="D10412">
        <f t="shared" si="492"/>
        <v>7</v>
      </c>
      <c r="E10412">
        <f ca="1">OFFSET(ElementsDB!$AQ$2,SeriesSelection!A10412-1,SeriesSelection!B10412-1)</f>
        <v>0</v>
      </c>
      <c r="F10412">
        <f>_xlfn.XLOOKUP(A10412,Table4[Lfd],Table4[Periods],"Err",0)</f>
        <v>0</v>
      </c>
      <c r="G10412" t="b">
        <f t="shared" si="490"/>
        <v>0</v>
      </c>
    </row>
    <row r="10413" spans="1:7" hidden="1" x14ac:dyDescent="0.25">
      <c r="A10413">
        <f t="shared" si="491"/>
        <v>290</v>
      </c>
      <c r="B10413">
        <f t="shared" si="492"/>
        <v>8</v>
      </c>
      <c r="C10413" t="str">
        <f>_xlfn.XLOOKUP(A10413,Table4[Lfd],Table4[idElementValue],"Err",0)</f>
        <v/>
      </c>
      <c r="D10413">
        <f t="shared" si="492"/>
        <v>8</v>
      </c>
      <c r="E10413">
        <f ca="1">OFFSET(ElementsDB!$AQ$2,SeriesSelection!A10413-1,SeriesSelection!B10413-1)</f>
        <v>0</v>
      </c>
      <c r="F10413">
        <f>_xlfn.XLOOKUP(A10413,Table4[Lfd],Table4[Periods],"Err",0)</f>
        <v>0</v>
      </c>
      <c r="G10413" t="b">
        <f t="shared" si="490"/>
        <v>0</v>
      </c>
    </row>
    <row r="10414" spans="1:7" hidden="1" x14ac:dyDescent="0.25">
      <c r="A10414">
        <f t="shared" si="491"/>
        <v>290</v>
      </c>
      <c r="B10414">
        <f t="shared" si="492"/>
        <v>9</v>
      </c>
      <c r="C10414" t="str">
        <f>_xlfn.XLOOKUP(A10414,Table4[Lfd],Table4[idElementValue],"Err",0)</f>
        <v/>
      </c>
      <c r="D10414">
        <f t="shared" si="492"/>
        <v>9</v>
      </c>
      <c r="E10414">
        <f ca="1">OFFSET(ElementsDB!$AQ$2,SeriesSelection!A10414-1,SeriesSelection!B10414-1)</f>
        <v>0</v>
      </c>
      <c r="F10414">
        <f>_xlfn.XLOOKUP(A10414,Table4[Lfd],Table4[Periods],"Err",0)</f>
        <v>0</v>
      </c>
      <c r="G10414" t="b">
        <f t="shared" si="490"/>
        <v>0</v>
      </c>
    </row>
    <row r="10415" spans="1:7" hidden="1" x14ac:dyDescent="0.25">
      <c r="A10415">
        <f t="shared" si="491"/>
        <v>290</v>
      </c>
      <c r="B10415">
        <f t="shared" si="492"/>
        <v>10</v>
      </c>
      <c r="C10415" t="str">
        <f>_xlfn.XLOOKUP(A10415,Table4[Lfd],Table4[idElementValue],"Err",0)</f>
        <v/>
      </c>
      <c r="D10415">
        <f t="shared" si="492"/>
        <v>10</v>
      </c>
      <c r="E10415">
        <f ca="1">OFFSET(ElementsDB!$AQ$2,SeriesSelection!A10415-1,SeriesSelection!B10415-1)</f>
        <v>0</v>
      </c>
      <c r="F10415">
        <f>_xlfn.XLOOKUP(A10415,Table4[Lfd],Table4[Periods],"Err",0)</f>
        <v>0</v>
      </c>
      <c r="G10415" t="b">
        <f t="shared" si="490"/>
        <v>0</v>
      </c>
    </row>
    <row r="10416" spans="1:7" hidden="1" x14ac:dyDescent="0.25">
      <c r="A10416">
        <f t="shared" si="491"/>
        <v>290</v>
      </c>
      <c r="B10416">
        <f t="shared" si="492"/>
        <v>11</v>
      </c>
      <c r="C10416" t="str">
        <f>_xlfn.XLOOKUP(A10416,Table4[Lfd],Table4[idElementValue],"Err",0)</f>
        <v/>
      </c>
      <c r="D10416">
        <f t="shared" si="492"/>
        <v>11</v>
      </c>
      <c r="E10416">
        <f ca="1">OFFSET(ElementsDB!$AQ$2,SeriesSelection!A10416-1,SeriesSelection!B10416-1)</f>
        <v>0</v>
      </c>
      <c r="F10416">
        <f>_xlfn.XLOOKUP(A10416,Table4[Lfd],Table4[Periods],"Err",0)</f>
        <v>0</v>
      </c>
      <c r="G10416" t="b">
        <f t="shared" si="490"/>
        <v>0</v>
      </c>
    </row>
    <row r="10417" spans="1:7" hidden="1" x14ac:dyDescent="0.25">
      <c r="A10417">
        <f t="shared" si="491"/>
        <v>290</v>
      </c>
      <c r="B10417">
        <f t="shared" si="492"/>
        <v>12</v>
      </c>
      <c r="C10417" t="str">
        <f>_xlfn.XLOOKUP(A10417,Table4[Lfd],Table4[idElementValue],"Err",0)</f>
        <v/>
      </c>
      <c r="D10417">
        <f t="shared" si="492"/>
        <v>12</v>
      </c>
      <c r="E10417">
        <f ca="1">OFFSET(ElementsDB!$AQ$2,SeriesSelection!A10417-1,SeriesSelection!B10417-1)</f>
        <v>0</v>
      </c>
      <c r="F10417">
        <f>_xlfn.XLOOKUP(A10417,Table4[Lfd],Table4[Periods],"Err",0)</f>
        <v>0</v>
      </c>
      <c r="G10417" t="b">
        <f t="shared" si="490"/>
        <v>0</v>
      </c>
    </row>
    <row r="10418" spans="1:7" hidden="1" x14ac:dyDescent="0.25">
      <c r="A10418">
        <f t="shared" si="491"/>
        <v>290</v>
      </c>
      <c r="B10418">
        <f t="shared" si="492"/>
        <v>13</v>
      </c>
      <c r="C10418" t="str">
        <f>_xlfn.XLOOKUP(A10418,Table4[Lfd],Table4[idElementValue],"Err",0)</f>
        <v/>
      </c>
      <c r="D10418">
        <f t="shared" si="492"/>
        <v>13</v>
      </c>
      <c r="E10418">
        <f ca="1">OFFSET(ElementsDB!$AQ$2,SeriesSelection!A10418-1,SeriesSelection!B10418-1)</f>
        <v>0</v>
      </c>
      <c r="F10418">
        <f>_xlfn.XLOOKUP(A10418,Table4[Lfd],Table4[Periods],"Err",0)</f>
        <v>0</v>
      </c>
      <c r="G10418" t="b">
        <f t="shared" si="490"/>
        <v>0</v>
      </c>
    </row>
    <row r="10419" spans="1:7" hidden="1" x14ac:dyDescent="0.25">
      <c r="A10419">
        <f t="shared" si="491"/>
        <v>290</v>
      </c>
      <c r="B10419">
        <f t="shared" si="492"/>
        <v>14</v>
      </c>
      <c r="C10419" t="str">
        <f>_xlfn.XLOOKUP(A10419,Table4[Lfd],Table4[idElementValue],"Err",0)</f>
        <v/>
      </c>
      <c r="D10419">
        <f t="shared" si="492"/>
        <v>14</v>
      </c>
      <c r="E10419">
        <f ca="1">OFFSET(ElementsDB!$AQ$2,SeriesSelection!A10419-1,SeriesSelection!B10419-1)</f>
        <v>0</v>
      </c>
      <c r="F10419">
        <f>_xlfn.XLOOKUP(A10419,Table4[Lfd],Table4[Periods],"Err",0)</f>
        <v>0</v>
      </c>
      <c r="G10419" t="b">
        <f t="shared" si="490"/>
        <v>0</v>
      </c>
    </row>
    <row r="10420" spans="1:7" hidden="1" x14ac:dyDescent="0.25">
      <c r="A10420">
        <f t="shared" si="491"/>
        <v>290</v>
      </c>
      <c r="B10420">
        <f t="shared" si="492"/>
        <v>15</v>
      </c>
      <c r="C10420" t="str">
        <f>_xlfn.XLOOKUP(A10420,Table4[Lfd],Table4[idElementValue],"Err",0)</f>
        <v/>
      </c>
      <c r="D10420">
        <f t="shared" si="492"/>
        <v>15</v>
      </c>
      <c r="E10420">
        <f ca="1">OFFSET(ElementsDB!$AQ$2,SeriesSelection!A10420-1,SeriesSelection!B10420-1)</f>
        <v>0</v>
      </c>
      <c r="F10420">
        <f>_xlfn.XLOOKUP(A10420,Table4[Lfd],Table4[Periods],"Err",0)</f>
        <v>0</v>
      </c>
      <c r="G10420" t="b">
        <f t="shared" si="490"/>
        <v>0</v>
      </c>
    </row>
    <row r="10421" spans="1:7" hidden="1" x14ac:dyDescent="0.25">
      <c r="A10421">
        <f t="shared" si="491"/>
        <v>290</v>
      </c>
      <c r="B10421">
        <f t="shared" si="492"/>
        <v>16</v>
      </c>
      <c r="C10421" t="str">
        <f>_xlfn.XLOOKUP(A10421,Table4[Lfd],Table4[idElementValue],"Err",0)</f>
        <v/>
      </c>
      <c r="D10421">
        <f t="shared" si="492"/>
        <v>16</v>
      </c>
      <c r="E10421">
        <f ca="1">OFFSET(ElementsDB!$AQ$2,SeriesSelection!A10421-1,SeriesSelection!B10421-1)</f>
        <v>0</v>
      </c>
      <c r="F10421">
        <f>_xlfn.XLOOKUP(A10421,Table4[Lfd],Table4[Periods],"Err",0)</f>
        <v>0</v>
      </c>
      <c r="G10421" t="b">
        <f t="shared" si="490"/>
        <v>0</v>
      </c>
    </row>
    <row r="10422" spans="1:7" hidden="1" x14ac:dyDescent="0.25">
      <c r="A10422">
        <f t="shared" si="491"/>
        <v>290</v>
      </c>
      <c r="B10422">
        <f t="shared" si="492"/>
        <v>17</v>
      </c>
      <c r="C10422" t="str">
        <f>_xlfn.XLOOKUP(A10422,Table4[Lfd],Table4[idElementValue],"Err",0)</f>
        <v/>
      </c>
      <c r="D10422">
        <f t="shared" si="492"/>
        <v>17</v>
      </c>
      <c r="E10422">
        <f ca="1">OFFSET(ElementsDB!$AQ$2,SeriesSelection!A10422-1,SeriesSelection!B10422-1)</f>
        <v>0</v>
      </c>
      <c r="F10422">
        <f>_xlfn.XLOOKUP(A10422,Table4[Lfd],Table4[Periods],"Err",0)</f>
        <v>0</v>
      </c>
      <c r="G10422" t="b">
        <f t="shared" si="490"/>
        <v>0</v>
      </c>
    </row>
    <row r="10423" spans="1:7" hidden="1" x14ac:dyDescent="0.25">
      <c r="A10423">
        <f t="shared" si="491"/>
        <v>290</v>
      </c>
      <c r="B10423">
        <f t="shared" si="492"/>
        <v>18</v>
      </c>
      <c r="C10423" t="str">
        <f>_xlfn.XLOOKUP(A10423,Table4[Lfd],Table4[idElementValue],"Err",0)</f>
        <v/>
      </c>
      <c r="D10423">
        <f t="shared" si="492"/>
        <v>18</v>
      </c>
      <c r="E10423">
        <f ca="1">OFFSET(ElementsDB!$AQ$2,SeriesSelection!A10423-1,SeriesSelection!B10423-1)</f>
        <v>0</v>
      </c>
      <c r="F10423">
        <f>_xlfn.XLOOKUP(A10423,Table4[Lfd],Table4[Periods],"Err",0)</f>
        <v>0</v>
      </c>
      <c r="G10423" t="b">
        <f t="shared" si="490"/>
        <v>0</v>
      </c>
    </row>
    <row r="10424" spans="1:7" hidden="1" x14ac:dyDescent="0.25">
      <c r="A10424">
        <f t="shared" si="491"/>
        <v>290</v>
      </c>
      <c r="B10424">
        <f t="shared" si="492"/>
        <v>19</v>
      </c>
      <c r="C10424" t="str">
        <f>_xlfn.XLOOKUP(A10424,Table4[Lfd],Table4[idElementValue],"Err",0)</f>
        <v/>
      </c>
      <c r="D10424">
        <f t="shared" si="492"/>
        <v>19</v>
      </c>
      <c r="E10424">
        <f ca="1">OFFSET(ElementsDB!$AQ$2,SeriesSelection!A10424-1,SeriesSelection!B10424-1)</f>
        <v>0</v>
      </c>
      <c r="F10424">
        <f>_xlfn.XLOOKUP(A10424,Table4[Lfd],Table4[Periods],"Err",0)</f>
        <v>0</v>
      </c>
      <c r="G10424" t="b">
        <f t="shared" si="490"/>
        <v>0</v>
      </c>
    </row>
    <row r="10425" spans="1:7" hidden="1" x14ac:dyDescent="0.25">
      <c r="A10425">
        <f t="shared" si="491"/>
        <v>290</v>
      </c>
      <c r="B10425">
        <f t="shared" si="492"/>
        <v>20</v>
      </c>
      <c r="C10425" t="str">
        <f>_xlfn.XLOOKUP(A10425,Table4[Lfd],Table4[idElementValue],"Err",0)</f>
        <v/>
      </c>
      <c r="D10425">
        <f t="shared" si="492"/>
        <v>20</v>
      </c>
      <c r="E10425">
        <f ca="1">OFFSET(ElementsDB!$AQ$2,SeriesSelection!A10425-1,SeriesSelection!B10425-1)</f>
        <v>0</v>
      </c>
      <c r="F10425">
        <f>_xlfn.XLOOKUP(A10425,Table4[Lfd],Table4[Periods],"Err",0)</f>
        <v>0</v>
      </c>
      <c r="G10425" t="b">
        <f t="shared" si="490"/>
        <v>0</v>
      </c>
    </row>
    <row r="10426" spans="1:7" hidden="1" x14ac:dyDescent="0.25">
      <c r="A10426">
        <f t="shared" si="491"/>
        <v>290</v>
      </c>
      <c r="B10426">
        <f t="shared" si="492"/>
        <v>21</v>
      </c>
      <c r="C10426" t="str">
        <f>_xlfn.XLOOKUP(A10426,Table4[Lfd],Table4[idElementValue],"Err",0)</f>
        <v/>
      </c>
      <c r="D10426">
        <f t="shared" si="492"/>
        <v>21</v>
      </c>
      <c r="E10426">
        <f ca="1">OFFSET(ElementsDB!$AQ$2,SeriesSelection!A10426-1,SeriesSelection!B10426-1)</f>
        <v>0</v>
      </c>
      <c r="F10426">
        <f>_xlfn.XLOOKUP(A10426,Table4[Lfd],Table4[Periods],"Err",0)</f>
        <v>0</v>
      </c>
      <c r="G10426" t="b">
        <f t="shared" si="490"/>
        <v>0</v>
      </c>
    </row>
    <row r="10427" spans="1:7" hidden="1" x14ac:dyDescent="0.25">
      <c r="A10427">
        <f t="shared" si="491"/>
        <v>290</v>
      </c>
      <c r="B10427">
        <f t="shared" si="492"/>
        <v>22</v>
      </c>
      <c r="C10427" t="str">
        <f>_xlfn.XLOOKUP(A10427,Table4[Lfd],Table4[idElementValue],"Err",0)</f>
        <v/>
      </c>
      <c r="D10427">
        <f t="shared" si="492"/>
        <v>22</v>
      </c>
      <c r="E10427">
        <f ca="1">OFFSET(ElementsDB!$AQ$2,SeriesSelection!A10427-1,SeriesSelection!B10427-1)</f>
        <v>0</v>
      </c>
      <c r="F10427">
        <f>_xlfn.XLOOKUP(A10427,Table4[Lfd],Table4[Periods],"Err",0)</f>
        <v>0</v>
      </c>
      <c r="G10427" t="b">
        <f t="shared" si="490"/>
        <v>0</v>
      </c>
    </row>
    <row r="10428" spans="1:7" hidden="1" x14ac:dyDescent="0.25">
      <c r="A10428">
        <f t="shared" si="491"/>
        <v>290</v>
      </c>
      <c r="B10428">
        <f t="shared" si="492"/>
        <v>23</v>
      </c>
      <c r="C10428" t="str">
        <f>_xlfn.XLOOKUP(A10428,Table4[Lfd],Table4[idElementValue],"Err",0)</f>
        <v/>
      </c>
      <c r="D10428">
        <f t="shared" si="492"/>
        <v>23</v>
      </c>
      <c r="E10428">
        <f ca="1">OFFSET(ElementsDB!$AQ$2,SeriesSelection!A10428-1,SeriesSelection!B10428-1)</f>
        <v>0</v>
      </c>
      <c r="F10428">
        <f>_xlfn.XLOOKUP(A10428,Table4[Lfd],Table4[Periods],"Err",0)</f>
        <v>0</v>
      </c>
      <c r="G10428" t="b">
        <f t="shared" si="490"/>
        <v>0</v>
      </c>
    </row>
    <row r="10429" spans="1:7" hidden="1" x14ac:dyDescent="0.25">
      <c r="A10429">
        <f t="shared" si="491"/>
        <v>290</v>
      </c>
      <c r="B10429">
        <f t="shared" si="492"/>
        <v>24</v>
      </c>
      <c r="C10429" t="str">
        <f>_xlfn.XLOOKUP(A10429,Table4[Lfd],Table4[idElementValue],"Err",0)</f>
        <v/>
      </c>
      <c r="D10429">
        <f t="shared" si="492"/>
        <v>24</v>
      </c>
      <c r="E10429">
        <f ca="1">OFFSET(ElementsDB!$AQ$2,SeriesSelection!A10429-1,SeriesSelection!B10429-1)</f>
        <v>0</v>
      </c>
      <c r="F10429">
        <f>_xlfn.XLOOKUP(A10429,Table4[Lfd],Table4[Periods],"Err",0)</f>
        <v>0</v>
      </c>
      <c r="G10429" t="b">
        <f t="shared" si="490"/>
        <v>0</v>
      </c>
    </row>
    <row r="10430" spans="1:7" hidden="1" x14ac:dyDescent="0.25">
      <c r="A10430">
        <f t="shared" si="491"/>
        <v>290</v>
      </c>
      <c r="B10430">
        <f t="shared" si="492"/>
        <v>25</v>
      </c>
      <c r="C10430" t="str">
        <f>_xlfn.XLOOKUP(A10430,Table4[Lfd],Table4[idElementValue],"Err",0)</f>
        <v/>
      </c>
      <c r="D10430">
        <f t="shared" si="492"/>
        <v>25</v>
      </c>
      <c r="E10430">
        <f ca="1">OFFSET(ElementsDB!$AQ$2,SeriesSelection!A10430-1,SeriesSelection!B10430-1)</f>
        <v>0</v>
      </c>
      <c r="F10430">
        <f>_xlfn.XLOOKUP(A10430,Table4[Lfd],Table4[Periods],"Err",0)</f>
        <v>0</v>
      </c>
      <c r="G10430" t="b">
        <f t="shared" si="490"/>
        <v>0</v>
      </c>
    </row>
    <row r="10431" spans="1:7" hidden="1" x14ac:dyDescent="0.25">
      <c r="A10431">
        <f t="shared" si="491"/>
        <v>290</v>
      </c>
      <c r="B10431">
        <f t="shared" si="492"/>
        <v>26</v>
      </c>
      <c r="C10431" t="str">
        <f>_xlfn.XLOOKUP(A10431,Table4[Lfd],Table4[idElementValue],"Err",0)</f>
        <v/>
      </c>
      <c r="D10431">
        <f t="shared" si="492"/>
        <v>26</v>
      </c>
      <c r="E10431">
        <f ca="1">OFFSET(ElementsDB!$AQ$2,SeriesSelection!A10431-1,SeriesSelection!B10431-1)</f>
        <v>0</v>
      </c>
      <c r="F10431">
        <f>_xlfn.XLOOKUP(A10431,Table4[Lfd],Table4[Periods],"Err",0)</f>
        <v>0</v>
      </c>
      <c r="G10431" t="b">
        <f t="shared" si="490"/>
        <v>0</v>
      </c>
    </row>
    <row r="10432" spans="1:7" hidden="1" x14ac:dyDescent="0.25">
      <c r="A10432">
        <f t="shared" si="491"/>
        <v>290</v>
      </c>
      <c r="B10432">
        <f t="shared" si="492"/>
        <v>27</v>
      </c>
      <c r="C10432" t="str">
        <f>_xlfn.XLOOKUP(A10432,Table4[Lfd],Table4[idElementValue],"Err",0)</f>
        <v/>
      </c>
      <c r="D10432">
        <f t="shared" si="492"/>
        <v>27</v>
      </c>
      <c r="E10432">
        <f ca="1">OFFSET(ElementsDB!$AQ$2,SeriesSelection!A10432-1,SeriesSelection!B10432-1)</f>
        <v>0</v>
      </c>
      <c r="F10432">
        <f>_xlfn.XLOOKUP(A10432,Table4[Lfd],Table4[Periods],"Err",0)</f>
        <v>0</v>
      </c>
      <c r="G10432" t="b">
        <f t="shared" si="490"/>
        <v>0</v>
      </c>
    </row>
    <row r="10433" spans="1:7" hidden="1" x14ac:dyDescent="0.25">
      <c r="A10433">
        <f t="shared" si="491"/>
        <v>290</v>
      </c>
      <c r="B10433">
        <f t="shared" si="492"/>
        <v>28</v>
      </c>
      <c r="C10433" t="str">
        <f>_xlfn.XLOOKUP(A10433,Table4[Lfd],Table4[idElementValue],"Err",0)</f>
        <v/>
      </c>
      <c r="D10433">
        <f t="shared" si="492"/>
        <v>28</v>
      </c>
      <c r="E10433">
        <f ca="1">OFFSET(ElementsDB!$AQ$2,SeriesSelection!A10433-1,SeriesSelection!B10433-1)</f>
        <v>0</v>
      </c>
      <c r="F10433">
        <f>_xlfn.XLOOKUP(A10433,Table4[Lfd],Table4[Periods],"Err",0)</f>
        <v>0</v>
      </c>
      <c r="G10433" t="b">
        <f t="shared" si="490"/>
        <v>0</v>
      </c>
    </row>
    <row r="10434" spans="1:7" hidden="1" x14ac:dyDescent="0.25">
      <c r="A10434">
        <f t="shared" si="491"/>
        <v>290</v>
      </c>
      <c r="B10434">
        <f t="shared" si="492"/>
        <v>29</v>
      </c>
      <c r="C10434" t="str">
        <f>_xlfn.XLOOKUP(A10434,Table4[Lfd],Table4[idElementValue],"Err",0)</f>
        <v/>
      </c>
      <c r="D10434">
        <f t="shared" si="492"/>
        <v>29</v>
      </c>
      <c r="E10434">
        <f ca="1">OFFSET(ElementsDB!$AQ$2,SeriesSelection!A10434-1,SeriesSelection!B10434-1)</f>
        <v>0</v>
      </c>
      <c r="F10434">
        <f>_xlfn.XLOOKUP(A10434,Table4[Lfd],Table4[Periods],"Err",0)</f>
        <v>0</v>
      </c>
      <c r="G10434" t="b">
        <f t="shared" ref="G10434:G10497" si="493">(D10434&lt;=F10434)</f>
        <v>0</v>
      </c>
    </row>
    <row r="10435" spans="1:7" hidden="1" x14ac:dyDescent="0.25">
      <c r="A10435">
        <f t="shared" si="491"/>
        <v>290</v>
      </c>
      <c r="B10435">
        <f t="shared" si="492"/>
        <v>30</v>
      </c>
      <c r="C10435" t="str">
        <f>_xlfn.XLOOKUP(A10435,Table4[Lfd],Table4[idElementValue],"Err",0)</f>
        <v/>
      </c>
      <c r="D10435">
        <f t="shared" si="492"/>
        <v>30</v>
      </c>
      <c r="E10435">
        <f ca="1">OFFSET(ElementsDB!$AQ$2,SeriesSelection!A10435-1,SeriesSelection!B10435-1)</f>
        <v>0</v>
      </c>
      <c r="F10435">
        <f>_xlfn.XLOOKUP(A10435,Table4[Lfd],Table4[Periods],"Err",0)</f>
        <v>0</v>
      </c>
      <c r="G10435" t="b">
        <f t="shared" si="493"/>
        <v>0</v>
      </c>
    </row>
    <row r="10436" spans="1:7" hidden="1" x14ac:dyDescent="0.25">
      <c r="A10436">
        <f t="shared" si="491"/>
        <v>290</v>
      </c>
      <c r="B10436">
        <f t="shared" si="492"/>
        <v>31</v>
      </c>
      <c r="C10436" t="str">
        <f>_xlfn.XLOOKUP(A10436,Table4[Lfd],Table4[idElementValue],"Err",0)</f>
        <v/>
      </c>
      <c r="D10436">
        <f t="shared" si="492"/>
        <v>31</v>
      </c>
      <c r="E10436">
        <f ca="1">OFFSET(ElementsDB!$AQ$2,SeriesSelection!A10436-1,SeriesSelection!B10436-1)</f>
        <v>0</v>
      </c>
      <c r="F10436">
        <f>_xlfn.XLOOKUP(A10436,Table4[Lfd],Table4[Periods],"Err",0)</f>
        <v>0</v>
      </c>
      <c r="G10436" t="b">
        <f t="shared" si="493"/>
        <v>0</v>
      </c>
    </row>
    <row r="10437" spans="1:7" hidden="1" x14ac:dyDescent="0.25">
      <c r="A10437">
        <f t="shared" si="491"/>
        <v>290</v>
      </c>
      <c r="B10437">
        <f t="shared" si="492"/>
        <v>32</v>
      </c>
      <c r="C10437" t="str">
        <f>_xlfn.XLOOKUP(A10437,Table4[Lfd],Table4[idElementValue],"Err",0)</f>
        <v/>
      </c>
      <c r="D10437">
        <f t="shared" si="492"/>
        <v>32</v>
      </c>
      <c r="E10437">
        <f ca="1">OFFSET(ElementsDB!$AQ$2,SeriesSelection!A10437-1,SeriesSelection!B10437-1)</f>
        <v>0</v>
      </c>
      <c r="F10437">
        <f>_xlfn.XLOOKUP(A10437,Table4[Lfd],Table4[Periods],"Err",0)</f>
        <v>0</v>
      </c>
      <c r="G10437" t="b">
        <f t="shared" si="493"/>
        <v>0</v>
      </c>
    </row>
    <row r="10438" spans="1:7" hidden="1" x14ac:dyDescent="0.25">
      <c r="A10438">
        <f t="shared" si="491"/>
        <v>290</v>
      </c>
      <c r="B10438">
        <f t="shared" si="492"/>
        <v>33</v>
      </c>
      <c r="C10438" t="str">
        <f>_xlfn.XLOOKUP(A10438,Table4[Lfd],Table4[idElementValue],"Err",0)</f>
        <v/>
      </c>
      <c r="D10438">
        <f t="shared" si="492"/>
        <v>33</v>
      </c>
      <c r="E10438">
        <f ca="1">OFFSET(ElementsDB!$AQ$2,SeriesSelection!A10438-1,SeriesSelection!B10438-1)</f>
        <v>0</v>
      </c>
      <c r="F10438">
        <f>_xlfn.XLOOKUP(A10438,Table4[Lfd],Table4[Periods],"Err",0)</f>
        <v>0</v>
      </c>
      <c r="G10438" t="b">
        <f t="shared" si="493"/>
        <v>0</v>
      </c>
    </row>
    <row r="10439" spans="1:7" hidden="1" x14ac:dyDescent="0.25">
      <c r="A10439">
        <f t="shared" si="491"/>
        <v>290</v>
      </c>
      <c r="B10439">
        <f t="shared" si="492"/>
        <v>34</v>
      </c>
      <c r="C10439" t="str">
        <f>_xlfn.XLOOKUP(A10439,Table4[Lfd],Table4[idElementValue],"Err",0)</f>
        <v/>
      </c>
      <c r="D10439">
        <f t="shared" si="492"/>
        <v>34</v>
      </c>
      <c r="E10439">
        <f ca="1">OFFSET(ElementsDB!$AQ$2,SeriesSelection!A10439-1,SeriesSelection!B10439-1)</f>
        <v>0</v>
      </c>
      <c r="F10439">
        <f>_xlfn.XLOOKUP(A10439,Table4[Lfd],Table4[Periods],"Err",0)</f>
        <v>0</v>
      </c>
      <c r="G10439" t="b">
        <f t="shared" si="493"/>
        <v>0</v>
      </c>
    </row>
    <row r="10440" spans="1:7" hidden="1" x14ac:dyDescent="0.25">
      <c r="A10440">
        <f t="shared" si="491"/>
        <v>290</v>
      </c>
      <c r="B10440">
        <f t="shared" si="492"/>
        <v>35</v>
      </c>
      <c r="C10440" t="str">
        <f>_xlfn.XLOOKUP(A10440,Table4[Lfd],Table4[idElementValue],"Err",0)</f>
        <v/>
      </c>
      <c r="D10440">
        <f t="shared" si="492"/>
        <v>35</v>
      </c>
      <c r="E10440">
        <f ca="1">OFFSET(ElementsDB!$AQ$2,SeriesSelection!A10440-1,SeriesSelection!B10440-1)</f>
        <v>0</v>
      </c>
      <c r="F10440">
        <f>_xlfn.XLOOKUP(A10440,Table4[Lfd],Table4[Periods],"Err",0)</f>
        <v>0</v>
      </c>
      <c r="G10440" t="b">
        <f t="shared" si="493"/>
        <v>0</v>
      </c>
    </row>
    <row r="10441" spans="1:7" hidden="1" x14ac:dyDescent="0.25">
      <c r="A10441">
        <f t="shared" si="491"/>
        <v>290</v>
      </c>
      <c r="B10441">
        <f t="shared" si="492"/>
        <v>36</v>
      </c>
      <c r="C10441" t="str">
        <f>_xlfn.XLOOKUP(A10441,Table4[Lfd],Table4[idElementValue],"Err",0)</f>
        <v/>
      </c>
      <c r="D10441">
        <f t="shared" si="492"/>
        <v>36</v>
      </c>
      <c r="E10441">
        <f ca="1">OFFSET(ElementsDB!$AQ$2,SeriesSelection!A10441-1,SeriesSelection!B10441-1)</f>
        <v>0</v>
      </c>
      <c r="F10441">
        <f>_xlfn.XLOOKUP(A10441,Table4[Lfd],Table4[Periods],"Err",0)</f>
        <v>0</v>
      </c>
      <c r="G10441" t="b">
        <f t="shared" si="493"/>
        <v>0</v>
      </c>
    </row>
    <row r="10442" spans="1:7" hidden="1" x14ac:dyDescent="0.25">
      <c r="A10442">
        <f t="shared" si="491"/>
        <v>291</v>
      </c>
      <c r="B10442">
        <f t="shared" si="492"/>
        <v>1</v>
      </c>
      <c r="C10442" t="str">
        <f>_xlfn.XLOOKUP(A10442,Table4[Lfd],Table4[idElementValue],"Err",0)</f>
        <v/>
      </c>
      <c r="D10442">
        <f t="shared" si="492"/>
        <v>1</v>
      </c>
      <c r="E10442">
        <f ca="1">OFFSET(ElementsDB!$AQ$2,SeriesSelection!A10442-1,SeriesSelection!B10442-1)</f>
        <v>0</v>
      </c>
      <c r="F10442">
        <f>_xlfn.XLOOKUP(A10442,Table4[Lfd],Table4[Periods],"Err",0)</f>
        <v>0</v>
      </c>
      <c r="G10442" t="b">
        <f t="shared" si="493"/>
        <v>0</v>
      </c>
    </row>
    <row r="10443" spans="1:7" hidden="1" x14ac:dyDescent="0.25">
      <c r="A10443">
        <f t="shared" si="491"/>
        <v>291</v>
      </c>
      <c r="B10443">
        <f t="shared" si="492"/>
        <v>2</v>
      </c>
      <c r="C10443" t="str">
        <f>_xlfn.XLOOKUP(A10443,Table4[Lfd],Table4[idElementValue],"Err",0)</f>
        <v/>
      </c>
      <c r="D10443">
        <f t="shared" si="492"/>
        <v>2</v>
      </c>
      <c r="E10443">
        <f ca="1">OFFSET(ElementsDB!$AQ$2,SeriesSelection!A10443-1,SeriesSelection!B10443-1)</f>
        <v>0</v>
      </c>
      <c r="F10443">
        <f>_xlfn.XLOOKUP(A10443,Table4[Lfd],Table4[Periods],"Err",0)</f>
        <v>0</v>
      </c>
      <c r="G10443" t="b">
        <f t="shared" si="493"/>
        <v>0</v>
      </c>
    </row>
    <row r="10444" spans="1:7" hidden="1" x14ac:dyDescent="0.25">
      <c r="A10444">
        <f t="shared" si="491"/>
        <v>291</v>
      </c>
      <c r="B10444">
        <f t="shared" si="492"/>
        <v>3</v>
      </c>
      <c r="C10444" t="str">
        <f>_xlfn.XLOOKUP(A10444,Table4[Lfd],Table4[idElementValue],"Err",0)</f>
        <v/>
      </c>
      <c r="D10444">
        <f t="shared" si="492"/>
        <v>3</v>
      </c>
      <c r="E10444">
        <f ca="1">OFFSET(ElementsDB!$AQ$2,SeriesSelection!A10444-1,SeriesSelection!B10444-1)</f>
        <v>0</v>
      </c>
      <c r="F10444">
        <f>_xlfn.XLOOKUP(A10444,Table4[Lfd],Table4[Periods],"Err",0)</f>
        <v>0</v>
      </c>
      <c r="G10444" t="b">
        <f t="shared" si="493"/>
        <v>0</v>
      </c>
    </row>
    <row r="10445" spans="1:7" hidden="1" x14ac:dyDescent="0.25">
      <c r="A10445">
        <f t="shared" si="491"/>
        <v>291</v>
      </c>
      <c r="B10445">
        <f t="shared" si="492"/>
        <v>4</v>
      </c>
      <c r="C10445" t="str">
        <f>_xlfn.XLOOKUP(A10445,Table4[Lfd],Table4[idElementValue],"Err",0)</f>
        <v/>
      </c>
      <c r="D10445">
        <f t="shared" si="492"/>
        <v>4</v>
      </c>
      <c r="E10445">
        <f ca="1">OFFSET(ElementsDB!$AQ$2,SeriesSelection!A10445-1,SeriesSelection!B10445-1)</f>
        <v>0</v>
      </c>
      <c r="F10445">
        <f>_xlfn.XLOOKUP(A10445,Table4[Lfd],Table4[Periods],"Err",0)</f>
        <v>0</v>
      </c>
      <c r="G10445" t="b">
        <f t="shared" si="493"/>
        <v>0</v>
      </c>
    </row>
    <row r="10446" spans="1:7" hidden="1" x14ac:dyDescent="0.25">
      <c r="A10446">
        <f t="shared" si="491"/>
        <v>291</v>
      </c>
      <c r="B10446">
        <f t="shared" si="492"/>
        <v>5</v>
      </c>
      <c r="C10446" t="str">
        <f>_xlfn.XLOOKUP(A10446,Table4[Lfd],Table4[idElementValue],"Err",0)</f>
        <v/>
      </c>
      <c r="D10446">
        <f t="shared" si="492"/>
        <v>5</v>
      </c>
      <c r="E10446">
        <f ca="1">OFFSET(ElementsDB!$AQ$2,SeriesSelection!A10446-1,SeriesSelection!B10446-1)</f>
        <v>0</v>
      </c>
      <c r="F10446">
        <f>_xlfn.XLOOKUP(A10446,Table4[Lfd],Table4[Periods],"Err",0)</f>
        <v>0</v>
      </c>
      <c r="G10446" t="b">
        <f t="shared" si="493"/>
        <v>0</v>
      </c>
    </row>
    <row r="10447" spans="1:7" hidden="1" x14ac:dyDescent="0.25">
      <c r="A10447">
        <f t="shared" si="491"/>
        <v>291</v>
      </c>
      <c r="B10447">
        <f t="shared" si="492"/>
        <v>6</v>
      </c>
      <c r="C10447" t="str">
        <f>_xlfn.XLOOKUP(A10447,Table4[Lfd],Table4[idElementValue],"Err",0)</f>
        <v/>
      </c>
      <c r="D10447">
        <f t="shared" si="492"/>
        <v>6</v>
      </c>
      <c r="E10447">
        <f ca="1">OFFSET(ElementsDB!$AQ$2,SeriesSelection!A10447-1,SeriesSelection!B10447-1)</f>
        <v>0</v>
      </c>
      <c r="F10447">
        <f>_xlfn.XLOOKUP(A10447,Table4[Lfd],Table4[Periods],"Err",0)</f>
        <v>0</v>
      </c>
      <c r="G10447" t="b">
        <f t="shared" si="493"/>
        <v>0</v>
      </c>
    </row>
    <row r="10448" spans="1:7" hidden="1" x14ac:dyDescent="0.25">
      <c r="A10448">
        <f t="shared" ref="A10448:A10511" si="494">IF(B10448=1,A10447+1,A10447)</f>
        <v>291</v>
      </c>
      <c r="B10448">
        <f t="shared" ref="B10448:D10511" si="495">IF(B10447=36,1,B10447+1)</f>
        <v>7</v>
      </c>
      <c r="C10448" t="str">
        <f>_xlfn.XLOOKUP(A10448,Table4[Lfd],Table4[idElementValue],"Err",0)</f>
        <v/>
      </c>
      <c r="D10448">
        <f t="shared" si="495"/>
        <v>7</v>
      </c>
      <c r="E10448">
        <f ca="1">OFFSET(ElementsDB!$AQ$2,SeriesSelection!A10448-1,SeriesSelection!B10448-1)</f>
        <v>0</v>
      </c>
      <c r="F10448">
        <f>_xlfn.XLOOKUP(A10448,Table4[Lfd],Table4[Periods],"Err",0)</f>
        <v>0</v>
      </c>
      <c r="G10448" t="b">
        <f t="shared" si="493"/>
        <v>0</v>
      </c>
    </row>
    <row r="10449" spans="1:7" hidden="1" x14ac:dyDescent="0.25">
      <c r="A10449">
        <f t="shared" si="494"/>
        <v>291</v>
      </c>
      <c r="B10449">
        <f t="shared" si="495"/>
        <v>8</v>
      </c>
      <c r="C10449" t="str">
        <f>_xlfn.XLOOKUP(A10449,Table4[Lfd],Table4[idElementValue],"Err",0)</f>
        <v/>
      </c>
      <c r="D10449">
        <f t="shared" si="495"/>
        <v>8</v>
      </c>
      <c r="E10449">
        <f ca="1">OFFSET(ElementsDB!$AQ$2,SeriesSelection!A10449-1,SeriesSelection!B10449-1)</f>
        <v>0</v>
      </c>
      <c r="F10449">
        <f>_xlfn.XLOOKUP(A10449,Table4[Lfd],Table4[Periods],"Err",0)</f>
        <v>0</v>
      </c>
      <c r="G10449" t="b">
        <f t="shared" si="493"/>
        <v>0</v>
      </c>
    </row>
    <row r="10450" spans="1:7" hidden="1" x14ac:dyDescent="0.25">
      <c r="A10450">
        <f t="shared" si="494"/>
        <v>291</v>
      </c>
      <c r="B10450">
        <f t="shared" si="495"/>
        <v>9</v>
      </c>
      <c r="C10450" t="str">
        <f>_xlfn.XLOOKUP(A10450,Table4[Lfd],Table4[idElementValue],"Err",0)</f>
        <v/>
      </c>
      <c r="D10450">
        <f t="shared" si="495"/>
        <v>9</v>
      </c>
      <c r="E10450">
        <f ca="1">OFFSET(ElementsDB!$AQ$2,SeriesSelection!A10450-1,SeriesSelection!B10450-1)</f>
        <v>0</v>
      </c>
      <c r="F10450">
        <f>_xlfn.XLOOKUP(A10450,Table4[Lfd],Table4[Periods],"Err",0)</f>
        <v>0</v>
      </c>
      <c r="G10450" t="b">
        <f t="shared" si="493"/>
        <v>0</v>
      </c>
    </row>
    <row r="10451" spans="1:7" hidden="1" x14ac:dyDescent="0.25">
      <c r="A10451">
        <f t="shared" si="494"/>
        <v>291</v>
      </c>
      <c r="B10451">
        <f t="shared" si="495"/>
        <v>10</v>
      </c>
      <c r="C10451" t="str">
        <f>_xlfn.XLOOKUP(A10451,Table4[Lfd],Table4[idElementValue],"Err",0)</f>
        <v/>
      </c>
      <c r="D10451">
        <f t="shared" si="495"/>
        <v>10</v>
      </c>
      <c r="E10451">
        <f ca="1">OFFSET(ElementsDB!$AQ$2,SeriesSelection!A10451-1,SeriesSelection!B10451-1)</f>
        <v>0</v>
      </c>
      <c r="F10451">
        <f>_xlfn.XLOOKUP(A10451,Table4[Lfd],Table4[Periods],"Err",0)</f>
        <v>0</v>
      </c>
      <c r="G10451" t="b">
        <f t="shared" si="493"/>
        <v>0</v>
      </c>
    </row>
    <row r="10452" spans="1:7" hidden="1" x14ac:dyDescent="0.25">
      <c r="A10452">
        <f t="shared" si="494"/>
        <v>291</v>
      </c>
      <c r="B10452">
        <f t="shared" si="495"/>
        <v>11</v>
      </c>
      <c r="C10452" t="str">
        <f>_xlfn.XLOOKUP(A10452,Table4[Lfd],Table4[idElementValue],"Err",0)</f>
        <v/>
      </c>
      <c r="D10452">
        <f t="shared" si="495"/>
        <v>11</v>
      </c>
      <c r="E10452">
        <f ca="1">OFFSET(ElementsDB!$AQ$2,SeriesSelection!A10452-1,SeriesSelection!B10452-1)</f>
        <v>0</v>
      </c>
      <c r="F10452">
        <f>_xlfn.XLOOKUP(A10452,Table4[Lfd],Table4[Periods],"Err",0)</f>
        <v>0</v>
      </c>
      <c r="G10452" t="b">
        <f t="shared" si="493"/>
        <v>0</v>
      </c>
    </row>
    <row r="10453" spans="1:7" hidden="1" x14ac:dyDescent="0.25">
      <c r="A10453">
        <f t="shared" si="494"/>
        <v>291</v>
      </c>
      <c r="B10453">
        <f t="shared" si="495"/>
        <v>12</v>
      </c>
      <c r="C10453" t="str">
        <f>_xlfn.XLOOKUP(A10453,Table4[Lfd],Table4[idElementValue],"Err",0)</f>
        <v/>
      </c>
      <c r="D10453">
        <f t="shared" si="495"/>
        <v>12</v>
      </c>
      <c r="E10453">
        <f ca="1">OFFSET(ElementsDB!$AQ$2,SeriesSelection!A10453-1,SeriesSelection!B10453-1)</f>
        <v>0</v>
      </c>
      <c r="F10453">
        <f>_xlfn.XLOOKUP(A10453,Table4[Lfd],Table4[Periods],"Err",0)</f>
        <v>0</v>
      </c>
      <c r="G10453" t="b">
        <f t="shared" si="493"/>
        <v>0</v>
      </c>
    </row>
    <row r="10454" spans="1:7" hidden="1" x14ac:dyDescent="0.25">
      <c r="A10454">
        <f t="shared" si="494"/>
        <v>291</v>
      </c>
      <c r="B10454">
        <f t="shared" si="495"/>
        <v>13</v>
      </c>
      <c r="C10454" t="str">
        <f>_xlfn.XLOOKUP(A10454,Table4[Lfd],Table4[idElementValue],"Err",0)</f>
        <v/>
      </c>
      <c r="D10454">
        <f t="shared" si="495"/>
        <v>13</v>
      </c>
      <c r="E10454">
        <f ca="1">OFFSET(ElementsDB!$AQ$2,SeriesSelection!A10454-1,SeriesSelection!B10454-1)</f>
        <v>0</v>
      </c>
      <c r="F10454">
        <f>_xlfn.XLOOKUP(A10454,Table4[Lfd],Table4[Periods],"Err",0)</f>
        <v>0</v>
      </c>
      <c r="G10454" t="b">
        <f t="shared" si="493"/>
        <v>0</v>
      </c>
    </row>
    <row r="10455" spans="1:7" hidden="1" x14ac:dyDescent="0.25">
      <c r="A10455">
        <f t="shared" si="494"/>
        <v>291</v>
      </c>
      <c r="B10455">
        <f t="shared" si="495"/>
        <v>14</v>
      </c>
      <c r="C10455" t="str">
        <f>_xlfn.XLOOKUP(A10455,Table4[Lfd],Table4[idElementValue],"Err",0)</f>
        <v/>
      </c>
      <c r="D10455">
        <f t="shared" si="495"/>
        <v>14</v>
      </c>
      <c r="E10455">
        <f ca="1">OFFSET(ElementsDB!$AQ$2,SeriesSelection!A10455-1,SeriesSelection!B10455-1)</f>
        <v>0</v>
      </c>
      <c r="F10455">
        <f>_xlfn.XLOOKUP(A10455,Table4[Lfd],Table4[Periods],"Err",0)</f>
        <v>0</v>
      </c>
      <c r="G10455" t="b">
        <f t="shared" si="493"/>
        <v>0</v>
      </c>
    </row>
    <row r="10456" spans="1:7" hidden="1" x14ac:dyDescent="0.25">
      <c r="A10456">
        <f t="shared" si="494"/>
        <v>291</v>
      </c>
      <c r="B10456">
        <f t="shared" si="495"/>
        <v>15</v>
      </c>
      <c r="C10456" t="str">
        <f>_xlfn.XLOOKUP(A10456,Table4[Lfd],Table4[idElementValue],"Err",0)</f>
        <v/>
      </c>
      <c r="D10456">
        <f t="shared" si="495"/>
        <v>15</v>
      </c>
      <c r="E10456">
        <f ca="1">OFFSET(ElementsDB!$AQ$2,SeriesSelection!A10456-1,SeriesSelection!B10456-1)</f>
        <v>0</v>
      </c>
      <c r="F10456">
        <f>_xlfn.XLOOKUP(A10456,Table4[Lfd],Table4[Periods],"Err",0)</f>
        <v>0</v>
      </c>
      <c r="G10456" t="b">
        <f t="shared" si="493"/>
        <v>0</v>
      </c>
    </row>
    <row r="10457" spans="1:7" hidden="1" x14ac:dyDescent="0.25">
      <c r="A10457">
        <f t="shared" si="494"/>
        <v>291</v>
      </c>
      <c r="B10457">
        <f t="shared" si="495"/>
        <v>16</v>
      </c>
      <c r="C10457" t="str">
        <f>_xlfn.XLOOKUP(A10457,Table4[Lfd],Table4[idElementValue],"Err",0)</f>
        <v/>
      </c>
      <c r="D10457">
        <f t="shared" si="495"/>
        <v>16</v>
      </c>
      <c r="E10457">
        <f ca="1">OFFSET(ElementsDB!$AQ$2,SeriesSelection!A10457-1,SeriesSelection!B10457-1)</f>
        <v>0</v>
      </c>
      <c r="F10457">
        <f>_xlfn.XLOOKUP(A10457,Table4[Lfd],Table4[Periods],"Err",0)</f>
        <v>0</v>
      </c>
      <c r="G10457" t="b">
        <f t="shared" si="493"/>
        <v>0</v>
      </c>
    </row>
    <row r="10458" spans="1:7" hidden="1" x14ac:dyDescent="0.25">
      <c r="A10458">
        <f t="shared" si="494"/>
        <v>291</v>
      </c>
      <c r="B10458">
        <f t="shared" si="495"/>
        <v>17</v>
      </c>
      <c r="C10458" t="str">
        <f>_xlfn.XLOOKUP(A10458,Table4[Lfd],Table4[idElementValue],"Err",0)</f>
        <v/>
      </c>
      <c r="D10458">
        <f t="shared" si="495"/>
        <v>17</v>
      </c>
      <c r="E10458">
        <f ca="1">OFFSET(ElementsDB!$AQ$2,SeriesSelection!A10458-1,SeriesSelection!B10458-1)</f>
        <v>0</v>
      </c>
      <c r="F10458">
        <f>_xlfn.XLOOKUP(A10458,Table4[Lfd],Table4[Periods],"Err",0)</f>
        <v>0</v>
      </c>
      <c r="G10458" t="b">
        <f t="shared" si="493"/>
        <v>0</v>
      </c>
    </row>
    <row r="10459" spans="1:7" hidden="1" x14ac:dyDescent="0.25">
      <c r="A10459">
        <f t="shared" si="494"/>
        <v>291</v>
      </c>
      <c r="B10459">
        <f t="shared" si="495"/>
        <v>18</v>
      </c>
      <c r="C10459" t="str">
        <f>_xlfn.XLOOKUP(A10459,Table4[Lfd],Table4[idElementValue],"Err",0)</f>
        <v/>
      </c>
      <c r="D10459">
        <f t="shared" si="495"/>
        <v>18</v>
      </c>
      <c r="E10459">
        <f ca="1">OFFSET(ElementsDB!$AQ$2,SeriesSelection!A10459-1,SeriesSelection!B10459-1)</f>
        <v>0</v>
      </c>
      <c r="F10459">
        <f>_xlfn.XLOOKUP(A10459,Table4[Lfd],Table4[Periods],"Err",0)</f>
        <v>0</v>
      </c>
      <c r="G10459" t="b">
        <f t="shared" si="493"/>
        <v>0</v>
      </c>
    </row>
    <row r="10460" spans="1:7" hidden="1" x14ac:dyDescent="0.25">
      <c r="A10460">
        <f t="shared" si="494"/>
        <v>291</v>
      </c>
      <c r="B10460">
        <f t="shared" si="495"/>
        <v>19</v>
      </c>
      <c r="C10460" t="str">
        <f>_xlfn.XLOOKUP(A10460,Table4[Lfd],Table4[idElementValue],"Err",0)</f>
        <v/>
      </c>
      <c r="D10460">
        <f t="shared" si="495"/>
        <v>19</v>
      </c>
      <c r="E10460">
        <f ca="1">OFFSET(ElementsDB!$AQ$2,SeriesSelection!A10460-1,SeriesSelection!B10460-1)</f>
        <v>0</v>
      </c>
      <c r="F10460">
        <f>_xlfn.XLOOKUP(A10460,Table4[Lfd],Table4[Periods],"Err",0)</f>
        <v>0</v>
      </c>
      <c r="G10460" t="b">
        <f t="shared" si="493"/>
        <v>0</v>
      </c>
    </row>
    <row r="10461" spans="1:7" hidden="1" x14ac:dyDescent="0.25">
      <c r="A10461">
        <f t="shared" si="494"/>
        <v>291</v>
      </c>
      <c r="B10461">
        <f t="shared" si="495"/>
        <v>20</v>
      </c>
      <c r="C10461" t="str">
        <f>_xlfn.XLOOKUP(A10461,Table4[Lfd],Table4[idElementValue],"Err",0)</f>
        <v/>
      </c>
      <c r="D10461">
        <f t="shared" si="495"/>
        <v>20</v>
      </c>
      <c r="E10461">
        <f ca="1">OFFSET(ElementsDB!$AQ$2,SeriesSelection!A10461-1,SeriesSelection!B10461-1)</f>
        <v>0</v>
      </c>
      <c r="F10461">
        <f>_xlfn.XLOOKUP(A10461,Table4[Lfd],Table4[Periods],"Err",0)</f>
        <v>0</v>
      </c>
      <c r="G10461" t="b">
        <f t="shared" si="493"/>
        <v>0</v>
      </c>
    </row>
    <row r="10462" spans="1:7" hidden="1" x14ac:dyDescent="0.25">
      <c r="A10462">
        <f t="shared" si="494"/>
        <v>291</v>
      </c>
      <c r="B10462">
        <f t="shared" si="495"/>
        <v>21</v>
      </c>
      <c r="C10462" t="str">
        <f>_xlfn.XLOOKUP(A10462,Table4[Lfd],Table4[idElementValue],"Err",0)</f>
        <v/>
      </c>
      <c r="D10462">
        <f t="shared" si="495"/>
        <v>21</v>
      </c>
      <c r="E10462">
        <f ca="1">OFFSET(ElementsDB!$AQ$2,SeriesSelection!A10462-1,SeriesSelection!B10462-1)</f>
        <v>0</v>
      </c>
      <c r="F10462">
        <f>_xlfn.XLOOKUP(A10462,Table4[Lfd],Table4[Periods],"Err",0)</f>
        <v>0</v>
      </c>
      <c r="G10462" t="b">
        <f t="shared" si="493"/>
        <v>0</v>
      </c>
    </row>
    <row r="10463" spans="1:7" hidden="1" x14ac:dyDescent="0.25">
      <c r="A10463">
        <f t="shared" si="494"/>
        <v>291</v>
      </c>
      <c r="B10463">
        <f t="shared" si="495"/>
        <v>22</v>
      </c>
      <c r="C10463" t="str">
        <f>_xlfn.XLOOKUP(A10463,Table4[Lfd],Table4[idElementValue],"Err",0)</f>
        <v/>
      </c>
      <c r="D10463">
        <f t="shared" si="495"/>
        <v>22</v>
      </c>
      <c r="E10463">
        <f ca="1">OFFSET(ElementsDB!$AQ$2,SeriesSelection!A10463-1,SeriesSelection!B10463-1)</f>
        <v>0</v>
      </c>
      <c r="F10463">
        <f>_xlfn.XLOOKUP(A10463,Table4[Lfd],Table4[Periods],"Err",0)</f>
        <v>0</v>
      </c>
      <c r="G10463" t="b">
        <f t="shared" si="493"/>
        <v>0</v>
      </c>
    </row>
    <row r="10464" spans="1:7" hidden="1" x14ac:dyDescent="0.25">
      <c r="A10464">
        <f t="shared" si="494"/>
        <v>291</v>
      </c>
      <c r="B10464">
        <f t="shared" si="495"/>
        <v>23</v>
      </c>
      <c r="C10464" t="str">
        <f>_xlfn.XLOOKUP(A10464,Table4[Lfd],Table4[idElementValue],"Err",0)</f>
        <v/>
      </c>
      <c r="D10464">
        <f t="shared" si="495"/>
        <v>23</v>
      </c>
      <c r="E10464">
        <f ca="1">OFFSET(ElementsDB!$AQ$2,SeriesSelection!A10464-1,SeriesSelection!B10464-1)</f>
        <v>0</v>
      </c>
      <c r="F10464">
        <f>_xlfn.XLOOKUP(A10464,Table4[Lfd],Table4[Periods],"Err",0)</f>
        <v>0</v>
      </c>
      <c r="G10464" t="b">
        <f t="shared" si="493"/>
        <v>0</v>
      </c>
    </row>
    <row r="10465" spans="1:7" hidden="1" x14ac:dyDescent="0.25">
      <c r="A10465">
        <f t="shared" si="494"/>
        <v>291</v>
      </c>
      <c r="B10465">
        <f t="shared" si="495"/>
        <v>24</v>
      </c>
      <c r="C10465" t="str">
        <f>_xlfn.XLOOKUP(A10465,Table4[Lfd],Table4[idElementValue],"Err",0)</f>
        <v/>
      </c>
      <c r="D10465">
        <f t="shared" si="495"/>
        <v>24</v>
      </c>
      <c r="E10465">
        <f ca="1">OFFSET(ElementsDB!$AQ$2,SeriesSelection!A10465-1,SeriesSelection!B10465-1)</f>
        <v>0</v>
      </c>
      <c r="F10465">
        <f>_xlfn.XLOOKUP(A10465,Table4[Lfd],Table4[Periods],"Err",0)</f>
        <v>0</v>
      </c>
      <c r="G10465" t="b">
        <f t="shared" si="493"/>
        <v>0</v>
      </c>
    </row>
    <row r="10466" spans="1:7" hidden="1" x14ac:dyDescent="0.25">
      <c r="A10466">
        <f t="shared" si="494"/>
        <v>291</v>
      </c>
      <c r="B10466">
        <f t="shared" si="495"/>
        <v>25</v>
      </c>
      <c r="C10466" t="str">
        <f>_xlfn.XLOOKUP(A10466,Table4[Lfd],Table4[idElementValue],"Err",0)</f>
        <v/>
      </c>
      <c r="D10466">
        <f t="shared" si="495"/>
        <v>25</v>
      </c>
      <c r="E10466">
        <f ca="1">OFFSET(ElementsDB!$AQ$2,SeriesSelection!A10466-1,SeriesSelection!B10466-1)</f>
        <v>0</v>
      </c>
      <c r="F10466">
        <f>_xlfn.XLOOKUP(A10466,Table4[Lfd],Table4[Periods],"Err",0)</f>
        <v>0</v>
      </c>
      <c r="G10466" t="b">
        <f t="shared" si="493"/>
        <v>0</v>
      </c>
    </row>
    <row r="10467" spans="1:7" hidden="1" x14ac:dyDescent="0.25">
      <c r="A10467">
        <f t="shared" si="494"/>
        <v>291</v>
      </c>
      <c r="B10467">
        <f t="shared" si="495"/>
        <v>26</v>
      </c>
      <c r="C10467" t="str">
        <f>_xlfn.XLOOKUP(A10467,Table4[Lfd],Table4[idElementValue],"Err",0)</f>
        <v/>
      </c>
      <c r="D10467">
        <f t="shared" si="495"/>
        <v>26</v>
      </c>
      <c r="E10467">
        <f ca="1">OFFSET(ElementsDB!$AQ$2,SeriesSelection!A10467-1,SeriesSelection!B10467-1)</f>
        <v>0</v>
      </c>
      <c r="F10467">
        <f>_xlfn.XLOOKUP(A10467,Table4[Lfd],Table4[Periods],"Err",0)</f>
        <v>0</v>
      </c>
      <c r="G10467" t="b">
        <f t="shared" si="493"/>
        <v>0</v>
      </c>
    </row>
    <row r="10468" spans="1:7" hidden="1" x14ac:dyDescent="0.25">
      <c r="A10468">
        <f t="shared" si="494"/>
        <v>291</v>
      </c>
      <c r="B10468">
        <f t="shared" si="495"/>
        <v>27</v>
      </c>
      <c r="C10468" t="str">
        <f>_xlfn.XLOOKUP(A10468,Table4[Lfd],Table4[idElementValue],"Err",0)</f>
        <v/>
      </c>
      <c r="D10468">
        <f t="shared" si="495"/>
        <v>27</v>
      </c>
      <c r="E10468">
        <f ca="1">OFFSET(ElementsDB!$AQ$2,SeriesSelection!A10468-1,SeriesSelection!B10468-1)</f>
        <v>0</v>
      </c>
      <c r="F10468">
        <f>_xlfn.XLOOKUP(A10468,Table4[Lfd],Table4[Periods],"Err",0)</f>
        <v>0</v>
      </c>
      <c r="G10468" t="b">
        <f t="shared" si="493"/>
        <v>0</v>
      </c>
    </row>
    <row r="10469" spans="1:7" hidden="1" x14ac:dyDescent="0.25">
      <c r="A10469">
        <f t="shared" si="494"/>
        <v>291</v>
      </c>
      <c r="B10469">
        <f t="shared" si="495"/>
        <v>28</v>
      </c>
      <c r="C10469" t="str">
        <f>_xlfn.XLOOKUP(A10469,Table4[Lfd],Table4[idElementValue],"Err",0)</f>
        <v/>
      </c>
      <c r="D10469">
        <f t="shared" si="495"/>
        <v>28</v>
      </c>
      <c r="E10469">
        <f ca="1">OFFSET(ElementsDB!$AQ$2,SeriesSelection!A10469-1,SeriesSelection!B10469-1)</f>
        <v>0</v>
      </c>
      <c r="F10469">
        <f>_xlfn.XLOOKUP(A10469,Table4[Lfd],Table4[Periods],"Err",0)</f>
        <v>0</v>
      </c>
      <c r="G10469" t="b">
        <f t="shared" si="493"/>
        <v>0</v>
      </c>
    </row>
    <row r="10470" spans="1:7" hidden="1" x14ac:dyDescent="0.25">
      <c r="A10470">
        <f t="shared" si="494"/>
        <v>291</v>
      </c>
      <c r="B10470">
        <f t="shared" si="495"/>
        <v>29</v>
      </c>
      <c r="C10470" t="str">
        <f>_xlfn.XLOOKUP(A10470,Table4[Lfd],Table4[idElementValue],"Err",0)</f>
        <v/>
      </c>
      <c r="D10470">
        <f t="shared" si="495"/>
        <v>29</v>
      </c>
      <c r="E10470">
        <f ca="1">OFFSET(ElementsDB!$AQ$2,SeriesSelection!A10470-1,SeriesSelection!B10470-1)</f>
        <v>0</v>
      </c>
      <c r="F10470">
        <f>_xlfn.XLOOKUP(A10470,Table4[Lfd],Table4[Periods],"Err",0)</f>
        <v>0</v>
      </c>
      <c r="G10470" t="b">
        <f t="shared" si="493"/>
        <v>0</v>
      </c>
    </row>
    <row r="10471" spans="1:7" hidden="1" x14ac:dyDescent="0.25">
      <c r="A10471">
        <f t="shared" si="494"/>
        <v>291</v>
      </c>
      <c r="B10471">
        <f t="shared" si="495"/>
        <v>30</v>
      </c>
      <c r="C10471" t="str">
        <f>_xlfn.XLOOKUP(A10471,Table4[Lfd],Table4[idElementValue],"Err",0)</f>
        <v/>
      </c>
      <c r="D10471">
        <f t="shared" si="495"/>
        <v>30</v>
      </c>
      <c r="E10471">
        <f ca="1">OFFSET(ElementsDB!$AQ$2,SeriesSelection!A10471-1,SeriesSelection!B10471-1)</f>
        <v>0</v>
      </c>
      <c r="F10471">
        <f>_xlfn.XLOOKUP(A10471,Table4[Lfd],Table4[Periods],"Err",0)</f>
        <v>0</v>
      </c>
      <c r="G10471" t="b">
        <f t="shared" si="493"/>
        <v>0</v>
      </c>
    </row>
    <row r="10472" spans="1:7" hidden="1" x14ac:dyDescent="0.25">
      <c r="A10472">
        <f t="shared" si="494"/>
        <v>291</v>
      </c>
      <c r="B10472">
        <f t="shared" si="495"/>
        <v>31</v>
      </c>
      <c r="C10472" t="str">
        <f>_xlfn.XLOOKUP(A10472,Table4[Lfd],Table4[idElementValue],"Err",0)</f>
        <v/>
      </c>
      <c r="D10472">
        <f t="shared" si="495"/>
        <v>31</v>
      </c>
      <c r="E10472">
        <f ca="1">OFFSET(ElementsDB!$AQ$2,SeriesSelection!A10472-1,SeriesSelection!B10472-1)</f>
        <v>0</v>
      </c>
      <c r="F10472">
        <f>_xlfn.XLOOKUP(A10472,Table4[Lfd],Table4[Periods],"Err",0)</f>
        <v>0</v>
      </c>
      <c r="G10472" t="b">
        <f t="shared" si="493"/>
        <v>0</v>
      </c>
    </row>
    <row r="10473" spans="1:7" hidden="1" x14ac:dyDescent="0.25">
      <c r="A10473">
        <f t="shared" si="494"/>
        <v>291</v>
      </c>
      <c r="B10473">
        <f t="shared" si="495"/>
        <v>32</v>
      </c>
      <c r="C10473" t="str">
        <f>_xlfn.XLOOKUP(A10473,Table4[Lfd],Table4[idElementValue],"Err",0)</f>
        <v/>
      </c>
      <c r="D10473">
        <f t="shared" si="495"/>
        <v>32</v>
      </c>
      <c r="E10473">
        <f ca="1">OFFSET(ElementsDB!$AQ$2,SeriesSelection!A10473-1,SeriesSelection!B10473-1)</f>
        <v>0</v>
      </c>
      <c r="F10473">
        <f>_xlfn.XLOOKUP(A10473,Table4[Lfd],Table4[Periods],"Err",0)</f>
        <v>0</v>
      </c>
      <c r="G10473" t="b">
        <f t="shared" si="493"/>
        <v>0</v>
      </c>
    </row>
    <row r="10474" spans="1:7" hidden="1" x14ac:dyDescent="0.25">
      <c r="A10474">
        <f t="shared" si="494"/>
        <v>291</v>
      </c>
      <c r="B10474">
        <f t="shared" si="495"/>
        <v>33</v>
      </c>
      <c r="C10474" t="str">
        <f>_xlfn.XLOOKUP(A10474,Table4[Lfd],Table4[idElementValue],"Err",0)</f>
        <v/>
      </c>
      <c r="D10474">
        <f t="shared" si="495"/>
        <v>33</v>
      </c>
      <c r="E10474">
        <f ca="1">OFFSET(ElementsDB!$AQ$2,SeriesSelection!A10474-1,SeriesSelection!B10474-1)</f>
        <v>0</v>
      </c>
      <c r="F10474">
        <f>_xlfn.XLOOKUP(A10474,Table4[Lfd],Table4[Periods],"Err",0)</f>
        <v>0</v>
      </c>
      <c r="G10474" t="b">
        <f t="shared" si="493"/>
        <v>0</v>
      </c>
    </row>
    <row r="10475" spans="1:7" hidden="1" x14ac:dyDescent="0.25">
      <c r="A10475">
        <f t="shared" si="494"/>
        <v>291</v>
      </c>
      <c r="B10475">
        <f t="shared" si="495"/>
        <v>34</v>
      </c>
      <c r="C10475" t="str">
        <f>_xlfn.XLOOKUP(A10475,Table4[Lfd],Table4[idElementValue],"Err",0)</f>
        <v/>
      </c>
      <c r="D10475">
        <f t="shared" si="495"/>
        <v>34</v>
      </c>
      <c r="E10475">
        <f ca="1">OFFSET(ElementsDB!$AQ$2,SeriesSelection!A10475-1,SeriesSelection!B10475-1)</f>
        <v>0</v>
      </c>
      <c r="F10475">
        <f>_xlfn.XLOOKUP(A10475,Table4[Lfd],Table4[Periods],"Err",0)</f>
        <v>0</v>
      </c>
      <c r="G10475" t="b">
        <f t="shared" si="493"/>
        <v>0</v>
      </c>
    </row>
    <row r="10476" spans="1:7" hidden="1" x14ac:dyDescent="0.25">
      <c r="A10476">
        <f t="shared" si="494"/>
        <v>291</v>
      </c>
      <c r="B10476">
        <f t="shared" si="495"/>
        <v>35</v>
      </c>
      <c r="C10476" t="str">
        <f>_xlfn.XLOOKUP(A10476,Table4[Lfd],Table4[idElementValue],"Err",0)</f>
        <v/>
      </c>
      <c r="D10476">
        <f t="shared" si="495"/>
        <v>35</v>
      </c>
      <c r="E10476">
        <f ca="1">OFFSET(ElementsDB!$AQ$2,SeriesSelection!A10476-1,SeriesSelection!B10476-1)</f>
        <v>0</v>
      </c>
      <c r="F10476">
        <f>_xlfn.XLOOKUP(A10476,Table4[Lfd],Table4[Periods],"Err",0)</f>
        <v>0</v>
      </c>
      <c r="G10476" t="b">
        <f t="shared" si="493"/>
        <v>0</v>
      </c>
    </row>
    <row r="10477" spans="1:7" hidden="1" x14ac:dyDescent="0.25">
      <c r="A10477">
        <f t="shared" si="494"/>
        <v>291</v>
      </c>
      <c r="B10477">
        <f t="shared" si="495"/>
        <v>36</v>
      </c>
      <c r="C10477" t="str">
        <f>_xlfn.XLOOKUP(A10477,Table4[Lfd],Table4[idElementValue],"Err",0)</f>
        <v/>
      </c>
      <c r="D10477">
        <f t="shared" si="495"/>
        <v>36</v>
      </c>
      <c r="E10477">
        <f ca="1">OFFSET(ElementsDB!$AQ$2,SeriesSelection!A10477-1,SeriesSelection!B10477-1)</f>
        <v>0</v>
      </c>
      <c r="F10477">
        <f>_xlfn.XLOOKUP(A10477,Table4[Lfd],Table4[Periods],"Err",0)</f>
        <v>0</v>
      </c>
      <c r="G10477" t="b">
        <f t="shared" si="493"/>
        <v>0</v>
      </c>
    </row>
    <row r="10478" spans="1:7" hidden="1" x14ac:dyDescent="0.25">
      <c r="A10478">
        <f t="shared" si="494"/>
        <v>292</v>
      </c>
      <c r="B10478">
        <f t="shared" si="495"/>
        <v>1</v>
      </c>
      <c r="C10478" t="str">
        <f>_xlfn.XLOOKUP(A10478,Table4[Lfd],Table4[idElementValue],"Err",0)</f>
        <v/>
      </c>
      <c r="D10478">
        <f t="shared" si="495"/>
        <v>1</v>
      </c>
      <c r="E10478">
        <f ca="1">OFFSET(ElementsDB!$AQ$2,SeriesSelection!A10478-1,SeriesSelection!B10478-1)</f>
        <v>0</v>
      </c>
      <c r="F10478">
        <f>_xlfn.XLOOKUP(A10478,Table4[Lfd],Table4[Periods],"Err",0)</f>
        <v>0</v>
      </c>
      <c r="G10478" t="b">
        <f t="shared" si="493"/>
        <v>0</v>
      </c>
    </row>
    <row r="10479" spans="1:7" hidden="1" x14ac:dyDescent="0.25">
      <c r="A10479">
        <f t="shared" si="494"/>
        <v>292</v>
      </c>
      <c r="B10479">
        <f t="shared" si="495"/>
        <v>2</v>
      </c>
      <c r="C10479" t="str">
        <f>_xlfn.XLOOKUP(A10479,Table4[Lfd],Table4[idElementValue],"Err",0)</f>
        <v/>
      </c>
      <c r="D10479">
        <f t="shared" si="495"/>
        <v>2</v>
      </c>
      <c r="E10479">
        <f ca="1">OFFSET(ElementsDB!$AQ$2,SeriesSelection!A10479-1,SeriesSelection!B10479-1)</f>
        <v>0</v>
      </c>
      <c r="F10479">
        <f>_xlfn.XLOOKUP(A10479,Table4[Lfd],Table4[Periods],"Err",0)</f>
        <v>0</v>
      </c>
      <c r="G10479" t="b">
        <f t="shared" si="493"/>
        <v>0</v>
      </c>
    </row>
    <row r="10480" spans="1:7" hidden="1" x14ac:dyDescent="0.25">
      <c r="A10480">
        <f t="shared" si="494"/>
        <v>292</v>
      </c>
      <c r="B10480">
        <f t="shared" si="495"/>
        <v>3</v>
      </c>
      <c r="C10480" t="str">
        <f>_xlfn.XLOOKUP(A10480,Table4[Lfd],Table4[idElementValue],"Err",0)</f>
        <v/>
      </c>
      <c r="D10480">
        <f t="shared" si="495"/>
        <v>3</v>
      </c>
      <c r="E10480">
        <f ca="1">OFFSET(ElementsDB!$AQ$2,SeriesSelection!A10480-1,SeriesSelection!B10480-1)</f>
        <v>0</v>
      </c>
      <c r="F10480">
        <f>_xlfn.XLOOKUP(A10480,Table4[Lfd],Table4[Periods],"Err",0)</f>
        <v>0</v>
      </c>
      <c r="G10480" t="b">
        <f t="shared" si="493"/>
        <v>0</v>
      </c>
    </row>
    <row r="10481" spans="1:7" hidden="1" x14ac:dyDescent="0.25">
      <c r="A10481">
        <f t="shared" si="494"/>
        <v>292</v>
      </c>
      <c r="B10481">
        <f t="shared" si="495"/>
        <v>4</v>
      </c>
      <c r="C10481" t="str">
        <f>_xlfn.XLOOKUP(A10481,Table4[Lfd],Table4[idElementValue],"Err",0)</f>
        <v/>
      </c>
      <c r="D10481">
        <f t="shared" si="495"/>
        <v>4</v>
      </c>
      <c r="E10481">
        <f ca="1">OFFSET(ElementsDB!$AQ$2,SeriesSelection!A10481-1,SeriesSelection!B10481-1)</f>
        <v>0</v>
      </c>
      <c r="F10481">
        <f>_xlfn.XLOOKUP(A10481,Table4[Lfd],Table4[Periods],"Err",0)</f>
        <v>0</v>
      </c>
      <c r="G10481" t="b">
        <f t="shared" si="493"/>
        <v>0</v>
      </c>
    </row>
    <row r="10482" spans="1:7" hidden="1" x14ac:dyDescent="0.25">
      <c r="A10482">
        <f t="shared" si="494"/>
        <v>292</v>
      </c>
      <c r="B10482">
        <f t="shared" si="495"/>
        <v>5</v>
      </c>
      <c r="C10482" t="str">
        <f>_xlfn.XLOOKUP(A10482,Table4[Lfd],Table4[idElementValue],"Err",0)</f>
        <v/>
      </c>
      <c r="D10482">
        <f t="shared" si="495"/>
        <v>5</v>
      </c>
      <c r="E10482">
        <f ca="1">OFFSET(ElementsDB!$AQ$2,SeriesSelection!A10482-1,SeriesSelection!B10482-1)</f>
        <v>0</v>
      </c>
      <c r="F10482">
        <f>_xlfn.XLOOKUP(A10482,Table4[Lfd],Table4[Periods],"Err",0)</f>
        <v>0</v>
      </c>
      <c r="G10482" t="b">
        <f t="shared" si="493"/>
        <v>0</v>
      </c>
    </row>
    <row r="10483" spans="1:7" hidden="1" x14ac:dyDescent="0.25">
      <c r="A10483">
        <f t="shared" si="494"/>
        <v>292</v>
      </c>
      <c r="B10483">
        <f t="shared" si="495"/>
        <v>6</v>
      </c>
      <c r="C10483" t="str">
        <f>_xlfn.XLOOKUP(A10483,Table4[Lfd],Table4[idElementValue],"Err",0)</f>
        <v/>
      </c>
      <c r="D10483">
        <f t="shared" si="495"/>
        <v>6</v>
      </c>
      <c r="E10483">
        <f ca="1">OFFSET(ElementsDB!$AQ$2,SeriesSelection!A10483-1,SeriesSelection!B10483-1)</f>
        <v>0</v>
      </c>
      <c r="F10483">
        <f>_xlfn.XLOOKUP(A10483,Table4[Lfd],Table4[Periods],"Err",0)</f>
        <v>0</v>
      </c>
      <c r="G10483" t="b">
        <f t="shared" si="493"/>
        <v>0</v>
      </c>
    </row>
    <row r="10484" spans="1:7" hidden="1" x14ac:dyDescent="0.25">
      <c r="A10484">
        <f t="shared" si="494"/>
        <v>292</v>
      </c>
      <c r="B10484">
        <f t="shared" si="495"/>
        <v>7</v>
      </c>
      <c r="C10484" t="str">
        <f>_xlfn.XLOOKUP(A10484,Table4[Lfd],Table4[idElementValue],"Err",0)</f>
        <v/>
      </c>
      <c r="D10484">
        <f t="shared" si="495"/>
        <v>7</v>
      </c>
      <c r="E10484">
        <f ca="1">OFFSET(ElementsDB!$AQ$2,SeriesSelection!A10484-1,SeriesSelection!B10484-1)</f>
        <v>0</v>
      </c>
      <c r="F10484">
        <f>_xlfn.XLOOKUP(A10484,Table4[Lfd],Table4[Periods],"Err",0)</f>
        <v>0</v>
      </c>
      <c r="G10484" t="b">
        <f t="shared" si="493"/>
        <v>0</v>
      </c>
    </row>
    <row r="10485" spans="1:7" hidden="1" x14ac:dyDescent="0.25">
      <c r="A10485">
        <f t="shared" si="494"/>
        <v>292</v>
      </c>
      <c r="B10485">
        <f t="shared" si="495"/>
        <v>8</v>
      </c>
      <c r="C10485" t="str">
        <f>_xlfn.XLOOKUP(A10485,Table4[Lfd],Table4[idElementValue],"Err",0)</f>
        <v/>
      </c>
      <c r="D10485">
        <f t="shared" si="495"/>
        <v>8</v>
      </c>
      <c r="E10485">
        <f ca="1">OFFSET(ElementsDB!$AQ$2,SeriesSelection!A10485-1,SeriesSelection!B10485-1)</f>
        <v>0</v>
      </c>
      <c r="F10485">
        <f>_xlfn.XLOOKUP(A10485,Table4[Lfd],Table4[Periods],"Err",0)</f>
        <v>0</v>
      </c>
      <c r="G10485" t="b">
        <f t="shared" si="493"/>
        <v>0</v>
      </c>
    </row>
    <row r="10486" spans="1:7" hidden="1" x14ac:dyDescent="0.25">
      <c r="A10486">
        <f t="shared" si="494"/>
        <v>292</v>
      </c>
      <c r="B10486">
        <f t="shared" si="495"/>
        <v>9</v>
      </c>
      <c r="C10486" t="str">
        <f>_xlfn.XLOOKUP(A10486,Table4[Lfd],Table4[idElementValue],"Err",0)</f>
        <v/>
      </c>
      <c r="D10486">
        <f t="shared" si="495"/>
        <v>9</v>
      </c>
      <c r="E10486">
        <f ca="1">OFFSET(ElementsDB!$AQ$2,SeriesSelection!A10486-1,SeriesSelection!B10486-1)</f>
        <v>0</v>
      </c>
      <c r="F10486">
        <f>_xlfn.XLOOKUP(A10486,Table4[Lfd],Table4[Periods],"Err",0)</f>
        <v>0</v>
      </c>
      <c r="G10486" t="b">
        <f t="shared" si="493"/>
        <v>0</v>
      </c>
    </row>
    <row r="10487" spans="1:7" hidden="1" x14ac:dyDescent="0.25">
      <c r="A10487">
        <f t="shared" si="494"/>
        <v>292</v>
      </c>
      <c r="B10487">
        <f t="shared" si="495"/>
        <v>10</v>
      </c>
      <c r="C10487" t="str">
        <f>_xlfn.XLOOKUP(A10487,Table4[Lfd],Table4[idElementValue],"Err",0)</f>
        <v/>
      </c>
      <c r="D10487">
        <f t="shared" si="495"/>
        <v>10</v>
      </c>
      <c r="E10487">
        <f ca="1">OFFSET(ElementsDB!$AQ$2,SeriesSelection!A10487-1,SeriesSelection!B10487-1)</f>
        <v>0</v>
      </c>
      <c r="F10487">
        <f>_xlfn.XLOOKUP(A10487,Table4[Lfd],Table4[Periods],"Err",0)</f>
        <v>0</v>
      </c>
      <c r="G10487" t="b">
        <f t="shared" si="493"/>
        <v>0</v>
      </c>
    </row>
    <row r="10488" spans="1:7" hidden="1" x14ac:dyDescent="0.25">
      <c r="A10488">
        <f t="shared" si="494"/>
        <v>292</v>
      </c>
      <c r="B10488">
        <f t="shared" si="495"/>
        <v>11</v>
      </c>
      <c r="C10488" t="str">
        <f>_xlfn.XLOOKUP(A10488,Table4[Lfd],Table4[idElementValue],"Err",0)</f>
        <v/>
      </c>
      <c r="D10488">
        <f t="shared" si="495"/>
        <v>11</v>
      </c>
      <c r="E10488">
        <f ca="1">OFFSET(ElementsDB!$AQ$2,SeriesSelection!A10488-1,SeriesSelection!B10488-1)</f>
        <v>0</v>
      </c>
      <c r="F10488">
        <f>_xlfn.XLOOKUP(A10488,Table4[Lfd],Table4[Periods],"Err",0)</f>
        <v>0</v>
      </c>
      <c r="G10488" t="b">
        <f t="shared" si="493"/>
        <v>0</v>
      </c>
    </row>
    <row r="10489" spans="1:7" hidden="1" x14ac:dyDescent="0.25">
      <c r="A10489">
        <f t="shared" si="494"/>
        <v>292</v>
      </c>
      <c r="B10489">
        <f t="shared" si="495"/>
        <v>12</v>
      </c>
      <c r="C10489" t="str">
        <f>_xlfn.XLOOKUP(A10489,Table4[Lfd],Table4[idElementValue],"Err",0)</f>
        <v/>
      </c>
      <c r="D10489">
        <f t="shared" si="495"/>
        <v>12</v>
      </c>
      <c r="E10489">
        <f ca="1">OFFSET(ElementsDB!$AQ$2,SeriesSelection!A10489-1,SeriesSelection!B10489-1)</f>
        <v>0</v>
      </c>
      <c r="F10489">
        <f>_xlfn.XLOOKUP(A10489,Table4[Lfd],Table4[Periods],"Err",0)</f>
        <v>0</v>
      </c>
      <c r="G10489" t="b">
        <f t="shared" si="493"/>
        <v>0</v>
      </c>
    </row>
    <row r="10490" spans="1:7" hidden="1" x14ac:dyDescent="0.25">
      <c r="A10490">
        <f t="shared" si="494"/>
        <v>292</v>
      </c>
      <c r="B10490">
        <f t="shared" si="495"/>
        <v>13</v>
      </c>
      <c r="C10490" t="str">
        <f>_xlfn.XLOOKUP(A10490,Table4[Lfd],Table4[idElementValue],"Err",0)</f>
        <v/>
      </c>
      <c r="D10490">
        <f t="shared" si="495"/>
        <v>13</v>
      </c>
      <c r="E10490">
        <f ca="1">OFFSET(ElementsDB!$AQ$2,SeriesSelection!A10490-1,SeriesSelection!B10490-1)</f>
        <v>0</v>
      </c>
      <c r="F10490">
        <f>_xlfn.XLOOKUP(A10490,Table4[Lfd],Table4[Periods],"Err",0)</f>
        <v>0</v>
      </c>
      <c r="G10490" t="b">
        <f t="shared" si="493"/>
        <v>0</v>
      </c>
    </row>
    <row r="10491" spans="1:7" hidden="1" x14ac:dyDescent="0.25">
      <c r="A10491">
        <f t="shared" si="494"/>
        <v>292</v>
      </c>
      <c r="B10491">
        <f t="shared" si="495"/>
        <v>14</v>
      </c>
      <c r="C10491" t="str">
        <f>_xlfn.XLOOKUP(A10491,Table4[Lfd],Table4[idElementValue],"Err",0)</f>
        <v/>
      </c>
      <c r="D10491">
        <f t="shared" si="495"/>
        <v>14</v>
      </c>
      <c r="E10491">
        <f ca="1">OFFSET(ElementsDB!$AQ$2,SeriesSelection!A10491-1,SeriesSelection!B10491-1)</f>
        <v>0</v>
      </c>
      <c r="F10491">
        <f>_xlfn.XLOOKUP(A10491,Table4[Lfd],Table4[Periods],"Err",0)</f>
        <v>0</v>
      </c>
      <c r="G10491" t="b">
        <f t="shared" si="493"/>
        <v>0</v>
      </c>
    </row>
    <row r="10492" spans="1:7" hidden="1" x14ac:dyDescent="0.25">
      <c r="A10492">
        <f t="shared" si="494"/>
        <v>292</v>
      </c>
      <c r="B10492">
        <f t="shared" si="495"/>
        <v>15</v>
      </c>
      <c r="C10492" t="str">
        <f>_xlfn.XLOOKUP(A10492,Table4[Lfd],Table4[idElementValue],"Err",0)</f>
        <v/>
      </c>
      <c r="D10492">
        <f t="shared" si="495"/>
        <v>15</v>
      </c>
      <c r="E10492">
        <f ca="1">OFFSET(ElementsDB!$AQ$2,SeriesSelection!A10492-1,SeriesSelection!B10492-1)</f>
        <v>0</v>
      </c>
      <c r="F10492">
        <f>_xlfn.XLOOKUP(A10492,Table4[Lfd],Table4[Periods],"Err",0)</f>
        <v>0</v>
      </c>
      <c r="G10492" t="b">
        <f t="shared" si="493"/>
        <v>0</v>
      </c>
    </row>
    <row r="10493" spans="1:7" hidden="1" x14ac:dyDescent="0.25">
      <c r="A10493">
        <f t="shared" si="494"/>
        <v>292</v>
      </c>
      <c r="B10493">
        <f t="shared" si="495"/>
        <v>16</v>
      </c>
      <c r="C10493" t="str">
        <f>_xlfn.XLOOKUP(A10493,Table4[Lfd],Table4[idElementValue],"Err",0)</f>
        <v/>
      </c>
      <c r="D10493">
        <f t="shared" si="495"/>
        <v>16</v>
      </c>
      <c r="E10493">
        <f ca="1">OFFSET(ElementsDB!$AQ$2,SeriesSelection!A10493-1,SeriesSelection!B10493-1)</f>
        <v>0</v>
      </c>
      <c r="F10493">
        <f>_xlfn.XLOOKUP(A10493,Table4[Lfd],Table4[Periods],"Err",0)</f>
        <v>0</v>
      </c>
      <c r="G10493" t="b">
        <f t="shared" si="493"/>
        <v>0</v>
      </c>
    </row>
    <row r="10494" spans="1:7" hidden="1" x14ac:dyDescent="0.25">
      <c r="A10494">
        <f t="shared" si="494"/>
        <v>292</v>
      </c>
      <c r="B10494">
        <f t="shared" si="495"/>
        <v>17</v>
      </c>
      <c r="C10494" t="str">
        <f>_xlfn.XLOOKUP(A10494,Table4[Lfd],Table4[idElementValue],"Err",0)</f>
        <v/>
      </c>
      <c r="D10494">
        <f t="shared" si="495"/>
        <v>17</v>
      </c>
      <c r="E10494">
        <f ca="1">OFFSET(ElementsDB!$AQ$2,SeriesSelection!A10494-1,SeriesSelection!B10494-1)</f>
        <v>0</v>
      </c>
      <c r="F10494">
        <f>_xlfn.XLOOKUP(A10494,Table4[Lfd],Table4[Periods],"Err",0)</f>
        <v>0</v>
      </c>
      <c r="G10494" t="b">
        <f t="shared" si="493"/>
        <v>0</v>
      </c>
    </row>
    <row r="10495" spans="1:7" hidden="1" x14ac:dyDescent="0.25">
      <c r="A10495">
        <f t="shared" si="494"/>
        <v>292</v>
      </c>
      <c r="B10495">
        <f t="shared" si="495"/>
        <v>18</v>
      </c>
      <c r="C10495" t="str">
        <f>_xlfn.XLOOKUP(A10495,Table4[Lfd],Table4[idElementValue],"Err",0)</f>
        <v/>
      </c>
      <c r="D10495">
        <f t="shared" si="495"/>
        <v>18</v>
      </c>
      <c r="E10495">
        <f ca="1">OFFSET(ElementsDB!$AQ$2,SeriesSelection!A10495-1,SeriesSelection!B10495-1)</f>
        <v>0</v>
      </c>
      <c r="F10495">
        <f>_xlfn.XLOOKUP(A10495,Table4[Lfd],Table4[Periods],"Err",0)</f>
        <v>0</v>
      </c>
      <c r="G10495" t="b">
        <f t="shared" si="493"/>
        <v>0</v>
      </c>
    </row>
    <row r="10496" spans="1:7" hidden="1" x14ac:dyDescent="0.25">
      <c r="A10496">
        <f t="shared" si="494"/>
        <v>292</v>
      </c>
      <c r="B10496">
        <f t="shared" si="495"/>
        <v>19</v>
      </c>
      <c r="C10496" t="str">
        <f>_xlfn.XLOOKUP(A10496,Table4[Lfd],Table4[idElementValue],"Err",0)</f>
        <v/>
      </c>
      <c r="D10496">
        <f t="shared" si="495"/>
        <v>19</v>
      </c>
      <c r="E10496">
        <f ca="1">OFFSET(ElementsDB!$AQ$2,SeriesSelection!A10496-1,SeriesSelection!B10496-1)</f>
        <v>0</v>
      </c>
      <c r="F10496">
        <f>_xlfn.XLOOKUP(A10496,Table4[Lfd],Table4[Periods],"Err",0)</f>
        <v>0</v>
      </c>
      <c r="G10496" t="b">
        <f t="shared" si="493"/>
        <v>0</v>
      </c>
    </row>
    <row r="10497" spans="1:7" hidden="1" x14ac:dyDescent="0.25">
      <c r="A10497">
        <f t="shared" si="494"/>
        <v>292</v>
      </c>
      <c r="B10497">
        <f t="shared" si="495"/>
        <v>20</v>
      </c>
      <c r="C10497" t="str">
        <f>_xlfn.XLOOKUP(A10497,Table4[Lfd],Table4[idElementValue],"Err",0)</f>
        <v/>
      </c>
      <c r="D10497">
        <f t="shared" si="495"/>
        <v>20</v>
      </c>
      <c r="E10497">
        <f ca="1">OFFSET(ElementsDB!$AQ$2,SeriesSelection!A10497-1,SeriesSelection!B10497-1)</f>
        <v>0</v>
      </c>
      <c r="F10497">
        <f>_xlfn.XLOOKUP(A10497,Table4[Lfd],Table4[Periods],"Err",0)</f>
        <v>0</v>
      </c>
      <c r="G10497" t="b">
        <f t="shared" si="493"/>
        <v>0</v>
      </c>
    </row>
    <row r="10498" spans="1:7" hidden="1" x14ac:dyDescent="0.25">
      <c r="A10498">
        <f t="shared" si="494"/>
        <v>292</v>
      </c>
      <c r="B10498">
        <f t="shared" si="495"/>
        <v>21</v>
      </c>
      <c r="C10498" t="str">
        <f>_xlfn.XLOOKUP(A10498,Table4[Lfd],Table4[idElementValue],"Err",0)</f>
        <v/>
      </c>
      <c r="D10498">
        <f t="shared" si="495"/>
        <v>21</v>
      </c>
      <c r="E10498">
        <f ca="1">OFFSET(ElementsDB!$AQ$2,SeriesSelection!A10498-1,SeriesSelection!B10498-1)</f>
        <v>0</v>
      </c>
      <c r="F10498">
        <f>_xlfn.XLOOKUP(A10498,Table4[Lfd],Table4[Periods],"Err",0)</f>
        <v>0</v>
      </c>
      <c r="G10498" t="b">
        <f t="shared" ref="G10498:G10561" si="496">(D10498&lt;=F10498)</f>
        <v>0</v>
      </c>
    </row>
    <row r="10499" spans="1:7" hidden="1" x14ac:dyDescent="0.25">
      <c r="A10499">
        <f t="shared" si="494"/>
        <v>292</v>
      </c>
      <c r="B10499">
        <f t="shared" si="495"/>
        <v>22</v>
      </c>
      <c r="C10499" t="str">
        <f>_xlfn.XLOOKUP(A10499,Table4[Lfd],Table4[idElementValue],"Err",0)</f>
        <v/>
      </c>
      <c r="D10499">
        <f t="shared" si="495"/>
        <v>22</v>
      </c>
      <c r="E10499">
        <f ca="1">OFFSET(ElementsDB!$AQ$2,SeriesSelection!A10499-1,SeriesSelection!B10499-1)</f>
        <v>0</v>
      </c>
      <c r="F10499">
        <f>_xlfn.XLOOKUP(A10499,Table4[Lfd],Table4[Periods],"Err",0)</f>
        <v>0</v>
      </c>
      <c r="G10499" t="b">
        <f t="shared" si="496"/>
        <v>0</v>
      </c>
    </row>
    <row r="10500" spans="1:7" hidden="1" x14ac:dyDescent="0.25">
      <c r="A10500">
        <f t="shared" si="494"/>
        <v>292</v>
      </c>
      <c r="B10500">
        <f t="shared" si="495"/>
        <v>23</v>
      </c>
      <c r="C10500" t="str">
        <f>_xlfn.XLOOKUP(A10500,Table4[Lfd],Table4[idElementValue],"Err",0)</f>
        <v/>
      </c>
      <c r="D10500">
        <f t="shared" si="495"/>
        <v>23</v>
      </c>
      <c r="E10500">
        <f ca="1">OFFSET(ElementsDB!$AQ$2,SeriesSelection!A10500-1,SeriesSelection!B10500-1)</f>
        <v>0</v>
      </c>
      <c r="F10500">
        <f>_xlfn.XLOOKUP(A10500,Table4[Lfd],Table4[Periods],"Err",0)</f>
        <v>0</v>
      </c>
      <c r="G10500" t="b">
        <f t="shared" si="496"/>
        <v>0</v>
      </c>
    </row>
    <row r="10501" spans="1:7" hidden="1" x14ac:dyDescent="0.25">
      <c r="A10501">
        <f t="shared" si="494"/>
        <v>292</v>
      </c>
      <c r="B10501">
        <f t="shared" si="495"/>
        <v>24</v>
      </c>
      <c r="C10501" t="str">
        <f>_xlfn.XLOOKUP(A10501,Table4[Lfd],Table4[idElementValue],"Err",0)</f>
        <v/>
      </c>
      <c r="D10501">
        <f t="shared" si="495"/>
        <v>24</v>
      </c>
      <c r="E10501">
        <f ca="1">OFFSET(ElementsDB!$AQ$2,SeriesSelection!A10501-1,SeriesSelection!B10501-1)</f>
        <v>0</v>
      </c>
      <c r="F10501">
        <f>_xlfn.XLOOKUP(A10501,Table4[Lfd],Table4[Periods],"Err",0)</f>
        <v>0</v>
      </c>
      <c r="G10501" t="b">
        <f t="shared" si="496"/>
        <v>0</v>
      </c>
    </row>
    <row r="10502" spans="1:7" hidden="1" x14ac:dyDescent="0.25">
      <c r="A10502">
        <f t="shared" si="494"/>
        <v>292</v>
      </c>
      <c r="B10502">
        <f t="shared" si="495"/>
        <v>25</v>
      </c>
      <c r="C10502" t="str">
        <f>_xlfn.XLOOKUP(A10502,Table4[Lfd],Table4[idElementValue],"Err",0)</f>
        <v/>
      </c>
      <c r="D10502">
        <f t="shared" si="495"/>
        <v>25</v>
      </c>
      <c r="E10502">
        <f ca="1">OFFSET(ElementsDB!$AQ$2,SeriesSelection!A10502-1,SeriesSelection!B10502-1)</f>
        <v>0</v>
      </c>
      <c r="F10502">
        <f>_xlfn.XLOOKUP(A10502,Table4[Lfd],Table4[Periods],"Err",0)</f>
        <v>0</v>
      </c>
      <c r="G10502" t="b">
        <f t="shared" si="496"/>
        <v>0</v>
      </c>
    </row>
    <row r="10503" spans="1:7" hidden="1" x14ac:dyDescent="0.25">
      <c r="A10503">
        <f t="shared" si="494"/>
        <v>292</v>
      </c>
      <c r="B10503">
        <f t="shared" si="495"/>
        <v>26</v>
      </c>
      <c r="C10503" t="str">
        <f>_xlfn.XLOOKUP(A10503,Table4[Lfd],Table4[idElementValue],"Err",0)</f>
        <v/>
      </c>
      <c r="D10503">
        <f t="shared" si="495"/>
        <v>26</v>
      </c>
      <c r="E10503">
        <f ca="1">OFFSET(ElementsDB!$AQ$2,SeriesSelection!A10503-1,SeriesSelection!B10503-1)</f>
        <v>0</v>
      </c>
      <c r="F10503">
        <f>_xlfn.XLOOKUP(A10503,Table4[Lfd],Table4[Periods],"Err",0)</f>
        <v>0</v>
      </c>
      <c r="G10503" t="b">
        <f t="shared" si="496"/>
        <v>0</v>
      </c>
    </row>
    <row r="10504" spans="1:7" hidden="1" x14ac:dyDescent="0.25">
      <c r="A10504">
        <f t="shared" si="494"/>
        <v>292</v>
      </c>
      <c r="B10504">
        <f t="shared" si="495"/>
        <v>27</v>
      </c>
      <c r="C10504" t="str">
        <f>_xlfn.XLOOKUP(A10504,Table4[Lfd],Table4[idElementValue],"Err",0)</f>
        <v/>
      </c>
      <c r="D10504">
        <f t="shared" si="495"/>
        <v>27</v>
      </c>
      <c r="E10504">
        <f ca="1">OFFSET(ElementsDB!$AQ$2,SeriesSelection!A10504-1,SeriesSelection!B10504-1)</f>
        <v>0</v>
      </c>
      <c r="F10504">
        <f>_xlfn.XLOOKUP(A10504,Table4[Lfd],Table4[Periods],"Err",0)</f>
        <v>0</v>
      </c>
      <c r="G10504" t="b">
        <f t="shared" si="496"/>
        <v>0</v>
      </c>
    </row>
    <row r="10505" spans="1:7" hidden="1" x14ac:dyDescent="0.25">
      <c r="A10505">
        <f t="shared" si="494"/>
        <v>292</v>
      </c>
      <c r="B10505">
        <f t="shared" si="495"/>
        <v>28</v>
      </c>
      <c r="C10505" t="str">
        <f>_xlfn.XLOOKUP(A10505,Table4[Lfd],Table4[idElementValue],"Err",0)</f>
        <v/>
      </c>
      <c r="D10505">
        <f t="shared" si="495"/>
        <v>28</v>
      </c>
      <c r="E10505">
        <f ca="1">OFFSET(ElementsDB!$AQ$2,SeriesSelection!A10505-1,SeriesSelection!B10505-1)</f>
        <v>0</v>
      </c>
      <c r="F10505">
        <f>_xlfn.XLOOKUP(A10505,Table4[Lfd],Table4[Periods],"Err",0)</f>
        <v>0</v>
      </c>
      <c r="G10505" t="b">
        <f t="shared" si="496"/>
        <v>0</v>
      </c>
    </row>
    <row r="10506" spans="1:7" hidden="1" x14ac:dyDescent="0.25">
      <c r="A10506">
        <f t="shared" si="494"/>
        <v>292</v>
      </c>
      <c r="B10506">
        <f t="shared" si="495"/>
        <v>29</v>
      </c>
      <c r="C10506" t="str">
        <f>_xlfn.XLOOKUP(A10506,Table4[Lfd],Table4[idElementValue],"Err",0)</f>
        <v/>
      </c>
      <c r="D10506">
        <f t="shared" si="495"/>
        <v>29</v>
      </c>
      <c r="E10506">
        <f ca="1">OFFSET(ElementsDB!$AQ$2,SeriesSelection!A10506-1,SeriesSelection!B10506-1)</f>
        <v>0</v>
      </c>
      <c r="F10506">
        <f>_xlfn.XLOOKUP(A10506,Table4[Lfd],Table4[Periods],"Err",0)</f>
        <v>0</v>
      </c>
      <c r="G10506" t="b">
        <f t="shared" si="496"/>
        <v>0</v>
      </c>
    </row>
    <row r="10507" spans="1:7" hidden="1" x14ac:dyDescent="0.25">
      <c r="A10507">
        <f t="shared" si="494"/>
        <v>292</v>
      </c>
      <c r="B10507">
        <f t="shared" si="495"/>
        <v>30</v>
      </c>
      <c r="C10507" t="str">
        <f>_xlfn.XLOOKUP(A10507,Table4[Lfd],Table4[idElementValue],"Err",0)</f>
        <v/>
      </c>
      <c r="D10507">
        <f t="shared" si="495"/>
        <v>30</v>
      </c>
      <c r="E10507">
        <f ca="1">OFFSET(ElementsDB!$AQ$2,SeriesSelection!A10507-1,SeriesSelection!B10507-1)</f>
        <v>0</v>
      </c>
      <c r="F10507">
        <f>_xlfn.XLOOKUP(A10507,Table4[Lfd],Table4[Periods],"Err",0)</f>
        <v>0</v>
      </c>
      <c r="G10507" t="b">
        <f t="shared" si="496"/>
        <v>0</v>
      </c>
    </row>
    <row r="10508" spans="1:7" hidden="1" x14ac:dyDescent="0.25">
      <c r="A10508">
        <f t="shared" si="494"/>
        <v>292</v>
      </c>
      <c r="B10508">
        <f t="shared" si="495"/>
        <v>31</v>
      </c>
      <c r="C10508" t="str">
        <f>_xlfn.XLOOKUP(A10508,Table4[Lfd],Table4[idElementValue],"Err",0)</f>
        <v/>
      </c>
      <c r="D10508">
        <f t="shared" si="495"/>
        <v>31</v>
      </c>
      <c r="E10508">
        <f ca="1">OFFSET(ElementsDB!$AQ$2,SeriesSelection!A10508-1,SeriesSelection!B10508-1)</f>
        <v>0</v>
      </c>
      <c r="F10508">
        <f>_xlfn.XLOOKUP(A10508,Table4[Lfd],Table4[Periods],"Err",0)</f>
        <v>0</v>
      </c>
      <c r="G10508" t="b">
        <f t="shared" si="496"/>
        <v>0</v>
      </c>
    </row>
    <row r="10509" spans="1:7" hidden="1" x14ac:dyDescent="0.25">
      <c r="A10509">
        <f t="shared" si="494"/>
        <v>292</v>
      </c>
      <c r="B10509">
        <f t="shared" si="495"/>
        <v>32</v>
      </c>
      <c r="C10509" t="str">
        <f>_xlfn.XLOOKUP(A10509,Table4[Lfd],Table4[idElementValue],"Err",0)</f>
        <v/>
      </c>
      <c r="D10509">
        <f t="shared" si="495"/>
        <v>32</v>
      </c>
      <c r="E10509">
        <f ca="1">OFFSET(ElementsDB!$AQ$2,SeriesSelection!A10509-1,SeriesSelection!B10509-1)</f>
        <v>0</v>
      </c>
      <c r="F10509">
        <f>_xlfn.XLOOKUP(A10509,Table4[Lfd],Table4[Periods],"Err",0)</f>
        <v>0</v>
      </c>
      <c r="G10509" t="b">
        <f t="shared" si="496"/>
        <v>0</v>
      </c>
    </row>
    <row r="10510" spans="1:7" hidden="1" x14ac:dyDescent="0.25">
      <c r="A10510">
        <f t="shared" si="494"/>
        <v>292</v>
      </c>
      <c r="B10510">
        <f t="shared" si="495"/>
        <v>33</v>
      </c>
      <c r="C10510" t="str">
        <f>_xlfn.XLOOKUP(A10510,Table4[Lfd],Table4[idElementValue],"Err",0)</f>
        <v/>
      </c>
      <c r="D10510">
        <f t="shared" si="495"/>
        <v>33</v>
      </c>
      <c r="E10510">
        <f ca="1">OFFSET(ElementsDB!$AQ$2,SeriesSelection!A10510-1,SeriesSelection!B10510-1)</f>
        <v>0</v>
      </c>
      <c r="F10510">
        <f>_xlfn.XLOOKUP(A10510,Table4[Lfd],Table4[Periods],"Err",0)</f>
        <v>0</v>
      </c>
      <c r="G10510" t="b">
        <f t="shared" si="496"/>
        <v>0</v>
      </c>
    </row>
    <row r="10511" spans="1:7" hidden="1" x14ac:dyDescent="0.25">
      <c r="A10511">
        <f t="shared" si="494"/>
        <v>292</v>
      </c>
      <c r="B10511">
        <f t="shared" si="495"/>
        <v>34</v>
      </c>
      <c r="C10511" t="str">
        <f>_xlfn.XLOOKUP(A10511,Table4[Lfd],Table4[idElementValue],"Err",0)</f>
        <v/>
      </c>
      <c r="D10511">
        <f t="shared" si="495"/>
        <v>34</v>
      </c>
      <c r="E10511">
        <f ca="1">OFFSET(ElementsDB!$AQ$2,SeriesSelection!A10511-1,SeriesSelection!B10511-1)</f>
        <v>0</v>
      </c>
      <c r="F10511">
        <f>_xlfn.XLOOKUP(A10511,Table4[Lfd],Table4[Periods],"Err",0)</f>
        <v>0</v>
      </c>
      <c r="G10511" t="b">
        <f t="shared" si="496"/>
        <v>0</v>
      </c>
    </row>
    <row r="10512" spans="1:7" hidden="1" x14ac:dyDescent="0.25">
      <c r="A10512">
        <f t="shared" ref="A10512:A10575" si="497">IF(B10512=1,A10511+1,A10511)</f>
        <v>292</v>
      </c>
      <c r="B10512">
        <f t="shared" ref="B10512:D10575" si="498">IF(B10511=36,1,B10511+1)</f>
        <v>35</v>
      </c>
      <c r="C10512" t="str">
        <f>_xlfn.XLOOKUP(A10512,Table4[Lfd],Table4[idElementValue],"Err",0)</f>
        <v/>
      </c>
      <c r="D10512">
        <f t="shared" si="498"/>
        <v>35</v>
      </c>
      <c r="E10512">
        <f ca="1">OFFSET(ElementsDB!$AQ$2,SeriesSelection!A10512-1,SeriesSelection!B10512-1)</f>
        <v>0</v>
      </c>
      <c r="F10512">
        <f>_xlfn.XLOOKUP(A10512,Table4[Lfd],Table4[Periods],"Err",0)</f>
        <v>0</v>
      </c>
      <c r="G10512" t="b">
        <f t="shared" si="496"/>
        <v>0</v>
      </c>
    </row>
    <row r="10513" spans="1:7" hidden="1" x14ac:dyDescent="0.25">
      <c r="A10513">
        <f t="shared" si="497"/>
        <v>292</v>
      </c>
      <c r="B10513">
        <f t="shared" si="498"/>
        <v>36</v>
      </c>
      <c r="C10513" t="str">
        <f>_xlfn.XLOOKUP(A10513,Table4[Lfd],Table4[idElementValue],"Err",0)</f>
        <v/>
      </c>
      <c r="D10513">
        <f t="shared" si="498"/>
        <v>36</v>
      </c>
      <c r="E10513">
        <f ca="1">OFFSET(ElementsDB!$AQ$2,SeriesSelection!A10513-1,SeriesSelection!B10513-1)</f>
        <v>0</v>
      </c>
      <c r="F10513">
        <f>_xlfn.XLOOKUP(A10513,Table4[Lfd],Table4[Periods],"Err",0)</f>
        <v>0</v>
      </c>
      <c r="G10513" t="b">
        <f t="shared" si="496"/>
        <v>0</v>
      </c>
    </row>
    <row r="10514" spans="1:7" hidden="1" x14ac:dyDescent="0.25">
      <c r="A10514">
        <f t="shared" si="497"/>
        <v>293</v>
      </c>
      <c r="B10514">
        <f t="shared" si="498"/>
        <v>1</v>
      </c>
      <c r="C10514" t="str">
        <f>_xlfn.XLOOKUP(A10514,Table4[Lfd],Table4[idElementValue],"Err",0)</f>
        <v/>
      </c>
      <c r="D10514">
        <f t="shared" si="498"/>
        <v>1</v>
      </c>
      <c r="E10514">
        <f ca="1">OFFSET(ElementsDB!$AQ$2,SeriesSelection!A10514-1,SeriesSelection!B10514-1)</f>
        <v>0</v>
      </c>
      <c r="F10514">
        <f>_xlfn.XLOOKUP(A10514,Table4[Lfd],Table4[Periods],"Err",0)</f>
        <v>0</v>
      </c>
      <c r="G10514" t="b">
        <f t="shared" si="496"/>
        <v>0</v>
      </c>
    </row>
    <row r="10515" spans="1:7" hidden="1" x14ac:dyDescent="0.25">
      <c r="A10515">
        <f t="shared" si="497"/>
        <v>293</v>
      </c>
      <c r="B10515">
        <f t="shared" si="498"/>
        <v>2</v>
      </c>
      <c r="C10515" t="str">
        <f>_xlfn.XLOOKUP(A10515,Table4[Lfd],Table4[idElementValue],"Err",0)</f>
        <v/>
      </c>
      <c r="D10515">
        <f t="shared" si="498"/>
        <v>2</v>
      </c>
      <c r="E10515">
        <f ca="1">OFFSET(ElementsDB!$AQ$2,SeriesSelection!A10515-1,SeriesSelection!B10515-1)</f>
        <v>0</v>
      </c>
      <c r="F10515">
        <f>_xlfn.XLOOKUP(A10515,Table4[Lfd],Table4[Periods],"Err",0)</f>
        <v>0</v>
      </c>
      <c r="G10515" t="b">
        <f t="shared" si="496"/>
        <v>0</v>
      </c>
    </row>
    <row r="10516" spans="1:7" hidden="1" x14ac:dyDescent="0.25">
      <c r="A10516">
        <f t="shared" si="497"/>
        <v>293</v>
      </c>
      <c r="B10516">
        <f t="shared" si="498"/>
        <v>3</v>
      </c>
      <c r="C10516" t="str">
        <f>_xlfn.XLOOKUP(A10516,Table4[Lfd],Table4[idElementValue],"Err",0)</f>
        <v/>
      </c>
      <c r="D10516">
        <f t="shared" si="498"/>
        <v>3</v>
      </c>
      <c r="E10516">
        <f ca="1">OFFSET(ElementsDB!$AQ$2,SeriesSelection!A10516-1,SeriesSelection!B10516-1)</f>
        <v>0</v>
      </c>
      <c r="F10516">
        <f>_xlfn.XLOOKUP(A10516,Table4[Lfd],Table4[Periods],"Err",0)</f>
        <v>0</v>
      </c>
      <c r="G10516" t="b">
        <f t="shared" si="496"/>
        <v>0</v>
      </c>
    </row>
    <row r="10517" spans="1:7" hidden="1" x14ac:dyDescent="0.25">
      <c r="A10517">
        <f t="shared" si="497"/>
        <v>293</v>
      </c>
      <c r="B10517">
        <f t="shared" si="498"/>
        <v>4</v>
      </c>
      <c r="C10517" t="str">
        <f>_xlfn.XLOOKUP(A10517,Table4[Lfd],Table4[idElementValue],"Err",0)</f>
        <v/>
      </c>
      <c r="D10517">
        <f t="shared" si="498"/>
        <v>4</v>
      </c>
      <c r="E10517">
        <f ca="1">OFFSET(ElementsDB!$AQ$2,SeriesSelection!A10517-1,SeriesSelection!B10517-1)</f>
        <v>0</v>
      </c>
      <c r="F10517">
        <f>_xlfn.XLOOKUP(A10517,Table4[Lfd],Table4[Periods],"Err",0)</f>
        <v>0</v>
      </c>
      <c r="G10517" t="b">
        <f t="shared" si="496"/>
        <v>0</v>
      </c>
    </row>
    <row r="10518" spans="1:7" hidden="1" x14ac:dyDescent="0.25">
      <c r="A10518">
        <f t="shared" si="497"/>
        <v>293</v>
      </c>
      <c r="B10518">
        <f t="shared" si="498"/>
        <v>5</v>
      </c>
      <c r="C10518" t="str">
        <f>_xlfn.XLOOKUP(A10518,Table4[Lfd],Table4[idElementValue],"Err",0)</f>
        <v/>
      </c>
      <c r="D10518">
        <f t="shared" si="498"/>
        <v>5</v>
      </c>
      <c r="E10518">
        <f ca="1">OFFSET(ElementsDB!$AQ$2,SeriesSelection!A10518-1,SeriesSelection!B10518-1)</f>
        <v>0</v>
      </c>
      <c r="F10518">
        <f>_xlfn.XLOOKUP(A10518,Table4[Lfd],Table4[Periods],"Err",0)</f>
        <v>0</v>
      </c>
      <c r="G10518" t="b">
        <f t="shared" si="496"/>
        <v>0</v>
      </c>
    </row>
    <row r="10519" spans="1:7" hidden="1" x14ac:dyDescent="0.25">
      <c r="A10519">
        <f t="shared" si="497"/>
        <v>293</v>
      </c>
      <c r="B10519">
        <f t="shared" si="498"/>
        <v>6</v>
      </c>
      <c r="C10519" t="str">
        <f>_xlfn.XLOOKUP(A10519,Table4[Lfd],Table4[idElementValue],"Err",0)</f>
        <v/>
      </c>
      <c r="D10519">
        <f t="shared" si="498"/>
        <v>6</v>
      </c>
      <c r="E10519">
        <f ca="1">OFFSET(ElementsDB!$AQ$2,SeriesSelection!A10519-1,SeriesSelection!B10519-1)</f>
        <v>0</v>
      </c>
      <c r="F10519">
        <f>_xlfn.XLOOKUP(A10519,Table4[Lfd],Table4[Periods],"Err",0)</f>
        <v>0</v>
      </c>
      <c r="G10519" t="b">
        <f t="shared" si="496"/>
        <v>0</v>
      </c>
    </row>
    <row r="10520" spans="1:7" hidden="1" x14ac:dyDescent="0.25">
      <c r="A10520">
        <f t="shared" si="497"/>
        <v>293</v>
      </c>
      <c r="B10520">
        <f t="shared" si="498"/>
        <v>7</v>
      </c>
      <c r="C10520" t="str">
        <f>_xlfn.XLOOKUP(A10520,Table4[Lfd],Table4[idElementValue],"Err",0)</f>
        <v/>
      </c>
      <c r="D10520">
        <f t="shared" si="498"/>
        <v>7</v>
      </c>
      <c r="E10520">
        <f ca="1">OFFSET(ElementsDB!$AQ$2,SeriesSelection!A10520-1,SeriesSelection!B10520-1)</f>
        <v>0</v>
      </c>
      <c r="F10520">
        <f>_xlfn.XLOOKUP(A10520,Table4[Lfd],Table4[Periods],"Err",0)</f>
        <v>0</v>
      </c>
      <c r="G10520" t="b">
        <f t="shared" si="496"/>
        <v>0</v>
      </c>
    </row>
    <row r="10521" spans="1:7" hidden="1" x14ac:dyDescent="0.25">
      <c r="A10521">
        <f t="shared" si="497"/>
        <v>293</v>
      </c>
      <c r="B10521">
        <f t="shared" si="498"/>
        <v>8</v>
      </c>
      <c r="C10521" t="str">
        <f>_xlfn.XLOOKUP(A10521,Table4[Lfd],Table4[idElementValue],"Err",0)</f>
        <v/>
      </c>
      <c r="D10521">
        <f t="shared" si="498"/>
        <v>8</v>
      </c>
      <c r="E10521">
        <f ca="1">OFFSET(ElementsDB!$AQ$2,SeriesSelection!A10521-1,SeriesSelection!B10521-1)</f>
        <v>0</v>
      </c>
      <c r="F10521">
        <f>_xlfn.XLOOKUP(A10521,Table4[Lfd],Table4[Periods],"Err",0)</f>
        <v>0</v>
      </c>
      <c r="G10521" t="b">
        <f t="shared" si="496"/>
        <v>0</v>
      </c>
    </row>
    <row r="10522" spans="1:7" hidden="1" x14ac:dyDescent="0.25">
      <c r="A10522">
        <f t="shared" si="497"/>
        <v>293</v>
      </c>
      <c r="B10522">
        <f t="shared" si="498"/>
        <v>9</v>
      </c>
      <c r="C10522" t="str">
        <f>_xlfn.XLOOKUP(A10522,Table4[Lfd],Table4[idElementValue],"Err",0)</f>
        <v/>
      </c>
      <c r="D10522">
        <f t="shared" si="498"/>
        <v>9</v>
      </c>
      <c r="E10522">
        <f ca="1">OFFSET(ElementsDB!$AQ$2,SeriesSelection!A10522-1,SeriesSelection!B10522-1)</f>
        <v>0</v>
      </c>
      <c r="F10522">
        <f>_xlfn.XLOOKUP(A10522,Table4[Lfd],Table4[Periods],"Err",0)</f>
        <v>0</v>
      </c>
      <c r="G10522" t="b">
        <f t="shared" si="496"/>
        <v>0</v>
      </c>
    </row>
    <row r="10523" spans="1:7" hidden="1" x14ac:dyDescent="0.25">
      <c r="A10523">
        <f t="shared" si="497"/>
        <v>293</v>
      </c>
      <c r="B10523">
        <f t="shared" si="498"/>
        <v>10</v>
      </c>
      <c r="C10523" t="str">
        <f>_xlfn.XLOOKUP(A10523,Table4[Lfd],Table4[idElementValue],"Err",0)</f>
        <v/>
      </c>
      <c r="D10523">
        <f t="shared" si="498"/>
        <v>10</v>
      </c>
      <c r="E10523">
        <f ca="1">OFFSET(ElementsDB!$AQ$2,SeriesSelection!A10523-1,SeriesSelection!B10523-1)</f>
        <v>0</v>
      </c>
      <c r="F10523">
        <f>_xlfn.XLOOKUP(A10523,Table4[Lfd],Table4[Periods],"Err",0)</f>
        <v>0</v>
      </c>
      <c r="G10523" t="b">
        <f t="shared" si="496"/>
        <v>0</v>
      </c>
    </row>
    <row r="10524" spans="1:7" hidden="1" x14ac:dyDescent="0.25">
      <c r="A10524">
        <f t="shared" si="497"/>
        <v>293</v>
      </c>
      <c r="B10524">
        <f t="shared" si="498"/>
        <v>11</v>
      </c>
      <c r="C10524" t="str">
        <f>_xlfn.XLOOKUP(A10524,Table4[Lfd],Table4[idElementValue],"Err",0)</f>
        <v/>
      </c>
      <c r="D10524">
        <f t="shared" si="498"/>
        <v>11</v>
      </c>
      <c r="E10524">
        <f ca="1">OFFSET(ElementsDB!$AQ$2,SeriesSelection!A10524-1,SeriesSelection!B10524-1)</f>
        <v>0</v>
      </c>
      <c r="F10524">
        <f>_xlfn.XLOOKUP(A10524,Table4[Lfd],Table4[Periods],"Err",0)</f>
        <v>0</v>
      </c>
      <c r="G10524" t="b">
        <f t="shared" si="496"/>
        <v>0</v>
      </c>
    </row>
    <row r="10525" spans="1:7" hidden="1" x14ac:dyDescent="0.25">
      <c r="A10525">
        <f t="shared" si="497"/>
        <v>293</v>
      </c>
      <c r="B10525">
        <f t="shared" si="498"/>
        <v>12</v>
      </c>
      <c r="C10525" t="str">
        <f>_xlfn.XLOOKUP(A10525,Table4[Lfd],Table4[idElementValue],"Err",0)</f>
        <v/>
      </c>
      <c r="D10525">
        <f t="shared" si="498"/>
        <v>12</v>
      </c>
      <c r="E10525">
        <f ca="1">OFFSET(ElementsDB!$AQ$2,SeriesSelection!A10525-1,SeriesSelection!B10525-1)</f>
        <v>0</v>
      </c>
      <c r="F10525">
        <f>_xlfn.XLOOKUP(A10525,Table4[Lfd],Table4[Periods],"Err",0)</f>
        <v>0</v>
      </c>
      <c r="G10525" t="b">
        <f t="shared" si="496"/>
        <v>0</v>
      </c>
    </row>
    <row r="10526" spans="1:7" hidden="1" x14ac:dyDescent="0.25">
      <c r="A10526">
        <f t="shared" si="497"/>
        <v>293</v>
      </c>
      <c r="B10526">
        <f t="shared" si="498"/>
        <v>13</v>
      </c>
      <c r="C10526" t="str">
        <f>_xlfn.XLOOKUP(A10526,Table4[Lfd],Table4[idElementValue],"Err",0)</f>
        <v/>
      </c>
      <c r="D10526">
        <f t="shared" si="498"/>
        <v>13</v>
      </c>
      <c r="E10526">
        <f ca="1">OFFSET(ElementsDB!$AQ$2,SeriesSelection!A10526-1,SeriesSelection!B10526-1)</f>
        <v>0</v>
      </c>
      <c r="F10526">
        <f>_xlfn.XLOOKUP(A10526,Table4[Lfd],Table4[Periods],"Err",0)</f>
        <v>0</v>
      </c>
      <c r="G10526" t="b">
        <f t="shared" si="496"/>
        <v>0</v>
      </c>
    </row>
    <row r="10527" spans="1:7" hidden="1" x14ac:dyDescent="0.25">
      <c r="A10527">
        <f t="shared" si="497"/>
        <v>293</v>
      </c>
      <c r="B10527">
        <f t="shared" si="498"/>
        <v>14</v>
      </c>
      <c r="C10527" t="str">
        <f>_xlfn.XLOOKUP(A10527,Table4[Lfd],Table4[idElementValue],"Err",0)</f>
        <v/>
      </c>
      <c r="D10527">
        <f t="shared" si="498"/>
        <v>14</v>
      </c>
      <c r="E10527">
        <f ca="1">OFFSET(ElementsDB!$AQ$2,SeriesSelection!A10527-1,SeriesSelection!B10527-1)</f>
        <v>0</v>
      </c>
      <c r="F10527">
        <f>_xlfn.XLOOKUP(A10527,Table4[Lfd],Table4[Periods],"Err",0)</f>
        <v>0</v>
      </c>
      <c r="G10527" t="b">
        <f t="shared" si="496"/>
        <v>0</v>
      </c>
    </row>
    <row r="10528" spans="1:7" hidden="1" x14ac:dyDescent="0.25">
      <c r="A10528">
        <f t="shared" si="497"/>
        <v>293</v>
      </c>
      <c r="B10528">
        <f t="shared" si="498"/>
        <v>15</v>
      </c>
      <c r="C10528" t="str">
        <f>_xlfn.XLOOKUP(A10528,Table4[Lfd],Table4[idElementValue],"Err",0)</f>
        <v/>
      </c>
      <c r="D10528">
        <f t="shared" si="498"/>
        <v>15</v>
      </c>
      <c r="E10528">
        <f ca="1">OFFSET(ElementsDB!$AQ$2,SeriesSelection!A10528-1,SeriesSelection!B10528-1)</f>
        <v>0</v>
      </c>
      <c r="F10528">
        <f>_xlfn.XLOOKUP(A10528,Table4[Lfd],Table4[Periods],"Err",0)</f>
        <v>0</v>
      </c>
      <c r="G10528" t="b">
        <f t="shared" si="496"/>
        <v>0</v>
      </c>
    </row>
    <row r="10529" spans="1:7" hidden="1" x14ac:dyDescent="0.25">
      <c r="A10529">
        <f t="shared" si="497"/>
        <v>293</v>
      </c>
      <c r="B10529">
        <f t="shared" si="498"/>
        <v>16</v>
      </c>
      <c r="C10529" t="str">
        <f>_xlfn.XLOOKUP(A10529,Table4[Lfd],Table4[idElementValue],"Err",0)</f>
        <v/>
      </c>
      <c r="D10529">
        <f t="shared" si="498"/>
        <v>16</v>
      </c>
      <c r="E10529">
        <f ca="1">OFFSET(ElementsDB!$AQ$2,SeriesSelection!A10529-1,SeriesSelection!B10529-1)</f>
        <v>0</v>
      </c>
      <c r="F10529">
        <f>_xlfn.XLOOKUP(A10529,Table4[Lfd],Table4[Periods],"Err",0)</f>
        <v>0</v>
      </c>
      <c r="G10529" t="b">
        <f t="shared" si="496"/>
        <v>0</v>
      </c>
    </row>
    <row r="10530" spans="1:7" hidden="1" x14ac:dyDescent="0.25">
      <c r="A10530">
        <f t="shared" si="497"/>
        <v>293</v>
      </c>
      <c r="B10530">
        <f t="shared" si="498"/>
        <v>17</v>
      </c>
      <c r="C10530" t="str">
        <f>_xlfn.XLOOKUP(A10530,Table4[Lfd],Table4[idElementValue],"Err",0)</f>
        <v/>
      </c>
      <c r="D10530">
        <f t="shared" si="498"/>
        <v>17</v>
      </c>
      <c r="E10530">
        <f ca="1">OFFSET(ElementsDB!$AQ$2,SeriesSelection!A10530-1,SeriesSelection!B10530-1)</f>
        <v>0</v>
      </c>
      <c r="F10530">
        <f>_xlfn.XLOOKUP(A10530,Table4[Lfd],Table4[Periods],"Err",0)</f>
        <v>0</v>
      </c>
      <c r="G10530" t="b">
        <f t="shared" si="496"/>
        <v>0</v>
      </c>
    </row>
    <row r="10531" spans="1:7" hidden="1" x14ac:dyDescent="0.25">
      <c r="A10531">
        <f t="shared" si="497"/>
        <v>293</v>
      </c>
      <c r="B10531">
        <f t="shared" si="498"/>
        <v>18</v>
      </c>
      <c r="C10531" t="str">
        <f>_xlfn.XLOOKUP(A10531,Table4[Lfd],Table4[idElementValue],"Err",0)</f>
        <v/>
      </c>
      <c r="D10531">
        <f t="shared" si="498"/>
        <v>18</v>
      </c>
      <c r="E10531">
        <f ca="1">OFFSET(ElementsDB!$AQ$2,SeriesSelection!A10531-1,SeriesSelection!B10531-1)</f>
        <v>0</v>
      </c>
      <c r="F10531">
        <f>_xlfn.XLOOKUP(A10531,Table4[Lfd],Table4[Periods],"Err",0)</f>
        <v>0</v>
      </c>
      <c r="G10531" t="b">
        <f t="shared" si="496"/>
        <v>0</v>
      </c>
    </row>
    <row r="10532" spans="1:7" hidden="1" x14ac:dyDescent="0.25">
      <c r="A10532">
        <f t="shared" si="497"/>
        <v>293</v>
      </c>
      <c r="B10532">
        <f t="shared" si="498"/>
        <v>19</v>
      </c>
      <c r="C10532" t="str">
        <f>_xlfn.XLOOKUP(A10532,Table4[Lfd],Table4[idElementValue],"Err",0)</f>
        <v/>
      </c>
      <c r="D10532">
        <f t="shared" si="498"/>
        <v>19</v>
      </c>
      <c r="E10532">
        <f ca="1">OFFSET(ElementsDB!$AQ$2,SeriesSelection!A10532-1,SeriesSelection!B10532-1)</f>
        <v>0</v>
      </c>
      <c r="F10532">
        <f>_xlfn.XLOOKUP(A10532,Table4[Lfd],Table4[Periods],"Err",0)</f>
        <v>0</v>
      </c>
      <c r="G10532" t="b">
        <f t="shared" si="496"/>
        <v>0</v>
      </c>
    </row>
    <row r="10533" spans="1:7" hidden="1" x14ac:dyDescent="0.25">
      <c r="A10533">
        <f t="shared" si="497"/>
        <v>293</v>
      </c>
      <c r="B10533">
        <f t="shared" si="498"/>
        <v>20</v>
      </c>
      <c r="C10533" t="str">
        <f>_xlfn.XLOOKUP(A10533,Table4[Lfd],Table4[idElementValue],"Err",0)</f>
        <v/>
      </c>
      <c r="D10533">
        <f t="shared" si="498"/>
        <v>20</v>
      </c>
      <c r="E10533">
        <f ca="1">OFFSET(ElementsDB!$AQ$2,SeriesSelection!A10533-1,SeriesSelection!B10533-1)</f>
        <v>0</v>
      </c>
      <c r="F10533">
        <f>_xlfn.XLOOKUP(A10533,Table4[Lfd],Table4[Periods],"Err",0)</f>
        <v>0</v>
      </c>
      <c r="G10533" t="b">
        <f t="shared" si="496"/>
        <v>0</v>
      </c>
    </row>
    <row r="10534" spans="1:7" hidden="1" x14ac:dyDescent="0.25">
      <c r="A10534">
        <f t="shared" si="497"/>
        <v>293</v>
      </c>
      <c r="B10534">
        <f t="shared" si="498"/>
        <v>21</v>
      </c>
      <c r="C10534" t="str">
        <f>_xlfn.XLOOKUP(A10534,Table4[Lfd],Table4[idElementValue],"Err",0)</f>
        <v/>
      </c>
      <c r="D10534">
        <f t="shared" si="498"/>
        <v>21</v>
      </c>
      <c r="E10534">
        <f ca="1">OFFSET(ElementsDB!$AQ$2,SeriesSelection!A10534-1,SeriesSelection!B10534-1)</f>
        <v>0</v>
      </c>
      <c r="F10534">
        <f>_xlfn.XLOOKUP(A10534,Table4[Lfd],Table4[Periods],"Err",0)</f>
        <v>0</v>
      </c>
      <c r="G10534" t="b">
        <f t="shared" si="496"/>
        <v>0</v>
      </c>
    </row>
    <row r="10535" spans="1:7" hidden="1" x14ac:dyDescent="0.25">
      <c r="A10535">
        <f t="shared" si="497"/>
        <v>293</v>
      </c>
      <c r="B10535">
        <f t="shared" si="498"/>
        <v>22</v>
      </c>
      <c r="C10535" t="str">
        <f>_xlfn.XLOOKUP(A10535,Table4[Lfd],Table4[idElementValue],"Err",0)</f>
        <v/>
      </c>
      <c r="D10535">
        <f t="shared" si="498"/>
        <v>22</v>
      </c>
      <c r="E10535">
        <f ca="1">OFFSET(ElementsDB!$AQ$2,SeriesSelection!A10535-1,SeriesSelection!B10535-1)</f>
        <v>0</v>
      </c>
      <c r="F10535">
        <f>_xlfn.XLOOKUP(A10535,Table4[Lfd],Table4[Periods],"Err",0)</f>
        <v>0</v>
      </c>
      <c r="G10535" t="b">
        <f t="shared" si="496"/>
        <v>0</v>
      </c>
    </row>
    <row r="10536" spans="1:7" hidden="1" x14ac:dyDescent="0.25">
      <c r="A10536">
        <f t="shared" si="497"/>
        <v>293</v>
      </c>
      <c r="B10536">
        <f t="shared" si="498"/>
        <v>23</v>
      </c>
      <c r="C10536" t="str">
        <f>_xlfn.XLOOKUP(A10536,Table4[Lfd],Table4[idElementValue],"Err",0)</f>
        <v/>
      </c>
      <c r="D10536">
        <f t="shared" si="498"/>
        <v>23</v>
      </c>
      <c r="E10536">
        <f ca="1">OFFSET(ElementsDB!$AQ$2,SeriesSelection!A10536-1,SeriesSelection!B10536-1)</f>
        <v>0</v>
      </c>
      <c r="F10536">
        <f>_xlfn.XLOOKUP(A10536,Table4[Lfd],Table4[Periods],"Err",0)</f>
        <v>0</v>
      </c>
      <c r="G10536" t="b">
        <f t="shared" si="496"/>
        <v>0</v>
      </c>
    </row>
    <row r="10537" spans="1:7" hidden="1" x14ac:dyDescent="0.25">
      <c r="A10537">
        <f t="shared" si="497"/>
        <v>293</v>
      </c>
      <c r="B10537">
        <f t="shared" si="498"/>
        <v>24</v>
      </c>
      <c r="C10537" t="str">
        <f>_xlfn.XLOOKUP(A10537,Table4[Lfd],Table4[idElementValue],"Err",0)</f>
        <v/>
      </c>
      <c r="D10537">
        <f t="shared" si="498"/>
        <v>24</v>
      </c>
      <c r="E10537">
        <f ca="1">OFFSET(ElementsDB!$AQ$2,SeriesSelection!A10537-1,SeriesSelection!B10537-1)</f>
        <v>0</v>
      </c>
      <c r="F10537">
        <f>_xlfn.XLOOKUP(A10537,Table4[Lfd],Table4[Periods],"Err",0)</f>
        <v>0</v>
      </c>
      <c r="G10537" t="b">
        <f t="shared" si="496"/>
        <v>0</v>
      </c>
    </row>
    <row r="10538" spans="1:7" hidden="1" x14ac:dyDescent="0.25">
      <c r="A10538">
        <f t="shared" si="497"/>
        <v>293</v>
      </c>
      <c r="B10538">
        <f t="shared" si="498"/>
        <v>25</v>
      </c>
      <c r="C10538" t="str">
        <f>_xlfn.XLOOKUP(A10538,Table4[Lfd],Table4[idElementValue],"Err",0)</f>
        <v/>
      </c>
      <c r="D10538">
        <f t="shared" si="498"/>
        <v>25</v>
      </c>
      <c r="E10538">
        <f ca="1">OFFSET(ElementsDB!$AQ$2,SeriesSelection!A10538-1,SeriesSelection!B10538-1)</f>
        <v>0</v>
      </c>
      <c r="F10538">
        <f>_xlfn.XLOOKUP(A10538,Table4[Lfd],Table4[Periods],"Err",0)</f>
        <v>0</v>
      </c>
      <c r="G10538" t="b">
        <f t="shared" si="496"/>
        <v>0</v>
      </c>
    </row>
    <row r="10539" spans="1:7" hidden="1" x14ac:dyDescent="0.25">
      <c r="A10539">
        <f t="shared" si="497"/>
        <v>293</v>
      </c>
      <c r="B10539">
        <f t="shared" si="498"/>
        <v>26</v>
      </c>
      <c r="C10539" t="str">
        <f>_xlfn.XLOOKUP(A10539,Table4[Lfd],Table4[idElementValue],"Err",0)</f>
        <v/>
      </c>
      <c r="D10539">
        <f t="shared" si="498"/>
        <v>26</v>
      </c>
      <c r="E10539">
        <f ca="1">OFFSET(ElementsDB!$AQ$2,SeriesSelection!A10539-1,SeriesSelection!B10539-1)</f>
        <v>0</v>
      </c>
      <c r="F10539">
        <f>_xlfn.XLOOKUP(A10539,Table4[Lfd],Table4[Periods],"Err",0)</f>
        <v>0</v>
      </c>
      <c r="G10539" t="b">
        <f t="shared" si="496"/>
        <v>0</v>
      </c>
    </row>
    <row r="10540" spans="1:7" hidden="1" x14ac:dyDescent="0.25">
      <c r="A10540">
        <f t="shared" si="497"/>
        <v>293</v>
      </c>
      <c r="B10540">
        <f t="shared" si="498"/>
        <v>27</v>
      </c>
      <c r="C10540" t="str">
        <f>_xlfn.XLOOKUP(A10540,Table4[Lfd],Table4[idElementValue],"Err",0)</f>
        <v/>
      </c>
      <c r="D10540">
        <f t="shared" si="498"/>
        <v>27</v>
      </c>
      <c r="E10540">
        <f ca="1">OFFSET(ElementsDB!$AQ$2,SeriesSelection!A10540-1,SeriesSelection!B10540-1)</f>
        <v>0</v>
      </c>
      <c r="F10540">
        <f>_xlfn.XLOOKUP(A10540,Table4[Lfd],Table4[Periods],"Err",0)</f>
        <v>0</v>
      </c>
      <c r="G10540" t="b">
        <f t="shared" si="496"/>
        <v>0</v>
      </c>
    </row>
    <row r="10541" spans="1:7" hidden="1" x14ac:dyDescent="0.25">
      <c r="A10541">
        <f t="shared" si="497"/>
        <v>293</v>
      </c>
      <c r="B10541">
        <f t="shared" si="498"/>
        <v>28</v>
      </c>
      <c r="C10541" t="str">
        <f>_xlfn.XLOOKUP(A10541,Table4[Lfd],Table4[idElementValue],"Err",0)</f>
        <v/>
      </c>
      <c r="D10541">
        <f t="shared" si="498"/>
        <v>28</v>
      </c>
      <c r="E10541">
        <f ca="1">OFFSET(ElementsDB!$AQ$2,SeriesSelection!A10541-1,SeriesSelection!B10541-1)</f>
        <v>0</v>
      </c>
      <c r="F10541">
        <f>_xlfn.XLOOKUP(A10541,Table4[Lfd],Table4[Periods],"Err",0)</f>
        <v>0</v>
      </c>
      <c r="G10541" t="b">
        <f t="shared" si="496"/>
        <v>0</v>
      </c>
    </row>
    <row r="10542" spans="1:7" hidden="1" x14ac:dyDescent="0.25">
      <c r="A10542">
        <f t="shared" si="497"/>
        <v>293</v>
      </c>
      <c r="B10542">
        <f t="shared" si="498"/>
        <v>29</v>
      </c>
      <c r="C10542" t="str">
        <f>_xlfn.XLOOKUP(A10542,Table4[Lfd],Table4[idElementValue],"Err",0)</f>
        <v/>
      </c>
      <c r="D10542">
        <f t="shared" si="498"/>
        <v>29</v>
      </c>
      <c r="E10542">
        <f ca="1">OFFSET(ElementsDB!$AQ$2,SeriesSelection!A10542-1,SeriesSelection!B10542-1)</f>
        <v>0</v>
      </c>
      <c r="F10542">
        <f>_xlfn.XLOOKUP(A10542,Table4[Lfd],Table4[Periods],"Err",0)</f>
        <v>0</v>
      </c>
      <c r="G10542" t="b">
        <f t="shared" si="496"/>
        <v>0</v>
      </c>
    </row>
    <row r="10543" spans="1:7" hidden="1" x14ac:dyDescent="0.25">
      <c r="A10543">
        <f t="shared" si="497"/>
        <v>293</v>
      </c>
      <c r="B10543">
        <f t="shared" si="498"/>
        <v>30</v>
      </c>
      <c r="C10543" t="str">
        <f>_xlfn.XLOOKUP(A10543,Table4[Lfd],Table4[idElementValue],"Err",0)</f>
        <v/>
      </c>
      <c r="D10543">
        <f t="shared" si="498"/>
        <v>30</v>
      </c>
      <c r="E10543">
        <f ca="1">OFFSET(ElementsDB!$AQ$2,SeriesSelection!A10543-1,SeriesSelection!B10543-1)</f>
        <v>0</v>
      </c>
      <c r="F10543">
        <f>_xlfn.XLOOKUP(A10543,Table4[Lfd],Table4[Periods],"Err",0)</f>
        <v>0</v>
      </c>
      <c r="G10543" t="b">
        <f t="shared" si="496"/>
        <v>0</v>
      </c>
    </row>
    <row r="10544" spans="1:7" hidden="1" x14ac:dyDescent="0.25">
      <c r="A10544">
        <f t="shared" si="497"/>
        <v>293</v>
      </c>
      <c r="B10544">
        <f t="shared" si="498"/>
        <v>31</v>
      </c>
      <c r="C10544" t="str">
        <f>_xlfn.XLOOKUP(A10544,Table4[Lfd],Table4[idElementValue],"Err",0)</f>
        <v/>
      </c>
      <c r="D10544">
        <f t="shared" si="498"/>
        <v>31</v>
      </c>
      <c r="E10544">
        <f ca="1">OFFSET(ElementsDB!$AQ$2,SeriesSelection!A10544-1,SeriesSelection!B10544-1)</f>
        <v>0</v>
      </c>
      <c r="F10544">
        <f>_xlfn.XLOOKUP(A10544,Table4[Lfd],Table4[Periods],"Err",0)</f>
        <v>0</v>
      </c>
      <c r="G10544" t="b">
        <f t="shared" si="496"/>
        <v>0</v>
      </c>
    </row>
    <row r="10545" spans="1:7" hidden="1" x14ac:dyDescent="0.25">
      <c r="A10545">
        <f t="shared" si="497"/>
        <v>293</v>
      </c>
      <c r="B10545">
        <f t="shared" si="498"/>
        <v>32</v>
      </c>
      <c r="C10545" t="str">
        <f>_xlfn.XLOOKUP(A10545,Table4[Lfd],Table4[idElementValue],"Err",0)</f>
        <v/>
      </c>
      <c r="D10545">
        <f t="shared" si="498"/>
        <v>32</v>
      </c>
      <c r="E10545">
        <f ca="1">OFFSET(ElementsDB!$AQ$2,SeriesSelection!A10545-1,SeriesSelection!B10545-1)</f>
        <v>0</v>
      </c>
      <c r="F10545">
        <f>_xlfn.XLOOKUP(A10545,Table4[Lfd],Table4[Periods],"Err",0)</f>
        <v>0</v>
      </c>
      <c r="G10545" t="b">
        <f t="shared" si="496"/>
        <v>0</v>
      </c>
    </row>
    <row r="10546" spans="1:7" hidden="1" x14ac:dyDescent="0.25">
      <c r="A10546">
        <f t="shared" si="497"/>
        <v>293</v>
      </c>
      <c r="B10546">
        <f t="shared" si="498"/>
        <v>33</v>
      </c>
      <c r="C10546" t="str">
        <f>_xlfn.XLOOKUP(A10546,Table4[Lfd],Table4[idElementValue],"Err",0)</f>
        <v/>
      </c>
      <c r="D10546">
        <f t="shared" si="498"/>
        <v>33</v>
      </c>
      <c r="E10546">
        <f ca="1">OFFSET(ElementsDB!$AQ$2,SeriesSelection!A10546-1,SeriesSelection!B10546-1)</f>
        <v>0</v>
      </c>
      <c r="F10546">
        <f>_xlfn.XLOOKUP(A10546,Table4[Lfd],Table4[Periods],"Err",0)</f>
        <v>0</v>
      </c>
      <c r="G10546" t="b">
        <f t="shared" si="496"/>
        <v>0</v>
      </c>
    </row>
    <row r="10547" spans="1:7" hidden="1" x14ac:dyDescent="0.25">
      <c r="A10547">
        <f t="shared" si="497"/>
        <v>293</v>
      </c>
      <c r="B10547">
        <f t="shared" si="498"/>
        <v>34</v>
      </c>
      <c r="C10547" t="str">
        <f>_xlfn.XLOOKUP(A10547,Table4[Lfd],Table4[idElementValue],"Err",0)</f>
        <v/>
      </c>
      <c r="D10547">
        <f t="shared" si="498"/>
        <v>34</v>
      </c>
      <c r="E10547">
        <f ca="1">OFFSET(ElementsDB!$AQ$2,SeriesSelection!A10547-1,SeriesSelection!B10547-1)</f>
        <v>0</v>
      </c>
      <c r="F10547">
        <f>_xlfn.XLOOKUP(A10547,Table4[Lfd],Table4[Periods],"Err",0)</f>
        <v>0</v>
      </c>
      <c r="G10547" t="b">
        <f t="shared" si="496"/>
        <v>0</v>
      </c>
    </row>
    <row r="10548" spans="1:7" hidden="1" x14ac:dyDescent="0.25">
      <c r="A10548">
        <f t="shared" si="497"/>
        <v>293</v>
      </c>
      <c r="B10548">
        <f t="shared" si="498"/>
        <v>35</v>
      </c>
      <c r="C10548" t="str">
        <f>_xlfn.XLOOKUP(A10548,Table4[Lfd],Table4[idElementValue],"Err",0)</f>
        <v/>
      </c>
      <c r="D10548">
        <f t="shared" si="498"/>
        <v>35</v>
      </c>
      <c r="E10548">
        <f ca="1">OFFSET(ElementsDB!$AQ$2,SeriesSelection!A10548-1,SeriesSelection!B10548-1)</f>
        <v>0</v>
      </c>
      <c r="F10548">
        <f>_xlfn.XLOOKUP(A10548,Table4[Lfd],Table4[Periods],"Err",0)</f>
        <v>0</v>
      </c>
      <c r="G10548" t="b">
        <f t="shared" si="496"/>
        <v>0</v>
      </c>
    </row>
    <row r="10549" spans="1:7" hidden="1" x14ac:dyDescent="0.25">
      <c r="A10549">
        <f t="shared" si="497"/>
        <v>293</v>
      </c>
      <c r="B10549">
        <f t="shared" si="498"/>
        <v>36</v>
      </c>
      <c r="C10549" t="str">
        <f>_xlfn.XLOOKUP(A10549,Table4[Lfd],Table4[idElementValue],"Err",0)</f>
        <v/>
      </c>
      <c r="D10549">
        <f t="shared" si="498"/>
        <v>36</v>
      </c>
      <c r="E10549">
        <f ca="1">OFFSET(ElementsDB!$AQ$2,SeriesSelection!A10549-1,SeriesSelection!B10549-1)</f>
        <v>0</v>
      </c>
      <c r="F10549">
        <f>_xlfn.XLOOKUP(A10549,Table4[Lfd],Table4[Periods],"Err",0)</f>
        <v>0</v>
      </c>
      <c r="G10549" t="b">
        <f t="shared" si="496"/>
        <v>0</v>
      </c>
    </row>
    <row r="10550" spans="1:7" hidden="1" x14ac:dyDescent="0.25">
      <c r="A10550">
        <f t="shared" si="497"/>
        <v>294</v>
      </c>
      <c r="B10550">
        <f t="shared" si="498"/>
        <v>1</v>
      </c>
      <c r="C10550" t="str">
        <f>_xlfn.XLOOKUP(A10550,Table4[Lfd],Table4[idElementValue],"Err",0)</f>
        <v/>
      </c>
      <c r="D10550">
        <f t="shared" si="498"/>
        <v>1</v>
      </c>
      <c r="E10550">
        <f ca="1">OFFSET(ElementsDB!$AQ$2,SeriesSelection!A10550-1,SeriesSelection!B10550-1)</f>
        <v>0</v>
      </c>
      <c r="F10550">
        <f>_xlfn.XLOOKUP(A10550,Table4[Lfd],Table4[Periods],"Err",0)</f>
        <v>0</v>
      </c>
      <c r="G10550" t="b">
        <f t="shared" si="496"/>
        <v>0</v>
      </c>
    </row>
    <row r="10551" spans="1:7" hidden="1" x14ac:dyDescent="0.25">
      <c r="A10551">
        <f t="shared" si="497"/>
        <v>294</v>
      </c>
      <c r="B10551">
        <f t="shared" si="498"/>
        <v>2</v>
      </c>
      <c r="C10551" t="str">
        <f>_xlfn.XLOOKUP(A10551,Table4[Lfd],Table4[idElementValue],"Err",0)</f>
        <v/>
      </c>
      <c r="D10551">
        <f t="shared" si="498"/>
        <v>2</v>
      </c>
      <c r="E10551">
        <f ca="1">OFFSET(ElementsDB!$AQ$2,SeriesSelection!A10551-1,SeriesSelection!B10551-1)</f>
        <v>0</v>
      </c>
      <c r="F10551">
        <f>_xlfn.XLOOKUP(A10551,Table4[Lfd],Table4[Periods],"Err",0)</f>
        <v>0</v>
      </c>
      <c r="G10551" t="b">
        <f t="shared" si="496"/>
        <v>0</v>
      </c>
    </row>
    <row r="10552" spans="1:7" hidden="1" x14ac:dyDescent="0.25">
      <c r="A10552">
        <f t="shared" si="497"/>
        <v>294</v>
      </c>
      <c r="B10552">
        <f t="shared" si="498"/>
        <v>3</v>
      </c>
      <c r="C10552" t="str">
        <f>_xlfn.XLOOKUP(A10552,Table4[Lfd],Table4[idElementValue],"Err",0)</f>
        <v/>
      </c>
      <c r="D10552">
        <f t="shared" si="498"/>
        <v>3</v>
      </c>
      <c r="E10552">
        <f ca="1">OFFSET(ElementsDB!$AQ$2,SeriesSelection!A10552-1,SeriesSelection!B10552-1)</f>
        <v>0</v>
      </c>
      <c r="F10552">
        <f>_xlfn.XLOOKUP(A10552,Table4[Lfd],Table4[Periods],"Err",0)</f>
        <v>0</v>
      </c>
      <c r="G10552" t="b">
        <f t="shared" si="496"/>
        <v>0</v>
      </c>
    </row>
    <row r="10553" spans="1:7" hidden="1" x14ac:dyDescent="0.25">
      <c r="A10553">
        <f t="shared" si="497"/>
        <v>294</v>
      </c>
      <c r="B10553">
        <f t="shared" si="498"/>
        <v>4</v>
      </c>
      <c r="C10553" t="str">
        <f>_xlfn.XLOOKUP(A10553,Table4[Lfd],Table4[idElementValue],"Err",0)</f>
        <v/>
      </c>
      <c r="D10553">
        <f t="shared" si="498"/>
        <v>4</v>
      </c>
      <c r="E10553">
        <f ca="1">OFFSET(ElementsDB!$AQ$2,SeriesSelection!A10553-1,SeriesSelection!B10553-1)</f>
        <v>0</v>
      </c>
      <c r="F10553">
        <f>_xlfn.XLOOKUP(A10553,Table4[Lfd],Table4[Periods],"Err",0)</f>
        <v>0</v>
      </c>
      <c r="G10553" t="b">
        <f t="shared" si="496"/>
        <v>0</v>
      </c>
    </row>
    <row r="10554" spans="1:7" hidden="1" x14ac:dyDescent="0.25">
      <c r="A10554">
        <f t="shared" si="497"/>
        <v>294</v>
      </c>
      <c r="B10554">
        <f t="shared" si="498"/>
        <v>5</v>
      </c>
      <c r="C10554" t="str">
        <f>_xlfn.XLOOKUP(A10554,Table4[Lfd],Table4[idElementValue],"Err",0)</f>
        <v/>
      </c>
      <c r="D10554">
        <f t="shared" si="498"/>
        <v>5</v>
      </c>
      <c r="E10554">
        <f ca="1">OFFSET(ElementsDB!$AQ$2,SeriesSelection!A10554-1,SeriesSelection!B10554-1)</f>
        <v>0</v>
      </c>
      <c r="F10554">
        <f>_xlfn.XLOOKUP(A10554,Table4[Lfd],Table4[Periods],"Err",0)</f>
        <v>0</v>
      </c>
      <c r="G10554" t="b">
        <f t="shared" si="496"/>
        <v>0</v>
      </c>
    </row>
    <row r="10555" spans="1:7" hidden="1" x14ac:dyDescent="0.25">
      <c r="A10555">
        <f t="shared" si="497"/>
        <v>294</v>
      </c>
      <c r="B10555">
        <f t="shared" si="498"/>
        <v>6</v>
      </c>
      <c r="C10555" t="str">
        <f>_xlfn.XLOOKUP(A10555,Table4[Lfd],Table4[idElementValue],"Err",0)</f>
        <v/>
      </c>
      <c r="D10555">
        <f t="shared" si="498"/>
        <v>6</v>
      </c>
      <c r="E10555">
        <f ca="1">OFFSET(ElementsDB!$AQ$2,SeriesSelection!A10555-1,SeriesSelection!B10555-1)</f>
        <v>0</v>
      </c>
      <c r="F10555">
        <f>_xlfn.XLOOKUP(A10555,Table4[Lfd],Table4[Periods],"Err",0)</f>
        <v>0</v>
      </c>
      <c r="G10555" t="b">
        <f t="shared" si="496"/>
        <v>0</v>
      </c>
    </row>
    <row r="10556" spans="1:7" hidden="1" x14ac:dyDescent="0.25">
      <c r="A10556">
        <f t="shared" si="497"/>
        <v>294</v>
      </c>
      <c r="B10556">
        <f t="shared" si="498"/>
        <v>7</v>
      </c>
      <c r="C10556" t="str">
        <f>_xlfn.XLOOKUP(A10556,Table4[Lfd],Table4[idElementValue],"Err",0)</f>
        <v/>
      </c>
      <c r="D10556">
        <f t="shared" si="498"/>
        <v>7</v>
      </c>
      <c r="E10556">
        <f ca="1">OFFSET(ElementsDB!$AQ$2,SeriesSelection!A10556-1,SeriesSelection!B10556-1)</f>
        <v>0</v>
      </c>
      <c r="F10556">
        <f>_xlfn.XLOOKUP(A10556,Table4[Lfd],Table4[Periods],"Err",0)</f>
        <v>0</v>
      </c>
      <c r="G10556" t="b">
        <f t="shared" si="496"/>
        <v>0</v>
      </c>
    </row>
    <row r="10557" spans="1:7" hidden="1" x14ac:dyDescent="0.25">
      <c r="A10557">
        <f t="shared" si="497"/>
        <v>294</v>
      </c>
      <c r="B10557">
        <f t="shared" si="498"/>
        <v>8</v>
      </c>
      <c r="C10557" t="str">
        <f>_xlfn.XLOOKUP(A10557,Table4[Lfd],Table4[idElementValue],"Err",0)</f>
        <v/>
      </c>
      <c r="D10557">
        <f t="shared" si="498"/>
        <v>8</v>
      </c>
      <c r="E10557">
        <f ca="1">OFFSET(ElementsDB!$AQ$2,SeriesSelection!A10557-1,SeriesSelection!B10557-1)</f>
        <v>0</v>
      </c>
      <c r="F10557">
        <f>_xlfn.XLOOKUP(A10557,Table4[Lfd],Table4[Periods],"Err",0)</f>
        <v>0</v>
      </c>
      <c r="G10557" t="b">
        <f t="shared" si="496"/>
        <v>0</v>
      </c>
    </row>
    <row r="10558" spans="1:7" hidden="1" x14ac:dyDescent="0.25">
      <c r="A10558">
        <f t="shared" si="497"/>
        <v>294</v>
      </c>
      <c r="B10558">
        <f t="shared" si="498"/>
        <v>9</v>
      </c>
      <c r="C10558" t="str">
        <f>_xlfn.XLOOKUP(A10558,Table4[Lfd],Table4[idElementValue],"Err",0)</f>
        <v/>
      </c>
      <c r="D10558">
        <f t="shared" si="498"/>
        <v>9</v>
      </c>
      <c r="E10558">
        <f ca="1">OFFSET(ElementsDB!$AQ$2,SeriesSelection!A10558-1,SeriesSelection!B10558-1)</f>
        <v>0</v>
      </c>
      <c r="F10558">
        <f>_xlfn.XLOOKUP(A10558,Table4[Lfd],Table4[Periods],"Err",0)</f>
        <v>0</v>
      </c>
      <c r="G10558" t="b">
        <f t="shared" si="496"/>
        <v>0</v>
      </c>
    </row>
    <row r="10559" spans="1:7" hidden="1" x14ac:dyDescent="0.25">
      <c r="A10559">
        <f t="shared" si="497"/>
        <v>294</v>
      </c>
      <c r="B10559">
        <f t="shared" si="498"/>
        <v>10</v>
      </c>
      <c r="C10559" t="str">
        <f>_xlfn.XLOOKUP(A10559,Table4[Lfd],Table4[idElementValue],"Err",0)</f>
        <v/>
      </c>
      <c r="D10559">
        <f t="shared" si="498"/>
        <v>10</v>
      </c>
      <c r="E10559">
        <f ca="1">OFFSET(ElementsDB!$AQ$2,SeriesSelection!A10559-1,SeriesSelection!B10559-1)</f>
        <v>0</v>
      </c>
      <c r="F10559">
        <f>_xlfn.XLOOKUP(A10559,Table4[Lfd],Table4[Periods],"Err",0)</f>
        <v>0</v>
      </c>
      <c r="G10559" t="b">
        <f t="shared" si="496"/>
        <v>0</v>
      </c>
    </row>
    <row r="10560" spans="1:7" hidden="1" x14ac:dyDescent="0.25">
      <c r="A10560">
        <f t="shared" si="497"/>
        <v>294</v>
      </c>
      <c r="B10560">
        <f t="shared" si="498"/>
        <v>11</v>
      </c>
      <c r="C10560" t="str">
        <f>_xlfn.XLOOKUP(A10560,Table4[Lfd],Table4[idElementValue],"Err",0)</f>
        <v/>
      </c>
      <c r="D10560">
        <f t="shared" si="498"/>
        <v>11</v>
      </c>
      <c r="E10560">
        <f ca="1">OFFSET(ElementsDB!$AQ$2,SeriesSelection!A10560-1,SeriesSelection!B10560-1)</f>
        <v>0</v>
      </c>
      <c r="F10560">
        <f>_xlfn.XLOOKUP(A10560,Table4[Lfd],Table4[Periods],"Err",0)</f>
        <v>0</v>
      </c>
      <c r="G10560" t="b">
        <f t="shared" si="496"/>
        <v>0</v>
      </c>
    </row>
    <row r="10561" spans="1:7" hidden="1" x14ac:dyDescent="0.25">
      <c r="A10561">
        <f t="shared" si="497"/>
        <v>294</v>
      </c>
      <c r="B10561">
        <f t="shared" si="498"/>
        <v>12</v>
      </c>
      <c r="C10561" t="str">
        <f>_xlfn.XLOOKUP(A10561,Table4[Lfd],Table4[idElementValue],"Err",0)</f>
        <v/>
      </c>
      <c r="D10561">
        <f t="shared" si="498"/>
        <v>12</v>
      </c>
      <c r="E10561">
        <f ca="1">OFFSET(ElementsDB!$AQ$2,SeriesSelection!A10561-1,SeriesSelection!B10561-1)</f>
        <v>0</v>
      </c>
      <c r="F10561">
        <f>_xlfn.XLOOKUP(A10561,Table4[Lfd],Table4[Periods],"Err",0)</f>
        <v>0</v>
      </c>
      <c r="G10561" t="b">
        <f t="shared" si="496"/>
        <v>0</v>
      </c>
    </row>
    <row r="10562" spans="1:7" hidden="1" x14ac:dyDescent="0.25">
      <c r="A10562">
        <f t="shared" si="497"/>
        <v>294</v>
      </c>
      <c r="B10562">
        <f t="shared" si="498"/>
        <v>13</v>
      </c>
      <c r="C10562" t="str">
        <f>_xlfn.XLOOKUP(A10562,Table4[Lfd],Table4[idElementValue],"Err",0)</f>
        <v/>
      </c>
      <c r="D10562">
        <f t="shared" si="498"/>
        <v>13</v>
      </c>
      <c r="E10562">
        <f ca="1">OFFSET(ElementsDB!$AQ$2,SeriesSelection!A10562-1,SeriesSelection!B10562-1)</f>
        <v>0</v>
      </c>
      <c r="F10562">
        <f>_xlfn.XLOOKUP(A10562,Table4[Lfd],Table4[Periods],"Err",0)</f>
        <v>0</v>
      </c>
      <c r="G10562" t="b">
        <f t="shared" ref="G10562:G10625" si="499">(D10562&lt;=F10562)</f>
        <v>0</v>
      </c>
    </row>
    <row r="10563" spans="1:7" hidden="1" x14ac:dyDescent="0.25">
      <c r="A10563">
        <f t="shared" si="497"/>
        <v>294</v>
      </c>
      <c r="B10563">
        <f t="shared" si="498"/>
        <v>14</v>
      </c>
      <c r="C10563" t="str">
        <f>_xlfn.XLOOKUP(A10563,Table4[Lfd],Table4[idElementValue],"Err",0)</f>
        <v/>
      </c>
      <c r="D10563">
        <f t="shared" si="498"/>
        <v>14</v>
      </c>
      <c r="E10563">
        <f ca="1">OFFSET(ElementsDB!$AQ$2,SeriesSelection!A10563-1,SeriesSelection!B10563-1)</f>
        <v>0</v>
      </c>
      <c r="F10563">
        <f>_xlfn.XLOOKUP(A10563,Table4[Lfd],Table4[Periods],"Err",0)</f>
        <v>0</v>
      </c>
      <c r="G10563" t="b">
        <f t="shared" si="499"/>
        <v>0</v>
      </c>
    </row>
    <row r="10564" spans="1:7" hidden="1" x14ac:dyDescent="0.25">
      <c r="A10564">
        <f t="shared" si="497"/>
        <v>294</v>
      </c>
      <c r="B10564">
        <f t="shared" si="498"/>
        <v>15</v>
      </c>
      <c r="C10564" t="str">
        <f>_xlfn.XLOOKUP(A10564,Table4[Lfd],Table4[idElementValue],"Err",0)</f>
        <v/>
      </c>
      <c r="D10564">
        <f t="shared" si="498"/>
        <v>15</v>
      </c>
      <c r="E10564">
        <f ca="1">OFFSET(ElementsDB!$AQ$2,SeriesSelection!A10564-1,SeriesSelection!B10564-1)</f>
        <v>0</v>
      </c>
      <c r="F10564">
        <f>_xlfn.XLOOKUP(A10564,Table4[Lfd],Table4[Periods],"Err",0)</f>
        <v>0</v>
      </c>
      <c r="G10564" t="b">
        <f t="shared" si="499"/>
        <v>0</v>
      </c>
    </row>
    <row r="10565" spans="1:7" hidden="1" x14ac:dyDescent="0.25">
      <c r="A10565">
        <f t="shared" si="497"/>
        <v>294</v>
      </c>
      <c r="B10565">
        <f t="shared" si="498"/>
        <v>16</v>
      </c>
      <c r="C10565" t="str">
        <f>_xlfn.XLOOKUP(A10565,Table4[Lfd],Table4[idElementValue],"Err",0)</f>
        <v/>
      </c>
      <c r="D10565">
        <f t="shared" si="498"/>
        <v>16</v>
      </c>
      <c r="E10565">
        <f ca="1">OFFSET(ElementsDB!$AQ$2,SeriesSelection!A10565-1,SeriesSelection!B10565-1)</f>
        <v>0</v>
      </c>
      <c r="F10565">
        <f>_xlfn.XLOOKUP(A10565,Table4[Lfd],Table4[Periods],"Err",0)</f>
        <v>0</v>
      </c>
      <c r="G10565" t="b">
        <f t="shared" si="499"/>
        <v>0</v>
      </c>
    </row>
    <row r="10566" spans="1:7" hidden="1" x14ac:dyDescent="0.25">
      <c r="A10566">
        <f t="shared" si="497"/>
        <v>294</v>
      </c>
      <c r="B10566">
        <f t="shared" si="498"/>
        <v>17</v>
      </c>
      <c r="C10566" t="str">
        <f>_xlfn.XLOOKUP(A10566,Table4[Lfd],Table4[idElementValue],"Err",0)</f>
        <v/>
      </c>
      <c r="D10566">
        <f t="shared" si="498"/>
        <v>17</v>
      </c>
      <c r="E10566">
        <f ca="1">OFFSET(ElementsDB!$AQ$2,SeriesSelection!A10566-1,SeriesSelection!B10566-1)</f>
        <v>0</v>
      </c>
      <c r="F10566">
        <f>_xlfn.XLOOKUP(A10566,Table4[Lfd],Table4[Periods],"Err",0)</f>
        <v>0</v>
      </c>
      <c r="G10566" t="b">
        <f t="shared" si="499"/>
        <v>0</v>
      </c>
    </row>
    <row r="10567" spans="1:7" hidden="1" x14ac:dyDescent="0.25">
      <c r="A10567">
        <f t="shared" si="497"/>
        <v>294</v>
      </c>
      <c r="B10567">
        <f t="shared" si="498"/>
        <v>18</v>
      </c>
      <c r="C10567" t="str">
        <f>_xlfn.XLOOKUP(A10567,Table4[Lfd],Table4[idElementValue],"Err",0)</f>
        <v/>
      </c>
      <c r="D10567">
        <f t="shared" si="498"/>
        <v>18</v>
      </c>
      <c r="E10567">
        <f ca="1">OFFSET(ElementsDB!$AQ$2,SeriesSelection!A10567-1,SeriesSelection!B10567-1)</f>
        <v>0</v>
      </c>
      <c r="F10567">
        <f>_xlfn.XLOOKUP(A10567,Table4[Lfd],Table4[Periods],"Err",0)</f>
        <v>0</v>
      </c>
      <c r="G10567" t="b">
        <f t="shared" si="499"/>
        <v>0</v>
      </c>
    </row>
    <row r="10568" spans="1:7" hidden="1" x14ac:dyDescent="0.25">
      <c r="A10568">
        <f t="shared" si="497"/>
        <v>294</v>
      </c>
      <c r="B10568">
        <f t="shared" si="498"/>
        <v>19</v>
      </c>
      <c r="C10568" t="str">
        <f>_xlfn.XLOOKUP(A10568,Table4[Lfd],Table4[idElementValue],"Err",0)</f>
        <v/>
      </c>
      <c r="D10568">
        <f t="shared" si="498"/>
        <v>19</v>
      </c>
      <c r="E10568">
        <f ca="1">OFFSET(ElementsDB!$AQ$2,SeriesSelection!A10568-1,SeriesSelection!B10568-1)</f>
        <v>0</v>
      </c>
      <c r="F10568">
        <f>_xlfn.XLOOKUP(A10568,Table4[Lfd],Table4[Periods],"Err",0)</f>
        <v>0</v>
      </c>
      <c r="G10568" t="b">
        <f t="shared" si="499"/>
        <v>0</v>
      </c>
    </row>
    <row r="10569" spans="1:7" hidden="1" x14ac:dyDescent="0.25">
      <c r="A10569">
        <f t="shared" si="497"/>
        <v>294</v>
      </c>
      <c r="B10569">
        <f t="shared" si="498"/>
        <v>20</v>
      </c>
      <c r="C10569" t="str">
        <f>_xlfn.XLOOKUP(A10569,Table4[Lfd],Table4[idElementValue],"Err",0)</f>
        <v/>
      </c>
      <c r="D10569">
        <f t="shared" si="498"/>
        <v>20</v>
      </c>
      <c r="E10569">
        <f ca="1">OFFSET(ElementsDB!$AQ$2,SeriesSelection!A10569-1,SeriesSelection!B10569-1)</f>
        <v>0</v>
      </c>
      <c r="F10569">
        <f>_xlfn.XLOOKUP(A10569,Table4[Lfd],Table4[Periods],"Err",0)</f>
        <v>0</v>
      </c>
      <c r="G10569" t="b">
        <f t="shared" si="499"/>
        <v>0</v>
      </c>
    </row>
    <row r="10570" spans="1:7" hidden="1" x14ac:dyDescent="0.25">
      <c r="A10570">
        <f t="shared" si="497"/>
        <v>294</v>
      </c>
      <c r="B10570">
        <f t="shared" si="498"/>
        <v>21</v>
      </c>
      <c r="C10570" t="str">
        <f>_xlfn.XLOOKUP(A10570,Table4[Lfd],Table4[idElementValue],"Err",0)</f>
        <v/>
      </c>
      <c r="D10570">
        <f t="shared" si="498"/>
        <v>21</v>
      </c>
      <c r="E10570">
        <f ca="1">OFFSET(ElementsDB!$AQ$2,SeriesSelection!A10570-1,SeriesSelection!B10570-1)</f>
        <v>0</v>
      </c>
      <c r="F10570">
        <f>_xlfn.XLOOKUP(A10570,Table4[Lfd],Table4[Periods],"Err",0)</f>
        <v>0</v>
      </c>
      <c r="G10570" t="b">
        <f t="shared" si="499"/>
        <v>0</v>
      </c>
    </row>
    <row r="10571" spans="1:7" hidden="1" x14ac:dyDescent="0.25">
      <c r="A10571">
        <f t="shared" si="497"/>
        <v>294</v>
      </c>
      <c r="B10571">
        <f t="shared" si="498"/>
        <v>22</v>
      </c>
      <c r="C10571" t="str">
        <f>_xlfn.XLOOKUP(A10571,Table4[Lfd],Table4[idElementValue],"Err",0)</f>
        <v/>
      </c>
      <c r="D10571">
        <f t="shared" si="498"/>
        <v>22</v>
      </c>
      <c r="E10571">
        <f ca="1">OFFSET(ElementsDB!$AQ$2,SeriesSelection!A10571-1,SeriesSelection!B10571-1)</f>
        <v>0</v>
      </c>
      <c r="F10571">
        <f>_xlfn.XLOOKUP(A10571,Table4[Lfd],Table4[Periods],"Err",0)</f>
        <v>0</v>
      </c>
      <c r="G10571" t="b">
        <f t="shared" si="499"/>
        <v>0</v>
      </c>
    </row>
    <row r="10572" spans="1:7" hidden="1" x14ac:dyDescent="0.25">
      <c r="A10572">
        <f t="shared" si="497"/>
        <v>294</v>
      </c>
      <c r="B10572">
        <f t="shared" si="498"/>
        <v>23</v>
      </c>
      <c r="C10572" t="str">
        <f>_xlfn.XLOOKUP(A10572,Table4[Lfd],Table4[idElementValue],"Err",0)</f>
        <v/>
      </c>
      <c r="D10572">
        <f t="shared" si="498"/>
        <v>23</v>
      </c>
      <c r="E10572">
        <f ca="1">OFFSET(ElementsDB!$AQ$2,SeriesSelection!A10572-1,SeriesSelection!B10572-1)</f>
        <v>0</v>
      </c>
      <c r="F10572">
        <f>_xlfn.XLOOKUP(A10572,Table4[Lfd],Table4[Periods],"Err",0)</f>
        <v>0</v>
      </c>
      <c r="G10572" t="b">
        <f t="shared" si="499"/>
        <v>0</v>
      </c>
    </row>
    <row r="10573" spans="1:7" hidden="1" x14ac:dyDescent="0.25">
      <c r="A10573">
        <f t="shared" si="497"/>
        <v>294</v>
      </c>
      <c r="B10573">
        <f t="shared" si="498"/>
        <v>24</v>
      </c>
      <c r="C10573" t="str">
        <f>_xlfn.XLOOKUP(A10573,Table4[Lfd],Table4[idElementValue],"Err",0)</f>
        <v/>
      </c>
      <c r="D10573">
        <f t="shared" si="498"/>
        <v>24</v>
      </c>
      <c r="E10573">
        <f ca="1">OFFSET(ElementsDB!$AQ$2,SeriesSelection!A10573-1,SeriesSelection!B10573-1)</f>
        <v>0</v>
      </c>
      <c r="F10573">
        <f>_xlfn.XLOOKUP(A10573,Table4[Lfd],Table4[Periods],"Err",0)</f>
        <v>0</v>
      </c>
      <c r="G10573" t="b">
        <f t="shared" si="499"/>
        <v>0</v>
      </c>
    </row>
    <row r="10574" spans="1:7" hidden="1" x14ac:dyDescent="0.25">
      <c r="A10574">
        <f t="shared" si="497"/>
        <v>294</v>
      </c>
      <c r="B10574">
        <f t="shared" si="498"/>
        <v>25</v>
      </c>
      <c r="C10574" t="str">
        <f>_xlfn.XLOOKUP(A10574,Table4[Lfd],Table4[idElementValue],"Err",0)</f>
        <v/>
      </c>
      <c r="D10574">
        <f t="shared" si="498"/>
        <v>25</v>
      </c>
      <c r="E10574">
        <f ca="1">OFFSET(ElementsDB!$AQ$2,SeriesSelection!A10574-1,SeriesSelection!B10574-1)</f>
        <v>0</v>
      </c>
      <c r="F10574">
        <f>_xlfn.XLOOKUP(A10574,Table4[Lfd],Table4[Periods],"Err",0)</f>
        <v>0</v>
      </c>
      <c r="G10574" t="b">
        <f t="shared" si="499"/>
        <v>0</v>
      </c>
    </row>
    <row r="10575" spans="1:7" hidden="1" x14ac:dyDescent="0.25">
      <c r="A10575">
        <f t="shared" si="497"/>
        <v>294</v>
      </c>
      <c r="B10575">
        <f t="shared" si="498"/>
        <v>26</v>
      </c>
      <c r="C10575" t="str">
        <f>_xlfn.XLOOKUP(A10575,Table4[Lfd],Table4[idElementValue],"Err",0)</f>
        <v/>
      </c>
      <c r="D10575">
        <f t="shared" si="498"/>
        <v>26</v>
      </c>
      <c r="E10575">
        <f ca="1">OFFSET(ElementsDB!$AQ$2,SeriesSelection!A10575-1,SeriesSelection!B10575-1)</f>
        <v>0</v>
      </c>
      <c r="F10575">
        <f>_xlfn.XLOOKUP(A10575,Table4[Lfd],Table4[Periods],"Err",0)</f>
        <v>0</v>
      </c>
      <c r="G10575" t="b">
        <f t="shared" si="499"/>
        <v>0</v>
      </c>
    </row>
    <row r="10576" spans="1:7" hidden="1" x14ac:dyDescent="0.25">
      <c r="A10576">
        <f t="shared" ref="A10576:A10639" si="500">IF(B10576=1,A10575+1,A10575)</f>
        <v>294</v>
      </c>
      <c r="B10576">
        <f t="shared" ref="B10576:D10639" si="501">IF(B10575=36,1,B10575+1)</f>
        <v>27</v>
      </c>
      <c r="C10576" t="str">
        <f>_xlfn.XLOOKUP(A10576,Table4[Lfd],Table4[idElementValue],"Err",0)</f>
        <v/>
      </c>
      <c r="D10576">
        <f t="shared" si="501"/>
        <v>27</v>
      </c>
      <c r="E10576">
        <f ca="1">OFFSET(ElementsDB!$AQ$2,SeriesSelection!A10576-1,SeriesSelection!B10576-1)</f>
        <v>0</v>
      </c>
      <c r="F10576">
        <f>_xlfn.XLOOKUP(A10576,Table4[Lfd],Table4[Periods],"Err",0)</f>
        <v>0</v>
      </c>
      <c r="G10576" t="b">
        <f t="shared" si="499"/>
        <v>0</v>
      </c>
    </row>
    <row r="10577" spans="1:7" hidden="1" x14ac:dyDescent="0.25">
      <c r="A10577">
        <f t="shared" si="500"/>
        <v>294</v>
      </c>
      <c r="B10577">
        <f t="shared" si="501"/>
        <v>28</v>
      </c>
      <c r="C10577" t="str">
        <f>_xlfn.XLOOKUP(A10577,Table4[Lfd],Table4[idElementValue],"Err",0)</f>
        <v/>
      </c>
      <c r="D10577">
        <f t="shared" si="501"/>
        <v>28</v>
      </c>
      <c r="E10577">
        <f ca="1">OFFSET(ElementsDB!$AQ$2,SeriesSelection!A10577-1,SeriesSelection!B10577-1)</f>
        <v>0</v>
      </c>
      <c r="F10577">
        <f>_xlfn.XLOOKUP(A10577,Table4[Lfd],Table4[Periods],"Err",0)</f>
        <v>0</v>
      </c>
      <c r="G10577" t="b">
        <f t="shared" si="499"/>
        <v>0</v>
      </c>
    </row>
    <row r="10578" spans="1:7" hidden="1" x14ac:dyDescent="0.25">
      <c r="A10578">
        <f t="shared" si="500"/>
        <v>294</v>
      </c>
      <c r="B10578">
        <f t="shared" si="501"/>
        <v>29</v>
      </c>
      <c r="C10578" t="str">
        <f>_xlfn.XLOOKUP(A10578,Table4[Lfd],Table4[idElementValue],"Err",0)</f>
        <v/>
      </c>
      <c r="D10578">
        <f t="shared" si="501"/>
        <v>29</v>
      </c>
      <c r="E10578">
        <f ca="1">OFFSET(ElementsDB!$AQ$2,SeriesSelection!A10578-1,SeriesSelection!B10578-1)</f>
        <v>0</v>
      </c>
      <c r="F10578">
        <f>_xlfn.XLOOKUP(A10578,Table4[Lfd],Table4[Periods],"Err",0)</f>
        <v>0</v>
      </c>
      <c r="G10578" t="b">
        <f t="shared" si="499"/>
        <v>0</v>
      </c>
    </row>
    <row r="10579" spans="1:7" hidden="1" x14ac:dyDescent="0.25">
      <c r="A10579">
        <f t="shared" si="500"/>
        <v>294</v>
      </c>
      <c r="B10579">
        <f t="shared" si="501"/>
        <v>30</v>
      </c>
      <c r="C10579" t="str">
        <f>_xlfn.XLOOKUP(A10579,Table4[Lfd],Table4[idElementValue],"Err",0)</f>
        <v/>
      </c>
      <c r="D10579">
        <f t="shared" si="501"/>
        <v>30</v>
      </c>
      <c r="E10579">
        <f ca="1">OFFSET(ElementsDB!$AQ$2,SeriesSelection!A10579-1,SeriesSelection!B10579-1)</f>
        <v>0</v>
      </c>
      <c r="F10579">
        <f>_xlfn.XLOOKUP(A10579,Table4[Lfd],Table4[Periods],"Err",0)</f>
        <v>0</v>
      </c>
      <c r="G10579" t="b">
        <f t="shared" si="499"/>
        <v>0</v>
      </c>
    </row>
    <row r="10580" spans="1:7" hidden="1" x14ac:dyDescent="0.25">
      <c r="A10580">
        <f t="shared" si="500"/>
        <v>294</v>
      </c>
      <c r="B10580">
        <f t="shared" si="501"/>
        <v>31</v>
      </c>
      <c r="C10580" t="str">
        <f>_xlfn.XLOOKUP(A10580,Table4[Lfd],Table4[idElementValue],"Err",0)</f>
        <v/>
      </c>
      <c r="D10580">
        <f t="shared" si="501"/>
        <v>31</v>
      </c>
      <c r="E10580">
        <f ca="1">OFFSET(ElementsDB!$AQ$2,SeriesSelection!A10580-1,SeriesSelection!B10580-1)</f>
        <v>0</v>
      </c>
      <c r="F10580">
        <f>_xlfn.XLOOKUP(A10580,Table4[Lfd],Table4[Periods],"Err",0)</f>
        <v>0</v>
      </c>
      <c r="G10580" t="b">
        <f t="shared" si="499"/>
        <v>0</v>
      </c>
    </row>
    <row r="10581" spans="1:7" hidden="1" x14ac:dyDescent="0.25">
      <c r="A10581">
        <f t="shared" si="500"/>
        <v>294</v>
      </c>
      <c r="B10581">
        <f t="shared" si="501"/>
        <v>32</v>
      </c>
      <c r="C10581" t="str">
        <f>_xlfn.XLOOKUP(A10581,Table4[Lfd],Table4[idElementValue],"Err",0)</f>
        <v/>
      </c>
      <c r="D10581">
        <f t="shared" si="501"/>
        <v>32</v>
      </c>
      <c r="E10581">
        <f ca="1">OFFSET(ElementsDB!$AQ$2,SeriesSelection!A10581-1,SeriesSelection!B10581-1)</f>
        <v>0</v>
      </c>
      <c r="F10581">
        <f>_xlfn.XLOOKUP(A10581,Table4[Lfd],Table4[Periods],"Err",0)</f>
        <v>0</v>
      </c>
      <c r="G10581" t="b">
        <f t="shared" si="499"/>
        <v>0</v>
      </c>
    </row>
    <row r="10582" spans="1:7" hidden="1" x14ac:dyDescent="0.25">
      <c r="A10582">
        <f t="shared" si="500"/>
        <v>294</v>
      </c>
      <c r="B10582">
        <f t="shared" si="501"/>
        <v>33</v>
      </c>
      <c r="C10582" t="str">
        <f>_xlfn.XLOOKUP(A10582,Table4[Lfd],Table4[idElementValue],"Err",0)</f>
        <v/>
      </c>
      <c r="D10582">
        <f t="shared" si="501"/>
        <v>33</v>
      </c>
      <c r="E10582">
        <f ca="1">OFFSET(ElementsDB!$AQ$2,SeriesSelection!A10582-1,SeriesSelection!B10582-1)</f>
        <v>0</v>
      </c>
      <c r="F10582">
        <f>_xlfn.XLOOKUP(A10582,Table4[Lfd],Table4[Periods],"Err",0)</f>
        <v>0</v>
      </c>
      <c r="G10582" t="b">
        <f t="shared" si="499"/>
        <v>0</v>
      </c>
    </row>
    <row r="10583" spans="1:7" hidden="1" x14ac:dyDescent="0.25">
      <c r="A10583">
        <f t="shared" si="500"/>
        <v>294</v>
      </c>
      <c r="B10583">
        <f t="shared" si="501"/>
        <v>34</v>
      </c>
      <c r="C10583" t="str">
        <f>_xlfn.XLOOKUP(A10583,Table4[Lfd],Table4[idElementValue],"Err",0)</f>
        <v/>
      </c>
      <c r="D10583">
        <f t="shared" si="501"/>
        <v>34</v>
      </c>
      <c r="E10583">
        <f ca="1">OFFSET(ElementsDB!$AQ$2,SeriesSelection!A10583-1,SeriesSelection!B10583-1)</f>
        <v>0</v>
      </c>
      <c r="F10583">
        <f>_xlfn.XLOOKUP(A10583,Table4[Lfd],Table4[Periods],"Err",0)</f>
        <v>0</v>
      </c>
      <c r="G10583" t="b">
        <f t="shared" si="499"/>
        <v>0</v>
      </c>
    </row>
    <row r="10584" spans="1:7" hidden="1" x14ac:dyDescent="0.25">
      <c r="A10584">
        <f t="shared" si="500"/>
        <v>294</v>
      </c>
      <c r="B10584">
        <f t="shared" si="501"/>
        <v>35</v>
      </c>
      <c r="C10584" t="str">
        <f>_xlfn.XLOOKUP(A10584,Table4[Lfd],Table4[idElementValue],"Err",0)</f>
        <v/>
      </c>
      <c r="D10584">
        <f t="shared" si="501"/>
        <v>35</v>
      </c>
      <c r="E10584">
        <f ca="1">OFFSET(ElementsDB!$AQ$2,SeriesSelection!A10584-1,SeriesSelection!B10584-1)</f>
        <v>0</v>
      </c>
      <c r="F10584">
        <f>_xlfn.XLOOKUP(A10584,Table4[Lfd],Table4[Periods],"Err",0)</f>
        <v>0</v>
      </c>
      <c r="G10584" t="b">
        <f t="shared" si="499"/>
        <v>0</v>
      </c>
    </row>
    <row r="10585" spans="1:7" hidden="1" x14ac:dyDescent="0.25">
      <c r="A10585">
        <f t="shared" si="500"/>
        <v>294</v>
      </c>
      <c r="B10585">
        <f t="shared" si="501"/>
        <v>36</v>
      </c>
      <c r="C10585" t="str">
        <f>_xlfn.XLOOKUP(A10585,Table4[Lfd],Table4[idElementValue],"Err",0)</f>
        <v/>
      </c>
      <c r="D10585">
        <f t="shared" si="501"/>
        <v>36</v>
      </c>
      <c r="E10585">
        <f ca="1">OFFSET(ElementsDB!$AQ$2,SeriesSelection!A10585-1,SeriesSelection!B10585-1)</f>
        <v>0</v>
      </c>
      <c r="F10585">
        <f>_xlfn.XLOOKUP(A10585,Table4[Lfd],Table4[Periods],"Err",0)</f>
        <v>0</v>
      </c>
      <c r="G10585" t="b">
        <f t="shared" si="499"/>
        <v>0</v>
      </c>
    </row>
    <row r="10586" spans="1:7" hidden="1" x14ac:dyDescent="0.25">
      <c r="A10586">
        <f t="shared" si="500"/>
        <v>295</v>
      </c>
      <c r="B10586">
        <f t="shared" si="501"/>
        <v>1</v>
      </c>
      <c r="C10586" t="str">
        <f>_xlfn.XLOOKUP(A10586,Table4[Lfd],Table4[idElementValue],"Err",0)</f>
        <v/>
      </c>
      <c r="D10586">
        <f t="shared" si="501"/>
        <v>1</v>
      </c>
      <c r="E10586">
        <f ca="1">OFFSET(ElementsDB!$AQ$2,SeriesSelection!A10586-1,SeriesSelection!B10586-1)</f>
        <v>0</v>
      </c>
      <c r="F10586">
        <f>_xlfn.XLOOKUP(A10586,Table4[Lfd],Table4[Periods],"Err",0)</f>
        <v>0</v>
      </c>
      <c r="G10586" t="b">
        <f t="shared" si="499"/>
        <v>0</v>
      </c>
    </row>
    <row r="10587" spans="1:7" hidden="1" x14ac:dyDescent="0.25">
      <c r="A10587">
        <f t="shared" si="500"/>
        <v>295</v>
      </c>
      <c r="B10587">
        <f t="shared" si="501"/>
        <v>2</v>
      </c>
      <c r="C10587" t="str">
        <f>_xlfn.XLOOKUP(A10587,Table4[Lfd],Table4[idElementValue],"Err",0)</f>
        <v/>
      </c>
      <c r="D10587">
        <f t="shared" si="501"/>
        <v>2</v>
      </c>
      <c r="E10587">
        <f ca="1">OFFSET(ElementsDB!$AQ$2,SeriesSelection!A10587-1,SeriesSelection!B10587-1)</f>
        <v>0</v>
      </c>
      <c r="F10587">
        <f>_xlfn.XLOOKUP(A10587,Table4[Lfd],Table4[Periods],"Err",0)</f>
        <v>0</v>
      </c>
      <c r="G10587" t="b">
        <f t="shared" si="499"/>
        <v>0</v>
      </c>
    </row>
    <row r="10588" spans="1:7" hidden="1" x14ac:dyDescent="0.25">
      <c r="A10588">
        <f t="shared" si="500"/>
        <v>295</v>
      </c>
      <c r="B10588">
        <f t="shared" si="501"/>
        <v>3</v>
      </c>
      <c r="C10588" t="str">
        <f>_xlfn.XLOOKUP(A10588,Table4[Lfd],Table4[idElementValue],"Err",0)</f>
        <v/>
      </c>
      <c r="D10588">
        <f t="shared" si="501"/>
        <v>3</v>
      </c>
      <c r="E10588">
        <f ca="1">OFFSET(ElementsDB!$AQ$2,SeriesSelection!A10588-1,SeriesSelection!B10588-1)</f>
        <v>0</v>
      </c>
      <c r="F10588">
        <f>_xlfn.XLOOKUP(A10588,Table4[Lfd],Table4[Periods],"Err",0)</f>
        <v>0</v>
      </c>
      <c r="G10588" t="b">
        <f t="shared" si="499"/>
        <v>0</v>
      </c>
    </row>
    <row r="10589" spans="1:7" hidden="1" x14ac:dyDescent="0.25">
      <c r="A10589">
        <f t="shared" si="500"/>
        <v>295</v>
      </c>
      <c r="B10589">
        <f t="shared" si="501"/>
        <v>4</v>
      </c>
      <c r="C10589" t="str">
        <f>_xlfn.XLOOKUP(A10589,Table4[Lfd],Table4[idElementValue],"Err",0)</f>
        <v/>
      </c>
      <c r="D10589">
        <f t="shared" si="501"/>
        <v>4</v>
      </c>
      <c r="E10589">
        <f ca="1">OFFSET(ElementsDB!$AQ$2,SeriesSelection!A10589-1,SeriesSelection!B10589-1)</f>
        <v>0</v>
      </c>
      <c r="F10589">
        <f>_xlfn.XLOOKUP(A10589,Table4[Lfd],Table4[Periods],"Err",0)</f>
        <v>0</v>
      </c>
      <c r="G10589" t="b">
        <f t="shared" si="499"/>
        <v>0</v>
      </c>
    </row>
    <row r="10590" spans="1:7" hidden="1" x14ac:dyDescent="0.25">
      <c r="A10590">
        <f t="shared" si="500"/>
        <v>295</v>
      </c>
      <c r="B10590">
        <f t="shared" si="501"/>
        <v>5</v>
      </c>
      <c r="C10590" t="str">
        <f>_xlfn.XLOOKUP(A10590,Table4[Lfd],Table4[idElementValue],"Err",0)</f>
        <v/>
      </c>
      <c r="D10590">
        <f t="shared" si="501"/>
        <v>5</v>
      </c>
      <c r="E10590">
        <f ca="1">OFFSET(ElementsDB!$AQ$2,SeriesSelection!A10590-1,SeriesSelection!B10590-1)</f>
        <v>0</v>
      </c>
      <c r="F10590">
        <f>_xlfn.XLOOKUP(A10590,Table4[Lfd],Table4[Periods],"Err",0)</f>
        <v>0</v>
      </c>
      <c r="G10590" t="b">
        <f t="shared" si="499"/>
        <v>0</v>
      </c>
    </row>
    <row r="10591" spans="1:7" hidden="1" x14ac:dyDescent="0.25">
      <c r="A10591">
        <f t="shared" si="500"/>
        <v>295</v>
      </c>
      <c r="B10591">
        <f t="shared" si="501"/>
        <v>6</v>
      </c>
      <c r="C10591" t="str">
        <f>_xlfn.XLOOKUP(A10591,Table4[Lfd],Table4[idElementValue],"Err",0)</f>
        <v/>
      </c>
      <c r="D10591">
        <f t="shared" si="501"/>
        <v>6</v>
      </c>
      <c r="E10591">
        <f ca="1">OFFSET(ElementsDB!$AQ$2,SeriesSelection!A10591-1,SeriesSelection!B10591-1)</f>
        <v>0</v>
      </c>
      <c r="F10591">
        <f>_xlfn.XLOOKUP(A10591,Table4[Lfd],Table4[Periods],"Err",0)</f>
        <v>0</v>
      </c>
      <c r="G10591" t="b">
        <f t="shared" si="499"/>
        <v>0</v>
      </c>
    </row>
    <row r="10592" spans="1:7" hidden="1" x14ac:dyDescent="0.25">
      <c r="A10592">
        <f t="shared" si="500"/>
        <v>295</v>
      </c>
      <c r="B10592">
        <f t="shared" si="501"/>
        <v>7</v>
      </c>
      <c r="C10592" t="str">
        <f>_xlfn.XLOOKUP(A10592,Table4[Lfd],Table4[idElementValue],"Err",0)</f>
        <v/>
      </c>
      <c r="D10592">
        <f t="shared" si="501"/>
        <v>7</v>
      </c>
      <c r="E10592">
        <f ca="1">OFFSET(ElementsDB!$AQ$2,SeriesSelection!A10592-1,SeriesSelection!B10592-1)</f>
        <v>0</v>
      </c>
      <c r="F10592">
        <f>_xlfn.XLOOKUP(A10592,Table4[Lfd],Table4[Periods],"Err",0)</f>
        <v>0</v>
      </c>
      <c r="G10592" t="b">
        <f t="shared" si="499"/>
        <v>0</v>
      </c>
    </row>
    <row r="10593" spans="1:7" hidden="1" x14ac:dyDescent="0.25">
      <c r="A10593">
        <f t="shared" si="500"/>
        <v>295</v>
      </c>
      <c r="B10593">
        <f t="shared" si="501"/>
        <v>8</v>
      </c>
      <c r="C10593" t="str">
        <f>_xlfn.XLOOKUP(A10593,Table4[Lfd],Table4[idElementValue],"Err",0)</f>
        <v/>
      </c>
      <c r="D10593">
        <f t="shared" si="501"/>
        <v>8</v>
      </c>
      <c r="E10593">
        <f ca="1">OFFSET(ElementsDB!$AQ$2,SeriesSelection!A10593-1,SeriesSelection!B10593-1)</f>
        <v>0</v>
      </c>
      <c r="F10593">
        <f>_xlfn.XLOOKUP(A10593,Table4[Lfd],Table4[Periods],"Err",0)</f>
        <v>0</v>
      </c>
      <c r="G10593" t="b">
        <f t="shared" si="499"/>
        <v>0</v>
      </c>
    </row>
    <row r="10594" spans="1:7" hidden="1" x14ac:dyDescent="0.25">
      <c r="A10594">
        <f t="shared" si="500"/>
        <v>295</v>
      </c>
      <c r="B10594">
        <f t="shared" si="501"/>
        <v>9</v>
      </c>
      <c r="C10594" t="str">
        <f>_xlfn.XLOOKUP(A10594,Table4[Lfd],Table4[idElementValue],"Err",0)</f>
        <v/>
      </c>
      <c r="D10594">
        <f t="shared" si="501"/>
        <v>9</v>
      </c>
      <c r="E10594">
        <f ca="1">OFFSET(ElementsDB!$AQ$2,SeriesSelection!A10594-1,SeriesSelection!B10594-1)</f>
        <v>0</v>
      </c>
      <c r="F10594">
        <f>_xlfn.XLOOKUP(A10594,Table4[Lfd],Table4[Periods],"Err",0)</f>
        <v>0</v>
      </c>
      <c r="G10594" t="b">
        <f t="shared" si="499"/>
        <v>0</v>
      </c>
    </row>
    <row r="10595" spans="1:7" hidden="1" x14ac:dyDescent="0.25">
      <c r="A10595">
        <f t="shared" si="500"/>
        <v>295</v>
      </c>
      <c r="B10595">
        <f t="shared" si="501"/>
        <v>10</v>
      </c>
      <c r="C10595" t="str">
        <f>_xlfn.XLOOKUP(A10595,Table4[Lfd],Table4[idElementValue],"Err",0)</f>
        <v/>
      </c>
      <c r="D10595">
        <f t="shared" si="501"/>
        <v>10</v>
      </c>
      <c r="E10595">
        <f ca="1">OFFSET(ElementsDB!$AQ$2,SeriesSelection!A10595-1,SeriesSelection!B10595-1)</f>
        <v>0</v>
      </c>
      <c r="F10595">
        <f>_xlfn.XLOOKUP(A10595,Table4[Lfd],Table4[Periods],"Err",0)</f>
        <v>0</v>
      </c>
      <c r="G10595" t="b">
        <f t="shared" si="499"/>
        <v>0</v>
      </c>
    </row>
    <row r="10596" spans="1:7" hidden="1" x14ac:dyDescent="0.25">
      <c r="A10596">
        <f t="shared" si="500"/>
        <v>295</v>
      </c>
      <c r="B10596">
        <f t="shared" si="501"/>
        <v>11</v>
      </c>
      <c r="C10596" t="str">
        <f>_xlfn.XLOOKUP(A10596,Table4[Lfd],Table4[idElementValue],"Err",0)</f>
        <v/>
      </c>
      <c r="D10596">
        <f t="shared" si="501"/>
        <v>11</v>
      </c>
      <c r="E10596">
        <f ca="1">OFFSET(ElementsDB!$AQ$2,SeriesSelection!A10596-1,SeriesSelection!B10596-1)</f>
        <v>0</v>
      </c>
      <c r="F10596">
        <f>_xlfn.XLOOKUP(A10596,Table4[Lfd],Table4[Periods],"Err",0)</f>
        <v>0</v>
      </c>
      <c r="G10596" t="b">
        <f t="shared" si="499"/>
        <v>0</v>
      </c>
    </row>
    <row r="10597" spans="1:7" hidden="1" x14ac:dyDescent="0.25">
      <c r="A10597">
        <f t="shared" si="500"/>
        <v>295</v>
      </c>
      <c r="B10597">
        <f t="shared" si="501"/>
        <v>12</v>
      </c>
      <c r="C10597" t="str">
        <f>_xlfn.XLOOKUP(A10597,Table4[Lfd],Table4[idElementValue],"Err",0)</f>
        <v/>
      </c>
      <c r="D10597">
        <f t="shared" si="501"/>
        <v>12</v>
      </c>
      <c r="E10597">
        <f ca="1">OFFSET(ElementsDB!$AQ$2,SeriesSelection!A10597-1,SeriesSelection!B10597-1)</f>
        <v>0</v>
      </c>
      <c r="F10597">
        <f>_xlfn.XLOOKUP(A10597,Table4[Lfd],Table4[Periods],"Err",0)</f>
        <v>0</v>
      </c>
      <c r="G10597" t="b">
        <f t="shared" si="499"/>
        <v>0</v>
      </c>
    </row>
    <row r="10598" spans="1:7" hidden="1" x14ac:dyDescent="0.25">
      <c r="A10598">
        <f t="shared" si="500"/>
        <v>295</v>
      </c>
      <c r="B10598">
        <f t="shared" si="501"/>
        <v>13</v>
      </c>
      <c r="C10598" t="str">
        <f>_xlfn.XLOOKUP(A10598,Table4[Lfd],Table4[idElementValue],"Err",0)</f>
        <v/>
      </c>
      <c r="D10598">
        <f t="shared" si="501"/>
        <v>13</v>
      </c>
      <c r="E10598">
        <f ca="1">OFFSET(ElementsDB!$AQ$2,SeriesSelection!A10598-1,SeriesSelection!B10598-1)</f>
        <v>0</v>
      </c>
      <c r="F10598">
        <f>_xlfn.XLOOKUP(A10598,Table4[Lfd],Table4[Periods],"Err",0)</f>
        <v>0</v>
      </c>
      <c r="G10598" t="b">
        <f t="shared" si="499"/>
        <v>0</v>
      </c>
    </row>
    <row r="10599" spans="1:7" hidden="1" x14ac:dyDescent="0.25">
      <c r="A10599">
        <f t="shared" si="500"/>
        <v>295</v>
      </c>
      <c r="B10599">
        <f t="shared" si="501"/>
        <v>14</v>
      </c>
      <c r="C10599" t="str">
        <f>_xlfn.XLOOKUP(A10599,Table4[Lfd],Table4[idElementValue],"Err",0)</f>
        <v/>
      </c>
      <c r="D10599">
        <f t="shared" si="501"/>
        <v>14</v>
      </c>
      <c r="E10599">
        <f ca="1">OFFSET(ElementsDB!$AQ$2,SeriesSelection!A10599-1,SeriesSelection!B10599-1)</f>
        <v>0</v>
      </c>
      <c r="F10599">
        <f>_xlfn.XLOOKUP(A10599,Table4[Lfd],Table4[Periods],"Err",0)</f>
        <v>0</v>
      </c>
      <c r="G10599" t="b">
        <f t="shared" si="499"/>
        <v>0</v>
      </c>
    </row>
    <row r="10600" spans="1:7" hidden="1" x14ac:dyDescent="0.25">
      <c r="A10600">
        <f t="shared" si="500"/>
        <v>295</v>
      </c>
      <c r="B10600">
        <f t="shared" si="501"/>
        <v>15</v>
      </c>
      <c r="C10600" t="str">
        <f>_xlfn.XLOOKUP(A10600,Table4[Lfd],Table4[idElementValue],"Err",0)</f>
        <v/>
      </c>
      <c r="D10600">
        <f t="shared" si="501"/>
        <v>15</v>
      </c>
      <c r="E10600">
        <f ca="1">OFFSET(ElementsDB!$AQ$2,SeriesSelection!A10600-1,SeriesSelection!B10600-1)</f>
        <v>0</v>
      </c>
      <c r="F10600">
        <f>_xlfn.XLOOKUP(A10600,Table4[Lfd],Table4[Periods],"Err",0)</f>
        <v>0</v>
      </c>
      <c r="G10600" t="b">
        <f t="shared" si="499"/>
        <v>0</v>
      </c>
    </row>
    <row r="10601" spans="1:7" hidden="1" x14ac:dyDescent="0.25">
      <c r="A10601">
        <f t="shared" si="500"/>
        <v>295</v>
      </c>
      <c r="B10601">
        <f t="shared" si="501"/>
        <v>16</v>
      </c>
      <c r="C10601" t="str">
        <f>_xlfn.XLOOKUP(A10601,Table4[Lfd],Table4[idElementValue],"Err",0)</f>
        <v/>
      </c>
      <c r="D10601">
        <f t="shared" si="501"/>
        <v>16</v>
      </c>
      <c r="E10601">
        <f ca="1">OFFSET(ElementsDB!$AQ$2,SeriesSelection!A10601-1,SeriesSelection!B10601-1)</f>
        <v>0</v>
      </c>
      <c r="F10601">
        <f>_xlfn.XLOOKUP(A10601,Table4[Lfd],Table4[Periods],"Err",0)</f>
        <v>0</v>
      </c>
      <c r="G10601" t="b">
        <f t="shared" si="499"/>
        <v>0</v>
      </c>
    </row>
    <row r="10602" spans="1:7" hidden="1" x14ac:dyDescent="0.25">
      <c r="A10602">
        <f t="shared" si="500"/>
        <v>295</v>
      </c>
      <c r="B10602">
        <f t="shared" si="501"/>
        <v>17</v>
      </c>
      <c r="C10602" t="str">
        <f>_xlfn.XLOOKUP(A10602,Table4[Lfd],Table4[idElementValue],"Err",0)</f>
        <v/>
      </c>
      <c r="D10602">
        <f t="shared" si="501"/>
        <v>17</v>
      </c>
      <c r="E10602">
        <f ca="1">OFFSET(ElementsDB!$AQ$2,SeriesSelection!A10602-1,SeriesSelection!B10602-1)</f>
        <v>0</v>
      </c>
      <c r="F10602">
        <f>_xlfn.XLOOKUP(A10602,Table4[Lfd],Table4[Periods],"Err",0)</f>
        <v>0</v>
      </c>
      <c r="G10602" t="b">
        <f t="shared" si="499"/>
        <v>0</v>
      </c>
    </row>
    <row r="10603" spans="1:7" hidden="1" x14ac:dyDescent="0.25">
      <c r="A10603">
        <f t="shared" si="500"/>
        <v>295</v>
      </c>
      <c r="B10603">
        <f t="shared" si="501"/>
        <v>18</v>
      </c>
      <c r="C10603" t="str">
        <f>_xlfn.XLOOKUP(A10603,Table4[Lfd],Table4[idElementValue],"Err",0)</f>
        <v/>
      </c>
      <c r="D10603">
        <f t="shared" si="501"/>
        <v>18</v>
      </c>
      <c r="E10603">
        <f ca="1">OFFSET(ElementsDB!$AQ$2,SeriesSelection!A10603-1,SeriesSelection!B10603-1)</f>
        <v>0</v>
      </c>
      <c r="F10603">
        <f>_xlfn.XLOOKUP(A10603,Table4[Lfd],Table4[Periods],"Err",0)</f>
        <v>0</v>
      </c>
      <c r="G10603" t="b">
        <f t="shared" si="499"/>
        <v>0</v>
      </c>
    </row>
    <row r="10604" spans="1:7" hidden="1" x14ac:dyDescent="0.25">
      <c r="A10604">
        <f t="shared" si="500"/>
        <v>295</v>
      </c>
      <c r="B10604">
        <f t="shared" si="501"/>
        <v>19</v>
      </c>
      <c r="C10604" t="str">
        <f>_xlfn.XLOOKUP(A10604,Table4[Lfd],Table4[idElementValue],"Err",0)</f>
        <v/>
      </c>
      <c r="D10604">
        <f t="shared" si="501"/>
        <v>19</v>
      </c>
      <c r="E10604">
        <f ca="1">OFFSET(ElementsDB!$AQ$2,SeriesSelection!A10604-1,SeriesSelection!B10604-1)</f>
        <v>0</v>
      </c>
      <c r="F10604">
        <f>_xlfn.XLOOKUP(A10604,Table4[Lfd],Table4[Periods],"Err",0)</f>
        <v>0</v>
      </c>
      <c r="G10604" t="b">
        <f t="shared" si="499"/>
        <v>0</v>
      </c>
    </row>
    <row r="10605" spans="1:7" hidden="1" x14ac:dyDescent="0.25">
      <c r="A10605">
        <f t="shared" si="500"/>
        <v>295</v>
      </c>
      <c r="B10605">
        <f t="shared" si="501"/>
        <v>20</v>
      </c>
      <c r="C10605" t="str">
        <f>_xlfn.XLOOKUP(A10605,Table4[Lfd],Table4[idElementValue],"Err",0)</f>
        <v/>
      </c>
      <c r="D10605">
        <f t="shared" si="501"/>
        <v>20</v>
      </c>
      <c r="E10605">
        <f ca="1">OFFSET(ElementsDB!$AQ$2,SeriesSelection!A10605-1,SeriesSelection!B10605-1)</f>
        <v>0</v>
      </c>
      <c r="F10605">
        <f>_xlfn.XLOOKUP(A10605,Table4[Lfd],Table4[Periods],"Err",0)</f>
        <v>0</v>
      </c>
      <c r="G10605" t="b">
        <f t="shared" si="499"/>
        <v>0</v>
      </c>
    </row>
    <row r="10606" spans="1:7" hidden="1" x14ac:dyDescent="0.25">
      <c r="A10606">
        <f t="shared" si="500"/>
        <v>295</v>
      </c>
      <c r="B10606">
        <f t="shared" si="501"/>
        <v>21</v>
      </c>
      <c r="C10606" t="str">
        <f>_xlfn.XLOOKUP(A10606,Table4[Lfd],Table4[idElementValue],"Err",0)</f>
        <v/>
      </c>
      <c r="D10606">
        <f t="shared" si="501"/>
        <v>21</v>
      </c>
      <c r="E10606">
        <f ca="1">OFFSET(ElementsDB!$AQ$2,SeriesSelection!A10606-1,SeriesSelection!B10606-1)</f>
        <v>0</v>
      </c>
      <c r="F10606">
        <f>_xlfn.XLOOKUP(A10606,Table4[Lfd],Table4[Periods],"Err",0)</f>
        <v>0</v>
      </c>
      <c r="G10606" t="b">
        <f t="shared" si="499"/>
        <v>0</v>
      </c>
    </row>
    <row r="10607" spans="1:7" hidden="1" x14ac:dyDescent="0.25">
      <c r="A10607">
        <f t="shared" si="500"/>
        <v>295</v>
      </c>
      <c r="B10607">
        <f t="shared" si="501"/>
        <v>22</v>
      </c>
      <c r="C10607" t="str">
        <f>_xlfn.XLOOKUP(A10607,Table4[Lfd],Table4[idElementValue],"Err",0)</f>
        <v/>
      </c>
      <c r="D10607">
        <f t="shared" si="501"/>
        <v>22</v>
      </c>
      <c r="E10607">
        <f ca="1">OFFSET(ElementsDB!$AQ$2,SeriesSelection!A10607-1,SeriesSelection!B10607-1)</f>
        <v>0</v>
      </c>
      <c r="F10607">
        <f>_xlfn.XLOOKUP(A10607,Table4[Lfd],Table4[Periods],"Err",0)</f>
        <v>0</v>
      </c>
      <c r="G10607" t="b">
        <f t="shared" si="499"/>
        <v>0</v>
      </c>
    </row>
    <row r="10608" spans="1:7" hidden="1" x14ac:dyDescent="0.25">
      <c r="A10608">
        <f t="shared" si="500"/>
        <v>295</v>
      </c>
      <c r="B10608">
        <f t="shared" si="501"/>
        <v>23</v>
      </c>
      <c r="C10608" t="str">
        <f>_xlfn.XLOOKUP(A10608,Table4[Lfd],Table4[idElementValue],"Err",0)</f>
        <v/>
      </c>
      <c r="D10608">
        <f t="shared" si="501"/>
        <v>23</v>
      </c>
      <c r="E10608">
        <f ca="1">OFFSET(ElementsDB!$AQ$2,SeriesSelection!A10608-1,SeriesSelection!B10608-1)</f>
        <v>0</v>
      </c>
      <c r="F10608">
        <f>_xlfn.XLOOKUP(A10608,Table4[Lfd],Table4[Periods],"Err",0)</f>
        <v>0</v>
      </c>
      <c r="G10608" t="b">
        <f t="shared" si="499"/>
        <v>0</v>
      </c>
    </row>
    <row r="10609" spans="1:7" hidden="1" x14ac:dyDescent="0.25">
      <c r="A10609">
        <f t="shared" si="500"/>
        <v>295</v>
      </c>
      <c r="B10609">
        <f t="shared" si="501"/>
        <v>24</v>
      </c>
      <c r="C10609" t="str">
        <f>_xlfn.XLOOKUP(A10609,Table4[Lfd],Table4[idElementValue],"Err",0)</f>
        <v/>
      </c>
      <c r="D10609">
        <f t="shared" si="501"/>
        <v>24</v>
      </c>
      <c r="E10609">
        <f ca="1">OFFSET(ElementsDB!$AQ$2,SeriesSelection!A10609-1,SeriesSelection!B10609-1)</f>
        <v>0</v>
      </c>
      <c r="F10609">
        <f>_xlfn.XLOOKUP(A10609,Table4[Lfd],Table4[Periods],"Err",0)</f>
        <v>0</v>
      </c>
      <c r="G10609" t="b">
        <f t="shared" si="499"/>
        <v>0</v>
      </c>
    </row>
    <row r="10610" spans="1:7" hidden="1" x14ac:dyDescent="0.25">
      <c r="A10610">
        <f t="shared" si="500"/>
        <v>295</v>
      </c>
      <c r="B10610">
        <f t="shared" si="501"/>
        <v>25</v>
      </c>
      <c r="C10610" t="str">
        <f>_xlfn.XLOOKUP(A10610,Table4[Lfd],Table4[idElementValue],"Err",0)</f>
        <v/>
      </c>
      <c r="D10610">
        <f t="shared" si="501"/>
        <v>25</v>
      </c>
      <c r="E10610">
        <f ca="1">OFFSET(ElementsDB!$AQ$2,SeriesSelection!A10610-1,SeriesSelection!B10610-1)</f>
        <v>0</v>
      </c>
      <c r="F10610">
        <f>_xlfn.XLOOKUP(A10610,Table4[Lfd],Table4[Periods],"Err",0)</f>
        <v>0</v>
      </c>
      <c r="G10610" t="b">
        <f t="shared" si="499"/>
        <v>0</v>
      </c>
    </row>
    <row r="10611" spans="1:7" hidden="1" x14ac:dyDescent="0.25">
      <c r="A10611">
        <f t="shared" si="500"/>
        <v>295</v>
      </c>
      <c r="B10611">
        <f t="shared" si="501"/>
        <v>26</v>
      </c>
      <c r="C10611" t="str">
        <f>_xlfn.XLOOKUP(A10611,Table4[Lfd],Table4[idElementValue],"Err",0)</f>
        <v/>
      </c>
      <c r="D10611">
        <f t="shared" si="501"/>
        <v>26</v>
      </c>
      <c r="E10611">
        <f ca="1">OFFSET(ElementsDB!$AQ$2,SeriesSelection!A10611-1,SeriesSelection!B10611-1)</f>
        <v>0</v>
      </c>
      <c r="F10611">
        <f>_xlfn.XLOOKUP(A10611,Table4[Lfd],Table4[Periods],"Err",0)</f>
        <v>0</v>
      </c>
      <c r="G10611" t="b">
        <f t="shared" si="499"/>
        <v>0</v>
      </c>
    </row>
    <row r="10612" spans="1:7" hidden="1" x14ac:dyDescent="0.25">
      <c r="A10612">
        <f t="shared" si="500"/>
        <v>295</v>
      </c>
      <c r="B10612">
        <f t="shared" si="501"/>
        <v>27</v>
      </c>
      <c r="C10612" t="str">
        <f>_xlfn.XLOOKUP(A10612,Table4[Lfd],Table4[idElementValue],"Err",0)</f>
        <v/>
      </c>
      <c r="D10612">
        <f t="shared" si="501"/>
        <v>27</v>
      </c>
      <c r="E10612">
        <f ca="1">OFFSET(ElementsDB!$AQ$2,SeriesSelection!A10612-1,SeriesSelection!B10612-1)</f>
        <v>0</v>
      </c>
      <c r="F10612">
        <f>_xlfn.XLOOKUP(A10612,Table4[Lfd],Table4[Periods],"Err",0)</f>
        <v>0</v>
      </c>
      <c r="G10612" t="b">
        <f t="shared" si="499"/>
        <v>0</v>
      </c>
    </row>
    <row r="10613" spans="1:7" hidden="1" x14ac:dyDescent="0.25">
      <c r="A10613">
        <f t="shared" si="500"/>
        <v>295</v>
      </c>
      <c r="B10613">
        <f t="shared" si="501"/>
        <v>28</v>
      </c>
      <c r="C10613" t="str">
        <f>_xlfn.XLOOKUP(A10613,Table4[Lfd],Table4[idElementValue],"Err",0)</f>
        <v/>
      </c>
      <c r="D10613">
        <f t="shared" si="501"/>
        <v>28</v>
      </c>
      <c r="E10613">
        <f ca="1">OFFSET(ElementsDB!$AQ$2,SeriesSelection!A10613-1,SeriesSelection!B10613-1)</f>
        <v>0</v>
      </c>
      <c r="F10613">
        <f>_xlfn.XLOOKUP(A10613,Table4[Lfd],Table4[Periods],"Err",0)</f>
        <v>0</v>
      </c>
      <c r="G10613" t="b">
        <f t="shared" si="499"/>
        <v>0</v>
      </c>
    </row>
    <row r="10614" spans="1:7" hidden="1" x14ac:dyDescent="0.25">
      <c r="A10614">
        <f t="shared" si="500"/>
        <v>295</v>
      </c>
      <c r="B10614">
        <f t="shared" si="501"/>
        <v>29</v>
      </c>
      <c r="C10614" t="str">
        <f>_xlfn.XLOOKUP(A10614,Table4[Lfd],Table4[idElementValue],"Err",0)</f>
        <v/>
      </c>
      <c r="D10614">
        <f t="shared" si="501"/>
        <v>29</v>
      </c>
      <c r="E10614">
        <f ca="1">OFFSET(ElementsDB!$AQ$2,SeriesSelection!A10614-1,SeriesSelection!B10614-1)</f>
        <v>0</v>
      </c>
      <c r="F10614">
        <f>_xlfn.XLOOKUP(A10614,Table4[Lfd],Table4[Periods],"Err",0)</f>
        <v>0</v>
      </c>
      <c r="G10614" t="b">
        <f t="shared" si="499"/>
        <v>0</v>
      </c>
    </row>
    <row r="10615" spans="1:7" hidden="1" x14ac:dyDescent="0.25">
      <c r="A10615">
        <f t="shared" si="500"/>
        <v>295</v>
      </c>
      <c r="B10615">
        <f t="shared" si="501"/>
        <v>30</v>
      </c>
      <c r="C10615" t="str">
        <f>_xlfn.XLOOKUP(A10615,Table4[Lfd],Table4[idElementValue],"Err",0)</f>
        <v/>
      </c>
      <c r="D10615">
        <f t="shared" si="501"/>
        <v>30</v>
      </c>
      <c r="E10615">
        <f ca="1">OFFSET(ElementsDB!$AQ$2,SeriesSelection!A10615-1,SeriesSelection!B10615-1)</f>
        <v>0</v>
      </c>
      <c r="F10615">
        <f>_xlfn.XLOOKUP(A10615,Table4[Lfd],Table4[Periods],"Err",0)</f>
        <v>0</v>
      </c>
      <c r="G10615" t="b">
        <f t="shared" si="499"/>
        <v>0</v>
      </c>
    </row>
    <row r="10616" spans="1:7" hidden="1" x14ac:dyDescent="0.25">
      <c r="A10616">
        <f t="shared" si="500"/>
        <v>295</v>
      </c>
      <c r="B10616">
        <f t="shared" si="501"/>
        <v>31</v>
      </c>
      <c r="C10616" t="str">
        <f>_xlfn.XLOOKUP(A10616,Table4[Lfd],Table4[idElementValue],"Err",0)</f>
        <v/>
      </c>
      <c r="D10616">
        <f t="shared" si="501"/>
        <v>31</v>
      </c>
      <c r="E10616">
        <f ca="1">OFFSET(ElementsDB!$AQ$2,SeriesSelection!A10616-1,SeriesSelection!B10616-1)</f>
        <v>0</v>
      </c>
      <c r="F10616">
        <f>_xlfn.XLOOKUP(A10616,Table4[Lfd],Table4[Periods],"Err",0)</f>
        <v>0</v>
      </c>
      <c r="G10616" t="b">
        <f t="shared" si="499"/>
        <v>0</v>
      </c>
    </row>
    <row r="10617" spans="1:7" hidden="1" x14ac:dyDescent="0.25">
      <c r="A10617">
        <f t="shared" si="500"/>
        <v>295</v>
      </c>
      <c r="B10617">
        <f t="shared" si="501"/>
        <v>32</v>
      </c>
      <c r="C10617" t="str">
        <f>_xlfn.XLOOKUP(A10617,Table4[Lfd],Table4[idElementValue],"Err",0)</f>
        <v/>
      </c>
      <c r="D10617">
        <f t="shared" si="501"/>
        <v>32</v>
      </c>
      <c r="E10617">
        <f ca="1">OFFSET(ElementsDB!$AQ$2,SeriesSelection!A10617-1,SeriesSelection!B10617-1)</f>
        <v>0</v>
      </c>
      <c r="F10617">
        <f>_xlfn.XLOOKUP(A10617,Table4[Lfd],Table4[Periods],"Err",0)</f>
        <v>0</v>
      </c>
      <c r="G10617" t="b">
        <f t="shared" si="499"/>
        <v>0</v>
      </c>
    </row>
    <row r="10618" spans="1:7" hidden="1" x14ac:dyDescent="0.25">
      <c r="A10618">
        <f t="shared" si="500"/>
        <v>295</v>
      </c>
      <c r="B10618">
        <f t="shared" si="501"/>
        <v>33</v>
      </c>
      <c r="C10618" t="str">
        <f>_xlfn.XLOOKUP(A10618,Table4[Lfd],Table4[idElementValue],"Err",0)</f>
        <v/>
      </c>
      <c r="D10618">
        <f t="shared" si="501"/>
        <v>33</v>
      </c>
      <c r="E10618">
        <f ca="1">OFFSET(ElementsDB!$AQ$2,SeriesSelection!A10618-1,SeriesSelection!B10618-1)</f>
        <v>0</v>
      </c>
      <c r="F10618">
        <f>_xlfn.XLOOKUP(A10618,Table4[Lfd],Table4[Periods],"Err",0)</f>
        <v>0</v>
      </c>
      <c r="G10618" t="b">
        <f t="shared" si="499"/>
        <v>0</v>
      </c>
    </row>
    <row r="10619" spans="1:7" hidden="1" x14ac:dyDescent="0.25">
      <c r="A10619">
        <f t="shared" si="500"/>
        <v>295</v>
      </c>
      <c r="B10619">
        <f t="shared" si="501"/>
        <v>34</v>
      </c>
      <c r="C10619" t="str">
        <f>_xlfn.XLOOKUP(A10619,Table4[Lfd],Table4[idElementValue],"Err",0)</f>
        <v/>
      </c>
      <c r="D10619">
        <f t="shared" si="501"/>
        <v>34</v>
      </c>
      <c r="E10619">
        <f ca="1">OFFSET(ElementsDB!$AQ$2,SeriesSelection!A10619-1,SeriesSelection!B10619-1)</f>
        <v>0</v>
      </c>
      <c r="F10619">
        <f>_xlfn.XLOOKUP(A10619,Table4[Lfd],Table4[Periods],"Err",0)</f>
        <v>0</v>
      </c>
      <c r="G10619" t="b">
        <f t="shared" si="499"/>
        <v>0</v>
      </c>
    </row>
    <row r="10620" spans="1:7" hidden="1" x14ac:dyDescent="0.25">
      <c r="A10620">
        <f t="shared" si="500"/>
        <v>295</v>
      </c>
      <c r="B10620">
        <f t="shared" si="501"/>
        <v>35</v>
      </c>
      <c r="C10620" t="str">
        <f>_xlfn.XLOOKUP(A10620,Table4[Lfd],Table4[idElementValue],"Err",0)</f>
        <v/>
      </c>
      <c r="D10620">
        <f t="shared" si="501"/>
        <v>35</v>
      </c>
      <c r="E10620">
        <f ca="1">OFFSET(ElementsDB!$AQ$2,SeriesSelection!A10620-1,SeriesSelection!B10620-1)</f>
        <v>0</v>
      </c>
      <c r="F10620">
        <f>_xlfn.XLOOKUP(A10620,Table4[Lfd],Table4[Periods],"Err",0)</f>
        <v>0</v>
      </c>
      <c r="G10620" t="b">
        <f t="shared" si="499"/>
        <v>0</v>
      </c>
    </row>
    <row r="10621" spans="1:7" hidden="1" x14ac:dyDescent="0.25">
      <c r="A10621">
        <f t="shared" si="500"/>
        <v>295</v>
      </c>
      <c r="B10621">
        <f t="shared" si="501"/>
        <v>36</v>
      </c>
      <c r="C10621" t="str">
        <f>_xlfn.XLOOKUP(A10621,Table4[Lfd],Table4[idElementValue],"Err",0)</f>
        <v/>
      </c>
      <c r="D10621">
        <f t="shared" si="501"/>
        <v>36</v>
      </c>
      <c r="E10621">
        <f ca="1">OFFSET(ElementsDB!$AQ$2,SeriesSelection!A10621-1,SeriesSelection!B10621-1)</f>
        <v>0</v>
      </c>
      <c r="F10621">
        <f>_xlfn.XLOOKUP(A10621,Table4[Lfd],Table4[Periods],"Err",0)</f>
        <v>0</v>
      </c>
      <c r="G10621" t="b">
        <f t="shared" si="499"/>
        <v>0</v>
      </c>
    </row>
    <row r="10622" spans="1:7" hidden="1" x14ac:dyDescent="0.25">
      <c r="A10622">
        <f t="shared" si="500"/>
        <v>296</v>
      </c>
      <c r="B10622">
        <f t="shared" si="501"/>
        <v>1</v>
      </c>
      <c r="C10622" t="str">
        <f>_xlfn.XLOOKUP(A10622,Table4[Lfd],Table4[idElementValue],"Err",0)</f>
        <v/>
      </c>
      <c r="D10622">
        <f t="shared" si="501"/>
        <v>1</v>
      </c>
      <c r="E10622">
        <f ca="1">OFFSET(ElementsDB!$AQ$2,SeriesSelection!A10622-1,SeriesSelection!B10622-1)</f>
        <v>0</v>
      </c>
      <c r="F10622">
        <f>_xlfn.XLOOKUP(A10622,Table4[Lfd],Table4[Periods],"Err",0)</f>
        <v>0</v>
      </c>
      <c r="G10622" t="b">
        <f t="shared" si="499"/>
        <v>0</v>
      </c>
    </row>
    <row r="10623" spans="1:7" hidden="1" x14ac:dyDescent="0.25">
      <c r="A10623">
        <f t="shared" si="500"/>
        <v>296</v>
      </c>
      <c r="B10623">
        <f t="shared" si="501"/>
        <v>2</v>
      </c>
      <c r="C10623" t="str">
        <f>_xlfn.XLOOKUP(A10623,Table4[Lfd],Table4[idElementValue],"Err",0)</f>
        <v/>
      </c>
      <c r="D10623">
        <f t="shared" si="501"/>
        <v>2</v>
      </c>
      <c r="E10623">
        <f ca="1">OFFSET(ElementsDB!$AQ$2,SeriesSelection!A10623-1,SeriesSelection!B10623-1)</f>
        <v>0</v>
      </c>
      <c r="F10623">
        <f>_xlfn.XLOOKUP(A10623,Table4[Lfd],Table4[Periods],"Err",0)</f>
        <v>0</v>
      </c>
      <c r="G10623" t="b">
        <f t="shared" si="499"/>
        <v>0</v>
      </c>
    </row>
    <row r="10624" spans="1:7" hidden="1" x14ac:dyDescent="0.25">
      <c r="A10624">
        <f t="shared" si="500"/>
        <v>296</v>
      </c>
      <c r="B10624">
        <f t="shared" si="501"/>
        <v>3</v>
      </c>
      <c r="C10624" t="str">
        <f>_xlfn.XLOOKUP(A10624,Table4[Lfd],Table4[idElementValue],"Err",0)</f>
        <v/>
      </c>
      <c r="D10624">
        <f t="shared" si="501"/>
        <v>3</v>
      </c>
      <c r="E10624">
        <f ca="1">OFFSET(ElementsDB!$AQ$2,SeriesSelection!A10624-1,SeriesSelection!B10624-1)</f>
        <v>0</v>
      </c>
      <c r="F10624">
        <f>_xlfn.XLOOKUP(A10624,Table4[Lfd],Table4[Periods],"Err",0)</f>
        <v>0</v>
      </c>
      <c r="G10624" t="b">
        <f t="shared" si="499"/>
        <v>0</v>
      </c>
    </row>
    <row r="10625" spans="1:7" hidden="1" x14ac:dyDescent="0.25">
      <c r="A10625">
        <f t="shared" si="500"/>
        <v>296</v>
      </c>
      <c r="B10625">
        <f t="shared" si="501"/>
        <v>4</v>
      </c>
      <c r="C10625" t="str">
        <f>_xlfn.XLOOKUP(A10625,Table4[Lfd],Table4[idElementValue],"Err",0)</f>
        <v/>
      </c>
      <c r="D10625">
        <f t="shared" si="501"/>
        <v>4</v>
      </c>
      <c r="E10625">
        <f ca="1">OFFSET(ElementsDB!$AQ$2,SeriesSelection!A10625-1,SeriesSelection!B10625-1)</f>
        <v>0</v>
      </c>
      <c r="F10625">
        <f>_xlfn.XLOOKUP(A10625,Table4[Lfd],Table4[Periods],"Err",0)</f>
        <v>0</v>
      </c>
      <c r="G10625" t="b">
        <f t="shared" si="499"/>
        <v>0</v>
      </c>
    </row>
    <row r="10626" spans="1:7" hidden="1" x14ac:dyDescent="0.25">
      <c r="A10626">
        <f t="shared" si="500"/>
        <v>296</v>
      </c>
      <c r="B10626">
        <f t="shared" si="501"/>
        <v>5</v>
      </c>
      <c r="C10626" t="str">
        <f>_xlfn.XLOOKUP(A10626,Table4[Lfd],Table4[idElementValue],"Err",0)</f>
        <v/>
      </c>
      <c r="D10626">
        <f t="shared" si="501"/>
        <v>5</v>
      </c>
      <c r="E10626">
        <f ca="1">OFFSET(ElementsDB!$AQ$2,SeriesSelection!A10626-1,SeriesSelection!B10626-1)</f>
        <v>0</v>
      </c>
      <c r="F10626">
        <f>_xlfn.XLOOKUP(A10626,Table4[Lfd],Table4[Periods],"Err",0)</f>
        <v>0</v>
      </c>
      <c r="G10626" t="b">
        <f t="shared" ref="G10626:G10689" si="502">(D10626&lt;=F10626)</f>
        <v>0</v>
      </c>
    </row>
    <row r="10627" spans="1:7" hidden="1" x14ac:dyDescent="0.25">
      <c r="A10627">
        <f t="shared" si="500"/>
        <v>296</v>
      </c>
      <c r="B10627">
        <f t="shared" si="501"/>
        <v>6</v>
      </c>
      <c r="C10627" t="str">
        <f>_xlfn.XLOOKUP(A10627,Table4[Lfd],Table4[idElementValue],"Err",0)</f>
        <v/>
      </c>
      <c r="D10627">
        <f t="shared" si="501"/>
        <v>6</v>
      </c>
      <c r="E10627">
        <f ca="1">OFFSET(ElementsDB!$AQ$2,SeriesSelection!A10627-1,SeriesSelection!B10627-1)</f>
        <v>0</v>
      </c>
      <c r="F10627">
        <f>_xlfn.XLOOKUP(A10627,Table4[Lfd],Table4[Periods],"Err",0)</f>
        <v>0</v>
      </c>
      <c r="G10627" t="b">
        <f t="shared" si="502"/>
        <v>0</v>
      </c>
    </row>
    <row r="10628" spans="1:7" hidden="1" x14ac:dyDescent="0.25">
      <c r="A10628">
        <f t="shared" si="500"/>
        <v>296</v>
      </c>
      <c r="B10628">
        <f t="shared" si="501"/>
        <v>7</v>
      </c>
      <c r="C10628" t="str">
        <f>_xlfn.XLOOKUP(A10628,Table4[Lfd],Table4[idElementValue],"Err",0)</f>
        <v/>
      </c>
      <c r="D10628">
        <f t="shared" si="501"/>
        <v>7</v>
      </c>
      <c r="E10628">
        <f ca="1">OFFSET(ElementsDB!$AQ$2,SeriesSelection!A10628-1,SeriesSelection!B10628-1)</f>
        <v>0</v>
      </c>
      <c r="F10628">
        <f>_xlfn.XLOOKUP(A10628,Table4[Lfd],Table4[Periods],"Err",0)</f>
        <v>0</v>
      </c>
      <c r="G10628" t="b">
        <f t="shared" si="502"/>
        <v>0</v>
      </c>
    </row>
    <row r="10629" spans="1:7" hidden="1" x14ac:dyDescent="0.25">
      <c r="A10629">
        <f t="shared" si="500"/>
        <v>296</v>
      </c>
      <c r="B10629">
        <f t="shared" si="501"/>
        <v>8</v>
      </c>
      <c r="C10629" t="str">
        <f>_xlfn.XLOOKUP(A10629,Table4[Lfd],Table4[idElementValue],"Err",0)</f>
        <v/>
      </c>
      <c r="D10629">
        <f t="shared" si="501"/>
        <v>8</v>
      </c>
      <c r="E10629">
        <f ca="1">OFFSET(ElementsDB!$AQ$2,SeriesSelection!A10629-1,SeriesSelection!B10629-1)</f>
        <v>0</v>
      </c>
      <c r="F10629">
        <f>_xlfn.XLOOKUP(A10629,Table4[Lfd],Table4[Periods],"Err",0)</f>
        <v>0</v>
      </c>
      <c r="G10629" t="b">
        <f t="shared" si="502"/>
        <v>0</v>
      </c>
    </row>
    <row r="10630" spans="1:7" hidden="1" x14ac:dyDescent="0.25">
      <c r="A10630">
        <f t="shared" si="500"/>
        <v>296</v>
      </c>
      <c r="B10630">
        <f t="shared" si="501"/>
        <v>9</v>
      </c>
      <c r="C10630" t="str">
        <f>_xlfn.XLOOKUP(A10630,Table4[Lfd],Table4[idElementValue],"Err",0)</f>
        <v/>
      </c>
      <c r="D10630">
        <f t="shared" si="501"/>
        <v>9</v>
      </c>
      <c r="E10630">
        <f ca="1">OFFSET(ElementsDB!$AQ$2,SeriesSelection!A10630-1,SeriesSelection!B10630-1)</f>
        <v>0</v>
      </c>
      <c r="F10630">
        <f>_xlfn.XLOOKUP(A10630,Table4[Lfd],Table4[Periods],"Err",0)</f>
        <v>0</v>
      </c>
      <c r="G10630" t="b">
        <f t="shared" si="502"/>
        <v>0</v>
      </c>
    </row>
    <row r="10631" spans="1:7" hidden="1" x14ac:dyDescent="0.25">
      <c r="A10631">
        <f t="shared" si="500"/>
        <v>296</v>
      </c>
      <c r="B10631">
        <f t="shared" si="501"/>
        <v>10</v>
      </c>
      <c r="C10631" t="str">
        <f>_xlfn.XLOOKUP(A10631,Table4[Lfd],Table4[idElementValue],"Err",0)</f>
        <v/>
      </c>
      <c r="D10631">
        <f t="shared" si="501"/>
        <v>10</v>
      </c>
      <c r="E10631">
        <f ca="1">OFFSET(ElementsDB!$AQ$2,SeriesSelection!A10631-1,SeriesSelection!B10631-1)</f>
        <v>0</v>
      </c>
      <c r="F10631">
        <f>_xlfn.XLOOKUP(A10631,Table4[Lfd],Table4[Periods],"Err",0)</f>
        <v>0</v>
      </c>
      <c r="G10631" t="b">
        <f t="shared" si="502"/>
        <v>0</v>
      </c>
    </row>
    <row r="10632" spans="1:7" hidden="1" x14ac:dyDescent="0.25">
      <c r="A10632">
        <f t="shared" si="500"/>
        <v>296</v>
      </c>
      <c r="B10632">
        <f t="shared" si="501"/>
        <v>11</v>
      </c>
      <c r="C10632" t="str">
        <f>_xlfn.XLOOKUP(A10632,Table4[Lfd],Table4[idElementValue],"Err",0)</f>
        <v/>
      </c>
      <c r="D10632">
        <f t="shared" si="501"/>
        <v>11</v>
      </c>
      <c r="E10632">
        <f ca="1">OFFSET(ElementsDB!$AQ$2,SeriesSelection!A10632-1,SeriesSelection!B10632-1)</f>
        <v>0</v>
      </c>
      <c r="F10632">
        <f>_xlfn.XLOOKUP(A10632,Table4[Lfd],Table4[Periods],"Err",0)</f>
        <v>0</v>
      </c>
      <c r="G10632" t="b">
        <f t="shared" si="502"/>
        <v>0</v>
      </c>
    </row>
    <row r="10633" spans="1:7" hidden="1" x14ac:dyDescent="0.25">
      <c r="A10633">
        <f t="shared" si="500"/>
        <v>296</v>
      </c>
      <c r="B10633">
        <f t="shared" si="501"/>
        <v>12</v>
      </c>
      <c r="C10633" t="str">
        <f>_xlfn.XLOOKUP(A10633,Table4[Lfd],Table4[idElementValue],"Err",0)</f>
        <v/>
      </c>
      <c r="D10633">
        <f t="shared" si="501"/>
        <v>12</v>
      </c>
      <c r="E10633">
        <f ca="1">OFFSET(ElementsDB!$AQ$2,SeriesSelection!A10633-1,SeriesSelection!B10633-1)</f>
        <v>0</v>
      </c>
      <c r="F10633">
        <f>_xlfn.XLOOKUP(A10633,Table4[Lfd],Table4[Periods],"Err",0)</f>
        <v>0</v>
      </c>
      <c r="G10633" t="b">
        <f t="shared" si="502"/>
        <v>0</v>
      </c>
    </row>
    <row r="10634" spans="1:7" hidden="1" x14ac:dyDescent="0.25">
      <c r="A10634">
        <f t="shared" si="500"/>
        <v>296</v>
      </c>
      <c r="B10634">
        <f t="shared" si="501"/>
        <v>13</v>
      </c>
      <c r="C10634" t="str">
        <f>_xlfn.XLOOKUP(A10634,Table4[Lfd],Table4[idElementValue],"Err",0)</f>
        <v/>
      </c>
      <c r="D10634">
        <f t="shared" si="501"/>
        <v>13</v>
      </c>
      <c r="E10634">
        <f ca="1">OFFSET(ElementsDB!$AQ$2,SeriesSelection!A10634-1,SeriesSelection!B10634-1)</f>
        <v>0</v>
      </c>
      <c r="F10634">
        <f>_xlfn.XLOOKUP(A10634,Table4[Lfd],Table4[Periods],"Err",0)</f>
        <v>0</v>
      </c>
      <c r="G10634" t="b">
        <f t="shared" si="502"/>
        <v>0</v>
      </c>
    </row>
    <row r="10635" spans="1:7" hidden="1" x14ac:dyDescent="0.25">
      <c r="A10635">
        <f t="shared" si="500"/>
        <v>296</v>
      </c>
      <c r="B10635">
        <f t="shared" si="501"/>
        <v>14</v>
      </c>
      <c r="C10635" t="str">
        <f>_xlfn.XLOOKUP(A10635,Table4[Lfd],Table4[idElementValue],"Err",0)</f>
        <v/>
      </c>
      <c r="D10635">
        <f t="shared" si="501"/>
        <v>14</v>
      </c>
      <c r="E10635">
        <f ca="1">OFFSET(ElementsDB!$AQ$2,SeriesSelection!A10635-1,SeriesSelection!B10635-1)</f>
        <v>0</v>
      </c>
      <c r="F10635">
        <f>_xlfn.XLOOKUP(A10635,Table4[Lfd],Table4[Periods],"Err",0)</f>
        <v>0</v>
      </c>
      <c r="G10635" t="b">
        <f t="shared" si="502"/>
        <v>0</v>
      </c>
    </row>
    <row r="10636" spans="1:7" hidden="1" x14ac:dyDescent="0.25">
      <c r="A10636">
        <f t="shared" si="500"/>
        <v>296</v>
      </c>
      <c r="B10636">
        <f t="shared" si="501"/>
        <v>15</v>
      </c>
      <c r="C10636" t="str">
        <f>_xlfn.XLOOKUP(A10636,Table4[Lfd],Table4[idElementValue],"Err",0)</f>
        <v/>
      </c>
      <c r="D10636">
        <f t="shared" si="501"/>
        <v>15</v>
      </c>
      <c r="E10636">
        <f ca="1">OFFSET(ElementsDB!$AQ$2,SeriesSelection!A10636-1,SeriesSelection!B10636-1)</f>
        <v>0</v>
      </c>
      <c r="F10636">
        <f>_xlfn.XLOOKUP(A10636,Table4[Lfd],Table4[Periods],"Err",0)</f>
        <v>0</v>
      </c>
      <c r="G10636" t="b">
        <f t="shared" si="502"/>
        <v>0</v>
      </c>
    </row>
    <row r="10637" spans="1:7" hidden="1" x14ac:dyDescent="0.25">
      <c r="A10637">
        <f t="shared" si="500"/>
        <v>296</v>
      </c>
      <c r="B10637">
        <f t="shared" si="501"/>
        <v>16</v>
      </c>
      <c r="C10637" t="str">
        <f>_xlfn.XLOOKUP(A10637,Table4[Lfd],Table4[idElementValue],"Err",0)</f>
        <v/>
      </c>
      <c r="D10637">
        <f t="shared" si="501"/>
        <v>16</v>
      </c>
      <c r="E10637">
        <f ca="1">OFFSET(ElementsDB!$AQ$2,SeriesSelection!A10637-1,SeriesSelection!B10637-1)</f>
        <v>0</v>
      </c>
      <c r="F10637">
        <f>_xlfn.XLOOKUP(A10637,Table4[Lfd],Table4[Periods],"Err",0)</f>
        <v>0</v>
      </c>
      <c r="G10637" t="b">
        <f t="shared" si="502"/>
        <v>0</v>
      </c>
    </row>
    <row r="10638" spans="1:7" hidden="1" x14ac:dyDescent="0.25">
      <c r="A10638">
        <f t="shared" si="500"/>
        <v>296</v>
      </c>
      <c r="B10638">
        <f t="shared" si="501"/>
        <v>17</v>
      </c>
      <c r="C10638" t="str">
        <f>_xlfn.XLOOKUP(A10638,Table4[Lfd],Table4[idElementValue],"Err",0)</f>
        <v/>
      </c>
      <c r="D10638">
        <f t="shared" si="501"/>
        <v>17</v>
      </c>
      <c r="E10638">
        <f ca="1">OFFSET(ElementsDB!$AQ$2,SeriesSelection!A10638-1,SeriesSelection!B10638-1)</f>
        <v>0</v>
      </c>
      <c r="F10638">
        <f>_xlfn.XLOOKUP(A10638,Table4[Lfd],Table4[Periods],"Err",0)</f>
        <v>0</v>
      </c>
      <c r="G10638" t="b">
        <f t="shared" si="502"/>
        <v>0</v>
      </c>
    </row>
    <row r="10639" spans="1:7" hidden="1" x14ac:dyDescent="0.25">
      <c r="A10639">
        <f t="shared" si="500"/>
        <v>296</v>
      </c>
      <c r="B10639">
        <f t="shared" si="501"/>
        <v>18</v>
      </c>
      <c r="C10639" t="str">
        <f>_xlfn.XLOOKUP(A10639,Table4[Lfd],Table4[idElementValue],"Err",0)</f>
        <v/>
      </c>
      <c r="D10639">
        <f t="shared" si="501"/>
        <v>18</v>
      </c>
      <c r="E10639">
        <f ca="1">OFFSET(ElementsDB!$AQ$2,SeriesSelection!A10639-1,SeriesSelection!B10639-1)</f>
        <v>0</v>
      </c>
      <c r="F10639">
        <f>_xlfn.XLOOKUP(A10639,Table4[Lfd],Table4[Periods],"Err",0)</f>
        <v>0</v>
      </c>
      <c r="G10639" t="b">
        <f t="shared" si="502"/>
        <v>0</v>
      </c>
    </row>
    <row r="10640" spans="1:7" hidden="1" x14ac:dyDescent="0.25">
      <c r="A10640">
        <f t="shared" ref="A10640:A10703" si="503">IF(B10640=1,A10639+1,A10639)</f>
        <v>296</v>
      </c>
      <c r="B10640">
        <f t="shared" ref="B10640:D10703" si="504">IF(B10639=36,1,B10639+1)</f>
        <v>19</v>
      </c>
      <c r="C10640" t="str">
        <f>_xlfn.XLOOKUP(A10640,Table4[Lfd],Table4[idElementValue],"Err",0)</f>
        <v/>
      </c>
      <c r="D10640">
        <f t="shared" si="504"/>
        <v>19</v>
      </c>
      <c r="E10640">
        <f ca="1">OFFSET(ElementsDB!$AQ$2,SeriesSelection!A10640-1,SeriesSelection!B10640-1)</f>
        <v>0</v>
      </c>
      <c r="F10640">
        <f>_xlfn.XLOOKUP(A10640,Table4[Lfd],Table4[Periods],"Err",0)</f>
        <v>0</v>
      </c>
      <c r="G10640" t="b">
        <f t="shared" si="502"/>
        <v>0</v>
      </c>
    </row>
    <row r="10641" spans="1:7" hidden="1" x14ac:dyDescent="0.25">
      <c r="A10641">
        <f t="shared" si="503"/>
        <v>296</v>
      </c>
      <c r="B10641">
        <f t="shared" si="504"/>
        <v>20</v>
      </c>
      <c r="C10641" t="str">
        <f>_xlfn.XLOOKUP(A10641,Table4[Lfd],Table4[idElementValue],"Err",0)</f>
        <v/>
      </c>
      <c r="D10641">
        <f t="shared" si="504"/>
        <v>20</v>
      </c>
      <c r="E10641">
        <f ca="1">OFFSET(ElementsDB!$AQ$2,SeriesSelection!A10641-1,SeriesSelection!B10641-1)</f>
        <v>0</v>
      </c>
      <c r="F10641">
        <f>_xlfn.XLOOKUP(A10641,Table4[Lfd],Table4[Periods],"Err",0)</f>
        <v>0</v>
      </c>
      <c r="G10641" t="b">
        <f t="shared" si="502"/>
        <v>0</v>
      </c>
    </row>
    <row r="10642" spans="1:7" hidden="1" x14ac:dyDescent="0.25">
      <c r="A10642">
        <f t="shared" si="503"/>
        <v>296</v>
      </c>
      <c r="B10642">
        <f t="shared" si="504"/>
        <v>21</v>
      </c>
      <c r="C10642" t="str">
        <f>_xlfn.XLOOKUP(A10642,Table4[Lfd],Table4[idElementValue],"Err",0)</f>
        <v/>
      </c>
      <c r="D10642">
        <f t="shared" si="504"/>
        <v>21</v>
      </c>
      <c r="E10642">
        <f ca="1">OFFSET(ElementsDB!$AQ$2,SeriesSelection!A10642-1,SeriesSelection!B10642-1)</f>
        <v>0</v>
      </c>
      <c r="F10642">
        <f>_xlfn.XLOOKUP(A10642,Table4[Lfd],Table4[Periods],"Err",0)</f>
        <v>0</v>
      </c>
      <c r="G10642" t="b">
        <f t="shared" si="502"/>
        <v>0</v>
      </c>
    </row>
    <row r="10643" spans="1:7" hidden="1" x14ac:dyDescent="0.25">
      <c r="A10643">
        <f t="shared" si="503"/>
        <v>296</v>
      </c>
      <c r="B10643">
        <f t="shared" si="504"/>
        <v>22</v>
      </c>
      <c r="C10643" t="str">
        <f>_xlfn.XLOOKUP(A10643,Table4[Lfd],Table4[idElementValue],"Err",0)</f>
        <v/>
      </c>
      <c r="D10643">
        <f t="shared" si="504"/>
        <v>22</v>
      </c>
      <c r="E10643">
        <f ca="1">OFFSET(ElementsDB!$AQ$2,SeriesSelection!A10643-1,SeriesSelection!B10643-1)</f>
        <v>0</v>
      </c>
      <c r="F10643">
        <f>_xlfn.XLOOKUP(A10643,Table4[Lfd],Table4[Periods],"Err",0)</f>
        <v>0</v>
      </c>
      <c r="G10643" t="b">
        <f t="shared" si="502"/>
        <v>0</v>
      </c>
    </row>
    <row r="10644" spans="1:7" hidden="1" x14ac:dyDescent="0.25">
      <c r="A10644">
        <f t="shared" si="503"/>
        <v>296</v>
      </c>
      <c r="B10644">
        <f t="shared" si="504"/>
        <v>23</v>
      </c>
      <c r="C10644" t="str">
        <f>_xlfn.XLOOKUP(A10644,Table4[Lfd],Table4[idElementValue],"Err",0)</f>
        <v/>
      </c>
      <c r="D10644">
        <f t="shared" si="504"/>
        <v>23</v>
      </c>
      <c r="E10644">
        <f ca="1">OFFSET(ElementsDB!$AQ$2,SeriesSelection!A10644-1,SeriesSelection!B10644-1)</f>
        <v>0</v>
      </c>
      <c r="F10644">
        <f>_xlfn.XLOOKUP(A10644,Table4[Lfd],Table4[Periods],"Err",0)</f>
        <v>0</v>
      </c>
      <c r="G10644" t="b">
        <f t="shared" si="502"/>
        <v>0</v>
      </c>
    </row>
    <row r="10645" spans="1:7" hidden="1" x14ac:dyDescent="0.25">
      <c r="A10645">
        <f t="shared" si="503"/>
        <v>296</v>
      </c>
      <c r="B10645">
        <f t="shared" si="504"/>
        <v>24</v>
      </c>
      <c r="C10645" t="str">
        <f>_xlfn.XLOOKUP(A10645,Table4[Lfd],Table4[idElementValue],"Err",0)</f>
        <v/>
      </c>
      <c r="D10645">
        <f t="shared" si="504"/>
        <v>24</v>
      </c>
      <c r="E10645">
        <f ca="1">OFFSET(ElementsDB!$AQ$2,SeriesSelection!A10645-1,SeriesSelection!B10645-1)</f>
        <v>0</v>
      </c>
      <c r="F10645">
        <f>_xlfn.XLOOKUP(A10645,Table4[Lfd],Table4[Periods],"Err",0)</f>
        <v>0</v>
      </c>
      <c r="G10645" t="b">
        <f t="shared" si="502"/>
        <v>0</v>
      </c>
    </row>
    <row r="10646" spans="1:7" hidden="1" x14ac:dyDescent="0.25">
      <c r="A10646">
        <f t="shared" si="503"/>
        <v>296</v>
      </c>
      <c r="B10646">
        <f t="shared" si="504"/>
        <v>25</v>
      </c>
      <c r="C10646" t="str">
        <f>_xlfn.XLOOKUP(A10646,Table4[Lfd],Table4[idElementValue],"Err",0)</f>
        <v/>
      </c>
      <c r="D10646">
        <f t="shared" si="504"/>
        <v>25</v>
      </c>
      <c r="E10646">
        <f ca="1">OFFSET(ElementsDB!$AQ$2,SeriesSelection!A10646-1,SeriesSelection!B10646-1)</f>
        <v>0</v>
      </c>
      <c r="F10646">
        <f>_xlfn.XLOOKUP(A10646,Table4[Lfd],Table4[Periods],"Err",0)</f>
        <v>0</v>
      </c>
      <c r="G10646" t="b">
        <f t="shared" si="502"/>
        <v>0</v>
      </c>
    </row>
    <row r="10647" spans="1:7" hidden="1" x14ac:dyDescent="0.25">
      <c r="A10647">
        <f t="shared" si="503"/>
        <v>296</v>
      </c>
      <c r="B10647">
        <f t="shared" si="504"/>
        <v>26</v>
      </c>
      <c r="C10647" t="str">
        <f>_xlfn.XLOOKUP(A10647,Table4[Lfd],Table4[idElementValue],"Err",0)</f>
        <v/>
      </c>
      <c r="D10647">
        <f t="shared" si="504"/>
        <v>26</v>
      </c>
      <c r="E10647">
        <f ca="1">OFFSET(ElementsDB!$AQ$2,SeriesSelection!A10647-1,SeriesSelection!B10647-1)</f>
        <v>0</v>
      </c>
      <c r="F10647">
        <f>_xlfn.XLOOKUP(A10647,Table4[Lfd],Table4[Periods],"Err",0)</f>
        <v>0</v>
      </c>
      <c r="G10647" t="b">
        <f t="shared" si="502"/>
        <v>0</v>
      </c>
    </row>
    <row r="10648" spans="1:7" hidden="1" x14ac:dyDescent="0.25">
      <c r="A10648">
        <f t="shared" si="503"/>
        <v>296</v>
      </c>
      <c r="B10648">
        <f t="shared" si="504"/>
        <v>27</v>
      </c>
      <c r="C10648" t="str">
        <f>_xlfn.XLOOKUP(A10648,Table4[Lfd],Table4[idElementValue],"Err",0)</f>
        <v/>
      </c>
      <c r="D10648">
        <f t="shared" si="504"/>
        <v>27</v>
      </c>
      <c r="E10648">
        <f ca="1">OFFSET(ElementsDB!$AQ$2,SeriesSelection!A10648-1,SeriesSelection!B10648-1)</f>
        <v>0</v>
      </c>
      <c r="F10648">
        <f>_xlfn.XLOOKUP(A10648,Table4[Lfd],Table4[Periods],"Err",0)</f>
        <v>0</v>
      </c>
      <c r="G10648" t="b">
        <f t="shared" si="502"/>
        <v>0</v>
      </c>
    </row>
    <row r="10649" spans="1:7" hidden="1" x14ac:dyDescent="0.25">
      <c r="A10649">
        <f t="shared" si="503"/>
        <v>296</v>
      </c>
      <c r="B10649">
        <f t="shared" si="504"/>
        <v>28</v>
      </c>
      <c r="C10649" t="str">
        <f>_xlfn.XLOOKUP(A10649,Table4[Lfd],Table4[idElementValue],"Err",0)</f>
        <v/>
      </c>
      <c r="D10649">
        <f t="shared" si="504"/>
        <v>28</v>
      </c>
      <c r="E10649">
        <f ca="1">OFFSET(ElementsDB!$AQ$2,SeriesSelection!A10649-1,SeriesSelection!B10649-1)</f>
        <v>0</v>
      </c>
      <c r="F10649">
        <f>_xlfn.XLOOKUP(A10649,Table4[Lfd],Table4[Periods],"Err",0)</f>
        <v>0</v>
      </c>
      <c r="G10649" t="b">
        <f t="shared" si="502"/>
        <v>0</v>
      </c>
    </row>
    <row r="10650" spans="1:7" hidden="1" x14ac:dyDescent="0.25">
      <c r="A10650">
        <f t="shared" si="503"/>
        <v>296</v>
      </c>
      <c r="B10650">
        <f t="shared" si="504"/>
        <v>29</v>
      </c>
      <c r="C10650" t="str">
        <f>_xlfn.XLOOKUP(A10650,Table4[Lfd],Table4[idElementValue],"Err",0)</f>
        <v/>
      </c>
      <c r="D10650">
        <f t="shared" si="504"/>
        <v>29</v>
      </c>
      <c r="E10650">
        <f ca="1">OFFSET(ElementsDB!$AQ$2,SeriesSelection!A10650-1,SeriesSelection!B10650-1)</f>
        <v>0</v>
      </c>
      <c r="F10650">
        <f>_xlfn.XLOOKUP(A10650,Table4[Lfd],Table4[Periods],"Err",0)</f>
        <v>0</v>
      </c>
      <c r="G10650" t="b">
        <f t="shared" si="502"/>
        <v>0</v>
      </c>
    </row>
    <row r="10651" spans="1:7" hidden="1" x14ac:dyDescent="0.25">
      <c r="A10651">
        <f t="shared" si="503"/>
        <v>296</v>
      </c>
      <c r="B10651">
        <f t="shared" si="504"/>
        <v>30</v>
      </c>
      <c r="C10651" t="str">
        <f>_xlfn.XLOOKUP(A10651,Table4[Lfd],Table4[idElementValue],"Err",0)</f>
        <v/>
      </c>
      <c r="D10651">
        <f t="shared" si="504"/>
        <v>30</v>
      </c>
      <c r="E10651">
        <f ca="1">OFFSET(ElementsDB!$AQ$2,SeriesSelection!A10651-1,SeriesSelection!B10651-1)</f>
        <v>0</v>
      </c>
      <c r="F10651">
        <f>_xlfn.XLOOKUP(A10651,Table4[Lfd],Table4[Periods],"Err",0)</f>
        <v>0</v>
      </c>
      <c r="G10651" t="b">
        <f t="shared" si="502"/>
        <v>0</v>
      </c>
    </row>
    <row r="10652" spans="1:7" hidden="1" x14ac:dyDescent="0.25">
      <c r="A10652">
        <f t="shared" si="503"/>
        <v>296</v>
      </c>
      <c r="B10652">
        <f t="shared" si="504"/>
        <v>31</v>
      </c>
      <c r="C10652" t="str">
        <f>_xlfn.XLOOKUP(A10652,Table4[Lfd],Table4[idElementValue],"Err",0)</f>
        <v/>
      </c>
      <c r="D10652">
        <f t="shared" si="504"/>
        <v>31</v>
      </c>
      <c r="E10652">
        <f ca="1">OFFSET(ElementsDB!$AQ$2,SeriesSelection!A10652-1,SeriesSelection!B10652-1)</f>
        <v>0</v>
      </c>
      <c r="F10652">
        <f>_xlfn.XLOOKUP(A10652,Table4[Lfd],Table4[Periods],"Err",0)</f>
        <v>0</v>
      </c>
      <c r="G10652" t="b">
        <f t="shared" si="502"/>
        <v>0</v>
      </c>
    </row>
    <row r="10653" spans="1:7" hidden="1" x14ac:dyDescent="0.25">
      <c r="A10653">
        <f t="shared" si="503"/>
        <v>296</v>
      </c>
      <c r="B10653">
        <f t="shared" si="504"/>
        <v>32</v>
      </c>
      <c r="C10653" t="str">
        <f>_xlfn.XLOOKUP(A10653,Table4[Lfd],Table4[idElementValue],"Err",0)</f>
        <v/>
      </c>
      <c r="D10653">
        <f t="shared" si="504"/>
        <v>32</v>
      </c>
      <c r="E10653">
        <f ca="1">OFFSET(ElementsDB!$AQ$2,SeriesSelection!A10653-1,SeriesSelection!B10653-1)</f>
        <v>0</v>
      </c>
      <c r="F10653">
        <f>_xlfn.XLOOKUP(A10653,Table4[Lfd],Table4[Periods],"Err",0)</f>
        <v>0</v>
      </c>
      <c r="G10653" t="b">
        <f t="shared" si="502"/>
        <v>0</v>
      </c>
    </row>
    <row r="10654" spans="1:7" hidden="1" x14ac:dyDescent="0.25">
      <c r="A10654">
        <f t="shared" si="503"/>
        <v>296</v>
      </c>
      <c r="B10654">
        <f t="shared" si="504"/>
        <v>33</v>
      </c>
      <c r="C10654" t="str">
        <f>_xlfn.XLOOKUP(A10654,Table4[Lfd],Table4[idElementValue],"Err",0)</f>
        <v/>
      </c>
      <c r="D10654">
        <f t="shared" si="504"/>
        <v>33</v>
      </c>
      <c r="E10654">
        <f ca="1">OFFSET(ElementsDB!$AQ$2,SeriesSelection!A10654-1,SeriesSelection!B10654-1)</f>
        <v>0</v>
      </c>
      <c r="F10654">
        <f>_xlfn.XLOOKUP(A10654,Table4[Lfd],Table4[Periods],"Err",0)</f>
        <v>0</v>
      </c>
      <c r="G10654" t="b">
        <f t="shared" si="502"/>
        <v>0</v>
      </c>
    </row>
    <row r="10655" spans="1:7" hidden="1" x14ac:dyDescent="0.25">
      <c r="A10655">
        <f t="shared" si="503"/>
        <v>296</v>
      </c>
      <c r="B10655">
        <f t="shared" si="504"/>
        <v>34</v>
      </c>
      <c r="C10655" t="str">
        <f>_xlfn.XLOOKUP(A10655,Table4[Lfd],Table4[idElementValue],"Err",0)</f>
        <v/>
      </c>
      <c r="D10655">
        <f t="shared" si="504"/>
        <v>34</v>
      </c>
      <c r="E10655">
        <f ca="1">OFFSET(ElementsDB!$AQ$2,SeriesSelection!A10655-1,SeriesSelection!B10655-1)</f>
        <v>0</v>
      </c>
      <c r="F10655">
        <f>_xlfn.XLOOKUP(A10655,Table4[Lfd],Table4[Periods],"Err",0)</f>
        <v>0</v>
      </c>
      <c r="G10655" t="b">
        <f t="shared" si="502"/>
        <v>0</v>
      </c>
    </row>
    <row r="10656" spans="1:7" hidden="1" x14ac:dyDescent="0.25">
      <c r="A10656">
        <f t="shared" si="503"/>
        <v>296</v>
      </c>
      <c r="B10656">
        <f t="shared" si="504"/>
        <v>35</v>
      </c>
      <c r="C10656" t="str">
        <f>_xlfn.XLOOKUP(A10656,Table4[Lfd],Table4[idElementValue],"Err",0)</f>
        <v/>
      </c>
      <c r="D10656">
        <f t="shared" si="504"/>
        <v>35</v>
      </c>
      <c r="E10656">
        <f ca="1">OFFSET(ElementsDB!$AQ$2,SeriesSelection!A10656-1,SeriesSelection!B10656-1)</f>
        <v>0</v>
      </c>
      <c r="F10656">
        <f>_xlfn.XLOOKUP(A10656,Table4[Lfd],Table4[Periods],"Err",0)</f>
        <v>0</v>
      </c>
      <c r="G10656" t="b">
        <f t="shared" si="502"/>
        <v>0</v>
      </c>
    </row>
    <row r="10657" spans="1:7" hidden="1" x14ac:dyDescent="0.25">
      <c r="A10657">
        <f t="shared" si="503"/>
        <v>296</v>
      </c>
      <c r="B10657">
        <f t="shared" si="504"/>
        <v>36</v>
      </c>
      <c r="C10657" t="str">
        <f>_xlfn.XLOOKUP(A10657,Table4[Lfd],Table4[idElementValue],"Err",0)</f>
        <v/>
      </c>
      <c r="D10657">
        <f t="shared" si="504"/>
        <v>36</v>
      </c>
      <c r="E10657">
        <f ca="1">OFFSET(ElementsDB!$AQ$2,SeriesSelection!A10657-1,SeriesSelection!B10657-1)</f>
        <v>0</v>
      </c>
      <c r="F10657">
        <f>_xlfn.XLOOKUP(A10657,Table4[Lfd],Table4[Periods],"Err",0)</f>
        <v>0</v>
      </c>
      <c r="G10657" t="b">
        <f t="shared" si="502"/>
        <v>0</v>
      </c>
    </row>
    <row r="10658" spans="1:7" hidden="1" x14ac:dyDescent="0.25">
      <c r="A10658">
        <f t="shared" si="503"/>
        <v>297</v>
      </c>
      <c r="B10658">
        <f t="shared" si="504"/>
        <v>1</v>
      </c>
      <c r="C10658" t="str">
        <f>_xlfn.XLOOKUP(A10658,Table4[Lfd],Table4[idElementValue],"Err",0)</f>
        <v/>
      </c>
      <c r="D10658">
        <f t="shared" si="504"/>
        <v>1</v>
      </c>
      <c r="E10658">
        <f ca="1">OFFSET(ElementsDB!$AQ$2,SeriesSelection!A10658-1,SeriesSelection!B10658-1)</f>
        <v>0</v>
      </c>
      <c r="F10658">
        <f>_xlfn.XLOOKUP(A10658,Table4[Lfd],Table4[Periods],"Err",0)</f>
        <v>0</v>
      </c>
      <c r="G10658" t="b">
        <f t="shared" si="502"/>
        <v>0</v>
      </c>
    </row>
    <row r="10659" spans="1:7" hidden="1" x14ac:dyDescent="0.25">
      <c r="A10659">
        <f t="shared" si="503"/>
        <v>297</v>
      </c>
      <c r="B10659">
        <f t="shared" si="504"/>
        <v>2</v>
      </c>
      <c r="C10659" t="str">
        <f>_xlfn.XLOOKUP(A10659,Table4[Lfd],Table4[idElementValue],"Err",0)</f>
        <v/>
      </c>
      <c r="D10659">
        <f t="shared" si="504"/>
        <v>2</v>
      </c>
      <c r="E10659">
        <f ca="1">OFFSET(ElementsDB!$AQ$2,SeriesSelection!A10659-1,SeriesSelection!B10659-1)</f>
        <v>0</v>
      </c>
      <c r="F10659">
        <f>_xlfn.XLOOKUP(A10659,Table4[Lfd],Table4[Periods],"Err",0)</f>
        <v>0</v>
      </c>
      <c r="G10659" t="b">
        <f t="shared" si="502"/>
        <v>0</v>
      </c>
    </row>
    <row r="10660" spans="1:7" hidden="1" x14ac:dyDescent="0.25">
      <c r="A10660">
        <f t="shared" si="503"/>
        <v>297</v>
      </c>
      <c r="B10660">
        <f t="shared" si="504"/>
        <v>3</v>
      </c>
      <c r="C10660" t="str">
        <f>_xlfn.XLOOKUP(A10660,Table4[Lfd],Table4[idElementValue],"Err",0)</f>
        <v/>
      </c>
      <c r="D10660">
        <f t="shared" si="504"/>
        <v>3</v>
      </c>
      <c r="E10660">
        <f ca="1">OFFSET(ElementsDB!$AQ$2,SeriesSelection!A10660-1,SeriesSelection!B10660-1)</f>
        <v>0</v>
      </c>
      <c r="F10660">
        <f>_xlfn.XLOOKUP(A10660,Table4[Lfd],Table4[Periods],"Err",0)</f>
        <v>0</v>
      </c>
      <c r="G10660" t="b">
        <f t="shared" si="502"/>
        <v>0</v>
      </c>
    </row>
    <row r="10661" spans="1:7" hidden="1" x14ac:dyDescent="0.25">
      <c r="A10661">
        <f t="shared" si="503"/>
        <v>297</v>
      </c>
      <c r="B10661">
        <f t="shared" si="504"/>
        <v>4</v>
      </c>
      <c r="C10661" t="str">
        <f>_xlfn.XLOOKUP(A10661,Table4[Lfd],Table4[idElementValue],"Err",0)</f>
        <v/>
      </c>
      <c r="D10661">
        <f t="shared" si="504"/>
        <v>4</v>
      </c>
      <c r="E10661">
        <f ca="1">OFFSET(ElementsDB!$AQ$2,SeriesSelection!A10661-1,SeriesSelection!B10661-1)</f>
        <v>0</v>
      </c>
      <c r="F10661">
        <f>_xlfn.XLOOKUP(A10661,Table4[Lfd],Table4[Periods],"Err",0)</f>
        <v>0</v>
      </c>
      <c r="G10661" t="b">
        <f t="shared" si="502"/>
        <v>0</v>
      </c>
    </row>
    <row r="10662" spans="1:7" hidden="1" x14ac:dyDescent="0.25">
      <c r="A10662">
        <f t="shared" si="503"/>
        <v>297</v>
      </c>
      <c r="B10662">
        <f t="shared" si="504"/>
        <v>5</v>
      </c>
      <c r="C10662" t="str">
        <f>_xlfn.XLOOKUP(A10662,Table4[Lfd],Table4[idElementValue],"Err",0)</f>
        <v/>
      </c>
      <c r="D10662">
        <f t="shared" si="504"/>
        <v>5</v>
      </c>
      <c r="E10662">
        <f ca="1">OFFSET(ElementsDB!$AQ$2,SeriesSelection!A10662-1,SeriesSelection!B10662-1)</f>
        <v>0</v>
      </c>
      <c r="F10662">
        <f>_xlfn.XLOOKUP(A10662,Table4[Lfd],Table4[Periods],"Err",0)</f>
        <v>0</v>
      </c>
      <c r="G10662" t="b">
        <f t="shared" si="502"/>
        <v>0</v>
      </c>
    </row>
    <row r="10663" spans="1:7" hidden="1" x14ac:dyDescent="0.25">
      <c r="A10663">
        <f t="shared" si="503"/>
        <v>297</v>
      </c>
      <c r="B10663">
        <f t="shared" si="504"/>
        <v>6</v>
      </c>
      <c r="C10663" t="str">
        <f>_xlfn.XLOOKUP(A10663,Table4[Lfd],Table4[idElementValue],"Err",0)</f>
        <v/>
      </c>
      <c r="D10663">
        <f t="shared" si="504"/>
        <v>6</v>
      </c>
      <c r="E10663">
        <f ca="1">OFFSET(ElementsDB!$AQ$2,SeriesSelection!A10663-1,SeriesSelection!B10663-1)</f>
        <v>0</v>
      </c>
      <c r="F10663">
        <f>_xlfn.XLOOKUP(A10663,Table4[Lfd],Table4[Periods],"Err",0)</f>
        <v>0</v>
      </c>
      <c r="G10663" t="b">
        <f t="shared" si="502"/>
        <v>0</v>
      </c>
    </row>
    <row r="10664" spans="1:7" hidden="1" x14ac:dyDescent="0.25">
      <c r="A10664">
        <f t="shared" si="503"/>
        <v>297</v>
      </c>
      <c r="B10664">
        <f t="shared" si="504"/>
        <v>7</v>
      </c>
      <c r="C10664" t="str">
        <f>_xlfn.XLOOKUP(A10664,Table4[Lfd],Table4[idElementValue],"Err",0)</f>
        <v/>
      </c>
      <c r="D10664">
        <f t="shared" si="504"/>
        <v>7</v>
      </c>
      <c r="E10664">
        <f ca="1">OFFSET(ElementsDB!$AQ$2,SeriesSelection!A10664-1,SeriesSelection!B10664-1)</f>
        <v>0</v>
      </c>
      <c r="F10664">
        <f>_xlfn.XLOOKUP(A10664,Table4[Lfd],Table4[Periods],"Err",0)</f>
        <v>0</v>
      </c>
      <c r="G10664" t="b">
        <f t="shared" si="502"/>
        <v>0</v>
      </c>
    </row>
    <row r="10665" spans="1:7" hidden="1" x14ac:dyDescent="0.25">
      <c r="A10665">
        <f t="shared" si="503"/>
        <v>297</v>
      </c>
      <c r="B10665">
        <f t="shared" si="504"/>
        <v>8</v>
      </c>
      <c r="C10665" t="str">
        <f>_xlfn.XLOOKUP(A10665,Table4[Lfd],Table4[idElementValue],"Err",0)</f>
        <v/>
      </c>
      <c r="D10665">
        <f t="shared" si="504"/>
        <v>8</v>
      </c>
      <c r="E10665">
        <f ca="1">OFFSET(ElementsDB!$AQ$2,SeriesSelection!A10665-1,SeriesSelection!B10665-1)</f>
        <v>0</v>
      </c>
      <c r="F10665">
        <f>_xlfn.XLOOKUP(A10665,Table4[Lfd],Table4[Periods],"Err",0)</f>
        <v>0</v>
      </c>
      <c r="G10665" t="b">
        <f t="shared" si="502"/>
        <v>0</v>
      </c>
    </row>
    <row r="10666" spans="1:7" hidden="1" x14ac:dyDescent="0.25">
      <c r="A10666">
        <f t="shared" si="503"/>
        <v>297</v>
      </c>
      <c r="B10666">
        <f t="shared" si="504"/>
        <v>9</v>
      </c>
      <c r="C10666" t="str">
        <f>_xlfn.XLOOKUP(A10666,Table4[Lfd],Table4[idElementValue],"Err",0)</f>
        <v/>
      </c>
      <c r="D10666">
        <f t="shared" si="504"/>
        <v>9</v>
      </c>
      <c r="E10666">
        <f ca="1">OFFSET(ElementsDB!$AQ$2,SeriesSelection!A10666-1,SeriesSelection!B10666-1)</f>
        <v>0</v>
      </c>
      <c r="F10666">
        <f>_xlfn.XLOOKUP(A10666,Table4[Lfd],Table4[Periods],"Err",0)</f>
        <v>0</v>
      </c>
      <c r="G10666" t="b">
        <f t="shared" si="502"/>
        <v>0</v>
      </c>
    </row>
    <row r="10667" spans="1:7" hidden="1" x14ac:dyDescent="0.25">
      <c r="A10667">
        <f t="shared" si="503"/>
        <v>297</v>
      </c>
      <c r="B10667">
        <f t="shared" si="504"/>
        <v>10</v>
      </c>
      <c r="C10667" t="str">
        <f>_xlfn.XLOOKUP(A10667,Table4[Lfd],Table4[idElementValue],"Err",0)</f>
        <v/>
      </c>
      <c r="D10667">
        <f t="shared" si="504"/>
        <v>10</v>
      </c>
      <c r="E10667">
        <f ca="1">OFFSET(ElementsDB!$AQ$2,SeriesSelection!A10667-1,SeriesSelection!B10667-1)</f>
        <v>0</v>
      </c>
      <c r="F10667">
        <f>_xlfn.XLOOKUP(A10667,Table4[Lfd],Table4[Periods],"Err",0)</f>
        <v>0</v>
      </c>
      <c r="G10667" t="b">
        <f t="shared" si="502"/>
        <v>0</v>
      </c>
    </row>
    <row r="10668" spans="1:7" hidden="1" x14ac:dyDescent="0.25">
      <c r="A10668">
        <f t="shared" si="503"/>
        <v>297</v>
      </c>
      <c r="B10668">
        <f t="shared" si="504"/>
        <v>11</v>
      </c>
      <c r="C10668" t="str">
        <f>_xlfn.XLOOKUP(A10668,Table4[Lfd],Table4[idElementValue],"Err",0)</f>
        <v/>
      </c>
      <c r="D10668">
        <f t="shared" si="504"/>
        <v>11</v>
      </c>
      <c r="E10668">
        <f ca="1">OFFSET(ElementsDB!$AQ$2,SeriesSelection!A10668-1,SeriesSelection!B10668-1)</f>
        <v>0</v>
      </c>
      <c r="F10668">
        <f>_xlfn.XLOOKUP(A10668,Table4[Lfd],Table4[Periods],"Err",0)</f>
        <v>0</v>
      </c>
      <c r="G10668" t="b">
        <f t="shared" si="502"/>
        <v>0</v>
      </c>
    </row>
    <row r="10669" spans="1:7" hidden="1" x14ac:dyDescent="0.25">
      <c r="A10669">
        <f t="shared" si="503"/>
        <v>297</v>
      </c>
      <c r="B10669">
        <f t="shared" si="504"/>
        <v>12</v>
      </c>
      <c r="C10669" t="str">
        <f>_xlfn.XLOOKUP(A10669,Table4[Lfd],Table4[idElementValue],"Err",0)</f>
        <v/>
      </c>
      <c r="D10669">
        <f t="shared" si="504"/>
        <v>12</v>
      </c>
      <c r="E10669">
        <f ca="1">OFFSET(ElementsDB!$AQ$2,SeriesSelection!A10669-1,SeriesSelection!B10669-1)</f>
        <v>0</v>
      </c>
      <c r="F10669">
        <f>_xlfn.XLOOKUP(A10669,Table4[Lfd],Table4[Periods],"Err",0)</f>
        <v>0</v>
      </c>
      <c r="G10669" t="b">
        <f t="shared" si="502"/>
        <v>0</v>
      </c>
    </row>
    <row r="10670" spans="1:7" hidden="1" x14ac:dyDescent="0.25">
      <c r="A10670">
        <f t="shared" si="503"/>
        <v>297</v>
      </c>
      <c r="B10670">
        <f t="shared" si="504"/>
        <v>13</v>
      </c>
      <c r="C10670" t="str">
        <f>_xlfn.XLOOKUP(A10670,Table4[Lfd],Table4[idElementValue],"Err",0)</f>
        <v/>
      </c>
      <c r="D10670">
        <f t="shared" si="504"/>
        <v>13</v>
      </c>
      <c r="E10670">
        <f ca="1">OFFSET(ElementsDB!$AQ$2,SeriesSelection!A10670-1,SeriesSelection!B10670-1)</f>
        <v>0</v>
      </c>
      <c r="F10670">
        <f>_xlfn.XLOOKUP(A10670,Table4[Lfd],Table4[Periods],"Err",0)</f>
        <v>0</v>
      </c>
      <c r="G10670" t="b">
        <f t="shared" si="502"/>
        <v>0</v>
      </c>
    </row>
    <row r="10671" spans="1:7" hidden="1" x14ac:dyDescent="0.25">
      <c r="A10671">
        <f t="shared" si="503"/>
        <v>297</v>
      </c>
      <c r="B10671">
        <f t="shared" si="504"/>
        <v>14</v>
      </c>
      <c r="C10671" t="str">
        <f>_xlfn.XLOOKUP(A10671,Table4[Lfd],Table4[idElementValue],"Err",0)</f>
        <v/>
      </c>
      <c r="D10671">
        <f t="shared" si="504"/>
        <v>14</v>
      </c>
      <c r="E10671">
        <f ca="1">OFFSET(ElementsDB!$AQ$2,SeriesSelection!A10671-1,SeriesSelection!B10671-1)</f>
        <v>0</v>
      </c>
      <c r="F10671">
        <f>_xlfn.XLOOKUP(A10671,Table4[Lfd],Table4[Periods],"Err",0)</f>
        <v>0</v>
      </c>
      <c r="G10671" t="b">
        <f t="shared" si="502"/>
        <v>0</v>
      </c>
    </row>
    <row r="10672" spans="1:7" hidden="1" x14ac:dyDescent="0.25">
      <c r="A10672">
        <f t="shared" si="503"/>
        <v>297</v>
      </c>
      <c r="B10672">
        <f t="shared" si="504"/>
        <v>15</v>
      </c>
      <c r="C10672" t="str">
        <f>_xlfn.XLOOKUP(A10672,Table4[Lfd],Table4[idElementValue],"Err",0)</f>
        <v/>
      </c>
      <c r="D10672">
        <f t="shared" si="504"/>
        <v>15</v>
      </c>
      <c r="E10672">
        <f ca="1">OFFSET(ElementsDB!$AQ$2,SeriesSelection!A10672-1,SeriesSelection!B10672-1)</f>
        <v>0</v>
      </c>
      <c r="F10672">
        <f>_xlfn.XLOOKUP(A10672,Table4[Lfd],Table4[Periods],"Err",0)</f>
        <v>0</v>
      </c>
      <c r="G10672" t="b">
        <f t="shared" si="502"/>
        <v>0</v>
      </c>
    </row>
    <row r="10673" spans="1:7" hidden="1" x14ac:dyDescent="0.25">
      <c r="A10673">
        <f t="shared" si="503"/>
        <v>297</v>
      </c>
      <c r="B10673">
        <f t="shared" si="504"/>
        <v>16</v>
      </c>
      <c r="C10673" t="str">
        <f>_xlfn.XLOOKUP(A10673,Table4[Lfd],Table4[idElementValue],"Err",0)</f>
        <v/>
      </c>
      <c r="D10673">
        <f t="shared" si="504"/>
        <v>16</v>
      </c>
      <c r="E10673">
        <f ca="1">OFFSET(ElementsDB!$AQ$2,SeriesSelection!A10673-1,SeriesSelection!B10673-1)</f>
        <v>0</v>
      </c>
      <c r="F10673">
        <f>_xlfn.XLOOKUP(A10673,Table4[Lfd],Table4[Periods],"Err",0)</f>
        <v>0</v>
      </c>
      <c r="G10673" t="b">
        <f t="shared" si="502"/>
        <v>0</v>
      </c>
    </row>
    <row r="10674" spans="1:7" hidden="1" x14ac:dyDescent="0.25">
      <c r="A10674">
        <f t="shared" si="503"/>
        <v>297</v>
      </c>
      <c r="B10674">
        <f t="shared" si="504"/>
        <v>17</v>
      </c>
      <c r="C10674" t="str">
        <f>_xlfn.XLOOKUP(A10674,Table4[Lfd],Table4[idElementValue],"Err",0)</f>
        <v/>
      </c>
      <c r="D10674">
        <f t="shared" si="504"/>
        <v>17</v>
      </c>
      <c r="E10674">
        <f ca="1">OFFSET(ElementsDB!$AQ$2,SeriesSelection!A10674-1,SeriesSelection!B10674-1)</f>
        <v>0</v>
      </c>
      <c r="F10674">
        <f>_xlfn.XLOOKUP(A10674,Table4[Lfd],Table4[Periods],"Err",0)</f>
        <v>0</v>
      </c>
      <c r="G10674" t="b">
        <f t="shared" si="502"/>
        <v>0</v>
      </c>
    </row>
    <row r="10675" spans="1:7" hidden="1" x14ac:dyDescent="0.25">
      <c r="A10675">
        <f t="shared" si="503"/>
        <v>297</v>
      </c>
      <c r="B10675">
        <f t="shared" si="504"/>
        <v>18</v>
      </c>
      <c r="C10675" t="str">
        <f>_xlfn.XLOOKUP(A10675,Table4[Lfd],Table4[idElementValue],"Err",0)</f>
        <v/>
      </c>
      <c r="D10675">
        <f t="shared" si="504"/>
        <v>18</v>
      </c>
      <c r="E10675">
        <f ca="1">OFFSET(ElementsDB!$AQ$2,SeriesSelection!A10675-1,SeriesSelection!B10675-1)</f>
        <v>0</v>
      </c>
      <c r="F10675">
        <f>_xlfn.XLOOKUP(A10675,Table4[Lfd],Table4[Periods],"Err",0)</f>
        <v>0</v>
      </c>
      <c r="G10675" t="b">
        <f t="shared" si="502"/>
        <v>0</v>
      </c>
    </row>
    <row r="10676" spans="1:7" hidden="1" x14ac:dyDescent="0.25">
      <c r="A10676">
        <f t="shared" si="503"/>
        <v>297</v>
      </c>
      <c r="B10676">
        <f t="shared" si="504"/>
        <v>19</v>
      </c>
      <c r="C10676" t="str">
        <f>_xlfn.XLOOKUP(A10676,Table4[Lfd],Table4[idElementValue],"Err",0)</f>
        <v/>
      </c>
      <c r="D10676">
        <f t="shared" si="504"/>
        <v>19</v>
      </c>
      <c r="E10676">
        <f ca="1">OFFSET(ElementsDB!$AQ$2,SeriesSelection!A10676-1,SeriesSelection!B10676-1)</f>
        <v>0</v>
      </c>
      <c r="F10676">
        <f>_xlfn.XLOOKUP(A10676,Table4[Lfd],Table4[Periods],"Err",0)</f>
        <v>0</v>
      </c>
      <c r="G10676" t="b">
        <f t="shared" si="502"/>
        <v>0</v>
      </c>
    </row>
    <row r="10677" spans="1:7" hidden="1" x14ac:dyDescent="0.25">
      <c r="A10677">
        <f t="shared" si="503"/>
        <v>297</v>
      </c>
      <c r="B10677">
        <f t="shared" si="504"/>
        <v>20</v>
      </c>
      <c r="C10677" t="str">
        <f>_xlfn.XLOOKUP(A10677,Table4[Lfd],Table4[idElementValue],"Err",0)</f>
        <v/>
      </c>
      <c r="D10677">
        <f t="shared" si="504"/>
        <v>20</v>
      </c>
      <c r="E10677">
        <f ca="1">OFFSET(ElementsDB!$AQ$2,SeriesSelection!A10677-1,SeriesSelection!B10677-1)</f>
        <v>0</v>
      </c>
      <c r="F10677">
        <f>_xlfn.XLOOKUP(A10677,Table4[Lfd],Table4[Periods],"Err",0)</f>
        <v>0</v>
      </c>
      <c r="G10677" t="b">
        <f t="shared" si="502"/>
        <v>0</v>
      </c>
    </row>
    <row r="10678" spans="1:7" hidden="1" x14ac:dyDescent="0.25">
      <c r="A10678">
        <f t="shared" si="503"/>
        <v>297</v>
      </c>
      <c r="B10678">
        <f t="shared" si="504"/>
        <v>21</v>
      </c>
      <c r="C10678" t="str">
        <f>_xlfn.XLOOKUP(A10678,Table4[Lfd],Table4[idElementValue],"Err",0)</f>
        <v/>
      </c>
      <c r="D10678">
        <f t="shared" si="504"/>
        <v>21</v>
      </c>
      <c r="E10678">
        <f ca="1">OFFSET(ElementsDB!$AQ$2,SeriesSelection!A10678-1,SeriesSelection!B10678-1)</f>
        <v>0</v>
      </c>
      <c r="F10678">
        <f>_xlfn.XLOOKUP(A10678,Table4[Lfd],Table4[Periods],"Err",0)</f>
        <v>0</v>
      </c>
      <c r="G10678" t="b">
        <f t="shared" si="502"/>
        <v>0</v>
      </c>
    </row>
    <row r="10679" spans="1:7" hidden="1" x14ac:dyDescent="0.25">
      <c r="A10679">
        <f t="shared" si="503"/>
        <v>297</v>
      </c>
      <c r="B10679">
        <f t="shared" si="504"/>
        <v>22</v>
      </c>
      <c r="C10679" t="str">
        <f>_xlfn.XLOOKUP(A10679,Table4[Lfd],Table4[idElementValue],"Err",0)</f>
        <v/>
      </c>
      <c r="D10679">
        <f t="shared" si="504"/>
        <v>22</v>
      </c>
      <c r="E10679">
        <f ca="1">OFFSET(ElementsDB!$AQ$2,SeriesSelection!A10679-1,SeriesSelection!B10679-1)</f>
        <v>0</v>
      </c>
      <c r="F10679">
        <f>_xlfn.XLOOKUP(A10679,Table4[Lfd],Table4[Periods],"Err",0)</f>
        <v>0</v>
      </c>
      <c r="G10679" t="b">
        <f t="shared" si="502"/>
        <v>0</v>
      </c>
    </row>
    <row r="10680" spans="1:7" hidden="1" x14ac:dyDescent="0.25">
      <c r="A10680">
        <f t="shared" si="503"/>
        <v>297</v>
      </c>
      <c r="B10680">
        <f t="shared" si="504"/>
        <v>23</v>
      </c>
      <c r="C10680" t="str">
        <f>_xlfn.XLOOKUP(A10680,Table4[Lfd],Table4[idElementValue],"Err",0)</f>
        <v/>
      </c>
      <c r="D10680">
        <f t="shared" si="504"/>
        <v>23</v>
      </c>
      <c r="E10680">
        <f ca="1">OFFSET(ElementsDB!$AQ$2,SeriesSelection!A10680-1,SeriesSelection!B10680-1)</f>
        <v>0</v>
      </c>
      <c r="F10680">
        <f>_xlfn.XLOOKUP(A10680,Table4[Lfd],Table4[Periods],"Err",0)</f>
        <v>0</v>
      </c>
      <c r="G10680" t="b">
        <f t="shared" si="502"/>
        <v>0</v>
      </c>
    </row>
    <row r="10681" spans="1:7" hidden="1" x14ac:dyDescent="0.25">
      <c r="A10681">
        <f t="shared" si="503"/>
        <v>297</v>
      </c>
      <c r="B10681">
        <f t="shared" si="504"/>
        <v>24</v>
      </c>
      <c r="C10681" t="str">
        <f>_xlfn.XLOOKUP(A10681,Table4[Lfd],Table4[idElementValue],"Err",0)</f>
        <v/>
      </c>
      <c r="D10681">
        <f t="shared" si="504"/>
        <v>24</v>
      </c>
      <c r="E10681">
        <f ca="1">OFFSET(ElementsDB!$AQ$2,SeriesSelection!A10681-1,SeriesSelection!B10681-1)</f>
        <v>0</v>
      </c>
      <c r="F10681">
        <f>_xlfn.XLOOKUP(A10681,Table4[Lfd],Table4[Periods],"Err",0)</f>
        <v>0</v>
      </c>
      <c r="G10681" t="b">
        <f t="shared" si="502"/>
        <v>0</v>
      </c>
    </row>
    <row r="10682" spans="1:7" hidden="1" x14ac:dyDescent="0.25">
      <c r="A10682">
        <f t="shared" si="503"/>
        <v>297</v>
      </c>
      <c r="B10682">
        <f t="shared" si="504"/>
        <v>25</v>
      </c>
      <c r="C10682" t="str">
        <f>_xlfn.XLOOKUP(A10682,Table4[Lfd],Table4[idElementValue],"Err",0)</f>
        <v/>
      </c>
      <c r="D10682">
        <f t="shared" si="504"/>
        <v>25</v>
      </c>
      <c r="E10682">
        <f ca="1">OFFSET(ElementsDB!$AQ$2,SeriesSelection!A10682-1,SeriesSelection!B10682-1)</f>
        <v>0</v>
      </c>
      <c r="F10682">
        <f>_xlfn.XLOOKUP(A10682,Table4[Lfd],Table4[Periods],"Err",0)</f>
        <v>0</v>
      </c>
      <c r="G10682" t="b">
        <f t="shared" si="502"/>
        <v>0</v>
      </c>
    </row>
    <row r="10683" spans="1:7" hidden="1" x14ac:dyDescent="0.25">
      <c r="A10683">
        <f t="shared" si="503"/>
        <v>297</v>
      </c>
      <c r="B10683">
        <f t="shared" si="504"/>
        <v>26</v>
      </c>
      <c r="C10683" t="str">
        <f>_xlfn.XLOOKUP(A10683,Table4[Lfd],Table4[idElementValue],"Err",0)</f>
        <v/>
      </c>
      <c r="D10683">
        <f t="shared" si="504"/>
        <v>26</v>
      </c>
      <c r="E10683">
        <f ca="1">OFFSET(ElementsDB!$AQ$2,SeriesSelection!A10683-1,SeriesSelection!B10683-1)</f>
        <v>0</v>
      </c>
      <c r="F10683">
        <f>_xlfn.XLOOKUP(A10683,Table4[Lfd],Table4[Periods],"Err",0)</f>
        <v>0</v>
      </c>
      <c r="G10683" t="b">
        <f t="shared" si="502"/>
        <v>0</v>
      </c>
    </row>
    <row r="10684" spans="1:7" hidden="1" x14ac:dyDescent="0.25">
      <c r="A10684">
        <f t="shared" si="503"/>
        <v>297</v>
      </c>
      <c r="B10684">
        <f t="shared" si="504"/>
        <v>27</v>
      </c>
      <c r="C10684" t="str">
        <f>_xlfn.XLOOKUP(A10684,Table4[Lfd],Table4[idElementValue],"Err",0)</f>
        <v/>
      </c>
      <c r="D10684">
        <f t="shared" si="504"/>
        <v>27</v>
      </c>
      <c r="E10684">
        <f ca="1">OFFSET(ElementsDB!$AQ$2,SeriesSelection!A10684-1,SeriesSelection!B10684-1)</f>
        <v>0</v>
      </c>
      <c r="F10684">
        <f>_xlfn.XLOOKUP(A10684,Table4[Lfd],Table4[Periods],"Err",0)</f>
        <v>0</v>
      </c>
      <c r="G10684" t="b">
        <f t="shared" si="502"/>
        <v>0</v>
      </c>
    </row>
    <row r="10685" spans="1:7" hidden="1" x14ac:dyDescent="0.25">
      <c r="A10685">
        <f t="shared" si="503"/>
        <v>297</v>
      </c>
      <c r="B10685">
        <f t="shared" si="504"/>
        <v>28</v>
      </c>
      <c r="C10685" t="str">
        <f>_xlfn.XLOOKUP(A10685,Table4[Lfd],Table4[idElementValue],"Err",0)</f>
        <v/>
      </c>
      <c r="D10685">
        <f t="shared" si="504"/>
        <v>28</v>
      </c>
      <c r="E10685">
        <f ca="1">OFFSET(ElementsDB!$AQ$2,SeriesSelection!A10685-1,SeriesSelection!B10685-1)</f>
        <v>0</v>
      </c>
      <c r="F10685">
        <f>_xlfn.XLOOKUP(A10685,Table4[Lfd],Table4[Periods],"Err",0)</f>
        <v>0</v>
      </c>
      <c r="G10685" t="b">
        <f t="shared" si="502"/>
        <v>0</v>
      </c>
    </row>
    <row r="10686" spans="1:7" hidden="1" x14ac:dyDescent="0.25">
      <c r="A10686">
        <f t="shared" si="503"/>
        <v>297</v>
      </c>
      <c r="B10686">
        <f t="shared" si="504"/>
        <v>29</v>
      </c>
      <c r="C10686" t="str">
        <f>_xlfn.XLOOKUP(A10686,Table4[Lfd],Table4[idElementValue],"Err",0)</f>
        <v/>
      </c>
      <c r="D10686">
        <f t="shared" si="504"/>
        <v>29</v>
      </c>
      <c r="E10686">
        <f ca="1">OFFSET(ElementsDB!$AQ$2,SeriesSelection!A10686-1,SeriesSelection!B10686-1)</f>
        <v>0</v>
      </c>
      <c r="F10686">
        <f>_xlfn.XLOOKUP(A10686,Table4[Lfd],Table4[Periods],"Err",0)</f>
        <v>0</v>
      </c>
      <c r="G10686" t="b">
        <f t="shared" si="502"/>
        <v>0</v>
      </c>
    </row>
    <row r="10687" spans="1:7" hidden="1" x14ac:dyDescent="0.25">
      <c r="A10687">
        <f t="shared" si="503"/>
        <v>297</v>
      </c>
      <c r="B10687">
        <f t="shared" si="504"/>
        <v>30</v>
      </c>
      <c r="C10687" t="str">
        <f>_xlfn.XLOOKUP(A10687,Table4[Lfd],Table4[idElementValue],"Err",0)</f>
        <v/>
      </c>
      <c r="D10687">
        <f t="shared" si="504"/>
        <v>30</v>
      </c>
      <c r="E10687">
        <f ca="1">OFFSET(ElementsDB!$AQ$2,SeriesSelection!A10687-1,SeriesSelection!B10687-1)</f>
        <v>0</v>
      </c>
      <c r="F10687">
        <f>_xlfn.XLOOKUP(A10687,Table4[Lfd],Table4[Periods],"Err",0)</f>
        <v>0</v>
      </c>
      <c r="G10687" t="b">
        <f t="shared" si="502"/>
        <v>0</v>
      </c>
    </row>
    <row r="10688" spans="1:7" hidden="1" x14ac:dyDescent="0.25">
      <c r="A10688">
        <f t="shared" si="503"/>
        <v>297</v>
      </c>
      <c r="B10688">
        <f t="shared" si="504"/>
        <v>31</v>
      </c>
      <c r="C10688" t="str">
        <f>_xlfn.XLOOKUP(A10688,Table4[Lfd],Table4[idElementValue],"Err",0)</f>
        <v/>
      </c>
      <c r="D10688">
        <f t="shared" si="504"/>
        <v>31</v>
      </c>
      <c r="E10688">
        <f ca="1">OFFSET(ElementsDB!$AQ$2,SeriesSelection!A10688-1,SeriesSelection!B10688-1)</f>
        <v>0</v>
      </c>
      <c r="F10688">
        <f>_xlfn.XLOOKUP(A10688,Table4[Lfd],Table4[Periods],"Err",0)</f>
        <v>0</v>
      </c>
      <c r="G10688" t="b">
        <f t="shared" si="502"/>
        <v>0</v>
      </c>
    </row>
    <row r="10689" spans="1:7" hidden="1" x14ac:dyDescent="0.25">
      <c r="A10689">
        <f t="shared" si="503"/>
        <v>297</v>
      </c>
      <c r="B10689">
        <f t="shared" si="504"/>
        <v>32</v>
      </c>
      <c r="C10689" t="str">
        <f>_xlfn.XLOOKUP(A10689,Table4[Lfd],Table4[idElementValue],"Err",0)</f>
        <v/>
      </c>
      <c r="D10689">
        <f t="shared" si="504"/>
        <v>32</v>
      </c>
      <c r="E10689">
        <f ca="1">OFFSET(ElementsDB!$AQ$2,SeriesSelection!A10689-1,SeriesSelection!B10689-1)</f>
        <v>0</v>
      </c>
      <c r="F10689">
        <f>_xlfn.XLOOKUP(A10689,Table4[Lfd],Table4[Periods],"Err",0)</f>
        <v>0</v>
      </c>
      <c r="G10689" t="b">
        <f t="shared" si="502"/>
        <v>0</v>
      </c>
    </row>
    <row r="10690" spans="1:7" hidden="1" x14ac:dyDescent="0.25">
      <c r="A10690">
        <f t="shared" si="503"/>
        <v>297</v>
      </c>
      <c r="B10690">
        <f t="shared" si="504"/>
        <v>33</v>
      </c>
      <c r="C10690" t="str">
        <f>_xlfn.XLOOKUP(A10690,Table4[Lfd],Table4[idElementValue],"Err",0)</f>
        <v/>
      </c>
      <c r="D10690">
        <f t="shared" si="504"/>
        <v>33</v>
      </c>
      <c r="E10690">
        <f ca="1">OFFSET(ElementsDB!$AQ$2,SeriesSelection!A10690-1,SeriesSelection!B10690-1)</f>
        <v>0</v>
      </c>
      <c r="F10690">
        <f>_xlfn.XLOOKUP(A10690,Table4[Lfd],Table4[Periods],"Err",0)</f>
        <v>0</v>
      </c>
      <c r="G10690" t="b">
        <f t="shared" ref="G10690:G10753" si="505">(D10690&lt;=F10690)</f>
        <v>0</v>
      </c>
    </row>
    <row r="10691" spans="1:7" hidden="1" x14ac:dyDescent="0.25">
      <c r="A10691">
        <f t="shared" si="503"/>
        <v>297</v>
      </c>
      <c r="B10691">
        <f t="shared" si="504"/>
        <v>34</v>
      </c>
      <c r="C10691" t="str">
        <f>_xlfn.XLOOKUP(A10691,Table4[Lfd],Table4[idElementValue],"Err",0)</f>
        <v/>
      </c>
      <c r="D10691">
        <f t="shared" si="504"/>
        <v>34</v>
      </c>
      <c r="E10691">
        <f ca="1">OFFSET(ElementsDB!$AQ$2,SeriesSelection!A10691-1,SeriesSelection!B10691-1)</f>
        <v>0</v>
      </c>
      <c r="F10691">
        <f>_xlfn.XLOOKUP(A10691,Table4[Lfd],Table4[Periods],"Err",0)</f>
        <v>0</v>
      </c>
      <c r="G10691" t="b">
        <f t="shared" si="505"/>
        <v>0</v>
      </c>
    </row>
    <row r="10692" spans="1:7" hidden="1" x14ac:dyDescent="0.25">
      <c r="A10692">
        <f t="shared" si="503"/>
        <v>297</v>
      </c>
      <c r="B10692">
        <f t="shared" si="504"/>
        <v>35</v>
      </c>
      <c r="C10692" t="str">
        <f>_xlfn.XLOOKUP(A10692,Table4[Lfd],Table4[idElementValue],"Err",0)</f>
        <v/>
      </c>
      <c r="D10692">
        <f t="shared" si="504"/>
        <v>35</v>
      </c>
      <c r="E10692">
        <f ca="1">OFFSET(ElementsDB!$AQ$2,SeriesSelection!A10692-1,SeriesSelection!B10692-1)</f>
        <v>0</v>
      </c>
      <c r="F10692">
        <f>_xlfn.XLOOKUP(A10692,Table4[Lfd],Table4[Periods],"Err",0)</f>
        <v>0</v>
      </c>
      <c r="G10692" t="b">
        <f t="shared" si="505"/>
        <v>0</v>
      </c>
    </row>
    <row r="10693" spans="1:7" hidden="1" x14ac:dyDescent="0.25">
      <c r="A10693">
        <f t="shared" si="503"/>
        <v>297</v>
      </c>
      <c r="B10693">
        <f t="shared" si="504"/>
        <v>36</v>
      </c>
      <c r="C10693" t="str">
        <f>_xlfn.XLOOKUP(A10693,Table4[Lfd],Table4[idElementValue],"Err",0)</f>
        <v/>
      </c>
      <c r="D10693">
        <f t="shared" si="504"/>
        <v>36</v>
      </c>
      <c r="E10693">
        <f ca="1">OFFSET(ElementsDB!$AQ$2,SeriesSelection!A10693-1,SeriesSelection!B10693-1)</f>
        <v>0</v>
      </c>
      <c r="F10693">
        <f>_xlfn.XLOOKUP(A10693,Table4[Lfd],Table4[Periods],"Err",0)</f>
        <v>0</v>
      </c>
      <c r="G10693" t="b">
        <f t="shared" si="505"/>
        <v>0</v>
      </c>
    </row>
    <row r="10694" spans="1:7" hidden="1" x14ac:dyDescent="0.25">
      <c r="A10694">
        <f t="shared" si="503"/>
        <v>298</v>
      </c>
      <c r="B10694">
        <f t="shared" si="504"/>
        <v>1</v>
      </c>
      <c r="C10694" t="str">
        <f>_xlfn.XLOOKUP(A10694,Table4[Lfd],Table4[idElementValue],"Err",0)</f>
        <v/>
      </c>
      <c r="D10694">
        <f t="shared" si="504"/>
        <v>1</v>
      </c>
      <c r="E10694">
        <f ca="1">OFFSET(ElementsDB!$AQ$2,SeriesSelection!A10694-1,SeriesSelection!B10694-1)</f>
        <v>0</v>
      </c>
      <c r="F10694">
        <f>_xlfn.XLOOKUP(A10694,Table4[Lfd],Table4[Periods],"Err",0)</f>
        <v>0</v>
      </c>
      <c r="G10694" t="b">
        <f t="shared" si="505"/>
        <v>0</v>
      </c>
    </row>
    <row r="10695" spans="1:7" hidden="1" x14ac:dyDescent="0.25">
      <c r="A10695">
        <f t="shared" si="503"/>
        <v>298</v>
      </c>
      <c r="B10695">
        <f t="shared" si="504"/>
        <v>2</v>
      </c>
      <c r="C10695" t="str">
        <f>_xlfn.XLOOKUP(A10695,Table4[Lfd],Table4[idElementValue],"Err",0)</f>
        <v/>
      </c>
      <c r="D10695">
        <f t="shared" si="504"/>
        <v>2</v>
      </c>
      <c r="E10695">
        <f ca="1">OFFSET(ElementsDB!$AQ$2,SeriesSelection!A10695-1,SeriesSelection!B10695-1)</f>
        <v>0</v>
      </c>
      <c r="F10695">
        <f>_xlfn.XLOOKUP(A10695,Table4[Lfd],Table4[Periods],"Err",0)</f>
        <v>0</v>
      </c>
      <c r="G10695" t="b">
        <f t="shared" si="505"/>
        <v>0</v>
      </c>
    </row>
    <row r="10696" spans="1:7" hidden="1" x14ac:dyDescent="0.25">
      <c r="A10696">
        <f t="shared" si="503"/>
        <v>298</v>
      </c>
      <c r="B10696">
        <f t="shared" si="504"/>
        <v>3</v>
      </c>
      <c r="C10696" t="str">
        <f>_xlfn.XLOOKUP(A10696,Table4[Lfd],Table4[idElementValue],"Err",0)</f>
        <v/>
      </c>
      <c r="D10696">
        <f t="shared" si="504"/>
        <v>3</v>
      </c>
      <c r="E10696">
        <f ca="1">OFFSET(ElementsDB!$AQ$2,SeriesSelection!A10696-1,SeriesSelection!B10696-1)</f>
        <v>0</v>
      </c>
      <c r="F10696">
        <f>_xlfn.XLOOKUP(A10696,Table4[Lfd],Table4[Periods],"Err",0)</f>
        <v>0</v>
      </c>
      <c r="G10696" t="b">
        <f t="shared" si="505"/>
        <v>0</v>
      </c>
    </row>
    <row r="10697" spans="1:7" hidden="1" x14ac:dyDescent="0.25">
      <c r="A10697">
        <f t="shared" si="503"/>
        <v>298</v>
      </c>
      <c r="B10697">
        <f t="shared" si="504"/>
        <v>4</v>
      </c>
      <c r="C10697" t="str">
        <f>_xlfn.XLOOKUP(A10697,Table4[Lfd],Table4[idElementValue],"Err",0)</f>
        <v/>
      </c>
      <c r="D10697">
        <f t="shared" si="504"/>
        <v>4</v>
      </c>
      <c r="E10697">
        <f ca="1">OFFSET(ElementsDB!$AQ$2,SeriesSelection!A10697-1,SeriesSelection!B10697-1)</f>
        <v>0</v>
      </c>
      <c r="F10697">
        <f>_xlfn.XLOOKUP(A10697,Table4[Lfd],Table4[Periods],"Err",0)</f>
        <v>0</v>
      </c>
      <c r="G10697" t="b">
        <f t="shared" si="505"/>
        <v>0</v>
      </c>
    </row>
    <row r="10698" spans="1:7" hidden="1" x14ac:dyDescent="0.25">
      <c r="A10698">
        <f t="shared" si="503"/>
        <v>298</v>
      </c>
      <c r="B10698">
        <f t="shared" si="504"/>
        <v>5</v>
      </c>
      <c r="C10698" t="str">
        <f>_xlfn.XLOOKUP(A10698,Table4[Lfd],Table4[idElementValue],"Err",0)</f>
        <v/>
      </c>
      <c r="D10698">
        <f t="shared" si="504"/>
        <v>5</v>
      </c>
      <c r="E10698">
        <f ca="1">OFFSET(ElementsDB!$AQ$2,SeriesSelection!A10698-1,SeriesSelection!B10698-1)</f>
        <v>0</v>
      </c>
      <c r="F10698">
        <f>_xlfn.XLOOKUP(A10698,Table4[Lfd],Table4[Periods],"Err",0)</f>
        <v>0</v>
      </c>
      <c r="G10698" t="b">
        <f t="shared" si="505"/>
        <v>0</v>
      </c>
    </row>
    <row r="10699" spans="1:7" hidden="1" x14ac:dyDescent="0.25">
      <c r="A10699">
        <f t="shared" si="503"/>
        <v>298</v>
      </c>
      <c r="B10699">
        <f t="shared" si="504"/>
        <v>6</v>
      </c>
      <c r="C10699" t="str">
        <f>_xlfn.XLOOKUP(A10699,Table4[Lfd],Table4[idElementValue],"Err",0)</f>
        <v/>
      </c>
      <c r="D10699">
        <f t="shared" si="504"/>
        <v>6</v>
      </c>
      <c r="E10699">
        <f ca="1">OFFSET(ElementsDB!$AQ$2,SeriesSelection!A10699-1,SeriesSelection!B10699-1)</f>
        <v>0</v>
      </c>
      <c r="F10699">
        <f>_xlfn.XLOOKUP(A10699,Table4[Lfd],Table4[Periods],"Err",0)</f>
        <v>0</v>
      </c>
      <c r="G10699" t="b">
        <f t="shared" si="505"/>
        <v>0</v>
      </c>
    </row>
    <row r="10700" spans="1:7" hidden="1" x14ac:dyDescent="0.25">
      <c r="A10700">
        <f t="shared" si="503"/>
        <v>298</v>
      </c>
      <c r="B10700">
        <f t="shared" si="504"/>
        <v>7</v>
      </c>
      <c r="C10700" t="str">
        <f>_xlfn.XLOOKUP(A10700,Table4[Lfd],Table4[idElementValue],"Err",0)</f>
        <v/>
      </c>
      <c r="D10700">
        <f t="shared" si="504"/>
        <v>7</v>
      </c>
      <c r="E10700">
        <f ca="1">OFFSET(ElementsDB!$AQ$2,SeriesSelection!A10700-1,SeriesSelection!B10700-1)</f>
        <v>0</v>
      </c>
      <c r="F10700">
        <f>_xlfn.XLOOKUP(A10700,Table4[Lfd],Table4[Periods],"Err",0)</f>
        <v>0</v>
      </c>
      <c r="G10700" t="b">
        <f t="shared" si="505"/>
        <v>0</v>
      </c>
    </row>
    <row r="10701" spans="1:7" hidden="1" x14ac:dyDescent="0.25">
      <c r="A10701">
        <f t="shared" si="503"/>
        <v>298</v>
      </c>
      <c r="B10701">
        <f t="shared" si="504"/>
        <v>8</v>
      </c>
      <c r="C10701" t="str">
        <f>_xlfn.XLOOKUP(A10701,Table4[Lfd],Table4[idElementValue],"Err",0)</f>
        <v/>
      </c>
      <c r="D10701">
        <f t="shared" si="504"/>
        <v>8</v>
      </c>
      <c r="E10701">
        <f ca="1">OFFSET(ElementsDB!$AQ$2,SeriesSelection!A10701-1,SeriesSelection!B10701-1)</f>
        <v>0</v>
      </c>
      <c r="F10701">
        <f>_xlfn.XLOOKUP(A10701,Table4[Lfd],Table4[Periods],"Err",0)</f>
        <v>0</v>
      </c>
      <c r="G10701" t="b">
        <f t="shared" si="505"/>
        <v>0</v>
      </c>
    </row>
    <row r="10702" spans="1:7" hidden="1" x14ac:dyDescent="0.25">
      <c r="A10702">
        <f t="shared" si="503"/>
        <v>298</v>
      </c>
      <c r="B10702">
        <f t="shared" si="504"/>
        <v>9</v>
      </c>
      <c r="C10702" t="str">
        <f>_xlfn.XLOOKUP(A10702,Table4[Lfd],Table4[idElementValue],"Err",0)</f>
        <v/>
      </c>
      <c r="D10702">
        <f t="shared" si="504"/>
        <v>9</v>
      </c>
      <c r="E10702">
        <f ca="1">OFFSET(ElementsDB!$AQ$2,SeriesSelection!A10702-1,SeriesSelection!B10702-1)</f>
        <v>0</v>
      </c>
      <c r="F10702">
        <f>_xlfn.XLOOKUP(A10702,Table4[Lfd],Table4[Periods],"Err",0)</f>
        <v>0</v>
      </c>
      <c r="G10702" t="b">
        <f t="shared" si="505"/>
        <v>0</v>
      </c>
    </row>
    <row r="10703" spans="1:7" hidden="1" x14ac:dyDescent="0.25">
      <c r="A10703">
        <f t="shared" si="503"/>
        <v>298</v>
      </c>
      <c r="B10703">
        <f t="shared" si="504"/>
        <v>10</v>
      </c>
      <c r="C10703" t="str">
        <f>_xlfn.XLOOKUP(A10703,Table4[Lfd],Table4[idElementValue],"Err",0)</f>
        <v/>
      </c>
      <c r="D10703">
        <f t="shared" si="504"/>
        <v>10</v>
      </c>
      <c r="E10703">
        <f ca="1">OFFSET(ElementsDB!$AQ$2,SeriesSelection!A10703-1,SeriesSelection!B10703-1)</f>
        <v>0</v>
      </c>
      <c r="F10703">
        <f>_xlfn.XLOOKUP(A10703,Table4[Lfd],Table4[Periods],"Err",0)</f>
        <v>0</v>
      </c>
      <c r="G10703" t="b">
        <f t="shared" si="505"/>
        <v>0</v>
      </c>
    </row>
    <row r="10704" spans="1:7" hidden="1" x14ac:dyDescent="0.25">
      <c r="A10704">
        <f t="shared" ref="A10704:A10767" si="506">IF(B10704=1,A10703+1,A10703)</f>
        <v>298</v>
      </c>
      <c r="B10704">
        <f t="shared" ref="B10704:D10767" si="507">IF(B10703=36,1,B10703+1)</f>
        <v>11</v>
      </c>
      <c r="C10704" t="str">
        <f>_xlfn.XLOOKUP(A10704,Table4[Lfd],Table4[idElementValue],"Err",0)</f>
        <v/>
      </c>
      <c r="D10704">
        <f t="shared" si="507"/>
        <v>11</v>
      </c>
      <c r="E10704">
        <f ca="1">OFFSET(ElementsDB!$AQ$2,SeriesSelection!A10704-1,SeriesSelection!B10704-1)</f>
        <v>0</v>
      </c>
      <c r="F10704">
        <f>_xlfn.XLOOKUP(A10704,Table4[Lfd],Table4[Periods],"Err",0)</f>
        <v>0</v>
      </c>
      <c r="G10704" t="b">
        <f t="shared" si="505"/>
        <v>0</v>
      </c>
    </row>
    <row r="10705" spans="1:7" hidden="1" x14ac:dyDescent="0.25">
      <c r="A10705">
        <f t="shared" si="506"/>
        <v>298</v>
      </c>
      <c r="B10705">
        <f t="shared" si="507"/>
        <v>12</v>
      </c>
      <c r="C10705" t="str">
        <f>_xlfn.XLOOKUP(A10705,Table4[Lfd],Table4[idElementValue],"Err",0)</f>
        <v/>
      </c>
      <c r="D10705">
        <f t="shared" si="507"/>
        <v>12</v>
      </c>
      <c r="E10705">
        <f ca="1">OFFSET(ElementsDB!$AQ$2,SeriesSelection!A10705-1,SeriesSelection!B10705-1)</f>
        <v>0</v>
      </c>
      <c r="F10705">
        <f>_xlfn.XLOOKUP(A10705,Table4[Lfd],Table4[Periods],"Err",0)</f>
        <v>0</v>
      </c>
      <c r="G10705" t="b">
        <f t="shared" si="505"/>
        <v>0</v>
      </c>
    </row>
    <row r="10706" spans="1:7" hidden="1" x14ac:dyDescent="0.25">
      <c r="A10706">
        <f t="shared" si="506"/>
        <v>298</v>
      </c>
      <c r="B10706">
        <f t="shared" si="507"/>
        <v>13</v>
      </c>
      <c r="C10706" t="str">
        <f>_xlfn.XLOOKUP(A10706,Table4[Lfd],Table4[idElementValue],"Err",0)</f>
        <v/>
      </c>
      <c r="D10706">
        <f t="shared" si="507"/>
        <v>13</v>
      </c>
      <c r="E10706">
        <f ca="1">OFFSET(ElementsDB!$AQ$2,SeriesSelection!A10706-1,SeriesSelection!B10706-1)</f>
        <v>0</v>
      </c>
      <c r="F10706">
        <f>_xlfn.XLOOKUP(A10706,Table4[Lfd],Table4[Periods],"Err",0)</f>
        <v>0</v>
      </c>
      <c r="G10706" t="b">
        <f t="shared" si="505"/>
        <v>0</v>
      </c>
    </row>
    <row r="10707" spans="1:7" hidden="1" x14ac:dyDescent="0.25">
      <c r="A10707">
        <f t="shared" si="506"/>
        <v>298</v>
      </c>
      <c r="B10707">
        <f t="shared" si="507"/>
        <v>14</v>
      </c>
      <c r="C10707" t="str">
        <f>_xlfn.XLOOKUP(A10707,Table4[Lfd],Table4[idElementValue],"Err",0)</f>
        <v/>
      </c>
      <c r="D10707">
        <f t="shared" si="507"/>
        <v>14</v>
      </c>
      <c r="E10707">
        <f ca="1">OFFSET(ElementsDB!$AQ$2,SeriesSelection!A10707-1,SeriesSelection!B10707-1)</f>
        <v>0</v>
      </c>
      <c r="F10707">
        <f>_xlfn.XLOOKUP(A10707,Table4[Lfd],Table4[Periods],"Err",0)</f>
        <v>0</v>
      </c>
      <c r="G10707" t="b">
        <f t="shared" si="505"/>
        <v>0</v>
      </c>
    </row>
    <row r="10708" spans="1:7" hidden="1" x14ac:dyDescent="0.25">
      <c r="A10708">
        <f t="shared" si="506"/>
        <v>298</v>
      </c>
      <c r="B10708">
        <f t="shared" si="507"/>
        <v>15</v>
      </c>
      <c r="C10708" t="str">
        <f>_xlfn.XLOOKUP(A10708,Table4[Lfd],Table4[idElementValue],"Err",0)</f>
        <v/>
      </c>
      <c r="D10708">
        <f t="shared" si="507"/>
        <v>15</v>
      </c>
      <c r="E10708">
        <f ca="1">OFFSET(ElementsDB!$AQ$2,SeriesSelection!A10708-1,SeriesSelection!B10708-1)</f>
        <v>0</v>
      </c>
      <c r="F10708">
        <f>_xlfn.XLOOKUP(A10708,Table4[Lfd],Table4[Periods],"Err",0)</f>
        <v>0</v>
      </c>
      <c r="G10708" t="b">
        <f t="shared" si="505"/>
        <v>0</v>
      </c>
    </row>
    <row r="10709" spans="1:7" hidden="1" x14ac:dyDescent="0.25">
      <c r="A10709">
        <f t="shared" si="506"/>
        <v>298</v>
      </c>
      <c r="B10709">
        <f t="shared" si="507"/>
        <v>16</v>
      </c>
      <c r="C10709" t="str">
        <f>_xlfn.XLOOKUP(A10709,Table4[Lfd],Table4[idElementValue],"Err",0)</f>
        <v/>
      </c>
      <c r="D10709">
        <f t="shared" si="507"/>
        <v>16</v>
      </c>
      <c r="E10709">
        <f ca="1">OFFSET(ElementsDB!$AQ$2,SeriesSelection!A10709-1,SeriesSelection!B10709-1)</f>
        <v>0</v>
      </c>
      <c r="F10709">
        <f>_xlfn.XLOOKUP(A10709,Table4[Lfd],Table4[Periods],"Err",0)</f>
        <v>0</v>
      </c>
      <c r="G10709" t="b">
        <f t="shared" si="505"/>
        <v>0</v>
      </c>
    </row>
    <row r="10710" spans="1:7" hidden="1" x14ac:dyDescent="0.25">
      <c r="A10710">
        <f t="shared" si="506"/>
        <v>298</v>
      </c>
      <c r="B10710">
        <f t="shared" si="507"/>
        <v>17</v>
      </c>
      <c r="C10710" t="str">
        <f>_xlfn.XLOOKUP(A10710,Table4[Lfd],Table4[idElementValue],"Err",0)</f>
        <v/>
      </c>
      <c r="D10710">
        <f t="shared" si="507"/>
        <v>17</v>
      </c>
      <c r="E10710">
        <f ca="1">OFFSET(ElementsDB!$AQ$2,SeriesSelection!A10710-1,SeriesSelection!B10710-1)</f>
        <v>0</v>
      </c>
      <c r="F10710">
        <f>_xlfn.XLOOKUP(A10710,Table4[Lfd],Table4[Periods],"Err",0)</f>
        <v>0</v>
      </c>
      <c r="G10710" t="b">
        <f t="shared" si="505"/>
        <v>0</v>
      </c>
    </row>
    <row r="10711" spans="1:7" hidden="1" x14ac:dyDescent="0.25">
      <c r="A10711">
        <f t="shared" si="506"/>
        <v>298</v>
      </c>
      <c r="B10711">
        <f t="shared" si="507"/>
        <v>18</v>
      </c>
      <c r="C10711" t="str">
        <f>_xlfn.XLOOKUP(A10711,Table4[Lfd],Table4[idElementValue],"Err",0)</f>
        <v/>
      </c>
      <c r="D10711">
        <f t="shared" si="507"/>
        <v>18</v>
      </c>
      <c r="E10711">
        <f ca="1">OFFSET(ElementsDB!$AQ$2,SeriesSelection!A10711-1,SeriesSelection!B10711-1)</f>
        <v>0</v>
      </c>
      <c r="F10711">
        <f>_xlfn.XLOOKUP(A10711,Table4[Lfd],Table4[Periods],"Err",0)</f>
        <v>0</v>
      </c>
      <c r="G10711" t="b">
        <f t="shared" si="505"/>
        <v>0</v>
      </c>
    </row>
    <row r="10712" spans="1:7" hidden="1" x14ac:dyDescent="0.25">
      <c r="A10712">
        <f t="shared" si="506"/>
        <v>298</v>
      </c>
      <c r="B10712">
        <f t="shared" si="507"/>
        <v>19</v>
      </c>
      <c r="C10712" t="str">
        <f>_xlfn.XLOOKUP(A10712,Table4[Lfd],Table4[idElementValue],"Err",0)</f>
        <v/>
      </c>
      <c r="D10712">
        <f t="shared" si="507"/>
        <v>19</v>
      </c>
      <c r="E10712">
        <f ca="1">OFFSET(ElementsDB!$AQ$2,SeriesSelection!A10712-1,SeriesSelection!B10712-1)</f>
        <v>0</v>
      </c>
      <c r="F10712">
        <f>_xlfn.XLOOKUP(A10712,Table4[Lfd],Table4[Periods],"Err",0)</f>
        <v>0</v>
      </c>
      <c r="G10712" t="b">
        <f t="shared" si="505"/>
        <v>0</v>
      </c>
    </row>
    <row r="10713" spans="1:7" hidden="1" x14ac:dyDescent="0.25">
      <c r="A10713">
        <f t="shared" si="506"/>
        <v>298</v>
      </c>
      <c r="B10713">
        <f t="shared" si="507"/>
        <v>20</v>
      </c>
      <c r="C10713" t="str">
        <f>_xlfn.XLOOKUP(A10713,Table4[Lfd],Table4[idElementValue],"Err",0)</f>
        <v/>
      </c>
      <c r="D10713">
        <f t="shared" si="507"/>
        <v>20</v>
      </c>
      <c r="E10713">
        <f ca="1">OFFSET(ElementsDB!$AQ$2,SeriesSelection!A10713-1,SeriesSelection!B10713-1)</f>
        <v>0</v>
      </c>
      <c r="F10713">
        <f>_xlfn.XLOOKUP(A10713,Table4[Lfd],Table4[Periods],"Err",0)</f>
        <v>0</v>
      </c>
      <c r="G10713" t="b">
        <f t="shared" si="505"/>
        <v>0</v>
      </c>
    </row>
    <row r="10714" spans="1:7" hidden="1" x14ac:dyDescent="0.25">
      <c r="A10714">
        <f t="shared" si="506"/>
        <v>298</v>
      </c>
      <c r="B10714">
        <f t="shared" si="507"/>
        <v>21</v>
      </c>
      <c r="C10714" t="str">
        <f>_xlfn.XLOOKUP(A10714,Table4[Lfd],Table4[idElementValue],"Err",0)</f>
        <v/>
      </c>
      <c r="D10714">
        <f t="shared" si="507"/>
        <v>21</v>
      </c>
      <c r="E10714">
        <f ca="1">OFFSET(ElementsDB!$AQ$2,SeriesSelection!A10714-1,SeriesSelection!B10714-1)</f>
        <v>0</v>
      </c>
      <c r="F10714">
        <f>_xlfn.XLOOKUP(A10714,Table4[Lfd],Table4[Periods],"Err",0)</f>
        <v>0</v>
      </c>
      <c r="G10714" t="b">
        <f t="shared" si="505"/>
        <v>0</v>
      </c>
    </row>
    <row r="10715" spans="1:7" hidden="1" x14ac:dyDescent="0.25">
      <c r="A10715">
        <f t="shared" si="506"/>
        <v>298</v>
      </c>
      <c r="B10715">
        <f t="shared" si="507"/>
        <v>22</v>
      </c>
      <c r="C10715" t="str">
        <f>_xlfn.XLOOKUP(A10715,Table4[Lfd],Table4[idElementValue],"Err",0)</f>
        <v/>
      </c>
      <c r="D10715">
        <f t="shared" si="507"/>
        <v>22</v>
      </c>
      <c r="E10715">
        <f ca="1">OFFSET(ElementsDB!$AQ$2,SeriesSelection!A10715-1,SeriesSelection!B10715-1)</f>
        <v>0</v>
      </c>
      <c r="F10715">
        <f>_xlfn.XLOOKUP(A10715,Table4[Lfd],Table4[Periods],"Err",0)</f>
        <v>0</v>
      </c>
      <c r="G10715" t="b">
        <f t="shared" si="505"/>
        <v>0</v>
      </c>
    </row>
    <row r="10716" spans="1:7" hidden="1" x14ac:dyDescent="0.25">
      <c r="A10716">
        <f t="shared" si="506"/>
        <v>298</v>
      </c>
      <c r="B10716">
        <f t="shared" si="507"/>
        <v>23</v>
      </c>
      <c r="C10716" t="str">
        <f>_xlfn.XLOOKUP(A10716,Table4[Lfd],Table4[idElementValue],"Err",0)</f>
        <v/>
      </c>
      <c r="D10716">
        <f t="shared" si="507"/>
        <v>23</v>
      </c>
      <c r="E10716">
        <f ca="1">OFFSET(ElementsDB!$AQ$2,SeriesSelection!A10716-1,SeriesSelection!B10716-1)</f>
        <v>0</v>
      </c>
      <c r="F10716">
        <f>_xlfn.XLOOKUP(A10716,Table4[Lfd],Table4[Periods],"Err",0)</f>
        <v>0</v>
      </c>
      <c r="G10716" t="b">
        <f t="shared" si="505"/>
        <v>0</v>
      </c>
    </row>
    <row r="10717" spans="1:7" hidden="1" x14ac:dyDescent="0.25">
      <c r="A10717">
        <f t="shared" si="506"/>
        <v>298</v>
      </c>
      <c r="B10717">
        <f t="shared" si="507"/>
        <v>24</v>
      </c>
      <c r="C10717" t="str">
        <f>_xlfn.XLOOKUP(A10717,Table4[Lfd],Table4[idElementValue],"Err",0)</f>
        <v/>
      </c>
      <c r="D10717">
        <f t="shared" si="507"/>
        <v>24</v>
      </c>
      <c r="E10717">
        <f ca="1">OFFSET(ElementsDB!$AQ$2,SeriesSelection!A10717-1,SeriesSelection!B10717-1)</f>
        <v>0</v>
      </c>
      <c r="F10717">
        <f>_xlfn.XLOOKUP(A10717,Table4[Lfd],Table4[Periods],"Err",0)</f>
        <v>0</v>
      </c>
      <c r="G10717" t="b">
        <f t="shared" si="505"/>
        <v>0</v>
      </c>
    </row>
    <row r="10718" spans="1:7" hidden="1" x14ac:dyDescent="0.25">
      <c r="A10718">
        <f t="shared" si="506"/>
        <v>298</v>
      </c>
      <c r="B10718">
        <f t="shared" si="507"/>
        <v>25</v>
      </c>
      <c r="C10718" t="str">
        <f>_xlfn.XLOOKUP(A10718,Table4[Lfd],Table4[idElementValue],"Err",0)</f>
        <v/>
      </c>
      <c r="D10718">
        <f t="shared" si="507"/>
        <v>25</v>
      </c>
      <c r="E10718">
        <f ca="1">OFFSET(ElementsDB!$AQ$2,SeriesSelection!A10718-1,SeriesSelection!B10718-1)</f>
        <v>0</v>
      </c>
      <c r="F10718">
        <f>_xlfn.XLOOKUP(A10718,Table4[Lfd],Table4[Periods],"Err",0)</f>
        <v>0</v>
      </c>
      <c r="G10718" t="b">
        <f t="shared" si="505"/>
        <v>0</v>
      </c>
    </row>
    <row r="10719" spans="1:7" hidden="1" x14ac:dyDescent="0.25">
      <c r="A10719">
        <f t="shared" si="506"/>
        <v>298</v>
      </c>
      <c r="B10719">
        <f t="shared" si="507"/>
        <v>26</v>
      </c>
      <c r="C10719" t="str">
        <f>_xlfn.XLOOKUP(A10719,Table4[Lfd],Table4[idElementValue],"Err",0)</f>
        <v/>
      </c>
      <c r="D10719">
        <f t="shared" si="507"/>
        <v>26</v>
      </c>
      <c r="E10719">
        <f ca="1">OFFSET(ElementsDB!$AQ$2,SeriesSelection!A10719-1,SeriesSelection!B10719-1)</f>
        <v>0</v>
      </c>
      <c r="F10719">
        <f>_xlfn.XLOOKUP(A10719,Table4[Lfd],Table4[Periods],"Err",0)</f>
        <v>0</v>
      </c>
      <c r="G10719" t="b">
        <f t="shared" si="505"/>
        <v>0</v>
      </c>
    </row>
    <row r="10720" spans="1:7" hidden="1" x14ac:dyDescent="0.25">
      <c r="A10720">
        <f t="shared" si="506"/>
        <v>298</v>
      </c>
      <c r="B10720">
        <f t="shared" si="507"/>
        <v>27</v>
      </c>
      <c r="C10720" t="str">
        <f>_xlfn.XLOOKUP(A10720,Table4[Lfd],Table4[idElementValue],"Err",0)</f>
        <v/>
      </c>
      <c r="D10720">
        <f t="shared" si="507"/>
        <v>27</v>
      </c>
      <c r="E10720">
        <f ca="1">OFFSET(ElementsDB!$AQ$2,SeriesSelection!A10720-1,SeriesSelection!B10720-1)</f>
        <v>0</v>
      </c>
      <c r="F10720">
        <f>_xlfn.XLOOKUP(A10720,Table4[Lfd],Table4[Periods],"Err",0)</f>
        <v>0</v>
      </c>
      <c r="G10720" t="b">
        <f t="shared" si="505"/>
        <v>0</v>
      </c>
    </row>
    <row r="10721" spans="1:7" hidden="1" x14ac:dyDescent="0.25">
      <c r="A10721">
        <f t="shared" si="506"/>
        <v>298</v>
      </c>
      <c r="B10721">
        <f t="shared" si="507"/>
        <v>28</v>
      </c>
      <c r="C10721" t="str">
        <f>_xlfn.XLOOKUP(A10721,Table4[Lfd],Table4[idElementValue],"Err",0)</f>
        <v/>
      </c>
      <c r="D10721">
        <f t="shared" si="507"/>
        <v>28</v>
      </c>
      <c r="E10721">
        <f ca="1">OFFSET(ElementsDB!$AQ$2,SeriesSelection!A10721-1,SeriesSelection!B10721-1)</f>
        <v>0</v>
      </c>
      <c r="F10721">
        <f>_xlfn.XLOOKUP(A10721,Table4[Lfd],Table4[Periods],"Err",0)</f>
        <v>0</v>
      </c>
      <c r="G10721" t="b">
        <f t="shared" si="505"/>
        <v>0</v>
      </c>
    </row>
    <row r="10722" spans="1:7" hidden="1" x14ac:dyDescent="0.25">
      <c r="A10722">
        <f t="shared" si="506"/>
        <v>298</v>
      </c>
      <c r="B10722">
        <f t="shared" si="507"/>
        <v>29</v>
      </c>
      <c r="C10722" t="str">
        <f>_xlfn.XLOOKUP(A10722,Table4[Lfd],Table4[idElementValue],"Err",0)</f>
        <v/>
      </c>
      <c r="D10722">
        <f t="shared" si="507"/>
        <v>29</v>
      </c>
      <c r="E10722">
        <f ca="1">OFFSET(ElementsDB!$AQ$2,SeriesSelection!A10722-1,SeriesSelection!B10722-1)</f>
        <v>0</v>
      </c>
      <c r="F10722">
        <f>_xlfn.XLOOKUP(A10722,Table4[Lfd],Table4[Periods],"Err",0)</f>
        <v>0</v>
      </c>
      <c r="G10722" t="b">
        <f t="shared" si="505"/>
        <v>0</v>
      </c>
    </row>
    <row r="10723" spans="1:7" hidden="1" x14ac:dyDescent="0.25">
      <c r="A10723">
        <f t="shared" si="506"/>
        <v>298</v>
      </c>
      <c r="B10723">
        <f t="shared" si="507"/>
        <v>30</v>
      </c>
      <c r="C10723" t="str">
        <f>_xlfn.XLOOKUP(A10723,Table4[Lfd],Table4[idElementValue],"Err",0)</f>
        <v/>
      </c>
      <c r="D10723">
        <f t="shared" si="507"/>
        <v>30</v>
      </c>
      <c r="E10723">
        <f ca="1">OFFSET(ElementsDB!$AQ$2,SeriesSelection!A10723-1,SeriesSelection!B10723-1)</f>
        <v>0</v>
      </c>
      <c r="F10723">
        <f>_xlfn.XLOOKUP(A10723,Table4[Lfd],Table4[Periods],"Err",0)</f>
        <v>0</v>
      </c>
      <c r="G10723" t="b">
        <f t="shared" si="505"/>
        <v>0</v>
      </c>
    </row>
    <row r="10724" spans="1:7" hidden="1" x14ac:dyDescent="0.25">
      <c r="A10724">
        <f t="shared" si="506"/>
        <v>298</v>
      </c>
      <c r="B10724">
        <f t="shared" si="507"/>
        <v>31</v>
      </c>
      <c r="C10724" t="str">
        <f>_xlfn.XLOOKUP(A10724,Table4[Lfd],Table4[idElementValue],"Err",0)</f>
        <v/>
      </c>
      <c r="D10724">
        <f t="shared" si="507"/>
        <v>31</v>
      </c>
      <c r="E10724">
        <f ca="1">OFFSET(ElementsDB!$AQ$2,SeriesSelection!A10724-1,SeriesSelection!B10724-1)</f>
        <v>0</v>
      </c>
      <c r="F10724">
        <f>_xlfn.XLOOKUP(A10724,Table4[Lfd],Table4[Periods],"Err",0)</f>
        <v>0</v>
      </c>
      <c r="G10724" t="b">
        <f t="shared" si="505"/>
        <v>0</v>
      </c>
    </row>
    <row r="10725" spans="1:7" hidden="1" x14ac:dyDescent="0.25">
      <c r="A10725">
        <f t="shared" si="506"/>
        <v>298</v>
      </c>
      <c r="B10725">
        <f t="shared" si="507"/>
        <v>32</v>
      </c>
      <c r="C10725" t="str">
        <f>_xlfn.XLOOKUP(A10725,Table4[Lfd],Table4[idElementValue],"Err",0)</f>
        <v/>
      </c>
      <c r="D10725">
        <f t="shared" si="507"/>
        <v>32</v>
      </c>
      <c r="E10725">
        <f ca="1">OFFSET(ElementsDB!$AQ$2,SeriesSelection!A10725-1,SeriesSelection!B10725-1)</f>
        <v>0</v>
      </c>
      <c r="F10725">
        <f>_xlfn.XLOOKUP(A10725,Table4[Lfd],Table4[Periods],"Err",0)</f>
        <v>0</v>
      </c>
      <c r="G10725" t="b">
        <f t="shared" si="505"/>
        <v>0</v>
      </c>
    </row>
    <row r="10726" spans="1:7" hidden="1" x14ac:dyDescent="0.25">
      <c r="A10726">
        <f t="shared" si="506"/>
        <v>298</v>
      </c>
      <c r="B10726">
        <f t="shared" si="507"/>
        <v>33</v>
      </c>
      <c r="C10726" t="str">
        <f>_xlfn.XLOOKUP(A10726,Table4[Lfd],Table4[idElementValue],"Err",0)</f>
        <v/>
      </c>
      <c r="D10726">
        <f t="shared" si="507"/>
        <v>33</v>
      </c>
      <c r="E10726">
        <f ca="1">OFFSET(ElementsDB!$AQ$2,SeriesSelection!A10726-1,SeriesSelection!B10726-1)</f>
        <v>0</v>
      </c>
      <c r="F10726">
        <f>_xlfn.XLOOKUP(A10726,Table4[Lfd],Table4[Periods],"Err",0)</f>
        <v>0</v>
      </c>
      <c r="G10726" t="b">
        <f t="shared" si="505"/>
        <v>0</v>
      </c>
    </row>
    <row r="10727" spans="1:7" hidden="1" x14ac:dyDescent="0.25">
      <c r="A10727">
        <f t="shared" si="506"/>
        <v>298</v>
      </c>
      <c r="B10727">
        <f t="shared" si="507"/>
        <v>34</v>
      </c>
      <c r="C10727" t="str">
        <f>_xlfn.XLOOKUP(A10727,Table4[Lfd],Table4[idElementValue],"Err",0)</f>
        <v/>
      </c>
      <c r="D10727">
        <f t="shared" si="507"/>
        <v>34</v>
      </c>
      <c r="E10727">
        <f ca="1">OFFSET(ElementsDB!$AQ$2,SeriesSelection!A10727-1,SeriesSelection!B10727-1)</f>
        <v>0</v>
      </c>
      <c r="F10727">
        <f>_xlfn.XLOOKUP(A10727,Table4[Lfd],Table4[Periods],"Err",0)</f>
        <v>0</v>
      </c>
      <c r="G10727" t="b">
        <f t="shared" si="505"/>
        <v>0</v>
      </c>
    </row>
    <row r="10728" spans="1:7" hidden="1" x14ac:dyDescent="0.25">
      <c r="A10728">
        <f t="shared" si="506"/>
        <v>298</v>
      </c>
      <c r="B10728">
        <f t="shared" si="507"/>
        <v>35</v>
      </c>
      <c r="C10728" t="str">
        <f>_xlfn.XLOOKUP(A10728,Table4[Lfd],Table4[idElementValue],"Err",0)</f>
        <v/>
      </c>
      <c r="D10728">
        <f t="shared" si="507"/>
        <v>35</v>
      </c>
      <c r="E10728">
        <f ca="1">OFFSET(ElementsDB!$AQ$2,SeriesSelection!A10728-1,SeriesSelection!B10728-1)</f>
        <v>0</v>
      </c>
      <c r="F10728">
        <f>_xlfn.XLOOKUP(A10728,Table4[Lfd],Table4[Periods],"Err",0)</f>
        <v>0</v>
      </c>
      <c r="G10728" t="b">
        <f t="shared" si="505"/>
        <v>0</v>
      </c>
    </row>
    <row r="10729" spans="1:7" hidden="1" x14ac:dyDescent="0.25">
      <c r="A10729">
        <f t="shared" si="506"/>
        <v>298</v>
      </c>
      <c r="B10729">
        <f t="shared" si="507"/>
        <v>36</v>
      </c>
      <c r="C10729" t="str">
        <f>_xlfn.XLOOKUP(A10729,Table4[Lfd],Table4[idElementValue],"Err",0)</f>
        <v/>
      </c>
      <c r="D10729">
        <f t="shared" si="507"/>
        <v>36</v>
      </c>
      <c r="E10729">
        <f ca="1">OFFSET(ElementsDB!$AQ$2,SeriesSelection!A10729-1,SeriesSelection!B10729-1)</f>
        <v>0</v>
      </c>
      <c r="F10729">
        <f>_xlfn.XLOOKUP(A10729,Table4[Lfd],Table4[Periods],"Err",0)</f>
        <v>0</v>
      </c>
      <c r="G10729" t="b">
        <f t="shared" si="505"/>
        <v>0</v>
      </c>
    </row>
    <row r="10730" spans="1:7" hidden="1" x14ac:dyDescent="0.25">
      <c r="A10730">
        <f t="shared" si="506"/>
        <v>299</v>
      </c>
      <c r="B10730">
        <f t="shared" si="507"/>
        <v>1</v>
      </c>
      <c r="C10730" t="str">
        <f>_xlfn.XLOOKUP(A10730,Table4[Lfd],Table4[idElementValue],"Err",0)</f>
        <v/>
      </c>
      <c r="D10730">
        <f t="shared" si="507"/>
        <v>1</v>
      </c>
      <c r="E10730">
        <f ca="1">OFFSET(ElementsDB!$AQ$2,SeriesSelection!A10730-1,SeriesSelection!B10730-1)</f>
        <v>0</v>
      </c>
      <c r="F10730">
        <f>_xlfn.XLOOKUP(A10730,Table4[Lfd],Table4[Periods],"Err",0)</f>
        <v>0</v>
      </c>
      <c r="G10730" t="b">
        <f t="shared" si="505"/>
        <v>0</v>
      </c>
    </row>
    <row r="10731" spans="1:7" hidden="1" x14ac:dyDescent="0.25">
      <c r="A10731">
        <f t="shared" si="506"/>
        <v>299</v>
      </c>
      <c r="B10731">
        <f t="shared" si="507"/>
        <v>2</v>
      </c>
      <c r="C10731" t="str">
        <f>_xlfn.XLOOKUP(A10731,Table4[Lfd],Table4[idElementValue],"Err",0)</f>
        <v/>
      </c>
      <c r="D10731">
        <f t="shared" si="507"/>
        <v>2</v>
      </c>
      <c r="E10731">
        <f ca="1">OFFSET(ElementsDB!$AQ$2,SeriesSelection!A10731-1,SeriesSelection!B10731-1)</f>
        <v>0</v>
      </c>
      <c r="F10731">
        <f>_xlfn.XLOOKUP(A10731,Table4[Lfd],Table4[Periods],"Err",0)</f>
        <v>0</v>
      </c>
      <c r="G10731" t="b">
        <f t="shared" si="505"/>
        <v>0</v>
      </c>
    </row>
    <row r="10732" spans="1:7" hidden="1" x14ac:dyDescent="0.25">
      <c r="A10732">
        <f t="shared" si="506"/>
        <v>299</v>
      </c>
      <c r="B10732">
        <f t="shared" si="507"/>
        <v>3</v>
      </c>
      <c r="C10732" t="str">
        <f>_xlfn.XLOOKUP(A10732,Table4[Lfd],Table4[idElementValue],"Err",0)</f>
        <v/>
      </c>
      <c r="D10732">
        <f t="shared" si="507"/>
        <v>3</v>
      </c>
      <c r="E10732">
        <f ca="1">OFFSET(ElementsDB!$AQ$2,SeriesSelection!A10732-1,SeriesSelection!B10732-1)</f>
        <v>0</v>
      </c>
      <c r="F10732">
        <f>_xlfn.XLOOKUP(A10732,Table4[Lfd],Table4[Periods],"Err",0)</f>
        <v>0</v>
      </c>
      <c r="G10732" t="b">
        <f t="shared" si="505"/>
        <v>0</v>
      </c>
    </row>
    <row r="10733" spans="1:7" hidden="1" x14ac:dyDescent="0.25">
      <c r="A10733">
        <f t="shared" si="506"/>
        <v>299</v>
      </c>
      <c r="B10733">
        <f t="shared" si="507"/>
        <v>4</v>
      </c>
      <c r="C10733" t="str">
        <f>_xlfn.XLOOKUP(A10733,Table4[Lfd],Table4[idElementValue],"Err",0)</f>
        <v/>
      </c>
      <c r="D10733">
        <f t="shared" si="507"/>
        <v>4</v>
      </c>
      <c r="E10733">
        <f ca="1">OFFSET(ElementsDB!$AQ$2,SeriesSelection!A10733-1,SeriesSelection!B10733-1)</f>
        <v>0</v>
      </c>
      <c r="F10733">
        <f>_xlfn.XLOOKUP(A10733,Table4[Lfd],Table4[Periods],"Err",0)</f>
        <v>0</v>
      </c>
      <c r="G10733" t="b">
        <f t="shared" si="505"/>
        <v>0</v>
      </c>
    </row>
    <row r="10734" spans="1:7" hidden="1" x14ac:dyDescent="0.25">
      <c r="A10734">
        <f t="shared" si="506"/>
        <v>299</v>
      </c>
      <c r="B10734">
        <f t="shared" si="507"/>
        <v>5</v>
      </c>
      <c r="C10734" t="str">
        <f>_xlfn.XLOOKUP(A10734,Table4[Lfd],Table4[idElementValue],"Err",0)</f>
        <v/>
      </c>
      <c r="D10734">
        <f t="shared" si="507"/>
        <v>5</v>
      </c>
      <c r="E10734">
        <f ca="1">OFFSET(ElementsDB!$AQ$2,SeriesSelection!A10734-1,SeriesSelection!B10734-1)</f>
        <v>0</v>
      </c>
      <c r="F10734">
        <f>_xlfn.XLOOKUP(A10734,Table4[Lfd],Table4[Periods],"Err",0)</f>
        <v>0</v>
      </c>
      <c r="G10734" t="b">
        <f t="shared" si="505"/>
        <v>0</v>
      </c>
    </row>
    <row r="10735" spans="1:7" hidden="1" x14ac:dyDescent="0.25">
      <c r="A10735">
        <f t="shared" si="506"/>
        <v>299</v>
      </c>
      <c r="B10735">
        <f t="shared" si="507"/>
        <v>6</v>
      </c>
      <c r="C10735" t="str">
        <f>_xlfn.XLOOKUP(A10735,Table4[Lfd],Table4[idElementValue],"Err",0)</f>
        <v/>
      </c>
      <c r="D10735">
        <f t="shared" si="507"/>
        <v>6</v>
      </c>
      <c r="E10735">
        <f ca="1">OFFSET(ElementsDB!$AQ$2,SeriesSelection!A10735-1,SeriesSelection!B10735-1)</f>
        <v>0</v>
      </c>
      <c r="F10735">
        <f>_xlfn.XLOOKUP(A10735,Table4[Lfd],Table4[Periods],"Err",0)</f>
        <v>0</v>
      </c>
      <c r="G10735" t="b">
        <f t="shared" si="505"/>
        <v>0</v>
      </c>
    </row>
    <row r="10736" spans="1:7" hidden="1" x14ac:dyDescent="0.25">
      <c r="A10736">
        <f t="shared" si="506"/>
        <v>299</v>
      </c>
      <c r="B10736">
        <f t="shared" si="507"/>
        <v>7</v>
      </c>
      <c r="C10736" t="str">
        <f>_xlfn.XLOOKUP(A10736,Table4[Lfd],Table4[idElementValue],"Err",0)</f>
        <v/>
      </c>
      <c r="D10736">
        <f t="shared" si="507"/>
        <v>7</v>
      </c>
      <c r="E10736">
        <f ca="1">OFFSET(ElementsDB!$AQ$2,SeriesSelection!A10736-1,SeriesSelection!B10736-1)</f>
        <v>0</v>
      </c>
      <c r="F10736">
        <f>_xlfn.XLOOKUP(A10736,Table4[Lfd],Table4[Periods],"Err",0)</f>
        <v>0</v>
      </c>
      <c r="G10736" t="b">
        <f t="shared" si="505"/>
        <v>0</v>
      </c>
    </row>
    <row r="10737" spans="1:7" hidden="1" x14ac:dyDescent="0.25">
      <c r="A10737">
        <f t="shared" si="506"/>
        <v>299</v>
      </c>
      <c r="B10737">
        <f t="shared" si="507"/>
        <v>8</v>
      </c>
      <c r="C10737" t="str">
        <f>_xlfn.XLOOKUP(A10737,Table4[Lfd],Table4[idElementValue],"Err",0)</f>
        <v/>
      </c>
      <c r="D10737">
        <f t="shared" si="507"/>
        <v>8</v>
      </c>
      <c r="E10737">
        <f ca="1">OFFSET(ElementsDB!$AQ$2,SeriesSelection!A10737-1,SeriesSelection!B10737-1)</f>
        <v>0</v>
      </c>
      <c r="F10737">
        <f>_xlfn.XLOOKUP(A10737,Table4[Lfd],Table4[Periods],"Err",0)</f>
        <v>0</v>
      </c>
      <c r="G10737" t="b">
        <f t="shared" si="505"/>
        <v>0</v>
      </c>
    </row>
    <row r="10738" spans="1:7" hidden="1" x14ac:dyDescent="0.25">
      <c r="A10738">
        <f t="shared" si="506"/>
        <v>299</v>
      </c>
      <c r="B10738">
        <f t="shared" si="507"/>
        <v>9</v>
      </c>
      <c r="C10738" t="str">
        <f>_xlfn.XLOOKUP(A10738,Table4[Lfd],Table4[idElementValue],"Err",0)</f>
        <v/>
      </c>
      <c r="D10738">
        <f t="shared" si="507"/>
        <v>9</v>
      </c>
      <c r="E10738">
        <f ca="1">OFFSET(ElementsDB!$AQ$2,SeriesSelection!A10738-1,SeriesSelection!B10738-1)</f>
        <v>0</v>
      </c>
      <c r="F10738">
        <f>_xlfn.XLOOKUP(A10738,Table4[Lfd],Table4[Periods],"Err",0)</f>
        <v>0</v>
      </c>
      <c r="G10738" t="b">
        <f t="shared" si="505"/>
        <v>0</v>
      </c>
    </row>
    <row r="10739" spans="1:7" hidden="1" x14ac:dyDescent="0.25">
      <c r="A10739">
        <f t="shared" si="506"/>
        <v>299</v>
      </c>
      <c r="B10739">
        <f t="shared" si="507"/>
        <v>10</v>
      </c>
      <c r="C10739" t="str">
        <f>_xlfn.XLOOKUP(A10739,Table4[Lfd],Table4[idElementValue],"Err",0)</f>
        <v/>
      </c>
      <c r="D10739">
        <f t="shared" si="507"/>
        <v>10</v>
      </c>
      <c r="E10739">
        <f ca="1">OFFSET(ElementsDB!$AQ$2,SeriesSelection!A10739-1,SeriesSelection!B10739-1)</f>
        <v>0</v>
      </c>
      <c r="F10739">
        <f>_xlfn.XLOOKUP(A10739,Table4[Lfd],Table4[Periods],"Err",0)</f>
        <v>0</v>
      </c>
      <c r="G10739" t="b">
        <f t="shared" si="505"/>
        <v>0</v>
      </c>
    </row>
    <row r="10740" spans="1:7" hidden="1" x14ac:dyDescent="0.25">
      <c r="A10740">
        <f t="shared" si="506"/>
        <v>299</v>
      </c>
      <c r="B10740">
        <f t="shared" si="507"/>
        <v>11</v>
      </c>
      <c r="C10740" t="str">
        <f>_xlfn.XLOOKUP(A10740,Table4[Lfd],Table4[idElementValue],"Err",0)</f>
        <v/>
      </c>
      <c r="D10740">
        <f t="shared" si="507"/>
        <v>11</v>
      </c>
      <c r="E10740">
        <f ca="1">OFFSET(ElementsDB!$AQ$2,SeriesSelection!A10740-1,SeriesSelection!B10740-1)</f>
        <v>0</v>
      </c>
      <c r="F10740">
        <f>_xlfn.XLOOKUP(A10740,Table4[Lfd],Table4[Periods],"Err",0)</f>
        <v>0</v>
      </c>
      <c r="G10740" t="b">
        <f t="shared" si="505"/>
        <v>0</v>
      </c>
    </row>
    <row r="10741" spans="1:7" hidden="1" x14ac:dyDescent="0.25">
      <c r="A10741">
        <f t="shared" si="506"/>
        <v>299</v>
      </c>
      <c r="B10741">
        <f t="shared" si="507"/>
        <v>12</v>
      </c>
      <c r="C10741" t="str">
        <f>_xlfn.XLOOKUP(A10741,Table4[Lfd],Table4[idElementValue],"Err",0)</f>
        <v/>
      </c>
      <c r="D10741">
        <f t="shared" si="507"/>
        <v>12</v>
      </c>
      <c r="E10741">
        <f ca="1">OFFSET(ElementsDB!$AQ$2,SeriesSelection!A10741-1,SeriesSelection!B10741-1)</f>
        <v>0</v>
      </c>
      <c r="F10741">
        <f>_xlfn.XLOOKUP(A10741,Table4[Lfd],Table4[Periods],"Err",0)</f>
        <v>0</v>
      </c>
      <c r="G10741" t="b">
        <f t="shared" si="505"/>
        <v>0</v>
      </c>
    </row>
    <row r="10742" spans="1:7" hidden="1" x14ac:dyDescent="0.25">
      <c r="A10742">
        <f t="shared" si="506"/>
        <v>299</v>
      </c>
      <c r="B10742">
        <f t="shared" si="507"/>
        <v>13</v>
      </c>
      <c r="C10742" t="str">
        <f>_xlfn.XLOOKUP(A10742,Table4[Lfd],Table4[idElementValue],"Err",0)</f>
        <v/>
      </c>
      <c r="D10742">
        <f t="shared" si="507"/>
        <v>13</v>
      </c>
      <c r="E10742">
        <f ca="1">OFFSET(ElementsDB!$AQ$2,SeriesSelection!A10742-1,SeriesSelection!B10742-1)</f>
        <v>0</v>
      </c>
      <c r="F10742">
        <f>_xlfn.XLOOKUP(A10742,Table4[Lfd],Table4[Periods],"Err",0)</f>
        <v>0</v>
      </c>
      <c r="G10742" t="b">
        <f t="shared" si="505"/>
        <v>0</v>
      </c>
    </row>
    <row r="10743" spans="1:7" hidden="1" x14ac:dyDescent="0.25">
      <c r="A10743">
        <f t="shared" si="506"/>
        <v>299</v>
      </c>
      <c r="B10743">
        <f t="shared" si="507"/>
        <v>14</v>
      </c>
      <c r="C10743" t="str">
        <f>_xlfn.XLOOKUP(A10743,Table4[Lfd],Table4[idElementValue],"Err",0)</f>
        <v/>
      </c>
      <c r="D10743">
        <f t="shared" si="507"/>
        <v>14</v>
      </c>
      <c r="E10743">
        <f ca="1">OFFSET(ElementsDB!$AQ$2,SeriesSelection!A10743-1,SeriesSelection!B10743-1)</f>
        <v>0</v>
      </c>
      <c r="F10743">
        <f>_xlfn.XLOOKUP(A10743,Table4[Lfd],Table4[Periods],"Err",0)</f>
        <v>0</v>
      </c>
      <c r="G10743" t="b">
        <f t="shared" si="505"/>
        <v>0</v>
      </c>
    </row>
    <row r="10744" spans="1:7" hidden="1" x14ac:dyDescent="0.25">
      <c r="A10744">
        <f t="shared" si="506"/>
        <v>299</v>
      </c>
      <c r="B10744">
        <f t="shared" si="507"/>
        <v>15</v>
      </c>
      <c r="C10744" t="str">
        <f>_xlfn.XLOOKUP(A10744,Table4[Lfd],Table4[idElementValue],"Err",0)</f>
        <v/>
      </c>
      <c r="D10744">
        <f t="shared" si="507"/>
        <v>15</v>
      </c>
      <c r="E10744">
        <f ca="1">OFFSET(ElementsDB!$AQ$2,SeriesSelection!A10744-1,SeriesSelection!B10744-1)</f>
        <v>0</v>
      </c>
      <c r="F10744">
        <f>_xlfn.XLOOKUP(A10744,Table4[Lfd],Table4[Periods],"Err",0)</f>
        <v>0</v>
      </c>
      <c r="G10744" t="b">
        <f t="shared" si="505"/>
        <v>0</v>
      </c>
    </row>
    <row r="10745" spans="1:7" hidden="1" x14ac:dyDescent="0.25">
      <c r="A10745">
        <f t="shared" si="506"/>
        <v>299</v>
      </c>
      <c r="B10745">
        <f t="shared" si="507"/>
        <v>16</v>
      </c>
      <c r="C10745" t="str">
        <f>_xlfn.XLOOKUP(A10745,Table4[Lfd],Table4[idElementValue],"Err",0)</f>
        <v/>
      </c>
      <c r="D10745">
        <f t="shared" si="507"/>
        <v>16</v>
      </c>
      <c r="E10745">
        <f ca="1">OFFSET(ElementsDB!$AQ$2,SeriesSelection!A10745-1,SeriesSelection!B10745-1)</f>
        <v>0</v>
      </c>
      <c r="F10745">
        <f>_xlfn.XLOOKUP(A10745,Table4[Lfd],Table4[Periods],"Err",0)</f>
        <v>0</v>
      </c>
      <c r="G10745" t="b">
        <f t="shared" si="505"/>
        <v>0</v>
      </c>
    </row>
    <row r="10746" spans="1:7" hidden="1" x14ac:dyDescent="0.25">
      <c r="A10746">
        <f t="shared" si="506"/>
        <v>299</v>
      </c>
      <c r="B10746">
        <f t="shared" si="507"/>
        <v>17</v>
      </c>
      <c r="C10746" t="str">
        <f>_xlfn.XLOOKUP(A10746,Table4[Lfd],Table4[idElementValue],"Err",0)</f>
        <v/>
      </c>
      <c r="D10746">
        <f t="shared" si="507"/>
        <v>17</v>
      </c>
      <c r="E10746">
        <f ca="1">OFFSET(ElementsDB!$AQ$2,SeriesSelection!A10746-1,SeriesSelection!B10746-1)</f>
        <v>0</v>
      </c>
      <c r="F10746">
        <f>_xlfn.XLOOKUP(A10746,Table4[Lfd],Table4[Periods],"Err",0)</f>
        <v>0</v>
      </c>
      <c r="G10746" t="b">
        <f t="shared" si="505"/>
        <v>0</v>
      </c>
    </row>
    <row r="10747" spans="1:7" hidden="1" x14ac:dyDescent="0.25">
      <c r="A10747">
        <f t="shared" si="506"/>
        <v>299</v>
      </c>
      <c r="B10747">
        <f t="shared" si="507"/>
        <v>18</v>
      </c>
      <c r="C10747" t="str">
        <f>_xlfn.XLOOKUP(A10747,Table4[Lfd],Table4[idElementValue],"Err",0)</f>
        <v/>
      </c>
      <c r="D10747">
        <f t="shared" si="507"/>
        <v>18</v>
      </c>
      <c r="E10747">
        <f ca="1">OFFSET(ElementsDB!$AQ$2,SeriesSelection!A10747-1,SeriesSelection!B10747-1)</f>
        <v>0</v>
      </c>
      <c r="F10747">
        <f>_xlfn.XLOOKUP(A10747,Table4[Lfd],Table4[Periods],"Err",0)</f>
        <v>0</v>
      </c>
      <c r="G10747" t="b">
        <f t="shared" si="505"/>
        <v>0</v>
      </c>
    </row>
    <row r="10748" spans="1:7" hidden="1" x14ac:dyDescent="0.25">
      <c r="A10748">
        <f t="shared" si="506"/>
        <v>299</v>
      </c>
      <c r="B10748">
        <f t="shared" si="507"/>
        <v>19</v>
      </c>
      <c r="C10748" t="str">
        <f>_xlfn.XLOOKUP(A10748,Table4[Lfd],Table4[idElementValue],"Err",0)</f>
        <v/>
      </c>
      <c r="D10748">
        <f t="shared" si="507"/>
        <v>19</v>
      </c>
      <c r="E10748">
        <f ca="1">OFFSET(ElementsDB!$AQ$2,SeriesSelection!A10748-1,SeriesSelection!B10748-1)</f>
        <v>0</v>
      </c>
      <c r="F10748">
        <f>_xlfn.XLOOKUP(A10748,Table4[Lfd],Table4[Periods],"Err",0)</f>
        <v>0</v>
      </c>
      <c r="G10748" t="b">
        <f t="shared" si="505"/>
        <v>0</v>
      </c>
    </row>
    <row r="10749" spans="1:7" hidden="1" x14ac:dyDescent="0.25">
      <c r="A10749">
        <f t="shared" si="506"/>
        <v>299</v>
      </c>
      <c r="B10749">
        <f t="shared" si="507"/>
        <v>20</v>
      </c>
      <c r="C10749" t="str">
        <f>_xlfn.XLOOKUP(A10749,Table4[Lfd],Table4[idElementValue],"Err",0)</f>
        <v/>
      </c>
      <c r="D10749">
        <f t="shared" si="507"/>
        <v>20</v>
      </c>
      <c r="E10749">
        <f ca="1">OFFSET(ElementsDB!$AQ$2,SeriesSelection!A10749-1,SeriesSelection!B10749-1)</f>
        <v>0</v>
      </c>
      <c r="F10749">
        <f>_xlfn.XLOOKUP(A10749,Table4[Lfd],Table4[Periods],"Err",0)</f>
        <v>0</v>
      </c>
      <c r="G10749" t="b">
        <f t="shared" si="505"/>
        <v>0</v>
      </c>
    </row>
    <row r="10750" spans="1:7" hidden="1" x14ac:dyDescent="0.25">
      <c r="A10750">
        <f t="shared" si="506"/>
        <v>299</v>
      </c>
      <c r="B10750">
        <f t="shared" si="507"/>
        <v>21</v>
      </c>
      <c r="C10750" t="str">
        <f>_xlfn.XLOOKUP(A10750,Table4[Lfd],Table4[idElementValue],"Err",0)</f>
        <v/>
      </c>
      <c r="D10750">
        <f t="shared" si="507"/>
        <v>21</v>
      </c>
      <c r="E10750">
        <f ca="1">OFFSET(ElementsDB!$AQ$2,SeriesSelection!A10750-1,SeriesSelection!B10750-1)</f>
        <v>0</v>
      </c>
      <c r="F10750">
        <f>_xlfn.XLOOKUP(A10750,Table4[Lfd],Table4[Periods],"Err",0)</f>
        <v>0</v>
      </c>
      <c r="G10750" t="b">
        <f t="shared" si="505"/>
        <v>0</v>
      </c>
    </row>
    <row r="10751" spans="1:7" hidden="1" x14ac:dyDescent="0.25">
      <c r="A10751">
        <f t="shared" si="506"/>
        <v>299</v>
      </c>
      <c r="B10751">
        <f t="shared" si="507"/>
        <v>22</v>
      </c>
      <c r="C10751" t="str">
        <f>_xlfn.XLOOKUP(A10751,Table4[Lfd],Table4[idElementValue],"Err",0)</f>
        <v/>
      </c>
      <c r="D10751">
        <f t="shared" si="507"/>
        <v>22</v>
      </c>
      <c r="E10751">
        <f ca="1">OFFSET(ElementsDB!$AQ$2,SeriesSelection!A10751-1,SeriesSelection!B10751-1)</f>
        <v>0</v>
      </c>
      <c r="F10751">
        <f>_xlfn.XLOOKUP(A10751,Table4[Lfd],Table4[Periods],"Err",0)</f>
        <v>0</v>
      </c>
      <c r="G10751" t="b">
        <f t="shared" si="505"/>
        <v>0</v>
      </c>
    </row>
    <row r="10752" spans="1:7" hidden="1" x14ac:dyDescent="0.25">
      <c r="A10752">
        <f t="shared" si="506"/>
        <v>299</v>
      </c>
      <c r="B10752">
        <f t="shared" si="507"/>
        <v>23</v>
      </c>
      <c r="C10752" t="str">
        <f>_xlfn.XLOOKUP(A10752,Table4[Lfd],Table4[idElementValue],"Err",0)</f>
        <v/>
      </c>
      <c r="D10752">
        <f t="shared" si="507"/>
        <v>23</v>
      </c>
      <c r="E10752">
        <f ca="1">OFFSET(ElementsDB!$AQ$2,SeriesSelection!A10752-1,SeriesSelection!B10752-1)</f>
        <v>0</v>
      </c>
      <c r="F10752">
        <f>_xlfn.XLOOKUP(A10752,Table4[Lfd],Table4[Periods],"Err",0)</f>
        <v>0</v>
      </c>
      <c r="G10752" t="b">
        <f t="shared" si="505"/>
        <v>0</v>
      </c>
    </row>
    <row r="10753" spans="1:7" hidden="1" x14ac:dyDescent="0.25">
      <c r="A10753">
        <f t="shared" si="506"/>
        <v>299</v>
      </c>
      <c r="B10753">
        <f t="shared" si="507"/>
        <v>24</v>
      </c>
      <c r="C10753" t="str">
        <f>_xlfn.XLOOKUP(A10753,Table4[Lfd],Table4[idElementValue],"Err",0)</f>
        <v/>
      </c>
      <c r="D10753">
        <f t="shared" si="507"/>
        <v>24</v>
      </c>
      <c r="E10753">
        <f ca="1">OFFSET(ElementsDB!$AQ$2,SeriesSelection!A10753-1,SeriesSelection!B10753-1)</f>
        <v>0</v>
      </c>
      <c r="F10753">
        <f>_xlfn.XLOOKUP(A10753,Table4[Lfd],Table4[Periods],"Err",0)</f>
        <v>0</v>
      </c>
      <c r="G10753" t="b">
        <f t="shared" si="505"/>
        <v>0</v>
      </c>
    </row>
    <row r="10754" spans="1:7" hidden="1" x14ac:dyDescent="0.25">
      <c r="A10754">
        <f t="shared" si="506"/>
        <v>299</v>
      </c>
      <c r="B10754">
        <f t="shared" si="507"/>
        <v>25</v>
      </c>
      <c r="C10754" t="str">
        <f>_xlfn.XLOOKUP(A10754,Table4[Lfd],Table4[idElementValue],"Err",0)</f>
        <v/>
      </c>
      <c r="D10754">
        <f t="shared" si="507"/>
        <v>25</v>
      </c>
      <c r="E10754">
        <f ca="1">OFFSET(ElementsDB!$AQ$2,SeriesSelection!A10754-1,SeriesSelection!B10754-1)</f>
        <v>0</v>
      </c>
      <c r="F10754">
        <f>_xlfn.XLOOKUP(A10754,Table4[Lfd],Table4[Periods],"Err",0)</f>
        <v>0</v>
      </c>
      <c r="G10754" t="b">
        <f t="shared" ref="G10754:G10817" si="508">(D10754&lt;=F10754)</f>
        <v>0</v>
      </c>
    </row>
    <row r="10755" spans="1:7" hidden="1" x14ac:dyDescent="0.25">
      <c r="A10755">
        <f t="shared" si="506"/>
        <v>299</v>
      </c>
      <c r="B10755">
        <f t="shared" si="507"/>
        <v>26</v>
      </c>
      <c r="C10755" t="str">
        <f>_xlfn.XLOOKUP(A10755,Table4[Lfd],Table4[idElementValue],"Err",0)</f>
        <v/>
      </c>
      <c r="D10755">
        <f t="shared" si="507"/>
        <v>26</v>
      </c>
      <c r="E10755">
        <f ca="1">OFFSET(ElementsDB!$AQ$2,SeriesSelection!A10755-1,SeriesSelection!B10755-1)</f>
        <v>0</v>
      </c>
      <c r="F10755">
        <f>_xlfn.XLOOKUP(A10755,Table4[Lfd],Table4[Periods],"Err",0)</f>
        <v>0</v>
      </c>
      <c r="G10755" t="b">
        <f t="shared" si="508"/>
        <v>0</v>
      </c>
    </row>
    <row r="10756" spans="1:7" hidden="1" x14ac:dyDescent="0.25">
      <c r="A10756">
        <f t="shared" si="506"/>
        <v>299</v>
      </c>
      <c r="B10756">
        <f t="shared" si="507"/>
        <v>27</v>
      </c>
      <c r="C10756" t="str">
        <f>_xlfn.XLOOKUP(A10756,Table4[Lfd],Table4[idElementValue],"Err",0)</f>
        <v/>
      </c>
      <c r="D10756">
        <f t="shared" si="507"/>
        <v>27</v>
      </c>
      <c r="E10756">
        <f ca="1">OFFSET(ElementsDB!$AQ$2,SeriesSelection!A10756-1,SeriesSelection!B10756-1)</f>
        <v>0</v>
      </c>
      <c r="F10756">
        <f>_xlfn.XLOOKUP(A10756,Table4[Lfd],Table4[Periods],"Err",0)</f>
        <v>0</v>
      </c>
      <c r="G10756" t="b">
        <f t="shared" si="508"/>
        <v>0</v>
      </c>
    </row>
    <row r="10757" spans="1:7" hidden="1" x14ac:dyDescent="0.25">
      <c r="A10757">
        <f t="shared" si="506"/>
        <v>299</v>
      </c>
      <c r="B10757">
        <f t="shared" si="507"/>
        <v>28</v>
      </c>
      <c r="C10757" t="str">
        <f>_xlfn.XLOOKUP(A10757,Table4[Lfd],Table4[idElementValue],"Err",0)</f>
        <v/>
      </c>
      <c r="D10757">
        <f t="shared" si="507"/>
        <v>28</v>
      </c>
      <c r="E10757">
        <f ca="1">OFFSET(ElementsDB!$AQ$2,SeriesSelection!A10757-1,SeriesSelection!B10757-1)</f>
        <v>0</v>
      </c>
      <c r="F10757">
        <f>_xlfn.XLOOKUP(A10757,Table4[Lfd],Table4[Periods],"Err",0)</f>
        <v>0</v>
      </c>
      <c r="G10757" t="b">
        <f t="shared" si="508"/>
        <v>0</v>
      </c>
    </row>
    <row r="10758" spans="1:7" hidden="1" x14ac:dyDescent="0.25">
      <c r="A10758">
        <f t="shared" si="506"/>
        <v>299</v>
      </c>
      <c r="B10758">
        <f t="shared" si="507"/>
        <v>29</v>
      </c>
      <c r="C10758" t="str">
        <f>_xlfn.XLOOKUP(A10758,Table4[Lfd],Table4[idElementValue],"Err",0)</f>
        <v/>
      </c>
      <c r="D10758">
        <f t="shared" si="507"/>
        <v>29</v>
      </c>
      <c r="E10758">
        <f ca="1">OFFSET(ElementsDB!$AQ$2,SeriesSelection!A10758-1,SeriesSelection!B10758-1)</f>
        <v>0</v>
      </c>
      <c r="F10758">
        <f>_xlfn.XLOOKUP(A10758,Table4[Lfd],Table4[Periods],"Err",0)</f>
        <v>0</v>
      </c>
      <c r="G10758" t="b">
        <f t="shared" si="508"/>
        <v>0</v>
      </c>
    </row>
    <row r="10759" spans="1:7" hidden="1" x14ac:dyDescent="0.25">
      <c r="A10759">
        <f t="shared" si="506"/>
        <v>299</v>
      </c>
      <c r="B10759">
        <f t="shared" si="507"/>
        <v>30</v>
      </c>
      <c r="C10759" t="str">
        <f>_xlfn.XLOOKUP(A10759,Table4[Lfd],Table4[idElementValue],"Err",0)</f>
        <v/>
      </c>
      <c r="D10759">
        <f t="shared" si="507"/>
        <v>30</v>
      </c>
      <c r="E10759">
        <f ca="1">OFFSET(ElementsDB!$AQ$2,SeriesSelection!A10759-1,SeriesSelection!B10759-1)</f>
        <v>0</v>
      </c>
      <c r="F10759">
        <f>_xlfn.XLOOKUP(A10759,Table4[Lfd],Table4[Periods],"Err",0)</f>
        <v>0</v>
      </c>
      <c r="G10759" t="b">
        <f t="shared" si="508"/>
        <v>0</v>
      </c>
    </row>
    <row r="10760" spans="1:7" hidden="1" x14ac:dyDescent="0.25">
      <c r="A10760">
        <f t="shared" si="506"/>
        <v>299</v>
      </c>
      <c r="B10760">
        <f t="shared" si="507"/>
        <v>31</v>
      </c>
      <c r="C10760" t="str">
        <f>_xlfn.XLOOKUP(A10760,Table4[Lfd],Table4[idElementValue],"Err",0)</f>
        <v/>
      </c>
      <c r="D10760">
        <f t="shared" si="507"/>
        <v>31</v>
      </c>
      <c r="E10760">
        <f ca="1">OFFSET(ElementsDB!$AQ$2,SeriesSelection!A10760-1,SeriesSelection!B10760-1)</f>
        <v>0</v>
      </c>
      <c r="F10760">
        <f>_xlfn.XLOOKUP(A10760,Table4[Lfd],Table4[Periods],"Err",0)</f>
        <v>0</v>
      </c>
      <c r="G10760" t="b">
        <f t="shared" si="508"/>
        <v>0</v>
      </c>
    </row>
    <row r="10761" spans="1:7" hidden="1" x14ac:dyDescent="0.25">
      <c r="A10761">
        <f t="shared" si="506"/>
        <v>299</v>
      </c>
      <c r="B10761">
        <f t="shared" si="507"/>
        <v>32</v>
      </c>
      <c r="C10761" t="str">
        <f>_xlfn.XLOOKUP(A10761,Table4[Lfd],Table4[idElementValue],"Err",0)</f>
        <v/>
      </c>
      <c r="D10761">
        <f t="shared" si="507"/>
        <v>32</v>
      </c>
      <c r="E10761">
        <f ca="1">OFFSET(ElementsDB!$AQ$2,SeriesSelection!A10761-1,SeriesSelection!B10761-1)</f>
        <v>0</v>
      </c>
      <c r="F10761">
        <f>_xlfn.XLOOKUP(A10761,Table4[Lfd],Table4[Periods],"Err",0)</f>
        <v>0</v>
      </c>
      <c r="G10761" t="b">
        <f t="shared" si="508"/>
        <v>0</v>
      </c>
    </row>
    <row r="10762" spans="1:7" hidden="1" x14ac:dyDescent="0.25">
      <c r="A10762">
        <f t="shared" si="506"/>
        <v>299</v>
      </c>
      <c r="B10762">
        <f t="shared" si="507"/>
        <v>33</v>
      </c>
      <c r="C10762" t="str">
        <f>_xlfn.XLOOKUP(A10762,Table4[Lfd],Table4[idElementValue],"Err",0)</f>
        <v/>
      </c>
      <c r="D10762">
        <f t="shared" si="507"/>
        <v>33</v>
      </c>
      <c r="E10762">
        <f ca="1">OFFSET(ElementsDB!$AQ$2,SeriesSelection!A10762-1,SeriesSelection!B10762-1)</f>
        <v>0</v>
      </c>
      <c r="F10762">
        <f>_xlfn.XLOOKUP(A10762,Table4[Lfd],Table4[Periods],"Err",0)</f>
        <v>0</v>
      </c>
      <c r="G10762" t="b">
        <f t="shared" si="508"/>
        <v>0</v>
      </c>
    </row>
    <row r="10763" spans="1:7" hidden="1" x14ac:dyDescent="0.25">
      <c r="A10763">
        <f t="shared" si="506"/>
        <v>299</v>
      </c>
      <c r="B10763">
        <f t="shared" si="507"/>
        <v>34</v>
      </c>
      <c r="C10763" t="str">
        <f>_xlfn.XLOOKUP(A10763,Table4[Lfd],Table4[idElementValue],"Err",0)</f>
        <v/>
      </c>
      <c r="D10763">
        <f t="shared" si="507"/>
        <v>34</v>
      </c>
      <c r="E10763">
        <f ca="1">OFFSET(ElementsDB!$AQ$2,SeriesSelection!A10763-1,SeriesSelection!B10763-1)</f>
        <v>0</v>
      </c>
      <c r="F10763">
        <f>_xlfn.XLOOKUP(A10763,Table4[Lfd],Table4[Periods],"Err",0)</f>
        <v>0</v>
      </c>
      <c r="G10763" t="b">
        <f t="shared" si="508"/>
        <v>0</v>
      </c>
    </row>
    <row r="10764" spans="1:7" hidden="1" x14ac:dyDescent="0.25">
      <c r="A10764">
        <f t="shared" si="506"/>
        <v>299</v>
      </c>
      <c r="B10764">
        <f t="shared" si="507"/>
        <v>35</v>
      </c>
      <c r="C10764" t="str">
        <f>_xlfn.XLOOKUP(A10764,Table4[Lfd],Table4[idElementValue],"Err",0)</f>
        <v/>
      </c>
      <c r="D10764">
        <f t="shared" si="507"/>
        <v>35</v>
      </c>
      <c r="E10764">
        <f ca="1">OFFSET(ElementsDB!$AQ$2,SeriesSelection!A10764-1,SeriesSelection!B10764-1)</f>
        <v>0</v>
      </c>
      <c r="F10764">
        <f>_xlfn.XLOOKUP(A10764,Table4[Lfd],Table4[Periods],"Err",0)</f>
        <v>0</v>
      </c>
      <c r="G10764" t="b">
        <f t="shared" si="508"/>
        <v>0</v>
      </c>
    </row>
    <row r="10765" spans="1:7" hidden="1" x14ac:dyDescent="0.25">
      <c r="A10765">
        <f t="shared" si="506"/>
        <v>299</v>
      </c>
      <c r="B10765">
        <f t="shared" si="507"/>
        <v>36</v>
      </c>
      <c r="C10765" t="str">
        <f>_xlfn.XLOOKUP(A10765,Table4[Lfd],Table4[idElementValue],"Err",0)</f>
        <v/>
      </c>
      <c r="D10765">
        <f t="shared" si="507"/>
        <v>36</v>
      </c>
      <c r="E10765">
        <f ca="1">OFFSET(ElementsDB!$AQ$2,SeriesSelection!A10765-1,SeriesSelection!B10765-1)</f>
        <v>0</v>
      </c>
      <c r="F10765">
        <f>_xlfn.XLOOKUP(A10765,Table4[Lfd],Table4[Periods],"Err",0)</f>
        <v>0</v>
      </c>
      <c r="G10765" t="b">
        <f t="shared" si="508"/>
        <v>0</v>
      </c>
    </row>
    <row r="10766" spans="1:7" hidden="1" x14ac:dyDescent="0.25">
      <c r="A10766">
        <f t="shared" si="506"/>
        <v>300</v>
      </c>
      <c r="B10766">
        <f t="shared" si="507"/>
        <v>1</v>
      </c>
      <c r="C10766" t="str">
        <f>_xlfn.XLOOKUP(A10766,Table4[Lfd],Table4[idElementValue],"Err",0)</f>
        <v/>
      </c>
      <c r="D10766">
        <f t="shared" si="507"/>
        <v>1</v>
      </c>
      <c r="E10766">
        <f ca="1">OFFSET(ElementsDB!$AQ$2,SeriesSelection!A10766-1,SeriesSelection!B10766-1)</f>
        <v>0</v>
      </c>
      <c r="F10766">
        <f>_xlfn.XLOOKUP(A10766,Table4[Lfd],Table4[Periods],"Err",0)</f>
        <v>0</v>
      </c>
      <c r="G10766" t="b">
        <f t="shared" si="508"/>
        <v>0</v>
      </c>
    </row>
    <row r="10767" spans="1:7" hidden="1" x14ac:dyDescent="0.25">
      <c r="A10767">
        <f t="shared" si="506"/>
        <v>300</v>
      </c>
      <c r="B10767">
        <f t="shared" si="507"/>
        <v>2</v>
      </c>
      <c r="C10767" t="str">
        <f>_xlfn.XLOOKUP(A10767,Table4[Lfd],Table4[idElementValue],"Err",0)</f>
        <v/>
      </c>
      <c r="D10767">
        <f t="shared" si="507"/>
        <v>2</v>
      </c>
      <c r="E10767">
        <f ca="1">OFFSET(ElementsDB!$AQ$2,SeriesSelection!A10767-1,SeriesSelection!B10767-1)</f>
        <v>0</v>
      </c>
      <c r="F10767">
        <f>_xlfn.XLOOKUP(A10767,Table4[Lfd],Table4[Periods],"Err",0)</f>
        <v>0</v>
      </c>
      <c r="G10767" t="b">
        <f t="shared" si="508"/>
        <v>0</v>
      </c>
    </row>
    <row r="10768" spans="1:7" hidden="1" x14ac:dyDescent="0.25">
      <c r="A10768">
        <f t="shared" ref="A10768:A10831" si="509">IF(B10768=1,A10767+1,A10767)</f>
        <v>300</v>
      </c>
      <c r="B10768">
        <f t="shared" ref="B10768:D10831" si="510">IF(B10767=36,1,B10767+1)</f>
        <v>3</v>
      </c>
      <c r="C10768" t="str">
        <f>_xlfn.XLOOKUP(A10768,Table4[Lfd],Table4[idElementValue],"Err",0)</f>
        <v/>
      </c>
      <c r="D10768">
        <f t="shared" si="510"/>
        <v>3</v>
      </c>
      <c r="E10768">
        <f ca="1">OFFSET(ElementsDB!$AQ$2,SeriesSelection!A10768-1,SeriesSelection!B10768-1)</f>
        <v>0</v>
      </c>
      <c r="F10768">
        <f>_xlfn.XLOOKUP(A10768,Table4[Lfd],Table4[Periods],"Err",0)</f>
        <v>0</v>
      </c>
      <c r="G10768" t="b">
        <f t="shared" si="508"/>
        <v>0</v>
      </c>
    </row>
    <row r="10769" spans="1:7" hidden="1" x14ac:dyDescent="0.25">
      <c r="A10769">
        <f t="shared" si="509"/>
        <v>300</v>
      </c>
      <c r="B10769">
        <f t="shared" si="510"/>
        <v>4</v>
      </c>
      <c r="C10769" t="str">
        <f>_xlfn.XLOOKUP(A10769,Table4[Lfd],Table4[idElementValue],"Err",0)</f>
        <v/>
      </c>
      <c r="D10769">
        <f t="shared" si="510"/>
        <v>4</v>
      </c>
      <c r="E10769">
        <f ca="1">OFFSET(ElementsDB!$AQ$2,SeriesSelection!A10769-1,SeriesSelection!B10769-1)</f>
        <v>0</v>
      </c>
      <c r="F10769">
        <f>_xlfn.XLOOKUP(A10769,Table4[Lfd],Table4[Periods],"Err",0)</f>
        <v>0</v>
      </c>
      <c r="G10769" t="b">
        <f t="shared" si="508"/>
        <v>0</v>
      </c>
    </row>
    <row r="10770" spans="1:7" hidden="1" x14ac:dyDescent="0.25">
      <c r="A10770">
        <f t="shared" si="509"/>
        <v>300</v>
      </c>
      <c r="B10770">
        <f t="shared" si="510"/>
        <v>5</v>
      </c>
      <c r="C10770" t="str">
        <f>_xlfn.XLOOKUP(A10770,Table4[Lfd],Table4[idElementValue],"Err",0)</f>
        <v/>
      </c>
      <c r="D10770">
        <f t="shared" si="510"/>
        <v>5</v>
      </c>
      <c r="E10770">
        <f ca="1">OFFSET(ElementsDB!$AQ$2,SeriesSelection!A10770-1,SeriesSelection!B10770-1)</f>
        <v>0</v>
      </c>
      <c r="F10770">
        <f>_xlfn.XLOOKUP(A10770,Table4[Lfd],Table4[Periods],"Err",0)</f>
        <v>0</v>
      </c>
      <c r="G10770" t="b">
        <f t="shared" si="508"/>
        <v>0</v>
      </c>
    </row>
    <row r="10771" spans="1:7" hidden="1" x14ac:dyDescent="0.25">
      <c r="A10771">
        <f t="shared" si="509"/>
        <v>300</v>
      </c>
      <c r="B10771">
        <f t="shared" si="510"/>
        <v>6</v>
      </c>
      <c r="C10771" t="str">
        <f>_xlfn.XLOOKUP(A10771,Table4[Lfd],Table4[idElementValue],"Err",0)</f>
        <v/>
      </c>
      <c r="D10771">
        <f t="shared" si="510"/>
        <v>6</v>
      </c>
      <c r="E10771">
        <f ca="1">OFFSET(ElementsDB!$AQ$2,SeriesSelection!A10771-1,SeriesSelection!B10771-1)</f>
        <v>0</v>
      </c>
      <c r="F10771">
        <f>_xlfn.XLOOKUP(A10771,Table4[Lfd],Table4[Periods],"Err",0)</f>
        <v>0</v>
      </c>
      <c r="G10771" t="b">
        <f t="shared" si="508"/>
        <v>0</v>
      </c>
    </row>
    <row r="10772" spans="1:7" hidden="1" x14ac:dyDescent="0.25">
      <c r="A10772">
        <f t="shared" si="509"/>
        <v>300</v>
      </c>
      <c r="B10772">
        <f t="shared" si="510"/>
        <v>7</v>
      </c>
      <c r="C10772" t="str">
        <f>_xlfn.XLOOKUP(A10772,Table4[Lfd],Table4[idElementValue],"Err",0)</f>
        <v/>
      </c>
      <c r="D10772">
        <f t="shared" si="510"/>
        <v>7</v>
      </c>
      <c r="E10772">
        <f ca="1">OFFSET(ElementsDB!$AQ$2,SeriesSelection!A10772-1,SeriesSelection!B10772-1)</f>
        <v>0</v>
      </c>
      <c r="F10772">
        <f>_xlfn.XLOOKUP(A10772,Table4[Lfd],Table4[Periods],"Err",0)</f>
        <v>0</v>
      </c>
      <c r="G10772" t="b">
        <f t="shared" si="508"/>
        <v>0</v>
      </c>
    </row>
    <row r="10773" spans="1:7" hidden="1" x14ac:dyDescent="0.25">
      <c r="A10773">
        <f t="shared" si="509"/>
        <v>300</v>
      </c>
      <c r="B10773">
        <f t="shared" si="510"/>
        <v>8</v>
      </c>
      <c r="C10773" t="str">
        <f>_xlfn.XLOOKUP(A10773,Table4[Lfd],Table4[idElementValue],"Err",0)</f>
        <v/>
      </c>
      <c r="D10773">
        <f t="shared" si="510"/>
        <v>8</v>
      </c>
      <c r="E10773">
        <f ca="1">OFFSET(ElementsDB!$AQ$2,SeriesSelection!A10773-1,SeriesSelection!B10773-1)</f>
        <v>0</v>
      </c>
      <c r="F10773">
        <f>_xlfn.XLOOKUP(A10773,Table4[Lfd],Table4[Periods],"Err",0)</f>
        <v>0</v>
      </c>
      <c r="G10773" t="b">
        <f t="shared" si="508"/>
        <v>0</v>
      </c>
    </row>
    <row r="10774" spans="1:7" hidden="1" x14ac:dyDescent="0.25">
      <c r="A10774">
        <f t="shared" si="509"/>
        <v>300</v>
      </c>
      <c r="B10774">
        <f t="shared" si="510"/>
        <v>9</v>
      </c>
      <c r="C10774" t="str">
        <f>_xlfn.XLOOKUP(A10774,Table4[Lfd],Table4[idElementValue],"Err",0)</f>
        <v/>
      </c>
      <c r="D10774">
        <f t="shared" si="510"/>
        <v>9</v>
      </c>
      <c r="E10774">
        <f ca="1">OFFSET(ElementsDB!$AQ$2,SeriesSelection!A10774-1,SeriesSelection!B10774-1)</f>
        <v>0</v>
      </c>
      <c r="F10774">
        <f>_xlfn.XLOOKUP(A10774,Table4[Lfd],Table4[Periods],"Err",0)</f>
        <v>0</v>
      </c>
      <c r="G10774" t="b">
        <f t="shared" si="508"/>
        <v>0</v>
      </c>
    </row>
    <row r="10775" spans="1:7" hidden="1" x14ac:dyDescent="0.25">
      <c r="A10775">
        <f t="shared" si="509"/>
        <v>300</v>
      </c>
      <c r="B10775">
        <f t="shared" si="510"/>
        <v>10</v>
      </c>
      <c r="C10775" t="str">
        <f>_xlfn.XLOOKUP(A10775,Table4[Lfd],Table4[idElementValue],"Err",0)</f>
        <v/>
      </c>
      <c r="D10775">
        <f t="shared" si="510"/>
        <v>10</v>
      </c>
      <c r="E10775">
        <f ca="1">OFFSET(ElementsDB!$AQ$2,SeriesSelection!A10775-1,SeriesSelection!B10775-1)</f>
        <v>0</v>
      </c>
      <c r="F10775">
        <f>_xlfn.XLOOKUP(A10775,Table4[Lfd],Table4[Periods],"Err",0)</f>
        <v>0</v>
      </c>
      <c r="G10775" t="b">
        <f t="shared" si="508"/>
        <v>0</v>
      </c>
    </row>
    <row r="10776" spans="1:7" hidden="1" x14ac:dyDescent="0.25">
      <c r="A10776">
        <f t="shared" si="509"/>
        <v>300</v>
      </c>
      <c r="B10776">
        <f t="shared" si="510"/>
        <v>11</v>
      </c>
      <c r="C10776" t="str">
        <f>_xlfn.XLOOKUP(A10776,Table4[Lfd],Table4[idElementValue],"Err",0)</f>
        <v/>
      </c>
      <c r="D10776">
        <f t="shared" si="510"/>
        <v>11</v>
      </c>
      <c r="E10776">
        <f ca="1">OFFSET(ElementsDB!$AQ$2,SeriesSelection!A10776-1,SeriesSelection!B10776-1)</f>
        <v>0</v>
      </c>
      <c r="F10776">
        <f>_xlfn.XLOOKUP(A10776,Table4[Lfd],Table4[Periods],"Err",0)</f>
        <v>0</v>
      </c>
      <c r="G10776" t="b">
        <f t="shared" si="508"/>
        <v>0</v>
      </c>
    </row>
    <row r="10777" spans="1:7" hidden="1" x14ac:dyDescent="0.25">
      <c r="A10777">
        <f t="shared" si="509"/>
        <v>300</v>
      </c>
      <c r="B10777">
        <f t="shared" si="510"/>
        <v>12</v>
      </c>
      <c r="C10777" t="str">
        <f>_xlfn.XLOOKUP(A10777,Table4[Lfd],Table4[idElementValue],"Err",0)</f>
        <v/>
      </c>
      <c r="D10777">
        <f t="shared" si="510"/>
        <v>12</v>
      </c>
      <c r="E10777">
        <f ca="1">OFFSET(ElementsDB!$AQ$2,SeriesSelection!A10777-1,SeriesSelection!B10777-1)</f>
        <v>0</v>
      </c>
      <c r="F10777">
        <f>_xlfn.XLOOKUP(A10777,Table4[Lfd],Table4[Periods],"Err",0)</f>
        <v>0</v>
      </c>
      <c r="G10777" t="b">
        <f t="shared" si="508"/>
        <v>0</v>
      </c>
    </row>
    <row r="10778" spans="1:7" hidden="1" x14ac:dyDescent="0.25">
      <c r="A10778">
        <f t="shared" si="509"/>
        <v>300</v>
      </c>
      <c r="B10778">
        <f t="shared" si="510"/>
        <v>13</v>
      </c>
      <c r="C10778" t="str">
        <f>_xlfn.XLOOKUP(A10778,Table4[Lfd],Table4[idElementValue],"Err",0)</f>
        <v/>
      </c>
      <c r="D10778">
        <f t="shared" si="510"/>
        <v>13</v>
      </c>
      <c r="E10778">
        <f ca="1">OFFSET(ElementsDB!$AQ$2,SeriesSelection!A10778-1,SeriesSelection!B10778-1)</f>
        <v>0</v>
      </c>
      <c r="F10778">
        <f>_xlfn.XLOOKUP(A10778,Table4[Lfd],Table4[Periods],"Err",0)</f>
        <v>0</v>
      </c>
      <c r="G10778" t="b">
        <f t="shared" si="508"/>
        <v>0</v>
      </c>
    </row>
    <row r="10779" spans="1:7" hidden="1" x14ac:dyDescent="0.25">
      <c r="A10779">
        <f t="shared" si="509"/>
        <v>300</v>
      </c>
      <c r="B10779">
        <f t="shared" si="510"/>
        <v>14</v>
      </c>
      <c r="C10779" t="str">
        <f>_xlfn.XLOOKUP(A10779,Table4[Lfd],Table4[idElementValue],"Err",0)</f>
        <v/>
      </c>
      <c r="D10779">
        <f t="shared" si="510"/>
        <v>14</v>
      </c>
      <c r="E10779">
        <f ca="1">OFFSET(ElementsDB!$AQ$2,SeriesSelection!A10779-1,SeriesSelection!B10779-1)</f>
        <v>0</v>
      </c>
      <c r="F10779">
        <f>_xlfn.XLOOKUP(A10779,Table4[Lfd],Table4[Periods],"Err",0)</f>
        <v>0</v>
      </c>
      <c r="G10779" t="b">
        <f t="shared" si="508"/>
        <v>0</v>
      </c>
    </row>
    <row r="10780" spans="1:7" hidden="1" x14ac:dyDescent="0.25">
      <c r="A10780">
        <f t="shared" si="509"/>
        <v>300</v>
      </c>
      <c r="B10780">
        <f t="shared" si="510"/>
        <v>15</v>
      </c>
      <c r="C10780" t="str">
        <f>_xlfn.XLOOKUP(A10780,Table4[Lfd],Table4[idElementValue],"Err",0)</f>
        <v/>
      </c>
      <c r="D10780">
        <f t="shared" si="510"/>
        <v>15</v>
      </c>
      <c r="E10780">
        <f ca="1">OFFSET(ElementsDB!$AQ$2,SeriesSelection!A10780-1,SeriesSelection!B10780-1)</f>
        <v>0</v>
      </c>
      <c r="F10780">
        <f>_xlfn.XLOOKUP(A10780,Table4[Lfd],Table4[Periods],"Err",0)</f>
        <v>0</v>
      </c>
      <c r="G10780" t="b">
        <f t="shared" si="508"/>
        <v>0</v>
      </c>
    </row>
    <row r="10781" spans="1:7" hidden="1" x14ac:dyDescent="0.25">
      <c r="A10781">
        <f t="shared" si="509"/>
        <v>300</v>
      </c>
      <c r="B10781">
        <f t="shared" si="510"/>
        <v>16</v>
      </c>
      <c r="C10781" t="str">
        <f>_xlfn.XLOOKUP(A10781,Table4[Lfd],Table4[idElementValue],"Err",0)</f>
        <v/>
      </c>
      <c r="D10781">
        <f t="shared" si="510"/>
        <v>16</v>
      </c>
      <c r="E10781">
        <f ca="1">OFFSET(ElementsDB!$AQ$2,SeriesSelection!A10781-1,SeriesSelection!B10781-1)</f>
        <v>0</v>
      </c>
      <c r="F10781">
        <f>_xlfn.XLOOKUP(A10781,Table4[Lfd],Table4[Periods],"Err",0)</f>
        <v>0</v>
      </c>
      <c r="G10781" t="b">
        <f t="shared" si="508"/>
        <v>0</v>
      </c>
    </row>
    <row r="10782" spans="1:7" hidden="1" x14ac:dyDescent="0.25">
      <c r="A10782">
        <f t="shared" si="509"/>
        <v>300</v>
      </c>
      <c r="B10782">
        <f t="shared" si="510"/>
        <v>17</v>
      </c>
      <c r="C10782" t="str">
        <f>_xlfn.XLOOKUP(A10782,Table4[Lfd],Table4[idElementValue],"Err",0)</f>
        <v/>
      </c>
      <c r="D10782">
        <f t="shared" si="510"/>
        <v>17</v>
      </c>
      <c r="E10782">
        <f ca="1">OFFSET(ElementsDB!$AQ$2,SeriesSelection!A10782-1,SeriesSelection!B10782-1)</f>
        <v>0</v>
      </c>
      <c r="F10782">
        <f>_xlfn.XLOOKUP(A10782,Table4[Lfd],Table4[Periods],"Err",0)</f>
        <v>0</v>
      </c>
      <c r="G10782" t="b">
        <f t="shared" si="508"/>
        <v>0</v>
      </c>
    </row>
    <row r="10783" spans="1:7" hidden="1" x14ac:dyDescent="0.25">
      <c r="A10783">
        <f t="shared" si="509"/>
        <v>300</v>
      </c>
      <c r="B10783">
        <f t="shared" si="510"/>
        <v>18</v>
      </c>
      <c r="C10783" t="str">
        <f>_xlfn.XLOOKUP(A10783,Table4[Lfd],Table4[idElementValue],"Err",0)</f>
        <v/>
      </c>
      <c r="D10783">
        <f t="shared" si="510"/>
        <v>18</v>
      </c>
      <c r="E10783">
        <f ca="1">OFFSET(ElementsDB!$AQ$2,SeriesSelection!A10783-1,SeriesSelection!B10783-1)</f>
        <v>0</v>
      </c>
      <c r="F10783">
        <f>_xlfn.XLOOKUP(A10783,Table4[Lfd],Table4[Periods],"Err",0)</f>
        <v>0</v>
      </c>
      <c r="G10783" t="b">
        <f t="shared" si="508"/>
        <v>0</v>
      </c>
    </row>
    <row r="10784" spans="1:7" hidden="1" x14ac:dyDescent="0.25">
      <c r="A10784">
        <f t="shared" si="509"/>
        <v>300</v>
      </c>
      <c r="B10784">
        <f t="shared" si="510"/>
        <v>19</v>
      </c>
      <c r="C10784" t="str">
        <f>_xlfn.XLOOKUP(A10784,Table4[Lfd],Table4[idElementValue],"Err",0)</f>
        <v/>
      </c>
      <c r="D10784">
        <f t="shared" si="510"/>
        <v>19</v>
      </c>
      <c r="E10784">
        <f ca="1">OFFSET(ElementsDB!$AQ$2,SeriesSelection!A10784-1,SeriesSelection!B10784-1)</f>
        <v>0</v>
      </c>
      <c r="F10784">
        <f>_xlfn.XLOOKUP(A10784,Table4[Lfd],Table4[Periods],"Err",0)</f>
        <v>0</v>
      </c>
      <c r="G10784" t="b">
        <f t="shared" si="508"/>
        <v>0</v>
      </c>
    </row>
    <row r="10785" spans="1:7" hidden="1" x14ac:dyDescent="0.25">
      <c r="A10785">
        <f t="shared" si="509"/>
        <v>300</v>
      </c>
      <c r="B10785">
        <f t="shared" si="510"/>
        <v>20</v>
      </c>
      <c r="C10785" t="str">
        <f>_xlfn.XLOOKUP(A10785,Table4[Lfd],Table4[idElementValue],"Err",0)</f>
        <v/>
      </c>
      <c r="D10785">
        <f t="shared" si="510"/>
        <v>20</v>
      </c>
      <c r="E10785">
        <f ca="1">OFFSET(ElementsDB!$AQ$2,SeriesSelection!A10785-1,SeriesSelection!B10785-1)</f>
        <v>0</v>
      </c>
      <c r="F10785">
        <f>_xlfn.XLOOKUP(A10785,Table4[Lfd],Table4[Periods],"Err",0)</f>
        <v>0</v>
      </c>
      <c r="G10785" t="b">
        <f t="shared" si="508"/>
        <v>0</v>
      </c>
    </row>
    <row r="10786" spans="1:7" hidden="1" x14ac:dyDescent="0.25">
      <c r="A10786">
        <f t="shared" si="509"/>
        <v>300</v>
      </c>
      <c r="B10786">
        <f t="shared" si="510"/>
        <v>21</v>
      </c>
      <c r="C10786" t="str">
        <f>_xlfn.XLOOKUP(A10786,Table4[Lfd],Table4[idElementValue],"Err",0)</f>
        <v/>
      </c>
      <c r="D10786">
        <f t="shared" si="510"/>
        <v>21</v>
      </c>
      <c r="E10786">
        <f ca="1">OFFSET(ElementsDB!$AQ$2,SeriesSelection!A10786-1,SeriesSelection!B10786-1)</f>
        <v>0</v>
      </c>
      <c r="F10786">
        <f>_xlfn.XLOOKUP(A10786,Table4[Lfd],Table4[Periods],"Err",0)</f>
        <v>0</v>
      </c>
      <c r="G10786" t="b">
        <f t="shared" si="508"/>
        <v>0</v>
      </c>
    </row>
    <row r="10787" spans="1:7" hidden="1" x14ac:dyDescent="0.25">
      <c r="A10787">
        <f t="shared" si="509"/>
        <v>300</v>
      </c>
      <c r="B10787">
        <f t="shared" si="510"/>
        <v>22</v>
      </c>
      <c r="C10787" t="str">
        <f>_xlfn.XLOOKUP(A10787,Table4[Lfd],Table4[idElementValue],"Err",0)</f>
        <v/>
      </c>
      <c r="D10787">
        <f t="shared" si="510"/>
        <v>22</v>
      </c>
      <c r="E10787">
        <f ca="1">OFFSET(ElementsDB!$AQ$2,SeriesSelection!A10787-1,SeriesSelection!B10787-1)</f>
        <v>0</v>
      </c>
      <c r="F10787">
        <f>_xlfn.XLOOKUP(A10787,Table4[Lfd],Table4[Periods],"Err",0)</f>
        <v>0</v>
      </c>
      <c r="G10787" t="b">
        <f t="shared" si="508"/>
        <v>0</v>
      </c>
    </row>
    <row r="10788" spans="1:7" hidden="1" x14ac:dyDescent="0.25">
      <c r="A10788">
        <f t="shared" si="509"/>
        <v>300</v>
      </c>
      <c r="B10788">
        <f t="shared" si="510"/>
        <v>23</v>
      </c>
      <c r="C10788" t="str">
        <f>_xlfn.XLOOKUP(A10788,Table4[Lfd],Table4[idElementValue],"Err",0)</f>
        <v/>
      </c>
      <c r="D10788">
        <f t="shared" si="510"/>
        <v>23</v>
      </c>
      <c r="E10788">
        <f ca="1">OFFSET(ElementsDB!$AQ$2,SeriesSelection!A10788-1,SeriesSelection!B10788-1)</f>
        <v>0</v>
      </c>
      <c r="F10788">
        <f>_xlfn.XLOOKUP(A10788,Table4[Lfd],Table4[Periods],"Err",0)</f>
        <v>0</v>
      </c>
      <c r="G10788" t="b">
        <f t="shared" si="508"/>
        <v>0</v>
      </c>
    </row>
    <row r="10789" spans="1:7" hidden="1" x14ac:dyDescent="0.25">
      <c r="A10789">
        <f t="shared" si="509"/>
        <v>300</v>
      </c>
      <c r="B10789">
        <f t="shared" si="510"/>
        <v>24</v>
      </c>
      <c r="C10789" t="str">
        <f>_xlfn.XLOOKUP(A10789,Table4[Lfd],Table4[idElementValue],"Err",0)</f>
        <v/>
      </c>
      <c r="D10789">
        <f t="shared" si="510"/>
        <v>24</v>
      </c>
      <c r="E10789">
        <f ca="1">OFFSET(ElementsDB!$AQ$2,SeriesSelection!A10789-1,SeriesSelection!B10789-1)</f>
        <v>0</v>
      </c>
      <c r="F10789">
        <f>_xlfn.XLOOKUP(A10789,Table4[Lfd],Table4[Periods],"Err",0)</f>
        <v>0</v>
      </c>
      <c r="G10789" t="b">
        <f t="shared" si="508"/>
        <v>0</v>
      </c>
    </row>
    <row r="10790" spans="1:7" hidden="1" x14ac:dyDescent="0.25">
      <c r="A10790">
        <f t="shared" si="509"/>
        <v>300</v>
      </c>
      <c r="B10790">
        <f t="shared" si="510"/>
        <v>25</v>
      </c>
      <c r="C10790" t="str">
        <f>_xlfn.XLOOKUP(A10790,Table4[Lfd],Table4[idElementValue],"Err",0)</f>
        <v/>
      </c>
      <c r="D10790">
        <f t="shared" si="510"/>
        <v>25</v>
      </c>
      <c r="E10790">
        <f ca="1">OFFSET(ElementsDB!$AQ$2,SeriesSelection!A10790-1,SeriesSelection!B10790-1)</f>
        <v>0</v>
      </c>
      <c r="F10790">
        <f>_xlfn.XLOOKUP(A10790,Table4[Lfd],Table4[Periods],"Err",0)</f>
        <v>0</v>
      </c>
      <c r="G10790" t="b">
        <f t="shared" si="508"/>
        <v>0</v>
      </c>
    </row>
    <row r="10791" spans="1:7" hidden="1" x14ac:dyDescent="0.25">
      <c r="A10791">
        <f t="shared" si="509"/>
        <v>300</v>
      </c>
      <c r="B10791">
        <f t="shared" si="510"/>
        <v>26</v>
      </c>
      <c r="C10791" t="str">
        <f>_xlfn.XLOOKUP(A10791,Table4[Lfd],Table4[idElementValue],"Err",0)</f>
        <v/>
      </c>
      <c r="D10791">
        <f t="shared" si="510"/>
        <v>26</v>
      </c>
      <c r="E10791">
        <f ca="1">OFFSET(ElementsDB!$AQ$2,SeriesSelection!A10791-1,SeriesSelection!B10791-1)</f>
        <v>0</v>
      </c>
      <c r="F10791">
        <f>_xlfn.XLOOKUP(A10791,Table4[Lfd],Table4[Periods],"Err",0)</f>
        <v>0</v>
      </c>
      <c r="G10791" t="b">
        <f t="shared" si="508"/>
        <v>0</v>
      </c>
    </row>
    <row r="10792" spans="1:7" hidden="1" x14ac:dyDescent="0.25">
      <c r="A10792">
        <f t="shared" si="509"/>
        <v>300</v>
      </c>
      <c r="B10792">
        <f t="shared" si="510"/>
        <v>27</v>
      </c>
      <c r="C10792" t="str">
        <f>_xlfn.XLOOKUP(A10792,Table4[Lfd],Table4[idElementValue],"Err",0)</f>
        <v/>
      </c>
      <c r="D10792">
        <f t="shared" si="510"/>
        <v>27</v>
      </c>
      <c r="E10792">
        <f ca="1">OFFSET(ElementsDB!$AQ$2,SeriesSelection!A10792-1,SeriesSelection!B10792-1)</f>
        <v>0</v>
      </c>
      <c r="F10792">
        <f>_xlfn.XLOOKUP(A10792,Table4[Lfd],Table4[Periods],"Err",0)</f>
        <v>0</v>
      </c>
      <c r="G10792" t="b">
        <f t="shared" si="508"/>
        <v>0</v>
      </c>
    </row>
    <row r="10793" spans="1:7" hidden="1" x14ac:dyDescent="0.25">
      <c r="A10793">
        <f t="shared" si="509"/>
        <v>300</v>
      </c>
      <c r="B10793">
        <f t="shared" si="510"/>
        <v>28</v>
      </c>
      <c r="C10793" t="str">
        <f>_xlfn.XLOOKUP(A10793,Table4[Lfd],Table4[idElementValue],"Err",0)</f>
        <v/>
      </c>
      <c r="D10793">
        <f t="shared" si="510"/>
        <v>28</v>
      </c>
      <c r="E10793">
        <f ca="1">OFFSET(ElementsDB!$AQ$2,SeriesSelection!A10793-1,SeriesSelection!B10793-1)</f>
        <v>0</v>
      </c>
      <c r="F10793">
        <f>_xlfn.XLOOKUP(A10793,Table4[Lfd],Table4[Periods],"Err",0)</f>
        <v>0</v>
      </c>
      <c r="G10793" t="b">
        <f t="shared" si="508"/>
        <v>0</v>
      </c>
    </row>
    <row r="10794" spans="1:7" hidden="1" x14ac:dyDescent="0.25">
      <c r="A10794">
        <f t="shared" si="509"/>
        <v>300</v>
      </c>
      <c r="B10794">
        <f t="shared" si="510"/>
        <v>29</v>
      </c>
      <c r="C10794" t="str">
        <f>_xlfn.XLOOKUP(A10794,Table4[Lfd],Table4[idElementValue],"Err",0)</f>
        <v/>
      </c>
      <c r="D10794">
        <f t="shared" si="510"/>
        <v>29</v>
      </c>
      <c r="E10794">
        <f ca="1">OFFSET(ElementsDB!$AQ$2,SeriesSelection!A10794-1,SeriesSelection!B10794-1)</f>
        <v>0</v>
      </c>
      <c r="F10794">
        <f>_xlfn.XLOOKUP(A10794,Table4[Lfd],Table4[Periods],"Err",0)</f>
        <v>0</v>
      </c>
      <c r="G10794" t="b">
        <f t="shared" si="508"/>
        <v>0</v>
      </c>
    </row>
    <row r="10795" spans="1:7" hidden="1" x14ac:dyDescent="0.25">
      <c r="A10795">
        <f t="shared" si="509"/>
        <v>300</v>
      </c>
      <c r="B10795">
        <f t="shared" si="510"/>
        <v>30</v>
      </c>
      <c r="C10795" t="str">
        <f>_xlfn.XLOOKUP(A10795,Table4[Lfd],Table4[idElementValue],"Err",0)</f>
        <v/>
      </c>
      <c r="D10795">
        <f t="shared" si="510"/>
        <v>30</v>
      </c>
      <c r="E10795">
        <f ca="1">OFFSET(ElementsDB!$AQ$2,SeriesSelection!A10795-1,SeriesSelection!B10795-1)</f>
        <v>0</v>
      </c>
      <c r="F10795">
        <f>_xlfn.XLOOKUP(A10795,Table4[Lfd],Table4[Periods],"Err",0)</f>
        <v>0</v>
      </c>
      <c r="G10795" t="b">
        <f t="shared" si="508"/>
        <v>0</v>
      </c>
    </row>
    <row r="10796" spans="1:7" hidden="1" x14ac:dyDescent="0.25">
      <c r="A10796">
        <f t="shared" si="509"/>
        <v>300</v>
      </c>
      <c r="B10796">
        <f t="shared" si="510"/>
        <v>31</v>
      </c>
      <c r="C10796" t="str">
        <f>_xlfn.XLOOKUP(A10796,Table4[Lfd],Table4[idElementValue],"Err",0)</f>
        <v/>
      </c>
      <c r="D10796">
        <f t="shared" si="510"/>
        <v>31</v>
      </c>
      <c r="E10796">
        <f ca="1">OFFSET(ElementsDB!$AQ$2,SeriesSelection!A10796-1,SeriesSelection!B10796-1)</f>
        <v>0</v>
      </c>
      <c r="F10796">
        <f>_xlfn.XLOOKUP(A10796,Table4[Lfd],Table4[Periods],"Err",0)</f>
        <v>0</v>
      </c>
      <c r="G10796" t="b">
        <f t="shared" si="508"/>
        <v>0</v>
      </c>
    </row>
    <row r="10797" spans="1:7" hidden="1" x14ac:dyDescent="0.25">
      <c r="A10797">
        <f t="shared" si="509"/>
        <v>300</v>
      </c>
      <c r="B10797">
        <f t="shared" si="510"/>
        <v>32</v>
      </c>
      <c r="C10797" t="str">
        <f>_xlfn.XLOOKUP(A10797,Table4[Lfd],Table4[idElementValue],"Err",0)</f>
        <v/>
      </c>
      <c r="D10797">
        <f t="shared" si="510"/>
        <v>32</v>
      </c>
      <c r="E10797">
        <f ca="1">OFFSET(ElementsDB!$AQ$2,SeriesSelection!A10797-1,SeriesSelection!B10797-1)</f>
        <v>0</v>
      </c>
      <c r="F10797">
        <f>_xlfn.XLOOKUP(A10797,Table4[Lfd],Table4[Periods],"Err",0)</f>
        <v>0</v>
      </c>
      <c r="G10797" t="b">
        <f t="shared" si="508"/>
        <v>0</v>
      </c>
    </row>
    <row r="10798" spans="1:7" hidden="1" x14ac:dyDescent="0.25">
      <c r="A10798">
        <f t="shared" si="509"/>
        <v>300</v>
      </c>
      <c r="B10798">
        <f t="shared" si="510"/>
        <v>33</v>
      </c>
      <c r="C10798" t="str">
        <f>_xlfn.XLOOKUP(A10798,Table4[Lfd],Table4[idElementValue],"Err",0)</f>
        <v/>
      </c>
      <c r="D10798">
        <f t="shared" si="510"/>
        <v>33</v>
      </c>
      <c r="E10798">
        <f ca="1">OFFSET(ElementsDB!$AQ$2,SeriesSelection!A10798-1,SeriesSelection!B10798-1)</f>
        <v>0</v>
      </c>
      <c r="F10798">
        <f>_xlfn.XLOOKUP(A10798,Table4[Lfd],Table4[Periods],"Err",0)</f>
        <v>0</v>
      </c>
      <c r="G10798" t="b">
        <f t="shared" si="508"/>
        <v>0</v>
      </c>
    </row>
    <row r="10799" spans="1:7" hidden="1" x14ac:dyDescent="0.25">
      <c r="A10799">
        <f t="shared" si="509"/>
        <v>300</v>
      </c>
      <c r="B10799">
        <f t="shared" si="510"/>
        <v>34</v>
      </c>
      <c r="C10799" t="str">
        <f>_xlfn.XLOOKUP(A10799,Table4[Lfd],Table4[idElementValue],"Err",0)</f>
        <v/>
      </c>
      <c r="D10799">
        <f t="shared" si="510"/>
        <v>34</v>
      </c>
      <c r="E10799">
        <f ca="1">OFFSET(ElementsDB!$AQ$2,SeriesSelection!A10799-1,SeriesSelection!B10799-1)</f>
        <v>0</v>
      </c>
      <c r="F10799">
        <f>_xlfn.XLOOKUP(A10799,Table4[Lfd],Table4[Periods],"Err",0)</f>
        <v>0</v>
      </c>
      <c r="G10799" t="b">
        <f t="shared" si="508"/>
        <v>0</v>
      </c>
    </row>
    <row r="10800" spans="1:7" hidden="1" x14ac:dyDescent="0.25">
      <c r="A10800">
        <f t="shared" si="509"/>
        <v>300</v>
      </c>
      <c r="B10800">
        <f t="shared" si="510"/>
        <v>35</v>
      </c>
      <c r="C10800" t="str">
        <f>_xlfn.XLOOKUP(A10800,Table4[Lfd],Table4[idElementValue],"Err",0)</f>
        <v/>
      </c>
      <c r="D10800">
        <f t="shared" si="510"/>
        <v>35</v>
      </c>
      <c r="E10800">
        <f ca="1">OFFSET(ElementsDB!$AQ$2,SeriesSelection!A10800-1,SeriesSelection!B10800-1)</f>
        <v>0</v>
      </c>
      <c r="F10800">
        <f>_xlfn.XLOOKUP(A10800,Table4[Lfd],Table4[Periods],"Err",0)</f>
        <v>0</v>
      </c>
      <c r="G10800" t="b">
        <f t="shared" si="508"/>
        <v>0</v>
      </c>
    </row>
    <row r="10801" spans="1:7" hidden="1" x14ac:dyDescent="0.25">
      <c r="A10801">
        <f t="shared" si="509"/>
        <v>300</v>
      </c>
      <c r="B10801">
        <f t="shared" si="510"/>
        <v>36</v>
      </c>
      <c r="C10801" t="str">
        <f>_xlfn.XLOOKUP(A10801,Table4[Lfd],Table4[idElementValue],"Err",0)</f>
        <v/>
      </c>
      <c r="D10801">
        <f t="shared" si="510"/>
        <v>36</v>
      </c>
      <c r="E10801">
        <f ca="1">OFFSET(ElementsDB!$AQ$2,SeriesSelection!A10801-1,SeriesSelection!B10801-1)</f>
        <v>0</v>
      </c>
      <c r="F10801">
        <f>_xlfn.XLOOKUP(A10801,Table4[Lfd],Table4[Periods],"Err",0)</f>
        <v>0</v>
      </c>
      <c r="G10801" t="b">
        <f t="shared" si="508"/>
        <v>0</v>
      </c>
    </row>
    <row r="10802" spans="1:7" hidden="1" x14ac:dyDescent="0.25">
      <c r="A10802">
        <f t="shared" si="509"/>
        <v>301</v>
      </c>
      <c r="B10802">
        <f t="shared" si="510"/>
        <v>1</v>
      </c>
      <c r="C10802" t="str">
        <f>_xlfn.XLOOKUP(A10802,Table4[Lfd],Table4[idElementValue],"Err",0)</f>
        <v/>
      </c>
      <c r="D10802">
        <f t="shared" si="510"/>
        <v>1</v>
      </c>
      <c r="E10802">
        <f ca="1">OFFSET(ElementsDB!$AQ$2,SeriesSelection!A10802-1,SeriesSelection!B10802-1)</f>
        <v>0</v>
      </c>
      <c r="F10802">
        <f>_xlfn.XLOOKUP(A10802,Table4[Lfd],Table4[Periods],"Err",0)</f>
        <v>0</v>
      </c>
      <c r="G10802" t="b">
        <f t="shared" si="508"/>
        <v>0</v>
      </c>
    </row>
    <row r="10803" spans="1:7" hidden="1" x14ac:dyDescent="0.25">
      <c r="A10803">
        <f t="shared" si="509"/>
        <v>301</v>
      </c>
      <c r="B10803">
        <f t="shared" si="510"/>
        <v>2</v>
      </c>
      <c r="C10803" t="str">
        <f>_xlfn.XLOOKUP(A10803,Table4[Lfd],Table4[idElementValue],"Err",0)</f>
        <v/>
      </c>
      <c r="D10803">
        <f t="shared" si="510"/>
        <v>2</v>
      </c>
      <c r="E10803">
        <f ca="1">OFFSET(ElementsDB!$AQ$2,SeriesSelection!A10803-1,SeriesSelection!B10803-1)</f>
        <v>0</v>
      </c>
      <c r="F10803">
        <f>_xlfn.XLOOKUP(A10803,Table4[Lfd],Table4[Periods],"Err",0)</f>
        <v>0</v>
      </c>
      <c r="G10803" t="b">
        <f t="shared" si="508"/>
        <v>0</v>
      </c>
    </row>
    <row r="10804" spans="1:7" hidden="1" x14ac:dyDescent="0.25">
      <c r="A10804">
        <f t="shared" si="509"/>
        <v>301</v>
      </c>
      <c r="B10804">
        <f t="shared" si="510"/>
        <v>3</v>
      </c>
      <c r="C10804" t="str">
        <f>_xlfn.XLOOKUP(A10804,Table4[Lfd],Table4[idElementValue],"Err",0)</f>
        <v/>
      </c>
      <c r="D10804">
        <f t="shared" si="510"/>
        <v>3</v>
      </c>
      <c r="E10804">
        <f ca="1">OFFSET(ElementsDB!$AQ$2,SeriesSelection!A10804-1,SeriesSelection!B10804-1)</f>
        <v>0</v>
      </c>
      <c r="F10804">
        <f>_xlfn.XLOOKUP(A10804,Table4[Lfd],Table4[Periods],"Err",0)</f>
        <v>0</v>
      </c>
      <c r="G10804" t="b">
        <f t="shared" si="508"/>
        <v>0</v>
      </c>
    </row>
    <row r="10805" spans="1:7" hidden="1" x14ac:dyDescent="0.25">
      <c r="A10805">
        <f t="shared" si="509"/>
        <v>301</v>
      </c>
      <c r="B10805">
        <f t="shared" si="510"/>
        <v>4</v>
      </c>
      <c r="C10805" t="str">
        <f>_xlfn.XLOOKUP(A10805,Table4[Lfd],Table4[idElementValue],"Err",0)</f>
        <v/>
      </c>
      <c r="D10805">
        <f t="shared" si="510"/>
        <v>4</v>
      </c>
      <c r="E10805">
        <f ca="1">OFFSET(ElementsDB!$AQ$2,SeriesSelection!A10805-1,SeriesSelection!B10805-1)</f>
        <v>0</v>
      </c>
      <c r="F10805">
        <f>_xlfn.XLOOKUP(A10805,Table4[Lfd],Table4[Periods],"Err",0)</f>
        <v>0</v>
      </c>
      <c r="G10805" t="b">
        <f t="shared" si="508"/>
        <v>0</v>
      </c>
    </row>
    <row r="10806" spans="1:7" hidden="1" x14ac:dyDescent="0.25">
      <c r="A10806">
        <f t="shared" si="509"/>
        <v>301</v>
      </c>
      <c r="B10806">
        <f t="shared" si="510"/>
        <v>5</v>
      </c>
      <c r="C10806" t="str">
        <f>_xlfn.XLOOKUP(A10806,Table4[Lfd],Table4[idElementValue],"Err",0)</f>
        <v/>
      </c>
      <c r="D10806">
        <f t="shared" si="510"/>
        <v>5</v>
      </c>
      <c r="E10806">
        <f ca="1">OFFSET(ElementsDB!$AQ$2,SeriesSelection!A10806-1,SeriesSelection!B10806-1)</f>
        <v>0</v>
      </c>
      <c r="F10806">
        <f>_xlfn.XLOOKUP(A10806,Table4[Lfd],Table4[Periods],"Err",0)</f>
        <v>0</v>
      </c>
      <c r="G10806" t="b">
        <f t="shared" si="508"/>
        <v>0</v>
      </c>
    </row>
    <row r="10807" spans="1:7" hidden="1" x14ac:dyDescent="0.25">
      <c r="A10807">
        <f t="shared" si="509"/>
        <v>301</v>
      </c>
      <c r="B10807">
        <f t="shared" si="510"/>
        <v>6</v>
      </c>
      <c r="C10807" t="str">
        <f>_xlfn.XLOOKUP(A10807,Table4[Lfd],Table4[idElementValue],"Err",0)</f>
        <v/>
      </c>
      <c r="D10807">
        <f t="shared" si="510"/>
        <v>6</v>
      </c>
      <c r="E10807">
        <f ca="1">OFFSET(ElementsDB!$AQ$2,SeriesSelection!A10807-1,SeriesSelection!B10807-1)</f>
        <v>0</v>
      </c>
      <c r="F10807">
        <f>_xlfn.XLOOKUP(A10807,Table4[Lfd],Table4[Periods],"Err",0)</f>
        <v>0</v>
      </c>
      <c r="G10807" t="b">
        <f t="shared" si="508"/>
        <v>0</v>
      </c>
    </row>
    <row r="10808" spans="1:7" hidden="1" x14ac:dyDescent="0.25">
      <c r="A10808">
        <f t="shared" si="509"/>
        <v>301</v>
      </c>
      <c r="B10808">
        <f t="shared" si="510"/>
        <v>7</v>
      </c>
      <c r="C10808" t="str">
        <f>_xlfn.XLOOKUP(A10808,Table4[Lfd],Table4[idElementValue],"Err",0)</f>
        <v/>
      </c>
      <c r="D10808">
        <f t="shared" si="510"/>
        <v>7</v>
      </c>
      <c r="E10808">
        <f ca="1">OFFSET(ElementsDB!$AQ$2,SeriesSelection!A10808-1,SeriesSelection!B10808-1)</f>
        <v>0</v>
      </c>
      <c r="F10808">
        <f>_xlfn.XLOOKUP(A10808,Table4[Lfd],Table4[Periods],"Err",0)</f>
        <v>0</v>
      </c>
      <c r="G10808" t="b">
        <f t="shared" si="508"/>
        <v>0</v>
      </c>
    </row>
    <row r="10809" spans="1:7" hidden="1" x14ac:dyDescent="0.25">
      <c r="A10809">
        <f t="shared" si="509"/>
        <v>301</v>
      </c>
      <c r="B10809">
        <f t="shared" si="510"/>
        <v>8</v>
      </c>
      <c r="C10809" t="str">
        <f>_xlfn.XLOOKUP(A10809,Table4[Lfd],Table4[idElementValue],"Err",0)</f>
        <v/>
      </c>
      <c r="D10809">
        <f t="shared" si="510"/>
        <v>8</v>
      </c>
      <c r="E10809">
        <f ca="1">OFFSET(ElementsDB!$AQ$2,SeriesSelection!A10809-1,SeriesSelection!B10809-1)</f>
        <v>0</v>
      </c>
      <c r="F10809">
        <f>_xlfn.XLOOKUP(A10809,Table4[Lfd],Table4[Periods],"Err",0)</f>
        <v>0</v>
      </c>
      <c r="G10809" t="b">
        <f t="shared" si="508"/>
        <v>0</v>
      </c>
    </row>
    <row r="10810" spans="1:7" hidden="1" x14ac:dyDescent="0.25">
      <c r="A10810">
        <f t="shared" si="509"/>
        <v>301</v>
      </c>
      <c r="B10810">
        <f t="shared" si="510"/>
        <v>9</v>
      </c>
      <c r="C10810" t="str">
        <f>_xlfn.XLOOKUP(A10810,Table4[Lfd],Table4[idElementValue],"Err",0)</f>
        <v/>
      </c>
      <c r="D10810">
        <f t="shared" si="510"/>
        <v>9</v>
      </c>
      <c r="E10810">
        <f ca="1">OFFSET(ElementsDB!$AQ$2,SeriesSelection!A10810-1,SeriesSelection!B10810-1)</f>
        <v>0</v>
      </c>
      <c r="F10810">
        <f>_xlfn.XLOOKUP(A10810,Table4[Lfd],Table4[Periods],"Err",0)</f>
        <v>0</v>
      </c>
      <c r="G10810" t="b">
        <f t="shared" si="508"/>
        <v>0</v>
      </c>
    </row>
    <row r="10811" spans="1:7" hidden="1" x14ac:dyDescent="0.25">
      <c r="A10811">
        <f t="shared" si="509"/>
        <v>301</v>
      </c>
      <c r="B10811">
        <f t="shared" si="510"/>
        <v>10</v>
      </c>
      <c r="C10811" t="str">
        <f>_xlfn.XLOOKUP(A10811,Table4[Lfd],Table4[idElementValue],"Err",0)</f>
        <v/>
      </c>
      <c r="D10811">
        <f t="shared" si="510"/>
        <v>10</v>
      </c>
      <c r="E10811">
        <f ca="1">OFFSET(ElementsDB!$AQ$2,SeriesSelection!A10811-1,SeriesSelection!B10811-1)</f>
        <v>0</v>
      </c>
      <c r="F10811">
        <f>_xlfn.XLOOKUP(A10811,Table4[Lfd],Table4[Periods],"Err",0)</f>
        <v>0</v>
      </c>
      <c r="G10811" t="b">
        <f t="shared" si="508"/>
        <v>0</v>
      </c>
    </row>
    <row r="10812" spans="1:7" hidden="1" x14ac:dyDescent="0.25">
      <c r="A10812">
        <f t="shared" si="509"/>
        <v>301</v>
      </c>
      <c r="B10812">
        <f t="shared" si="510"/>
        <v>11</v>
      </c>
      <c r="C10812" t="str">
        <f>_xlfn.XLOOKUP(A10812,Table4[Lfd],Table4[idElementValue],"Err",0)</f>
        <v/>
      </c>
      <c r="D10812">
        <f t="shared" si="510"/>
        <v>11</v>
      </c>
      <c r="E10812">
        <f ca="1">OFFSET(ElementsDB!$AQ$2,SeriesSelection!A10812-1,SeriesSelection!B10812-1)</f>
        <v>0</v>
      </c>
      <c r="F10812">
        <f>_xlfn.XLOOKUP(A10812,Table4[Lfd],Table4[Periods],"Err",0)</f>
        <v>0</v>
      </c>
      <c r="G10812" t="b">
        <f t="shared" si="508"/>
        <v>0</v>
      </c>
    </row>
    <row r="10813" spans="1:7" hidden="1" x14ac:dyDescent="0.25">
      <c r="A10813">
        <f t="shared" si="509"/>
        <v>301</v>
      </c>
      <c r="B10813">
        <f t="shared" si="510"/>
        <v>12</v>
      </c>
      <c r="C10813" t="str">
        <f>_xlfn.XLOOKUP(A10813,Table4[Lfd],Table4[idElementValue],"Err",0)</f>
        <v/>
      </c>
      <c r="D10813">
        <f t="shared" si="510"/>
        <v>12</v>
      </c>
      <c r="E10813">
        <f ca="1">OFFSET(ElementsDB!$AQ$2,SeriesSelection!A10813-1,SeriesSelection!B10813-1)</f>
        <v>0</v>
      </c>
      <c r="F10813">
        <f>_xlfn.XLOOKUP(A10813,Table4[Lfd],Table4[Periods],"Err",0)</f>
        <v>0</v>
      </c>
      <c r="G10813" t="b">
        <f t="shared" si="508"/>
        <v>0</v>
      </c>
    </row>
    <row r="10814" spans="1:7" hidden="1" x14ac:dyDescent="0.25">
      <c r="A10814">
        <f t="shared" si="509"/>
        <v>301</v>
      </c>
      <c r="B10814">
        <f t="shared" si="510"/>
        <v>13</v>
      </c>
      <c r="C10814" t="str">
        <f>_xlfn.XLOOKUP(A10814,Table4[Lfd],Table4[idElementValue],"Err",0)</f>
        <v/>
      </c>
      <c r="D10814">
        <f t="shared" si="510"/>
        <v>13</v>
      </c>
      <c r="E10814">
        <f ca="1">OFFSET(ElementsDB!$AQ$2,SeriesSelection!A10814-1,SeriesSelection!B10814-1)</f>
        <v>0</v>
      </c>
      <c r="F10814">
        <f>_xlfn.XLOOKUP(A10814,Table4[Lfd],Table4[Periods],"Err",0)</f>
        <v>0</v>
      </c>
      <c r="G10814" t="b">
        <f t="shared" si="508"/>
        <v>0</v>
      </c>
    </row>
    <row r="10815" spans="1:7" hidden="1" x14ac:dyDescent="0.25">
      <c r="A10815">
        <f t="shared" si="509"/>
        <v>301</v>
      </c>
      <c r="B10815">
        <f t="shared" si="510"/>
        <v>14</v>
      </c>
      <c r="C10815" t="str">
        <f>_xlfn.XLOOKUP(A10815,Table4[Lfd],Table4[idElementValue],"Err",0)</f>
        <v/>
      </c>
      <c r="D10815">
        <f t="shared" si="510"/>
        <v>14</v>
      </c>
      <c r="E10815">
        <f ca="1">OFFSET(ElementsDB!$AQ$2,SeriesSelection!A10815-1,SeriesSelection!B10815-1)</f>
        <v>0</v>
      </c>
      <c r="F10815">
        <f>_xlfn.XLOOKUP(A10815,Table4[Lfd],Table4[Periods],"Err",0)</f>
        <v>0</v>
      </c>
      <c r="G10815" t="b">
        <f t="shared" si="508"/>
        <v>0</v>
      </c>
    </row>
    <row r="10816" spans="1:7" hidden="1" x14ac:dyDescent="0.25">
      <c r="A10816">
        <f t="shared" si="509"/>
        <v>301</v>
      </c>
      <c r="B10816">
        <f t="shared" si="510"/>
        <v>15</v>
      </c>
      <c r="C10816" t="str">
        <f>_xlfn.XLOOKUP(A10816,Table4[Lfd],Table4[idElementValue],"Err",0)</f>
        <v/>
      </c>
      <c r="D10816">
        <f t="shared" si="510"/>
        <v>15</v>
      </c>
      <c r="E10816">
        <f ca="1">OFFSET(ElementsDB!$AQ$2,SeriesSelection!A10816-1,SeriesSelection!B10816-1)</f>
        <v>0</v>
      </c>
      <c r="F10816">
        <f>_xlfn.XLOOKUP(A10816,Table4[Lfd],Table4[Periods],"Err",0)</f>
        <v>0</v>
      </c>
      <c r="G10816" t="b">
        <f t="shared" si="508"/>
        <v>0</v>
      </c>
    </row>
    <row r="10817" spans="1:7" hidden="1" x14ac:dyDescent="0.25">
      <c r="A10817">
        <f t="shared" si="509"/>
        <v>301</v>
      </c>
      <c r="B10817">
        <f t="shared" si="510"/>
        <v>16</v>
      </c>
      <c r="C10817" t="str">
        <f>_xlfn.XLOOKUP(A10817,Table4[Lfd],Table4[idElementValue],"Err",0)</f>
        <v/>
      </c>
      <c r="D10817">
        <f t="shared" si="510"/>
        <v>16</v>
      </c>
      <c r="E10817">
        <f ca="1">OFFSET(ElementsDB!$AQ$2,SeriesSelection!A10817-1,SeriesSelection!B10817-1)</f>
        <v>0</v>
      </c>
      <c r="F10817">
        <f>_xlfn.XLOOKUP(A10817,Table4[Lfd],Table4[Periods],"Err",0)</f>
        <v>0</v>
      </c>
      <c r="G10817" t="b">
        <f t="shared" si="508"/>
        <v>0</v>
      </c>
    </row>
    <row r="10818" spans="1:7" hidden="1" x14ac:dyDescent="0.25">
      <c r="A10818">
        <f t="shared" si="509"/>
        <v>301</v>
      </c>
      <c r="B10818">
        <f t="shared" si="510"/>
        <v>17</v>
      </c>
      <c r="C10818" t="str">
        <f>_xlfn.XLOOKUP(A10818,Table4[Lfd],Table4[idElementValue],"Err",0)</f>
        <v/>
      </c>
      <c r="D10818">
        <f t="shared" si="510"/>
        <v>17</v>
      </c>
      <c r="E10818">
        <f ca="1">OFFSET(ElementsDB!$AQ$2,SeriesSelection!A10818-1,SeriesSelection!B10818-1)</f>
        <v>0</v>
      </c>
      <c r="F10818">
        <f>_xlfn.XLOOKUP(A10818,Table4[Lfd],Table4[Periods],"Err",0)</f>
        <v>0</v>
      </c>
      <c r="G10818" t="b">
        <f t="shared" ref="G10818:G10881" si="511">(D10818&lt;=F10818)</f>
        <v>0</v>
      </c>
    </row>
    <row r="10819" spans="1:7" hidden="1" x14ac:dyDescent="0.25">
      <c r="A10819">
        <f t="shared" si="509"/>
        <v>301</v>
      </c>
      <c r="B10819">
        <f t="shared" si="510"/>
        <v>18</v>
      </c>
      <c r="C10819" t="str">
        <f>_xlfn.XLOOKUP(A10819,Table4[Lfd],Table4[idElementValue],"Err",0)</f>
        <v/>
      </c>
      <c r="D10819">
        <f t="shared" si="510"/>
        <v>18</v>
      </c>
      <c r="E10819">
        <f ca="1">OFFSET(ElementsDB!$AQ$2,SeriesSelection!A10819-1,SeriesSelection!B10819-1)</f>
        <v>0</v>
      </c>
      <c r="F10819">
        <f>_xlfn.XLOOKUP(A10819,Table4[Lfd],Table4[Periods],"Err",0)</f>
        <v>0</v>
      </c>
      <c r="G10819" t="b">
        <f t="shared" si="511"/>
        <v>0</v>
      </c>
    </row>
    <row r="10820" spans="1:7" hidden="1" x14ac:dyDescent="0.25">
      <c r="A10820">
        <f t="shared" si="509"/>
        <v>301</v>
      </c>
      <c r="B10820">
        <f t="shared" si="510"/>
        <v>19</v>
      </c>
      <c r="C10820" t="str">
        <f>_xlfn.XLOOKUP(A10820,Table4[Lfd],Table4[idElementValue],"Err",0)</f>
        <v/>
      </c>
      <c r="D10820">
        <f t="shared" si="510"/>
        <v>19</v>
      </c>
      <c r="E10820">
        <f ca="1">OFFSET(ElementsDB!$AQ$2,SeriesSelection!A10820-1,SeriesSelection!B10820-1)</f>
        <v>0</v>
      </c>
      <c r="F10820">
        <f>_xlfn.XLOOKUP(A10820,Table4[Lfd],Table4[Periods],"Err",0)</f>
        <v>0</v>
      </c>
      <c r="G10820" t="b">
        <f t="shared" si="511"/>
        <v>0</v>
      </c>
    </row>
    <row r="10821" spans="1:7" hidden="1" x14ac:dyDescent="0.25">
      <c r="A10821">
        <f t="shared" si="509"/>
        <v>301</v>
      </c>
      <c r="B10821">
        <f t="shared" si="510"/>
        <v>20</v>
      </c>
      <c r="C10821" t="str">
        <f>_xlfn.XLOOKUP(A10821,Table4[Lfd],Table4[idElementValue],"Err",0)</f>
        <v/>
      </c>
      <c r="D10821">
        <f t="shared" si="510"/>
        <v>20</v>
      </c>
      <c r="E10821">
        <f ca="1">OFFSET(ElementsDB!$AQ$2,SeriesSelection!A10821-1,SeriesSelection!B10821-1)</f>
        <v>0</v>
      </c>
      <c r="F10821">
        <f>_xlfn.XLOOKUP(A10821,Table4[Lfd],Table4[Periods],"Err",0)</f>
        <v>0</v>
      </c>
      <c r="G10821" t="b">
        <f t="shared" si="511"/>
        <v>0</v>
      </c>
    </row>
    <row r="10822" spans="1:7" hidden="1" x14ac:dyDescent="0.25">
      <c r="A10822">
        <f t="shared" si="509"/>
        <v>301</v>
      </c>
      <c r="B10822">
        <f t="shared" si="510"/>
        <v>21</v>
      </c>
      <c r="C10822" t="str">
        <f>_xlfn.XLOOKUP(A10822,Table4[Lfd],Table4[idElementValue],"Err",0)</f>
        <v/>
      </c>
      <c r="D10822">
        <f t="shared" si="510"/>
        <v>21</v>
      </c>
      <c r="E10822">
        <f ca="1">OFFSET(ElementsDB!$AQ$2,SeriesSelection!A10822-1,SeriesSelection!B10822-1)</f>
        <v>0</v>
      </c>
      <c r="F10822">
        <f>_xlfn.XLOOKUP(A10822,Table4[Lfd],Table4[Periods],"Err",0)</f>
        <v>0</v>
      </c>
      <c r="G10822" t="b">
        <f t="shared" si="511"/>
        <v>0</v>
      </c>
    </row>
    <row r="10823" spans="1:7" hidden="1" x14ac:dyDescent="0.25">
      <c r="A10823">
        <f t="shared" si="509"/>
        <v>301</v>
      </c>
      <c r="B10823">
        <f t="shared" si="510"/>
        <v>22</v>
      </c>
      <c r="C10823" t="str">
        <f>_xlfn.XLOOKUP(A10823,Table4[Lfd],Table4[idElementValue],"Err",0)</f>
        <v/>
      </c>
      <c r="D10823">
        <f t="shared" si="510"/>
        <v>22</v>
      </c>
      <c r="E10823">
        <f ca="1">OFFSET(ElementsDB!$AQ$2,SeriesSelection!A10823-1,SeriesSelection!B10823-1)</f>
        <v>0</v>
      </c>
      <c r="F10823">
        <f>_xlfn.XLOOKUP(A10823,Table4[Lfd],Table4[Periods],"Err",0)</f>
        <v>0</v>
      </c>
      <c r="G10823" t="b">
        <f t="shared" si="511"/>
        <v>0</v>
      </c>
    </row>
    <row r="10824" spans="1:7" hidden="1" x14ac:dyDescent="0.25">
      <c r="A10824">
        <f t="shared" si="509"/>
        <v>301</v>
      </c>
      <c r="B10824">
        <f t="shared" si="510"/>
        <v>23</v>
      </c>
      <c r="C10824" t="str">
        <f>_xlfn.XLOOKUP(A10824,Table4[Lfd],Table4[idElementValue],"Err",0)</f>
        <v/>
      </c>
      <c r="D10824">
        <f t="shared" si="510"/>
        <v>23</v>
      </c>
      <c r="E10824">
        <f ca="1">OFFSET(ElementsDB!$AQ$2,SeriesSelection!A10824-1,SeriesSelection!B10824-1)</f>
        <v>0</v>
      </c>
      <c r="F10824">
        <f>_xlfn.XLOOKUP(A10824,Table4[Lfd],Table4[Periods],"Err",0)</f>
        <v>0</v>
      </c>
      <c r="G10824" t="b">
        <f t="shared" si="511"/>
        <v>0</v>
      </c>
    </row>
    <row r="10825" spans="1:7" hidden="1" x14ac:dyDescent="0.25">
      <c r="A10825">
        <f t="shared" si="509"/>
        <v>301</v>
      </c>
      <c r="B10825">
        <f t="shared" si="510"/>
        <v>24</v>
      </c>
      <c r="C10825" t="str">
        <f>_xlfn.XLOOKUP(A10825,Table4[Lfd],Table4[idElementValue],"Err",0)</f>
        <v/>
      </c>
      <c r="D10825">
        <f t="shared" si="510"/>
        <v>24</v>
      </c>
      <c r="E10825">
        <f ca="1">OFFSET(ElementsDB!$AQ$2,SeriesSelection!A10825-1,SeriesSelection!B10825-1)</f>
        <v>0</v>
      </c>
      <c r="F10825">
        <f>_xlfn.XLOOKUP(A10825,Table4[Lfd],Table4[Periods],"Err",0)</f>
        <v>0</v>
      </c>
      <c r="G10825" t="b">
        <f t="shared" si="511"/>
        <v>0</v>
      </c>
    </row>
    <row r="10826" spans="1:7" hidden="1" x14ac:dyDescent="0.25">
      <c r="A10826">
        <f t="shared" si="509"/>
        <v>301</v>
      </c>
      <c r="B10826">
        <f t="shared" si="510"/>
        <v>25</v>
      </c>
      <c r="C10826" t="str">
        <f>_xlfn.XLOOKUP(A10826,Table4[Lfd],Table4[idElementValue],"Err",0)</f>
        <v/>
      </c>
      <c r="D10826">
        <f t="shared" si="510"/>
        <v>25</v>
      </c>
      <c r="E10826">
        <f ca="1">OFFSET(ElementsDB!$AQ$2,SeriesSelection!A10826-1,SeriesSelection!B10826-1)</f>
        <v>0</v>
      </c>
      <c r="F10826">
        <f>_xlfn.XLOOKUP(A10826,Table4[Lfd],Table4[Periods],"Err",0)</f>
        <v>0</v>
      </c>
      <c r="G10826" t="b">
        <f t="shared" si="511"/>
        <v>0</v>
      </c>
    </row>
    <row r="10827" spans="1:7" hidden="1" x14ac:dyDescent="0.25">
      <c r="A10827">
        <f t="shared" si="509"/>
        <v>301</v>
      </c>
      <c r="B10827">
        <f t="shared" si="510"/>
        <v>26</v>
      </c>
      <c r="C10827" t="str">
        <f>_xlfn.XLOOKUP(A10827,Table4[Lfd],Table4[idElementValue],"Err",0)</f>
        <v/>
      </c>
      <c r="D10827">
        <f t="shared" si="510"/>
        <v>26</v>
      </c>
      <c r="E10827">
        <f ca="1">OFFSET(ElementsDB!$AQ$2,SeriesSelection!A10827-1,SeriesSelection!B10827-1)</f>
        <v>0</v>
      </c>
      <c r="F10827">
        <f>_xlfn.XLOOKUP(A10827,Table4[Lfd],Table4[Periods],"Err",0)</f>
        <v>0</v>
      </c>
      <c r="G10827" t="b">
        <f t="shared" si="511"/>
        <v>0</v>
      </c>
    </row>
    <row r="10828" spans="1:7" hidden="1" x14ac:dyDescent="0.25">
      <c r="A10828">
        <f t="shared" si="509"/>
        <v>301</v>
      </c>
      <c r="B10828">
        <f t="shared" si="510"/>
        <v>27</v>
      </c>
      <c r="C10828" t="str">
        <f>_xlfn.XLOOKUP(A10828,Table4[Lfd],Table4[idElementValue],"Err",0)</f>
        <v/>
      </c>
      <c r="D10828">
        <f t="shared" si="510"/>
        <v>27</v>
      </c>
      <c r="E10828">
        <f ca="1">OFFSET(ElementsDB!$AQ$2,SeriesSelection!A10828-1,SeriesSelection!B10828-1)</f>
        <v>0</v>
      </c>
      <c r="F10828">
        <f>_xlfn.XLOOKUP(A10828,Table4[Lfd],Table4[Periods],"Err",0)</f>
        <v>0</v>
      </c>
      <c r="G10828" t="b">
        <f t="shared" si="511"/>
        <v>0</v>
      </c>
    </row>
    <row r="10829" spans="1:7" hidden="1" x14ac:dyDescent="0.25">
      <c r="A10829">
        <f t="shared" si="509"/>
        <v>301</v>
      </c>
      <c r="B10829">
        <f t="shared" si="510"/>
        <v>28</v>
      </c>
      <c r="C10829" t="str">
        <f>_xlfn.XLOOKUP(A10829,Table4[Lfd],Table4[idElementValue],"Err",0)</f>
        <v/>
      </c>
      <c r="D10829">
        <f t="shared" si="510"/>
        <v>28</v>
      </c>
      <c r="E10829">
        <f ca="1">OFFSET(ElementsDB!$AQ$2,SeriesSelection!A10829-1,SeriesSelection!B10829-1)</f>
        <v>0</v>
      </c>
      <c r="F10829">
        <f>_xlfn.XLOOKUP(A10829,Table4[Lfd],Table4[Periods],"Err",0)</f>
        <v>0</v>
      </c>
      <c r="G10829" t="b">
        <f t="shared" si="511"/>
        <v>0</v>
      </c>
    </row>
    <row r="10830" spans="1:7" hidden="1" x14ac:dyDescent="0.25">
      <c r="A10830">
        <f t="shared" si="509"/>
        <v>301</v>
      </c>
      <c r="B10830">
        <f t="shared" si="510"/>
        <v>29</v>
      </c>
      <c r="C10830" t="str">
        <f>_xlfn.XLOOKUP(A10830,Table4[Lfd],Table4[idElementValue],"Err",0)</f>
        <v/>
      </c>
      <c r="D10830">
        <f t="shared" si="510"/>
        <v>29</v>
      </c>
      <c r="E10830">
        <f ca="1">OFFSET(ElementsDB!$AQ$2,SeriesSelection!A10830-1,SeriesSelection!B10830-1)</f>
        <v>0</v>
      </c>
      <c r="F10830">
        <f>_xlfn.XLOOKUP(A10830,Table4[Lfd],Table4[Periods],"Err",0)</f>
        <v>0</v>
      </c>
      <c r="G10830" t="b">
        <f t="shared" si="511"/>
        <v>0</v>
      </c>
    </row>
    <row r="10831" spans="1:7" hidden="1" x14ac:dyDescent="0.25">
      <c r="A10831">
        <f t="shared" si="509"/>
        <v>301</v>
      </c>
      <c r="B10831">
        <f t="shared" si="510"/>
        <v>30</v>
      </c>
      <c r="C10831" t="str">
        <f>_xlfn.XLOOKUP(A10831,Table4[Lfd],Table4[idElementValue],"Err",0)</f>
        <v/>
      </c>
      <c r="D10831">
        <f t="shared" si="510"/>
        <v>30</v>
      </c>
      <c r="E10831">
        <f ca="1">OFFSET(ElementsDB!$AQ$2,SeriesSelection!A10831-1,SeriesSelection!B10831-1)</f>
        <v>0</v>
      </c>
      <c r="F10831">
        <f>_xlfn.XLOOKUP(A10831,Table4[Lfd],Table4[Periods],"Err",0)</f>
        <v>0</v>
      </c>
      <c r="G10831" t="b">
        <f t="shared" si="511"/>
        <v>0</v>
      </c>
    </row>
    <row r="10832" spans="1:7" hidden="1" x14ac:dyDescent="0.25">
      <c r="A10832">
        <f t="shared" ref="A10832:A10895" si="512">IF(B10832=1,A10831+1,A10831)</f>
        <v>301</v>
      </c>
      <c r="B10832">
        <f t="shared" ref="B10832:D10895" si="513">IF(B10831=36,1,B10831+1)</f>
        <v>31</v>
      </c>
      <c r="C10832" t="str">
        <f>_xlfn.XLOOKUP(A10832,Table4[Lfd],Table4[idElementValue],"Err",0)</f>
        <v/>
      </c>
      <c r="D10832">
        <f t="shared" si="513"/>
        <v>31</v>
      </c>
      <c r="E10832">
        <f ca="1">OFFSET(ElementsDB!$AQ$2,SeriesSelection!A10832-1,SeriesSelection!B10832-1)</f>
        <v>0</v>
      </c>
      <c r="F10832">
        <f>_xlfn.XLOOKUP(A10832,Table4[Lfd],Table4[Periods],"Err",0)</f>
        <v>0</v>
      </c>
      <c r="G10832" t="b">
        <f t="shared" si="511"/>
        <v>0</v>
      </c>
    </row>
    <row r="10833" spans="1:7" hidden="1" x14ac:dyDescent="0.25">
      <c r="A10833">
        <f t="shared" si="512"/>
        <v>301</v>
      </c>
      <c r="B10833">
        <f t="shared" si="513"/>
        <v>32</v>
      </c>
      <c r="C10833" t="str">
        <f>_xlfn.XLOOKUP(A10833,Table4[Lfd],Table4[idElementValue],"Err",0)</f>
        <v/>
      </c>
      <c r="D10833">
        <f t="shared" si="513"/>
        <v>32</v>
      </c>
      <c r="E10833">
        <f ca="1">OFFSET(ElementsDB!$AQ$2,SeriesSelection!A10833-1,SeriesSelection!B10833-1)</f>
        <v>0</v>
      </c>
      <c r="F10833">
        <f>_xlfn.XLOOKUP(A10833,Table4[Lfd],Table4[Periods],"Err",0)</f>
        <v>0</v>
      </c>
      <c r="G10833" t="b">
        <f t="shared" si="511"/>
        <v>0</v>
      </c>
    </row>
    <row r="10834" spans="1:7" hidden="1" x14ac:dyDescent="0.25">
      <c r="A10834">
        <f t="shared" si="512"/>
        <v>301</v>
      </c>
      <c r="B10834">
        <f t="shared" si="513"/>
        <v>33</v>
      </c>
      <c r="C10834" t="str">
        <f>_xlfn.XLOOKUP(A10834,Table4[Lfd],Table4[idElementValue],"Err",0)</f>
        <v/>
      </c>
      <c r="D10834">
        <f t="shared" si="513"/>
        <v>33</v>
      </c>
      <c r="E10834">
        <f ca="1">OFFSET(ElementsDB!$AQ$2,SeriesSelection!A10834-1,SeriesSelection!B10834-1)</f>
        <v>0</v>
      </c>
      <c r="F10834">
        <f>_xlfn.XLOOKUP(A10834,Table4[Lfd],Table4[Periods],"Err",0)</f>
        <v>0</v>
      </c>
      <c r="G10834" t="b">
        <f t="shared" si="511"/>
        <v>0</v>
      </c>
    </row>
    <row r="10835" spans="1:7" hidden="1" x14ac:dyDescent="0.25">
      <c r="A10835">
        <f t="shared" si="512"/>
        <v>301</v>
      </c>
      <c r="B10835">
        <f t="shared" si="513"/>
        <v>34</v>
      </c>
      <c r="C10835" t="str">
        <f>_xlfn.XLOOKUP(A10835,Table4[Lfd],Table4[idElementValue],"Err",0)</f>
        <v/>
      </c>
      <c r="D10835">
        <f t="shared" si="513"/>
        <v>34</v>
      </c>
      <c r="E10835">
        <f ca="1">OFFSET(ElementsDB!$AQ$2,SeriesSelection!A10835-1,SeriesSelection!B10835-1)</f>
        <v>0</v>
      </c>
      <c r="F10835">
        <f>_xlfn.XLOOKUP(A10835,Table4[Lfd],Table4[Periods],"Err",0)</f>
        <v>0</v>
      </c>
      <c r="G10835" t="b">
        <f t="shared" si="511"/>
        <v>0</v>
      </c>
    </row>
    <row r="10836" spans="1:7" hidden="1" x14ac:dyDescent="0.25">
      <c r="A10836">
        <f t="shared" si="512"/>
        <v>301</v>
      </c>
      <c r="B10836">
        <f t="shared" si="513"/>
        <v>35</v>
      </c>
      <c r="C10836" t="str">
        <f>_xlfn.XLOOKUP(A10836,Table4[Lfd],Table4[idElementValue],"Err",0)</f>
        <v/>
      </c>
      <c r="D10836">
        <f t="shared" si="513"/>
        <v>35</v>
      </c>
      <c r="E10836">
        <f ca="1">OFFSET(ElementsDB!$AQ$2,SeriesSelection!A10836-1,SeriesSelection!B10836-1)</f>
        <v>0</v>
      </c>
      <c r="F10836">
        <f>_xlfn.XLOOKUP(A10836,Table4[Lfd],Table4[Periods],"Err",0)</f>
        <v>0</v>
      </c>
      <c r="G10836" t="b">
        <f t="shared" si="511"/>
        <v>0</v>
      </c>
    </row>
    <row r="10837" spans="1:7" hidden="1" x14ac:dyDescent="0.25">
      <c r="A10837">
        <f t="shared" si="512"/>
        <v>301</v>
      </c>
      <c r="B10837">
        <f t="shared" si="513"/>
        <v>36</v>
      </c>
      <c r="C10837" t="str">
        <f>_xlfn.XLOOKUP(A10837,Table4[Lfd],Table4[idElementValue],"Err",0)</f>
        <v/>
      </c>
      <c r="D10837">
        <f t="shared" si="513"/>
        <v>36</v>
      </c>
      <c r="E10837">
        <f ca="1">OFFSET(ElementsDB!$AQ$2,SeriesSelection!A10837-1,SeriesSelection!B10837-1)</f>
        <v>0</v>
      </c>
      <c r="F10837">
        <f>_xlfn.XLOOKUP(A10837,Table4[Lfd],Table4[Periods],"Err",0)</f>
        <v>0</v>
      </c>
      <c r="G10837" t="b">
        <f t="shared" si="511"/>
        <v>0</v>
      </c>
    </row>
    <row r="10838" spans="1:7" hidden="1" x14ac:dyDescent="0.25">
      <c r="A10838">
        <f t="shared" si="512"/>
        <v>302</v>
      </c>
      <c r="B10838">
        <f t="shared" si="513"/>
        <v>1</v>
      </c>
      <c r="C10838" t="str">
        <f>_xlfn.XLOOKUP(A10838,Table4[Lfd],Table4[idElementValue],"Err",0)</f>
        <v/>
      </c>
      <c r="D10838">
        <f t="shared" si="513"/>
        <v>1</v>
      </c>
      <c r="E10838">
        <f ca="1">OFFSET(ElementsDB!$AQ$2,SeriesSelection!A10838-1,SeriesSelection!B10838-1)</f>
        <v>0</v>
      </c>
      <c r="F10838">
        <f>_xlfn.XLOOKUP(A10838,Table4[Lfd],Table4[Periods],"Err",0)</f>
        <v>0</v>
      </c>
      <c r="G10838" t="b">
        <f t="shared" si="511"/>
        <v>0</v>
      </c>
    </row>
    <row r="10839" spans="1:7" hidden="1" x14ac:dyDescent="0.25">
      <c r="A10839">
        <f t="shared" si="512"/>
        <v>302</v>
      </c>
      <c r="B10839">
        <f t="shared" si="513"/>
        <v>2</v>
      </c>
      <c r="C10839" t="str">
        <f>_xlfn.XLOOKUP(A10839,Table4[Lfd],Table4[idElementValue],"Err",0)</f>
        <v/>
      </c>
      <c r="D10839">
        <f t="shared" si="513"/>
        <v>2</v>
      </c>
      <c r="E10839">
        <f ca="1">OFFSET(ElementsDB!$AQ$2,SeriesSelection!A10839-1,SeriesSelection!B10839-1)</f>
        <v>0</v>
      </c>
      <c r="F10839">
        <f>_xlfn.XLOOKUP(A10839,Table4[Lfd],Table4[Periods],"Err",0)</f>
        <v>0</v>
      </c>
      <c r="G10839" t="b">
        <f t="shared" si="511"/>
        <v>0</v>
      </c>
    </row>
    <row r="10840" spans="1:7" hidden="1" x14ac:dyDescent="0.25">
      <c r="A10840">
        <f t="shared" si="512"/>
        <v>302</v>
      </c>
      <c r="B10840">
        <f t="shared" si="513"/>
        <v>3</v>
      </c>
      <c r="C10840" t="str">
        <f>_xlfn.XLOOKUP(A10840,Table4[Lfd],Table4[idElementValue],"Err",0)</f>
        <v/>
      </c>
      <c r="D10840">
        <f t="shared" si="513"/>
        <v>3</v>
      </c>
      <c r="E10840">
        <f ca="1">OFFSET(ElementsDB!$AQ$2,SeriesSelection!A10840-1,SeriesSelection!B10840-1)</f>
        <v>0</v>
      </c>
      <c r="F10840">
        <f>_xlfn.XLOOKUP(A10840,Table4[Lfd],Table4[Periods],"Err",0)</f>
        <v>0</v>
      </c>
      <c r="G10840" t="b">
        <f t="shared" si="511"/>
        <v>0</v>
      </c>
    </row>
    <row r="10841" spans="1:7" hidden="1" x14ac:dyDescent="0.25">
      <c r="A10841">
        <f t="shared" si="512"/>
        <v>302</v>
      </c>
      <c r="B10841">
        <f t="shared" si="513"/>
        <v>4</v>
      </c>
      <c r="C10841" t="str">
        <f>_xlfn.XLOOKUP(A10841,Table4[Lfd],Table4[idElementValue],"Err",0)</f>
        <v/>
      </c>
      <c r="D10841">
        <f t="shared" si="513"/>
        <v>4</v>
      </c>
      <c r="E10841">
        <f ca="1">OFFSET(ElementsDB!$AQ$2,SeriesSelection!A10841-1,SeriesSelection!B10841-1)</f>
        <v>0</v>
      </c>
      <c r="F10841">
        <f>_xlfn.XLOOKUP(A10841,Table4[Lfd],Table4[Periods],"Err",0)</f>
        <v>0</v>
      </c>
      <c r="G10841" t="b">
        <f t="shared" si="511"/>
        <v>0</v>
      </c>
    </row>
    <row r="10842" spans="1:7" hidden="1" x14ac:dyDescent="0.25">
      <c r="A10842">
        <f t="shared" si="512"/>
        <v>302</v>
      </c>
      <c r="B10842">
        <f t="shared" si="513"/>
        <v>5</v>
      </c>
      <c r="C10842" t="str">
        <f>_xlfn.XLOOKUP(A10842,Table4[Lfd],Table4[idElementValue],"Err",0)</f>
        <v/>
      </c>
      <c r="D10842">
        <f t="shared" si="513"/>
        <v>5</v>
      </c>
      <c r="E10842">
        <f ca="1">OFFSET(ElementsDB!$AQ$2,SeriesSelection!A10842-1,SeriesSelection!B10842-1)</f>
        <v>0</v>
      </c>
      <c r="F10842">
        <f>_xlfn.XLOOKUP(A10842,Table4[Lfd],Table4[Periods],"Err",0)</f>
        <v>0</v>
      </c>
      <c r="G10842" t="b">
        <f t="shared" si="511"/>
        <v>0</v>
      </c>
    </row>
    <row r="10843" spans="1:7" hidden="1" x14ac:dyDescent="0.25">
      <c r="A10843">
        <f t="shared" si="512"/>
        <v>302</v>
      </c>
      <c r="B10843">
        <f t="shared" si="513"/>
        <v>6</v>
      </c>
      <c r="C10843" t="str">
        <f>_xlfn.XLOOKUP(A10843,Table4[Lfd],Table4[idElementValue],"Err",0)</f>
        <v/>
      </c>
      <c r="D10843">
        <f t="shared" si="513"/>
        <v>6</v>
      </c>
      <c r="E10843">
        <f ca="1">OFFSET(ElementsDB!$AQ$2,SeriesSelection!A10843-1,SeriesSelection!B10843-1)</f>
        <v>0</v>
      </c>
      <c r="F10843">
        <f>_xlfn.XLOOKUP(A10843,Table4[Lfd],Table4[Periods],"Err",0)</f>
        <v>0</v>
      </c>
      <c r="G10843" t="b">
        <f t="shared" si="511"/>
        <v>0</v>
      </c>
    </row>
    <row r="10844" spans="1:7" hidden="1" x14ac:dyDescent="0.25">
      <c r="A10844">
        <f t="shared" si="512"/>
        <v>302</v>
      </c>
      <c r="B10844">
        <f t="shared" si="513"/>
        <v>7</v>
      </c>
      <c r="C10844" t="str">
        <f>_xlfn.XLOOKUP(A10844,Table4[Lfd],Table4[idElementValue],"Err",0)</f>
        <v/>
      </c>
      <c r="D10844">
        <f t="shared" si="513"/>
        <v>7</v>
      </c>
      <c r="E10844">
        <f ca="1">OFFSET(ElementsDB!$AQ$2,SeriesSelection!A10844-1,SeriesSelection!B10844-1)</f>
        <v>0</v>
      </c>
      <c r="F10844">
        <f>_xlfn.XLOOKUP(A10844,Table4[Lfd],Table4[Periods],"Err",0)</f>
        <v>0</v>
      </c>
      <c r="G10844" t="b">
        <f t="shared" si="511"/>
        <v>0</v>
      </c>
    </row>
    <row r="10845" spans="1:7" hidden="1" x14ac:dyDescent="0.25">
      <c r="A10845">
        <f t="shared" si="512"/>
        <v>302</v>
      </c>
      <c r="B10845">
        <f t="shared" si="513"/>
        <v>8</v>
      </c>
      <c r="C10845" t="str">
        <f>_xlfn.XLOOKUP(A10845,Table4[Lfd],Table4[idElementValue],"Err",0)</f>
        <v/>
      </c>
      <c r="D10845">
        <f t="shared" si="513"/>
        <v>8</v>
      </c>
      <c r="E10845">
        <f ca="1">OFFSET(ElementsDB!$AQ$2,SeriesSelection!A10845-1,SeriesSelection!B10845-1)</f>
        <v>0</v>
      </c>
      <c r="F10845">
        <f>_xlfn.XLOOKUP(A10845,Table4[Lfd],Table4[Periods],"Err",0)</f>
        <v>0</v>
      </c>
      <c r="G10845" t="b">
        <f t="shared" si="511"/>
        <v>0</v>
      </c>
    </row>
    <row r="10846" spans="1:7" hidden="1" x14ac:dyDescent="0.25">
      <c r="A10846">
        <f t="shared" si="512"/>
        <v>302</v>
      </c>
      <c r="B10846">
        <f t="shared" si="513"/>
        <v>9</v>
      </c>
      <c r="C10846" t="str">
        <f>_xlfn.XLOOKUP(A10846,Table4[Lfd],Table4[idElementValue],"Err",0)</f>
        <v/>
      </c>
      <c r="D10846">
        <f t="shared" si="513"/>
        <v>9</v>
      </c>
      <c r="E10846">
        <f ca="1">OFFSET(ElementsDB!$AQ$2,SeriesSelection!A10846-1,SeriesSelection!B10846-1)</f>
        <v>0</v>
      </c>
      <c r="F10846">
        <f>_xlfn.XLOOKUP(A10846,Table4[Lfd],Table4[Periods],"Err",0)</f>
        <v>0</v>
      </c>
      <c r="G10846" t="b">
        <f t="shared" si="511"/>
        <v>0</v>
      </c>
    </row>
    <row r="10847" spans="1:7" hidden="1" x14ac:dyDescent="0.25">
      <c r="A10847">
        <f t="shared" si="512"/>
        <v>302</v>
      </c>
      <c r="B10847">
        <f t="shared" si="513"/>
        <v>10</v>
      </c>
      <c r="C10847" t="str">
        <f>_xlfn.XLOOKUP(A10847,Table4[Lfd],Table4[idElementValue],"Err",0)</f>
        <v/>
      </c>
      <c r="D10847">
        <f t="shared" si="513"/>
        <v>10</v>
      </c>
      <c r="E10847">
        <f ca="1">OFFSET(ElementsDB!$AQ$2,SeriesSelection!A10847-1,SeriesSelection!B10847-1)</f>
        <v>0</v>
      </c>
      <c r="F10847">
        <f>_xlfn.XLOOKUP(A10847,Table4[Lfd],Table4[Periods],"Err",0)</f>
        <v>0</v>
      </c>
      <c r="G10847" t="b">
        <f t="shared" si="511"/>
        <v>0</v>
      </c>
    </row>
    <row r="10848" spans="1:7" hidden="1" x14ac:dyDescent="0.25">
      <c r="A10848">
        <f t="shared" si="512"/>
        <v>302</v>
      </c>
      <c r="B10848">
        <f t="shared" si="513"/>
        <v>11</v>
      </c>
      <c r="C10848" t="str">
        <f>_xlfn.XLOOKUP(A10848,Table4[Lfd],Table4[idElementValue],"Err",0)</f>
        <v/>
      </c>
      <c r="D10848">
        <f t="shared" si="513"/>
        <v>11</v>
      </c>
      <c r="E10848">
        <f ca="1">OFFSET(ElementsDB!$AQ$2,SeriesSelection!A10848-1,SeriesSelection!B10848-1)</f>
        <v>0</v>
      </c>
      <c r="F10848">
        <f>_xlfn.XLOOKUP(A10848,Table4[Lfd],Table4[Periods],"Err",0)</f>
        <v>0</v>
      </c>
      <c r="G10848" t="b">
        <f t="shared" si="511"/>
        <v>0</v>
      </c>
    </row>
    <row r="10849" spans="1:7" hidden="1" x14ac:dyDescent="0.25">
      <c r="A10849">
        <f t="shared" si="512"/>
        <v>302</v>
      </c>
      <c r="B10849">
        <f t="shared" si="513"/>
        <v>12</v>
      </c>
      <c r="C10849" t="str">
        <f>_xlfn.XLOOKUP(A10849,Table4[Lfd],Table4[idElementValue],"Err",0)</f>
        <v/>
      </c>
      <c r="D10849">
        <f t="shared" si="513"/>
        <v>12</v>
      </c>
      <c r="E10849">
        <f ca="1">OFFSET(ElementsDB!$AQ$2,SeriesSelection!A10849-1,SeriesSelection!B10849-1)</f>
        <v>0</v>
      </c>
      <c r="F10849">
        <f>_xlfn.XLOOKUP(A10849,Table4[Lfd],Table4[Periods],"Err",0)</f>
        <v>0</v>
      </c>
      <c r="G10849" t="b">
        <f t="shared" si="511"/>
        <v>0</v>
      </c>
    </row>
    <row r="10850" spans="1:7" hidden="1" x14ac:dyDescent="0.25">
      <c r="A10850">
        <f t="shared" si="512"/>
        <v>302</v>
      </c>
      <c r="B10850">
        <f t="shared" si="513"/>
        <v>13</v>
      </c>
      <c r="C10850" t="str">
        <f>_xlfn.XLOOKUP(A10850,Table4[Lfd],Table4[idElementValue],"Err",0)</f>
        <v/>
      </c>
      <c r="D10850">
        <f t="shared" si="513"/>
        <v>13</v>
      </c>
      <c r="E10850">
        <f ca="1">OFFSET(ElementsDB!$AQ$2,SeriesSelection!A10850-1,SeriesSelection!B10850-1)</f>
        <v>0</v>
      </c>
      <c r="F10850">
        <f>_xlfn.XLOOKUP(A10850,Table4[Lfd],Table4[Periods],"Err",0)</f>
        <v>0</v>
      </c>
      <c r="G10850" t="b">
        <f t="shared" si="511"/>
        <v>0</v>
      </c>
    </row>
    <row r="10851" spans="1:7" hidden="1" x14ac:dyDescent="0.25">
      <c r="A10851">
        <f t="shared" si="512"/>
        <v>302</v>
      </c>
      <c r="B10851">
        <f t="shared" si="513"/>
        <v>14</v>
      </c>
      <c r="C10851" t="str">
        <f>_xlfn.XLOOKUP(A10851,Table4[Lfd],Table4[idElementValue],"Err",0)</f>
        <v/>
      </c>
      <c r="D10851">
        <f t="shared" si="513"/>
        <v>14</v>
      </c>
      <c r="E10851">
        <f ca="1">OFFSET(ElementsDB!$AQ$2,SeriesSelection!A10851-1,SeriesSelection!B10851-1)</f>
        <v>0</v>
      </c>
      <c r="F10851">
        <f>_xlfn.XLOOKUP(A10851,Table4[Lfd],Table4[Periods],"Err",0)</f>
        <v>0</v>
      </c>
      <c r="G10851" t="b">
        <f t="shared" si="511"/>
        <v>0</v>
      </c>
    </row>
    <row r="10852" spans="1:7" hidden="1" x14ac:dyDescent="0.25">
      <c r="A10852">
        <f t="shared" si="512"/>
        <v>302</v>
      </c>
      <c r="B10852">
        <f t="shared" si="513"/>
        <v>15</v>
      </c>
      <c r="C10852" t="str">
        <f>_xlfn.XLOOKUP(A10852,Table4[Lfd],Table4[idElementValue],"Err",0)</f>
        <v/>
      </c>
      <c r="D10852">
        <f t="shared" si="513"/>
        <v>15</v>
      </c>
      <c r="E10852">
        <f ca="1">OFFSET(ElementsDB!$AQ$2,SeriesSelection!A10852-1,SeriesSelection!B10852-1)</f>
        <v>0</v>
      </c>
      <c r="F10852">
        <f>_xlfn.XLOOKUP(A10852,Table4[Lfd],Table4[Periods],"Err",0)</f>
        <v>0</v>
      </c>
      <c r="G10852" t="b">
        <f t="shared" si="511"/>
        <v>0</v>
      </c>
    </row>
    <row r="10853" spans="1:7" hidden="1" x14ac:dyDescent="0.25">
      <c r="A10853">
        <f t="shared" si="512"/>
        <v>302</v>
      </c>
      <c r="B10853">
        <f t="shared" si="513"/>
        <v>16</v>
      </c>
      <c r="C10853" t="str">
        <f>_xlfn.XLOOKUP(A10853,Table4[Lfd],Table4[idElementValue],"Err",0)</f>
        <v/>
      </c>
      <c r="D10853">
        <f t="shared" si="513"/>
        <v>16</v>
      </c>
      <c r="E10853">
        <f ca="1">OFFSET(ElementsDB!$AQ$2,SeriesSelection!A10853-1,SeriesSelection!B10853-1)</f>
        <v>0</v>
      </c>
      <c r="F10853">
        <f>_xlfn.XLOOKUP(A10853,Table4[Lfd],Table4[Periods],"Err",0)</f>
        <v>0</v>
      </c>
      <c r="G10853" t="b">
        <f t="shared" si="511"/>
        <v>0</v>
      </c>
    </row>
    <row r="10854" spans="1:7" hidden="1" x14ac:dyDescent="0.25">
      <c r="A10854">
        <f t="shared" si="512"/>
        <v>302</v>
      </c>
      <c r="B10854">
        <f t="shared" si="513"/>
        <v>17</v>
      </c>
      <c r="C10854" t="str">
        <f>_xlfn.XLOOKUP(A10854,Table4[Lfd],Table4[idElementValue],"Err",0)</f>
        <v/>
      </c>
      <c r="D10854">
        <f t="shared" si="513"/>
        <v>17</v>
      </c>
      <c r="E10854">
        <f ca="1">OFFSET(ElementsDB!$AQ$2,SeriesSelection!A10854-1,SeriesSelection!B10854-1)</f>
        <v>0</v>
      </c>
      <c r="F10854">
        <f>_xlfn.XLOOKUP(A10854,Table4[Lfd],Table4[Periods],"Err",0)</f>
        <v>0</v>
      </c>
      <c r="G10854" t="b">
        <f t="shared" si="511"/>
        <v>0</v>
      </c>
    </row>
    <row r="10855" spans="1:7" hidden="1" x14ac:dyDescent="0.25">
      <c r="A10855">
        <f t="shared" si="512"/>
        <v>302</v>
      </c>
      <c r="B10855">
        <f t="shared" si="513"/>
        <v>18</v>
      </c>
      <c r="C10855" t="str">
        <f>_xlfn.XLOOKUP(A10855,Table4[Lfd],Table4[idElementValue],"Err",0)</f>
        <v/>
      </c>
      <c r="D10855">
        <f t="shared" si="513"/>
        <v>18</v>
      </c>
      <c r="E10855">
        <f ca="1">OFFSET(ElementsDB!$AQ$2,SeriesSelection!A10855-1,SeriesSelection!B10855-1)</f>
        <v>0</v>
      </c>
      <c r="F10855">
        <f>_xlfn.XLOOKUP(A10855,Table4[Lfd],Table4[Periods],"Err",0)</f>
        <v>0</v>
      </c>
      <c r="G10855" t="b">
        <f t="shared" si="511"/>
        <v>0</v>
      </c>
    </row>
    <row r="10856" spans="1:7" hidden="1" x14ac:dyDescent="0.25">
      <c r="A10856">
        <f t="shared" si="512"/>
        <v>302</v>
      </c>
      <c r="B10856">
        <f t="shared" si="513"/>
        <v>19</v>
      </c>
      <c r="C10856" t="str">
        <f>_xlfn.XLOOKUP(A10856,Table4[Lfd],Table4[idElementValue],"Err",0)</f>
        <v/>
      </c>
      <c r="D10856">
        <f t="shared" si="513"/>
        <v>19</v>
      </c>
      <c r="E10856">
        <f ca="1">OFFSET(ElementsDB!$AQ$2,SeriesSelection!A10856-1,SeriesSelection!B10856-1)</f>
        <v>0</v>
      </c>
      <c r="F10856">
        <f>_xlfn.XLOOKUP(A10856,Table4[Lfd],Table4[Periods],"Err",0)</f>
        <v>0</v>
      </c>
      <c r="G10856" t="b">
        <f t="shared" si="511"/>
        <v>0</v>
      </c>
    </row>
    <row r="10857" spans="1:7" hidden="1" x14ac:dyDescent="0.25">
      <c r="A10857">
        <f t="shared" si="512"/>
        <v>302</v>
      </c>
      <c r="B10857">
        <f t="shared" si="513"/>
        <v>20</v>
      </c>
      <c r="C10857" t="str">
        <f>_xlfn.XLOOKUP(A10857,Table4[Lfd],Table4[idElementValue],"Err",0)</f>
        <v/>
      </c>
      <c r="D10857">
        <f t="shared" si="513"/>
        <v>20</v>
      </c>
      <c r="E10857">
        <f ca="1">OFFSET(ElementsDB!$AQ$2,SeriesSelection!A10857-1,SeriesSelection!B10857-1)</f>
        <v>0</v>
      </c>
      <c r="F10857">
        <f>_xlfn.XLOOKUP(A10857,Table4[Lfd],Table4[Periods],"Err",0)</f>
        <v>0</v>
      </c>
      <c r="G10857" t="b">
        <f t="shared" si="511"/>
        <v>0</v>
      </c>
    </row>
    <row r="10858" spans="1:7" hidden="1" x14ac:dyDescent="0.25">
      <c r="A10858">
        <f t="shared" si="512"/>
        <v>302</v>
      </c>
      <c r="B10858">
        <f t="shared" si="513"/>
        <v>21</v>
      </c>
      <c r="C10858" t="str">
        <f>_xlfn.XLOOKUP(A10858,Table4[Lfd],Table4[idElementValue],"Err",0)</f>
        <v/>
      </c>
      <c r="D10858">
        <f t="shared" si="513"/>
        <v>21</v>
      </c>
      <c r="E10858">
        <f ca="1">OFFSET(ElementsDB!$AQ$2,SeriesSelection!A10858-1,SeriesSelection!B10858-1)</f>
        <v>0</v>
      </c>
      <c r="F10858">
        <f>_xlfn.XLOOKUP(A10858,Table4[Lfd],Table4[Periods],"Err",0)</f>
        <v>0</v>
      </c>
      <c r="G10858" t="b">
        <f t="shared" si="511"/>
        <v>0</v>
      </c>
    </row>
    <row r="10859" spans="1:7" hidden="1" x14ac:dyDescent="0.25">
      <c r="A10859">
        <f t="shared" si="512"/>
        <v>302</v>
      </c>
      <c r="B10859">
        <f t="shared" si="513"/>
        <v>22</v>
      </c>
      <c r="C10859" t="str">
        <f>_xlfn.XLOOKUP(A10859,Table4[Lfd],Table4[idElementValue],"Err",0)</f>
        <v/>
      </c>
      <c r="D10859">
        <f t="shared" si="513"/>
        <v>22</v>
      </c>
      <c r="E10859">
        <f ca="1">OFFSET(ElementsDB!$AQ$2,SeriesSelection!A10859-1,SeriesSelection!B10859-1)</f>
        <v>0</v>
      </c>
      <c r="F10859">
        <f>_xlfn.XLOOKUP(A10859,Table4[Lfd],Table4[Periods],"Err",0)</f>
        <v>0</v>
      </c>
      <c r="G10859" t="b">
        <f t="shared" si="511"/>
        <v>0</v>
      </c>
    </row>
    <row r="10860" spans="1:7" hidden="1" x14ac:dyDescent="0.25">
      <c r="A10860">
        <f t="shared" si="512"/>
        <v>302</v>
      </c>
      <c r="B10860">
        <f t="shared" si="513"/>
        <v>23</v>
      </c>
      <c r="C10860" t="str">
        <f>_xlfn.XLOOKUP(A10860,Table4[Lfd],Table4[idElementValue],"Err",0)</f>
        <v/>
      </c>
      <c r="D10860">
        <f t="shared" si="513"/>
        <v>23</v>
      </c>
      <c r="E10860">
        <f ca="1">OFFSET(ElementsDB!$AQ$2,SeriesSelection!A10860-1,SeriesSelection!B10860-1)</f>
        <v>0</v>
      </c>
      <c r="F10860">
        <f>_xlfn.XLOOKUP(A10860,Table4[Lfd],Table4[Periods],"Err",0)</f>
        <v>0</v>
      </c>
      <c r="G10860" t="b">
        <f t="shared" si="511"/>
        <v>0</v>
      </c>
    </row>
    <row r="10861" spans="1:7" hidden="1" x14ac:dyDescent="0.25">
      <c r="A10861">
        <f t="shared" si="512"/>
        <v>302</v>
      </c>
      <c r="B10861">
        <f t="shared" si="513"/>
        <v>24</v>
      </c>
      <c r="C10861" t="str">
        <f>_xlfn.XLOOKUP(A10861,Table4[Lfd],Table4[idElementValue],"Err",0)</f>
        <v/>
      </c>
      <c r="D10861">
        <f t="shared" si="513"/>
        <v>24</v>
      </c>
      <c r="E10861">
        <f ca="1">OFFSET(ElementsDB!$AQ$2,SeriesSelection!A10861-1,SeriesSelection!B10861-1)</f>
        <v>0</v>
      </c>
      <c r="F10861">
        <f>_xlfn.XLOOKUP(A10861,Table4[Lfd],Table4[Periods],"Err",0)</f>
        <v>0</v>
      </c>
      <c r="G10861" t="b">
        <f t="shared" si="511"/>
        <v>0</v>
      </c>
    </row>
    <row r="10862" spans="1:7" hidden="1" x14ac:dyDescent="0.25">
      <c r="A10862">
        <f t="shared" si="512"/>
        <v>302</v>
      </c>
      <c r="B10862">
        <f t="shared" si="513"/>
        <v>25</v>
      </c>
      <c r="C10862" t="str">
        <f>_xlfn.XLOOKUP(A10862,Table4[Lfd],Table4[idElementValue],"Err",0)</f>
        <v/>
      </c>
      <c r="D10862">
        <f t="shared" si="513"/>
        <v>25</v>
      </c>
      <c r="E10862">
        <f ca="1">OFFSET(ElementsDB!$AQ$2,SeriesSelection!A10862-1,SeriesSelection!B10862-1)</f>
        <v>0</v>
      </c>
      <c r="F10862">
        <f>_xlfn.XLOOKUP(A10862,Table4[Lfd],Table4[Periods],"Err",0)</f>
        <v>0</v>
      </c>
      <c r="G10862" t="b">
        <f t="shared" si="511"/>
        <v>0</v>
      </c>
    </row>
    <row r="10863" spans="1:7" hidden="1" x14ac:dyDescent="0.25">
      <c r="A10863">
        <f t="shared" si="512"/>
        <v>302</v>
      </c>
      <c r="B10863">
        <f t="shared" si="513"/>
        <v>26</v>
      </c>
      <c r="C10863" t="str">
        <f>_xlfn.XLOOKUP(A10863,Table4[Lfd],Table4[idElementValue],"Err",0)</f>
        <v/>
      </c>
      <c r="D10863">
        <f t="shared" si="513"/>
        <v>26</v>
      </c>
      <c r="E10863">
        <f ca="1">OFFSET(ElementsDB!$AQ$2,SeriesSelection!A10863-1,SeriesSelection!B10863-1)</f>
        <v>0</v>
      </c>
      <c r="F10863">
        <f>_xlfn.XLOOKUP(A10863,Table4[Lfd],Table4[Periods],"Err",0)</f>
        <v>0</v>
      </c>
      <c r="G10863" t="b">
        <f t="shared" si="511"/>
        <v>0</v>
      </c>
    </row>
    <row r="10864" spans="1:7" hidden="1" x14ac:dyDescent="0.25">
      <c r="A10864">
        <f t="shared" si="512"/>
        <v>302</v>
      </c>
      <c r="B10864">
        <f t="shared" si="513"/>
        <v>27</v>
      </c>
      <c r="C10864" t="str">
        <f>_xlfn.XLOOKUP(A10864,Table4[Lfd],Table4[idElementValue],"Err",0)</f>
        <v/>
      </c>
      <c r="D10864">
        <f t="shared" si="513"/>
        <v>27</v>
      </c>
      <c r="E10864">
        <f ca="1">OFFSET(ElementsDB!$AQ$2,SeriesSelection!A10864-1,SeriesSelection!B10864-1)</f>
        <v>0</v>
      </c>
      <c r="F10864">
        <f>_xlfn.XLOOKUP(A10864,Table4[Lfd],Table4[Periods],"Err",0)</f>
        <v>0</v>
      </c>
      <c r="G10864" t="b">
        <f t="shared" si="511"/>
        <v>0</v>
      </c>
    </row>
    <row r="10865" spans="1:7" hidden="1" x14ac:dyDescent="0.25">
      <c r="A10865">
        <f t="shared" si="512"/>
        <v>302</v>
      </c>
      <c r="B10865">
        <f t="shared" si="513"/>
        <v>28</v>
      </c>
      <c r="C10865" t="str">
        <f>_xlfn.XLOOKUP(A10865,Table4[Lfd],Table4[idElementValue],"Err",0)</f>
        <v/>
      </c>
      <c r="D10865">
        <f t="shared" si="513"/>
        <v>28</v>
      </c>
      <c r="E10865">
        <f ca="1">OFFSET(ElementsDB!$AQ$2,SeriesSelection!A10865-1,SeriesSelection!B10865-1)</f>
        <v>0</v>
      </c>
      <c r="F10865">
        <f>_xlfn.XLOOKUP(A10865,Table4[Lfd],Table4[Periods],"Err",0)</f>
        <v>0</v>
      </c>
      <c r="G10865" t="b">
        <f t="shared" si="511"/>
        <v>0</v>
      </c>
    </row>
    <row r="10866" spans="1:7" hidden="1" x14ac:dyDescent="0.25">
      <c r="A10866">
        <f t="shared" si="512"/>
        <v>302</v>
      </c>
      <c r="B10866">
        <f t="shared" si="513"/>
        <v>29</v>
      </c>
      <c r="C10866" t="str">
        <f>_xlfn.XLOOKUP(A10866,Table4[Lfd],Table4[idElementValue],"Err",0)</f>
        <v/>
      </c>
      <c r="D10866">
        <f t="shared" si="513"/>
        <v>29</v>
      </c>
      <c r="E10866">
        <f ca="1">OFFSET(ElementsDB!$AQ$2,SeriesSelection!A10866-1,SeriesSelection!B10866-1)</f>
        <v>0</v>
      </c>
      <c r="F10866">
        <f>_xlfn.XLOOKUP(A10866,Table4[Lfd],Table4[Periods],"Err",0)</f>
        <v>0</v>
      </c>
      <c r="G10866" t="b">
        <f t="shared" si="511"/>
        <v>0</v>
      </c>
    </row>
    <row r="10867" spans="1:7" hidden="1" x14ac:dyDescent="0.25">
      <c r="A10867">
        <f t="shared" si="512"/>
        <v>302</v>
      </c>
      <c r="B10867">
        <f t="shared" si="513"/>
        <v>30</v>
      </c>
      <c r="C10867" t="str">
        <f>_xlfn.XLOOKUP(A10867,Table4[Lfd],Table4[idElementValue],"Err",0)</f>
        <v/>
      </c>
      <c r="D10867">
        <f t="shared" si="513"/>
        <v>30</v>
      </c>
      <c r="E10867">
        <f ca="1">OFFSET(ElementsDB!$AQ$2,SeriesSelection!A10867-1,SeriesSelection!B10867-1)</f>
        <v>0</v>
      </c>
      <c r="F10867">
        <f>_xlfn.XLOOKUP(A10867,Table4[Lfd],Table4[Periods],"Err",0)</f>
        <v>0</v>
      </c>
      <c r="G10867" t="b">
        <f t="shared" si="511"/>
        <v>0</v>
      </c>
    </row>
    <row r="10868" spans="1:7" hidden="1" x14ac:dyDescent="0.25">
      <c r="A10868">
        <f t="shared" si="512"/>
        <v>302</v>
      </c>
      <c r="B10868">
        <f t="shared" si="513"/>
        <v>31</v>
      </c>
      <c r="C10868" t="str">
        <f>_xlfn.XLOOKUP(A10868,Table4[Lfd],Table4[idElementValue],"Err",0)</f>
        <v/>
      </c>
      <c r="D10868">
        <f t="shared" si="513"/>
        <v>31</v>
      </c>
      <c r="E10868">
        <f ca="1">OFFSET(ElementsDB!$AQ$2,SeriesSelection!A10868-1,SeriesSelection!B10868-1)</f>
        <v>0</v>
      </c>
      <c r="F10868">
        <f>_xlfn.XLOOKUP(A10868,Table4[Lfd],Table4[Periods],"Err",0)</f>
        <v>0</v>
      </c>
      <c r="G10868" t="b">
        <f t="shared" si="511"/>
        <v>0</v>
      </c>
    </row>
    <row r="10869" spans="1:7" hidden="1" x14ac:dyDescent="0.25">
      <c r="A10869">
        <f t="shared" si="512"/>
        <v>302</v>
      </c>
      <c r="B10869">
        <f t="shared" si="513"/>
        <v>32</v>
      </c>
      <c r="C10869" t="str">
        <f>_xlfn.XLOOKUP(A10869,Table4[Lfd],Table4[idElementValue],"Err",0)</f>
        <v/>
      </c>
      <c r="D10869">
        <f t="shared" si="513"/>
        <v>32</v>
      </c>
      <c r="E10869">
        <f ca="1">OFFSET(ElementsDB!$AQ$2,SeriesSelection!A10869-1,SeriesSelection!B10869-1)</f>
        <v>0</v>
      </c>
      <c r="F10869">
        <f>_xlfn.XLOOKUP(A10869,Table4[Lfd],Table4[Periods],"Err",0)</f>
        <v>0</v>
      </c>
      <c r="G10869" t="b">
        <f t="shared" si="511"/>
        <v>0</v>
      </c>
    </row>
    <row r="10870" spans="1:7" hidden="1" x14ac:dyDescent="0.25">
      <c r="A10870">
        <f t="shared" si="512"/>
        <v>302</v>
      </c>
      <c r="B10870">
        <f t="shared" si="513"/>
        <v>33</v>
      </c>
      <c r="C10870" t="str">
        <f>_xlfn.XLOOKUP(A10870,Table4[Lfd],Table4[idElementValue],"Err",0)</f>
        <v/>
      </c>
      <c r="D10870">
        <f t="shared" si="513"/>
        <v>33</v>
      </c>
      <c r="E10870">
        <f ca="1">OFFSET(ElementsDB!$AQ$2,SeriesSelection!A10870-1,SeriesSelection!B10870-1)</f>
        <v>0</v>
      </c>
      <c r="F10870">
        <f>_xlfn.XLOOKUP(A10870,Table4[Lfd],Table4[Periods],"Err",0)</f>
        <v>0</v>
      </c>
      <c r="G10870" t="b">
        <f t="shared" si="511"/>
        <v>0</v>
      </c>
    </row>
    <row r="10871" spans="1:7" hidden="1" x14ac:dyDescent="0.25">
      <c r="A10871">
        <f t="shared" si="512"/>
        <v>302</v>
      </c>
      <c r="B10871">
        <f t="shared" si="513"/>
        <v>34</v>
      </c>
      <c r="C10871" t="str">
        <f>_xlfn.XLOOKUP(A10871,Table4[Lfd],Table4[idElementValue],"Err",0)</f>
        <v/>
      </c>
      <c r="D10871">
        <f t="shared" si="513"/>
        <v>34</v>
      </c>
      <c r="E10871">
        <f ca="1">OFFSET(ElementsDB!$AQ$2,SeriesSelection!A10871-1,SeriesSelection!B10871-1)</f>
        <v>0</v>
      </c>
      <c r="F10871">
        <f>_xlfn.XLOOKUP(A10871,Table4[Lfd],Table4[Periods],"Err",0)</f>
        <v>0</v>
      </c>
      <c r="G10871" t="b">
        <f t="shared" si="511"/>
        <v>0</v>
      </c>
    </row>
    <row r="10872" spans="1:7" hidden="1" x14ac:dyDescent="0.25">
      <c r="A10872">
        <f t="shared" si="512"/>
        <v>302</v>
      </c>
      <c r="B10872">
        <f t="shared" si="513"/>
        <v>35</v>
      </c>
      <c r="C10872" t="str">
        <f>_xlfn.XLOOKUP(A10872,Table4[Lfd],Table4[idElementValue],"Err",0)</f>
        <v/>
      </c>
      <c r="D10872">
        <f t="shared" si="513"/>
        <v>35</v>
      </c>
      <c r="E10872">
        <f ca="1">OFFSET(ElementsDB!$AQ$2,SeriesSelection!A10872-1,SeriesSelection!B10872-1)</f>
        <v>0</v>
      </c>
      <c r="F10872">
        <f>_xlfn.XLOOKUP(A10872,Table4[Lfd],Table4[Periods],"Err",0)</f>
        <v>0</v>
      </c>
      <c r="G10872" t="b">
        <f t="shared" si="511"/>
        <v>0</v>
      </c>
    </row>
    <row r="10873" spans="1:7" hidden="1" x14ac:dyDescent="0.25">
      <c r="A10873">
        <f t="shared" si="512"/>
        <v>302</v>
      </c>
      <c r="B10873">
        <f t="shared" si="513"/>
        <v>36</v>
      </c>
      <c r="C10873" t="str">
        <f>_xlfn.XLOOKUP(A10873,Table4[Lfd],Table4[idElementValue],"Err",0)</f>
        <v/>
      </c>
      <c r="D10873">
        <f t="shared" si="513"/>
        <v>36</v>
      </c>
      <c r="E10873">
        <f ca="1">OFFSET(ElementsDB!$AQ$2,SeriesSelection!A10873-1,SeriesSelection!B10873-1)</f>
        <v>0</v>
      </c>
      <c r="F10873">
        <f>_xlfn.XLOOKUP(A10873,Table4[Lfd],Table4[Periods],"Err",0)</f>
        <v>0</v>
      </c>
      <c r="G10873" t="b">
        <f t="shared" si="511"/>
        <v>0</v>
      </c>
    </row>
    <row r="10874" spans="1:7" hidden="1" x14ac:dyDescent="0.25">
      <c r="A10874">
        <f t="shared" si="512"/>
        <v>303</v>
      </c>
      <c r="B10874">
        <f t="shared" si="513"/>
        <v>1</v>
      </c>
      <c r="C10874" t="str">
        <f>_xlfn.XLOOKUP(A10874,Table4[Lfd],Table4[idElementValue],"Err",0)</f>
        <v/>
      </c>
      <c r="D10874">
        <f t="shared" si="513"/>
        <v>1</v>
      </c>
      <c r="E10874">
        <f ca="1">OFFSET(ElementsDB!$AQ$2,SeriesSelection!A10874-1,SeriesSelection!B10874-1)</f>
        <v>0</v>
      </c>
      <c r="F10874">
        <f>_xlfn.XLOOKUP(A10874,Table4[Lfd],Table4[Periods],"Err",0)</f>
        <v>0</v>
      </c>
      <c r="G10874" t="b">
        <f t="shared" si="511"/>
        <v>0</v>
      </c>
    </row>
    <row r="10875" spans="1:7" hidden="1" x14ac:dyDescent="0.25">
      <c r="A10875">
        <f t="shared" si="512"/>
        <v>303</v>
      </c>
      <c r="B10875">
        <f t="shared" si="513"/>
        <v>2</v>
      </c>
      <c r="C10875" t="str">
        <f>_xlfn.XLOOKUP(A10875,Table4[Lfd],Table4[idElementValue],"Err",0)</f>
        <v/>
      </c>
      <c r="D10875">
        <f t="shared" si="513"/>
        <v>2</v>
      </c>
      <c r="E10875">
        <f ca="1">OFFSET(ElementsDB!$AQ$2,SeriesSelection!A10875-1,SeriesSelection!B10875-1)</f>
        <v>0</v>
      </c>
      <c r="F10875">
        <f>_xlfn.XLOOKUP(A10875,Table4[Lfd],Table4[Periods],"Err",0)</f>
        <v>0</v>
      </c>
      <c r="G10875" t="b">
        <f t="shared" si="511"/>
        <v>0</v>
      </c>
    </row>
    <row r="10876" spans="1:7" hidden="1" x14ac:dyDescent="0.25">
      <c r="A10876">
        <f t="shared" si="512"/>
        <v>303</v>
      </c>
      <c r="B10876">
        <f t="shared" si="513"/>
        <v>3</v>
      </c>
      <c r="C10876" t="str">
        <f>_xlfn.XLOOKUP(A10876,Table4[Lfd],Table4[idElementValue],"Err",0)</f>
        <v/>
      </c>
      <c r="D10876">
        <f t="shared" si="513"/>
        <v>3</v>
      </c>
      <c r="E10876">
        <f ca="1">OFFSET(ElementsDB!$AQ$2,SeriesSelection!A10876-1,SeriesSelection!B10876-1)</f>
        <v>0</v>
      </c>
      <c r="F10876">
        <f>_xlfn.XLOOKUP(A10876,Table4[Lfd],Table4[Periods],"Err",0)</f>
        <v>0</v>
      </c>
      <c r="G10876" t="b">
        <f t="shared" si="511"/>
        <v>0</v>
      </c>
    </row>
    <row r="10877" spans="1:7" hidden="1" x14ac:dyDescent="0.25">
      <c r="A10877">
        <f t="shared" si="512"/>
        <v>303</v>
      </c>
      <c r="B10877">
        <f t="shared" si="513"/>
        <v>4</v>
      </c>
      <c r="C10877" t="str">
        <f>_xlfn.XLOOKUP(A10877,Table4[Lfd],Table4[idElementValue],"Err",0)</f>
        <v/>
      </c>
      <c r="D10877">
        <f t="shared" si="513"/>
        <v>4</v>
      </c>
      <c r="E10877">
        <f ca="1">OFFSET(ElementsDB!$AQ$2,SeriesSelection!A10877-1,SeriesSelection!B10877-1)</f>
        <v>0</v>
      </c>
      <c r="F10877">
        <f>_xlfn.XLOOKUP(A10877,Table4[Lfd],Table4[Periods],"Err",0)</f>
        <v>0</v>
      </c>
      <c r="G10877" t="b">
        <f t="shared" si="511"/>
        <v>0</v>
      </c>
    </row>
    <row r="10878" spans="1:7" hidden="1" x14ac:dyDescent="0.25">
      <c r="A10878">
        <f t="shared" si="512"/>
        <v>303</v>
      </c>
      <c r="B10878">
        <f t="shared" si="513"/>
        <v>5</v>
      </c>
      <c r="C10878" t="str">
        <f>_xlfn.XLOOKUP(A10878,Table4[Lfd],Table4[idElementValue],"Err",0)</f>
        <v/>
      </c>
      <c r="D10878">
        <f t="shared" si="513"/>
        <v>5</v>
      </c>
      <c r="E10878">
        <f ca="1">OFFSET(ElementsDB!$AQ$2,SeriesSelection!A10878-1,SeriesSelection!B10878-1)</f>
        <v>0</v>
      </c>
      <c r="F10878">
        <f>_xlfn.XLOOKUP(A10878,Table4[Lfd],Table4[Periods],"Err",0)</f>
        <v>0</v>
      </c>
      <c r="G10878" t="b">
        <f t="shared" si="511"/>
        <v>0</v>
      </c>
    </row>
    <row r="10879" spans="1:7" hidden="1" x14ac:dyDescent="0.25">
      <c r="A10879">
        <f t="shared" si="512"/>
        <v>303</v>
      </c>
      <c r="B10879">
        <f t="shared" si="513"/>
        <v>6</v>
      </c>
      <c r="C10879" t="str">
        <f>_xlfn.XLOOKUP(A10879,Table4[Lfd],Table4[idElementValue],"Err",0)</f>
        <v/>
      </c>
      <c r="D10879">
        <f t="shared" si="513"/>
        <v>6</v>
      </c>
      <c r="E10879">
        <f ca="1">OFFSET(ElementsDB!$AQ$2,SeriesSelection!A10879-1,SeriesSelection!B10879-1)</f>
        <v>0</v>
      </c>
      <c r="F10879">
        <f>_xlfn.XLOOKUP(A10879,Table4[Lfd],Table4[Periods],"Err",0)</f>
        <v>0</v>
      </c>
      <c r="G10879" t="b">
        <f t="shared" si="511"/>
        <v>0</v>
      </c>
    </row>
    <row r="10880" spans="1:7" hidden="1" x14ac:dyDescent="0.25">
      <c r="A10880">
        <f t="shared" si="512"/>
        <v>303</v>
      </c>
      <c r="B10880">
        <f t="shared" si="513"/>
        <v>7</v>
      </c>
      <c r="C10880" t="str">
        <f>_xlfn.XLOOKUP(A10880,Table4[Lfd],Table4[idElementValue],"Err",0)</f>
        <v/>
      </c>
      <c r="D10880">
        <f t="shared" si="513"/>
        <v>7</v>
      </c>
      <c r="E10880">
        <f ca="1">OFFSET(ElementsDB!$AQ$2,SeriesSelection!A10880-1,SeriesSelection!B10880-1)</f>
        <v>0</v>
      </c>
      <c r="F10880">
        <f>_xlfn.XLOOKUP(A10880,Table4[Lfd],Table4[Periods],"Err",0)</f>
        <v>0</v>
      </c>
      <c r="G10880" t="b">
        <f t="shared" si="511"/>
        <v>0</v>
      </c>
    </row>
    <row r="10881" spans="1:7" hidden="1" x14ac:dyDescent="0.25">
      <c r="A10881">
        <f t="shared" si="512"/>
        <v>303</v>
      </c>
      <c r="B10881">
        <f t="shared" si="513"/>
        <v>8</v>
      </c>
      <c r="C10881" t="str">
        <f>_xlfn.XLOOKUP(A10881,Table4[Lfd],Table4[idElementValue],"Err",0)</f>
        <v/>
      </c>
      <c r="D10881">
        <f t="shared" si="513"/>
        <v>8</v>
      </c>
      <c r="E10881">
        <f ca="1">OFFSET(ElementsDB!$AQ$2,SeriesSelection!A10881-1,SeriesSelection!B10881-1)</f>
        <v>0</v>
      </c>
      <c r="F10881">
        <f>_xlfn.XLOOKUP(A10881,Table4[Lfd],Table4[Periods],"Err",0)</f>
        <v>0</v>
      </c>
      <c r="G10881" t="b">
        <f t="shared" si="511"/>
        <v>0</v>
      </c>
    </row>
    <row r="10882" spans="1:7" hidden="1" x14ac:dyDescent="0.25">
      <c r="A10882">
        <f t="shared" si="512"/>
        <v>303</v>
      </c>
      <c r="B10882">
        <f t="shared" si="513"/>
        <v>9</v>
      </c>
      <c r="C10882" t="str">
        <f>_xlfn.XLOOKUP(A10882,Table4[Lfd],Table4[idElementValue],"Err",0)</f>
        <v/>
      </c>
      <c r="D10882">
        <f t="shared" si="513"/>
        <v>9</v>
      </c>
      <c r="E10882">
        <f ca="1">OFFSET(ElementsDB!$AQ$2,SeriesSelection!A10882-1,SeriesSelection!B10882-1)</f>
        <v>0</v>
      </c>
      <c r="F10882">
        <f>_xlfn.XLOOKUP(A10882,Table4[Lfd],Table4[Periods],"Err",0)</f>
        <v>0</v>
      </c>
      <c r="G10882" t="b">
        <f t="shared" ref="G10882:G10945" si="514">(D10882&lt;=F10882)</f>
        <v>0</v>
      </c>
    </row>
    <row r="10883" spans="1:7" hidden="1" x14ac:dyDescent="0.25">
      <c r="A10883">
        <f t="shared" si="512"/>
        <v>303</v>
      </c>
      <c r="B10883">
        <f t="shared" si="513"/>
        <v>10</v>
      </c>
      <c r="C10883" t="str">
        <f>_xlfn.XLOOKUP(A10883,Table4[Lfd],Table4[idElementValue],"Err",0)</f>
        <v/>
      </c>
      <c r="D10883">
        <f t="shared" si="513"/>
        <v>10</v>
      </c>
      <c r="E10883">
        <f ca="1">OFFSET(ElementsDB!$AQ$2,SeriesSelection!A10883-1,SeriesSelection!B10883-1)</f>
        <v>0</v>
      </c>
      <c r="F10883">
        <f>_xlfn.XLOOKUP(A10883,Table4[Lfd],Table4[Periods],"Err",0)</f>
        <v>0</v>
      </c>
      <c r="G10883" t="b">
        <f t="shared" si="514"/>
        <v>0</v>
      </c>
    </row>
    <row r="10884" spans="1:7" hidden="1" x14ac:dyDescent="0.25">
      <c r="A10884">
        <f t="shared" si="512"/>
        <v>303</v>
      </c>
      <c r="B10884">
        <f t="shared" si="513"/>
        <v>11</v>
      </c>
      <c r="C10884" t="str">
        <f>_xlfn.XLOOKUP(A10884,Table4[Lfd],Table4[idElementValue],"Err",0)</f>
        <v/>
      </c>
      <c r="D10884">
        <f t="shared" si="513"/>
        <v>11</v>
      </c>
      <c r="E10884">
        <f ca="1">OFFSET(ElementsDB!$AQ$2,SeriesSelection!A10884-1,SeriesSelection!B10884-1)</f>
        <v>0</v>
      </c>
      <c r="F10884">
        <f>_xlfn.XLOOKUP(A10884,Table4[Lfd],Table4[Periods],"Err",0)</f>
        <v>0</v>
      </c>
      <c r="G10884" t="b">
        <f t="shared" si="514"/>
        <v>0</v>
      </c>
    </row>
    <row r="10885" spans="1:7" hidden="1" x14ac:dyDescent="0.25">
      <c r="A10885">
        <f t="shared" si="512"/>
        <v>303</v>
      </c>
      <c r="B10885">
        <f t="shared" si="513"/>
        <v>12</v>
      </c>
      <c r="C10885" t="str">
        <f>_xlfn.XLOOKUP(A10885,Table4[Lfd],Table4[idElementValue],"Err",0)</f>
        <v/>
      </c>
      <c r="D10885">
        <f t="shared" si="513"/>
        <v>12</v>
      </c>
      <c r="E10885">
        <f ca="1">OFFSET(ElementsDB!$AQ$2,SeriesSelection!A10885-1,SeriesSelection!B10885-1)</f>
        <v>0</v>
      </c>
      <c r="F10885">
        <f>_xlfn.XLOOKUP(A10885,Table4[Lfd],Table4[Periods],"Err",0)</f>
        <v>0</v>
      </c>
      <c r="G10885" t="b">
        <f t="shared" si="514"/>
        <v>0</v>
      </c>
    </row>
    <row r="10886" spans="1:7" hidden="1" x14ac:dyDescent="0.25">
      <c r="A10886">
        <f t="shared" si="512"/>
        <v>303</v>
      </c>
      <c r="B10886">
        <f t="shared" si="513"/>
        <v>13</v>
      </c>
      <c r="C10886" t="str">
        <f>_xlfn.XLOOKUP(A10886,Table4[Lfd],Table4[idElementValue],"Err",0)</f>
        <v/>
      </c>
      <c r="D10886">
        <f t="shared" si="513"/>
        <v>13</v>
      </c>
      <c r="E10886">
        <f ca="1">OFFSET(ElementsDB!$AQ$2,SeriesSelection!A10886-1,SeriesSelection!B10886-1)</f>
        <v>0</v>
      </c>
      <c r="F10886">
        <f>_xlfn.XLOOKUP(A10886,Table4[Lfd],Table4[Periods],"Err",0)</f>
        <v>0</v>
      </c>
      <c r="G10886" t="b">
        <f t="shared" si="514"/>
        <v>0</v>
      </c>
    </row>
    <row r="10887" spans="1:7" hidden="1" x14ac:dyDescent="0.25">
      <c r="A10887">
        <f t="shared" si="512"/>
        <v>303</v>
      </c>
      <c r="B10887">
        <f t="shared" si="513"/>
        <v>14</v>
      </c>
      <c r="C10887" t="str">
        <f>_xlfn.XLOOKUP(A10887,Table4[Lfd],Table4[idElementValue],"Err",0)</f>
        <v/>
      </c>
      <c r="D10887">
        <f t="shared" si="513"/>
        <v>14</v>
      </c>
      <c r="E10887">
        <f ca="1">OFFSET(ElementsDB!$AQ$2,SeriesSelection!A10887-1,SeriesSelection!B10887-1)</f>
        <v>0</v>
      </c>
      <c r="F10887">
        <f>_xlfn.XLOOKUP(A10887,Table4[Lfd],Table4[Periods],"Err",0)</f>
        <v>0</v>
      </c>
      <c r="G10887" t="b">
        <f t="shared" si="514"/>
        <v>0</v>
      </c>
    </row>
    <row r="10888" spans="1:7" hidden="1" x14ac:dyDescent="0.25">
      <c r="A10888">
        <f t="shared" si="512"/>
        <v>303</v>
      </c>
      <c r="B10888">
        <f t="shared" si="513"/>
        <v>15</v>
      </c>
      <c r="C10888" t="str">
        <f>_xlfn.XLOOKUP(A10888,Table4[Lfd],Table4[idElementValue],"Err",0)</f>
        <v/>
      </c>
      <c r="D10888">
        <f t="shared" si="513"/>
        <v>15</v>
      </c>
      <c r="E10888">
        <f ca="1">OFFSET(ElementsDB!$AQ$2,SeriesSelection!A10888-1,SeriesSelection!B10888-1)</f>
        <v>0</v>
      </c>
      <c r="F10888">
        <f>_xlfn.XLOOKUP(A10888,Table4[Lfd],Table4[Periods],"Err",0)</f>
        <v>0</v>
      </c>
      <c r="G10888" t="b">
        <f t="shared" si="514"/>
        <v>0</v>
      </c>
    </row>
    <row r="10889" spans="1:7" hidden="1" x14ac:dyDescent="0.25">
      <c r="A10889">
        <f t="shared" si="512"/>
        <v>303</v>
      </c>
      <c r="B10889">
        <f t="shared" si="513"/>
        <v>16</v>
      </c>
      <c r="C10889" t="str">
        <f>_xlfn.XLOOKUP(A10889,Table4[Lfd],Table4[idElementValue],"Err",0)</f>
        <v/>
      </c>
      <c r="D10889">
        <f t="shared" si="513"/>
        <v>16</v>
      </c>
      <c r="E10889">
        <f ca="1">OFFSET(ElementsDB!$AQ$2,SeriesSelection!A10889-1,SeriesSelection!B10889-1)</f>
        <v>0</v>
      </c>
      <c r="F10889">
        <f>_xlfn.XLOOKUP(A10889,Table4[Lfd],Table4[Periods],"Err",0)</f>
        <v>0</v>
      </c>
      <c r="G10889" t="b">
        <f t="shared" si="514"/>
        <v>0</v>
      </c>
    </row>
    <row r="10890" spans="1:7" hidden="1" x14ac:dyDescent="0.25">
      <c r="A10890">
        <f t="shared" si="512"/>
        <v>303</v>
      </c>
      <c r="B10890">
        <f t="shared" si="513"/>
        <v>17</v>
      </c>
      <c r="C10890" t="str">
        <f>_xlfn.XLOOKUP(A10890,Table4[Lfd],Table4[idElementValue],"Err",0)</f>
        <v/>
      </c>
      <c r="D10890">
        <f t="shared" si="513"/>
        <v>17</v>
      </c>
      <c r="E10890">
        <f ca="1">OFFSET(ElementsDB!$AQ$2,SeriesSelection!A10890-1,SeriesSelection!B10890-1)</f>
        <v>0</v>
      </c>
      <c r="F10890">
        <f>_xlfn.XLOOKUP(A10890,Table4[Lfd],Table4[Periods],"Err",0)</f>
        <v>0</v>
      </c>
      <c r="G10890" t="b">
        <f t="shared" si="514"/>
        <v>0</v>
      </c>
    </row>
    <row r="10891" spans="1:7" hidden="1" x14ac:dyDescent="0.25">
      <c r="A10891">
        <f t="shared" si="512"/>
        <v>303</v>
      </c>
      <c r="B10891">
        <f t="shared" si="513"/>
        <v>18</v>
      </c>
      <c r="C10891" t="str">
        <f>_xlfn.XLOOKUP(A10891,Table4[Lfd],Table4[idElementValue],"Err",0)</f>
        <v/>
      </c>
      <c r="D10891">
        <f t="shared" si="513"/>
        <v>18</v>
      </c>
      <c r="E10891">
        <f ca="1">OFFSET(ElementsDB!$AQ$2,SeriesSelection!A10891-1,SeriesSelection!B10891-1)</f>
        <v>0</v>
      </c>
      <c r="F10891">
        <f>_xlfn.XLOOKUP(A10891,Table4[Lfd],Table4[Periods],"Err",0)</f>
        <v>0</v>
      </c>
      <c r="G10891" t="b">
        <f t="shared" si="514"/>
        <v>0</v>
      </c>
    </row>
    <row r="10892" spans="1:7" hidden="1" x14ac:dyDescent="0.25">
      <c r="A10892">
        <f t="shared" si="512"/>
        <v>303</v>
      </c>
      <c r="B10892">
        <f t="shared" si="513"/>
        <v>19</v>
      </c>
      <c r="C10892" t="str">
        <f>_xlfn.XLOOKUP(A10892,Table4[Lfd],Table4[idElementValue],"Err",0)</f>
        <v/>
      </c>
      <c r="D10892">
        <f t="shared" si="513"/>
        <v>19</v>
      </c>
      <c r="E10892">
        <f ca="1">OFFSET(ElementsDB!$AQ$2,SeriesSelection!A10892-1,SeriesSelection!B10892-1)</f>
        <v>0</v>
      </c>
      <c r="F10892">
        <f>_xlfn.XLOOKUP(A10892,Table4[Lfd],Table4[Periods],"Err",0)</f>
        <v>0</v>
      </c>
      <c r="G10892" t="b">
        <f t="shared" si="514"/>
        <v>0</v>
      </c>
    </row>
    <row r="10893" spans="1:7" hidden="1" x14ac:dyDescent="0.25">
      <c r="A10893">
        <f t="shared" si="512"/>
        <v>303</v>
      </c>
      <c r="B10893">
        <f t="shared" si="513"/>
        <v>20</v>
      </c>
      <c r="C10893" t="str">
        <f>_xlfn.XLOOKUP(A10893,Table4[Lfd],Table4[idElementValue],"Err",0)</f>
        <v/>
      </c>
      <c r="D10893">
        <f t="shared" si="513"/>
        <v>20</v>
      </c>
      <c r="E10893">
        <f ca="1">OFFSET(ElementsDB!$AQ$2,SeriesSelection!A10893-1,SeriesSelection!B10893-1)</f>
        <v>0</v>
      </c>
      <c r="F10893">
        <f>_xlfn.XLOOKUP(A10893,Table4[Lfd],Table4[Periods],"Err",0)</f>
        <v>0</v>
      </c>
      <c r="G10893" t="b">
        <f t="shared" si="514"/>
        <v>0</v>
      </c>
    </row>
    <row r="10894" spans="1:7" hidden="1" x14ac:dyDescent="0.25">
      <c r="A10894">
        <f t="shared" si="512"/>
        <v>303</v>
      </c>
      <c r="B10894">
        <f t="shared" si="513"/>
        <v>21</v>
      </c>
      <c r="C10894" t="str">
        <f>_xlfn.XLOOKUP(A10894,Table4[Lfd],Table4[idElementValue],"Err",0)</f>
        <v/>
      </c>
      <c r="D10894">
        <f t="shared" si="513"/>
        <v>21</v>
      </c>
      <c r="E10894">
        <f ca="1">OFFSET(ElementsDB!$AQ$2,SeriesSelection!A10894-1,SeriesSelection!B10894-1)</f>
        <v>0</v>
      </c>
      <c r="F10894">
        <f>_xlfn.XLOOKUP(A10894,Table4[Lfd],Table4[Periods],"Err",0)</f>
        <v>0</v>
      </c>
      <c r="G10894" t="b">
        <f t="shared" si="514"/>
        <v>0</v>
      </c>
    </row>
    <row r="10895" spans="1:7" hidden="1" x14ac:dyDescent="0.25">
      <c r="A10895">
        <f t="shared" si="512"/>
        <v>303</v>
      </c>
      <c r="B10895">
        <f t="shared" si="513"/>
        <v>22</v>
      </c>
      <c r="C10895" t="str">
        <f>_xlfn.XLOOKUP(A10895,Table4[Lfd],Table4[idElementValue],"Err",0)</f>
        <v/>
      </c>
      <c r="D10895">
        <f t="shared" si="513"/>
        <v>22</v>
      </c>
      <c r="E10895">
        <f ca="1">OFFSET(ElementsDB!$AQ$2,SeriesSelection!A10895-1,SeriesSelection!B10895-1)</f>
        <v>0</v>
      </c>
      <c r="F10895">
        <f>_xlfn.XLOOKUP(A10895,Table4[Lfd],Table4[Periods],"Err",0)</f>
        <v>0</v>
      </c>
      <c r="G10895" t="b">
        <f t="shared" si="514"/>
        <v>0</v>
      </c>
    </row>
    <row r="10896" spans="1:7" hidden="1" x14ac:dyDescent="0.25">
      <c r="A10896">
        <f t="shared" ref="A10896:A10959" si="515">IF(B10896=1,A10895+1,A10895)</f>
        <v>303</v>
      </c>
      <c r="B10896">
        <f t="shared" ref="B10896:D10959" si="516">IF(B10895=36,1,B10895+1)</f>
        <v>23</v>
      </c>
      <c r="C10896" t="str">
        <f>_xlfn.XLOOKUP(A10896,Table4[Lfd],Table4[idElementValue],"Err",0)</f>
        <v/>
      </c>
      <c r="D10896">
        <f t="shared" si="516"/>
        <v>23</v>
      </c>
      <c r="E10896">
        <f ca="1">OFFSET(ElementsDB!$AQ$2,SeriesSelection!A10896-1,SeriesSelection!B10896-1)</f>
        <v>0</v>
      </c>
      <c r="F10896">
        <f>_xlfn.XLOOKUP(A10896,Table4[Lfd],Table4[Periods],"Err",0)</f>
        <v>0</v>
      </c>
      <c r="G10896" t="b">
        <f t="shared" si="514"/>
        <v>0</v>
      </c>
    </row>
    <row r="10897" spans="1:7" hidden="1" x14ac:dyDescent="0.25">
      <c r="A10897">
        <f t="shared" si="515"/>
        <v>303</v>
      </c>
      <c r="B10897">
        <f t="shared" si="516"/>
        <v>24</v>
      </c>
      <c r="C10897" t="str">
        <f>_xlfn.XLOOKUP(A10897,Table4[Lfd],Table4[idElementValue],"Err",0)</f>
        <v/>
      </c>
      <c r="D10897">
        <f t="shared" si="516"/>
        <v>24</v>
      </c>
      <c r="E10897">
        <f ca="1">OFFSET(ElementsDB!$AQ$2,SeriesSelection!A10897-1,SeriesSelection!B10897-1)</f>
        <v>0</v>
      </c>
      <c r="F10897">
        <f>_xlfn.XLOOKUP(A10897,Table4[Lfd],Table4[Periods],"Err",0)</f>
        <v>0</v>
      </c>
      <c r="G10897" t="b">
        <f t="shared" si="514"/>
        <v>0</v>
      </c>
    </row>
    <row r="10898" spans="1:7" hidden="1" x14ac:dyDescent="0.25">
      <c r="A10898">
        <f t="shared" si="515"/>
        <v>303</v>
      </c>
      <c r="B10898">
        <f t="shared" si="516"/>
        <v>25</v>
      </c>
      <c r="C10898" t="str">
        <f>_xlfn.XLOOKUP(A10898,Table4[Lfd],Table4[idElementValue],"Err",0)</f>
        <v/>
      </c>
      <c r="D10898">
        <f t="shared" si="516"/>
        <v>25</v>
      </c>
      <c r="E10898">
        <f ca="1">OFFSET(ElementsDB!$AQ$2,SeriesSelection!A10898-1,SeriesSelection!B10898-1)</f>
        <v>0</v>
      </c>
      <c r="F10898">
        <f>_xlfn.XLOOKUP(A10898,Table4[Lfd],Table4[Periods],"Err",0)</f>
        <v>0</v>
      </c>
      <c r="G10898" t="b">
        <f t="shared" si="514"/>
        <v>0</v>
      </c>
    </row>
    <row r="10899" spans="1:7" hidden="1" x14ac:dyDescent="0.25">
      <c r="A10899">
        <f t="shared" si="515"/>
        <v>303</v>
      </c>
      <c r="B10899">
        <f t="shared" si="516"/>
        <v>26</v>
      </c>
      <c r="C10899" t="str">
        <f>_xlfn.XLOOKUP(A10899,Table4[Lfd],Table4[idElementValue],"Err",0)</f>
        <v/>
      </c>
      <c r="D10899">
        <f t="shared" si="516"/>
        <v>26</v>
      </c>
      <c r="E10899">
        <f ca="1">OFFSET(ElementsDB!$AQ$2,SeriesSelection!A10899-1,SeriesSelection!B10899-1)</f>
        <v>0</v>
      </c>
      <c r="F10899">
        <f>_xlfn.XLOOKUP(A10899,Table4[Lfd],Table4[Periods],"Err",0)</f>
        <v>0</v>
      </c>
      <c r="G10899" t="b">
        <f t="shared" si="514"/>
        <v>0</v>
      </c>
    </row>
    <row r="10900" spans="1:7" hidden="1" x14ac:dyDescent="0.25">
      <c r="A10900">
        <f t="shared" si="515"/>
        <v>303</v>
      </c>
      <c r="B10900">
        <f t="shared" si="516"/>
        <v>27</v>
      </c>
      <c r="C10900" t="str">
        <f>_xlfn.XLOOKUP(A10900,Table4[Lfd],Table4[idElementValue],"Err",0)</f>
        <v/>
      </c>
      <c r="D10900">
        <f t="shared" si="516"/>
        <v>27</v>
      </c>
      <c r="E10900">
        <f ca="1">OFFSET(ElementsDB!$AQ$2,SeriesSelection!A10900-1,SeriesSelection!B10900-1)</f>
        <v>0</v>
      </c>
      <c r="F10900">
        <f>_xlfn.XLOOKUP(A10900,Table4[Lfd],Table4[Periods],"Err",0)</f>
        <v>0</v>
      </c>
      <c r="G10900" t="b">
        <f t="shared" si="514"/>
        <v>0</v>
      </c>
    </row>
    <row r="10901" spans="1:7" hidden="1" x14ac:dyDescent="0.25">
      <c r="A10901">
        <f t="shared" si="515"/>
        <v>303</v>
      </c>
      <c r="B10901">
        <f t="shared" si="516"/>
        <v>28</v>
      </c>
      <c r="C10901" t="str">
        <f>_xlfn.XLOOKUP(A10901,Table4[Lfd],Table4[idElementValue],"Err",0)</f>
        <v/>
      </c>
      <c r="D10901">
        <f t="shared" si="516"/>
        <v>28</v>
      </c>
      <c r="E10901">
        <f ca="1">OFFSET(ElementsDB!$AQ$2,SeriesSelection!A10901-1,SeriesSelection!B10901-1)</f>
        <v>0</v>
      </c>
      <c r="F10901">
        <f>_xlfn.XLOOKUP(A10901,Table4[Lfd],Table4[Periods],"Err",0)</f>
        <v>0</v>
      </c>
      <c r="G10901" t="b">
        <f t="shared" si="514"/>
        <v>0</v>
      </c>
    </row>
    <row r="10902" spans="1:7" hidden="1" x14ac:dyDescent="0.25">
      <c r="A10902">
        <f t="shared" si="515"/>
        <v>303</v>
      </c>
      <c r="B10902">
        <f t="shared" si="516"/>
        <v>29</v>
      </c>
      <c r="C10902" t="str">
        <f>_xlfn.XLOOKUP(A10902,Table4[Lfd],Table4[idElementValue],"Err",0)</f>
        <v/>
      </c>
      <c r="D10902">
        <f t="shared" si="516"/>
        <v>29</v>
      </c>
      <c r="E10902">
        <f ca="1">OFFSET(ElementsDB!$AQ$2,SeriesSelection!A10902-1,SeriesSelection!B10902-1)</f>
        <v>0</v>
      </c>
      <c r="F10902">
        <f>_xlfn.XLOOKUP(A10902,Table4[Lfd],Table4[Periods],"Err",0)</f>
        <v>0</v>
      </c>
      <c r="G10902" t="b">
        <f t="shared" si="514"/>
        <v>0</v>
      </c>
    </row>
    <row r="10903" spans="1:7" hidden="1" x14ac:dyDescent="0.25">
      <c r="A10903">
        <f t="shared" si="515"/>
        <v>303</v>
      </c>
      <c r="B10903">
        <f t="shared" si="516"/>
        <v>30</v>
      </c>
      <c r="C10903" t="str">
        <f>_xlfn.XLOOKUP(A10903,Table4[Lfd],Table4[idElementValue],"Err",0)</f>
        <v/>
      </c>
      <c r="D10903">
        <f t="shared" si="516"/>
        <v>30</v>
      </c>
      <c r="E10903">
        <f ca="1">OFFSET(ElementsDB!$AQ$2,SeriesSelection!A10903-1,SeriesSelection!B10903-1)</f>
        <v>0</v>
      </c>
      <c r="F10903">
        <f>_xlfn.XLOOKUP(A10903,Table4[Lfd],Table4[Periods],"Err",0)</f>
        <v>0</v>
      </c>
      <c r="G10903" t="b">
        <f t="shared" si="514"/>
        <v>0</v>
      </c>
    </row>
    <row r="10904" spans="1:7" hidden="1" x14ac:dyDescent="0.25">
      <c r="A10904">
        <f t="shared" si="515"/>
        <v>303</v>
      </c>
      <c r="B10904">
        <f t="shared" si="516"/>
        <v>31</v>
      </c>
      <c r="C10904" t="str">
        <f>_xlfn.XLOOKUP(A10904,Table4[Lfd],Table4[idElementValue],"Err",0)</f>
        <v/>
      </c>
      <c r="D10904">
        <f t="shared" si="516"/>
        <v>31</v>
      </c>
      <c r="E10904">
        <f ca="1">OFFSET(ElementsDB!$AQ$2,SeriesSelection!A10904-1,SeriesSelection!B10904-1)</f>
        <v>0</v>
      </c>
      <c r="F10904">
        <f>_xlfn.XLOOKUP(A10904,Table4[Lfd],Table4[Periods],"Err",0)</f>
        <v>0</v>
      </c>
      <c r="G10904" t="b">
        <f t="shared" si="514"/>
        <v>0</v>
      </c>
    </row>
    <row r="10905" spans="1:7" hidden="1" x14ac:dyDescent="0.25">
      <c r="A10905">
        <f t="shared" si="515"/>
        <v>303</v>
      </c>
      <c r="B10905">
        <f t="shared" si="516"/>
        <v>32</v>
      </c>
      <c r="C10905" t="str">
        <f>_xlfn.XLOOKUP(A10905,Table4[Lfd],Table4[idElementValue],"Err",0)</f>
        <v/>
      </c>
      <c r="D10905">
        <f t="shared" si="516"/>
        <v>32</v>
      </c>
      <c r="E10905">
        <f ca="1">OFFSET(ElementsDB!$AQ$2,SeriesSelection!A10905-1,SeriesSelection!B10905-1)</f>
        <v>0</v>
      </c>
      <c r="F10905">
        <f>_xlfn.XLOOKUP(A10905,Table4[Lfd],Table4[Periods],"Err",0)</f>
        <v>0</v>
      </c>
      <c r="G10905" t="b">
        <f t="shared" si="514"/>
        <v>0</v>
      </c>
    </row>
    <row r="10906" spans="1:7" hidden="1" x14ac:dyDescent="0.25">
      <c r="A10906">
        <f t="shared" si="515"/>
        <v>303</v>
      </c>
      <c r="B10906">
        <f t="shared" si="516"/>
        <v>33</v>
      </c>
      <c r="C10906" t="str">
        <f>_xlfn.XLOOKUP(A10906,Table4[Lfd],Table4[idElementValue],"Err",0)</f>
        <v/>
      </c>
      <c r="D10906">
        <f t="shared" si="516"/>
        <v>33</v>
      </c>
      <c r="E10906">
        <f ca="1">OFFSET(ElementsDB!$AQ$2,SeriesSelection!A10906-1,SeriesSelection!B10906-1)</f>
        <v>0</v>
      </c>
      <c r="F10906">
        <f>_xlfn.XLOOKUP(A10906,Table4[Lfd],Table4[Periods],"Err",0)</f>
        <v>0</v>
      </c>
      <c r="G10906" t="b">
        <f t="shared" si="514"/>
        <v>0</v>
      </c>
    </row>
    <row r="10907" spans="1:7" hidden="1" x14ac:dyDescent="0.25">
      <c r="A10907">
        <f t="shared" si="515"/>
        <v>303</v>
      </c>
      <c r="B10907">
        <f t="shared" si="516"/>
        <v>34</v>
      </c>
      <c r="C10907" t="str">
        <f>_xlfn.XLOOKUP(A10907,Table4[Lfd],Table4[idElementValue],"Err",0)</f>
        <v/>
      </c>
      <c r="D10907">
        <f t="shared" si="516"/>
        <v>34</v>
      </c>
      <c r="E10907">
        <f ca="1">OFFSET(ElementsDB!$AQ$2,SeriesSelection!A10907-1,SeriesSelection!B10907-1)</f>
        <v>0</v>
      </c>
      <c r="F10907">
        <f>_xlfn.XLOOKUP(A10907,Table4[Lfd],Table4[Periods],"Err",0)</f>
        <v>0</v>
      </c>
      <c r="G10907" t="b">
        <f t="shared" si="514"/>
        <v>0</v>
      </c>
    </row>
    <row r="10908" spans="1:7" hidden="1" x14ac:dyDescent="0.25">
      <c r="A10908">
        <f t="shared" si="515"/>
        <v>303</v>
      </c>
      <c r="B10908">
        <f t="shared" si="516"/>
        <v>35</v>
      </c>
      <c r="C10908" t="str">
        <f>_xlfn.XLOOKUP(A10908,Table4[Lfd],Table4[idElementValue],"Err",0)</f>
        <v/>
      </c>
      <c r="D10908">
        <f t="shared" si="516"/>
        <v>35</v>
      </c>
      <c r="E10908">
        <f ca="1">OFFSET(ElementsDB!$AQ$2,SeriesSelection!A10908-1,SeriesSelection!B10908-1)</f>
        <v>0</v>
      </c>
      <c r="F10908">
        <f>_xlfn.XLOOKUP(A10908,Table4[Lfd],Table4[Periods],"Err",0)</f>
        <v>0</v>
      </c>
      <c r="G10908" t="b">
        <f t="shared" si="514"/>
        <v>0</v>
      </c>
    </row>
    <row r="10909" spans="1:7" hidden="1" x14ac:dyDescent="0.25">
      <c r="A10909">
        <f t="shared" si="515"/>
        <v>303</v>
      </c>
      <c r="B10909">
        <f t="shared" si="516"/>
        <v>36</v>
      </c>
      <c r="C10909" t="str">
        <f>_xlfn.XLOOKUP(A10909,Table4[Lfd],Table4[idElementValue],"Err",0)</f>
        <v/>
      </c>
      <c r="D10909">
        <f t="shared" si="516"/>
        <v>36</v>
      </c>
      <c r="E10909">
        <f ca="1">OFFSET(ElementsDB!$AQ$2,SeriesSelection!A10909-1,SeriesSelection!B10909-1)</f>
        <v>0</v>
      </c>
      <c r="F10909">
        <f>_xlfn.XLOOKUP(A10909,Table4[Lfd],Table4[Periods],"Err",0)</f>
        <v>0</v>
      </c>
      <c r="G10909" t="b">
        <f t="shared" si="514"/>
        <v>0</v>
      </c>
    </row>
    <row r="10910" spans="1:7" hidden="1" x14ac:dyDescent="0.25">
      <c r="A10910">
        <f t="shared" si="515"/>
        <v>304</v>
      </c>
      <c r="B10910">
        <f t="shared" si="516"/>
        <v>1</v>
      </c>
      <c r="C10910" t="str">
        <f>_xlfn.XLOOKUP(A10910,Table4[Lfd],Table4[idElementValue],"Err",0)</f>
        <v/>
      </c>
      <c r="D10910">
        <f t="shared" si="516"/>
        <v>1</v>
      </c>
      <c r="E10910">
        <f ca="1">OFFSET(ElementsDB!$AQ$2,SeriesSelection!A10910-1,SeriesSelection!B10910-1)</f>
        <v>0</v>
      </c>
      <c r="F10910">
        <f>_xlfn.XLOOKUP(A10910,Table4[Lfd],Table4[Periods],"Err",0)</f>
        <v>0</v>
      </c>
      <c r="G10910" t="b">
        <f t="shared" si="514"/>
        <v>0</v>
      </c>
    </row>
    <row r="10911" spans="1:7" hidden="1" x14ac:dyDescent="0.25">
      <c r="A10911">
        <f t="shared" si="515"/>
        <v>304</v>
      </c>
      <c r="B10911">
        <f t="shared" si="516"/>
        <v>2</v>
      </c>
      <c r="C10911" t="str">
        <f>_xlfn.XLOOKUP(A10911,Table4[Lfd],Table4[idElementValue],"Err",0)</f>
        <v/>
      </c>
      <c r="D10911">
        <f t="shared" si="516"/>
        <v>2</v>
      </c>
      <c r="E10911">
        <f ca="1">OFFSET(ElementsDB!$AQ$2,SeriesSelection!A10911-1,SeriesSelection!B10911-1)</f>
        <v>0</v>
      </c>
      <c r="F10911">
        <f>_xlfn.XLOOKUP(A10911,Table4[Lfd],Table4[Periods],"Err",0)</f>
        <v>0</v>
      </c>
      <c r="G10911" t="b">
        <f t="shared" si="514"/>
        <v>0</v>
      </c>
    </row>
    <row r="10912" spans="1:7" hidden="1" x14ac:dyDescent="0.25">
      <c r="A10912">
        <f t="shared" si="515"/>
        <v>304</v>
      </c>
      <c r="B10912">
        <f t="shared" si="516"/>
        <v>3</v>
      </c>
      <c r="C10912" t="str">
        <f>_xlfn.XLOOKUP(A10912,Table4[Lfd],Table4[idElementValue],"Err",0)</f>
        <v/>
      </c>
      <c r="D10912">
        <f t="shared" si="516"/>
        <v>3</v>
      </c>
      <c r="E10912">
        <f ca="1">OFFSET(ElementsDB!$AQ$2,SeriesSelection!A10912-1,SeriesSelection!B10912-1)</f>
        <v>0</v>
      </c>
      <c r="F10912">
        <f>_xlfn.XLOOKUP(A10912,Table4[Lfd],Table4[Periods],"Err",0)</f>
        <v>0</v>
      </c>
      <c r="G10912" t="b">
        <f t="shared" si="514"/>
        <v>0</v>
      </c>
    </row>
    <row r="10913" spans="1:7" hidden="1" x14ac:dyDescent="0.25">
      <c r="A10913">
        <f t="shared" si="515"/>
        <v>304</v>
      </c>
      <c r="B10913">
        <f t="shared" si="516"/>
        <v>4</v>
      </c>
      <c r="C10913" t="str">
        <f>_xlfn.XLOOKUP(A10913,Table4[Lfd],Table4[idElementValue],"Err",0)</f>
        <v/>
      </c>
      <c r="D10913">
        <f t="shared" si="516"/>
        <v>4</v>
      </c>
      <c r="E10913">
        <f ca="1">OFFSET(ElementsDB!$AQ$2,SeriesSelection!A10913-1,SeriesSelection!B10913-1)</f>
        <v>0</v>
      </c>
      <c r="F10913">
        <f>_xlfn.XLOOKUP(A10913,Table4[Lfd],Table4[Periods],"Err",0)</f>
        <v>0</v>
      </c>
      <c r="G10913" t="b">
        <f t="shared" si="514"/>
        <v>0</v>
      </c>
    </row>
    <row r="10914" spans="1:7" hidden="1" x14ac:dyDescent="0.25">
      <c r="A10914">
        <f t="shared" si="515"/>
        <v>304</v>
      </c>
      <c r="B10914">
        <f t="shared" si="516"/>
        <v>5</v>
      </c>
      <c r="C10914" t="str">
        <f>_xlfn.XLOOKUP(A10914,Table4[Lfd],Table4[idElementValue],"Err",0)</f>
        <v/>
      </c>
      <c r="D10914">
        <f t="shared" si="516"/>
        <v>5</v>
      </c>
      <c r="E10914">
        <f ca="1">OFFSET(ElementsDB!$AQ$2,SeriesSelection!A10914-1,SeriesSelection!B10914-1)</f>
        <v>0</v>
      </c>
      <c r="F10914">
        <f>_xlfn.XLOOKUP(A10914,Table4[Lfd],Table4[Periods],"Err",0)</f>
        <v>0</v>
      </c>
      <c r="G10914" t="b">
        <f t="shared" si="514"/>
        <v>0</v>
      </c>
    </row>
    <row r="10915" spans="1:7" hidden="1" x14ac:dyDescent="0.25">
      <c r="A10915">
        <f t="shared" si="515"/>
        <v>304</v>
      </c>
      <c r="B10915">
        <f t="shared" si="516"/>
        <v>6</v>
      </c>
      <c r="C10915" t="str">
        <f>_xlfn.XLOOKUP(A10915,Table4[Lfd],Table4[idElementValue],"Err",0)</f>
        <v/>
      </c>
      <c r="D10915">
        <f t="shared" si="516"/>
        <v>6</v>
      </c>
      <c r="E10915">
        <f ca="1">OFFSET(ElementsDB!$AQ$2,SeriesSelection!A10915-1,SeriesSelection!B10915-1)</f>
        <v>0</v>
      </c>
      <c r="F10915">
        <f>_xlfn.XLOOKUP(A10915,Table4[Lfd],Table4[Periods],"Err",0)</f>
        <v>0</v>
      </c>
      <c r="G10915" t="b">
        <f t="shared" si="514"/>
        <v>0</v>
      </c>
    </row>
    <row r="10916" spans="1:7" hidden="1" x14ac:dyDescent="0.25">
      <c r="A10916">
        <f t="shared" si="515"/>
        <v>304</v>
      </c>
      <c r="B10916">
        <f t="shared" si="516"/>
        <v>7</v>
      </c>
      <c r="C10916" t="str">
        <f>_xlfn.XLOOKUP(A10916,Table4[Lfd],Table4[idElementValue],"Err",0)</f>
        <v/>
      </c>
      <c r="D10916">
        <f t="shared" si="516"/>
        <v>7</v>
      </c>
      <c r="E10916">
        <f ca="1">OFFSET(ElementsDB!$AQ$2,SeriesSelection!A10916-1,SeriesSelection!B10916-1)</f>
        <v>0</v>
      </c>
      <c r="F10916">
        <f>_xlfn.XLOOKUP(A10916,Table4[Lfd],Table4[Periods],"Err",0)</f>
        <v>0</v>
      </c>
      <c r="G10916" t="b">
        <f t="shared" si="514"/>
        <v>0</v>
      </c>
    </row>
    <row r="10917" spans="1:7" hidden="1" x14ac:dyDescent="0.25">
      <c r="A10917">
        <f t="shared" si="515"/>
        <v>304</v>
      </c>
      <c r="B10917">
        <f t="shared" si="516"/>
        <v>8</v>
      </c>
      <c r="C10917" t="str">
        <f>_xlfn.XLOOKUP(A10917,Table4[Lfd],Table4[idElementValue],"Err",0)</f>
        <v/>
      </c>
      <c r="D10917">
        <f t="shared" si="516"/>
        <v>8</v>
      </c>
      <c r="E10917">
        <f ca="1">OFFSET(ElementsDB!$AQ$2,SeriesSelection!A10917-1,SeriesSelection!B10917-1)</f>
        <v>0</v>
      </c>
      <c r="F10917">
        <f>_xlfn.XLOOKUP(A10917,Table4[Lfd],Table4[Periods],"Err",0)</f>
        <v>0</v>
      </c>
      <c r="G10917" t="b">
        <f t="shared" si="514"/>
        <v>0</v>
      </c>
    </row>
    <row r="10918" spans="1:7" hidden="1" x14ac:dyDescent="0.25">
      <c r="A10918">
        <f t="shared" si="515"/>
        <v>304</v>
      </c>
      <c r="B10918">
        <f t="shared" si="516"/>
        <v>9</v>
      </c>
      <c r="C10918" t="str">
        <f>_xlfn.XLOOKUP(A10918,Table4[Lfd],Table4[idElementValue],"Err",0)</f>
        <v/>
      </c>
      <c r="D10918">
        <f t="shared" si="516"/>
        <v>9</v>
      </c>
      <c r="E10918">
        <f ca="1">OFFSET(ElementsDB!$AQ$2,SeriesSelection!A10918-1,SeriesSelection!B10918-1)</f>
        <v>0</v>
      </c>
      <c r="F10918">
        <f>_xlfn.XLOOKUP(A10918,Table4[Lfd],Table4[Periods],"Err",0)</f>
        <v>0</v>
      </c>
      <c r="G10918" t="b">
        <f t="shared" si="514"/>
        <v>0</v>
      </c>
    </row>
    <row r="10919" spans="1:7" hidden="1" x14ac:dyDescent="0.25">
      <c r="A10919">
        <f t="shared" si="515"/>
        <v>304</v>
      </c>
      <c r="B10919">
        <f t="shared" si="516"/>
        <v>10</v>
      </c>
      <c r="C10919" t="str">
        <f>_xlfn.XLOOKUP(A10919,Table4[Lfd],Table4[idElementValue],"Err",0)</f>
        <v/>
      </c>
      <c r="D10919">
        <f t="shared" si="516"/>
        <v>10</v>
      </c>
      <c r="E10919">
        <f ca="1">OFFSET(ElementsDB!$AQ$2,SeriesSelection!A10919-1,SeriesSelection!B10919-1)</f>
        <v>0</v>
      </c>
      <c r="F10919">
        <f>_xlfn.XLOOKUP(A10919,Table4[Lfd],Table4[Periods],"Err",0)</f>
        <v>0</v>
      </c>
      <c r="G10919" t="b">
        <f t="shared" si="514"/>
        <v>0</v>
      </c>
    </row>
    <row r="10920" spans="1:7" hidden="1" x14ac:dyDescent="0.25">
      <c r="A10920">
        <f t="shared" si="515"/>
        <v>304</v>
      </c>
      <c r="B10920">
        <f t="shared" si="516"/>
        <v>11</v>
      </c>
      <c r="C10920" t="str">
        <f>_xlfn.XLOOKUP(A10920,Table4[Lfd],Table4[idElementValue],"Err",0)</f>
        <v/>
      </c>
      <c r="D10920">
        <f t="shared" si="516"/>
        <v>11</v>
      </c>
      <c r="E10920">
        <f ca="1">OFFSET(ElementsDB!$AQ$2,SeriesSelection!A10920-1,SeriesSelection!B10920-1)</f>
        <v>0</v>
      </c>
      <c r="F10920">
        <f>_xlfn.XLOOKUP(A10920,Table4[Lfd],Table4[Periods],"Err",0)</f>
        <v>0</v>
      </c>
      <c r="G10920" t="b">
        <f t="shared" si="514"/>
        <v>0</v>
      </c>
    </row>
    <row r="10921" spans="1:7" hidden="1" x14ac:dyDescent="0.25">
      <c r="A10921">
        <f t="shared" si="515"/>
        <v>304</v>
      </c>
      <c r="B10921">
        <f t="shared" si="516"/>
        <v>12</v>
      </c>
      <c r="C10921" t="str">
        <f>_xlfn.XLOOKUP(A10921,Table4[Lfd],Table4[idElementValue],"Err",0)</f>
        <v/>
      </c>
      <c r="D10921">
        <f t="shared" si="516"/>
        <v>12</v>
      </c>
      <c r="E10921">
        <f ca="1">OFFSET(ElementsDB!$AQ$2,SeriesSelection!A10921-1,SeriesSelection!B10921-1)</f>
        <v>0</v>
      </c>
      <c r="F10921">
        <f>_xlfn.XLOOKUP(A10921,Table4[Lfd],Table4[Periods],"Err",0)</f>
        <v>0</v>
      </c>
      <c r="G10921" t="b">
        <f t="shared" si="514"/>
        <v>0</v>
      </c>
    </row>
    <row r="10922" spans="1:7" hidden="1" x14ac:dyDescent="0.25">
      <c r="A10922">
        <f t="shared" si="515"/>
        <v>304</v>
      </c>
      <c r="B10922">
        <f t="shared" si="516"/>
        <v>13</v>
      </c>
      <c r="C10922" t="str">
        <f>_xlfn.XLOOKUP(A10922,Table4[Lfd],Table4[idElementValue],"Err",0)</f>
        <v/>
      </c>
      <c r="D10922">
        <f t="shared" si="516"/>
        <v>13</v>
      </c>
      <c r="E10922">
        <f ca="1">OFFSET(ElementsDB!$AQ$2,SeriesSelection!A10922-1,SeriesSelection!B10922-1)</f>
        <v>0</v>
      </c>
      <c r="F10922">
        <f>_xlfn.XLOOKUP(A10922,Table4[Lfd],Table4[Periods],"Err",0)</f>
        <v>0</v>
      </c>
      <c r="G10922" t="b">
        <f t="shared" si="514"/>
        <v>0</v>
      </c>
    </row>
    <row r="10923" spans="1:7" hidden="1" x14ac:dyDescent="0.25">
      <c r="A10923">
        <f t="shared" si="515"/>
        <v>304</v>
      </c>
      <c r="B10923">
        <f t="shared" si="516"/>
        <v>14</v>
      </c>
      <c r="C10923" t="str">
        <f>_xlfn.XLOOKUP(A10923,Table4[Lfd],Table4[idElementValue],"Err",0)</f>
        <v/>
      </c>
      <c r="D10923">
        <f t="shared" si="516"/>
        <v>14</v>
      </c>
      <c r="E10923">
        <f ca="1">OFFSET(ElementsDB!$AQ$2,SeriesSelection!A10923-1,SeriesSelection!B10923-1)</f>
        <v>0</v>
      </c>
      <c r="F10923">
        <f>_xlfn.XLOOKUP(A10923,Table4[Lfd],Table4[Periods],"Err",0)</f>
        <v>0</v>
      </c>
      <c r="G10923" t="b">
        <f t="shared" si="514"/>
        <v>0</v>
      </c>
    </row>
    <row r="10924" spans="1:7" hidden="1" x14ac:dyDescent="0.25">
      <c r="A10924">
        <f t="shared" si="515"/>
        <v>304</v>
      </c>
      <c r="B10924">
        <f t="shared" si="516"/>
        <v>15</v>
      </c>
      <c r="C10924" t="str">
        <f>_xlfn.XLOOKUP(A10924,Table4[Lfd],Table4[idElementValue],"Err",0)</f>
        <v/>
      </c>
      <c r="D10924">
        <f t="shared" si="516"/>
        <v>15</v>
      </c>
      <c r="E10924">
        <f ca="1">OFFSET(ElementsDB!$AQ$2,SeriesSelection!A10924-1,SeriesSelection!B10924-1)</f>
        <v>0</v>
      </c>
      <c r="F10924">
        <f>_xlfn.XLOOKUP(A10924,Table4[Lfd],Table4[Periods],"Err",0)</f>
        <v>0</v>
      </c>
      <c r="G10924" t="b">
        <f t="shared" si="514"/>
        <v>0</v>
      </c>
    </row>
    <row r="10925" spans="1:7" hidden="1" x14ac:dyDescent="0.25">
      <c r="A10925">
        <f t="shared" si="515"/>
        <v>304</v>
      </c>
      <c r="B10925">
        <f t="shared" si="516"/>
        <v>16</v>
      </c>
      <c r="C10925" t="str">
        <f>_xlfn.XLOOKUP(A10925,Table4[Lfd],Table4[idElementValue],"Err",0)</f>
        <v/>
      </c>
      <c r="D10925">
        <f t="shared" si="516"/>
        <v>16</v>
      </c>
      <c r="E10925">
        <f ca="1">OFFSET(ElementsDB!$AQ$2,SeriesSelection!A10925-1,SeriesSelection!B10925-1)</f>
        <v>0</v>
      </c>
      <c r="F10925">
        <f>_xlfn.XLOOKUP(A10925,Table4[Lfd],Table4[Periods],"Err",0)</f>
        <v>0</v>
      </c>
      <c r="G10925" t="b">
        <f t="shared" si="514"/>
        <v>0</v>
      </c>
    </row>
    <row r="10926" spans="1:7" hidden="1" x14ac:dyDescent="0.25">
      <c r="A10926">
        <f t="shared" si="515"/>
        <v>304</v>
      </c>
      <c r="B10926">
        <f t="shared" si="516"/>
        <v>17</v>
      </c>
      <c r="C10926" t="str">
        <f>_xlfn.XLOOKUP(A10926,Table4[Lfd],Table4[idElementValue],"Err",0)</f>
        <v/>
      </c>
      <c r="D10926">
        <f t="shared" si="516"/>
        <v>17</v>
      </c>
      <c r="E10926">
        <f ca="1">OFFSET(ElementsDB!$AQ$2,SeriesSelection!A10926-1,SeriesSelection!B10926-1)</f>
        <v>0</v>
      </c>
      <c r="F10926">
        <f>_xlfn.XLOOKUP(A10926,Table4[Lfd],Table4[Periods],"Err",0)</f>
        <v>0</v>
      </c>
      <c r="G10926" t="b">
        <f t="shared" si="514"/>
        <v>0</v>
      </c>
    </row>
    <row r="10927" spans="1:7" hidden="1" x14ac:dyDescent="0.25">
      <c r="A10927">
        <f t="shared" si="515"/>
        <v>304</v>
      </c>
      <c r="B10927">
        <f t="shared" si="516"/>
        <v>18</v>
      </c>
      <c r="C10927" t="str">
        <f>_xlfn.XLOOKUP(A10927,Table4[Lfd],Table4[idElementValue],"Err",0)</f>
        <v/>
      </c>
      <c r="D10927">
        <f t="shared" si="516"/>
        <v>18</v>
      </c>
      <c r="E10927">
        <f ca="1">OFFSET(ElementsDB!$AQ$2,SeriesSelection!A10927-1,SeriesSelection!B10927-1)</f>
        <v>0</v>
      </c>
      <c r="F10927">
        <f>_xlfn.XLOOKUP(A10927,Table4[Lfd],Table4[Periods],"Err",0)</f>
        <v>0</v>
      </c>
      <c r="G10927" t="b">
        <f t="shared" si="514"/>
        <v>0</v>
      </c>
    </row>
    <row r="10928" spans="1:7" hidden="1" x14ac:dyDescent="0.25">
      <c r="A10928">
        <f t="shared" si="515"/>
        <v>304</v>
      </c>
      <c r="B10928">
        <f t="shared" si="516"/>
        <v>19</v>
      </c>
      <c r="C10928" t="str">
        <f>_xlfn.XLOOKUP(A10928,Table4[Lfd],Table4[idElementValue],"Err",0)</f>
        <v/>
      </c>
      <c r="D10928">
        <f t="shared" si="516"/>
        <v>19</v>
      </c>
      <c r="E10928">
        <f ca="1">OFFSET(ElementsDB!$AQ$2,SeriesSelection!A10928-1,SeriesSelection!B10928-1)</f>
        <v>0</v>
      </c>
      <c r="F10928">
        <f>_xlfn.XLOOKUP(A10928,Table4[Lfd],Table4[Periods],"Err",0)</f>
        <v>0</v>
      </c>
      <c r="G10928" t="b">
        <f t="shared" si="514"/>
        <v>0</v>
      </c>
    </row>
    <row r="10929" spans="1:7" hidden="1" x14ac:dyDescent="0.25">
      <c r="A10929">
        <f t="shared" si="515"/>
        <v>304</v>
      </c>
      <c r="B10929">
        <f t="shared" si="516"/>
        <v>20</v>
      </c>
      <c r="C10929" t="str">
        <f>_xlfn.XLOOKUP(A10929,Table4[Lfd],Table4[idElementValue],"Err",0)</f>
        <v/>
      </c>
      <c r="D10929">
        <f t="shared" si="516"/>
        <v>20</v>
      </c>
      <c r="E10929">
        <f ca="1">OFFSET(ElementsDB!$AQ$2,SeriesSelection!A10929-1,SeriesSelection!B10929-1)</f>
        <v>0</v>
      </c>
      <c r="F10929">
        <f>_xlfn.XLOOKUP(A10929,Table4[Lfd],Table4[Periods],"Err",0)</f>
        <v>0</v>
      </c>
      <c r="G10929" t="b">
        <f t="shared" si="514"/>
        <v>0</v>
      </c>
    </row>
    <row r="10930" spans="1:7" hidden="1" x14ac:dyDescent="0.25">
      <c r="A10930">
        <f t="shared" si="515"/>
        <v>304</v>
      </c>
      <c r="B10930">
        <f t="shared" si="516"/>
        <v>21</v>
      </c>
      <c r="C10930" t="str">
        <f>_xlfn.XLOOKUP(A10930,Table4[Lfd],Table4[idElementValue],"Err",0)</f>
        <v/>
      </c>
      <c r="D10930">
        <f t="shared" si="516"/>
        <v>21</v>
      </c>
      <c r="E10930">
        <f ca="1">OFFSET(ElementsDB!$AQ$2,SeriesSelection!A10930-1,SeriesSelection!B10930-1)</f>
        <v>0</v>
      </c>
      <c r="F10930">
        <f>_xlfn.XLOOKUP(A10930,Table4[Lfd],Table4[Periods],"Err",0)</f>
        <v>0</v>
      </c>
      <c r="G10930" t="b">
        <f t="shared" si="514"/>
        <v>0</v>
      </c>
    </row>
    <row r="10931" spans="1:7" hidden="1" x14ac:dyDescent="0.25">
      <c r="A10931">
        <f t="shared" si="515"/>
        <v>304</v>
      </c>
      <c r="B10931">
        <f t="shared" si="516"/>
        <v>22</v>
      </c>
      <c r="C10931" t="str">
        <f>_xlfn.XLOOKUP(A10931,Table4[Lfd],Table4[idElementValue],"Err",0)</f>
        <v/>
      </c>
      <c r="D10931">
        <f t="shared" si="516"/>
        <v>22</v>
      </c>
      <c r="E10931">
        <f ca="1">OFFSET(ElementsDB!$AQ$2,SeriesSelection!A10931-1,SeriesSelection!B10931-1)</f>
        <v>0</v>
      </c>
      <c r="F10931">
        <f>_xlfn.XLOOKUP(A10931,Table4[Lfd],Table4[Periods],"Err",0)</f>
        <v>0</v>
      </c>
      <c r="G10931" t="b">
        <f t="shared" si="514"/>
        <v>0</v>
      </c>
    </row>
    <row r="10932" spans="1:7" hidden="1" x14ac:dyDescent="0.25">
      <c r="A10932">
        <f t="shared" si="515"/>
        <v>304</v>
      </c>
      <c r="B10932">
        <f t="shared" si="516"/>
        <v>23</v>
      </c>
      <c r="C10932" t="str">
        <f>_xlfn.XLOOKUP(A10932,Table4[Lfd],Table4[idElementValue],"Err",0)</f>
        <v/>
      </c>
      <c r="D10932">
        <f t="shared" si="516"/>
        <v>23</v>
      </c>
      <c r="E10932">
        <f ca="1">OFFSET(ElementsDB!$AQ$2,SeriesSelection!A10932-1,SeriesSelection!B10932-1)</f>
        <v>0</v>
      </c>
      <c r="F10932">
        <f>_xlfn.XLOOKUP(A10932,Table4[Lfd],Table4[Periods],"Err",0)</f>
        <v>0</v>
      </c>
      <c r="G10932" t="b">
        <f t="shared" si="514"/>
        <v>0</v>
      </c>
    </row>
    <row r="10933" spans="1:7" hidden="1" x14ac:dyDescent="0.25">
      <c r="A10933">
        <f t="shared" si="515"/>
        <v>304</v>
      </c>
      <c r="B10933">
        <f t="shared" si="516"/>
        <v>24</v>
      </c>
      <c r="C10933" t="str">
        <f>_xlfn.XLOOKUP(A10933,Table4[Lfd],Table4[idElementValue],"Err",0)</f>
        <v/>
      </c>
      <c r="D10933">
        <f t="shared" si="516"/>
        <v>24</v>
      </c>
      <c r="E10933">
        <f ca="1">OFFSET(ElementsDB!$AQ$2,SeriesSelection!A10933-1,SeriesSelection!B10933-1)</f>
        <v>0</v>
      </c>
      <c r="F10933">
        <f>_xlfn.XLOOKUP(A10933,Table4[Lfd],Table4[Periods],"Err",0)</f>
        <v>0</v>
      </c>
      <c r="G10933" t="b">
        <f t="shared" si="514"/>
        <v>0</v>
      </c>
    </row>
    <row r="10934" spans="1:7" hidden="1" x14ac:dyDescent="0.25">
      <c r="A10934">
        <f t="shared" si="515"/>
        <v>304</v>
      </c>
      <c r="B10934">
        <f t="shared" si="516"/>
        <v>25</v>
      </c>
      <c r="C10934" t="str">
        <f>_xlfn.XLOOKUP(A10934,Table4[Lfd],Table4[idElementValue],"Err",0)</f>
        <v/>
      </c>
      <c r="D10934">
        <f t="shared" si="516"/>
        <v>25</v>
      </c>
      <c r="E10934">
        <f ca="1">OFFSET(ElementsDB!$AQ$2,SeriesSelection!A10934-1,SeriesSelection!B10934-1)</f>
        <v>0</v>
      </c>
      <c r="F10934">
        <f>_xlfn.XLOOKUP(A10934,Table4[Lfd],Table4[Periods],"Err",0)</f>
        <v>0</v>
      </c>
      <c r="G10934" t="b">
        <f t="shared" si="514"/>
        <v>0</v>
      </c>
    </row>
    <row r="10935" spans="1:7" hidden="1" x14ac:dyDescent="0.25">
      <c r="A10935">
        <f t="shared" si="515"/>
        <v>304</v>
      </c>
      <c r="B10935">
        <f t="shared" si="516"/>
        <v>26</v>
      </c>
      <c r="C10935" t="str">
        <f>_xlfn.XLOOKUP(A10935,Table4[Lfd],Table4[idElementValue],"Err",0)</f>
        <v/>
      </c>
      <c r="D10935">
        <f t="shared" si="516"/>
        <v>26</v>
      </c>
      <c r="E10935">
        <f ca="1">OFFSET(ElementsDB!$AQ$2,SeriesSelection!A10935-1,SeriesSelection!B10935-1)</f>
        <v>0</v>
      </c>
      <c r="F10935">
        <f>_xlfn.XLOOKUP(A10935,Table4[Lfd],Table4[Periods],"Err",0)</f>
        <v>0</v>
      </c>
      <c r="G10935" t="b">
        <f t="shared" si="514"/>
        <v>0</v>
      </c>
    </row>
    <row r="10936" spans="1:7" hidden="1" x14ac:dyDescent="0.25">
      <c r="A10936">
        <f t="shared" si="515"/>
        <v>304</v>
      </c>
      <c r="B10936">
        <f t="shared" si="516"/>
        <v>27</v>
      </c>
      <c r="C10936" t="str">
        <f>_xlfn.XLOOKUP(A10936,Table4[Lfd],Table4[idElementValue],"Err",0)</f>
        <v/>
      </c>
      <c r="D10936">
        <f t="shared" si="516"/>
        <v>27</v>
      </c>
      <c r="E10936">
        <f ca="1">OFFSET(ElementsDB!$AQ$2,SeriesSelection!A10936-1,SeriesSelection!B10936-1)</f>
        <v>0</v>
      </c>
      <c r="F10936">
        <f>_xlfn.XLOOKUP(A10936,Table4[Lfd],Table4[Periods],"Err",0)</f>
        <v>0</v>
      </c>
      <c r="G10936" t="b">
        <f t="shared" si="514"/>
        <v>0</v>
      </c>
    </row>
    <row r="10937" spans="1:7" hidden="1" x14ac:dyDescent="0.25">
      <c r="A10937">
        <f t="shared" si="515"/>
        <v>304</v>
      </c>
      <c r="B10937">
        <f t="shared" si="516"/>
        <v>28</v>
      </c>
      <c r="C10937" t="str">
        <f>_xlfn.XLOOKUP(A10937,Table4[Lfd],Table4[idElementValue],"Err",0)</f>
        <v/>
      </c>
      <c r="D10937">
        <f t="shared" si="516"/>
        <v>28</v>
      </c>
      <c r="E10937">
        <f ca="1">OFFSET(ElementsDB!$AQ$2,SeriesSelection!A10937-1,SeriesSelection!B10937-1)</f>
        <v>0</v>
      </c>
      <c r="F10937">
        <f>_xlfn.XLOOKUP(A10937,Table4[Lfd],Table4[Periods],"Err",0)</f>
        <v>0</v>
      </c>
      <c r="G10937" t="b">
        <f t="shared" si="514"/>
        <v>0</v>
      </c>
    </row>
    <row r="10938" spans="1:7" hidden="1" x14ac:dyDescent="0.25">
      <c r="A10938">
        <f t="shared" si="515"/>
        <v>304</v>
      </c>
      <c r="B10938">
        <f t="shared" si="516"/>
        <v>29</v>
      </c>
      <c r="C10938" t="str">
        <f>_xlfn.XLOOKUP(A10938,Table4[Lfd],Table4[idElementValue],"Err",0)</f>
        <v/>
      </c>
      <c r="D10938">
        <f t="shared" si="516"/>
        <v>29</v>
      </c>
      <c r="E10938">
        <f ca="1">OFFSET(ElementsDB!$AQ$2,SeriesSelection!A10938-1,SeriesSelection!B10938-1)</f>
        <v>0</v>
      </c>
      <c r="F10938">
        <f>_xlfn.XLOOKUP(A10938,Table4[Lfd],Table4[Periods],"Err",0)</f>
        <v>0</v>
      </c>
      <c r="G10938" t="b">
        <f t="shared" si="514"/>
        <v>0</v>
      </c>
    </row>
    <row r="10939" spans="1:7" hidden="1" x14ac:dyDescent="0.25">
      <c r="A10939">
        <f t="shared" si="515"/>
        <v>304</v>
      </c>
      <c r="B10939">
        <f t="shared" si="516"/>
        <v>30</v>
      </c>
      <c r="C10939" t="str">
        <f>_xlfn.XLOOKUP(A10939,Table4[Lfd],Table4[idElementValue],"Err",0)</f>
        <v/>
      </c>
      <c r="D10939">
        <f t="shared" si="516"/>
        <v>30</v>
      </c>
      <c r="E10939">
        <f ca="1">OFFSET(ElementsDB!$AQ$2,SeriesSelection!A10939-1,SeriesSelection!B10939-1)</f>
        <v>0</v>
      </c>
      <c r="F10939">
        <f>_xlfn.XLOOKUP(A10939,Table4[Lfd],Table4[Periods],"Err",0)</f>
        <v>0</v>
      </c>
      <c r="G10939" t="b">
        <f t="shared" si="514"/>
        <v>0</v>
      </c>
    </row>
    <row r="10940" spans="1:7" hidden="1" x14ac:dyDescent="0.25">
      <c r="A10940">
        <f t="shared" si="515"/>
        <v>304</v>
      </c>
      <c r="B10940">
        <f t="shared" si="516"/>
        <v>31</v>
      </c>
      <c r="C10940" t="str">
        <f>_xlfn.XLOOKUP(A10940,Table4[Lfd],Table4[idElementValue],"Err",0)</f>
        <v/>
      </c>
      <c r="D10940">
        <f t="shared" si="516"/>
        <v>31</v>
      </c>
      <c r="E10940">
        <f ca="1">OFFSET(ElementsDB!$AQ$2,SeriesSelection!A10940-1,SeriesSelection!B10940-1)</f>
        <v>0</v>
      </c>
      <c r="F10940">
        <f>_xlfn.XLOOKUP(A10940,Table4[Lfd],Table4[Periods],"Err",0)</f>
        <v>0</v>
      </c>
      <c r="G10940" t="b">
        <f t="shared" si="514"/>
        <v>0</v>
      </c>
    </row>
    <row r="10941" spans="1:7" hidden="1" x14ac:dyDescent="0.25">
      <c r="A10941">
        <f t="shared" si="515"/>
        <v>304</v>
      </c>
      <c r="B10941">
        <f t="shared" si="516"/>
        <v>32</v>
      </c>
      <c r="C10941" t="str">
        <f>_xlfn.XLOOKUP(A10941,Table4[Lfd],Table4[idElementValue],"Err",0)</f>
        <v/>
      </c>
      <c r="D10941">
        <f t="shared" si="516"/>
        <v>32</v>
      </c>
      <c r="E10941">
        <f ca="1">OFFSET(ElementsDB!$AQ$2,SeriesSelection!A10941-1,SeriesSelection!B10941-1)</f>
        <v>0</v>
      </c>
      <c r="F10941">
        <f>_xlfn.XLOOKUP(A10941,Table4[Lfd],Table4[Periods],"Err",0)</f>
        <v>0</v>
      </c>
      <c r="G10941" t="b">
        <f t="shared" si="514"/>
        <v>0</v>
      </c>
    </row>
    <row r="10942" spans="1:7" hidden="1" x14ac:dyDescent="0.25">
      <c r="A10942">
        <f t="shared" si="515"/>
        <v>304</v>
      </c>
      <c r="B10942">
        <f t="shared" si="516"/>
        <v>33</v>
      </c>
      <c r="C10942" t="str">
        <f>_xlfn.XLOOKUP(A10942,Table4[Lfd],Table4[idElementValue],"Err",0)</f>
        <v/>
      </c>
      <c r="D10942">
        <f t="shared" si="516"/>
        <v>33</v>
      </c>
      <c r="E10942">
        <f ca="1">OFFSET(ElementsDB!$AQ$2,SeriesSelection!A10942-1,SeriesSelection!B10942-1)</f>
        <v>0</v>
      </c>
      <c r="F10942">
        <f>_xlfn.XLOOKUP(A10942,Table4[Lfd],Table4[Periods],"Err",0)</f>
        <v>0</v>
      </c>
      <c r="G10942" t="b">
        <f t="shared" si="514"/>
        <v>0</v>
      </c>
    </row>
    <row r="10943" spans="1:7" hidden="1" x14ac:dyDescent="0.25">
      <c r="A10943">
        <f t="shared" si="515"/>
        <v>304</v>
      </c>
      <c r="B10943">
        <f t="shared" si="516"/>
        <v>34</v>
      </c>
      <c r="C10943" t="str">
        <f>_xlfn.XLOOKUP(A10943,Table4[Lfd],Table4[idElementValue],"Err",0)</f>
        <v/>
      </c>
      <c r="D10943">
        <f t="shared" si="516"/>
        <v>34</v>
      </c>
      <c r="E10943">
        <f ca="1">OFFSET(ElementsDB!$AQ$2,SeriesSelection!A10943-1,SeriesSelection!B10943-1)</f>
        <v>0</v>
      </c>
      <c r="F10943">
        <f>_xlfn.XLOOKUP(A10943,Table4[Lfd],Table4[Periods],"Err",0)</f>
        <v>0</v>
      </c>
      <c r="G10943" t="b">
        <f t="shared" si="514"/>
        <v>0</v>
      </c>
    </row>
    <row r="10944" spans="1:7" hidden="1" x14ac:dyDescent="0.25">
      <c r="A10944">
        <f t="shared" si="515"/>
        <v>304</v>
      </c>
      <c r="B10944">
        <f t="shared" si="516"/>
        <v>35</v>
      </c>
      <c r="C10944" t="str">
        <f>_xlfn.XLOOKUP(A10944,Table4[Lfd],Table4[idElementValue],"Err",0)</f>
        <v/>
      </c>
      <c r="D10944">
        <f t="shared" si="516"/>
        <v>35</v>
      </c>
      <c r="E10944">
        <f ca="1">OFFSET(ElementsDB!$AQ$2,SeriesSelection!A10944-1,SeriesSelection!B10944-1)</f>
        <v>0</v>
      </c>
      <c r="F10944">
        <f>_xlfn.XLOOKUP(A10944,Table4[Lfd],Table4[Periods],"Err",0)</f>
        <v>0</v>
      </c>
      <c r="G10944" t="b">
        <f t="shared" si="514"/>
        <v>0</v>
      </c>
    </row>
    <row r="10945" spans="1:7" hidden="1" x14ac:dyDescent="0.25">
      <c r="A10945">
        <f t="shared" si="515"/>
        <v>304</v>
      </c>
      <c r="B10945">
        <f t="shared" si="516"/>
        <v>36</v>
      </c>
      <c r="C10945" t="str">
        <f>_xlfn.XLOOKUP(A10945,Table4[Lfd],Table4[idElementValue],"Err",0)</f>
        <v/>
      </c>
      <c r="D10945">
        <f t="shared" si="516"/>
        <v>36</v>
      </c>
      <c r="E10945">
        <f ca="1">OFFSET(ElementsDB!$AQ$2,SeriesSelection!A10945-1,SeriesSelection!B10945-1)</f>
        <v>0</v>
      </c>
      <c r="F10945">
        <f>_xlfn.XLOOKUP(A10945,Table4[Lfd],Table4[Periods],"Err",0)</f>
        <v>0</v>
      </c>
      <c r="G10945" t="b">
        <f t="shared" si="514"/>
        <v>0</v>
      </c>
    </row>
    <row r="10946" spans="1:7" hidden="1" x14ac:dyDescent="0.25">
      <c r="A10946">
        <f t="shared" si="515"/>
        <v>305</v>
      </c>
      <c r="B10946">
        <f t="shared" si="516"/>
        <v>1</v>
      </c>
      <c r="C10946" t="str">
        <f>_xlfn.XLOOKUP(A10946,Table4[Lfd],Table4[idElementValue],"Err",0)</f>
        <v>{AD4B136E-1CCF-4AAF-8EB9-759A4AF76EFF}</v>
      </c>
      <c r="D10946">
        <f t="shared" si="516"/>
        <v>1</v>
      </c>
      <c r="E10946">
        <f ca="1">OFFSET(ElementsDB!$AQ$2,SeriesSelection!A10946-1,SeriesSelection!B10946-1)</f>
        <v>0</v>
      </c>
      <c r="F10946">
        <f>_xlfn.XLOOKUP(A10946,Table4[Lfd],Table4[Periods],"Err",0)</f>
        <v>0</v>
      </c>
      <c r="G10946" t="b">
        <f t="shared" ref="G10946:G11009" si="517">(D10946&lt;=F10946)</f>
        <v>0</v>
      </c>
    </row>
    <row r="10947" spans="1:7" hidden="1" x14ac:dyDescent="0.25">
      <c r="A10947">
        <f t="shared" si="515"/>
        <v>305</v>
      </c>
      <c r="B10947">
        <f t="shared" si="516"/>
        <v>2</v>
      </c>
      <c r="C10947" t="str">
        <f>_xlfn.XLOOKUP(A10947,Table4[Lfd],Table4[idElementValue],"Err",0)</f>
        <v>{AD4B136E-1CCF-4AAF-8EB9-759A4AF76EFF}</v>
      </c>
      <c r="D10947">
        <f t="shared" si="516"/>
        <v>2</v>
      </c>
      <c r="E10947">
        <f ca="1">OFFSET(ElementsDB!$AQ$2,SeriesSelection!A10947-1,SeriesSelection!B10947-1)</f>
        <v>0</v>
      </c>
      <c r="F10947">
        <f>_xlfn.XLOOKUP(A10947,Table4[Lfd],Table4[Periods],"Err",0)</f>
        <v>0</v>
      </c>
      <c r="G10947" t="b">
        <f t="shared" si="517"/>
        <v>0</v>
      </c>
    </row>
    <row r="10948" spans="1:7" hidden="1" x14ac:dyDescent="0.25">
      <c r="A10948">
        <f t="shared" si="515"/>
        <v>305</v>
      </c>
      <c r="B10948">
        <f t="shared" si="516"/>
        <v>3</v>
      </c>
      <c r="C10948" t="str">
        <f>_xlfn.XLOOKUP(A10948,Table4[Lfd],Table4[idElementValue],"Err",0)</f>
        <v>{AD4B136E-1CCF-4AAF-8EB9-759A4AF76EFF}</v>
      </c>
      <c r="D10948">
        <f t="shared" si="516"/>
        <v>3</v>
      </c>
      <c r="E10948">
        <f ca="1">OFFSET(ElementsDB!$AQ$2,SeriesSelection!A10948-1,SeriesSelection!B10948-1)</f>
        <v>0</v>
      </c>
      <c r="F10948">
        <f>_xlfn.XLOOKUP(A10948,Table4[Lfd],Table4[Periods],"Err",0)</f>
        <v>0</v>
      </c>
      <c r="G10948" t="b">
        <f t="shared" si="517"/>
        <v>0</v>
      </c>
    </row>
    <row r="10949" spans="1:7" hidden="1" x14ac:dyDescent="0.25">
      <c r="A10949">
        <f t="shared" si="515"/>
        <v>305</v>
      </c>
      <c r="B10949">
        <f t="shared" si="516"/>
        <v>4</v>
      </c>
      <c r="C10949" t="str">
        <f>_xlfn.XLOOKUP(A10949,Table4[Lfd],Table4[idElementValue],"Err",0)</f>
        <v>{AD4B136E-1CCF-4AAF-8EB9-759A4AF76EFF}</v>
      </c>
      <c r="D10949">
        <f t="shared" si="516"/>
        <v>4</v>
      </c>
      <c r="E10949">
        <f ca="1">OFFSET(ElementsDB!$AQ$2,SeriesSelection!A10949-1,SeriesSelection!B10949-1)</f>
        <v>0</v>
      </c>
      <c r="F10949">
        <f>_xlfn.XLOOKUP(A10949,Table4[Lfd],Table4[Periods],"Err",0)</f>
        <v>0</v>
      </c>
      <c r="G10949" t="b">
        <f t="shared" si="517"/>
        <v>0</v>
      </c>
    </row>
    <row r="10950" spans="1:7" hidden="1" x14ac:dyDescent="0.25">
      <c r="A10950">
        <f t="shared" si="515"/>
        <v>305</v>
      </c>
      <c r="B10950">
        <f t="shared" si="516"/>
        <v>5</v>
      </c>
      <c r="C10950" t="str">
        <f>_xlfn.XLOOKUP(A10950,Table4[Lfd],Table4[idElementValue],"Err",0)</f>
        <v>{AD4B136E-1CCF-4AAF-8EB9-759A4AF76EFF}</v>
      </c>
      <c r="D10950">
        <f t="shared" si="516"/>
        <v>5</v>
      </c>
      <c r="E10950">
        <f ca="1">OFFSET(ElementsDB!$AQ$2,SeriesSelection!A10950-1,SeriesSelection!B10950-1)</f>
        <v>0</v>
      </c>
      <c r="F10950">
        <f>_xlfn.XLOOKUP(A10950,Table4[Lfd],Table4[Periods],"Err",0)</f>
        <v>0</v>
      </c>
      <c r="G10950" t="b">
        <f t="shared" si="517"/>
        <v>0</v>
      </c>
    </row>
    <row r="10951" spans="1:7" hidden="1" x14ac:dyDescent="0.25">
      <c r="A10951">
        <f t="shared" si="515"/>
        <v>305</v>
      </c>
      <c r="B10951">
        <f t="shared" si="516"/>
        <v>6</v>
      </c>
      <c r="C10951" t="str">
        <f>_xlfn.XLOOKUP(A10951,Table4[Lfd],Table4[idElementValue],"Err",0)</f>
        <v>{AD4B136E-1CCF-4AAF-8EB9-759A4AF76EFF}</v>
      </c>
      <c r="D10951">
        <f t="shared" si="516"/>
        <v>6</v>
      </c>
      <c r="E10951">
        <f ca="1">OFFSET(ElementsDB!$AQ$2,SeriesSelection!A10951-1,SeriesSelection!B10951-1)</f>
        <v>0</v>
      </c>
      <c r="F10951">
        <f>_xlfn.XLOOKUP(A10951,Table4[Lfd],Table4[Periods],"Err",0)</f>
        <v>0</v>
      </c>
      <c r="G10951" t="b">
        <f t="shared" si="517"/>
        <v>0</v>
      </c>
    </row>
    <row r="10952" spans="1:7" hidden="1" x14ac:dyDescent="0.25">
      <c r="A10952">
        <f t="shared" si="515"/>
        <v>305</v>
      </c>
      <c r="B10952">
        <f t="shared" si="516"/>
        <v>7</v>
      </c>
      <c r="C10952" t="str">
        <f>_xlfn.XLOOKUP(A10952,Table4[Lfd],Table4[idElementValue],"Err",0)</f>
        <v>{AD4B136E-1CCF-4AAF-8EB9-759A4AF76EFF}</v>
      </c>
      <c r="D10952">
        <f t="shared" si="516"/>
        <v>7</v>
      </c>
      <c r="E10952">
        <f ca="1">OFFSET(ElementsDB!$AQ$2,SeriesSelection!A10952-1,SeriesSelection!B10952-1)</f>
        <v>0</v>
      </c>
      <c r="F10952">
        <f>_xlfn.XLOOKUP(A10952,Table4[Lfd],Table4[Periods],"Err",0)</f>
        <v>0</v>
      </c>
      <c r="G10952" t="b">
        <f t="shared" si="517"/>
        <v>0</v>
      </c>
    </row>
    <row r="10953" spans="1:7" hidden="1" x14ac:dyDescent="0.25">
      <c r="A10953">
        <f t="shared" si="515"/>
        <v>305</v>
      </c>
      <c r="B10953">
        <f t="shared" si="516"/>
        <v>8</v>
      </c>
      <c r="C10953" t="str">
        <f>_xlfn.XLOOKUP(A10953,Table4[Lfd],Table4[idElementValue],"Err",0)</f>
        <v>{AD4B136E-1CCF-4AAF-8EB9-759A4AF76EFF}</v>
      </c>
      <c r="D10953">
        <f t="shared" si="516"/>
        <v>8</v>
      </c>
      <c r="E10953">
        <f ca="1">OFFSET(ElementsDB!$AQ$2,SeriesSelection!A10953-1,SeriesSelection!B10953-1)</f>
        <v>0</v>
      </c>
      <c r="F10953">
        <f>_xlfn.XLOOKUP(A10953,Table4[Lfd],Table4[Periods],"Err",0)</f>
        <v>0</v>
      </c>
      <c r="G10953" t="b">
        <f t="shared" si="517"/>
        <v>0</v>
      </c>
    </row>
    <row r="10954" spans="1:7" hidden="1" x14ac:dyDescent="0.25">
      <c r="A10954">
        <f t="shared" si="515"/>
        <v>305</v>
      </c>
      <c r="B10954">
        <f t="shared" si="516"/>
        <v>9</v>
      </c>
      <c r="C10954" t="str">
        <f>_xlfn.XLOOKUP(A10954,Table4[Lfd],Table4[idElementValue],"Err",0)</f>
        <v>{AD4B136E-1CCF-4AAF-8EB9-759A4AF76EFF}</v>
      </c>
      <c r="D10954">
        <f t="shared" si="516"/>
        <v>9</v>
      </c>
      <c r="E10954">
        <f ca="1">OFFSET(ElementsDB!$AQ$2,SeriesSelection!A10954-1,SeriesSelection!B10954-1)</f>
        <v>0</v>
      </c>
      <c r="F10954">
        <f>_xlfn.XLOOKUP(A10954,Table4[Lfd],Table4[Periods],"Err",0)</f>
        <v>0</v>
      </c>
      <c r="G10954" t="b">
        <f t="shared" si="517"/>
        <v>0</v>
      </c>
    </row>
    <row r="10955" spans="1:7" hidden="1" x14ac:dyDescent="0.25">
      <c r="A10955">
        <f t="shared" si="515"/>
        <v>305</v>
      </c>
      <c r="B10955">
        <f t="shared" si="516"/>
        <v>10</v>
      </c>
      <c r="C10955" t="str">
        <f>_xlfn.XLOOKUP(A10955,Table4[Lfd],Table4[idElementValue],"Err",0)</f>
        <v>{AD4B136E-1CCF-4AAF-8EB9-759A4AF76EFF}</v>
      </c>
      <c r="D10955">
        <f t="shared" si="516"/>
        <v>10</v>
      </c>
      <c r="E10955">
        <f ca="1">OFFSET(ElementsDB!$AQ$2,SeriesSelection!A10955-1,SeriesSelection!B10955-1)</f>
        <v>0</v>
      </c>
      <c r="F10955">
        <f>_xlfn.XLOOKUP(A10955,Table4[Lfd],Table4[Periods],"Err",0)</f>
        <v>0</v>
      </c>
      <c r="G10955" t="b">
        <f t="shared" si="517"/>
        <v>0</v>
      </c>
    </row>
    <row r="10956" spans="1:7" hidden="1" x14ac:dyDescent="0.25">
      <c r="A10956">
        <f t="shared" si="515"/>
        <v>305</v>
      </c>
      <c r="B10956">
        <f t="shared" si="516"/>
        <v>11</v>
      </c>
      <c r="C10956" t="str">
        <f>_xlfn.XLOOKUP(A10956,Table4[Lfd],Table4[idElementValue],"Err",0)</f>
        <v>{AD4B136E-1CCF-4AAF-8EB9-759A4AF76EFF}</v>
      </c>
      <c r="D10956">
        <f t="shared" si="516"/>
        <v>11</v>
      </c>
      <c r="E10956">
        <f ca="1">OFFSET(ElementsDB!$AQ$2,SeriesSelection!A10956-1,SeriesSelection!B10956-1)</f>
        <v>0</v>
      </c>
      <c r="F10956">
        <f>_xlfn.XLOOKUP(A10956,Table4[Lfd],Table4[Periods],"Err",0)</f>
        <v>0</v>
      </c>
      <c r="G10956" t="b">
        <f t="shared" si="517"/>
        <v>0</v>
      </c>
    </row>
    <row r="10957" spans="1:7" hidden="1" x14ac:dyDescent="0.25">
      <c r="A10957">
        <f t="shared" si="515"/>
        <v>305</v>
      </c>
      <c r="B10957">
        <f t="shared" si="516"/>
        <v>12</v>
      </c>
      <c r="C10957" t="str">
        <f>_xlfn.XLOOKUP(A10957,Table4[Lfd],Table4[idElementValue],"Err",0)</f>
        <v>{AD4B136E-1CCF-4AAF-8EB9-759A4AF76EFF}</v>
      </c>
      <c r="D10957">
        <f t="shared" si="516"/>
        <v>12</v>
      </c>
      <c r="E10957">
        <f ca="1">OFFSET(ElementsDB!$AQ$2,SeriesSelection!A10957-1,SeriesSelection!B10957-1)</f>
        <v>0</v>
      </c>
      <c r="F10957">
        <f>_xlfn.XLOOKUP(A10957,Table4[Lfd],Table4[Periods],"Err",0)</f>
        <v>0</v>
      </c>
      <c r="G10957" t="b">
        <f t="shared" si="517"/>
        <v>0</v>
      </c>
    </row>
    <row r="10958" spans="1:7" hidden="1" x14ac:dyDescent="0.25">
      <c r="A10958">
        <f t="shared" si="515"/>
        <v>305</v>
      </c>
      <c r="B10958">
        <f t="shared" si="516"/>
        <v>13</v>
      </c>
      <c r="C10958" t="str">
        <f>_xlfn.XLOOKUP(A10958,Table4[Lfd],Table4[idElementValue],"Err",0)</f>
        <v>{AD4B136E-1CCF-4AAF-8EB9-759A4AF76EFF}</v>
      </c>
      <c r="D10958">
        <f t="shared" si="516"/>
        <v>13</v>
      </c>
      <c r="E10958">
        <f ca="1">OFFSET(ElementsDB!$AQ$2,SeriesSelection!A10958-1,SeriesSelection!B10958-1)</f>
        <v>0</v>
      </c>
      <c r="F10958">
        <f>_xlfn.XLOOKUP(A10958,Table4[Lfd],Table4[Periods],"Err",0)</f>
        <v>0</v>
      </c>
      <c r="G10958" t="b">
        <f t="shared" si="517"/>
        <v>0</v>
      </c>
    </row>
    <row r="10959" spans="1:7" hidden="1" x14ac:dyDescent="0.25">
      <c r="A10959">
        <f t="shared" si="515"/>
        <v>305</v>
      </c>
      <c r="B10959">
        <f t="shared" si="516"/>
        <v>14</v>
      </c>
      <c r="C10959" t="str">
        <f>_xlfn.XLOOKUP(A10959,Table4[Lfd],Table4[idElementValue],"Err",0)</f>
        <v>{AD4B136E-1CCF-4AAF-8EB9-759A4AF76EFF}</v>
      </c>
      <c r="D10959">
        <f t="shared" si="516"/>
        <v>14</v>
      </c>
      <c r="E10959">
        <f ca="1">OFFSET(ElementsDB!$AQ$2,SeriesSelection!A10959-1,SeriesSelection!B10959-1)</f>
        <v>0</v>
      </c>
      <c r="F10959">
        <f>_xlfn.XLOOKUP(A10959,Table4[Lfd],Table4[Periods],"Err",0)</f>
        <v>0</v>
      </c>
      <c r="G10959" t="b">
        <f t="shared" si="517"/>
        <v>0</v>
      </c>
    </row>
    <row r="10960" spans="1:7" hidden="1" x14ac:dyDescent="0.25">
      <c r="A10960">
        <f t="shared" ref="A10960:A11023" si="518">IF(B10960=1,A10959+1,A10959)</f>
        <v>305</v>
      </c>
      <c r="B10960">
        <f t="shared" ref="B10960:D11023" si="519">IF(B10959=36,1,B10959+1)</f>
        <v>15</v>
      </c>
      <c r="C10960" t="str">
        <f>_xlfn.XLOOKUP(A10960,Table4[Lfd],Table4[idElementValue],"Err",0)</f>
        <v>{AD4B136E-1CCF-4AAF-8EB9-759A4AF76EFF}</v>
      </c>
      <c r="D10960">
        <f t="shared" si="519"/>
        <v>15</v>
      </c>
      <c r="E10960">
        <f ca="1">OFFSET(ElementsDB!$AQ$2,SeriesSelection!A10960-1,SeriesSelection!B10960-1)</f>
        <v>0</v>
      </c>
      <c r="F10960">
        <f>_xlfn.XLOOKUP(A10960,Table4[Lfd],Table4[Periods],"Err",0)</f>
        <v>0</v>
      </c>
      <c r="G10960" t="b">
        <f t="shared" si="517"/>
        <v>0</v>
      </c>
    </row>
    <row r="10961" spans="1:7" hidden="1" x14ac:dyDescent="0.25">
      <c r="A10961">
        <f t="shared" si="518"/>
        <v>305</v>
      </c>
      <c r="B10961">
        <f t="shared" si="519"/>
        <v>16</v>
      </c>
      <c r="C10961" t="str">
        <f>_xlfn.XLOOKUP(A10961,Table4[Lfd],Table4[idElementValue],"Err",0)</f>
        <v>{AD4B136E-1CCF-4AAF-8EB9-759A4AF76EFF}</v>
      </c>
      <c r="D10961">
        <f t="shared" si="519"/>
        <v>16</v>
      </c>
      <c r="E10961">
        <f ca="1">OFFSET(ElementsDB!$AQ$2,SeriesSelection!A10961-1,SeriesSelection!B10961-1)</f>
        <v>0</v>
      </c>
      <c r="F10961">
        <f>_xlfn.XLOOKUP(A10961,Table4[Lfd],Table4[Periods],"Err",0)</f>
        <v>0</v>
      </c>
      <c r="G10961" t="b">
        <f t="shared" si="517"/>
        <v>0</v>
      </c>
    </row>
    <row r="10962" spans="1:7" hidden="1" x14ac:dyDescent="0.25">
      <c r="A10962">
        <f t="shared" si="518"/>
        <v>305</v>
      </c>
      <c r="B10962">
        <f t="shared" si="519"/>
        <v>17</v>
      </c>
      <c r="C10962" t="str">
        <f>_xlfn.XLOOKUP(A10962,Table4[Lfd],Table4[idElementValue],"Err",0)</f>
        <v>{AD4B136E-1CCF-4AAF-8EB9-759A4AF76EFF}</v>
      </c>
      <c r="D10962">
        <f t="shared" si="519"/>
        <v>17</v>
      </c>
      <c r="E10962">
        <f ca="1">OFFSET(ElementsDB!$AQ$2,SeriesSelection!A10962-1,SeriesSelection!B10962-1)</f>
        <v>0</v>
      </c>
      <c r="F10962">
        <f>_xlfn.XLOOKUP(A10962,Table4[Lfd],Table4[Periods],"Err",0)</f>
        <v>0</v>
      </c>
      <c r="G10962" t="b">
        <f t="shared" si="517"/>
        <v>0</v>
      </c>
    </row>
    <row r="10963" spans="1:7" hidden="1" x14ac:dyDescent="0.25">
      <c r="A10963">
        <f t="shared" si="518"/>
        <v>305</v>
      </c>
      <c r="B10963">
        <f t="shared" si="519"/>
        <v>18</v>
      </c>
      <c r="C10963" t="str">
        <f>_xlfn.XLOOKUP(A10963,Table4[Lfd],Table4[idElementValue],"Err",0)</f>
        <v>{AD4B136E-1CCF-4AAF-8EB9-759A4AF76EFF}</v>
      </c>
      <c r="D10963">
        <f t="shared" si="519"/>
        <v>18</v>
      </c>
      <c r="E10963">
        <f ca="1">OFFSET(ElementsDB!$AQ$2,SeriesSelection!A10963-1,SeriesSelection!B10963-1)</f>
        <v>0</v>
      </c>
      <c r="F10963">
        <f>_xlfn.XLOOKUP(A10963,Table4[Lfd],Table4[Periods],"Err",0)</f>
        <v>0</v>
      </c>
      <c r="G10963" t="b">
        <f t="shared" si="517"/>
        <v>0</v>
      </c>
    </row>
    <row r="10964" spans="1:7" hidden="1" x14ac:dyDescent="0.25">
      <c r="A10964">
        <f t="shared" si="518"/>
        <v>305</v>
      </c>
      <c r="B10964">
        <f t="shared" si="519"/>
        <v>19</v>
      </c>
      <c r="C10964" t="str">
        <f>_xlfn.XLOOKUP(A10964,Table4[Lfd],Table4[idElementValue],"Err",0)</f>
        <v>{AD4B136E-1CCF-4AAF-8EB9-759A4AF76EFF}</v>
      </c>
      <c r="D10964">
        <f t="shared" si="519"/>
        <v>19</v>
      </c>
      <c r="E10964">
        <f ca="1">OFFSET(ElementsDB!$AQ$2,SeriesSelection!A10964-1,SeriesSelection!B10964-1)</f>
        <v>0</v>
      </c>
      <c r="F10964">
        <f>_xlfn.XLOOKUP(A10964,Table4[Lfd],Table4[Periods],"Err",0)</f>
        <v>0</v>
      </c>
      <c r="G10964" t="b">
        <f t="shared" si="517"/>
        <v>0</v>
      </c>
    </row>
    <row r="10965" spans="1:7" hidden="1" x14ac:dyDescent="0.25">
      <c r="A10965">
        <f t="shared" si="518"/>
        <v>305</v>
      </c>
      <c r="B10965">
        <f t="shared" si="519"/>
        <v>20</v>
      </c>
      <c r="C10965" t="str">
        <f>_xlfn.XLOOKUP(A10965,Table4[Lfd],Table4[idElementValue],"Err",0)</f>
        <v>{AD4B136E-1CCF-4AAF-8EB9-759A4AF76EFF}</v>
      </c>
      <c r="D10965">
        <f t="shared" si="519"/>
        <v>20</v>
      </c>
      <c r="E10965">
        <f ca="1">OFFSET(ElementsDB!$AQ$2,SeriesSelection!A10965-1,SeriesSelection!B10965-1)</f>
        <v>0</v>
      </c>
      <c r="F10965">
        <f>_xlfn.XLOOKUP(A10965,Table4[Lfd],Table4[Periods],"Err",0)</f>
        <v>0</v>
      </c>
      <c r="G10965" t="b">
        <f t="shared" si="517"/>
        <v>0</v>
      </c>
    </row>
    <row r="10966" spans="1:7" hidden="1" x14ac:dyDescent="0.25">
      <c r="A10966">
        <f t="shared" si="518"/>
        <v>305</v>
      </c>
      <c r="B10966">
        <f t="shared" si="519"/>
        <v>21</v>
      </c>
      <c r="C10966" t="str">
        <f>_xlfn.XLOOKUP(A10966,Table4[Lfd],Table4[idElementValue],"Err",0)</f>
        <v>{AD4B136E-1CCF-4AAF-8EB9-759A4AF76EFF}</v>
      </c>
      <c r="D10966">
        <f t="shared" si="519"/>
        <v>21</v>
      </c>
      <c r="E10966">
        <f ca="1">OFFSET(ElementsDB!$AQ$2,SeriesSelection!A10966-1,SeriesSelection!B10966-1)</f>
        <v>0</v>
      </c>
      <c r="F10966">
        <f>_xlfn.XLOOKUP(A10966,Table4[Lfd],Table4[Periods],"Err",0)</f>
        <v>0</v>
      </c>
      <c r="G10966" t="b">
        <f t="shared" si="517"/>
        <v>0</v>
      </c>
    </row>
    <row r="10967" spans="1:7" hidden="1" x14ac:dyDescent="0.25">
      <c r="A10967">
        <f t="shared" si="518"/>
        <v>305</v>
      </c>
      <c r="B10967">
        <f t="shared" si="519"/>
        <v>22</v>
      </c>
      <c r="C10967" t="str">
        <f>_xlfn.XLOOKUP(A10967,Table4[Lfd],Table4[idElementValue],"Err",0)</f>
        <v>{AD4B136E-1CCF-4AAF-8EB9-759A4AF76EFF}</v>
      </c>
      <c r="D10967">
        <f t="shared" si="519"/>
        <v>22</v>
      </c>
      <c r="E10967">
        <f ca="1">OFFSET(ElementsDB!$AQ$2,SeriesSelection!A10967-1,SeriesSelection!B10967-1)</f>
        <v>0</v>
      </c>
      <c r="F10967">
        <f>_xlfn.XLOOKUP(A10967,Table4[Lfd],Table4[Periods],"Err",0)</f>
        <v>0</v>
      </c>
      <c r="G10967" t="b">
        <f t="shared" si="517"/>
        <v>0</v>
      </c>
    </row>
    <row r="10968" spans="1:7" hidden="1" x14ac:dyDescent="0.25">
      <c r="A10968">
        <f t="shared" si="518"/>
        <v>305</v>
      </c>
      <c r="B10968">
        <f t="shared" si="519"/>
        <v>23</v>
      </c>
      <c r="C10968" t="str">
        <f>_xlfn.XLOOKUP(A10968,Table4[Lfd],Table4[idElementValue],"Err",0)</f>
        <v>{AD4B136E-1CCF-4AAF-8EB9-759A4AF76EFF}</v>
      </c>
      <c r="D10968">
        <f t="shared" si="519"/>
        <v>23</v>
      </c>
      <c r="E10968">
        <f ca="1">OFFSET(ElementsDB!$AQ$2,SeriesSelection!A10968-1,SeriesSelection!B10968-1)</f>
        <v>0</v>
      </c>
      <c r="F10968">
        <f>_xlfn.XLOOKUP(A10968,Table4[Lfd],Table4[Periods],"Err",0)</f>
        <v>0</v>
      </c>
      <c r="G10968" t="b">
        <f t="shared" si="517"/>
        <v>0</v>
      </c>
    </row>
    <row r="10969" spans="1:7" hidden="1" x14ac:dyDescent="0.25">
      <c r="A10969">
        <f t="shared" si="518"/>
        <v>305</v>
      </c>
      <c r="B10969">
        <f t="shared" si="519"/>
        <v>24</v>
      </c>
      <c r="C10969" t="str">
        <f>_xlfn.XLOOKUP(A10969,Table4[Lfd],Table4[idElementValue],"Err",0)</f>
        <v>{AD4B136E-1CCF-4AAF-8EB9-759A4AF76EFF}</v>
      </c>
      <c r="D10969">
        <f t="shared" si="519"/>
        <v>24</v>
      </c>
      <c r="E10969">
        <f ca="1">OFFSET(ElementsDB!$AQ$2,SeriesSelection!A10969-1,SeriesSelection!B10969-1)</f>
        <v>0</v>
      </c>
      <c r="F10969">
        <f>_xlfn.XLOOKUP(A10969,Table4[Lfd],Table4[Periods],"Err",0)</f>
        <v>0</v>
      </c>
      <c r="G10969" t="b">
        <f t="shared" si="517"/>
        <v>0</v>
      </c>
    </row>
    <row r="10970" spans="1:7" hidden="1" x14ac:dyDescent="0.25">
      <c r="A10970">
        <f t="shared" si="518"/>
        <v>305</v>
      </c>
      <c r="B10970">
        <f t="shared" si="519"/>
        <v>25</v>
      </c>
      <c r="C10970" t="str">
        <f>_xlfn.XLOOKUP(A10970,Table4[Lfd],Table4[idElementValue],"Err",0)</f>
        <v>{AD4B136E-1CCF-4AAF-8EB9-759A4AF76EFF}</v>
      </c>
      <c r="D10970">
        <f t="shared" si="519"/>
        <v>25</v>
      </c>
      <c r="E10970">
        <f ca="1">OFFSET(ElementsDB!$AQ$2,SeriesSelection!A10970-1,SeriesSelection!B10970-1)</f>
        <v>0</v>
      </c>
      <c r="F10970">
        <f>_xlfn.XLOOKUP(A10970,Table4[Lfd],Table4[Periods],"Err",0)</f>
        <v>0</v>
      </c>
      <c r="G10970" t="b">
        <f t="shared" si="517"/>
        <v>0</v>
      </c>
    </row>
    <row r="10971" spans="1:7" hidden="1" x14ac:dyDescent="0.25">
      <c r="A10971">
        <f t="shared" si="518"/>
        <v>305</v>
      </c>
      <c r="B10971">
        <f t="shared" si="519"/>
        <v>26</v>
      </c>
      <c r="C10971" t="str">
        <f>_xlfn.XLOOKUP(A10971,Table4[Lfd],Table4[idElementValue],"Err",0)</f>
        <v>{AD4B136E-1CCF-4AAF-8EB9-759A4AF76EFF}</v>
      </c>
      <c r="D10971">
        <f t="shared" si="519"/>
        <v>26</v>
      </c>
      <c r="E10971">
        <f ca="1">OFFSET(ElementsDB!$AQ$2,SeriesSelection!A10971-1,SeriesSelection!B10971-1)</f>
        <v>0</v>
      </c>
      <c r="F10971">
        <f>_xlfn.XLOOKUP(A10971,Table4[Lfd],Table4[Periods],"Err",0)</f>
        <v>0</v>
      </c>
      <c r="G10971" t="b">
        <f t="shared" si="517"/>
        <v>0</v>
      </c>
    </row>
    <row r="10972" spans="1:7" hidden="1" x14ac:dyDescent="0.25">
      <c r="A10972">
        <f t="shared" si="518"/>
        <v>305</v>
      </c>
      <c r="B10972">
        <f t="shared" si="519"/>
        <v>27</v>
      </c>
      <c r="C10972" t="str">
        <f>_xlfn.XLOOKUP(A10972,Table4[Lfd],Table4[idElementValue],"Err",0)</f>
        <v>{AD4B136E-1CCF-4AAF-8EB9-759A4AF76EFF}</v>
      </c>
      <c r="D10972">
        <f t="shared" si="519"/>
        <v>27</v>
      </c>
      <c r="E10972">
        <f ca="1">OFFSET(ElementsDB!$AQ$2,SeriesSelection!A10972-1,SeriesSelection!B10972-1)</f>
        <v>0</v>
      </c>
      <c r="F10972">
        <f>_xlfn.XLOOKUP(A10972,Table4[Lfd],Table4[Periods],"Err",0)</f>
        <v>0</v>
      </c>
      <c r="G10972" t="b">
        <f t="shared" si="517"/>
        <v>0</v>
      </c>
    </row>
    <row r="10973" spans="1:7" hidden="1" x14ac:dyDescent="0.25">
      <c r="A10973">
        <f t="shared" si="518"/>
        <v>305</v>
      </c>
      <c r="B10973">
        <f t="shared" si="519"/>
        <v>28</v>
      </c>
      <c r="C10973" t="str">
        <f>_xlfn.XLOOKUP(A10973,Table4[Lfd],Table4[idElementValue],"Err",0)</f>
        <v>{AD4B136E-1CCF-4AAF-8EB9-759A4AF76EFF}</v>
      </c>
      <c r="D10973">
        <f t="shared" si="519"/>
        <v>28</v>
      </c>
      <c r="E10973">
        <f ca="1">OFFSET(ElementsDB!$AQ$2,SeriesSelection!A10973-1,SeriesSelection!B10973-1)</f>
        <v>0</v>
      </c>
      <c r="F10973">
        <f>_xlfn.XLOOKUP(A10973,Table4[Lfd],Table4[Periods],"Err",0)</f>
        <v>0</v>
      </c>
      <c r="G10973" t="b">
        <f t="shared" si="517"/>
        <v>0</v>
      </c>
    </row>
    <row r="10974" spans="1:7" hidden="1" x14ac:dyDescent="0.25">
      <c r="A10974">
        <f t="shared" si="518"/>
        <v>305</v>
      </c>
      <c r="B10974">
        <f t="shared" si="519"/>
        <v>29</v>
      </c>
      <c r="C10974" t="str">
        <f>_xlfn.XLOOKUP(A10974,Table4[Lfd],Table4[idElementValue],"Err",0)</f>
        <v>{AD4B136E-1CCF-4AAF-8EB9-759A4AF76EFF}</v>
      </c>
      <c r="D10974">
        <f t="shared" si="519"/>
        <v>29</v>
      </c>
      <c r="E10974">
        <f ca="1">OFFSET(ElementsDB!$AQ$2,SeriesSelection!A10974-1,SeriesSelection!B10974-1)</f>
        <v>0</v>
      </c>
      <c r="F10974">
        <f>_xlfn.XLOOKUP(A10974,Table4[Lfd],Table4[Periods],"Err",0)</f>
        <v>0</v>
      </c>
      <c r="G10974" t="b">
        <f t="shared" si="517"/>
        <v>0</v>
      </c>
    </row>
    <row r="10975" spans="1:7" hidden="1" x14ac:dyDescent="0.25">
      <c r="A10975">
        <f t="shared" si="518"/>
        <v>305</v>
      </c>
      <c r="B10975">
        <f t="shared" si="519"/>
        <v>30</v>
      </c>
      <c r="C10975" t="str">
        <f>_xlfn.XLOOKUP(A10975,Table4[Lfd],Table4[idElementValue],"Err",0)</f>
        <v>{AD4B136E-1CCF-4AAF-8EB9-759A4AF76EFF}</v>
      </c>
      <c r="D10975">
        <f t="shared" si="519"/>
        <v>30</v>
      </c>
      <c r="E10975">
        <f ca="1">OFFSET(ElementsDB!$AQ$2,SeriesSelection!A10975-1,SeriesSelection!B10975-1)</f>
        <v>0</v>
      </c>
      <c r="F10975">
        <f>_xlfn.XLOOKUP(A10975,Table4[Lfd],Table4[Periods],"Err",0)</f>
        <v>0</v>
      </c>
      <c r="G10975" t="b">
        <f t="shared" si="517"/>
        <v>0</v>
      </c>
    </row>
    <row r="10976" spans="1:7" hidden="1" x14ac:dyDescent="0.25">
      <c r="A10976">
        <f t="shared" si="518"/>
        <v>305</v>
      </c>
      <c r="B10976">
        <f t="shared" si="519"/>
        <v>31</v>
      </c>
      <c r="C10976" t="str">
        <f>_xlfn.XLOOKUP(A10976,Table4[Lfd],Table4[idElementValue],"Err",0)</f>
        <v>{AD4B136E-1CCF-4AAF-8EB9-759A4AF76EFF}</v>
      </c>
      <c r="D10976">
        <f t="shared" si="519"/>
        <v>31</v>
      </c>
      <c r="E10976">
        <f ca="1">OFFSET(ElementsDB!$AQ$2,SeriesSelection!A10976-1,SeriesSelection!B10976-1)</f>
        <v>0</v>
      </c>
      <c r="F10976">
        <f>_xlfn.XLOOKUP(A10976,Table4[Lfd],Table4[Periods],"Err",0)</f>
        <v>0</v>
      </c>
      <c r="G10976" t="b">
        <f t="shared" si="517"/>
        <v>0</v>
      </c>
    </row>
    <row r="10977" spans="1:7" hidden="1" x14ac:dyDescent="0.25">
      <c r="A10977">
        <f t="shared" si="518"/>
        <v>305</v>
      </c>
      <c r="B10977">
        <f t="shared" si="519"/>
        <v>32</v>
      </c>
      <c r="C10977" t="str">
        <f>_xlfn.XLOOKUP(A10977,Table4[Lfd],Table4[idElementValue],"Err",0)</f>
        <v>{AD4B136E-1CCF-4AAF-8EB9-759A4AF76EFF}</v>
      </c>
      <c r="D10977">
        <f t="shared" si="519"/>
        <v>32</v>
      </c>
      <c r="E10977">
        <f ca="1">OFFSET(ElementsDB!$AQ$2,SeriesSelection!A10977-1,SeriesSelection!B10977-1)</f>
        <v>0</v>
      </c>
      <c r="F10977">
        <f>_xlfn.XLOOKUP(A10977,Table4[Lfd],Table4[Periods],"Err",0)</f>
        <v>0</v>
      </c>
      <c r="G10977" t="b">
        <f t="shared" si="517"/>
        <v>0</v>
      </c>
    </row>
    <row r="10978" spans="1:7" hidden="1" x14ac:dyDescent="0.25">
      <c r="A10978">
        <f t="shared" si="518"/>
        <v>305</v>
      </c>
      <c r="B10978">
        <f t="shared" si="519"/>
        <v>33</v>
      </c>
      <c r="C10978" t="str">
        <f>_xlfn.XLOOKUP(A10978,Table4[Lfd],Table4[idElementValue],"Err",0)</f>
        <v>{AD4B136E-1CCF-4AAF-8EB9-759A4AF76EFF}</v>
      </c>
      <c r="D10978">
        <f t="shared" si="519"/>
        <v>33</v>
      </c>
      <c r="E10978">
        <f ca="1">OFFSET(ElementsDB!$AQ$2,SeriesSelection!A10978-1,SeriesSelection!B10978-1)</f>
        <v>0</v>
      </c>
      <c r="F10978">
        <f>_xlfn.XLOOKUP(A10978,Table4[Lfd],Table4[Periods],"Err",0)</f>
        <v>0</v>
      </c>
      <c r="G10978" t="b">
        <f t="shared" si="517"/>
        <v>0</v>
      </c>
    </row>
    <row r="10979" spans="1:7" hidden="1" x14ac:dyDescent="0.25">
      <c r="A10979">
        <f t="shared" si="518"/>
        <v>305</v>
      </c>
      <c r="B10979">
        <f t="shared" si="519"/>
        <v>34</v>
      </c>
      <c r="C10979" t="str">
        <f>_xlfn.XLOOKUP(A10979,Table4[Lfd],Table4[idElementValue],"Err",0)</f>
        <v>{AD4B136E-1CCF-4AAF-8EB9-759A4AF76EFF}</v>
      </c>
      <c r="D10979">
        <f t="shared" si="519"/>
        <v>34</v>
      </c>
      <c r="E10979">
        <f ca="1">OFFSET(ElementsDB!$AQ$2,SeriesSelection!A10979-1,SeriesSelection!B10979-1)</f>
        <v>0</v>
      </c>
      <c r="F10979">
        <f>_xlfn.XLOOKUP(A10979,Table4[Lfd],Table4[Periods],"Err",0)</f>
        <v>0</v>
      </c>
      <c r="G10979" t="b">
        <f t="shared" si="517"/>
        <v>0</v>
      </c>
    </row>
    <row r="10980" spans="1:7" hidden="1" x14ac:dyDescent="0.25">
      <c r="A10980">
        <f t="shared" si="518"/>
        <v>305</v>
      </c>
      <c r="B10980">
        <f t="shared" si="519"/>
        <v>35</v>
      </c>
      <c r="C10980" t="str">
        <f>_xlfn.XLOOKUP(A10980,Table4[Lfd],Table4[idElementValue],"Err",0)</f>
        <v>{AD4B136E-1CCF-4AAF-8EB9-759A4AF76EFF}</v>
      </c>
      <c r="D10980">
        <f t="shared" si="519"/>
        <v>35</v>
      </c>
      <c r="E10980">
        <f ca="1">OFFSET(ElementsDB!$AQ$2,SeriesSelection!A10980-1,SeriesSelection!B10980-1)</f>
        <v>0</v>
      </c>
      <c r="F10980">
        <f>_xlfn.XLOOKUP(A10980,Table4[Lfd],Table4[Periods],"Err",0)</f>
        <v>0</v>
      </c>
      <c r="G10980" t="b">
        <f t="shared" si="517"/>
        <v>0</v>
      </c>
    </row>
    <row r="10981" spans="1:7" hidden="1" x14ac:dyDescent="0.25">
      <c r="A10981">
        <f t="shared" si="518"/>
        <v>305</v>
      </c>
      <c r="B10981">
        <f t="shared" si="519"/>
        <v>36</v>
      </c>
      <c r="C10981" t="str">
        <f>_xlfn.XLOOKUP(A10981,Table4[Lfd],Table4[idElementValue],"Err",0)</f>
        <v>{AD4B136E-1CCF-4AAF-8EB9-759A4AF76EFF}</v>
      </c>
      <c r="D10981">
        <f t="shared" si="519"/>
        <v>36</v>
      </c>
      <c r="E10981">
        <f ca="1">OFFSET(ElementsDB!$AQ$2,SeriesSelection!A10981-1,SeriesSelection!B10981-1)</f>
        <v>0</v>
      </c>
      <c r="F10981">
        <f>_xlfn.XLOOKUP(A10981,Table4[Lfd],Table4[Periods],"Err",0)</f>
        <v>0</v>
      </c>
      <c r="G10981" t="b">
        <f t="shared" si="517"/>
        <v>0</v>
      </c>
    </row>
    <row r="10982" spans="1:7" hidden="1" x14ac:dyDescent="0.25">
      <c r="A10982">
        <f t="shared" si="518"/>
        <v>306</v>
      </c>
      <c r="B10982">
        <f t="shared" si="519"/>
        <v>1</v>
      </c>
      <c r="C10982" t="str">
        <f>_xlfn.XLOOKUP(A10982,Table4[Lfd],Table4[idElementValue],"Err",0)</f>
        <v>{37EF1D2B-D696-4A1D-83CE-43483AB62C64}</v>
      </c>
      <c r="D10982">
        <f t="shared" si="519"/>
        <v>1</v>
      </c>
      <c r="E10982">
        <f ca="1">OFFSET(ElementsDB!$AQ$2,SeriesSelection!A10982-1,SeriesSelection!B10982-1)</f>
        <v>0</v>
      </c>
      <c r="F10982">
        <f>_xlfn.XLOOKUP(A10982,Table4[Lfd],Table4[Periods],"Err",0)</f>
        <v>0</v>
      </c>
      <c r="G10982" t="b">
        <f t="shared" si="517"/>
        <v>0</v>
      </c>
    </row>
    <row r="10983" spans="1:7" hidden="1" x14ac:dyDescent="0.25">
      <c r="A10983">
        <f t="shared" si="518"/>
        <v>306</v>
      </c>
      <c r="B10983">
        <f t="shared" si="519"/>
        <v>2</v>
      </c>
      <c r="C10983" t="str">
        <f>_xlfn.XLOOKUP(A10983,Table4[Lfd],Table4[idElementValue],"Err",0)</f>
        <v>{37EF1D2B-D696-4A1D-83CE-43483AB62C64}</v>
      </c>
      <c r="D10983">
        <f t="shared" si="519"/>
        <v>2</v>
      </c>
      <c r="E10983">
        <f ca="1">OFFSET(ElementsDB!$AQ$2,SeriesSelection!A10983-1,SeriesSelection!B10983-1)</f>
        <v>0</v>
      </c>
      <c r="F10983">
        <f>_xlfn.XLOOKUP(A10983,Table4[Lfd],Table4[Periods],"Err",0)</f>
        <v>0</v>
      </c>
      <c r="G10983" t="b">
        <f t="shared" si="517"/>
        <v>0</v>
      </c>
    </row>
    <row r="10984" spans="1:7" hidden="1" x14ac:dyDescent="0.25">
      <c r="A10984">
        <f t="shared" si="518"/>
        <v>306</v>
      </c>
      <c r="B10984">
        <f t="shared" si="519"/>
        <v>3</v>
      </c>
      <c r="C10984" t="str">
        <f>_xlfn.XLOOKUP(A10984,Table4[Lfd],Table4[idElementValue],"Err",0)</f>
        <v>{37EF1D2B-D696-4A1D-83CE-43483AB62C64}</v>
      </c>
      <c r="D10984">
        <f t="shared" si="519"/>
        <v>3</v>
      </c>
      <c r="E10984">
        <f ca="1">OFFSET(ElementsDB!$AQ$2,SeriesSelection!A10984-1,SeriesSelection!B10984-1)</f>
        <v>0</v>
      </c>
      <c r="F10984">
        <f>_xlfn.XLOOKUP(A10984,Table4[Lfd],Table4[Periods],"Err",0)</f>
        <v>0</v>
      </c>
      <c r="G10984" t="b">
        <f t="shared" si="517"/>
        <v>0</v>
      </c>
    </row>
    <row r="10985" spans="1:7" hidden="1" x14ac:dyDescent="0.25">
      <c r="A10985">
        <f t="shared" si="518"/>
        <v>306</v>
      </c>
      <c r="B10985">
        <f t="shared" si="519"/>
        <v>4</v>
      </c>
      <c r="C10985" t="str">
        <f>_xlfn.XLOOKUP(A10985,Table4[Lfd],Table4[idElementValue],"Err",0)</f>
        <v>{37EF1D2B-D696-4A1D-83CE-43483AB62C64}</v>
      </c>
      <c r="D10985">
        <f t="shared" si="519"/>
        <v>4</v>
      </c>
      <c r="E10985">
        <f ca="1">OFFSET(ElementsDB!$AQ$2,SeriesSelection!A10985-1,SeriesSelection!B10985-1)</f>
        <v>0</v>
      </c>
      <c r="F10985">
        <f>_xlfn.XLOOKUP(A10985,Table4[Lfd],Table4[Periods],"Err",0)</f>
        <v>0</v>
      </c>
      <c r="G10985" t="b">
        <f t="shared" si="517"/>
        <v>0</v>
      </c>
    </row>
    <row r="10986" spans="1:7" hidden="1" x14ac:dyDescent="0.25">
      <c r="A10986">
        <f t="shared" si="518"/>
        <v>306</v>
      </c>
      <c r="B10986">
        <f t="shared" si="519"/>
        <v>5</v>
      </c>
      <c r="C10986" t="str">
        <f>_xlfn.XLOOKUP(A10986,Table4[Lfd],Table4[idElementValue],"Err",0)</f>
        <v>{37EF1D2B-D696-4A1D-83CE-43483AB62C64}</v>
      </c>
      <c r="D10986">
        <f t="shared" si="519"/>
        <v>5</v>
      </c>
      <c r="E10986">
        <f ca="1">OFFSET(ElementsDB!$AQ$2,SeriesSelection!A10986-1,SeriesSelection!B10986-1)</f>
        <v>0</v>
      </c>
      <c r="F10986">
        <f>_xlfn.XLOOKUP(A10986,Table4[Lfd],Table4[Periods],"Err",0)</f>
        <v>0</v>
      </c>
      <c r="G10986" t="b">
        <f t="shared" si="517"/>
        <v>0</v>
      </c>
    </row>
    <row r="10987" spans="1:7" hidden="1" x14ac:dyDescent="0.25">
      <c r="A10987">
        <f t="shared" si="518"/>
        <v>306</v>
      </c>
      <c r="B10987">
        <f t="shared" si="519"/>
        <v>6</v>
      </c>
      <c r="C10987" t="str">
        <f>_xlfn.XLOOKUP(A10987,Table4[Lfd],Table4[idElementValue],"Err",0)</f>
        <v>{37EF1D2B-D696-4A1D-83CE-43483AB62C64}</v>
      </c>
      <c r="D10987">
        <f t="shared" si="519"/>
        <v>6</v>
      </c>
      <c r="E10987">
        <f ca="1">OFFSET(ElementsDB!$AQ$2,SeriesSelection!A10987-1,SeriesSelection!B10987-1)</f>
        <v>0</v>
      </c>
      <c r="F10987">
        <f>_xlfn.XLOOKUP(A10987,Table4[Lfd],Table4[Periods],"Err",0)</f>
        <v>0</v>
      </c>
      <c r="G10987" t="b">
        <f t="shared" si="517"/>
        <v>0</v>
      </c>
    </row>
    <row r="10988" spans="1:7" hidden="1" x14ac:dyDescent="0.25">
      <c r="A10988">
        <f t="shared" si="518"/>
        <v>306</v>
      </c>
      <c r="B10988">
        <f t="shared" si="519"/>
        <v>7</v>
      </c>
      <c r="C10988" t="str">
        <f>_xlfn.XLOOKUP(A10988,Table4[Lfd],Table4[idElementValue],"Err",0)</f>
        <v>{37EF1D2B-D696-4A1D-83CE-43483AB62C64}</v>
      </c>
      <c r="D10988">
        <f t="shared" si="519"/>
        <v>7</v>
      </c>
      <c r="E10988">
        <f ca="1">OFFSET(ElementsDB!$AQ$2,SeriesSelection!A10988-1,SeriesSelection!B10988-1)</f>
        <v>0</v>
      </c>
      <c r="F10988">
        <f>_xlfn.XLOOKUP(A10988,Table4[Lfd],Table4[Periods],"Err",0)</f>
        <v>0</v>
      </c>
      <c r="G10988" t="b">
        <f t="shared" si="517"/>
        <v>0</v>
      </c>
    </row>
    <row r="10989" spans="1:7" hidden="1" x14ac:dyDescent="0.25">
      <c r="A10989">
        <f t="shared" si="518"/>
        <v>306</v>
      </c>
      <c r="B10989">
        <f t="shared" si="519"/>
        <v>8</v>
      </c>
      <c r="C10989" t="str">
        <f>_xlfn.XLOOKUP(A10989,Table4[Lfd],Table4[idElementValue],"Err",0)</f>
        <v>{37EF1D2B-D696-4A1D-83CE-43483AB62C64}</v>
      </c>
      <c r="D10989">
        <f t="shared" si="519"/>
        <v>8</v>
      </c>
      <c r="E10989">
        <f ca="1">OFFSET(ElementsDB!$AQ$2,SeriesSelection!A10989-1,SeriesSelection!B10989-1)</f>
        <v>0</v>
      </c>
      <c r="F10989">
        <f>_xlfn.XLOOKUP(A10989,Table4[Lfd],Table4[Periods],"Err",0)</f>
        <v>0</v>
      </c>
      <c r="G10989" t="b">
        <f t="shared" si="517"/>
        <v>0</v>
      </c>
    </row>
    <row r="10990" spans="1:7" hidden="1" x14ac:dyDescent="0.25">
      <c r="A10990">
        <f t="shared" si="518"/>
        <v>306</v>
      </c>
      <c r="B10990">
        <f t="shared" si="519"/>
        <v>9</v>
      </c>
      <c r="C10990" t="str">
        <f>_xlfn.XLOOKUP(A10990,Table4[Lfd],Table4[idElementValue],"Err",0)</f>
        <v>{37EF1D2B-D696-4A1D-83CE-43483AB62C64}</v>
      </c>
      <c r="D10990">
        <f t="shared" si="519"/>
        <v>9</v>
      </c>
      <c r="E10990">
        <f ca="1">OFFSET(ElementsDB!$AQ$2,SeriesSelection!A10990-1,SeriesSelection!B10990-1)</f>
        <v>0</v>
      </c>
      <c r="F10990">
        <f>_xlfn.XLOOKUP(A10990,Table4[Lfd],Table4[Periods],"Err",0)</f>
        <v>0</v>
      </c>
      <c r="G10990" t="b">
        <f t="shared" si="517"/>
        <v>0</v>
      </c>
    </row>
    <row r="10991" spans="1:7" hidden="1" x14ac:dyDescent="0.25">
      <c r="A10991">
        <f t="shared" si="518"/>
        <v>306</v>
      </c>
      <c r="B10991">
        <f t="shared" si="519"/>
        <v>10</v>
      </c>
      <c r="C10991" t="str">
        <f>_xlfn.XLOOKUP(A10991,Table4[Lfd],Table4[idElementValue],"Err",0)</f>
        <v>{37EF1D2B-D696-4A1D-83CE-43483AB62C64}</v>
      </c>
      <c r="D10991">
        <f t="shared" si="519"/>
        <v>10</v>
      </c>
      <c r="E10991">
        <f ca="1">OFFSET(ElementsDB!$AQ$2,SeriesSelection!A10991-1,SeriesSelection!B10991-1)</f>
        <v>0</v>
      </c>
      <c r="F10991">
        <f>_xlfn.XLOOKUP(A10991,Table4[Lfd],Table4[Periods],"Err",0)</f>
        <v>0</v>
      </c>
      <c r="G10991" t="b">
        <f t="shared" si="517"/>
        <v>0</v>
      </c>
    </row>
    <row r="10992" spans="1:7" hidden="1" x14ac:dyDescent="0.25">
      <c r="A10992">
        <f t="shared" si="518"/>
        <v>306</v>
      </c>
      <c r="B10992">
        <f t="shared" si="519"/>
        <v>11</v>
      </c>
      <c r="C10992" t="str">
        <f>_xlfn.XLOOKUP(A10992,Table4[Lfd],Table4[idElementValue],"Err",0)</f>
        <v>{37EF1D2B-D696-4A1D-83CE-43483AB62C64}</v>
      </c>
      <c r="D10992">
        <f t="shared" si="519"/>
        <v>11</v>
      </c>
      <c r="E10992">
        <f ca="1">OFFSET(ElementsDB!$AQ$2,SeriesSelection!A10992-1,SeriesSelection!B10992-1)</f>
        <v>0</v>
      </c>
      <c r="F10992">
        <f>_xlfn.XLOOKUP(A10992,Table4[Lfd],Table4[Periods],"Err",0)</f>
        <v>0</v>
      </c>
      <c r="G10992" t="b">
        <f t="shared" si="517"/>
        <v>0</v>
      </c>
    </row>
    <row r="10993" spans="1:7" hidden="1" x14ac:dyDescent="0.25">
      <c r="A10993">
        <f t="shared" si="518"/>
        <v>306</v>
      </c>
      <c r="B10993">
        <f t="shared" si="519"/>
        <v>12</v>
      </c>
      <c r="C10993" t="str">
        <f>_xlfn.XLOOKUP(A10993,Table4[Lfd],Table4[idElementValue],"Err",0)</f>
        <v>{37EF1D2B-D696-4A1D-83CE-43483AB62C64}</v>
      </c>
      <c r="D10993">
        <f t="shared" si="519"/>
        <v>12</v>
      </c>
      <c r="E10993">
        <f ca="1">OFFSET(ElementsDB!$AQ$2,SeriesSelection!A10993-1,SeriesSelection!B10993-1)</f>
        <v>0</v>
      </c>
      <c r="F10993">
        <f>_xlfn.XLOOKUP(A10993,Table4[Lfd],Table4[Periods],"Err",0)</f>
        <v>0</v>
      </c>
      <c r="G10993" t="b">
        <f t="shared" si="517"/>
        <v>0</v>
      </c>
    </row>
    <row r="10994" spans="1:7" hidden="1" x14ac:dyDescent="0.25">
      <c r="A10994">
        <f t="shared" si="518"/>
        <v>306</v>
      </c>
      <c r="B10994">
        <f t="shared" si="519"/>
        <v>13</v>
      </c>
      <c r="C10994" t="str">
        <f>_xlfn.XLOOKUP(A10994,Table4[Lfd],Table4[idElementValue],"Err",0)</f>
        <v>{37EF1D2B-D696-4A1D-83CE-43483AB62C64}</v>
      </c>
      <c r="D10994">
        <f t="shared" si="519"/>
        <v>13</v>
      </c>
      <c r="E10994">
        <f ca="1">OFFSET(ElementsDB!$AQ$2,SeriesSelection!A10994-1,SeriesSelection!B10994-1)</f>
        <v>0</v>
      </c>
      <c r="F10994">
        <f>_xlfn.XLOOKUP(A10994,Table4[Lfd],Table4[Periods],"Err",0)</f>
        <v>0</v>
      </c>
      <c r="G10994" t="b">
        <f t="shared" si="517"/>
        <v>0</v>
      </c>
    </row>
    <row r="10995" spans="1:7" hidden="1" x14ac:dyDescent="0.25">
      <c r="A10995">
        <f t="shared" si="518"/>
        <v>306</v>
      </c>
      <c r="B10995">
        <f t="shared" si="519"/>
        <v>14</v>
      </c>
      <c r="C10995" t="str">
        <f>_xlfn.XLOOKUP(A10995,Table4[Lfd],Table4[idElementValue],"Err",0)</f>
        <v>{37EF1D2B-D696-4A1D-83CE-43483AB62C64}</v>
      </c>
      <c r="D10995">
        <f t="shared" si="519"/>
        <v>14</v>
      </c>
      <c r="E10995">
        <f ca="1">OFFSET(ElementsDB!$AQ$2,SeriesSelection!A10995-1,SeriesSelection!B10995-1)</f>
        <v>0</v>
      </c>
      <c r="F10995">
        <f>_xlfn.XLOOKUP(A10995,Table4[Lfd],Table4[Periods],"Err",0)</f>
        <v>0</v>
      </c>
      <c r="G10995" t="b">
        <f t="shared" si="517"/>
        <v>0</v>
      </c>
    </row>
    <row r="10996" spans="1:7" hidden="1" x14ac:dyDescent="0.25">
      <c r="A10996">
        <f t="shared" si="518"/>
        <v>306</v>
      </c>
      <c r="B10996">
        <f t="shared" si="519"/>
        <v>15</v>
      </c>
      <c r="C10996" t="str">
        <f>_xlfn.XLOOKUP(A10996,Table4[Lfd],Table4[idElementValue],"Err",0)</f>
        <v>{37EF1D2B-D696-4A1D-83CE-43483AB62C64}</v>
      </c>
      <c r="D10996">
        <f t="shared" si="519"/>
        <v>15</v>
      </c>
      <c r="E10996">
        <f ca="1">OFFSET(ElementsDB!$AQ$2,SeriesSelection!A10996-1,SeriesSelection!B10996-1)</f>
        <v>0</v>
      </c>
      <c r="F10996">
        <f>_xlfn.XLOOKUP(A10996,Table4[Lfd],Table4[Periods],"Err",0)</f>
        <v>0</v>
      </c>
      <c r="G10996" t="b">
        <f t="shared" si="517"/>
        <v>0</v>
      </c>
    </row>
    <row r="10997" spans="1:7" hidden="1" x14ac:dyDescent="0.25">
      <c r="A10997">
        <f t="shared" si="518"/>
        <v>306</v>
      </c>
      <c r="B10997">
        <f t="shared" si="519"/>
        <v>16</v>
      </c>
      <c r="C10997" t="str">
        <f>_xlfn.XLOOKUP(A10997,Table4[Lfd],Table4[idElementValue],"Err",0)</f>
        <v>{37EF1D2B-D696-4A1D-83CE-43483AB62C64}</v>
      </c>
      <c r="D10997">
        <f t="shared" si="519"/>
        <v>16</v>
      </c>
      <c r="E10997">
        <f ca="1">OFFSET(ElementsDB!$AQ$2,SeriesSelection!A10997-1,SeriesSelection!B10997-1)</f>
        <v>0</v>
      </c>
      <c r="F10997">
        <f>_xlfn.XLOOKUP(A10997,Table4[Lfd],Table4[Periods],"Err",0)</f>
        <v>0</v>
      </c>
      <c r="G10997" t="b">
        <f t="shared" si="517"/>
        <v>0</v>
      </c>
    </row>
    <row r="10998" spans="1:7" hidden="1" x14ac:dyDescent="0.25">
      <c r="A10998">
        <f t="shared" si="518"/>
        <v>306</v>
      </c>
      <c r="B10998">
        <f t="shared" si="519"/>
        <v>17</v>
      </c>
      <c r="C10998" t="str">
        <f>_xlfn.XLOOKUP(A10998,Table4[Lfd],Table4[idElementValue],"Err",0)</f>
        <v>{37EF1D2B-D696-4A1D-83CE-43483AB62C64}</v>
      </c>
      <c r="D10998">
        <f t="shared" si="519"/>
        <v>17</v>
      </c>
      <c r="E10998">
        <f ca="1">OFFSET(ElementsDB!$AQ$2,SeriesSelection!A10998-1,SeriesSelection!B10998-1)</f>
        <v>0</v>
      </c>
      <c r="F10998">
        <f>_xlfn.XLOOKUP(A10998,Table4[Lfd],Table4[Periods],"Err",0)</f>
        <v>0</v>
      </c>
      <c r="G10998" t="b">
        <f t="shared" si="517"/>
        <v>0</v>
      </c>
    </row>
    <row r="10999" spans="1:7" hidden="1" x14ac:dyDescent="0.25">
      <c r="A10999">
        <f t="shared" si="518"/>
        <v>306</v>
      </c>
      <c r="B10999">
        <f t="shared" si="519"/>
        <v>18</v>
      </c>
      <c r="C10999" t="str">
        <f>_xlfn.XLOOKUP(A10999,Table4[Lfd],Table4[idElementValue],"Err",0)</f>
        <v>{37EF1D2B-D696-4A1D-83CE-43483AB62C64}</v>
      </c>
      <c r="D10999">
        <f t="shared" si="519"/>
        <v>18</v>
      </c>
      <c r="E10999">
        <f ca="1">OFFSET(ElementsDB!$AQ$2,SeriesSelection!A10999-1,SeriesSelection!B10999-1)</f>
        <v>0</v>
      </c>
      <c r="F10999">
        <f>_xlfn.XLOOKUP(A10999,Table4[Lfd],Table4[Periods],"Err",0)</f>
        <v>0</v>
      </c>
      <c r="G10999" t="b">
        <f t="shared" si="517"/>
        <v>0</v>
      </c>
    </row>
    <row r="11000" spans="1:7" hidden="1" x14ac:dyDescent="0.25">
      <c r="A11000">
        <f t="shared" si="518"/>
        <v>306</v>
      </c>
      <c r="B11000">
        <f t="shared" si="519"/>
        <v>19</v>
      </c>
      <c r="C11000" t="str">
        <f>_xlfn.XLOOKUP(A11000,Table4[Lfd],Table4[idElementValue],"Err",0)</f>
        <v>{37EF1D2B-D696-4A1D-83CE-43483AB62C64}</v>
      </c>
      <c r="D11000">
        <f t="shared" si="519"/>
        <v>19</v>
      </c>
      <c r="E11000">
        <f ca="1">OFFSET(ElementsDB!$AQ$2,SeriesSelection!A11000-1,SeriesSelection!B11000-1)</f>
        <v>0</v>
      </c>
      <c r="F11000">
        <f>_xlfn.XLOOKUP(A11000,Table4[Lfd],Table4[Periods],"Err",0)</f>
        <v>0</v>
      </c>
      <c r="G11000" t="b">
        <f t="shared" si="517"/>
        <v>0</v>
      </c>
    </row>
    <row r="11001" spans="1:7" hidden="1" x14ac:dyDescent="0.25">
      <c r="A11001">
        <f t="shared" si="518"/>
        <v>306</v>
      </c>
      <c r="B11001">
        <f t="shared" si="519"/>
        <v>20</v>
      </c>
      <c r="C11001" t="str">
        <f>_xlfn.XLOOKUP(A11001,Table4[Lfd],Table4[idElementValue],"Err",0)</f>
        <v>{37EF1D2B-D696-4A1D-83CE-43483AB62C64}</v>
      </c>
      <c r="D11001">
        <f t="shared" si="519"/>
        <v>20</v>
      </c>
      <c r="E11001">
        <f ca="1">OFFSET(ElementsDB!$AQ$2,SeriesSelection!A11001-1,SeriesSelection!B11001-1)</f>
        <v>0</v>
      </c>
      <c r="F11001">
        <f>_xlfn.XLOOKUP(A11001,Table4[Lfd],Table4[Periods],"Err",0)</f>
        <v>0</v>
      </c>
      <c r="G11001" t="b">
        <f t="shared" si="517"/>
        <v>0</v>
      </c>
    </row>
    <row r="11002" spans="1:7" hidden="1" x14ac:dyDescent="0.25">
      <c r="A11002">
        <f t="shared" si="518"/>
        <v>306</v>
      </c>
      <c r="B11002">
        <f t="shared" si="519"/>
        <v>21</v>
      </c>
      <c r="C11002" t="str">
        <f>_xlfn.XLOOKUP(A11002,Table4[Lfd],Table4[idElementValue],"Err",0)</f>
        <v>{37EF1D2B-D696-4A1D-83CE-43483AB62C64}</v>
      </c>
      <c r="D11002">
        <f t="shared" si="519"/>
        <v>21</v>
      </c>
      <c r="E11002">
        <f ca="1">OFFSET(ElementsDB!$AQ$2,SeriesSelection!A11002-1,SeriesSelection!B11002-1)</f>
        <v>0</v>
      </c>
      <c r="F11002">
        <f>_xlfn.XLOOKUP(A11002,Table4[Lfd],Table4[Periods],"Err",0)</f>
        <v>0</v>
      </c>
      <c r="G11002" t="b">
        <f t="shared" si="517"/>
        <v>0</v>
      </c>
    </row>
    <row r="11003" spans="1:7" hidden="1" x14ac:dyDescent="0.25">
      <c r="A11003">
        <f t="shared" si="518"/>
        <v>306</v>
      </c>
      <c r="B11003">
        <f t="shared" si="519"/>
        <v>22</v>
      </c>
      <c r="C11003" t="str">
        <f>_xlfn.XLOOKUP(A11003,Table4[Lfd],Table4[idElementValue],"Err",0)</f>
        <v>{37EF1D2B-D696-4A1D-83CE-43483AB62C64}</v>
      </c>
      <c r="D11003">
        <f t="shared" si="519"/>
        <v>22</v>
      </c>
      <c r="E11003">
        <f ca="1">OFFSET(ElementsDB!$AQ$2,SeriesSelection!A11003-1,SeriesSelection!B11003-1)</f>
        <v>0</v>
      </c>
      <c r="F11003">
        <f>_xlfn.XLOOKUP(A11003,Table4[Lfd],Table4[Periods],"Err",0)</f>
        <v>0</v>
      </c>
      <c r="G11003" t="b">
        <f t="shared" si="517"/>
        <v>0</v>
      </c>
    </row>
    <row r="11004" spans="1:7" hidden="1" x14ac:dyDescent="0.25">
      <c r="A11004">
        <f t="shared" si="518"/>
        <v>306</v>
      </c>
      <c r="B11004">
        <f t="shared" si="519"/>
        <v>23</v>
      </c>
      <c r="C11004" t="str">
        <f>_xlfn.XLOOKUP(A11004,Table4[Lfd],Table4[idElementValue],"Err",0)</f>
        <v>{37EF1D2B-D696-4A1D-83CE-43483AB62C64}</v>
      </c>
      <c r="D11004">
        <f t="shared" si="519"/>
        <v>23</v>
      </c>
      <c r="E11004">
        <f ca="1">OFFSET(ElementsDB!$AQ$2,SeriesSelection!A11004-1,SeriesSelection!B11004-1)</f>
        <v>0</v>
      </c>
      <c r="F11004">
        <f>_xlfn.XLOOKUP(A11004,Table4[Lfd],Table4[Periods],"Err",0)</f>
        <v>0</v>
      </c>
      <c r="G11004" t="b">
        <f t="shared" si="517"/>
        <v>0</v>
      </c>
    </row>
    <row r="11005" spans="1:7" hidden="1" x14ac:dyDescent="0.25">
      <c r="A11005">
        <f t="shared" si="518"/>
        <v>306</v>
      </c>
      <c r="B11005">
        <f t="shared" si="519"/>
        <v>24</v>
      </c>
      <c r="C11005" t="str">
        <f>_xlfn.XLOOKUP(A11005,Table4[Lfd],Table4[idElementValue],"Err",0)</f>
        <v>{37EF1D2B-D696-4A1D-83CE-43483AB62C64}</v>
      </c>
      <c r="D11005">
        <f t="shared" si="519"/>
        <v>24</v>
      </c>
      <c r="E11005">
        <f ca="1">OFFSET(ElementsDB!$AQ$2,SeriesSelection!A11005-1,SeriesSelection!B11005-1)</f>
        <v>0</v>
      </c>
      <c r="F11005">
        <f>_xlfn.XLOOKUP(A11005,Table4[Lfd],Table4[Periods],"Err",0)</f>
        <v>0</v>
      </c>
      <c r="G11005" t="b">
        <f t="shared" si="517"/>
        <v>0</v>
      </c>
    </row>
    <row r="11006" spans="1:7" hidden="1" x14ac:dyDescent="0.25">
      <c r="A11006">
        <f t="shared" si="518"/>
        <v>306</v>
      </c>
      <c r="B11006">
        <f t="shared" si="519"/>
        <v>25</v>
      </c>
      <c r="C11006" t="str">
        <f>_xlfn.XLOOKUP(A11006,Table4[Lfd],Table4[idElementValue],"Err",0)</f>
        <v>{37EF1D2B-D696-4A1D-83CE-43483AB62C64}</v>
      </c>
      <c r="D11006">
        <f t="shared" si="519"/>
        <v>25</v>
      </c>
      <c r="E11006">
        <f ca="1">OFFSET(ElementsDB!$AQ$2,SeriesSelection!A11006-1,SeriesSelection!B11006-1)</f>
        <v>0</v>
      </c>
      <c r="F11006">
        <f>_xlfn.XLOOKUP(A11006,Table4[Lfd],Table4[Periods],"Err",0)</f>
        <v>0</v>
      </c>
      <c r="G11006" t="b">
        <f t="shared" si="517"/>
        <v>0</v>
      </c>
    </row>
    <row r="11007" spans="1:7" hidden="1" x14ac:dyDescent="0.25">
      <c r="A11007">
        <f t="shared" si="518"/>
        <v>306</v>
      </c>
      <c r="B11007">
        <f t="shared" si="519"/>
        <v>26</v>
      </c>
      <c r="C11007" t="str">
        <f>_xlfn.XLOOKUP(A11007,Table4[Lfd],Table4[idElementValue],"Err",0)</f>
        <v>{37EF1D2B-D696-4A1D-83CE-43483AB62C64}</v>
      </c>
      <c r="D11007">
        <f t="shared" si="519"/>
        <v>26</v>
      </c>
      <c r="E11007">
        <f ca="1">OFFSET(ElementsDB!$AQ$2,SeriesSelection!A11007-1,SeriesSelection!B11007-1)</f>
        <v>0</v>
      </c>
      <c r="F11007">
        <f>_xlfn.XLOOKUP(A11007,Table4[Lfd],Table4[Periods],"Err",0)</f>
        <v>0</v>
      </c>
      <c r="G11007" t="b">
        <f t="shared" si="517"/>
        <v>0</v>
      </c>
    </row>
    <row r="11008" spans="1:7" hidden="1" x14ac:dyDescent="0.25">
      <c r="A11008">
        <f t="shared" si="518"/>
        <v>306</v>
      </c>
      <c r="B11008">
        <f t="shared" si="519"/>
        <v>27</v>
      </c>
      <c r="C11008" t="str">
        <f>_xlfn.XLOOKUP(A11008,Table4[Lfd],Table4[idElementValue],"Err",0)</f>
        <v>{37EF1D2B-D696-4A1D-83CE-43483AB62C64}</v>
      </c>
      <c r="D11008">
        <f t="shared" si="519"/>
        <v>27</v>
      </c>
      <c r="E11008">
        <f ca="1">OFFSET(ElementsDB!$AQ$2,SeriesSelection!A11008-1,SeriesSelection!B11008-1)</f>
        <v>0</v>
      </c>
      <c r="F11008">
        <f>_xlfn.XLOOKUP(A11008,Table4[Lfd],Table4[Periods],"Err",0)</f>
        <v>0</v>
      </c>
      <c r="G11008" t="b">
        <f t="shared" si="517"/>
        <v>0</v>
      </c>
    </row>
    <row r="11009" spans="1:7" hidden="1" x14ac:dyDescent="0.25">
      <c r="A11009">
        <f t="shared" si="518"/>
        <v>306</v>
      </c>
      <c r="B11009">
        <f t="shared" si="519"/>
        <v>28</v>
      </c>
      <c r="C11009" t="str">
        <f>_xlfn.XLOOKUP(A11009,Table4[Lfd],Table4[idElementValue],"Err",0)</f>
        <v>{37EF1D2B-D696-4A1D-83CE-43483AB62C64}</v>
      </c>
      <c r="D11009">
        <f t="shared" si="519"/>
        <v>28</v>
      </c>
      <c r="E11009">
        <f ca="1">OFFSET(ElementsDB!$AQ$2,SeriesSelection!A11009-1,SeriesSelection!B11009-1)</f>
        <v>0</v>
      </c>
      <c r="F11009">
        <f>_xlfn.XLOOKUP(A11009,Table4[Lfd],Table4[Periods],"Err",0)</f>
        <v>0</v>
      </c>
      <c r="G11009" t="b">
        <f t="shared" si="517"/>
        <v>0</v>
      </c>
    </row>
    <row r="11010" spans="1:7" hidden="1" x14ac:dyDescent="0.25">
      <c r="A11010">
        <f t="shared" si="518"/>
        <v>306</v>
      </c>
      <c r="B11010">
        <f t="shared" si="519"/>
        <v>29</v>
      </c>
      <c r="C11010" t="str">
        <f>_xlfn.XLOOKUP(A11010,Table4[Lfd],Table4[idElementValue],"Err",0)</f>
        <v>{37EF1D2B-D696-4A1D-83CE-43483AB62C64}</v>
      </c>
      <c r="D11010">
        <f t="shared" si="519"/>
        <v>29</v>
      </c>
      <c r="E11010">
        <f ca="1">OFFSET(ElementsDB!$AQ$2,SeriesSelection!A11010-1,SeriesSelection!B11010-1)</f>
        <v>0</v>
      </c>
      <c r="F11010">
        <f>_xlfn.XLOOKUP(A11010,Table4[Lfd],Table4[Periods],"Err",0)</f>
        <v>0</v>
      </c>
      <c r="G11010" t="b">
        <f t="shared" ref="G11010:G11073" si="520">(D11010&lt;=F11010)</f>
        <v>0</v>
      </c>
    </row>
    <row r="11011" spans="1:7" hidden="1" x14ac:dyDescent="0.25">
      <c r="A11011">
        <f t="shared" si="518"/>
        <v>306</v>
      </c>
      <c r="B11011">
        <f t="shared" si="519"/>
        <v>30</v>
      </c>
      <c r="C11011" t="str">
        <f>_xlfn.XLOOKUP(A11011,Table4[Lfd],Table4[idElementValue],"Err",0)</f>
        <v>{37EF1D2B-D696-4A1D-83CE-43483AB62C64}</v>
      </c>
      <c r="D11011">
        <f t="shared" si="519"/>
        <v>30</v>
      </c>
      <c r="E11011">
        <f ca="1">OFFSET(ElementsDB!$AQ$2,SeriesSelection!A11011-1,SeriesSelection!B11011-1)</f>
        <v>0</v>
      </c>
      <c r="F11011">
        <f>_xlfn.XLOOKUP(A11011,Table4[Lfd],Table4[Periods],"Err",0)</f>
        <v>0</v>
      </c>
      <c r="G11011" t="b">
        <f t="shared" si="520"/>
        <v>0</v>
      </c>
    </row>
    <row r="11012" spans="1:7" hidden="1" x14ac:dyDescent="0.25">
      <c r="A11012">
        <f t="shared" si="518"/>
        <v>306</v>
      </c>
      <c r="B11012">
        <f t="shared" si="519"/>
        <v>31</v>
      </c>
      <c r="C11012" t="str">
        <f>_xlfn.XLOOKUP(A11012,Table4[Lfd],Table4[idElementValue],"Err",0)</f>
        <v>{37EF1D2B-D696-4A1D-83CE-43483AB62C64}</v>
      </c>
      <c r="D11012">
        <f t="shared" si="519"/>
        <v>31</v>
      </c>
      <c r="E11012">
        <f ca="1">OFFSET(ElementsDB!$AQ$2,SeriesSelection!A11012-1,SeriesSelection!B11012-1)</f>
        <v>0</v>
      </c>
      <c r="F11012">
        <f>_xlfn.XLOOKUP(A11012,Table4[Lfd],Table4[Periods],"Err",0)</f>
        <v>0</v>
      </c>
      <c r="G11012" t="b">
        <f t="shared" si="520"/>
        <v>0</v>
      </c>
    </row>
    <row r="11013" spans="1:7" hidden="1" x14ac:dyDescent="0.25">
      <c r="A11013">
        <f t="shared" si="518"/>
        <v>306</v>
      </c>
      <c r="B11013">
        <f t="shared" si="519"/>
        <v>32</v>
      </c>
      <c r="C11013" t="str">
        <f>_xlfn.XLOOKUP(A11013,Table4[Lfd],Table4[idElementValue],"Err",0)</f>
        <v>{37EF1D2B-D696-4A1D-83CE-43483AB62C64}</v>
      </c>
      <c r="D11013">
        <f t="shared" si="519"/>
        <v>32</v>
      </c>
      <c r="E11013">
        <f ca="1">OFFSET(ElementsDB!$AQ$2,SeriesSelection!A11013-1,SeriesSelection!B11013-1)</f>
        <v>0</v>
      </c>
      <c r="F11013">
        <f>_xlfn.XLOOKUP(A11013,Table4[Lfd],Table4[Periods],"Err",0)</f>
        <v>0</v>
      </c>
      <c r="G11013" t="b">
        <f t="shared" si="520"/>
        <v>0</v>
      </c>
    </row>
    <row r="11014" spans="1:7" hidden="1" x14ac:dyDescent="0.25">
      <c r="A11014">
        <f t="shared" si="518"/>
        <v>306</v>
      </c>
      <c r="B11014">
        <f t="shared" si="519"/>
        <v>33</v>
      </c>
      <c r="C11014" t="str">
        <f>_xlfn.XLOOKUP(A11014,Table4[Lfd],Table4[idElementValue],"Err",0)</f>
        <v>{37EF1D2B-D696-4A1D-83CE-43483AB62C64}</v>
      </c>
      <c r="D11014">
        <f t="shared" si="519"/>
        <v>33</v>
      </c>
      <c r="E11014">
        <f ca="1">OFFSET(ElementsDB!$AQ$2,SeriesSelection!A11014-1,SeriesSelection!B11014-1)</f>
        <v>0</v>
      </c>
      <c r="F11014">
        <f>_xlfn.XLOOKUP(A11014,Table4[Lfd],Table4[Periods],"Err",0)</f>
        <v>0</v>
      </c>
      <c r="G11014" t="b">
        <f t="shared" si="520"/>
        <v>0</v>
      </c>
    </row>
    <row r="11015" spans="1:7" hidden="1" x14ac:dyDescent="0.25">
      <c r="A11015">
        <f t="shared" si="518"/>
        <v>306</v>
      </c>
      <c r="B11015">
        <f t="shared" si="519"/>
        <v>34</v>
      </c>
      <c r="C11015" t="str">
        <f>_xlfn.XLOOKUP(A11015,Table4[Lfd],Table4[idElementValue],"Err",0)</f>
        <v>{37EF1D2B-D696-4A1D-83CE-43483AB62C64}</v>
      </c>
      <c r="D11015">
        <f t="shared" si="519"/>
        <v>34</v>
      </c>
      <c r="E11015">
        <f ca="1">OFFSET(ElementsDB!$AQ$2,SeriesSelection!A11015-1,SeriesSelection!B11015-1)</f>
        <v>0</v>
      </c>
      <c r="F11015">
        <f>_xlfn.XLOOKUP(A11015,Table4[Lfd],Table4[Periods],"Err",0)</f>
        <v>0</v>
      </c>
      <c r="G11015" t="b">
        <f t="shared" si="520"/>
        <v>0</v>
      </c>
    </row>
    <row r="11016" spans="1:7" hidden="1" x14ac:dyDescent="0.25">
      <c r="A11016">
        <f t="shared" si="518"/>
        <v>306</v>
      </c>
      <c r="B11016">
        <f t="shared" si="519"/>
        <v>35</v>
      </c>
      <c r="C11016" t="str">
        <f>_xlfn.XLOOKUP(A11016,Table4[Lfd],Table4[idElementValue],"Err",0)</f>
        <v>{37EF1D2B-D696-4A1D-83CE-43483AB62C64}</v>
      </c>
      <c r="D11016">
        <f t="shared" si="519"/>
        <v>35</v>
      </c>
      <c r="E11016">
        <f ca="1">OFFSET(ElementsDB!$AQ$2,SeriesSelection!A11016-1,SeriesSelection!B11016-1)</f>
        <v>0</v>
      </c>
      <c r="F11016">
        <f>_xlfn.XLOOKUP(A11016,Table4[Lfd],Table4[Periods],"Err",0)</f>
        <v>0</v>
      </c>
      <c r="G11016" t="b">
        <f t="shared" si="520"/>
        <v>0</v>
      </c>
    </row>
    <row r="11017" spans="1:7" hidden="1" x14ac:dyDescent="0.25">
      <c r="A11017">
        <f t="shared" si="518"/>
        <v>306</v>
      </c>
      <c r="B11017">
        <f t="shared" si="519"/>
        <v>36</v>
      </c>
      <c r="C11017" t="str">
        <f>_xlfn.XLOOKUP(A11017,Table4[Lfd],Table4[idElementValue],"Err",0)</f>
        <v>{37EF1D2B-D696-4A1D-83CE-43483AB62C64}</v>
      </c>
      <c r="D11017">
        <f t="shared" si="519"/>
        <v>36</v>
      </c>
      <c r="E11017">
        <f ca="1">OFFSET(ElementsDB!$AQ$2,SeriesSelection!A11017-1,SeriesSelection!B11017-1)</f>
        <v>0</v>
      </c>
      <c r="F11017">
        <f>_xlfn.XLOOKUP(A11017,Table4[Lfd],Table4[Periods],"Err",0)</f>
        <v>0</v>
      </c>
      <c r="G11017" t="b">
        <f t="shared" si="520"/>
        <v>0</v>
      </c>
    </row>
    <row r="11018" spans="1:7" hidden="1" x14ac:dyDescent="0.25">
      <c r="A11018">
        <f t="shared" si="518"/>
        <v>307</v>
      </c>
      <c r="B11018">
        <f t="shared" si="519"/>
        <v>1</v>
      </c>
      <c r="C11018" t="str">
        <f>_xlfn.XLOOKUP(A11018,Table4[Lfd],Table4[idElementValue],"Err",0)</f>
        <v>{984DFCDD-CBC9-42A8-A7C5-7BF6415195F2}</v>
      </c>
      <c r="D11018">
        <f t="shared" si="519"/>
        <v>1</v>
      </c>
      <c r="E11018">
        <f ca="1">OFFSET(ElementsDB!$AQ$2,SeriesSelection!A11018-1,SeriesSelection!B11018-1)</f>
        <v>0</v>
      </c>
      <c r="F11018">
        <f>_xlfn.XLOOKUP(A11018,Table4[Lfd],Table4[Periods],"Err",0)</f>
        <v>0</v>
      </c>
      <c r="G11018" t="b">
        <f t="shared" si="520"/>
        <v>0</v>
      </c>
    </row>
    <row r="11019" spans="1:7" hidden="1" x14ac:dyDescent="0.25">
      <c r="A11019">
        <f t="shared" si="518"/>
        <v>307</v>
      </c>
      <c r="B11019">
        <f t="shared" si="519"/>
        <v>2</v>
      </c>
      <c r="C11019" t="str">
        <f>_xlfn.XLOOKUP(A11019,Table4[Lfd],Table4[idElementValue],"Err",0)</f>
        <v>{984DFCDD-CBC9-42A8-A7C5-7BF6415195F2}</v>
      </c>
      <c r="D11019">
        <f t="shared" si="519"/>
        <v>2</v>
      </c>
      <c r="E11019">
        <f ca="1">OFFSET(ElementsDB!$AQ$2,SeriesSelection!A11019-1,SeriesSelection!B11019-1)</f>
        <v>0</v>
      </c>
      <c r="F11019">
        <f>_xlfn.XLOOKUP(A11019,Table4[Lfd],Table4[Periods],"Err",0)</f>
        <v>0</v>
      </c>
      <c r="G11019" t="b">
        <f t="shared" si="520"/>
        <v>0</v>
      </c>
    </row>
    <row r="11020" spans="1:7" hidden="1" x14ac:dyDescent="0.25">
      <c r="A11020">
        <f t="shared" si="518"/>
        <v>307</v>
      </c>
      <c r="B11020">
        <f t="shared" si="519"/>
        <v>3</v>
      </c>
      <c r="C11020" t="str">
        <f>_xlfn.XLOOKUP(A11020,Table4[Lfd],Table4[idElementValue],"Err",0)</f>
        <v>{984DFCDD-CBC9-42A8-A7C5-7BF6415195F2}</v>
      </c>
      <c r="D11020">
        <f t="shared" si="519"/>
        <v>3</v>
      </c>
      <c r="E11020">
        <f ca="1">OFFSET(ElementsDB!$AQ$2,SeriesSelection!A11020-1,SeriesSelection!B11020-1)</f>
        <v>0</v>
      </c>
      <c r="F11020">
        <f>_xlfn.XLOOKUP(A11020,Table4[Lfd],Table4[Periods],"Err",0)</f>
        <v>0</v>
      </c>
      <c r="G11020" t="b">
        <f t="shared" si="520"/>
        <v>0</v>
      </c>
    </row>
    <row r="11021" spans="1:7" hidden="1" x14ac:dyDescent="0.25">
      <c r="A11021">
        <f t="shared" si="518"/>
        <v>307</v>
      </c>
      <c r="B11021">
        <f t="shared" si="519"/>
        <v>4</v>
      </c>
      <c r="C11021" t="str">
        <f>_xlfn.XLOOKUP(A11021,Table4[Lfd],Table4[idElementValue],"Err",0)</f>
        <v>{984DFCDD-CBC9-42A8-A7C5-7BF6415195F2}</v>
      </c>
      <c r="D11021">
        <f t="shared" si="519"/>
        <v>4</v>
      </c>
      <c r="E11021">
        <f ca="1">OFFSET(ElementsDB!$AQ$2,SeriesSelection!A11021-1,SeriesSelection!B11021-1)</f>
        <v>0</v>
      </c>
      <c r="F11021">
        <f>_xlfn.XLOOKUP(A11021,Table4[Lfd],Table4[Periods],"Err",0)</f>
        <v>0</v>
      </c>
      <c r="G11021" t="b">
        <f t="shared" si="520"/>
        <v>0</v>
      </c>
    </row>
    <row r="11022" spans="1:7" hidden="1" x14ac:dyDescent="0.25">
      <c r="A11022">
        <f t="shared" si="518"/>
        <v>307</v>
      </c>
      <c r="B11022">
        <f t="shared" si="519"/>
        <v>5</v>
      </c>
      <c r="C11022" t="str">
        <f>_xlfn.XLOOKUP(A11022,Table4[Lfd],Table4[idElementValue],"Err",0)</f>
        <v>{984DFCDD-CBC9-42A8-A7C5-7BF6415195F2}</v>
      </c>
      <c r="D11022">
        <f t="shared" si="519"/>
        <v>5</v>
      </c>
      <c r="E11022">
        <f ca="1">OFFSET(ElementsDB!$AQ$2,SeriesSelection!A11022-1,SeriesSelection!B11022-1)</f>
        <v>0</v>
      </c>
      <c r="F11022">
        <f>_xlfn.XLOOKUP(A11022,Table4[Lfd],Table4[Periods],"Err",0)</f>
        <v>0</v>
      </c>
      <c r="G11022" t="b">
        <f t="shared" si="520"/>
        <v>0</v>
      </c>
    </row>
    <row r="11023" spans="1:7" hidden="1" x14ac:dyDescent="0.25">
      <c r="A11023">
        <f t="shared" si="518"/>
        <v>307</v>
      </c>
      <c r="B11023">
        <f t="shared" si="519"/>
        <v>6</v>
      </c>
      <c r="C11023" t="str">
        <f>_xlfn.XLOOKUP(A11023,Table4[Lfd],Table4[idElementValue],"Err",0)</f>
        <v>{984DFCDD-CBC9-42A8-A7C5-7BF6415195F2}</v>
      </c>
      <c r="D11023">
        <f t="shared" si="519"/>
        <v>6</v>
      </c>
      <c r="E11023">
        <f ca="1">OFFSET(ElementsDB!$AQ$2,SeriesSelection!A11023-1,SeriesSelection!B11023-1)</f>
        <v>0</v>
      </c>
      <c r="F11023">
        <f>_xlfn.XLOOKUP(A11023,Table4[Lfd],Table4[Periods],"Err",0)</f>
        <v>0</v>
      </c>
      <c r="G11023" t="b">
        <f t="shared" si="520"/>
        <v>0</v>
      </c>
    </row>
    <row r="11024" spans="1:7" hidden="1" x14ac:dyDescent="0.25">
      <c r="A11024">
        <f t="shared" ref="A11024:A11087" si="521">IF(B11024=1,A11023+1,A11023)</f>
        <v>307</v>
      </c>
      <c r="B11024">
        <f t="shared" ref="B11024:D11087" si="522">IF(B11023=36,1,B11023+1)</f>
        <v>7</v>
      </c>
      <c r="C11024" t="str">
        <f>_xlfn.XLOOKUP(A11024,Table4[Lfd],Table4[idElementValue],"Err",0)</f>
        <v>{984DFCDD-CBC9-42A8-A7C5-7BF6415195F2}</v>
      </c>
      <c r="D11024">
        <f t="shared" si="522"/>
        <v>7</v>
      </c>
      <c r="E11024">
        <f ca="1">OFFSET(ElementsDB!$AQ$2,SeriesSelection!A11024-1,SeriesSelection!B11024-1)</f>
        <v>0</v>
      </c>
      <c r="F11024">
        <f>_xlfn.XLOOKUP(A11024,Table4[Lfd],Table4[Periods],"Err",0)</f>
        <v>0</v>
      </c>
      <c r="G11024" t="b">
        <f t="shared" si="520"/>
        <v>0</v>
      </c>
    </row>
    <row r="11025" spans="1:7" hidden="1" x14ac:dyDescent="0.25">
      <c r="A11025">
        <f t="shared" si="521"/>
        <v>307</v>
      </c>
      <c r="B11025">
        <f t="shared" si="522"/>
        <v>8</v>
      </c>
      <c r="C11025" t="str">
        <f>_xlfn.XLOOKUP(A11025,Table4[Lfd],Table4[idElementValue],"Err",0)</f>
        <v>{984DFCDD-CBC9-42A8-A7C5-7BF6415195F2}</v>
      </c>
      <c r="D11025">
        <f t="shared" si="522"/>
        <v>8</v>
      </c>
      <c r="E11025">
        <f ca="1">OFFSET(ElementsDB!$AQ$2,SeriesSelection!A11025-1,SeriesSelection!B11025-1)</f>
        <v>0</v>
      </c>
      <c r="F11025">
        <f>_xlfn.XLOOKUP(A11025,Table4[Lfd],Table4[Periods],"Err",0)</f>
        <v>0</v>
      </c>
      <c r="G11025" t="b">
        <f t="shared" si="520"/>
        <v>0</v>
      </c>
    </row>
    <row r="11026" spans="1:7" hidden="1" x14ac:dyDescent="0.25">
      <c r="A11026">
        <f t="shared" si="521"/>
        <v>307</v>
      </c>
      <c r="B11026">
        <f t="shared" si="522"/>
        <v>9</v>
      </c>
      <c r="C11026" t="str">
        <f>_xlfn.XLOOKUP(A11026,Table4[Lfd],Table4[idElementValue],"Err",0)</f>
        <v>{984DFCDD-CBC9-42A8-A7C5-7BF6415195F2}</v>
      </c>
      <c r="D11026">
        <f t="shared" si="522"/>
        <v>9</v>
      </c>
      <c r="E11026">
        <f ca="1">OFFSET(ElementsDB!$AQ$2,SeriesSelection!A11026-1,SeriesSelection!B11026-1)</f>
        <v>0</v>
      </c>
      <c r="F11026">
        <f>_xlfn.XLOOKUP(A11026,Table4[Lfd],Table4[Periods],"Err",0)</f>
        <v>0</v>
      </c>
      <c r="G11026" t="b">
        <f t="shared" si="520"/>
        <v>0</v>
      </c>
    </row>
    <row r="11027" spans="1:7" hidden="1" x14ac:dyDescent="0.25">
      <c r="A11027">
        <f t="shared" si="521"/>
        <v>307</v>
      </c>
      <c r="B11027">
        <f t="shared" si="522"/>
        <v>10</v>
      </c>
      <c r="C11027" t="str">
        <f>_xlfn.XLOOKUP(A11027,Table4[Lfd],Table4[idElementValue],"Err",0)</f>
        <v>{984DFCDD-CBC9-42A8-A7C5-7BF6415195F2}</v>
      </c>
      <c r="D11027">
        <f t="shared" si="522"/>
        <v>10</v>
      </c>
      <c r="E11027">
        <f ca="1">OFFSET(ElementsDB!$AQ$2,SeriesSelection!A11027-1,SeriesSelection!B11027-1)</f>
        <v>0</v>
      </c>
      <c r="F11027">
        <f>_xlfn.XLOOKUP(A11027,Table4[Lfd],Table4[Periods],"Err",0)</f>
        <v>0</v>
      </c>
      <c r="G11027" t="b">
        <f t="shared" si="520"/>
        <v>0</v>
      </c>
    </row>
    <row r="11028" spans="1:7" hidden="1" x14ac:dyDescent="0.25">
      <c r="A11028">
        <f t="shared" si="521"/>
        <v>307</v>
      </c>
      <c r="B11028">
        <f t="shared" si="522"/>
        <v>11</v>
      </c>
      <c r="C11028" t="str">
        <f>_xlfn.XLOOKUP(A11028,Table4[Lfd],Table4[idElementValue],"Err",0)</f>
        <v>{984DFCDD-CBC9-42A8-A7C5-7BF6415195F2}</v>
      </c>
      <c r="D11028">
        <f t="shared" si="522"/>
        <v>11</v>
      </c>
      <c r="E11028">
        <f ca="1">OFFSET(ElementsDB!$AQ$2,SeriesSelection!A11028-1,SeriesSelection!B11028-1)</f>
        <v>0</v>
      </c>
      <c r="F11028">
        <f>_xlfn.XLOOKUP(A11028,Table4[Lfd],Table4[Periods],"Err",0)</f>
        <v>0</v>
      </c>
      <c r="G11028" t="b">
        <f t="shared" si="520"/>
        <v>0</v>
      </c>
    </row>
    <row r="11029" spans="1:7" hidden="1" x14ac:dyDescent="0.25">
      <c r="A11029">
        <f t="shared" si="521"/>
        <v>307</v>
      </c>
      <c r="B11029">
        <f t="shared" si="522"/>
        <v>12</v>
      </c>
      <c r="C11029" t="str">
        <f>_xlfn.XLOOKUP(A11029,Table4[Lfd],Table4[idElementValue],"Err",0)</f>
        <v>{984DFCDD-CBC9-42A8-A7C5-7BF6415195F2}</v>
      </c>
      <c r="D11029">
        <f t="shared" si="522"/>
        <v>12</v>
      </c>
      <c r="E11029">
        <f ca="1">OFFSET(ElementsDB!$AQ$2,SeriesSelection!A11029-1,SeriesSelection!B11029-1)</f>
        <v>0</v>
      </c>
      <c r="F11029">
        <f>_xlfn.XLOOKUP(A11029,Table4[Lfd],Table4[Periods],"Err",0)</f>
        <v>0</v>
      </c>
      <c r="G11029" t="b">
        <f t="shared" si="520"/>
        <v>0</v>
      </c>
    </row>
    <row r="11030" spans="1:7" hidden="1" x14ac:dyDescent="0.25">
      <c r="A11030">
        <f t="shared" si="521"/>
        <v>307</v>
      </c>
      <c r="B11030">
        <f t="shared" si="522"/>
        <v>13</v>
      </c>
      <c r="C11030" t="str">
        <f>_xlfn.XLOOKUP(A11030,Table4[Lfd],Table4[idElementValue],"Err",0)</f>
        <v>{984DFCDD-CBC9-42A8-A7C5-7BF6415195F2}</v>
      </c>
      <c r="D11030">
        <f t="shared" si="522"/>
        <v>13</v>
      </c>
      <c r="E11030">
        <f ca="1">OFFSET(ElementsDB!$AQ$2,SeriesSelection!A11030-1,SeriesSelection!B11030-1)</f>
        <v>0</v>
      </c>
      <c r="F11030">
        <f>_xlfn.XLOOKUP(A11030,Table4[Lfd],Table4[Periods],"Err",0)</f>
        <v>0</v>
      </c>
      <c r="G11030" t="b">
        <f t="shared" si="520"/>
        <v>0</v>
      </c>
    </row>
    <row r="11031" spans="1:7" hidden="1" x14ac:dyDescent="0.25">
      <c r="A11031">
        <f t="shared" si="521"/>
        <v>307</v>
      </c>
      <c r="B11031">
        <f t="shared" si="522"/>
        <v>14</v>
      </c>
      <c r="C11031" t="str">
        <f>_xlfn.XLOOKUP(A11031,Table4[Lfd],Table4[idElementValue],"Err",0)</f>
        <v>{984DFCDD-CBC9-42A8-A7C5-7BF6415195F2}</v>
      </c>
      <c r="D11031">
        <f t="shared" si="522"/>
        <v>14</v>
      </c>
      <c r="E11031">
        <f ca="1">OFFSET(ElementsDB!$AQ$2,SeriesSelection!A11031-1,SeriesSelection!B11031-1)</f>
        <v>0</v>
      </c>
      <c r="F11031">
        <f>_xlfn.XLOOKUP(A11031,Table4[Lfd],Table4[Periods],"Err",0)</f>
        <v>0</v>
      </c>
      <c r="G11031" t="b">
        <f t="shared" si="520"/>
        <v>0</v>
      </c>
    </row>
    <row r="11032" spans="1:7" hidden="1" x14ac:dyDescent="0.25">
      <c r="A11032">
        <f t="shared" si="521"/>
        <v>307</v>
      </c>
      <c r="B11032">
        <f t="shared" si="522"/>
        <v>15</v>
      </c>
      <c r="C11032" t="str">
        <f>_xlfn.XLOOKUP(A11032,Table4[Lfd],Table4[idElementValue],"Err",0)</f>
        <v>{984DFCDD-CBC9-42A8-A7C5-7BF6415195F2}</v>
      </c>
      <c r="D11032">
        <f t="shared" si="522"/>
        <v>15</v>
      </c>
      <c r="E11032">
        <f ca="1">OFFSET(ElementsDB!$AQ$2,SeriesSelection!A11032-1,SeriesSelection!B11032-1)</f>
        <v>0</v>
      </c>
      <c r="F11032">
        <f>_xlfn.XLOOKUP(A11032,Table4[Lfd],Table4[Periods],"Err",0)</f>
        <v>0</v>
      </c>
      <c r="G11032" t="b">
        <f t="shared" si="520"/>
        <v>0</v>
      </c>
    </row>
    <row r="11033" spans="1:7" hidden="1" x14ac:dyDescent="0.25">
      <c r="A11033">
        <f t="shared" si="521"/>
        <v>307</v>
      </c>
      <c r="B11033">
        <f t="shared" si="522"/>
        <v>16</v>
      </c>
      <c r="C11033" t="str">
        <f>_xlfn.XLOOKUP(A11033,Table4[Lfd],Table4[idElementValue],"Err",0)</f>
        <v>{984DFCDD-CBC9-42A8-A7C5-7BF6415195F2}</v>
      </c>
      <c r="D11033">
        <f t="shared" si="522"/>
        <v>16</v>
      </c>
      <c r="E11033">
        <f ca="1">OFFSET(ElementsDB!$AQ$2,SeriesSelection!A11033-1,SeriesSelection!B11033-1)</f>
        <v>0</v>
      </c>
      <c r="F11033">
        <f>_xlfn.XLOOKUP(A11033,Table4[Lfd],Table4[Periods],"Err",0)</f>
        <v>0</v>
      </c>
      <c r="G11033" t="b">
        <f t="shared" si="520"/>
        <v>0</v>
      </c>
    </row>
    <row r="11034" spans="1:7" hidden="1" x14ac:dyDescent="0.25">
      <c r="A11034">
        <f t="shared" si="521"/>
        <v>307</v>
      </c>
      <c r="B11034">
        <f t="shared" si="522"/>
        <v>17</v>
      </c>
      <c r="C11034" t="str">
        <f>_xlfn.XLOOKUP(A11034,Table4[Lfd],Table4[idElementValue],"Err",0)</f>
        <v>{984DFCDD-CBC9-42A8-A7C5-7BF6415195F2}</v>
      </c>
      <c r="D11034">
        <f t="shared" si="522"/>
        <v>17</v>
      </c>
      <c r="E11034">
        <f ca="1">OFFSET(ElementsDB!$AQ$2,SeriesSelection!A11034-1,SeriesSelection!B11034-1)</f>
        <v>0</v>
      </c>
      <c r="F11034">
        <f>_xlfn.XLOOKUP(A11034,Table4[Lfd],Table4[Periods],"Err",0)</f>
        <v>0</v>
      </c>
      <c r="G11034" t="b">
        <f t="shared" si="520"/>
        <v>0</v>
      </c>
    </row>
    <row r="11035" spans="1:7" hidden="1" x14ac:dyDescent="0.25">
      <c r="A11035">
        <f t="shared" si="521"/>
        <v>307</v>
      </c>
      <c r="B11035">
        <f t="shared" si="522"/>
        <v>18</v>
      </c>
      <c r="C11035" t="str">
        <f>_xlfn.XLOOKUP(A11035,Table4[Lfd],Table4[idElementValue],"Err",0)</f>
        <v>{984DFCDD-CBC9-42A8-A7C5-7BF6415195F2}</v>
      </c>
      <c r="D11035">
        <f t="shared" si="522"/>
        <v>18</v>
      </c>
      <c r="E11035">
        <f ca="1">OFFSET(ElementsDB!$AQ$2,SeriesSelection!A11035-1,SeriesSelection!B11035-1)</f>
        <v>0</v>
      </c>
      <c r="F11035">
        <f>_xlfn.XLOOKUP(A11035,Table4[Lfd],Table4[Periods],"Err",0)</f>
        <v>0</v>
      </c>
      <c r="G11035" t="b">
        <f t="shared" si="520"/>
        <v>0</v>
      </c>
    </row>
    <row r="11036" spans="1:7" hidden="1" x14ac:dyDescent="0.25">
      <c r="A11036">
        <f t="shared" si="521"/>
        <v>307</v>
      </c>
      <c r="B11036">
        <f t="shared" si="522"/>
        <v>19</v>
      </c>
      <c r="C11036" t="str">
        <f>_xlfn.XLOOKUP(A11036,Table4[Lfd],Table4[idElementValue],"Err",0)</f>
        <v>{984DFCDD-CBC9-42A8-A7C5-7BF6415195F2}</v>
      </c>
      <c r="D11036">
        <f t="shared" si="522"/>
        <v>19</v>
      </c>
      <c r="E11036">
        <f ca="1">OFFSET(ElementsDB!$AQ$2,SeriesSelection!A11036-1,SeriesSelection!B11036-1)</f>
        <v>0</v>
      </c>
      <c r="F11036">
        <f>_xlfn.XLOOKUP(A11036,Table4[Lfd],Table4[Periods],"Err",0)</f>
        <v>0</v>
      </c>
      <c r="G11036" t="b">
        <f t="shared" si="520"/>
        <v>0</v>
      </c>
    </row>
    <row r="11037" spans="1:7" hidden="1" x14ac:dyDescent="0.25">
      <c r="A11037">
        <f t="shared" si="521"/>
        <v>307</v>
      </c>
      <c r="B11037">
        <f t="shared" si="522"/>
        <v>20</v>
      </c>
      <c r="C11037" t="str">
        <f>_xlfn.XLOOKUP(A11037,Table4[Lfd],Table4[idElementValue],"Err",0)</f>
        <v>{984DFCDD-CBC9-42A8-A7C5-7BF6415195F2}</v>
      </c>
      <c r="D11037">
        <f t="shared" si="522"/>
        <v>20</v>
      </c>
      <c r="E11037">
        <f ca="1">OFFSET(ElementsDB!$AQ$2,SeriesSelection!A11037-1,SeriesSelection!B11037-1)</f>
        <v>0</v>
      </c>
      <c r="F11037">
        <f>_xlfn.XLOOKUP(A11037,Table4[Lfd],Table4[Periods],"Err",0)</f>
        <v>0</v>
      </c>
      <c r="G11037" t="b">
        <f t="shared" si="520"/>
        <v>0</v>
      </c>
    </row>
    <row r="11038" spans="1:7" hidden="1" x14ac:dyDescent="0.25">
      <c r="A11038">
        <f t="shared" si="521"/>
        <v>307</v>
      </c>
      <c r="B11038">
        <f t="shared" si="522"/>
        <v>21</v>
      </c>
      <c r="C11038" t="str">
        <f>_xlfn.XLOOKUP(A11038,Table4[Lfd],Table4[idElementValue],"Err",0)</f>
        <v>{984DFCDD-CBC9-42A8-A7C5-7BF6415195F2}</v>
      </c>
      <c r="D11038">
        <f t="shared" si="522"/>
        <v>21</v>
      </c>
      <c r="E11038">
        <f ca="1">OFFSET(ElementsDB!$AQ$2,SeriesSelection!A11038-1,SeriesSelection!B11038-1)</f>
        <v>0</v>
      </c>
      <c r="F11038">
        <f>_xlfn.XLOOKUP(A11038,Table4[Lfd],Table4[Periods],"Err",0)</f>
        <v>0</v>
      </c>
      <c r="G11038" t="b">
        <f t="shared" si="520"/>
        <v>0</v>
      </c>
    </row>
    <row r="11039" spans="1:7" hidden="1" x14ac:dyDescent="0.25">
      <c r="A11039">
        <f t="shared" si="521"/>
        <v>307</v>
      </c>
      <c r="B11039">
        <f t="shared" si="522"/>
        <v>22</v>
      </c>
      <c r="C11039" t="str">
        <f>_xlfn.XLOOKUP(A11039,Table4[Lfd],Table4[idElementValue],"Err",0)</f>
        <v>{984DFCDD-CBC9-42A8-A7C5-7BF6415195F2}</v>
      </c>
      <c r="D11039">
        <f t="shared" si="522"/>
        <v>22</v>
      </c>
      <c r="E11039">
        <f ca="1">OFFSET(ElementsDB!$AQ$2,SeriesSelection!A11039-1,SeriesSelection!B11039-1)</f>
        <v>0</v>
      </c>
      <c r="F11039">
        <f>_xlfn.XLOOKUP(A11039,Table4[Lfd],Table4[Periods],"Err",0)</f>
        <v>0</v>
      </c>
      <c r="G11039" t="b">
        <f t="shared" si="520"/>
        <v>0</v>
      </c>
    </row>
    <row r="11040" spans="1:7" hidden="1" x14ac:dyDescent="0.25">
      <c r="A11040">
        <f t="shared" si="521"/>
        <v>307</v>
      </c>
      <c r="B11040">
        <f t="shared" si="522"/>
        <v>23</v>
      </c>
      <c r="C11040" t="str">
        <f>_xlfn.XLOOKUP(A11040,Table4[Lfd],Table4[idElementValue],"Err",0)</f>
        <v>{984DFCDD-CBC9-42A8-A7C5-7BF6415195F2}</v>
      </c>
      <c r="D11040">
        <f t="shared" si="522"/>
        <v>23</v>
      </c>
      <c r="E11040">
        <f ca="1">OFFSET(ElementsDB!$AQ$2,SeriesSelection!A11040-1,SeriesSelection!B11040-1)</f>
        <v>0</v>
      </c>
      <c r="F11040">
        <f>_xlfn.XLOOKUP(A11040,Table4[Lfd],Table4[Periods],"Err",0)</f>
        <v>0</v>
      </c>
      <c r="G11040" t="b">
        <f t="shared" si="520"/>
        <v>0</v>
      </c>
    </row>
    <row r="11041" spans="1:7" hidden="1" x14ac:dyDescent="0.25">
      <c r="A11041">
        <f t="shared" si="521"/>
        <v>307</v>
      </c>
      <c r="B11041">
        <f t="shared" si="522"/>
        <v>24</v>
      </c>
      <c r="C11041" t="str">
        <f>_xlfn.XLOOKUP(A11041,Table4[Lfd],Table4[idElementValue],"Err",0)</f>
        <v>{984DFCDD-CBC9-42A8-A7C5-7BF6415195F2}</v>
      </c>
      <c r="D11041">
        <f t="shared" si="522"/>
        <v>24</v>
      </c>
      <c r="E11041">
        <f ca="1">OFFSET(ElementsDB!$AQ$2,SeriesSelection!A11041-1,SeriesSelection!B11041-1)</f>
        <v>0</v>
      </c>
      <c r="F11041">
        <f>_xlfn.XLOOKUP(A11041,Table4[Lfd],Table4[Periods],"Err",0)</f>
        <v>0</v>
      </c>
      <c r="G11041" t="b">
        <f t="shared" si="520"/>
        <v>0</v>
      </c>
    </row>
    <row r="11042" spans="1:7" hidden="1" x14ac:dyDescent="0.25">
      <c r="A11042">
        <f t="shared" si="521"/>
        <v>307</v>
      </c>
      <c r="B11042">
        <f t="shared" si="522"/>
        <v>25</v>
      </c>
      <c r="C11042" t="str">
        <f>_xlfn.XLOOKUP(A11042,Table4[Lfd],Table4[idElementValue],"Err",0)</f>
        <v>{984DFCDD-CBC9-42A8-A7C5-7BF6415195F2}</v>
      </c>
      <c r="D11042">
        <f t="shared" si="522"/>
        <v>25</v>
      </c>
      <c r="E11042">
        <f ca="1">OFFSET(ElementsDB!$AQ$2,SeriesSelection!A11042-1,SeriesSelection!B11042-1)</f>
        <v>0</v>
      </c>
      <c r="F11042">
        <f>_xlfn.XLOOKUP(A11042,Table4[Lfd],Table4[Periods],"Err",0)</f>
        <v>0</v>
      </c>
      <c r="G11042" t="b">
        <f t="shared" si="520"/>
        <v>0</v>
      </c>
    </row>
    <row r="11043" spans="1:7" hidden="1" x14ac:dyDescent="0.25">
      <c r="A11043">
        <f t="shared" si="521"/>
        <v>307</v>
      </c>
      <c r="B11043">
        <f t="shared" si="522"/>
        <v>26</v>
      </c>
      <c r="C11043" t="str">
        <f>_xlfn.XLOOKUP(A11043,Table4[Lfd],Table4[idElementValue],"Err",0)</f>
        <v>{984DFCDD-CBC9-42A8-A7C5-7BF6415195F2}</v>
      </c>
      <c r="D11043">
        <f t="shared" si="522"/>
        <v>26</v>
      </c>
      <c r="E11043">
        <f ca="1">OFFSET(ElementsDB!$AQ$2,SeriesSelection!A11043-1,SeriesSelection!B11043-1)</f>
        <v>0</v>
      </c>
      <c r="F11043">
        <f>_xlfn.XLOOKUP(A11043,Table4[Lfd],Table4[Periods],"Err",0)</f>
        <v>0</v>
      </c>
      <c r="G11043" t="b">
        <f t="shared" si="520"/>
        <v>0</v>
      </c>
    </row>
    <row r="11044" spans="1:7" hidden="1" x14ac:dyDescent="0.25">
      <c r="A11044">
        <f t="shared" si="521"/>
        <v>307</v>
      </c>
      <c r="B11044">
        <f t="shared" si="522"/>
        <v>27</v>
      </c>
      <c r="C11044" t="str">
        <f>_xlfn.XLOOKUP(A11044,Table4[Lfd],Table4[idElementValue],"Err",0)</f>
        <v>{984DFCDD-CBC9-42A8-A7C5-7BF6415195F2}</v>
      </c>
      <c r="D11044">
        <f t="shared" si="522"/>
        <v>27</v>
      </c>
      <c r="E11044">
        <f ca="1">OFFSET(ElementsDB!$AQ$2,SeriesSelection!A11044-1,SeriesSelection!B11044-1)</f>
        <v>0</v>
      </c>
      <c r="F11044">
        <f>_xlfn.XLOOKUP(A11044,Table4[Lfd],Table4[Periods],"Err",0)</f>
        <v>0</v>
      </c>
      <c r="G11044" t="b">
        <f t="shared" si="520"/>
        <v>0</v>
      </c>
    </row>
    <row r="11045" spans="1:7" hidden="1" x14ac:dyDescent="0.25">
      <c r="A11045">
        <f t="shared" si="521"/>
        <v>307</v>
      </c>
      <c r="B11045">
        <f t="shared" si="522"/>
        <v>28</v>
      </c>
      <c r="C11045" t="str">
        <f>_xlfn.XLOOKUP(A11045,Table4[Lfd],Table4[idElementValue],"Err",0)</f>
        <v>{984DFCDD-CBC9-42A8-A7C5-7BF6415195F2}</v>
      </c>
      <c r="D11045">
        <f t="shared" si="522"/>
        <v>28</v>
      </c>
      <c r="E11045">
        <f ca="1">OFFSET(ElementsDB!$AQ$2,SeriesSelection!A11045-1,SeriesSelection!B11045-1)</f>
        <v>0</v>
      </c>
      <c r="F11045">
        <f>_xlfn.XLOOKUP(A11045,Table4[Lfd],Table4[Periods],"Err",0)</f>
        <v>0</v>
      </c>
      <c r="G11045" t="b">
        <f t="shared" si="520"/>
        <v>0</v>
      </c>
    </row>
    <row r="11046" spans="1:7" hidden="1" x14ac:dyDescent="0.25">
      <c r="A11046">
        <f t="shared" si="521"/>
        <v>307</v>
      </c>
      <c r="B11046">
        <f t="shared" si="522"/>
        <v>29</v>
      </c>
      <c r="C11046" t="str">
        <f>_xlfn.XLOOKUP(A11046,Table4[Lfd],Table4[idElementValue],"Err",0)</f>
        <v>{984DFCDD-CBC9-42A8-A7C5-7BF6415195F2}</v>
      </c>
      <c r="D11046">
        <f t="shared" si="522"/>
        <v>29</v>
      </c>
      <c r="E11046">
        <f ca="1">OFFSET(ElementsDB!$AQ$2,SeriesSelection!A11046-1,SeriesSelection!B11046-1)</f>
        <v>0</v>
      </c>
      <c r="F11046">
        <f>_xlfn.XLOOKUP(A11046,Table4[Lfd],Table4[Periods],"Err",0)</f>
        <v>0</v>
      </c>
      <c r="G11046" t="b">
        <f t="shared" si="520"/>
        <v>0</v>
      </c>
    </row>
    <row r="11047" spans="1:7" hidden="1" x14ac:dyDescent="0.25">
      <c r="A11047">
        <f t="shared" si="521"/>
        <v>307</v>
      </c>
      <c r="B11047">
        <f t="shared" si="522"/>
        <v>30</v>
      </c>
      <c r="C11047" t="str">
        <f>_xlfn.XLOOKUP(A11047,Table4[Lfd],Table4[idElementValue],"Err",0)</f>
        <v>{984DFCDD-CBC9-42A8-A7C5-7BF6415195F2}</v>
      </c>
      <c r="D11047">
        <f t="shared" si="522"/>
        <v>30</v>
      </c>
      <c r="E11047">
        <f ca="1">OFFSET(ElementsDB!$AQ$2,SeriesSelection!A11047-1,SeriesSelection!B11047-1)</f>
        <v>0</v>
      </c>
      <c r="F11047">
        <f>_xlfn.XLOOKUP(A11047,Table4[Lfd],Table4[Periods],"Err",0)</f>
        <v>0</v>
      </c>
      <c r="G11047" t="b">
        <f t="shared" si="520"/>
        <v>0</v>
      </c>
    </row>
    <row r="11048" spans="1:7" hidden="1" x14ac:dyDescent="0.25">
      <c r="A11048">
        <f t="shared" si="521"/>
        <v>307</v>
      </c>
      <c r="B11048">
        <f t="shared" si="522"/>
        <v>31</v>
      </c>
      <c r="C11048" t="str">
        <f>_xlfn.XLOOKUP(A11048,Table4[Lfd],Table4[idElementValue],"Err",0)</f>
        <v>{984DFCDD-CBC9-42A8-A7C5-7BF6415195F2}</v>
      </c>
      <c r="D11048">
        <f t="shared" si="522"/>
        <v>31</v>
      </c>
      <c r="E11048">
        <f ca="1">OFFSET(ElementsDB!$AQ$2,SeriesSelection!A11048-1,SeriesSelection!B11048-1)</f>
        <v>0</v>
      </c>
      <c r="F11048">
        <f>_xlfn.XLOOKUP(A11048,Table4[Lfd],Table4[Periods],"Err",0)</f>
        <v>0</v>
      </c>
      <c r="G11048" t="b">
        <f t="shared" si="520"/>
        <v>0</v>
      </c>
    </row>
    <row r="11049" spans="1:7" hidden="1" x14ac:dyDescent="0.25">
      <c r="A11049">
        <f t="shared" si="521"/>
        <v>307</v>
      </c>
      <c r="B11049">
        <f t="shared" si="522"/>
        <v>32</v>
      </c>
      <c r="C11049" t="str">
        <f>_xlfn.XLOOKUP(A11049,Table4[Lfd],Table4[idElementValue],"Err",0)</f>
        <v>{984DFCDD-CBC9-42A8-A7C5-7BF6415195F2}</v>
      </c>
      <c r="D11049">
        <f t="shared" si="522"/>
        <v>32</v>
      </c>
      <c r="E11049">
        <f ca="1">OFFSET(ElementsDB!$AQ$2,SeriesSelection!A11049-1,SeriesSelection!B11049-1)</f>
        <v>0</v>
      </c>
      <c r="F11049">
        <f>_xlfn.XLOOKUP(A11049,Table4[Lfd],Table4[Periods],"Err",0)</f>
        <v>0</v>
      </c>
      <c r="G11049" t="b">
        <f t="shared" si="520"/>
        <v>0</v>
      </c>
    </row>
    <row r="11050" spans="1:7" hidden="1" x14ac:dyDescent="0.25">
      <c r="A11050">
        <f t="shared" si="521"/>
        <v>307</v>
      </c>
      <c r="B11050">
        <f t="shared" si="522"/>
        <v>33</v>
      </c>
      <c r="C11050" t="str">
        <f>_xlfn.XLOOKUP(A11050,Table4[Lfd],Table4[idElementValue],"Err",0)</f>
        <v>{984DFCDD-CBC9-42A8-A7C5-7BF6415195F2}</v>
      </c>
      <c r="D11050">
        <f t="shared" si="522"/>
        <v>33</v>
      </c>
      <c r="E11050">
        <f ca="1">OFFSET(ElementsDB!$AQ$2,SeriesSelection!A11050-1,SeriesSelection!B11050-1)</f>
        <v>0</v>
      </c>
      <c r="F11050">
        <f>_xlfn.XLOOKUP(A11050,Table4[Lfd],Table4[Periods],"Err",0)</f>
        <v>0</v>
      </c>
      <c r="G11050" t="b">
        <f t="shared" si="520"/>
        <v>0</v>
      </c>
    </row>
    <row r="11051" spans="1:7" hidden="1" x14ac:dyDescent="0.25">
      <c r="A11051">
        <f t="shared" si="521"/>
        <v>307</v>
      </c>
      <c r="B11051">
        <f t="shared" si="522"/>
        <v>34</v>
      </c>
      <c r="C11051" t="str">
        <f>_xlfn.XLOOKUP(A11051,Table4[Lfd],Table4[idElementValue],"Err",0)</f>
        <v>{984DFCDD-CBC9-42A8-A7C5-7BF6415195F2}</v>
      </c>
      <c r="D11051">
        <f t="shared" si="522"/>
        <v>34</v>
      </c>
      <c r="E11051">
        <f ca="1">OFFSET(ElementsDB!$AQ$2,SeriesSelection!A11051-1,SeriesSelection!B11051-1)</f>
        <v>0</v>
      </c>
      <c r="F11051">
        <f>_xlfn.XLOOKUP(A11051,Table4[Lfd],Table4[Periods],"Err",0)</f>
        <v>0</v>
      </c>
      <c r="G11051" t="b">
        <f t="shared" si="520"/>
        <v>0</v>
      </c>
    </row>
    <row r="11052" spans="1:7" hidden="1" x14ac:dyDescent="0.25">
      <c r="A11052">
        <f t="shared" si="521"/>
        <v>307</v>
      </c>
      <c r="B11052">
        <f t="shared" si="522"/>
        <v>35</v>
      </c>
      <c r="C11052" t="str">
        <f>_xlfn.XLOOKUP(A11052,Table4[Lfd],Table4[idElementValue],"Err",0)</f>
        <v>{984DFCDD-CBC9-42A8-A7C5-7BF6415195F2}</v>
      </c>
      <c r="D11052">
        <f t="shared" si="522"/>
        <v>35</v>
      </c>
      <c r="E11052">
        <f ca="1">OFFSET(ElementsDB!$AQ$2,SeriesSelection!A11052-1,SeriesSelection!B11052-1)</f>
        <v>0</v>
      </c>
      <c r="F11052">
        <f>_xlfn.XLOOKUP(A11052,Table4[Lfd],Table4[Periods],"Err",0)</f>
        <v>0</v>
      </c>
      <c r="G11052" t="b">
        <f t="shared" si="520"/>
        <v>0</v>
      </c>
    </row>
    <row r="11053" spans="1:7" hidden="1" x14ac:dyDescent="0.25">
      <c r="A11053">
        <f t="shared" si="521"/>
        <v>307</v>
      </c>
      <c r="B11053">
        <f t="shared" si="522"/>
        <v>36</v>
      </c>
      <c r="C11053" t="str">
        <f>_xlfn.XLOOKUP(A11053,Table4[Lfd],Table4[idElementValue],"Err",0)</f>
        <v>{984DFCDD-CBC9-42A8-A7C5-7BF6415195F2}</v>
      </c>
      <c r="D11053">
        <f t="shared" si="522"/>
        <v>36</v>
      </c>
      <c r="E11053">
        <f ca="1">OFFSET(ElementsDB!$AQ$2,SeriesSelection!A11053-1,SeriesSelection!B11053-1)</f>
        <v>0</v>
      </c>
      <c r="F11053">
        <f>_xlfn.XLOOKUP(A11053,Table4[Lfd],Table4[Periods],"Err",0)</f>
        <v>0</v>
      </c>
      <c r="G11053" t="b">
        <f t="shared" si="520"/>
        <v>0</v>
      </c>
    </row>
    <row r="11054" spans="1:7" hidden="1" x14ac:dyDescent="0.25">
      <c r="A11054">
        <f t="shared" si="521"/>
        <v>308</v>
      </c>
      <c r="B11054">
        <f t="shared" si="522"/>
        <v>1</v>
      </c>
      <c r="C11054" t="str">
        <f>_xlfn.XLOOKUP(A11054,Table4[Lfd],Table4[idElementValue],"Err",0)</f>
        <v>{D086F2E3-F437-457A-ACAD-90F450360A8B}</v>
      </c>
      <c r="D11054">
        <f t="shared" si="522"/>
        <v>1</v>
      </c>
      <c r="E11054">
        <f ca="1">OFFSET(ElementsDB!$AQ$2,SeriesSelection!A11054-1,SeriesSelection!B11054-1)</f>
        <v>0</v>
      </c>
      <c r="F11054">
        <f>_xlfn.XLOOKUP(A11054,Table4[Lfd],Table4[Periods],"Err",0)</f>
        <v>0</v>
      </c>
      <c r="G11054" t="b">
        <f t="shared" si="520"/>
        <v>0</v>
      </c>
    </row>
    <row r="11055" spans="1:7" hidden="1" x14ac:dyDescent="0.25">
      <c r="A11055">
        <f t="shared" si="521"/>
        <v>308</v>
      </c>
      <c r="B11055">
        <f t="shared" si="522"/>
        <v>2</v>
      </c>
      <c r="C11055" t="str">
        <f>_xlfn.XLOOKUP(A11055,Table4[Lfd],Table4[idElementValue],"Err",0)</f>
        <v>{D086F2E3-F437-457A-ACAD-90F450360A8B}</v>
      </c>
      <c r="D11055">
        <f t="shared" si="522"/>
        <v>2</v>
      </c>
      <c r="E11055">
        <f ca="1">OFFSET(ElementsDB!$AQ$2,SeriesSelection!A11055-1,SeriesSelection!B11055-1)</f>
        <v>0</v>
      </c>
      <c r="F11055">
        <f>_xlfn.XLOOKUP(A11055,Table4[Lfd],Table4[Periods],"Err",0)</f>
        <v>0</v>
      </c>
      <c r="G11055" t="b">
        <f t="shared" si="520"/>
        <v>0</v>
      </c>
    </row>
    <row r="11056" spans="1:7" hidden="1" x14ac:dyDescent="0.25">
      <c r="A11056">
        <f t="shared" si="521"/>
        <v>308</v>
      </c>
      <c r="B11056">
        <f t="shared" si="522"/>
        <v>3</v>
      </c>
      <c r="C11056" t="str">
        <f>_xlfn.XLOOKUP(A11056,Table4[Lfd],Table4[idElementValue],"Err",0)</f>
        <v>{D086F2E3-F437-457A-ACAD-90F450360A8B}</v>
      </c>
      <c r="D11056">
        <f t="shared" si="522"/>
        <v>3</v>
      </c>
      <c r="E11056">
        <f ca="1">OFFSET(ElementsDB!$AQ$2,SeriesSelection!A11056-1,SeriesSelection!B11056-1)</f>
        <v>0</v>
      </c>
      <c r="F11056">
        <f>_xlfn.XLOOKUP(A11056,Table4[Lfd],Table4[Periods],"Err",0)</f>
        <v>0</v>
      </c>
      <c r="G11056" t="b">
        <f t="shared" si="520"/>
        <v>0</v>
      </c>
    </row>
    <row r="11057" spans="1:7" hidden="1" x14ac:dyDescent="0.25">
      <c r="A11057">
        <f t="shared" si="521"/>
        <v>308</v>
      </c>
      <c r="B11057">
        <f t="shared" si="522"/>
        <v>4</v>
      </c>
      <c r="C11057" t="str">
        <f>_xlfn.XLOOKUP(A11057,Table4[Lfd],Table4[idElementValue],"Err",0)</f>
        <v>{D086F2E3-F437-457A-ACAD-90F450360A8B}</v>
      </c>
      <c r="D11057">
        <f t="shared" si="522"/>
        <v>4</v>
      </c>
      <c r="E11057">
        <f ca="1">OFFSET(ElementsDB!$AQ$2,SeriesSelection!A11057-1,SeriesSelection!B11057-1)</f>
        <v>0</v>
      </c>
      <c r="F11057">
        <f>_xlfn.XLOOKUP(A11057,Table4[Lfd],Table4[Periods],"Err",0)</f>
        <v>0</v>
      </c>
      <c r="G11057" t="b">
        <f t="shared" si="520"/>
        <v>0</v>
      </c>
    </row>
    <row r="11058" spans="1:7" hidden="1" x14ac:dyDescent="0.25">
      <c r="A11058">
        <f t="shared" si="521"/>
        <v>308</v>
      </c>
      <c r="B11058">
        <f t="shared" si="522"/>
        <v>5</v>
      </c>
      <c r="C11058" t="str">
        <f>_xlfn.XLOOKUP(A11058,Table4[Lfd],Table4[idElementValue],"Err",0)</f>
        <v>{D086F2E3-F437-457A-ACAD-90F450360A8B}</v>
      </c>
      <c r="D11058">
        <f t="shared" si="522"/>
        <v>5</v>
      </c>
      <c r="E11058">
        <f ca="1">OFFSET(ElementsDB!$AQ$2,SeriesSelection!A11058-1,SeriesSelection!B11058-1)</f>
        <v>0</v>
      </c>
      <c r="F11058">
        <f>_xlfn.XLOOKUP(A11058,Table4[Lfd],Table4[Periods],"Err",0)</f>
        <v>0</v>
      </c>
      <c r="G11058" t="b">
        <f t="shared" si="520"/>
        <v>0</v>
      </c>
    </row>
    <row r="11059" spans="1:7" hidden="1" x14ac:dyDescent="0.25">
      <c r="A11059">
        <f t="shared" si="521"/>
        <v>308</v>
      </c>
      <c r="B11059">
        <f t="shared" si="522"/>
        <v>6</v>
      </c>
      <c r="C11059" t="str">
        <f>_xlfn.XLOOKUP(A11059,Table4[Lfd],Table4[idElementValue],"Err",0)</f>
        <v>{D086F2E3-F437-457A-ACAD-90F450360A8B}</v>
      </c>
      <c r="D11059">
        <f t="shared" si="522"/>
        <v>6</v>
      </c>
      <c r="E11059">
        <f ca="1">OFFSET(ElementsDB!$AQ$2,SeriesSelection!A11059-1,SeriesSelection!B11059-1)</f>
        <v>0</v>
      </c>
      <c r="F11059">
        <f>_xlfn.XLOOKUP(A11059,Table4[Lfd],Table4[Periods],"Err",0)</f>
        <v>0</v>
      </c>
      <c r="G11059" t="b">
        <f t="shared" si="520"/>
        <v>0</v>
      </c>
    </row>
    <row r="11060" spans="1:7" hidden="1" x14ac:dyDescent="0.25">
      <c r="A11060">
        <f t="shared" si="521"/>
        <v>308</v>
      </c>
      <c r="B11060">
        <f t="shared" si="522"/>
        <v>7</v>
      </c>
      <c r="C11060" t="str">
        <f>_xlfn.XLOOKUP(A11060,Table4[Lfd],Table4[idElementValue],"Err",0)</f>
        <v>{D086F2E3-F437-457A-ACAD-90F450360A8B}</v>
      </c>
      <c r="D11060">
        <f t="shared" si="522"/>
        <v>7</v>
      </c>
      <c r="E11060">
        <f ca="1">OFFSET(ElementsDB!$AQ$2,SeriesSelection!A11060-1,SeriesSelection!B11060-1)</f>
        <v>0</v>
      </c>
      <c r="F11060">
        <f>_xlfn.XLOOKUP(A11060,Table4[Lfd],Table4[Periods],"Err",0)</f>
        <v>0</v>
      </c>
      <c r="G11060" t="b">
        <f t="shared" si="520"/>
        <v>0</v>
      </c>
    </row>
    <row r="11061" spans="1:7" hidden="1" x14ac:dyDescent="0.25">
      <c r="A11061">
        <f t="shared" si="521"/>
        <v>308</v>
      </c>
      <c r="B11061">
        <f t="shared" si="522"/>
        <v>8</v>
      </c>
      <c r="C11061" t="str">
        <f>_xlfn.XLOOKUP(A11061,Table4[Lfd],Table4[idElementValue],"Err",0)</f>
        <v>{D086F2E3-F437-457A-ACAD-90F450360A8B}</v>
      </c>
      <c r="D11061">
        <f t="shared" si="522"/>
        <v>8</v>
      </c>
      <c r="E11061">
        <f ca="1">OFFSET(ElementsDB!$AQ$2,SeriesSelection!A11061-1,SeriesSelection!B11061-1)</f>
        <v>0</v>
      </c>
      <c r="F11061">
        <f>_xlfn.XLOOKUP(A11061,Table4[Lfd],Table4[Periods],"Err",0)</f>
        <v>0</v>
      </c>
      <c r="G11061" t="b">
        <f t="shared" si="520"/>
        <v>0</v>
      </c>
    </row>
    <row r="11062" spans="1:7" hidden="1" x14ac:dyDescent="0.25">
      <c r="A11062">
        <f t="shared" si="521"/>
        <v>308</v>
      </c>
      <c r="B11062">
        <f t="shared" si="522"/>
        <v>9</v>
      </c>
      <c r="C11062" t="str">
        <f>_xlfn.XLOOKUP(A11062,Table4[Lfd],Table4[idElementValue],"Err",0)</f>
        <v>{D086F2E3-F437-457A-ACAD-90F450360A8B}</v>
      </c>
      <c r="D11062">
        <f t="shared" si="522"/>
        <v>9</v>
      </c>
      <c r="E11062">
        <f ca="1">OFFSET(ElementsDB!$AQ$2,SeriesSelection!A11062-1,SeriesSelection!B11062-1)</f>
        <v>0</v>
      </c>
      <c r="F11062">
        <f>_xlfn.XLOOKUP(A11062,Table4[Lfd],Table4[Periods],"Err",0)</f>
        <v>0</v>
      </c>
      <c r="G11062" t="b">
        <f t="shared" si="520"/>
        <v>0</v>
      </c>
    </row>
    <row r="11063" spans="1:7" hidden="1" x14ac:dyDescent="0.25">
      <c r="A11063">
        <f t="shared" si="521"/>
        <v>308</v>
      </c>
      <c r="B11063">
        <f t="shared" si="522"/>
        <v>10</v>
      </c>
      <c r="C11063" t="str">
        <f>_xlfn.XLOOKUP(A11063,Table4[Lfd],Table4[idElementValue],"Err",0)</f>
        <v>{D086F2E3-F437-457A-ACAD-90F450360A8B}</v>
      </c>
      <c r="D11063">
        <f t="shared" si="522"/>
        <v>10</v>
      </c>
      <c r="E11063">
        <f ca="1">OFFSET(ElementsDB!$AQ$2,SeriesSelection!A11063-1,SeriesSelection!B11063-1)</f>
        <v>0</v>
      </c>
      <c r="F11063">
        <f>_xlfn.XLOOKUP(A11063,Table4[Lfd],Table4[Periods],"Err",0)</f>
        <v>0</v>
      </c>
      <c r="G11063" t="b">
        <f t="shared" si="520"/>
        <v>0</v>
      </c>
    </row>
    <row r="11064" spans="1:7" hidden="1" x14ac:dyDescent="0.25">
      <c r="A11064">
        <f t="shared" si="521"/>
        <v>308</v>
      </c>
      <c r="B11064">
        <f t="shared" si="522"/>
        <v>11</v>
      </c>
      <c r="C11064" t="str">
        <f>_xlfn.XLOOKUP(A11064,Table4[Lfd],Table4[idElementValue],"Err",0)</f>
        <v>{D086F2E3-F437-457A-ACAD-90F450360A8B}</v>
      </c>
      <c r="D11064">
        <f t="shared" si="522"/>
        <v>11</v>
      </c>
      <c r="E11064">
        <f ca="1">OFFSET(ElementsDB!$AQ$2,SeriesSelection!A11064-1,SeriesSelection!B11064-1)</f>
        <v>0</v>
      </c>
      <c r="F11064">
        <f>_xlfn.XLOOKUP(A11064,Table4[Lfd],Table4[Periods],"Err",0)</f>
        <v>0</v>
      </c>
      <c r="G11064" t="b">
        <f t="shared" si="520"/>
        <v>0</v>
      </c>
    </row>
    <row r="11065" spans="1:7" hidden="1" x14ac:dyDescent="0.25">
      <c r="A11065">
        <f t="shared" si="521"/>
        <v>308</v>
      </c>
      <c r="B11065">
        <f t="shared" si="522"/>
        <v>12</v>
      </c>
      <c r="C11065" t="str">
        <f>_xlfn.XLOOKUP(A11065,Table4[Lfd],Table4[idElementValue],"Err",0)</f>
        <v>{D086F2E3-F437-457A-ACAD-90F450360A8B}</v>
      </c>
      <c r="D11065">
        <f t="shared" si="522"/>
        <v>12</v>
      </c>
      <c r="E11065">
        <f ca="1">OFFSET(ElementsDB!$AQ$2,SeriesSelection!A11065-1,SeriesSelection!B11065-1)</f>
        <v>0</v>
      </c>
      <c r="F11065">
        <f>_xlfn.XLOOKUP(A11065,Table4[Lfd],Table4[Periods],"Err",0)</f>
        <v>0</v>
      </c>
      <c r="G11065" t="b">
        <f t="shared" si="520"/>
        <v>0</v>
      </c>
    </row>
    <row r="11066" spans="1:7" hidden="1" x14ac:dyDescent="0.25">
      <c r="A11066">
        <f t="shared" si="521"/>
        <v>308</v>
      </c>
      <c r="B11066">
        <f t="shared" si="522"/>
        <v>13</v>
      </c>
      <c r="C11066" t="str">
        <f>_xlfn.XLOOKUP(A11066,Table4[Lfd],Table4[idElementValue],"Err",0)</f>
        <v>{D086F2E3-F437-457A-ACAD-90F450360A8B}</v>
      </c>
      <c r="D11066">
        <f t="shared" si="522"/>
        <v>13</v>
      </c>
      <c r="E11066">
        <f ca="1">OFFSET(ElementsDB!$AQ$2,SeriesSelection!A11066-1,SeriesSelection!B11066-1)</f>
        <v>0</v>
      </c>
      <c r="F11066">
        <f>_xlfn.XLOOKUP(A11066,Table4[Lfd],Table4[Periods],"Err",0)</f>
        <v>0</v>
      </c>
      <c r="G11066" t="b">
        <f t="shared" si="520"/>
        <v>0</v>
      </c>
    </row>
    <row r="11067" spans="1:7" hidden="1" x14ac:dyDescent="0.25">
      <c r="A11067">
        <f t="shared" si="521"/>
        <v>308</v>
      </c>
      <c r="B11067">
        <f t="shared" si="522"/>
        <v>14</v>
      </c>
      <c r="C11067" t="str">
        <f>_xlfn.XLOOKUP(A11067,Table4[Lfd],Table4[idElementValue],"Err",0)</f>
        <v>{D086F2E3-F437-457A-ACAD-90F450360A8B}</v>
      </c>
      <c r="D11067">
        <f t="shared" si="522"/>
        <v>14</v>
      </c>
      <c r="E11067">
        <f ca="1">OFFSET(ElementsDB!$AQ$2,SeriesSelection!A11067-1,SeriesSelection!B11067-1)</f>
        <v>0</v>
      </c>
      <c r="F11067">
        <f>_xlfn.XLOOKUP(A11067,Table4[Lfd],Table4[Periods],"Err",0)</f>
        <v>0</v>
      </c>
      <c r="G11067" t="b">
        <f t="shared" si="520"/>
        <v>0</v>
      </c>
    </row>
    <row r="11068" spans="1:7" hidden="1" x14ac:dyDescent="0.25">
      <c r="A11068">
        <f t="shared" si="521"/>
        <v>308</v>
      </c>
      <c r="B11068">
        <f t="shared" si="522"/>
        <v>15</v>
      </c>
      <c r="C11068" t="str">
        <f>_xlfn.XLOOKUP(A11068,Table4[Lfd],Table4[idElementValue],"Err",0)</f>
        <v>{D086F2E3-F437-457A-ACAD-90F450360A8B}</v>
      </c>
      <c r="D11068">
        <f t="shared" si="522"/>
        <v>15</v>
      </c>
      <c r="E11068">
        <f ca="1">OFFSET(ElementsDB!$AQ$2,SeriesSelection!A11068-1,SeriesSelection!B11068-1)</f>
        <v>0</v>
      </c>
      <c r="F11068">
        <f>_xlfn.XLOOKUP(A11068,Table4[Lfd],Table4[Periods],"Err",0)</f>
        <v>0</v>
      </c>
      <c r="G11068" t="b">
        <f t="shared" si="520"/>
        <v>0</v>
      </c>
    </row>
    <row r="11069" spans="1:7" hidden="1" x14ac:dyDescent="0.25">
      <c r="A11069">
        <f t="shared" si="521"/>
        <v>308</v>
      </c>
      <c r="B11069">
        <f t="shared" si="522"/>
        <v>16</v>
      </c>
      <c r="C11069" t="str">
        <f>_xlfn.XLOOKUP(A11069,Table4[Lfd],Table4[idElementValue],"Err",0)</f>
        <v>{D086F2E3-F437-457A-ACAD-90F450360A8B}</v>
      </c>
      <c r="D11069">
        <f t="shared" si="522"/>
        <v>16</v>
      </c>
      <c r="E11069">
        <f ca="1">OFFSET(ElementsDB!$AQ$2,SeriesSelection!A11069-1,SeriesSelection!B11069-1)</f>
        <v>0</v>
      </c>
      <c r="F11069">
        <f>_xlfn.XLOOKUP(A11069,Table4[Lfd],Table4[Periods],"Err",0)</f>
        <v>0</v>
      </c>
      <c r="G11069" t="b">
        <f t="shared" si="520"/>
        <v>0</v>
      </c>
    </row>
    <row r="11070" spans="1:7" hidden="1" x14ac:dyDescent="0.25">
      <c r="A11070">
        <f t="shared" si="521"/>
        <v>308</v>
      </c>
      <c r="B11070">
        <f t="shared" si="522"/>
        <v>17</v>
      </c>
      <c r="C11070" t="str">
        <f>_xlfn.XLOOKUP(A11070,Table4[Lfd],Table4[idElementValue],"Err",0)</f>
        <v>{D086F2E3-F437-457A-ACAD-90F450360A8B}</v>
      </c>
      <c r="D11070">
        <f t="shared" si="522"/>
        <v>17</v>
      </c>
      <c r="E11070">
        <f ca="1">OFFSET(ElementsDB!$AQ$2,SeriesSelection!A11070-1,SeriesSelection!B11070-1)</f>
        <v>0</v>
      </c>
      <c r="F11070">
        <f>_xlfn.XLOOKUP(A11070,Table4[Lfd],Table4[Periods],"Err",0)</f>
        <v>0</v>
      </c>
      <c r="G11070" t="b">
        <f t="shared" si="520"/>
        <v>0</v>
      </c>
    </row>
    <row r="11071" spans="1:7" hidden="1" x14ac:dyDescent="0.25">
      <c r="A11071">
        <f t="shared" si="521"/>
        <v>308</v>
      </c>
      <c r="B11071">
        <f t="shared" si="522"/>
        <v>18</v>
      </c>
      <c r="C11071" t="str">
        <f>_xlfn.XLOOKUP(A11071,Table4[Lfd],Table4[idElementValue],"Err",0)</f>
        <v>{D086F2E3-F437-457A-ACAD-90F450360A8B}</v>
      </c>
      <c r="D11071">
        <f t="shared" si="522"/>
        <v>18</v>
      </c>
      <c r="E11071">
        <f ca="1">OFFSET(ElementsDB!$AQ$2,SeriesSelection!A11071-1,SeriesSelection!B11071-1)</f>
        <v>0</v>
      </c>
      <c r="F11071">
        <f>_xlfn.XLOOKUP(A11071,Table4[Lfd],Table4[Periods],"Err",0)</f>
        <v>0</v>
      </c>
      <c r="G11071" t="b">
        <f t="shared" si="520"/>
        <v>0</v>
      </c>
    </row>
    <row r="11072" spans="1:7" hidden="1" x14ac:dyDescent="0.25">
      <c r="A11072">
        <f t="shared" si="521"/>
        <v>308</v>
      </c>
      <c r="B11072">
        <f t="shared" si="522"/>
        <v>19</v>
      </c>
      <c r="C11072" t="str">
        <f>_xlfn.XLOOKUP(A11072,Table4[Lfd],Table4[idElementValue],"Err",0)</f>
        <v>{D086F2E3-F437-457A-ACAD-90F450360A8B}</v>
      </c>
      <c r="D11072">
        <f t="shared" si="522"/>
        <v>19</v>
      </c>
      <c r="E11072">
        <f ca="1">OFFSET(ElementsDB!$AQ$2,SeriesSelection!A11072-1,SeriesSelection!B11072-1)</f>
        <v>0</v>
      </c>
      <c r="F11072">
        <f>_xlfn.XLOOKUP(A11072,Table4[Lfd],Table4[Periods],"Err",0)</f>
        <v>0</v>
      </c>
      <c r="G11072" t="b">
        <f t="shared" si="520"/>
        <v>0</v>
      </c>
    </row>
    <row r="11073" spans="1:7" hidden="1" x14ac:dyDescent="0.25">
      <c r="A11073">
        <f t="shared" si="521"/>
        <v>308</v>
      </c>
      <c r="B11073">
        <f t="shared" si="522"/>
        <v>20</v>
      </c>
      <c r="C11073" t="str">
        <f>_xlfn.XLOOKUP(A11073,Table4[Lfd],Table4[idElementValue],"Err",0)</f>
        <v>{D086F2E3-F437-457A-ACAD-90F450360A8B}</v>
      </c>
      <c r="D11073">
        <f t="shared" si="522"/>
        <v>20</v>
      </c>
      <c r="E11073">
        <f ca="1">OFFSET(ElementsDB!$AQ$2,SeriesSelection!A11073-1,SeriesSelection!B11073-1)</f>
        <v>0</v>
      </c>
      <c r="F11073">
        <f>_xlfn.XLOOKUP(A11073,Table4[Lfd],Table4[Periods],"Err",0)</f>
        <v>0</v>
      </c>
      <c r="G11073" t="b">
        <f t="shared" si="520"/>
        <v>0</v>
      </c>
    </row>
    <row r="11074" spans="1:7" hidden="1" x14ac:dyDescent="0.25">
      <c r="A11074">
        <f t="shared" si="521"/>
        <v>308</v>
      </c>
      <c r="B11074">
        <f t="shared" si="522"/>
        <v>21</v>
      </c>
      <c r="C11074" t="str">
        <f>_xlfn.XLOOKUP(A11074,Table4[Lfd],Table4[idElementValue],"Err",0)</f>
        <v>{D086F2E3-F437-457A-ACAD-90F450360A8B}</v>
      </c>
      <c r="D11074">
        <f t="shared" si="522"/>
        <v>21</v>
      </c>
      <c r="E11074">
        <f ca="1">OFFSET(ElementsDB!$AQ$2,SeriesSelection!A11074-1,SeriesSelection!B11074-1)</f>
        <v>0</v>
      </c>
      <c r="F11074">
        <f>_xlfn.XLOOKUP(A11074,Table4[Lfd],Table4[Periods],"Err",0)</f>
        <v>0</v>
      </c>
      <c r="G11074" t="b">
        <f t="shared" ref="G11074:G11137" si="523">(D11074&lt;=F11074)</f>
        <v>0</v>
      </c>
    </row>
    <row r="11075" spans="1:7" hidden="1" x14ac:dyDescent="0.25">
      <c r="A11075">
        <f t="shared" si="521"/>
        <v>308</v>
      </c>
      <c r="B11075">
        <f t="shared" si="522"/>
        <v>22</v>
      </c>
      <c r="C11075" t="str">
        <f>_xlfn.XLOOKUP(A11075,Table4[Lfd],Table4[idElementValue],"Err",0)</f>
        <v>{D086F2E3-F437-457A-ACAD-90F450360A8B}</v>
      </c>
      <c r="D11075">
        <f t="shared" si="522"/>
        <v>22</v>
      </c>
      <c r="E11075">
        <f ca="1">OFFSET(ElementsDB!$AQ$2,SeriesSelection!A11075-1,SeriesSelection!B11075-1)</f>
        <v>0</v>
      </c>
      <c r="F11075">
        <f>_xlfn.XLOOKUP(A11075,Table4[Lfd],Table4[Periods],"Err",0)</f>
        <v>0</v>
      </c>
      <c r="G11075" t="b">
        <f t="shared" si="523"/>
        <v>0</v>
      </c>
    </row>
    <row r="11076" spans="1:7" hidden="1" x14ac:dyDescent="0.25">
      <c r="A11076">
        <f t="shared" si="521"/>
        <v>308</v>
      </c>
      <c r="B11076">
        <f t="shared" si="522"/>
        <v>23</v>
      </c>
      <c r="C11076" t="str">
        <f>_xlfn.XLOOKUP(A11076,Table4[Lfd],Table4[idElementValue],"Err",0)</f>
        <v>{D086F2E3-F437-457A-ACAD-90F450360A8B}</v>
      </c>
      <c r="D11076">
        <f t="shared" si="522"/>
        <v>23</v>
      </c>
      <c r="E11076">
        <f ca="1">OFFSET(ElementsDB!$AQ$2,SeriesSelection!A11076-1,SeriesSelection!B11076-1)</f>
        <v>0</v>
      </c>
      <c r="F11076">
        <f>_xlfn.XLOOKUP(A11076,Table4[Lfd],Table4[Periods],"Err",0)</f>
        <v>0</v>
      </c>
      <c r="G11076" t="b">
        <f t="shared" si="523"/>
        <v>0</v>
      </c>
    </row>
    <row r="11077" spans="1:7" hidden="1" x14ac:dyDescent="0.25">
      <c r="A11077">
        <f t="shared" si="521"/>
        <v>308</v>
      </c>
      <c r="B11077">
        <f t="shared" si="522"/>
        <v>24</v>
      </c>
      <c r="C11077" t="str">
        <f>_xlfn.XLOOKUP(A11077,Table4[Lfd],Table4[idElementValue],"Err",0)</f>
        <v>{D086F2E3-F437-457A-ACAD-90F450360A8B}</v>
      </c>
      <c r="D11077">
        <f t="shared" si="522"/>
        <v>24</v>
      </c>
      <c r="E11077">
        <f ca="1">OFFSET(ElementsDB!$AQ$2,SeriesSelection!A11077-1,SeriesSelection!B11077-1)</f>
        <v>0</v>
      </c>
      <c r="F11077">
        <f>_xlfn.XLOOKUP(A11077,Table4[Lfd],Table4[Periods],"Err",0)</f>
        <v>0</v>
      </c>
      <c r="G11077" t="b">
        <f t="shared" si="523"/>
        <v>0</v>
      </c>
    </row>
    <row r="11078" spans="1:7" hidden="1" x14ac:dyDescent="0.25">
      <c r="A11078">
        <f t="shared" si="521"/>
        <v>308</v>
      </c>
      <c r="B11078">
        <f t="shared" si="522"/>
        <v>25</v>
      </c>
      <c r="C11078" t="str">
        <f>_xlfn.XLOOKUP(A11078,Table4[Lfd],Table4[idElementValue],"Err",0)</f>
        <v>{D086F2E3-F437-457A-ACAD-90F450360A8B}</v>
      </c>
      <c r="D11078">
        <f t="shared" si="522"/>
        <v>25</v>
      </c>
      <c r="E11078">
        <f ca="1">OFFSET(ElementsDB!$AQ$2,SeriesSelection!A11078-1,SeriesSelection!B11078-1)</f>
        <v>0</v>
      </c>
      <c r="F11078">
        <f>_xlfn.XLOOKUP(A11078,Table4[Lfd],Table4[Periods],"Err",0)</f>
        <v>0</v>
      </c>
      <c r="G11078" t="b">
        <f t="shared" si="523"/>
        <v>0</v>
      </c>
    </row>
    <row r="11079" spans="1:7" hidden="1" x14ac:dyDescent="0.25">
      <c r="A11079">
        <f t="shared" si="521"/>
        <v>308</v>
      </c>
      <c r="B11079">
        <f t="shared" si="522"/>
        <v>26</v>
      </c>
      <c r="C11079" t="str">
        <f>_xlfn.XLOOKUP(A11079,Table4[Lfd],Table4[idElementValue],"Err",0)</f>
        <v>{D086F2E3-F437-457A-ACAD-90F450360A8B}</v>
      </c>
      <c r="D11079">
        <f t="shared" si="522"/>
        <v>26</v>
      </c>
      <c r="E11079">
        <f ca="1">OFFSET(ElementsDB!$AQ$2,SeriesSelection!A11079-1,SeriesSelection!B11079-1)</f>
        <v>0</v>
      </c>
      <c r="F11079">
        <f>_xlfn.XLOOKUP(A11079,Table4[Lfd],Table4[Periods],"Err",0)</f>
        <v>0</v>
      </c>
      <c r="G11079" t="b">
        <f t="shared" si="523"/>
        <v>0</v>
      </c>
    </row>
    <row r="11080" spans="1:7" hidden="1" x14ac:dyDescent="0.25">
      <c r="A11080">
        <f t="shared" si="521"/>
        <v>308</v>
      </c>
      <c r="B11080">
        <f t="shared" si="522"/>
        <v>27</v>
      </c>
      <c r="C11080" t="str">
        <f>_xlfn.XLOOKUP(A11080,Table4[Lfd],Table4[idElementValue],"Err",0)</f>
        <v>{D086F2E3-F437-457A-ACAD-90F450360A8B}</v>
      </c>
      <c r="D11080">
        <f t="shared" si="522"/>
        <v>27</v>
      </c>
      <c r="E11080">
        <f ca="1">OFFSET(ElementsDB!$AQ$2,SeriesSelection!A11080-1,SeriesSelection!B11080-1)</f>
        <v>0</v>
      </c>
      <c r="F11080">
        <f>_xlfn.XLOOKUP(A11080,Table4[Lfd],Table4[Periods],"Err",0)</f>
        <v>0</v>
      </c>
      <c r="G11080" t="b">
        <f t="shared" si="523"/>
        <v>0</v>
      </c>
    </row>
    <row r="11081" spans="1:7" hidden="1" x14ac:dyDescent="0.25">
      <c r="A11081">
        <f t="shared" si="521"/>
        <v>308</v>
      </c>
      <c r="B11081">
        <f t="shared" si="522"/>
        <v>28</v>
      </c>
      <c r="C11081" t="str">
        <f>_xlfn.XLOOKUP(A11081,Table4[Lfd],Table4[idElementValue],"Err",0)</f>
        <v>{D086F2E3-F437-457A-ACAD-90F450360A8B}</v>
      </c>
      <c r="D11081">
        <f t="shared" si="522"/>
        <v>28</v>
      </c>
      <c r="E11081">
        <f ca="1">OFFSET(ElementsDB!$AQ$2,SeriesSelection!A11081-1,SeriesSelection!B11081-1)</f>
        <v>0</v>
      </c>
      <c r="F11081">
        <f>_xlfn.XLOOKUP(A11081,Table4[Lfd],Table4[Periods],"Err",0)</f>
        <v>0</v>
      </c>
      <c r="G11081" t="b">
        <f t="shared" si="523"/>
        <v>0</v>
      </c>
    </row>
    <row r="11082" spans="1:7" hidden="1" x14ac:dyDescent="0.25">
      <c r="A11082">
        <f t="shared" si="521"/>
        <v>308</v>
      </c>
      <c r="B11082">
        <f t="shared" si="522"/>
        <v>29</v>
      </c>
      <c r="C11082" t="str">
        <f>_xlfn.XLOOKUP(A11082,Table4[Lfd],Table4[idElementValue],"Err",0)</f>
        <v>{D086F2E3-F437-457A-ACAD-90F450360A8B}</v>
      </c>
      <c r="D11082">
        <f t="shared" si="522"/>
        <v>29</v>
      </c>
      <c r="E11082">
        <f ca="1">OFFSET(ElementsDB!$AQ$2,SeriesSelection!A11082-1,SeriesSelection!B11082-1)</f>
        <v>0</v>
      </c>
      <c r="F11082">
        <f>_xlfn.XLOOKUP(A11082,Table4[Lfd],Table4[Periods],"Err",0)</f>
        <v>0</v>
      </c>
      <c r="G11082" t="b">
        <f t="shared" si="523"/>
        <v>0</v>
      </c>
    </row>
    <row r="11083" spans="1:7" hidden="1" x14ac:dyDescent="0.25">
      <c r="A11083">
        <f t="shared" si="521"/>
        <v>308</v>
      </c>
      <c r="B11083">
        <f t="shared" si="522"/>
        <v>30</v>
      </c>
      <c r="C11083" t="str">
        <f>_xlfn.XLOOKUP(A11083,Table4[Lfd],Table4[idElementValue],"Err",0)</f>
        <v>{D086F2E3-F437-457A-ACAD-90F450360A8B}</v>
      </c>
      <c r="D11083">
        <f t="shared" si="522"/>
        <v>30</v>
      </c>
      <c r="E11083">
        <f ca="1">OFFSET(ElementsDB!$AQ$2,SeriesSelection!A11083-1,SeriesSelection!B11083-1)</f>
        <v>0</v>
      </c>
      <c r="F11083">
        <f>_xlfn.XLOOKUP(A11083,Table4[Lfd],Table4[Periods],"Err",0)</f>
        <v>0</v>
      </c>
      <c r="G11083" t="b">
        <f t="shared" si="523"/>
        <v>0</v>
      </c>
    </row>
    <row r="11084" spans="1:7" hidden="1" x14ac:dyDescent="0.25">
      <c r="A11084">
        <f t="shared" si="521"/>
        <v>308</v>
      </c>
      <c r="B11084">
        <f t="shared" si="522"/>
        <v>31</v>
      </c>
      <c r="C11084" t="str">
        <f>_xlfn.XLOOKUP(A11084,Table4[Lfd],Table4[idElementValue],"Err",0)</f>
        <v>{D086F2E3-F437-457A-ACAD-90F450360A8B}</v>
      </c>
      <c r="D11084">
        <f t="shared" si="522"/>
        <v>31</v>
      </c>
      <c r="E11084">
        <f ca="1">OFFSET(ElementsDB!$AQ$2,SeriesSelection!A11084-1,SeriesSelection!B11084-1)</f>
        <v>0</v>
      </c>
      <c r="F11084">
        <f>_xlfn.XLOOKUP(A11084,Table4[Lfd],Table4[Periods],"Err",0)</f>
        <v>0</v>
      </c>
      <c r="G11084" t="b">
        <f t="shared" si="523"/>
        <v>0</v>
      </c>
    </row>
    <row r="11085" spans="1:7" hidden="1" x14ac:dyDescent="0.25">
      <c r="A11085">
        <f t="shared" si="521"/>
        <v>308</v>
      </c>
      <c r="B11085">
        <f t="shared" si="522"/>
        <v>32</v>
      </c>
      <c r="C11085" t="str">
        <f>_xlfn.XLOOKUP(A11085,Table4[Lfd],Table4[idElementValue],"Err",0)</f>
        <v>{D086F2E3-F437-457A-ACAD-90F450360A8B}</v>
      </c>
      <c r="D11085">
        <f t="shared" si="522"/>
        <v>32</v>
      </c>
      <c r="E11085">
        <f ca="1">OFFSET(ElementsDB!$AQ$2,SeriesSelection!A11085-1,SeriesSelection!B11085-1)</f>
        <v>0</v>
      </c>
      <c r="F11085">
        <f>_xlfn.XLOOKUP(A11085,Table4[Lfd],Table4[Periods],"Err",0)</f>
        <v>0</v>
      </c>
      <c r="G11085" t="b">
        <f t="shared" si="523"/>
        <v>0</v>
      </c>
    </row>
    <row r="11086" spans="1:7" hidden="1" x14ac:dyDescent="0.25">
      <c r="A11086">
        <f t="shared" si="521"/>
        <v>308</v>
      </c>
      <c r="B11086">
        <f t="shared" si="522"/>
        <v>33</v>
      </c>
      <c r="C11086" t="str">
        <f>_xlfn.XLOOKUP(A11086,Table4[Lfd],Table4[idElementValue],"Err",0)</f>
        <v>{D086F2E3-F437-457A-ACAD-90F450360A8B}</v>
      </c>
      <c r="D11086">
        <f t="shared" si="522"/>
        <v>33</v>
      </c>
      <c r="E11086">
        <f ca="1">OFFSET(ElementsDB!$AQ$2,SeriesSelection!A11086-1,SeriesSelection!B11086-1)</f>
        <v>0</v>
      </c>
      <c r="F11086">
        <f>_xlfn.XLOOKUP(A11086,Table4[Lfd],Table4[Periods],"Err",0)</f>
        <v>0</v>
      </c>
      <c r="G11086" t="b">
        <f t="shared" si="523"/>
        <v>0</v>
      </c>
    </row>
    <row r="11087" spans="1:7" hidden="1" x14ac:dyDescent="0.25">
      <c r="A11087">
        <f t="shared" si="521"/>
        <v>308</v>
      </c>
      <c r="B11087">
        <f t="shared" si="522"/>
        <v>34</v>
      </c>
      <c r="C11087" t="str">
        <f>_xlfn.XLOOKUP(A11087,Table4[Lfd],Table4[idElementValue],"Err",0)</f>
        <v>{D086F2E3-F437-457A-ACAD-90F450360A8B}</v>
      </c>
      <c r="D11087">
        <f t="shared" si="522"/>
        <v>34</v>
      </c>
      <c r="E11087">
        <f ca="1">OFFSET(ElementsDB!$AQ$2,SeriesSelection!A11087-1,SeriesSelection!B11087-1)</f>
        <v>0</v>
      </c>
      <c r="F11087">
        <f>_xlfn.XLOOKUP(A11087,Table4[Lfd],Table4[Periods],"Err",0)</f>
        <v>0</v>
      </c>
      <c r="G11087" t="b">
        <f t="shared" si="523"/>
        <v>0</v>
      </c>
    </row>
    <row r="11088" spans="1:7" hidden="1" x14ac:dyDescent="0.25">
      <c r="A11088">
        <f t="shared" ref="A11088:A11151" si="524">IF(B11088=1,A11087+1,A11087)</f>
        <v>308</v>
      </c>
      <c r="B11088">
        <f t="shared" ref="B11088:D11151" si="525">IF(B11087=36,1,B11087+1)</f>
        <v>35</v>
      </c>
      <c r="C11088" t="str">
        <f>_xlfn.XLOOKUP(A11088,Table4[Lfd],Table4[idElementValue],"Err",0)</f>
        <v>{D086F2E3-F437-457A-ACAD-90F450360A8B}</v>
      </c>
      <c r="D11088">
        <f t="shared" si="525"/>
        <v>35</v>
      </c>
      <c r="E11088">
        <f ca="1">OFFSET(ElementsDB!$AQ$2,SeriesSelection!A11088-1,SeriesSelection!B11088-1)</f>
        <v>0</v>
      </c>
      <c r="F11088">
        <f>_xlfn.XLOOKUP(A11088,Table4[Lfd],Table4[Periods],"Err",0)</f>
        <v>0</v>
      </c>
      <c r="G11088" t="b">
        <f t="shared" si="523"/>
        <v>0</v>
      </c>
    </row>
    <row r="11089" spans="1:7" hidden="1" x14ac:dyDescent="0.25">
      <c r="A11089">
        <f t="shared" si="524"/>
        <v>308</v>
      </c>
      <c r="B11089">
        <f t="shared" si="525"/>
        <v>36</v>
      </c>
      <c r="C11089" t="str">
        <f>_xlfn.XLOOKUP(A11089,Table4[Lfd],Table4[idElementValue],"Err",0)</f>
        <v>{D086F2E3-F437-457A-ACAD-90F450360A8B}</v>
      </c>
      <c r="D11089">
        <f t="shared" si="525"/>
        <v>36</v>
      </c>
      <c r="E11089">
        <f ca="1">OFFSET(ElementsDB!$AQ$2,SeriesSelection!A11089-1,SeriesSelection!B11089-1)</f>
        <v>0</v>
      </c>
      <c r="F11089">
        <f>_xlfn.XLOOKUP(A11089,Table4[Lfd],Table4[Periods],"Err",0)</f>
        <v>0</v>
      </c>
      <c r="G11089" t="b">
        <f t="shared" si="523"/>
        <v>0</v>
      </c>
    </row>
    <row r="11090" spans="1:7" hidden="1" x14ac:dyDescent="0.25">
      <c r="A11090">
        <f t="shared" si="524"/>
        <v>309</v>
      </c>
      <c r="B11090">
        <f t="shared" si="525"/>
        <v>1</v>
      </c>
      <c r="C11090" t="str">
        <f>_xlfn.XLOOKUP(A11090,Table4[Lfd],Table4[idElementValue],"Err",0)</f>
        <v>{0F9BAC30-55E8-4B8B-99E2-1BD99CEF1E7A}</v>
      </c>
      <c r="D11090">
        <f t="shared" si="525"/>
        <v>1</v>
      </c>
      <c r="E11090">
        <f ca="1">OFFSET(ElementsDB!$AQ$2,SeriesSelection!A11090-1,SeriesSelection!B11090-1)</f>
        <v>0</v>
      </c>
      <c r="F11090">
        <f>_xlfn.XLOOKUP(A11090,Table4[Lfd],Table4[Periods],"Err",0)</f>
        <v>0</v>
      </c>
      <c r="G11090" t="b">
        <f t="shared" si="523"/>
        <v>0</v>
      </c>
    </row>
    <row r="11091" spans="1:7" hidden="1" x14ac:dyDescent="0.25">
      <c r="A11091">
        <f t="shared" si="524"/>
        <v>309</v>
      </c>
      <c r="B11091">
        <f t="shared" si="525"/>
        <v>2</v>
      </c>
      <c r="C11091" t="str">
        <f>_xlfn.XLOOKUP(A11091,Table4[Lfd],Table4[idElementValue],"Err",0)</f>
        <v>{0F9BAC30-55E8-4B8B-99E2-1BD99CEF1E7A}</v>
      </c>
      <c r="D11091">
        <f t="shared" si="525"/>
        <v>2</v>
      </c>
      <c r="E11091">
        <f ca="1">OFFSET(ElementsDB!$AQ$2,SeriesSelection!A11091-1,SeriesSelection!B11091-1)</f>
        <v>0</v>
      </c>
      <c r="F11091">
        <f>_xlfn.XLOOKUP(A11091,Table4[Lfd],Table4[Periods],"Err",0)</f>
        <v>0</v>
      </c>
      <c r="G11091" t="b">
        <f t="shared" si="523"/>
        <v>0</v>
      </c>
    </row>
    <row r="11092" spans="1:7" hidden="1" x14ac:dyDescent="0.25">
      <c r="A11092">
        <f t="shared" si="524"/>
        <v>309</v>
      </c>
      <c r="B11092">
        <f t="shared" si="525"/>
        <v>3</v>
      </c>
      <c r="C11092" t="str">
        <f>_xlfn.XLOOKUP(A11092,Table4[Lfd],Table4[idElementValue],"Err",0)</f>
        <v>{0F9BAC30-55E8-4B8B-99E2-1BD99CEF1E7A}</v>
      </c>
      <c r="D11092">
        <f t="shared" si="525"/>
        <v>3</v>
      </c>
      <c r="E11092">
        <f ca="1">OFFSET(ElementsDB!$AQ$2,SeriesSelection!A11092-1,SeriesSelection!B11092-1)</f>
        <v>0</v>
      </c>
      <c r="F11092">
        <f>_xlfn.XLOOKUP(A11092,Table4[Lfd],Table4[Periods],"Err",0)</f>
        <v>0</v>
      </c>
      <c r="G11092" t="b">
        <f t="shared" si="523"/>
        <v>0</v>
      </c>
    </row>
    <row r="11093" spans="1:7" hidden="1" x14ac:dyDescent="0.25">
      <c r="A11093">
        <f t="shared" si="524"/>
        <v>309</v>
      </c>
      <c r="B11093">
        <f t="shared" si="525"/>
        <v>4</v>
      </c>
      <c r="C11093" t="str">
        <f>_xlfn.XLOOKUP(A11093,Table4[Lfd],Table4[idElementValue],"Err",0)</f>
        <v>{0F9BAC30-55E8-4B8B-99E2-1BD99CEF1E7A}</v>
      </c>
      <c r="D11093">
        <f t="shared" si="525"/>
        <v>4</v>
      </c>
      <c r="E11093">
        <f ca="1">OFFSET(ElementsDB!$AQ$2,SeriesSelection!A11093-1,SeriesSelection!B11093-1)</f>
        <v>0</v>
      </c>
      <c r="F11093">
        <f>_xlfn.XLOOKUP(A11093,Table4[Lfd],Table4[Periods],"Err",0)</f>
        <v>0</v>
      </c>
      <c r="G11093" t="b">
        <f t="shared" si="523"/>
        <v>0</v>
      </c>
    </row>
    <row r="11094" spans="1:7" hidden="1" x14ac:dyDescent="0.25">
      <c r="A11094">
        <f t="shared" si="524"/>
        <v>309</v>
      </c>
      <c r="B11094">
        <f t="shared" si="525"/>
        <v>5</v>
      </c>
      <c r="C11094" t="str">
        <f>_xlfn.XLOOKUP(A11094,Table4[Lfd],Table4[idElementValue],"Err",0)</f>
        <v>{0F9BAC30-55E8-4B8B-99E2-1BD99CEF1E7A}</v>
      </c>
      <c r="D11094">
        <f t="shared" si="525"/>
        <v>5</v>
      </c>
      <c r="E11094">
        <f ca="1">OFFSET(ElementsDB!$AQ$2,SeriesSelection!A11094-1,SeriesSelection!B11094-1)</f>
        <v>0</v>
      </c>
      <c r="F11094">
        <f>_xlfn.XLOOKUP(A11094,Table4[Lfd],Table4[Periods],"Err",0)</f>
        <v>0</v>
      </c>
      <c r="G11094" t="b">
        <f t="shared" si="523"/>
        <v>0</v>
      </c>
    </row>
    <row r="11095" spans="1:7" hidden="1" x14ac:dyDescent="0.25">
      <c r="A11095">
        <f t="shared" si="524"/>
        <v>309</v>
      </c>
      <c r="B11095">
        <f t="shared" si="525"/>
        <v>6</v>
      </c>
      <c r="C11095" t="str">
        <f>_xlfn.XLOOKUP(A11095,Table4[Lfd],Table4[idElementValue],"Err",0)</f>
        <v>{0F9BAC30-55E8-4B8B-99E2-1BD99CEF1E7A}</v>
      </c>
      <c r="D11095">
        <f t="shared" si="525"/>
        <v>6</v>
      </c>
      <c r="E11095">
        <f ca="1">OFFSET(ElementsDB!$AQ$2,SeriesSelection!A11095-1,SeriesSelection!B11095-1)</f>
        <v>0</v>
      </c>
      <c r="F11095">
        <f>_xlfn.XLOOKUP(A11095,Table4[Lfd],Table4[Periods],"Err",0)</f>
        <v>0</v>
      </c>
      <c r="G11095" t="b">
        <f t="shared" si="523"/>
        <v>0</v>
      </c>
    </row>
    <row r="11096" spans="1:7" hidden="1" x14ac:dyDescent="0.25">
      <c r="A11096">
        <f t="shared" si="524"/>
        <v>309</v>
      </c>
      <c r="B11096">
        <f t="shared" si="525"/>
        <v>7</v>
      </c>
      <c r="C11096" t="str">
        <f>_xlfn.XLOOKUP(A11096,Table4[Lfd],Table4[idElementValue],"Err",0)</f>
        <v>{0F9BAC30-55E8-4B8B-99E2-1BD99CEF1E7A}</v>
      </c>
      <c r="D11096">
        <f t="shared" si="525"/>
        <v>7</v>
      </c>
      <c r="E11096">
        <f ca="1">OFFSET(ElementsDB!$AQ$2,SeriesSelection!A11096-1,SeriesSelection!B11096-1)</f>
        <v>0</v>
      </c>
      <c r="F11096">
        <f>_xlfn.XLOOKUP(A11096,Table4[Lfd],Table4[Periods],"Err",0)</f>
        <v>0</v>
      </c>
      <c r="G11096" t="b">
        <f t="shared" si="523"/>
        <v>0</v>
      </c>
    </row>
    <row r="11097" spans="1:7" hidden="1" x14ac:dyDescent="0.25">
      <c r="A11097">
        <f t="shared" si="524"/>
        <v>309</v>
      </c>
      <c r="B11097">
        <f t="shared" si="525"/>
        <v>8</v>
      </c>
      <c r="C11097" t="str">
        <f>_xlfn.XLOOKUP(A11097,Table4[Lfd],Table4[idElementValue],"Err",0)</f>
        <v>{0F9BAC30-55E8-4B8B-99E2-1BD99CEF1E7A}</v>
      </c>
      <c r="D11097">
        <f t="shared" si="525"/>
        <v>8</v>
      </c>
      <c r="E11097">
        <f ca="1">OFFSET(ElementsDB!$AQ$2,SeriesSelection!A11097-1,SeriesSelection!B11097-1)</f>
        <v>0</v>
      </c>
      <c r="F11097">
        <f>_xlfn.XLOOKUP(A11097,Table4[Lfd],Table4[Periods],"Err",0)</f>
        <v>0</v>
      </c>
      <c r="G11097" t="b">
        <f t="shared" si="523"/>
        <v>0</v>
      </c>
    </row>
    <row r="11098" spans="1:7" hidden="1" x14ac:dyDescent="0.25">
      <c r="A11098">
        <f t="shared" si="524"/>
        <v>309</v>
      </c>
      <c r="B11098">
        <f t="shared" si="525"/>
        <v>9</v>
      </c>
      <c r="C11098" t="str">
        <f>_xlfn.XLOOKUP(A11098,Table4[Lfd],Table4[idElementValue],"Err",0)</f>
        <v>{0F9BAC30-55E8-4B8B-99E2-1BD99CEF1E7A}</v>
      </c>
      <c r="D11098">
        <f t="shared" si="525"/>
        <v>9</v>
      </c>
      <c r="E11098">
        <f ca="1">OFFSET(ElementsDB!$AQ$2,SeriesSelection!A11098-1,SeriesSelection!B11098-1)</f>
        <v>0</v>
      </c>
      <c r="F11098">
        <f>_xlfn.XLOOKUP(A11098,Table4[Lfd],Table4[Periods],"Err",0)</f>
        <v>0</v>
      </c>
      <c r="G11098" t="b">
        <f t="shared" si="523"/>
        <v>0</v>
      </c>
    </row>
    <row r="11099" spans="1:7" hidden="1" x14ac:dyDescent="0.25">
      <c r="A11099">
        <f t="shared" si="524"/>
        <v>309</v>
      </c>
      <c r="B11099">
        <f t="shared" si="525"/>
        <v>10</v>
      </c>
      <c r="C11099" t="str">
        <f>_xlfn.XLOOKUP(A11099,Table4[Lfd],Table4[idElementValue],"Err",0)</f>
        <v>{0F9BAC30-55E8-4B8B-99E2-1BD99CEF1E7A}</v>
      </c>
      <c r="D11099">
        <f t="shared" si="525"/>
        <v>10</v>
      </c>
      <c r="E11099">
        <f ca="1">OFFSET(ElementsDB!$AQ$2,SeriesSelection!A11099-1,SeriesSelection!B11099-1)</f>
        <v>0</v>
      </c>
      <c r="F11099">
        <f>_xlfn.XLOOKUP(A11099,Table4[Lfd],Table4[Periods],"Err",0)</f>
        <v>0</v>
      </c>
      <c r="G11099" t="b">
        <f t="shared" si="523"/>
        <v>0</v>
      </c>
    </row>
    <row r="11100" spans="1:7" hidden="1" x14ac:dyDescent="0.25">
      <c r="A11100">
        <f t="shared" si="524"/>
        <v>309</v>
      </c>
      <c r="B11100">
        <f t="shared" si="525"/>
        <v>11</v>
      </c>
      <c r="C11100" t="str">
        <f>_xlfn.XLOOKUP(A11100,Table4[Lfd],Table4[idElementValue],"Err",0)</f>
        <v>{0F9BAC30-55E8-4B8B-99E2-1BD99CEF1E7A}</v>
      </c>
      <c r="D11100">
        <f t="shared" si="525"/>
        <v>11</v>
      </c>
      <c r="E11100">
        <f ca="1">OFFSET(ElementsDB!$AQ$2,SeriesSelection!A11100-1,SeriesSelection!B11100-1)</f>
        <v>0</v>
      </c>
      <c r="F11100">
        <f>_xlfn.XLOOKUP(A11100,Table4[Lfd],Table4[Periods],"Err",0)</f>
        <v>0</v>
      </c>
      <c r="G11100" t="b">
        <f t="shared" si="523"/>
        <v>0</v>
      </c>
    </row>
    <row r="11101" spans="1:7" hidden="1" x14ac:dyDescent="0.25">
      <c r="A11101">
        <f t="shared" si="524"/>
        <v>309</v>
      </c>
      <c r="B11101">
        <f t="shared" si="525"/>
        <v>12</v>
      </c>
      <c r="C11101" t="str">
        <f>_xlfn.XLOOKUP(A11101,Table4[Lfd],Table4[idElementValue],"Err",0)</f>
        <v>{0F9BAC30-55E8-4B8B-99E2-1BD99CEF1E7A}</v>
      </c>
      <c r="D11101">
        <f t="shared" si="525"/>
        <v>12</v>
      </c>
      <c r="E11101">
        <f ca="1">OFFSET(ElementsDB!$AQ$2,SeriesSelection!A11101-1,SeriesSelection!B11101-1)</f>
        <v>0</v>
      </c>
      <c r="F11101">
        <f>_xlfn.XLOOKUP(A11101,Table4[Lfd],Table4[Periods],"Err",0)</f>
        <v>0</v>
      </c>
      <c r="G11101" t="b">
        <f t="shared" si="523"/>
        <v>0</v>
      </c>
    </row>
    <row r="11102" spans="1:7" hidden="1" x14ac:dyDescent="0.25">
      <c r="A11102">
        <f t="shared" si="524"/>
        <v>309</v>
      </c>
      <c r="B11102">
        <f t="shared" si="525"/>
        <v>13</v>
      </c>
      <c r="C11102" t="str">
        <f>_xlfn.XLOOKUP(A11102,Table4[Lfd],Table4[idElementValue],"Err",0)</f>
        <v>{0F9BAC30-55E8-4B8B-99E2-1BD99CEF1E7A}</v>
      </c>
      <c r="D11102">
        <f t="shared" si="525"/>
        <v>13</v>
      </c>
      <c r="E11102">
        <f ca="1">OFFSET(ElementsDB!$AQ$2,SeriesSelection!A11102-1,SeriesSelection!B11102-1)</f>
        <v>0</v>
      </c>
      <c r="F11102">
        <f>_xlfn.XLOOKUP(A11102,Table4[Lfd],Table4[Periods],"Err",0)</f>
        <v>0</v>
      </c>
      <c r="G11102" t="b">
        <f t="shared" si="523"/>
        <v>0</v>
      </c>
    </row>
    <row r="11103" spans="1:7" hidden="1" x14ac:dyDescent="0.25">
      <c r="A11103">
        <f t="shared" si="524"/>
        <v>309</v>
      </c>
      <c r="B11103">
        <f t="shared" si="525"/>
        <v>14</v>
      </c>
      <c r="C11103" t="str">
        <f>_xlfn.XLOOKUP(A11103,Table4[Lfd],Table4[idElementValue],"Err",0)</f>
        <v>{0F9BAC30-55E8-4B8B-99E2-1BD99CEF1E7A}</v>
      </c>
      <c r="D11103">
        <f t="shared" si="525"/>
        <v>14</v>
      </c>
      <c r="E11103">
        <f ca="1">OFFSET(ElementsDB!$AQ$2,SeriesSelection!A11103-1,SeriesSelection!B11103-1)</f>
        <v>0</v>
      </c>
      <c r="F11103">
        <f>_xlfn.XLOOKUP(A11103,Table4[Lfd],Table4[Periods],"Err",0)</f>
        <v>0</v>
      </c>
      <c r="G11103" t="b">
        <f t="shared" si="523"/>
        <v>0</v>
      </c>
    </row>
    <row r="11104" spans="1:7" hidden="1" x14ac:dyDescent="0.25">
      <c r="A11104">
        <f t="shared" si="524"/>
        <v>309</v>
      </c>
      <c r="B11104">
        <f t="shared" si="525"/>
        <v>15</v>
      </c>
      <c r="C11104" t="str">
        <f>_xlfn.XLOOKUP(A11104,Table4[Lfd],Table4[idElementValue],"Err",0)</f>
        <v>{0F9BAC30-55E8-4B8B-99E2-1BD99CEF1E7A}</v>
      </c>
      <c r="D11104">
        <f t="shared" si="525"/>
        <v>15</v>
      </c>
      <c r="E11104">
        <f ca="1">OFFSET(ElementsDB!$AQ$2,SeriesSelection!A11104-1,SeriesSelection!B11104-1)</f>
        <v>0</v>
      </c>
      <c r="F11104">
        <f>_xlfn.XLOOKUP(A11104,Table4[Lfd],Table4[Periods],"Err",0)</f>
        <v>0</v>
      </c>
      <c r="G11104" t="b">
        <f t="shared" si="523"/>
        <v>0</v>
      </c>
    </row>
    <row r="11105" spans="1:7" hidden="1" x14ac:dyDescent="0.25">
      <c r="A11105">
        <f t="shared" si="524"/>
        <v>309</v>
      </c>
      <c r="B11105">
        <f t="shared" si="525"/>
        <v>16</v>
      </c>
      <c r="C11105" t="str">
        <f>_xlfn.XLOOKUP(A11105,Table4[Lfd],Table4[idElementValue],"Err",0)</f>
        <v>{0F9BAC30-55E8-4B8B-99E2-1BD99CEF1E7A}</v>
      </c>
      <c r="D11105">
        <f t="shared" si="525"/>
        <v>16</v>
      </c>
      <c r="E11105">
        <f ca="1">OFFSET(ElementsDB!$AQ$2,SeriesSelection!A11105-1,SeriesSelection!B11105-1)</f>
        <v>0</v>
      </c>
      <c r="F11105">
        <f>_xlfn.XLOOKUP(A11105,Table4[Lfd],Table4[Periods],"Err",0)</f>
        <v>0</v>
      </c>
      <c r="G11105" t="b">
        <f t="shared" si="523"/>
        <v>0</v>
      </c>
    </row>
    <row r="11106" spans="1:7" hidden="1" x14ac:dyDescent="0.25">
      <c r="A11106">
        <f t="shared" si="524"/>
        <v>309</v>
      </c>
      <c r="B11106">
        <f t="shared" si="525"/>
        <v>17</v>
      </c>
      <c r="C11106" t="str">
        <f>_xlfn.XLOOKUP(A11106,Table4[Lfd],Table4[idElementValue],"Err",0)</f>
        <v>{0F9BAC30-55E8-4B8B-99E2-1BD99CEF1E7A}</v>
      </c>
      <c r="D11106">
        <f t="shared" si="525"/>
        <v>17</v>
      </c>
      <c r="E11106">
        <f ca="1">OFFSET(ElementsDB!$AQ$2,SeriesSelection!A11106-1,SeriesSelection!B11106-1)</f>
        <v>0</v>
      </c>
      <c r="F11106">
        <f>_xlfn.XLOOKUP(A11106,Table4[Lfd],Table4[Periods],"Err",0)</f>
        <v>0</v>
      </c>
      <c r="G11106" t="b">
        <f t="shared" si="523"/>
        <v>0</v>
      </c>
    </row>
    <row r="11107" spans="1:7" hidden="1" x14ac:dyDescent="0.25">
      <c r="A11107">
        <f t="shared" si="524"/>
        <v>309</v>
      </c>
      <c r="B11107">
        <f t="shared" si="525"/>
        <v>18</v>
      </c>
      <c r="C11107" t="str">
        <f>_xlfn.XLOOKUP(A11107,Table4[Lfd],Table4[idElementValue],"Err",0)</f>
        <v>{0F9BAC30-55E8-4B8B-99E2-1BD99CEF1E7A}</v>
      </c>
      <c r="D11107">
        <f t="shared" si="525"/>
        <v>18</v>
      </c>
      <c r="E11107">
        <f ca="1">OFFSET(ElementsDB!$AQ$2,SeriesSelection!A11107-1,SeriesSelection!B11107-1)</f>
        <v>0</v>
      </c>
      <c r="F11107">
        <f>_xlfn.XLOOKUP(A11107,Table4[Lfd],Table4[Periods],"Err",0)</f>
        <v>0</v>
      </c>
      <c r="G11107" t="b">
        <f t="shared" si="523"/>
        <v>0</v>
      </c>
    </row>
    <row r="11108" spans="1:7" hidden="1" x14ac:dyDescent="0.25">
      <c r="A11108">
        <f t="shared" si="524"/>
        <v>309</v>
      </c>
      <c r="B11108">
        <f t="shared" si="525"/>
        <v>19</v>
      </c>
      <c r="C11108" t="str">
        <f>_xlfn.XLOOKUP(A11108,Table4[Lfd],Table4[idElementValue],"Err",0)</f>
        <v>{0F9BAC30-55E8-4B8B-99E2-1BD99CEF1E7A}</v>
      </c>
      <c r="D11108">
        <f t="shared" si="525"/>
        <v>19</v>
      </c>
      <c r="E11108">
        <f ca="1">OFFSET(ElementsDB!$AQ$2,SeriesSelection!A11108-1,SeriesSelection!B11108-1)</f>
        <v>0</v>
      </c>
      <c r="F11108">
        <f>_xlfn.XLOOKUP(A11108,Table4[Lfd],Table4[Periods],"Err",0)</f>
        <v>0</v>
      </c>
      <c r="G11108" t="b">
        <f t="shared" si="523"/>
        <v>0</v>
      </c>
    </row>
    <row r="11109" spans="1:7" hidden="1" x14ac:dyDescent="0.25">
      <c r="A11109">
        <f t="shared" si="524"/>
        <v>309</v>
      </c>
      <c r="B11109">
        <f t="shared" si="525"/>
        <v>20</v>
      </c>
      <c r="C11109" t="str">
        <f>_xlfn.XLOOKUP(A11109,Table4[Lfd],Table4[idElementValue],"Err",0)</f>
        <v>{0F9BAC30-55E8-4B8B-99E2-1BD99CEF1E7A}</v>
      </c>
      <c r="D11109">
        <f t="shared" si="525"/>
        <v>20</v>
      </c>
      <c r="E11109">
        <f ca="1">OFFSET(ElementsDB!$AQ$2,SeriesSelection!A11109-1,SeriesSelection!B11109-1)</f>
        <v>0</v>
      </c>
      <c r="F11109">
        <f>_xlfn.XLOOKUP(A11109,Table4[Lfd],Table4[Periods],"Err",0)</f>
        <v>0</v>
      </c>
      <c r="G11109" t="b">
        <f t="shared" si="523"/>
        <v>0</v>
      </c>
    </row>
    <row r="11110" spans="1:7" hidden="1" x14ac:dyDescent="0.25">
      <c r="A11110">
        <f t="shared" si="524"/>
        <v>309</v>
      </c>
      <c r="B11110">
        <f t="shared" si="525"/>
        <v>21</v>
      </c>
      <c r="C11110" t="str">
        <f>_xlfn.XLOOKUP(A11110,Table4[Lfd],Table4[idElementValue],"Err",0)</f>
        <v>{0F9BAC30-55E8-4B8B-99E2-1BD99CEF1E7A}</v>
      </c>
      <c r="D11110">
        <f t="shared" si="525"/>
        <v>21</v>
      </c>
      <c r="E11110">
        <f ca="1">OFFSET(ElementsDB!$AQ$2,SeriesSelection!A11110-1,SeriesSelection!B11110-1)</f>
        <v>0</v>
      </c>
      <c r="F11110">
        <f>_xlfn.XLOOKUP(A11110,Table4[Lfd],Table4[Periods],"Err",0)</f>
        <v>0</v>
      </c>
      <c r="G11110" t="b">
        <f t="shared" si="523"/>
        <v>0</v>
      </c>
    </row>
    <row r="11111" spans="1:7" hidden="1" x14ac:dyDescent="0.25">
      <c r="A11111">
        <f t="shared" si="524"/>
        <v>309</v>
      </c>
      <c r="B11111">
        <f t="shared" si="525"/>
        <v>22</v>
      </c>
      <c r="C11111" t="str">
        <f>_xlfn.XLOOKUP(A11111,Table4[Lfd],Table4[idElementValue],"Err",0)</f>
        <v>{0F9BAC30-55E8-4B8B-99E2-1BD99CEF1E7A}</v>
      </c>
      <c r="D11111">
        <f t="shared" si="525"/>
        <v>22</v>
      </c>
      <c r="E11111">
        <f ca="1">OFFSET(ElementsDB!$AQ$2,SeriesSelection!A11111-1,SeriesSelection!B11111-1)</f>
        <v>0</v>
      </c>
      <c r="F11111">
        <f>_xlfn.XLOOKUP(A11111,Table4[Lfd],Table4[Periods],"Err",0)</f>
        <v>0</v>
      </c>
      <c r="G11111" t="b">
        <f t="shared" si="523"/>
        <v>0</v>
      </c>
    </row>
    <row r="11112" spans="1:7" hidden="1" x14ac:dyDescent="0.25">
      <c r="A11112">
        <f t="shared" si="524"/>
        <v>309</v>
      </c>
      <c r="B11112">
        <f t="shared" si="525"/>
        <v>23</v>
      </c>
      <c r="C11112" t="str">
        <f>_xlfn.XLOOKUP(A11112,Table4[Lfd],Table4[idElementValue],"Err",0)</f>
        <v>{0F9BAC30-55E8-4B8B-99E2-1BD99CEF1E7A}</v>
      </c>
      <c r="D11112">
        <f t="shared" si="525"/>
        <v>23</v>
      </c>
      <c r="E11112">
        <f ca="1">OFFSET(ElementsDB!$AQ$2,SeriesSelection!A11112-1,SeriesSelection!B11112-1)</f>
        <v>0</v>
      </c>
      <c r="F11112">
        <f>_xlfn.XLOOKUP(A11112,Table4[Lfd],Table4[Periods],"Err",0)</f>
        <v>0</v>
      </c>
      <c r="G11112" t="b">
        <f t="shared" si="523"/>
        <v>0</v>
      </c>
    </row>
    <row r="11113" spans="1:7" hidden="1" x14ac:dyDescent="0.25">
      <c r="A11113">
        <f t="shared" si="524"/>
        <v>309</v>
      </c>
      <c r="B11113">
        <f t="shared" si="525"/>
        <v>24</v>
      </c>
      <c r="C11113" t="str">
        <f>_xlfn.XLOOKUP(A11113,Table4[Lfd],Table4[idElementValue],"Err",0)</f>
        <v>{0F9BAC30-55E8-4B8B-99E2-1BD99CEF1E7A}</v>
      </c>
      <c r="D11113">
        <f t="shared" si="525"/>
        <v>24</v>
      </c>
      <c r="E11113">
        <f ca="1">OFFSET(ElementsDB!$AQ$2,SeriesSelection!A11113-1,SeriesSelection!B11113-1)</f>
        <v>0</v>
      </c>
      <c r="F11113">
        <f>_xlfn.XLOOKUP(A11113,Table4[Lfd],Table4[Periods],"Err",0)</f>
        <v>0</v>
      </c>
      <c r="G11113" t="b">
        <f t="shared" si="523"/>
        <v>0</v>
      </c>
    </row>
    <row r="11114" spans="1:7" hidden="1" x14ac:dyDescent="0.25">
      <c r="A11114">
        <f t="shared" si="524"/>
        <v>309</v>
      </c>
      <c r="B11114">
        <f t="shared" si="525"/>
        <v>25</v>
      </c>
      <c r="C11114" t="str">
        <f>_xlfn.XLOOKUP(A11114,Table4[Lfd],Table4[idElementValue],"Err",0)</f>
        <v>{0F9BAC30-55E8-4B8B-99E2-1BD99CEF1E7A}</v>
      </c>
      <c r="D11114">
        <f t="shared" si="525"/>
        <v>25</v>
      </c>
      <c r="E11114">
        <f ca="1">OFFSET(ElementsDB!$AQ$2,SeriesSelection!A11114-1,SeriesSelection!B11114-1)</f>
        <v>0</v>
      </c>
      <c r="F11114">
        <f>_xlfn.XLOOKUP(A11114,Table4[Lfd],Table4[Periods],"Err",0)</f>
        <v>0</v>
      </c>
      <c r="G11114" t="b">
        <f t="shared" si="523"/>
        <v>0</v>
      </c>
    </row>
    <row r="11115" spans="1:7" hidden="1" x14ac:dyDescent="0.25">
      <c r="A11115">
        <f t="shared" si="524"/>
        <v>309</v>
      </c>
      <c r="B11115">
        <f t="shared" si="525"/>
        <v>26</v>
      </c>
      <c r="C11115" t="str">
        <f>_xlfn.XLOOKUP(A11115,Table4[Lfd],Table4[idElementValue],"Err",0)</f>
        <v>{0F9BAC30-55E8-4B8B-99E2-1BD99CEF1E7A}</v>
      </c>
      <c r="D11115">
        <f t="shared" si="525"/>
        <v>26</v>
      </c>
      <c r="E11115">
        <f ca="1">OFFSET(ElementsDB!$AQ$2,SeriesSelection!A11115-1,SeriesSelection!B11115-1)</f>
        <v>0</v>
      </c>
      <c r="F11115">
        <f>_xlfn.XLOOKUP(A11115,Table4[Lfd],Table4[Periods],"Err",0)</f>
        <v>0</v>
      </c>
      <c r="G11115" t="b">
        <f t="shared" si="523"/>
        <v>0</v>
      </c>
    </row>
    <row r="11116" spans="1:7" hidden="1" x14ac:dyDescent="0.25">
      <c r="A11116">
        <f t="shared" si="524"/>
        <v>309</v>
      </c>
      <c r="B11116">
        <f t="shared" si="525"/>
        <v>27</v>
      </c>
      <c r="C11116" t="str">
        <f>_xlfn.XLOOKUP(A11116,Table4[Lfd],Table4[idElementValue],"Err",0)</f>
        <v>{0F9BAC30-55E8-4B8B-99E2-1BD99CEF1E7A}</v>
      </c>
      <c r="D11116">
        <f t="shared" si="525"/>
        <v>27</v>
      </c>
      <c r="E11116">
        <f ca="1">OFFSET(ElementsDB!$AQ$2,SeriesSelection!A11116-1,SeriesSelection!B11116-1)</f>
        <v>0</v>
      </c>
      <c r="F11116">
        <f>_xlfn.XLOOKUP(A11116,Table4[Lfd],Table4[Periods],"Err",0)</f>
        <v>0</v>
      </c>
      <c r="G11116" t="b">
        <f t="shared" si="523"/>
        <v>0</v>
      </c>
    </row>
    <row r="11117" spans="1:7" hidden="1" x14ac:dyDescent="0.25">
      <c r="A11117">
        <f t="shared" si="524"/>
        <v>309</v>
      </c>
      <c r="B11117">
        <f t="shared" si="525"/>
        <v>28</v>
      </c>
      <c r="C11117" t="str">
        <f>_xlfn.XLOOKUP(A11117,Table4[Lfd],Table4[idElementValue],"Err",0)</f>
        <v>{0F9BAC30-55E8-4B8B-99E2-1BD99CEF1E7A}</v>
      </c>
      <c r="D11117">
        <f t="shared" si="525"/>
        <v>28</v>
      </c>
      <c r="E11117">
        <f ca="1">OFFSET(ElementsDB!$AQ$2,SeriesSelection!A11117-1,SeriesSelection!B11117-1)</f>
        <v>0</v>
      </c>
      <c r="F11117">
        <f>_xlfn.XLOOKUP(A11117,Table4[Lfd],Table4[Periods],"Err",0)</f>
        <v>0</v>
      </c>
      <c r="G11117" t="b">
        <f t="shared" si="523"/>
        <v>0</v>
      </c>
    </row>
    <row r="11118" spans="1:7" hidden="1" x14ac:dyDescent="0.25">
      <c r="A11118">
        <f t="shared" si="524"/>
        <v>309</v>
      </c>
      <c r="B11118">
        <f t="shared" si="525"/>
        <v>29</v>
      </c>
      <c r="C11118" t="str">
        <f>_xlfn.XLOOKUP(A11118,Table4[Lfd],Table4[idElementValue],"Err",0)</f>
        <v>{0F9BAC30-55E8-4B8B-99E2-1BD99CEF1E7A}</v>
      </c>
      <c r="D11118">
        <f t="shared" si="525"/>
        <v>29</v>
      </c>
      <c r="E11118">
        <f ca="1">OFFSET(ElementsDB!$AQ$2,SeriesSelection!A11118-1,SeriesSelection!B11118-1)</f>
        <v>0</v>
      </c>
      <c r="F11118">
        <f>_xlfn.XLOOKUP(A11118,Table4[Lfd],Table4[Periods],"Err",0)</f>
        <v>0</v>
      </c>
      <c r="G11118" t="b">
        <f t="shared" si="523"/>
        <v>0</v>
      </c>
    </row>
    <row r="11119" spans="1:7" hidden="1" x14ac:dyDescent="0.25">
      <c r="A11119">
        <f t="shared" si="524"/>
        <v>309</v>
      </c>
      <c r="B11119">
        <f t="shared" si="525"/>
        <v>30</v>
      </c>
      <c r="C11119" t="str">
        <f>_xlfn.XLOOKUP(A11119,Table4[Lfd],Table4[idElementValue],"Err",0)</f>
        <v>{0F9BAC30-55E8-4B8B-99E2-1BD99CEF1E7A}</v>
      </c>
      <c r="D11119">
        <f t="shared" si="525"/>
        <v>30</v>
      </c>
      <c r="E11119">
        <f ca="1">OFFSET(ElementsDB!$AQ$2,SeriesSelection!A11119-1,SeriesSelection!B11119-1)</f>
        <v>0</v>
      </c>
      <c r="F11119">
        <f>_xlfn.XLOOKUP(A11119,Table4[Lfd],Table4[Periods],"Err",0)</f>
        <v>0</v>
      </c>
      <c r="G11119" t="b">
        <f t="shared" si="523"/>
        <v>0</v>
      </c>
    </row>
    <row r="11120" spans="1:7" hidden="1" x14ac:dyDescent="0.25">
      <c r="A11120">
        <f t="shared" si="524"/>
        <v>309</v>
      </c>
      <c r="B11120">
        <f t="shared" si="525"/>
        <v>31</v>
      </c>
      <c r="C11120" t="str">
        <f>_xlfn.XLOOKUP(A11120,Table4[Lfd],Table4[idElementValue],"Err",0)</f>
        <v>{0F9BAC30-55E8-4B8B-99E2-1BD99CEF1E7A}</v>
      </c>
      <c r="D11120">
        <f t="shared" si="525"/>
        <v>31</v>
      </c>
      <c r="E11120">
        <f ca="1">OFFSET(ElementsDB!$AQ$2,SeriesSelection!A11120-1,SeriesSelection!B11120-1)</f>
        <v>0</v>
      </c>
      <c r="F11120">
        <f>_xlfn.XLOOKUP(A11120,Table4[Lfd],Table4[Periods],"Err",0)</f>
        <v>0</v>
      </c>
      <c r="G11120" t="b">
        <f t="shared" si="523"/>
        <v>0</v>
      </c>
    </row>
    <row r="11121" spans="1:7" hidden="1" x14ac:dyDescent="0.25">
      <c r="A11121">
        <f t="shared" si="524"/>
        <v>309</v>
      </c>
      <c r="B11121">
        <f t="shared" si="525"/>
        <v>32</v>
      </c>
      <c r="C11121" t="str">
        <f>_xlfn.XLOOKUP(A11121,Table4[Lfd],Table4[idElementValue],"Err",0)</f>
        <v>{0F9BAC30-55E8-4B8B-99E2-1BD99CEF1E7A}</v>
      </c>
      <c r="D11121">
        <f t="shared" si="525"/>
        <v>32</v>
      </c>
      <c r="E11121">
        <f ca="1">OFFSET(ElementsDB!$AQ$2,SeriesSelection!A11121-1,SeriesSelection!B11121-1)</f>
        <v>0</v>
      </c>
      <c r="F11121">
        <f>_xlfn.XLOOKUP(A11121,Table4[Lfd],Table4[Periods],"Err",0)</f>
        <v>0</v>
      </c>
      <c r="G11121" t="b">
        <f t="shared" si="523"/>
        <v>0</v>
      </c>
    </row>
    <row r="11122" spans="1:7" hidden="1" x14ac:dyDescent="0.25">
      <c r="A11122">
        <f t="shared" si="524"/>
        <v>309</v>
      </c>
      <c r="B11122">
        <f t="shared" si="525"/>
        <v>33</v>
      </c>
      <c r="C11122" t="str">
        <f>_xlfn.XLOOKUP(A11122,Table4[Lfd],Table4[idElementValue],"Err",0)</f>
        <v>{0F9BAC30-55E8-4B8B-99E2-1BD99CEF1E7A}</v>
      </c>
      <c r="D11122">
        <f t="shared" si="525"/>
        <v>33</v>
      </c>
      <c r="E11122">
        <f ca="1">OFFSET(ElementsDB!$AQ$2,SeriesSelection!A11122-1,SeriesSelection!B11122-1)</f>
        <v>0</v>
      </c>
      <c r="F11122">
        <f>_xlfn.XLOOKUP(A11122,Table4[Lfd],Table4[Periods],"Err",0)</f>
        <v>0</v>
      </c>
      <c r="G11122" t="b">
        <f t="shared" si="523"/>
        <v>0</v>
      </c>
    </row>
    <row r="11123" spans="1:7" hidden="1" x14ac:dyDescent="0.25">
      <c r="A11123">
        <f t="shared" si="524"/>
        <v>309</v>
      </c>
      <c r="B11123">
        <f t="shared" si="525"/>
        <v>34</v>
      </c>
      <c r="C11123" t="str">
        <f>_xlfn.XLOOKUP(A11123,Table4[Lfd],Table4[idElementValue],"Err",0)</f>
        <v>{0F9BAC30-55E8-4B8B-99E2-1BD99CEF1E7A}</v>
      </c>
      <c r="D11123">
        <f t="shared" si="525"/>
        <v>34</v>
      </c>
      <c r="E11123">
        <f ca="1">OFFSET(ElementsDB!$AQ$2,SeriesSelection!A11123-1,SeriesSelection!B11123-1)</f>
        <v>0</v>
      </c>
      <c r="F11123">
        <f>_xlfn.XLOOKUP(A11123,Table4[Lfd],Table4[Periods],"Err",0)</f>
        <v>0</v>
      </c>
      <c r="G11123" t="b">
        <f t="shared" si="523"/>
        <v>0</v>
      </c>
    </row>
    <row r="11124" spans="1:7" hidden="1" x14ac:dyDescent="0.25">
      <c r="A11124">
        <f t="shared" si="524"/>
        <v>309</v>
      </c>
      <c r="B11124">
        <f t="shared" si="525"/>
        <v>35</v>
      </c>
      <c r="C11124" t="str">
        <f>_xlfn.XLOOKUP(A11124,Table4[Lfd],Table4[idElementValue],"Err",0)</f>
        <v>{0F9BAC30-55E8-4B8B-99E2-1BD99CEF1E7A}</v>
      </c>
      <c r="D11124">
        <f t="shared" si="525"/>
        <v>35</v>
      </c>
      <c r="E11124">
        <f ca="1">OFFSET(ElementsDB!$AQ$2,SeriesSelection!A11124-1,SeriesSelection!B11124-1)</f>
        <v>0</v>
      </c>
      <c r="F11124">
        <f>_xlfn.XLOOKUP(A11124,Table4[Lfd],Table4[Periods],"Err",0)</f>
        <v>0</v>
      </c>
      <c r="G11124" t="b">
        <f t="shared" si="523"/>
        <v>0</v>
      </c>
    </row>
    <row r="11125" spans="1:7" hidden="1" x14ac:dyDescent="0.25">
      <c r="A11125">
        <f t="shared" si="524"/>
        <v>309</v>
      </c>
      <c r="B11125">
        <f t="shared" si="525"/>
        <v>36</v>
      </c>
      <c r="C11125" t="str">
        <f>_xlfn.XLOOKUP(A11125,Table4[Lfd],Table4[idElementValue],"Err",0)</f>
        <v>{0F9BAC30-55E8-4B8B-99E2-1BD99CEF1E7A}</v>
      </c>
      <c r="D11125">
        <f t="shared" si="525"/>
        <v>36</v>
      </c>
      <c r="E11125">
        <f ca="1">OFFSET(ElementsDB!$AQ$2,SeriesSelection!A11125-1,SeriesSelection!B11125-1)</f>
        <v>0</v>
      </c>
      <c r="F11125">
        <f>_xlfn.XLOOKUP(A11125,Table4[Lfd],Table4[Periods],"Err",0)</f>
        <v>0</v>
      </c>
      <c r="G11125" t="b">
        <f t="shared" si="523"/>
        <v>0</v>
      </c>
    </row>
    <row r="11126" spans="1:7" hidden="1" x14ac:dyDescent="0.25">
      <c r="A11126">
        <f t="shared" si="524"/>
        <v>310</v>
      </c>
      <c r="B11126">
        <f t="shared" si="525"/>
        <v>1</v>
      </c>
      <c r="C11126" t="str">
        <f>_xlfn.XLOOKUP(A11126,Table4[Lfd],Table4[idElementValue],"Err",0)</f>
        <v>{0195AD68-A36C-4A1A-9FF0-56108053C50D}</v>
      </c>
      <c r="D11126">
        <f t="shared" si="525"/>
        <v>1</v>
      </c>
      <c r="E11126">
        <f ca="1">OFFSET(ElementsDB!$AQ$2,SeriesSelection!A11126-1,SeriesSelection!B11126-1)</f>
        <v>0</v>
      </c>
      <c r="F11126">
        <f>_xlfn.XLOOKUP(A11126,Table4[Lfd],Table4[Periods],"Err",0)</f>
        <v>0</v>
      </c>
      <c r="G11126" t="b">
        <f t="shared" si="523"/>
        <v>0</v>
      </c>
    </row>
    <row r="11127" spans="1:7" hidden="1" x14ac:dyDescent="0.25">
      <c r="A11127">
        <f t="shared" si="524"/>
        <v>310</v>
      </c>
      <c r="B11127">
        <f t="shared" si="525"/>
        <v>2</v>
      </c>
      <c r="C11127" t="str">
        <f>_xlfn.XLOOKUP(A11127,Table4[Lfd],Table4[idElementValue],"Err",0)</f>
        <v>{0195AD68-A36C-4A1A-9FF0-56108053C50D}</v>
      </c>
      <c r="D11127">
        <f t="shared" si="525"/>
        <v>2</v>
      </c>
      <c r="E11127">
        <f ca="1">OFFSET(ElementsDB!$AQ$2,SeriesSelection!A11127-1,SeriesSelection!B11127-1)</f>
        <v>0</v>
      </c>
      <c r="F11127">
        <f>_xlfn.XLOOKUP(A11127,Table4[Lfd],Table4[Periods],"Err",0)</f>
        <v>0</v>
      </c>
      <c r="G11127" t="b">
        <f t="shared" si="523"/>
        <v>0</v>
      </c>
    </row>
    <row r="11128" spans="1:7" hidden="1" x14ac:dyDescent="0.25">
      <c r="A11128">
        <f t="shared" si="524"/>
        <v>310</v>
      </c>
      <c r="B11128">
        <f t="shared" si="525"/>
        <v>3</v>
      </c>
      <c r="C11128" t="str">
        <f>_xlfn.XLOOKUP(A11128,Table4[Lfd],Table4[idElementValue],"Err",0)</f>
        <v>{0195AD68-A36C-4A1A-9FF0-56108053C50D}</v>
      </c>
      <c r="D11128">
        <f t="shared" si="525"/>
        <v>3</v>
      </c>
      <c r="E11128">
        <f ca="1">OFFSET(ElementsDB!$AQ$2,SeriesSelection!A11128-1,SeriesSelection!B11128-1)</f>
        <v>0</v>
      </c>
      <c r="F11128">
        <f>_xlfn.XLOOKUP(A11128,Table4[Lfd],Table4[Periods],"Err",0)</f>
        <v>0</v>
      </c>
      <c r="G11128" t="b">
        <f t="shared" si="523"/>
        <v>0</v>
      </c>
    </row>
    <row r="11129" spans="1:7" hidden="1" x14ac:dyDescent="0.25">
      <c r="A11129">
        <f t="shared" si="524"/>
        <v>310</v>
      </c>
      <c r="B11129">
        <f t="shared" si="525"/>
        <v>4</v>
      </c>
      <c r="C11129" t="str">
        <f>_xlfn.XLOOKUP(A11129,Table4[Lfd],Table4[idElementValue],"Err",0)</f>
        <v>{0195AD68-A36C-4A1A-9FF0-56108053C50D}</v>
      </c>
      <c r="D11129">
        <f t="shared" si="525"/>
        <v>4</v>
      </c>
      <c r="E11129">
        <f ca="1">OFFSET(ElementsDB!$AQ$2,SeriesSelection!A11129-1,SeriesSelection!B11129-1)</f>
        <v>0</v>
      </c>
      <c r="F11129">
        <f>_xlfn.XLOOKUP(A11129,Table4[Lfd],Table4[Periods],"Err",0)</f>
        <v>0</v>
      </c>
      <c r="G11129" t="b">
        <f t="shared" si="523"/>
        <v>0</v>
      </c>
    </row>
    <row r="11130" spans="1:7" hidden="1" x14ac:dyDescent="0.25">
      <c r="A11130">
        <f t="shared" si="524"/>
        <v>310</v>
      </c>
      <c r="B11130">
        <f t="shared" si="525"/>
        <v>5</v>
      </c>
      <c r="C11130" t="str">
        <f>_xlfn.XLOOKUP(A11130,Table4[Lfd],Table4[idElementValue],"Err",0)</f>
        <v>{0195AD68-A36C-4A1A-9FF0-56108053C50D}</v>
      </c>
      <c r="D11130">
        <f t="shared" si="525"/>
        <v>5</v>
      </c>
      <c r="E11130">
        <f ca="1">OFFSET(ElementsDB!$AQ$2,SeriesSelection!A11130-1,SeriesSelection!B11130-1)</f>
        <v>0</v>
      </c>
      <c r="F11130">
        <f>_xlfn.XLOOKUP(A11130,Table4[Lfd],Table4[Periods],"Err",0)</f>
        <v>0</v>
      </c>
      <c r="G11130" t="b">
        <f t="shared" si="523"/>
        <v>0</v>
      </c>
    </row>
    <row r="11131" spans="1:7" hidden="1" x14ac:dyDescent="0.25">
      <c r="A11131">
        <f t="shared" si="524"/>
        <v>310</v>
      </c>
      <c r="B11131">
        <f t="shared" si="525"/>
        <v>6</v>
      </c>
      <c r="C11131" t="str">
        <f>_xlfn.XLOOKUP(A11131,Table4[Lfd],Table4[idElementValue],"Err",0)</f>
        <v>{0195AD68-A36C-4A1A-9FF0-56108053C50D}</v>
      </c>
      <c r="D11131">
        <f t="shared" si="525"/>
        <v>6</v>
      </c>
      <c r="E11131">
        <f ca="1">OFFSET(ElementsDB!$AQ$2,SeriesSelection!A11131-1,SeriesSelection!B11131-1)</f>
        <v>0</v>
      </c>
      <c r="F11131">
        <f>_xlfn.XLOOKUP(A11131,Table4[Lfd],Table4[Periods],"Err",0)</f>
        <v>0</v>
      </c>
      <c r="G11131" t="b">
        <f t="shared" si="523"/>
        <v>0</v>
      </c>
    </row>
    <row r="11132" spans="1:7" hidden="1" x14ac:dyDescent="0.25">
      <c r="A11132">
        <f t="shared" si="524"/>
        <v>310</v>
      </c>
      <c r="B11132">
        <f t="shared" si="525"/>
        <v>7</v>
      </c>
      <c r="C11132" t="str">
        <f>_xlfn.XLOOKUP(A11132,Table4[Lfd],Table4[idElementValue],"Err",0)</f>
        <v>{0195AD68-A36C-4A1A-9FF0-56108053C50D}</v>
      </c>
      <c r="D11132">
        <f t="shared" si="525"/>
        <v>7</v>
      </c>
      <c r="E11132">
        <f ca="1">OFFSET(ElementsDB!$AQ$2,SeriesSelection!A11132-1,SeriesSelection!B11132-1)</f>
        <v>0</v>
      </c>
      <c r="F11132">
        <f>_xlfn.XLOOKUP(A11132,Table4[Lfd],Table4[Periods],"Err",0)</f>
        <v>0</v>
      </c>
      <c r="G11132" t="b">
        <f t="shared" si="523"/>
        <v>0</v>
      </c>
    </row>
    <row r="11133" spans="1:7" hidden="1" x14ac:dyDescent="0.25">
      <c r="A11133">
        <f t="shared" si="524"/>
        <v>310</v>
      </c>
      <c r="B11133">
        <f t="shared" si="525"/>
        <v>8</v>
      </c>
      <c r="C11133" t="str">
        <f>_xlfn.XLOOKUP(A11133,Table4[Lfd],Table4[idElementValue],"Err",0)</f>
        <v>{0195AD68-A36C-4A1A-9FF0-56108053C50D}</v>
      </c>
      <c r="D11133">
        <f t="shared" si="525"/>
        <v>8</v>
      </c>
      <c r="E11133">
        <f ca="1">OFFSET(ElementsDB!$AQ$2,SeriesSelection!A11133-1,SeriesSelection!B11133-1)</f>
        <v>0</v>
      </c>
      <c r="F11133">
        <f>_xlfn.XLOOKUP(A11133,Table4[Lfd],Table4[Periods],"Err",0)</f>
        <v>0</v>
      </c>
      <c r="G11133" t="b">
        <f t="shared" si="523"/>
        <v>0</v>
      </c>
    </row>
    <row r="11134" spans="1:7" hidden="1" x14ac:dyDescent="0.25">
      <c r="A11134">
        <f t="shared" si="524"/>
        <v>310</v>
      </c>
      <c r="B11134">
        <f t="shared" si="525"/>
        <v>9</v>
      </c>
      <c r="C11134" t="str">
        <f>_xlfn.XLOOKUP(A11134,Table4[Lfd],Table4[idElementValue],"Err",0)</f>
        <v>{0195AD68-A36C-4A1A-9FF0-56108053C50D}</v>
      </c>
      <c r="D11134">
        <f t="shared" si="525"/>
        <v>9</v>
      </c>
      <c r="E11134">
        <f ca="1">OFFSET(ElementsDB!$AQ$2,SeriesSelection!A11134-1,SeriesSelection!B11134-1)</f>
        <v>0</v>
      </c>
      <c r="F11134">
        <f>_xlfn.XLOOKUP(A11134,Table4[Lfd],Table4[Periods],"Err",0)</f>
        <v>0</v>
      </c>
      <c r="G11134" t="b">
        <f t="shared" si="523"/>
        <v>0</v>
      </c>
    </row>
    <row r="11135" spans="1:7" hidden="1" x14ac:dyDescent="0.25">
      <c r="A11135">
        <f t="shared" si="524"/>
        <v>310</v>
      </c>
      <c r="B11135">
        <f t="shared" si="525"/>
        <v>10</v>
      </c>
      <c r="C11135" t="str">
        <f>_xlfn.XLOOKUP(A11135,Table4[Lfd],Table4[idElementValue],"Err",0)</f>
        <v>{0195AD68-A36C-4A1A-9FF0-56108053C50D}</v>
      </c>
      <c r="D11135">
        <f t="shared" si="525"/>
        <v>10</v>
      </c>
      <c r="E11135">
        <f ca="1">OFFSET(ElementsDB!$AQ$2,SeriesSelection!A11135-1,SeriesSelection!B11135-1)</f>
        <v>0</v>
      </c>
      <c r="F11135">
        <f>_xlfn.XLOOKUP(A11135,Table4[Lfd],Table4[Periods],"Err",0)</f>
        <v>0</v>
      </c>
      <c r="G11135" t="b">
        <f t="shared" si="523"/>
        <v>0</v>
      </c>
    </row>
    <row r="11136" spans="1:7" hidden="1" x14ac:dyDescent="0.25">
      <c r="A11136">
        <f t="shared" si="524"/>
        <v>310</v>
      </c>
      <c r="B11136">
        <f t="shared" si="525"/>
        <v>11</v>
      </c>
      <c r="C11136" t="str">
        <f>_xlfn.XLOOKUP(A11136,Table4[Lfd],Table4[idElementValue],"Err",0)</f>
        <v>{0195AD68-A36C-4A1A-9FF0-56108053C50D}</v>
      </c>
      <c r="D11136">
        <f t="shared" si="525"/>
        <v>11</v>
      </c>
      <c r="E11136">
        <f ca="1">OFFSET(ElementsDB!$AQ$2,SeriesSelection!A11136-1,SeriesSelection!B11136-1)</f>
        <v>0</v>
      </c>
      <c r="F11136">
        <f>_xlfn.XLOOKUP(A11136,Table4[Lfd],Table4[Periods],"Err",0)</f>
        <v>0</v>
      </c>
      <c r="G11136" t="b">
        <f t="shared" si="523"/>
        <v>0</v>
      </c>
    </row>
    <row r="11137" spans="1:7" hidden="1" x14ac:dyDescent="0.25">
      <c r="A11137">
        <f t="shared" si="524"/>
        <v>310</v>
      </c>
      <c r="B11137">
        <f t="shared" si="525"/>
        <v>12</v>
      </c>
      <c r="C11137" t="str">
        <f>_xlfn.XLOOKUP(A11137,Table4[Lfd],Table4[idElementValue],"Err",0)</f>
        <v>{0195AD68-A36C-4A1A-9FF0-56108053C50D}</v>
      </c>
      <c r="D11137">
        <f t="shared" si="525"/>
        <v>12</v>
      </c>
      <c r="E11137">
        <f ca="1">OFFSET(ElementsDB!$AQ$2,SeriesSelection!A11137-1,SeriesSelection!B11137-1)</f>
        <v>0</v>
      </c>
      <c r="F11137">
        <f>_xlfn.XLOOKUP(A11137,Table4[Lfd],Table4[Periods],"Err",0)</f>
        <v>0</v>
      </c>
      <c r="G11137" t="b">
        <f t="shared" si="523"/>
        <v>0</v>
      </c>
    </row>
    <row r="11138" spans="1:7" hidden="1" x14ac:dyDescent="0.25">
      <c r="A11138">
        <f t="shared" si="524"/>
        <v>310</v>
      </c>
      <c r="B11138">
        <f t="shared" si="525"/>
        <v>13</v>
      </c>
      <c r="C11138" t="str">
        <f>_xlfn.XLOOKUP(A11138,Table4[Lfd],Table4[idElementValue],"Err",0)</f>
        <v>{0195AD68-A36C-4A1A-9FF0-56108053C50D}</v>
      </c>
      <c r="D11138">
        <f t="shared" si="525"/>
        <v>13</v>
      </c>
      <c r="E11138">
        <f ca="1">OFFSET(ElementsDB!$AQ$2,SeriesSelection!A11138-1,SeriesSelection!B11138-1)</f>
        <v>0</v>
      </c>
      <c r="F11138">
        <f>_xlfn.XLOOKUP(A11138,Table4[Lfd],Table4[Periods],"Err",0)</f>
        <v>0</v>
      </c>
      <c r="G11138" t="b">
        <f t="shared" ref="G11138:G11201" si="526">(D11138&lt;=F11138)</f>
        <v>0</v>
      </c>
    </row>
    <row r="11139" spans="1:7" hidden="1" x14ac:dyDescent="0.25">
      <c r="A11139">
        <f t="shared" si="524"/>
        <v>310</v>
      </c>
      <c r="B11139">
        <f t="shared" si="525"/>
        <v>14</v>
      </c>
      <c r="C11139" t="str">
        <f>_xlfn.XLOOKUP(A11139,Table4[Lfd],Table4[idElementValue],"Err",0)</f>
        <v>{0195AD68-A36C-4A1A-9FF0-56108053C50D}</v>
      </c>
      <c r="D11139">
        <f t="shared" si="525"/>
        <v>14</v>
      </c>
      <c r="E11139">
        <f ca="1">OFFSET(ElementsDB!$AQ$2,SeriesSelection!A11139-1,SeriesSelection!B11139-1)</f>
        <v>0</v>
      </c>
      <c r="F11139">
        <f>_xlfn.XLOOKUP(A11139,Table4[Lfd],Table4[Periods],"Err",0)</f>
        <v>0</v>
      </c>
      <c r="G11139" t="b">
        <f t="shared" si="526"/>
        <v>0</v>
      </c>
    </row>
    <row r="11140" spans="1:7" hidden="1" x14ac:dyDescent="0.25">
      <c r="A11140">
        <f t="shared" si="524"/>
        <v>310</v>
      </c>
      <c r="B11140">
        <f t="shared" si="525"/>
        <v>15</v>
      </c>
      <c r="C11140" t="str">
        <f>_xlfn.XLOOKUP(A11140,Table4[Lfd],Table4[idElementValue],"Err",0)</f>
        <v>{0195AD68-A36C-4A1A-9FF0-56108053C50D}</v>
      </c>
      <c r="D11140">
        <f t="shared" si="525"/>
        <v>15</v>
      </c>
      <c r="E11140">
        <f ca="1">OFFSET(ElementsDB!$AQ$2,SeriesSelection!A11140-1,SeriesSelection!B11140-1)</f>
        <v>0</v>
      </c>
      <c r="F11140">
        <f>_xlfn.XLOOKUP(A11140,Table4[Lfd],Table4[Periods],"Err",0)</f>
        <v>0</v>
      </c>
      <c r="G11140" t="b">
        <f t="shared" si="526"/>
        <v>0</v>
      </c>
    </row>
    <row r="11141" spans="1:7" hidden="1" x14ac:dyDescent="0.25">
      <c r="A11141">
        <f t="shared" si="524"/>
        <v>310</v>
      </c>
      <c r="B11141">
        <f t="shared" si="525"/>
        <v>16</v>
      </c>
      <c r="C11141" t="str">
        <f>_xlfn.XLOOKUP(A11141,Table4[Lfd],Table4[idElementValue],"Err",0)</f>
        <v>{0195AD68-A36C-4A1A-9FF0-56108053C50D}</v>
      </c>
      <c r="D11141">
        <f t="shared" si="525"/>
        <v>16</v>
      </c>
      <c r="E11141">
        <f ca="1">OFFSET(ElementsDB!$AQ$2,SeriesSelection!A11141-1,SeriesSelection!B11141-1)</f>
        <v>0</v>
      </c>
      <c r="F11141">
        <f>_xlfn.XLOOKUP(A11141,Table4[Lfd],Table4[Periods],"Err",0)</f>
        <v>0</v>
      </c>
      <c r="G11141" t="b">
        <f t="shared" si="526"/>
        <v>0</v>
      </c>
    </row>
    <row r="11142" spans="1:7" hidden="1" x14ac:dyDescent="0.25">
      <c r="A11142">
        <f t="shared" si="524"/>
        <v>310</v>
      </c>
      <c r="B11142">
        <f t="shared" si="525"/>
        <v>17</v>
      </c>
      <c r="C11142" t="str">
        <f>_xlfn.XLOOKUP(A11142,Table4[Lfd],Table4[idElementValue],"Err",0)</f>
        <v>{0195AD68-A36C-4A1A-9FF0-56108053C50D}</v>
      </c>
      <c r="D11142">
        <f t="shared" si="525"/>
        <v>17</v>
      </c>
      <c r="E11142">
        <f ca="1">OFFSET(ElementsDB!$AQ$2,SeriesSelection!A11142-1,SeriesSelection!B11142-1)</f>
        <v>0</v>
      </c>
      <c r="F11142">
        <f>_xlfn.XLOOKUP(A11142,Table4[Lfd],Table4[Periods],"Err",0)</f>
        <v>0</v>
      </c>
      <c r="G11142" t="b">
        <f t="shared" si="526"/>
        <v>0</v>
      </c>
    </row>
    <row r="11143" spans="1:7" hidden="1" x14ac:dyDescent="0.25">
      <c r="A11143">
        <f t="shared" si="524"/>
        <v>310</v>
      </c>
      <c r="B11143">
        <f t="shared" si="525"/>
        <v>18</v>
      </c>
      <c r="C11143" t="str">
        <f>_xlfn.XLOOKUP(A11143,Table4[Lfd],Table4[idElementValue],"Err",0)</f>
        <v>{0195AD68-A36C-4A1A-9FF0-56108053C50D}</v>
      </c>
      <c r="D11143">
        <f t="shared" si="525"/>
        <v>18</v>
      </c>
      <c r="E11143">
        <f ca="1">OFFSET(ElementsDB!$AQ$2,SeriesSelection!A11143-1,SeriesSelection!B11143-1)</f>
        <v>0</v>
      </c>
      <c r="F11143">
        <f>_xlfn.XLOOKUP(A11143,Table4[Lfd],Table4[Periods],"Err",0)</f>
        <v>0</v>
      </c>
      <c r="G11143" t="b">
        <f t="shared" si="526"/>
        <v>0</v>
      </c>
    </row>
    <row r="11144" spans="1:7" hidden="1" x14ac:dyDescent="0.25">
      <c r="A11144">
        <f t="shared" si="524"/>
        <v>310</v>
      </c>
      <c r="B11144">
        <f t="shared" si="525"/>
        <v>19</v>
      </c>
      <c r="C11144" t="str">
        <f>_xlfn.XLOOKUP(A11144,Table4[Lfd],Table4[idElementValue],"Err",0)</f>
        <v>{0195AD68-A36C-4A1A-9FF0-56108053C50D}</v>
      </c>
      <c r="D11144">
        <f t="shared" si="525"/>
        <v>19</v>
      </c>
      <c r="E11144">
        <f ca="1">OFFSET(ElementsDB!$AQ$2,SeriesSelection!A11144-1,SeriesSelection!B11144-1)</f>
        <v>0</v>
      </c>
      <c r="F11144">
        <f>_xlfn.XLOOKUP(A11144,Table4[Lfd],Table4[Periods],"Err",0)</f>
        <v>0</v>
      </c>
      <c r="G11144" t="b">
        <f t="shared" si="526"/>
        <v>0</v>
      </c>
    </row>
    <row r="11145" spans="1:7" hidden="1" x14ac:dyDescent="0.25">
      <c r="A11145">
        <f t="shared" si="524"/>
        <v>310</v>
      </c>
      <c r="B11145">
        <f t="shared" si="525"/>
        <v>20</v>
      </c>
      <c r="C11145" t="str">
        <f>_xlfn.XLOOKUP(A11145,Table4[Lfd],Table4[idElementValue],"Err",0)</f>
        <v>{0195AD68-A36C-4A1A-9FF0-56108053C50D}</v>
      </c>
      <c r="D11145">
        <f t="shared" si="525"/>
        <v>20</v>
      </c>
      <c r="E11145">
        <f ca="1">OFFSET(ElementsDB!$AQ$2,SeriesSelection!A11145-1,SeriesSelection!B11145-1)</f>
        <v>0</v>
      </c>
      <c r="F11145">
        <f>_xlfn.XLOOKUP(A11145,Table4[Lfd],Table4[Periods],"Err",0)</f>
        <v>0</v>
      </c>
      <c r="G11145" t="b">
        <f t="shared" si="526"/>
        <v>0</v>
      </c>
    </row>
    <row r="11146" spans="1:7" hidden="1" x14ac:dyDescent="0.25">
      <c r="A11146">
        <f t="shared" si="524"/>
        <v>310</v>
      </c>
      <c r="B11146">
        <f t="shared" si="525"/>
        <v>21</v>
      </c>
      <c r="C11146" t="str">
        <f>_xlfn.XLOOKUP(A11146,Table4[Lfd],Table4[idElementValue],"Err",0)</f>
        <v>{0195AD68-A36C-4A1A-9FF0-56108053C50D}</v>
      </c>
      <c r="D11146">
        <f t="shared" si="525"/>
        <v>21</v>
      </c>
      <c r="E11146">
        <f ca="1">OFFSET(ElementsDB!$AQ$2,SeriesSelection!A11146-1,SeriesSelection!B11146-1)</f>
        <v>0</v>
      </c>
      <c r="F11146">
        <f>_xlfn.XLOOKUP(A11146,Table4[Lfd],Table4[Periods],"Err",0)</f>
        <v>0</v>
      </c>
      <c r="G11146" t="b">
        <f t="shared" si="526"/>
        <v>0</v>
      </c>
    </row>
    <row r="11147" spans="1:7" hidden="1" x14ac:dyDescent="0.25">
      <c r="A11147">
        <f t="shared" si="524"/>
        <v>310</v>
      </c>
      <c r="B11147">
        <f t="shared" si="525"/>
        <v>22</v>
      </c>
      <c r="C11147" t="str">
        <f>_xlfn.XLOOKUP(A11147,Table4[Lfd],Table4[idElementValue],"Err",0)</f>
        <v>{0195AD68-A36C-4A1A-9FF0-56108053C50D}</v>
      </c>
      <c r="D11147">
        <f t="shared" si="525"/>
        <v>22</v>
      </c>
      <c r="E11147">
        <f ca="1">OFFSET(ElementsDB!$AQ$2,SeriesSelection!A11147-1,SeriesSelection!B11147-1)</f>
        <v>0</v>
      </c>
      <c r="F11147">
        <f>_xlfn.XLOOKUP(A11147,Table4[Lfd],Table4[Periods],"Err",0)</f>
        <v>0</v>
      </c>
      <c r="G11147" t="b">
        <f t="shared" si="526"/>
        <v>0</v>
      </c>
    </row>
    <row r="11148" spans="1:7" hidden="1" x14ac:dyDescent="0.25">
      <c r="A11148">
        <f t="shared" si="524"/>
        <v>310</v>
      </c>
      <c r="B11148">
        <f t="shared" si="525"/>
        <v>23</v>
      </c>
      <c r="C11148" t="str">
        <f>_xlfn.XLOOKUP(A11148,Table4[Lfd],Table4[idElementValue],"Err",0)</f>
        <v>{0195AD68-A36C-4A1A-9FF0-56108053C50D}</v>
      </c>
      <c r="D11148">
        <f t="shared" si="525"/>
        <v>23</v>
      </c>
      <c r="E11148">
        <f ca="1">OFFSET(ElementsDB!$AQ$2,SeriesSelection!A11148-1,SeriesSelection!B11148-1)</f>
        <v>0</v>
      </c>
      <c r="F11148">
        <f>_xlfn.XLOOKUP(A11148,Table4[Lfd],Table4[Periods],"Err",0)</f>
        <v>0</v>
      </c>
      <c r="G11148" t="b">
        <f t="shared" si="526"/>
        <v>0</v>
      </c>
    </row>
    <row r="11149" spans="1:7" hidden="1" x14ac:dyDescent="0.25">
      <c r="A11149">
        <f t="shared" si="524"/>
        <v>310</v>
      </c>
      <c r="B11149">
        <f t="shared" si="525"/>
        <v>24</v>
      </c>
      <c r="C11149" t="str">
        <f>_xlfn.XLOOKUP(A11149,Table4[Lfd],Table4[idElementValue],"Err",0)</f>
        <v>{0195AD68-A36C-4A1A-9FF0-56108053C50D}</v>
      </c>
      <c r="D11149">
        <f t="shared" si="525"/>
        <v>24</v>
      </c>
      <c r="E11149">
        <f ca="1">OFFSET(ElementsDB!$AQ$2,SeriesSelection!A11149-1,SeriesSelection!B11149-1)</f>
        <v>0</v>
      </c>
      <c r="F11149">
        <f>_xlfn.XLOOKUP(A11149,Table4[Lfd],Table4[Periods],"Err",0)</f>
        <v>0</v>
      </c>
      <c r="G11149" t="b">
        <f t="shared" si="526"/>
        <v>0</v>
      </c>
    </row>
    <row r="11150" spans="1:7" hidden="1" x14ac:dyDescent="0.25">
      <c r="A11150">
        <f t="shared" si="524"/>
        <v>310</v>
      </c>
      <c r="B11150">
        <f t="shared" si="525"/>
        <v>25</v>
      </c>
      <c r="C11150" t="str">
        <f>_xlfn.XLOOKUP(A11150,Table4[Lfd],Table4[idElementValue],"Err",0)</f>
        <v>{0195AD68-A36C-4A1A-9FF0-56108053C50D}</v>
      </c>
      <c r="D11150">
        <f t="shared" si="525"/>
        <v>25</v>
      </c>
      <c r="E11150">
        <f ca="1">OFFSET(ElementsDB!$AQ$2,SeriesSelection!A11150-1,SeriesSelection!B11150-1)</f>
        <v>0</v>
      </c>
      <c r="F11150">
        <f>_xlfn.XLOOKUP(A11150,Table4[Lfd],Table4[Periods],"Err",0)</f>
        <v>0</v>
      </c>
      <c r="G11150" t="b">
        <f t="shared" si="526"/>
        <v>0</v>
      </c>
    </row>
    <row r="11151" spans="1:7" hidden="1" x14ac:dyDescent="0.25">
      <c r="A11151">
        <f t="shared" si="524"/>
        <v>310</v>
      </c>
      <c r="B11151">
        <f t="shared" si="525"/>
        <v>26</v>
      </c>
      <c r="C11151" t="str">
        <f>_xlfn.XLOOKUP(A11151,Table4[Lfd],Table4[idElementValue],"Err",0)</f>
        <v>{0195AD68-A36C-4A1A-9FF0-56108053C50D}</v>
      </c>
      <c r="D11151">
        <f t="shared" si="525"/>
        <v>26</v>
      </c>
      <c r="E11151">
        <f ca="1">OFFSET(ElementsDB!$AQ$2,SeriesSelection!A11151-1,SeriesSelection!B11151-1)</f>
        <v>0</v>
      </c>
      <c r="F11151">
        <f>_xlfn.XLOOKUP(A11151,Table4[Lfd],Table4[Periods],"Err",0)</f>
        <v>0</v>
      </c>
      <c r="G11151" t="b">
        <f t="shared" si="526"/>
        <v>0</v>
      </c>
    </row>
    <row r="11152" spans="1:7" hidden="1" x14ac:dyDescent="0.25">
      <c r="A11152">
        <f t="shared" ref="A11152:A11215" si="527">IF(B11152=1,A11151+1,A11151)</f>
        <v>310</v>
      </c>
      <c r="B11152">
        <f t="shared" ref="B11152:D11215" si="528">IF(B11151=36,1,B11151+1)</f>
        <v>27</v>
      </c>
      <c r="C11152" t="str">
        <f>_xlfn.XLOOKUP(A11152,Table4[Lfd],Table4[idElementValue],"Err",0)</f>
        <v>{0195AD68-A36C-4A1A-9FF0-56108053C50D}</v>
      </c>
      <c r="D11152">
        <f t="shared" si="528"/>
        <v>27</v>
      </c>
      <c r="E11152">
        <f ca="1">OFFSET(ElementsDB!$AQ$2,SeriesSelection!A11152-1,SeriesSelection!B11152-1)</f>
        <v>0</v>
      </c>
      <c r="F11152">
        <f>_xlfn.XLOOKUP(A11152,Table4[Lfd],Table4[Periods],"Err",0)</f>
        <v>0</v>
      </c>
      <c r="G11152" t="b">
        <f t="shared" si="526"/>
        <v>0</v>
      </c>
    </row>
    <row r="11153" spans="1:7" hidden="1" x14ac:dyDescent="0.25">
      <c r="A11153">
        <f t="shared" si="527"/>
        <v>310</v>
      </c>
      <c r="B11153">
        <f t="shared" si="528"/>
        <v>28</v>
      </c>
      <c r="C11153" t="str">
        <f>_xlfn.XLOOKUP(A11153,Table4[Lfd],Table4[idElementValue],"Err",0)</f>
        <v>{0195AD68-A36C-4A1A-9FF0-56108053C50D}</v>
      </c>
      <c r="D11153">
        <f t="shared" si="528"/>
        <v>28</v>
      </c>
      <c r="E11153">
        <f ca="1">OFFSET(ElementsDB!$AQ$2,SeriesSelection!A11153-1,SeriesSelection!B11153-1)</f>
        <v>0</v>
      </c>
      <c r="F11153">
        <f>_xlfn.XLOOKUP(A11153,Table4[Lfd],Table4[Periods],"Err",0)</f>
        <v>0</v>
      </c>
      <c r="G11153" t="b">
        <f t="shared" si="526"/>
        <v>0</v>
      </c>
    </row>
    <row r="11154" spans="1:7" hidden="1" x14ac:dyDescent="0.25">
      <c r="A11154">
        <f t="shared" si="527"/>
        <v>310</v>
      </c>
      <c r="B11154">
        <f t="shared" si="528"/>
        <v>29</v>
      </c>
      <c r="C11154" t="str">
        <f>_xlfn.XLOOKUP(A11154,Table4[Lfd],Table4[idElementValue],"Err",0)</f>
        <v>{0195AD68-A36C-4A1A-9FF0-56108053C50D}</v>
      </c>
      <c r="D11154">
        <f t="shared" si="528"/>
        <v>29</v>
      </c>
      <c r="E11154">
        <f ca="1">OFFSET(ElementsDB!$AQ$2,SeriesSelection!A11154-1,SeriesSelection!B11154-1)</f>
        <v>0</v>
      </c>
      <c r="F11154">
        <f>_xlfn.XLOOKUP(A11154,Table4[Lfd],Table4[Periods],"Err",0)</f>
        <v>0</v>
      </c>
      <c r="G11154" t="b">
        <f t="shared" si="526"/>
        <v>0</v>
      </c>
    </row>
    <row r="11155" spans="1:7" hidden="1" x14ac:dyDescent="0.25">
      <c r="A11155">
        <f t="shared" si="527"/>
        <v>310</v>
      </c>
      <c r="B11155">
        <f t="shared" si="528"/>
        <v>30</v>
      </c>
      <c r="C11155" t="str">
        <f>_xlfn.XLOOKUP(A11155,Table4[Lfd],Table4[idElementValue],"Err",0)</f>
        <v>{0195AD68-A36C-4A1A-9FF0-56108053C50D}</v>
      </c>
      <c r="D11155">
        <f t="shared" si="528"/>
        <v>30</v>
      </c>
      <c r="E11155">
        <f ca="1">OFFSET(ElementsDB!$AQ$2,SeriesSelection!A11155-1,SeriesSelection!B11155-1)</f>
        <v>0</v>
      </c>
      <c r="F11155">
        <f>_xlfn.XLOOKUP(A11155,Table4[Lfd],Table4[Periods],"Err",0)</f>
        <v>0</v>
      </c>
      <c r="G11155" t="b">
        <f t="shared" si="526"/>
        <v>0</v>
      </c>
    </row>
    <row r="11156" spans="1:7" hidden="1" x14ac:dyDescent="0.25">
      <c r="A11156">
        <f t="shared" si="527"/>
        <v>310</v>
      </c>
      <c r="B11156">
        <f t="shared" si="528"/>
        <v>31</v>
      </c>
      <c r="C11156" t="str">
        <f>_xlfn.XLOOKUP(A11156,Table4[Lfd],Table4[idElementValue],"Err",0)</f>
        <v>{0195AD68-A36C-4A1A-9FF0-56108053C50D}</v>
      </c>
      <c r="D11156">
        <f t="shared" si="528"/>
        <v>31</v>
      </c>
      <c r="E11156">
        <f ca="1">OFFSET(ElementsDB!$AQ$2,SeriesSelection!A11156-1,SeriesSelection!B11156-1)</f>
        <v>0</v>
      </c>
      <c r="F11156">
        <f>_xlfn.XLOOKUP(A11156,Table4[Lfd],Table4[Periods],"Err",0)</f>
        <v>0</v>
      </c>
      <c r="G11156" t="b">
        <f t="shared" si="526"/>
        <v>0</v>
      </c>
    </row>
    <row r="11157" spans="1:7" hidden="1" x14ac:dyDescent="0.25">
      <c r="A11157">
        <f t="shared" si="527"/>
        <v>310</v>
      </c>
      <c r="B11157">
        <f t="shared" si="528"/>
        <v>32</v>
      </c>
      <c r="C11157" t="str">
        <f>_xlfn.XLOOKUP(A11157,Table4[Lfd],Table4[idElementValue],"Err",0)</f>
        <v>{0195AD68-A36C-4A1A-9FF0-56108053C50D}</v>
      </c>
      <c r="D11157">
        <f t="shared" si="528"/>
        <v>32</v>
      </c>
      <c r="E11157">
        <f ca="1">OFFSET(ElementsDB!$AQ$2,SeriesSelection!A11157-1,SeriesSelection!B11157-1)</f>
        <v>0</v>
      </c>
      <c r="F11157">
        <f>_xlfn.XLOOKUP(A11157,Table4[Lfd],Table4[Periods],"Err",0)</f>
        <v>0</v>
      </c>
      <c r="G11157" t="b">
        <f t="shared" si="526"/>
        <v>0</v>
      </c>
    </row>
    <row r="11158" spans="1:7" hidden="1" x14ac:dyDescent="0.25">
      <c r="A11158">
        <f t="shared" si="527"/>
        <v>310</v>
      </c>
      <c r="B11158">
        <f t="shared" si="528"/>
        <v>33</v>
      </c>
      <c r="C11158" t="str">
        <f>_xlfn.XLOOKUP(A11158,Table4[Lfd],Table4[idElementValue],"Err",0)</f>
        <v>{0195AD68-A36C-4A1A-9FF0-56108053C50D}</v>
      </c>
      <c r="D11158">
        <f t="shared" si="528"/>
        <v>33</v>
      </c>
      <c r="E11158">
        <f ca="1">OFFSET(ElementsDB!$AQ$2,SeriesSelection!A11158-1,SeriesSelection!B11158-1)</f>
        <v>0</v>
      </c>
      <c r="F11158">
        <f>_xlfn.XLOOKUP(A11158,Table4[Lfd],Table4[Periods],"Err",0)</f>
        <v>0</v>
      </c>
      <c r="G11158" t="b">
        <f t="shared" si="526"/>
        <v>0</v>
      </c>
    </row>
    <row r="11159" spans="1:7" hidden="1" x14ac:dyDescent="0.25">
      <c r="A11159">
        <f t="shared" si="527"/>
        <v>310</v>
      </c>
      <c r="B11159">
        <f t="shared" si="528"/>
        <v>34</v>
      </c>
      <c r="C11159" t="str">
        <f>_xlfn.XLOOKUP(A11159,Table4[Lfd],Table4[idElementValue],"Err",0)</f>
        <v>{0195AD68-A36C-4A1A-9FF0-56108053C50D}</v>
      </c>
      <c r="D11159">
        <f t="shared" si="528"/>
        <v>34</v>
      </c>
      <c r="E11159">
        <f ca="1">OFFSET(ElementsDB!$AQ$2,SeriesSelection!A11159-1,SeriesSelection!B11159-1)</f>
        <v>0</v>
      </c>
      <c r="F11159">
        <f>_xlfn.XLOOKUP(A11159,Table4[Lfd],Table4[Periods],"Err",0)</f>
        <v>0</v>
      </c>
      <c r="G11159" t="b">
        <f t="shared" si="526"/>
        <v>0</v>
      </c>
    </row>
    <row r="11160" spans="1:7" hidden="1" x14ac:dyDescent="0.25">
      <c r="A11160">
        <f t="shared" si="527"/>
        <v>310</v>
      </c>
      <c r="B11160">
        <f t="shared" si="528"/>
        <v>35</v>
      </c>
      <c r="C11160" t="str">
        <f>_xlfn.XLOOKUP(A11160,Table4[Lfd],Table4[idElementValue],"Err",0)</f>
        <v>{0195AD68-A36C-4A1A-9FF0-56108053C50D}</v>
      </c>
      <c r="D11160">
        <f t="shared" si="528"/>
        <v>35</v>
      </c>
      <c r="E11160">
        <f ca="1">OFFSET(ElementsDB!$AQ$2,SeriesSelection!A11160-1,SeriesSelection!B11160-1)</f>
        <v>0</v>
      </c>
      <c r="F11160">
        <f>_xlfn.XLOOKUP(A11160,Table4[Lfd],Table4[Periods],"Err",0)</f>
        <v>0</v>
      </c>
      <c r="G11160" t="b">
        <f t="shared" si="526"/>
        <v>0</v>
      </c>
    </row>
    <row r="11161" spans="1:7" hidden="1" x14ac:dyDescent="0.25">
      <c r="A11161">
        <f t="shared" si="527"/>
        <v>310</v>
      </c>
      <c r="B11161">
        <f t="shared" si="528"/>
        <v>36</v>
      </c>
      <c r="C11161" t="str">
        <f>_xlfn.XLOOKUP(A11161,Table4[Lfd],Table4[idElementValue],"Err",0)</f>
        <v>{0195AD68-A36C-4A1A-9FF0-56108053C50D}</v>
      </c>
      <c r="D11161">
        <f t="shared" si="528"/>
        <v>36</v>
      </c>
      <c r="E11161">
        <f ca="1">OFFSET(ElementsDB!$AQ$2,SeriesSelection!A11161-1,SeriesSelection!B11161-1)</f>
        <v>0</v>
      </c>
      <c r="F11161">
        <f>_xlfn.XLOOKUP(A11161,Table4[Lfd],Table4[Periods],"Err",0)</f>
        <v>0</v>
      </c>
      <c r="G11161" t="b">
        <f t="shared" si="526"/>
        <v>0</v>
      </c>
    </row>
    <row r="11162" spans="1:7" hidden="1" x14ac:dyDescent="0.25">
      <c r="A11162">
        <f t="shared" si="527"/>
        <v>311</v>
      </c>
      <c r="B11162">
        <f t="shared" si="528"/>
        <v>1</v>
      </c>
      <c r="C11162" t="str">
        <f>_xlfn.XLOOKUP(A11162,Table4[Lfd],Table4[idElementValue],"Err",0)</f>
        <v>{307BB5AC-4145-4D9E-A5C8-C5F9B8DFCBEB}</v>
      </c>
      <c r="D11162">
        <f t="shared" si="528"/>
        <v>1</v>
      </c>
      <c r="E11162">
        <f ca="1">OFFSET(ElementsDB!$AQ$2,SeriesSelection!A11162-1,SeriesSelection!B11162-1)</f>
        <v>0</v>
      </c>
      <c r="F11162">
        <f>_xlfn.XLOOKUP(A11162,Table4[Lfd],Table4[Periods],"Err",0)</f>
        <v>0</v>
      </c>
      <c r="G11162" t="b">
        <f t="shared" si="526"/>
        <v>0</v>
      </c>
    </row>
    <row r="11163" spans="1:7" hidden="1" x14ac:dyDescent="0.25">
      <c r="A11163">
        <f t="shared" si="527"/>
        <v>311</v>
      </c>
      <c r="B11163">
        <f t="shared" si="528"/>
        <v>2</v>
      </c>
      <c r="C11163" t="str">
        <f>_xlfn.XLOOKUP(A11163,Table4[Lfd],Table4[idElementValue],"Err",0)</f>
        <v>{307BB5AC-4145-4D9E-A5C8-C5F9B8DFCBEB}</v>
      </c>
      <c r="D11163">
        <f t="shared" si="528"/>
        <v>2</v>
      </c>
      <c r="E11163">
        <f ca="1">OFFSET(ElementsDB!$AQ$2,SeriesSelection!A11163-1,SeriesSelection!B11163-1)</f>
        <v>0</v>
      </c>
      <c r="F11163">
        <f>_xlfn.XLOOKUP(A11163,Table4[Lfd],Table4[Periods],"Err",0)</f>
        <v>0</v>
      </c>
      <c r="G11163" t="b">
        <f t="shared" si="526"/>
        <v>0</v>
      </c>
    </row>
    <row r="11164" spans="1:7" hidden="1" x14ac:dyDescent="0.25">
      <c r="A11164">
        <f t="shared" si="527"/>
        <v>311</v>
      </c>
      <c r="B11164">
        <f t="shared" si="528"/>
        <v>3</v>
      </c>
      <c r="C11164" t="str">
        <f>_xlfn.XLOOKUP(A11164,Table4[Lfd],Table4[idElementValue],"Err",0)</f>
        <v>{307BB5AC-4145-4D9E-A5C8-C5F9B8DFCBEB}</v>
      </c>
      <c r="D11164">
        <f t="shared" si="528"/>
        <v>3</v>
      </c>
      <c r="E11164">
        <f ca="1">OFFSET(ElementsDB!$AQ$2,SeriesSelection!A11164-1,SeriesSelection!B11164-1)</f>
        <v>0</v>
      </c>
      <c r="F11164">
        <f>_xlfn.XLOOKUP(A11164,Table4[Lfd],Table4[Periods],"Err",0)</f>
        <v>0</v>
      </c>
      <c r="G11164" t="b">
        <f t="shared" si="526"/>
        <v>0</v>
      </c>
    </row>
    <row r="11165" spans="1:7" hidden="1" x14ac:dyDescent="0.25">
      <c r="A11165">
        <f t="shared" si="527"/>
        <v>311</v>
      </c>
      <c r="B11165">
        <f t="shared" si="528"/>
        <v>4</v>
      </c>
      <c r="C11165" t="str">
        <f>_xlfn.XLOOKUP(A11165,Table4[Lfd],Table4[idElementValue],"Err",0)</f>
        <v>{307BB5AC-4145-4D9E-A5C8-C5F9B8DFCBEB}</v>
      </c>
      <c r="D11165">
        <f t="shared" si="528"/>
        <v>4</v>
      </c>
      <c r="E11165">
        <f ca="1">OFFSET(ElementsDB!$AQ$2,SeriesSelection!A11165-1,SeriesSelection!B11165-1)</f>
        <v>0</v>
      </c>
      <c r="F11165">
        <f>_xlfn.XLOOKUP(A11165,Table4[Lfd],Table4[Periods],"Err",0)</f>
        <v>0</v>
      </c>
      <c r="G11165" t="b">
        <f t="shared" si="526"/>
        <v>0</v>
      </c>
    </row>
    <row r="11166" spans="1:7" hidden="1" x14ac:dyDescent="0.25">
      <c r="A11166">
        <f t="shared" si="527"/>
        <v>311</v>
      </c>
      <c r="B11166">
        <f t="shared" si="528"/>
        <v>5</v>
      </c>
      <c r="C11166" t="str">
        <f>_xlfn.XLOOKUP(A11166,Table4[Lfd],Table4[idElementValue],"Err",0)</f>
        <v>{307BB5AC-4145-4D9E-A5C8-C5F9B8DFCBEB}</v>
      </c>
      <c r="D11166">
        <f t="shared" si="528"/>
        <v>5</v>
      </c>
      <c r="E11166">
        <f ca="1">OFFSET(ElementsDB!$AQ$2,SeriesSelection!A11166-1,SeriesSelection!B11166-1)</f>
        <v>0</v>
      </c>
      <c r="F11166">
        <f>_xlfn.XLOOKUP(A11166,Table4[Lfd],Table4[Periods],"Err",0)</f>
        <v>0</v>
      </c>
      <c r="G11166" t="b">
        <f t="shared" si="526"/>
        <v>0</v>
      </c>
    </row>
    <row r="11167" spans="1:7" hidden="1" x14ac:dyDescent="0.25">
      <c r="A11167">
        <f t="shared" si="527"/>
        <v>311</v>
      </c>
      <c r="B11167">
        <f t="shared" si="528"/>
        <v>6</v>
      </c>
      <c r="C11167" t="str">
        <f>_xlfn.XLOOKUP(A11167,Table4[Lfd],Table4[idElementValue],"Err",0)</f>
        <v>{307BB5AC-4145-4D9E-A5C8-C5F9B8DFCBEB}</v>
      </c>
      <c r="D11167">
        <f t="shared" si="528"/>
        <v>6</v>
      </c>
      <c r="E11167">
        <f ca="1">OFFSET(ElementsDB!$AQ$2,SeriesSelection!A11167-1,SeriesSelection!B11167-1)</f>
        <v>0</v>
      </c>
      <c r="F11167">
        <f>_xlfn.XLOOKUP(A11167,Table4[Lfd],Table4[Periods],"Err",0)</f>
        <v>0</v>
      </c>
      <c r="G11167" t="b">
        <f t="shared" si="526"/>
        <v>0</v>
      </c>
    </row>
    <row r="11168" spans="1:7" hidden="1" x14ac:dyDescent="0.25">
      <c r="A11168">
        <f t="shared" si="527"/>
        <v>311</v>
      </c>
      <c r="B11168">
        <f t="shared" si="528"/>
        <v>7</v>
      </c>
      <c r="C11168" t="str">
        <f>_xlfn.XLOOKUP(A11168,Table4[Lfd],Table4[idElementValue],"Err",0)</f>
        <v>{307BB5AC-4145-4D9E-A5C8-C5F9B8DFCBEB}</v>
      </c>
      <c r="D11168">
        <f t="shared" si="528"/>
        <v>7</v>
      </c>
      <c r="E11168">
        <f ca="1">OFFSET(ElementsDB!$AQ$2,SeriesSelection!A11168-1,SeriesSelection!B11168-1)</f>
        <v>0</v>
      </c>
      <c r="F11168">
        <f>_xlfn.XLOOKUP(A11168,Table4[Lfd],Table4[Periods],"Err",0)</f>
        <v>0</v>
      </c>
      <c r="G11168" t="b">
        <f t="shared" si="526"/>
        <v>0</v>
      </c>
    </row>
    <row r="11169" spans="1:7" hidden="1" x14ac:dyDescent="0.25">
      <c r="A11169">
        <f t="shared" si="527"/>
        <v>311</v>
      </c>
      <c r="B11169">
        <f t="shared" si="528"/>
        <v>8</v>
      </c>
      <c r="C11169" t="str">
        <f>_xlfn.XLOOKUP(A11169,Table4[Lfd],Table4[idElementValue],"Err",0)</f>
        <v>{307BB5AC-4145-4D9E-A5C8-C5F9B8DFCBEB}</v>
      </c>
      <c r="D11169">
        <f t="shared" si="528"/>
        <v>8</v>
      </c>
      <c r="E11169">
        <f ca="1">OFFSET(ElementsDB!$AQ$2,SeriesSelection!A11169-1,SeriesSelection!B11169-1)</f>
        <v>0</v>
      </c>
      <c r="F11169">
        <f>_xlfn.XLOOKUP(A11169,Table4[Lfd],Table4[Periods],"Err",0)</f>
        <v>0</v>
      </c>
      <c r="G11169" t="b">
        <f t="shared" si="526"/>
        <v>0</v>
      </c>
    </row>
    <row r="11170" spans="1:7" hidden="1" x14ac:dyDescent="0.25">
      <c r="A11170">
        <f t="shared" si="527"/>
        <v>311</v>
      </c>
      <c r="B11170">
        <f t="shared" si="528"/>
        <v>9</v>
      </c>
      <c r="C11170" t="str">
        <f>_xlfn.XLOOKUP(A11170,Table4[Lfd],Table4[idElementValue],"Err",0)</f>
        <v>{307BB5AC-4145-4D9E-A5C8-C5F9B8DFCBEB}</v>
      </c>
      <c r="D11170">
        <f t="shared" si="528"/>
        <v>9</v>
      </c>
      <c r="E11170">
        <f ca="1">OFFSET(ElementsDB!$AQ$2,SeriesSelection!A11170-1,SeriesSelection!B11170-1)</f>
        <v>0</v>
      </c>
      <c r="F11170">
        <f>_xlfn.XLOOKUP(A11170,Table4[Lfd],Table4[Periods],"Err",0)</f>
        <v>0</v>
      </c>
      <c r="G11170" t="b">
        <f t="shared" si="526"/>
        <v>0</v>
      </c>
    </row>
    <row r="11171" spans="1:7" hidden="1" x14ac:dyDescent="0.25">
      <c r="A11171">
        <f t="shared" si="527"/>
        <v>311</v>
      </c>
      <c r="B11171">
        <f t="shared" si="528"/>
        <v>10</v>
      </c>
      <c r="C11171" t="str">
        <f>_xlfn.XLOOKUP(A11171,Table4[Lfd],Table4[idElementValue],"Err",0)</f>
        <v>{307BB5AC-4145-4D9E-A5C8-C5F9B8DFCBEB}</v>
      </c>
      <c r="D11171">
        <f t="shared" si="528"/>
        <v>10</v>
      </c>
      <c r="E11171">
        <f ca="1">OFFSET(ElementsDB!$AQ$2,SeriesSelection!A11171-1,SeriesSelection!B11171-1)</f>
        <v>0</v>
      </c>
      <c r="F11171">
        <f>_xlfn.XLOOKUP(A11171,Table4[Lfd],Table4[Periods],"Err",0)</f>
        <v>0</v>
      </c>
      <c r="G11171" t="b">
        <f t="shared" si="526"/>
        <v>0</v>
      </c>
    </row>
    <row r="11172" spans="1:7" hidden="1" x14ac:dyDescent="0.25">
      <c r="A11172">
        <f t="shared" si="527"/>
        <v>311</v>
      </c>
      <c r="B11172">
        <f t="shared" si="528"/>
        <v>11</v>
      </c>
      <c r="C11172" t="str">
        <f>_xlfn.XLOOKUP(A11172,Table4[Lfd],Table4[idElementValue],"Err",0)</f>
        <v>{307BB5AC-4145-4D9E-A5C8-C5F9B8DFCBEB}</v>
      </c>
      <c r="D11172">
        <f t="shared" si="528"/>
        <v>11</v>
      </c>
      <c r="E11172">
        <f ca="1">OFFSET(ElementsDB!$AQ$2,SeriesSelection!A11172-1,SeriesSelection!B11172-1)</f>
        <v>0</v>
      </c>
      <c r="F11172">
        <f>_xlfn.XLOOKUP(A11172,Table4[Lfd],Table4[Periods],"Err",0)</f>
        <v>0</v>
      </c>
      <c r="G11172" t="b">
        <f t="shared" si="526"/>
        <v>0</v>
      </c>
    </row>
    <row r="11173" spans="1:7" hidden="1" x14ac:dyDescent="0.25">
      <c r="A11173">
        <f t="shared" si="527"/>
        <v>311</v>
      </c>
      <c r="B11173">
        <f t="shared" si="528"/>
        <v>12</v>
      </c>
      <c r="C11173" t="str">
        <f>_xlfn.XLOOKUP(A11173,Table4[Lfd],Table4[idElementValue],"Err",0)</f>
        <v>{307BB5AC-4145-4D9E-A5C8-C5F9B8DFCBEB}</v>
      </c>
      <c r="D11173">
        <f t="shared" si="528"/>
        <v>12</v>
      </c>
      <c r="E11173">
        <f ca="1">OFFSET(ElementsDB!$AQ$2,SeriesSelection!A11173-1,SeriesSelection!B11173-1)</f>
        <v>0</v>
      </c>
      <c r="F11173">
        <f>_xlfn.XLOOKUP(A11173,Table4[Lfd],Table4[Periods],"Err",0)</f>
        <v>0</v>
      </c>
      <c r="G11173" t="b">
        <f t="shared" si="526"/>
        <v>0</v>
      </c>
    </row>
    <row r="11174" spans="1:7" hidden="1" x14ac:dyDescent="0.25">
      <c r="A11174">
        <f t="shared" si="527"/>
        <v>311</v>
      </c>
      <c r="B11174">
        <f t="shared" si="528"/>
        <v>13</v>
      </c>
      <c r="C11174" t="str">
        <f>_xlfn.XLOOKUP(A11174,Table4[Lfd],Table4[idElementValue],"Err",0)</f>
        <v>{307BB5AC-4145-4D9E-A5C8-C5F9B8DFCBEB}</v>
      </c>
      <c r="D11174">
        <f t="shared" si="528"/>
        <v>13</v>
      </c>
      <c r="E11174">
        <f ca="1">OFFSET(ElementsDB!$AQ$2,SeriesSelection!A11174-1,SeriesSelection!B11174-1)</f>
        <v>0</v>
      </c>
      <c r="F11174">
        <f>_xlfn.XLOOKUP(A11174,Table4[Lfd],Table4[Periods],"Err",0)</f>
        <v>0</v>
      </c>
      <c r="G11174" t="b">
        <f t="shared" si="526"/>
        <v>0</v>
      </c>
    </row>
    <row r="11175" spans="1:7" hidden="1" x14ac:dyDescent="0.25">
      <c r="A11175">
        <f t="shared" si="527"/>
        <v>311</v>
      </c>
      <c r="B11175">
        <f t="shared" si="528"/>
        <v>14</v>
      </c>
      <c r="C11175" t="str">
        <f>_xlfn.XLOOKUP(A11175,Table4[Lfd],Table4[idElementValue],"Err",0)</f>
        <v>{307BB5AC-4145-4D9E-A5C8-C5F9B8DFCBEB}</v>
      </c>
      <c r="D11175">
        <f t="shared" si="528"/>
        <v>14</v>
      </c>
      <c r="E11175">
        <f ca="1">OFFSET(ElementsDB!$AQ$2,SeriesSelection!A11175-1,SeriesSelection!B11175-1)</f>
        <v>0</v>
      </c>
      <c r="F11175">
        <f>_xlfn.XLOOKUP(A11175,Table4[Lfd],Table4[Periods],"Err",0)</f>
        <v>0</v>
      </c>
      <c r="G11175" t="b">
        <f t="shared" si="526"/>
        <v>0</v>
      </c>
    </row>
    <row r="11176" spans="1:7" hidden="1" x14ac:dyDescent="0.25">
      <c r="A11176">
        <f t="shared" si="527"/>
        <v>311</v>
      </c>
      <c r="B11176">
        <f t="shared" si="528"/>
        <v>15</v>
      </c>
      <c r="C11176" t="str">
        <f>_xlfn.XLOOKUP(A11176,Table4[Lfd],Table4[idElementValue],"Err",0)</f>
        <v>{307BB5AC-4145-4D9E-A5C8-C5F9B8DFCBEB}</v>
      </c>
      <c r="D11176">
        <f t="shared" si="528"/>
        <v>15</v>
      </c>
      <c r="E11176">
        <f ca="1">OFFSET(ElementsDB!$AQ$2,SeriesSelection!A11176-1,SeriesSelection!B11176-1)</f>
        <v>0</v>
      </c>
      <c r="F11176">
        <f>_xlfn.XLOOKUP(A11176,Table4[Lfd],Table4[Periods],"Err",0)</f>
        <v>0</v>
      </c>
      <c r="G11176" t="b">
        <f t="shared" si="526"/>
        <v>0</v>
      </c>
    </row>
    <row r="11177" spans="1:7" hidden="1" x14ac:dyDescent="0.25">
      <c r="A11177">
        <f t="shared" si="527"/>
        <v>311</v>
      </c>
      <c r="B11177">
        <f t="shared" si="528"/>
        <v>16</v>
      </c>
      <c r="C11177" t="str">
        <f>_xlfn.XLOOKUP(A11177,Table4[Lfd],Table4[idElementValue],"Err",0)</f>
        <v>{307BB5AC-4145-4D9E-A5C8-C5F9B8DFCBEB}</v>
      </c>
      <c r="D11177">
        <f t="shared" si="528"/>
        <v>16</v>
      </c>
      <c r="E11177">
        <f ca="1">OFFSET(ElementsDB!$AQ$2,SeriesSelection!A11177-1,SeriesSelection!B11177-1)</f>
        <v>0</v>
      </c>
      <c r="F11177">
        <f>_xlfn.XLOOKUP(A11177,Table4[Lfd],Table4[Periods],"Err",0)</f>
        <v>0</v>
      </c>
      <c r="G11177" t="b">
        <f t="shared" si="526"/>
        <v>0</v>
      </c>
    </row>
    <row r="11178" spans="1:7" hidden="1" x14ac:dyDescent="0.25">
      <c r="A11178">
        <f t="shared" si="527"/>
        <v>311</v>
      </c>
      <c r="B11178">
        <f t="shared" si="528"/>
        <v>17</v>
      </c>
      <c r="C11178" t="str">
        <f>_xlfn.XLOOKUP(A11178,Table4[Lfd],Table4[idElementValue],"Err",0)</f>
        <v>{307BB5AC-4145-4D9E-A5C8-C5F9B8DFCBEB}</v>
      </c>
      <c r="D11178">
        <f t="shared" si="528"/>
        <v>17</v>
      </c>
      <c r="E11178">
        <f ca="1">OFFSET(ElementsDB!$AQ$2,SeriesSelection!A11178-1,SeriesSelection!B11178-1)</f>
        <v>0</v>
      </c>
      <c r="F11178">
        <f>_xlfn.XLOOKUP(A11178,Table4[Lfd],Table4[Periods],"Err",0)</f>
        <v>0</v>
      </c>
      <c r="G11178" t="b">
        <f t="shared" si="526"/>
        <v>0</v>
      </c>
    </row>
    <row r="11179" spans="1:7" hidden="1" x14ac:dyDescent="0.25">
      <c r="A11179">
        <f t="shared" si="527"/>
        <v>311</v>
      </c>
      <c r="B11179">
        <f t="shared" si="528"/>
        <v>18</v>
      </c>
      <c r="C11179" t="str">
        <f>_xlfn.XLOOKUP(A11179,Table4[Lfd],Table4[idElementValue],"Err",0)</f>
        <v>{307BB5AC-4145-4D9E-A5C8-C5F9B8DFCBEB}</v>
      </c>
      <c r="D11179">
        <f t="shared" si="528"/>
        <v>18</v>
      </c>
      <c r="E11179">
        <f ca="1">OFFSET(ElementsDB!$AQ$2,SeriesSelection!A11179-1,SeriesSelection!B11179-1)</f>
        <v>0</v>
      </c>
      <c r="F11179">
        <f>_xlfn.XLOOKUP(A11179,Table4[Lfd],Table4[Periods],"Err",0)</f>
        <v>0</v>
      </c>
      <c r="G11179" t="b">
        <f t="shared" si="526"/>
        <v>0</v>
      </c>
    </row>
    <row r="11180" spans="1:7" hidden="1" x14ac:dyDescent="0.25">
      <c r="A11180">
        <f t="shared" si="527"/>
        <v>311</v>
      </c>
      <c r="B11180">
        <f t="shared" si="528"/>
        <v>19</v>
      </c>
      <c r="C11180" t="str">
        <f>_xlfn.XLOOKUP(A11180,Table4[Lfd],Table4[idElementValue],"Err",0)</f>
        <v>{307BB5AC-4145-4D9E-A5C8-C5F9B8DFCBEB}</v>
      </c>
      <c r="D11180">
        <f t="shared" si="528"/>
        <v>19</v>
      </c>
      <c r="E11180">
        <f ca="1">OFFSET(ElementsDB!$AQ$2,SeriesSelection!A11180-1,SeriesSelection!B11180-1)</f>
        <v>0</v>
      </c>
      <c r="F11180">
        <f>_xlfn.XLOOKUP(A11180,Table4[Lfd],Table4[Periods],"Err",0)</f>
        <v>0</v>
      </c>
      <c r="G11180" t="b">
        <f t="shared" si="526"/>
        <v>0</v>
      </c>
    </row>
    <row r="11181" spans="1:7" hidden="1" x14ac:dyDescent="0.25">
      <c r="A11181">
        <f t="shared" si="527"/>
        <v>311</v>
      </c>
      <c r="B11181">
        <f t="shared" si="528"/>
        <v>20</v>
      </c>
      <c r="C11181" t="str">
        <f>_xlfn.XLOOKUP(A11181,Table4[Lfd],Table4[idElementValue],"Err",0)</f>
        <v>{307BB5AC-4145-4D9E-A5C8-C5F9B8DFCBEB}</v>
      </c>
      <c r="D11181">
        <f t="shared" si="528"/>
        <v>20</v>
      </c>
      <c r="E11181">
        <f ca="1">OFFSET(ElementsDB!$AQ$2,SeriesSelection!A11181-1,SeriesSelection!B11181-1)</f>
        <v>0</v>
      </c>
      <c r="F11181">
        <f>_xlfn.XLOOKUP(A11181,Table4[Lfd],Table4[Periods],"Err",0)</f>
        <v>0</v>
      </c>
      <c r="G11181" t="b">
        <f t="shared" si="526"/>
        <v>0</v>
      </c>
    </row>
    <row r="11182" spans="1:7" hidden="1" x14ac:dyDescent="0.25">
      <c r="A11182">
        <f t="shared" si="527"/>
        <v>311</v>
      </c>
      <c r="B11182">
        <f t="shared" si="528"/>
        <v>21</v>
      </c>
      <c r="C11182" t="str">
        <f>_xlfn.XLOOKUP(A11182,Table4[Lfd],Table4[idElementValue],"Err",0)</f>
        <v>{307BB5AC-4145-4D9E-A5C8-C5F9B8DFCBEB}</v>
      </c>
      <c r="D11182">
        <f t="shared" si="528"/>
        <v>21</v>
      </c>
      <c r="E11182">
        <f ca="1">OFFSET(ElementsDB!$AQ$2,SeriesSelection!A11182-1,SeriesSelection!B11182-1)</f>
        <v>0</v>
      </c>
      <c r="F11182">
        <f>_xlfn.XLOOKUP(A11182,Table4[Lfd],Table4[Periods],"Err",0)</f>
        <v>0</v>
      </c>
      <c r="G11182" t="b">
        <f t="shared" si="526"/>
        <v>0</v>
      </c>
    </row>
    <row r="11183" spans="1:7" hidden="1" x14ac:dyDescent="0.25">
      <c r="A11183">
        <f t="shared" si="527"/>
        <v>311</v>
      </c>
      <c r="B11183">
        <f t="shared" si="528"/>
        <v>22</v>
      </c>
      <c r="C11183" t="str">
        <f>_xlfn.XLOOKUP(A11183,Table4[Lfd],Table4[idElementValue],"Err",0)</f>
        <v>{307BB5AC-4145-4D9E-A5C8-C5F9B8DFCBEB}</v>
      </c>
      <c r="D11183">
        <f t="shared" si="528"/>
        <v>22</v>
      </c>
      <c r="E11183">
        <f ca="1">OFFSET(ElementsDB!$AQ$2,SeriesSelection!A11183-1,SeriesSelection!B11183-1)</f>
        <v>0</v>
      </c>
      <c r="F11183">
        <f>_xlfn.XLOOKUP(A11183,Table4[Lfd],Table4[Periods],"Err",0)</f>
        <v>0</v>
      </c>
      <c r="G11183" t="b">
        <f t="shared" si="526"/>
        <v>0</v>
      </c>
    </row>
    <row r="11184" spans="1:7" hidden="1" x14ac:dyDescent="0.25">
      <c r="A11184">
        <f t="shared" si="527"/>
        <v>311</v>
      </c>
      <c r="B11184">
        <f t="shared" si="528"/>
        <v>23</v>
      </c>
      <c r="C11184" t="str">
        <f>_xlfn.XLOOKUP(A11184,Table4[Lfd],Table4[idElementValue],"Err",0)</f>
        <v>{307BB5AC-4145-4D9E-A5C8-C5F9B8DFCBEB}</v>
      </c>
      <c r="D11184">
        <f t="shared" si="528"/>
        <v>23</v>
      </c>
      <c r="E11184">
        <f ca="1">OFFSET(ElementsDB!$AQ$2,SeriesSelection!A11184-1,SeriesSelection!B11184-1)</f>
        <v>0</v>
      </c>
      <c r="F11184">
        <f>_xlfn.XLOOKUP(A11184,Table4[Lfd],Table4[Periods],"Err",0)</f>
        <v>0</v>
      </c>
      <c r="G11184" t="b">
        <f t="shared" si="526"/>
        <v>0</v>
      </c>
    </row>
    <row r="11185" spans="1:7" hidden="1" x14ac:dyDescent="0.25">
      <c r="A11185">
        <f t="shared" si="527"/>
        <v>311</v>
      </c>
      <c r="B11185">
        <f t="shared" si="528"/>
        <v>24</v>
      </c>
      <c r="C11185" t="str">
        <f>_xlfn.XLOOKUP(A11185,Table4[Lfd],Table4[idElementValue],"Err",0)</f>
        <v>{307BB5AC-4145-4D9E-A5C8-C5F9B8DFCBEB}</v>
      </c>
      <c r="D11185">
        <f t="shared" si="528"/>
        <v>24</v>
      </c>
      <c r="E11185">
        <f ca="1">OFFSET(ElementsDB!$AQ$2,SeriesSelection!A11185-1,SeriesSelection!B11185-1)</f>
        <v>0</v>
      </c>
      <c r="F11185">
        <f>_xlfn.XLOOKUP(A11185,Table4[Lfd],Table4[Periods],"Err",0)</f>
        <v>0</v>
      </c>
      <c r="G11185" t="b">
        <f t="shared" si="526"/>
        <v>0</v>
      </c>
    </row>
    <row r="11186" spans="1:7" hidden="1" x14ac:dyDescent="0.25">
      <c r="A11186">
        <f t="shared" si="527"/>
        <v>311</v>
      </c>
      <c r="B11186">
        <f t="shared" si="528"/>
        <v>25</v>
      </c>
      <c r="C11186" t="str">
        <f>_xlfn.XLOOKUP(A11186,Table4[Lfd],Table4[idElementValue],"Err",0)</f>
        <v>{307BB5AC-4145-4D9E-A5C8-C5F9B8DFCBEB}</v>
      </c>
      <c r="D11186">
        <f t="shared" si="528"/>
        <v>25</v>
      </c>
      <c r="E11186">
        <f ca="1">OFFSET(ElementsDB!$AQ$2,SeriesSelection!A11186-1,SeriesSelection!B11186-1)</f>
        <v>0</v>
      </c>
      <c r="F11186">
        <f>_xlfn.XLOOKUP(A11186,Table4[Lfd],Table4[Periods],"Err",0)</f>
        <v>0</v>
      </c>
      <c r="G11186" t="b">
        <f t="shared" si="526"/>
        <v>0</v>
      </c>
    </row>
    <row r="11187" spans="1:7" hidden="1" x14ac:dyDescent="0.25">
      <c r="A11187">
        <f t="shared" si="527"/>
        <v>311</v>
      </c>
      <c r="B11187">
        <f t="shared" si="528"/>
        <v>26</v>
      </c>
      <c r="C11187" t="str">
        <f>_xlfn.XLOOKUP(A11187,Table4[Lfd],Table4[idElementValue],"Err",0)</f>
        <v>{307BB5AC-4145-4D9E-A5C8-C5F9B8DFCBEB}</v>
      </c>
      <c r="D11187">
        <f t="shared" si="528"/>
        <v>26</v>
      </c>
      <c r="E11187">
        <f ca="1">OFFSET(ElementsDB!$AQ$2,SeriesSelection!A11187-1,SeriesSelection!B11187-1)</f>
        <v>0</v>
      </c>
      <c r="F11187">
        <f>_xlfn.XLOOKUP(A11187,Table4[Lfd],Table4[Periods],"Err",0)</f>
        <v>0</v>
      </c>
      <c r="G11187" t="b">
        <f t="shared" si="526"/>
        <v>0</v>
      </c>
    </row>
    <row r="11188" spans="1:7" hidden="1" x14ac:dyDescent="0.25">
      <c r="A11188">
        <f t="shared" si="527"/>
        <v>311</v>
      </c>
      <c r="B11188">
        <f t="shared" si="528"/>
        <v>27</v>
      </c>
      <c r="C11188" t="str">
        <f>_xlfn.XLOOKUP(A11188,Table4[Lfd],Table4[idElementValue],"Err",0)</f>
        <v>{307BB5AC-4145-4D9E-A5C8-C5F9B8DFCBEB}</v>
      </c>
      <c r="D11188">
        <f t="shared" si="528"/>
        <v>27</v>
      </c>
      <c r="E11188">
        <f ca="1">OFFSET(ElementsDB!$AQ$2,SeriesSelection!A11188-1,SeriesSelection!B11188-1)</f>
        <v>0</v>
      </c>
      <c r="F11188">
        <f>_xlfn.XLOOKUP(A11188,Table4[Lfd],Table4[Periods],"Err",0)</f>
        <v>0</v>
      </c>
      <c r="G11188" t="b">
        <f t="shared" si="526"/>
        <v>0</v>
      </c>
    </row>
    <row r="11189" spans="1:7" hidden="1" x14ac:dyDescent="0.25">
      <c r="A11189">
        <f t="shared" si="527"/>
        <v>311</v>
      </c>
      <c r="B11189">
        <f t="shared" si="528"/>
        <v>28</v>
      </c>
      <c r="C11189" t="str">
        <f>_xlfn.XLOOKUP(A11189,Table4[Lfd],Table4[idElementValue],"Err",0)</f>
        <v>{307BB5AC-4145-4D9E-A5C8-C5F9B8DFCBEB}</v>
      </c>
      <c r="D11189">
        <f t="shared" si="528"/>
        <v>28</v>
      </c>
      <c r="E11189">
        <f ca="1">OFFSET(ElementsDB!$AQ$2,SeriesSelection!A11189-1,SeriesSelection!B11189-1)</f>
        <v>0</v>
      </c>
      <c r="F11189">
        <f>_xlfn.XLOOKUP(A11189,Table4[Lfd],Table4[Periods],"Err",0)</f>
        <v>0</v>
      </c>
      <c r="G11189" t="b">
        <f t="shared" si="526"/>
        <v>0</v>
      </c>
    </row>
    <row r="11190" spans="1:7" hidden="1" x14ac:dyDescent="0.25">
      <c r="A11190">
        <f t="shared" si="527"/>
        <v>311</v>
      </c>
      <c r="B11190">
        <f t="shared" si="528"/>
        <v>29</v>
      </c>
      <c r="C11190" t="str">
        <f>_xlfn.XLOOKUP(A11190,Table4[Lfd],Table4[idElementValue],"Err",0)</f>
        <v>{307BB5AC-4145-4D9E-A5C8-C5F9B8DFCBEB}</v>
      </c>
      <c r="D11190">
        <f t="shared" si="528"/>
        <v>29</v>
      </c>
      <c r="E11190">
        <f ca="1">OFFSET(ElementsDB!$AQ$2,SeriesSelection!A11190-1,SeriesSelection!B11190-1)</f>
        <v>0</v>
      </c>
      <c r="F11190">
        <f>_xlfn.XLOOKUP(A11190,Table4[Lfd],Table4[Periods],"Err",0)</f>
        <v>0</v>
      </c>
      <c r="G11190" t="b">
        <f t="shared" si="526"/>
        <v>0</v>
      </c>
    </row>
    <row r="11191" spans="1:7" hidden="1" x14ac:dyDescent="0.25">
      <c r="A11191">
        <f t="shared" si="527"/>
        <v>311</v>
      </c>
      <c r="B11191">
        <f t="shared" si="528"/>
        <v>30</v>
      </c>
      <c r="C11191" t="str">
        <f>_xlfn.XLOOKUP(A11191,Table4[Lfd],Table4[idElementValue],"Err",0)</f>
        <v>{307BB5AC-4145-4D9E-A5C8-C5F9B8DFCBEB}</v>
      </c>
      <c r="D11191">
        <f t="shared" si="528"/>
        <v>30</v>
      </c>
      <c r="E11191">
        <f ca="1">OFFSET(ElementsDB!$AQ$2,SeriesSelection!A11191-1,SeriesSelection!B11191-1)</f>
        <v>0</v>
      </c>
      <c r="F11191">
        <f>_xlfn.XLOOKUP(A11191,Table4[Lfd],Table4[Periods],"Err",0)</f>
        <v>0</v>
      </c>
      <c r="G11191" t="b">
        <f t="shared" si="526"/>
        <v>0</v>
      </c>
    </row>
    <row r="11192" spans="1:7" hidden="1" x14ac:dyDescent="0.25">
      <c r="A11192">
        <f t="shared" si="527"/>
        <v>311</v>
      </c>
      <c r="B11192">
        <f t="shared" si="528"/>
        <v>31</v>
      </c>
      <c r="C11192" t="str">
        <f>_xlfn.XLOOKUP(A11192,Table4[Lfd],Table4[idElementValue],"Err",0)</f>
        <v>{307BB5AC-4145-4D9E-A5C8-C5F9B8DFCBEB}</v>
      </c>
      <c r="D11192">
        <f t="shared" si="528"/>
        <v>31</v>
      </c>
      <c r="E11192">
        <f ca="1">OFFSET(ElementsDB!$AQ$2,SeriesSelection!A11192-1,SeriesSelection!B11192-1)</f>
        <v>0</v>
      </c>
      <c r="F11192">
        <f>_xlfn.XLOOKUP(A11192,Table4[Lfd],Table4[Periods],"Err",0)</f>
        <v>0</v>
      </c>
      <c r="G11192" t="b">
        <f t="shared" si="526"/>
        <v>0</v>
      </c>
    </row>
    <row r="11193" spans="1:7" hidden="1" x14ac:dyDescent="0.25">
      <c r="A11193">
        <f t="shared" si="527"/>
        <v>311</v>
      </c>
      <c r="B11193">
        <f t="shared" si="528"/>
        <v>32</v>
      </c>
      <c r="C11193" t="str">
        <f>_xlfn.XLOOKUP(A11193,Table4[Lfd],Table4[idElementValue],"Err",0)</f>
        <v>{307BB5AC-4145-4D9E-A5C8-C5F9B8DFCBEB}</v>
      </c>
      <c r="D11193">
        <f t="shared" si="528"/>
        <v>32</v>
      </c>
      <c r="E11193">
        <f ca="1">OFFSET(ElementsDB!$AQ$2,SeriesSelection!A11193-1,SeriesSelection!B11193-1)</f>
        <v>0</v>
      </c>
      <c r="F11193">
        <f>_xlfn.XLOOKUP(A11193,Table4[Lfd],Table4[Periods],"Err",0)</f>
        <v>0</v>
      </c>
      <c r="G11193" t="b">
        <f t="shared" si="526"/>
        <v>0</v>
      </c>
    </row>
    <row r="11194" spans="1:7" hidden="1" x14ac:dyDescent="0.25">
      <c r="A11194">
        <f t="shared" si="527"/>
        <v>311</v>
      </c>
      <c r="B11194">
        <f t="shared" si="528"/>
        <v>33</v>
      </c>
      <c r="C11194" t="str">
        <f>_xlfn.XLOOKUP(A11194,Table4[Lfd],Table4[idElementValue],"Err",0)</f>
        <v>{307BB5AC-4145-4D9E-A5C8-C5F9B8DFCBEB}</v>
      </c>
      <c r="D11194">
        <f t="shared" si="528"/>
        <v>33</v>
      </c>
      <c r="E11194">
        <f ca="1">OFFSET(ElementsDB!$AQ$2,SeriesSelection!A11194-1,SeriesSelection!B11194-1)</f>
        <v>0</v>
      </c>
      <c r="F11194">
        <f>_xlfn.XLOOKUP(A11194,Table4[Lfd],Table4[Periods],"Err",0)</f>
        <v>0</v>
      </c>
      <c r="G11194" t="b">
        <f t="shared" si="526"/>
        <v>0</v>
      </c>
    </row>
    <row r="11195" spans="1:7" hidden="1" x14ac:dyDescent="0.25">
      <c r="A11195">
        <f t="shared" si="527"/>
        <v>311</v>
      </c>
      <c r="B11195">
        <f t="shared" si="528"/>
        <v>34</v>
      </c>
      <c r="C11195" t="str">
        <f>_xlfn.XLOOKUP(A11195,Table4[Lfd],Table4[idElementValue],"Err",0)</f>
        <v>{307BB5AC-4145-4D9E-A5C8-C5F9B8DFCBEB}</v>
      </c>
      <c r="D11195">
        <f t="shared" si="528"/>
        <v>34</v>
      </c>
      <c r="E11195">
        <f ca="1">OFFSET(ElementsDB!$AQ$2,SeriesSelection!A11195-1,SeriesSelection!B11195-1)</f>
        <v>0</v>
      </c>
      <c r="F11195">
        <f>_xlfn.XLOOKUP(A11195,Table4[Lfd],Table4[Periods],"Err",0)</f>
        <v>0</v>
      </c>
      <c r="G11195" t="b">
        <f t="shared" si="526"/>
        <v>0</v>
      </c>
    </row>
    <row r="11196" spans="1:7" hidden="1" x14ac:dyDescent="0.25">
      <c r="A11196">
        <f t="shared" si="527"/>
        <v>311</v>
      </c>
      <c r="B11196">
        <f t="shared" si="528"/>
        <v>35</v>
      </c>
      <c r="C11196" t="str">
        <f>_xlfn.XLOOKUP(A11196,Table4[Lfd],Table4[idElementValue],"Err",0)</f>
        <v>{307BB5AC-4145-4D9E-A5C8-C5F9B8DFCBEB}</v>
      </c>
      <c r="D11196">
        <f t="shared" si="528"/>
        <v>35</v>
      </c>
      <c r="E11196">
        <f ca="1">OFFSET(ElementsDB!$AQ$2,SeriesSelection!A11196-1,SeriesSelection!B11196-1)</f>
        <v>0</v>
      </c>
      <c r="F11196">
        <f>_xlfn.XLOOKUP(A11196,Table4[Lfd],Table4[Periods],"Err",0)</f>
        <v>0</v>
      </c>
      <c r="G11196" t="b">
        <f t="shared" si="526"/>
        <v>0</v>
      </c>
    </row>
    <row r="11197" spans="1:7" hidden="1" x14ac:dyDescent="0.25">
      <c r="A11197">
        <f t="shared" si="527"/>
        <v>311</v>
      </c>
      <c r="B11197">
        <f t="shared" si="528"/>
        <v>36</v>
      </c>
      <c r="C11197" t="str">
        <f>_xlfn.XLOOKUP(A11197,Table4[Lfd],Table4[idElementValue],"Err",0)</f>
        <v>{307BB5AC-4145-4D9E-A5C8-C5F9B8DFCBEB}</v>
      </c>
      <c r="D11197">
        <f t="shared" si="528"/>
        <v>36</v>
      </c>
      <c r="E11197">
        <f ca="1">OFFSET(ElementsDB!$AQ$2,SeriesSelection!A11197-1,SeriesSelection!B11197-1)</f>
        <v>0</v>
      </c>
      <c r="F11197">
        <f>_xlfn.XLOOKUP(A11197,Table4[Lfd],Table4[Periods],"Err",0)</f>
        <v>0</v>
      </c>
      <c r="G11197" t="b">
        <f t="shared" si="526"/>
        <v>0</v>
      </c>
    </row>
    <row r="11198" spans="1:7" hidden="1" x14ac:dyDescent="0.25">
      <c r="A11198">
        <f t="shared" si="527"/>
        <v>312</v>
      </c>
      <c r="B11198">
        <f t="shared" si="528"/>
        <v>1</v>
      </c>
      <c r="C11198" t="str">
        <f>_xlfn.XLOOKUP(A11198,Table4[Lfd],Table4[idElementValue],"Err",0)</f>
        <v>{970232A3-FA7B-46D6-9815-C195253C7147}</v>
      </c>
      <c r="D11198">
        <f t="shared" si="528"/>
        <v>1</v>
      </c>
      <c r="E11198">
        <f ca="1">OFFSET(ElementsDB!$AQ$2,SeriesSelection!A11198-1,SeriesSelection!B11198-1)</f>
        <v>0</v>
      </c>
      <c r="F11198">
        <f>_xlfn.XLOOKUP(A11198,Table4[Lfd],Table4[Periods],"Err",0)</f>
        <v>0</v>
      </c>
      <c r="G11198" t="b">
        <f t="shared" si="526"/>
        <v>0</v>
      </c>
    </row>
    <row r="11199" spans="1:7" hidden="1" x14ac:dyDescent="0.25">
      <c r="A11199">
        <f t="shared" si="527"/>
        <v>312</v>
      </c>
      <c r="B11199">
        <f t="shared" si="528"/>
        <v>2</v>
      </c>
      <c r="C11199" t="str">
        <f>_xlfn.XLOOKUP(A11199,Table4[Lfd],Table4[idElementValue],"Err",0)</f>
        <v>{970232A3-FA7B-46D6-9815-C195253C7147}</v>
      </c>
      <c r="D11199">
        <f t="shared" si="528"/>
        <v>2</v>
      </c>
      <c r="E11199">
        <f ca="1">OFFSET(ElementsDB!$AQ$2,SeriesSelection!A11199-1,SeriesSelection!B11199-1)</f>
        <v>0</v>
      </c>
      <c r="F11199">
        <f>_xlfn.XLOOKUP(A11199,Table4[Lfd],Table4[Periods],"Err",0)</f>
        <v>0</v>
      </c>
      <c r="G11199" t="b">
        <f t="shared" si="526"/>
        <v>0</v>
      </c>
    </row>
    <row r="11200" spans="1:7" hidden="1" x14ac:dyDescent="0.25">
      <c r="A11200">
        <f t="shared" si="527"/>
        <v>312</v>
      </c>
      <c r="B11200">
        <f t="shared" si="528"/>
        <v>3</v>
      </c>
      <c r="C11200" t="str">
        <f>_xlfn.XLOOKUP(A11200,Table4[Lfd],Table4[idElementValue],"Err",0)</f>
        <v>{970232A3-FA7B-46D6-9815-C195253C7147}</v>
      </c>
      <c r="D11200">
        <f t="shared" si="528"/>
        <v>3</v>
      </c>
      <c r="E11200">
        <f ca="1">OFFSET(ElementsDB!$AQ$2,SeriesSelection!A11200-1,SeriesSelection!B11200-1)</f>
        <v>0</v>
      </c>
      <c r="F11200">
        <f>_xlfn.XLOOKUP(A11200,Table4[Lfd],Table4[Periods],"Err",0)</f>
        <v>0</v>
      </c>
      <c r="G11200" t="b">
        <f t="shared" si="526"/>
        <v>0</v>
      </c>
    </row>
    <row r="11201" spans="1:7" hidden="1" x14ac:dyDescent="0.25">
      <c r="A11201">
        <f t="shared" si="527"/>
        <v>312</v>
      </c>
      <c r="B11201">
        <f t="shared" si="528"/>
        <v>4</v>
      </c>
      <c r="C11201" t="str">
        <f>_xlfn.XLOOKUP(A11201,Table4[Lfd],Table4[idElementValue],"Err",0)</f>
        <v>{970232A3-FA7B-46D6-9815-C195253C7147}</v>
      </c>
      <c r="D11201">
        <f t="shared" si="528"/>
        <v>4</v>
      </c>
      <c r="E11201">
        <f ca="1">OFFSET(ElementsDB!$AQ$2,SeriesSelection!A11201-1,SeriesSelection!B11201-1)</f>
        <v>0</v>
      </c>
      <c r="F11201">
        <f>_xlfn.XLOOKUP(A11201,Table4[Lfd],Table4[Periods],"Err",0)</f>
        <v>0</v>
      </c>
      <c r="G11201" t="b">
        <f t="shared" si="526"/>
        <v>0</v>
      </c>
    </row>
    <row r="11202" spans="1:7" hidden="1" x14ac:dyDescent="0.25">
      <c r="A11202">
        <f t="shared" si="527"/>
        <v>312</v>
      </c>
      <c r="B11202">
        <f t="shared" si="528"/>
        <v>5</v>
      </c>
      <c r="C11202" t="str">
        <f>_xlfn.XLOOKUP(A11202,Table4[Lfd],Table4[idElementValue],"Err",0)</f>
        <v>{970232A3-FA7B-46D6-9815-C195253C7147}</v>
      </c>
      <c r="D11202">
        <f t="shared" si="528"/>
        <v>5</v>
      </c>
      <c r="E11202">
        <f ca="1">OFFSET(ElementsDB!$AQ$2,SeriesSelection!A11202-1,SeriesSelection!B11202-1)</f>
        <v>0</v>
      </c>
      <c r="F11202">
        <f>_xlfn.XLOOKUP(A11202,Table4[Lfd],Table4[Periods],"Err",0)</f>
        <v>0</v>
      </c>
      <c r="G11202" t="b">
        <f t="shared" ref="G11202:G11265" si="529">(D11202&lt;=F11202)</f>
        <v>0</v>
      </c>
    </row>
    <row r="11203" spans="1:7" hidden="1" x14ac:dyDescent="0.25">
      <c r="A11203">
        <f t="shared" si="527"/>
        <v>312</v>
      </c>
      <c r="B11203">
        <f t="shared" si="528"/>
        <v>6</v>
      </c>
      <c r="C11203" t="str">
        <f>_xlfn.XLOOKUP(A11203,Table4[Lfd],Table4[idElementValue],"Err",0)</f>
        <v>{970232A3-FA7B-46D6-9815-C195253C7147}</v>
      </c>
      <c r="D11203">
        <f t="shared" si="528"/>
        <v>6</v>
      </c>
      <c r="E11203">
        <f ca="1">OFFSET(ElementsDB!$AQ$2,SeriesSelection!A11203-1,SeriesSelection!B11203-1)</f>
        <v>0</v>
      </c>
      <c r="F11203">
        <f>_xlfn.XLOOKUP(A11203,Table4[Lfd],Table4[Periods],"Err",0)</f>
        <v>0</v>
      </c>
      <c r="G11203" t="b">
        <f t="shared" si="529"/>
        <v>0</v>
      </c>
    </row>
    <row r="11204" spans="1:7" hidden="1" x14ac:dyDescent="0.25">
      <c r="A11204">
        <f t="shared" si="527"/>
        <v>312</v>
      </c>
      <c r="B11204">
        <f t="shared" si="528"/>
        <v>7</v>
      </c>
      <c r="C11204" t="str">
        <f>_xlfn.XLOOKUP(A11204,Table4[Lfd],Table4[idElementValue],"Err",0)</f>
        <v>{970232A3-FA7B-46D6-9815-C195253C7147}</v>
      </c>
      <c r="D11204">
        <f t="shared" si="528"/>
        <v>7</v>
      </c>
      <c r="E11204">
        <f ca="1">OFFSET(ElementsDB!$AQ$2,SeriesSelection!A11204-1,SeriesSelection!B11204-1)</f>
        <v>0</v>
      </c>
      <c r="F11204">
        <f>_xlfn.XLOOKUP(A11204,Table4[Lfd],Table4[Periods],"Err",0)</f>
        <v>0</v>
      </c>
      <c r="G11204" t="b">
        <f t="shared" si="529"/>
        <v>0</v>
      </c>
    </row>
    <row r="11205" spans="1:7" hidden="1" x14ac:dyDescent="0.25">
      <c r="A11205">
        <f t="shared" si="527"/>
        <v>312</v>
      </c>
      <c r="B11205">
        <f t="shared" si="528"/>
        <v>8</v>
      </c>
      <c r="C11205" t="str">
        <f>_xlfn.XLOOKUP(A11205,Table4[Lfd],Table4[idElementValue],"Err",0)</f>
        <v>{970232A3-FA7B-46D6-9815-C195253C7147}</v>
      </c>
      <c r="D11205">
        <f t="shared" si="528"/>
        <v>8</v>
      </c>
      <c r="E11205">
        <f ca="1">OFFSET(ElementsDB!$AQ$2,SeriesSelection!A11205-1,SeriesSelection!B11205-1)</f>
        <v>0</v>
      </c>
      <c r="F11205">
        <f>_xlfn.XLOOKUP(A11205,Table4[Lfd],Table4[Periods],"Err",0)</f>
        <v>0</v>
      </c>
      <c r="G11205" t="b">
        <f t="shared" si="529"/>
        <v>0</v>
      </c>
    </row>
    <row r="11206" spans="1:7" hidden="1" x14ac:dyDescent="0.25">
      <c r="A11206">
        <f t="shared" si="527"/>
        <v>312</v>
      </c>
      <c r="B11206">
        <f t="shared" si="528"/>
        <v>9</v>
      </c>
      <c r="C11206" t="str">
        <f>_xlfn.XLOOKUP(A11206,Table4[Lfd],Table4[idElementValue],"Err",0)</f>
        <v>{970232A3-FA7B-46D6-9815-C195253C7147}</v>
      </c>
      <c r="D11206">
        <f t="shared" si="528"/>
        <v>9</v>
      </c>
      <c r="E11206">
        <f ca="1">OFFSET(ElementsDB!$AQ$2,SeriesSelection!A11206-1,SeriesSelection!B11206-1)</f>
        <v>0</v>
      </c>
      <c r="F11206">
        <f>_xlfn.XLOOKUP(A11206,Table4[Lfd],Table4[Periods],"Err",0)</f>
        <v>0</v>
      </c>
      <c r="G11206" t="b">
        <f t="shared" si="529"/>
        <v>0</v>
      </c>
    </row>
    <row r="11207" spans="1:7" hidden="1" x14ac:dyDescent="0.25">
      <c r="A11207">
        <f t="shared" si="527"/>
        <v>312</v>
      </c>
      <c r="B11207">
        <f t="shared" si="528"/>
        <v>10</v>
      </c>
      <c r="C11207" t="str">
        <f>_xlfn.XLOOKUP(A11207,Table4[Lfd],Table4[idElementValue],"Err",0)</f>
        <v>{970232A3-FA7B-46D6-9815-C195253C7147}</v>
      </c>
      <c r="D11207">
        <f t="shared" si="528"/>
        <v>10</v>
      </c>
      <c r="E11207">
        <f ca="1">OFFSET(ElementsDB!$AQ$2,SeriesSelection!A11207-1,SeriesSelection!B11207-1)</f>
        <v>0</v>
      </c>
      <c r="F11207">
        <f>_xlfn.XLOOKUP(A11207,Table4[Lfd],Table4[Periods],"Err",0)</f>
        <v>0</v>
      </c>
      <c r="G11207" t="b">
        <f t="shared" si="529"/>
        <v>0</v>
      </c>
    </row>
    <row r="11208" spans="1:7" hidden="1" x14ac:dyDescent="0.25">
      <c r="A11208">
        <f t="shared" si="527"/>
        <v>312</v>
      </c>
      <c r="B11208">
        <f t="shared" si="528"/>
        <v>11</v>
      </c>
      <c r="C11208" t="str">
        <f>_xlfn.XLOOKUP(A11208,Table4[Lfd],Table4[idElementValue],"Err",0)</f>
        <v>{970232A3-FA7B-46D6-9815-C195253C7147}</v>
      </c>
      <c r="D11208">
        <f t="shared" si="528"/>
        <v>11</v>
      </c>
      <c r="E11208">
        <f ca="1">OFFSET(ElementsDB!$AQ$2,SeriesSelection!A11208-1,SeriesSelection!B11208-1)</f>
        <v>0</v>
      </c>
      <c r="F11208">
        <f>_xlfn.XLOOKUP(A11208,Table4[Lfd],Table4[Periods],"Err",0)</f>
        <v>0</v>
      </c>
      <c r="G11208" t="b">
        <f t="shared" si="529"/>
        <v>0</v>
      </c>
    </row>
    <row r="11209" spans="1:7" hidden="1" x14ac:dyDescent="0.25">
      <c r="A11209">
        <f t="shared" si="527"/>
        <v>312</v>
      </c>
      <c r="B11209">
        <f t="shared" si="528"/>
        <v>12</v>
      </c>
      <c r="C11209" t="str">
        <f>_xlfn.XLOOKUP(A11209,Table4[Lfd],Table4[idElementValue],"Err",0)</f>
        <v>{970232A3-FA7B-46D6-9815-C195253C7147}</v>
      </c>
      <c r="D11209">
        <f t="shared" si="528"/>
        <v>12</v>
      </c>
      <c r="E11209">
        <f ca="1">OFFSET(ElementsDB!$AQ$2,SeriesSelection!A11209-1,SeriesSelection!B11209-1)</f>
        <v>0</v>
      </c>
      <c r="F11209">
        <f>_xlfn.XLOOKUP(A11209,Table4[Lfd],Table4[Periods],"Err",0)</f>
        <v>0</v>
      </c>
      <c r="G11209" t="b">
        <f t="shared" si="529"/>
        <v>0</v>
      </c>
    </row>
    <row r="11210" spans="1:7" hidden="1" x14ac:dyDescent="0.25">
      <c r="A11210">
        <f t="shared" si="527"/>
        <v>312</v>
      </c>
      <c r="B11210">
        <f t="shared" si="528"/>
        <v>13</v>
      </c>
      <c r="C11210" t="str">
        <f>_xlfn.XLOOKUP(A11210,Table4[Lfd],Table4[idElementValue],"Err",0)</f>
        <v>{970232A3-FA7B-46D6-9815-C195253C7147}</v>
      </c>
      <c r="D11210">
        <f t="shared" si="528"/>
        <v>13</v>
      </c>
      <c r="E11210">
        <f ca="1">OFFSET(ElementsDB!$AQ$2,SeriesSelection!A11210-1,SeriesSelection!B11210-1)</f>
        <v>0</v>
      </c>
      <c r="F11210">
        <f>_xlfn.XLOOKUP(A11210,Table4[Lfd],Table4[Periods],"Err",0)</f>
        <v>0</v>
      </c>
      <c r="G11210" t="b">
        <f t="shared" si="529"/>
        <v>0</v>
      </c>
    </row>
    <row r="11211" spans="1:7" hidden="1" x14ac:dyDescent="0.25">
      <c r="A11211">
        <f t="shared" si="527"/>
        <v>312</v>
      </c>
      <c r="B11211">
        <f t="shared" si="528"/>
        <v>14</v>
      </c>
      <c r="C11211" t="str">
        <f>_xlfn.XLOOKUP(A11211,Table4[Lfd],Table4[idElementValue],"Err",0)</f>
        <v>{970232A3-FA7B-46D6-9815-C195253C7147}</v>
      </c>
      <c r="D11211">
        <f t="shared" si="528"/>
        <v>14</v>
      </c>
      <c r="E11211">
        <f ca="1">OFFSET(ElementsDB!$AQ$2,SeriesSelection!A11211-1,SeriesSelection!B11211-1)</f>
        <v>0</v>
      </c>
      <c r="F11211">
        <f>_xlfn.XLOOKUP(A11211,Table4[Lfd],Table4[Periods],"Err",0)</f>
        <v>0</v>
      </c>
      <c r="G11211" t="b">
        <f t="shared" si="529"/>
        <v>0</v>
      </c>
    </row>
    <row r="11212" spans="1:7" hidden="1" x14ac:dyDescent="0.25">
      <c r="A11212">
        <f t="shared" si="527"/>
        <v>312</v>
      </c>
      <c r="B11212">
        <f t="shared" si="528"/>
        <v>15</v>
      </c>
      <c r="C11212" t="str">
        <f>_xlfn.XLOOKUP(A11212,Table4[Lfd],Table4[idElementValue],"Err",0)</f>
        <v>{970232A3-FA7B-46D6-9815-C195253C7147}</v>
      </c>
      <c r="D11212">
        <f t="shared" si="528"/>
        <v>15</v>
      </c>
      <c r="E11212">
        <f ca="1">OFFSET(ElementsDB!$AQ$2,SeriesSelection!A11212-1,SeriesSelection!B11212-1)</f>
        <v>0</v>
      </c>
      <c r="F11212">
        <f>_xlfn.XLOOKUP(A11212,Table4[Lfd],Table4[Periods],"Err",0)</f>
        <v>0</v>
      </c>
      <c r="G11212" t="b">
        <f t="shared" si="529"/>
        <v>0</v>
      </c>
    </row>
    <row r="11213" spans="1:7" hidden="1" x14ac:dyDescent="0.25">
      <c r="A11213">
        <f t="shared" si="527"/>
        <v>312</v>
      </c>
      <c r="B11213">
        <f t="shared" si="528"/>
        <v>16</v>
      </c>
      <c r="C11213" t="str">
        <f>_xlfn.XLOOKUP(A11213,Table4[Lfd],Table4[idElementValue],"Err",0)</f>
        <v>{970232A3-FA7B-46D6-9815-C195253C7147}</v>
      </c>
      <c r="D11213">
        <f t="shared" si="528"/>
        <v>16</v>
      </c>
      <c r="E11213">
        <f ca="1">OFFSET(ElementsDB!$AQ$2,SeriesSelection!A11213-1,SeriesSelection!B11213-1)</f>
        <v>0</v>
      </c>
      <c r="F11213">
        <f>_xlfn.XLOOKUP(A11213,Table4[Lfd],Table4[Periods],"Err",0)</f>
        <v>0</v>
      </c>
      <c r="G11213" t="b">
        <f t="shared" si="529"/>
        <v>0</v>
      </c>
    </row>
    <row r="11214" spans="1:7" hidden="1" x14ac:dyDescent="0.25">
      <c r="A11214">
        <f t="shared" si="527"/>
        <v>312</v>
      </c>
      <c r="B11214">
        <f t="shared" si="528"/>
        <v>17</v>
      </c>
      <c r="C11214" t="str">
        <f>_xlfn.XLOOKUP(A11214,Table4[Lfd],Table4[idElementValue],"Err",0)</f>
        <v>{970232A3-FA7B-46D6-9815-C195253C7147}</v>
      </c>
      <c r="D11214">
        <f t="shared" si="528"/>
        <v>17</v>
      </c>
      <c r="E11214">
        <f ca="1">OFFSET(ElementsDB!$AQ$2,SeriesSelection!A11214-1,SeriesSelection!B11214-1)</f>
        <v>0</v>
      </c>
      <c r="F11214">
        <f>_xlfn.XLOOKUP(A11214,Table4[Lfd],Table4[Periods],"Err",0)</f>
        <v>0</v>
      </c>
      <c r="G11214" t="b">
        <f t="shared" si="529"/>
        <v>0</v>
      </c>
    </row>
    <row r="11215" spans="1:7" hidden="1" x14ac:dyDescent="0.25">
      <c r="A11215">
        <f t="shared" si="527"/>
        <v>312</v>
      </c>
      <c r="B11215">
        <f t="shared" si="528"/>
        <v>18</v>
      </c>
      <c r="C11215" t="str">
        <f>_xlfn.XLOOKUP(A11215,Table4[Lfd],Table4[idElementValue],"Err",0)</f>
        <v>{970232A3-FA7B-46D6-9815-C195253C7147}</v>
      </c>
      <c r="D11215">
        <f t="shared" si="528"/>
        <v>18</v>
      </c>
      <c r="E11215">
        <f ca="1">OFFSET(ElementsDB!$AQ$2,SeriesSelection!A11215-1,SeriesSelection!B11215-1)</f>
        <v>0</v>
      </c>
      <c r="F11215">
        <f>_xlfn.XLOOKUP(A11215,Table4[Lfd],Table4[Periods],"Err",0)</f>
        <v>0</v>
      </c>
      <c r="G11215" t="b">
        <f t="shared" si="529"/>
        <v>0</v>
      </c>
    </row>
    <row r="11216" spans="1:7" hidden="1" x14ac:dyDescent="0.25">
      <c r="A11216">
        <f t="shared" ref="A11216:A11279" si="530">IF(B11216=1,A11215+1,A11215)</f>
        <v>312</v>
      </c>
      <c r="B11216">
        <f t="shared" ref="B11216:D11279" si="531">IF(B11215=36,1,B11215+1)</f>
        <v>19</v>
      </c>
      <c r="C11216" t="str">
        <f>_xlfn.XLOOKUP(A11216,Table4[Lfd],Table4[idElementValue],"Err",0)</f>
        <v>{970232A3-FA7B-46D6-9815-C195253C7147}</v>
      </c>
      <c r="D11216">
        <f t="shared" si="531"/>
        <v>19</v>
      </c>
      <c r="E11216">
        <f ca="1">OFFSET(ElementsDB!$AQ$2,SeriesSelection!A11216-1,SeriesSelection!B11216-1)</f>
        <v>0</v>
      </c>
      <c r="F11216">
        <f>_xlfn.XLOOKUP(A11216,Table4[Lfd],Table4[Periods],"Err",0)</f>
        <v>0</v>
      </c>
      <c r="G11216" t="b">
        <f t="shared" si="529"/>
        <v>0</v>
      </c>
    </row>
    <row r="11217" spans="1:7" hidden="1" x14ac:dyDescent="0.25">
      <c r="A11217">
        <f t="shared" si="530"/>
        <v>312</v>
      </c>
      <c r="B11217">
        <f t="shared" si="531"/>
        <v>20</v>
      </c>
      <c r="C11217" t="str">
        <f>_xlfn.XLOOKUP(A11217,Table4[Lfd],Table4[idElementValue],"Err",0)</f>
        <v>{970232A3-FA7B-46D6-9815-C195253C7147}</v>
      </c>
      <c r="D11217">
        <f t="shared" si="531"/>
        <v>20</v>
      </c>
      <c r="E11217">
        <f ca="1">OFFSET(ElementsDB!$AQ$2,SeriesSelection!A11217-1,SeriesSelection!B11217-1)</f>
        <v>0</v>
      </c>
      <c r="F11217">
        <f>_xlfn.XLOOKUP(A11217,Table4[Lfd],Table4[Periods],"Err",0)</f>
        <v>0</v>
      </c>
      <c r="G11217" t="b">
        <f t="shared" si="529"/>
        <v>0</v>
      </c>
    </row>
    <row r="11218" spans="1:7" hidden="1" x14ac:dyDescent="0.25">
      <c r="A11218">
        <f t="shared" si="530"/>
        <v>312</v>
      </c>
      <c r="B11218">
        <f t="shared" si="531"/>
        <v>21</v>
      </c>
      <c r="C11218" t="str">
        <f>_xlfn.XLOOKUP(A11218,Table4[Lfd],Table4[idElementValue],"Err",0)</f>
        <v>{970232A3-FA7B-46D6-9815-C195253C7147}</v>
      </c>
      <c r="D11218">
        <f t="shared" si="531"/>
        <v>21</v>
      </c>
      <c r="E11218">
        <f ca="1">OFFSET(ElementsDB!$AQ$2,SeriesSelection!A11218-1,SeriesSelection!B11218-1)</f>
        <v>0</v>
      </c>
      <c r="F11218">
        <f>_xlfn.XLOOKUP(A11218,Table4[Lfd],Table4[Periods],"Err",0)</f>
        <v>0</v>
      </c>
      <c r="G11218" t="b">
        <f t="shared" si="529"/>
        <v>0</v>
      </c>
    </row>
    <row r="11219" spans="1:7" hidden="1" x14ac:dyDescent="0.25">
      <c r="A11219">
        <f t="shared" si="530"/>
        <v>312</v>
      </c>
      <c r="B11219">
        <f t="shared" si="531"/>
        <v>22</v>
      </c>
      <c r="C11219" t="str">
        <f>_xlfn.XLOOKUP(A11219,Table4[Lfd],Table4[idElementValue],"Err",0)</f>
        <v>{970232A3-FA7B-46D6-9815-C195253C7147}</v>
      </c>
      <c r="D11219">
        <f t="shared" si="531"/>
        <v>22</v>
      </c>
      <c r="E11219">
        <f ca="1">OFFSET(ElementsDB!$AQ$2,SeriesSelection!A11219-1,SeriesSelection!B11219-1)</f>
        <v>0</v>
      </c>
      <c r="F11219">
        <f>_xlfn.XLOOKUP(A11219,Table4[Lfd],Table4[Periods],"Err",0)</f>
        <v>0</v>
      </c>
      <c r="G11219" t="b">
        <f t="shared" si="529"/>
        <v>0</v>
      </c>
    </row>
    <row r="11220" spans="1:7" hidden="1" x14ac:dyDescent="0.25">
      <c r="A11220">
        <f t="shared" si="530"/>
        <v>312</v>
      </c>
      <c r="B11220">
        <f t="shared" si="531"/>
        <v>23</v>
      </c>
      <c r="C11220" t="str">
        <f>_xlfn.XLOOKUP(A11220,Table4[Lfd],Table4[idElementValue],"Err",0)</f>
        <v>{970232A3-FA7B-46D6-9815-C195253C7147}</v>
      </c>
      <c r="D11220">
        <f t="shared" si="531"/>
        <v>23</v>
      </c>
      <c r="E11220">
        <f ca="1">OFFSET(ElementsDB!$AQ$2,SeriesSelection!A11220-1,SeriesSelection!B11220-1)</f>
        <v>0</v>
      </c>
      <c r="F11220">
        <f>_xlfn.XLOOKUP(A11220,Table4[Lfd],Table4[Periods],"Err",0)</f>
        <v>0</v>
      </c>
      <c r="G11220" t="b">
        <f t="shared" si="529"/>
        <v>0</v>
      </c>
    </row>
    <row r="11221" spans="1:7" hidden="1" x14ac:dyDescent="0.25">
      <c r="A11221">
        <f t="shared" si="530"/>
        <v>312</v>
      </c>
      <c r="B11221">
        <f t="shared" si="531"/>
        <v>24</v>
      </c>
      <c r="C11221" t="str">
        <f>_xlfn.XLOOKUP(A11221,Table4[Lfd],Table4[idElementValue],"Err",0)</f>
        <v>{970232A3-FA7B-46D6-9815-C195253C7147}</v>
      </c>
      <c r="D11221">
        <f t="shared" si="531"/>
        <v>24</v>
      </c>
      <c r="E11221">
        <f ca="1">OFFSET(ElementsDB!$AQ$2,SeriesSelection!A11221-1,SeriesSelection!B11221-1)</f>
        <v>0</v>
      </c>
      <c r="F11221">
        <f>_xlfn.XLOOKUP(A11221,Table4[Lfd],Table4[Periods],"Err",0)</f>
        <v>0</v>
      </c>
      <c r="G11221" t="b">
        <f t="shared" si="529"/>
        <v>0</v>
      </c>
    </row>
    <row r="11222" spans="1:7" hidden="1" x14ac:dyDescent="0.25">
      <c r="A11222">
        <f t="shared" si="530"/>
        <v>312</v>
      </c>
      <c r="B11222">
        <f t="shared" si="531"/>
        <v>25</v>
      </c>
      <c r="C11222" t="str">
        <f>_xlfn.XLOOKUP(A11222,Table4[Lfd],Table4[idElementValue],"Err",0)</f>
        <v>{970232A3-FA7B-46D6-9815-C195253C7147}</v>
      </c>
      <c r="D11222">
        <f t="shared" si="531"/>
        <v>25</v>
      </c>
      <c r="E11222">
        <f ca="1">OFFSET(ElementsDB!$AQ$2,SeriesSelection!A11222-1,SeriesSelection!B11222-1)</f>
        <v>0</v>
      </c>
      <c r="F11222">
        <f>_xlfn.XLOOKUP(A11222,Table4[Lfd],Table4[Periods],"Err",0)</f>
        <v>0</v>
      </c>
      <c r="G11222" t="b">
        <f t="shared" si="529"/>
        <v>0</v>
      </c>
    </row>
    <row r="11223" spans="1:7" hidden="1" x14ac:dyDescent="0.25">
      <c r="A11223">
        <f t="shared" si="530"/>
        <v>312</v>
      </c>
      <c r="B11223">
        <f t="shared" si="531"/>
        <v>26</v>
      </c>
      <c r="C11223" t="str">
        <f>_xlfn.XLOOKUP(A11223,Table4[Lfd],Table4[idElementValue],"Err",0)</f>
        <v>{970232A3-FA7B-46D6-9815-C195253C7147}</v>
      </c>
      <c r="D11223">
        <f t="shared" si="531"/>
        <v>26</v>
      </c>
      <c r="E11223">
        <f ca="1">OFFSET(ElementsDB!$AQ$2,SeriesSelection!A11223-1,SeriesSelection!B11223-1)</f>
        <v>0</v>
      </c>
      <c r="F11223">
        <f>_xlfn.XLOOKUP(A11223,Table4[Lfd],Table4[Periods],"Err",0)</f>
        <v>0</v>
      </c>
      <c r="G11223" t="b">
        <f t="shared" si="529"/>
        <v>0</v>
      </c>
    </row>
    <row r="11224" spans="1:7" hidden="1" x14ac:dyDescent="0.25">
      <c r="A11224">
        <f t="shared" si="530"/>
        <v>312</v>
      </c>
      <c r="B11224">
        <f t="shared" si="531"/>
        <v>27</v>
      </c>
      <c r="C11224" t="str">
        <f>_xlfn.XLOOKUP(A11224,Table4[Lfd],Table4[idElementValue],"Err",0)</f>
        <v>{970232A3-FA7B-46D6-9815-C195253C7147}</v>
      </c>
      <c r="D11224">
        <f t="shared" si="531"/>
        <v>27</v>
      </c>
      <c r="E11224">
        <f ca="1">OFFSET(ElementsDB!$AQ$2,SeriesSelection!A11224-1,SeriesSelection!B11224-1)</f>
        <v>0</v>
      </c>
      <c r="F11224">
        <f>_xlfn.XLOOKUP(A11224,Table4[Lfd],Table4[Periods],"Err",0)</f>
        <v>0</v>
      </c>
      <c r="G11224" t="b">
        <f t="shared" si="529"/>
        <v>0</v>
      </c>
    </row>
    <row r="11225" spans="1:7" hidden="1" x14ac:dyDescent="0.25">
      <c r="A11225">
        <f t="shared" si="530"/>
        <v>312</v>
      </c>
      <c r="B11225">
        <f t="shared" si="531"/>
        <v>28</v>
      </c>
      <c r="C11225" t="str">
        <f>_xlfn.XLOOKUP(A11225,Table4[Lfd],Table4[idElementValue],"Err",0)</f>
        <v>{970232A3-FA7B-46D6-9815-C195253C7147}</v>
      </c>
      <c r="D11225">
        <f t="shared" si="531"/>
        <v>28</v>
      </c>
      <c r="E11225">
        <f ca="1">OFFSET(ElementsDB!$AQ$2,SeriesSelection!A11225-1,SeriesSelection!B11225-1)</f>
        <v>0</v>
      </c>
      <c r="F11225">
        <f>_xlfn.XLOOKUP(A11225,Table4[Lfd],Table4[Periods],"Err",0)</f>
        <v>0</v>
      </c>
      <c r="G11225" t="b">
        <f t="shared" si="529"/>
        <v>0</v>
      </c>
    </row>
    <row r="11226" spans="1:7" hidden="1" x14ac:dyDescent="0.25">
      <c r="A11226">
        <f t="shared" si="530"/>
        <v>312</v>
      </c>
      <c r="B11226">
        <f t="shared" si="531"/>
        <v>29</v>
      </c>
      <c r="C11226" t="str">
        <f>_xlfn.XLOOKUP(A11226,Table4[Lfd],Table4[idElementValue],"Err",0)</f>
        <v>{970232A3-FA7B-46D6-9815-C195253C7147}</v>
      </c>
      <c r="D11226">
        <f t="shared" si="531"/>
        <v>29</v>
      </c>
      <c r="E11226">
        <f ca="1">OFFSET(ElementsDB!$AQ$2,SeriesSelection!A11226-1,SeriesSelection!B11226-1)</f>
        <v>0</v>
      </c>
      <c r="F11226">
        <f>_xlfn.XLOOKUP(A11226,Table4[Lfd],Table4[Periods],"Err",0)</f>
        <v>0</v>
      </c>
      <c r="G11226" t="b">
        <f t="shared" si="529"/>
        <v>0</v>
      </c>
    </row>
    <row r="11227" spans="1:7" hidden="1" x14ac:dyDescent="0.25">
      <c r="A11227">
        <f t="shared" si="530"/>
        <v>312</v>
      </c>
      <c r="B11227">
        <f t="shared" si="531"/>
        <v>30</v>
      </c>
      <c r="C11227" t="str">
        <f>_xlfn.XLOOKUP(A11227,Table4[Lfd],Table4[idElementValue],"Err",0)</f>
        <v>{970232A3-FA7B-46D6-9815-C195253C7147}</v>
      </c>
      <c r="D11227">
        <f t="shared" si="531"/>
        <v>30</v>
      </c>
      <c r="E11227">
        <f ca="1">OFFSET(ElementsDB!$AQ$2,SeriesSelection!A11227-1,SeriesSelection!B11227-1)</f>
        <v>0</v>
      </c>
      <c r="F11227">
        <f>_xlfn.XLOOKUP(A11227,Table4[Lfd],Table4[Periods],"Err",0)</f>
        <v>0</v>
      </c>
      <c r="G11227" t="b">
        <f t="shared" si="529"/>
        <v>0</v>
      </c>
    </row>
    <row r="11228" spans="1:7" hidden="1" x14ac:dyDescent="0.25">
      <c r="A11228">
        <f t="shared" si="530"/>
        <v>312</v>
      </c>
      <c r="B11228">
        <f t="shared" si="531"/>
        <v>31</v>
      </c>
      <c r="C11228" t="str">
        <f>_xlfn.XLOOKUP(A11228,Table4[Lfd],Table4[idElementValue],"Err",0)</f>
        <v>{970232A3-FA7B-46D6-9815-C195253C7147}</v>
      </c>
      <c r="D11228">
        <f t="shared" si="531"/>
        <v>31</v>
      </c>
      <c r="E11228">
        <f ca="1">OFFSET(ElementsDB!$AQ$2,SeriesSelection!A11228-1,SeriesSelection!B11228-1)</f>
        <v>0</v>
      </c>
      <c r="F11228">
        <f>_xlfn.XLOOKUP(A11228,Table4[Lfd],Table4[Periods],"Err",0)</f>
        <v>0</v>
      </c>
      <c r="G11228" t="b">
        <f t="shared" si="529"/>
        <v>0</v>
      </c>
    </row>
    <row r="11229" spans="1:7" hidden="1" x14ac:dyDescent="0.25">
      <c r="A11229">
        <f t="shared" si="530"/>
        <v>312</v>
      </c>
      <c r="B11229">
        <f t="shared" si="531"/>
        <v>32</v>
      </c>
      <c r="C11229" t="str">
        <f>_xlfn.XLOOKUP(A11229,Table4[Lfd],Table4[idElementValue],"Err",0)</f>
        <v>{970232A3-FA7B-46D6-9815-C195253C7147}</v>
      </c>
      <c r="D11229">
        <f t="shared" si="531"/>
        <v>32</v>
      </c>
      <c r="E11229">
        <f ca="1">OFFSET(ElementsDB!$AQ$2,SeriesSelection!A11229-1,SeriesSelection!B11229-1)</f>
        <v>0</v>
      </c>
      <c r="F11229">
        <f>_xlfn.XLOOKUP(A11229,Table4[Lfd],Table4[Periods],"Err",0)</f>
        <v>0</v>
      </c>
      <c r="G11229" t="b">
        <f t="shared" si="529"/>
        <v>0</v>
      </c>
    </row>
    <row r="11230" spans="1:7" hidden="1" x14ac:dyDescent="0.25">
      <c r="A11230">
        <f t="shared" si="530"/>
        <v>312</v>
      </c>
      <c r="B11230">
        <f t="shared" si="531"/>
        <v>33</v>
      </c>
      <c r="C11230" t="str">
        <f>_xlfn.XLOOKUP(A11230,Table4[Lfd],Table4[idElementValue],"Err",0)</f>
        <v>{970232A3-FA7B-46D6-9815-C195253C7147}</v>
      </c>
      <c r="D11230">
        <f t="shared" si="531"/>
        <v>33</v>
      </c>
      <c r="E11230">
        <f ca="1">OFFSET(ElementsDB!$AQ$2,SeriesSelection!A11230-1,SeriesSelection!B11230-1)</f>
        <v>0</v>
      </c>
      <c r="F11230">
        <f>_xlfn.XLOOKUP(A11230,Table4[Lfd],Table4[Periods],"Err",0)</f>
        <v>0</v>
      </c>
      <c r="G11230" t="b">
        <f t="shared" si="529"/>
        <v>0</v>
      </c>
    </row>
    <row r="11231" spans="1:7" hidden="1" x14ac:dyDescent="0.25">
      <c r="A11231">
        <f t="shared" si="530"/>
        <v>312</v>
      </c>
      <c r="B11231">
        <f t="shared" si="531"/>
        <v>34</v>
      </c>
      <c r="C11231" t="str">
        <f>_xlfn.XLOOKUP(A11231,Table4[Lfd],Table4[idElementValue],"Err",0)</f>
        <v>{970232A3-FA7B-46D6-9815-C195253C7147}</v>
      </c>
      <c r="D11231">
        <f t="shared" si="531"/>
        <v>34</v>
      </c>
      <c r="E11231">
        <f ca="1">OFFSET(ElementsDB!$AQ$2,SeriesSelection!A11231-1,SeriesSelection!B11231-1)</f>
        <v>0</v>
      </c>
      <c r="F11231">
        <f>_xlfn.XLOOKUP(A11231,Table4[Lfd],Table4[Periods],"Err",0)</f>
        <v>0</v>
      </c>
      <c r="G11231" t="b">
        <f t="shared" si="529"/>
        <v>0</v>
      </c>
    </row>
    <row r="11232" spans="1:7" hidden="1" x14ac:dyDescent="0.25">
      <c r="A11232">
        <f t="shared" si="530"/>
        <v>312</v>
      </c>
      <c r="B11232">
        <f t="shared" si="531"/>
        <v>35</v>
      </c>
      <c r="C11232" t="str">
        <f>_xlfn.XLOOKUP(A11232,Table4[Lfd],Table4[idElementValue],"Err",0)</f>
        <v>{970232A3-FA7B-46D6-9815-C195253C7147}</v>
      </c>
      <c r="D11232">
        <f t="shared" si="531"/>
        <v>35</v>
      </c>
      <c r="E11232">
        <f ca="1">OFFSET(ElementsDB!$AQ$2,SeriesSelection!A11232-1,SeriesSelection!B11232-1)</f>
        <v>0</v>
      </c>
      <c r="F11232">
        <f>_xlfn.XLOOKUP(A11232,Table4[Lfd],Table4[Periods],"Err",0)</f>
        <v>0</v>
      </c>
      <c r="G11232" t="b">
        <f t="shared" si="529"/>
        <v>0</v>
      </c>
    </row>
    <row r="11233" spans="1:7" hidden="1" x14ac:dyDescent="0.25">
      <c r="A11233">
        <f t="shared" si="530"/>
        <v>312</v>
      </c>
      <c r="B11233">
        <f t="shared" si="531"/>
        <v>36</v>
      </c>
      <c r="C11233" t="str">
        <f>_xlfn.XLOOKUP(A11233,Table4[Lfd],Table4[idElementValue],"Err",0)</f>
        <v>{970232A3-FA7B-46D6-9815-C195253C7147}</v>
      </c>
      <c r="D11233">
        <f t="shared" si="531"/>
        <v>36</v>
      </c>
      <c r="E11233">
        <f ca="1">OFFSET(ElementsDB!$AQ$2,SeriesSelection!A11233-1,SeriesSelection!B11233-1)</f>
        <v>0</v>
      </c>
      <c r="F11233">
        <f>_xlfn.XLOOKUP(A11233,Table4[Lfd],Table4[Periods],"Err",0)</f>
        <v>0</v>
      </c>
      <c r="G11233" t="b">
        <f t="shared" si="529"/>
        <v>0</v>
      </c>
    </row>
    <row r="11234" spans="1:7" hidden="1" x14ac:dyDescent="0.25">
      <c r="A11234">
        <f t="shared" si="530"/>
        <v>313</v>
      </c>
      <c r="B11234">
        <f t="shared" si="531"/>
        <v>1</v>
      </c>
      <c r="C11234" t="str">
        <f>_xlfn.XLOOKUP(A11234,Table4[Lfd],Table4[idElementValue],"Err",0)</f>
        <v>{BC9639C3-6A0C-41A9-81D8-BAEF5FCD70D0}</v>
      </c>
      <c r="D11234">
        <f t="shared" si="531"/>
        <v>1</v>
      </c>
      <c r="E11234">
        <f ca="1">OFFSET(ElementsDB!$AQ$2,SeriesSelection!A11234-1,SeriesSelection!B11234-1)</f>
        <v>0</v>
      </c>
      <c r="F11234">
        <f>_xlfn.XLOOKUP(A11234,Table4[Lfd],Table4[Periods],"Err",0)</f>
        <v>0</v>
      </c>
      <c r="G11234" t="b">
        <f t="shared" si="529"/>
        <v>0</v>
      </c>
    </row>
    <row r="11235" spans="1:7" hidden="1" x14ac:dyDescent="0.25">
      <c r="A11235">
        <f t="shared" si="530"/>
        <v>313</v>
      </c>
      <c r="B11235">
        <f t="shared" si="531"/>
        <v>2</v>
      </c>
      <c r="C11235" t="str">
        <f>_xlfn.XLOOKUP(A11235,Table4[Lfd],Table4[idElementValue],"Err",0)</f>
        <v>{BC9639C3-6A0C-41A9-81D8-BAEF5FCD70D0}</v>
      </c>
      <c r="D11235">
        <f t="shared" si="531"/>
        <v>2</v>
      </c>
      <c r="E11235">
        <f ca="1">OFFSET(ElementsDB!$AQ$2,SeriesSelection!A11235-1,SeriesSelection!B11235-1)</f>
        <v>0</v>
      </c>
      <c r="F11235">
        <f>_xlfn.XLOOKUP(A11235,Table4[Lfd],Table4[Periods],"Err",0)</f>
        <v>0</v>
      </c>
      <c r="G11235" t="b">
        <f t="shared" si="529"/>
        <v>0</v>
      </c>
    </row>
    <row r="11236" spans="1:7" hidden="1" x14ac:dyDescent="0.25">
      <c r="A11236">
        <f t="shared" si="530"/>
        <v>313</v>
      </c>
      <c r="B11236">
        <f t="shared" si="531"/>
        <v>3</v>
      </c>
      <c r="C11236" t="str">
        <f>_xlfn.XLOOKUP(A11236,Table4[Lfd],Table4[idElementValue],"Err",0)</f>
        <v>{BC9639C3-6A0C-41A9-81D8-BAEF5FCD70D0}</v>
      </c>
      <c r="D11236">
        <f t="shared" si="531"/>
        <v>3</v>
      </c>
      <c r="E11236">
        <f ca="1">OFFSET(ElementsDB!$AQ$2,SeriesSelection!A11236-1,SeriesSelection!B11236-1)</f>
        <v>0</v>
      </c>
      <c r="F11236">
        <f>_xlfn.XLOOKUP(A11236,Table4[Lfd],Table4[Periods],"Err",0)</f>
        <v>0</v>
      </c>
      <c r="G11236" t="b">
        <f t="shared" si="529"/>
        <v>0</v>
      </c>
    </row>
    <row r="11237" spans="1:7" hidden="1" x14ac:dyDescent="0.25">
      <c r="A11237">
        <f t="shared" si="530"/>
        <v>313</v>
      </c>
      <c r="B11237">
        <f t="shared" si="531"/>
        <v>4</v>
      </c>
      <c r="C11237" t="str">
        <f>_xlfn.XLOOKUP(A11237,Table4[Lfd],Table4[idElementValue],"Err",0)</f>
        <v>{BC9639C3-6A0C-41A9-81D8-BAEF5FCD70D0}</v>
      </c>
      <c r="D11237">
        <f t="shared" si="531"/>
        <v>4</v>
      </c>
      <c r="E11237">
        <f ca="1">OFFSET(ElementsDB!$AQ$2,SeriesSelection!A11237-1,SeriesSelection!B11237-1)</f>
        <v>0</v>
      </c>
      <c r="F11237">
        <f>_xlfn.XLOOKUP(A11237,Table4[Lfd],Table4[Periods],"Err",0)</f>
        <v>0</v>
      </c>
      <c r="G11237" t="b">
        <f t="shared" si="529"/>
        <v>0</v>
      </c>
    </row>
    <row r="11238" spans="1:7" hidden="1" x14ac:dyDescent="0.25">
      <c r="A11238">
        <f t="shared" si="530"/>
        <v>313</v>
      </c>
      <c r="B11238">
        <f t="shared" si="531"/>
        <v>5</v>
      </c>
      <c r="C11238" t="str">
        <f>_xlfn.XLOOKUP(A11238,Table4[Lfd],Table4[idElementValue],"Err",0)</f>
        <v>{BC9639C3-6A0C-41A9-81D8-BAEF5FCD70D0}</v>
      </c>
      <c r="D11238">
        <f t="shared" si="531"/>
        <v>5</v>
      </c>
      <c r="E11238">
        <f ca="1">OFFSET(ElementsDB!$AQ$2,SeriesSelection!A11238-1,SeriesSelection!B11238-1)</f>
        <v>0</v>
      </c>
      <c r="F11238">
        <f>_xlfn.XLOOKUP(A11238,Table4[Lfd],Table4[Periods],"Err",0)</f>
        <v>0</v>
      </c>
      <c r="G11238" t="b">
        <f t="shared" si="529"/>
        <v>0</v>
      </c>
    </row>
    <row r="11239" spans="1:7" hidden="1" x14ac:dyDescent="0.25">
      <c r="A11239">
        <f t="shared" si="530"/>
        <v>313</v>
      </c>
      <c r="B11239">
        <f t="shared" si="531"/>
        <v>6</v>
      </c>
      <c r="C11239" t="str">
        <f>_xlfn.XLOOKUP(A11239,Table4[Lfd],Table4[idElementValue],"Err",0)</f>
        <v>{BC9639C3-6A0C-41A9-81D8-BAEF5FCD70D0}</v>
      </c>
      <c r="D11239">
        <f t="shared" si="531"/>
        <v>6</v>
      </c>
      <c r="E11239">
        <f ca="1">OFFSET(ElementsDB!$AQ$2,SeriesSelection!A11239-1,SeriesSelection!B11239-1)</f>
        <v>0</v>
      </c>
      <c r="F11239">
        <f>_xlfn.XLOOKUP(A11239,Table4[Lfd],Table4[Periods],"Err",0)</f>
        <v>0</v>
      </c>
      <c r="G11239" t="b">
        <f t="shared" si="529"/>
        <v>0</v>
      </c>
    </row>
    <row r="11240" spans="1:7" hidden="1" x14ac:dyDescent="0.25">
      <c r="A11240">
        <f t="shared" si="530"/>
        <v>313</v>
      </c>
      <c r="B11240">
        <f t="shared" si="531"/>
        <v>7</v>
      </c>
      <c r="C11240" t="str">
        <f>_xlfn.XLOOKUP(A11240,Table4[Lfd],Table4[idElementValue],"Err",0)</f>
        <v>{BC9639C3-6A0C-41A9-81D8-BAEF5FCD70D0}</v>
      </c>
      <c r="D11240">
        <f t="shared" si="531"/>
        <v>7</v>
      </c>
      <c r="E11240">
        <f ca="1">OFFSET(ElementsDB!$AQ$2,SeriesSelection!A11240-1,SeriesSelection!B11240-1)</f>
        <v>0</v>
      </c>
      <c r="F11240">
        <f>_xlfn.XLOOKUP(A11240,Table4[Lfd],Table4[Periods],"Err",0)</f>
        <v>0</v>
      </c>
      <c r="G11240" t="b">
        <f t="shared" si="529"/>
        <v>0</v>
      </c>
    </row>
    <row r="11241" spans="1:7" hidden="1" x14ac:dyDescent="0.25">
      <c r="A11241">
        <f t="shared" si="530"/>
        <v>313</v>
      </c>
      <c r="B11241">
        <f t="shared" si="531"/>
        <v>8</v>
      </c>
      <c r="C11241" t="str">
        <f>_xlfn.XLOOKUP(A11241,Table4[Lfd],Table4[idElementValue],"Err",0)</f>
        <v>{BC9639C3-6A0C-41A9-81D8-BAEF5FCD70D0}</v>
      </c>
      <c r="D11241">
        <f t="shared" si="531"/>
        <v>8</v>
      </c>
      <c r="E11241">
        <f ca="1">OFFSET(ElementsDB!$AQ$2,SeriesSelection!A11241-1,SeriesSelection!B11241-1)</f>
        <v>0</v>
      </c>
      <c r="F11241">
        <f>_xlfn.XLOOKUP(A11241,Table4[Lfd],Table4[Periods],"Err",0)</f>
        <v>0</v>
      </c>
      <c r="G11241" t="b">
        <f t="shared" si="529"/>
        <v>0</v>
      </c>
    </row>
    <row r="11242" spans="1:7" hidden="1" x14ac:dyDescent="0.25">
      <c r="A11242">
        <f t="shared" si="530"/>
        <v>313</v>
      </c>
      <c r="B11242">
        <f t="shared" si="531"/>
        <v>9</v>
      </c>
      <c r="C11242" t="str">
        <f>_xlfn.XLOOKUP(A11242,Table4[Lfd],Table4[idElementValue],"Err",0)</f>
        <v>{BC9639C3-6A0C-41A9-81D8-BAEF5FCD70D0}</v>
      </c>
      <c r="D11242">
        <f t="shared" si="531"/>
        <v>9</v>
      </c>
      <c r="E11242">
        <f ca="1">OFFSET(ElementsDB!$AQ$2,SeriesSelection!A11242-1,SeriesSelection!B11242-1)</f>
        <v>0</v>
      </c>
      <c r="F11242">
        <f>_xlfn.XLOOKUP(A11242,Table4[Lfd],Table4[Periods],"Err",0)</f>
        <v>0</v>
      </c>
      <c r="G11242" t="b">
        <f t="shared" si="529"/>
        <v>0</v>
      </c>
    </row>
    <row r="11243" spans="1:7" hidden="1" x14ac:dyDescent="0.25">
      <c r="A11243">
        <f t="shared" si="530"/>
        <v>313</v>
      </c>
      <c r="B11243">
        <f t="shared" si="531"/>
        <v>10</v>
      </c>
      <c r="C11243" t="str">
        <f>_xlfn.XLOOKUP(A11243,Table4[Lfd],Table4[idElementValue],"Err",0)</f>
        <v>{BC9639C3-6A0C-41A9-81D8-BAEF5FCD70D0}</v>
      </c>
      <c r="D11243">
        <f t="shared" si="531"/>
        <v>10</v>
      </c>
      <c r="E11243">
        <f ca="1">OFFSET(ElementsDB!$AQ$2,SeriesSelection!A11243-1,SeriesSelection!B11243-1)</f>
        <v>0</v>
      </c>
      <c r="F11243">
        <f>_xlfn.XLOOKUP(A11243,Table4[Lfd],Table4[Periods],"Err",0)</f>
        <v>0</v>
      </c>
      <c r="G11243" t="b">
        <f t="shared" si="529"/>
        <v>0</v>
      </c>
    </row>
    <row r="11244" spans="1:7" hidden="1" x14ac:dyDescent="0.25">
      <c r="A11244">
        <f t="shared" si="530"/>
        <v>313</v>
      </c>
      <c r="B11244">
        <f t="shared" si="531"/>
        <v>11</v>
      </c>
      <c r="C11244" t="str">
        <f>_xlfn.XLOOKUP(A11244,Table4[Lfd],Table4[idElementValue],"Err",0)</f>
        <v>{BC9639C3-6A0C-41A9-81D8-BAEF5FCD70D0}</v>
      </c>
      <c r="D11244">
        <f t="shared" si="531"/>
        <v>11</v>
      </c>
      <c r="E11244">
        <f ca="1">OFFSET(ElementsDB!$AQ$2,SeriesSelection!A11244-1,SeriesSelection!B11244-1)</f>
        <v>0</v>
      </c>
      <c r="F11244">
        <f>_xlfn.XLOOKUP(A11244,Table4[Lfd],Table4[Periods],"Err",0)</f>
        <v>0</v>
      </c>
      <c r="G11244" t="b">
        <f t="shared" si="529"/>
        <v>0</v>
      </c>
    </row>
    <row r="11245" spans="1:7" hidden="1" x14ac:dyDescent="0.25">
      <c r="A11245">
        <f t="shared" si="530"/>
        <v>313</v>
      </c>
      <c r="B11245">
        <f t="shared" si="531"/>
        <v>12</v>
      </c>
      <c r="C11245" t="str">
        <f>_xlfn.XLOOKUP(A11245,Table4[Lfd],Table4[idElementValue],"Err",0)</f>
        <v>{BC9639C3-6A0C-41A9-81D8-BAEF5FCD70D0}</v>
      </c>
      <c r="D11245">
        <f t="shared" si="531"/>
        <v>12</v>
      </c>
      <c r="E11245">
        <f ca="1">OFFSET(ElementsDB!$AQ$2,SeriesSelection!A11245-1,SeriesSelection!B11245-1)</f>
        <v>0</v>
      </c>
      <c r="F11245">
        <f>_xlfn.XLOOKUP(A11245,Table4[Lfd],Table4[Periods],"Err",0)</f>
        <v>0</v>
      </c>
      <c r="G11245" t="b">
        <f t="shared" si="529"/>
        <v>0</v>
      </c>
    </row>
    <row r="11246" spans="1:7" hidden="1" x14ac:dyDescent="0.25">
      <c r="A11246">
        <f t="shared" si="530"/>
        <v>313</v>
      </c>
      <c r="B11246">
        <f t="shared" si="531"/>
        <v>13</v>
      </c>
      <c r="C11246" t="str">
        <f>_xlfn.XLOOKUP(A11246,Table4[Lfd],Table4[idElementValue],"Err",0)</f>
        <v>{BC9639C3-6A0C-41A9-81D8-BAEF5FCD70D0}</v>
      </c>
      <c r="D11246">
        <f t="shared" si="531"/>
        <v>13</v>
      </c>
      <c r="E11246">
        <f ca="1">OFFSET(ElementsDB!$AQ$2,SeriesSelection!A11246-1,SeriesSelection!B11246-1)</f>
        <v>0</v>
      </c>
      <c r="F11246">
        <f>_xlfn.XLOOKUP(A11246,Table4[Lfd],Table4[Periods],"Err",0)</f>
        <v>0</v>
      </c>
      <c r="G11246" t="b">
        <f t="shared" si="529"/>
        <v>0</v>
      </c>
    </row>
    <row r="11247" spans="1:7" hidden="1" x14ac:dyDescent="0.25">
      <c r="A11247">
        <f t="shared" si="530"/>
        <v>313</v>
      </c>
      <c r="B11247">
        <f t="shared" si="531"/>
        <v>14</v>
      </c>
      <c r="C11247" t="str">
        <f>_xlfn.XLOOKUP(A11247,Table4[Lfd],Table4[idElementValue],"Err",0)</f>
        <v>{BC9639C3-6A0C-41A9-81D8-BAEF5FCD70D0}</v>
      </c>
      <c r="D11247">
        <f t="shared" si="531"/>
        <v>14</v>
      </c>
      <c r="E11247">
        <f ca="1">OFFSET(ElementsDB!$AQ$2,SeriesSelection!A11247-1,SeriesSelection!B11247-1)</f>
        <v>0</v>
      </c>
      <c r="F11247">
        <f>_xlfn.XLOOKUP(A11247,Table4[Lfd],Table4[Periods],"Err",0)</f>
        <v>0</v>
      </c>
      <c r="G11247" t="b">
        <f t="shared" si="529"/>
        <v>0</v>
      </c>
    </row>
    <row r="11248" spans="1:7" hidden="1" x14ac:dyDescent="0.25">
      <c r="A11248">
        <f t="shared" si="530"/>
        <v>313</v>
      </c>
      <c r="B11248">
        <f t="shared" si="531"/>
        <v>15</v>
      </c>
      <c r="C11248" t="str">
        <f>_xlfn.XLOOKUP(A11248,Table4[Lfd],Table4[idElementValue],"Err",0)</f>
        <v>{BC9639C3-6A0C-41A9-81D8-BAEF5FCD70D0}</v>
      </c>
      <c r="D11248">
        <f t="shared" si="531"/>
        <v>15</v>
      </c>
      <c r="E11248">
        <f ca="1">OFFSET(ElementsDB!$AQ$2,SeriesSelection!A11248-1,SeriesSelection!B11248-1)</f>
        <v>0</v>
      </c>
      <c r="F11248">
        <f>_xlfn.XLOOKUP(A11248,Table4[Lfd],Table4[Periods],"Err",0)</f>
        <v>0</v>
      </c>
      <c r="G11248" t="b">
        <f t="shared" si="529"/>
        <v>0</v>
      </c>
    </row>
    <row r="11249" spans="1:7" hidden="1" x14ac:dyDescent="0.25">
      <c r="A11249">
        <f t="shared" si="530"/>
        <v>313</v>
      </c>
      <c r="B11249">
        <f t="shared" si="531"/>
        <v>16</v>
      </c>
      <c r="C11249" t="str">
        <f>_xlfn.XLOOKUP(A11249,Table4[Lfd],Table4[idElementValue],"Err",0)</f>
        <v>{BC9639C3-6A0C-41A9-81D8-BAEF5FCD70D0}</v>
      </c>
      <c r="D11249">
        <f t="shared" si="531"/>
        <v>16</v>
      </c>
      <c r="E11249">
        <f ca="1">OFFSET(ElementsDB!$AQ$2,SeriesSelection!A11249-1,SeriesSelection!B11249-1)</f>
        <v>0</v>
      </c>
      <c r="F11249">
        <f>_xlfn.XLOOKUP(A11249,Table4[Lfd],Table4[Periods],"Err",0)</f>
        <v>0</v>
      </c>
      <c r="G11249" t="b">
        <f t="shared" si="529"/>
        <v>0</v>
      </c>
    </row>
    <row r="11250" spans="1:7" hidden="1" x14ac:dyDescent="0.25">
      <c r="A11250">
        <f t="shared" si="530"/>
        <v>313</v>
      </c>
      <c r="B11250">
        <f t="shared" si="531"/>
        <v>17</v>
      </c>
      <c r="C11250" t="str">
        <f>_xlfn.XLOOKUP(A11250,Table4[Lfd],Table4[idElementValue],"Err",0)</f>
        <v>{BC9639C3-6A0C-41A9-81D8-BAEF5FCD70D0}</v>
      </c>
      <c r="D11250">
        <f t="shared" si="531"/>
        <v>17</v>
      </c>
      <c r="E11250">
        <f ca="1">OFFSET(ElementsDB!$AQ$2,SeriesSelection!A11250-1,SeriesSelection!B11250-1)</f>
        <v>0</v>
      </c>
      <c r="F11250">
        <f>_xlfn.XLOOKUP(A11250,Table4[Lfd],Table4[Periods],"Err",0)</f>
        <v>0</v>
      </c>
      <c r="G11250" t="b">
        <f t="shared" si="529"/>
        <v>0</v>
      </c>
    </row>
    <row r="11251" spans="1:7" hidden="1" x14ac:dyDescent="0.25">
      <c r="A11251">
        <f t="shared" si="530"/>
        <v>313</v>
      </c>
      <c r="B11251">
        <f t="shared" si="531"/>
        <v>18</v>
      </c>
      <c r="C11251" t="str">
        <f>_xlfn.XLOOKUP(A11251,Table4[Lfd],Table4[idElementValue],"Err",0)</f>
        <v>{BC9639C3-6A0C-41A9-81D8-BAEF5FCD70D0}</v>
      </c>
      <c r="D11251">
        <f t="shared" si="531"/>
        <v>18</v>
      </c>
      <c r="E11251">
        <f ca="1">OFFSET(ElementsDB!$AQ$2,SeriesSelection!A11251-1,SeriesSelection!B11251-1)</f>
        <v>0</v>
      </c>
      <c r="F11251">
        <f>_xlfn.XLOOKUP(A11251,Table4[Lfd],Table4[Periods],"Err",0)</f>
        <v>0</v>
      </c>
      <c r="G11251" t="b">
        <f t="shared" si="529"/>
        <v>0</v>
      </c>
    </row>
    <row r="11252" spans="1:7" hidden="1" x14ac:dyDescent="0.25">
      <c r="A11252">
        <f t="shared" si="530"/>
        <v>313</v>
      </c>
      <c r="B11252">
        <f t="shared" si="531"/>
        <v>19</v>
      </c>
      <c r="C11252" t="str">
        <f>_xlfn.XLOOKUP(A11252,Table4[Lfd],Table4[idElementValue],"Err",0)</f>
        <v>{BC9639C3-6A0C-41A9-81D8-BAEF5FCD70D0}</v>
      </c>
      <c r="D11252">
        <f t="shared" si="531"/>
        <v>19</v>
      </c>
      <c r="E11252">
        <f ca="1">OFFSET(ElementsDB!$AQ$2,SeriesSelection!A11252-1,SeriesSelection!B11252-1)</f>
        <v>0</v>
      </c>
      <c r="F11252">
        <f>_xlfn.XLOOKUP(A11252,Table4[Lfd],Table4[Periods],"Err",0)</f>
        <v>0</v>
      </c>
      <c r="G11252" t="b">
        <f t="shared" si="529"/>
        <v>0</v>
      </c>
    </row>
    <row r="11253" spans="1:7" hidden="1" x14ac:dyDescent="0.25">
      <c r="A11253">
        <f t="shared" si="530"/>
        <v>313</v>
      </c>
      <c r="B11253">
        <f t="shared" si="531"/>
        <v>20</v>
      </c>
      <c r="C11253" t="str">
        <f>_xlfn.XLOOKUP(A11253,Table4[Lfd],Table4[idElementValue],"Err",0)</f>
        <v>{BC9639C3-6A0C-41A9-81D8-BAEF5FCD70D0}</v>
      </c>
      <c r="D11253">
        <f t="shared" si="531"/>
        <v>20</v>
      </c>
      <c r="E11253">
        <f ca="1">OFFSET(ElementsDB!$AQ$2,SeriesSelection!A11253-1,SeriesSelection!B11253-1)</f>
        <v>0</v>
      </c>
      <c r="F11253">
        <f>_xlfn.XLOOKUP(A11253,Table4[Lfd],Table4[Periods],"Err",0)</f>
        <v>0</v>
      </c>
      <c r="G11253" t="b">
        <f t="shared" si="529"/>
        <v>0</v>
      </c>
    </row>
    <row r="11254" spans="1:7" hidden="1" x14ac:dyDescent="0.25">
      <c r="A11254">
        <f t="shared" si="530"/>
        <v>313</v>
      </c>
      <c r="B11254">
        <f t="shared" si="531"/>
        <v>21</v>
      </c>
      <c r="C11254" t="str">
        <f>_xlfn.XLOOKUP(A11254,Table4[Lfd],Table4[idElementValue],"Err",0)</f>
        <v>{BC9639C3-6A0C-41A9-81D8-BAEF5FCD70D0}</v>
      </c>
      <c r="D11254">
        <f t="shared" si="531"/>
        <v>21</v>
      </c>
      <c r="E11254">
        <f ca="1">OFFSET(ElementsDB!$AQ$2,SeriesSelection!A11254-1,SeriesSelection!B11254-1)</f>
        <v>0</v>
      </c>
      <c r="F11254">
        <f>_xlfn.XLOOKUP(A11254,Table4[Lfd],Table4[Periods],"Err",0)</f>
        <v>0</v>
      </c>
      <c r="G11254" t="b">
        <f t="shared" si="529"/>
        <v>0</v>
      </c>
    </row>
    <row r="11255" spans="1:7" hidden="1" x14ac:dyDescent="0.25">
      <c r="A11255">
        <f t="shared" si="530"/>
        <v>313</v>
      </c>
      <c r="B11255">
        <f t="shared" si="531"/>
        <v>22</v>
      </c>
      <c r="C11255" t="str">
        <f>_xlfn.XLOOKUP(A11255,Table4[Lfd],Table4[idElementValue],"Err",0)</f>
        <v>{BC9639C3-6A0C-41A9-81D8-BAEF5FCD70D0}</v>
      </c>
      <c r="D11255">
        <f t="shared" si="531"/>
        <v>22</v>
      </c>
      <c r="E11255">
        <f ca="1">OFFSET(ElementsDB!$AQ$2,SeriesSelection!A11255-1,SeriesSelection!B11255-1)</f>
        <v>0</v>
      </c>
      <c r="F11255">
        <f>_xlfn.XLOOKUP(A11255,Table4[Lfd],Table4[Periods],"Err",0)</f>
        <v>0</v>
      </c>
      <c r="G11255" t="b">
        <f t="shared" si="529"/>
        <v>0</v>
      </c>
    </row>
    <row r="11256" spans="1:7" hidden="1" x14ac:dyDescent="0.25">
      <c r="A11256">
        <f t="shared" si="530"/>
        <v>313</v>
      </c>
      <c r="B11256">
        <f t="shared" si="531"/>
        <v>23</v>
      </c>
      <c r="C11256" t="str">
        <f>_xlfn.XLOOKUP(A11256,Table4[Lfd],Table4[idElementValue],"Err",0)</f>
        <v>{BC9639C3-6A0C-41A9-81D8-BAEF5FCD70D0}</v>
      </c>
      <c r="D11256">
        <f t="shared" si="531"/>
        <v>23</v>
      </c>
      <c r="E11256">
        <f ca="1">OFFSET(ElementsDB!$AQ$2,SeriesSelection!A11256-1,SeriesSelection!B11256-1)</f>
        <v>0</v>
      </c>
      <c r="F11256">
        <f>_xlfn.XLOOKUP(A11256,Table4[Lfd],Table4[Periods],"Err",0)</f>
        <v>0</v>
      </c>
      <c r="G11256" t="b">
        <f t="shared" si="529"/>
        <v>0</v>
      </c>
    </row>
    <row r="11257" spans="1:7" hidden="1" x14ac:dyDescent="0.25">
      <c r="A11257">
        <f t="shared" si="530"/>
        <v>313</v>
      </c>
      <c r="B11257">
        <f t="shared" si="531"/>
        <v>24</v>
      </c>
      <c r="C11257" t="str">
        <f>_xlfn.XLOOKUP(A11257,Table4[Lfd],Table4[idElementValue],"Err",0)</f>
        <v>{BC9639C3-6A0C-41A9-81D8-BAEF5FCD70D0}</v>
      </c>
      <c r="D11257">
        <f t="shared" si="531"/>
        <v>24</v>
      </c>
      <c r="E11257">
        <f ca="1">OFFSET(ElementsDB!$AQ$2,SeriesSelection!A11257-1,SeriesSelection!B11257-1)</f>
        <v>0</v>
      </c>
      <c r="F11257">
        <f>_xlfn.XLOOKUP(A11257,Table4[Lfd],Table4[Periods],"Err",0)</f>
        <v>0</v>
      </c>
      <c r="G11257" t="b">
        <f t="shared" si="529"/>
        <v>0</v>
      </c>
    </row>
    <row r="11258" spans="1:7" hidden="1" x14ac:dyDescent="0.25">
      <c r="A11258">
        <f t="shared" si="530"/>
        <v>313</v>
      </c>
      <c r="B11258">
        <f t="shared" si="531"/>
        <v>25</v>
      </c>
      <c r="C11258" t="str">
        <f>_xlfn.XLOOKUP(A11258,Table4[Lfd],Table4[idElementValue],"Err",0)</f>
        <v>{BC9639C3-6A0C-41A9-81D8-BAEF5FCD70D0}</v>
      </c>
      <c r="D11258">
        <f t="shared" si="531"/>
        <v>25</v>
      </c>
      <c r="E11258">
        <f ca="1">OFFSET(ElementsDB!$AQ$2,SeriesSelection!A11258-1,SeriesSelection!B11258-1)</f>
        <v>0</v>
      </c>
      <c r="F11258">
        <f>_xlfn.XLOOKUP(A11258,Table4[Lfd],Table4[Periods],"Err",0)</f>
        <v>0</v>
      </c>
      <c r="G11258" t="b">
        <f t="shared" si="529"/>
        <v>0</v>
      </c>
    </row>
    <row r="11259" spans="1:7" hidden="1" x14ac:dyDescent="0.25">
      <c r="A11259">
        <f t="shared" si="530"/>
        <v>313</v>
      </c>
      <c r="B11259">
        <f t="shared" si="531"/>
        <v>26</v>
      </c>
      <c r="C11259" t="str">
        <f>_xlfn.XLOOKUP(A11259,Table4[Lfd],Table4[idElementValue],"Err",0)</f>
        <v>{BC9639C3-6A0C-41A9-81D8-BAEF5FCD70D0}</v>
      </c>
      <c r="D11259">
        <f t="shared" si="531"/>
        <v>26</v>
      </c>
      <c r="E11259">
        <f ca="1">OFFSET(ElementsDB!$AQ$2,SeriesSelection!A11259-1,SeriesSelection!B11259-1)</f>
        <v>0</v>
      </c>
      <c r="F11259">
        <f>_xlfn.XLOOKUP(A11259,Table4[Lfd],Table4[Periods],"Err",0)</f>
        <v>0</v>
      </c>
      <c r="G11259" t="b">
        <f t="shared" si="529"/>
        <v>0</v>
      </c>
    </row>
    <row r="11260" spans="1:7" hidden="1" x14ac:dyDescent="0.25">
      <c r="A11260">
        <f t="shared" si="530"/>
        <v>313</v>
      </c>
      <c r="B11260">
        <f t="shared" si="531"/>
        <v>27</v>
      </c>
      <c r="C11260" t="str">
        <f>_xlfn.XLOOKUP(A11260,Table4[Lfd],Table4[idElementValue],"Err",0)</f>
        <v>{BC9639C3-6A0C-41A9-81D8-BAEF5FCD70D0}</v>
      </c>
      <c r="D11260">
        <f t="shared" si="531"/>
        <v>27</v>
      </c>
      <c r="E11260">
        <f ca="1">OFFSET(ElementsDB!$AQ$2,SeriesSelection!A11260-1,SeriesSelection!B11260-1)</f>
        <v>0</v>
      </c>
      <c r="F11260">
        <f>_xlfn.XLOOKUP(A11260,Table4[Lfd],Table4[Periods],"Err",0)</f>
        <v>0</v>
      </c>
      <c r="G11260" t="b">
        <f t="shared" si="529"/>
        <v>0</v>
      </c>
    </row>
    <row r="11261" spans="1:7" hidden="1" x14ac:dyDescent="0.25">
      <c r="A11261">
        <f t="shared" si="530"/>
        <v>313</v>
      </c>
      <c r="B11261">
        <f t="shared" si="531"/>
        <v>28</v>
      </c>
      <c r="C11261" t="str">
        <f>_xlfn.XLOOKUP(A11261,Table4[Lfd],Table4[idElementValue],"Err",0)</f>
        <v>{BC9639C3-6A0C-41A9-81D8-BAEF5FCD70D0}</v>
      </c>
      <c r="D11261">
        <f t="shared" si="531"/>
        <v>28</v>
      </c>
      <c r="E11261">
        <f ca="1">OFFSET(ElementsDB!$AQ$2,SeriesSelection!A11261-1,SeriesSelection!B11261-1)</f>
        <v>0</v>
      </c>
      <c r="F11261">
        <f>_xlfn.XLOOKUP(A11261,Table4[Lfd],Table4[Periods],"Err",0)</f>
        <v>0</v>
      </c>
      <c r="G11261" t="b">
        <f t="shared" si="529"/>
        <v>0</v>
      </c>
    </row>
    <row r="11262" spans="1:7" hidden="1" x14ac:dyDescent="0.25">
      <c r="A11262">
        <f t="shared" si="530"/>
        <v>313</v>
      </c>
      <c r="B11262">
        <f t="shared" si="531"/>
        <v>29</v>
      </c>
      <c r="C11262" t="str">
        <f>_xlfn.XLOOKUP(A11262,Table4[Lfd],Table4[idElementValue],"Err",0)</f>
        <v>{BC9639C3-6A0C-41A9-81D8-BAEF5FCD70D0}</v>
      </c>
      <c r="D11262">
        <f t="shared" si="531"/>
        <v>29</v>
      </c>
      <c r="E11262">
        <f ca="1">OFFSET(ElementsDB!$AQ$2,SeriesSelection!A11262-1,SeriesSelection!B11262-1)</f>
        <v>0</v>
      </c>
      <c r="F11262">
        <f>_xlfn.XLOOKUP(A11262,Table4[Lfd],Table4[Periods],"Err",0)</f>
        <v>0</v>
      </c>
      <c r="G11262" t="b">
        <f t="shared" si="529"/>
        <v>0</v>
      </c>
    </row>
    <row r="11263" spans="1:7" hidden="1" x14ac:dyDescent="0.25">
      <c r="A11263">
        <f t="shared" si="530"/>
        <v>313</v>
      </c>
      <c r="B11263">
        <f t="shared" si="531"/>
        <v>30</v>
      </c>
      <c r="C11263" t="str">
        <f>_xlfn.XLOOKUP(A11263,Table4[Lfd],Table4[idElementValue],"Err",0)</f>
        <v>{BC9639C3-6A0C-41A9-81D8-BAEF5FCD70D0}</v>
      </c>
      <c r="D11263">
        <f t="shared" si="531"/>
        <v>30</v>
      </c>
      <c r="E11263">
        <f ca="1">OFFSET(ElementsDB!$AQ$2,SeriesSelection!A11263-1,SeriesSelection!B11263-1)</f>
        <v>0</v>
      </c>
      <c r="F11263">
        <f>_xlfn.XLOOKUP(A11263,Table4[Lfd],Table4[Periods],"Err",0)</f>
        <v>0</v>
      </c>
      <c r="G11263" t="b">
        <f t="shared" si="529"/>
        <v>0</v>
      </c>
    </row>
    <row r="11264" spans="1:7" hidden="1" x14ac:dyDescent="0.25">
      <c r="A11264">
        <f t="shared" si="530"/>
        <v>313</v>
      </c>
      <c r="B11264">
        <f t="shared" si="531"/>
        <v>31</v>
      </c>
      <c r="C11264" t="str">
        <f>_xlfn.XLOOKUP(A11264,Table4[Lfd],Table4[idElementValue],"Err",0)</f>
        <v>{BC9639C3-6A0C-41A9-81D8-BAEF5FCD70D0}</v>
      </c>
      <c r="D11264">
        <f t="shared" si="531"/>
        <v>31</v>
      </c>
      <c r="E11264">
        <f ca="1">OFFSET(ElementsDB!$AQ$2,SeriesSelection!A11264-1,SeriesSelection!B11264-1)</f>
        <v>0</v>
      </c>
      <c r="F11264">
        <f>_xlfn.XLOOKUP(A11264,Table4[Lfd],Table4[Periods],"Err",0)</f>
        <v>0</v>
      </c>
      <c r="G11264" t="b">
        <f t="shared" si="529"/>
        <v>0</v>
      </c>
    </row>
    <row r="11265" spans="1:7" hidden="1" x14ac:dyDescent="0.25">
      <c r="A11265">
        <f t="shared" si="530"/>
        <v>313</v>
      </c>
      <c r="B11265">
        <f t="shared" si="531"/>
        <v>32</v>
      </c>
      <c r="C11265" t="str">
        <f>_xlfn.XLOOKUP(A11265,Table4[Lfd],Table4[idElementValue],"Err",0)</f>
        <v>{BC9639C3-6A0C-41A9-81D8-BAEF5FCD70D0}</v>
      </c>
      <c r="D11265">
        <f t="shared" si="531"/>
        <v>32</v>
      </c>
      <c r="E11265">
        <f ca="1">OFFSET(ElementsDB!$AQ$2,SeriesSelection!A11265-1,SeriesSelection!B11265-1)</f>
        <v>0</v>
      </c>
      <c r="F11265">
        <f>_xlfn.XLOOKUP(A11265,Table4[Lfd],Table4[Periods],"Err",0)</f>
        <v>0</v>
      </c>
      <c r="G11265" t="b">
        <f t="shared" si="529"/>
        <v>0</v>
      </c>
    </row>
    <row r="11266" spans="1:7" hidden="1" x14ac:dyDescent="0.25">
      <c r="A11266">
        <f t="shared" si="530"/>
        <v>313</v>
      </c>
      <c r="B11266">
        <f t="shared" si="531"/>
        <v>33</v>
      </c>
      <c r="C11266" t="str">
        <f>_xlfn.XLOOKUP(A11266,Table4[Lfd],Table4[idElementValue],"Err",0)</f>
        <v>{BC9639C3-6A0C-41A9-81D8-BAEF5FCD70D0}</v>
      </c>
      <c r="D11266">
        <f t="shared" si="531"/>
        <v>33</v>
      </c>
      <c r="E11266">
        <f ca="1">OFFSET(ElementsDB!$AQ$2,SeriesSelection!A11266-1,SeriesSelection!B11266-1)</f>
        <v>0</v>
      </c>
      <c r="F11266">
        <f>_xlfn.XLOOKUP(A11266,Table4[Lfd],Table4[Periods],"Err",0)</f>
        <v>0</v>
      </c>
      <c r="G11266" t="b">
        <f t="shared" ref="G11266:G11329" si="532">(D11266&lt;=F11266)</f>
        <v>0</v>
      </c>
    </row>
    <row r="11267" spans="1:7" hidden="1" x14ac:dyDescent="0.25">
      <c r="A11267">
        <f t="shared" si="530"/>
        <v>313</v>
      </c>
      <c r="B11267">
        <f t="shared" si="531"/>
        <v>34</v>
      </c>
      <c r="C11267" t="str">
        <f>_xlfn.XLOOKUP(A11267,Table4[Lfd],Table4[idElementValue],"Err",0)</f>
        <v>{BC9639C3-6A0C-41A9-81D8-BAEF5FCD70D0}</v>
      </c>
      <c r="D11267">
        <f t="shared" si="531"/>
        <v>34</v>
      </c>
      <c r="E11267">
        <f ca="1">OFFSET(ElementsDB!$AQ$2,SeriesSelection!A11267-1,SeriesSelection!B11267-1)</f>
        <v>0</v>
      </c>
      <c r="F11267">
        <f>_xlfn.XLOOKUP(A11267,Table4[Lfd],Table4[Periods],"Err",0)</f>
        <v>0</v>
      </c>
      <c r="G11267" t="b">
        <f t="shared" si="532"/>
        <v>0</v>
      </c>
    </row>
    <row r="11268" spans="1:7" hidden="1" x14ac:dyDescent="0.25">
      <c r="A11268">
        <f t="shared" si="530"/>
        <v>313</v>
      </c>
      <c r="B11268">
        <f t="shared" si="531"/>
        <v>35</v>
      </c>
      <c r="C11268" t="str">
        <f>_xlfn.XLOOKUP(A11268,Table4[Lfd],Table4[idElementValue],"Err",0)</f>
        <v>{BC9639C3-6A0C-41A9-81D8-BAEF5FCD70D0}</v>
      </c>
      <c r="D11268">
        <f t="shared" si="531"/>
        <v>35</v>
      </c>
      <c r="E11268">
        <f ca="1">OFFSET(ElementsDB!$AQ$2,SeriesSelection!A11268-1,SeriesSelection!B11268-1)</f>
        <v>0</v>
      </c>
      <c r="F11268">
        <f>_xlfn.XLOOKUP(A11268,Table4[Lfd],Table4[Periods],"Err",0)</f>
        <v>0</v>
      </c>
      <c r="G11268" t="b">
        <f t="shared" si="532"/>
        <v>0</v>
      </c>
    </row>
    <row r="11269" spans="1:7" hidden="1" x14ac:dyDescent="0.25">
      <c r="A11269">
        <f t="shared" si="530"/>
        <v>313</v>
      </c>
      <c r="B11269">
        <f t="shared" si="531"/>
        <v>36</v>
      </c>
      <c r="C11269" t="str">
        <f>_xlfn.XLOOKUP(A11269,Table4[Lfd],Table4[idElementValue],"Err",0)</f>
        <v>{BC9639C3-6A0C-41A9-81D8-BAEF5FCD70D0}</v>
      </c>
      <c r="D11269">
        <f t="shared" si="531"/>
        <v>36</v>
      </c>
      <c r="E11269">
        <f ca="1">OFFSET(ElementsDB!$AQ$2,SeriesSelection!A11269-1,SeriesSelection!B11269-1)</f>
        <v>0</v>
      </c>
      <c r="F11269">
        <f>_xlfn.XLOOKUP(A11269,Table4[Lfd],Table4[Periods],"Err",0)</f>
        <v>0</v>
      </c>
      <c r="G11269" t="b">
        <f t="shared" si="532"/>
        <v>0</v>
      </c>
    </row>
    <row r="11270" spans="1:7" hidden="1" x14ac:dyDescent="0.25">
      <c r="A11270">
        <f t="shared" si="530"/>
        <v>314</v>
      </c>
      <c r="B11270">
        <f t="shared" si="531"/>
        <v>1</v>
      </c>
      <c r="C11270" t="str">
        <f>_xlfn.XLOOKUP(A11270,Table4[Lfd],Table4[idElementValue],"Err",0)</f>
        <v>{33DA83CE-E890-43C2-8DEC-B0EA81E90F2B}</v>
      </c>
      <c r="D11270">
        <f t="shared" si="531"/>
        <v>1</v>
      </c>
      <c r="E11270">
        <f ca="1">OFFSET(ElementsDB!$AQ$2,SeriesSelection!A11270-1,SeriesSelection!B11270-1)</f>
        <v>0</v>
      </c>
      <c r="F11270">
        <f>_xlfn.XLOOKUP(A11270,Table4[Lfd],Table4[Periods],"Err",0)</f>
        <v>0</v>
      </c>
      <c r="G11270" t="b">
        <f t="shared" si="532"/>
        <v>0</v>
      </c>
    </row>
    <row r="11271" spans="1:7" hidden="1" x14ac:dyDescent="0.25">
      <c r="A11271">
        <f t="shared" si="530"/>
        <v>314</v>
      </c>
      <c r="B11271">
        <f t="shared" si="531"/>
        <v>2</v>
      </c>
      <c r="C11271" t="str">
        <f>_xlfn.XLOOKUP(A11271,Table4[Lfd],Table4[idElementValue],"Err",0)</f>
        <v>{33DA83CE-E890-43C2-8DEC-B0EA81E90F2B}</v>
      </c>
      <c r="D11271">
        <f t="shared" si="531"/>
        <v>2</v>
      </c>
      <c r="E11271">
        <f ca="1">OFFSET(ElementsDB!$AQ$2,SeriesSelection!A11271-1,SeriesSelection!B11271-1)</f>
        <v>0</v>
      </c>
      <c r="F11271">
        <f>_xlfn.XLOOKUP(A11271,Table4[Lfd],Table4[Periods],"Err",0)</f>
        <v>0</v>
      </c>
      <c r="G11271" t="b">
        <f t="shared" si="532"/>
        <v>0</v>
      </c>
    </row>
    <row r="11272" spans="1:7" hidden="1" x14ac:dyDescent="0.25">
      <c r="A11272">
        <f t="shared" si="530"/>
        <v>314</v>
      </c>
      <c r="B11272">
        <f t="shared" si="531"/>
        <v>3</v>
      </c>
      <c r="C11272" t="str">
        <f>_xlfn.XLOOKUP(A11272,Table4[Lfd],Table4[idElementValue],"Err",0)</f>
        <v>{33DA83CE-E890-43C2-8DEC-B0EA81E90F2B}</v>
      </c>
      <c r="D11272">
        <f t="shared" si="531"/>
        <v>3</v>
      </c>
      <c r="E11272">
        <f ca="1">OFFSET(ElementsDB!$AQ$2,SeriesSelection!A11272-1,SeriesSelection!B11272-1)</f>
        <v>0</v>
      </c>
      <c r="F11272">
        <f>_xlfn.XLOOKUP(A11272,Table4[Lfd],Table4[Periods],"Err",0)</f>
        <v>0</v>
      </c>
      <c r="G11272" t="b">
        <f t="shared" si="532"/>
        <v>0</v>
      </c>
    </row>
    <row r="11273" spans="1:7" hidden="1" x14ac:dyDescent="0.25">
      <c r="A11273">
        <f t="shared" si="530"/>
        <v>314</v>
      </c>
      <c r="B11273">
        <f t="shared" si="531"/>
        <v>4</v>
      </c>
      <c r="C11273" t="str">
        <f>_xlfn.XLOOKUP(A11273,Table4[Lfd],Table4[idElementValue],"Err",0)</f>
        <v>{33DA83CE-E890-43C2-8DEC-B0EA81E90F2B}</v>
      </c>
      <c r="D11273">
        <f t="shared" si="531"/>
        <v>4</v>
      </c>
      <c r="E11273">
        <f ca="1">OFFSET(ElementsDB!$AQ$2,SeriesSelection!A11273-1,SeriesSelection!B11273-1)</f>
        <v>0</v>
      </c>
      <c r="F11273">
        <f>_xlfn.XLOOKUP(A11273,Table4[Lfd],Table4[Periods],"Err",0)</f>
        <v>0</v>
      </c>
      <c r="G11273" t="b">
        <f t="shared" si="532"/>
        <v>0</v>
      </c>
    </row>
    <row r="11274" spans="1:7" hidden="1" x14ac:dyDescent="0.25">
      <c r="A11274">
        <f t="shared" si="530"/>
        <v>314</v>
      </c>
      <c r="B11274">
        <f t="shared" si="531"/>
        <v>5</v>
      </c>
      <c r="C11274" t="str">
        <f>_xlfn.XLOOKUP(A11274,Table4[Lfd],Table4[idElementValue],"Err",0)</f>
        <v>{33DA83CE-E890-43C2-8DEC-B0EA81E90F2B}</v>
      </c>
      <c r="D11274">
        <f t="shared" si="531"/>
        <v>5</v>
      </c>
      <c r="E11274">
        <f ca="1">OFFSET(ElementsDB!$AQ$2,SeriesSelection!A11274-1,SeriesSelection!B11274-1)</f>
        <v>0</v>
      </c>
      <c r="F11274">
        <f>_xlfn.XLOOKUP(A11274,Table4[Lfd],Table4[Periods],"Err",0)</f>
        <v>0</v>
      </c>
      <c r="G11274" t="b">
        <f t="shared" si="532"/>
        <v>0</v>
      </c>
    </row>
    <row r="11275" spans="1:7" hidden="1" x14ac:dyDescent="0.25">
      <c r="A11275">
        <f t="shared" si="530"/>
        <v>314</v>
      </c>
      <c r="B11275">
        <f t="shared" si="531"/>
        <v>6</v>
      </c>
      <c r="C11275" t="str">
        <f>_xlfn.XLOOKUP(A11275,Table4[Lfd],Table4[idElementValue],"Err",0)</f>
        <v>{33DA83CE-E890-43C2-8DEC-B0EA81E90F2B}</v>
      </c>
      <c r="D11275">
        <f t="shared" si="531"/>
        <v>6</v>
      </c>
      <c r="E11275">
        <f ca="1">OFFSET(ElementsDB!$AQ$2,SeriesSelection!A11275-1,SeriesSelection!B11275-1)</f>
        <v>0</v>
      </c>
      <c r="F11275">
        <f>_xlfn.XLOOKUP(A11275,Table4[Lfd],Table4[Periods],"Err",0)</f>
        <v>0</v>
      </c>
      <c r="G11275" t="b">
        <f t="shared" si="532"/>
        <v>0</v>
      </c>
    </row>
    <row r="11276" spans="1:7" hidden="1" x14ac:dyDescent="0.25">
      <c r="A11276">
        <f t="shared" si="530"/>
        <v>314</v>
      </c>
      <c r="B11276">
        <f t="shared" si="531"/>
        <v>7</v>
      </c>
      <c r="C11276" t="str">
        <f>_xlfn.XLOOKUP(A11276,Table4[Lfd],Table4[idElementValue],"Err",0)</f>
        <v>{33DA83CE-E890-43C2-8DEC-B0EA81E90F2B}</v>
      </c>
      <c r="D11276">
        <f t="shared" si="531"/>
        <v>7</v>
      </c>
      <c r="E11276">
        <f ca="1">OFFSET(ElementsDB!$AQ$2,SeriesSelection!A11276-1,SeriesSelection!B11276-1)</f>
        <v>0</v>
      </c>
      <c r="F11276">
        <f>_xlfn.XLOOKUP(A11276,Table4[Lfd],Table4[Periods],"Err",0)</f>
        <v>0</v>
      </c>
      <c r="G11276" t="b">
        <f t="shared" si="532"/>
        <v>0</v>
      </c>
    </row>
    <row r="11277" spans="1:7" hidden="1" x14ac:dyDescent="0.25">
      <c r="A11277">
        <f t="shared" si="530"/>
        <v>314</v>
      </c>
      <c r="B11277">
        <f t="shared" si="531"/>
        <v>8</v>
      </c>
      <c r="C11277" t="str">
        <f>_xlfn.XLOOKUP(A11277,Table4[Lfd],Table4[idElementValue],"Err",0)</f>
        <v>{33DA83CE-E890-43C2-8DEC-B0EA81E90F2B}</v>
      </c>
      <c r="D11277">
        <f t="shared" si="531"/>
        <v>8</v>
      </c>
      <c r="E11277">
        <f ca="1">OFFSET(ElementsDB!$AQ$2,SeriesSelection!A11277-1,SeriesSelection!B11277-1)</f>
        <v>0</v>
      </c>
      <c r="F11277">
        <f>_xlfn.XLOOKUP(A11277,Table4[Lfd],Table4[Periods],"Err",0)</f>
        <v>0</v>
      </c>
      <c r="G11277" t="b">
        <f t="shared" si="532"/>
        <v>0</v>
      </c>
    </row>
    <row r="11278" spans="1:7" hidden="1" x14ac:dyDescent="0.25">
      <c r="A11278">
        <f t="shared" si="530"/>
        <v>314</v>
      </c>
      <c r="B11278">
        <f t="shared" si="531"/>
        <v>9</v>
      </c>
      <c r="C11278" t="str">
        <f>_xlfn.XLOOKUP(A11278,Table4[Lfd],Table4[idElementValue],"Err",0)</f>
        <v>{33DA83CE-E890-43C2-8DEC-B0EA81E90F2B}</v>
      </c>
      <c r="D11278">
        <f t="shared" si="531"/>
        <v>9</v>
      </c>
      <c r="E11278">
        <f ca="1">OFFSET(ElementsDB!$AQ$2,SeriesSelection!A11278-1,SeriesSelection!B11278-1)</f>
        <v>0</v>
      </c>
      <c r="F11278">
        <f>_xlfn.XLOOKUP(A11278,Table4[Lfd],Table4[Periods],"Err",0)</f>
        <v>0</v>
      </c>
      <c r="G11278" t="b">
        <f t="shared" si="532"/>
        <v>0</v>
      </c>
    </row>
    <row r="11279" spans="1:7" hidden="1" x14ac:dyDescent="0.25">
      <c r="A11279">
        <f t="shared" si="530"/>
        <v>314</v>
      </c>
      <c r="B11279">
        <f t="shared" si="531"/>
        <v>10</v>
      </c>
      <c r="C11279" t="str">
        <f>_xlfn.XLOOKUP(A11279,Table4[Lfd],Table4[idElementValue],"Err",0)</f>
        <v>{33DA83CE-E890-43C2-8DEC-B0EA81E90F2B}</v>
      </c>
      <c r="D11279">
        <f t="shared" si="531"/>
        <v>10</v>
      </c>
      <c r="E11279">
        <f ca="1">OFFSET(ElementsDB!$AQ$2,SeriesSelection!A11279-1,SeriesSelection!B11279-1)</f>
        <v>0</v>
      </c>
      <c r="F11279">
        <f>_xlfn.XLOOKUP(A11279,Table4[Lfd],Table4[Periods],"Err",0)</f>
        <v>0</v>
      </c>
      <c r="G11279" t="b">
        <f t="shared" si="532"/>
        <v>0</v>
      </c>
    </row>
    <row r="11280" spans="1:7" hidden="1" x14ac:dyDescent="0.25">
      <c r="A11280">
        <f t="shared" ref="A11280:A11343" si="533">IF(B11280=1,A11279+1,A11279)</f>
        <v>314</v>
      </c>
      <c r="B11280">
        <f t="shared" ref="B11280:D11343" si="534">IF(B11279=36,1,B11279+1)</f>
        <v>11</v>
      </c>
      <c r="C11280" t="str">
        <f>_xlfn.XLOOKUP(A11280,Table4[Lfd],Table4[idElementValue],"Err",0)</f>
        <v>{33DA83CE-E890-43C2-8DEC-B0EA81E90F2B}</v>
      </c>
      <c r="D11280">
        <f t="shared" si="534"/>
        <v>11</v>
      </c>
      <c r="E11280">
        <f ca="1">OFFSET(ElementsDB!$AQ$2,SeriesSelection!A11280-1,SeriesSelection!B11280-1)</f>
        <v>0</v>
      </c>
      <c r="F11280">
        <f>_xlfn.XLOOKUP(A11280,Table4[Lfd],Table4[Periods],"Err",0)</f>
        <v>0</v>
      </c>
      <c r="G11280" t="b">
        <f t="shared" si="532"/>
        <v>0</v>
      </c>
    </row>
    <row r="11281" spans="1:7" hidden="1" x14ac:dyDescent="0.25">
      <c r="A11281">
        <f t="shared" si="533"/>
        <v>314</v>
      </c>
      <c r="B11281">
        <f t="shared" si="534"/>
        <v>12</v>
      </c>
      <c r="C11281" t="str">
        <f>_xlfn.XLOOKUP(A11281,Table4[Lfd],Table4[idElementValue],"Err",0)</f>
        <v>{33DA83CE-E890-43C2-8DEC-B0EA81E90F2B}</v>
      </c>
      <c r="D11281">
        <f t="shared" si="534"/>
        <v>12</v>
      </c>
      <c r="E11281">
        <f ca="1">OFFSET(ElementsDB!$AQ$2,SeriesSelection!A11281-1,SeriesSelection!B11281-1)</f>
        <v>0</v>
      </c>
      <c r="F11281">
        <f>_xlfn.XLOOKUP(A11281,Table4[Lfd],Table4[Periods],"Err",0)</f>
        <v>0</v>
      </c>
      <c r="G11281" t="b">
        <f t="shared" si="532"/>
        <v>0</v>
      </c>
    </row>
    <row r="11282" spans="1:7" hidden="1" x14ac:dyDescent="0.25">
      <c r="A11282">
        <f t="shared" si="533"/>
        <v>314</v>
      </c>
      <c r="B11282">
        <f t="shared" si="534"/>
        <v>13</v>
      </c>
      <c r="C11282" t="str">
        <f>_xlfn.XLOOKUP(A11282,Table4[Lfd],Table4[idElementValue],"Err",0)</f>
        <v>{33DA83CE-E890-43C2-8DEC-B0EA81E90F2B}</v>
      </c>
      <c r="D11282">
        <f t="shared" si="534"/>
        <v>13</v>
      </c>
      <c r="E11282">
        <f ca="1">OFFSET(ElementsDB!$AQ$2,SeriesSelection!A11282-1,SeriesSelection!B11282-1)</f>
        <v>0</v>
      </c>
      <c r="F11282">
        <f>_xlfn.XLOOKUP(A11282,Table4[Lfd],Table4[Periods],"Err",0)</f>
        <v>0</v>
      </c>
      <c r="G11282" t="b">
        <f t="shared" si="532"/>
        <v>0</v>
      </c>
    </row>
    <row r="11283" spans="1:7" hidden="1" x14ac:dyDescent="0.25">
      <c r="A11283">
        <f t="shared" si="533"/>
        <v>314</v>
      </c>
      <c r="B11283">
        <f t="shared" si="534"/>
        <v>14</v>
      </c>
      <c r="C11283" t="str">
        <f>_xlfn.XLOOKUP(A11283,Table4[Lfd],Table4[idElementValue],"Err",0)</f>
        <v>{33DA83CE-E890-43C2-8DEC-B0EA81E90F2B}</v>
      </c>
      <c r="D11283">
        <f t="shared" si="534"/>
        <v>14</v>
      </c>
      <c r="E11283">
        <f ca="1">OFFSET(ElementsDB!$AQ$2,SeriesSelection!A11283-1,SeriesSelection!B11283-1)</f>
        <v>0</v>
      </c>
      <c r="F11283">
        <f>_xlfn.XLOOKUP(A11283,Table4[Lfd],Table4[Periods],"Err",0)</f>
        <v>0</v>
      </c>
      <c r="G11283" t="b">
        <f t="shared" si="532"/>
        <v>0</v>
      </c>
    </row>
    <row r="11284" spans="1:7" hidden="1" x14ac:dyDescent="0.25">
      <c r="A11284">
        <f t="shared" si="533"/>
        <v>314</v>
      </c>
      <c r="B11284">
        <f t="shared" si="534"/>
        <v>15</v>
      </c>
      <c r="C11284" t="str">
        <f>_xlfn.XLOOKUP(A11284,Table4[Lfd],Table4[idElementValue],"Err",0)</f>
        <v>{33DA83CE-E890-43C2-8DEC-B0EA81E90F2B}</v>
      </c>
      <c r="D11284">
        <f t="shared" si="534"/>
        <v>15</v>
      </c>
      <c r="E11284">
        <f ca="1">OFFSET(ElementsDB!$AQ$2,SeriesSelection!A11284-1,SeriesSelection!B11284-1)</f>
        <v>0</v>
      </c>
      <c r="F11284">
        <f>_xlfn.XLOOKUP(A11284,Table4[Lfd],Table4[Periods],"Err",0)</f>
        <v>0</v>
      </c>
      <c r="G11284" t="b">
        <f t="shared" si="532"/>
        <v>0</v>
      </c>
    </row>
    <row r="11285" spans="1:7" hidden="1" x14ac:dyDescent="0.25">
      <c r="A11285">
        <f t="shared" si="533"/>
        <v>314</v>
      </c>
      <c r="B11285">
        <f t="shared" si="534"/>
        <v>16</v>
      </c>
      <c r="C11285" t="str">
        <f>_xlfn.XLOOKUP(A11285,Table4[Lfd],Table4[idElementValue],"Err",0)</f>
        <v>{33DA83CE-E890-43C2-8DEC-B0EA81E90F2B}</v>
      </c>
      <c r="D11285">
        <f t="shared" si="534"/>
        <v>16</v>
      </c>
      <c r="E11285">
        <f ca="1">OFFSET(ElementsDB!$AQ$2,SeriesSelection!A11285-1,SeriesSelection!B11285-1)</f>
        <v>0</v>
      </c>
      <c r="F11285">
        <f>_xlfn.XLOOKUP(A11285,Table4[Lfd],Table4[Periods],"Err",0)</f>
        <v>0</v>
      </c>
      <c r="G11285" t="b">
        <f t="shared" si="532"/>
        <v>0</v>
      </c>
    </row>
    <row r="11286" spans="1:7" hidden="1" x14ac:dyDescent="0.25">
      <c r="A11286">
        <f t="shared" si="533"/>
        <v>314</v>
      </c>
      <c r="B11286">
        <f t="shared" si="534"/>
        <v>17</v>
      </c>
      <c r="C11286" t="str">
        <f>_xlfn.XLOOKUP(A11286,Table4[Lfd],Table4[idElementValue],"Err",0)</f>
        <v>{33DA83CE-E890-43C2-8DEC-B0EA81E90F2B}</v>
      </c>
      <c r="D11286">
        <f t="shared" si="534"/>
        <v>17</v>
      </c>
      <c r="E11286">
        <f ca="1">OFFSET(ElementsDB!$AQ$2,SeriesSelection!A11286-1,SeriesSelection!B11286-1)</f>
        <v>0</v>
      </c>
      <c r="F11286">
        <f>_xlfn.XLOOKUP(A11286,Table4[Lfd],Table4[Periods],"Err",0)</f>
        <v>0</v>
      </c>
      <c r="G11286" t="b">
        <f t="shared" si="532"/>
        <v>0</v>
      </c>
    </row>
    <row r="11287" spans="1:7" hidden="1" x14ac:dyDescent="0.25">
      <c r="A11287">
        <f t="shared" si="533"/>
        <v>314</v>
      </c>
      <c r="B11287">
        <f t="shared" si="534"/>
        <v>18</v>
      </c>
      <c r="C11287" t="str">
        <f>_xlfn.XLOOKUP(A11287,Table4[Lfd],Table4[idElementValue],"Err",0)</f>
        <v>{33DA83CE-E890-43C2-8DEC-B0EA81E90F2B}</v>
      </c>
      <c r="D11287">
        <f t="shared" si="534"/>
        <v>18</v>
      </c>
      <c r="E11287">
        <f ca="1">OFFSET(ElementsDB!$AQ$2,SeriesSelection!A11287-1,SeriesSelection!B11287-1)</f>
        <v>0</v>
      </c>
      <c r="F11287">
        <f>_xlfn.XLOOKUP(A11287,Table4[Lfd],Table4[Periods],"Err",0)</f>
        <v>0</v>
      </c>
      <c r="G11287" t="b">
        <f t="shared" si="532"/>
        <v>0</v>
      </c>
    </row>
    <row r="11288" spans="1:7" hidden="1" x14ac:dyDescent="0.25">
      <c r="A11288">
        <f t="shared" si="533"/>
        <v>314</v>
      </c>
      <c r="B11288">
        <f t="shared" si="534"/>
        <v>19</v>
      </c>
      <c r="C11288" t="str">
        <f>_xlfn.XLOOKUP(A11288,Table4[Lfd],Table4[idElementValue],"Err",0)</f>
        <v>{33DA83CE-E890-43C2-8DEC-B0EA81E90F2B}</v>
      </c>
      <c r="D11288">
        <f t="shared" si="534"/>
        <v>19</v>
      </c>
      <c r="E11288">
        <f ca="1">OFFSET(ElementsDB!$AQ$2,SeriesSelection!A11288-1,SeriesSelection!B11288-1)</f>
        <v>0</v>
      </c>
      <c r="F11288">
        <f>_xlfn.XLOOKUP(A11288,Table4[Lfd],Table4[Periods],"Err",0)</f>
        <v>0</v>
      </c>
      <c r="G11288" t="b">
        <f t="shared" si="532"/>
        <v>0</v>
      </c>
    </row>
    <row r="11289" spans="1:7" hidden="1" x14ac:dyDescent="0.25">
      <c r="A11289">
        <f t="shared" si="533"/>
        <v>314</v>
      </c>
      <c r="B11289">
        <f t="shared" si="534"/>
        <v>20</v>
      </c>
      <c r="C11289" t="str">
        <f>_xlfn.XLOOKUP(A11289,Table4[Lfd],Table4[idElementValue],"Err",0)</f>
        <v>{33DA83CE-E890-43C2-8DEC-B0EA81E90F2B}</v>
      </c>
      <c r="D11289">
        <f t="shared" si="534"/>
        <v>20</v>
      </c>
      <c r="E11289">
        <f ca="1">OFFSET(ElementsDB!$AQ$2,SeriesSelection!A11289-1,SeriesSelection!B11289-1)</f>
        <v>0</v>
      </c>
      <c r="F11289">
        <f>_xlfn.XLOOKUP(A11289,Table4[Lfd],Table4[Periods],"Err",0)</f>
        <v>0</v>
      </c>
      <c r="G11289" t="b">
        <f t="shared" si="532"/>
        <v>0</v>
      </c>
    </row>
    <row r="11290" spans="1:7" hidden="1" x14ac:dyDescent="0.25">
      <c r="A11290">
        <f t="shared" si="533"/>
        <v>314</v>
      </c>
      <c r="B11290">
        <f t="shared" si="534"/>
        <v>21</v>
      </c>
      <c r="C11290" t="str">
        <f>_xlfn.XLOOKUP(A11290,Table4[Lfd],Table4[idElementValue],"Err",0)</f>
        <v>{33DA83CE-E890-43C2-8DEC-B0EA81E90F2B}</v>
      </c>
      <c r="D11290">
        <f t="shared" si="534"/>
        <v>21</v>
      </c>
      <c r="E11290">
        <f ca="1">OFFSET(ElementsDB!$AQ$2,SeriesSelection!A11290-1,SeriesSelection!B11290-1)</f>
        <v>0</v>
      </c>
      <c r="F11290">
        <f>_xlfn.XLOOKUP(A11290,Table4[Lfd],Table4[Periods],"Err",0)</f>
        <v>0</v>
      </c>
      <c r="G11290" t="b">
        <f t="shared" si="532"/>
        <v>0</v>
      </c>
    </row>
    <row r="11291" spans="1:7" hidden="1" x14ac:dyDescent="0.25">
      <c r="A11291">
        <f t="shared" si="533"/>
        <v>314</v>
      </c>
      <c r="B11291">
        <f t="shared" si="534"/>
        <v>22</v>
      </c>
      <c r="C11291" t="str">
        <f>_xlfn.XLOOKUP(A11291,Table4[Lfd],Table4[idElementValue],"Err",0)</f>
        <v>{33DA83CE-E890-43C2-8DEC-B0EA81E90F2B}</v>
      </c>
      <c r="D11291">
        <f t="shared" si="534"/>
        <v>22</v>
      </c>
      <c r="E11291">
        <f ca="1">OFFSET(ElementsDB!$AQ$2,SeriesSelection!A11291-1,SeriesSelection!B11291-1)</f>
        <v>0</v>
      </c>
      <c r="F11291">
        <f>_xlfn.XLOOKUP(A11291,Table4[Lfd],Table4[Periods],"Err",0)</f>
        <v>0</v>
      </c>
      <c r="G11291" t="b">
        <f t="shared" si="532"/>
        <v>0</v>
      </c>
    </row>
    <row r="11292" spans="1:7" hidden="1" x14ac:dyDescent="0.25">
      <c r="A11292">
        <f t="shared" si="533"/>
        <v>314</v>
      </c>
      <c r="B11292">
        <f t="shared" si="534"/>
        <v>23</v>
      </c>
      <c r="C11292" t="str">
        <f>_xlfn.XLOOKUP(A11292,Table4[Lfd],Table4[idElementValue],"Err",0)</f>
        <v>{33DA83CE-E890-43C2-8DEC-B0EA81E90F2B}</v>
      </c>
      <c r="D11292">
        <f t="shared" si="534"/>
        <v>23</v>
      </c>
      <c r="E11292">
        <f ca="1">OFFSET(ElementsDB!$AQ$2,SeriesSelection!A11292-1,SeriesSelection!B11292-1)</f>
        <v>0</v>
      </c>
      <c r="F11292">
        <f>_xlfn.XLOOKUP(A11292,Table4[Lfd],Table4[Periods],"Err",0)</f>
        <v>0</v>
      </c>
      <c r="G11292" t="b">
        <f t="shared" si="532"/>
        <v>0</v>
      </c>
    </row>
    <row r="11293" spans="1:7" hidden="1" x14ac:dyDescent="0.25">
      <c r="A11293">
        <f t="shared" si="533"/>
        <v>314</v>
      </c>
      <c r="B11293">
        <f t="shared" si="534"/>
        <v>24</v>
      </c>
      <c r="C11293" t="str">
        <f>_xlfn.XLOOKUP(A11293,Table4[Lfd],Table4[idElementValue],"Err",0)</f>
        <v>{33DA83CE-E890-43C2-8DEC-B0EA81E90F2B}</v>
      </c>
      <c r="D11293">
        <f t="shared" si="534"/>
        <v>24</v>
      </c>
      <c r="E11293">
        <f ca="1">OFFSET(ElementsDB!$AQ$2,SeriesSelection!A11293-1,SeriesSelection!B11293-1)</f>
        <v>0</v>
      </c>
      <c r="F11293">
        <f>_xlfn.XLOOKUP(A11293,Table4[Lfd],Table4[Periods],"Err",0)</f>
        <v>0</v>
      </c>
      <c r="G11293" t="b">
        <f t="shared" si="532"/>
        <v>0</v>
      </c>
    </row>
    <row r="11294" spans="1:7" hidden="1" x14ac:dyDescent="0.25">
      <c r="A11294">
        <f t="shared" si="533"/>
        <v>314</v>
      </c>
      <c r="B11294">
        <f t="shared" si="534"/>
        <v>25</v>
      </c>
      <c r="C11294" t="str">
        <f>_xlfn.XLOOKUP(A11294,Table4[Lfd],Table4[idElementValue],"Err",0)</f>
        <v>{33DA83CE-E890-43C2-8DEC-B0EA81E90F2B}</v>
      </c>
      <c r="D11294">
        <f t="shared" si="534"/>
        <v>25</v>
      </c>
      <c r="E11294">
        <f ca="1">OFFSET(ElementsDB!$AQ$2,SeriesSelection!A11294-1,SeriesSelection!B11294-1)</f>
        <v>0</v>
      </c>
      <c r="F11294">
        <f>_xlfn.XLOOKUP(A11294,Table4[Lfd],Table4[Periods],"Err",0)</f>
        <v>0</v>
      </c>
      <c r="G11294" t="b">
        <f t="shared" si="532"/>
        <v>0</v>
      </c>
    </row>
    <row r="11295" spans="1:7" hidden="1" x14ac:dyDescent="0.25">
      <c r="A11295">
        <f t="shared" si="533"/>
        <v>314</v>
      </c>
      <c r="B11295">
        <f t="shared" si="534"/>
        <v>26</v>
      </c>
      <c r="C11295" t="str">
        <f>_xlfn.XLOOKUP(A11295,Table4[Lfd],Table4[idElementValue],"Err",0)</f>
        <v>{33DA83CE-E890-43C2-8DEC-B0EA81E90F2B}</v>
      </c>
      <c r="D11295">
        <f t="shared" si="534"/>
        <v>26</v>
      </c>
      <c r="E11295">
        <f ca="1">OFFSET(ElementsDB!$AQ$2,SeriesSelection!A11295-1,SeriesSelection!B11295-1)</f>
        <v>0</v>
      </c>
      <c r="F11295">
        <f>_xlfn.XLOOKUP(A11295,Table4[Lfd],Table4[Periods],"Err",0)</f>
        <v>0</v>
      </c>
      <c r="G11295" t="b">
        <f t="shared" si="532"/>
        <v>0</v>
      </c>
    </row>
    <row r="11296" spans="1:7" hidden="1" x14ac:dyDescent="0.25">
      <c r="A11296">
        <f t="shared" si="533"/>
        <v>314</v>
      </c>
      <c r="B11296">
        <f t="shared" si="534"/>
        <v>27</v>
      </c>
      <c r="C11296" t="str">
        <f>_xlfn.XLOOKUP(A11296,Table4[Lfd],Table4[idElementValue],"Err",0)</f>
        <v>{33DA83CE-E890-43C2-8DEC-B0EA81E90F2B}</v>
      </c>
      <c r="D11296">
        <f t="shared" si="534"/>
        <v>27</v>
      </c>
      <c r="E11296">
        <f ca="1">OFFSET(ElementsDB!$AQ$2,SeriesSelection!A11296-1,SeriesSelection!B11296-1)</f>
        <v>0</v>
      </c>
      <c r="F11296">
        <f>_xlfn.XLOOKUP(A11296,Table4[Lfd],Table4[Periods],"Err",0)</f>
        <v>0</v>
      </c>
      <c r="G11296" t="b">
        <f t="shared" si="532"/>
        <v>0</v>
      </c>
    </row>
    <row r="11297" spans="1:7" hidden="1" x14ac:dyDescent="0.25">
      <c r="A11297">
        <f t="shared" si="533"/>
        <v>314</v>
      </c>
      <c r="B11297">
        <f t="shared" si="534"/>
        <v>28</v>
      </c>
      <c r="C11297" t="str">
        <f>_xlfn.XLOOKUP(A11297,Table4[Lfd],Table4[idElementValue],"Err",0)</f>
        <v>{33DA83CE-E890-43C2-8DEC-B0EA81E90F2B}</v>
      </c>
      <c r="D11297">
        <f t="shared" si="534"/>
        <v>28</v>
      </c>
      <c r="E11297">
        <f ca="1">OFFSET(ElementsDB!$AQ$2,SeriesSelection!A11297-1,SeriesSelection!B11297-1)</f>
        <v>0</v>
      </c>
      <c r="F11297">
        <f>_xlfn.XLOOKUP(A11297,Table4[Lfd],Table4[Periods],"Err",0)</f>
        <v>0</v>
      </c>
      <c r="G11297" t="b">
        <f t="shared" si="532"/>
        <v>0</v>
      </c>
    </row>
    <row r="11298" spans="1:7" hidden="1" x14ac:dyDescent="0.25">
      <c r="A11298">
        <f t="shared" si="533"/>
        <v>314</v>
      </c>
      <c r="B11298">
        <f t="shared" si="534"/>
        <v>29</v>
      </c>
      <c r="C11298" t="str">
        <f>_xlfn.XLOOKUP(A11298,Table4[Lfd],Table4[idElementValue],"Err",0)</f>
        <v>{33DA83CE-E890-43C2-8DEC-B0EA81E90F2B}</v>
      </c>
      <c r="D11298">
        <f t="shared" si="534"/>
        <v>29</v>
      </c>
      <c r="E11298">
        <f ca="1">OFFSET(ElementsDB!$AQ$2,SeriesSelection!A11298-1,SeriesSelection!B11298-1)</f>
        <v>0</v>
      </c>
      <c r="F11298">
        <f>_xlfn.XLOOKUP(A11298,Table4[Lfd],Table4[Periods],"Err",0)</f>
        <v>0</v>
      </c>
      <c r="G11298" t="b">
        <f t="shared" si="532"/>
        <v>0</v>
      </c>
    </row>
    <row r="11299" spans="1:7" hidden="1" x14ac:dyDescent="0.25">
      <c r="A11299">
        <f t="shared" si="533"/>
        <v>314</v>
      </c>
      <c r="B11299">
        <f t="shared" si="534"/>
        <v>30</v>
      </c>
      <c r="C11299" t="str">
        <f>_xlfn.XLOOKUP(A11299,Table4[Lfd],Table4[idElementValue],"Err",0)</f>
        <v>{33DA83CE-E890-43C2-8DEC-B0EA81E90F2B}</v>
      </c>
      <c r="D11299">
        <f t="shared" si="534"/>
        <v>30</v>
      </c>
      <c r="E11299">
        <f ca="1">OFFSET(ElementsDB!$AQ$2,SeriesSelection!A11299-1,SeriesSelection!B11299-1)</f>
        <v>0</v>
      </c>
      <c r="F11299">
        <f>_xlfn.XLOOKUP(A11299,Table4[Lfd],Table4[Periods],"Err",0)</f>
        <v>0</v>
      </c>
      <c r="G11299" t="b">
        <f t="shared" si="532"/>
        <v>0</v>
      </c>
    </row>
    <row r="11300" spans="1:7" hidden="1" x14ac:dyDescent="0.25">
      <c r="A11300">
        <f t="shared" si="533"/>
        <v>314</v>
      </c>
      <c r="B11300">
        <f t="shared" si="534"/>
        <v>31</v>
      </c>
      <c r="C11300" t="str">
        <f>_xlfn.XLOOKUP(A11300,Table4[Lfd],Table4[idElementValue],"Err",0)</f>
        <v>{33DA83CE-E890-43C2-8DEC-B0EA81E90F2B}</v>
      </c>
      <c r="D11300">
        <f t="shared" si="534"/>
        <v>31</v>
      </c>
      <c r="E11300">
        <f ca="1">OFFSET(ElementsDB!$AQ$2,SeriesSelection!A11300-1,SeriesSelection!B11300-1)</f>
        <v>0</v>
      </c>
      <c r="F11300">
        <f>_xlfn.XLOOKUP(A11300,Table4[Lfd],Table4[Periods],"Err",0)</f>
        <v>0</v>
      </c>
      <c r="G11300" t="b">
        <f t="shared" si="532"/>
        <v>0</v>
      </c>
    </row>
    <row r="11301" spans="1:7" hidden="1" x14ac:dyDescent="0.25">
      <c r="A11301">
        <f t="shared" si="533"/>
        <v>314</v>
      </c>
      <c r="B11301">
        <f t="shared" si="534"/>
        <v>32</v>
      </c>
      <c r="C11301" t="str">
        <f>_xlfn.XLOOKUP(A11301,Table4[Lfd],Table4[idElementValue],"Err",0)</f>
        <v>{33DA83CE-E890-43C2-8DEC-B0EA81E90F2B}</v>
      </c>
      <c r="D11301">
        <f t="shared" si="534"/>
        <v>32</v>
      </c>
      <c r="E11301">
        <f ca="1">OFFSET(ElementsDB!$AQ$2,SeriesSelection!A11301-1,SeriesSelection!B11301-1)</f>
        <v>0</v>
      </c>
      <c r="F11301">
        <f>_xlfn.XLOOKUP(A11301,Table4[Lfd],Table4[Periods],"Err",0)</f>
        <v>0</v>
      </c>
      <c r="G11301" t="b">
        <f t="shared" si="532"/>
        <v>0</v>
      </c>
    </row>
    <row r="11302" spans="1:7" hidden="1" x14ac:dyDescent="0.25">
      <c r="A11302">
        <f t="shared" si="533"/>
        <v>314</v>
      </c>
      <c r="B11302">
        <f t="shared" si="534"/>
        <v>33</v>
      </c>
      <c r="C11302" t="str">
        <f>_xlfn.XLOOKUP(A11302,Table4[Lfd],Table4[idElementValue],"Err",0)</f>
        <v>{33DA83CE-E890-43C2-8DEC-B0EA81E90F2B}</v>
      </c>
      <c r="D11302">
        <f t="shared" si="534"/>
        <v>33</v>
      </c>
      <c r="E11302">
        <f ca="1">OFFSET(ElementsDB!$AQ$2,SeriesSelection!A11302-1,SeriesSelection!B11302-1)</f>
        <v>0</v>
      </c>
      <c r="F11302">
        <f>_xlfn.XLOOKUP(A11302,Table4[Lfd],Table4[Periods],"Err",0)</f>
        <v>0</v>
      </c>
      <c r="G11302" t="b">
        <f t="shared" si="532"/>
        <v>0</v>
      </c>
    </row>
    <row r="11303" spans="1:7" hidden="1" x14ac:dyDescent="0.25">
      <c r="A11303">
        <f t="shared" si="533"/>
        <v>314</v>
      </c>
      <c r="B11303">
        <f t="shared" si="534"/>
        <v>34</v>
      </c>
      <c r="C11303" t="str">
        <f>_xlfn.XLOOKUP(A11303,Table4[Lfd],Table4[idElementValue],"Err",0)</f>
        <v>{33DA83CE-E890-43C2-8DEC-B0EA81E90F2B}</v>
      </c>
      <c r="D11303">
        <f t="shared" si="534"/>
        <v>34</v>
      </c>
      <c r="E11303">
        <f ca="1">OFFSET(ElementsDB!$AQ$2,SeriesSelection!A11303-1,SeriesSelection!B11303-1)</f>
        <v>0</v>
      </c>
      <c r="F11303">
        <f>_xlfn.XLOOKUP(A11303,Table4[Lfd],Table4[Periods],"Err",0)</f>
        <v>0</v>
      </c>
      <c r="G11303" t="b">
        <f t="shared" si="532"/>
        <v>0</v>
      </c>
    </row>
    <row r="11304" spans="1:7" hidden="1" x14ac:dyDescent="0.25">
      <c r="A11304">
        <f t="shared" si="533"/>
        <v>314</v>
      </c>
      <c r="B11304">
        <f t="shared" si="534"/>
        <v>35</v>
      </c>
      <c r="C11304" t="str">
        <f>_xlfn.XLOOKUP(A11304,Table4[Lfd],Table4[idElementValue],"Err",0)</f>
        <v>{33DA83CE-E890-43C2-8DEC-B0EA81E90F2B}</v>
      </c>
      <c r="D11304">
        <f t="shared" si="534"/>
        <v>35</v>
      </c>
      <c r="E11304">
        <f ca="1">OFFSET(ElementsDB!$AQ$2,SeriesSelection!A11304-1,SeriesSelection!B11304-1)</f>
        <v>0</v>
      </c>
      <c r="F11304">
        <f>_xlfn.XLOOKUP(A11304,Table4[Lfd],Table4[Periods],"Err",0)</f>
        <v>0</v>
      </c>
      <c r="G11304" t="b">
        <f t="shared" si="532"/>
        <v>0</v>
      </c>
    </row>
    <row r="11305" spans="1:7" hidden="1" x14ac:dyDescent="0.25">
      <c r="A11305">
        <f t="shared" si="533"/>
        <v>314</v>
      </c>
      <c r="B11305">
        <f t="shared" si="534"/>
        <v>36</v>
      </c>
      <c r="C11305" t="str">
        <f>_xlfn.XLOOKUP(A11305,Table4[Lfd],Table4[idElementValue],"Err",0)</f>
        <v>{33DA83CE-E890-43C2-8DEC-B0EA81E90F2B}</v>
      </c>
      <c r="D11305">
        <f t="shared" si="534"/>
        <v>36</v>
      </c>
      <c r="E11305">
        <f ca="1">OFFSET(ElementsDB!$AQ$2,SeriesSelection!A11305-1,SeriesSelection!B11305-1)</f>
        <v>0</v>
      </c>
      <c r="F11305">
        <f>_xlfn.XLOOKUP(A11305,Table4[Lfd],Table4[Periods],"Err",0)</f>
        <v>0</v>
      </c>
      <c r="G11305" t="b">
        <f t="shared" si="532"/>
        <v>0</v>
      </c>
    </row>
    <row r="11306" spans="1:7" hidden="1" x14ac:dyDescent="0.25">
      <c r="A11306">
        <f t="shared" si="533"/>
        <v>315</v>
      </c>
      <c r="B11306">
        <f t="shared" si="534"/>
        <v>1</v>
      </c>
      <c r="C11306" t="str">
        <f>_xlfn.XLOOKUP(A11306,Table4[Lfd],Table4[idElementValue],"Err",0)</f>
        <v>{1FDEF9F6-BE5C-4453-8FFD-6DEB2FF7D187}</v>
      </c>
      <c r="D11306">
        <f t="shared" si="534"/>
        <v>1</v>
      </c>
      <c r="E11306">
        <f ca="1">OFFSET(ElementsDB!$AQ$2,SeriesSelection!A11306-1,SeriesSelection!B11306-1)</f>
        <v>0</v>
      </c>
      <c r="F11306">
        <f>_xlfn.XLOOKUP(A11306,Table4[Lfd],Table4[Periods],"Err",0)</f>
        <v>0</v>
      </c>
      <c r="G11306" t="b">
        <f t="shared" si="532"/>
        <v>0</v>
      </c>
    </row>
    <row r="11307" spans="1:7" hidden="1" x14ac:dyDescent="0.25">
      <c r="A11307">
        <f t="shared" si="533"/>
        <v>315</v>
      </c>
      <c r="B11307">
        <f t="shared" si="534"/>
        <v>2</v>
      </c>
      <c r="C11307" t="str">
        <f>_xlfn.XLOOKUP(A11307,Table4[Lfd],Table4[idElementValue],"Err",0)</f>
        <v>{1FDEF9F6-BE5C-4453-8FFD-6DEB2FF7D187}</v>
      </c>
      <c r="D11307">
        <f t="shared" si="534"/>
        <v>2</v>
      </c>
      <c r="E11307">
        <f ca="1">OFFSET(ElementsDB!$AQ$2,SeriesSelection!A11307-1,SeriesSelection!B11307-1)</f>
        <v>0</v>
      </c>
      <c r="F11307">
        <f>_xlfn.XLOOKUP(A11307,Table4[Lfd],Table4[Periods],"Err",0)</f>
        <v>0</v>
      </c>
      <c r="G11307" t="b">
        <f t="shared" si="532"/>
        <v>0</v>
      </c>
    </row>
    <row r="11308" spans="1:7" hidden="1" x14ac:dyDescent="0.25">
      <c r="A11308">
        <f t="shared" si="533"/>
        <v>315</v>
      </c>
      <c r="B11308">
        <f t="shared" si="534"/>
        <v>3</v>
      </c>
      <c r="C11308" t="str">
        <f>_xlfn.XLOOKUP(A11308,Table4[Lfd],Table4[idElementValue],"Err",0)</f>
        <v>{1FDEF9F6-BE5C-4453-8FFD-6DEB2FF7D187}</v>
      </c>
      <c r="D11308">
        <f t="shared" si="534"/>
        <v>3</v>
      </c>
      <c r="E11308">
        <f ca="1">OFFSET(ElementsDB!$AQ$2,SeriesSelection!A11308-1,SeriesSelection!B11308-1)</f>
        <v>0</v>
      </c>
      <c r="F11308">
        <f>_xlfn.XLOOKUP(A11308,Table4[Lfd],Table4[Periods],"Err",0)</f>
        <v>0</v>
      </c>
      <c r="G11308" t="b">
        <f t="shared" si="532"/>
        <v>0</v>
      </c>
    </row>
    <row r="11309" spans="1:7" hidden="1" x14ac:dyDescent="0.25">
      <c r="A11309">
        <f t="shared" si="533"/>
        <v>315</v>
      </c>
      <c r="B11309">
        <f t="shared" si="534"/>
        <v>4</v>
      </c>
      <c r="C11309" t="str">
        <f>_xlfn.XLOOKUP(A11309,Table4[Lfd],Table4[idElementValue],"Err",0)</f>
        <v>{1FDEF9F6-BE5C-4453-8FFD-6DEB2FF7D187}</v>
      </c>
      <c r="D11309">
        <f t="shared" si="534"/>
        <v>4</v>
      </c>
      <c r="E11309">
        <f ca="1">OFFSET(ElementsDB!$AQ$2,SeriesSelection!A11309-1,SeriesSelection!B11309-1)</f>
        <v>0</v>
      </c>
      <c r="F11309">
        <f>_xlfn.XLOOKUP(A11309,Table4[Lfd],Table4[Periods],"Err",0)</f>
        <v>0</v>
      </c>
      <c r="G11309" t="b">
        <f t="shared" si="532"/>
        <v>0</v>
      </c>
    </row>
    <row r="11310" spans="1:7" hidden="1" x14ac:dyDescent="0.25">
      <c r="A11310">
        <f t="shared" si="533"/>
        <v>315</v>
      </c>
      <c r="B11310">
        <f t="shared" si="534"/>
        <v>5</v>
      </c>
      <c r="C11310" t="str">
        <f>_xlfn.XLOOKUP(A11310,Table4[Lfd],Table4[idElementValue],"Err",0)</f>
        <v>{1FDEF9F6-BE5C-4453-8FFD-6DEB2FF7D187}</v>
      </c>
      <c r="D11310">
        <f t="shared" si="534"/>
        <v>5</v>
      </c>
      <c r="E11310">
        <f ca="1">OFFSET(ElementsDB!$AQ$2,SeriesSelection!A11310-1,SeriesSelection!B11310-1)</f>
        <v>0</v>
      </c>
      <c r="F11310">
        <f>_xlfn.XLOOKUP(A11310,Table4[Lfd],Table4[Periods],"Err",0)</f>
        <v>0</v>
      </c>
      <c r="G11310" t="b">
        <f t="shared" si="532"/>
        <v>0</v>
      </c>
    </row>
    <row r="11311" spans="1:7" hidden="1" x14ac:dyDescent="0.25">
      <c r="A11311">
        <f t="shared" si="533"/>
        <v>315</v>
      </c>
      <c r="B11311">
        <f t="shared" si="534"/>
        <v>6</v>
      </c>
      <c r="C11311" t="str">
        <f>_xlfn.XLOOKUP(A11311,Table4[Lfd],Table4[idElementValue],"Err",0)</f>
        <v>{1FDEF9F6-BE5C-4453-8FFD-6DEB2FF7D187}</v>
      </c>
      <c r="D11311">
        <f t="shared" si="534"/>
        <v>6</v>
      </c>
      <c r="E11311">
        <f ca="1">OFFSET(ElementsDB!$AQ$2,SeriesSelection!A11311-1,SeriesSelection!B11311-1)</f>
        <v>0</v>
      </c>
      <c r="F11311">
        <f>_xlfn.XLOOKUP(A11311,Table4[Lfd],Table4[Periods],"Err",0)</f>
        <v>0</v>
      </c>
      <c r="G11311" t="b">
        <f t="shared" si="532"/>
        <v>0</v>
      </c>
    </row>
    <row r="11312" spans="1:7" hidden="1" x14ac:dyDescent="0.25">
      <c r="A11312">
        <f t="shared" si="533"/>
        <v>315</v>
      </c>
      <c r="B11312">
        <f t="shared" si="534"/>
        <v>7</v>
      </c>
      <c r="C11312" t="str">
        <f>_xlfn.XLOOKUP(A11312,Table4[Lfd],Table4[idElementValue],"Err",0)</f>
        <v>{1FDEF9F6-BE5C-4453-8FFD-6DEB2FF7D187}</v>
      </c>
      <c r="D11312">
        <f t="shared" si="534"/>
        <v>7</v>
      </c>
      <c r="E11312">
        <f ca="1">OFFSET(ElementsDB!$AQ$2,SeriesSelection!A11312-1,SeriesSelection!B11312-1)</f>
        <v>0</v>
      </c>
      <c r="F11312">
        <f>_xlfn.XLOOKUP(A11312,Table4[Lfd],Table4[Periods],"Err",0)</f>
        <v>0</v>
      </c>
      <c r="G11312" t="b">
        <f t="shared" si="532"/>
        <v>0</v>
      </c>
    </row>
    <row r="11313" spans="1:7" hidden="1" x14ac:dyDescent="0.25">
      <c r="A11313">
        <f t="shared" si="533"/>
        <v>315</v>
      </c>
      <c r="B11313">
        <f t="shared" si="534"/>
        <v>8</v>
      </c>
      <c r="C11313" t="str">
        <f>_xlfn.XLOOKUP(A11313,Table4[Lfd],Table4[idElementValue],"Err",0)</f>
        <v>{1FDEF9F6-BE5C-4453-8FFD-6DEB2FF7D187}</v>
      </c>
      <c r="D11313">
        <f t="shared" si="534"/>
        <v>8</v>
      </c>
      <c r="E11313">
        <f ca="1">OFFSET(ElementsDB!$AQ$2,SeriesSelection!A11313-1,SeriesSelection!B11313-1)</f>
        <v>0</v>
      </c>
      <c r="F11313">
        <f>_xlfn.XLOOKUP(A11313,Table4[Lfd],Table4[Periods],"Err",0)</f>
        <v>0</v>
      </c>
      <c r="G11313" t="b">
        <f t="shared" si="532"/>
        <v>0</v>
      </c>
    </row>
    <row r="11314" spans="1:7" hidden="1" x14ac:dyDescent="0.25">
      <c r="A11314">
        <f t="shared" si="533"/>
        <v>315</v>
      </c>
      <c r="B11314">
        <f t="shared" si="534"/>
        <v>9</v>
      </c>
      <c r="C11314" t="str">
        <f>_xlfn.XLOOKUP(A11314,Table4[Lfd],Table4[idElementValue],"Err",0)</f>
        <v>{1FDEF9F6-BE5C-4453-8FFD-6DEB2FF7D187}</v>
      </c>
      <c r="D11314">
        <f t="shared" si="534"/>
        <v>9</v>
      </c>
      <c r="E11314">
        <f ca="1">OFFSET(ElementsDB!$AQ$2,SeriesSelection!A11314-1,SeriesSelection!B11314-1)</f>
        <v>0</v>
      </c>
      <c r="F11314">
        <f>_xlfn.XLOOKUP(A11314,Table4[Lfd],Table4[Periods],"Err",0)</f>
        <v>0</v>
      </c>
      <c r="G11314" t="b">
        <f t="shared" si="532"/>
        <v>0</v>
      </c>
    </row>
    <row r="11315" spans="1:7" hidden="1" x14ac:dyDescent="0.25">
      <c r="A11315">
        <f t="shared" si="533"/>
        <v>315</v>
      </c>
      <c r="B11315">
        <f t="shared" si="534"/>
        <v>10</v>
      </c>
      <c r="C11315" t="str">
        <f>_xlfn.XLOOKUP(A11315,Table4[Lfd],Table4[idElementValue],"Err",0)</f>
        <v>{1FDEF9F6-BE5C-4453-8FFD-6DEB2FF7D187}</v>
      </c>
      <c r="D11315">
        <f t="shared" si="534"/>
        <v>10</v>
      </c>
      <c r="E11315">
        <f ca="1">OFFSET(ElementsDB!$AQ$2,SeriesSelection!A11315-1,SeriesSelection!B11315-1)</f>
        <v>0</v>
      </c>
      <c r="F11315">
        <f>_xlfn.XLOOKUP(A11315,Table4[Lfd],Table4[Periods],"Err",0)</f>
        <v>0</v>
      </c>
      <c r="G11315" t="b">
        <f t="shared" si="532"/>
        <v>0</v>
      </c>
    </row>
    <row r="11316" spans="1:7" hidden="1" x14ac:dyDescent="0.25">
      <c r="A11316">
        <f t="shared" si="533"/>
        <v>315</v>
      </c>
      <c r="B11316">
        <f t="shared" si="534"/>
        <v>11</v>
      </c>
      <c r="C11316" t="str">
        <f>_xlfn.XLOOKUP(A11316,Table4[Lfd],Table4[idElementValue],"Err",0)</f>
        <v>{1FDEF9F6-BE5C-4453-8FFD-6DEB2FF7D187}</v>
      </c>
      <c r="D11316">
        <f t="shared" si="534"/>
        <v>11</v>
      </c>
      <c r="E11316">
        <f ca="1">OFFSET(ElementsDB!$AQ$2,SeriesSelection!A11316-1,SeriesSelection!B11316-1)</f>
        <v>0</v>
      </c>
      <c r="F11316">
        <f>_xlfn.XLOOKUP(A11316,Table4[Lfd],Table4[Periods],"Err",0)</f>
        <v>0</v>
      </c>
      <c r="G11316" t="b">
        <f t="shared" si="532"/>
        <v>0</v>
      </c>
    </row>
    <row r="11317" spans="1:7" hidden="1" x14ac:dyDescent="0.25">
      <c r="A11317">
        <f t="shared" si="533"/>
        <v>315</v>
      </c>
      <c r="B11317">
        <f t="shared" si="534"/>
        <v>12</v>
      </c>
      <c r="C11317" t="str">
        <f>_xlfn.XLOOKUP(A11317,Table4[Lfd],Table4[idElementValue],"Err",0)</f>
        <v>{1FDEF9F6-BE5C-4453-8FFD-6DEB2FF7D187}</v>
      </c>
      <c r="D11317">
        <f t="shared" si="534"/>
        <v>12</v>
      </c>
      <c r="E11317">
        <f ca="1">OFFSET(ElementsDB!$AQ$2,SeriesSelection!A11317-1,SeriesSelection!B11317-1)</f>
        <v>0</v>
      </c>
      <c r="F11317">
        <f>_xlfn.XLOOKUP(A11317,Table4[Lfd],Table4[Periods],"Err",0)</f>
        <v>0</v>
      </c>
      <c r="G11317" t="b">
        <f t="shared" si="532"/>
        <v>0</v>
      </c>
    </row>
    <row r="11318" spans="1:7" hidden="1" x14ac:dyDescent="0.25">
      <c r="A11318">
        <f t="shared" si="533"/>
        <v>315</v>
      </c>
      <c r="B11318">
        <f t="shared" si="534"/>
        <v>13</v>
      </c>
      <c r="C11318" t="str">
        <f>_xlfn.XLOOKUP(A11318,Table4[Lfd],Table4[idElementValue],"Err",0)</f>
        <v>{1FDEF9F6-BE5C-4453-8FFD-6DEB2FF7D187}</v>
      </c>
      <c r="D11318">
        <f t="shared" si="534"/>
        <v>13</v>
      </c>
      <c r="E11318">
        <f ca="1">OFFSET(ElementsDB!$AQ$2,SeriesSelection!A11318-1,SeriesSelection!B11318-1)</f>
        <v>0</v>
      </c>
      <c r="F11318">
        <f>_xlfn.XLOOKUP(A11318,Table4[Lfd],Table4[Periods],"Err",0)</f>
        <v>0</v>
      </c>
      <c r="G11318" t="b">
        <f t="shared" si="532"/>
        <v>0</v>
      </c>
    </row>
    <row r="11319" spans="1:7" hidden="1" x14ac:dyDescent="0.25">
      <c r="A11319">
        <f t="shared" si="533"/>
        <v>315</v>
      </c>
      <c r="B11319">
        <f t="shared" si="534"/>
        <v>14</v>
      </c>
      <c r="C11319" t="str">
        <f>_xlfn.XLOOKUP(A11319,Table4[Lfd],Table4[idElementValue],"Err",0)</f>
        <v>{1FDEF9F6-BE5C-4453-8FFD-6DEB2FF7D187}</v>
      </c>
      <c r="D11319">
        <f t="shared" si="534"/>
        <v>14</v>
      </c>
      <c r="E11319">
        <f ca="1">OFFSET(ElementsDB!$AQ$2,SeriesSelection!A11319-1,SeriesSelection!B11319-1)</f>
        <v>0</v>
      </c>
      <c r="F11319">
        <f>_xlfn.XLOOKUP(A11319,Table4[Lfd],Table4[Periods],"Err",0)</f>
        <v>0</v>
      </c>
      <c r="G11319" t="b">
        <f t="shared" si="532"/>
        <v>0</v>
      </c>
    </row>
    <row r="11320" spans="1:7" hidden="1" x14ac:dyDescent="0.25">
      <c r="A11320">
        <f t="shared" si="533"/>
        <v>315</v>
      </c>
      <c r="B11320">
        <f t="shared" si="534"/>
        <v>15</v>
      </c>
      <c r="C11320" t="str">
        <f>_xlfn.XLOOKUP(A11320,Table4[Lfd],Table4[idElementValue],"Err",0)</f>
        <v>{1FDEF9F6-BE5C-4453-8FFD-6DEB2FF7D187}</v>
      </c>
      <c r="D11320">
        <f t="shared" si="534"/>
        <v>15</v>
      </c>
      <c r="E11320">
        <f ca="1">OFFSET(ElementsDB!$AQ$2,SeriesSelection!A11320-1,SeriesSelection!B11320-1)</f>
        <v>0</v>
      </c>
      <c r="F11320">
        <f>_xlfn.XLOOKUP(A11320,Table4[Lfd],Table4[Periods],"Err",0)</f>
        <v>0</v>
      </c>
      <c r="G11320" t="b">
        <f t="shared" si="532"/>
        <v>0</v>
      </c>
    </row>
    <row r="11321" spans="1:7" hidden="1" x14ac:dyDescent="0.25">
      <c r="A11321">
        <f t="shared" si="533"/>
        <v>315</v>
      </c>
      <c r="B11321">
        <f t="shared" si="534"/>
        <v>16</v>
      </c>
      <c r="C11321" t="str">
        <f>_xlfn.XLOOKUP(A11321,Table4[Lfd],Table4[idElementValue],"Err",0)</f>
        <v>{1FDEF9F6-BE5C-4453-8FFD-6DEB2FF7D187}</v>
      </c>
      <c r="D11321">
        <f t="shared" si="534"/>
        <v>16</v>
      </c>
      <c r="E11321">
        <f ca="1">OFFSET(ElementsDB!$AQ$2,SeriesSelection!A11321-1,SeriesSelection!B11321-1)</f>
        <v>0</v>
      </c>
      <c r="F11321">
        <f>_xlfn.XLOOKUP(A11321,Table4[Lfd],Table4[Periods],"Err",0)</f>
        <v>0</v>
      </c>
      <c r="G11321" t="b">
        <f t="shared" si="532"/>
        <v>0</v>
      </c>
    </row>
    <row r="11322" spans="1:7" hidden="1" x14ac:dyDescent="0.25">
      <c r="A11322">
        <f t="shared" si="533"/>
        <v>315</v>
      </c>
      <c r="B11322">
        <f t="shared" si="534"/>
        <v>17</v>
      </c>
      <c r="C11322" t="str">
        <f>_xlfn.XLOOKUP(A11322,Table4[Lfd],Table4[idElementValue],"Err",0)</f>
        <v>{1FDEF9F6-BE5C-4453-8FFD-6DEB2FF7D187}</v>
      </c>
      <c r="D11322">
        <f t="shared" si="534"/>
        <v>17</v>
      </c>
      <c r="E11322">
        <f ca="1">OFFSET(ElementsDB!$AQ$2,SeriesSelection!A11322-1,SeriesSelection!B11322-1)</f>
        <v>0</v>
      </c>
      <c r="F11322">
        <f>_xlfn.XLOOKUP(A11322,Table4[Lfd],Table4[Periods],"Err",0)</f>
        <v>0</v>
      </c>
      <c r="G11322" t="b">
        <f t="shared" si="532"/>
        <v>0</v>
      </c>
    </row>
    <row r="11323" spans="1:7" hidden="1" x14ac:dyDescent="0.25">
      <c r="A11323">
        <f t="shared" si="533"/>
        <v>315</v>
      </c>
      <c r="B11323">
        <f t="shared" si="534"/>
        <v>18</v>
      </c>
      <c r="C11323" t="str">
        <f>_xlfn.XLOOKUP(A11323,Table4[Lfd],Table4[idElementValue],"Err",0)</f>
        <v>{1FDEF9F6-BE5C-4453-8FFD-6DEB2FF7D187}</v>
      </c>
      <c r="D11323">
        <f t="shared" si="534"/>
        <v>18</v>
      </c>
      <c r="E11323">
        <f ca="1">OFFSET(ElementsDB!$AQ$2,SeriesSelection!A11323-1,SeriesSelection!B11323-1)</f>
        <v>0</v>
      </c>
      <c r="F11323">
        <f>_xlfn.XLOOKUP(A11323,Table4[Lfd],Table4[Periods],"Err",0)</f>
        <v>0</v>
      </c>
      <c r="G11323" t="b">
        <f t="shared" si="532"/>
        <v>0</v>
      </c>
    </row>
    <row r="11324" spans="1:7" hidden="1" x14ac:dyDescent="0.25">
      <c r="A11324">
        <f t="shared" si="533"/>
        <v>315</v>
      </c>
      <c r="B11324">
        <f t="shared" si="534"/>
        <v>19</v>
      </c>
      <c r="C11324" t="str">
        <f>_xlfn.XLOOKUP(A11324,Table4[Lfd],Table4[idElementValue],"Err",0)</f>
        <v>{1FDEF9F6-BE5C-4453-8FFD-6DEB2FF7D187}</v>
      </c>
      <c r="D11324">
        <f t="shared" si="534"/>
        <v>19</v>
      </c>
      <c r="E11324">
        <f ca="1">OFFSET(ElementsDB!$AQ$2,SeriesSelection!A11324-1,SeriesSelection!B11324-1)</f>
        <v>0</v>
      </c>
      <c r="F11324">
        <f>_xlfn.XLOOKUP(A11324,Table4[Lfd],Table4[Periods],"Err",0)</f>
        <v>0</v>
      </c>
      <c r="G11324" t="b">
        <f t="shared" si="532"/>
        <v>0</v>
      </c>
    </row>
    <row r="11325" spans="1:7" hidden="1" x14ac:dyDescent="0.25">
      <c r="A11325">
        <f t="shared" si="533"/>
        <v>315</v>
      </c>
      <c r="B11325">
        <f t="shared" si="534"/>
        <v>20</v>
      </c>
      <c r="C11325" t="str">
        <f>_xlfn.XLOOKUP(A11325,Table4[Lfd],Table4[idElementValue],"Err",0)</f>
        <v>{1FDEF9F6-BE5C-4453-8FFD-6DEB2FF7D187}</v>
      </c>
      <c r="D11325">
        <f t="shared" si="534"/>
        <v>20</v>
      </c>
      <c r="E11325">
        <f ca="1">OFFSET(ElementsDB!$AQ$2,SeriesSelection!A11325-1,SeriesSelection!B11325-1)</f>
        <v>0</v>
      </c>
      <c r="F11325">
        <f>_xlfn.XLOOKUP(A11325,Table4[Lfd],Table4[Periods],"Err",0)</f>
        <v>0</v>
      </c>
      <c r="G11325" t="b">
        <f t="shared" si="532"/>
        <v>0</v>
      </c>
    </row>
    <row r="11326" spans="1:7" hidden="1" x14ac:dyDescent="0.25">
      <c r="A11326">
        <f t="shared" si="533"/>
        <v>315</v>
      </c>
      <c r="B11326">
        <f t="shared" si="534"/>
        <v>21</v>
      </c>
      <c r="C11326" t="str">
        <f>_xlfn.XLOOKUP(A11326,Table4[Lfd],Table4[idElementValue],"Err",0)</f>
        <v>{1FDEF9F6-BE5C-4453-8FFD-6DEB2FF7D187}</v>
      </c>
      <c r="D11326">
        <f t="shared" si="534"/>
        <v>21</v>
      </c>
      <c r="E11326">
        <f ca="1">OFFSET(ElementsDB!$AQ$2,SeriesSelection!A11326-1,SeriesSelection!B11326-1)</f>
        <v>0</v>
      </c>
      <c r="F11326">
        <f>_xlfn.XLOOKUP(A11326,Table4[Lfd],Table4[Periods],"Err",0)</f>
        <v>0</v>
      </c>
      <c r="G11326" t="b">
        <f t="shared" si="532"/>
        <v>0</v>
      </c>
    </row>
    <row r="11327" spans="1:7" hidden="1" x14ac:dyDescent="0.25">
      <c r="A11327">
        <f t="shared" si="533"/>
        <v>315</v>
      </c>
      <c r="B11327">
        <f t="shared" si="534"/>
        <v>22</v>
      </c>
      <c r="C11327" t="str">
        <f>_xlfn.XLOOKUP(A11327,Table4[Lfd],Table4[idElementValue],"Err",0)</f>
        <v>{1FDEF9F6-BE5C-4453-8FFD-6DEB2FF7D187}</v>
      </c>
      <c r="D11327">
        <f t="shared" si="534"/>
        <v>22</v>
      </c>
      <c r="E11327">
        <f ca="1">OFFSET(ElementsDB!$AQ$2,SeriesSelection!A11327-1,SeriesSelection!B11327-1)</f>
        <v>0</v>
      </c>
      <c r="F11327">
        <f>_xlfn.XLOOKUP(A11327,Table4[Lfd],Table4[Periods],"Err",0)</f>
        <v>0</v>
      </c>
      <c r="G11327" t="b">
        <f t="shared" si="532"/>
        <v>0</v>
      </c>
    </row>
    <row r="11328" spans="1:7" hidden="1" x14ac:dyDescent="0.25">
      <c r="A11328">
        <f t="shared" si="533"/>
        <v>315</v>
      </c>
      <c r="B11328">
        <f t="shared" si="534"/>
        <v>23</v>
      </c>
      <c r="C11328" t="str">
        <f>_xlfn.XLOOKUP(A11328,Table4[Lfd],Table4[idElementValue],"Err",0)</f>
        <v>{1FDEF9F6-BE5C-4453-8FFD-6DEB2FF7D187}</v>
      </c>
      <c r="D11328">
        <f t="shared" si="534"/>
        <v>23</v>
      </c>
      <c r="E11328">
        <f ca="1">OFFSET(ElementsDB!$AQ$2,SeriesSelection!A11328-1,SeriesSelection!B11328-1)</f>
        <v>0</v>
      </c>
      <c r="F11328">
        <f>_xlfn.XLOOKUP(A11328,Table4[Lfd],Table4[Periods],"Err",0)</f>
        <v>0</v>
      </c>
      <c r="G11328" t="b">
        <f t="shared" si="532"/>
        <v>0</v>
      </c>
    </row>
    <row r="11329" spans="1:7" hidden="1" x14ac:dyDescent="0.25">
      <c r="A11329">
        <f t="shared" si="533"/>
        <v>315</v>
      </c>
      <c r="B11329">
        <f t="shared" si="534"/>
        <v>24</v>
      </c>
      <c r="C11329" t="str">
        <f>_xlfn.XLOOKUP(A11329,Table4[Lfd],Table4[idElementValue],"Err",0)</f>
        <v>{1FDEF9F6-BE5C-4453-8FFD-6DEB2FF7D187}</v>
      </c>
      <c r="D11329">
        <f t="shared" si="534"/>
        <v>24</v>
      </c>
      <c r="E11329">
        <f ca="1">OFFSET(ElementsDB!$AQ$2,SeriesSelection!A11329-1,SeriesSelection!B11329-1)</f>
        <v>0</v>
      </c>
      <c r="F11329">
        <f>_xlfn.XLOOKUP(A11329,Table4[Lfd],Table4[Periods],"Err",0)</f>
        <v>0</v>
      </c>
      <c r="G11329" t="b">
        <f t="shared" si="532"/>
        <v>0</v>
      </c>
    </row>
    <row r="11330" spans="1:7" hidden="1" x14ac:dyDescent="0.25">
      <c r="A11330">
        <f t="shared" si="533"/>
        <v>315</v>
      </c>
      <c r="B11330">
        <f t="shared" si="534"/>
        <v>25</v>
      </c>
      <c r="C11330" t="str">
        <f>_xlfn.XLOOKUP(A11330,Table4[Lfd],Table4[idElementValue],"Err",0)</f>
        <v>{1FDEF9F6-BE5C-4453-8FFD-6DEB2FF7D187}</v>
      </c>
      <c r="D11330">
        <f t="shared" si="534"/>
        <v>25</v>
      </c>
      <c r="E11330">
        <f ca="1">OFFSET(ElementsDB!$AQ$2,SeriesSelection!A11330-1,SeriesSelection!B11330-1)</f>
        <v>0</v>
      </c>
      <c r="F11330">
        <f>_xlfn.XLOOKUP(A11330,Table4[Lfd],Table4[Periods],"Err",0)</f>
        <v>0</v>
      </c>
      <c r="G11330" t="b">
        <f t="shared" ref="G11330:G11393" si="535">(D11330&lt;=F11330)</f>
        <v>0</v>
      </c>
    </row>
    <row r="11331" spans="1:7" hidden="1" x14ac:dyDescent="0.25">
      <c r="A11331">
        <f t="shared" si="533"/>
        <v>315</v>
      </c>
      <c r="B11331">
        <f t="shared" si="534"/>
        <v>26</v>
      </c>
      <c r="C11331" t="str">
        <f>_xlfn.XLOOKUP(A11331,Table4[Lfd],Table4[idElementValue],"Err",0)</f>
        <v>{1FDEF9F6-BE5C-4453-8FFD-6DEB2FF7D187}</v>
      </c>
      <c r="D11331">
        <f t="shared" si="534"/>
        <v>26</v>
      </c>
      <c r="E11331">
        <f ca="1">OFFSET(ElementsDB!$AQ$2,SeriesSelection!A11331-1,SeriesSelection!B11331-1)</f>
        <v>0</v>
      </c>
      <c r="F11331">
        <f>_xlfn.XLOOKUP(A11331,Table4[Lfd],Table4[Periods],"Err",0)</f>
        <v>0</v>
      </c>
      <c r="G11331" t="b">
        <f t="shared" si="535"/>
        <v>0</v>
      </c>
    </row>
    <row r="11332" spans="1:7" hidden="1" x14ac:dyDescent="0.25">
      <c r="A11332">
        <f t="shared" si="533"/>
        <v>315</v>
      </c>
      <c r="B11332">
        <f t="shared" si="534"/>
        <v>27</v>
      </c>
      <c r="C11332" t="str">
        <f>_xlfn.XLOOKUP(A11332,Table4[Lfd],Table4[idElementValue],"Err",0)</f>
        <v>{1FDEF9F6-BE5C-4453-8FFD-6DEB2FF7D187}</v>
      </c>
      <c r="D11332">
        <f t="shared" si="534"/>
        <v>27</v>
      </c>
      <c r="E11332">
        <f ca="1">OFFSET(ElementsDB!$AQ$2,SeriesSelection!A11332-1,SeriesSelection!B11332-1)</f>
        <v>0</v>
      </c>
      <c r="F11332">
        <f>_xlfn.XLOOKUP(A11332,Table4[Lfd],Table4[Periods],"Err",0)</f>
        <v>0</v>
      </c>
      <c r="G11332" t="b">
        <f t="shared" si="535"/>
        <v>0</v>
      </c>
    </row>
    <row r="11333" spans="1:7" hidden="1" x14ac:dyDescent="0.25">
      <c r="A11333">
        <f t="shared" si="533"/>
        <v>315</v>
      </c>
      <c r="B11333">
        <f t="shared" si="534"/>
        <v>28</v>
      </c>
      <c r="C11333" t="str">
        <f>_xlfn.XLOOKUP(A11333,Table4[Lfd],Table4[idElementValue],"Err",0)</f>
        <v>{1FDEF9F6-BE5C-4453-8FFD-6DEB2FF7D187}</v>
      </c>
      <c r="D11333">
        <f t="shared" si="534"/>
        <v>28</v>
      </c>
      <c r="E11333">
        <f ca="1">OFFSET(ElementsDB!$AQ$2,SeriesSelection!A11333-1,SeriesSelection!B11333-1)</f>
        <v>0</v>
      </c>
      <c r="F11333">
        <f>_xlfn.XLOOKUP(A11333,Table4[Lfd],Table4[Periods],"Err",0)</f>
        <v>0</v>
      </c>
      <c r="G11333" t="b">
        <f t="shared" si="535"/>
        <v>0</v>
      </c>
    </row>
    <row r="11334" spans="1:7" hidden="1" x14ac:dyDescent="0.25">
      <c r="A11334">
        <f t="shared" si="533"/>
        <v>315</v>
      </c>
      <c r="B11334">
        <f t="shared" si="534"/>
        <v>29</v>
      </c>
      <c r="C11334" t="str">
        <f>_xlfn.XLOOKUP(A11334,Table4[Lfd],Table4[idElementValue],"Err",0)</f>
        <v>{1FDEF9F6-BE5C-4453-8FFD-6DEB2FF7D187}</v>
      </c>
      <c r="D11334">
        <f t="shared" si="534"/>
        <v>29</v>
      </c>
      <c r="E11334">
        <f ca="1">OFFSET(ElementsDB!$AQ$2,SeriesSelection!A11334-1,SeriesSelection!B11334-1)</f>
        <v>0</v>
      </c>
      <c r="F11334">
        <f>_xlfn.XLOOKUP(A11334,Table4[Lfd],Table4[Periods],"Err",0)</f>
        <v>0</v>
      </c>
      <c r="G11334" t="b">
        <f t="shared" si="535"/>
        <v>0</v>
      </c>
    </row>
    <row r="11335" spans="1:7" hidden="1" x14ac:dyDescent="0.25">
      <c r="A11335">
        <f t="shared" si="533"/>
        <v>315</v>
      </c>
      <c r="B11335">
        <f t="shared" si="534"/>
        <v>30</v>
      </c>
      <c r="C11335" t="str">
        <f>_xlfn.XLOOKUP(A11335,Table4[Lfd],Table4[idElementValue],"Err",0)</f>
        <v>{1FDEF9F6-BE5C-4453-8FFD-6DEB2FF7D187}</v>
      </c>
      <c r="D11335">
        <f t="shared" si="534"/>
        <v>30</v>
      </c>
      <c r="E11335">
        <f ca="1">OFFSET(ElementsDB!$AQ$2,SeriesSelection!A11335-1,SeriesSelection!B11335-1)</f>
        <v>0</v>
      </c>
      <c r="F11335">
        <f>_xlfn.XLOOKUP(A11335,Table4[Lfd],Table4[Periods],"Err",0)</f>
        <v>0</v>
      </c>
      <c r="G11335" t="b">
        <f t="shared" si="535"/>
        <v>0</v>
      </c>
    </row>
    <row r="11336" spans="1:7" hidden="1" x14ac:dyDescent="0.25">
      <c r="A11336">
        <f t="shared" si="533"/>
        <v>315</v>
      </c>
      <c r="B11336">
        <f t="shared" si="534"/>
        <v>31</v>
      </c>
      <c r="C11336" t="str">
        <f>_xlfn.XLOOKUP(A11336,Table4[Lfd],Table4[idElementValue],"Err",0)</f>
        <v>{1FDEF9F6-BE5C-4453-8FFD-6DEB2FF7D187}</v>
      </c>
      <c r="D11336">
        <f t="shared" si="534"/>
        <v>31</v>
      </c>
      <c r="E11336">
        <f ca="1">OFFSET(ElementsDB!$AQ$2,SeriesSelection!A11336-1,SeriesSelection!B11336-1)</f>
        <v>0</v>
      </c>
      <c r="F11336">
        <f>_xlfn.XLOOKUP(A11336,Table4[Lfd],Table4[Periods],"Err",0)</f>
        <v>0</v>
      </c>
      <c r="G11336" t="b">
        <f t="shared" si="535"/>
        <v>0</v>
      </c>
    </row>
    <row r="11337" spans="1:7" hidden="1" x14ac:dyDescent="0.25">
      <c r="A11337">
        <f t="shared" si="533"/>
        <v>315</v>
      </c>
      <c r="B11337">
        <f t="shared" si="534"/>
        <v>32</v>
      </c>
      <c r="C11337" t="str">
        <f>_xlfn.XLOOKUP(A11337,Table4[Lfd],Table4[idElementValue],"Err",0)</f>
        <v>{1FDEF9F6-BE5C-4453-8FFD-6DEB2FF7D187}</v>
      </c>
      <c r="D11337">
        <f t="shared" si="534"/>
        <v>32</v>
      </c>
      <c r="E11337">
        <f ca="1">OFFSET(ElementsDB!$AQ$2,SeriesSelection!A11337-1,SeriesSelection!B11337-1)</f>
        <v>0</v>
      </c>
      <c r="F11337">
        <f>_xlfn.XLOOKUP(A11337,Table4[Lfd],Table4[Periods],"Err",0)</f>
        <v>0</v>
      </c>
      <c r="G11337" t="b">
        <f t="shared" si="535"/>
        <v>0</v>
      </c>
    </row>
    <row r="11338" spans="1:7" hidden="1" x14ac:dyDescent="0.25">
      <c r="A11338">
        <f t="shared" si="533"/>
        <v>315</v>
      </c>
      <c r="B11338">
        <f t="shared" si="534"/>
        <v>33</v>
      </c>
      <c r="C11338" t="str">
        <f>_xlfn.XLOOKUP(A11338,Table4[Lfd],Table4[idElementValue],"Err",0)</f>
        <v>{1FDEF9F6-BE5C-4453-8FFD-6DEB2FF7D187}</v>
      </c>
      <c r="D11338">
        <f t="shared" si="534"/>
        <v>33</v>
      </c>
      <c r="E11338">
        <f ca="1">OFFSET(ElementsDB!$AQ$2,SeriesSelection!A11338-1,SeriesSelection!B11338-1)</f>
        <v>0</v>
      </c>
      <c r="F11338">
        <f>_xlfn.XLOOKUP(A11338,Table4[Lfd],Table4[Periods],"Err",0)</f>
        <v>0</v>
      </c>
      <c r="G11338" t="b">
        <f t="shared" si="535"/>
        <v>0</v>
      </c>
    </row>
    <row r="11339" spans="1:7" hidden="1" x14ac:dyDescent="0.25">
      <c r="A11339">
        <f t="shared" si="533"/>
        <v>315</v>
      </c>
      <c r="B11339">
        <f t="shared" si="534"/>
        <v>34</v>
      </c>
      <c r="C11339" t="str">
        <f>_xlfn.XLOOKUP(A11339,Table4[Lfd],Table4[idElementValue],"Err",0)</f>
        <v>{1FDEF9F6-BE5C-4453-8FFD-6DEB2FF7D187}</v>
      </c>
      <c r="D11339">
        <f t="shared" si="534"/>
        <v>34</v>
      </c>
      <c r="E11339">
        <f ca="1">OFFSET(ElementsDB!$AQ$2,SeriesSelection!A11339-1,SeriesSelection!B11339-1)</f>
        <v>0</v>
      </c>
      <c r="F11339">
        <f>_xlfn.XLOOKUP(A11339,Table4[Lfd],Table4[Periods],"Err",0)</f>
        <v>0</v>
      </c>
      <c r="G11339" t="b">
        <f t="shared" si="535"/>
        <v>0</v>
      </c>
    </row>
    <row r="11340" spans="1:7" hidden="1" x14ac:dyDescent="0.25">
      <c r="A11340">
        <f t="shared" si="533"/>
        <v>315</v>
      </c>
      <c r="B11340">
        <f t="shared" si="534"/>
        <v>35</v>
      </c>
      <c r="C11340" t="str">
        <f>_xlfn.XLOOKUP(A11340,Table4[Lfd],Table4[idElementValue],"Err",0)</f>
        <v>{1FDEF9F6-BE5C-4453-8FFD-6DEB2FF7D187}</v>
      </c>
      <c r="D11340">
        <f t="shared" si="534"/>
        <v>35</v>
      </c>
      <c r="E11340">
        <f ca="1">OFFSET(ElementsDB!$AQ$2,SeriesSelection!A11340-1,SeriesSelection!B11340-1)</f>
        <v>0</v>
      </c>
      <c r="F11340">
        <f>_xlfn.XLOOKUP(A11340,Table4[Lfd],Table4[Periods],"Err",0)</f>
        <v>0</v>
      </c>
      <c r="G11340" t="b">
        <f t="shared" si="535"/>
        <v>0</v>
      </c>
    </row>
    <row r="11341" spans="1:7" hidden="1" x14ac:dyDescent="0.25">
      <c r="A11341">
        <f t="shared" si="533"/>
        <v>315</v>
      </c>
      <c r="B11341">
        <f t="shared" si="534"/>
        <v>36</v>
      </c>
      <c r="C11341" t="str">
        <f>_xlfn.XLOOKUP(A11341,Table4[Lfd],Table4[idElementValue],"Err",0)</f>
        <v>{1FDEF9F6-BE5C-4453-8FFD-6DEB2FF7D187}</v>
      </c>
      <c r="D11341">
        <f t="shared" si="534"/>
        <v>36</v>
      </c>
      <c r="E11341">
        <f ca="1">OFFSET(ElementsDB!$AQ$2,SeriesSelection!A11341-1,SeriesSelection!B11341-1)</f>
        <v>0</v>
      </c>
      <c r="F11341">
        <f>_xlfn.XLOOKUP(A11341,Table4[Lfd],Table4[Periods],"Err",0)</f>
        <v>0</v>
      </c>
      <c r="G11341" t="b">
        <f t="shared" si="535"/>
        <v>0</v>
      </c>
    </row>
    <row r="11342" spans="1:7" hidden="1" x14ac:dyDescent="0.25">
      <c r="A11342">
        <f t="shared" si="533"/>
        <v>316</v>
      </c>
      <c r="B11342">
        <f t="shared" si="534"/>
        <v>1</v>
      </c>
      <c r="C11342" t="str">
        <f>_xlfn.XLOOKUP(A11342,Table4[Lfd],Table4[idElementValue],"Err",0)</f>
        <v>{20FC3755-F6DB-4D70-B2D2-3F941FE271CE}</v>
      </c>
      <c r="D11342">
        <f t="shared" si="534"/>
        <v>1</v>
      </c>
      <c r="E11342">
        <f ca="1">OFFSET(ElementsDB!$AQ$2,SeriesSelection!A11342-1,SeriesSelection!B11342-1)</f>
        <v>0</v>
      </c>
      <c r="F11342">
        <f>_xlfn.XLOOKUP(A11342,Table4[Lfd],Table4[Periods],"Err",0)</f>
        <v>0</v>
      </c>
      <c r="G11342" t="b">
        <f t="shared" si="535"/>
        <v>0</v>
      </c>
    </row>
    <row r="11343" spans="1:7" hidden="1" x14ac:dyDescent="0.25">
      <c r="A11343">
        <f t="shared" si="533"/>
        <v>316</v>
      </c>
      <c r="B11343">
        <f t="shared" si="534"/>
        <v>2</v>
      </c>
      <c r="C11343" t="str">
        <f>_xlfn.XLOOKUP(A11343,Table4[Lfd],Table4[idElementValue],"Err",0)</f>
        <v>{20FC3755-F6DB-4D70-B2D2-3F941FE271CE}</v>
      </c>
      <c r="D11343">
        <f t="shared" si="534"/>
        <v>2</v>
      </c>
      <c r="E11343">
        <f ca="1">OFFSET(ElementsDB!$AQ$2,SeriesSelection!A11343-1,SeriesSelection!B11343-1)</f>
        <v>0</v>
      </c>
      <c r="F11343">
        <f>_xlfn.XLOOKUP(A11343,Table4[Lfd],Table4[Periods],"Err",0)</f>
        <v>0</v>
      </c>
      <c r="G11343" t="b">
        <f t="shared" si="535"/>
        <v>0</v>
      </c>
    </row>
    <row r="11344" spans="1:7" hidden="1" x14ac:dyDescent="0.25">
      <c r="A11344">
        <f t="shared" ref="A11344:A11407" si="536">IF(B11344=1,A11343+1,A11343)</f>
        <v>316</v>
      </c>
      <c r="B11344">
        <f t="shared" ref="B11344:D11407" si="537">IF(B11343=36,1,B11343+1)</f>
        <v>3</v>
      </c>
      <c r="C11344" t="str">
        <f>_xlfn.XLOOKUP(A11344,Table4[Lfd],Table4[idElementValue],"Err",0)</f>
        <v>{20FC3755-F6DB-4D70-B2D2-3F941FE271CE}</v>
      </c>
      <c r="D11344">
        <f t="shared" si="537"/>
        <v>3</v>
      </c>
      <c r="E11344">
        <f ca="1">OFFSET(ElementsDB!$AQ$2,SeriesSelection!A11344-1,SeriesSelection!B11344-1)</f>
        <v>0</v>
      </c>
      <c r="F11344">
        <f>_xlfn.XLOOKUP(A11344,Table4[Lfd],Table4[Periods],"Err",0)</f>
        <v>0</v>
      </c>
      <c r="G11344" t="b">
        <f t="shared" si="535"/>
        <v>0</v>
      </c>
    </row>
    <row r="11345" spans="1:7" hidden="1" x14ac:dyDescent="0.25">
      <c r="A11345">
        <f t="shared" si="536"/>
        <v>316</v>
      </c>
      <c r="B11345">
        <f t="shared" si="537"/>
        <v>4</v>
      </c>
      <c r="C11345" t="str">
        <f>_xlfn.XLOOKUP(A11345,Table4[Lfd],Table4[idElementValue],"Err",0)</f>
        <v>{20FC3755-F6DB-4D70-B2D2-3F941FE271CE}</v>
      </c>
      <c r="D11345">
        <f t="shared" si="537"/>
        <v>4</v>
      </c>
      <c r="E11345">
        <f ca="1">OFFSET(ElementsDB!$AQ$2,SeriesSelection!A11345-1,SeriesSelection!B11345-1)</f>
        <v>0</v>
      </c>
      <c r="F11345">
        <f>_xlfn.XLOOKUP(A11345,Table4[Lfd],Table4[Periods],"Err",0)</f>
        <v>0</v>
      </c>
      <c r="G11345" t="b">
        <f t="shared" si="535"/>
        <v>0</v>
      </c>
    </row>
    <row r="11346" spans="1:7" hidden="1" x14ac:dyDescent="0.25">
      <c r="A11346">
        <f t="shared" si="536"/>
        <v>316</v>
      </c>
      <c r="B11346">
        <f t="shared" si="537"/>
        <v>5</v>
      </c>
      <c r="C11346" t="str">
        <f>_xlfn.XLOOKUP(A11346,Table4[Lfd],Table4[idElementValue],"Err",0)</f>
        <v>{20FC3755-F6DB-4D70-B2D2-3F941FE271CE}</v>
      </c>
      <c r="D11346">
        <f t="shared" si="537"/>
        <v>5</v>
      </c>
      <c r="E11346">
        <f ca="1">OFFSET(ElementsDB!$AQ$2,SeriesSelection!A11346-1,SeriesSelection!B11346-1)</f>
        <v>0</v>
      </c>
      <c r="F11346">
        <f>_xlfn.XLOOKUP(A11346,Table4[Lfd],Table4[Periods],"Err",0)</f>
        <v>0</v>
      </c>
      <c r="G11346" t="b">
        <f t="shared" si="535"/>
        <v>0</v>
      </c>
    </row>
    <row r="11347" spans="1:7" hidden="1" x14ac:dyDescent="0.25">
      <c r="A11347">
        <f t="shared" si="536"/>
        <v>316</v>
      </c>
      <c r="B11347">
        <f t="shared" si="537"/>
        <v>6</v>
      </c>
      <c r="C11347" t="str">
        <f>_xlfn.XLOOKUP(A11347,Table4[Lfd],Table4[idElementValue],"Err",0)</f>
        <v>{20FC3755-F6DB-4D70-B2D2-3F941FE271CE}</v>
      </c>
      <c r="D11347">
        <f t="shared" si="537"/>
        <v>6</v>
      </c>
      <c r="E11347">
        <f ca="1">OFFSET(ElementsDB!$AQ$2,SeriesSelection!A11347-1,SeriesSelection!B11347-1)</f>
        <v>0</v>
      </c>
      <c r="F11347">
        <f>_xlfn.XLOOKUP(A11347,Table4[Lfd],Table4[Periods],"Err",0)</f>
        <v>0</v>
      </c>
      <c r="G11347" t="b">
        <f t="shared" si="535"/>
        <v>0</v>
      </c>
    </row>
    <row r="11348" spans="1:7" hidden="1" x14ac:dyDescent="0.25">
      <c r="A11348">
        <f t="shared" si="536"/>
        <v>316</v>
      </c>
      <c r="B11348">
        <f t="shared" si="537"/>
        <v>7</v>
      </c>
      <c r="C11348" t="str">
        <f>_xlfn.XLOOKUP(A11348,Table4[Lfd],Table4[idElementValue],"Err",0)</f>
        <v>{20FC3755-F6DB-4D70-B2D2-3F941FE271CE}</v>
      </c>
      <c r="D11348">
        <f t="shared" si="537"/>
        <v>7</v>
      </c>
      <c r="E11348">
        <f ca="1">OFFSET(ElementsDB!$AQ$2,SeriesSelection!A11348-1,SeriesSelection!B11348-1)</f>
        <v>0</v>
      </c>
      <c r="F11348">
        <f>_xlfn.XLOOKUP(A11348,Table4[Lfd],Table4[Periods],"Err",0)</f>
        <v>0</v>
      </c>
      <c r="G11348" t="b">
        <f t="shared" si="535"/>
        <v>0</v>
      </c>
    </row>
    <row r="11349" spans="1:7" hidden="1" x14ac:dyDescent="0.25">
      <c r="A11349">
        <f t="shared" si="536"/>
        <v>316</v>
      </c>
      <c r="B11349">
        <f t="shared" si="537"/>
        <v>8</v>
      </c>
      <c r="C11349" t="str">
        <f>_xlfn.XLOOKUP(A11349,Table4[Lfd],Table4[idElementValue],"Err",0)</f>
        <v>{20FC3755-F6DB-4D70-B2D2-3F941FE271CE}</v>
      </c>
      <c r="D11349">
        <f t="shared" si="537"/>
        <v>8</v>
      </c>
      <c r="E11349">
        <f ca="1">OFFSET(ElementsDB!$AQ$2,SeriesSelection!A11349-1,SeriesSelection!B11349-1)</f>
        <v>0</v>
      </c>
      <c r="F11349">
        <f>_xlfn.XLOOKUP(A11349,Table4[Lfd],Table4[Periods],"Err",0)</f>
        <v>0</v>
      </c>
      <c r="G11349" t="b">
        <f t="shared" si="535"/>
        <v>0</v>
      </c>
    </row>
    <row r="11350" spans="1:7" hidden="1" x14ac:dyDescent="0.25">
      <c r="A11350">
        <f t="shared" si="536"/>
        <v>316</v>
      </c>
      <c r="B11350">
        <f t="shared" si="537"/>
        <v>9</v>
      </c>
      <c r="C11350" t="str">
        <f>_xlfn.XLOOKUP(A11350,Table4[Lfd],Table4[idElementValue],"Err",0)</f>
        <v>{20FC3755-F6DB-4D70-B2D2-3F941FE271CE}</v>
      </c>
      <c r="D11350">
        <f t="shared" si="537"/>
        <v>9</v>
      </c>
      <c r="E11350">
        <f ca="1">OFFSET(ElementsDB!$AQ$2,SeriesSelection!A11350-1,SeriesSelection!B11350-1)</f>
        <v>0</v>
      </c>
      <c r="F11350">
        <f>_xlfn.XLOOKUP(A11350,Table4[Lfd],Table4[Periods],"Err",0)</f>
        <v>0</v>
      </c>
      <c r="G11350" t="b">
        <f t="shared" si="535"/>
        <v>0</v>
      </c>
    </row>
    <row r="11351" spans="1:7" hidden="1" x14ac:dyDescent="0.25">
      <c r="A11351">
        <f t="shared" si="536"/>
        <v>316</v>
      </c>
      <c r="B11351">
        <f t="shared" si="537"/>
        <v>10</v>
      </c>
      <c r="C11351" t="str">
        <f>_xlfn.XLOOKUP(A11351,Table4[Lfd],Table4[idElementValue],"Err",0)</f>
        <v>{20FC3755-F6DB-4D70-B2D2-3F941FE271CE}</v>
      </c>
      <c r="D11351">
        <f t="shared" si="537"/>
        <v>10</v>
      </c>
      <c r="E11351">
        <f ca="1">OFFSET(ElementsDB!$AQ$2,SeriesSelection!A11351-1,SeriesSelection!B11351-1)</f>
        <v>0</v>
      </c>
      <c r="F11351">
        <f>_xlfn.XLOOKUP(A11351,Table4[Lfd],Table4[Periods],"Err",0)</f>
        <v>0</v>
      </c>
      <c r="G11351" t="b">
        <f t="shared" si="535"/>
        <v>0</v>
      </c>
    </row>
    <row r="11352" spans="1:7" hidden="1" x14ac:dyDescent="0.25">
      <c r="A11352">
        <f t="shared" si="536"/>
        <v>316</v>
      </c>
      <c r="B11352">
        <f t="shared" si="537"/>
        <v>11</v>
      </c>
      <c r="C11352" t="str">
        <f>_xlfn.XLOOKUP(A11352,Table4[Lfd],Table4[idElementValue],"Err",0)</f>
        <v>{20FC3755-F6DB-4D70-B2D2-3F941FE271CE}</v>
      </c>
      <c r="D11352">
        <f t="shared" si="537"/>
        <v>11</v>
      </c>
      <c r="E11352">
        <f ca="1">OFFSET(ElementsDB!$AQ$2,SeriesSelection!A11352-1,SeriesSelection!B11352-1)</f>
        <v>0</v>
      </c>
      <c r="F11352">
        <f>_xlfn.XLOOKUP(A11352,Table4[Lfd],Table4[Periods],"Err",0)</f>
        <v>0</v>
      </c>
      <c r="G11352" t="b">
        <f t="shared" si="535"/>
        <v>0</v>
      </c>
    </row>
    <row r="11353" spans="1:7" hidden="1" x14ac:dyDescent="0.25">
      <c r="A11353">
        <f t="shared" si="536"/>
        <v>316</v>
      </c>
      <c r="B11353">
        <f t="shared" si="537"/>
        <v>12</v>
      </c>
      <c r="C11353" t="str">
        <f>_xlfn.XLOOKUP(A11353,Table4[Lfd],Table4[idElementValue],"Err",0)</f>
        <v>{20FC3755-F6DB-4D70-B2D2-3F941FE271CE}</v>
      </c>
      <c r="D11353">
        <f t="shared" si="537"/>
        <v>12</v>
      </c>
      <c r="E11353">
        <f ca="1">OFFSET(ElementsDB!$AQ$2,SeriesSelection!A11353-1,SeriesSelection!B11353-1)</f>
        <v>0</v>
      </c>
      <c r="F11353">
        <f>_xlfn.XLOOKUP(A11353,Table4[Lfd],Table4[Periods],"Err",0)</f>
        <v>0</v>
      </c>
      <c r="G11353" t="b">
        <f t="shared" si="535"/>
        <v>0</v>
      </c>
    </row>
    <row r="11354" spans="1:7" hidden="1" x14ac:dyDescent="0.25">
      <c r="A11354">
        <f t="shared" si="536"/>
        <v>316</v>
      </c>
      <c r="B11354">
        <f t="shared" si="537"/>
        <v>13</v>
      </c>
      <c r="C11354" t="str">
        <f>_xlfn.XLOOKUP(A11354,Table4[Lfd],Table4[idElementValue],"Err",0)</f>
        <v>{20FC3755-F6DB-4D70-B2D2-3F941FE271CE}</v>
      </c>
      <c r="D11354">
        <f t="shared" si="537"/>
        <v>13</v>
      </c>
      <c r="E11354">
        <f ca="1">OFFSET(ElementsDB!$AQ$2,SeriesSelection!A11354-1,SeriesSelection!B11354-1)</f>
        <v>0</v>
      </c>
      <c r="F11354">
        <f>_xlfn.XLOOKUP(A11354,Table4[Lfd],Table4[Periods],"Err",0)</f>
        <v>0</v>
      </c>
      <c r="G11354" t="b">
        <f t="shared" si="535"/>
        <v>0</v>
      </c>
    </row>
    <row r="11355" spans="1:7" hidden="1" x14ac:dyDescent="0.25">
      <c r="A11355">
        <f t="shared" si="536"/>
        <v>316</v>
      </c>
      <c r="B11355">
        <f t="shared" si="537"/>
        <v>14</v>
      </c>
      <c r="C11355" t="str">
        <f>_xlfn.XLOOKUP(A11355,Table4[Lfd],Table4[idElementValue],"Err",0)</f>
        <v>{20FC3755-F6DB-4D70-B2D2-3F941FE271CE}</v>
      </c>
      <c r="D11355">
        <f t="shared" si="537"/>
        <v>14</v>
      </c>
      <c r="E11355">
        <f ca="1">OFFSET(ElementsDB!$AQ$2,SeriesSelection!A11355-1,SeriesSelection!B11355-1)</f>
        <v>0</v>
      </c>
      <c r="F11355">
        <f>_xlfn.XLOOKUP(A11355,Table4[Lfd],Table4[Periods],"Err",0)</f>
        <v>0</v>
      </c>
      <c r="G11355" t="b">
        <f t="shared" si="535"/>
        <v>0</v>
      </c>
    </row>
    <row r="11356" spans="1:7" hidden="1" x14ac:dyDescent="0.25">
      <c r="A11356">
        <f t="shared" si="536"/>
        <v>316</v>
      </c>
      <c r="B11356">
        <f t="shared" si="537"/>
        <v>15</v>
      </c>
      <c r="C11356" t="str">
        <f>_xlfn.XLOOKUP(A11356,Table4[Lfd],Table4[idElementValue],"Err",0)</f>
        <v>{20FC3755-F6DB-4D70-B2D2-3F941FE271CE}</v>
      </c>
      <c r="D11356">
        <f t="shared" si="537"/>
        <v>15</v>
      </c>
      <c r="E11356">
        <f ca="1">OFFSET(ElementsDB!$AQ$2,SeriesSelection!A11356-1,SeriesSelection!B11356-1)</f>
        <v>0</v>
      </c>
      <c r="F11356">
        <f>_xlfn.XLOOKUP(A11356,Table4[Lfd],Table4[Periods],"Err",0)</f>
        <v>0</v>
      </c>
      <c r="G11356" t="b">
        <f t="shared" si="535"/>
        <v>0</v>
      </c>
    </row>
    <row r="11357" spans="1:7" hidden="1" x14ac:dyDescent="0.25">
      <c r="A11357">
        <f t="shared" si="536"/>
        <v>316</v>
      </c>
      <c r="B11357">
        <f t="shared" si="537"/>
        <v>16</v>
      </c>
      <c r="C11357" t="str">
        <f>_xlfn.XLOOKUP(A11357,Table4[Lfd],Table4[idElementValue],"Err",0)</f>
        <v>{20FC3755-F6DB-4D70-B2D2-3F941FE271CE}</v>
      </c>
      <c r="D11357">
        <f t="shared" si="537"/>
        <v>16</v>
      </c>
      <c r="E11357">
        <f ca="1">OFFSET(ElementsDB!$AQ$2,SeriesSelection!A11357-1,SeriesSelection!B11357-1)</f>
        <v>0</v>
      </c>
      <c r="F11357">
        <f>_xlfn.XLOOKUP(A11357,Table4[Lfd],Table4[Periods],"Err",0)</f>
        <v>0</v>
      </c>
      <c r="G11357" t="b">
        <f t="shared" si="535"/>
        <v>0</v>
      </c>
    </row>
    <row r="11358" spans="1:7" hidden="1" x14ac:dyDescent="0.25">
      <c r="A11358">
        <f t="shared" si="536"/>
        <v>316</v>
      </c>
      <c r="B11358">
        <f t="shared" si="537"/>
        <v>17</v>
      </c>
      <c r="C11358" t="str">
        <f>_xlfn.XLOOKUP(A11358,Table4[Lfd],Table4[idElementValue],"Err",0)</f>
        <v>{20FC3755-F6DB-4D70-B2D2-3F941FE271CE}</v>
      </c>
      <c r="D11358">
        <f t="shared" si="537"/>
        <v>17</v>
      </c>
      <c r="E11358">
        <f ca="1">OFFSET(ElementsDB!$AQ$2,SeriesSelection!A11358-1,SeriesSelection!B11358-1)</f>
        <v>0</v>
      </c>
      <c r="F11358">
        <f>_xlfn.XLOOKUP(A11358,Table4[Lfd],Table4[Periods],"Err",0)</f>
        <v>0</v>
      </c>
      <c r="G11358" t="b">
        <f t="shared" si="535"/>
        <v>0</v>
      </c>
    </row>
    <row r="11359" spans="1:7" hidden="1" x14ac:dyDescent="0.25">
      <c r="A11359">
        <f t="shared" si="536"/>
        <v>316</v>
      </c>
      <c r="B11359">
        <f t="shared" si="537"/>
        <v>18</v>
      </c>
      <c r="C11359" t="str">
        <f>_xlfn.XLOOKUP(A11359,Table4[Lfd],Table4[idElementValue],"Err",0)</f>
        <v>{20FC3755-F6DB-4D70-B2D2-3F941FE271CE}</v>
      </c>
      <c r="D11359">
        <f t="shared" si="537"/>
        <v>18</v>
      </c>
      <c r="E11359">
        <f ca="1">OFFSET(ElementsDB!$AQ$2,SeriesSelection!A11359-1,SeriesSelection!B11359-1)</f>
        <v>0</v>
      </c>
      <c r="F11359">
        <f>_xlfn.XLOOKUP(A11359,Table4[Lfd],Table4[Periods],"Err",0)</f>
        <v>0</v>
      </c>
      <c r="G11359" t="b">
        <f t="shared" si="535"/>
        <v>0</v>
      </c>
    </row>
    <row r="11360" spans="1:7" hidden="1" x14ac:dyDescent="0.25">
      <c r="A11360">
        <f t="shared" si="536"/>
        <v>316</v>
      </c>
      <c r="B11360">
        <f t="shared" si="537"/>
        <v>19</v>
      </c>
      <c r="C11360" t="str">
        <f>_xlfn.XLOOKUP(A11360,Table4[Lfd],Table4[idElementValue],"Err",0)</f>
        <v>{20FC3755-F6DB-4D70-B2D2-3F941FE271CE}</v>
      </c>
      <c r="D11360">
        <f t="shared" si="537"/>
        <v>19</v>
      </c>
      <c r="E11360">
        <f ca="1">OFFSET(ElementsDB!$AQ$2,SeriesSelection!A11360-1,SeriesSelection!B11360-1)</f>
        <v>0</v>
      </c>
      <c r="F11360">
        <f>_xlfn.XLOOKUP(A11360,Table4[Lfd],Table4[Periods],"Err",0)</f>
        <v>0</v>
      </c>
      <c r="G11360" t="b">
        <f t="shared" si="535"/>
        <v>0</v>
      </c>
    </row>
    <row r="11361" spans="1:7" hidden="1" x14ac:dyDescent="0.25">
      <c r="A11361">
        <f t="shared" si="536"/>
        <v>316</v>
      </c>
      <c r="B11361">
        <f t="shared" si="537"/>
        <v>20</v>
      </c>
      <c r="C11361" t="str">
        <f>_xlfn.XLOOKUP(A11361,Table4[Lfd],Table4[idElementValue],"Err",0)</f>
        <v>{20FC3755-F6DB-4D70-B2D2-3F941FE271CE}</v>
      </c>
      <c r="D11361">
        <f t="shared" si="537"/>
        <v>20</v>
      </c>
      <c r="E11361">
        <f ca="1">OFFSET(ElementsDB!$AQ$2,SeriesSelection!A11361-1,SeriesSelection!B11361-1)</f>
        <v>0</v>
      </c>
      <c r="F11361">
        <f>_xlfn.XLOOKUP(A11361,Table4[Lfd],Table4[Periods],"Err",0)</f>
        <v>0</v>
      </c>
      <c r="G11361" t="b">
        <f t="shared" si="535"/>
        <v>0</v>
      </c>
    </row>
    <row r="11362" spans="1:7" hidden="1" x14ac:dyDescent="0.25">
      <c r="A11362">
        <f t="shared" si="536"/>
        <v>316</v>
      </c>
      <c r="B11362">
        <f t="shared" si="537"/>
        <v>21</v>
      </c>
      <c r="C11362" t="str">
        <f>_xlfn.XLOOKUP(A11362,Table4[Lfd],Table4[idElementValue],"Err",0)</f>
        <v>{20FC3755-F6DB-4D70-B2D2-3F941FE271CE}</v>
      </c>
      <c r="D11362">
        <f t="shared" si="537"/>
        <v>21</v>
      </c>
      <c r="E11362">
        <f ca="1">OFFSET(ElementsDB!$AQ$2,SeriesSelection!A11362-1,SeriesSelection!B11362-1)</f>
        <v>0</v>
      </c>
      <c r="F11362">
        <f>_xlfn.XLOOKUP(A11362,Table4[Lfd],Table4[Periods],"Err",0)</f>
        <v>0</v>
      </c>
      <c r="G11362" t="b">
        <f t="shared" si="535"/>
        <v>0</v>
      </c>
    </row>
    <row r="11363" spans="1:7" hidden="1" x14ac:dyDescent="0.25">
      <c r="A11363">
        <f t="shared" si="536"/>
        <v>316</v>
      </c>
      <c r="B11363">
        <f t="shared" si="537"/>
        <v>22</v>
      </c>
      <c r="C11363" t="str">
        <f>_xlfn.XLOOKUP(A11363,Table4[Lfd],Table4[idElementValue],"Err",0)</f>
        <v>{20FC3755-F6DB-4D70-B2D2-3F941FE271CE}</v>
      </c>
      <c r="D11363">
        <f t="shared" si="537"/>
        <v>22</v>
      </c>
      <c r="E11363">
        <f ca="1">OFFSET(ElementsDB!$AQ$2,SeriesSelection!A11363-1,SeriesSelection!B11363-1)</f>
        <v>0</v>
      </c>
      <c r="F11363">
        <f>_xlfn.XLOOKUP(A11363,Table4[Lfd],Table4[Periods],"Err",0)</f>
        <v>0</v>
      </c>
      <c r="G11363" t="b">
        <f t="shared" si="535"/>
        <v>0</v>
      </c>
    </row>
    <row r="11364" spans="1:7" hidden="1" x14ac:dyDescent="0.25">
      <c r="A11364">
        <f t="shared" si="536"/>
        <v>316</v>
      </c>
      <c r="B11364">
        <f t="shared" si="537"/>
        <v>23</v>
      </c>
      <c r="C11364" t="str">
        <f>_xlfn.XLOOKUP(A11364,Table4[Lfd],Table4[idElementValue],"Err",0)</f>
        <v>{20FC3755-F6DB-4D70-B2D2-3F941FE271CE}</v>
      </c>
      <c r="D11364">
        <f t="shared" si="537"/>
        <v>23</v>
      </c>
      <c r="E11364">
        <f ca="1">OFFSET(ElementsDB!$AQ$2,SeriesSelection!A11364-1,SeriesSelection!B11364-1)</f>
        <v>0</v>
      </c>
      <c r="F11364">
        <f>_xlfn.XLOOKUP(A11364,Table4[Lfd],Table4[Periods],"Err",0)</f>
        <v>0</v>
      </c>
      <c r="G11364" t="b">
        <f t="shared" si="535"/>
        <v>0</v>
      </c>
    </row>
    <row r="11365" spans="1:7" hidden="1" x14ac:dyDescent="0.25">
      <c r="A11365">
        <f t="shared" si="536"/>
        <v>316</v>
      </c>
      <c r="B11365">
        <f t="shared" si="537"/>
        <v>24</v>
      </c>
      <c r="C11365" t="str">
        <f>_xlfn.XLOOKUP(A11365,Table4[Lfd],Table4[idElementValue],"Err",0)</f>
        <v>{20FC3755-F6DB-4D70-B2D2-3F941FE271CE}</v>
      </c>
      <c r="D11365">
        <f t="shared" si="537"/>
        <v>24</v>
      </c>
      <c r="E11365">
        <f ca="1">OFFSET(ElementsDB!$AQ$2,SeriesSelection!A11365-1,SeriesSelection!B11365-1)</f>
        <v>0</v>
      </c>
      <c r="F11365">
        <f>_xlfn.XLOOKUP(A11365,Table4[Lfd],Table4[Periods],"Err",0)</f>
        <v>0</v>
      </c>
      <c r="G11365" t="b">
        <f t="shared" si="535"/>
        <v>0</v>
      </c>
    </row>
    <row r="11366" spans="1:7" hidden="1" x14ac:dyDescent="0.25">
      <c r="A11366">
        <f t="shared" si="536"/>
        <v>316</v>
      </c>
      <c r="B11366">
        <f t="shared" si="537"/>
        <v>25</v>
      </c>
      <c r="C11366" t="str">
        <f>_xlfn.XLOOKUP(A11366,Table4[Lfd],Table4[idElementValue],"Err",0)</f>
        <v>{20FC3755-F6DB-4D70-B2D2-3F941FE271CE}</v>
      </c>
      <c r="D11366">
        <f t="shared" si="537"/>
        <v>25</v>
      </c>
      <c r="E11366">
        <f ca="1">OFFSET(ElementsDB!$AQ$2,SeriesSelection!A11366-1,SeriesSelection!B11366-1)</f>
        <v>0</v>
      </c>
      <c r="F11366">
        <f>_xlfn.XLOOKUP(A11366,Table4[Lfd],Table4[Periods],"Err",0)</f>
        <v>0</v>
      </c>
      <c r="G11366" t="b">
        <f t="shared" si="535"/>
        <v>0</v>
      </c>
    </row>
    <row r="11367" spans="1:7" hidden="1" x14ac:dyDescent="0.25">
      <c r="A11367">
        <f t="shared" si="536"/>
        <v>316</v>
      </c>
      <c r="B11367">
        <f t="shared" si="537"/>
        <v>26</v>
      </c>
      <c r="C11367" t="str">
        <f>_xlfn.XLOOKUP(A11367,Table4[Lfd],Table4[idElementValue],"Err",0)</f>
        <v>{20FC3755-F6DB-4D70-B2D2-3F941FE271CE}</v>
      </c>
      <c r="D11367">
        <f t="shared" si="537"/>
        <v>26</v>
      </c>
      <c r="E11367">
        <f ca="1">OFFSET(ElementsDB!$AQ$2,SeriesSelection!A11367-1,SeriesSelection!B11367-1)</f>
        <v>0</v>
      </c>
      <c r="F11367">
        <f>_xlfn.XLOOKUP(A11367,Table4[Lfd],Table4[Periods],"Err",0)</f>
        <v>0</v>
      </c>
      <c r="G11367" t="b">
        <f t="shared" si="535"/>
        <v>0</v>
      </c>
    </row>
    <row r="11368" spans="1:7" hidden="1" x14ac:dyDescent="0.25">
      <c r="A11368">
        <f t="shared" si="536"/>
        <v>316</v>
      </c>
      <c r="B11368">
        <f t="shared" si="537"/>
        <v>27</v>
      </c>
      <c r="C11368" t="str">
        <f>_xlfn.XLOOKUP(A11368,Table4[Lfd],Table4[idElementValue],"Err",0)</f>
        <v>{20FC3755-F6DB-4D70-B2D2-3F941FE271CE}</v>
      </c>
      <c r="D11368">
        <f t="shared" si="537"/>
        <v>27</v>
      </c>
      <c r="E11368">
        <f ca="1">OFFSET(ElementsDB!$AQ$2,SeriesSelection!A11368-1,SeriesSelection!B11368-1)</f>
        <v>0</v>
      </c>
      <c r="F11368">
        <f>_xlfn.XLOOKUP(A11368,Table4[Lfd],Table4[Periods],"Err",0)</f>
        <v>0</v>
      </c>
      <c r="G11368" t="b">
        <f t="shared" si="535"/>
        <v>0</v>
      </c>
    </row>
    <row r="11369" spans="1:7" hidden="1" x14ac:dyDescent="0.25">
      <c r="A11369">
        <f t="shared" si="536"/>
        <v>316</v>
      </c>
      <c r="B11369">
        <f t="shared" si="537"/>
        <v>28</v>
      </c>
      <c r="C11369" t="str">
        <f>_xlfn.XLOOKUP(A11369,Table4[Lfd],Table4[idElementValue],"Err",0)</f>
        <v>{20FC3755-F6DB-4D70-B2D2-3F941FE271CE}</v>
      </c>
      <c r="D11369">
        <f t="shared" si="537"/>
        <v>28</v>
      </c>
      <c r="E11369">
        <f ca="1">OFFSET(ElementsDB!$AQ$2,SeriesSelection!A11369-1,SeriesSelection!B11369-1)</f>
        <v>0</v>
      </c>
      <c r="F11369">
        <f>_xlfn.XLOOKUP(A11369,Table4[Lfd],Table4[Periods],"Err",0)</f>
        <v>0</v>
      </c>
      <c r="G11369" t="b">
        <f t="shared" si="535"/>
        <v>0</v>
      </c>
    </row>
    <row r="11370" spans="1:7" hidden="1" x14ac:dyDescent="0.25">
      <c r="A11370">
        <f t="shared" si="536"/>
        <v>316</v>
      </c>
      <c r="B11370">
        <f t="shared" si="537"/>
        <v>29</v>
      </c>
      <c r="C11370" t="str">
        <f>_xlfn.XLOOKUP(A11370,Table4[Lfd],Table4[idElementValue],"Err",0)</f>
        <v>{20FC3755-F6DB-4D70-B2D2-3F941FE271CE}</v>
      </c>
      <c r="D11370">
        <f t="shared" si="537"/>
        <v>29</v>
      </c>
      <c r="E11370">
        <f ca="1">OFFSET(ElementsDB!$AQ$2,SeriesSelection!A11370-1,SeriesSelection!B11370-1)</f>
        <v>0</v>
      </c>
      <c r="F11370">
        <f>_xlfn.XLOOKUP(A11370,Table4[Lfd],Table4[Periods],"Err",0)</f>
        <v>0</v>
      </c>
      <c r="G11370" t="b">
        <f t="shared" si="535"/>
        <v>0</v>
      </c>
    </row>
    <row r="11371" spans="1:7" hidden="1" x14ac:dyDescent="0.25">
      <c r="A11371">
        <f t="shared" si="536"/>
        <v>316</v>
      </c>
      <c r="B11371">
        <f t="shared" si="537"/>
        <v>30</v>
      </c>
      <c r="C11371" t="str">
        <f>_xlfn.XLOOKUP(A11371,Table4[Lfd],Table4[idElementValue],"Err",0)</f>
        <v>{20FC3755-F6DB-4D70-B2D2-3F941FE271CE}</v>
      </c>
      <c r="D11371">
        <f t="shared" si="537"/>
        <v>30</v>
      </c>
      <c r="E11371">
        <f ca="1">OFFSET(ElementsDB!$AQ$2,SeriesSelection!A11371-1,SeriesSelection!B11371-1)</f>
        <v>0</v>
      </c>
      <c r="F11371">
        <f>_xlfn.XLOOKUP(A11371,Table4[Lfd],Table4[Periods],"Err",0)</f>
        <v>0</v>
      </c>
      <c r="G11371" t="b">
        <f t="shared" si="535"/>
        <v>0</v>
      </c>
    </row>
    <row r="11372" spans="1:7" hidden="1" x14ac:dyDescent="0.25">
      <c r="A11372">
        <f t="shared" si="536"/>
        <v>316</v>
      </c>
      <c r="B11372">
        <f t="shared" si="537"/>
        <v>31</v>
      </c>
      <c r="C11372" t="str">
        <f>_xlfn.XLOOKUP(A11372,Table4[Lfd],Table4[idElementValue],"Err",0)</f>
        <v>{20FC3755-F6DB-4D70-B2D2-3F941FE271CE}</v>
      </c>
      <c r="D11372">
        <f t="shared" si="537"/>
        <v>31</v>
      </c>
      <c r="E11372">
        <f ca="1">OFFSET(ElementsDB!$AQ$2,SeriesSelection!A11372-1,SeriesSelection!B11372-1)</f>
        <v>0</v>
      </c>
      <c r="F11372">
        <f>_xlfn.XLOOKUP(A11372,Table4[Lfd],Table4[Periods],"Err",0)</f>
        <v>0</v>
      </c>
      <c r="G11372" t="b">
        <f t="shared" si="535"/>
        <v>0</v>
      </c>
    </row>
    <row r="11373" spans="1:7" hidden="1" x14ac:dyDescent="0.25">
      <c r="A11373">
        <f t="shared" si="536"/>
        <v>316</v>
      </c>
      <c r="B11373">
        <f t="shared" si="537"/>
        <v>32</v>
      </c>
      <c r="C11373" t="str">
        <f>_xlfn.XLOOKUP(A11373,Table4[Lfd],Table4[idElementValue],"Err",0)</f>
        <v>{20FC3755-F6DB-4D70-B2D2-3F941FE271CE}</v>
      </c>
      <c r="D11373">
        <f t="shared" si="537"/>
        <v>32</v>
      </c>
      <c r="E11373">
        <f ca="1">OFFSET(ElementsDB!$AQ$2,SeriesSelection!A11373-1,SeriesSelection!B11373-1)</f>
        <v>0</v>
      </c>
      <c r="F11373">
        <f>_xlfn.XLOOKUP(A11373,Table4[Lfd],Table4[Periods],"Err",0)</f>
        <v>0</v>
      </c>
      <c r="G11373" t="b">
        <f t="shared" si="535"/>
        <v>0</v>
      </c>
    </row>
    <row r="11374" spans="1:7" hidden="1" x14ac:dyDescent="0.25">
      <c r="A11374">
        <f t="shared" si="536"/>
        <v>316</v>
      </c>
      <c r="B11374">
        <f t="shared" si="537"/>
        <v>33</v>
      </c>
      <c r="C11374" t="str">
        <f>_xlfn.XLOOKUP(A11374,Table4[Lfd],Table4[idElementValue],"Err",0)</f>
        <v>{20FC3755-F6DB-4D70-B2D2-3F941FE271CE}</v>
      </c>
      <c r="D11374">
        <f t="shared" si="537"/>
        <v>33</v>
      </c>
      <c r="E11374">
        <f ca="1">OFFSET(ElementsDB!$AQ$2,SeriesSelection!A11374-1,SeriesSelection!B11374-1)</f>
        <v>0</v>
      </c>
      <c r="F11374">
        <f>_xlfn.XLOOKUP(A11374,Table4[Lfd],Table4[Periods],"Err",0)</f>
        <v>0</v>
      </c>
      <c r="G11374" t="b">
        <f t="shared" si="535"/>
        <v>0</v>
      </c>
    </row>
    <row r="11375" spans="1:7" hidden="1" x14ac:dyDescent="0.25">
      <c r="A11375">
        <f t="shared" si="536"/>
        <v>316</v>
      </c>
      <c r="B11375">
        <f t="shared" si="537"/>
        <v>34</v>
      </c>
      <c r="C11375" t="str">
        <f>_xlfn.XLOOKUP(A11375,Table4[Lfd],Table4[idElementValue],"Err",0)</f>
        <v>{20FC3755-F6DB-4D70-B2D2-3F941FE271CE}</v>
      </c>
      <c r="D11375">
        <f t="shared" si="537"/>
        <v>34</v>
      </c>
      <c r="E11375">
        <f ca="1">OFFSET(ElementsDB!$AQ$2,SeriesSelection!A11375-1,SeriesSelection!B11375-1)</f>
        <v>0</v>
      </c>
      <c r="F11375">
        <f>_xlfn.XLOOKUP(A11375,Table4[Lfd],Table4[Periods],"Err",0)</f>
        <v>0</v>
      </c>
      <c r="G11375" t="b">
        <f t="shared" si="535"/>
        <v>0</v>
      </c>
    </row>
    <row r="11376" spans="1:7" hidden="1" x14ac:dyDescent="0.25">
      <c r="A11376">
        <f t="shared" si="536"/>
        <v>316</v>
      </c>
      <c r="B11376">
        <f t="shared" si="537"/>
        <v>35</v>
      </c>
      <c r="C11376" t="str">
        <f>_xlfn.XLOOKUP(A11376,Table4[Lfd],Table4[idElementValue],"Err",0)</f>
        <v>{20FC3755-F6DB-4D70-B2D2-3F941FE271CE}</v>
      </c>
      <c r="D11376">
        <f t="shared" si="537"/>
        <v>35</v>
      </c>
      <c r="E11376">
        <f ca="1">OFFSET(ElementsDB!$AQ$2,SeriesSelection!A11376-1,SeriesSelection!B11376-1)</f>
        <v>0</v>
      </c>
      <c r="F11376">
        <f>_xlfn.XLOOKUP(A11376,Table4[Lfd],Table4[Periods],"Err",0)</f>
        <v>0</v>
      </c>
      <c r="G11376" t="b">
        <f t="shared" si="535"/>
        <v>0</v>
      </c>
    </row>
    <row r="11377" spans="1:7" hidden="1" x14ac:dyDescent="0.25">
      <c r="A11377">
        <f t="shared" si="536"/>
        <v>316</v>
      </c>
      <c r="B11377">
        <f t="shared" si="537"/>
        <v>36</v>
      </c>
      <c r="C11377" t="str">
        <f>_xlfn.XLOOKUP(A11377,Table4[Lfd],Table4[idElementValue],"Err",0)</f>
        <v>{20FC3755-F6DB-4D70-B2D2-3F941FE271CE}</v>
      </c>
      <c r="D11377">
        <f t="shared" si="537"/>
        <v>36</v>
      </c>
      <c r="E11377">
        <f ca="1">OFFSET(ElementsDB!$AQ$2,SeriesSelection!A11377-1,SeriesSelection!B11377-1)</f>
        <v>0</v>
      </c>
      <c r="F11377">
        <f>_xlfn.XLOOKUP(A11377,Table4[Lfd],Table4[Periods],"Err",0)</f>
        <v>0</v>
      </c>
      <c r="G11377" t="b">
        <f t="shared" si="535"/>
        <v>0</v>
      </c>
    </row>
    <row r="11378" spans="1:7" hidden="1" x14ac:dyDescent="0.25">
      <c r="A11378">
        <f t="shared" si="536"/>
        <v>317</v>
      </c>
      <c r="B11378">
        <f t="shared" si="537"/>
        <v>1</v>
      </c>
      <c r="C11378" t="str">
        <f>_xlfn.XLOOKUP(A11378,Table4[Lfd],Table4[idElementValue],"Err",0)</f>
        <v>{6683EF98-40D6-4DD4-9852-4CEFE2C625EB}</v>
      </c>
      <c r="D11378">
        <f t="shared" si="537"/>
        <v>1</v>
      </c>
      <c r="E11378">
        <f ca="1">OFFSET(ElementsDB!$AQ$2,SeriesSelection!A11378-1,SeriesSelection!B11378-1)</f>
        <v>0</v>
      </c>
      <c r="F11378">
        <f>_xlfn.XLOOKUP(A11378,Table4[Lfd],Table4[Periods],"Err",0)</f>
        <v>0</v>
      </c>
      <c r="G11378" t="b">
        <f t="shared" si="535"/>
        <v>0</v>
      </c>
    </row>
    <row r="11379" spans="1:7" hidden="1" x14ac:dyDescent="0.25">
      <c r="A11379">
        <f t="shared" si="536"/>
        <v>317</v>
      </c>
      <c r="B11379">
        <f t="shared" si="537"/>
        <v>2</v>
      </c>
      <c r="C11379" t="str">
        <f>_xlfn.XLOOKUP(A11379,Table4[Lfd],Table4[idElementValue],"Err",0)</f>
        <v>{6683EF98-40D6-4DD4-9852-4CEFE2C625EB}</v>
      </c>
      <c r="D11379">
        <f t="shared" si="537"/>
        <v>2</v>
      </c>
      <c r="E11379">
        <f ca="1">OFFSET(ElementsDB!$AQ$2,SeriesSelection!A11379-1,SeriesSelection!B11379-1)</f>
        <v>0</v>
      </c>
      <c r="F11379">
        <f>_xlfn.XLOOKUP(A11379,Table4[Lfd],Table4[Periods],"Err",0)</f>
        <v>0</v>
      </c>
      <c r="G11379" t="b">
        <f t="shared" si="535"/>
        <v>0</v>
      </c>
    </row>
    <row r="11380" spans="1:7" hidden="1" x14ac:dyDescent="0.25">
      <c r="A11380">
        <f t="shared" si="536"/>
        <v>317</v>
      </c>
      <c r="B11380">
        <f t="shared" si="537"/>
        <v>3</v>
      </c>
      <c r="C11380" t="str">
        <f>_xlfn.XLOOKUP(A11380,Table4[Lfd],Table4[idElementValue],"Err",0)</f>
        <v>{6683EF98-40D6-4DD4-9852-4CEFE2C625EB}</v>
      </c>
      <c r="D11380">
        <f t="shared" si="537"/>
        <v>3</v>
      </c>
      <c r="E11380">
        <f ca="1">OFFSET(ElementsDB!$AQ$2,SeriesSelection!A11380-1,SeriesSelection!B11380-1)</f>
        <v>0</v>
      </c>
      <c r="F11380">
        <f>_xlfn.XLOOKUP(A11380,Table4[Lfd],Table4[Periods],"Err",0)</f>
        <v>0</v>
      </c>
      <c r="G11380" t="b">
        <f t="shared" si="535"/>
        <v>0</v>
      </c>
    </row>
    <row r="11381" spans="1:7" hidden="1" x14ac:dyDescent="0.25">
      <c r="A11381">
        <f t="shared" si="536"/>
        <v>317</v>
      </c>
      <c r="B11381">
        <f t="shared" si="537"/>
        <v>4</v>
      </c>
      <c r="C11381" t="str">
        <f>_xlfn.XLOOKUP(A11381,Table4[Lfd],Table4[idElementValue],"Err",0)</f>
        <v>{6683EF98-40D6-4DD4-9852-4CEFE2C625EB}</v>
      </c>
      <c r="D11381">
        <f t="shared" si="537"/>
        <v>4</v>
      </c>
      <c r="E11381">
        <f ca="1">OFFSET(ElementsDB!$AQ$2,SeriesSelection!A11381-1,SeriesSelection!B11381-1)</f>
        <v>0</v>
      </c>
      <c r="F11381">
        <f>_xlfn.XLOOKUP(A11381,Table4[Lfd],Table4[Periods],"Err",0)</f>
        <v>0</v>
      </c>
      <c r="G11381" t="b">
        <f t="shared" si="535"/>
        <v>0</v>
      </c>
    </row>
    <row r="11382" spans="1:7" hidden="1" x14ac:dyDescent="0.25">
      <c r="A11382">
        <f t="shared" si="536"/>
        <v>317</v>
      </c>
      <c r="B11382">
        <f t="shared" si="537"/>
        <v>5</v>
      </c>
      <c r="C11382" t="str">
        <f>_xlfn.XLOOKUP(A11382,Table4[Lfd],Table4[idElementValue],"Err",0)</f>
        <v>{6683EF98-40D6-4DD4-9852-4CEFE2C625EB}</v>
      </c>
      <c r="D11382">
        <f t="shared" si="537"/>
        <v>5</v>
      </c>
      <c r="E11382">
        <f ca="1">OFFSET(ElementsDB!$AQ$2,SeriesSelection!A11382-1,SeriesSelection!B11382-1)</f>
        <v>0</v>
      </c>
      <c r="F11382">
        <f>_xlfn.XLOOKUP(A11382,Table4[Lfd],Table4[Periods],"Err",0)</f>
        <v>0</v>
      </c>
      <c r="G11382" t="b">
        <f t="shared" si="535"/>
        <v>0</v>
      </c>
    </row>
    <row r="11383" spans="1:7" hidden="1" x14ac:dyDescent="0.25">
      <c r="A11383">
        <f t="shared" si="536"/>
        <v>317</v>
      </c>
      <c r="B11383">
        <f t="shared" si="537"/>
        <v>6</v>
      </c>
      <c r="C11383" t="str">
        <f>_xlfn.XLOOKUP(A11383,Table4[Lfd],Table4[idElementValue],"Err",0)</f>
        <v>{6683EF98-40D6-4DD4-9852-4CEFE2C625EB}</v>
      </c>
      <c r="D11383">
        <f t="shared" si="537"/>
        <v>6</v>
      </c>
      <c r="E11383">
        <f ca="1">OFFSET(ElementsDB!$AQ$2,SeriesSelection!A11383-1,SeriesSelection!B11383-1)</f>
        <v>0</v>
      </c>
      <c r="F11383">
        <f>_xlfn.XLOOKUP(A11383,Table4[Lfd],Table4[Periods],"Err",0)</f>
        <v>0</v>
      </c>
      <c r="G11383" t="b">
        <f t="shared" si="535"/>
        <v>0</v>
      </c>
    </row>
    <row r="11384" spans="1:7" hidden="1" x14ac:dyDescent="0.25">
      <c r="A11384">
        <f t="shared" si="536"/>
        <v>317</v>
      </c>
      <c r="B11384">
        <f t="shared" si="537"/>
        <v>7</v>
      </c>
      <c r="C11384" t="str">
        <f>_xlfn.XLOOKUP(A11384,Table4[Lfd],Table4[idElementValue],"Err",0)</f>
        <v>{6683EF98-40D6-4DD4-9852-4CEFE2C625EB}</v>
      </c>
      <c r="D11384">
        <f t="shared" si="537"/>
        <v>7</v>
      </c>
      <c r="E11384">
        <f ca="1">OFFSET(ElementsDB!$AQ$2,SeriesSelection!A11384-1,SeriesSelection!B11384-1)</f>
        <v>0</v>
      </c>
      <c r="F11384">
        <f>_xlfn.XLOOKUP(A11384,Table4[Lfd],Table4[Periods],"Err",0)</f>
        <v>0</v>
      </c>
      <c r="G11384" t="b">
        <f t="shared" si="535"/>
        <v>0</v>
      </c>
    </row>
    <row r="11385" spans="1:7" hidden="1" x14ac:dyDescent="0.25">
      <c r="A11385">
        <f t="shared" si="536"/>
        <v>317</v>
      </c>
      <c r="B11385">
        <f t="shared" si="537"/>
        <v>8</v>
      </c>
      <c r="C11385" t="str">
        <f>_xlfn.XLOOKUP(A11385,Table4[Lfd],Table4[idElementValue],"Err",0)</f>
        <v>{6683EF98-40D6-4DD4-9852-4CEFE2C625EB}</v>
      </c>
      <c r="D11385">
        <f t="shared" si="537"/>
        <v>8</v>
      </c>
      <c r="E11385">
        <f ca="1">OFFSET(ElementsDB!$AQ$2,SeriesSelection!A11385-1,SeriesSelection!B11385-1)</f>
        <v>0</v>
      </c>
      <c r="F11385">
        <f>_xlfn.XLOOKUP(A11385,Table4[Lfd],Table4[Periods],"Err",0)</f>
        <v>0</v>
      </c>
      <c r="G11385" t="b">
        <f t="shared" si="535"/>
        <v>0</v>
      </c>
    </row>
    <row r="11386" spans="1:7" hidden="1" x14ac:dyDescent="0.25">
      <c r="A11386">
        <f t="shared" si="536"/>
        <v>317</v>
      </c>
      <c r="B11386">
        <f t="shared" si="537"/>
        <v>9</v>
      </c>
      <c r="C11386" t="str">
        <f>_xlfn.XLOOKUP(A11386,Table4[Lfd],Table4[idElementValue],"Err",0)</f>
        <v>{6683EF98-40D6-4DD4-9852-4CEFE2C625EB}</v>
      </c>
      <c r="D11386">
        <f t="shared" si="537"/>
        <v>9</v>
      </c>
      <c r="E11386">
        <f ca="1">OFFSET(ElementsDB!$AQ$2,SeriesSelection!A11386-1,SeriesSelection!B11386-1)</f>
        <v>0</v>
      </c>
      <c r="F11386">
        <f>_xlfn.XLOOKUP(A11386,Table4[Lfd],Table4[Periods],"Err",0)</f>
        <v>0</v>
      </c>
      <c r="G11386" t="b">
        <f t="shared" si="535"/>
        <v>0</v>
      </c>
    </row>
    <row r="11387" spans="1:7" hidden="1" x14ac:dyDescent="0.25">
      <c r="A11387">
        <f t="shared" si="536"/>
        <v>317</v>
      </c>
      <c r="B11387">
        <f t="shared" si="537"/>
        <v>10</v>
      </c>
      <c r="C11387" t="str">
        <f>_xlfn.XLOOKUP(A11387,Table4[Lfd],Table4[idElementValue],"Err",0)</f>
        <v>{6683EF98-40D6-4DD4-9852-4CEFE2C625EB}</v>
      </c>
      <c r="D11387">
        <f t="shared" si="537"/>
        <v>10</v>
      </c>
      <c r="E11387">
        <f ca="1">OFFSET(ElementsDB!$AQ$2,SeriesSelection!A11387-1,SeriesSelection!B11387-1)</f>
        <v>0</v>
      </c>
      <c r="F11387">
        <f>_xlfn.XLOOKUP(A11387,Table4[Lfd],Table4[Periods],"Err",0)</f>
        <v>0</v>
      </c>
      <c r="G11387" t="b">
        <f t="shared" si="535"/>
        <v>0</v>
      </c>
    </row>
    <row r="11388" spans="1:7" hidden="1" x14ac:dyDescent="0.25">
      <c r="A11388">
        <f t="shared" si="536"/>
        <v>317</v>
      </c>
      <c r="B11388">
        <f t="shared" si="537"/>
        <v>11</v>
      </c>
      <c r="C11388" t="str">
        <f>_xlfn.XLOOKUP(A11388,Table4[Lfd],Table4[idElementValue],"Err",0)</f>
        <v>{6683EF98-40D6-4DD4-9852-4CEFE2C625EB}</v>
      </c>
      <c r="D11388">
        <f t="shared" si="537"/>
        <v>11</v>
      </c>
      <c r="E11388">
        <f ca="1">OFFSET(ElementsDB!$AQ$2,SeriesSelection!A11388-1,SeriesSelection!B11388-1)</f>
        <v>0</v>
      </c>
      <c r="F11388">
        <f>_xlfn.XLOOKUP(A11388,Table4[Lfd],Table4[Periods],"Err",0)</f>
        <v>0</v>
      </c>
      <c r="G11388" t="b">
        <f t="shared" si="535"/>
        <v>0</v>
      </c>
    </row>
    <row r="11389" spans="1:7" hidden="1" x14ac:dyDescent="0.25">
      <c r="A11389">
        <f t="shared" si="536"/>
        <v>317</v>
      </c>
      <c r="B11389">
        <f t="shared" si="537"/>
        <v>12</v>
      </c>
      <c r="C11389" t="str">
        <f>_xlfn.XLOOKUP(A11389,Table4[Lfd],Table4[idElementValue],"Err",0)</f>
        <v>{6683EF98-40D6-4DD4-9852-4CEFE2C625EB}</v>
      </c>
      <c r="D11389">
        <f t="shared" si="537"/>
        <v>12</v>
      </c>
      <c r="E11389">
        <f ca="1">OFFSET(ElementsDB!$AQ$2,SeriesSelection!A11389-1,SeriesSelection!B11389-1)</f>
        <v>0</v>
      </c>
      <c r="F11389">
        <f>_xlfn.XLOOKUP(A11389,Table4[Lfd],Table4[Periods],"Err",0)</f>
        <v>0</v>
      </c>
      <c r="G11389" t="b">
        <f t="shared" si="535"/>
        <v>0</v>
      </c>
    </row>
    <row r="11390" spans="1:7" hidden="1" x14ac:dyDescent="0.25">
      <c r="A11390">
        <f t="shared" si="536"/>
        <v>317</v>
      </c>
      <c r="B11390">
        <f t="shared" si="537"/>
        <v>13</v>
      </c>
      <c r="C11390" t="str">
        <f>_xlfn.XLOOKUP(A11390,Table4[Lfd],Table4[idElementValue],"Err",0)</f>
        <v>{6683EF98-40D6-4DD4-9852-4CEFE2C625EB}</v>
      </c>
      <c r="D11390">
        <f t="shared" si="537"/>
        <v>13</v>
      </c>
      <c r="E11390">
        <f ca="1">OFFSET(ElementsDB!$AQ$2,SeriesSelection!A11390-1,SeriesSelection!B11390-1)</f>
        <v>0</v>
      </c>
      <c r="F11390">
        <f>_xlfn.XLOOKUP(A11390,Table4[Lfd],Table4[Periods],"Err",0)</f>
        <v>0</v>
      </c>
      <c r="G11390" t="b">
        <f t="shared" si="535"/>
        <v>0</v>
      </c>
    </row>
    <row r="11391" spans="1:7" hidden="1" x14ac:dyDescent="0.25">
      <c r="A11391">
        <f t="shared" si="536"/>
        <v>317</v>
      </c>
      <c r="B11391">
        <f t="shared" si="537"/>
        <v>14</v>
      </c>
      <c r="C11391" t="str">
        <f>_xlfn.XLOOKUP(A11391,Table4[Lfd],Table4[idElementValue],"Err",0)</f>
        <v>{6683EF98-40D6-4DD4-9852-4CEFE2C625EB}</v>
      </c>
      <c r="D11391">
        <f t="shared" si="537"/>
        <v>14</v>
      </c>
      <c r="E11391">
        <f ca="1">OFFSET(ElementsDB!$AQ$2,SeriesSelection!A11391-1,SeriesSelection!B11391-1)</f>
        <v>0</v>
      </c>
      <c r="F11391">
        <f>_xlfn.XLOOKUP(A11391,Table4[Lfd],Table4[Periods],"Err",0)</f>
        <v>0</v>
      </c>
      <c r="G11391" t="b">
        <f t="shared" si="535"/>
        <v>0</v>
      </c>
    </row>
    <row r="11392" spans="1:7" hidden="1" x14ac:dyDescent="0.25">
      <c r="A11392">
        <f t="shared" si="536"/>
        <v>317</v>
      </c>
      <c r="B11392">
        <f t="shared" si="537"/>
        <v>15</v>
      </c>
      <c r="C11392" t="str">
        <f>_xlfn.XLOOKUP(A11392,Table4[Lfd],Table4[idElementValue],"Err",0)</f>
        <v>{6683EF98-40D6-4DD4-9852-4CEFE2C625EB}</v>
      </c>
      <c r="D11392">
        <f t="shared" si="537"/>
        <v>15</v>
      </c>
      <c r="E11392">
        <f ca="1">OFFSET(ElementsDB!$AQ$2,SeriesSelection!A11392-1,SeriesSelection!B11392-1)</f>
        <v>0</v>
      </c>
      <c r="F11392">
        <f>_xlfn.XLOOKUP(A11392,Table4[Lfd],Table4[Periods],"Err",0)</f>
        <v>0</v>
      </c>
      <c r="G11392" t="b">
        <f t="shared" si="535"/>
        <v>0</v>
      </c>
    </row>
    <row r="11393" spans="1:7" hidden="1" x14ac:dyDescent="0.25">
      <c r="A11393">
        <f t="shared" si="536"/>
        <v>317</v>
      </c>
      <c r="B11393">
        <f t="shared" si="537"/>
        <v>16</v>
      </c>
      <c r="C11393" t="str">
        <f>_xlfn.XLOOKUP(A11393,Table4[Lfd],Table4[idElementValue],"Err",0)</f>
        <v>{6683EF98-40D6-4DD4-9852-4CEFE2C625EB}</v>
      </c>
      <c r="D11393">
        <f t="shared" si="537"/>
        <v>16</v>
      </c>
      <c r="E11393">
        <f ca="1">OFFSET(ElementsDB!$AQ$2,SeriesSelection!A11393-1,SeriesSelection!B11393-1)</f>
        <v>0</v>
      </c>
      <c r="F11393">
        <f>_xlfn.XLOOKUP(A11393,Table4[Lfd],Table4[Periods],"Err",0)</f>
        <v>0</v>
      </c>
      <c r="G11393" t="b">
        <f t="shared" si="535"/>
        <v>0</v>
      </c>
    </row>
    <row r="11394" spans="1:7" hidden="1" x14ac:dyDescent="0.25">
      <c r="A11394">
        <f t="shared" si="536"/>
        <v>317</v>
      </c>
      <c r="B11394">
        <f t="shared" si="537"/>
        <v>17</v>
      </c>
      <c r="C11394" t="str">
        <f>_xlfn.XLOOKUP(A11394,Table4[Lfd],Table4[idElementValue],"Err",0)</f>
        <v>{6683EF98-40D6-4DD4-9852-4CEFE2C625EB}</v>
      </c>
      <c r="D11394">
        <f t="shared" si="537"/>
        <v>17</v>
      </c>
      <c r="E11394">
        <f ca="1">OFFSET(ElementsDB!$AQ$2,SeriesSelection!A11394-1,SeriesSelection!B11394-1)</f>
        <v>0</v>
      </c>
      <c r="F11394">
        <f>_xlfn.XLOOKUP(A11394,Table4[Lfd],Table4[Periods],"Err",0)</f>
        <v>0</v>
      </c>
      <c r="G11394" t="b">
        <f t="shared" ref="G11394:G11457" si="538">(D11394&lt;=F11394)</f>
        <v>0</v>
      </c>
    </row>
    <row r="11395" spans="1:7" hidden="1" x14ac:dyDescent="0.25">
      <c r="A11395">
        <f t="shared" si="536"/>
        <v>317</v>
      </c>
      <c r="B11395">
        <f t="shared" si="537"/>
        <v>18</v>
      </c>
      <c r="C11395" t="str">
        <f>_xlfn.XLOOKUP(A11395,Table4[Lfd],Table4[idElementValue],"Err",0)</f>
        <v>{6683EF98-40D6-4DD4-9852-4CEFE2C625EB}</v>
      </c>
      <c r="D11395">
        <f t="shared" si="537"/>
        <v>18</v>
      </c>
      <c r="E11395">
        <f ca="1">OFFSET(ElementsDB!$AQ$2,SeriesSelection!A11395-1,SeriesSelection!B11395-1)</f>
        <v>0</v>
      </c>
      <c r="F11395">
        <f>_xlfn.XLOOKUP(A11395,Table4[Lfd],Table4[Periods],"Err",0)</f>
        <v>0</v>
      </c>
      <c r="G11395" t="b">
        <f t="shared" si="538"/>
        <v>0</v>
      </c>
    </row>
    <row r="11396" spans="1:7" hidden="1" x14ac:dyDescent="0.25">
      <c r="A11396">
        <f t="shared" si="536"/>
        <v>317</v>
      </c>
      <c r="B11396">
        <f t="shared" si="537"/>
        <v>19</v>
      </c>
      <c r="C11396" t="str">
        <f>_xlfn.XLOOKUP(A11396,Table4[Lfd],Table4[idElementValue],"Err",0)</f>
        <v>{6683EF98-40D6-4DD4-9852-4CEFE2C625EB}</v>
      </c>
      <c r="D11396">
        <f t="shared" si="537"/>
        <v>19</v>
      </c>
      <c r="E11396">
        <f ca="1">OFFSET(ElementsDB!$AQ$2,SeriesSelection!A11396-1,SeriesSelection!B11396-1)</f>
        <v>0</v>
      </c>
      <c r="F11396">
        <f>_xlfn.XLOOKUP(A11396,Table4[Lfd],Table4[Periods],"Err",0)</f>
        <v>0</v>
      </c>
      <c r="G11396" t="b">
        <f t="shared" si="538"/>
        <v>0</v>
      </c>
    </row>
    <row r="11397" spans="1:7" hidden="1" x14ac:dyDescent="0.25">
      <c r="A11397">
        <f t="shared" si="536"/>
        <v>317</v>
      </c>
      <c r="B11397">
        <f t="shared" si="537"/>
        <v>20</v>
      </c>
      <c r="C11397" t="str">
        <f>_xlfn.XLOOKUP(A11397,Table4[Lfd],Table4[idElementValue],"Err",0)</f>
        <v>{6683EF98-40D6-4DD4-9852-4CEFE2C625EB}</v>
      </c>
      <c r="D11397">
        <f t="shared" si="537"/>
        <v>20</v>
      </c>
      <c r="E11397">
        <f ca="1">OFFSET(ElementsDB!$AQ$2,SeriesSelection!A11397-1,SeriesSelection!B11397-1)</f>
        <v>0</v>
      </c>
      <c r="F11397">
        <f>_xlfn.XLOOKUP(A11397,Table4[Lfd],Table4[Periods],"Err",0)</f>
        <v>0</v>
      </c>
      <c r="G11397" t="b">
        <f t="shared" si="538"/>
        <v>0</v>
      </c>
    </row>
    <row r="11398" spans="1:7" hidden="1" x14ac:dyDescent="0.25">
      <c r="A11398">
        <f t="shared" si="536"/>
        <v>317</v>
      </c>
      <c r="B11398">
        <f t="shared" si="537"/>
        <v>21</v>
      </c>
      <c r="C11398" t="str">
        <f>_xlfn.XLOOKUP(A11398,Table4[Lfd],Table4[idElementValue],"Err",0)</f>
        <v>{6683EF98-40D6-4DD4-9852-4CEFE2C625EB}</v>
      </c>
      <c r="D11398">
        <f t="shared" si="537"/>
        <v>21</v>
      </c>
      <c r="E11398">
        <f ca="1">OFFSET(ElementsDB!$AQ$2,SeriesSelection!A11398-1,SeriesSelection!B11398-1)</f>
        <v>0</v>
      </c>
      <c r="F11398">
        <f>_xlfn.XLOOKUP(A11398,Table4[Lfd],Table4[Periods],"Err",0)</f>
        <v>0</v>
      </c>
      <c r="G11398" t="b">
        <f t="shared" si="538"/>
        <v>0</v>
      </c>
    </row>
    <row r="11399" spans="1:7" hidden="1" x14ac:dyDescent="0.25">
      <c r="A11399">
        <f t="shared" si="536"/>
        <v>317</v>
      </c>
      <c r="B11399">
        <f t="shared" si="537"/>
        <v>22</v>
      </c>
      <c r="C11399" t="str">
        <f>_xlfn.XLOOKUP(A11399,Table4[Lfd],Table4[idElementValue],"Err",0)</f>
        <v>{6683EF98-40D6-4DD4-9852-4CEFE2C625EB}</v>
      </c>
      <c r="D11399">
        <f t="shared" si="537"/>
        <v>22</v>
      </c>
      <c r="E11399">
        <f ca="1">OFFSET(ElementsDB!$AQ$2,SeriesSelection!A11399-1,SeriesSelection!B11399-1)</f>
        <v>0</v>
      </c>
      <c r="F11399">
        <f>_xlfn.XLOOKUP(A11399,Table4[Lfd],Table4[Periods],"Err",0)</f>
        <v>0</v>
      </c>
      <c r="G11399" t="b">
        <f t="shared" si="538"/>
        <v>0</v>
      </c>
    </row>
    <row r="11400" spans="1:7" hidden="1" x14ac:dyDescent="0.25">
      <c r="A11400">
        <f t="shared" si="536"/>
        <v>317</v>
      </c>
      <c r="B11400">
        <f t="shared" si="537"/>
        <v>23</v>
      </c>
      <c r="C11400" t="str">
        <f>_xlfn.XLOOKUP(A11400,Table4[Lfd],Table4[idElementValue],"Err",0)</f>
        <v>{6683EF98-40D6-4DD4-9852-4CEFE2C625EB}</v>
      </c>
      <c r="D11400">
        <f t="shared" si="537"/>
        <v>23</v>
      </c>
      <c r="E11400">
        <f ca="1">OFFSET(ElementsDB!$AQ$2,SeriesSelection!A11400-1,SeriesSelection!B11400-1)</f>
        <v>0</v>
      </c>
      <c r="F11400">
        <f>_xlfn.XLOOKUP(A11400,Table4[Lfd],Table4[Periods],"Err",0)</f>
        <v>0</v>
      </c>
      <c r="G11400" t="b">
        <f t="shared" si="538"/>
        <v>0</v>
      </c>
    </row>
    <row r="11401" spans="1:7" hidden="1" x14ac:dyDescent="0.25">
      <c r="A11401">
        <f t="shared" si="536"/>
        <v>317</v>
      </c>
      <c r="B11401">
        <f t="shared" si="537"/>
        <v>24</v>
      </c>
      <c r="C11401" t="str">
        <f>_xlfn.XLOOKUP(A11401,Table4[Lfd],Table4[idElementValue],"Err",0)</f>
        <v>{6683EF98-40D6-4DD4-9852-4CEFE2C625EB}</v>
      </c>
      <c r="D11401">
        <f t="shared" si="537"/>
        <v>24</v>
      </c>
      <c r="E11401">
        <f ca="1">OFFSET(ElementsDB!$AQ$2,SeriesSelection!A11401-1,SeriesSelection!B11401-1)</f>
        <v>0</v>
      </c>
      <c r="F11401">
        <f>_xlfn.XLOOKUP(A11401,Table4[Lfd],Table4[Periods],"Err",0)</f>
        <v>0</v>
      </c>
      <c r="G11401" t="b">
        <f t="shared" si="538"/>
        <v>0</v>
      </c>
    </row>
    <row r="11402" spans="1:7" hidden="1" x14ac:dyDescent="0.25">
      <c r="A11402">
        <f t="shared" si="536"/>
        <v>317</v>
      </c>
      <c r="B11402">
        <f t="shared" si="537"/>
        <v>25</v>
      </c>
      <c r="C11402" t="str">
        <f>_xlfn.XLOOKUP(A11402,Table4[Lfd],Table4[idElementValue],"Err",0)</f>
        <v>{6683EF98-40D6-4DD4-9852-4CEFE2C625EB}</v>
      </c>
      <c r="D11402">
        <f t="shared" si="537"/>
        <v>25</v>
      </c>
      <c r="E11402">
        <f ca="1">OFFSET(ElementsDB!$AQ$2,SeriesSelection!A11402-1,SeriesSelection!B11402-1)</f>
        <v>0</v>
      </c>
      <c r="F11402">
        <f>_xlfn.XLOOKUP(A11402,Table4[Lfd],Table4[Periods],"Err",0)</f>
        <v>0</v>
      </c>
      <c r="G11402" t="b">
        <f t="shared" si="538"/>
        <v>0</v>
      </c>
    </row>
    <row r="11403" spans="1:7" hidden="1" x14ac:dyDescent="0.25">
      <c r="A11403">
        <f t="shared" si="536"/>
        <v>317</v>
      </c>
      <c r="B11403">
        <f t="shared" si="537"/>
        <v>26</v>
      </c>
      <c r="C11403" t="str">
        <f>_xlfn.XLOOKUP(A11403,Table4[Lfd],Table4[idElementValue],"Err",0)</f>
        <v>{6683EF98-40D6-4DD4-9852-4CEFE2C625EB}</v>
      </c>
      <c r="D11403">
        <f t="shared" si="537"/>
        <v>26</v>
      </c>
      <c r="E11403">
        <f ca="1">OFFSET(ElementsDB!$AQ$2,SeriesSelection!A11403-1,SeriesSelection!B11403-1)</f>
        <v>0</v>
      </c>
      <c r="F11403">
        <f>_xlfn.XLOOKUP(A11403,Table4[Lfd],Table4[Periods],"Err",0)</f>
        <v>0</v>
      </c>
      <c r="G11403" t="b">
        <f t="shared" si="538"/>
        <v>0</v>
      </c>
    </row>
    <row r="11404" spans="1:7" hidden="1" x14ac:dyDescent="0.25">
      <c r="A11404">
        <f t="shared" si="536"/>
        <v>317</v>
      </c>
      <c r="B11404">
        <f t="shared" si="537"/>
        <v>27</v>
      </c>
      <c r="C11404" t="str">
        <f>_xlfn.XLOOKUP(A11404,Table4[Lfd],Table4[idElementValue],"Err",0)</f>
        <v>{6683EF98-40D6-4DD4-9852-4CEFE2C625EB}</v>
      </c>
      <c r="D11404">
        <f t="shared" si="537"/>
        <v>27</v>
      </c>
      <c r="E11404">
        <f ca="1">OFFSET(ElementsDB!$AQ$2,SeriesSelection!A11404-1,SeriesSelection!B11404-1)</f>
        <v>0</v>
      </c>
      <c r="F11404">
        <f>_xlfn.XLOOKUP(A11404,Table4[Lfd],Table4[Periods],"Err",0)</f>
        <v>0</v>
      </c>
      <c r="G11404" t="b">
        <f t="shared" si="538"/>
        <v>0</v>
      </c>
    </row>
    <row r="11405" spans="1:7" hidden="1" x14ac:dyDescent="0.25">
      <c r="A11405">
        <f t="shared" si="536"/>
        <v>317</v>
      </c>
      <c r="B11405">
        <f t="shared" si="537"/>
        <v>28</v>
      </c>
      <c r="C11405" t="str">
        <f>_xlfn.XLOOKUP(A11405,Table4[Lfd],Table4[idElementValue],"Err",0)</f>
        <v>{6683EF98-40D6-4DD4-9852-4CEFE2C625EB}</v>
      </c>
      <c r="D11405">
        <f t="shared" si="537"/>
        <v>28</v>
      </c>
      <c r="E11405">
        <f ca="1">OFFSET(ElementsDB!$AQ$2,SeriesSelection!A11405-1,SeriesSelection!B11405-1)</f>
        <v>0</v>
      </c>
      <c r="F11405">
        <f>_xlfn.XLOOKUP(A11405,Table4[Lfd],Table4[Periods],"Err",0)</f>
        <v>0</v>
      </c>
      <c r="G11405" t="b">
        <f t="shared" si="538"/>
        <v>0</v>
      </c>
    </row>
    <row r="11406" spans="1:7" hidden="1" x14ac:dyDescent="0.25">
      <c r="A11406">
        <f t="shared" si="536"/>
        <v>317</v>
      </c>
      <c r="B11406">
        <f t="shared" si="537"/>
        <v>29</v>
      </c>
      <c r="C11406" t="str">
        <f>_xlfn.XLOOKUP(A11406,Table4[Lfd],Table4[idElementValue],"Err",0)</f>
        <v>{6683EF98-40D6-4DD4-9852-4CEFE2C625EB}</v>
      </c>
      <c r="D11406">
        <f t="shared" si="537"/>
        <v>29</v>
      </c>
      <c r="E11406">
        <f ca="1">OFFSET(ElementsDB!$AQ$2,SeriesSelection!A11406-1,SeriesSelection!B11406-1)</f>
        <v>0</v>
      </c>
      <c r="F11406">
        <f>_xlfn.XLOOKUP(A11406,Table4[Lfd],Table4[Periods],"Err",0)</f>
        <v>0</v>
      </c>
      <c r="G11406" t="b">
        <f t="shared" si="538"/>
        <v>0</v>
      </c>
    </row>
    <row r="11407" spans="1:7" hidden="1" x14ac:dyDescent="0.25">
      <c r="A11407">
        <f t="shared" si="536"/>
        <v>317</v>
      </c>
      <c r="B11407">
        <f t="shared" si="537"/>
        <v>30</v>
      </c>
      <c r="C11407" t="str">
        <f>_xlfn.XLOOKUP(A11407,Table4[Lfd],Table4[idElementValue],"Err",0)</f>
        <v>{6683EF98-40D6-4DD4-9852-4CEFE2C625EB}</v>
      </c>
      <c r="D11407">
        <f t="shared" si="537"/>
        <v>30</v>
      </c>
      <c r="E11407">
        <f ca="1">OFFSET(ElementsDB!$AQ$2,SeriesSelection!A11407-1,SeriesSelection!B11407-1)</f>
        <v>0</v>
      </c>
      <c r="F11407">
        <f>_xlfn.XLOOKUP(A11407,Table4[Lfd],Table4[Periods],"Err",0)</f>
        <v>0</v>
      </c>
      <c r="G11407" t="b">
        <f t="shared" si="538"/>
        <v>0</v>
      </c>
    </row>
    <row r="11408" spans="1:7" hidden="1" x14ac:dyDescent="0.25">
      <c r="A11408">
        <f t="shared" ref="A11408:A11471" si="539">IF(B11408=1,A11407+1,A11407)</f>
        <v>317</v>
      </c>
      <c r="B11408">
        <f t="shared" ref="B11408:D11471" si="540">IF(B11407=36,1,B11407+1)</f>
        <v>31</v>
      </c>
      <c r="C11408" t="str">
        <f>_xlfn.XLOOKUP(A11408,Table4[Lfd],Table4[idElementValue],"Err",0)</f>
        <v>{6683EF98-40D6-4DD4-9852-4CEFE2C625EB}</v>
      </c>
      <c r="D11408">
        <f t="shared" si="540"/>
        <v>31</v>
      </c>
      <c r="E11408">
        <f ca="1">OFFSET(ElementsDB!$AQ$2,SeriesSelection!A11408-1,SeriesSelection!B11408-1)</f>
        <v>0</v>
      </c>
      <c r="F11408">
        <f>_xlfn.XLOOKUP(A11408,Table4[Lfd],Table4[Periods],"Err",0)</f>
        <v>0</v>
      </c>
      <c r="G11408" t="b">
        <f t="shared" si="538"/>
        <v>0</v>
      </c>
    </row>
    <row r="11409" spans="1:7" hidden="1" x14ac:dyDescent="0.25">
      <c r="A11409">
        <f t="shared" si="539"/>
        <v>317</v>
      </c>
      <c r="B11409">
        <f t="shared" si="540"/>
        <v>32</v>
      </c>
      <c r="C11409" t="str">
        <f>_xlfn.XLOOKUP(A11409,Table4[Lfd],Table4[idElementValue],"Err",0)</f>
        <v>{6683EF98-40D6-4DD4-9852-4CEFE2C625EB}</v>
      </c>
      <c r="D11409">
        <f t="shared" si="540"/>
        <v>32</v>
      </c>
      <c r="E11409">
        <f ca="1">OFFSET(ElementsDB!$AQ$2,SeriesSelection!A11409-1,SeriesSelection!B11409-1)</f>
        <v>0</v>
      </c>
      <c r="F11409">
        <f>_xlfn.XLOOKUP(A11409,Table4[Lfd],Table4[Periods],"Err",0)</f>
        <v>0</v>
      </c>
      <c r="G11409" t="b">
        <f t="shared" si="538"/>
        <v>0</v>
      </c>
    </row>
    <row r="11410" spans="1:7" hidden="1" x14ac:dyDescent="0.25">
      <c r="A11410">
        <f t="shared" si="539"/>
        <v>317</v>
      </c>
      <c r="B11410">
        <f t="shared" si="540"/>
        <v>33</v>
      </c>
      <c r="C11410" t="str">
        <f>_xlfn.XLOOKUP(A11410,Table4[Lfd],Table4[idElementValue],"Err",0)</f>
        <v>{6683EF98-40D6-4DD4-9852-4CEFE2C625EB}</v>
      </c>
      <c r="D11410">
        <f t="shared" si="540"/>
        <v>33</v>
      </c>
      <c r="E11410">
        <f ca="1">OFFSET(ElementsDB!$AQ$2,SeriesSelection!A11410-1,SeriesSelection!B11410-1)</f>
        <v>0</v>
      </c>
      <c r="F11410">
        <f>_xlfn.XLOOKUP(A11410,Table4[Lfd],Table4[Periods],"Err",0)</f>
        <v>0</v>
      </c>
      <c r="G11410" t="b">
        <f t="shared" si="538"/>
        <v>0</v>
      </c>
    </row>
    <row r="11411" spans="1:7" hidden="1" x14ac:dyDescent="0.25">
      <c r="A11411">
        <f t="shared" si="539"/>
        <v>317</v>
      </c>
      <c r="B11411">
        <f t="shared" si="540"/>
        <v>34</v>
      </c>
      <c r="C11411" t="str">
        <f>_xlfn.XLOOKUP(A11411,Table4[Lfd],Table4[idElementValue],"Err",0)</f>
        <v>{6683EF98-40D6-4DD4-9852-4CEFE2C625EB}</v>
      </c>
      <c r="D11411">
        <f t="shared" si="540"/>
        <v>34</v>
      </c>
      <c r="E11411">
        <f ca="1">OFFSET(ElementsDB!$AQ$2,SeriesSelection!A11411-1,SeriesSelection!B11411-1)</f>
        <v>0</v>
      </c>
      <c r="F11411">
        <f>_xlfn.XLOOKUP(A11411,Table4[Lfd],Table4[Periods],"Err",0)</f>
        <v>0</v>
      </c>
      <c r="G11411" t="b">
        <f t="shared" si="538"/>
        <v>0</v>
      </c>
    </row>
    <row r="11412" spans="1:7" hidden="1" x14ac:dyDescent="0.25">
      <c r="A11412">
        <f t="shared" si="539"/>
        <v>317</v>
      </c>
      <c r="B11412">
        <f t="shared" si="540"/>
        <v>35</v>
      </c>
      <c r="C11412" t="str">
        <f>_xlfn.XLOOKUP(A11412,Table4[Lfd],Table4[idElementValue],"Err",0)</f>
        <v>{6683EF98-40D6-4DD4-9852-4CEFE2C625EB}</v>
      </c>
      <c r="D11412">
        <f t="shared" si="540"/>
        <v>35</v>
      </c>
      <c r="E11412">
        <f ca="1">OFFSET(ElementsDB!$AQ$2,SeriesSelection!A11412-1,SeriesSelection!B11412-1)</f>
        <v>0</v>
      </c>
      <c r="F11412">
        <f>_xlfn.XLOOKUP(A11412,Table4[Lfd],Table4[Periods],"Err",0)</f>
        <v>0</v>
      </c>
      <c r="G11412" t="b">
        <f t="shared" si="538"/>
        <v>0</v>
      </c>
    </row>
    <row r="11413" spans="1:7" hidden="1" x14ac:dyDescent="0.25">
      <c r="A11413">
        <f t="shared" si="539"/>
        <v>317</v>
      </c>
      <c r="B11413">
        <f t="shared" si="540"/>
        <v>36</v>
      </c>
      <c r="C11413" t="str">
        <f>_xlfn.XLOOKUP(A11413,Table4[Lfd],Table4[idElementValue],"Err",0)</f>
        <v>{6683EF98-40D6-4DD4-9852-4CEFE2C625EB}</v>
      </c>
      <c r="D11413">
        <f t="shared" si="540"/>
        <v>36</v>
      </c>
      <c r="E11413">
        <f ca="1">OFFSET(ElementsDB!$AQ$2,SeriesSelection!A11413-1,SeriesSelection!B11413-1)</f>
        <v>0</v>
      </c>
      <c r="F11413">
        <f>_xlfn.XLOOKUP(A11413,Table4[Lfd],Table4[Periods],"Err",0)</f>
        <v>0</v>
      </c>
      <c r="G11413" t="b">
        <f t="shared" si="538"/>
        <v>0</v>
      </c>
    </row>
    <row r="11414" spans="1:7" hidden="1" x14ac:dyDescent="0.25">
      <c r="A11414">
        <f t="shared" si="539"/>
        <v>318</v>
      </c>
      <c r="B11414">
        <f t="shared" si="540"/>
        <v>1</v>
      </c>
      <c r="C11414" t="str">
        <f>_xlfn.XLOOKUP(A11414,Table4[Lfd],Table4[idElementValue],"Err",0)</f>
        <v>{EAF01B11-A2C2-4DB0-AADD-4381AE321797}</v>
      </c>
      <c r="D11414">
        <f t="shared" si="540"/>
        <v>1</v>
      </c>
      <c r="E11414">
        <f ca="1">OFFSET(ElementsDB!$AQ$2,SeriesSelection!A11414-1,SeriesSelection!B11414-1)</f>
        <v>0</v>
      </c>
      <c r="F11414">
        <f>_xlfn.XLOOKUP(A11414,Table4[Lfd],Table4[Periods],"Err",0)</f>
        <v>0</v>
      </c>
      <c r="G11414" t="b">
        <f t="shared" si="538"/>
        <v>0</v>
      </c>
    </row>
    <row r="11415" spans="1:7" hidden="1" x14ac:dyDescent="0.25">
      <c r="A11415">
        <f t="shared" si="539"/>
        <v>318</v>
      </c>
      <c r="B11415">
        <f t="shared" si="540"/>
        <v>2</v>
      </c>
      <c r="C11415" t="str">
        <f>_xlfn.XLOOKUP(A11415,Table4[Lfd],Table4[idElementValue],"Err",0)</f>
        <v>{EAF01B11-A2C2-4DB0-AADD-4381AE321797}</v>
      </c>
      <c r="D11415">
        <f t="shared" si="540"/>
        <v>2</v>
      </c>
      <c r="E11415">
        <f ca="1">OFFSET(ElementsDB!$AQ$2,SeriesSelection!A11415-1,SeriesSelection!B11415-1)</f>
        <v>0</v>
      </c>
      <c r="F11415">
        <f>_xlfn.XLOOKUP(A11415,Table4[Lfd],Table4[Periods],"Err",0)</f>
        <v>0</v>
      </c>
      <c r="G11415" t="b">
        <f t="shared" si="538"/>
        <v>0</v>
      </c>
    </row>
    <row r="11416" spans="1:7" hidden="1" x14ac:dyDescent="0.25">
      <c r="A11416">
        <f t="shared" si="539"/>
        <v>318</v>
      </c>
      <c r="B11416">
        <f t="shared" si="540"/>
        <v>3</v>
      </c>
      <c r="C11416" t="str">
        <f>_xlfn.XLOOKUP(A11416,Table4[Lfd],Table4[idElementValue],"Err",0)</f>
        <v>{EAF01B11-A2C2-4DB0-AADD-4381AE321797}</v>
      </c>
      <c r="D11416">
        <f t="shared" si="540"/>
        <v>3</v>
      </c>
      <c r="E11416">
        <f ca="1">OFFSET(ElementsDB!$AQ$2,SeriesSelection!A11416-1,SeriesSelection!B11416-1)</f>
        <v>0</v>
      </c>
      <c r="F11416">
        <f>_xlfn.XLOOKUP(A11416,Table4[Lfd],Table4[Periods],"Err",0)</f>
        <v>0</v>
      </c>
      <c r="G11416" t="b">
        <f t="shared" si="538"/>
        <v>0</v>
      </c>
    </row>
    <row r="11417" spans="1:7" hidden="1" x14ac:dyDescent="0.25">
      <c r="A11417">
        <f t="shared" si="539"/>
        <v>318</v>
      </c>
      <c r="B11417">
        <f t="shared" si="540"/>
        <v>4</v>
      </c>
      <c r="C11417" t="str">
        <f>_xlfn.XLOOKUP(A11417,Table4[Lfd],Table4[idElementValue],"Err",0)</f>
        <v>{EAF01B11-A2C2-4DB0-AADD-4381AE321797}</v>
      </c>
      <c r="D11417">
        <f t="shared" si="540"/>
        <v>4</v>
      </c>
      <c r="E11417">
        <f ca="1">OFFSET(ElementsDB!$AQ$2,SeriesSelection!A11417-1,SeriesSelection!B11417-1)</f>
        <v>0</v>
      </c>
      <c r="F11417">
        <f>_xlfn.XLOOKUP(A11417,Table4[Lfd],Table4[Periods],"Err",0)</f>
        <v>0</v>
      </c>
      <c r="G11417" t="b">
        <f t="shared" si="538"/>
        <v>0</v>
      </c>
    </row>
    <row r="11418" spans="1:7" hidden="1" x14ac:dyDescent="0.25">
      <c r="A11418">
        <f t="shared" si="539"/>
        <v>318</v>
      </c>
      <c r="B11418">
        <f t="shared" si="540"/>
        <v>5</v>
      </c>
      <c r="C11418" t="str">
        <f>_xlfn.XLOOKUP(A11418,Table4[Lfd],Table4[idElementValue],"Err",0)</f>
        <v>{EAF01B11-A2C2-4DB0-AADD-4381AE321797}</v>
      </c>
      <c r="D11418">
        <f t="shared" si="540"/>
        <v>5</v>
      </c>
      <c r="E11418">
        <f ca="1">OFFSET(ElementsDB!$AQ$2,SeriesSelection!A11418-1,SeriesSelection!B11418-1)</f>
        <v>0</v>
      </c>
      <c r="F11418">
        <f>_xlfn.XLOOKUP(A11418,Table4[Lfd],Table4[Periods],"Err",0)</f>
        <v>0</v>
      </c>
      <c r="G11418" t="b">
        <f t="shared" si="538"/>
        <v>0</v>
      </c>
    </row>
    <row r="11419" spans="1:7" hidden="1" x14ac:dyDescent="0.25">
      <c r="A11419">
        <f t="shared" si="539"/>
        <v>318</v>
      </c>
      <c r="B11419">
        <f t="shared" si="540"/>
        <v>6</v>
      </c>
      <c r="C11419" t="str">
        <f>_xlfn.XLOOKUP(A11419,Table4[Lfd],Table4[idElementValue],"Err",0)</f>
        <v>{EAF01B11-A2C2-4DB0-AADD-4381AE321797}</v>
      </c>
      <c r="D11419">
        <f t="shared" si="540"/>
        <v>6</v>
      </c>
      <c r="E11419">
        <f ca="1">OFFSET(ElementsDB!$AQ$2,SeriesSelection!A11419-1,SeriesSelection!B11419-1)</f>
        <v>0</v>
      </c>
      <c r="F11419">
        <f>_xlfn.XLOOKUP(A11419,Table4[Lfd],Table4[Periods],"Err",0)</f>
        <v>0</v>
      </c>
      <c r="G11419" t="b">
        <f t="shared" si="538"/>
        <v>0</v>
      </c>
    </row>
    <row r="11420" spans="1:7" hidden="1" x14ac:dyDescent="0.25">
      <c r="A11420">
        <f t="shared" si="539"/>
        <v>318</v>
      </c>
      <c r="B11420">
        <f t="shared" si="540"/>
        <v>7</v>
      </c>
      <c r="C11420" t="str">
        <f>_xlfn.XLOOKUP(A11420,Table4[Lfd],Table4[idElementValue],"Err",0)</f>
        <v>{EAF01B11-A2C2-4DB0-AADD-4381AE321797}</v>
      </c>
      <c r="D11420">
        <f t="shared" si="540"/>
        <v>7</v>
      </c>
      <c r="E11420">
        <f ca="1">OFFSET(ElementsDB!$AQ$2,SeriesSelection!A11420-1,SeriesSelection!B11420-1)</f>
        <v>0</v>
      </c>
      <c r="F11420">
        <f>_xlfn.XLOOKUP(A11420,Table4[Lfd],Table4[Periods],"Err",0)</f>
        <v>0</v>
      </c>
      <c r="G11420" t="b">
        <f t="shared" si="538"/>
        <v>0</v>
      </c>
    </row>
    <row r="11421" spans="1:7" hidden="1" x14ac:dyDescent="0.25">
      <c r="A11421">
        <f t="shared" si="539"/>
        <v>318</v>
      </c>
      <c r="B11421">
        <f t="shared" si="540"/>
        <v>8</v>
      </c>
      <c r="C11421" t="str">
        <f>_xlfn.XLOOKUP(A11421,Table4[Lfd],Table4[idElementValue],"Err",0)</f>
        <v>{EAF01B11-A2C2-4DB0-AADD-4381AE321797}</v>
      </c>
      <c r="D11421">
        <f t="shared" si="540"/>
        <v>8</v>
      </c>
      <c r="E11421">
        <f ca="1">OFFSET(ElementsDB!$AQ$2,SeriesSelection!A11421-1,SeriesSelection!B11421-1)</f>
        <v>0</v>
      </c>
      <c r="F11421">
        <f>_xlfn.XLOOKUP(A11421,Table4[Lfd],Table4[Periods],"Err",0)</f>
        <v>0</v>
      </c>
      <c r="G11421" t="b">
        <f t="shared" si="538"/>
        <v>0</v>
      </c>
    </row>
    <row r="11422" spans="1:7" hidden="1" x14ac:dyDescent="0.25">
      <c r="A11422">
        <f t="shared" si="539"/>
        <v>318</v>
      </c>
      <c r="B11422">
        <f t="shared" si="540"/>
        <v>9</v>
      </c>
      <c r="C11422" t="str">
        <f>_xlfn.XLOOKUP(A11422,Table4[Lfd],Table4[idElementValue],"Err",0)</f>
        <v>{EAF01B11-A2C2-4DB0-AADD-4381AE321797}</v>
      </c>
      <c r="D11422">
        <f t="shared" si="540"/>
        <v>9</v>
      </c>
      <c r="E11422">
        <f ca="1">OFFSET(ElementsDB!$AQ$2,SeriesSelection!A11422-1,SeriesSelection!B11422-1)</f>
        <v>0</v>
      </c>
      <c r="F11422">
        <f>_xlfn.XLOOKUP(A11422,Table4[Lfd],Table4[Periods],"Err",0)</f>
        <v>0</v>
      </c>
      <c r="G11422" t="b">
        <f t="shared" si="538"/>
        <v>0</v>
      </c>
    </row>
    <row r="11423" spans="1:7" hidden="1" x14ac:dyDescent="0.25">
      <c r="A11423">
        <f t="shared" si="539"/>
        <v>318</v>
      </c>
      <c r="B11423">
        <f t="shared" si="540"/>
        <v>10</v>
      </c>
      <c r="C11423" t="str">
        <f>_xlfn.XLOOKUP(A11423,Table4[Lfd],Table4[idElementValue],"Err",0)</f>
        <v>{EAF01B11-A2C2-4DB0-AADD-4381AE321797}</v>
      </c>
      <c r="D11423">
        <f t="shared" si="540"/>
        <v>10</v>
      </c>
      <c r="E11423">
        <f ca="1">OFFSET(ElementsDB!$AQ$2,SeriesSelection!A11423-1,SeriesSelection!B11423-1)</f>
        <v>0</v>
      </c>
      <c r="F11423">
        <f>_xlfn.XLOOKUP(A11423,Table4[Lfd],Table4[Periods],"Err",0)</f>
        <v>0</v>
      </c>
      <c r="G11423" t="b">
        <f t="shared" si="538"/>
        <v>0</v>
      </c>
    </row>
    <row r="11424" spans="1:7" hidden="1" x14ac:dyDescent="0.25">
      <c r="A11424">
        <f t="shared" si="539"/>
        <v>318</v>
      </c>
      <c r="B11424">
        <f t="shared" si="540"/>
        <v>11</v>
      </c>
      <c r="C11424" t="str">
        <f>_xlfn.XLOOKUP(A11424,Table4[Lfd],Table4[idElementValue],"Err",0)</f>
        <v>{EAF01B11-A2C2-4DB0-AADD-4381AE321797}</v>
      </c>
      <c r="D11424">
        <f t="shared" si="540"/>
        <v>11</v>
      </c>
      <c r="E11424">
        <f ca="1">OFFSET(ElementsDB!$AQ$2,SeriesSelection!A11424-1,SeriesSelection!B11424-1)</f>
        <v>0</v>
      </c>
      <c r="F11424">
        <f>_xlfn.XLOOKUP(A11424,Table4[Lfd],Table4[Periods],"Err",0)</f>
        <v>0</v>
      </c>
      <c r="G11424" t="b">
        <f t="shared" si="538"/>
        <v>0</v>
      </c>
    </row>
    <row r="11425" spans="1:7" hidden="1" x14ac:dyDescent="0.25">
      <c r="A11425">
        <f t="shared" si="539"/>
        <v>318</v>
      </c>
      <c r="B11425">
        <f t="shared" si="540"/>
        <v>12</v>
      </c>
      <c r="C11425" t="str">
        <f>_xlfn.XLOOKUP(A11425,Table4[Lfd],Table4[idElementValue],"Err",0)</f>
        <v>{EAF01B11-A2C2-4DB0-AADD-4381AE321797}</v>
      </c>
      <c r="D11425">
        <f t="shared" si="540"/>
        <v>12</v>
      </c>
      <c r="E11425">
        <f ca="1">OFFSET(ElementsDB!$AQ$2,SeriesSelection!A11425-1,SeriesSelection!B11425-1)</f>
        <v>0</v>
      </c>
      <c r="F11425">
        <f>_xlfn.XLOOKUP(A11425,Table4[Lfd],Table4[Periods],"Err",0)</f>
        <v>0</v>
      </c>
      <c r="G11425" t="b">
        <f t="shared" si="538"/>
        <v>0</v>
      </c>
    </row>
    <row r="11426" spans="1:7" hidden="1" x14ac:dyDescent="0.25">
      <c r="A11426">
        <f t="shared" si="539"/>
        <v>318</v>
      </c>
      <c r="B11426">
        <f t="shared" si="540"/>
        <v>13</v>
      </c>
      <c r="C11426" t="str">
        <f>_xlfn.XLOOKUP(A11426,Table4[Lfd],Table4[idElementValue],"Err",0)</f>
        <v>{EAF01B11-A2C2-4DB0-AADD-4381AE321797}</v>
      </c>
      <c r="D11426">
        <f t="shared" si="540"/>
        <v>13</v>
      </c>
      <c r="E11426">
        <f ca="1">OFFSET(ElementsDB!$AQ$2,SeriesSelection!A11426-1,SeriesSelection!B11426-1)</f>
        <v>0</v>
      </c>
      <c r="F11426">
        <f>_xlfn.XLOOKUP(A11426,Table4[Lfd],Table4[Periods],"Err",0)</f>
        <v>0</v>
      </c>
      <c r="G11426" t="b">
        <f t="shared" si="538"/>
        <v>0</v>
      </c>
    </row>
    <row r="11427" spans="1:7" hidden="1" x14ac:dyDescent="0.25">
      <c r="A11427">
        <f t="shared" si="539"/>
        <v>318</v>
      </c>
      <c r="B11427">
        <f t="shared" si="540"/>
        <v>14</v>
      </c>
      <c r="C11427" t="str">
        <f>_xlfn.XLOOKUP(A11427,Table4[Lfd],Table4[idElementValue],"Err",0)</f>
        <v>{EAF01B11-A2C2-4DB0-AADD-4381AE321797}</v>
      </c>
      <c r="D11427">
        <f t="shared" si="540"/>
        <v>14</v>
      </c>
      <c r="E11427">
        <f ca="1">OFFSET(ElementsDB!$AQ$2,SeriesSelection!A11427-1,SeriesSelection!B11427-1)</f>
        <v>0</v>
      </c>
      <c r="F11427">
        <f>_xlfn.XLOOKUP(A11427,Table4[Lfd],Table4[Periods],"Err",0)</f>
        <v>0</v>
      </c>
      <c r="G11427" t="b">
        <f t="shared" si="538"/>
        <v>0</v>
      </c>
    </row>
    <row r="11428" spans="1:7" hidden="1" x14ac:dyDescent="0.25">
      <c r="A11428">
        <f t="shared" si="539"/>
        <v>318</v>
      </c>
      <c r="B11428">
        <f t="shared" si="540"/>
        <v>15</v>
      </c>
      <c r="C11428" t="str">
        <f>_xlfn.XLOOKUP(A11428,Table4[Lfd],Table4[idElementValue],"Err",0)</f>
        <v>{EAF01B11-A2C2-4DB0-AADD-4381AE321797}</v>
      </c>
      <c r="D11428">
        <f t="shared" si="540"/>
        <v>15</v>
      </c>
      <c r="E11428">
        <f ca="1">OFFSET(ElementsDB!$AQ$2,SeriesSelection!A11428-1,SeriesSelection!B11428-1)</f>
        <v>0</v>
      </c>
      <c r="F11428">
        <f>_xlfn.XLOOKUP(A11428,Table4[Lfd],Table4[Periods],"Err",0)</f>
        <v>0</v>
      </c>
      <c r="G11428" t="b">
        <f t="shared" si="538"/>
        <v>0</v>
      </c>
    </row>
    <row r="11429" spans="1:7" hidden="1" x14ac:dyDescent="0.25">
      <c r="A11429">
        <f t="shared" si="539"/>
        <v>318</v>
      </c>
      <c r="B11429">
        <f t="shared" si="540"/>
        <v>16</v>
      </c>
      <c r="C11429" t="str">
        <f>_xlfn.XLOOKUP(A11429,Table4[Lfd],Table4[idElementValue],"Err",0)</f>
        <v>{EAF01B11-A2C2-4DB0-AADD-4381AE321797}</v>
      </c>
      <c r="D11429">
        <f t="shared" si="540"/>
        <v>16</v>
      </c>
      <c r="E11429">
        <f ca="1">OFFSET(ElementsDB!$AQ$2,SeriesSelection!A11429-1,SeriesSelection!B11429-1)</f>
        <v>0</v>
      </c>
      <c r="F11429">
        <f>_xlfn.XLOOKUP(A11429,Table4[Lfd],Table4[Periods],"Err",0)</f>
        <v>0</v>
      </c>
      <c r="G11429" t="b">
        <f t="shared" si="538"/>
        <v>0</v>
      </c>
    </row>
    <row r="11430" spans="1:7" hidden="1" x14ac:dyDescent="0.25">
      <c r="A11430">
        <f t="shared" si="539"/>
        <v>318</v>
      </c>
      <c r="B11430">
        <f t="shared" si="540"/>
        <v>17</v>
      </c>
      <c r="C11430" t="str">
        <f>_xlfn.XLOOKUP(A11430,Table4[Lfd],Table4[idElementValue],"Err",0)</f>
        <v>{EAF01B11-A2C2-4DB0-AADD-4381AE321797}</v>
      </c>
      <c r="D11430">
        <f t="shared" si="540"/>
        <v>17</v>
      </c>
      <c r="E11430">
        <f ca="1">OFFSET(ElementsDB!$AQ$2,SeriesSelection!A11430-1,SeriesSelection!B11430-1)</f>
        <v>0</v>
      </c>
      <c r="F11430">
        <f>_xlfn.XLOOKUP(A11430,Table4[Lfd],Table4[Periods],"Err",0)</f>
        <v>0</v>
      </c>
      <c r="G11430" t="b">
        <f t="shared" si="538"/>
        <v>0</v>
      </c>
    </row>
    <row r="11431" spans="1:7" hidden="1" x14ac:dyDescent="0.25">
      <c r="A11431">
        <f t="shared" si="539"/>
        <v>318</v>
      </c>
      <c r="B11431">
        <f t="shared" si="540"/>
        <v>18</v>
      </c>
      <c r="C11431" t="str">
        <f>_xlfn.XLOOKUP(A11431,Table4[Lfd],Table4[idElementValue],"Err",0)</f>
        <v>{EAF01B11-A2C2-4DB0-AADD-4381AE321797}</v>
      </c>
      <c r="D11431">
        <f t="shared" si="540"/>
        <v>18</v>
      </c>
      <c r="E11431">
        <f ca="1">OFFSET(ElementsDB!$AQ$2,SeriesSelection!A11431-1,SeriesSelection!B11431-1)</f>
        <v>0</v>
      </c>
      <c r="F11431">
        <f>_xlfn.XLOOKUP(A11431,Table4[Lfd],Table4[Periods],"Err",0)</f>
        <v>0</v>
      </c>
      <c r="G11431" t="b">
        <f t="shared" si="538"/>
        <v>0</v>
      </c>
    </row>
    <row r="11432" spans="1:7" hidden="1" x14ac:dyDescent="0.25">
      <c r="A11432">
        <f t="shared" si="539"/>
        <v>318</v>
      </c>
      <c r="B11432">
        <f t="shared" si="540"/>
        <v>19</v>
      </c>
      <c r="C11432" t="str">
        <f>_xlfn.XLOOKUP(A11432,Table4[Lfd],Table4[idElementValue],"Err",0)</f>
        <v>{EAF01B11-A2C2-4DB0-AADD-4381AE321797}</v>
      </c>
      <c r="D11432">
        <f t="shared" si="540"/>
        <v>19</v>
      </c>
      <c r="E11432">
        <f ca="1">OFFSET(ElementsDB!$AQ$2,SeriesSelection!A11432-1,SeriesSelection!B11432-1)</f>
        <v>0</v>
      </c>
      <c r="F11432">
        <f>_xlfn.XLOOKUP(A11432,Table4[Lfd],Table4[Periods],"Err",0)</f>
        <v>0</v>
      </c>
      <c r="G11432" t="b">
        <f t="shared" si="538"/>
        <v>0</v>
      </c>
    </row>
    <row r="11433" spans="1:7" hidden="1" x14ac:dyDescent="0.25">
      <c r="A11433">
        <f t="shared" si="539"/>
        <v>318</v>
      </c>
      <c r="B11433">
        <f t="shared" si="540"/>
        <v>20</v>
      </c>
      <c r="C11433" t="str">
        <f>_xlfn.XLOOKUP(A11433,Table4[Lfd],Table4[idElementValue],"Err",0)</f>
        <v>{EAF01B11-A2C2-4DB0-AADD-4381AE321797}</v>
      </c>
      <c r="D11433">
        <f t="shared" si="540"/>
        <v>20</v>
      </c>
      <c r="E11433">
        <f ca="1">OFFSET(ElementsDB!$AQ$2,SeriesSelection!A11433-1,SeriesSelection!B11433-1)</f>
        <v>0</v>
      </c>
      <c r="F11433">
        <f>_xlfn.XLOOKUP(A11433,Table4[Lfd],Table4[Periods],"Err",0)</f>
        <v>0</v>
      </c>
      <c r="G11433" t="b">
        <f t="shared" si="538"/>
        <v>0</v>
      </c>
    </row>
    <row r="11434" spans="1:7" hidden="1" x14ac:dyDescent="0.25">
      <c r="A11434">
        <f t="shared" si="539"/>
        <v>318</v>
      </c>
      <c r="B11434">
        <f t="shared" si="540"/>
        <v>21</v>
      </c>
      <c r="C11434" t="str">
        <f>_xlfn.XLOOKUP(A11434,Table4[Lfd],Table4[idElementValue],"Err",0)</f>
        <v>{EAF01B11-A2C2-4DB0-AADD-4381AE321797}</v>
      </c>
      <c r="D11434">
        <f t="shared" si="540"/>
        <v>21</v>
      </c>
      <c r="E11434">
        <f ca="1">OFFSET(ElementsDB!$AQ$2,SeriesSelection!A11434-1,SeriesSelection!B11434-1)</f>
        <v>0</v>
      </c>
      <c r="F11434">
        <f>_xlfn.XLOOKUP(A11434,Table4[Lfd],Table4[Periods],"Err",0)</f>
        <v>0</v>
      </c>
      <c r="G11434" t="b">
        <f t="shared" si="538"/>
        <v>0</v>
      </c>
    </row>
    <row r="11435" spans="1:7" hidden="1" x14ac:dyDescent="0.25">
      <c r="A11435">
        <f t="shared" si="539"/>
        <v>318</v>
      </c>
      <c r="B11435">
        <f t="shared" si="540"/>
        <v>22</v>
      </c>
      <c r="C11435" t="str">
        <f>_xlfn.XLOOKUP(A11435,Table4[Lfd],Table4[idElementValue],"Err",0)</f>
        <v>{EAF01B11-A2C2-4DB0-AADD-4381AE321797}</v>
      </c>
      <c r="D11435">
        <f t="shared" si="540"/>
        <v>22</v>
      </c>
      <c r="E11435">
        <f ca="1">OFFSET(ElementsDB!$AQ$2,SeriesSelection!A11435-1,SeriesSelection!B11435-1)</f>
        <v>0</v>
      </c>
      <c r="F11435">
        <f>_xlfn.XLOOKUP(A11435,Table4[Lfd],Table4[Periods],"Err",0)</f>
        <v>0</v>
      </c>
      <c r="G11435" t="b">
        <f t="shared" si="538"/>
        <v>0</v>
      </c>
    </row>
    <row r="11436" spans="1:7" hidden="1" x14ac:dyDescent="0.25">
      <c r="A11436">
        <f t="shared" si="539"/>
        <v>318</v>
      </c>
      <c r="B11436">
        <f t="shared" si="540"/>
        <v>23</v>
      </c>
      <c r="C11436" t="str">
        <f>_xlfn.XLOOKUP(A11436,Table4[Lfd],Table4[idElementValue],"Err",0)</f>
        <v>{EAF01B11-A2C2-4DB0-AADD-4381AE321797}</v>
      </c>
      <c r="D11436">
        <f t="shared" si="540"/>
        <v>23</v>
      </c>
      <c r="E11436">
        <f ca="1">OFFSET(ElementsDB!$AQ$2,SeriesSelection!A11436-1,SeriesSelection!B11436-1)</f>
        <v>0</v>
      </c>
      <c r="F11436">
        <f>_xlfn.XLOOKUP(A11436,Table4[Lfd],Table4[Periods],"Err",0)</f>
        <v>0</v>
      </c>
      <c r="G11436" t="b">
        <f t="shared" si="538"/>
        <v>0</v>
      </c>
    </row>
    <row r="11437" spans="1:7" hidden="1" x14ac:dyDescent="0.25">
      <c r="A11437">
        <f t="shared" si="539"/>
        <v>318</v>
      </c>
      <c r="B11437">
        <f t="shared" si="540"/>
        <v>24</v>
      </c>
      <c r="C11437" t="str">
        <f>_xlfn.XLOOKUP(A11437,Table4[Lfd],Table4[idElementValue],"Err",0)</f>
        <v>{EAF01B11-A2C2-4DB0-AADD-4381AE321797}</v>
      </c>
      <c r="D11437">
        <f t="shared" si="540"/>
        <v>24</v>
      </c>
      <c r="E11437">
        <f ca="1">OFFSET(ElementsDB!$AQ$2,SeriesSelection!A11437-1,SeriesSelection!B11437-1)</f>
        <v>0</v>
      </c>
      <c r="F11437">
        <f>_xlfn.XLOOKUP(A11437,Table4[Lfd],Table4[Periods],"Err",0)</f>
        <v>0</v>
      </c>
      <c r="G11437" t="b">
        <f t="shared" si="538"/>
        <v>0</v>
      </c>
    </row>
    <row r="11438" spans="1:7" hidden="1" x14ac:dyDescent="0.25">
      <c r="A11438">
        <f t="shared" si="539"/>
        <v>318</v>
      </c>
      <c r="B11438">
        <f t="shared" si="540"/>
        <v>25</v>
      </c>
      <c r="C11438" t="str">
        <f>_xlfn.XLOOKUP(A11438,Table4[Lfd],Table4[idElementValue],"Err",0)</f>
        <v>{EAF01B11-A2C2-4DB0-AADD-4381AE321797}</v>
      </c>
      <c r="D11438">
        <f t="shared" si="540"/>
        <v>25</v>
      </c>
      <c r="E11438">
        <f ca="1">OFFSET(ElementsDB!$AQ$2,SeriesSelection!A11438-1,SeriesSelection!B11438-1)</f>
        <v>0</v>
      </c>
      <c r="F11438">
        <f>_xlfn.XLOOKUP(A11438,Table4[Lfd],Table4[Periods],"Err",0)</f>
        <v>0</v>
      </c>
      <c r="G11438" t="b">
        <f t="shared" si="538"/>
        <v>0</v>
      </c>
    </row>
    <row r="11439" spans="1:7" hidden="1" x14ac:dyDescent="0.25">
      <c r="A11439">
        <f t="shared" si="539"/>
        <v>318</v>
      </c>
      <c r="B11439">
        <f t="shared" si="540"/>
        <v>26</v>
      </c>
      <c r="C11439" t="str">
        <f>_xlfn.XLOOKUP(A11439,Table4[Lfd],Table4[idElementValue],"Err",0)</f>
        <v>{EAF01B11-A2C2-4DB0-AADD-4381AE321797}</v>
      </c>
      <c r="D11439">
        <f t="shared" si="540"/>
        <v>26</v>
      </c>
      <c r="E11439">
        <f ca="1">OFFSET(ElementsDB!$AQ$2,SeriesSelection!A11439-1,SeriesSelection!B11439-1)</f>
        <v>0</v>
      </c>
      <c r="F11439">
        <f>_xlfn.XLOOKUP(A11439,Table4[Lfd],Table4[Periods],"Err",0)</f>
        <v>0</v>
      </c>
      <c r="G11439" t="b">
        <f t="shared" si="538"/>
        <v>0</v>
      </c>
    </row>
    <row r="11440" spans="1:7" hidden="1" x14ac:dyDescent="0.25">
      <c r="A11440">
        <f t="shared" si="539"/>
        <v>318</v>
      </c>
      <c r="B11440">
        <f t="shared" si="540"/>
        <v>27</v>
      </c>
      <c r="C11440" t="str">
        <f>_xlfn.XLOOKUP(A11440,Table4[Lfd],Table4[idElementValue],"Err",0)</f>
        <v>{EAF01B11-A2C2-4DB0-AADD-4381AE321797}</v>
      </c>
      <c r="D11440">
        <f t="shared" si="540"/>
        <v>27</v>
      </c>
      <c r="E11440">
        <f ca="1">OFFSET(ElementsDB!$AQ$2,SeriesSelection!A11440-1,SeriesSelection!B11440-1)</f>
        <v>0</v>
      </c>
      <c r="F11440">
        <f>_xlfn.XLOOKUP(A11440,Table4[Lfd],Table4[Periods],"Err",0)</f>
        <v>0</v>
      </c>
      <c r="G11440" t="b">
        <f t="shared" si="538"/>
        <v>0</v>
      </c>
    </row>
    <row r="11441" spans="1:7" hidden="1" x14ac:dyDescent="0.25">
      <c r="A11441">
        <f t="shared" si="539"/>
        <v>318</v>
      </c>
      <c r="B11441">
        <f t="shared" si="540"/>
        <v>28</v>
      </c>
      <c r="C11441" t="str">
        <f>_xlfn.XLOOKUP(A11441,Table4[Lfd],Table4[idElementValue],"Err",0)</f>
        <v>{EAF01B11-A2C2-4DB0-AADD-4381AE321797}</v>
      </c>
      <c r="D11441">
        <f t="shared" si="540"/>
        <v>28</v>
      </c>
      <c r="E11441">
        <f ca="1">OFFSET(ElementsDB!$AQ$2,SeriesSelection!A11441-1,SeriesSelection!B11441-1)</f>
        <v>0</v>
      </c>
      <c r="F11441">
        <f>_xlfn.XLOOKUP(A11441,Table4[Lfd],Table4[Periods],"Err",0)</f>
        <v>0</v>
      </c>
      <c r="G11441" t="b">
        <f t="shared" si="538"/>
        <v>0</v>
      </c>
    </row>
    <row r="11442" spans="1:7" hidden="1" x14ac:dyDescent="0.25">
      <c r="A11442">
        <f t="shared" si="539"/>
        <v>318</v>
      </c>
      <c r="B11442">
        <f t="shared" si="540"/>
        <v>29</v>
      </c>
      <c r="C11442" t="str">
        <f>_xlfn.XLOOKUP(A11442,Table4[Lfd],Table4[idElementValue],"Err",0)</f>
        <v>{EAF01B11-A2C2-4DB0-AADD-4381AE321797}</v>
      </c>
      <c r="D11442">
        <f t="shared" si="540"/>
        <v>29</v>
      </c>
      <c r="E11442">
        <f ca="1">OFFSET(ElementsDB!$AQ$2,SeriesSelection!A11442-1,SeriesSelection!B11442-1)</f>
        <v>0</v>
      </c>
      <c r="F11442">
        <f>_xlfn.XLOOKUP(A11442,Table4[Lfd],Table4[Periods],"Err",0)</f>
        <v>0</v>
      </c>
      <c r="G11442" t="b">
        <f t="shared" si="538"/>
        <v>0</v>
      </c>
    </row>
    <row r="11443" spans="1:7" hidden="1" x14ac:dyDescent="0.25">
      <c r="A11443">
        <f t="shared" si="539"/>
        <v>318</v>
      </c>
      <c r="B11443">
        <f t="shared" si="540"/>
        <v>30</v>
      </c>
      <c r="C11443" t="str">
        <f>_xlfn.XLOOKUP(A11443,Table4[Lfd],Table4[idElementValue],"Err",0)</f>
        <v>{EAF01B11-A2C2-4DB0-AADD-4381AE321797}</v>
      </c>
      <c r="D11443">
        <f t="shared" si="540"/>
        <v>30</v>
      </c>
      <c r="E11443">
        <f ca="1">OFFSET(ElementsDB!$AQ$2,SeriesSelection!A11443-1,SeriesSelection!B11443-1)</f>
        <v>0</v>
      </c>
      <c r="F11443">
        <f>_xlfn.XLOOKUP(A11443,Table4[Lfd],Table4[Periods],"Err",0)</f>
        <v>0</v>
      </c>
      <c r="G11443" t="b">
        <f t="shared" si="538"/>
        <v>0</v>
      </c>
    </row>
    <row r="11444" spans="1:7" hidden="1" x14ac:dyDescent="0.25">
      <c r="A11444">
        <f t="shared" si="539"/>
        <v>318</v>
      </c>
      <c r="B11444">
        <f t="shared" si="540"/>
        <v>31</v>
      </c>
      <c r="C11444" t="str">
        <f>_xlfn.XLOOKUP(A11444,Table4[Lfd],Table4[idElementValue],"Err",0)</f>
        <v>{EAF01B11-A2C2-4DB0-AADD-4381AE321797}</v>
      </c>
      <c r="D11444">
        <f t="shared" si="540"/>
        <v>31</v>
      </c>
      <c r="E11444">
        <f ca="1">OFFSET(ElementsDB!$AQ$2,SeriesSelection!A11444-1,SeriesSelection!B11444-1)</f>
        <v>0</v>
      </c>
      <c r="F11444">
        <f>_xlfn.XLOOKUP(A11444,Table4[Lfd],Table4[Periods],"Err",0)</f>
        <v>0</v>
      </c>
      <c r="G11444" t="b">
        <f t="shared" si="538"/>
        <v>0</v>
      </c>
    </row>
    <row r="11445" spans="1:7" hidden="1" x14ac:dyDescent="0.25">
      <c r="A11445">
        <f t="shared" si="539"/>
        <v>318</v>
      </c>
      <c r="B11445">
        <f t="shared" si="540"/>
        <v>32</v>
      </c>
      <c r="C11445" t="str">
        <f>_xlfn.XLOOKUP(A11445,Table4[Lfd],Table4[idElementValue],"Err",0)</f>
        <v>{EAF01B11-A2C2-4DB0-AADD-4381AE321797}</v>
      </c>
      <c r="D11445">
        <f t="shared" si="540"/>
        <v>32</v>
      </c>
      <c r="E11445">
        <f ca="1">OFFSET(ElementsDB!$AQ$2,SeriesSelection!A11445-1,SeriesSelection!B11445-1)</f>
        <v>0</v>
      </c>
      <c r="F11445">
        <f>_xlfn.XLOOKUP(A11445,Table4[Lfd],Table4[Periods],"Err",0)</f>
        <v>0</v>
      </c>
      <c r="G11445" t="b">
        <f t="shared" si="538"/>
        <v>0</v>
      </c>
    </row>
    <row r="11446" spans="1:7" hidden="1" x14ac:dyDescent="0.25">
      <c r="A11446">
        <f t="shared" si="539"/>
        <v>318</v>
      </c>
      <c r="B11446">
        <f t="shared" si="540"/>
        <v>33</v>
      </c>
      <c r="C11446" t="str">
        <f>_xlfn.XLOOKUP(A11446,Table4[Lfd],Table4[idElementValue],"Err",0)</f>
        <v>{EAF01B11-A2C2-4DB0-AADD-4381AE321797}</v>
      </c>
      <c r="D11446">
        <f t="shared" si="540"/>
        <v>33</v>
      </c>
      <c r="E11446">
        <f ca="1">OFFSET(ElementsDB!$AQ$2,SeriesSelection!A11446-1,SeriesSelection!B11446-1)</f>
        <v>0</v>
      </c>
      <c r="F11446">
        <f>_xlfn.XLOOKUP(A11446,Table4[Lfd],Table4[Periods],"Err",0)</f>
        <v>0</v>
      </c>
      <c r="G11446" t="b">
        <f t="shared" si="538"/>
        <v>0</v>
      </c>
    </row>
    <row r="11447" spans="1:7" hidden="1" x14ac:dyDescent="0.25">
      <c r="A11447">
        <f t="shared" si="539"/>
        <v>318</v>
      </c>
      <c r="B11447">
        <f t="shared" si="540"/>
        <v>34</v>
      </c>
      <c r="C11447" t="str">
        <f>_xlfn.XLOOKUP(A11447,Table4[Lfd],Table4[idElementValue],"Err",0)</f>
        <v>{EAF01B11-A2C2-4DB0-AADD-4381AE321797}</v>
      </c>
      <c r="D11447">
        <f t="shared" si="540"/>
        <v>34</v>
      </c>
      <c r="E11447">
        <f ca="1">OFFSET(ElementsDB!$AQ$2,SeriesSelection!A11447-1,SeriesSelection!B11447-1)</f>
        <v>0</v>
      </c>
      <c r="F11447">
        <f>_xlfn.XLOOKUP(A11447,Table4[Lfd],Table4[Periods],"Err",0)</f>
        <v>0</v>
      </c>
      <c r="G11447" t="b">
        <f t="shared" si="538"/>
        <v>0</v>
      </c>
    </row>
    <row r="11448" spans="1:7" hidden="1" x14ac:dyDescent="0.25">
      <c r="A11448">
        <f t="shared" si="539"/>
        <v>318</v>
      </c>
      <c r="B11448">
        <f t="shared" si="540"/>
        <v>35</v>
      </c>
      <c r="C11448" t="str">
        <f>_xlfn.XLOOKUP(A11448,Table4[Lfd],Table4[idElementValue],"Err",0)</f>
        <v>{EAF01B11-A2C2-4DB0-AADD-4381AE321797}</v>
      </c>
      <c r="D11448">
        <f t="shared" si="540"/>
        <v>35</v>
      </c>
      <c r="E11448">
        <f ca="1">OFFSET(ElementsDB!$AQ$2,SeriesSelection!A11448-1,SeriesSelection!B11448-1)</f>
        <v>0</v>
      </c>
      <c r="F11448">
        <f>_xlfn.XLOOKUP(A11448,Table4[Lfd],Table4[Periods],"Err",0)</f>
        <v>0</v>
      </c>
      <c r="G11448" t="b">
        <f t="shared" si="538"/>
        <v>0</v>
      </c>
    </row>
    <row r="11449" spans="1:7" hidden="1" x14ac:dyDescent="0.25">
      <c r="A11449">
        <f t="shared" si="539"/>
        <v>318</v>
      </c>
      <c r="B11449">
        <f t="shared" si="540"/>
        <v>36</v>
      </c>
      <c r="C11449" t="str">
        <f>_xlfn.XLOOKUP(A11449,Table4[Lfd],Table4[idElementValue],"Err",0)</f>
        <v>{EAF01B11-A2C2-4DB0-AADD-4381AE321797}</v>
      </c>
      <c r="D11449">
        <f t="shared" si="540"/>
        <v>36</v>
      </c>
      <c r="E11449">
        <f ca="1">OFFSET(ElementsDB!$AQ$2,SeriesSelection!A11449-1,SeriesSelection!B11449-1)</f>
        <v>0</v>
      </c>
      <c r="F11449">
        <f>_xlfn.XLOOKUP(A11449,Table4[Lfd],Table4[Periods],"Err",0)</f>
        <v>0</v>
      </c>
      <c r="G11449" t="b">
        <f t="shared" si="538"/>
        <v>0</v>
      </c>
    </row>
    <row r="11450" spans="1:7" hidden="1" x14ac:dyDescent="0.25">
      <c r="A11450">
        <f t="shared" si="539"/>
        <v>319</v>
      </c>
      <c r="B11450">
        <f t="shared" si="540"/>
        <v>1</v>
      </c>
      <c r="C11450" t="str">
        <f>_xlfn.XLOOKUP(A11450,Table4[Lfd],Table4[idElementValue],"Err",0)</f>
        <v>{E063BB4F-6EEF-4A43-A274-9D5CB064DF4F}</v>
      </c>
      <c r="D11450">
        <f t="shared" si="540"/>
        <v>1</v>
      </c>
      <c r="E11450">
        <f ca="1">OFFSET(ElementsDB!$AQ$2,SeriesSelection!A11450-1,SeriesSelection!B11450-1)</f>
        <v>0</v>
      </c>
      <c r="F11450">
        <f>_xlfn.XLOOKUP(A11450,Table4[Lfd],Table4[Periods],"Err",0)</f>
        <v>0</v>
      </c>
      <c r="G11450" t="b">
        <f t="shared" si="538"/>
        <v>0</v>
      </c>
    </row>
    <row r="11451" spans="1:7" hidden="1" x14ac:dyDescent="0.25">
      <c r="A11451">
        <f t="shared" si="539"/>
        <v>319</v>
      </c>
      <c r="B11451">
        <f t="shared" si="540"/>
        <v>2</v>
      </c>
      <c r="C11451" t="str">
        <f>_xlfn.XLOOKUP(A11451,Table4[Lfd],Table4[idElementValue],"Err",0)</f>
        <v>{E063BB4F-6EEF-4A43-A274-9D5CB064DF4F}</v>
      </c>
      <c r="D11451">
        <f t="shared" si="540"/>
        <v>2</v>
      </c>
      <c r="E11451">
        <f ca="1">OFFSET(ElementsDB!$AQ$2,SeriesSelection!A11451-1,SeriesSelection!B11451-1)</f>
        <v>0</v>
      </c>
      <c r="F11451">
        <f>_xlfn.XLOOKUP(A11451,Table4[Lfd],Table4[Periods],"Err",0)</f>
        <v>0</v>
      </c>
      <c r="G11451" t="b">
        <f t="shared" si="538"/>
        <v>0</v>
      </c>
    </row>
    <row r="11452" spans="1:7" hidden="1" x14ac:dyDescent="0.25">
      <c r="A11452">
        <f t="shared" si="539"/>
        <v>319</v>
      </c>
      <c r="B11452">
        <f t="shared" si="540"/>
        <v>3</v>
      </c>
      <c r="C11452" t="str">
        <f>_xlfn.XLOOKUP(A11452,Table4[Lfd],Table4[idElementValue],"Err",0)</f>
        <v>{E063BB4F-6EEF-4A43-A274-9D5CB064DF4F}</v>
      </c>
      <c r="D11452">
        <f t="shared" si="540"/>
        <v>3</v>
      </c>
      <c r="E11452">
        <f ca="1">OFFSET(ElementsDB!$AQ$2,SeriesSelection!A11452-1,SeriesSelection!B11452-1)</f>
        <v>0</v>
      </c>
      <c r="F11452">
        <f>_xlfn.XLOOKUP(A11452,Table4[Lfd],Table4[Periods],"Err",0)</f>
        <v>0</v>
      </c>
      <c r="G11452" t="b">
        <f t="shared" si="538"/>
        <v>0</v>
      </c>
    </row>
    <row r="11453" spans="1:7" hidden="1" x14ac:dyDescent="0.25">
      <c r="A11453">
        <f t="shared" si="539"/>
        <v>319</v>
      </c>
      <c r="B11453">
        <f t="shared" si="540"/>
        <v>4</v>
      </c>
      <c r="C11453" t="str">
        <f>_xlfn.XLOOKUP(A11453,Table4[Lfd],Table4[idElementValue],"Err",0)</f>
        <v>{E063BB4F-6EEF-4A43-A274-9D5CB064DF4F}</v>
      </c>
      <c r="D11453">
        <f t="shared" si="540"/>
        <v>4</v>
      </c>
      <c r="E11453">
        <f ca="1">OFFSET(ElementsDB!$AQ$2,SeriesSelection!A11453-1,SeriesSelection!B11453-1)</f>
        <v>0</v>
      </c>
      <c r="F11453">
        <f>_xlfn.XLOOKUP(A11453,Table4[Lfd],Table4[Periods],"Err",0)</f>
        <v>0</v>
      </c>
      <c r="G11453" t="b">
        <f t="shared" si="538"/>
        <v>0</v>
      </c>
    </row>
    <row r="11454" spans="1:7" hidden="1" x14ac:dyDescent="0.25">
      <c r="A11454">
        <f t="shared" si="539"/>
        <v>319</v>
      </c>
      <c r="B11454">
        <f t="shared" si="540"/>
        <v>5</v>
      </c>
      <c r="C11454" t="str">
        <f>_xlfn.XLOOKUP(A11454,Table4[Lfd],Table4[idElementValue],"Err",0)</f>
        <v>{E063BB4F-6EEF-4A43-A274-9D5CB064DF4F}</v>
      </c>
      <c r="D11454">
        <f t="shared" si="540"/>
        <v>5</v>
      </c>
      <c r="E11454">
        <f ca="1">OFFSET(ElementsDB!$AQ$2,SeriesSelection!A11454-1,SeriesSelection!B11454-1)</f>
        <v>0</v>
      </c>
      <c r="F11454">
        <f>_xlfn.XLOOKUP(A11454,Table4[Lfd],Table4[Periods],"Err",0)</f>
        <v>0</v>
      </c>
      <c r="G11454" t="b">
        <f t="shared" si="538"/>
        <v>0</v>
      </c>
    </row>
    <row r="11455" spans="1:7" hidden="1" x14ac:dyDescent="0.25">
      <c r="A11455">
        <f t="shared" si="539"/>
        <v>319</v>
      </c>
      <c r="B11455">
        <f t="shared" si="540"/>
        <v>6</v>
      </c>
      <c r="C11455" t="str">
        <f>_xlfn.XLOOKUP(A11455,Table4[Lfd],Table4[idElementValue],"Err",0)</f>
        <v>{E063BB4F-6EEF-4A43-A274-9D5CB064DF4F}</v>
      </c>
      <c r="D11455">
        <f t="shared" si="540"/>
        <v>6</v>
      </c>
      <c r="E11455">
        <f ca="1">OFFSET(ElementsDB!$AQ$2,SeriesSelection!A11455-1,SeriesSelection!B11455-1)</f>
        <v>0</v>
      </c>
      <c r="F11455">
        <f>_xlfn.XLOOKUP(A11455,Table4[Lfd],Table4[Periods],"Err",0)</f>
        <v>0</v>
      </c>
      <c r="G11455" t="b">
        <f t="shared" si="538"/>
        <v>0</v>
      </c>
    </row>
    <row r="11456" spans="1:7" hidden="1" x14ac:dyDescent="0.25">
      <c r="A11456">
        <f t="shared" si="539"/>
        <v>319</v>
      </c>
      <c r="B11456">
        <f t="shared" si="540"/>
        <v>7</v>
      </c>
      <c r="C11456" t="str">
        <f>_xlfn.XLOOKUP(A11456,Table4[Lfd],Table4[idElementValue],"Err",0)</f>
        <v>{E063BB4F-6EEF-4A43-A274-9D5CB064DF4F}</v>
      </c>
      <c r="D11456">
        <f t="shared" si="540"/>
        <v>7</v>
      </c>
      <c r="E11456">
        <f ca="1">OFFSET(ElementsDB!$AQ$2,SeriesSelection!A11456-1,SeriesSelection!B11456-1)</f>
        <v>0</v>
      </c>
      <c r="F11456">
        <f>_xlfn.XLOOKUP(A11456,Table4[Lfd],Table4[Periods],"Err",0)</f>
        <v>0</v>
      </c>
      <c r="G11456" t="b">
        <f t="shared" si="538"/>
        <v>0</v>
      </c>
    </row>
    <row r="11457" spans="1:7" hidden="1" x14ac:dyDescent="0.25">
      <c r="A11457">
        <f t="shared" si="539"/>
        <v>319</v>
      </c>
      <c r="B11457">
        <f t="shared" si="540"/>
        <v>8</v>
      </c>
      <c r="C11457" t="str">
        <f>_xlfn.XLOOKUP(A11457,Table4[Lfd],Table4[idElementValue],"Err",0)</f>
        <v>{E063BB4F-6EEF-4A43-A274-9D5CB064DF4F}</v>
      </c>
      <c r="D11457">
        <f t="shared" si="540"/>
        <v>8</v>
      </c>
      <c r="E11457">
        <f ca="1">OFFSET(ElementsDB!$AQ$2,SeriesSelection!A11457-1,SeriesSelection!B11457-1)</f>
        <v>0</v>
      </c>
      <c r="F11457">
        <f>_xlfn.XLOOKUP(A11457,Table4[Lfd],Table4[Periods],"Err",0)</f>
        <v>0</v>
      </c>
      <c r="G11457" t="b">
        <f t="shared" si="538"/>
        <v>0</v>
      </c>
    </row>
    <row r="11458" spans="1:7" hidden="1" x14ac:dyDescent="0.25">
      <c r="A11458">
        <f t="shared" si="539"/>
        <v>319</v>
      </c>
      <c r="B11458">
        <f t="shared" si="540"/>
        <v>9</v>
      </c>
      <c r="C11458" t="str">
        <f>_xlfn.XLOOKUP(A11458,Table4[Lfd],Table4[idElementValue],"Err",0)</f>
        <v>{E063BB4F-6EEF-4A43-A274-9D5CB064DF4F}</v>
      </c>
      <c r="D11458">
        <f t="shared" si="540"/>
        <v>9</v>
      </c>
      <c r="E11458">
        <f ca="1">OFFSET(ElementsDB!$AQ$2,SeriesSelection!A11458-1,SeriesSelection!B11458-1)</f>
        <v>0</v>
      </c>
      <c r="F11458">
        <f>_xlfn.XLOOKUP(A11458,Table4[Lfd],Table4[Periods],"Err",0)</f>
        <v>0</v>
      </c>
      <c r="G11458" t="b">
        <f t="shared" ref="G11458:G11521" si="541">(D11458&lt;=F11458)</f>
        <v>0</v>
      </c>
    </row>
    <row r="11459" spans="1:7" hidden="1" x14ac:dyDescent="0.25">
      <c r="A11459">
        <f t="shared" si="539"/>
        <v>319</v>
      </c>
      <c r="B11459">
        <f t="shared" si="540"/>
        <v>10</v>
      </c>
      <c r="C11459" t="str">
        <f>_xlfn.XLOOKUP(A11459,Table4[Lfd],Table4[idElementValue],"Err",0)</f>
        <v>{E063BB4F-6EEF-4A43-A274-9D5CB064DF4F}</v>
      </c>
      <c r="D11459">
        <f t="shared" si="540"/>
        <v>10</v>
      </c>
      <c r="E11459">
        <f ca="1">OFFSET(ElementsDB!$AQ$2,SeriesSelection!A11459-1,SeriesSelection!B11459-1)</f>
        <v>0</v>
      </c>
      <c r="F11459">
        <f>_xlfn.XLOOKUP(A11459,Table4[Lfd],Table4[Periods],"Err",0)</f>
        <v>0</v>
      </c>
      <c r="G11459" t="b">
        <f t="shared" si="541"/>
        <v>0</v>
      </c>
    </row>
    <row r="11460" spans="1:7" hidden="1" x14ac:dyDescent="0.25">
      <c r="A11460">
        <f t="shared" si="539"/>
        <v>319</v>
      </c>
      <c r="B11460">
        <f t="shared" si="540"/>
        <v>11</v>
      </c>
      <c r="C11460" t="str">
        <f>_xlfn.XLOOKUP(A11460,Table4[Lfd],Table4[idElementValue],"Err",0)</f>
        <v>{E063BB4F-6EEF-4A43-A274-9D5CB064DF4F}</v>
      </c>
      <c r="D11460">
        <f t="shared" si="540"/>
        <v>11</v>
      </c>
      <c r="E11460">
        <f ca="1">OFFSET(ElementsDB!$AQ$2,SeriesSelection!A11460-1,SeriesSelection!B11460-1)</f>
        <v>0</v>
      </c>
      <c r="F11460">
        <f>_xlfn.XLOOKUP(A11460,Table4[Lfd],Table4[Periods],"Err",0)</f>
        <v>0</v>
      </c>
      <c r="G11460" t="b">
        <f t="shared" si="541"/>
        <v>0</v>
      </c>
    </row>
    <row r="11461" spans="1:7" hidden="1" x14ac:dyDescent="0.25">
      <c r="A11461">
        <f t="shared" si="539"/>
        <v>319</v>
      </c>
      <c r="B11461">
        <f t="shared" si="540"/>
        <v>12</v>
      </c>
      <c r="C11461" t="str">
        <f>_xlfn.XLOOKUP(A11461,Table4[Lfd],Table4[idElementValue],"Err",0)</f>
        <v>{E063BB4F-6EEF-4A43-A274-9D5CB064DF4F}</v>
      </c>
      <c r="D11461">
        <f t="shared" si="540"/>
        <v>12</v>
      </c>
      <c r="E11461">
        <f ca="1">OFFSET(ElementsDB!$AQ$2,SeriesSelection!A11461-1,SeriesSelection!B11461-1)</f>
        <v>0</v>
      </c>
      <c r="F11461">
        <f>_xlfn.XLOOKUP(A11461,Table4[Lfd],Table4[Periods],"Err",0)</f>
        <v>0</v>
      </c>
      <c r="G11461" t="b">
        <f t="shared" si="541"/>
        <v>0</v>
      </c>
    </row>
    <row r="11462" spans="1:7" hidden="1" x14ac:dyDescent="0.25">
      <c r="A11462">
        <f t="shared" si="539"/>
        <v>319</v>
      </c>
      <c r="B11462">
        <f t="shared" si="540"/>
        <v>13</v>
      </c>
      <c r="C11462" t="str">
        <f>_xlfn.XLOOKUP(A11462,Table4[Lfd],Table4[idElementValue],"Err",0)</f>
        <v>{E063BB4F-6EEF-4A43-A274-9D5CB064DF4F}</v>
      </c>
      <c r="D11462">
        <f t="shared" si="540"/>
        <v>13</v>
      </c>
      <c r="E11462">
        <f ca="1">OFFSET(ElementsDB!$AQ$2,SeriesSelection!A11462-1,SeriesSelection!B11462-1)</f>
        <v>0</v>
      </c>
      <c r="F11462">
        <f>_xlfn.XLOOKUP(A11462,Table4[Lfd],Table4[Periods],"Err",0)</f>
        <v>0</v>
      </c>
      <c r="G11462" t="b">
        <f t="shared" si="541"/>
        <v>0</v>
      </c>
    </row>
    <row r="11463" spans="1:7" hidden="1" x14ac:dyDescent="0.25">
      <c r="A11463">
        <f t="shared" si="539"/>
        <v>319</v>
      </c>
      <c r="B11463">
        <f t="shared" si="540"/>
        <v>14</v>
      </c>
      <c r="C11463" t="str">
        <f>_xlfn.XLOOKUP(A11463,Table4[Lfd],Table4[idElementValue],"Err",0)</f>
        <v>{E063BB4F-6EEF-4A43-A274-9D5CB064DF4F}</v>
      </c>
      <c r="D11463">
        <f t="shared" si="540"/>
        <v>14</v>
      </c>
      <c r="E11463">
        <f ca="1">OFFSET(ElementsDB!$AQ$2,SeriesSelection!A11463-1,SeriesSelection!B11463-1)</f>
        <v>0</v>
      </c>
      <c r="F11463">
        <f>_xlfn.XLOOKUP(A11463,Table4[Lfd],Table4[Periods],"Err",0)</f>
        <v>0</v>
      </c>
      <c r="G11463" t="b">
        <f t="shared" si="541"/>
        <v>0</v>
      </c>
    </row>
    <row r="11464" spans="1:7" hidden="1" x14ac:dyDescent="0.25">
      <c r="A11464">
        <f t="shared" si="539"/>
        <v>319</v>
      </c>
      <c r="B11464">
        <f t="shared" si="540"/>
        <v>15</v>
      </c>
      <c r="C11464" t="str">
        <f>_xlfn.XLOOKUP(A11464,Table4[Lfd],Table4[idElementValue],"Err",0)</f>
        <v>{E063BB4F-6EEF-4A43-A274-9D5CB064DF4F}</v>
      </c>
      <c r="D11464">
        <f t="shared" si="540"/>
        <v>15</v>
      </c>
      <c r="E11464">
        <f ca="1">OFFSET(ElementsDB!$AQ$2,SeriesSelection!A11464-1,SeriesSelection!B11464-1)</f>
        <v>0</v>
      </c>
      <c r="F11464">
        <f>_xlfn.XLOOKUP(A11464,Table4[Lfd],Table4[Periods],"Err",0)</f>
        <v>0</v>
      </c>
      <c r="G11464" t="b">
        <f t="shared" si="541"/>
        <v>0</v>
      </c>
    </row>
    <row r="11465" spans="1:7" hidden="1" x14ac:dyDescent="0.25">
      <c r="A11465">
        <f t="shared" si="539"/>
        <v>319</v>
      </c>
      <c r="B11465">
        <f t="shared" si="540"/>
        <v>16</v>
      </c>
      <c r="C11465" t="str">
        <f>_xlfn.XLOOKUP(A11465,Table4[Lfd],Table4[idElementValue],"Err",0)</f>
        <v>{E063BB4F-6EEF-4A43-A274-9D5CB064DF4F}</v>
      </c>
      <c r="D11465">
        <f t="shared" si="540"/>
        <v>16</v>
      </c>
      <c r="E11465">
        <f ca="1">OFFSET(ElementsDB!$AQ$2,SeriesSelection!A11465-1,SeriesSelection!B11465-1)</f>
        <v>0</v>
      </c>
      <c r="F11465">
        <f>_xlfn.XLOOKUP(A11465,Table4[Lfd],Table4[Periods],"Err",0)</f>
        <v>0</v>
      </c>
      <c r="G11465" t="b">
        <f t="shared" si="541"/>
        <v>0</v>
      </c>
    </row>
    <row r="11466" spans="1:7" hidden="1" x14ac:dyDescent="0.25">
      <c r="A11466">
        <f t="shared" si="539"/>
        <v>319</v>
      </c>
      <c r="B11466">
        <f t="shared" si="540"/>
        <v>17</v>
      </c>
      <c r="C11466" t="str">
        <f>_xlfn.XLOOKUP(A11466,Table4[Lfd],Table4[idElementValue],"Err",0)</f>
        <v>{E063BB4F-6EEF-4A43-A274-9D5CB064DF4F}</v>
      </c>
      <c r="D11466">
        <f t="shared" si="540"/>
        <v>17</v>
      </c>
      <c r="E11466">
        <f ca="1">OFFSET(ElementsDB!$AQ$2,SeriesSelection!A11466-1,SeriesSelection!B11466-1)</f>
        <v>0</v>
      </c>
      <c r="F11466">
        <f>_xlfn.XLOOKUP(A11466,Table4[Lfd],Table4[Periods],"Err",0)</f>
        <v>0</v>
      </c>
      <c r="G11466" t="b">
        <f t="shared" si="541"/>
        <v>0</v>
      </c>
    </row>
    <row r="11467" spans="1:7" hidden="1" x14ac:dyDescent="0.25">
      <c r="A11467">
        <f t="shared" si="539"/>
        <v>319</v>
      </c>
      <c r="B11467">
        <f t="shared" si="540"/>
        <v>18</v>
      </c>
      <c r="C11467" t="str">
        <f>_xlfn.XLOOKUP(A11467,Table4[Lfd],Table4[idElementValue],"Err",0)</f>
        <v>{E063BB4F-6EEF-4A43-A274-9D5CB064DF4F}</v>
      </c>
      <c r="D11467">
        <f t="shared" si="540"/>
        <v>18</v>
      </c>
      <c r="E11467">
        <f ca="1">OFFSET(ElementsDB!$AQ$2,SeriesSelection!A11467-1,SeriesSelection!B11467-1)</f>
        <v>0</v>
      </c>
      <c r="F11467">
        <f>_xlfn.XLOOKUP(A11467,Table4[Lfd],Table4[Periods],"Err",0)</f>
        <v>0</v>
      </c>
      <c r="G11467" t="b">
        <f t="shared" si="541"/>
        <v>0</v>
      </c>
    </row>
    <row r="11468" spans="1:7" hidden="1" x14ac:dyDescent="0.25">
      <c r="A11468">
        <f t="shared" si="539"/>
        <v>319</v>
      </c>
      <c r="B11468">
        <f t="shared" si="540"/>
        <v>19</v>
      </c>
      <c r="C11468" t="str">
        <f>_xlfn.XLOOKUP(A11468,Table4[Lfd],Table4[idElementValue],"Err",0)</f>
        <v>{E063BB4F-6EEF-4A43-A274-9D5CB064DF4F}</v>
      </c>
      <c r="D11468">
        <f t="shared" si="540"/>
        <v>19</v>
      </c>
      <c r="E11468">
        <f ca="1">OFFSET(ElementsDB!$AQ$2,SeriesSelection!A11468-1,SeriesSelection!B11468-1)</f>
        <v>0</v>
      </c>
      <c r="F11468">
        <f>_xlfn.XLOOKUP(A11468,Table4[Lfd],Table4[Periods],"Err",0)</f>
        <v>0</v>
      </c>
      <c r="G11468" t="b">
        <f t="shared" si="541"/>
        <v>0</v>
      </c>
    </row>
    <row r="11469" spans="1:7" hidden="1" x14ac:dyDescent="0.25">
      <c r="A11469">
        <f t="shared" si="539"/>
        <v>319</v>
      </c>
      <c r="B11469">
        <f t="shared" si="540"/>
        <v>20</v>
      </c>
      <c r="C11469" t="str">
        <f>_xlfn.XLOOKUP(A11469,Table4[Lfd],Table4[idElementValue],"Err",0)</f>
        <v>{E063BB4F-6EEF-4A43-A274-9D5CB064DF4F}</v>
      </c>
      <c r="D11469">
        <f t="shared" si="540"/>
        <v>20</v>
      </c>
      <c r="E11469">
        <f ca="1">OFFSET(ElementsDB!$AQ$2,SeriesSelection!A11469-1,SeriesSelection!B11469-1)</f>
        <v>0</v>
      </c>
      <c r="F11469">
        <f>_xlfn.XLOOKUP(A11469,Table4[Lfd],Table4[Periods],"Err",0)</f>
        <v>0</v>
      </c>
      <c r="G11469" t="b">
        <f t="shared" si="541"/>
        <v>0</v>
      </c>
    </row>
    <row r="11470" spans="1:7" hidden="1" x14ac:dyDescent="0.25">
      <c r="A11470">
        <f t="shared" si="539"/>
        <v>319</v>
      </c>
      <c r="B11470">
        <f t="shared" si="540"/>
        <v>21</v>
      </c>
      <c r="C11470" t="str">
        <f>_xlfn.XLOOKUP(A11470,Table4[Lfd],Table4[idElementValue],"Err",0)</f>
        <v>{E063BB4F-6EEF-4A43-A274-9D5CB064DF4F}</v>
      </c>
      <c r="D11470">
        <f t="shared" si="540"/>
        <v>21</v>
      </c>
      <c r="E11470">
        <f ca="1">OFFSET(ElementsDB!$AQ$2,SeriesSelection!A11470-1,SeriesSelection!B11470-1)</f>
        <v>0</v>
      </c>
      <c r="F11470">
        <f>_xlfn.XLOOKUP(A11470,Table4[Lfd],Table4[Periods],"Err",0)</f>
        <v>0</v>
      </c>
      <c r="G11470" t="b">
        <f t="shared" si="541"/>
        <v>0</v>
      </c>
    </row>
    <row r="11471" spans="1:7" hidden="1" x14ac:dyDescent="0.25">
      <c r="A11471">
        <f t="shared" si="539"/>
        <v>319</v>
      </c>
      <c r="B11471">
        <f t="shared" si="540"/>
        <v>22</v>
      </c>
      <c r="C11471" t="str">
        <f>_xlfn.XLOOKUP(A11471,Table4[Lfd],Table4[idElementValue],"Err",0)</f>
        <v>{E063BB4F-6EEF-4A43-A274-9D5CB064DF4F}</v>
      </c>
      <c r="D11471">
        <f t="shared" si="540"/>
        <v>22</v>
      </c>
      <c r="E11471">
        <f ca="1">OFFSET(ElementsDB!$AQ$2,SeriesSelection!A11471-1,SeriesSelection!B11471-1)</f>
        <v>0</v>
      </c>
      <c r="F11471">
        <f>_xlfn.XLOOKUP(A11471,Table4[Lfd],Table4[Periods],"Err",0)</f>
        <v>0</v>
      </c>
      <c r="G11471" t="b">
        <f t="shared" si="541"/>
        <v>0</v>
      </c>
    </row>
    <row r="11472" spans="1:7" hidden="1" x14ac:dyDescent="0.25">
      <c r="A11472">
        <f t="shared" ref="A11472:A11535" si="542">IF(B11472=1,A11471+1,A11471)</f>
        <v>319</v>
      </c>
      <c r="B11472">
        <f t="shared" ref="B11472:D11535" si="543">IF(B11471=36,1,B11471+1)</f>
        <v>23</v>
      </c>
      <c r="C11472" t="str">
        <f>_xlfn.XLOOKUP(A11472,Table4[Lfd],Table4[idElementValue],"Err",0)</f>
        <v>{E063BB4F-6EEF-4A43-A274-9D5CB064DF4F}</v>
      </c>
      <c r="D11472">
        <f t="shared" si="543"/>
        <v>23</v>
      </c>
      <c r="E11472">
        <f ca="1">OFFSET(ElementsDB!$AQ$2,SeriesSelection!A11472-1,SeriesSelection!B11472-1)</f>
        <v>0</v>
      </c>
      <c r="F11472">
        <f>_xlfn.XLOOKUP(A11472,Table4[Lfd],Table4[Periods],"Err",0)</f>
        <v>0</v>
      </c>
      <c r="G11472" t="b">
        <f t="shared" si="541"/>
        <v>0</v>
      </c>
    </row>
    <row r="11473" spans="1:7" hidden="1" x14ac:dyDescent="0.25">
      <c r="A11473">
        <f t="shared" si="542"/>
        <v>319</v>
      </c>
      <c r="B11473">
        <f t="shared" si="543"/>
        <v>24</v>
      </c>
      <c r="C11473" t="str">
        <f>_xlfn.XLOOKUP(A11473,Table4[Lfd],Table4[idElementValue],"Err",0)</f>
        <v>{E063BB4F-6EEF-4A43-A274-9D5CB064DF4F}</v>
      </c>
      <c r="D11473">
        <f t="shared" si="543"/>
        <v>24</v>
      </c>
      <c r="E11473">
        <f ca="1">OFFSET(ElementsDB!$AQ$2,SeriesSelection!A11473-1,SeriesSelection!B11473-1)</f>
        <v>0</v>
      </c>
      <c r="F11473">
        <f>_xlfn.XLOOKUP(A11473,Table4[Lfd],Table4[Periods],"Err",0)</f>
        <v>0</v>
      </c>
      <c r="G11473" t="b">
        <f t="shared" si="541"/>
        <v>0</v>
      </c>
    </row>
    <row r="11474" spans="1:7" hidden="1" x14ac:dyDescent="0.25">
      <c r="A11474">
        <f t="shared" si="542"/>
        <v>319</v>
      </c>
      <c r="B11474">
        <f t="shared" si="543"/>
        <v>25</v>
      </c>
      <c r="C11474" t="str">
        <f>_xlfn.XLOOKUP(A11474,Table4[Lfd],Table4[idElementValue],"Err",0)</f>
        <v>{E063BB4F-6EEF-4A43-A274-9D5CB064DF4F}</v>
      </c>
      <c r="D11474">
        <f t="shared" si="543"/>
        <v>25</v>
      </c>
      <c r="E11474">
        <f ca="1">OFFSET(ElementsDB!$AQ$2,SeriesSelection!A11474-1,SeriesSelection!B11474-1)</f>
        <v>0</v>
      </c>
      <c r="F11474">
        <f>_xlfn.XLOOKUP(A11474,Table4[Lfd],Table4[Periods],"Err",0)</f>
        <v>0</v>
      </c>
      <c r="G11474" t="b">
        <f t="shared" si="541"/>
        <v>0</v>
      </c>
    </row>
    <row r="11475" spans="1:7" hidden="1" x14ac:dyDescent="0.25">
      <c r="A11475">
        <f t="shared" si="542"/>
        <v>319</v>
      </c>
      <c r="B11475">
        <f t="shared" si="543"/>
        <v>26</v>
      </c>
      <c r="C11475" t="str">
        <f>_xlfn.XLOOKUP(A11475,Table4[Lfd],Table4[idElementValue],"Err",0)</f>
        <v>{E063BB4F-6EEF-4A43-A274-9D5CB064DF4F}</v>
      </c>
      <c r="D11475">
        <f t="shared" si="543"/>
        <v>26</v>
      </c>
      <c r="E11475">
        <f ca="1">OFFSET(ElementsDB!$AQ$2,SeriesSelection!A11475-1,SeriesSelection!B11475-1)</f>
        <v>0</v>
      </c>
      <c r="F11475">
        <f>_xlfn.XLOOKUP(A11475,Table4[Lfd],Table4[Periods],"Err",0)</f>
        <v>0</v>
      </c>
      <c r="G11475" t="b">
        <f t="shared" si="541"/>
        <v>0</v>
      </c>
    </row>
    <row r="11476" spans="1:7" hidden="1" x14ac:dyDescent="0.25">
      <c r="A11476">
        <f t="shared" si="542"/>
        <v>319</v>
      </c>
      <c r="B11476">
        <f t="shared" si="543"/>
        <v>27</v>
      </c>
      <c r="C11476" t="str">
        <f>_xlfn.XLOOKUP(A11476,Table4[Lfd],Table4[idElementValue],"Err",0)</f>
        <v>{E063BB4F-6EEF-4A43-A274-9D5CB064DF4F}</v>
      </c>
      <c r="D11476">
        <f t="shared" si="543"/>
        <v>27</v>
      </c>
      <c r="E11476">
        <f ca="1">OFFSET(ElementsDB!$AQ$2,SeriesSelection!A11476-1,SeriesSelection!B11476-1)</f>
        <v>0</v>
      </c>
      <c r="F11476">
        <f>_xlfn.XLOOKUP(A11476,Table4[Lfd],Table4[Periods],"Err",0)</f>
        <v>0</v>
      </c>
      <c r="G11476" t="b">
        <f t="shared" si="541"/>
        <v>0</v>
      </c>
    </row>
    <row r="11477" spans="1:7" hidden="1" x14ac:dyDescent="0.25">
      <c r="A11477">
        <f t="shared" si="542"/>
        <v>319</v>
      </c>
      <c r="B11477">
        <f t="shared" si="543"/>
        <v>28</v>
      </c>
      <c r="C11477" t="str">
        <f>_xlfn.XLOOKUP(A11477,Table4[Lfd],Table4[idElementValue],"Err",0)</f>
        <v>{E063BB4F-6EEF-4A43-A274-9D5CB064DF4F}</v>
      </c>
      <c r="D11477">
        <f t="shared" si="543"/>
        <v>28</v>
      </c>
      <c r="E11477">
        <f ca="1">OFFSET(ElementsDB!$AQ$2,SeriesSelection!A11477-1,SeriesSelection!B11477-1)</f>
        <v>0</v>
      </c>
      <c r="F11477">
        <f>_xlfn.XLOOKUP(A11477,Table4[Lfd],Table4[Periods],"Err",0)</f>
        <v>0</v>
      </c>
      <c r="G11477" t="b">
        <f t="shared" si="541"/>
        <v>0</v>
      </c>
    </row>
    <row r="11478" spans="1:7" hidden="1" x14ac:dyDescent="0.25">
      <c r="A11478">
        <f t="shared" si="542"/>
        <v>319</v>
      </c>
      <c r="B11478">
        <f t="shared" si="543"/>
        <v>29</v>
      </c>
      <c r="C11478" t="str">
        <f>_xlfn.XLOOKUP(A11478,Table4[Lfd],Table4[idElementValue],"Err",0)</f>
        <v>{E063BB4F-6EEF-4A43-A274-9D5CB064DF4F}</v>
      </c>
      <c r="D11478">
        <f t="shared" si="543"/>
        <v>29</v>
      </c>
      <c r="E11478">
        <f ca="1">OFFSET(ElementsDB!$AQ$2,SeriesSelection!A11478-1,SeriesSelection!B11478-1)</f>
        <v>0</v>
      </c>
      <c r="F11478">
        <f>_xlfn.XLOOKUP(A11478,Table4[Lfd],Table4[Periods],"Err",0)</f>
        <v>0</v>
      </c>
      <c r="G11478" t="b">
        <f t="shared" si="541"/>
        <v>0</v>
      </c>
    </row>
    <row r="11479" spans="1:7" hidden="1" x14ac:dyDescent="0.25">
      <c r="A11479">
        <f t="shared" si="542"/>
        <v>319</v>
      </c>
      <c r="B11479">
        <f t="shared" si="543"/>
        <v>30</v>
      </c>
      <c r="C11479" t="str">
        <f>_xlfn.XLOOKUP(A11479,Table4[Lfd],Table4[idElementValue],"Err",0)</f>
        <v>{E063BB4F-6EEF-4A43-A274-9D5CB064DF4F}</v>
      </c>
      <c r="D11479">
        <f t="shared" si="543"/>
        <v>30</v>
      </c>
      <c r="E11479">
        <f ca="1">OFFSET(ElementsDB!$AQ$2,SeriesSelection!A11479-1,SeriesSelection!B11479-1)</f>
        <v>0</v>
      </c>
      <c r="F11479">
        <f>_xlfn.XLOOKUP(A11479,Table4[Lfd],Table4[Periods],"Err",0)</f>
        <v>0</v>
      </c>
      <c r="G11479" t="b">
        <f t="shared" si="541"/>
        <v>0</v>
      </c>
    </row>
    <row r="11480" spans="1:7" hidden="1" x14ac:dyDescent="0.25">
      <c r="A11480">
        <f t="shared" si="542"/>
        <v>319</v>
      </c>
      <c r="B11480">
        <f t="shared" si="543"/>
        <v>31</v>
      </c>
      <c r="C11480" t="str">
        <f>_xlfn.XLOOKUP(A11480,Table4[Lfd],Table4[idElementValue],"Err",0)</f>
        <v>{E063BB4F-6EEF-4A43-A274-9D5CB064DF4F}</v>
      </c>
      <c r="D11480">
        <f t="shared" si="543"/>
        <v>31</v>
      </c>
      <c r="E11480">
        <f ca="1">OFFSET(ElementsDB!$AQ$2,SeriesSelection!A11480-1,SeriesSelection!B11480-1)</f>
        <v>0</v>
      </c>
      <c r="F11480">
        <f>_xlfn.XLOOKUP(A11480,Table4[Lfd],Table4[Periods],"Err",0)</f>
        <v>0</v>
      </c>
      <c r="G11480" t="b">
        <f t="shared" si="541"/>
        <v>0</v>
      </c>
    </row>
    <row r="11481" spans="1:7" hidden="1" x14ac:dyDescent="0.25">
      <c r="A11481">
        <f t="shared" si="542"/>
        <v>319</v>
      </c>
      <c r="B11481">
        <f t="shared" si="543"/>
        <v>32</v>
      </c>
      <c r="C11481" t="str">
        <f>_xlfn.XLOOKUP(A11481,Table4[Lfd],Table4[idElementValue],"Err",0)</f>
        <v>{E063BB4F-6EEF-4A43-A274-9D5CB064DF4F}</v>
      </c>
      <c r="D11481">
        <f t="shared" si="543"/>
        <v>32</v>
      </c>
      <c r="E11481">
        <f ca="1">OFFSET(ElementsDB!$AQ$2,SeriesSelection!A11481-1,SeriesSelection!B11481-1)</f>
        <v>0</v>
      </c>
      <c r="F11481">
        <f>_xlfn.XLOOKUP(A11481,Table4[Lfd],Table4[Periods],"Err",0)</f>
        <v>0</v>
      </c>
      <c r="G11481" t="b">
        <f t="shared" si="541"/>
        <v>0</v>
      </c>
    </row>
    <row r="11482" spans="1:7" hidden="1" x14ac:dyDescent="0.25">
      <c r="A11482">
        <f t="shared" si="542"/>
        <v>319</v>
      </c>
      <c r="B11482">
        <f t="shared" si="543"/>
        <v>33</v>
      </c>
      <c r="C11482" t="str">
        <f>_xlfn.XLOOKUP(A11482,Table4[Lfd],Table4[idElementValue],"Err",0)</f>
        <v>{E063BB4F-6EEF-4A43-A274-9D5CB064DF4F}</v>
      </c>
      <c r="D11482">
        <f t="shared" si="543"/>
        <v>33</v>
      </c>
      <c r="E11482">
        <f ca="1">OFFSET(ElementsDB!$AQ$2,SeriesSelection!A11482-1,SeriesSelection!B11482-1)</f>
        <v>0</v>
      </c>
      <c r="F11482">
        <f>_xlfn.XLOOKUP(A11482,Table4[Lfd],Table4[Periods],"Err",0)</f>
        <v>0</v>
      </c>
      <c r="G11482" t="b">
        <f t="shared" si="541"/>
        <v>0</v>
      </c>
    </row>
    <row r="11483" spans="1:7" hidden="1" x14ac:dyDescent="0.25">
      <c r="A11483">
        <f t="shared" si="542"/>
        <v>319</v>
      </c>
      <c r="B11483">
        <f t="shared" si="543"/>
        <v>34</v>
      </c>
      <c r="C11483" t="str">
        <f>_xlfn.XLOOKUP(A11483,Table4[Lfd],Table4[idElementValue],"Err",0)</f>
        <v>{E063BB4F-6EEF-4A43-A274-9D5CB064DF4F}</v>
      </c>
      <c r="D11483">
        <f t="shared" si="543"/>
        <v>34</v>
      </c>
      <c r="E11483">
        <f ca="1">OFFSET(ElementsDB!$AQ$2,SeriesSelection!A11483-1,SeriesSelection!B11483-1)</f>
        <v>0</v>
      </c>
      <c r="F11483">
        <f>_xlfn.XLOOKUP(A11483,Table4[Lfd],Table4[Periods],"Err",0)</f>
        <v>0</v>
      </c>
      <c r="G11483" t="b">
        <f t="shared" si="541"/>
        <v>0</v>
      </c>
    </row>
    <row r="11484" spans="1:7" hidden="1" x14ac:dyDescent="0.25">
      <c r="A11484">
        <f t="shared" si="542"/>
        <v>319</v>
      </c>
      <c r="B11484">
        <f t="shared" si="543"/>
        <v>35</v>
      </c>
      <c r="C11484" t="str">
        <f>_xlfn.XLOOKUP(A11484,Table4[Lfd],Table4[idElementValue],"Err",0)</f>
        <v>{E063BB4F-6EEF-4A43-A274-9D5CB064DF4F}</v>
      </c>
      <c r="D11484">
        <f t="shared" si="543"/>
        <v>35</v>
      </c>
      <c r="E11484">
        <f ca="1">OFFSET(ElementsDB!$AQ$2,SeriesSelection!A11484-1,SeriesSelection!B11484-1)</f>
        <v>0</v>
      </c>
      <c r="F11484">
        <f>_xlfn.XLOOKUP(A11484,Table4[Lfd],Table4[Periods],"Err",0)</f>
        <v>0</v>
      </c>
      <c r="G11484" t="b">
        <f t="shared" si="541"/>
        <v>0</v>
      </c>
    </row>
    <row r="11485" spans="1:7" hidden="1" x14ac:dyDescent="0.25">
      <c r="A11485">
        <f t="shared" si="542"/>
        <v>319</v>
      </c>
      <c r="B11485">
        <f t="shared" si="543"/>
        <v>36</v>
      </c>
      <c r="C11485" t="str">
        <f>_xlfn.XLOOKUP(A11485,Table4[Lfd],Table4[idElementValue],"Err",0)</f>
        <v>{E063BB4F-6EEF-4A43-A274-9D5CB064DF4F}</v>
      </c>
      <c r="D11485">
        <f t="shared" si="543"/>
        <v>36</v>
      </c>
      <c r="E11485">
        <f ca="1">OFFSET(ElementsDB!$AQ$2,SeriesSelection!A11485-1,SeriesSelection!B11485-1)</f>
        <v>0</v>
      </c>
      <c r="F11485">
        <f>_xlfn.XLOOKUP(A11485,Table4[Lfd],Table4[Periods],"Err",0)</f>
        <v>0</v>
      </c>
      <c r="G11485" t="b">
        <f t="shared" si="541"/>
        <v>0</v>
      </c>
    </row>
    <row r="11486" spans="1:7" hidden="1" x14ac:dyDescent="0.25">
      <c r="A11486">
        <f t="shared" si="542"/>
        <v>320</v>
      </c>
      <c r="B11486">
        <f t="shared" si="543"/>
        <v>1</v>
      </c>
      <c r="C11486" t="str">
        <f>_xlfn.XLOOKUP(A11486,Table4[Lfd],Table4[idElementValue],"Err",0)</f>
        <v>{9041539C-9FDD-460E-8C7A-688AE213C144}</v>
      </c>
      <c r="D11486">
        <f t="shared" si="543"/>
        <v>1</v>
      </c>
      <c r="E11486">
        <f ca="1">OFFSET(ElementsDB!$AQ$2,SeriesSelection!A11486-1,SeriesSelection!B11486-1)</f>
        <v>0</v>
      </c>
      <c r="F11486">
        <f>_xlfn.XLOOKUP(A11486,Table4[Lfd],Table4[Periods],"Err",0)</f>
        <v>0</v>
      </c>
      <c r="G11486" t="b">
        <f t="shared" si="541"/>
        <v>0</v>
      </c>
    </row>
    <row r="11487" spans="1:7" hidden="1" x14ac:dyDescent="0.25">
      <c r="A11487">
        <f t="shared" si="542"/>
        <v>320</v>
      </c>
      <c r="B11487">
        <f t="shared" si="543"/>
        <v>2</v>
      </c>
      <c r="C11487" t="str">
        <f>_xlfn.XLOOKUP(A11487,Table4[Lfd],Table4[idElementValue],"Err",0)</f>
        <v>{9041539C-9FDD-460E-8C7A-688AE213C144}</v>
      </c>
      <c r="D11487">
        <f t="shared" si="543"/>
        <v>2</v>
      </c>
      <c r="E11487">
        <f ca="1">OFFSET(ElementsDB!$AQ$2,SeriesSelection!A11487-1,SeriesSelection!B11487-1)</f>
        <v>0</v>
      </c>
      <c r="F11487">
        <f>_xlfn.XLOOKUP(A11487,Table4[Lfd],Table4[Periods],"Err",0)</f>
        <v>0</v>
      </c>
      <c r="G11487" t="b">
        <f t="shared" si="541"/>
        <v>0</v>
      </c>
    </row>
    <row r="11488" spans="1:7" hidden="1" x14ac:dyDescent="0.25">
      <c r="A11488">
        <f t="shared" si="542"/>
        <v>320</v>
      </c>
      <c r="B11488">
        <f t="shared" si="543"/>
        <v>3</v>
      </c>
      <c r="C11488" t="str">
        <f>_xlfn.XLOOKUP(A11488,Table4[Lfd],Table4[idElementValue],"Err",0)</f>
        <v>{9041539C-9FDD-460E-8C7A-688AE213C144}</v>
      </c>
      <c r="D11488">
        <f t="shared" si="543"/>
        <v>3</v>
      </c>
      <c r="E11488">
        <f ca="1">OFFSET(ElementsDB!$AQ$2,SeriesSelection!A11488-1,SeriesSelection!B11488-1)</f>
        <v>0</v>
      </c>
      <c r="F11488">
        <f>_xlfn.XLOOKUP(A11488,Table4[Lfd],Table4[Periods],"Err",0)</f>
        <v>0</v>
      </c>
      <c r="G11488" t="b">
        <f t="shared" si="541"/>
        <v>0</v>
      </c>
    </row>
    <row r="11489" spans="1:7" hidden="1" x14ac:dyDescent="0.25">
      <c r="A11489">
        <f t="shared" si="542"/>
        <v>320</v>
      </c>
      <c r="B11489">
        <f t="shared" si="543"/>
        <v>4</v>
      </c>
      <c r="C11489" t="str">
        <f>_xlfn.XLOOKUP(A11489,Table4[Lfd],Table4[idElementValue],"Err",0)</f>
        <v>{9041539C-9FDD-460E-8C7A-688AE213C144}</v>
      </c>
      <c r="D11489">
        <f t="shared" si="543"/>
        <v>4</v>
      </c>
      <c r="E11489">
        <f ca="1">OFFSET(ElementsDB!$AQ$2,SeriesSelection!A11489-1,SeriesSelection!B11489-1)</f>
        <v>0</v>
      </c>
      <c r="F11489">
        <f>_xlfn.XLOOKUP(A11489,Table4[Lfd],Table4[Periods],"Err",0)</f>
        <v>0</v>
      </c>
      <c r="G11489" t="b">
        <f t="shared" si="541"/>
        <v>0</v>
      </c>
    </row>
    <row r="11490" spans="1:7" hidden="1" x14ac:dyDescent="0.25">
      <c r="A11490">
        <f t="shared" si="542"/>
        <v>320</v>
      </c>
      <c r="B11490">
        <f t="shared" si="543"/>
        <v>5</v>
      </c>
      <c r="C11490" t="str">
        <f>_xlfn.XLOOKUP(A11490,Table4[Lfd],Table4[idElementValue],"Err",0)</f>
        <v>{9041539C-9FDD-460E-8C7A-688AE213C144}</v>
      </c>
      <c r="D11490">
        <f t="shared" si="543"/>
        <v>5</v>
      </c>
      <c r="E11490">
        <f ca="1">OFFSET(ElementsDB!$AQ$2,SeriesSelection!A11490-1,SeriesSelection!B11490-1)</f>
        <v>0</v>
      </c>
      <c r="F11490">
        <f>_xlfn.XLOOKUP(A11490,Table4[Lfd],Table4[Periods],"Err",0)</f>
        <v>0</v>
      </c>
      <c r="G11490" t="b">
        <f t="shared" si="541"/>
        <v>0</v>
      </c>
    </row>
    <row r="11491" spans="1:7" hidden="1" x14ac:dyDescent="0.25">
      <c r="A11491">
        <f t="shared" si="542"/>
        <v>320</v>
      </c>
      <c r="B11491">
        <f t="shared" si="543"/>
        <v>6</v>
      </c>
      <c r="C11491" t="str">
        <f>_xlfn.XLOOKUP(A11491,Table4[Lfd],Table4[idElementValue],"Err",0)</f>
        <v>{9041539C-9FDD-460E-8C7A-688AE213C144}</v>
      </c>
      <c r="D11491">
        <f t="shared" si="543"/>
        <v>6</v>
      </c>
      <c r="E11491">
        <f ca="1">OFFSET(ElementsDB!$AQ$2,SeriesSelection!A11491-1,SeriesSelection!B11491-1)</f>
        <v>0</v>
      </c>
      <c r="F11491">
        <f>_xlfn.XLOOKUP(A11491,Table4[Lfd],Table4[Periods],"Err",0)</f>
        <v>0</v>
      </c>
      <c r="G11491" t="b">
        <f t="shared" si="541"/>
        <v>0</v>
      </c>
    </row>
    <row r="11492" spans="1:7" hidden="1" x14ac:dyDescent="0.25">
      <c r="A11492">
        <f t="shared" si="542"/>
        <v>320</v>
      </c>
      <c r="B11492">
        <f t="shared" si="543"/>
        <v>7</v>
      </c>
      <c r="C11492" t="str">
        <f>_xlfn.XLOOKUP(A11492,Table4[Lfd],Table4[idElementValue],"Err",0)</f>
        <v>{9041539C-9FDD-460E-8C7A-688AE213C144}</v>
      </c>
      <c r="D11492">
        <f t="shared" si="543"/>
        <v>7</v>
      </c>
      <c r="E11492">
        <f ca="1">OFFSET(ElementsDB!$AQ$2,SeriesSelection!A11492-1,SeriesSelection!B11492-1)</f>
        <v>0</v>
      </c>
      <c r="F11492">
        <f>_xlfn.XLOOKUP(A11492,Table4[Lfd],Table4[Periods],"Err",0)</f>
        <v>0</v>
      </c>
      <c r="G11492" t="b">
        <f t="shared" si="541"/>
        <v>0</v>
      </c>
    </row>
    <row r="11493" spans="1:7" hidden="1" x14ac:dyDescent="0.25">
      <c r="A11493">
        <f t="shared" si="542"/>
        <v>320</v>
      </c>
      <c r="B11493">
        <f t="shared" si="543"/>
        <v>8</v>
      </c>
      <c r="C11493" t="str">
        <f>_xlfn.XLOOKUP(A11493,Table4[Lfd],Table4[idElementValue],"Err",0)</f>
        <v>{9041539C-9FDD-460E-8C7A-688AE213C144}</v>
      </c>
      <c r="D11493">
        <f t="shared" si="543"/>
        <v>8</v>
      </c>
      <c r="E11493">
        <f ca="1">OFFSET(ElementsDB!$AQ$2,SeriesSelection!A11493-1,SeriesSelection!B11493-1)</f>
        <v>0</v>
      </c>
      <c r="F11493">
        <f>_xlfn.XLOOKUP(A11493,Table4[Lfd],Table4[Periods],"Err",0)</f>
        <v>0</v>
      </c>
      <c r="G11493" t="b">
        <f t="shared" si="541"/>
        <v>0</v>
      </c>
    </row>
    <row r="11494" spans="1:7" hidden="1" x14ac:dyDescent="0.25">
      <c r="A11494">
        <f t="shared" si="542"/>
        <v>320</v>
      </c>
      <c r="B11494">
        <f t="shared" si="543"/>
        <v>9</v>
      </c>
      <c r="C11494" t="str">
        <f>_xlfn.XLOOKUP(A11494,Table4[Lfd],Table4[idElementValue],"Err",0)</f>
        <v>{9041539C-9FDD-460E-8C7A-688AE213C144}</v>
      </c>
      <c r="D11494">
        <f t="shared" si="543"/>
        <v>9</v>
      </c>
      <c r="E11494">
        <f ca="1">OFFSET(ElementsDB!$AQ$2,SeriesSelection!A11494-1,SeriesSelection!B11494-1)</f>
        <v>0</v>
      </c>
      <c r="F11494">
        <f>_xlfn.XLOOKUP(A11494,Table4[Lfd],Table4[Periods],"Err",0)</f>
        <v>0</v>
      </c>
      <c r="G11494" t="b">
        <f t="shared" si="541"/>
        <v>0</v>
      </c>
    </row>
    <row r="11495" spans="1:7" hidden="1" x14ac:dyDescent="0.25">
      <c r="A11495">
        <f t="shared" si="542"/>
        <v>320</v>
      </c>
      <c r="B11495">
        <f t="shared" si="543"/>
        <v>10</v>
      </c>
      <c r="C11495" t="str">
        <f>_xlfn.XLOOKUP(A11495,Table4[Lfd],Table4[idElementValue],"Err",0)</f>
        <v>{9041539C-9FDD-460E-8C7A-688AE213C144}</v>
      </c>
      <c r="D11495">
        <f t="shared" si="543"/>
        <v>10</v>
      </c>
      <c r="E11495">
        <f ca="1">OFFSET(ElementsDB!$AQ$2,SeriesSelection!A11495-1,SeriesSelection!B11495-1)</f>
        <v>0</v>
      </c>
      <c r="F11495">
        <f>_xlfn.XLOOKUP(A11495,Table4[Lfd],Table4[Periods],"Err",0)</f>
        <v>0</v>
      </c>
      <c r="G11495" t="b">
        <f t="shared" si="541"/>
        <v>0</v>
      </c>
    </row>
    <row r="11496" spans="1:7" hidden="1" x14ac:dyDescent="0.25">
      <c r="A11496">
        <f t="shared" si="542"/>
        <v>320</v>
      </c>
      <c r="B11496">
        <f t="shared" si="543"/>
        <v>11</v>
      </c>
      <c r="C11496" t="str">
        <f>_xlfn.XLOOKUP(A11496,Table4[Lfd],Table4[idElementValue],"Err",0)</f>
        <v>{9041539C-9FDD-460E-8C7A-688AE213C144}</v>
      </c>
      <c r="D11496">
        <f t="shared" si="543"/>
        <v>11</v>
      </c>
      <c r="E11496">
        <f ca="1">OFFSET(ElementsDB!$AQ$2,SeriesSelection!A11496-1,SeriesSelection!B11496-1)</f>
        <v>0</v>
      </c>
      <c r="F11496">
        <f>_xlfn.XLOOKUP(A11496,Table4[Lfd],Table4[Periods],"Err",0)</f>
        <v>0</v>
      </c>
      <c r="G11496" t="b">
        <f t="shared" si="541"/>
        <v>0</v>
      </c>
    </row>
    <row r="11497" spans="1:7" hidden="1" x14ac:dyDescent="0.25">
      <c r="A11497">
        <f t="shared" si="542"/>
        <v>320</v>
      </c>
      <c r="B11497">
        <f t="shared" si="543"/>
        <v>12</v>
      </c>
      <c r="C11497" t="str">
        <f>_xlfn.XLOOKUP(A11497,Table4[Lfd],Table4[idElementValue],"Err",0)</f>
        <v>{9041539C-9FDD-460E-8C7A-688AE213C144}</v>
      </c>
      <c r="D11497">
        <f t="shared" si="543"/>
        <v>12</v>
      </c>
      <c r="E11497">
        <f ca="1">OFFSET(ElementsDB!$AQ$2,SeriesSelection!A11497-1,SeriesSelection!B11497-1)</f>
        <v>0</v>
      </c>
      <c r="F11497">
        <f>_xlfn.XLOOKUP(A11497,Table4[Lfd],Table4[Periods],"Err",0)</f>
        <v>0</v>
      </c>
      <c r="G11497" t="b">
        <f t="shared" si="541"/>
        <v>0</v>
      </c>
    </row>
    <row r="11498" spans="1:7" hidden="1" x14ac:dyDescent="0.25">
      <c r="A11498">
        <f t="shared" si="542"/>
        <v>320</v>
      </c>
      <c r="B11498">
        <f t="shared" si="543"/>
        <v>13</v>
      </c>
      <c r="C11498" t="str">
        <f>_xlfn.XLOOKUP(A11498,Table4[Lfd],Table4[idElementValue],"Err",0)</f>
        <v>{9041539C-9FDD-460E-8C7A-688AE213C144}</v>
      </c>
      <c r="D11498">
        <f t="shared" si="543"/>
        <v>13</v>
      </c>
      <c r="E11498">
        <f ca="1">OFFSET(ElementsDB!$AQ$2,SeriesSelection!A11498-1,SeriesSelection!B11498-1)</f>
        <v>0</v>
      </c>
      <c r="F11498">
        <f>_xlfn.XLOOKUP(A11498,Table4[Lfd],Table4[Periods],"Err",0)</f>
        <v>0</v>
      </c>
      <c r="G11498" t="b">
        <f t="shared" si="541"/>
        <v>0</v>
      </c>
    </row>
    <row r="11499" spans="1:7" hidden="1" x14ac:dyDescent="0.25">
      <c r="A11499">
        <f t="shared" si="542"/>
        <v>320</v>
      </c>
      <c r="B11499">
        <f t="shared" si="543"/>
        <v>14</v>
      </c>
      <c r="C11499" t="str">
        <f>_xlfn.XLOOKUP(A11499,Table4[Lfd],Table4[idElementValue],"Err",0)</f>
        <v>{9041539C-9FDD-460E-8C7A-688AE213C144}</v>
      </c>
      <c r="D11499">
        <f t="shared" si="543"/>
        <v>14</v>
      </c>
      <c r="E11499">
        <f ca="1">OFFSET(ElementsDB!$AQ$2,SeriesSelection!A11499-1,SeriesSelection!B11499-1)</f>
        <v>0</v>
      </c>
      <c r="F11499">
        <f>_xlfn.XLOOKUP(A11499,Table4[Lfd],Table4[Periods],"Err",0)</f>
        <v>0</v>
      </c>
      <c r="G11499" t="b">
        <f t="shared" si="541"/>
        <v>0</v>
      </c>
    </row>
    <row r="11500" spans="1:7" hidden="1" x14ac:dyDescent="0.25">
      <c r="A11500">
        <f t="shared" si="542"/>
        <v>320</v>
      </c>
      <c r="B11500">
        <f t="shared" si="543"/>
        <v>15</v>
      </c>
      <c r="C11500" t="str">
        <f>_xlfn.XLOOKUP(A11500,Table4[Lfd],Table4[idElementValue],"Err",0)</f>
        <v>{9041539C-9FDD-460E-8C7A-688AE213C144}</v>
      </c>
      <c r="D11500">
        <f t="shared" si="543"/>
        <v>15</v>
      </c>
      <c r="E11500">
        <f ca="1">OFFSET(ElementsDB!$AQ$2,SeriesSelection!A11500-1,SeriesSelection!B11500-1)</f>
        <v>0</v>
      </c>
      <c r="F11500">
        <f>_xlfn.XLOOKUP(A11500,Table4[Lfd],Table4[Periods],"Err",0)</f>
        <v>0</v>
      </c>
      <c r="G11500" t="b">
        <f t="shared" si="541"/>
        <v>0</v>
      </c>
    </row>
    <row r="11501" spans="1:7" hidden="1" x14ac:dyDescent="0.25">
      <c r="A11501">
        <f t="shared" si="542"/>
        <v>320</v>
      </c>
      <c r="B11501">
        <f t="shared" si="543"/>
        <v>16</v>
      </c>
      <c r="C11501" t="str">
        <f>_xlfn.XLOOKUP(A11501,Table4[Lfd],Table4[idElementValue],"Err",0)</f>
        <v>{9041539C-9FDD-460E-8C7A-688AE213C144}</v>
      </c>
      <c r="D11501">
        <f t="shared" si="543"/>
        <v>16</v>
      </c>
      <c r="E11501">
        <f ca="1">OFFSET(ElementsDB!$AQ$2,SeriesSelection!A11501-1,SeriesSelection!B11501-1)</f>
        <v>0</v>
      </c>
      <c r="F11501">
        <f>_xlfn.XLOOKUP(A11501,Table4[Lfd],Table4[Periods],"Err",0)</f>
        <v>0</v>
      </c>
      <c r="G11501" t="b">
        <f t="shared" si="541"/>
        <v>0</v>
      </c>
    </row>
    <row r="11502" spans="1:7" hidden="1" x14ac:dyDescent="0.25">
      <c r="A11502">
        <f t="shared" si="542"/>
        <v>320</v>
      </c>
      <c r="B11502">
        <f t="shared" si="543"/>
        <v>17</v>
      </c>
      <c r="C11502" t="str">
        <f>_xlfn.XLOOKUP(A11502,Table4[Lfd],Table4[idElementValue],"Err",0)</f>
        <v>{9041539C-9FDD-460E-8C7A-688AE213C144}</v>
      </c>
      <c r="D11502">
        <f t="shared" si="543"/>
        <v>17</v>
      </c>
      <c r="E11502">
        <f ca="1">OFFSET(ElementsDB!$AQ$2,SeriesSelection!A11502-1,SeriesSelection!B11502-1)</f>
        <v>0</v>
      </c>
      <c r="F11502">
        <f>_xlfn.XLOOKUP(A11502,Table4[Lfd],Table4[Periods],"Err",0)</f>
        <v>0</v>
      </c>
      <c r="G11502" t="b">
        <f t="shared" si="541"/>
        <v>0</v>
      </c>
    </row>
    <row r="11503" spans="1:7" hidden="1" x14ac:dyDescent="0.25">
      <c r="A11503">
        <f t="shared" si="542"/>
        <v>320</v>
      </c>
      <c r="B11503">
        <f t="shared" si="543"/>
        <v>18</v>
      </c>
      <c r="C11503" t="str">
        <f>_xlfn.XLOOKUP(A11503,Table4[Lfd],Table4[idElementValue],"Err",0)</f>
        <v>{9041539C-9FDD-460E-8C7A-688AE213C144}</v>
      </c>
      <c r="D11503">
        <f t="shared" si="543"/>
        <v>18</v>
      </c>
      <c r="E11503">
        <f ca="1">OFFSET(ElementsDB!$AQ$2,SeriesSelection!A11503-1,SeriesSelection!B11503-1)</f>
        <v>0</v>
      </c>
      <c r="F11503">
        <f>_xlfn.XLOOKUP(A11503,Table4[Lfd],Table4[Periods],"Err",0)</f>
        <v>0</v>
      </c>
      <c r="G11503" t="b">
        <f t="shared" si="541"/>
        <v>0</v>
      </c>
    </row>
    <row r="11504" spans="1:7" hidden="1" x14ac:dyDescent="0.25">
      <c r="A11504">
        <f t="shared" si="542"/>
        <v>320</v>
      </c>
      <c r="B11504">
        <f t="shared" si="543"/>
        <v>19</v>
      </c>
      <c r="C11504" t="str">
        <f>_xlfn.XLOOKUP(A11504,Table4[Lfd],Table4[idElementValue],"Err",0)</f>
        <v>{9041539C-9FDD-460E-8C7A-688AE213C144}</v>
      </c>
      <c r="D11504">
        <f t="shared" si="543"/>
        <v>19</v>
      </c>
      <c r="E11504">
        <f ca="1">OFFSET(ElementsDB!$AQ$2,SeriesSelection!A11504-1,SeriesSelection!B11504-1)</f>
        <v>0</v>
      </c>
      <c r="F11504">
        <f>_xlfn.XLOOKUP(A11504,Table4[Lfd],Table4[Periods],"Err",0)</f>
        <v>0</v>
      </c>
      <c r="G11504" t="b">
        <f t="shared" si="541"/>
        <v>0</v>
      </c>
    </row>
    <row r="11505" spans="1:7" hidden="1" x14ac:dyDescent="0.25">
      <c r="A11505">
        <f t="shared" si="542"/>
        <v>320</v>
      </c>
      <c r="B11505">
        <f t="shared" si="543"/>
        <v>20</v>
      </c>
      <c r="C11505" t="str">
        <f>_xlfn.XLOOKUP(A11505,Table4[Lfd],Table4[idElementValue],"Err",0)</f>
        <v>{9041539C-9FDD-460E-8C7A-688AE213C144}</v>
      </c>
      <c r="D11505">
        <f t="shared" si="543"/>
        <v>20</v>
      </c>
      <c r="E11505">
        <f ca="1">OFFSET(ElementsDB!$AQ$2,SeriesSelection!A11505-1,SeriesSelection!B11505-1)</f>
        <v>0</v>
      </c>
      <c r="F11505">
        <f>_xlfn.XLOOKUP(A11505,Table4[Lfd],Table4[Periods],"Err",0)</f>
        <v>0</v>
      </c>
      <c r="G11505" t="b">
        <f t="shared" si="541"/>
        <v>0</v>
      </c>
    </row>
    <row r="11506" spans="1:7" hidden="1" x14ac:dyDescent="0.25">
      <c r="A11506">
        <f t="shared" si="542"/>
        <v>320</v>
      </c>
      <c r="B11506">
        <f t="shared" si="543"/>
        <v>21</v>
      </c>
      <c r="C11506" t="str">
        <f>_xlfn.XLOOKUP(A11506,Table4[Lfd],Table4[idElementValue],"Err",0)</f>
        <v>{9041539C-9FDD-460E-8C7A-688AE213C144}</v>
      </c>
      <c r="D11506">
        <f t="shared" si="543"/>
        <v>21</v>
      </c>
      <c r="E11506">
        <f ca="1">OFFSET(ElementsDB!$AQ$2,SeriesSelection!A11506-1,SeriesSelection!B11506-1)</f>
        <v>0</v>
      </c>
      <c r="F11506">
        <f>_xlfn.XLOOKUP(A11506,Table4[Lfd],Table4[Periods],"Err",0)</f>
        <v>0</v>
      </c>
      <c r="G11506" t="b">
        <f t="shared" si="541"/>
        <v>0</v>
      </c>
    </row>
    <row r="11507" spans="1:7" hidden="1" x14ac:dyDescent="0.25">
      <c r="A11507">
        <f t="shared" si="542"/>
        <v>320</v>
      </c>
      <c r="B11507">
        <f t="shared" si="543"/>
        <v>22</v>
      </c>
      <c r="C11507" t="str">
        <f>_xlfn.XLOOKUP(A11507,Table4[Lfd],Table4[idElementValue],"Err",0)</f>
        <v>{9041539C-9FDD-460E-8C7A-688AE213C144}</v>
      </c>
      <c r="D11507">
        <f t="shared" si="543"/>
        <v>22</v>
      </c>
      <c r="E11507">
        <f ca="1">OFFSET(ElementsDB!$AQ$2,SeriesSelection!A11507-1,SeriesSelection!B11507-1)</f>
        <v>0</v>
      </c>
      <c r="F11507">
        <f>_xlfn.XLOOKUP(A11507,Table4[Lfd],Table4[Periods],"Err",0)</f>
        <v>0</v>
      </c>
      <c r="G11507" t="b">
        <f t="shared" si="541"/>
        <v>0</v>
      </c>
    </row>
    <row r="11508" spans="1:7" hidden="1" x14ac:dyDescent="0.25">
      <c r="A11508">
        <f t="shared" si="542"/>
        <v>320</v>
      </c>
      <c r="B11508">
        <f t="shared" si="543"/>
        <v>23</v>
      </c>
      <c r="C11508" t="str">
        <f>_xlfn.XLOOKUP(A11508,Table4[Lfd],Table4[idElementValue],"Err",0)</f>
        <v>{9041539C-9FDD-460E-8C7A-688AE213C144}</v>
      </c>
      <c r="D11508">
        <f t="shared" si="543"/>
        <v>23</v>
      </c>
      <c r="E11508">
        <f ca="1">OFFSET(ElementsDB!$AQ$2,SeriesSelection!A11508-1,SeriesSelection!B11508-1)</f>
        <v>0</v>
      </c>
      <c r="F11508">
        <f>_xlfn.XLOOKUP(A11508,Table4[Lfd],Table4[Periods],"Err",0)</f>
        <v>0</v>
      </c>
      <c r="G11508" t="b">
        <f t="shared" si="541"/>
        <v>0</v>
      </c>
    </row>
    <row r="11509" spans="1:7" hidden="1" x14ac:dyDescent="0.25">
      <c r="A11509">
        <f t="shared" si="542"/>
        <v>320</v>
      </c>
      <c r="B11509">
        <f t="shared" si="543"/>
        <v>24</v>
      </c>
      <c r="C11509" t="str">
        <f>_xlfn.XLOOKUP(A11509,Table4[Lfd],Table4[idElementValue],"Err",0)</f>
        <v>{9041539C-9FDD-460E-8C7A-688AE213C144}</v>
      </c>
      <c r="D11509">
        <f t="shared" si="543"/>
        <v>24</v>
      </c>
      <c r="E11509">
        <f ca="1">OFFSET(ElementsDB!$AQ$2,SeriesSelection!A11509-1,SeriesSelection!B11509-1)</f>
        <v>0</v>
      </c>
      <c r="F11509">
        <f>_xlfn.XLOOKUP(A11509,Table4[Lfd],Table4[Periods],"Err",0)</f>
        <v>0</v>
      </c>
      <c r="G11509" t="b">
        <f t="shared" si="541"/>
        <v>0</v>
      </c>
    </row>
    <row r="11510" spans="1:7" hidden="1" x14ac:dyDescent="0.25">
      <c r="A11510">
        <f t="shared" si="542"/>
        <v>320</v>
      </c>
      <c r="B11510">
        <f t="shared" si="543"/>
        <v>25</v>
      </c>
      <c r="C11510" t="str">
        <f>_xlfn.XLOOKUP(A11510,Table4[Lfd],Table4[idElementValue],"Err",0)</f>
        <v>{9041539C-9FDD-460E-8C7A-688AE213C144}</v>
      </c>
      <c r="D11510">
        <f t="shared" si="543"/>
        <v>25</v>
      </c>
      <c r="E11510">
        <f ca="1">OFFSET(ElementsDB!$AQ$2,SeriesSelection!A11510-1,SeriesSelection!B11510-1)</f>
        <v>0</v>
      </c>
      <c r="F11510">
        <f>_xlfn.XLOOKUP(A11510,Table4[Lfd],Table4[Periods],"Err",0)</f>
        <v>0</v>
      </c>
      <c r="G11510" t="b">
        <f t="shared" si="541"/>
        <v>0</v>
      </c>
    </row>
    <row r="11511" spans="1:7" hidden="1" x14ac:dyDescent="0.25">
      <c r="A11511">
        <f t="shared" si="542"/>
        <v>320</v>
      </c>
      <c r="B11511">
        <f t="shared" si="543"/>
        <v>26</v>
      </c>
      <c r="C11511" t="str">
        <f>_xlfn.XLOOKUP(A11511,Table4[Lfd],Table4[idElementValue],"Err",0)</f>
        <v>{9041539C-9FDD-460E-8C7A-688AE213C144}</v>
      </c>
      <c r="D11511">
        <f t="shared" si="543"/>
        <v>26</v>
      </c>
      <c r="E11511">
        <f ca="1">OFFSET(ElementsDB!$AQ$2,SeriesSelection!A11511-1,SeriesSelection!B11511-1)</f>
        <v>0</v>
      </c>
      <c r="F11511">
        <f>_xlfn.XLOOKUP(A11511,Table4[Lfd],Table4[Periods],"Err",0)</f>
        <v>0</v>
      </c>
      <c r="G11511" t="b">
        <f t="shared" si="541"/>
        <v>0</v>
      </c>
    </row>
    <row r="11512" spans="1:7" hidden="1" x14ac:dyDescent="0.25">
      <c r="A11512">
        <f t="shared" si="542"/>
        <v>320</v>
      </c>
      <c r="B11512">
        <f t="shared" si="543"/>
        <v>27</v>
      </c>
      <c r="C11512" t="str">
        <f>_xlfn.XLOOKUP(A11512,Table4[Lfd],Table4[idElementValue],"Err",0)</f>
        <v>{9041539C-9FDD-460E-8C7A-688AE213C144}</v>
      </c>
      <c r="D11512">
        <f t="shared" si="543"/>
        <v>27</v>
      </c>
      <c r="E11512">
        <f ca="1">OFFSET(ElementsDB!$AQ$2,SeriesSelection!A11512-1,SeriesSelection!B11512-1)</f>
        <v>0</v>
      </c>
      <c r="F11512">
        <f>_xlfn.XLOOKUP(A11512,Table4[Lfd],Table4[Periods],"Err",0)</f>
        <v>0</v>
      </c>
      <c r="G11512" t="b">
        <f t="shared" si="541"/>
        <v>0</v>
      </c>
    </row>
    <row r="11513" spans="1:7" hidden="1" x14ac:dyDescent="0.25">
      <c r="A11513">
        <f t="shared" si="542"/>
        <v>320</v>
      </c>
      <c r="B11513">
        <f t="shared" si="543"/>
        <v>28</v>
      </c>
      <c r="C11513" t="str">
        <f>_xlfn.XLOOKUP(A11513,Table4[Lfd],Table4[idElementValue],"Err",0)</f>
        <v>{9041539C-9FDD-460E-8C7A-688AE213C144}</v>
      </c>
      <c r="D11513">
        <f t="shared" si="543"/>
        <v>28</v>
      </c>
      <c r="E11513">
        <f ca="1">OFFSET(ElementsDB!$AQ$2,SeriesSelection!A11513-1,SeriesSelection!B11513-1)</f>
        <v>0</v>
      </c>
      <c r="F11513">
        <f>_xlfn.XLOOKUP(A11513,Table4[Lfd],Table4[Periods],"Err",0)</f>
        <v>0</v>
      </c>
      <c r="G11513" t="b">
        <f t="shared" si="541"/>
        <v>0</v>
      </c>
    </row>
    <row r="11514" spans="1:7" hidden="1" x14ac:dyDescent="0.25">
      <c r="A11514">
        <f t="shared" si="542"/>
        <v>320</v>
      </c>
      <c r="B11514">
        <f t="shared" si="543"/>
        <v>29</v>
      </c>
      <c r="C11514" t="str">
        <f>_xlfn.XLOOKUP(A11514,Table4[Lfd],Table4[idElementValue],"Err",0)</f>
        <v>{9041539C-9FDD-460E-8C7A-688AE213C144}</v>
      </c>
      <c r="D11514">
        <f t="shared" si="543"/>
        <v>29</v>
      </c>
      <c r="E11514">
        <f ca="1">OFFSET(ElementsDB!$AQ$2,SeriesSelection!A11514-1,SeriesSelection!B11514-1)</f>
        <v>0</v>
      </c>
      <c r="F11514">
        <f>_xlfn.XLOOKUP(A11514,Table4[Lfd],Table4[Periods],"Err",0)</f>
        <v>0</v>
      </c>
      <c r="G11514" t="b">
        <f t="shared" si="541"/>
        <v>0</v>
      </c>
    </row>
    <row r="11515" spans="1:7" hidden="1" x14ac:dyDescent="0.25">
      <c r="A11515">
        <f t="shared" si="542"/>
        <v>320</v>
      </c>
      <c r="B11515">
        <f t="shared" si="543"/>
        <v>30</v>
      </c>
      <c r="C11515" t="str">
        <f>_xlfn.XLOOKUP(A11515,Table4[Lfd],Table4[idElementValue],"Err",0)</f>
        <v>{9041539C-9FDD-460E-8C7A-688AE213C144}</v>
      </c>
      <c r="D11515">
        <f t="shared" si="543"/>
        <v>30</v>
      </c>
      <c r="E11515">
        <f ca="1">OFFSET(ElementsDB!$AQ$2,SeriesSelection!A11515-1,SeriesSelection!B11515-1)</f>
        <v>0</v>
      </c>
      <c r="F11515">
        <f>_xlfn.XLOOKUP(A11515,Table4[Lfd],Table4[Periods],"Err",0)</f>
        <v>0</v>
      </c>
      <c r="G11515" t="b">
        <f t="shared" si="541"/>
        <v>0</v>
      </c>
    </row>
    <row r="11516" spans="1:7" hidden="1" x14ac:dyDescent="0.25">
      <c r="A11516">
        <f t="shared" si="542"/>
        <v>320</v>
      </c>
      <c r="B11516">
        <f t="shared" si="543"/>
        <v>31</v>
      </c>
      <c r="C11516" t="str">
        <f>_xlfn.XLOOKUP(A11516,Table4[Lfd],Table4[idElementValue],"Err",0)</f>
        <v>{9041539C-9FDD-460E-8C7A-688AE213C144}</v>
      </c>
      <c r="D11516">
        <f t="shared" si="543"/>
        <v>31</v>
      </c>
      <c r="E11516">
        <f ca="1">OFFSET(ElementsDB!$AQ$2,SeriesSelection!A11516-1,SeriesSelection!B11516-1)</f>
        <v>0</v>
      </c>
      <c r="F11516">
        <f>_xlfn.XLOOKUP(A11516,Table4[Lfd],Table4[Periods],"Err",0)</f>
        <v>0</v>
      </c>
      <c r="G11516" t="b">
        <f t="shared" si="541"/>
        <v>0</v>
      </c>
    </row>
    <row r="11517" spans="1:7" hidden="1" x14ac:dyDescent="0.25">
      <c r="A11517">
        <f t="shared" si="542"/>
        <v>320</v>
      </c>
      <c r="B11517">
        <f t="shared" si="543"/>
        <v>32</v>
      </c>
      <c r="C11517" t="str">
        <f>_xlfn.XLOOKUP(A11517,Table4[Lfd],Table4[idElementValue],"Err",0)</f>
        <v>{9041539C-9FDD-460E-8C7A-688AE213C144}</v>
      </c>
      <c r="D11517">
        <f t="shared" si="543"/>
        <v>32</v>
      </c>
      <c r="E11517">
        <f ca="1">OFFSET(ElementsDB!$AQ$2,SeriesSelection!A11517-1,SeriesSelection!B11517-1)</f>
        <v>0</v>
      </c>
      <c r="F11517">
        <f>_xlfn.XLOOKUP(A11517,Table4[Lfd],Table4[Periods],"Err",0)</f>
        <v>0</v>
      </c>
      <c r="G11517" t="b">
        <f t="shared" si="541"/>
        <v>0</v>
      </c>
    </row>
    <row r="11518" spans="1:7" hidden="1" x14ac:dyDescent="0.25">
      <c r="A11518">
        <f t="shared" si="542"/>
        <v>320</v>
      </c>
      <c r="B11518">
        <f t="shared" si="543"/>
        <v>33</v>
      </c>
      <c r="C11518" t="str">
        <f>_xlfn.XLOOKUP(A11518,Table4[Lfd],Table4[idElementValue],"Err",0)</f>
        <v>{9041539C-9FDD-460E-8C7A-688AE213C144}</v>
      </c>
      <c r="D11518">
        <f t="shared" si="543"/>
        <v>33</v>
      </c>
      <c r="E11518">
        <f ca="1">OFFSET(ElementsDB!$AQ$2,SeriesSelection!A11518-1,SeriesSelection!B11518-1)</f>
        <v>0</v>
      </c>
      <c r="F11518">
        <f>_xlfn.XLOOKUP(A11518,Table4[Lfd],Table4[Periods],"Err",0)</f>
        <v>0</v>
      </c>
      <c r="G11518" t="b">
        <f t="shared" si="541"/>
        <v>0</v>
      </c>
    </row>
    <row r="11519" spans="1:7" hidden="1" x14ac:dyDescent="0.25">
      <c r="A11519">
        <f t="shared" si="542"/>
        <v>320</v>
      </c>
      <c r="B11519">
        <f t="shared" si="543"/>
        <v>34</v>
      </c>
      <c r="C11519" t="str">
        <f>_xlfn.XLOOKUP(A11519,Table4[Lfd],Table4[idElementValue],"Err",0)</f>
        <v>{9041539C-9FDD-460E-8C7A-688AE213C144}</v>
      </c>
      <c r="D11519">
        <f t="shared" si="543"/>
        <v>34</v>
      </c>
      <c r="E11519">
        <f ca="1">OFFSET(ElementsDB!$AQ$2,SeriesSelection!A11519-1,SeriesSelection!B11519-1)</f>
        <v>0</v>
      </c>
      <c r="F11519">
        <f>_xlfn.XLOOKUP(A11519,Table4[Lfd],Table4[Periods],"Err",0)</f>
        <v>0</v>
      </c>
      <c r="G11519" t="b">
        <f t="shared" si="541"/>
        <v>0</v>
      </c>
    </row>
    <row r="11520" spans="1:7" hidden="1" x14ac:dyDescent="0.25">
      <c r="A11520">
        <f t="shared" si="542"/>
        <v>320</v>
      </c>
      <c r="B11520">
        <f t="shared" si="543"/>
        <v>35</v>
      </c>
      <c r="C11520" t="str">
        <f>_xlfn.XLOOKUP(A11520,Table4[Lfd],Table4[idElementValue],"Err",0)</f>
        <v>{9041539C-9FDD-460E-8C7A-688AE213C144}</v>
      </c>
      <c r="D11520">
        <f t="shared" si="543"/>
        <v>35</v>
      </c>
      <c r="E11520">
        <f ca="1">OFFSET(ElementsDB!$AQ$2,SeriesSelection!A11520-1,SeriesSelection!B11520-1)</f>
        <v>0</v>
      </c>
      <c r="F11520">
        <f>_xlfn.XLOOKUP(A11520,Table4[Lfd],Table4[Periods],"Err",0)</f>
        <v>0</v>
      </c>
      <c r="G11520" t="b">
        <f t="shared" si="541"/>
        <v>0</v>
      </c>
    </row>
    <row r="11521" spans="1:7" hidden="1" x14ac:dyDescent="0.25">
      <c r="A11521">
        <f t="shared" si="542"/>
        <v>320</v>
      </c>
      <c r="B11521">
        <f t="shared" si="543"/>
        <v>36</v>
      </c>
      <c r="C11521" t="str">
        <f>_xlfn.XLOOKUP(A11521,Table4[Lfd],Table4[idElementValue],"Err",0)</f>
        <v>{9041539C-9FDD-460E-8C7A-688AE213C144}</v>
      </c>
      <c r="D11521">
        <f t="shared" si="543"/>
        <v>36</v>
      </c>
      <c r="E11521">
        <f ca="1">OFFSET(ElementsDB!$AQ$2,SeriesSelection!A11521-1,SeriesSelection!B11521-1)</f>
        <v>0</v>
      </c>
      <c r="F11521">
        <f>_xlfn.XLOOKUP(A11521,Table4[Lfd],Table4[Periods],"Err",0)</f>
        <v>0</v>
      </c>
      <c r="G11521" t="b">
        <f t="shared" si="541"/>
        <v>0</v>
      </c>
    </row>
    <row r="11522" spans="1:7" hidden="1" x14ac:dyDescent="0.25">
      <c r="A11522">
        <f t="shared" si="542"/>
        <v>321</v>
      </c>
      <c r="B11522">
        <f t="shared" si="543"/>
        <v>1</v>
      </c>
      <c r="C11522" t="str">
        <f>_xlfn.XLOOKUP(A11522,Table4[Lfd],Table4[idElementValue],"Err",0)</f>
        <v>{873C84C8-8E34-46AE-887D-FFDEE4C609E2}</v>
      </c>
      <c r="D11522">
        <f t="shared" si="543"/>
        <v>1</v>
      </c>
      <c r="E11522">
        <f ca="1">OFFSET(ElementsDB!$AQ$2,SeriesSelection!A11522-1,SeriesSelection!B11522-1)</f>
        <v>0</v>
      </c>
      <c r="F11522">
        <f>_xlfn.XLOOKUP(A11522,Table4[Lfd],Table4[Periods],"Err",0)</f>
        <v>0</v>
      </c>
      <c r="G11522" t="b">
        <f t="shared" ref="G11522:G11585" si="544">(D11522&lt;=F11522)</f>
        <v>0</v>
      </c>
    </row>
    <row r="11523" spans="1:7" hidden="1" x14ac:dyDescent="0.25">
      <c r="A11523">
        <f t="shared" si="542"/>
        <v>321</v>
      </c>
      <c r="B11523">
        <f t="shared" si="543"/>
        <v>2</v>
      </c>
      <c r="C11523" t="str">
        <f>_xlfn.XLOOKUP(A11523,Table4[Lfd],Table4[idElementValue],"Err",0)</f>
        <v>{873C84C8-8E34-46AE-887D-FFDEE4C609E2}</v>
      </c>
      <c r="D11523">
        <f t="shared" si="543"/>
        <v>2</v>
      </c>
      <c r="E11523">
        <f ca="1">OFFSET(ElementsDB!$AQ$2,SeriesSelection!A11523-1,SeriesSelection!B11523-1)</f>
        <v>0</v>
      </c>
      <c r="F11523">
        <f>_xlfn.XLOOKUP(A11523,Table4[Lfd],Table4[Periods],"Err",0)</f>
        <v>0</v>
      </c>
      <c r="G11523" t="b">
        <f t="shared" si="544"/>
        <v>0</v>
      </c>
    </row>
    <row r="11524" spans="1:7" hidden="1" x14ac:dyDescent="0.25">
      <c r="A11524">
        <f t="shared" si="542"/>
        <v>321</v>
      </c>
      <c r="B11524">
        <f t="shared" si="543"/>
        <v>3</v>
      </c>
      <c r="C11524" t="str">
        <f>_xlfn.XLOOKUP(A11524,Table4[Lfd],Table4[idElementValue],"Err",0)</f>
        <v>{873C84C8-8E34-46AE-887D-FFDEE4C609E2}</v>
      </c>
      <c r="D11524">
        <f t="shared" si="543"/>
        <v>3</v>
      </c>
      <c r="E11524">
        <f ca="1">OFFSET(ElementsDB!$AQ$2,SeriesSelection!A11524-1,SeriesSelection!B11524-1)</f>
        <v>0</v>
      </c>
      <c r="F11524">
        <f>_xlfn.XLOOKUP(A11524,Table4[Lfd],Table4[Periods],"Err",0)</f>
        <v>0</v>
      </c>
      <c r="G11524" t="b">
        <f t="shared" si="544"/>
        <v>0</v>
      </c>
    </row>
    <row r="11525" spans="1:7" hidden="1" x14ac:dyDescent="0.25">
      <c r="A11525">
        <f t="shared" si="542"/>
        <v>321</v>
      </c>
      <c r="B11525">
        <f t="shared" si="543"/>
        <v>4</v>
      </c>
      <c r="C11525" t="str">
        <f>_xlfn.XLOOKUP(A11525,Table4[Lfd],Table4[idElementValue],"Err",0)</f>
        <v>{873C84C8-8E34-46AE-887D-FFDEE4C609E2}</v>
      </c>
      <c r="D11525">
        <f t="shared" si="543"/>
        <v>4</v>
      </c>
      <c r="E11525">
        <f ca="1">OFFSET(ElementsDB!$AQ$2,SeriesSelection!A11525-1,SeriesSelection!B11525-1)</f>
        <v>0</v>
      </c>
      <c r="F11525">
        <f>_xlfn.XLOOKUP(A11525,Table4[Lfd],Table4[Periods],"Err",0)</f>
        <v>0</v>
      </c>
      <c r="G11525" t="b">
        <f t="shared" si="544"/>
        <v>0</v>
      </c>
    </row>
    <row r="11526" spans="1:7" hidden="1" x14ac:dyDescent="0.25">
      <c r="A11526">
        <f t="shared" si="542"/>
        <v>321</v>
      </c>
      <c r="B11526">
        <f t="shared" si="543"/>
        <v>5</v>
      </c>
      <c r="C11526" t="str">
        <f>_xlfn.XLOOKUP(A11526,Table4[Lfd],Table4[idElementValue],"Err",0)</f>
        <v>{873C84C8-8E34-46AE-887D-FFDEE4C609E2}</v>
      </c>
      <c r="D11526">
        <f t="shared" si="543"/>
        <v>5</v>
      </c>
      <c r="E11526">
        <f ca="1">OFFSET(ElementsDB!$AQ$2,SeriesSelection!A11526-1,SeriesSelection!B11526-1)</f>
        <v>0</v>
      </c>
      <c r="F11526">
        <f>_xlfn.XLOOKUP(A11526,Table4[Lfd],Table4[Periods],"Err",0)</f>
        <v>0</v>
      </c>
      <c r="G11526" t="b">
        <f t="shared" si="544"/>
        <v>0</v>
      </c>
    </row>
    <row r="11527" spans="1:7" hidden="1" x14ac:dyDescent="0.25">
      <c r="A11527">
        <f t="shared" si="542"/>
        <v>321</v>
      </c>
      <c r="B11527">
        <f t="shared" si="543"/>
        <v>6</v>
      </c>
      <c r="C11527" t="str">
        <f>_xlfn.XLOOKUP(A11527,Table4[Lfd],Table4[idElementValue],"Err",0)</f>
        <v>{873C84C8-8E34-46AE-887D-FFDEE4C609E2}</v>
      </c>
      <c r="D11527">
        <f t="shared" si="543"/>
        <v>6</v>
      </c>
      <c r="E11527">
        <f ca="1">OFFSET(ElementsDB!$AQ$2,SeriesSelection!A11527-1,SeriesSelection!B11527-1)</f>
        <v>0</v>
      </c>
      <c r="F11527">
        <f>_xlfn.XLOOKUP(A11527,Table4[Lfd],Table4[Periods],"Err",0)</f>
        <v>0</v>
      </c>
      <c r="G11527" t="b">
        <f t="shared" si="544"/>
        <v>0</v>
      </c>
    </row>
    <row r="11528" spans="1:7" hidden="1" x14ac:dyDescent="0.25">
      <c r="A11528">
        <f t="shared" si="542"/>
        <v>321</v>
      </c>
      <c r="B11528">
        <f t="shared" si="543"/>
        <v>7</v>
      </c>
      <c r="C11528" t="str">
        <f>_xlfn.XLOOKUP(A11528,Table4[Lfd],Table4[idElementValue],"Err",0)</f>
        <v>{873C84C8-8E34-46AE-887D-FFDEE4C609E2}</v>
      </c>
      <c r="D11528">
        <f t="shared" si="543"/>
        <v>7</v>
      </c>
      <c r="E11528">
        <f ca="1">OFFSET(ElementsDB!$AQ$2,SeriesSelection!A11528-1,SeriesSelection!B11528-1)</f>
        <v>0</v>
      </c>
      <c r="F11528">
        <f>_xlfn.XLOOKUP(A11528,Table4[Lfd],Table4[Periods],"Err",0)</f>
        <v>0</v>
      </c>
      <c r="G11528" t="b">
        <f t="shared" si="544"/>
        <v>0</v>
      </c>
    </row>
    <row r="11529" spans="1:7" hidden="1" x14ac:dyDescent="0.25">
      <c r="A11529">
        <f t="shared" si="542"/>
        <v>321</v>
      </c>
      <c r="B11529">
        <f t="shared" si="543"/>
        <v>8</v>
      </c>
      <c r="C11529" t="str">
        <f>_xlfn.XLOOKUP(A11529,Table4[Lfd],Table4[idElementValue],"Err",0)</f>
        <v>{873C84C8-8E34-46AE-887D-FFDEE4C609E2}</v>
      </c>
      <c r="D11529">
        <f t="shared" si="543"/>
        <v>8</v>
      </c>
      <c r="E11529">
        <f ca="1">OFFSET(ElementsDB!$AQ$2,SeriesSelection!A11529-1,SeriesSelection!B11529-1)</f>
        <v>0</v>
      </c>
      <c r="F11529">
        <f>_xlfn.XLOOKUP(A11529,Table4[Lfd],Table4[Periods],"Err",0)</f>
        <v>0</v>
      </c>
      <c r="G11529" t="b">
        <f t="shared" si="544"/>
        <v>0</v>
      </c>
    </row>
    <row r="11530" spans="1:7" hidden="1" x14ac:dyDescent="0.25">
      <c r="A11530">
        <f t="shared" si="542"/>
        <v>321</v>
      </c>
      <c r="B11530">
        <f t="shared" si="543"/>
        <v>9</v>
      </c>
      <c r="C11530" t="str">
        <f>_xlfn.XLOOKUP(A11530,Table4[Lfd],Table4[idElementValue],"Err",0)</f>
        <v>{873C84C8-8E34-46AE-887D-FFDEE4C609E2}</v>
      </c>
      <c r="D11530">
        <f t="shared" si="543"/>
        <v>9</v>
      </c>
      <c r="E11530">
        <f ca="1">OFFSET(ElementsDB!$AQ$2,SeriesSelection!A11530-1,SeriesSelection!B11530-1)</f>
        <v>0</v>
      </c>
      <c r="F11530">
        <f>_xlfn.XLOOKUP(A11530,Table4[Lfd],Table4[Periods],"Err",0)</f>
        <v>0</v>
      </c>
      <c r="G11530" t="b">
        <f t="shared" si="544"/>
        <v>0</v>
      </c>
    </row>
    <row r="11531" spans="1:7" hidden="1" x14ac:dyDescent="0.25">
      <c r="A11531">
        <f t="shared" si="542"/>
        <v>321</v>
      </c>
      <c r="B11531">
        <f t="shared" si="543"/>
        <v>10</v>
      </c>
      <c r="C11531" t="str">
        <f>_xlfn.XLOOKUP(A11531,Table4[Lfd],Table4[idElementValue],"Err",0)</f>
        <v>{873C84C8-8E34-46AE-887D-FFDEE4C609E2}</v>
      </c>
      <c r="D11531">
        <f t="shared" si="543"/>
        <v>10</v>
      </c>
      <c r="E11531">
        <f ca="1">OFFSET(ElementsDB!$AQ$2,SeriesSelection!A11531-1,SeriesSelection!B11531-1)</f>
        <v>0</v>
      </c>
      <c r="F11531">
        <f>_xlfn.XLOOKUP(A11531,Table4[Lfd],Table4[Periods],"Err",0)</f>
        <v>0</v>
      </c>
      <c r="G11531" t="b">
        <f t="shared" si="544"/>
        <v>0</v>
      </c>
    </row>
    <row r="11532" spans="1:7" hidden="1" x14ac:dyDescent="0.25">
      <c r="A11532">
        <f t="shared" si="542"/>
        <v>321</v>
      </c>
      <c r="B11532">
        <f t="shared" si="543"/>
        <v>11</v>
      </c>
      <c r="C11532" t="str">
        <f>_xlfn.XLOOKUP(A11532,Table4[Lfd],Table4[idElementValue],"Err",0)</f>
        <v>{873C84C8-8E34-46AE-887D-FFDEE4C609E2}</v>
      </c>
      <c r="D11532">
        <f t="shared" si="543"/>
        <v>11</v>
      </c>
      <c r="E11532">
        <f ca="1">OFFSET(ElementsDB!$AQ$2,SeriesSelection!A11532-1,SeriesSelection!B11532-1)</f>
        <v>0</v>
      </c>
      <c r="F11532">
        <f>_xlfn.XLOOKUP(A11532,Table4[Lfd],Table4[Periods],"Err",0)</f>
        <v>0</v>
      </c>
      <c r="G11532" t="b">
        <f t="shared" si="544"/>
        <v>0</v>
      </c>
    </row>
    <row r="11533" spans="1:7" hidden="1" x14ac:dyDescent="0.25">
      <c r="A11533">
        <f t="shared" si="542"/>
        <v>321</v>
      </c>
      <c r="B11533">
        <f t="shared" si="543"/>
        <v>12</v>
      </c>
      <c r="C11533" t="str">
        <f>_xlfn.XLOOKUP(A11533,Table4[Lfd],Table4[idElementValue],"Err",0)</f>
        <v>{873C84C8-8E34-46AE-887D-FFDEE4C609E2}</v>
      </c>
      <c r="D11533">
        <f t="shared" si="543"/>
        <v>12</v>
      </c>
      <c r="E11533">
        <f ca="1">OFFSET(ElementsDB!$AQ$2,SeriesSelection!A11533-1,SeriesSelection!B11533-1)</f>
        <v>0</v>
      </c>
      <c r="F11533">
        <f>_xlfn.XLOOKUP(A11533,Table4[Lfd],Table4[Periods],"Err",0)</f>
        <v>0</v>
      </c>
      <c r="G11533" t="b">
        <f t="shared" si="544"/>
        <v>0</v>
      </c>
    </row>
    <row r="11534" spans="1:7" hidden="1" x14ac:dyDescent="0.25">
      <c r="A11534">
        <f t="shared" si="542"/>
        <v>321</v>
      </c>
      <c r="B11534">
        <f t="shared" si="543"/>
        <v>13</v>
      </c>
      <c r="C11534" t="str">
        <f>_xlfn.XLOOKUP(A11534,Table4[Lfd],Table4[idElementValue],"Err",0)</f>
        <v>{873C84C8-8E34-46AE-887D-FFDEE4C609E2}</v>
      </c>
      <c r="D11534">
        <f t="shared" si="543"/>
        <v>13</v>
      </c>
      <c r="E11534">
        <f ca="1">OFFSET(ElementsDB!$AQ$2,SeriesSelection!A11534-1,SeriesSelection!B11534-1)</f>
        <v>0</v>
      </c>
      <c r="F11534">
        <f>_xlfn.XLOOKUP(A11534,Table4[Lfd],Table4[Periods],"Err",0)</f>
        <v>0</v>
      </c>
      <c r="G11534" t="b">
        <f t="shared" si="544"/>
        <v>0</v>
      </c>
    </row>
    <row r="11535" spans="1:7" hidden="1" x14ac:dyDescent="0.25">
      <c r="A11535">
        <f t="shared" si="542"/>
        <v>321</v>
      </c>
      <c r="B11535">
        <f t="shared" si="543"/>
        <v>14</v>
      </c>
      <c r="C11535" t="str">
        <f>_xlfn.XLOOKUP(A11535,Table4[Lfd],Table4[idElementValue],"Err",0)</f>
        <v>{873C84C8-8E34-46AE-887D-FFDEE4C609E2}</v>
      </c>
      <c r="D11535">
        <f t="shared" si="543"/>
        <v>14</v>
      </c>
      <c r="E11535">
        <f ca="1">OFFSET(ElementsDB!$AQ$2,SeriesSelection!A11535-1,SeriesSelection!B11535-1)</f>
        <v>0</v>
      </c>
      <c r="F11535">
        <f>_xlfn.XLOOKUP(A11535,Table4[Lfd],Table4[Periods],"Err",0)</f>
        <v>0</v>
      </c>
      <c r="G11535" t="b">
        <f t="shared" si="544"/>
        <v>0</v>
      </c>
    </row>
    <row r="11536" spans="1:7" hidden="1" x14ac:dyDescent="0.25">
      <c r="A11536">
        <f t="shared" ref="A11536:A11599" si="545">IF(B11536=1,A11535+1,A11535)</f>
        <v>321</v>
      </c>
      <c r="B11536">
        <f t="shared" ref="B11536:D11599" si="546">IF(B11535=36,1,B11535+1)</f>
        <v>15</v>
      </c>
      <c r="C11536" t="str">
        <f>_xlfn.XLOOKUP(A11536,Table4[Lfd],Table4[idElementValue],"Err",0)</f>
        <v>{873C84C8-8E34-46AE-887D-FFDEE4C609E2}</v>
      </c>
      <c r="D11536">
        <f t="shared" si="546"/>
        <v>15</v>
      </c>
      <c r="E11536">
        <f ca="1">OFFSET(ElementsDB!$AQ$2,SeriesSelection!A11536-1,SeriesSelection!B11536-1)</f>
        <v>0</v>
      </c>
      <c r="F11536">
        <f>_xlfn.XLOOKUP(A11536,Table4[Lfd],Table4[Periods],"Err",0)</f>
        <v>0</v>
      </c>
      <c r="G11536" t="b">
        <f t="shared" si="544"/>
        <v>0</v>
      </c>
    </row>
    <row r="11537" spans="1:7" hidden="1" x14ac:dyDescent="0.25">
      <c r="A11537">
        <f t="shared" si="545"/>
        <v>321</v>
      </c>
      <c r="B11537">
        <f t="shared" si="546"/>
        <v>16</v>
      </c>
      <c r="C11537" t="str">
        <f>_xlfn.XLOOKUP(A11537,Table4[Lfd],Table4[idElementValue],"Err",0)</f>
        <v>{873C84C8-8E34-46AE-887D-FFDEE4C609E2}</v>
      </c>
      <c r="D11537">
        <f t="shared" si="546"/>
        <v>16</v>
      </c>
      <c r="E11537">
        <f ca="1">OFFSET(ElementsDB!$AQ$2,SeriesSelection!A11537-1,SeriesSelection!B11537-1)</f>
        <v>0</v>
      </c>
      <c r="F11537">
        <f>_xlfn.XLOOKUP(A11537,Table4[Lfd],Table4[Periods],"Err",0)</f>
        <v>0</v>
      </c>
      <c r="G11537" t="b">
        <f t="shared" si="544"/>
        <v>0</v>
      </c>
    </row>
    <row r="11538" spans="1:7" hidden="1" x14ac:dyDescent="0.25">
      <c r="A11538">
        <f t="shared" si="545"/>
        <v>321</v>
      </c>
      <c r="B11538">
        <f t="shared" si="546"/>
        <v>17</v>
      </c>
      <c r="C11538" t="str">
        <f>_xlfn.XLOOKUP(A11538,Table4[Lfd],Table4[idElementValue],"Err",0)</f>
        <v>{873C84C8-8E34-46AE-887D-FFDEE4C609E2}</v>
      </c>
      <c r="D11538">
        <f t="shared" si="546"/>
        <v>17</v>
      </c>
      <c r="E11538">
        <f ca="1">OFFSET(ElementsDB!$AQ$2,SeriesSelection!A11538-1,SeriesSelection!B11538-1)</f>
        <v>0</v>
      </c>
      <c r="F11538">
        <f>_xlfn.XLOOKUP(A11538,Table4[Lfd],Table4[Periods],"Err",0)</f>
        <v>0</v>
      </c>
      <c r="G11538" t="b">
        <f t="shared" si="544"/>
        <v>0</v>
      </c>
    </row>
    <row r="11539" spans="1:7" hidden="1" x14ac:dyDescent="0.25">
      <c r="A11539">
        <f t="shared" si="545"/>
        <v>321</v>
      </c>
      <c r="B11539">
        <f t="shared" si="546"/>
        <v>18</v>
      </c>
      <c r="C11539" t="str">
        <f>_xlfn.XLOOKUP(A11539,Table4[Lfd],Table4[idElementValue],"Err",0)</f>
        <v>{873C84C8-8E34-46AE-887D-FFDEE4C609E2}</v>
      </c>
      <c r="D11539">
        <f t="shared" si="546"/>
        <v>18</v>
      </c>
      <c r="E11539">
        <f ca="1">OFFSET(ElementsDB!$AQ$2,SeriesSelection!A11539-1,SeriesSelection!B11539-1)</f>
        <v>0</v>
      </c>
      <c r="F11539">
        <f>_xlfn.XLOOKUP(A11539,Table4[Lfd],Table4[Periods],"Err",0)</f>
        <v>0</v>
      </c>
      <c r="G11539" t="b">
        <f t="shared" si="544"/>
        <v>0</v>
      </c>
    </row>
    <row r="11540" spans="1:7" hidden="1" x14ac:dyDescent="0.25">
      <c r="A11540">
        <f t="shared" si="545"/>
        <v>321</v>
      </c>
      <c r="B11540">
        <f t="shared" si="546"/>
        <v>19</v>
      </c>
      <c r="C11540" t="str">
        <f>_xlfn.XLOOKUP(A11540,Table4[Lfd],Table4[idElementValue],"Err",0)</f>
        <v>{873C84C8-8E34-46AE-887D-FFDEE4C609E2}</v>
      </c>
      <c r="D11540">
        <f t="shared" si="546"/>
        <v>19</v>
      </c>
      <c r="E11540">
        <f ca="1">OFFSET(ElementsDB!$AQ$2,SeriesSelection!A11540-1,SeriesSelection!B11540-1)</f>
        <v>0</v>
      </c>
      <c r="F11540">
        <f>_xlfn.XLOOKUP(A11540,Table4[Lfd],Table4[Periods],"Err",0)</f>
        <v>0</v>
      </c>
      <c r="G11540" t="b">
        <f t="shared" si="544"/>
        <v>0</v>
      </c>
    </row>
    <row r="11541" spans="1:7" hidden="1" x14ac:dyDescent="0.25">
      <c r="A11541">
        <f t="shared" si="545"/>
        <v>321</v>
      </c>
      <c r="B11541">
        <f t="shared" si="546"/>
        <v>20</v>
      </c>
      <c r="C11541" t="str">
        <f>_xlfn.XLOOKUP(A11541,Table4[Lfd],Table4[idElementValue],"Err",0)</f>
        <v>{873C84C8-8E34-46AE-887D-FFDEE4C609E2}</v>
      </c>
      <c r="D11541">
        <f t="shared" si="546"/>
        <v>20</v>
      </c>
      <c r="E11541">
        <f ca="1">OFFSET(ElementsDB!$AQ$2,SeriesSelection!A11541-1,SeriesSelection!B11541-1)</f>
        <v>0</v>
      </c>
      <c r="F11541">
        <f>_xlfn.XLOOKUP(A11541,Table4[Lfd],Table4[Periods],"Err",0)</f>
        <v>0</v>
      </c>
      <c r="G11541" t="b">
        <f t="shared" si="544"/>
        <v>0</v>
      </c>
    </row>
    <row r="11542" spans="1:7" hidden="1" x14ac:dyDescent="0.25">
      <c r="A11542">
        <f t="shared" si="545"/>
        <v>321</v>
      </c>
      <c r="B11542">
        <f t="shared" si="546"/>
        <v>21</v>
      </c>
      <c r="C11542" t="str">
        <f>_xlfn.XLOOKUP(A11542,Table4[Lfd],Table4[idElementValue],"Err",0)</f>
        <v>{873C84C8-8E34-46AE-887D-FFDEE4C609E2}</v>
      </c>
      <c r="D11542">
        <f t="shared" si="546"/>
        <v>21</v>
      </c>
      <c r="E11542">
        <f ca="1">OFFSET(ElementsDB!$AQ$2,SeriesSelection!A11542-1,SeriesSelection!B11542-1)</f>
        <v>0</v>
      </c>
      <c r="F11542">
        <f>_xlfn.XLOOKUP(A11542,Table4[Lfd],Table4[Periods],"Err",0)</f>
        <v>0</v>
      </c>
      <c r="G11542" t="b">
        <f t="shared" si="544"/>
        <v>0</v>
      </c>
    </row>
    <row r="11543" spans="1:7" hidden="1" x14ac:dyDescent="0.25">
      <c r="A11543">
        <f t="shared" si="545"/>
        <v>321</v>
      </c>
      <c r="B11543">
        <f t="shared" si="546"/>
        <v>22</v>
      </c>
      <c r="C11543" t="str">
        <f>_xlfn.XLOOKUP(A11543,Table4[Lfd],Table4[idElementValue],"Err",0)</f>
        <v>{873C84C8-8E34-46AE-887D-FFDEE4C609E2}</v>
      </c>
      <c r="D11543">
        <f t="shared" si="546"/>
        <v>22</v>
      </c>
      <c r="E11543">
        <f ca="1">OFFSET(ElementsDB!$AQ$2,SeriesSelection!A11543-1,SeriesSelection!B11543-1)</f>
        <v>0</v>
      </c>
      <c r="F11543">
        <f>_xlfn.XLOOKUP(A11543,Table4[Lfd],Table4[Periods],"Err",0)</f>
        <v>0</v>
      </c>
      <c r="G11543" t="b">
        <f t="shared" si="544"/>
        <v>0</v>
      </c>
    </row>
    <row r="11544" spans="1:7" hidden="1" x14ac:dyDescent="0.25">
      <c r="A11544">
        <f t="shared" si="545"/>
        <v>321</v>
      </c>
      <c r="B11544">
        <f t="shared" si="546"/>
        <v>23</v>
      </c>
      <c r="C11544" t="str">
        <f>_xlfn.XLOOKUP(A11544,Table4[Lfd],Table4[idElementValue],"Err",0)</f>
        <v>{873C84C8-8E34-46AE-887D-FFDEE4C609E2}</v>
      </c>
      <c r="D11544">
        <f t="shared" si="546"/>
        <v>23</v>
      </c>
      <c r="E11544">
        <f ca="1">OFFSET(ElementsDB!$AQ$2,SeriesSelection!A11544-1,SeriesSelection!B11544-1)</f>
        <v>0</v>
      </c>
      <c r="F11544">
        <f>_xlfn.XLOOKUP(A11544,Table4[Lfd],Table4[Periods],"Err",0)</f>
        <v>0</v>
      </c>
      <c r="G11544" t="b">
        <f t="shared" si="544"/>
        <v>0</v>
      </c>
    </row>
    <row r="11545" spans="1:7" hidden="1" x14ac:dyDescent="0.25">
      <c r="A11545">
        <f t="shared" si="545"/>
        <v>321</v>
      </c>
      <c r="B11545">
        <f t="shared" si="546"/>
        <v>24</v>
      </c>
      <c r="C11545" t="str">
        <f>_xlfn.XLOOKUP(A11545,Table4[Lfd],Table4[idElementValue],"Err",0)</f>
        <v>{873C84C8-8E34-46AE-887D-FFDEE4C609E2}</v>
      </c>
      <c r="D11545">
        <f t="shared" si="546"/>
        <v>24</v>
      </c>
      <c r="E11545">
        <f ca="1">OFFSET(ElementsDB!$AQ$2,SeriesSelection!A11545-1,SeriesSelection!B11545-1)</f>
        <v>0</v>
      </c>
      <c r="F11545">
        <f>_xlfn.XLOOKUP(A11545,Table4[Lfd],Table4[Periods],"Err",0)</f>
        <v>0</v>
      </c>
      <c r="G11545" t="b">
        <f t="shared" si="544"/>
        <v>0</v>
      </c>
    </row>
    <row r="11546" spans="1:7" hidden="1" x14ac:dyDescent="0.25">
      <c r="A11546">
        <f t="shared" si="545"/>
        <v>321</v>
      </c>
      <c r="B11546">
        <f t="shared" si="546"/>
        <v>25</v>
      </c>
      <c r="C11546" t="str">
        <f>_xlfn.XLOOKUP(A11546,Table4[Lfd],Table4[idElementValue],"Err",0)</f>
        <v>{873C84C8-8E34-46AE-887D-FFDEE4C609E2}</v>
      </c>
      <c r="D11546">
        <f t="shared" si="546"/>
        <v>25</v>
      </c>
      <c r="E11546">
        <f ca="1">OFFSET(ElementsDB!$AQ$2,SeriesSelection!A11546-1,SeriesSelection!B11546-1)</f>
        <v>0</v>
      </c>
      <c r="F11546">
        <f>_xlfn.XLOOKUP(A11546,Table4[Lfd],Table4[Periods],"Err",0)</f>
        <v>0</v>
      </c>
      <c r="G11546" t="b">
        <f t="shared" si="544"/>
        <v>0</v>
      </c>
    </row>
    <row r="11547" spans="1:7" hidden="1" x14ac:dyDescent="0.25">
      <c r="A11547">
        <f t="shared" si="545"/>
        <v>321</v>
      </c>
      <c r="B11547">
        <f t="shared" si="546"/>
        <v>26</v>
      </c>
      <c r="C11547" t="str">
        <f>_xlfn.XLOOKUP(A11547,Table4[Lfd],Table4[idElementValue],"Err",0)</f>
        <v>{873C84C8-8E34-46AE-887D-FFDEE4C609E2}</v>
      </c>
      <c r="D11547">
        <f t="shared" si="546"/>
        <v>26</v>
      </c>
      <c r="E11547">
        <f ca="1">OFFSET(ElementsDB!$AQ$2,SeriesSelection!A11547-1,SeriesSelection!B11547-1)</f>
        <v>0</v>
      </c>
      <c r="F11547">
        <f>_xlfn.XLOOKUP(A11547,Table4[Lfd],Table4[Periods],"Err",0)</f>
        <v>0</v>
      </c>
      <c r="G11547" t="b">
        <f t="shared" si="544"/>
        <v>0</v>
      </c>
    </row>
    <row r="11548" spans="1:7" hidden="1" x14ac:dyDescent="0.25">
      <c r="A11548">
        <f t="shared" si="545"/>
        <v>321</v>
      </c>
      <c r="B11548">
        <f t="shared" si="546"/>
        <v>27</v>
      </c>
      <c r="C11548" t="str">
        <f>_xlfn.XLOOKUP(A11548,Table4[Lfd],Table4[idElementValue],"Err",0)</f>
        <v>{873C84C8-8E34-46AE-887D-FFDEE4C609E2}</v>
      </c>
      <c r="D11548">
        <f t="shared" si="546"/>
        <v>27</v>
      </c>
      <c r="E11548">
        <f ca="1">OFFSET(ElementsDB!$AQ$2,SeriesSelection!A11548-1,SeriesSelection!B11548-1)</f>
        <v>0</v>
      </c>
      <c r="F11548">
        <f>_xlfn.XLOOKUP(A11548,Table4[Lfd],Table4[Periods],"Err",0)</f>
        <v>0</v>
      </c>
      <c r="G11548" t="b">
        <f t="shared" si="544"/>
        <v>0</v>
      </c>
    </row>
    <row r="11549" spans="1:7" hidden="1" x14ac:dyDescent="0.25">
      <c r="A11549">
        <f t="shared" si="545"/>
        <v>321</v>
      </c>
      <c r="B11549">
        <f t="shared" si="546"/>
        <v>28</v>
      </c>
      <c r="C11549" t="str">
        <f>_xlfn.XLOOKUP(A11549,Table4[Lfd],Table4[idElementValue],"Err",0)</f>
        <v>{873C84C8-8E34-46AE-887D-FFDEE4C609E2}</v>
      </c>
      <c r="D11549">
        <f t="shared" si="546"/>
        <v>28</v>
      </c>
      <c r="E11549">
        <f ca="1">OFFSET(ElementsDB!$AQ$2,SeriesSelection!A11549-1,SeriesSelection!B11549-1)</f>
        <v>0</v>
      </c>
      <c r="F11549">
        <f>_xlfn.XLOOKUP(A11549,Table4[Lfd],Table4[Periods],"Err",0)</f>
        <v>0</v>
      </c>
      <c r="G11549" t="b">
        <f t="shared" si="544"/>
        <v>0</v>
      </c>
    </row>
    <row r="11550" spans="1:7" hidden="1" x14ac:dyDescent="0.25">
      <c r="A11550">
        <f t="shared" si="545"/>
        <v>321</v>
      </c>
      <c r="B11550">
        <f t="shared" si="546"/>
        <v>29</v>
      </c>
      <c r="C11550" t="str">
        <f>_xlfn.XLOOKUP(A11550,Table4[Lfd],Table4[idElementValue],"Err",0)</f>
        <v>{873C84C8-8E34-46AE-887D-FFDEE4C609E2}</v>
      </c>
      <c r="D11550">
        <f t="shared" si="546"/>
        <v>29</v>
      </c>
      <c r="E11550">
        <f ca="1">OFFSET(ElementsDB!$AQ$2,SeriesSelection!A11550-1,SeriesSelection!B11550-1)</f>
        <v>0</v>
      </c>
      <c r="F11550">
        <f>_xlfn.XLOOKUP(A11550,Table4[Lfd],Table4[Periods],"Err",0)</f>
        <v>0</v>
      </c>
      <c r="G11550" t="b">
        <f t="shared" si="544"/>
        <v>0</v>
      </c>
    </row>
    <row r="11551" spans="1:7" hidden="1" x14ac:dyDescent="0.25">
      <c r="A11551">
        <f t="shared" si="545"/>
        <v>321</v>
      </c>
      <c r="B11551">
        <f t="shared" si="546"/>
        <v>30</v>
      </c>
      <c r="C11551" t="str">
        <f>_xlfn.XLOOKUP(A11551,Table4[Lfd],Table4[idElementValue],"Err",0)</f>
        <v>{873C84C8-8E34-46AE-887D-FFDEE4C609E2}</v>
      </c>
      <c r="D11551">
        <f t="shared" si="546"/>
        <v>30</v>
      </c>
      <c r="E11551">
        <f ca="1">OFFSET(ElementsDB!$AQ$2,SeriesSelection!A11551-1,SeriesSelection!B11551-1)</f>
        <v>0</v>
      </c>
      <c r="F11551">
        <f>_xlfn.XLOOKUP(A11551,Table4[Lfd],Table4[Periods],"Err",0)</f>
        <v>0</v>
      </c>
      <c r="G11551" t="b">
        <f t="shared" si="544"/>
        <v>0</v>
      </c>
    </row>
    <row r="11552" spans="1:7" hidden="1" x14ac:dyDescent="0.25">
      <c r="A11552">
        <f t="shared" si="545"/>
        <v>321</v>
      </c>
      <c r="B11552">
        <f t="shared" si="546"/>
        <v>31</v>
      </c>
      <c r="C11552" t="str">
        <f>_xlfn.XLOOKUP(A11552,Table4[Lfd],Table4[idElementValue],"Err",0)</f>
        <v>{873C84C8-8E34-46AE-887D-FFDEE4C609E2}</v>
      </c>
      <c r="D11552">
        <f t="shared" si="546"/>
        <v>31</v>
      </c>
      <c r="E11552">
        <f ca="1">OFFSET(ElementsDB!$AQ$2,SeriesSelection!A11552-1,SeriesSelection!B11552-1)</f>
        <v>0</v>
      </c>
      <c r="F11552">
        <f>_xlfn.XLOOKUP(A11552,Table4[Lfd],Table4[Periods],"Err",0)</f>
        <v>0</v>
      </c>
      <c r="G11552" t="b">
        <f t="shared" si="544"/>
        <v>0</v>
      </c>
    </row>
    <row r="11553" spans="1:7" hidden="1" x14ac:dyDescent="0.25">
      <c r="A11553">
        <f t="shared" si="545"/>
        <v>321</v>
      </c>
      <c r="B11553">
        <f t="shared" si="546"/>
        <v>32</v>
      </c>
      <c r="C11553" t="str">
        <f>_xlfn.XLOOKUP(A11553,Table4[Lfd],Table4[idElementValue],"Err",0)</f>
        <v>{873C84C8-8E34-46AE-887D-FFDEE4C609E2}</v>
      </c>
      <c r="D11553">
        <f t="shared" si="546"/>
        <v>32</v>
      </c>
      <c r="E11553">
        <f ca="1">OFFSET(ElementsDB!$AQ$2,SeriesSelection!A11553-1,SeriesSelection!B11553-1)</f>
        <v>0</v>
      </c>
      <c r="F11553">
        <f>_xlfn.XLOOKUP(A11553,Table4[Lfd],Table4[Periods],"Err",0)</f>
        <v>0</v>
      </c>
      <c r="G11553" t="b">
        <f t="shared" si="544"/>
        <v>0</v>
      </c>
    </row>
    <row r="11554" spans="1:7" hidden="1" x14ac:dyDescent="0.25">
      <c r="A11554">
        <f t="shared" si="545"/>
        <v>321</v>
      </c>
      <c r="B11554">
        <f t="shared" si="546"/>
        <v>33</v>
      </c>
      <c r="C11554" t="str">
        <f>_xlfn.XLOOKUP(A11554,Table4[Lfd],Table4[idElementValue],"Err",0)</f>
        <v>{873C84C8-8E34-46AE-887D-FFDEE4C609E2}</v>
      </c>
      <c r="D11554">
        <f t="shared" si="546"/>
        <v>33</v>
      </c>
      <c r="E11554">
        <f ca="1">OFFSET(ElementsDB!$AQ$2,SeriesSelection!A11554-1,SeriesSelection!B11554-1)</f>
        <v>0</v>
      </c>
      <c r="F11554">
        <f>_xlfn.XLOOKUP(A11554,Table4[Lfd],Table4[Periods],"Err",0)</f>
        <v>0</v>
      </c>
      <c r="G11554" t="b">
        <f t="shared" si="544"/>
        <v>0</v>
      </c>
    </row>
    <row r="11555" spans="1:7" hidden="1" x14ac:dyDescent="0.25">
      <c r="A11555">
        <f t="shared" si="545"/>
        <v>321</v>
      </c>
      <c r="B11555">
        <f t="shared" si="546"/>
        <v>34</v>
      </c>
      <c r="C11555" t="str">
        <f>_xlfn.XLOOKUP(A11555,Table4[Lfd],Table4[idElementValue],"Err",0)</f>
        <v>{873C84C8-8E34-46AE-887D-FFDEE4C609E2}</v>
      </c>
      <c r="D11555">
        <f t="shared" si="546"/>
        <v>34</v>
      </c>
      <c r="E11555">
        <f ca="1">OFFSET(ElementsDB!$AQ$2,SeriesSelection!A11555-1,SeriesSelection!B11555-1)</f>
        <v>0</v>
      </c>
      <c r="F11555">
        <f>_xlfn.XLOOKUP(A11555,Table4[Lfd],Table4[Periods],"Err",0)</f>
        <v>0</v>
      </c>
      <c r="G11555" t="b">
        <f t="shared" si="544"/>
        <v>0</v>
      </c>
    </row>
    <row r="11556" spans="1:7" hidden="1" x14ac:dyDescent="0.25">
      <c r="A11556">
        <f t="shared" si="545"/>
        <v>321</v>
      </c>
      <c r="B11556">
        <f t="shared" si="546"/>
        <v>35</v>
      </c>
      <c r="C11556" t="str">
        <f>_xlfn.XLOOKUP(A11556,Table4[Lfd],Table4[idElementValue],"Err",0)</f>
        <v>{873C84C8-8E34-46AE-887D-FFDEE4C609E2}</v>
      </c>
      <c r="D11556">
        <f t="shared" si="546"/>
        <v>35</v>
      </c>
      <c r="E11556">
        <f ca="1">OFFSET(ElementsDB!$AQ$2,SeriesSelection!A11556-1,SeriesSelection!B11556-1)</f>
        <v>0</v>
      </c>
      <c r="F11556">
        <f>_xlfn.XLOOKUP(A11556,Table4[Lfd],Table4[Periods],"Err",0)</f>
        <v>0</v>
      </c>
      <c r="G11556" t="b">
        <f t="shared" si="544"/>
        <v>0</v>
      </c>
    </row>
    <row r="11557" spans="1:7" hidden="1" x14ac:dyDescent="0.25">
      <c r="A11557">
        <f t="shared" si="545"/>
        <v>321</v>
      </c>
      <c r="B11557">
        <f t="shared" si="546"/>
        <v>36</v>
      </c>
      <c r="C11557" t="str">
        <f>_xlfn.XLOOKUP(A11557,Table4[Lfd],Table4[idElementValue],"Err",0)</f>
        <v>{873C84C8-8E34-46AE-887D-FFDEE4C609E2}</v>
      </c>
      <c r="D11557">
        <f t="shared" si="546"/>
        <v>36</v>
      </c>
      <c r="E11557">
        <f ca="1">OFFSET(ElementsDB!$AQ$2,SeriesSelection!A11557-1,SeriesSelection!B11557-1)</f>
        <v>0</v>
      </c>
      <c r="F11557">
        <f>_xlfn.XLOOKUP(A11557,Table4[Lfd],Table4[Periods],"Err",0)</f>
        <v>0</v>
      </c>
      <c r="G11557" t="b">
        <f t="shared" si="544"/>
        <v>0</v>
      </c>
    </row>
    <row r="11558" spans="1:7" hidden="1" x14ac:dyDescent="0.25">
      <c r="A11558">
        <f t="shared" si="545"/>
        <v>322</v>
      </c>
      <c r="B11558">
        <f t="shared" si="546"/>
        <v>1</v>
      </c>
      <c r="C11558" t="str">
        <f>_xlfn.XLOOKUP(A11558,Table4[Lfd],Table4[idElementValue],"Err",0)</f>
        <v>{DAB4A7FC-941B-429D-95FE-34F501CE0E63}</v>
      </c>
      <c r="D11558">
        <f t="shared" si="546"/>
        <v>1</v>
      </c>
      <c r="E11558">
        <f ca="1">OFFSET(ElementsDB!$AQ$2,SeriesSelection!A11558-1,SeriesSelection!B11558-1)</f>
        <v>0</v>
      </c>
      <c r="F11558">
        <f>_xlfn.XLOOKUP(A11558,Table4[Lfd],Table4[Periods],"Err",0)</f>
        <v>0</v>
      </c>
      <c r="G11558" t="b">
        <f t="shared" si="544"/>
        <v>0</v>
      </c>
    </row>
    <row r="11559" spans="1:7" hidden="1" x14ac:dyDescent="0.25">
      <c r="A11559">
        <f t="shared" si="545"/>
        <v>322</v>
      </c>
      <c r="B11559">
        <f t="shared" si="546"/>
        <v>2</v>
      </c>
      <c r="C11559" t="str">
        <f>_xlfn.XLOOKUP(A11559,Table4[Lfd],Table4[idElementValue],"Err",0)</f>
        <v>{DAB4A7FC-941B-429D-95FE-34F501CE0E63}</v>
      </c>
      <c r="D11559">
        <f t="shared" si="546"/>
        <v>2</v>
      </c>
      <c r="E11559">
        <f ca="1">OFFSET(ElementsDB!$AQ$2,SeriesSelection!A11559-1,SeriesSelection!B11559-1)</f>
        <v>0</v>
      </c>
      <c r="F11559">
        <f>_xlfn.XLOOKUP(A11559,Table4[Lfd],Table4[Periods],"Err",0)</f>
        <v>0</v>
      </c>
      <c r="G11559" t="b">
        <f t="shared" si="544"/>
        <v>0</v>
      </c>
    </row>
    <row r="11560" spans="1:7" hidden="1" x14ac:dyDescent="0.25">
      <c r="A11560">
        <f t="shared" si="545"/>
        <v>322</v>
      </c>
      <c r="B11560">
        <f t="shared" si="546"/>
        <v>3</v>
      </c>
      <c r="C11560" t="str">
        <f>_xlfn.XLOOKUP(A11560,Table4[Lfd],Table4[idElementValue],"Err",0)</f>
        <v>{DAB4A7FC-941B-429D-95FE-34F501CE0E63}</v>
      </c>
      <c r="D11560">
        <f t="shared" si="546"/>
        <v>3</v>
      </c>
      <c r="E11560">
        <f ca="1">OFFSET(ElementsDB!$AQ$2,SeriesSelection!A11560-1,SeriesSelection!B11560-1)</f>
        <v>0</v>
      </c>
      <c r="F11560">
        <f>_xlfn.XLOOKUP(A11560,Table4[Lfd],Table4[Periods],"Err",0)</f>
        <v>0</v>
      </c>
      <c r="G11560" t="b">
        <f t="shared" si="544"/>
        <v>0</v>
      </c>
    </row>
    <row r="11561" spans="1:7" hidden="1" x14ac:dyDescent="0.25">
      <c r="A11561">
        <f t="shared" si="545"/>
        <v>322</v>
      </c>
      <c r="B11561">
        <f t="shared" si="546"/>
        <v>4</v>
      </c>
      <c r="C11561" t="str">
        <f>_xlfn.XLOOKUP(A11561,Table4[Lfd],Table4[idElementValue],"Err",0)</f>
        <v>{DAB4A7FC-941B-429D-95FE-34F501CE0E63}</v>
      </c>
      <c r="D11561">
        <f t="shared" si="546"/>
        <v>4</v>
      </c>
      <c r="E11561">
        <f ca="1">OFFSET(ElementsDB!$AQ$2,SeriesSelection!A11561-1,SeriesSelection!B11561-1)</f>
        <v>0</v>
      </c>
      <c r="F11561">
        <f>_xlfn.XLOOKUP(A11561,Table4[Lfd],Table4[Periods],"Err",0)</f>
        <v>0</v>
      </c>
      <c r="G11561" t="b">
        <f t="shared" si="544"/>
        <v>0</v>
      </c>
    </row>
    <row r="11562" spans="1:7" hidden="1" x14ac:dyDescent="0.25">
      <c r="A11562">
        <f t="shared" si="545"/>
        <v>322</v>
      </c>
      <c r="B11562">
        <f t="shared" si="546"/>
        <v>5</v>
      </c>
      <c r="C11562" t="str">
        <f>_xlfn.XLOOKUP(A11562,Table4[Lfd],Table4[idElementValue],"Err",0)</f>
        <v>{DAB4A7FC-941B-429D-95FE-34F501CE0E63}</v>
      </c>
      <c r="D11562">
        <f t="shared" si="546"/>
        <v>5</v>
      </c>
      <c r="E11562">
        <f ca="1">OFFSET(ElementsDB!$AQ$2,SeriesSelection!A11562-1,SeriesSelection!B11562-1)</f>
        <v>0</v>
      </c>
      <c r="F11562">
        <f>_xlfn.XLOOKUP(A11562,Table4[Lfd],Table4[Periods],"Err",0)</f>
        <v>0</v>
      </c>
      <c r="G11562" t="b">
        <f t="shared" si="544"/>
        <v>0</v>
      </c>
    </row>
    <row r="11563" spans="1:7" hidden="1" x14ac:dyDescent="0.25">
      <c r="A11563">
        <f t="shared" si="545"/>
        <v>322</v>
      </c>
      <c r="B11563">
        <f t="shared" si="546"/>
        <v>6</v>
      </c>
      <c r="C11563" t="str">
        <f>_xlfn.XLOOKUP(A11563,Table4[Lfd],Table4[idElementValue],"Err",0)</f>
        <v>{DAB4A7FC-941B-429D-95FE-34F501CE0E63}</v>
      </c>
      <c r="D11563">
        <f t="shared" si="546"/>
        <v>6</v>
      </c>
      <c r="E11563">
        <f ca="1">OFFSET(ElementsDB!$AQ$2,SeriesSelection!A11563-1,SeriesSelection!B11563-1)</f>
        <v>0</v>
      </c>
      <c r="F11563">
        <f>_xlfn.XLOOKUP(A11563,Table4[Lfd],Table4[Periods],"Err",0)</f>
        <v>0</v>
      </c>
      <c r="G11563" t="b">
        <f t="shared" si="544"/>
        <v>0</v>
      </c>
    </row>
    <row r="11564" spans="1:7" hidden="1" x14ac:dyDescent="0.25">
      <c r="A11564">
        <f t="shared" si="545"/>
        <v>322</v>
      </c>
      <c r="B11564">
        <f t="shared" si="546"/>
        <v>7</v>
      </c>
      <c r="C11564" t="str">
        <f>_xlfn.XLOOKUP(A11564,Table4[Lfd],Table4[idElementValue],"Err",0)</f>
        <v>{DAB4A7FC-941B-429D-95FE-34F501CE0E63}</v>
      </c>
      <c r="D11564">
        <f t="shared" si="546"/>
        <v>7</v>
      </c>
      <c r="E11564">
        <f ca="1">OFFSET(ElementsDB!$AQ$2,SeriesSelection!A11564-1,SeriesSelection!B11564-1)</f>
        <v>0</v>
      </c>
      <c r="F11564">
        <f>_xlfn.XLOOKUP(A11564,Table4[Lfd],Table4[Periods],"Err",0)</f>
        <v>0</v>
      </c>
      <c r="G11564" t="b">
        <f t="shared" si="544"/>
        <v>0</v>
      </c>
    </row>
    <row r="11565" spans="1:7" hidden="1" x14ac:dyDescent="0.25">
      <c r="A11565">
        <f t="shared" si="545"/>
        <v>322</v>
      </c>
      <c r="B11565">
        <f t="shared" si="546"/>
        <v>8</v>
      </c>
      <c r="C11565" t="str">
        <f>_xlfn.XLOOKUP(A11565,Table4[Lfd],Table4[idElementValue],"Err",0)</f>
        <v>{DAB4A7FC-941B-429D-95FE-34F501CE0E63}</v>
      </c>
      <c r="D11565">
        <f t="shared" si="546"/>
        <v>8</v>
      </c>
      <c r="E11565">
        <f ca="1">OFFSET(ElementsDB!$AQ$2,SeriesSelection!A11565-1,SeriesSelection!B11565-1)</f>
        <v>0</v>
      </c>
      <c r="F11565">
        <f>_xlfn.XLOOKUP(A11565,Table4[Lfd],Table4[Periods],"Err",0)</f>
        <v>0</v>
      </c>
      <c r="G11565" t="b">
        <f t="shared" si="544"/>
        <v>0</v>
      </c>
    </row>
    <row r="11566" spans="1:7" hidden="1" x14ac:dyDescent="0.25">
      <c r="A11566">
        <f t="shared" si="545"/>
        <v>322</v>
      </c>
      <c r="B11566">
        <f t="shared" si="546"/>
        <v>9</v>
      </c>
      <c r="C11566" t="str">
        <f>_xlfn.XLOOKUP(A11566,Table4[Lfd],Table4[idElementValue],"Err",0)</f>
        <v>{DAB4A7FC-941B-429D-95FE-34F501CE0E63}</v>
      </c>
      <c r="D11566">
        <f t="shared" si="546"/>
        <v>9</v>
      </c>
      <c r="E11566">
        <f ca="1">OFFSET(ElementsDB!$AQ$2,SeriesSelection!A11566-1,SeriesSelection!B11566-1)</f>
        <v>0</v>
      </c>
      <c r="F11566">
        <f>_xlfn.XLOOKUP(A11566,Table4[Lfd],Table4[Periods],"Err",0)</f>
        <v>0</v>
      </c>
      <c r="G11566" t="b">
        <f t="shared" si="544"/>
        <v>0</v>
      </c>
    </row>
    <row r="11567" spans="1:7" hidden="1" x14ac:dyDescent="0.25">
      <c r="A11567">
        <f t="shared" si="545"/>
        <v>322</v>
      </c>
      <c r="B11567">
        <f t="shared" si="546"/>
        <v>10</v>
      </c>
      <c r="C11567" t="str">
        <f>_xlfn.XLOOKUP(A11567,Table4[Lfd],Table4[idElementValue],"Err",0)</f>
        <v>{DAB4A7FC-941B-429D-95FE-34F501CE0E63}</v>
      </c>
      <c r="D11567">
        <f t="shared" si="546"/>
        <v>10</v>
      </c>
      <c r="E11567">
        <f ca="1">OFFSET(ElementsDB!$AQ$2,SeriesSelection!A11567-1,SeriesSelection!B11567-1)</f>
        <v>0</v>
      </c>
      <c r="F11567">
        <f>_xlfn.XLOOKUP(A11567,Table4[Lfd],Table4[Periods],"Err",0)</f>
        <v>0</v>
      </c>
      <c r="G11567" t="b">
        <f t="shared" si="544"/>
        <v>0</v>
      </c>
    </row>
    <row r="11568" spans="1:7" hidden="1" x14ac:dyDescent="0.25">
      <c r="A11568">
        <f t="shared" si="545"/>
        <v>322</v>
      </c>
      <c r="B11568">
        <f t="shared" si="546"/>
        <v>11</v>
      </c>
      <c r="C11568" t="str">
        <f>_xlfn.XLOOKUP(A11568,Table4[Lfd],Table4[idElementValue],"Err",0)</f>
        <v>{DAB4A7FC-941B-429D-95FE-34F501CE0E63}</v>
      </c>
      <c r="D11568">
        <f t="shared" si="546"/>
        <v>11</v>
      </c>
      <c r="E11568">
        <f ca="1">OFFSET(ElementsDB!$AQ$2,SeriesSelection!A11568-1,SeriesSelection!B11568-1)</f>
        <v>0</v>
      </c>
      <c r="F11568">
        <f>_xlfn.XLOOKUP(A11568,Table4[Lfd],Table4[Periods],"Err",0)</f>
        <v>0</v>
      </c>
      <c r="G11568" t="b">
        <f t="shared" si="544"/>
        <v>0</v>
      </c>
    </row>
    <row r="11569" spans="1:7" hidden="1" x14ac:dyDescent="0.25">
      <c r="A11569">
        <f t="shared" si="545"/>
        <v>322</v>
      </c>
      <c r="B11569">
        <f t="shared" si="546"/>
        <v>12</v>
      </c>
      <c r="C11569" t="str">
        <f>_xlfn.XLOOKUP(A11569,Table4[Lfd],Table4[idElementValue],"Err",0)</f>
        <v>{DAB4A7FC-941B-429D-95FE-34F501CE0E63}</v>
      </c>
      <c r="D11569">
        <f t="shared" si="546"/>
        <v>12</v>
      </c>
      <c r="E11569">
        <f ca="1">OFFSET(ElementsDB!$AQ$2,SeriesSelection!A11569-1,SeriesSelection!B11569-1)</f>
        <v>0</v>
      </c>
      <c r="F11569">
        <f>_xlfn.XLOOKUP(A11569,Table4[Lfd],Table4[Periods],"Err",0)</f>
        <v>0</v>
      </c>
      <c r="G11569" t="b">
        <f t="shared" si="544"/>
        <v>0</v>
      </c>
    </row>
    <row r="11570" spans="1:7" hidden="1" x14ac:dyDescent="0.25">
      <c r="A11570">
        <f t="shared" si="545"/>
        <v>322</v>
      </c>
      <c r="B11570">
        <f t="shared" si="546"/>
        <v>13</v>
      </c>
      <c r="C11570" t="str">
        <f>_xlfn.XLOOKUP(A11570,Table4[Lfd],Table4[idElementValue],"Err",0)</f>
        <v>{DAB4A7FC-941B-429D-95FE-34F501CE0E63}</v>
      </c>
      <c r="D11570">
        <f t="shared" si="546"/>
        <v>13</v>
      </c>
      <c r="E11570">
        <f ca="1">OFFSET(ElementsDB!$AQ$2,SeriesSelection!A11570-1,SeriesSelection!B11570-1)</f>
        <v>0</v>
      </c>
      <c r="F11570">
        <f>_xlfn.XLOOKUP(A11570,Table4[Lfd],Table4[Periods],"Err",0)</f>
        <v>0</v>
      </c>
      <c r="G11570" t="b">
        <f t="shared" si="544"/>
        <v>0</v>
      </c>
    </row>
    <row r="11571" spans="1:7" hidden="1" x14ac:dyDescent="0.25">
      <c r="A11571">
        <f t="shared" si="545"/>
        <v>322</v>
      </c>
      <c r="B11571">
        <f t="shared" si="546"/>
        <v>14</v>
      </c>
      <c r="C11571" t="str">
        <f>_xlfn.XLOOKUP(A11571,Table4[Lfd],Table4[idElementValue],"Err",0)</f>
        <v>{DAB4A7FC-941B-429D-95FE-34F501CE0E63}</v>
      </c>
      <c r="D11571">
        <f t="shared" si="546"/>
        <v>14</v>
      </c>
      <c r="E11571">
        <f ca="1">OFFSET(ElementsDB!$AQ$2,SeriesSelection!A11571-1,SeriesSelection!B11571-1)</f>
        <v>0</v>
      </c>
      <c r="F11571">
        <f>_xlfn.XLOOKUP(A11571,Table4[Lfd],Table4[Periods],"Err",0)</f>
        <v>0</v>
      </c>
      <c r="G11571" t="b">
        <f t="shared" si="544"/>
        <v>0</v>
      </c>
    </row>
    <row r="11572" spans="1:7" hidden="1" x14ac:dyDescent="0.25">
      <c r="A11572">
        <f t="shared" si="545"/>
        <v>322</v>
      </c>
      <c r="B11572">
        <f t="shared" si="546"/>
        <v>15</v>
      </c>
      <c r="C11572" t="str">
        <f>_xlfn.XLOOKUP(A11572,Table4[Lfd],Table4[idElementValue],"Err",0)</f>
        <v>{DAB4A7FC-941B-429D-95FE-34F501CE0E63}</v>
      </c>
      <c r="D11572">
        <f t="shared" si="546"/>
        <v>15</v>
      </c>
      <c r="E11572">
        <f ca="1">OFFSET(ElementsDB!$AQ$2,SeriesSelection!A11572-1,SeriesSelection!B11572-1)</f>
        <v>0</v>
      </c>
      <c r="F11572">
        <f>_xlfn.XLOOKUP(A11572,Table4[Lfd],Table4[Periods],"Err",0)</f>
        <v>0</v>
      </c>
      <c r="G11572" t="b">
        <f t="shared" si="544"/>
        <v>0</v>
      </c>
    </row>
    <row r="11573" spans="1:7" hidden="1" x14ac:dyDescent="0.25">
      <c r="A11573">
        <f t="shared" si="545"/>
        <v>322</v>
      </c>
      <c r="B11573">
        <f t="shared" si="546"/>
        <v>16</v>
      </c>
      <c r="C11573" t="str">
        <f>_xlfn.XLOOKUP(A11573,Table4[Lfd],Table4[idElementValue],"Err",0)</f>
        <v>{DAB4A7FC-941B-429D-95FE-34F501CE0E63}</v>
      </c>
      <c r="D11573">
        <f t="shared" si="546"/>
        <v>16</v>
      </c>
      <c r="E11573">
        <f ca="1">OFFSET(ElementsDB!$AQ$2,SeriesSelection!A11573-1,SeriesSelection!B11573-1)</f>
        <v>0</v>
      </c>
      <c r="F11573">
        <f>_xlfn.XLOOKUP(A11573,Table4[Lfd],Table4[Periods],"Err",0)</f>
        <v>0</v>
      </c>
      <c r="G11573" t="b">
        <f t="shared" si="544"/>
        <v>0</v>
      </c>
    </row>
    <row r="11574" spans="1:7" hidden="1" x14ac:dyDescent="0.25">
      <c r="A11574">
        <f t="shared" si="545"/>
        <v>322</v>
      </c>
      <c r="B11574">
        <f t="shared" si="546"/>
        <v>17</v>
      </c>
      <c r="C11574" t="str">
        <f>_xlfn.XLOOKUP(A11574,Table4[Lfd],Table4[idElementValue],"Err",0)</f>
        <v>{DAB4A7FC-941B-429D-95FE-34F501CE0E63}</v>
      </c>
      <c r="D11574">
        <f t="shared" si="546"/>
        <v>17</v>
      </c>
      <c r="E11574">
        <f ca="1">OFFSET(ElementsDB!$AQ$2,SeriesSelection!A11574-1,SeriesSelection!B11574-1)</f>
        <v>0</v>
      </c>
      <c r="F11574">
        <f>_xlfn.XLOOKUP(A11574,Table4[Lfd],Table4[Periods],"Err",0)</f>
        <v>0</v>
      </c>
      <c r="G11574" t="b">
        <f t="shared" si="544"/>
        <v>0</v>
      </c>
    </row>
    <row r="11575" spans="1:7" hidden="1" x14ac:dyDescent="0.25">
      <c r="A11575">
        <f t="shared" si="545"/>
        <v>322</v>
      </c>
      <c r="B11575">
        <f t="shared" si="546"/>
        <v>18</v>
      </c>
      <c r="C11575" t="str">
        <f>_xlfn.XLOOKUP(A11575,Table4[Lfd],Table4[idElementValue],"Err",0)</f>
        <v>{DAB4A7FC-941B-429D-95FE-34F501CE0E63}</v>
      </c>
      <c r="D11575">
        <f t="shared" si="546"/>
        <v>18</v>
      </c>
      <c r="E11575">
        <f ca="1">OFFSET(ElementsDB!$AQ$2,SeriesSelection!A11575-1,SeriesSelection!B11575-1)</f>
        <v>0</v>
      </c>
      <c r="F11575">
        <f>_xlfn.XLOOKUP(A11575,Table4[Lfd],Table4[Periods],"Err",0)</f>
        <v>0</v>
      </c>
      <c r="G11575" t="b">
        <f t="shared" si="544"/>
        <v>0</v>
      </c>
    </row>
    <row r="11576" spans="1:7" hidden="1" x14ac:dyDescent="0.25">
      <c r="A11576">
        <f t="shared" si="545"/>
        <v>322</v>
      </c>
      <c r="B11576">
        <f t="shared" si="546"/>
        <v>19</v>
      </c>
      <c r="C11576" t="str">
        <f>_xlfn.XLOOKUP(A11576,Table4[Lfd],Table4[idElementValue],"Err",0)</f>
        <v>{DAB4A7FC-941B-429D-95FE-34F501CE0E63}</v>
      </c>
      <c r="D11576">
        <f t="shared" si="546"/>
        <v>19</v>
      </c>
      <c r="E11576">
        <f ca="1">OFFSET(ElementsDB!$AQ$2,SeriesSelection!A11576-1,SeriesSelection!B11576-1)</f>
        <v>0</v>
      </c>
      <c r="F11576">
        <f>_xlfn.XLOOKUP(A11576,Table4[Lfd],Table4[Periods],"Err",0)</f>
        <v>0</v>
      </c>
      <c r="G11576" t="b">
        <f t="shared" si="544"/>
        <v>0</v>
      </c>
    </row>
    <row r="11577" spans="1:7" hidden="1" x14ac:dyDescent="0.25">
      <c r="A11577">
        <f t="shared" si="545"/>
        <v>322</v>
      </c>
      <c r="B11577">
        <f t="shared" si="546"/>
        <v>20</v>
      </c>
      <c r="C11577" t="str">
        <f>_xlfn.XLOOKUP(A11577,Table4[Lfd],Table4[idElementValue],"Err",0)</f>
        <v>{DAB4A7FC-941B-429D-95FE-34F501CE0E63}</v>
      </c>
      <c r="D11577">
        <f t="shared" si="546"/>
        <v>20</v>
      </c>
      <c r="E11577">
        <f ca="1">OFFSET(ElementsDB!$AQ$2,SeriesSelection!A11577-1,SeriesSelection!B11577-1)</f>
        <v>0</v>
      </c>
      <c r="F11577">
        <f>_xlfn.XLOOKUP(A11577,Table4[Lfd],Table4[Periods],"Err",0)</f>
        <v>0</v>
      </c>
      <c r="G11577" t="b">
        <f t="shared" si="544"/>
        <v>0</v>
      </c>
    </row>
    <row r="11578" spans="1:7" hidden="1" x14ac:dyDescent="0.25">
      <c r="A11578">
        <f t="shared" si="545"/>
        <v>322</v>
      </c>
      <c r="B11578">
        <f t="shared" si="546"/>
        <v>21</v>
      </c>
      <c r="C11578" t="str">
        <f>_xlfn.XLOOKUP(A11578,Table4[Lfd],Table4[idElementValue],"Err",0)</f>
        <v>{DAB4A7FC-941B-429D-95FE-34F501CE0E63}</v>
      </c>
      <c r="D11578">
        <f t="shared" si="546"/>
        <v>21</v>
      </c>
      <c r="E11578">
        <f ca="1">OFFSET(ElementsDB!$AQ$2,SeriesSelection!A11578-1,SeriesSelection!B11578-1)</f>
        <v>0</v>
      </c>
      <c r="F11578">
        <f>_xlfn.XLOOKUP(A11578,Table4[Lfd],Table4[Periods],"Err",0)</f>
        <v>0</v>
      </c>
      <c r="G11578" t="b">
        <f t="shared" si="544"/>
        <v>0</v>
      </c>
    </row>
    <row r="11579" spans="1:7" hidden="1" x14ac:dyDescent="0.25">
      <c r="A11579">
        <f t="shared" si="545"/>
        <v>322</v>
      </c>
      <c r="B11579">
        <f t="shared" si="546"/>
        <v>22</v>
      </c>
      <c r="C11579" t="str">
        <f>_xlfn.XLOOKUP(A11579,Table4[Lfd],Table4[idElementValue],"Err",0)</f>
        <v>{DAB4A7FC-941B-429D-95FE-34F501CE0E63}</v>
      </c>
      <c r="D11579">
        <f t="shared" si="546"/>
        <v>22</v>
      </c>
      <c r="E11579">
        <f ca="1">OFFSET(ElementsDB!$AQ$2,SeriesSelection!A11579-1,SeriesSelection!B11579-1)</f>
        <v>0</v>
      </c>
      <c r="F11579">
        <f>_xlfn.XLOOKUP(A11579,Table4[Lfd],Table4[Periods],"Err",0)</f>
        <v>0</v>
      </c>
      <c r="G11579" t="b">
        <f t="shared" si="544"/>
        <v>0</v>
      </c>
    </row>
    <row r="11580" spans="1:7" hidden="1" x14ac:dyDescent="0.25">
      <c r="A11580">
        <f t="shared" si="545"/>
        <v>322</v>
      </c>
      <c r="B11580">
        <f t="shared" si="546"/>
        <v>23</v>
      </c>
      <c r="C11580" t="str">
        <f>_xlfn.XLOOKUP(A11580,Table4[Lfd],Table4[idElementValue],"Err",0)</f>
        <v>{DAB4A7FC-941B-429D-95FE-34F501CE0E63}</v>
      </c>
      <c r="D11580">
        <f t="shared" si="546"/>
        <v>23</v>
      </c>
      <c r="E11580">
        <f ca="1">OFFSET(ElementsDB!$AQ$2,SeriesSelection!A11580-1,SeriesSelection!B11580-1)</f>
        <v>0</v>
      </c>
      <c r="F11580">
        <f>_xlfn.XLOOKUP(A11580,Table4[Lfd],Table4[Periods],"Err",0)</f>
        <v>0</v>
      </c>
      <c r="G11580" t="b">
        <f t="shared" si="544"/>
        <v>0</v>
      </c>
    </row>
    <row r="11581" spans="1:7" hidden="1" x14ac:dyDescent="0.25">
      <c r="A11581">
        <f t="shared" si="545"/>
        <v>322</v>
      </c>
      <c r="B11581">
        <f t="shared" si="546"/>
        <v>24</v>
      </c>
      <c r="C11581" t="str">
        <f>_xlfn.XLOOKUP(A11581,Table4[Lfd],Table4[idElementValue],"Err",0)</f>
        <v>{DAB4A7FC-941B-429D-95FE-34F501CE0E63}</v>
      </c>
      <c r="D11581">
        <f t="shared" si="546"/>
        <v>24</v>
      </c>
      <c r="E11581">
        <f ca="1">OFFSET(ElementsDB!$AQ$2,SeriesSelection!A11581-1,SeriesSelection!B11581-1)</f>
        <v>0</v>
      </c>
      <c r="F11581">
        <f>_xlfn.XLOOKUP(A11581,Table4[Lfd],Table4[Periods],"Err",0)</f>
        <v>0</v>
      </c>
      <c r="G11581" t="b">
        <f t="shared" si="544"/>
        <v>0</v>
      </c>
    </row>
    <row r="11582" spans="1:7" hidden="1" x14ac:dyDescent="0.25">
      <c r="A11582">
        <f t="shared" si="545"/>
        <v>322</v>
      </c>
      <c r="B11582">
        <f t="shared" si="546"/>
        <v>25</v>
      </c>
      <c r="C11582" t="str">
        <f>_xlfn.XLOOKUP(A11582,Table4[Lfd],Table4[idElementValue],"Err",0)</f>
        <v>{DAB4A7FC-941B-429D-95FE-34F501CE0E63}</v>
      </c>
      <c r="D11582">
        <f t="shared" si="546"/>
        <v>25</v>
      </c>
      <c r="E11582">
        <f ca="1">OFFSET(ElementsDB!$AQ$2,SeriesSelection!A11582-1,SeriesSelection!B11582-1)</f>
        <v>0</v>
      </c>
      <c r="F11582">
        <f>_xlfn.XLOOKUP(A11582,Table4[Lfd],Table4[Periods],"Err",0)</f>
        <v>0</v>
      </c>
      <c r="G11582" t="b">
        <f t="shared" si="544"/>
        <v>0</v>
      </c>
    </row>
    <row r="11583" spans="1:7" hidden="1" x14ac:dyDescent="0.25">
      <c r="A11583">
        <f t="shared" si="545"/>
        <v>322</v>
      </c>
      <c r="B11583">
        <f t="shared" si="546"/>
        <v>26</v>
      </c>
      <c r="C11583" t="str">
        <f>_xlfn.XLOOKUP(A11583,Table4[Lfd],Table4[idElementValue],"Err",0)</f>
        <v>{DAB4A7FC-941B-429D-95FE-34F501CE0E63}</v>
      </c>
      <c r="D11583">
        <f t="shared" si="546"/>
        <v>26</v>
      </c>
      <c r="E11583">
        <f ca="1">OFFSET(ElementsDB!$AQ$2,SeriesSelection!A11583-1,SeriesSelection!B11583-1)</f>
        <v>0</v>
      </c>
      <c r="F11583">
        <f>_xlfn.XLOOKUP(A11583,Table4[Lfd],Table4[Periods],"Err",0)</f>
        <v>0</v>
      </c>
      <c r="G11583" t="b">
        <f t="shared" si="544"/>
        <v>0</v>
      </c>
    </row>
    <row r="11584" spans="1:7" hidden="1" x14ac:dyDescent="0.25">
      <c r="A11584">
        <f t="shared" si="545"/>
        <v>322</v>
      </c>
      <c r="B11584">
        <f t="shared" si="546"/>
        <v>27</v>
      </c>
      <c r="C11584" t="str">
        <f>_xlfn.XLOOKUP(A11584,Table4[Lfd],Table4[idElementValue],"Err",0)</f>
        <v>{DAB4A7FC-941B-429D-95FE-34F501CE0E63}</v>
      </c>
      <c r="D11584">
        <f t="shared" si="546"/>
        <v>27</v>
      </c>
      <c r="E11584">
        <f ca="1">OFFSET(ElementsDB!$AQ$2,SeriesSelection!A11584-1,SeriesSelection!B11584-1)</f>
        <v>0</v>
      </c>
      <c r="F11584">
        <f>_xlfn.XLOOKUP(A11584,Table4[Lfd],Table4[Periods],"Err",0)</f>
        <v>0</v>
      </c>
      <c r="G11584" t="b">
        <f t="shared" si="544"/>
        <v>0</v>
      </c>
    </row>
    <row r="11585" spans="1:7" hidden="1" x14ac:dyDescent="0.25">
      <c r="A11585">
        <f t="shared" si="545"/>
        <v>322</v>
      </c>
      <c r="B11585">
        <f t="shared" si="546"/>
        <v>28</v>
      </c>
      <c r="C11585" t="str">
        <f>_xlfn.XLOOKUP(A11585,Table4[Lfd],Table4[idElementValue],"Err",0)</f>
        <v>{DAB4A7FC-941B-429D-95FE-34F501CE0E63}</v>
      </c>
      <c r="D11585">
        <f t="shared" si="546"/>
        <v>28</v>
      </c>
      <c r="E11585">
        <f ca="1">OFFSET(ElementsDB!$AQ$2,SeriesSelection!A11585-1,SeriesSelection!B11585-1)</f>
        <v>0</v>
      </c>
      <c r="F11585">
        <f>_xlfn.XLOOKUP(A11585,Table4[Lfd],Table4[Periods],"Err",0)</f>
        <v>0</v>
      </c>
      <c r="G11585" t="b">
        <f t="shared" si="544"/>
        <v>0</v>
      </c>
    </row>
    <row r="11586" spans="1:7" hidden="1" x14ac:dyDescent="0.25">
      <c r="A11586">
        <f t="shared" si="545"/>
        <v>322</v>
      </c>
      <c r="B11586">
        <f t="shared" si="546"/>
        <v>29</v>
      </c>
      <c r="C11586" t="str">
        <f>_xlfn.XLOOKUP(A11586,Table4[Lfd],Table4[idElementValue],"Err",0)</f>
        <v>{DAB4A7FC-941B-429D-95FE-34F501CE0E63}</v>
      </c>
      <c r="D11586">
        <f t="shared" si="546"/>
        <v>29</v>
      </c>
      <c r="E11586">
        <f ca="1">OFFSET(ElementsDB!$AQ$2,SeriesSelection!A11586-1,SeriesSelection!B11586-1)</f>
        <v>0</v>
      </c>
      <c r="F11586">
        <f>_xlfn.XLOOKUP(A11586,Table4[Lfd],Table4[Periods],"Err",0)</f>
        <v>0</v>
      </c>
      <c r="G11586" t="b">
        <f t="shared" ref="G11586:G11649" si="547">(D11586&lt;=F11586)</f>
        <v>0</v>
      </c>
    </row>
    <row r="11587" spans="1:7" hidden="1" x14ac:dyDescent="0.25">
      <c r="A11587">
        <f t="shared" si="545"/>
        <v>322</v>
      </c>
      <c r="B11587">
        <f t="shared" si="546"/>
        <v>30</v>
      </c>
      <c r="C11587" t="str">
        <f>_xlfn.XLOOKUP(A11587,Table4[Lfd],Table4[idElementValue],"Err",0)</f>
        <v>{DAB4A7FC-941B-429D-95FE-34F501CE0E63}</v>
      </c>
      <c r="D11587">
        <f t="shared" si="546"/>
        <v>30</v>
      </c>
      <c r="E11587">
        <f ca="1">OFFSET(ElementsDB!$AQ$2,SeriesSelection!A11587-1,SeriesSelection!B11587-1)</f>
        <v>0</v>
      </c>
      <c r="F11587">
        <f>_xlfn.XLOOKUP(A11587,Table4[Lfd],Table4[Periods],"Err",0)</f>
        <v>0</v>
      </c>
      <c r="G11587" t="b">
        <f t="shared" si="547"/>
        <v>0</v>
      </c>
    </row>
    <row r="11588" spans="1:7" hidden="1" x14ac:dyDescent="0.25">
      <c r="A11588">
        <f t="shared" si="545"/>
        <v>322</v>
      </c>
      <c r="B11588">
        <f t="shared" si="546"/>
        <v>31</v>
      </c>
      <c r="C11588" t="str">
        <f>_xlfn.XLOOKUP(A11588,Table4[Lfd],Table4[idElementValue],"Err",0)</f>
        <v>{DAB4A7FC-941B-429D-95FE-34F501CE0E63}</v>
      </c>
      <c r="D11588">
        <f t="shared" si="546"/>
        <v>31</v>
      </c>
      <c r="E11588">
        <f ca="1">OFFSET(ElementsDB!$AQ$2,SeriesSelection!A11588-1,SeriesSelection!B11588-1)</f>
        <v>0</v>
      </c>
      <c r="F11588">
        <f>_xlfn.XLOOKUP(A11588,Table4[Lfd],Table4[Periods],"Err",0)</f>
        <v>0</v>
      </c>
      <c r="G11588" t="b">
        <f t="shared" si="547"/>
        <v>0</v>
      </c>
    </row>
    <row r="11589" spans="1:7" hidden="1" x14ac:dyDescent="0.25">
      <c r="A11589">
        <f t="shared" si="545"/>
        <v>322</v>
      </c>
      <c r="B11589">
        <f t="shared" si="546"/>
        <v>32</v>
      </c>
      <c r="C11589" t="str">
        <f>_xlfn.XLOOKUP(A11589,Table4[Lfd],Table4[idElementValue],"Err",0)</f>
        <v>{DAB4A7FC-941B-429D-95FE-34F501CE0E63}</v>
      </c>
      <c r="D11589">
        <f t="shared" si="546"/>
        <v>32</v>
      </c>
      <c r="E11589">
        <f ca="1">OFFSET(ElementsDB!$AQ$2,SeriesSelection!A11589-1,SeriesSelection!B11589-1)</f>
        <v>0</v>
      </c>
      <c r="F11589">
        <f>_xlfn.XLOOKUP(A11589,Table4[Lfd],Table4[Periods],"Err",0)</f>
        <v>0</v>
      </c>
      <c r="G11589" t="b">
        <f t="shared" si="547"/>
        <v>0</v>
      </c>
    </row>
    <row r="11590" spans="1:7" hidden="1" x14ac:dyDescent="0.25">
      <c r="A11590">
        <f t="shared" si="545"/>
        <v>322</v>
      </c>
      <c r="B11590">
        <f t="shared" si="546"/>
        <v>33</v>
      </c>
      <c r="C11590" t="str">
        <f>_xlfn.XLOOKUP(A11590,Table4[Lfd],Table4[idElementValue],"Err",0)</f>
        <v>{DAB4A7FC-941B-429D-95FE-34F501CE0E63}</v>
      </c>
      <c r="D11590">
        <f t="shared" si="546"/>
        <v>33</v>
      </c>
      <c r="E11590">
        <f ca="1">OFFSET(ElementsDB!$AQ$2,SeriesSelection!A11590-1,SeriesSelection!B11590-1)</f>
        <v>0</v>
      </c>
      <c r="F11590">
        <f>_xlfn.XLOOKUP(A11590,Table4[Lfd],Table4[Periods],"Err",0)</f>
        <v>0</v>
      </c>
      <c r="G11590" t="b">
        <f t="shared" si="547"/>
        <v>0</v>
      </c>
    </row>
    <row r="11591" spans="1:7" hidden="1" x14ac:dyDescent="0.25">
      <c r="A11591">
        <f t="shared" si="545"/>
        <v>322</v>
      </c>
      <c r="B11591">
        <f t="shared" si="546"/>
        <v>34</v>
      </c>
      <c r="C11591" t="str">
        <f>_xlfn.XLOOKUP(A11591,Table4[Lfd],Table4[idElementValue],"Err",0)</f>
        <v>{DAB4A7FC-941B-429D-95FE-34F501CE0E63}</v>
      </c>
      <c r="D11591">
        <f t="shared" si="546"/>
        <v>34</v>
      </c>
      <c r="E11591">
        <f ca="1">OFFSET(ElementsDB!$AQ$2,SeriesSelection!A11591-1,SeriesSelection!B11591-1)</f>
        <v>0</v>
      </c>
      <c r="F11591">
        <f>_xlfn.XLOOKUP(A11591,Table4[Lfd],Table4[Periods],"Err",0)</f>
        <v>0</v>
      </c>
      <c r="G11591" t="b">
        <f t="shared" si="547"/>
        <v>0</v>
      </c>
    </row>
    <row r="11592" spans="1:7" hidden="1" x14ac:dyDescent="0.25">
      <c r="A11592">
        <f t="shared" si="545"/>
        <v>322</v>
      </c>
      <c r="B11592">
        <f t="shared" si="546"/>
        <v>35</v>
      </c>
      <c r="C11592" t="str">
        <f>_xlfn.XLOOKUP(A11592,Table4[Lfd],Table4[idElementValue],"Err",0)</f>
        <v>{DAB4A7FC-941B-429D-95FE-34F501CE0E63}</v>
      </c>
      <c r="D11592">
        <f t="shared" si="546"/>
        <v>35</v>
      </c>
      <c r="E11592">
        <f ca="1">OFFSET(ElementsDB!$AQ$2,SeriesSelection!A11592-1,SeriesSelection!B11592-1)</f>
        <v>0</v>
      </c>
      <c r="F11592">
        <f>_xlfn.XLOOKUP(A11592,Table4[Lfd],Table4[Periods],"Err",0)</f>
        <v>0</v>
      </c>
      <c r="G11592" t="b">
        <f t="shared" si="547"/>
        <v>0</v>
      </c>
    </row>
    <row r="11593" spans="1:7" hidden="1" x14ac:dyDescent="0.25">
      <c r="A11593">
        <f t="shared" si="545"/>
        <v>322</v>
      </c>
      <c r="B11593">
        <f t="shared" si="546"/>
        <v>36</v>
      </c>
      <c r="C11593" t="str">
        <f>_xlfn.XLOOKUP(A11593,Table4[Lfd],Table4[idElementValue],"Err",0)</f>
        <v>{DAB4A7FC-941B-429D-95FE-34F501CE0E63}</v>
      </c>
      <c r="D11593">
        <f t="shared" si="546"/>
        <v>36</v>
      </c>
      <c r="E11593">
        <f ca="1">OFFSET(ElementsDB!$AQ$2,SeriesSelection!A11593-1,SeriesSelection!B11593-1)</f>
        <v>0</v>
      </c>
      <c r="F11593">
        <f>_xlfn.XLOOKUP(A11593,Table4[Lfd],Table4[Periods],"Err",0)</f>
        <v>0</v>
      </c>
      <c r="G11593" t="b">
        <f t="shared" si="547"/>
        <v>0</v>
      </c>
    </row>
    <row r="11594" spans="1:7" hidden="1" x14ac:dyDescent="0.25">
      <c r="A11594">
        <f t="shared" si="545"/>
        <v>323</v>
      </c>
      <c r="B11594">
        <f t="shared" si="546"/>
        <v>1</v>
      </c>
      <c r="C11594" t="str">
        <f>_xlfn.XLOOKUP(A11594,Table4[Lfd],Table4[idElementValue],"Err",0)</f>
        <v>{8EF72A07-57BA-44A6-AA6F-FB2D110AAEA3}</v>
      </c>
      <c r="D11594">
        <f t="shared" si="546"/>
        <v>1</v>
      </c>
      <c r="E11594">
        <f ca="1">OFFSET(ElementsDB!$AQ$2,SeriesSelection!A11594-1,SeriesSelection!B11594-1)</f>
        <v>0</v>
      </c>
      <c r="F11594">
        <f>_xlfn.XLOOKUP(A11594,Table4[Lfd],Table4[Periods],"Err",0)</f>
        <v>0</v>
      </c>
      <c r="G11594" t="b">
        <f t="shared" si="547"/>
        <v>0</v>
      </c>
    </row>
    <row r="11595" spans="1:7" hidden="1" x14ac:dyDescent="0.25">
      <c r="A11595">
        <f t="shared" si="545"/>
        <v>323</v>
      </c>
      <c r="B11595">
        <f t="shared" si="546"/>
        <v>2</v>
      </c>
      <c r="C11595" t="str">
        <f>_xlfn.XLOOKUP(A11595,Table4[Lfd],Table4[idElementValue],"Err",0)</f>
        <v>{8EF72A07-57BA-44A6-AA6F-FB2D110AAEA3}</v>
      </c>
      <c r="D11595">
        <f t="shared" si="546"/>
        <v>2</v>
      </c>
      <c r="E11595">
        <f ca="1">OFFSET(ElementsDB!$AQ$2,SeriesSelection!A11595-1,SeriesSelection!B11595-1)</f>
        <v>0</v>
      </c>
      <c r="F11595">
        <f>_xlfn.XLOOKUP(A11595,Table4[Lfd],Table4[Periods],"Err",0)</f>
        <v>0</v>
      </c>
      <c r="G11595" t="b">
        <f t="shared" si="547"/>
        <v>0</v>
      </c>
    </row>
    <row r="11596" spans="1:7" hidden="1" x14ac:dyDescent="0.25">
      <c r="A11596">
        <f t="shared" si="545"/>
        <v>323</v>
      </c>
      <c r="B11596">
        <f t="shared" si="546"/>
        <v>3</v>
      </c>
      <c r="C11596" t="str">
        <f>_xlfn.XLOOKUP(A11596,Table4[Lfd],Table4[idElementValue],"Err",0)</f>
        <v>{8EF72A07-57BA-44A6-AA6F-FB2D110AAEA3}</v>
      </c>
      <c r="D11596">
        <f t="shared" si="546"/>
        <v>3</v>
      </c>
      <c r="E11596">
        <f ca="1">OFFSET(ElementsDB!$AQ$2,SeriesSelection!A11596-1,SeriesSelection!B11596-1)</f>
        <v>0</v>
      </c>
      <c r="F11596">
        <f>_xlfn.XLOOKUP(A11596,Table4[Lfd],Table4[Periods],"Err",0)</f>
        <v>0</v>
      </c>
      <c r="G11596" t="b">
        <f t="shared" si="547"/>
        <v>0</v>
      </c>
    </row>
    <row r="11597" spans="1:7" hidden="1" x14ac:dyDescent="0.25">
      <c r="A11597">
        <f t="shared" si="545"/>
        <v>323</v>
      </c>
      <c r="B11597">
        <f t="shared" si="546"/>
        <v>4</v>
      </c>
      <c r="C11597" t="str">
        <f>_xlfn.XLOOKUP(A11597,Table4[Lfd],Table4[idElementValue],"Err",0)</f>
        <v>{8EF72A07-57BA-44A6-AA6F-FB2D110AAEA3}</v>
      </c>
      <c r="D11597">
        <f t="shared" si="546"/>
        <v>4</v>
      </c>
      <c r="E11597">
        <f ca="1">OFFSET(ElementsDB!$AQ$2,SeriesSelection!A11597-1,SeriesSelection!B11597-1)</f>
        <v>0</v>
      </c>
      <c r="F11597">
        <f>_xlfn.XLOOKUP(A11597,Table4[Lfd],Table4[Periods],"Err",0)</f>
        <v>0</v>
      </c>
      <c r="G11597" t="b">
        <f t="shared" si="547"/>
        <v>0</v>
      </c>
    </row>
    <row r="11598" spans="1:7" hidden="1" x14ac:dyDescent="0.25">
      <c r="A11598">
        <f t="shared" si="545"/>
        <v>323</v>
      </c>
      <c r="B11598">
        <f t="shared" si="546"/>
        <v>5</v>
      </c>
      <c r="C11598" t="str">
        <f>_xlfn.XLOOKUP(A11598,Table4[Lfd],Table4[idElementValue],"Err",0)</f>
        <v>{8EF72A07-57BA-44A6-AA6F-FB2D110AAEA3}</v>
      </c>
      <c r="D11598">
        <f t="shared" si="546"/>
        <v>5</v>
      </c>
      <c r="E11598">
        <f ca="1">OFFSET(ElementsDB!$AQ$2,SeriesSelection!A11598-1,SeriesSelection!B11598-1)</f>
        <v>0</v>
      </c>
      <c r="F11598">
        <f>_xlfn.XLOOKUP(A11598,Table4[Lfd],Table4[Periods],"Err",0)</f>
        <v>0</v>
      </c>
      <c r="G11598" t="b">
        <f t="shared" si="547"/>
        <v>0</v>
      </c>
    </row>
    <row r="11599" spans="1:7" hidden="1" x14ac:dyDescent="0.25">
      <c r="A11599">
        <f t="shared" si="545"/>
        <v>323</v>
      </c>
      <c r="B11599">
        <f t="shared" si="546"/>
        <v>6</v>
      </c>
      <c r="C11599" t="str">
        <f>_xlfn.XLOOKUP(A11599,Table4[Lfd],Table4[idElementValue],"Err",0)</f>
        <v>{8EF72A07-57BA-44A6-AA6F-FB2D110AAEA3}</v>
      </c>
      <c r="D11599">
        <f t="shared" si="546"/>
        <v>6</v>
      </c>
      <c r="E11599">
        <f ca="1">OFFSET(ElementsDB!$AQ$2,SeriesSelection!A11599-1,SeriesSelection!B11599-1)</f>
        <v>0</v>
      </c>
      <c r="F11599">
        <f>_xlfn.XLOOKUP(A11599,Table4[Lfd],Table4[Periods],"Err",0)</f>
        <v>0</v>
      </c>
      <c r="G11599" t="b">
        <f t="shared" si="547"/>
        <v>0</v>
      </c>
    </row>
    <row r="11600" spans="1:7" hidden="1" x14ac:dyDescent="0.25">
      <c r="A11600">
        <f t="shared" ref="A11600:A11663" si="548">IF(B11600=1,A11599+1,A11599)</f>
        <v>323</v>
      </c>
      <c r="B11600">
        <f t="shared" ref="B11600:D11663" si="549">IF(B11599=36,1,B11599+1)</f>
        <v>7</v>
      </c>
      <c r="C11600" t="str">
        <f>_xlfn.XLOOKUP(A11600,Table4[Lfd],Table4[idElementValue],"Err",0)</f>
        <v>{8EF72A07-57BA-44A6-AA6F-FB2D110AAEA3}</v>
      </c>
      <c r="D11600">
        <f t="shared" si="549"/>
        <v>7</v>
      </c>
      <c r="E11600">
        <f ca="1">OFFSET(ElementsDB!$AQ$2,SeriesSelection!A11600-1,SeriesSelection!B11600-1)</f>
        <v>0</v>
      </c>
      <c r="F11600">
        <f>_xlfn.XLOOKUP(A11600,Table4[Lfd],Table4[Periods],"Err",0)</f>
        <v>0</v>
      </c>
      <c r="G11600" t="b">
        <f t="shared" si="547"/>
        <v>0</v>
      </c>
    </row>
    <row r="11601" spans="1:7" hidden="1" x14ac:dyDescent="0.25">
      <c r="A11601">
        <f t="shared" si="548"/>
        <v>323</v>
      </c>
      <c r="B11601">
        <f t="shared" si="549"/>
        <v>8</v>
      </c>
      <c r="C11601" t="str">
        <f>_xlfn.XLOOKUP(A11601,Table4[Lfd],Table4[idElementValue],"Err",0)</f>
        <v>{8EF72A07-57BA-44A6-AA6F-FB2D110AAEA3}</v>
      </c>
      <c r="D11601">
        <f t="shared" si="549"/>
        <v>8</v>
      </c>
      <c r="E11601">
        <f ca="1">OFFSET(ElementsDB!$AQ$2,SeriesSelection!A11601-1,SeriesSelection!B11601-1)</f>
        <v>0</v>
      </c>
      <c r="F11601">
        <f>_xlfn.XLOOKUP(A11601,Table4[Lfd],Table4[Periods],"Err",0)</f>
        <v>0</v>
      </c>
      <c r="G11601" t="b">
        <f t="shared" si="547"/>
        <v>0</v>
      </c>
    </row>
    <row r="11602" spans="1:7" hidden="1" x14ac:dyDescent="0.25">
      <c r="A11602">
        <f t="shared" si="548"/>
        <v>323</v>
      </c>
      <c r="B11602">
        <f t="shared" si="549"/>
        <v>9</v>
      </c>
      <c r="C11602" t="str">
        <f>_xlfn.XLOOKUP(A11602,Table4[Lfd],Table4[idElementValue],"Err",0)</f>
        <v>{8EF72A07-57BA-44A6-AA6F-FB2D110AAEA3}</v>
      </c>
      <c r="D11602">
        <f t="shared" si="549"/>
        <v>9</v>
      </c>
      <c r="E11602">
        <f ca="1">OFFSET(ElementsDB!$AQ$2,SeriesSelection!A11602-1,SeriesSelection!B11602-1)</f>
        <v>0</v>
      </c>
      <c r="F11602">
        <f>_xlfn.XLOOKUP(A11602,Table4[Lfd],Table4[Periods],"Err",0)</f>
        <v>0</v>
      </c>
      <c r="G11602" t="b">
        <f t="shared" si="547"/>
        <v>0</v>
      </c>
    </row>
    <row r="11603" spans="1:7" hidden="1" x14ac:dyDescent="0.25">
      <c r="A11603">
        <f t="shared" si="548"/>
        <v>323</v>
      </c>
      <c r="B11603">
        <f t="shared" si="549"/>
        <v>10</v>
      </c>
      <c r="C11603" t="str">
        <f>_xlfn.XLOOKUP(A11603,Table4[Lfd],Table4[idElementValue],"Err",0)</f>
        <v>{8EF72A07-57BA-44A6-AA6F-FB2D110AAEA3}</v>
      </c>
      <c r="D11603">
        <f t="shared" si="549"/>
        <v>10</v>
      </c>
      <c r="E11603">
        <f ca="1">OFFSET(ElementsDB!$AQ$2,SeriesSelection!A11603-1,SeriesSelection!B11603-1)</f>
        <v>0</v>
      </c>
      <c r="F11603">
        <f>_xlfn.XLOOKUP(A11603,Table4[Lfd],Table4[Periods],"Err",0)</f>
        <v>0</v>
      </c>
      <c r="G11603" t="b">
        <f t="shared" si="547"/>
        <v>0</v>
      </c>
    </row>
    <row r="11604" spans="1:7" hidden="1" x14ac:dyDescent="0.25">
      <c r="A11604">
        <f t="shared" si="548"/>
        <v>323</v>
      </c>
      <c r="B11604">
        <f t="shared" si="549"/>
        <v>11</v>
      </c>
      <c r="C11604" t="str">
        <f>_xlfn.XLOOKUP(A11604,Table4[Lfd],Table4[idElementValue],"Err",0)</f>
        <v>{8EF72A07-57BA-44A6-AA6F-FB2D110AAEA3}</v>
      </c>
      <c r="D11604">
        <f t="shared" si="549"/>
        <v>11</v>
      </c>
      <c r="E11604">
        <f ca="1">OFFSET(ElementsDB!$AQ$2,SeriesSelection!A11604-1,SeriesSelection!B11604-1)</f>
        <v>0</v>
      </c>
      <c r="F11604">
        <f>_xlfn.XLOOKUP(A11604,Table4[Lfd],Table4[Periods],"Err",0)</f>
        <v>0</v>
      </c>
      <c r="G11604" t="b">
        <f t="shared" si="547"/>
        <v>0</v>
      </c>
    </row>
    <row r="11605" spans="1:7" hidden="1" x14ac:dyDescent="0.25">
      <c r="A11605">
        <f t="shared" si="548"/>
        <v>323</v>
      </c>
      <c r="B11605">
        <f t="shared" si="549"/>
        <v>12</v>
      </c>
      <c r="C11605" t="str">
        <f>_xlfn.XLOOKUP(A11605,Table4[Lfd],Table4[idElementValue],"Err",0)</f>
        <v>{8EF72A07-57BA-44A6-AA6F-FB2D110AAEA3}</v>
      </c>
      <c r="D11605">
        <f t="shared" si="549"/>
        <v>12</v>
      </c>
      <c r="E11605">
        <f ca="1">OFFSET(ElementsDB!$AQ$2,SeriesSelection!A11605-1,SeriesSelection!B11605-1)</f>
        <v>0</v>
      </c>
      <c r="F11605">
        <f>_xlfn.XLOOKUP(A11605,Table4[Lfd],Table4[Periods],"Err",0)</f>
        <v>0</v>
      </c>
      <c r="G11605" t="b">
        <f t="shared" si="547"/>
        <v>0</v>
      </c>
    </row>
    <row r="11606" spans="1:7" hidden="1" x14ac:dyDescent="0.25">
      <c r="A11606">
        <f t="shared" si="548"/>
        <v>323</v>
      </c>
      <c r="B11606">
        <f t="shared" si="549"/>
        <v>13</v>
      </c>
      <c r="C11606" t="str">
        <f>_xlfn.XLOOKUP(A11606,Table4[Lfd],Table4[idElementValue],"Err",0)</f>
        <v>{8EF72A07-57BA-44A6-AA6F-FB2D110AAEA3}</v>
      </c>
      <c r="D11606">
        <f t="shared" si="549"/>
        <v>13</v>
      </c>
      <c r="E11606">
        <f ca="1">OFFSET(ElementsDB!$AQ$2,SeriesSelection!A11606-1,SeriesSelection!B11606-1)</f>
        <v>0</v>
      </c>
      <c r="F11606">
        <f>_xlfn.XLOOKUP(A11606,Table4[Lfd],Table4[Periods],"Err",0)</f>
        <v>0</v>
      </c>
      <c r="G11606" t="b">
        <f t="shared" si="547"/>
        <v>0</v>
      </c>
    </row>
    <row r="11607" spans="1:7" hidden="1" x14ac:dyDescent="0.25">
      <c r="A11607">
        <f t="shared" si="548"/>
        <v>323</v>
      </c>
      <c r="B11607">
        <f t="shared" si="549"/>
        <v>14</v>
      </c>
      <c r="C11607" t="str">
        <f>_xlfn.XLOOKUP(A11607,Table4[Lfd],Table4[idElementValue],"Err",0)</f>
        <v>{8EF72A07-57BA-44A6-AA6F-FB2D110AAEA3}</v>
      </c>
      <c r="D11607">
        <f t="shared" si="549"/>
        <v>14</v>
      </c>
      <c r="E11607">
        <f ca="1">OFFSET(ElementsDB!$AQ$2,SeriesSelection!A11607-1,SeriesSelection!B11607-1)</f>
        <v>0</v>
      </c>
      <c r="F11607">
        <f>_xlfn.XLOOKUP(A11607,Table4[Lfd],Table4[Periods],"Err",0)</f>
        <v>0</v>
      </c>
      <c r="G11607" t="b">
        <f t="shared" si="547"/>
        <v>0</v>
      </c>
    </row>
    <row r="11608" spans="1:7" hidden="1" x14ac:dyDescent="0.25">
      <c r="A11608">
        <f t="shared" si="548"/>
        <v>323</v>
      </c>
      <c r="B11608">
        <f t="shared" si="549"/>
        <v>15</v>
      </c>
      <c r="C11608" t="str">
        <f>_xlfn.XLOOKUP(A11608,Table4[Lfd],Table4[idElementValue],"Err",0)</f>
        <v>{8EF72A07-57BA-44A6-AA6F-FB2D110AAEA3}</v>
      </c>
      <c r="D11608">
        <f t="shared" si="549"/>
        <v>15</v>
      </c>
      <c r="E11608">
        <f ca="1">OFFSET(ElementsDB!$AQ$2,SeriesSelection!A11608-1,SeriesSelection!B11608-1)</f>
        <v>0</v>
      </c>
      <c r="F11608">
        <f>_xlfn.XLOOKUP(A11608,Table4[Lfd],Table4[Periods],"Err",0)</f>
        <v>0</v>
      </c>
      <c r="G11608" t="b">
        <f t="shared" si="547"/>
        <v>0</v>
      </c>
    </row>
    <row r="11609" spans="1:7" hidden="1" x14ac:dyDescent="0.25">
      <c r="A11609">
        <f t="shared" si="548"/>
        <v>323</v>
      </c>
      <c r="B11609">
        <f t="shared" si="549"/>
        <v>16</v>
      </c>
      <c r="C11609" t="str">
        <f>_xlfn.XLOOKUP(A11609,Table4[Lfd],Table4[idElementValue],"Err",0)</f>
        <v>{8EF72A07-57BA-44A6-AA6F-FB2D110AAEA3}</v>
      </c>
      <c r="D11609">
        <f t="shared" si="549"/>
        <v>16</v>
      </c>
      <c r="E11609">
        <f ca="1">OFFSET(ElementsDB!$AQ$2,SeriesSelection!A11609-1,SeriesSelection!B11609-1)</f>
        <v>0</v>
      </c>
      <c r="F11609">
        <f>_xlfn.XLOOKUP(A11609,Table4[Lfd],Table4[Periods],"Err",0)</f>
        <v>0</v>
      </c>
      <c r="G11609" t="b">
        <f t="shared" si="547"/>
        <v>0</v>
      </c>
    </row>
    <row r="11610" spans="1:7" hidden="1" x14ac:dyDescent="0.25">
      <c r="A11610">
        <f t="shared" si="548"/>
        <v>323</v>
      </c>
      <c r="B11610">
        <f t="shared" si="549"/>
        <v>17</v>
      </c>
      <c r="C11610" t="str">
        <f>_xlfn.XLOOKUP(A11610,Table4[Lfd],Table4[idElementValue],"Err",0)</f>
        <v>{8EF72A07-57BA-44A6-AA6F-FB2D110AAEA3}</v>
      </c>
      <c r="D11610">
        <f t="shared" si="549"/>
        <v>17</v>
      </c>
      <c r="E11610">
        <f ca="1">OFFSET(ElementsDB!$AQ$2,SeriesSelection!A11610-1,SeriesSelection!B11610-1)</f>
        <v>0</v>
      </c>
      <c r="F11610">
        <f>_xlfn.XLOOKUP(A11610,Table4[Lfd],Table4[Periods],"Err",0)</f>
        <v>0</v>
      </c>
      <c r="G11610" t="b">
        <f t="shared" si="547"/>
        <v>0</v>
      </c>
    </row>
    <row r="11611" spans="1:7" hidden="1" x14ac:dyDescent="0.25">
      <c r="A11611">
        <f t="shared" si="548"/>
        <v>323</v>
      </c>
      <c r="B11611">
        <f t="shared" si="549"/>
        <v>18</v>
      </c>
      <c r="C11611" t="str">
        <f>_xlfn.XLOOKUP(A11611,Table4[Lfd],Table4[idElementValue],"Err",0)</f>
        <v>{8EF72A07-57BA-44A6-AA6F-FB2D110AAEA3}</v>
      </c>
      <c r="D11611">
        <f t="shared" si="549"/>
        <v>18</v>
      </c>
      <c r="E11611">
        <f ca="1">OFFSET(ElementsDB!$AQ$2,SeriesSelection!A11611-1,SeriesSelection!B11611-1)</f>
        <v>0</v>
      </c>
      <c r="F11611">
        <f>_xlfn.XLOOKUP(A11611,Table4[Lfd],Table4[Periods],"Err",0)</f>
        <v>0</v>
      </c>
      <c r="G11611" t="b">
        <f t="shared" si="547"/>
        <v>0</v>
      </c>
    </row>
    <row r="11612" spans="1:7" hidden="1" x14ac:dyDescent="0.25">
      <c r="A11612">
        <f t="shared" si="548"/>
        <v>323</v>
      </c>
      <c r="B11612">
        <f t="shared" si="549"/>
        <v>19</v>
      </c>
      <c r="C11612" t="str">
        <f>_xlfn.XLOOKUP(A11612,Table4[Lfd],Table4[idElementValue],"Err",0)</f>
        <v>{8EF72A07-57BA-44A6-AA6F-FB2D110AAEA3}</v>
      </c>
      <c r="D11612">
        <f t="shared" si="549"/>
        <v>19</v>
      </c>
      <c r="E11612">
        <f ca="1">OFFSET(ElementsDB!$AQ$2,SeriesSelection!A11612-1,SeriesSelection!B11612-1)</f>
        <v>0</v>
      </c>
      <c r="F11612">
        <f>_xlfn.XLOOKUP(A11612,Table4[Lfd],Table4[Periods],"Err",0)</f>
        <v>0</v>
      </c>
      <c r="G11612" t="b">
        <f t="shared" si="547"/>
        <v>0</v>
      </c>
    </row>
    <row r="11613" spans="1:7" hidden="1" x14ac:dyDescent="0.25">
      <c r="A11613">
        <f t="shared" si="548"/>
        <v>323</v>
      </c>
      <c r="B11613">
        <f t="shared" si="549"/>
        <v>20</v>
      </c>
      <c r="C11613" t="str">
        <f>_xlfn.XLOOKUP(A11613,Table4[Lfd],Table4[idElementValue],"Err",0)</f>
        <v>{8EF72A07-57BA-44A6-AA6F-FB2D110AAEA3}</v>
      </c>
      <c r="D11613">
        <f t="shared" si="549"/>
        <v>20</v>
      </c>
      <c r="E11613">
        <f ca="1">OFFSET(ElementsDB!$AQ$2,SeriesSelection!A11613-1,SeriesSelection!B11613-1)</f>
        <v>0</v>
      </c>
      <c r="F11613">
        <f>_xlfn.XLOOKUP(A11613,Table4[Lfd],Table4[Periods],"Err",0)</f>
        <v>0</v>
      </c>
      <c r="G11613" t="b">
        <f t="shared" si="547"/>
        <v>0</v>
      </c>
    </row>
    <row r="11614" spans="1:7" hidden="1" x14ac:dyDescent="0.25">
      <c r="A11614">
        <f t="shared" si="548"/>
        <v>323</v>
      </c>
      <c r="B11614">
        <f t="shared" si="549"/>
        <v>21</v>
      </c>
      <c r="C11614" t="str">
        <f>_xlfn.XLOOKUP(A11614,Table4[Lfd],Table4[idElementValue],"Err",0)</f>
        <v>{8EF72A07-57BA-44A6-AA6F-FB2D110AAEA3}</v>
      </c>
      <c r="D11614">
        <f t="shared" si="549"/>
        <v>21</v>
      </c>
      <c r="E11614">
        <f ca="1">OFFSET(ElementsDB!$AQ$2,SeriesSelection!A11614-1,SeriesSelection!B11614-1)</f>
        <v>0</v>
      </c>
      <c r="F11614">
        <f>_xlfn.XLOOKUP(A11614,Table4[Lfd],Table4[Periods],"Err",0)</f>
        <v>0</v>
      </c>
      <c r="G11614" t="b">
        <f t="shared" si="547"/>
        <v>0</v>
      </c>
    </row>
    <row r="11615" spans="1:7" hidden="1" x14ac:dyDescent="0.25">
      <c r="A11615">
        <f t="shared" si="548"/>
        <v>323</v>
      </c>
      <c r="B11615">
        <f t="shared" si="549"/>
        <v>22</v>
      </c>
      <c r="C11615" t="str">
        <f>_xlfn.XLOOKUP(A11615,Table4[Lfd],Table4[idElementValue],"Err",0)</f>
        <v>{8EF72A07-57BA-44A6-AA6F-FB2D110AAEA3}</v>
      </c>
      <c r="D11615">
        <f t="shared" si="549"/>
        <v>22</v>
      </c>
      <c r="E11615">
        <f ca="1">OFFSET(ElementsDB!$AQ$2,SeriesSelection!A11615-1,SeriesSelection!B11615-1)</f>
        <v>0</v>
      </c>
      <c r="F11615">
        <f>_xlfn.XLOOKUP(A11615,Table4[Lfd],Table4[Periods],"Err",0)</f>
        <v>0</v>
      </c>
      <c r="G11615" t="b">
        <f t="shared" si="547"/>
        <v>0</v>
      </c>
    </row>
    <row r="11616" spans="1:7" hidden="1" x14ac:dyDescent="0.25">
      <c r="A11616">
        <f t="shared" si="548"/>
        <v>323</v>
      </c>
      <c r="B11616">
        <f t="shared" si="549"/>
        <v>23</v>
      </c>
      <c r="C11616" t="str">
        <f>_xlfn.XLOOKUP(A11616,Table4[Lfd],Table4[idElementValue],"Err",0)</f>
        <v>{8EF72A07-57BA-44A6-AA6F-FB2D110AAEA3}</v>
      </c>
      <c r="D11616">
        <f t="shared" si="549"/>
        <v>23</v>
      </c>
      <c r="E11616">
        <f ca="1">OFFSET(ElementsDB!$AQ$2,SeriesSelection!A11616-1,SeriesSelection!B11616-1)</f>
        <v>0</v>
      </c>
      <c r="F11616">
        <f>_xlfn.XLOOKUP(A11616,Table4[Lfd],Table4[Periods],"Err",0)</f>
        <v>0</v>
      </c>
      <c r="G11616" t="b">
        <f t="shared" si="547"/>
        <v>0</v>
      </c>
    </row>
    <row r="11617" spans="1:7" hidden="1" x14ac:dyDescent="0.25">
      <c r="A11617">
        <f t="shared" si="548"/>
        <v>323</v>
      </c>
      <c r="B11617">
        <f t="shared" si="549"/>
        <v>24</v>
      </c>
      <c r="C11617" t="str">
        <f>_xlfn.XLOOKUP(A11617,Table4[Lfd],Table4[idElementValue],"Err",0)</f>
        <v>{8EF72A07-57BA-44A6-AA6F-FB2D110AAEA3}</v>
      </c>
      <c r="D11617">
        <f t="shared" si="549"/>
        <v>24</v>
      </c>
      <c r="E11617">
        <f ca="1">OFFSET(ElementsDB!$AQ$2,SeriesSelection!A11617-1,SeriesSelection!B11617-1)</f>
        <v>0</v>
      </c>
      <c r="F11617">
        <f>_xlfn.XLOOKUP(A11617,Table4[Lfd],Table4[Periods],"Err",0)</f>
        <v>0</v>
      </c>
      <c r="G11617" t="b">
        <f t="shared" si="547"/>
        <v>0</v>
      </c>
    </row>
    <row r="11618" spans="1:7" hidden="1" x14ac:dyDescent="0.25">
      <c r="A11618">
        <f t="shared" si="548"/>
        <v>323</v>
      </c>
      <c r="B11618">
        <f t="shared" si="549"/>
        <v>25</v>
      </c>
      <c r="C11618" t="str">
        <f>_xlfn.XLOOKUP(A11618,Table4[Lfd],Table4[idElementValue],"Err",0)</f>
        <v>{8EF72A07-57BA-44A6-AA6F-FB2D110AAEA3}</v>
      </c>
      <c r="D11618">
        <f t="shared" si="549"/>
        <v>25</v>
      </c>
      <c r="E11618">
        <f ca="1">OFFSET(ElementsDB!$AQ$2,SeriesSelection!A11618-1,SeriesSelection!B11618-1)</f>
        <v>0</v>
      </c>
      <c r="F11618">
        <f>_xlfn.XLOOKUP(A11618,Table4[Lfd],Table4[Periods],"Err",0)</f>
        <v>0</v>
      </c>
      <c r="G11618" t="b">
        <f t="shared" si="547"/>
        <v>0</v>
      </c>
    </row>
    <row r="11619" spans="1:7" hidden="1" x14ac:dyDescent="0.25">
      <c r="A11619">
        <f t="shared" si="548"/>
        <v>323</v>
      </c>
      <c r="B11619">
        <f t="shared" si="549"/>
        <v>26</v>
      </c>
      <c r="C11619" t="str">
        <f>_xlfn.XLOOKUP(A11619,Table4[Lfd],Table4[idElementValue],"Err",0)</f>
        <v>{8EF72A07-57BA-44A6-AA6F-FB2D110AAEA3}</v>
      </c>
      <c r="D11619">
        <f t="shared" si="549"/>
        <v>26</v>
      </c>
      <c r="E11619">
        <f ca="1">OFFSET(ElementsDB!$AQ$2,SeriesSelection!A11619-1,SeriesSelection!B11619-1)</f>
        <v>0</v>
      </c>
      <c r="F11619">
        <f>_xlfn.XLOOKUP(A11619,Table4[Lfd],Table4[Periods],"Err",0)</f>
        <v>0</v>
      </c>
      <c r="G11619" t="b">
        <f t="shared" si="547"/>
        <v>0</v>
      </c>
    </row>
    <row r="11620" spans="1:7" hidden="1" x14ac:dyDescent="0.25">
      <c r="A11620">
        <f t="shared" si="548"/>
        <v>323</v>
      </c>
      <c r="B11620">
        <f t="shared" si="549"/>
        <v>27</v>
      </c>
      <c r="C11620" t="str">
        <f>_xlfn.XLOOKUP(A11620,Table4[Lfd],Table4[idElementValue],"Err",0)</f>
        <v>{8EF72A07-57BA-44A6-AA6F-FB2D110AAEA3}</v>
      </c>
      <c r="D11620">
        <f t="shared" si="549"/>
        <v>27</v>
      </c>
      <c r="E11620">
        <f ca="1">OFFSET(ElementsDB!$AQ$2,SeriesSelection!A11620-1,SeriesSelection!B11620-1)</f>
        <v>0</v>
      </c>
      <c r="F11620">
        <f>_xlfn.XLOOKUP(A11620,Table4[Lfd],Table4[Periods],"Err",0)</f>
        <v>0</v>
      </c>
      <c r="G11620" t="b">
        <f t="shared" si="547"/>
        <v>0</v>
      </c>
    </row>
    <row r="11621" spans="1:7" hidden="1" x14ac:dyDescent="0.25">
      <c r="A11621">
        <f t="shared" si="548"/>
        <v>323</v>
      </c>
      <c r="B11621">
        <f t="shared" si="549"/>
        <v>28</v>
      </c>
      <c r="C11621" t="str">
        <f>_xlfn.XLOOKUP(A11621,Table4[Lfd],Table4[idElementValue],"Err",0)</f>
        <v>{8EF72A07-57BA-44A6-AA6F-FB2D110AAEA3}</v>
      </c>
      <c r="D11621">
        <f t="shared" si="549"/>
        <v>28</v>
      </c>
      <c r="E11621">
        <f ca="1">OFFSET(ElementsDB!$AQ$2,SeriesSelection!A11621-1,SeriesSelection!B11621-1)</f>
        <v>0</v>
      </c>
      <c r="F11621">
        <f>_xlfn.XLOOKUP(A11621,Table4[Lfd],Table4[Periods],"Err",0)</f>
        <v>0</v>
      </c>
      <c r="G11621" t="b">
        <f t="shared" si="547"/>
        <v>0</v>
      </c>
    </row>
    <row r="11622" spans="1:7" hidden="1" x14ac:dyDescent="0.25">
      <c r="A11622">
        <f t="shared" si="548"/>
        <v>323</v>
      </c>
      <c r="B11622">
        <f t="shared" si="549"/>
        <v>29</v>
      </c>
      <c r="C11622" t="str">
        <f>_xlfn.XLOOKUP(A11622,Table4[Lfd],Table4[idElementValue],"Err",0)</f>
        <v>{8EF72A07-57BA-44A6-AA6F-FB2D110AAEA3}</v>
      </c>
      <c r="D11622">
        <f t="shared" si="549"/>
        <v>29</v>
      </c>
      <c r="E11622">
        <f ca="1">OFFSET(ElementsDB!$AQ$2,SeriesSelection!A11622-1,SeriesSelection!B11622-1)</f>
        <v>0</v>
      </c>
      <c r="F11622">
        <f>_xlfn.XLOOKUP(A11622,Table4[Lfd],Table4[Periods],"Err",0)</f>
        <v>0</v>
      </c>
      <c r="G11622" t="b">
        <f t="shared" si="547"/>
        <v>0</v>
      </c>
    </row>
    <row r="11623" spans="1:7" hidden="1" x14ac:dyDescent="0.25">
      <c r="A11623">
        <f t="shared" si="548"/>
        <v>323</v>
      </c>
      <c r="B11623">
        <f t="shared" si="549"/>
        <v>30</v>
      </c>
      <c r="C11623" t="str">
        <f>_xlfn.XLOOKUP(A11623,Table4[Lfd],Table4[idElementValue],"Err",0)</f>
        <v>{8EF72A07-57BA-44A6-AA6F-FB2D110AAEA3}</v>
      </c>
      <c r="D11623">
        <f t="shared" si="549"/>
        <v>30</v>
      </c>
      <c r="E11623">
        <f ca="1">OFFSET(ElementsDB!$AQ$2,SeriesSelection!A11623-1,SeriesSelection!B11623-1)</f>
        <v>0</v>
      </c>
      <c r="F11623">
        <f>_xlfn.XLOOKUP(A11623,Table4[Lfd],Table4[Periods],"Err",0)</f>
        <v>0</v>
      </c>
      <c r="G11623" t="b">
        <f t="shared" si="547"/>
        <v>0</v>
      </c>
    </row>
    <row r="11624" spans="1:7" hidden="1" x14ac:dyDescent="0.25">
      <c r="A11624">
        <f t="shared" si="548"/>
        <v>323</v>
      </c>
      <c r="B11624">
        <f t="shared" si="549"/>
        <v>31</v>
      </c>
      <c r="C11624" t="str">
        <f>_xlfn.XLOOKUP(A11624,Table4[Lfd],Table4[idElementValue],"Err",0)</f>
        <v>{8EF72A07-57BA-44A6-AA6F-FB2D110AAEA3}</v>
      </c>
      <c r="D11624">
        <f t="shared" si="549"/>
        <v>31</v>
      </c>
      <c r="E11624">
        <f ca="1">OFFSET(ElementsDB!$AQ$2,SeriesSelection!A11624-1,SeriesSelection!B11624-1)</f>
        <v>0</v>
      </c>
      <c r="F11624">
        <f>_xlfn.XLOOKUP(A11624,Table4[Lfd],Table4[Periods],"Err",0)</f>
        <v>0</v>
      </c>
      <c r="G11624" t="b">
        <f t="shared" si="547"/>
        <v>0</v>
      </c>
    </row>
    <row r="11625" spans="1:7" hidden="1" x14ac:dyDescent="0.25">
      <c r="A11625">
        <f t="shared" si="548"/>
        <v>323</v>
      </c>
      <c r="B11625">
        <f t="shared" si="549"/>
        <v>32</v>
      </c>
      <c r="C11625" t="str">
        <f>_xlfn.XLOOKUP(A11625,Table4[Lfd],Table4[idElementValue],"Err",0)</f>
        <v>{8EF72A07-57BA-44A6-AA6F-FB2D110AAEA3}</v>
      </c>
      <c r="D11625">
        <f t="shared" si="549"/>
        <v>32</v>
      </c>
      <c r="E11625">
        <f ca="1">OFFSET(ElementsDB!$AQ$2,SeriesSelection!A11625-1,SeriesSelection!B11625-1)</f>
        <v>0</v>
      </c>
      <c r="F11625">
        <f>_xlfn.XLOOKUP(A11625,Table4[Lfd],Table4[Periods],"Err",0)</f>
        <v>0</v>
      </c>
      <c r="G11625" t="b">
        <f t="shared" si="547"/>
        <v>0</v>
      </c>
    </row>
    <row r="11626" spans="1:7" hidden="1" x14ac:dyDescent="0.25">
      <c r="A11626">
        <f t="shared" si="548"/>
        <v>323</v>
      </c>
      <c r="B11626">
        <f t="shared" si="549"/>
        <v>33</v>
      </c>
      <c r="C11626" t="str">
        <f>_xlfn.XLOOKUP(A11626,Table4[Lfd],Table4[idElementValue],"Err",0)</f>
        <v>{8EF72A07-57BA-44A6-AA6F-FB2D110AAEA3}</v>
      </c>
      <c r="D11626">
        <f t="shared" si="549"/>
        <v>33</v>
      </c>
      <c r="E11626">
        <f ca="1">OFFSET(ElementsDB!$AQ$2,SeriesSelection!A11626-1,SeriesSelection!B11626-1)</f>
        <v>0</v>
      </c>
      <c r="F11626">
        <f>_xlfn.XLOOKUP(A11626,Table4[Lfd],Table4[Periods],"Err",0)</f>
        <v>0</v>
      </c>
      <c r="G11626" t="b">
        <f t="shared" si="547"/>
        <v>0</v>
      </c>
    </row>
    <row r="11627" spans="1:7" hidden="1" x14ac:dyDescent="0.25">
      <c r="A11627">
        <f t="shared" si="548"/>
        <v>323</v>
      </c>
      <c r="B11627">
        <f t="shared" si="549"/>
        <v>34</v>
      </c>
      <c r="C11627" t="str">
        <f>_xlfn.XLOOKUP(A11627,Table4[Lfd],Table4[idElementValue],"Err",0)</f>
        <v>{8EF72A07-57BA-44A6-AA6F-FB2D110AAEA3}</v>
      </c>
      <c r="D11627">
        <f t="shared" si="549"/>
        <v>34</v>
      </c>
      <c r="E11627">
        <f ca="1">OFFSET(ElementsDB!$AQ$2,SeriesSelection!A11627-1,SeriesSelection!B11627-1)</f>
        <v>0</v>
      </c>
      <c r="F11627">
        <f>_xlfn.XLOOKUP(A11627,Table4[Lfd],Table4[Periods],"Err",0)</f>
        <v>0</v>
      </c>
      <c r="G11627" t="b">
        <f t="shared" si="547"/>
        <v>0</v>
      </c>
    </row>
    <row r="11628" spans="1:7" hidden="1" x14ac:dyDescent="0.25">
      <c r="A11628">
        <f t="shared" si="548"/>
        <v>323</v>
      </c>
      <c r="B11628">
        <f t="shared" si="549"/>
        <v>35</v>
      </c>
      <c r="C11628" t="str">
        <f>_xlfn.XLOOKUP(A11628,Table4[Lfd],Table4[idElementValue],"Err",0)</f>
        <v>{8EF72A07-57BA-44A6-AA6F-FB2D110AAEA3}</v>
      </c>
      <c r="D11628">
        <f t="shared" si="549"/>
        <v>35</v>
      </c>
      <c r="E11628">
        <f ca="1">OFFSET(ElementsDB!$AQ$2,SeriesSelection!A11628-1,SeriesSelection!B11628-1)</f>
        <v>0</v>
      </c>
      <c r="F11628">
        <f>_xlfn.XLOOKUP(A11628,Table4[Lfd],Table4[Periods],"Err",0)</f>
        <v>0</v>
      </c>
      <c r="G11628" t="b">
        <f t="shared" si="547"/>
        <v>0</v>
      </c>
    </row>
    <row r="11629" spans="1:7" hidden="1" x14ac:dyDescent="0.25">
      <c r="A11629">
        <f t="shared" si="548"/>
        <v>323</v>
      </c>
      <c r="B11629">
        <f t="shared" si="549"/>
        <v>36</v>
      </c>
      <c r="C11629" t="str">
        <f>_xlfn.XLOOKUP(A11629,Table4[Lfd],Table4[idElementValue],"Err",0)</f>
        <v>{8EF72A07-57BA-44A6-AA6F-FB2D110AAEA3}</v>
      </c>
      <c r="D11629">
        <f t="shared" si="549"/>
        <v>36</v>
      </c>
      <c r="E11629">
        <f ca="1">OFFSET(ElementsDB!$AQ$2,SeriesSelection!A11629-1,SeriesSelection!B11629-1)</f>
        <v>0</v>
      </c>
      <c r="F11629">
        <f>_xlfn.XLOOKUP(A11629,Table4[Lfd],Table4[Periods],"Err",0)</f>
        <v>0</v>
      </c>
      <c r="G11629" t="b">
        <f t="shared" si="547"/>
        <v>0</v>
      </c>
    </row>
    <row r="11630" spans="1:7" hidden="1" x14ac:dyDescent="0.25">
      <c r="A11630">
        <f t="shared" si="548"/>
        <v>324</v>
      </c>
      <c r="B11630">
        <f t="shared" si="549"/>
        <v>1</v>
      </c>
      <c r="C11630" t="str">
        <f>_xlfn.XLOOKUP(A11630,Table4[Lfd],Table4[idElementValue],"Err",0)</f>
        <v>{5DD7D42E-377C-4BAF-A5E8-19A10BB38913}</v>
      </c>
      <c r="D11630">
        <f t="shared" si="549"/>
        <v>1</v>
      </c>
      <c r="E11630">
        <f ca="1">OFFSET(ElementsDB!$AQ$2,SeriesSelection!A11630-1,SeriesSelection!B11630-1)</f>
        <v>0</v>
      </c>
      <c r="F11630">
        <f>_xlfn.XLOOKUP(A11630,Table4[Lfd],Table4[Periods],"Err",0)</f>
        <v>0</v>
      </c>
      <c r="G11630" t="b">
        <f t="shared" si="547"/>
        <v>0</v>
      </c>
    </row>
    <row r="11631" spans="1:7" hidden="1" x14ac:dyDescent="0.25">
      <c r="A11631">
        <f t="shared" si="548"/>
        <v>324</v>
      </c>
      <c r="B11631">
        <f t="shared" si="549"/>
        <v>2</v>
      </c>
      <c r="C11631" t="str">
        <f>_xlfn.XLOOKUP(A11631,Table4[Lfd],Table4[idElementValue],"Err",0)</f>
        <v>{5DD7D42E-377C-4BAF-A5E8-19A10BB38913}</v>
      </c>
      <c r="D11631">
        <f t="shared" si="549"/>
        <v>2</v>
      </c>
      <c r="E11631">
        <f ca="1">OFFSET(ElementsDB!$AQ$2,SeriesSelection!A11631-1,SeriesSelection!B11631-1)</f>
        <v>0</v>
      </c>
      <c r="F11631">
        <f>_xlfn.XLOOKUP(A11631,Table4[Lfd],Table4[Periods],"Err",0)</f>
        <v>0</v>
      </c>
      <c r="G11631" t="b">
        <f t="shared" si="547"/>
        <v>0</v>
      </c>
    </row>
    <row r="11632" spans="1:7" hidden="1" x14ac:dyDescent="0.25">
      <c r="A11632">
        <f t="shared" si="548"/>
        <v>324</v>
      </c>
      <c r="B11632">
        <f t="shared" si="549"/>
        <v>3</v>
      </c>
      <c r="C11632" t="str">
        <f>_xlfn.XLOOKUP(A11632,Table4[Lfd],Table4[idElementValue],"Err",0)</f>
        <v>{5DD7D42E-377C-4BAF-A5E8-19A10BB38913}</v>
      </c>
      <c r="D11632">
        <f t="shared" si="549"/>
        <v>3</v>
      </c>
      <c r="E11632">
        <f ca="1">OFFSET(ElementsDB!$AQ$2,SeriesSelection!A11632-1,SeriesSelection!B11632-1)</f>
        <v>0</v>
      </c>
      <c r="F11632">
        <f>_xlfn.XLOOKUP(A11632,Table4[Lfd],Table4[Periods],"Err",0)</f>
        <v>0</v>
      </c>
      <c r="G11632" t="b">
        <f t="shared" si="547"/>
        <v>0</v>
      </c>
    </row>
    <row r="11633" spans="1:7" hidden="1" x14ac:dyDescent="0.25">
      <c r="A11633">
        <f t="shared" si="548"/>
        <v>324</v>
      </c>
      <c r="B11633">
        <f t="shared" si="549"/>
        <v>4</v>
      </c>
      <c r="C11633" t="str">
        <f>_xlfn.XLOOKUP(A11633,Table4[Lfd],Table4[idElementValue],"Err",0)</f>
        <v>{5DD7D42E-377C-4BAF-A5E8-19A10BB38913}</v>
      </c>
      <c r="D11633">
        <f t="shared" si="549"/>
        <v>4</v>
      </c>
      <c r="E11633">
        <f ca="1">OFFSET(ElementsDB!$AQ$2,SeriesSelection!A11633-1,SeriesSelection!B11633-1)</f>
        <v>0</v>
      </c>
      <c r="F11633">
        <f>_xlfn.XLOOKUP(A11633,Table4[Lfd],Table4[Periods],"Err",0)</f>
        <v>0</v>
      </c>
      <c r="G11633" t="b">
        <f t="shared" si="547"/>
        <v>0</v>
      </c>
    </row>
    <row r="11634" spans="1:7" hidden="1" x14ac:dyDescent="0.25">
      <c r="A11634">
        <f t="shared" si="548"/>
        <v>324</v>
      </c>
      <c r="B11634">
        <f t="shared" si="549"/>
        <v>5</v>
      </c>
      <c r="C11634" t="str">
        <f>_xlfn.XLOOKUP(A11634,Table4[Lfd],Table4[idElementValue],"Err",0)</f>
        <v>{5DD7D42E-377C-4BAF-A5E8-19A10BB38913}</v>
      </c>
      <c r="D11634">
        <f t="shared" si="549"/>
        <v>5</v>
      </c>
      <c r="E11634">
        <f ca="1">OFFSET(ElementsDB!$AQ$2,SeriesSelection!A11634-1,SeriesSelection!B11634-1)</f>
        <v>0</v>
      </c>
      <c r="F11634">
        <f>_xlfn.XLOOKUP(A11634,Table4[Lfd],Table4[Periods],"Err",0)</f>
        <v>0</v>
      </c>
      <c r="G11634" t="b">
        <f t="shared" si="547"/>
        <v>0</v>
      </c>
    </row>
    <row r="11635" spans="1:7" hidden="1" x14ac:dyDescent="0.25">
      <c r="A11635">
        <f t="shared" si="548"/>
        <v>324</v>
      </c>
      <c r="B11635">
        <f t="shared" si="549"/>
        <v>6</v>
      </c>
      <c r="C11635" t="str">
        <f>_xlfn.XLOOKUP(A11635,Table4[Lfd],Table4[idElementValue],"Err",0)</f>
        <v>{5DD7D42E-377C-4BAF-A5E8-19A10BB38913}</v>
      </c>
      <c r="D11635">
        <f t="shared" si="549"/>
        <v>6</v>
      </c>
      <c r="E11635">
        <f ca="1">OFFSET(ElementsDB!$AQ$2,SeriesSelection!A11635-1,SeriesSelection!B11635-1)</f>
        <v>0</v>
      </c>
      <c r="F11635">
        <f>_xlfn.XLOOKUP(A11635,Table4[Lfd],Table4[Periods],"Err",0)</f>
        <v>0</v>
      </c>
      <c r="G11635" t="b">
        <f t="shared" si="547"/>
        <v>0</v>
      </c>
    </row>
    <row r="11636" spans="1:7" hidden="1" x14ac:dyDescent="0.25">
      <c r="A11636">
        <f t="shared" si="548"/>
        <v>324</v>
      </c>
      <c r="B11636">
        <f t="shared" si="549"/>
        <v>7</v>
      </c>
      <c r="C11636" t="str">
        <f>_xlfn.XLOOKUP(A11636,Table4[Lfd],Table4[idElementValue],"Err",0)</f>
        <v>{5DD7D42E-377C-4BAF-A5E8-19A10BB38913}</v>
      </c>
      <c r="D11636">
        <f t="shared" si="549"/>
        <v>7</v>
      </c>
      <c r="E11636">
        <f ca="1">OFFSET(ElementsDB!$AQ$2,SeriesSelection!A11636-1,SeriesSelection!B11636-1)</f>
        <v>0</v>
      </c>
      <c r="F11636">
        <f>_xlfn.XLOOKUP(A11636,Table4[Lfd],Table4[Periods],"Err",0)</f>
        <v>0</v>
      </c>
      <c r="G11636" t="b">
        <f t="shared" si="547"/>
        <v>0</v>
      </c>
    </row>
    <row r="11637" spans="1:7" hidden="1" x14ac:dyDescent="0.25">
      <c r="A11637">
        <f t="shared" si="548"/>
        <v>324</v>
      </c>
      <c r="B11637">
        <f t="shared" si="549"/>
        <v>8</v>
      </c>
      <c r="C11637" t="str">
        <f>_xlfn.XLOOKUP(A11637,Table4[Lfd],Table4[idElementValue],"Err",0)</f>
        <v>{5DD7D42E-377C-4BAF-A5E8-19A10BB38913}</v>
      </c>
      <c r="D11637">
        <f t="shared" si="549"/>
        <v>8</v>
      </c>
      <c r="E11637">
        <f ca="1">OFFSET(ElementsDB!$AQ$2,SeriesSelection!A11637-1,SeriesSelection!B11637-1)</f>
        <v>0</v>
      </c>
      <c r="F11637">
        <f>_xlfn.XLOOKUP(A11637,Table4[Lfd],Table4[Periods],"Err",0)</f>
        <v>0</v>
      </c>
      <c r="G11637" t="b">
        <f t="shared" si="547"/>
        <v>0</v>
      </c>
    </row>
    <row r="11638" spans="1:7" hidden="1" x14ac:dyDescent="0.25">
      <c r="A11638">
        <f t="shared" si="548"/>
        <v>324</v>
      </c>
      <c r="B11638">
        <f t="shared" si="549"/>
        <v>9</v>
      </c>
      <c r="C11638" t="str">
        <f>_xlfn.XLOOKUP(A11638,Table4[Lfd],Table4[idElementValue],"Err",0)</f>
        <v>{5DD7D42E-377C-4BAF-A5E8-19A10BB38913}</v>
      </c>
      <c r="D11638">
        <f t="shared" si="549"/>
        <v>9</v>
      </c>
      <c r="E11638">
        <f ca="1">OFFSET(ElementsDB!$AQ$2,SeriesSelection!A11638-1,SeriesSelection!B11638-1)</f>
        <v>0</v>
      </c>
      <c r="F11638">
        <f>_xlfn.XLOOKUP(A11638,Table4[Lfd],Table4[Periods],"Err",0)</f>
        <v>0</v>
      </c>
      <c r="G11638" t="b">
        <f t="shared" si="547"/>
        <v>0</v>
      </c>
    </row>
    <row r="11639" spans="1:7" hidden="1" x14ac:dyDescent="0.25">
      <c r="A11639">
        <f t="shared" si="548"/>
        <v>324</v>
      </c>
      <c r="B11639">
        <f t="shared" si="549"/>
        <v>10</v>
      </c>
      <c r="C11639" t="str">
        <f>_xlfn.XLOOKUP(A11639,Table4[Lfd],Table4[idElementValue],"Err",0)</f>
        <v>{5DD7D42E-377C-4BAF-A5E8-19A10BB38913}</v>
      </c>
      <c r="D11639">
        <f t="shared" si="549"/>
        <v>10</v>
      </c>
      <c r="E11639">
        <f ca="1">OFFSET(ElementsDB!$AQ$2,SeriesSelection!A11639-1,SeriesSelection!B11639-1)</f>
        <v>0</v>
      </c>
      <c r="F11639">
        <f>_xlfn.XLOOKUP(A11639,Table4[Lfd],Table4[Periods],"Err",0)</f>
        <v>0</v>
      </c>
      <c r="G11639" t="b">
        <f t="shared" si="547"/>
        <v>0</v>
      </c>
    </row>
    <row r="11640" spans="1:7" hidden="1" x14ac:dyDescent="0.25">
      <c r="A11640">
        <f t="shared" si="548"/>
        <v>324</v>
      </c>
      <c r="B11640">
        <f t="shared" si="549"/>
        <v>11</v>
      </c>
      <c r="C11640" t="str">
        <f>_xlfn.XLOOKUP(A11640,Table4[Lfd],Table4[idElementValue],"Err",0)</f>
        <v>{5DD7D42E-377C-4BAF-A5E8-19A10BB38913}</v>
      </c>
      <c r="D11640">
        <f t="shared" si="549"/>
        <v>11</v>
      </c>
      <c r="E11640">
        <f ca="1">OFFSET(ElementsDB!$AQ$2,SeriesSelection!A11640-1,SeriesSelection!B11640-1)</f>
        <v>0</v>
      </c>
      <c r="F11640">
        <f>_xlfn.XLOOKUP(A11640,Table4[Lfd],Table4[Periods],"Err",0)</f>
        <v>0</v>
      </c>
      <c r="G11640" t="b">
        <f t="shared" si="547"/>
        <v>0</v>
      </c>
    </row>
    <row r="11641" spans="1:7" hidden="1" x14ac:dyDescent="0.25">
      <c r="A11641">
        <f t="shared" si="548"/>
        <v>324</v>
      </c>
      <c r="B11641">
        <f t="shared" si="549"/>
        <v>12</v>
      </c>
      <c r="C11641" t="str">
        <f>_xlfn.XLOOKUP(A11641,Table4[Lfd],Table4[idElementValue],"Err",0)</f>
        <v>{5DD7D42E-377C-4BAF-A5E8-19A10BB38913}</v>
      </c>
      <c r="D11641">
        <f t="shared" si="549"/>
        <v>12</v>
      </c>
      <c r="E11641">
        <f ca="1">OFFSET(ElementsDB!$AQ$2,SeriesSelection!A11641-1,SeriesSelection!B11641-1)</f>
        <v>0</v>
      </c>
      <c r="F11641">
        <f>_xlfn.XLOOKUP(A11641,Table4[Lfd],Table4[Periods],"Err",0)</f>
        <v>0</v>
      </c>
      <c r="G11641" t="b">
        <f t="shared" si="547"/>
        <v>0</v>
      </c>
    </row>
    <row r="11642" spans="1:7" hidden="1" x14ac:dyDescent="0.25">
      <c r="A11642">
        <f t="shared" si="548"/>
        <v>324</v>
      </c>
      <c r="B11642">
        <f t="shared" si="549"/>
        <v>13</v>
      </c>
      <c r="C11642" t="str">
        <f>_xlfn.XLOOKUP(A11642,Table4[Lfd],Table4[idElementValue],"Err",0)</f>
        <v>{5DD7D42E-377C-4BAF-A5E8-19A10BB38913}</v>
      </c>
      <c r="D11642">
        <f t="shared" si="549"/>
        <v>13</v>
      </c>
      <c r="E11642">
        <f ca="1">OFFSET(ElementsDB!$AQ$2,SeriesSelection!A11642-1,SeriesSelection!B11642-1)</f>
        <v>0</v>
      </c>
      <c r="F11642">
        <f>_xlfn.XLOOKUP(A11642,Table4[Lfd],Table4[Periods],"Err",0)</f>
        <v>0</v>
      </c>
      <c r="G11642" t="b">
        <f t="shared" si="547"/>
        <v>0</v>
      </c>
    </row>
    <row r="11643" spans="1:7" hidden="1" x14ac:dyDescent="0.25">
      <c r="A11643">
        <f t="shared" si="548"/>
        <v>324</v>
      </c>
      <c r="B11643">
        <f t="shared" si="549"/>
        <v>14</v>
      </c>
      <c r="C11643" t="str">
        <f>_xlfn.XLOOKUP(A11643,Table4[Lfd],Table4[idElementValue],"Err",0)</f>
        <v>{5DD7D42E-377C-4BAF-A5E8-19A10BB38913}</v>
      </c>
      <c r="D11643">
        <f t="shared" si="549"/>
        <v>14</v>
      </c>
      <c r="E11643">
        <f ca="1">OFFSET(ElementsDB!$AQ$2,SeriesSelection!A11643-1,SeriesSelection!B11643-1)</f>
        <v>0</v>
      </c>
      <c r="F11643">
        <f>_xlfn.XLOOKUP(A11643,Table4[Lfd],Table4[Periods],"Err",0)</f>
        <v>0</v>
      </c>
      <c r="G11643" t="b">
        <f t="shared" si="547"/>
        <v>0</v>
      </c>
    </row>
    <row r="11644" spans="1:7" hidden="1" x14ac:dyDescent="0.25">
      <c r="A11644">
        <f t="shared" si="548"/>
        <v>324</v>
      </c>
      <c r="B11644">
        <f t="shared" si="549"/>
        <v>15</v>
      </c>
      <c r="C11644" t="str">
        <f>_xlfn.XLOOKUP(A11644,Table4[Lfd],Table4[idElementValue],"Err",0)</f>
        <v>{5DD7D42E-377C-4BAF-A5E8-19A10BB38913}</v>
      </c>
      <c r="D11644">
        <f t="shared" si="549"/>
        <v>15</v>
      </c>
      <c r="E11644">
        <f ca="1">OFFSET(ElementsDB!$AQ$2,SeriesSelection!A11644-1,SeriesSelection!B11644-1)</f>
        <v>0</v>
      </c>
      <c r="F11644">
        <f>_xlfn.XLOOKUP(A11644,Table4[Lfd],Table4[Periods],"Err",0)</f>
        <v>0</v>
      </c>
      <c r="G11644" t="b">
        <f t="shared" si="547"/>
        <v>0</v>
      </c>
    </row>
    <row r="11645" spans="1:7" hidden="1" x14ac:dyDescent="0.25">
      <c r="A11645">
        <f t="shared" si="548"/>
        <v>324</v>
      </c>
      <c r="B11645">
        <f t="shared" si="549"/>
        <v>16</v>
      </c>
      <c r="C11645" t="str">
        <f>_xlfn.XLOOKUP(A11645,Table4[Lfd],Table4[idElementValue],"Err",0)</f>
        <v>{5DD7D42E-377C-4BAF-A5E8-19A10BB38913}</v>
      </c>
      <c r="D11645">
        <f t="shared" si="549"/>
        <v>16</v>
      </c>
      <c r="E11645">
        <f ca="1">OFFSET(ElementsDB!$AQ$2,SeriesSelection!A11645-1,SeriesSelection!B11645-1)</f>
        <v>0</v>
      </c>
      <c r="F11645">
        <f>_xlfn.XLOOKUP(A11645,Table4[Lfd],Table4[Periods],"Err",0)</f>
        <v>0</v>
      </c>
      <c r="G11645" t="b">
        <f t="shared" si="547"/>
        <v>0</v>
      </c>
    </row>
    <row r="11646" spans="1:7" hidden="1" x14ac:dyDescent="0.25">
      <c r="A11646">
        <f t="shared" si="548"/>
        <v>324</v>
      </c>
      <c r="B11646">
        <f t="shared" si="549"/>
        <v>17</v>
      </c>
      <c r="C11646" t="str">
        <f>_xlfn.XLOOKUP(A11646,Table4[Lfd],Table4[idElementValue],"Err",0)</f>
        <v>{5DD7D42E-377C-4BAF-A5E8-19A10BB38913}</v>
      </c>
      <c r="D11646">
        <f t="shared" si="549"/>
        <v>17</v>
      </c>
      <c r="E11646">
        <f ca="1">OFFSET(ElementsDB!$AQ$2,SeriesSelection!A11646-1,SeriesSelection!B11646-1)</f>
        <v>0</v>
      </c>
      <c r="F11646">
        <f>_xlfn.XLOOKUP(A11646,Table4[Lfd],Table4[Periods],"Err",0)</f>
        <v>0</v>
      </c>
      <c r="G11646" t="b">
        <f t="shared" si="547"/>
        <v>0</v>
      </c>
    </row>
    <row r="11647" spans="1:7" hidden="1" x14ac:dyDescent="0.25">
      <c r="A11647">
        <f t="shared" si="548"/>
        <v>324</v>
      </c>
      <c r="B11647">
        <f t="shared" si="549"/>
        <v>18</v>
      </c>
      <c r="C11647" t="str">
        <f>_xlfn.XLOOKUP(A11647,Table4[Lfd],Table4[idElementValue],"Err",0)</f>
        <v>{5DD7D42E-377C-4BAF-A5E8-19A10BB38913}</v>
      </c>
      <c r="D11647">
        <f t="shared" si="549"/>
        <v>18</v>
      </c>
      <c r="E11647">
        <f ca="1">OFFSET(ElementsDB!$AQ$2,SeriesSelection!A11647-1,SeriesSelection!B11647-1)</f>
        <v>0</v>
      </c>
      <c r="F11647">
        <f>_xlfn.XLOOKUP(A11647,Table4[Lfd],Table4[Periods],"Err",0)</f>
        <v>0</v>
      </c>
      <c r="G11647" t="b">
        <f t="shared" si="547"/>
        <v>0</v>
      </c>
    </row>
    <row r="11648" spans="1:7" hidden="1" x14ac:dyDescent="0.25">
      <c r="A11648">
        <f t="shared" si="548"/>
        <v>324</v>
      </c>
      <c r="B11648">
        <f t="shared" si="549"/>
        <v>19</v>
      </c>
      <c r="C11648" t="str">
        <f>_xlfn.XLOOKUP(A11648,Table4[Lfd],Table4[idElementValue],"Err",0)</f>
        <v>{5DD7D42E-377C-4BAF-A5E8-19A10BB38913}</v>
      </c>
      <c r="D11648">
        <f t="shared" si="549"/>
        <v>19</v>
      </c>
      <c r="E11648">
        <f ca="1">OFFSET(ElementsDB!$AQ$2,SeriesSelection!A11648-1,SeriesSelection!B11648-1)</f>
        <v>0</v>
      </c>
      <c r="F11648">
        <f>_xlfn.XLOOKUP(A11648,Table4[Lfd],Table4[Periods],"Err",0)</f>
        <v>0</v>
      </c>
      <c r="G11648" t="b">
        <f t="shared" si="547"/>
        <v>0</v>
      </c>
    </row>
    <row r="11649" spans="1:7" hidden="1" x14ac:dyDescent="0.25">
      <c r="A11649">
        <f t="shared" si="548"/>
        <v>324</v>
      </c>
      <c r="B11649">
        <f t="shared" si="549"/>
        <v>20</v>
      </c>
      <c r="C11649" t="str">
        <f>_xlfn.XLOOKUP(A11649,Table4[Lfd],Table4[idElementValue],"Err",0)</f>
        <v>{5DD7D42E-377C-4BAF-A5E8-19A10BB38913}</v>
      </c>
      <c r="D11649">
        <f t="shared" si="549"/>
        <v>20</v>
      </c>
      <c r="E11649">
        <f ca="1">OFFSET(ElementsDB!$AQ$2,SeriesSelection!A11649-1,SeriesSelection!B11649-1)</f>
        <v>0</v>
      </c>
      <c r="F11649">
        <f>_xlfn.XLOOKUP(A11649,Table4[Lfd],Table4[Periods],"Err",0)</f>
        <v>0</v>
      </c>
      <c r="G11649" t="b">
        <f t="shared" si="547"/>
        <v>0</v>
      </c>
    </row>
    <row r="11650" spans="1:7" hidden="1" x14ac:dyDescent="0.25">
      <c r="A11650">
        <f t="shared" si="548"/>
        <v>324</v>
      </c>
      <c r="B11650">
        <f t="shared" si="549"/>
        <v>21</v>
      </c>
      <c r="C11650" t="str">
        <f>_xlfn.XLOOKUP(A11650,Table4[Lfd],Table4[idElementValue],"Err",0)</f>
        <v>{5DD7D42E-377C-4BAF-A5E8-19A10BB38913}</v>
      </c>
      <c r="D11650">
        <f t="shared" si="549"/>
        <v>21</v>
      </c>
      <c r="E11650">
        <f ca="1">OFFSET(ElementsDB!$AQ$2,SeriesSelection!A11650-1,SeriesSelection!B11650-1)</f>
        <v>0</v>
      </c>
      <c r="F11650">
        <f>_xlfn.XLOOKUP(A11650,Table4[Lfd],Table4[Periods],"Err",0)</f>
        <v>0</v>
      </c>
      <c r="G11650" t="b">
        <f t="shared" ref="G11650:G11713" si="550">(D11650&lt;=F11650)</f>
        <v>0</v>
      </c>
    </row>
    <row r="11651" spans="1:7" hidden="1" x14ac:dyDescent="0.25">
      <c r="A11651">
        <f t="shared" si="548"/>
        <v>324</v>
      </c>
      <c r="B11651">
        <f t="shared" si="549"/>
        <v>22</v>
      </c>
      <c r="C11651" t="str">
        <f>_xlfn.XLOOKUP(A11651,Table4[Lfd],Table4[idElementValue],"Err",0)</f>
        <v>{5DD7D42E-377C-4BAF-A5E8-19A10BB38913}</v>
      </c>
      <c r="D11651">
        <f t="shared" si="549"/>
        <v>22</v>
      </c>
      <c r="E11651">
        <f ca="1">OFFSET(ElementsDB!$AQ$2,SeriesSelection!A11651-1,SeriesSelection!B11651-1)</f>
        <v>0</v>
      </c>
      <c r="F11651">
        <f>_xlfn.XLOOKUP(A11651,Table4[Lfd],Table4[Periods],"Err",0)</f>
        <v>0</v>
      </c>
      <c r="G11651" t="b">
        <f t="shared" si="550"/>
        <v>0</v>
      </c>
    </row>
    <row r="11652" spans="1:7" hidden="1" x14ac:dyDescent="0.25">
      <c r="A11652">
        <f t="shared" si="548"/>
        <v>324</v>
      </c>
      <c r="B11652">
        <f t="shared" si="549"/>
        <v>23</v>
      </c>
      <c r="C11652" t="str">
        <f>_xlfn.XLOOKUP(A11652,Table4[Lfd],Table4[idElementValue],"Err",0)</f>
        <v>{5DD7D42E-377C-4BAF-A5E8-19A10BB38913}</v>
      </c>
      <c r="D11652">
        <f t="shared" si="549"/>
        <v>23</v>
      </c>
      <c r="E11652">
        <f ca="1">OFFSET(ElementsDB!$AQ$2,SeriesSelection!A11652-1,SeriesSelection!B11652-1)</f>
        <v>0</v>
      </c>
      <c r="F11652">
        <f>_xlfn.XLOOKUP(A11652,Table4[Lfd],Table4[Periods],"Err",0)</f>
        <v>0</v>
      </c>
      <c r="G11652" t="b">
        <f t="shared" si="550"/>
        <v>0</v>
      </c>
    </row>
    <row r="11653" spans="1:7" hidden="1" x14ac:dyDescent="0.25">
      <c r="A11653">
        <f t="shared" si="548"/>
        <v>324</v>
      </c>
      <c r="B11653">
        <f t="shared" si="549"/>
        <v>24</v>
      </c>
      <c r="C11653" t="str">
        <f>_xlfn.XLOOKUP(A11653,Table4[Lfd],Table4[idElementValue],"Err",0)</f>
        <v>{5DD7D42E-377C-4BAF-A5E8-19A10BB38913}</v>
      </c>
      <c r="D11653">
        <f t="shared" si="549"/>
        <v>24</v>
      </c>
      <c r="E11653">
        <f ca="1">OFFSET(ElementsDB!$AQ$2,SeriesSelection!A11653-1,SeriesSelection!B11653-1)</f>
        <v>0</v>
      </c>
      <c r="F11653">
        <f>_xlfn.XLOOKUP(A11653,Table4[Lfd],Table4[Periods],"Err",0)</f>
        <v>0</v>
      </c>
      <c r="G11653" t="b">
        <f t="shared" si="550"/>
        <v>0</v>
      </c>
    </row>
    <row r="11654" spans="1:7" hidden="1" x14ac:dyDescent="0.25">
      <c r="A11654">
        <f t="shared" si="548"/>
        <v>324</v>
      </c>
      <c r="B11654">
        <f t="shared" si="549"/>
        <v>25</v>
      </c>
      <c r="C11654" t="str">
        <f>_xlfn.XLOOKUP(A11654,Table4[Lfd],Table4[idElementValue],"Err",0)</f>
        <v>{5DD7D42E-377C-4BAF-A5E8-19A10BB38913}</v>
      </c>
      <c r="D11654">
        <f t="shared" si="549"/>
        <v>25</v>
      </c>
      <c r="E11654">
        <f ca="1">OFFSET(ElementsDB!$AQ$2,SeriesSelection!A11654-1,SeriesSelection!B11654-1)</f>
        <v>0</v>
      </c>
      <c r="F11654">
        <f>_xlfn.XLOOKUP(A11654,Table4[Lfd],Table4[Periods],"Err",0)</f>
        <v>0</v>
      </c>
      <c r="G11654" t="b">
        <f t="shared" si="550"/>
        <v>0</v>
      </c>
    </row>
    <row r="11655" spans="1:7" hidden="1" x14ac:dyDescent="0.25">
      <c r="A11655">
        <f t="shared" si="548"/>
        <v>324</v>
      </c>
      <c r="B11655">
        <f t="shared" si="549"/>
        <v>26</v>
      </c>
      <c r="C11655" t="str">
        <f>_xlfn.XLOOKUP(A11655,Table4[Lfd],Table4[idElementValue],"Err",0)</f>
        <v>{5DD7D42E-377C-4BAF-A5E8-19A10BB38913}</v>
      </c>
      <c r="D11655">
        <f t="shared" si="549"/>
        <v>26</v>
      </c>
      <c r="E11655">
        <f ca="1">OFFSET(ElementsDB!$AQ$2,SeriesSelection!A11655-1,SeriesSelection!B11655-1)</f>
        <v>0</v>
      </c>
      <c r="F11655">
        <f>_xlfn.XLOOKUP(A11655,Table4[Lfd],Table4[Periods],"Err",0)</f>
        <v>0</v>
      </c>
      <c r="G11655" t="b">
        <f t="shared" si="550"/>
        <v>0</v>
      </c>
    </row>
    <row r="11656" spans="1:7" hidden="1" x14ac:dyDescent="0.25">
      <c r="A11656">
        <f t="shared" si="548"/>
        <v>324</v>
      </c>
      <c r="B11656">
        <f t="shared" si="549"/>
        <v>27</v>
      </c>
      <c r="C11656" t="str">
        <f>_xlfn.XLOOKUP(A11656,Table4[Lfd],Table4[idElementValue],"Err",0)</f>
        <v>{5DD7D42E-377C-4BAF-A5E8-19A10BB38913}</v>
      </c>
      <c r="D11656">
        <f t="shared" si="549"/>
        <v>27</v>
      </c>
      <c r="E11656">
        <f ca="1">OFFSET(ElementsDB!$AQ$2,SeriesSelection!A11656-1,SeriesSelection!B11656-1)</f>
        <v>0</v>
      </c>
      <c r="F11656">
        <f>_xlfn.XLOOKUP(A11656,Table4[Lfd],Table4[Periods],"Err",0)</f>
        <v>0</v>
      </c>
      <c r="G11656" t="b">
        <f t="shared" si="550"/>
        <v>0</v>
      </c>
    </row>
    <row r="11657" spans="1:7" hidden="1" x14ac:dyDescent="0.25">
      <c r="A11657">
        <f t="shared" si="548"/>
        <v>324</v>
      </c>
      <c r="B11657">
        <f t="shared" si="549"/>
        <v>28</v>
      </c>
      <c r="C11657" t="str">
        <f>_xlfn.XLOOKUP(A11657,Table4[Lfd],Table4[idElementValue],"Err",0)</f>
        <v>{5DD7D42E-377C-4BAF-A5E8-19A10BB38913}</v>
      </c>
      <c r="D11657">
        <f t="shared" si="549"/>
        <v>28</v>
      </c>
      <c r="E11657">
        <f ca="1">OFFSET(ElementsDB!$AQ$2,SeriesSelection!A11657-1,SeriesSelection!B11657-1)</f>
        <v>0</v>
      </c>
      <c r="F11657">
        <f>_xlfn.XLOOKUP(A11657,Table4[Lfd],Table4[Periods],"Err",0)</f>
        <v>0</v>
      </c>
      <c r="G11657" t="b">
        <f t="shared" si="550"/>
        <v>0</v>
      </c>
    </row>
    <row r="11658" spans="1:7" hidden="1" x14ac:dyDescent="0.25">
      <c r="A11658">
        <f t="shared" si="548"/>
        <v>324</v>
      </c>
      <c r="B11658">
        <f t="shared" si="549"/>
        <v>29</v>
      </c>
      <c r="C11658" t="str">
        <f>_xlfn.XLOOKUP(A11658,Table4[Lfd],Table4[idElementValue],"Err",0)</f>
        <v>{5DD7D42E-377C-4BAF-A5E8-19A10BB38913}</v>
      </c>
      <c r="D11658">
        <f t="shared" si="549"/>
        <v>29</v>
      </c>
      <c r="E11658">
        <f ca="1">OFFSET(ElementsDB!$AQ$2,SeriesSelection!A11658-1,SeriesSelection!B11658-1)</f>
        <v>0</v>
      </c>
      <c r="F11658">
        <f>_xlfn.XLOOKUP(A11658,Table4[Lfd],Table4[Periods],"Err",0)</f>
        <v>0</v>
      </c>
      <c r="G11658" t="b">
        <f t="shared" si="550"/>
        <v>0</v>
      </c>
    </row>
    <row r="11659" spans="1:7" hidden="1" x14ac:dyDescent="0.25">
      <c r="A11659">
        <f t="shared" si="548"/>
        <v>324</v>
      </c>
      <c r="B11659">
        <f t="shared" si="549"/>
        <v>30</v>
      </c>
      <c r="C11659" t="str">
        <f>_xlfn.XLOOKUP(A11659,Table4[Lfd],Table4[idElementValue],"Err",0)</f>
        <v>{5DD7D42E-377C-4BAF-A5E8-19A10BB38913}</v>
      </c>
      <c r="D11659">
        <f t="shared" si="549"/>
        <v>30</v>
      </c>
      <c r="E11659">
        <f ca="1">OFFSET(ElementsDB!$AQ$2,SeriesSelection!A11659-1,SeriesSelection!B11659-1)</f>
        <v>0</v>
      </c>
      <c r="F11659">
        <f>_xlfn.XLOOKUP(A11659,Table4[Lfd],Table4[Periods],"Err",0)</f>
        <v>0</v>
      </c>
      <c r="G11659" t="b">
        <f t="shared" si="550"/>
        <v>0</v>
      </c>
    </row>
    <row r="11660" spans="1:7" hidden="1" x14ac:dyDescent="0.25">
      <c r="A11660">
        <f t="shared" si="548"/>
        <v>324</v>
      </c>
      <c r="B11660">
        <f t="shared" si="549"/>
        <v>31</v>
      </c>
      <c r="C11660" t="str">
        <f>_xlfn.XLOOKUP(A11660,Table4[Lfd],Table4[idElementValue],"Err",0)</f>
        <v>{5DD7D42E-377C-4BAF-A5E8-19A10BB38913}</v>
      </c>
      <c r="D11660">
        <f t="shared" si="549"/>
        <v>31</v>
      </c>
      <c r="E11660">
        <f ca="1">OFFSET(ElementsDB!$AQ$2,SeriesSelection!A11660-1,SeriesSelection!B11660-1)</f>
        <v>0</v>
      </c>
      <c r="F11660">
        <f>_xlfn.XLOOKUP(A11660,Table4[Lfd],Table4[Periods],"Err",0)</f>
        <v>0</v>
      </c>
      <c r="G11660" t="b">
        <f t="shared" si="550"/>
        <v>0</v>
      </c>
    </row>
    <row r="11661" spans="1:7" hidden="1" x14ac:dyDescent="0.25">
      <c r="A11661">
        <f t="shared" si="548"/>
        <v>324</v>
      </c>
      <c r="B11661">
        <f t="shared" si="549"/>
        <v>32</v>
      </c>
      <c r="C11661" t="str">
        <f>_xlfn.XLOOKUP(A11661,Table4[Lfd],Table4[idElementValue],"Err",0)</f>
        <v>{5DD7D42E-377C-4BAF-A5E8-19A10BB38913}</v>
      </c>
      <c r="D11661">
        <f t="shared" si="549"/>
        <v>32</v>
      </c>
      <c r="E11661">
        <f ca="1">OFFSET(ElementsDB!$AQ$2,SeriesSelection!A11661-1,SeriesSelection!B11661-1)</f>
        <v>0</v>
      </c>
      <c r="F11661">
        <f>_xlfn.XLOOKUP(A11661,Table4[Lfd],Table4[Periods],"Err",0)</f>
        <v>0</v>
      </c>
      <c r="G11661" t="b">
        <f t="shared" si="550"/>
        <v>0</v>
      </c>
    </row>
    <row r="11662" spans="1:7" hidden="1" x14ac:dyDescent="0.25">
      <c r="A11662">
        <f t="shared" si="548"/>
        <v>324</v>
      </c>
      <c r="B11662">
        <f t="shared" si="549"/>
        <v>33</v>
      </c>
      <c r="C11662" t="str">
        <f>_xlfn.XLOOKUP(A11662,Table4[Lfd],Table4[idElementValue],"Err",0)</f>
        <v>{5DD7D42E-377C-4BAF-A5E8-19A10BB38913}</v>
      </c>
      <c r="D11662">
        <f t="shared" si="549"/>
        <v>33</v>
      </c>
      <c r="E11662">
        <f ca="1">OFFSET(ElementsDB!$AQ$2,SeriesSelection!A11662-1,SeriesSelection!B11662-1)</f>
        <v>0</v>
      </c>
      <c r="F11662">
        <f>_xlfn.XLOOKUP(A11662,Table4[Lfd],Table4[Periods],"Err",0)</f>
        <v>0</v>
      </c>
      <c r="G11662" t="b">
        <f t="shared" si="550"/>
        <v>0</v>
      </c>
    </row>
    <row r="11663" spans="1:7" hidden="1" x14ac:dyDescent="0.25">
      <c r="A11663">
        <f t="shared" si="548"/>
        <v>324</v>
      </c>
      <c r="B11663">
        <f t="shared" si="549"/>
        <v>34</v>
      </c>
      <c r="C11663" t="str">
        <f>_xlfn.XLOOKUP(A11663,Table4[Lfd],Table4[idElementValue],"Err",0)</f>
        <v>{5DD7D42E-377C-4BAF-A5E8-19A10BB38913}</v>
      </c>
      <c r="D11663">
        <f t="shared" si="549"/>
        <v>34</v>
      </c>
      <c r="E11663">
        <f ca="1">OFFSET(ElementsDB!$AQ$2,SeriesSelection!A11663-1,SeriesSelection!B11663-1)</f>
        <v>0</v>
      </c>
      <c r="F11663">
        <f>_xlfn.XLOOKUP(A11663,Table4[Lfd],Table4[Periods],"Err",0)</f>
        <v>0</v>
      </c>
      <c r="G11663" t="b">
        <f t="shared" si="550"/>
        <v>0</v>
      </c>
    </row>
    <row r="11664" spans="1:7" hidden="1" x14ac:dyDescent="0.25">
      <c r="A11664">
        <f t="shared" ref="A11664:A11727" si="551">IF(B11664=1,A11663+1,A11663)</f>
        <v>324</v>
      </c>
      <c r="B11664">
        <f t="shared" ref="B11664:D11727" si="552">IF(B11663=36,1,B11663+1)</f>
        <v>35</v>
      </c>
      <c r="C11664" t="str">
        <f>_xlfn.XLOOKUP(A11664,Table4[Lfd],Table4[idElementValue],"Err",0)</f>
        <v>{5DD7D42E-377C-4BAF-A5E8-19A10BB38913}</v>
      </c>
      <c r="D11664">
        <f t="shared" si="552"/>
        <v>35</v>
      </c>
      <c r="E11664">
        <f ca="1">OFFSET(ElementsDB!$AQ$2,SeriesSelection!A11664-1,SeriesSelection!B11664-1)</f>
        <v>0</v>
      </c>
      <c r="F11664">
        <f>_xlfn.XLOOKUP(A11664,Table4[Lfd],Table4[Periods],"Err",0)</f>
        <v>0</v>
      </c>
      <c r="G11664" t="b">
        <f t="shared" si="550"/>
        <v>0</v>
      </c>
    </row>
    <row r="11665" spans="1:7" hidden="1" x14ac:dyDescent="0.25">
      <c r="A11665">
        <f t="shared" si="551"/>
        <v>324</v>
      </c>
      <c r="B11665">
        <f t="shared" si="552"/>
        <v>36</v>
      </c>
      <c r="C11665" t="str">
        <f>_xlfn.XLOOKUP(A11665,Table4[Lfd],Table4[idElementValue],"Err",0)</f>
        <v>{5DD7D42E-377C-4BAF-A5E8-19A10BB38913}</v>
      </c>
      <c r="D11665">
        <f t="shared" si="552"/>
        <v>36</v>
      </c>
      <c r="E11665">
        <f ca="1">OFFSET(ElementsDB!$AQ$2,SeriesSelection!A11665-1,SeriesSelection!B11665-1)</f>
        <v>0</v>
      </c>
      <c r="F11665">
        <f>_xlfn.XLOOKUP(A11665,Table4[Lfd],Table4[Periods],"Err",0)</f>
        <v>0</v>
      </c>
      <c r="G11665" t="b">
        <f t="shared" si="550"/>
        <v>0</v>
      </c>
    </row>
    <row r="11666" spans="1:7" hidden="1" x14ac:dyDescent="0.25">
      <c r="A11666">
        <f t="shared" si="551"/>
        <v>325</v>
      </c>
      <c r="B11666">
        <f t="shared" si="552"/>
        <v>1</v>
      </c>
      <c r="C11666" t="str">
        <f>_xlfn.XLOOKUP(A11666,Table4[Lfd],Table4[idElementValue],"Err",0)</f>
        <v>{5301D763-9ACC-4320-988B-6D3C303ED9D0}</v>
      </c>
      <c r="D11666">
        <f t="shared" si="552"/>
        <v>1</v>
      </c>
      <c r="E11666">
        <f ca="1">OFFSET(ElementsDB!$AQ$2,SeriesSelection!A11666-1,SeriesSelection!B11666-1)</f>
        <v>0</v>
      </c>
      <c r="F11666">
        <f>_xlfn.XLOOKUP(A11666,Table4[Lfd],Table4[Periods],"Err",0)</f>
        <v>0</v>
      </c>
      <c r="G11666" t="b">
        <f t="shared" si="550"/>
        <v>0</v>
      </c>
    </row>
    <row r="11667" spans="1:7" hidden="1" x14ac:dyDescent="0.25">
      <c r="A11667">
        <f t="shared" si="551"/>
        <v>325</v>
      </c>
      <c r="B11667">
        <f t="shared" si="552"/>
        <v>2</v>
      </c>
      <c r="C11667" t="str">
        <f>_xlfn.XLOOKUP(A11667,Table4[Lfd],Table4[idElementValue],"Err",0)</f>
        <v>{5301D763-9ACC-4320-988B-6D3C303ED9D0}</v>
      </c>
      <c r="D11667">
        <f t="shared" si="552"/>
        <v>2</v>
      </c>
      <c r="E11667">
        <f ca="1">OFFSET(ElementsDB!$AQ$2,SeriesSelection!A11667-1,SeriesSelection!B11667-1)</f>
        <v>0</v>
      </c>
      <c r="F11667">
        <f>_xlfn.XLOOKUP(A11667,Table4[Lfd],Table4[Periods],"Err",0)</f>
        <v>0</v>
      </c>
      <c r="G11667" t="b">
        <f t="shared" si="550"/>
        <v>0</v>
      </c>
    </row>
    <row r="11668" spans="1:7" hidden="1" x14ac:dyDescent="0.25">
      <c r="A11668">
        <f t="shared" si="551"/>
        <v>325</v>
      </c>
      <c r="B11668">
        <f t="shared" si="552"/>
        <v>3</v>
      </c>
      <c r="C11668" t="str">
        <f>_xlfn.XLOOKUP(A11668,Table4[Lfd],Table4[idElementValue],"Err",0)</f>
        <v>{5301D763-9ACC-4320-988B-6D3C303ED9D0}</v>
      </c>
      <c r="D11668">
        <f t="shared" si="552"/>
        <v>3</v>
      </c>
      <c r="E11668">
        <f ca="1">OFFSET(ElementsDB!$AQ$2,SeriesSelection!A11668-1,SeriesSelection!B11668-1)</f>
        <v>0</v>
      </c>
      <c r="F11668">
        <f>_xlfn.XLOOKUP(A11668,Table4[Lfd],Table4[Periods],"Err",0)</f>
        <v>0</v>
      </c>
      <c r="G11668" t="b">
        <f t="shared" si="550"/>
        <v>0</v>
      </c>
    </row>
    <row r="11669" spans="1:7" hidden="1" x14ac:dyDescent="0.25">
      <c r="A11669">
        <f t="shared" si="551"/>
        <v>325</v>
      </c>
      <c r="B11669">
        <f t="shared" si="552"/>
        <v>4</v>
      </c>
      <c r="C11669" t="str">
        <f>_xlfn.XLOOKUP(A11669,Table4[Lfd],Table4[idElementValue],"Err",0)</f>
        <v>{5301D763-9ACC-4320-988B-6D3C303ED9D0}</v>
      </c>
      <c r="D11669">
        <f t="shared" si="552"/>
        <v>4</v>
      </c>
      <c r="E11669">
        <f ca="1">OFFSET(ElementsDB!$AQ$2,SeriesSelection!A11669-1,SeriesSelection!B11669-1)</f>
        <v>0</v>
      </c>
      <c r="F11669">
        <f>_xlfn.XLOOKUP(A11669,Table4[Lfd],Table4[Periods],"Err",0)</f>
        <v>0</v>
      </c>
      <c r="G11669" t="b">
        <f t="shared" si="550"/>
        <v>0</v>
      </c>
    </row>
    <row r="11670" spans="1:7" hidden="1" x14ac:dyDescent="0.25">
      <c r="A11670">
        <f t="shared" si="551"/>
        <v>325</v>
      </c>
      <c r="B11670">
        <f t="shared" si="552"/>
        <v>5</v>
      </c>
      <c r="C11670" t="str">
        <f>_xlfn.XLOOKUP(A11670,Table4[Lfd],Table4[idElementValue],"Err",0)</f>
        <v>{5301D763-9ACC-4320-988B-6D3C303ED9D0}</v>
      </c>
      <c r="D11670">
        <f t="shared" si="552"/>
        <v>5</v>
      </c>
      <c r="E11670">
        <f ca="1">OFFSET(ElementsDB!$AQ$2,SeriesSelection!A11670-1,SeriesSelection!B11670-1)</f>
        <v>0</v>
      </c>
      <c r="F11670">
        <f>_xlfn.XLOOKUP(A11670,Table4[Lfd],Table4[Periods],"Err",0)</f>
        <v>0</v>
      </c>
      <c r="G11670" t="b">
        <f t="shared" si="550"/>
        <v>0</v>
      </c>
    </row>
    <row r="11671" spans="1:7" hidden="1" x14ac:dyDescent="0.25">
      <c r="A11671">
        <f t="shared" si="551"/>
        <v>325</v>
      </c>
      <c r="B11671">
        <f t="shared" si="552"/>
        <v>6</v>
      </c>
      <c r="C11671" t="str">
        <f>_xlfn.XLOOKUP(A11671,Table4[Lfd],Table4[idElementValue],"Err",0)</f>
        <v>{5301D763-9ACC-4320-988B-6D3C303ED9D0}</v>
      </c>
      <c r="D11671">
        <f t="shared" si="552"/>
        <v>6</v>
      </c>
      <c r="E11671">
        <f ca="1">OFFSET(ElementsDB!$AQ$2,SeriesSelection!A11671-1,SeriesSelection!B11671-1)</f>
        <v>0</v>
      </c>
      <c r="F11671">
        <f>_xlfn.XLOOKUP(A11671,Table4[Lfd],Table4[Periods],"Err",0)</f>
        <v>0</v>
      </c>
      <c r="G11671" t="b">
        <f t="shared" si="550"/>
        <v>0</v>
      </c>
    </row>
    <row r="11672" spans="1:7" hidden="1" x14ac:dyDescent="0.25">
      <c r="A11672">
        <f t="shared" si="551"/>
        <v>325</v>
      </c>
      <c r="B11672">
        <f t="shared" si="552"/>
        <v>7</v>
      </c>
      <c r="C11672" t="str">
        <f>_xlfn.XLOOKUP(A11672,Table4[Lfd],Table4[idElementValue],"Err",0)</f>
        <v>{5301D763-9ACC-4320-988B-6D3C303ED9D0}</v>
      </c>
      <c r="D11672">
        <f t="shared" si="552"/>
        <v>7</v>
      </c>
      <c r="E11672">
        <f ca="1">OFFSET(ElementsDB!$AQ$2,SeriesSelection!A11672-1,SeriesSelection!B11672-1)</f>
        <v>0</v>
      </c>
      <c r="F11672">
        <f>_xlfn.XLOOKUP(A11672,Table4[Lfd],Table4[Periods],"Err",0)</f>
        <v>0</v>
      </c>
      <c r="G11672" t="b">
        <f t="shared" si="550"/>
        <v>0</v>
      </c>
    </row>
    <row r="11673" spans="1:7" hidden="1" x14ac:dyDescent="0.25">
      <c r="A11673">
        <f t="shared" si="551"/>
        <v>325</v>
      </c>
      <c r="B11673">
        <f t="shared" si="552"/>
        <v>8</v>
      </c>
      <c r="C11673" t="str">
        <f>_xlfn.XLOOKUP(A11673,Table4[Lfd],Table4[idElementValue],"Err",0)</f>
        <v>{5301D763-9ACC-4320-988B-6D3C303ED9D0}</v>
      </c>
      <c r="D11673">
        <f t="shared" si="552"/>
        <v>8</v>
      </c>
      <c r="E11673">
        <f ca="1">OFFSET(ElementsDB!$AQ$2,SeriesSelection!A11673-1,SeriesSelection!B11673-1)</f>
        <v>0</v>
      </c>
      <c r="F11673">
        <f>_xlfn.XLOOKUP(A11673,Table4[Lfd],Table4[Periods],"Err",0)</f>
        <v>0</v>
      </c>
      <c r="G11673" t="b">
        <f t="shared" si="550"/>
        <v>0</v>
      </c>
    </row>
    <row r="11674" spans="1:7" hidden="1" x14ac:dyDescent="0.25">
      <c r="A11674">
        <f t="shared" si="551"/>
        <v>325</v>
      </c>
      <c r="B11674">
        <f t="shared" si="552"/>
        <v>9</v>
      </c>
      <c r="C11674" t="str">
        <f>_xlfn.XLOOKUP(A11674,Table4[Lfd],Table4[idElementValue],"Err",0)</f>
        <v>{5301D763-9ACC-4320-988B-6D3C303ED9D0}</v>
      </c>
      <c r="D11674">
        <f t="shared" si="552"/>
        <v>9</v>
      </c>
      <c r="E11674">
        <f ca="1">OFFSET(ElementsDB!$AQ$2,SeriesSelection!A11674-1,SeriesSelection!B11674-1)</f>
        <v>0</v>
      </c>
      <c r="F11674">
        <f>_xlfn.XLOOKUP(A11674,Table4[Lfd],Table4[Periods],"Err",0)</f>
        <v>0</v>
      </c>
      <c r="G11674" t="b">
        <f t="shared" si="550"/>
        <v>0</v>
      </c>
    </row>
    <row r="11675" spans="1:7" hidden="1" x14ac:dyDescent="0.25">
      <c r="A11675">
        <f t="shared" si="551"/>
        <v>325</v>
      </c>
      <c r="B11675">
        <f t="shared" si="552"/>
        <v>10</v>
      </c>
      <c r="C11675" t="str">
        <f>_xlfn.XLOOKUP(A11675,Table4[Lfd],Table4[idElementValue],"Err",0)</f>
        <v>{5301D763-9ACC-4320-988B-6D3C303ED9D0}</v>
      </c>
      <c r="D11675">
        <f t="shared" si="552"/>
        <v>10</v>
      </c>
      <c r="E11675">
        <f ca="1">OFFSET(ElementsDB!$AQ$2,SeriesSelection!A11675-1,SeriesSelection!B11675-1)</f>
        <v>0</v>
      </c>
      <c r="F11675">
        <f>_xlfn.XLOOKUP(A11675,Table4[Lfd],Table4[Periods],"Err",0)</f>
        <v>0</v>
      </c>
      <c r="G11675" t="b">
        <f t="shared" si="550"/>
        <v>0</v>
      </c>
    </row>
    <row r="11676" spans="1:7" hidden="1" x14ac:dyDescent="0.25">
      <c r="A11676">
        <f t="shared" si="551"/>
        <v>325</v>
      </c>
      <c r="B11676">
        <f t="shared" si="552"/>
        <v>11</v>
      </c>
      <c r="C11676" t="str">
        <f>_xlfn.XLOOKUP(A11676,Table4[Lfd],Table4[idElementValue],"Err",0)</f>
        <v>{5301D763-9ACC-4320-988B-6D3C303ED9D0}</v>
      </c>
      <c r="D11676">
        <f t="shared" si="552"/>
        <v>11</v>
      </c>
      <c r="E11676">
        <f ca="1">OFFSET(ElementsDB!$AQ$2,SeriesSelection!A11676-1,SeriesSelection!B11676-1)</f>
        <v>0</v>
      </c>
      <c r="F11676">
        <f>_xlfn.XLOOKUP(A11676,Table4[Lfd],Table4[Periods],"Err",0)</f>
        <v>0</v>
      </c>
      <c r="G11676" t="b">
        <f t="shared" si="550"/>
        <v>0</v>
      </c>
    </row>
    <row r="11677" spans="1:7" hidden="1" x14ac:dyDescent="0.25">
      <c r="A11677">
        <f t="shared" si="551"/>
        <v>325</v>
      </c>
      <c r="B11677">
        <f t="shared" si="552"/>
        <v>12</v>
      </c>
      <c r="C11677" t="str">
        <f>_xlfn.XLOOKUP(A11677,Table4[Lfd],Table4[idElementValue],"Err",0)</f>
        <v>{5301D763-9ACC-4320-988B-6D3C303ED9D0}</v>
      </c>
      <c r="D11677">
        <f t="shared" si="552"/>
        <v>12</v>
      </c>
      <c r="E11677">
        <f ca="1">OFFSET(ElementsDB!$AQ$2,SeriesSelection!A11677-1,SeriesSelection!B11677-1)</f>
        <v>0</v>
      </c>
      <c r="F11677">
        <f>_xlfn.XLOOKUP(A11677,Table4[Lfd],Table4[Periods],"Err",0)</f>
        <v>0</v>
      </c>
      <c r="G11677" t="b">
        <f t="shared" si="550"/>
        <v>0</v>
      </c>
    </row>
    <row r="11678" spans="1:7" hidden="1" x14ac:dyDescent="0.25">
      <c r="A11678">
        <f t="shared" si="551"/>
        <v>325</v>
      </c>
      <c r="B11678">
        <f t="shared" si="552"/>
        <v>13</v>
      </c>
      <c r="C11678" t="str">
        <f>_xlfn.XLOOKUP(A11678,Table4[Lfd],Table4[idElementValue],"Err",0)</f>
        <v>{5301D763-9ACC-4320-988B-6D3C303ED9D0}</v>
      </c>
      <c r="D11678">
        <f t="shared" si="552"/>
        <v>13</v>
      </c>
      <c r="E11678">
        <f ca="1">OFFSET(ElementsDB!$AQ$2,SeriesSelection!A11678-1,SeriesSelection!B11678-1)</f>
        <v>0</v>
      </c>
      <c r="F11678">
        <f>_xlfn.XLOOKUP(A11678,Table4[Lfd],Table4[Periods],"Err",0)</f>
        <v>0</v>
      </c>
      <c r="G11678" t="b">
        <f t="shared" si="550"/>
        <v>0</v>
      </c>
    </row>
    <row r="11679" spans="1:7" hidden="1" x14ac:dyDescent="0.25">
      <c r="A11679">
        <f t="shared" si="551"/>
        <v>325</v>
      </c>
      <c r="B11679">
        <f t="shared" si="552"/>
        <v>14</v>
      </c>
      <c r="C11679" t="str">
        <f>_xlfn.XLOOKUP(A11679,Table4[Lfd],Table4[idElementValue],"Err",0)</f>
        <v>{5301D763-9ACC-4320-988B-6D3C303ED9D0}</v>
      </c>
      <c r="D11679">
        <f t="shared" si="552"/>
        <v>14</v>
      </c>
      <c r="E11679">
        <f ca="1">OFFSET(ElementsDB!$AQ$2,SeriesSelection!A11679-1,SeriesSelection!B11679-1)</f>
        <v>0</v>
      </c>
      <c r="F11679">
        <f>_xlfn.XLOOKUP(A11679,Table4[Lfd],Table4[Periods],"Err",0)</f>
        <v>0</v>
      </c>
      <c r="G11679" t="b">
        <f t="shared" si="550"/>
        <v>0</v>
      </c>
    </row>
    <row r="11680" spans="1:7" hidden="1" x14ac:dyDescent="0.25">
      <c r="A11680">
        <f t="shared" si="551"/>
        <v>325</v>
      </c>
      <c r="B11680">
        <f t="shared" si="552"/>
        <v>15</v>
      </c>
      <c r="C11680" t="str">
        <f>_xlfn.XLOOKUP(A11680,Table4[Lfd],Table4[idElementValue],"Err",0)</f>
        <v>{5301D763-9ACC-4320-988B-6D3C303ED9D0}</v>
      </c>
      <c r="D11680">
        <f t="shared" si="552"/>
        <v>15</v>
      </c>
      <c r="E11680">
        <f ca="1">OFFSET(ElementsDB!$AQ$2,SeriesSelection!A11680-1,SeriesSelection!B11680-1)</f>
        <v>0</v>
      </c>
      <c r="F11680">
        <f>_xlfn.XLOOKUP(A11680,Table4[Lfd],Table4[Periods],"Err",0)</f>
        <v>0</v>
      </c>
      <c r="G11680" t="b">
        <f t="shared" si="550"/>
        <v>0</v>
      </c>
    </row>
    <row r="11681" spans="1:7" hidden="1" x14ac:dyDescent="0.25">
      <c r="A11681">
        <f t="shared" si="551"/>
        <v>325</v>
      </c>
      <c r="B11681">
        <f t="shared" si="552"/>
        <v>16</v>
      </c>
      <c r="C11681" t="str">
        <f>_xlfn.XLOOKUP(A11681,Table4[Lfd],Table4[idElementValue],"Err",0)</f>
        <v>{5301D763-9ACC-4320-988B-6D3C303ED9D0}</v>
      </c>
      <c r="D11681">
        <f t="shared" si="552"/>
        <v>16</v>
      </c>
      <c r="E11681">
        <f ca="1">OFFSET(ElementsDB!$AQ$2,SeriesSelection!A11681-1,SeriesSelection!B11681-1)</f>
        <v>0</v>
      </c>
      <c r="F11681">
        <f>_xlfn.XLOOKUP(A11681,Table4[Lfd],Table4[Periods],"Err",0)</f>
        <v>0</v>
      </c>
      <c r="G11681" t="b">
        <f t="shared" si="550"/>
        <v>0</v>
      </c>
    </row>
    <row r="11682" spans="1:7" hidden="1" x14ac:dyDescent="0.25">
      <c r="A11682">
        <f t="shared" si="551"/>
        <v>325</v>
      </c>
      <c r="B11682">
        <f t="shared" si="552"/>
        <v>17</v>
      </c>
      <c r="C11682" t="str">
        <f>_xlfn.XLOOKUP(A11682,Table4[Lfd],Table4[idElementValue],"Err",0)</f>
        <v>{5301D763-9ACC-4320-988B-6D3C303ED9D0}</v>
      </c>
      <c r="D11682">
        <f t="shared" si="552"/>
        <v>17</v>
      </c>
      <c r="E11682">
        <f ca="1">OFFSET(ElementsDB!$AQ$2,SeriesSelection!A11682-1,SeriesSelection!B11682-1)</f>
        <v>0</v>
      </c>
      <c r="F11682">
        <f>_xlfn.XLOOKUP(A11682,Table4[Lfd],Table4[Periods],"Err",0)</f>
        <v>0</v>
      </c>
      <c r="G11682" t="b">
        <f t="shared" si="550"/>
        <v>0</v>
      </c>
    </row>
    <row r="11683" spans="1:7" hidden="1" x14ac:dyDescent="0.25">
      <c r="A11683">
        <f t="shared" si="551"/>
        <v>325</v>
      </c>
      <c r="B11683">
        <f t="shared" si="552"/>
        <v>18</v>
      </c>
      <c r="C11683" t="str">
        <f>_xlfn.XLOOKUP(A11683,Table4[Lfd],Table4[idElementValue],"Err",0)</f>
        <v>{5301D763-9ACC-4320-988B-6D3C303ED9D0}</v>
      </c>
      <c r="D11683">
        <f t="shared" si="552"/>
        <v>18</v>
      </c>
      <c r="E11683">
        <f ca="1">OFFSET(ElementsDB!$AQ$2,SeriesSelection!A11683-1,SeriesSelection!B11683-1)</f>
        <v>0</v>
      </c>
      <c r="F11683">
        <f>_xlfn.XLOOKUP(A11683,Table4[Lfd],Table4[Periods],"Err",0)</f>
        <v>0</v>
      </c>
      <c r="G11683" t="b">
        <f t="shared" si="550"/>
        <v>0</v>
      </c>
    </row>
    <row r="11684" spans="1:7" hidden="1" x14ac:dyDescent="0.25">
      <c r="A11684">
        <f t="shared" si="551"/>
        <v>325</v>
      </c>
      <c r="B11684">
        <f t="shared" si="552"/>
        <v>19</v>
      </c>
      <c r="C11684" t="str">
        <f>_xlfn.XLOOKUP(A11684,Table4[Lfd],Table4[idElementValue],"Err",0)</f>
        <v>{5301D763-9ACC-4320-988B-6D3C303ED9D0}</v>
      </c>
      <c r="D11684">
        <f t="shared" si="552"/>
        <v>19</v>
      </c>
      <c r="E11684">
        <f ca="1">OFFSET(ElementsDB!$AQ$2,SeriesSelection!A11684-1,SeriesSelection!B11684-1)</f>
        <v>0</v>
      </c>
      <c r="F11684">
        <f>_xlfn.XLOOKUP(A11684,Table4[Lfd],Table4[Periods],"Err",0)</f>
        <v>0</v>
      </c>
      <c r="G11684" t="b">
        <f t="shared" si="550"/>
        <v>0</v>
      </c>
    </row>
    <row r="11685" spans="1:7" hidden="1" x14ac:dyDescent="0.25">
      <c r="A11685">
        <f t="shared" si="551"/>
        <v>325</v>
      </c>
      <c r="B11685">
        <f t="shared" si="552"/>
        <v>20</v>
      </c>
      <c r="C11685" t="str">
        <f>_xlfn.XLOOKUP(A11685,Table4[Lfd],Table4[idElementValue],"Err",0)</f>
        <v>{5301D763-9ACC-4320-988B-6D3C303ED9D0}</v>
      </c>
      <c r="D11685">
        <f t="shared" si="552"/>
        <v>20</v>
      </c>
      <c r="E11685">
        <f ca="1">OFFSET(ElementsDB!$AQ$2,SeriesSelection!A11685-1,SeriesSelection!B11685-1)</f>
        <v>0</v>
      </c>
      <c r="F11685">
        <f>_xlfn.XLOOKUP(A11685,Table4[Lfd],Table4[Periods],"Err",0)</f>
        <v>0</v>
      </c>
      <c r="G11685" t="b">
        <f t="shared" si="550"/>
        <v>0</v>
      </c>
    </row>
    <row r="11686" spans="1:7" hidden="1" x14ac:dyDescent="0.25">
      <c r="A11686">
        <f t="shared" si="551"/>
        <v>325</v>
      </c>
      <c r="B11686">
        <f t="shared" si="552"/>
        <v>21</v>
      </c>
      <c r="C11686" t="str">
        <f>_xlfn.XLOOKUP(A11686,Table4[Lfd],Table4[idElementValue],"Err",0)</f>
        <v>{5301D763-9ACC-4320-988B-6D3C303ED9D0}</v>
      </c>
      <c r="D11686">
        <f t="shared" si="552"/>
        <v>21</v>
      </c>
      <c r="E11686">
        <f ca="1">OFFSET(ElementsDB!$AQ$2,SeriesSelection!A11686-1,SeriesSelection!B11686-1)</f>
        <v>0</v>
      </c>
      <c r="F11686">
        <f>_xlfn.XLOOKUP(A11686,Table4[Lfd],Table4[Periods],"Err",0)</f>
        <v>0</v>
      </c>
      <c r="G11686" t="b">
        <f t="shared" si="550"/>
        <v>0</v>
      </c>
    </row>
    <row r="11687" spans="1:7" hidden="1" x14ac:dyDescent="0.25">
      <c r="A11687">
        <f t="shared" si="551"/>
        <v>325</v>
      </c>
      <c r="B11687">
        <f t="shared" si="552"/>
        <v>22</v>
      </c>
      <c r="C11687" t="str">
        <f>_xlfn.XLOOKUP(A11687,Table4[Lfd],Table4[idElementValue],"Err",0)</f>
        <v>{5301D763-9ACC-4320-988B-6D3C303ED9D0}</v>
      </c>
      <c r="D11687">
        <f t="shared" si="552"/>
        <v>22</v>
      </c>
      <c r="E11687">
        <f ca="1">OFFSET(ElementsDB!$AQ$2,SeriesSelection!A11687-1,SeriesSelection!B11687-1)</f>
        <v>0</v>
      </c>
      <c r="F11687">
        <f>_xlfn.XLOOKUP(A11687,Table4[Lfd],Table4[Periods],"Err",0)</f>
        <v>0</v>
      </c>
      <c r="G11687" t="b">
        <f t="shared" si="550"/>
        <v>0</v>
      </c>
    </row>
    <row r="11688" spans="1:7" hidden="1" x14ac:dyDescent="0.25">
      <c r="A11688">
        <f t="shared" si="551"/>
        <v>325</v>
      </c>
      <c r="B11688">
        <f t="shared" si="552"/>
        <v>23</v>
      </c>
      <c r="C11688" t="str">
        <f>_xlfn.XLOOKUP(A11688,Table4[Lfd],Table4[idElementValue],"Err",0)</f>
        <v>{5301D763-9ACC-4320-988B-6D3C303ED9D0}</v>
      </c>
      <c r="D11688">
        <f t="shared" si="552"/>
        <v>23</v>
      </c>
      <c r="E11688">
        <f ca="1">OFFSET(ElementsDB!$AQ$2,SeriesSelection!A11688-1,SeriesSelection!B11688-1)</f>
        <v>0</v>
      </c>
      <c r="F11688">
        <f>_xlfn.XLOOKUP(A11688,Table4[Lfd],Table4[Periods],"Err",0)</f>
        <v>0</v>
      </c>
      <c r="G11688" t="b">
        <f t="shared" si="550"/>
        <v>0</v>
      </c>
    </row>
    <row r="11689" spans="1:7" hidden="1" x14ac:dyDescent="0.25">
      <c r="A11689">
        <f t="shared" si="551"/>
        <v>325</v>
      </c>
      <c r="B11689">
        <f t="shared" si="552"/>
        <v>24</v>
      </c>
      <c r="C11689" t="str">
        <f>_xlfn.XLOOKUP(A11689,Table4[Lfd],Table4[idElementValue],"Err",0)</f>
        <v>{5301D763-9ACC-4320-988B-6D3C303ED9D0}</v>
      </c>
      <c r="D11689">
        <f t="shared" si="552"/>
        <v>24</v>
      </c>
      <c r="E11689">
        <f ca="1">OFFSET(ElementsDB!$AQ$2,SeriesSelection!A11689-1,SeriesSelection!B11689-1)</f>
        <v>0</v>
      </c>
      <c r="F11689">
        <f>_xlfn.XLOOKUP(A11689,Table4[Lfd],Table4[Periods],"Err",0)</f>
        <v>0</v>
      </c>
      <c r="G11689" t="b">
        <f t="shared" si="550"/>
        <v>0</v>
      </c>
    </row>
    <row r="11690" spans="1:7" hidden="1" x14ac:dyDescent="0.25">
      <c r="A11690">
        <f t="shared" si="551"/>
        <v>325</v>
      </c>
      <c r="B11690">
        <f t="shared" si="552"/>
        <v>25</v>
      </c>
      <c r="C11690" t="str">
        <f>_xlfn.XLOOKUP(A11690,Table4[Lfd],Table4[idElementValue],"Err",0)</f>
        <v>{5301D763-9ACC-4320-988B-6D3C303ED9D0}</v>
      </c>
      <c r="D11690">
        <f t="shared" si="552"/>
        <v>25</v>
      </c>
      <c r="E11690">
        <f ca="1">OFFSET(ElementsDB!$AQ$2,SeriesSelection!A11690-1,SeriesSelection!B11690-1)</f>
        <v>0</v>
      </c>
      <c r="F11690">
        <f>_xlfn.XLOOKUP(A11690,Table4[Lfd],Table4[Periods],"Err",0)</f>
        <v>0</v>
      </c>
      <c r="G11690" t="b">
        <f t="shared" si="550"/>
        <v>0</v>
      </c>
    </row>
    <row r="11691" spans="1:7" hidden="1" x14ac:dyDescent="0.25">
      <c r="A11691">
        <f t="shared" si="551"/>
        <v>325</v>
      </c>
      <c r="B11691">
        <f t="shared" si="552"/>
        <v>26</v>
      </c>
      <c r="C11691" t="str">
        <f>_xlfn.XLOOKUP(A11691,Table4[Lfd],Table4[idElementValue],"Err",0)</f>
        <v>{5301D763-9ACC-4320-988B-6D3C303ED9D0}</v>
      </c>
      <c r="D11691">
        <f t="shared" si="552"/>
        <v>26</v>
      </c>
      <c r="E11691">
        <f ca="1">OFFSET(ElementsDB!$AQ$2,SeriesSelection!A11691-1,SeriesSelection!B11691-1)</f>
        <v>0</v>
      </c>
      <c r="F11691">
        <f>_xlfn.XLOOKUP(A11691,Table4[Lfd],Table4[Periods],"Err",0)</f>
        <v>0</v>
      </c>
      <c r="G11691" t="b">
        <f t="shared" si="550"/>
        <v>0</v>
      </c>
    </row>
    <row r="11692" spans="1:7" hidden="1" x14ac:dyDescent="0.25">
      <c r="A11692">
        <f t="shared" si="551"/>
        <v>325</v>
      </c>
      <c r="B11692">
        <f t="shared" si="552"/>
        <v>27</v>
      </c>
      <c r="C11692" t="str">
        <f>_xlfn.XLOOKUP(A11692,Table4[Lfd],Table4[idElementValue],"Err",0)</f>
        <v>{5301D763-9ACC-4320-988B-6D3C303ED9D0}</v>
      </c>
      <c r="D11692">
        <f t="shared" si="552"/>
        <v>27</v>
      </c>
      <c r="E11692">
        <f ca="1">OFFSET(ElementsDB!$AQ$2,SeriesSelection!A11692-1,SeriesSelection!B11692-1)</f>
        <v>0</v>
      </c>
      <c r="F11692">
        <f>_xlfn.XLOOKUP(A11692,Table4[Lfd],Table4[Periods],"Err",0)</f>
        <v>0</v>
      </c>
      <c r="G11692" t="b">
        <f t="shared" si="550"/>
        <v>0</v>
      </c>
    </row>
    <row r="11693" spans="1:7" hidden="1" x14ac:dyDescent="0.25">
      <c r="A11693">
        <f t="shared" si="551"/>
        <v>325</v>
      </c>
      <c r="B11693">
        <f t="shared" si="552"/>
        <v>28</v>
      </c>
      <c r="C11693" t="str">
        <f>_xlfn.XLOOKUP(A11693,Table4[Lfd],Table4[idElementValue],"Err",0)</f>
        <v>{5301D763-9ACC-4320-988B-6D3C303ED9D0}</v>
      </c>
      <c r="D11693">
        <f t="shared" si="552"/>
        <v>28</v>
      </c>
      <c r="E11693">
        <f ca="1">OFFSET(ElementsDB!$AQ$2,SeriesSelection!A11693-1,SeriesSelection!B11693-1)</f>
        <v>0</v>
      </c>
      <c r="F11693">
        <f>_xlfn.XLOOKUP(A11693,Table4[Lfd],Table4[Periods],"Err",0)</f>
        <v>0</v>
      </c>
      <c r="G11693" t="b">
        <f t="shared" si="550"/>
        <v>0</v>
      </c>
    </row>
    <row r="11694" spans="1:7" hidden="1" x14ac:dyDescent="0.25">
      <c r="A11694">
        <f t="shared" si="551"/>
        <v>325</v>
      </c>
      <c r="B11694">
        <f t="shared" si="552"/>
        <v>29</v>
      </c>
      <c r="C11694" t="str">
        <f>_xlfn.XLOOKUP(A11694,Table4[Lfd],Table4[idElementValue],"Err",0)</f>
        <v>{5301D763-9ACC-4320-988B-6D3C303ED9D0}</v>
      </c>
      <c r="D11694">
        <f t="shared" si="552"/>
        <v>29</v>
      </c>
      <c r="E11694">
        <f ca="1">OFFSET(ElementsDB!$AQ$2,SeriesSelection!A11694-1,SeriesSelection!B11694-1)</f>
        <v>0</v>
      </c>
      <c r="F11694">
        <f>_xlfn.XLOOKUP(A11694,Table4[Lfd],Table4[Periods],"Err",0)</f>
        <v>0</v>
      </c>
      <c r="G11694" t="b">
        <f t="shared" si="550"/>
        <v>0</v>
      </c>
    </row>
    <row r="11695" spans="1:7" hidden="1" x14ac:dyDescent="0.25">
      <c r="A11695">
        <f t="shared" si="551"/>
        <v>325</v>
      </c>
      <c r="B11695">
        <f t="shared" si="552"/>
        <v>30</v>
      </c>
      <c r="C11695" t="str">
        <f>_xlfn.XLOOKUP(A11695,Table4[Lfd],Table4[idElementValue],"Err",0)</f>
        <v>{5301D763-9ACC-4320-988B-6D3C303ED9D0}</v>
      </c>
      <c r="D11695">
        <f t="shared" si="552"/>
        <v>30</v>
      </c>
      <c r="E11695">
        <f ca="1">OFFSET(ElementsDB!$AQ$2,SeriesSelection!A11695-1,SeriesSelection!B11695-1)</f>
        <v>0</v>
      </c>
      <c r="F11695">
        <f>_xlfn.XLOOKUP(A11695,Table4[Lfd],Table4[Periods],"Err",0)</f>
        <v>0</v>
      </c>
      <c r="G11695" t="b">
        <f t="shared" si="550"/>
        <v>0</v>
      </c>
    </row>
    <row r="11696" spans="1:7" hidden="1" x14ac:dyDescent="0.25">
      <c r="A11696">
        <f t="shared" si="551"/>
        <v>325</v>
      </c>
      <c r="B11696">
        <f t="shared" si="552"/>
        <v>31</v>
      </c>
      <c r="C11696" t="str">
        <f>_xlfn.XLOOKUP(A11696,Table4[Lfd],Table4[idElementValue],"Err",0)</f>
        <v>{5301D763-9ACC-4320-988B-6D3C303ED9D0}</v>
      </c>
      <c r="D11696">
        <f t="shared" si="552"/>
        <v>31</v>
      </c>
      <c r="E11696">
        <f ca="1">OFFSET(ElementsDB!$AQ$2,SeriesSelection!A11696-1,SeriesSelection!B11696-1)</f>
        <v>0</v>
      </c>
      <c r="F11696">
        <f>_xlfn.XLOOKUP(A11696,Table4[Lfd],Table4[Periods],"Err",0)</f>
        <v>0</v>
      </c>
      <c r="G11696" t="b">
        <f t="shared" si="550"/>
        <v>0</v>
      </c>
    </row>
    <row r="11697" spans="1:7" hidden="1" x14ac:dyDescent="0.25">
      <c r="A11697">
        <f t="shared" si="551"/>
        <v>325</v>
      </c>
      <c r="B11697">
        <f t="shared" si="552"/>
        <v>32</v>
      </c>
      <c r="C11697" t="str">
        <f>_xlfn.XLOOKUP(A11697,Table4[Lfd],Table4[idElementValue],"Err",0)</f>
        <v>{5301D763-9ACC-4320-988B-6D3C303ED9D0}</v>
      </c>
      <c r="D11697">
        <f t="shared" si="552"/>
        <v>32</v>
      </c>
      <c r="E11697">
        <f ca="1">OFFSET(ElementsDB!$AQ$2,SeriesSelection!A11697-1,SeriesSelection!B11697-1)</f>
        <v>0</v>
      </c>
      <c r="F11697">
        <f>_xlfn.XLOOKUP(A11697,Table4[Lfd],Table4[Periods],"Err",0)</f>
        <v>0</v>
      </c>
      <c r="G11697" t="b">
        <f t="shared" si="550"/>
        <v>0</v>
      </c>
    </row>
    <row r="11698" spans="1:7" hidden="1" x14ac:dyDescent="0.25">
      <c r="A11698">
        <f t="shared" si="551"/>
        <v>325</v>
      </c>
      <c r="B11698">
        <f t="shared" si="552"/>
        <v>33</v>
      </c>
      <c r="C11698" t="str">
        <f>_xlfn.XLOOKUP(A11698,Table4[Lfd],Table4[idElementValue],"Err",0)</f>
        <v>{5301D763-9ACC-4320-988B-6D3C303ED9D0}</v>
      </c>
      <c r="D11698">
        <f t="shared" si="552"/>
        <v>33</v>
      </c>
      <c r="E11698">
        <f ca="1">OFFSET(ElementsDB!$AQ$2,SeriesSelection!A11698-1,SeriesSelection!B11698-1)</f>
        <v>0</v>
      </c>
      <c r="F11698">
        <f>_xlfn.XLOOKUP(A11698,Table4[Lfd],Table4[Periods],"Err",0)</f>
        <v>0</v>
      </c>
      <c r="G11698" t="b">
        <f t="shared" si="550"/>
        <v>0</v>
      </c>
    </row>
    <row r="11699" spans="1:7" hidden="1" x14ac:dyDescent="0.25">
      <c r="A11699">
        <f t="shared" si="551"/>
        <v>325</v>
      </c>
      <c r="B11699">
        <f t="shared" si="552"/>
        <v>34</v>
      </c>
      <c r="C11699" t="str">
        <f>_xlfn.XLOOKUP(A11699,Table4[Lfd],Table4[idElementValue],"Err",0)</f>
        <v>{5301D763-9ACC-4320-988B-6D3C303ED9D0}</v>
      </c>
      <c r="D11699">
        <f t="shared" si="552"/>
        <v>34</v>
      </c>
      <c r="E11699">
        <f ca="1">OFFSET(ElementsDB!$AQ$2,SeriesSelection!A11699-1,SeriesSelection!B11699-1)</f>
        <v>0</v>
      </c>
      <c r="F11699">
        <f>_xlfn.XLOOKUP(A11699,Table4[Lfd],Table4[Periods],"Err",0)</f>
        <v>0</v>
      </c>
      <c r="G11699" t="b">
        <f t="shared" si="550"/>
        <v>0</v>
      </c>
    </row>
    <row r="11700" spans="1:7" hidden="1" x14ac:dyDescent="0.25">
      <c r="A11700">
        <f t="shared" si="551"/>
        <v>325</v>
      </c>
      <c r="B11700">
        <f t="shared" si="552"/>
        <v>35</v>
      </c>
      <c r="C11700" t="str">
        <f>_xlfn.XLOOKUP(A11700,Table4[Lfd],Table4[idElementValue],"Err",0)</f>
        <v>{5301D763-9ACC-4320-988B-6D3C303ED9D0}</v>
      </c>
      <c r="D11700">
        <f t="shared" si="552"/>
        <v>35</v>
      </c>
      <c r="E11700">
        <f ca="1">OFFSET(ElementsDB!$AQ$2,SeriesSelection!A11700-1,SeriesSelection!B11700-1)</f>
        <v>0</v>
      </c>
      <c r="F11700">
        <f>_xlfn.XLOOKUP(A11700,Table4[Lfd],Table4[Periods],"Err",0)</f>
        <v>0</v>
      </c>
      <c r="G11700" t="b">
        <f t="shared" si="550"/>
        <v>0</v>
      </c>
    </row>
    <row r="11701" spans="1:7" hidden="1" x14ac:dyDescent="0.25">
      <c r="A11701">
        <f t="shared" si="551"/>
        <v>325</v>
      </c>
      <c r="B11701">
        <f t="shared" si="552"/>
        <v>36</v>
      </c>
      <c r="C11701" t="str">
        <f>_xlfn.XLOOKUP(A11701,Table4[Lfd],Table4[idElementValue],"Err",0)</f>
        <v>{5301D763-9ACC-4320-988B-6D3C303ED9D0}</v>
      </c>
      <c r="D11701">
        <f t="shared" si="552"/>
        <v>36</v>
      </c>
      <c r="E11701">
        <f ca="1">OFFSET(ElementsDB!$AQ$2,SeriesSelection!A11701-1,SeriesSelection!B11701-1)</f>
        <v>0</v>
      </c>
      <c r="F11701">
        <f>_xlfn.XLOOKUP(A11701,Table4[Lfd],Table4[Periods],"Err",0)</f>
        <v>0</v>
      </c>
      <c r="G11701" t="b">
        <f t="shared" si="550"/>
        <v>0</v>
      </c>
    </row>
    <row r="11702" spans="1:7" hidden="1" x14ac:dyDescent="0.25">
      <c r="A11702">
        <f t="shared" si="551"/>
        <v>326</v>
      </c>
      <c r="B11702">
        <f t="shared" si="552"/>
        <v>1</v>
      </c>
      <c r="C11702" t="str">
        <f>_xlfn.XLOOKUP(A11702,Table4[Lfd],Table4[idElementValue],"Err",0)</f>
        <v>{3958084B-52EF-4FB0-8FFF-9A2E12AB2EF5}</v>
      </c>
      <c r="D11702">
        <f t="shared" si="552"/>
        <v>1</v>
      </c>
      <c r="E11702">
        <f ca="1">OFFSET(ElementsDB!$AQ$2,SeriesSelection!A11702-1,SeriesSelection!B11702-1)</f>
        <v>0</v>
      </c>
      <c r="F11702">
        <f>_xlfn.XLOOKUP(A11702,Table4[Lfd],Table4[Periods],"Err",0)</f>
        <v>0</v>
      </c>
      <c r="G11702" t="b">
        <f t="shared" si="550"/>
        <v>0</v>
      </c>
    </row>
    <row r="11703" spans="1:7" hidden="1" x14ac:dyDescent="0.25">
      <c r="A11703">
        <f t="shared" si="551"/>
        <v>326</v>
      </c>
      <c r="B11703">
        <f t="shared" si="552"/>
        <v>2</v>
      </c>
      <c r="C11703" t="str">
        <f>_xlfn.XLOOKUP(A11703,Table4[Lfd],Table4[idElementValue],"Err",0)</f>
        <v>{3958084B-52EF-4FB0-8FFF-9A2E12AB2EF5}</v>
      </c>
      <c r="D11703">
        <f t="shared" si="552"/>
        <v>2</v>
      </c>
      <c r="E11703">
        <f ca="1">OFFSET(ElementsDB!$AQ$2,SeriesSelection!A11703-1,SeriesSelection!B11703-1)</f>
        <v>0</v>
      </c>
      <c r="F11703">
        <f>_xlfn.XLOOKUP(A11703,Table4[Lfd],Table4[Periods],"Err",0)</f>
        <v>0</v>
      </c>
      <c r="G11703" t="b">
        <f t="shared" si="550"/>
        <v>0</v>
      </c>
    </row>
    <row r="11704" spans="1:7" hidden="1" x14ac:dyDescent="0.25">
      <c r="A11704">
        <f t="shared" si="551"/>
        <v>326</v>
      </c>
      <c r="B11704">
        <f t="shared" si="552"/>
        <v>3</v>
      </c>
      <c r="C11704" t="str">
        <f>_xlfn.XLOOKUP(A11704,Table4[Lfd],Table4[idElementValue],"Err",0)</f>
        <v>{3958084B-52EF-4FB0-8FFF-9A2E12AB2EF5}</v>
      </c>
      <c r="D11704">
        <f t="shared" si="552"/>
        <v>3</v>
      </c>
      <c r="E11704">
        <f ca="1">OFFSET(ElementsDB!$AQ$2,SeriesSelection!A11704-1,SeriesSelection!B11704-1)</f>
        <v>0</v>
      </c>
      <c r="F11704">
        <f>_xlfn.XLOOKUP(A11704,Table4[Lfd],Table4[Periods],"Err",0)</f>
        <v>0</v>
      </c>
      <c r="G11704" t="b">
        <f t="shared" si="550"/>
        <v>0</v>
      </c>
    </row>
    <row r="11705" spans="1:7" hidden="1" x14ac:dyDescent="0.25">
      <c r="A11705">
        <f t="shared" si="551"/>
        <v>326</v>
      </c>
      <c r="B11705">
        <f t="shared" si="552"/>
        <v>4</v>
      </c>
      <c r="C11705" t="str">
        <f>_xlfn.XLOOKUP(A11705,Table4[Lfd],Table4[idElementValue],"Err",0)</f>
        <v>{3958084B-52EF-4FB0-8FFF-9A2E12AB2EF5}</v>
      </c>
      <c r="D11705">
        <f t="shared" si="552"/>
        <v>4</v>
      </c>
      <c r="E11705">
        <f ca="1">OFFSET(ElementsDB!$AQ$2,SeriesSelection!A11705-1,SeriesSelection!B11705-1)</f>
        <v>0</v>
      </c>
      <c r="F11705">
        <f>_xlfn.XLOOKUP(A11705,Table4[Lfd],Table4[Periods],"Err",0)</f>
        <v>0</v>
      </c>
      <c r="G11705" t="b">
        <f t="shared" si="550"/>
        <v>0</v>
      </c>
    </row>
    <row r="11706" spans="1:7" hidden="1" x14ac:dyDescent="0.25">
      <c r="A11706">
        <f t="shared" si="551"/>
        <v>326</v>
      </c>
      <c r="B11706">
        <f t="shared" si="552"/>
        <v>5</v>
      </c>
      <c r="C11706" t="str">
        <f>_xlfn.XLOOKUP(A11706,Table4[Lfd],Table4[idElementValue],"Err",0)</f>
        <v>{3958084B-52EF-4FB0-8FFF-9A2E12AB2EF5}</v>
      </c>
      <c r="D11706">
        <f t="shared" si="552"/>
        <v>5</v>
      </c>
      <c r="E11706">
        <f ca="1">OFFSET(ElementsDB!$AQ$2,SeriesSelection!A11706-1,SeriesSelection!B11706-1)</f>
        <v>0</v>
      </c>
      <c r="F11706">
        <f>_xlfn.XLOOKUP(A11706,Table4[Lfd],Table4[Periods],"Err",0)</f>
        <v>0</v>
      </c>
      <c r="G11706" t="b">
        <f t="shared" si="550"/>
        <v>0</v>
      </c>
    </row>
    <row r="11707" spans="1:7" hidden="1" x14ac:dyDescent="0.25">
      <c r="A11707">
        <f t="shared" si="551"/>
        <v>326</v>
      </c>
      <c r="B11707">
        <f t="shared" si="552"/>
        <v>6</v>
      </c>
      <c r="C11707" t="str">
        <f>_xlfn.XLOOKUP(A11707,Table4[Lfd],Table4[idElementValue],"Err",0)</f>
        <v>{3958084B-52EF-4FB0-8FFF-9A2E12AB2EF5}</v>
      </c>
      <c r="D11707">
        <f t="shared" si="552"/>
        <v>6</v>
      </c>
      <c r="E11707">
        <f ca="1">OFFSET(ElementsDB!$AQ$2,SeriesSelection!A11707-1,SeriesSelection!B11707-1)</f>
        <v>0</v>
      </c>
      <c r="F11707">
        <f>_xlfn.XLOOKUP(A11707,Table4[Lfd],Table4[Periods],"Err",0)</f>
        <v>0</v>
      </c>
      <c r="G11707" t="b">
        <f t="shared" si="550"/>
        <v>0</v>
      </c>
    </row>
    <row r="11708" spans="1:7" hidden="1" x14ac:dyDescent="0.25">
      <c r="A11708">
        <f t="shared" si="551"/>
        <v>326</v>
      </c>
      <c r="B11708">
        <f t="shared" si="552"/>
        <v>7</v>
      </c>
      <c r="C11708" t="str">
        <f>_xlfn.XLOOKUP(A11708,Table4[Lfd],Table4[idElementValue],"Err",0)</f>
        <v>{3958084B-52EF-4FB0-8FFF-9A2E12AB2EF5}</v>
      </c>
      <c r="D11708">
        <f t="shared" si="552"/>
        <v>7</v>
      </c>
      <c r="E11708">
        <f ca="1">OFFSET(ElementsDB!$AQ$2,SeriesSelection!A11708-1,SeriesSelection!B11708-1)</f>
        <v>0</v>
      </c>
      <c r="F11708">
        <f>_xlfn.XLOOKUP(A11708,Table4[Lfd],Table4[Periods],"Err",0)</f>
        <v>0</v>
      </c>
      <c r="G11708" t="b">
        <f t="shared" si="550"/>
        <v>0</v>
      </c>
    </row>
    <row r="11709" spans="1:7" hidden="1" x14ac:dyDescent="0.25">
      <c r="A11709">
        <f t="shared" si="551"/>
        <v>326</v>
      </c>
      <c r="B11709">
        <f t="shared" si="552"/>
        <v>8</v>
      </c>
      <c r="C11709" t="str">
        <f>_xlfn.XLOOKUP(A11709,Table4[Lfd],Table4[idElementValue],"Err",0)</f>
        <v>{3958084B-52EF-4FB0-8FFF-9A2E12AB2EF5}</v>
      </c>
      <c r="D11709">
        <f t="shared" si="552"/>
        <v>8</v>
      </c>
      <c r="E11709">
        <f ca="1">OFFSET(ElementsDB!$AQ$2,SeriesSelection!A11709-1,SeriesSelection!B11709-1)</f>
        <v>0</v>
      </c>
      <c r="F11709">
        <f>_xlfn.XLOOKUP(A11709,Table4[Lfd],Table4[Periods],"Err",0)</f>
        <v>0</v>
      </c>
      <c r="G11709" t="b">
        <f t="shared" si="550"/>
        <v>0</v>
      </c>
    </row>
    <row r="11710" spans="1:7" hidden="1" x14ac:dyDescent="0.25">
      <c r="A11710">
        <f t="shared" si="551"/>
        <v>326</v>
      </c>
      <c r="B11710">
        <f t="shared" si="552"/>
        <v>9</v>
      </c>
      <c r="C11710" t="str">
        <f>_xlfn.XLOOKUP(A11710,Table4[Lfd],Table4[idElementValue],"Err",0)</f>
        <v>{3958084B-52EF-4FB0-8FFF-9A2E12AB2EF5}</v>
      </c>
      <c r="D11710">
        <f t="shared" si="552"/>
        <v>9</v>
      </c>
      <c r="E11710">
        <f ca="1">OFFSET(ElementsDB!$AQ$2,SeriesSelection!A11710-1,SeriesSelection!B11710-1)</f>
        <v>0</v>
      </c>
      <c r="F11710">
        <f>_xlfn.XLOOKUP(A11710,Table4[Lfd],Table4[Periods],"Err",0)</f>
        <v>0</v>
      </c>
      <c r="G11710" t="b">
        <f t="shared" si="550"/>
        <v>0</v>
      </c>
    </row>
    <row r="11711" spans="1:7" hidden="1" x14ac:dyDescent="0.25">
      <c r="A11711">
        <f t="shared" si="551"/>
        <v>326</v>
      </c>
      <c r="B11711">
        <f t="shared" si="552"/>
        <v>10</v>
      </c>
      <c r="C11711" t="str">
        <f>_xlfn.XLOOKUP(A11711,Table4[Lfd],Table4[idElementValue],"Err",0)</f>
        <v>{3958084B-52EF-4FB0-8FFF-9A2E12AB2EF5}</v>
      </c>
      <c r="D11711">
        <f t="shared" si="552"/>
        <v>10</v>
      </c>
      <c r="E11711">
        <f ca="1">OFFSET(ElementsDB!$AQ$2,SeriesSelection!A11711-1,SeriesSelection!B11711-1)</f>
        <v>0</v>
      </c>
      <c r="F11711">
        <f>_xlfn.XLOOKUP(A11711,Table4[Lfd],Table4[Periods],"Err",0)</f>
        <v>0</v>
      </c>
      <c r="G11711" t="b">
        <f t="shared" si="550"/>
        <v>0</v>
      </c>
    </row>
    <row r="11712" spans="1:7" hidden="1" x14ac:dyDescent="0.25">
      <c r="A11712">
        <f t="shared" si="551"/>
        <v>326</v>
      </c>
      <c r="B11712">
        <f t="shared" si="552"/>
        <v>11</v>
      </c>
      <c r="C11712" t="str">
        <f>_xlfn.XLOOKUP(A11712,Table4[Lfd],Table4[idElementValue],"Err",0)</f>
        <v>{3958084B-52EF-4FB0-8FFF-9A2E12AB2EF5}</v>
      </c>
      <c r="D11712">
        <f t="shared" si="552"/>
        <v>11</v>
      </c>
      <c r="E11712">
        <f ca="1">OFFSET(ElementsDB!$AQ$2,SeriesSelection!A11712-1,SeriesSelection!B11712-1)</f>
        <v>0</v>
      </c>
      <c r="F11712">
        <f>_xlfn.XLOOKUP(A11712,Table4[Lfd],Table4[Periods],"Err",0)</f>
        <v>0</v>
      </c>
      <c r="G11712" t="b">
        <f t="shared" si="550"/>
        <v>0</v>
      </c>
    </row>
    <row r="11713" spans="1:7" hidden="1" x14ac:dyDescent="0.25">
      <c r="A11713">
        <f t="shared" si="551"/>
        <v>326</v>
      </c>
      <c r="B11713">
        <f t="shared" si="552"/>
        <v>12</v>
      </c>
      <c r="C11713" t="str">
        <f>_xlfn.XLOOKUP(A11713,Table4[Lfd],Table4[idElementValue],"Err",0)</f>
        <v>{3958084B-52EF-4FB0-8FFF-9A2E12AB2EF5}</v>
      </c>
      <c r="D11713">
        <f t="shared" si="552"/>
        <v>12</v>
      </c>
      <c r="E11713">
        <f ca="1">OFFSET(ElementsDB!$AQ$2,SeriesSelection!A11713-1,SeriesSelection!B11713-1)</f>
        <v>0</v>
      </c>
      <c r="F11713">
        <f>_xlfn.XLOOKUP(A11713,Table4[Lfd],Table4[Periods],"Err",0)</f>
        <v>0</v>
      </c>
      <c r="G11713" t="b">
        <f t="shared" si="550"/>
        <v>0</v>
      </c>
    </row>
    <row r="11714" spans="1:7" hidden="1" x14ac:dyDescent="0.25">
      <c r="A11714">
        <f t="shared" si="551"/>
        <v>326</v>
      </c>
      <c r="B11714">
        <f t="shared" si="552"/>
        <v>13</v>
      </c>
      <c r="C11714" t="str">
        <f>_xlfn.XLOOKUP(A11714,Table4[Lfd],Table4[idElementValue],"Err",0)</f>
        <v>{3958084B-52EF-4FB0-8FFF-9A2E12AB2EF5}</v>
      </c>
      <c r="D11714">
        <f t="shared" si="552"/>
        <v>13</v>
      </c>
      <c r="E11714">
        <f ca="1">OFFSET(ElementsDB!$AQ$2,SeriesSelection!A11714-1,SeriesSelection!B11714-1)</f>
        <v>0</v>
      </c>
      <c r="F11714">
        <f>_xlfn.XLOOKUP(A11714,Table4[Lfd],Table4[Periods],"Err",0)</f>
        <v>0</v>
      </c>
      <c r="G11714" t="b">
        <f t="shared" ref="G11714:G11777" si="553">(D11714&lt;=F11714)</f>
        <v>0</v>
      </c>
    </row>
    <row r="11715" spans="1:7" hidden="1" x14ac:dyDescent="0.25">
      <c r="A11715">
        <f t="shared" si="551"/>
        <v>326</v>
      </c>
      <c r="B11715">
        <f t="shared" si="552"/>
        <v>14</v>
      </c>
      <c r="C11715" t="str">
        <f>_xlfn.XLOOKUP(A11715,Table4[Lfd],Table4[idElementValue],"Err",0)</f>
        <v>{3958084B-52EF-4FB0-8FFF-9A2E12AB2EF5}</v>
      </c>
      <c r="D11715">
        <f t="shared" si="552"/>
        <v>14</v>
      </c>
      <c r="E11715">
        <f ca="1">OFFSET(ElementsDB!$AQ$2,SeriesSelection!A11715-1,SeriesSelection!B11715-1)</f>
        <v>0</v>
      </c>
      <c r="F11715">
        <f>_xlfn.XLOOKUP(A11715,Table4[Lfd],Table4[Periods],"Err",0)</f>
        <v>0</v>
      </c>
      <c r="G11715" t="b">
        <f t="shared" si="553"/>
        <v>0</v>
      </c>
    </row>
    <row r="11716" spans="1:7" hidden="1" x14ac:dyDescent="0.25">
      <c r="A11716">
        <f t="shared" si="551"/>
        <v>326</v>
      </c>
      <c r="B11716">
        <f t="shared" si="552"/>
        <v>15</v>
      </c>
      <c r="C11716" t="str">
        <f>_xlfn.XLOOKUP(A11716,Table4[Lfd],Table4[idElementValue],"Err",0)</f>
        <v>{3958084B-52EF-4FB0-8FFF-9A2E12AB2EF5}</v>
      </c>
      <c r="D11716">
        <f t="shared" si="552"/>
        <v>15</v>
      </c>
      <c r="E11716">
        <f ca="1">OFFSET(ElementsDB!$AQ$2,SeriesSelection!A11716-1,SeriesSelection!B11716-1)</f>
        <v>0</v>
      </c>
      <c r="F11716">
        <f>_xlfn.XLOOKUP(A11716,Table4[Lfd],Table4[Periods],"Err",0)</f>
        <v>0</v>
      </c>
      <c r="G11716" t="b">
        <f t="shared" si="553"/>
        <v>0</v>
      </c>
    </row>
    <row r="11717" spans="1:7" hidden="1" x14ac:dyDescent="0.25">
      <c r="A11717">
        <f t="shared" si="551"/>
        <v>326</v>
      </c>
      <c r="B11717">
        <f t="shared" si="552"/>
        <v>16</v>
      </c>
      <c r="C11717" t="str">
        <f>_xlfn.XLOOKUP(A11717,Table4[Lfd],Table4[idElementValue],"Err",0)</f>
        <v>{3958084B-52EF-4FB0-8FFF-9A2E12AB2EF5}</v>
      </c>
      <c r="D11717">
        <f t="shared" si="552"/>
        <v>16</v>
      </c>
      <c r="E11717">
        <f ca="1">OFFSET(ElementsDB!$AQ$2,SeriesSelection!A11717-1,SeriesSelection!B11717-1)</f>
        <v>0</v>
      </c>
      <c r="F11717">
        <f>_xlfn.XLOOKUP(A11717,Table4[Lfd],Table4[Periods],"Err",0)</f>
        <v>0</v>
      </c>
      <c r="G11717" t="b">
        <f t="shared" si="553"/>
        <v>0</v>
      </c>
    </row>
    <row r="11718" spans="1:7" hidden="1" x14ac:dyDescent="0.25">
      <c r="A11718">
        <f t="shared" si="551"/>
        <v>326</v>
      </c>
      <c r="B11718">
        <f t="shared" si="552"/>
        <v>17</v>
      </c>
      <c r="C11718" t="str">
        <f>_xlfn.XLOOKUP(A11718,Table4[Lfd],Table4[idElementValue],"Err",0)</f>
        <v>{3958084B-52EF-4FB0-8FFF-9A2E12AB2EF5}</v>
      </c>
      <c r="D11718">
        <f t="shared" si="552"/>
        <v>17</v>
      </c>
      <c r="E11718">
        <f ca="1">OFFSET(ElementsDB!$AQ$2,SeriesSelection!A11718-1,SeriesSelection!B11718-1)</f>
        <v>0</v>
      </c>
      <c r="F11718">
        <f>_xlfn.XLOOKUP(A11718,Table4[Lfd],Table4[Periods],"Err",0)</f>
        <v>0</v>
      </c>
      <c r="G11718" t="b">
        <f t="shared" si="553"/>
        <v>0</v>
      </c>
    </row>
    <row r="11719" spans="1:7" hidden="1" x14ac:dyDescent="0.25">
      <c r="A11719">
        <f t="shared" si="551"/>
        <v>326</v>
      </c>
      <c r="B11719">
        <f t="shared" si="552"/>
        <v>18</v>
      </c>
      <c r="C11719" t="str">
        <f>_xlfn.XLOOKUP(A11719,Table4[Lfd],Table4[idElementValue],"Err",0)</f>
        <v>{3958084B-52EF-4FB0-8FFF-9A2E12AB2EF5}</v>
      </c>
      <c r="D11719">
        <f t="shared" si="552"/>
        <v>18</v>
      </c>
      <c r="E11719">
        <f ca="1">OFFSET(ElementsDB!$AQ$2,SeriesSelection!A11719-1,SeriesSelection!B11719-1)</f>
        <v>0</v>
      </c>
      <c r="F11719">
        <f>_xlfn.XLOOKUP(A11719,Table4[Lfd],Table4[Periods],"Err",0)</f>
        <v>0</v>
      </c>
      <c r="G11719" t="b">
        <f t="shared" si="553"/>
        <v>0</v>
      </c>
    </row>
    <row r="11720" spans="1:7" hidden="1" x14ac:dyDescent="0.25">
      <c r="A11720">
        <f t="shared" si="551"/>
        <v>326</v>
      </c>
      <c r="B11720">
        <f t="shared" si="552"/>
        <v>19</v>
      </c>
      <c r="C11720" t="str">
        <f>_xlfn.XLOOKUP(A11720,Table4[Lfd],Table4[idElementValue],"Err",0)</f>
        <v>{3958084B-52EF-4FB0-8FFF-9A2E12AB2EF5}</v>
      </c>
      <c r="D11720">
        <f t="shared" si="552"/>
        <v>19</v>
      </c>
      <c r="E11720">
        <f ca="1">OFFSET(ElementsDB!$AQ$2,SeriesSelection!A11720-1,SeriesSelection!B11720-1)</f>
        <v>0</v>
      </c>
      <c r="F11720">
        <f>_xlfn.XLOOKUP(A11720,Table4[Lfd],Table4[Periods],"Err",0)</f>
        <v>0</v>
      </c>
      <c r="G11720" t="b">
        <f t="shared" si="553"/>
        <v>0</v>
      </c>
    </row>
    <row r="11721" spans="1:7" hidden="1" x14ac:dyDescent="0.25">
      <c r="A11721">
        <f t="shared" si="551"/>
        <v>326</v>
      </c>
      <c r="B11721">
        <f t="shared" si="552"/>
        <v>20</v>
      </c>
      <c r="C11721" t="str">
        <f>_xlfn.XLOOKUP(A11721,Table4[Lfd],Table4[idElementValue],"Err",0)</f>
        <v>{3958084B-52EF-4FB0-8FFF-9A2E12AB2EF5}</v>
      </c>
      <c r="D11721">
        <f t="shared" si="552"/>
        <v>20</v>
      </c>
      <c r="E11721">
        <f ca="1">OFFSET(ElementsDB!$AQ$2,SeriesSelection!A11721-1,SeriesSelection!B11721-1)</f>
        <v>0</v>
      </c>
      <c r="F11721">
        <f>_xlfn.XLOOKUP(A11721,Table4[Lfd],Table4[Periods],"Err",0)</f>
        <v>0</v>
      </c>
      <c r="G11721" t="b">
        <f t="shared" si="553"/>
        <v>0</v>
      </c>
    </row>
    <row r="11722" spans="1:7" hidden="1" x14ac:dyDescent="0.25">
      <c r="A11722">
        <f t="shared" si="551"/>
        <v>326</v>
      </c>
      <c r="B11722">
        <f t="shared" si="552"/>
        <v>21</v>
      </c>
      <c r="C11722" t="str">
        <f>_xlfn.XLOOKUP(A11722,Table4[Lfd],Table4[idElementValue],"Err",0)</f>
        <v>{3958084B-52EF-4FB0-8FFF-9A2E12AB2EF5}</v>
      </c>
      <c r="D11722">
        <f t="shared" si="552"/>
        <v>21</v>
      </c>
      <c r="E11722">
        <f ca="1">OFFSET(ElementsDB!$AQ$2,SeriesSelection!A11722-1,SeriesSelection!B11722-1)</f>
        <v>0</v>
      </c>
      <c r="F11722">
        <f>_xlfn.XLOOKUP(A11722,Table4[Lfd],Table4[Periods],"Err",0)</f>
        <v>0</v>
      </c>
      <c r="G11722" t="b">
        <f t="shared" si="553"/>
        <v>0</v>
      </c>
    </row>
    <row r="11723" spans="1:7" hidden="1" x14ac:dyDescent="0.25">
      <c r="A11723">
        <f t="shared" si="551"/>
        <v>326</v>
      </c>
      <c r="B11723">
        <f t="shared" si="552"/>
        <v>22</v>
      </c>
      <c r="C11723" t="str">
        <f>_xlfn.XLOOKUP(A11723,Table4[Lfd],Table4[idElementValue],"Err",0)</f>
        <v>{3958084B-52EF-4FB0-8FFF-9A2E12AB2EF5}</v>
      </c>
      <c r="D11723">
        <f t="shared" si="552"/>
        <v>22</v>
      </c>
      <c r="E11723">
        <f ca="1">OFFSET(ElementsDB!$AQ$2,SeriesSelection!A11723-1,SeriesSelection!B11723-1)</f>
        <v>0</v>
      </c>
      <c r="F11723">
        <f>_xlfn.XLOOKUP(A11723,Table4[Lfd],Table4[Periods],"Err",0)</f>
        <v>0</v>
      </c>
      <c r="G11723" t="b">
        <f t="shared" si="553"/>
        <v>0</v>
      </c>
    </row>
    <row r="11724" spans="1:7" hidden="1" x14ac:dyDescent="0.25">
      <c r="A11724">
        <f t="shared" si="551"/>
        <v>326</v>
      </c>
      <c r="B11724">
        <f t="shared" si="552"/>
        <v>23</v>
      </c>
      <c r="C11724" t="str">
        <f>_xlfn.XLOOKUP(A11724,Table4[Lfd],Table4[idElementValue],"Err",0)</f>
        <v>{3958084B-52EF-4FB0-8FFF-9A2E12AB2EF5}</v>
      </c>
      <c r="D11724">
        <f t="shared" si="552"/>
        <v>23</v>
      </c>
      <c r="E11724">
        <f ca="1">OFFSET(ElementsDB!$AQ$2,SeriesSelection!A11724-1,SeriesSelection!B11724-1)</f>
        <v>0</v>
      </c>
      <c r="F11724">
        <f>_xlfn.XLOOKUP(A11724,Table4[Lfd],Table4[Periods],"Err",0)</f>
        <v>0</v>
      </c>
      <c r="G11724" t="b">
        <f t="shared" si="553"/>
        <v>0</v>
      </c>
    </row>
    <row r="11725" spans="1:7" hidden="1" x14ac:dyDescent="0.25">
      <c r="A11725">
        <f t="shared" si="551"/>
        <v>326</v>
      </c>
      <c r="B11725">
        <f t="shared" si="552"/>
        <v>24</v>
      </c>
      <c r="C11725" t="str">
        <f>_xlfn.XLOOKUP(A11725,Table4[Lfd],Table4[idElementValue],"Err",0)</f>
        <v>{3958084B-52EF-4FB0-8FFF-9A2E12AB2EF5}</v>
      </c>
      <c r="D11725">
        <f t="shared" si="552"/>
        <v>24</v>
      </c>
      <c r="E11725">
        <f ca="1">OFFSET(ElementsDB!$AQ$2,SeriesSelection!A11725-1,SeriesSelection!B11725-1)</f>
        <v>0</v>
      </c>
      <c r="F11725">
        <f>_xlfn.XLOOKUP(A11725,Table4[Lfd],Table4[Periods],"Err",0)</f>
        <v>0</v>
      </c>
      <c r="G11725" t="b">
        <f t="shared" si="553"/>
        <v>0</v>
      </c>
    </row>
    <row r="11726" spans="1:7" hidden="1" x14ac:dyDescent="0.25">
      <c r="A11726">
        <f t="shared" si="551"/>
        <v>326</v>
      </c>
      <c r="B11726">
        <f t="shared" si="552"/>
        <v>25</v>
      </c>
      <c r="C11726" t="str">
        <f>_xlfn.XLOOKUP(A11726,Table4[Lfd],Table4[idElementValue],"Err",0)</f>
        <v>{3958084B-52EF-4FB0-8FFF-9A2E12AB2EF5}</v>
      </c>
      <c r="D11726">
        <f t="shared" si="552"/>
        <v>25</v>
      </c>
      <c r="E11726">
        <f ca="1">OFFSET(ElementsDB!$AQ$2,SeriesSelection!A11726-1,SeriesSelection!B11726-1)</f>
        <v>0</v>
      </c>
      <c r="F11726">
        <f>_xlfn.XLOOKUP(A11726,Table4[Lfd],Table4[Periods],"Err",0)</f>
        <v>0</v>
      </c>
      <c r="G11726" t="b">
        <f t="shared" si="553"/>
        <v>0</v>
      </c>
    </row>
    <row r="11727" spans="1:7" hidden="1" x14ac:dyDescent="0.25">
      <c r="A11727">
        <f t="shared" si="551"/>
        <v>326</v>
      </c>
      <c r="B11727">
        <f t="shared" si="552"/>
        <v>26</v>
      </c>
      <c r="C11727" t="str">
        <f>_xlfn.XLOOKUP(A11727,Table4[Lfd],Table4[idElementValue],"Err",0)</f>
        <v>{3958084B-52EF-4FB0-8FFF-9A2E12AB2EF5}</v>
      </c>
      <c r="D11727">
        <f t="shared" si="552"/>
        <v>26</v>
      </c>
      <c r="E11727">
        <f ca="1">OFFSET(ElementsDB!$AQ$2,SeriesSelection!A11727-1,SeriesSelection!B11727-1)</f>
        <v>0</v>
      </c>
      <c r="F11727">
        <f>_xlfn.XLOOKUP(A11727,Table4[Lfd],Table4[Periods],"Err",0)</f>
        <v>0</v>
      </c>
      <c r="G11727" t="b">
        <f t="shared" si="553"/>
        <v>0</v>
      </c>
    </row>
    <row r="11728" spans="1:7" hidden="1" x14ac:dyDescent="0.25">
      <c r="A11728">
        <f t="shared" ref="A11728:A11791" si="554">IF(B11728=1,A11727+1,A11727)</f>
        <v>326</v>
      </c>
      <c r="B11728">
        <f t="shared" ref="B11728:D11791" si="555">IF(B11727=36,1,B11727+1)</f>
        <v>27</v>
      </c>
      <c r="C11728" t="str">
        <f>_xlfn.XLOOKUP(A11728,Table4[Lfd],Table4[idElementValue],"Err",0)</f>
        <v>{3958084B-52EF-4FB0-8FFF-9A2E12AB2EF5}</v>
      </c>
      <c r="D11728">
        <f t="shared" si="555"/>
        <v>27</v>
      </c>
      <c r="E11728">
        <f ca="1">OFFSET(ElementsDB!$AQ$2,SeriesSelection!A11728-1,SeriesSelection!B11728-1)</f>
        <v>0</v>
      </c>
      <c r="F11728">
        <f>_xlfn.XLOOKUP(A11728,Table4[Lfd],Table4[Periods],"Err",0)</f>
        <v>0</v>
      </c>
      <c r="G11728" t="b">
        <f t="shared" si="553"/>
        <v>0</v>
      </c>
    </row>
    <row r="11729" spans="1:7" hidden="1" x14ac:dyDescent="0.25">
      <c r="A11729">
        <f t="shared" si="554"/>
        <v>326</v>
      </c>
      <c r="B11729">
        <f t="shared" si="555"/>
        <v>28</v>
      </c>
      <c r="C11729" t="str">
        <f>_xlfn.XLOOKUP(A11729,Table4[Lfd],Table4[idElementValue],"Err",0)</f>
        <v>{3958084B-52EF-4FB0-8FFF-9A2E12AB2EF5}</v>
      </c>
      <c r="D11729">
        <f t="shared" si="555"/>
        <v>28</v>
      </c>
      <c r="E11729">
        <f ca="1">OFFSET(ElementsDB!$AQ$2,SeriesSelection!A11729-1,SeriesSelection!B11729-1)</f>
        <v>0</v>
      </c>
      <c r="F11729">
        <f>_xlfn.XLOOKUP(A11729,Table4[Lfd],Table4[Periods],"Err",0)</f>
        <v>0</v>
      </c>
      <c r="G11729" t="b">
        <f t="shared" si="553"/>
        <v>0</v>
      </c>
    </row>
    <row r="11730" spans="1:7" hidden="1" x14ac:dyDescent="0.25">
      <c r="A11730">
        <f t="shared" si="554"/>
        <v>326</v>
      </c>
      <c r="B11730">
        <f t="shared" si="555"/>
        <v>29</v>
      </c>
      <c r="C11730" t="str">
        <f>_xlfn.XLOOKUP(A11730,Table4[Lfd],Table4[idElementValue],"Err",0)</f>
        <v>{3958084B-52EF-4FB0-8FFF-9A2E12AB2EF5}</v>
      </c>
      <c r="D11730">
        <f t="shared" si="555"/>
        <v>29</v>
      </c>
      <c r="E11730">
        <f ca="1">OFFSET(ElementsDB!$AQ$2,SeriesSelection!A11730-1,SeriesSelection!B11730-1)</f>
        <v>0</v>
      </c>
      <c r="F11730">
        <f>_xlfn.XLOOKUP(A11730,Table4[Lfd],Table4[Periods],"Err",0)</f>
        <v>0</v>
      </c>
      <c r="G11730" t="b">
        <f t="shared" si="553"/>
        <v>0</v>
      </c>
    </row>
    <row r="11731" spans="1:7" hidden="1" x14ac:dyDescent="0.25">
      <c r="A11731">
        <f t="shared" si="554"/>
        <v>326</v>
      </c>
      <c r="B11731">
        <f t="shared" si="555"/>
        <v>30</v>
      </c>
      <c r="C11731" t="str">
        <f>_xlfn.XLOOKUP(A11731,Table4[Lfd],Table4[idElementValue],"Err",0)</f>
        <v>{3958084B-52EF-4FB0-8FFF-9A2E12AB2EF5}</v>
      </c>
      <c r="D11731">
        <f t="shared" si="555"/>
        <v>30</v>
      </c>
      <c r="E11731">
        <f ca="1">OFFSET(ElementsDB!$AQ$2,SeriesSelection!A11731-1,SeriesSelection!B11731-1)</f>
        <v>0</v>
      </c>
      <c r="F11731">
        <f>_xlfn.XLOOKUP(A11731,Table4[Lfd],Table4[Periods],"Err",0)</f>
        <v>0</v>
      </c>
      <c r="G11731" t="b">
        <f t="shared" si="553"/>
        <v>0</v>
      </c>
    </row>
    <row r="11732" spans="1:7" hidden="1" x14ac:dyDescent="0.25">
      <c r="A11732">
        <f t="shared" si="554"/>
        <v>326</v>
      </c>
      <c r="B11732">
        <f t="shared" si="555"/>
        <v>31</v>
      </c>
      <c r="C11732" t="str">
        <f>_xlfn.XLOOKUP(A11732,Table4[Lfd],Table4[idElementValue],"Err",0)</f>
        <v>{3958084B-52EF-4FB0-8FFF-9A2E12AB2EF5}</v>
      </c>
      <c r="D11732">
        <f t="shared" si="555"/>
        <v>31</v>
      </c>
      <c r="E11732">
        <f ca="1">OFFSET(ElementsDB!$AQ$2,SeriesSelection!A11732-1,SeriesSelection!B11732-1)</f>
        <v>0</v>
      </c>
      <c r="F11732">
        <f>_xlfn.XLOOKUP(A11732,Table4[Lfd],Table4[Periods],"Err",0)</f>
        <v>0</v>
      </c>
      <c r="G11732" t="b">
        <f t="shared" si="553"/>
        <v>0</v>
      </c>
    </row>
    <row r="11733" spans="1:7" hidden="1" x14ac:dyDescent="0.25">
      <c r="A11733">
        <f t="shared" si="554"/>
        <v>326</v>
      </c>
      <c r="B11733">
        <f t="shared" si="555"/>
        <v>32</v>
      </c>
      <c r="C11733" t="str">
        <f>_xlfn.XLOOKUP(A11733,Table4[Lfd],Table4[idElementValue],"Err",0)</f>
        <v>{3958084B-52EF-4FB0-8FFF-9A2E12AB2EF5}</v>
      </c>
      <c r="D11733">
        <f t="shared" si="555"/>
        <v>32</v>
      </c>
      <c r="E11733">
        <f ca="1">OFFSET(ElementsDB!$AQ$2,SeriesSelection!A11733-1,SeriesSelection!B11733-1)</f>
        <v>0</v>
      </c>
      <c r="F11733">
        <f>_xlfn.XLOOKUP(A11733,Table4[Lfd],Table4[Periods],"Err",0)</f>
        <v>0</v>
      </c>
      <c r="G11733" t="b">
        <f t="shared" si="553"/>
        <v>0</v>
      </c>
    </row>
    <row r="11734" spans="1:7" hidden="1" x14ac:dyDescent="0.25">
      <c r="A11734">
        <f t="shared" si="554"/>
        <v>326</v>
      </c>
      <c r="B11734">
        <f t="shared" si="555"/>
        <v>33</v>
      </c>
      <c r="C11734" t="str">
        <f>_xlfn.XLOOKUP(A11734,Table4[Lfd],Table4[idElementValue],"Err",0)</f>
        <v>{3958084B-52EF-4FB0-8FFF-9A2E12AB2EF5}</v>
      </c>
      <c r="D11734">
        <f t="shared" si="555"/>
        <v>33</v>
      </c>
      <c r="E11734">
        <f ca="1">OFFSET(ElementsDB!$AQ$2,SeriesSelection!A11734-1,SeriesSelection!B11734-1)</f>
        <v>0</v>
      </c>
      <c r="F11734">
        <f>_xlfn.XLOOKUP(A11734,Table4[Lfd],Table4[Periods],"Err",0)</f>
        <v>0</v>
      </c>
      <c r="G11734" t="b">
        <f t="shared" si="553"/>
        <v>0</v>
      </c>
    </row>
    <row r="11735" spans="1:7" hidden="1" x14ac:dyDescent="0.25">
      <c r="A11735">
        <f t="shared" si="554"/>
        <v>326</v>
      </c>
      <c r="B11735">
        <f t="shared" si="555"/>
        <v>34</v>
      </c>
      <c r="C11735" t="str">
        <f>_xlfn.XLOOKUP(A11735,Table4[Lfd],Table4[idElementValue],"Err",0)</f>
        <v>{3958084B-52EF-4FB0-8FFF-9A2E12AB2EF5}</v>
      </c>
      <c r="D11735">
        <f t="shared" si="555"/>
        <v>34</v>
      </c>
      <c r="E11735">
        <f ca="1">OFFSET(ElementsDB!$AQ$2,SeriesSelection!A11735-1,SeriesSelection!B11735-1)</f>
        <v>0</v>
      </c>
      <c r="F11735">
        <f>_xlfn.XLOOKUP(A11735,Table4[Lfd],Table4[Periods],"Err",0)</f>
        <v>0</v>
      </c>
      <c r="G11735" t="b">
        <f t="shared" si="553"/>
        <v>0</v>
      </c>
    </row>
    <row r="11736" spans="1:7" hidden="1" x14ac:dyDescent="0.25">
      <c r="A11736">
        <f t="shared" si="554"/>
        <v>326</v>
      </c>
      <c r="B11736">
        <f t="shared" si="555"/>
        <v>35</v>
      </c>
      <c r="C11736" t="str">
        <f>_xlfn.XLOOKUP(A11736,Table4[Lfd],Table4[idElementValue],"Err",0)</f>
        <v>{3958084B-52EF-4FB0-8FFF-9A2E12AB2EF5}</v>
      </c>
      <c r="D11736">
        <f t="shared" si="555"/>
        <v>35</v>
      </c>
      <c r="E11736">
        <f ca="1">OFFSET(ElementsDB!$AQ$2,SeriesSelection!A11736-1,SeriesSelection!B11736-1)</f>
        <v>0</v>
      </c>
      <c r="F11736">
        <f>_xlfn.XLOOKUP(A11736,Table4[Lfd],Table4[Periods],"Err",0)</f>
        <v>0</v>
      </c>
      <c r="G11736" t="b">
        <f t="shared" si="553"/>
        <v>0</v>
      </c>
    </row>
    <row r="11737" spans="1:7" hidden="1" x14ac:dyDescent="0.25">
      <c r="A11737">
        <f t="shared" si="554"/>
        <v>326</v>
      </c>
      <c r="B11737">
        <f t="shared" si="555"/>
        <v>36</v>
      </c>
      <c r="C11737" t="str">
        <f>_xlfn.XLOOKUP(A11737,Table4[Lfd],Table4[idElementValue],"Err",0)</f>
        <v>{3958084B-52EF-4FB0-8FFF-9A2E12AB2EF5}</v>
      </c>
      <c r="D11737">
        <f t="shared" si="555"/>
        <v>36</v>
      </c>
      <c r="E11737">
        <f ca="1">OFFSET(ElementsDB!$AQ$2,SeriesSelection!A11737-1,SeriesSelection!B11737-1)</f>
        <v>0</v>
      </c>
      <c r="F11737">
        <f>_xlfn.XLOOKUP(A11737,Table4[Lfd],Table4[Periods],"Err",0)</f>
        <v>0</v>
      </c>
      <c r="G11737" t="b">
        <f t="shared" si="553"/>
        <v>0</v>
      </c>
    </row>
    <row r="11738" spans="1:7" hidden="1" x14ac:dyDescent="0.25">
      <c r="A11738">
        <f t="shared" si="554"/>
        <v>327</v>
      </c>
      <c r="B11738">
        <f t="shared" si="555"/>
        <v>1</v>
      </c>
      <c r="C11738" t="str">
        <f>_xlfn.XLOOKUP(A11738,Table4[Lfd],Table4[idElementValue],"Err",0)</f>
        <v>{5019915C-4AAE-4959-8773-E8F53A85D2DB}</v>
      </c>
      <c r="D11738">
        <f t="shared" si="555"/>
        <v>1</v>
      </c>
      <c r="E11738">
        <f ca="1">OFFSET(ElementsDB!$AQ$2,SeriesSelection!A11738-1,SeriesSelection!B11738-1)</f>
        <v>0</v>
      </c>
      <c r="F11738">
        <f>_xlfn.XLOOKUP(A11738,Table4[Lfd],Table4[Periods],"Err",0)</f>
        <v>0</v>
      </c>
      <c r="G11738" t="b">
        <f t="shared" si="553"/>
        <v>0</v>
      </c>
    </row>
    <row r="11739" spans="1:7" hidden="1" x14ac:dyDescent="0.25">
      <c r="A11739">
        <f t="shared" si="554"/>
        <v>327</v>
      </c>
      <c r="B11739">
        <f t="shared" si="555"/>
        <v>2</v>
      </c>
      <c r="C11739" t="str">
        <f>_xlfn.XLOOKUP(A11739,Table4[Lfd],Table4[idElementValue],"Err",0)</f>
        <v>{5019915C-4AAE-4959-8773-E8F53A85D2DB}</v>
      </c>
      <c r="D11739">
        <f t="shared" si="555"/>
        <v>2</v>
      </c>
      <c r="E11739">
        <f ca="1">OFFSET(ElementsDB!$AQ$2,SeriesSelection!A11739-1,SeriesSelection!B11739-1)</f>
        <v>0</v>
      </c>
      <c r="F11739">
        <f>_xlfn.XLOOKUP(A11739,Table4[Lfd],Table4[Periods],"Err",0)</f>
        <v>0</v>
      </c>
      <c r="G11739" t="b">
        <f t="shared" si="553"/>
        <v>0</v>
      </c>
    </row>
    <row r="11740" spans="1:7" hidden="1" x14ac:dyDescent="0.25">
      <c r="A11740">
        <f t="shared" si="554"/>
        <v>327</v>
      </c>
      <c r="B11740">
        <f t="shared" si="555"/>
        <v>3</v>
      </c>
      <c r="C11740" t="str">
        <f>_xlfn.XLOOKUP(A11740,Table4[Lfd],Table4[idElementValue],"Err",0)</f>
        <v>{5019915C-4AAE-4959-8773-E8F53A85D2DB}</v>
      </c>
      <c r="D11740">
        <f t="shared" si="555"/>
        <v>3</v>
      </c>
      <c r="E11740">
        <f ca="1">OFFSET(ElementsDB!$AQ$2,SeriesSelection!A11740-1,SeriesSelection!B11740-1)</f>
        <v>0</v>
      </c>
      <c r="F11740">
        <f>_xlfn.XLOOKUP(A11740,Table4[Lfd],Table4[Periods],"Err",0)</f>
        <v>0</v>
      </c>
      <c r="G11740" t="b">
        <f t="shared" si="553"/>
        <v>0</v>
      </c>
    </row>
    <row r="11741" spans="1:7" hidden="1" x14ac:dyDescent="0.25">
      <c r="A11741">
        <f t="shared" si="554"/>
        <v>327</v>
      </c>
      <c r="B11741">
        <f t="shared" si="555"/>
        <v>4</v>
      </c>
      <c r="C11741" t="str">
        <f>_xlfn.XLOOKUP(A11741,Table4[Lfd],Table4[idElementValue],"Err",0)</f>
        <v>{5019915C-4AAE-4959-8773-E8F53A85D2DB}</v>
      </c>
      <c r="D11741">
        <f t="shared" si="555"/>
        <v>4</v>
      </c>
      <c r="E11741">
        <f ca="1">OFFSET(ElementsDB!$AQ$2,SeriesSelection!A11741-1,SeriesSelection!B11741-1)</f>
        <v>0</v>
      </c>
      <c r="F11741">
        <f>_xlfn.XLOOKUP(A11741,Table4[Lfd],Table4[Periods],"Err",0)</f>
        <v>0</v>
      </c>
      <c r="G11741" t="b">
        <f t="shared" si="553"/>
        <v>0</v>
      </c>
    </row>
    <row r="11742" spans="1:7" hidden="1" x14ac:dyDescent="0.25">
      <c r="A11742">
        <f t="shared" si="554"/>
        <v>327</v>
      </c>
      <c r="B11742">
        <f t="shared" si="555"/>
        <v>5</v>
      </c>
      <c r="C11742" t="str">
        <f>_xlfn.XLOOKUP(A11742,Table4[Lfd],Table4[idElementValue],"Err",0)</f>
        <v>{5019915C-4AAE-4959-8773-E8F53A85D2DB}</v>
      </c>
      <c r="D11742">
        <f t="shared" si="555"/>
        <v>5</v>
      </c>
      <c r="E11742">
        <f ca="1">OFFSET(ElementsDB!$AQ$2,SeriesSelection!A11742-1,SeriesSelection!B11742-1)</f>
        <v>0</v>
      </c>
      <c r="F11742">
        <f>_xlfn.XLOOKUP(A11742,Table4[Lfd],Table4[Periods],"Err",0)</f>
        <v>0</v>
      </c>
      <c r="G11742" t="b">
        <f t="shared" si="553"/>
        <v>0</v>
      </c>
    </row>
    <row r="11743" spans="1:7" hidden="1" x14ac:dyDescent="0.25">
      <c r="A11743">
        <f t="shared" si="554"/>
        <v>327</v>
      </c>
      <c r="B11743">
        <f t="shared" si="555"/>
        <v>6</v>
      </c>
      <c r="C11743" t="str">
        <f>_xlfn.XLOOKUP(A11743,Table4[Lfd],Table4[idElementValue],"Err",0)</f>
        <v>{5019915C-4AAE-4959-8773-E8F53A85D2DB}</v>
      </c>
      <c r="D11743">
        <f t="shared" si="555"/>
        <v>6</v>
      </c>
      <c r="E11743">
        <f ca="1">OFFSET(ElementsDB!$AQ$2,SeriesSelection!A11743-1,SeriesSelection!B11743-1)</f>
        <v>0</v>
      </c>
      <c r="F11743">
        <f>_xlfn.XLOOKUP(A11743,Table4[Lfd],Table4[Periods],"Err",0)</f>
        <v>0</v>
      </c>
      <c r="G11743" t="b">
        <f t="shared" si="553"/>
        <v>0</v>
      </c>
    </row>
    <row r="11744" spans="1:7" hidden="1" x14ac:dyDescent="0.25">
      <c r="A11744">
        <f t="shared" si="554"/>
        <v>327</v>
      </c>
      <c r="B11744">
        <f t="shared" si="555"/>
        <v>7</v>
      </c>
      <c r="C11744" t="str">
        <f>_xlfn.XLOOKUP(A11744,Table4[Lfd],Table4[idElementValue],"Err",0)</f>
        <v>{5019915C-4AAE-4959-8773-E8F53A85D2DB}</v>
      </c>
      <c r="D11744">
        <f t="shared" si="555"/>
        <v>7</v>
      </c>
      <c r="E11744">
        <f ca="1">OFFSET(ElementsDB!$AQ$2,SeriesSelection!A11744-1,SeriesSelection!B11744-1)</f>
        <v>0</v>
      </c>
      <c r="F11744">
        <f>_xlfn.XLOOKUP(A11744,Table4[Lfd],Table4[Periods],"Err",0)</f>
        <v>0</v>
      </c>
      <c r="G11744" t="b">
        <f t="shared" si="553"/>
        <v>0</v>
      </c>
    </row>
    <row r="11745" spans="1:7" hidden="1" x14ac:dyDescent="0.25">
      <c r="A11745">
        <f t="shared" si="554"/>
        <v>327</v>
      </c>
      <c r="B11745">
        <f t="shared" si="555"/>
        <v>8</v>
      </c>
      <c r="C11745" t="str">
        <f>_xlfn.XLOOKUP(A11745,Table4[Lfd],Table4[idElementValue],"Err",0)</f>
        <v>{5019915C-4AAE-4959-8773-E8F53A85D2DB}</v>
      </c>
      <c r="D11745">
        <f t="shared" si="555"/>
        <v>8</v>
      </c>
      <c r="E11745">
        <f ca="1">OFFSET(ElementsDB!$AQ$2,SeriesSelection!A11745-1,SeriesSelection!B11745-1)</f>
        <v>0</v>
      </c>
      <c r="F11745">
        <f>_xlfn.XLOOKUP(A11745,Table4[Lfd],Table4[Periods],"Err",0)</f>
        <v>0</v>
      </c>
      <c r="G11745" t="b">
        <f t="shared" si="553"/>
        <v>0</v>
      </c>
    </row>
    <row r="11746" spans="1:7" hidden="1" x14ac:dyDescent="0.25">
      <c r="A11746">
        <f t="shared" si="554"/>
        <v>327</v>
      </c>
      <c r="B11746">
        <f t="shared" si="555"/>
        <v>9</v>
      </c>
      <c r="C11746" t="str">
        <f>_xlfn.XLOOKUP(A11746,Table4[Lfd],Table4[idElementValue],"Err",0)</f>
        <v>{5019915C-4AAE-4959-8773-E8F53A85D2DB}</v>
      </c>
      <c r="D11746">
        <f t="shared" si="555"/>
        <v>9</v>
      </c>
      <c r="E11746">
        <f ca="1">OFFSET(ElementsDB!$AQ$2,SeriesSelection!A11746-1,SeriesSelection!B11746-1)</f>
        <v>0</v>
      </c>
      <c r="F11746">
        <f>_xlfn.XLOOKUP(A11746,Table4[Lfd],Table4[Periods],"Err",0)</f>
        <v>0</v>
      </c>
      <c r="G11746" t="b">
        <f t="shared" si="553"/>
        <v>0</v>
      </c>
    </row>
    <row r="11747" spans="1:7" hidden="1" x14ac:dyDescent="0.25">
      <c r="A11747">
        <f t="shared" si="554"/>
        <v>327</v>
      </c>
      <c r="B11747">
        <f t="shared" si="555"/>
        <v>10</v>
      </c>
      <c r="C11747" t="str">
        <f>_xlfn.XLOOKUP(A11747,Table4[Lfd],Table4[idElementValue],"Err",0)</f>
        <v>{5019915C-4AAE-4959-8773-E8F53A85D2DB}</v>
      </c>
      <c r="D11747">
        <f t="shared" si="555"/>
        <v>10</v>
      </c>
      <c r="E11747">
        <f ca="1">OFFSET(ElementsDB!$AQ$2,SeriesSelection!A11747-1,SeriesSelection!B11747-1)</f>
        <v>0</v>
      </c>
      <c r="F11747">
        <f>_xlfn.XLOOKUP(A11747,Table4[Lfd],Table4[Periods],"Err",0)</f>
        <v>0</v>
      </c>
      <c r="G11747" t="b">
        <f t="shared" si="553"/>
        <v>0</v>
      </c>
    </row>
    <row r="11748" spans="1:7" hidden="1" x14ac:dyDescent="0.25">
      <c r="A11748">
        <f t="shared" si="554"/>
        <v>327</v>
      </c>
      <c r="B11748">
        <f t="shared" si="555"/>
        <v>11</v>
      </c>
      <c r="C11748" t="str">
        <f>_xlfn.XLOOKUP(A11748,Table4[Lfd],Table4[idElementValue],"Err",0)</f>
        <v>{5019915C-4AAE-4959-8773-E8F53A85D2DB}</v>
      </c>
      <c r="D11748">
        <f t="shared" si="555"/>
        <v>11</v>
      </c>
      <c r="E11748">
        <f ca="1">OFFSET(ElementsDB!$AQ$2,SeriesSelection!A11748-1,SeriesSelection!B11748-1)</f>
        <v>0</v>
      </c>
      <c r="F11748">
        <f>_xlfn.XLOOKUP(A11748,Table4[Lfd],Table4[Periods],"Err",0)</f>
        <v>0</v>
      </c>
      <c r="G11748" t="b">
        <f t="shared" si="553"/>
        <v>0</v>
      </c>
    </row>
    <row r="11749" spans="1:7" hidden="1" x14ac:dyDescent="0.25">
      <c r="A11749">
        <f t="shared" si="554"/>
        <v>327</v>
      </c>
      <c r="B11749">
        <f t="shared" si="555"/>
        <v>12</v>
      </c>
      <c r="C11749" t="str">
        <f>_xlfn.XLOOKUP(A11749,Table4[Lfd],Table4[idElementValue],"Err",0)</f>
        <v>{5019915C-4AAE-4959-8773-E8F53A85D2DB}</v>
      </c>
      <c r="D11749">
        <f t="shared" si="555"/>
        <v>12</v>
      </c>
      <c r="E11749">
        <f ca="1">OFFSET(ElementsDB!$AQ$2,SeriesSelection!A11749-1,SeriesSelection!B11749-1)</f>
        <v>0</v>
      </c>
      <c r="F11749">
        <f>_xlfn.XLOOKUP(A11749,Table4[Lfd],Table4[Periods],"Err",0)</f>
        <v>0</v>
      </c>
      <c r="G11749" t="b">
        <f t="shared" si="553"/>
        <v>0</v>
      </c>
    </row>
    <row r="11750" spans="1:7" hidden="1" x14ac:dyDescent="0.25">
      <c r="A11750">
        <f t="shared" si="554"/>
        <v>327</v>
      </c>
      <c r="B11750">
        <f t="shared" si="555"/>
        <v>13</v>
      </c>
      <c r="C11750" t="str">
        <f>_xlfn.XLOOKUP(A11750,Table4[Lfd],Table4[idElementValue],"Err",0)</f>
        <v>{5019915C-4AAE-4959-8773-E8F53A85D2DB}</v>
      </c>
      <c r="D11750">
        <f t="shared" si="555"/>
        <v>13</v>
      </c>
      <c r="E11750">
        <f ca="1">OFFSET(ElementsDB!$AQ$2,SeriesSelection!A11750-1,SeriesSelection!B11750-1)</f>
        <v>0</v>
      </c>
      <c r="F11750">
        <f>_xlfn.XLOOKUP(A11750,Table4[Lfd],Table4[Periods],"Err",0)</f>
        <v>0</v>
      </c>
      <c r="G11750" t="b">
        <f t="shared" si="553"/>
        <v>0</v>
      </c>
    </row>
    <row r="11751" spans="1:7" hidden="1" x14ac:dyDescent="0.25">
      <c r="A11751">
        <f t="shared" si="554"/>
        <v>327</v>
      </c>
      <c r="B11751">
        <f t="shared" si="555"/>
        <v>14</v>
      </c>
      <c r="C11751" t="str">
        <f>_xlfn.XLOOKUP(A11751,Table4[Lfd],Table4[idElementValue],"Err",0)</f>
        <v>{5019915C-4AAE-4959-8773-E8F53A85D2DB}</v>
      </c>
      <c r="D11751">
        <f t="shared" si="555"/>
        <v>14</v>
      </c>
      <c r="E11751">
        <f ca="1">OFFSET(ElementsDB!$AQ$2,SeriesSelection!A11751-1,SeriesSelection!B11751-1)</f>
        <v>0</v>
      </c>
      <c r="F11751">
        <f>_xlfn.XLOOKUP(A11751,Table4[Lfd],Table4[Periods],"Err",0)</f>
        <v>0</v>
      </c>
      <c r="G11751" t="b">
        <f t="shared" si="553"/>
        <v>0</v>
      </c>
    </row>
    <row r="11752" spans="1:7" hidden="1" x14ac:dyDescent="0.25">
      <c r="A11752">
        <f t="shared" si="554"/>
        <v>327</v>
      </c>
      <c r="B11752">
        <f t="shared" si="555"/>
        <v>15</v>
      </c>
      <c r="C11752" t="str">
        <f>_xlfn.XLOOKUP(A11752,Table4[Lfd],Table4[idElementValue],"Err",0)</f>
        <v>{5019915C-4AAE-4959-8773-E8F53A85D2DB}</v>
      </c>
      <c r="D11752">
        <f t="shared" si="555"/>
        <v>15</v>
      </c>
      <c r="E11752">
        <f ca="1">OFFSET(ElementsDB!$AQ$2,SeriesSelection!A11752-1,SeriesSelection!B11752-1)</f>
        <v>0</v>
      </c>
      <c r="F11752">
        <f>_xlfn.XLOOKUP(A11752,Table4[Lfd],Table4[Periods],"Err",0)</f>
        <v>0</v>
      </c>
      <c r="G11752" t="b">
        <f t="shared" si="553"/>
        <v>0</v>
      </c>
    </row>
    <row r="11753" spans="1:7" hidden="1" x14ac:dyDescent="0.25">
      <c r="A11753">
        <f t="shared" si="554"/>
        <v>327</v>
      </c>
      <c r="B11753">
        <f t="shared" si="555"/>
        <v>16</v>
      </c>
      <c r="C11753" t="str">
        <f>_xlfn.XLOOKUP(A11753,Table4[Lfd],Table4[idElementValue],"Err",0)</f>
        <v>{5019915C-4AAE-4959-8773-E8F53A85D2DB}</v>
      </c>
      <c r="D11753">
        <f t="shared" si="555"/>
        <v>16</v>
      </c>
      <c r="E11753">
        <f ca="1">OFFSET(ElementsDB!$AQ$2,SeriesSelection!A11753-1,SeriesSelection!B11753-1)</f>
        <v>0</v>
      </c>
      <c r="F11753">
        <f>_xlfn.XLOOKUP(A11753,Table4[Lfd],Table4[Periods],"Err",0)</f>
        <v>0</v>
      </c>
      <c r="G11753" t="b">
        <f t="shared" si="553"/>
        <v>0</v>
      </c>
    </row>
    <row r="11754" spans="1:7" hidden="1" x14ac:dyDescent="0.25">
      <c r="A11754">
        <f t="shared" si="554"/>
        <v>327</v>
      </c>
      <c r="B11754">
        <f t="shared" si="555"/>
        <v>17</v>
      </c>
      <c r="C11754" t="str">
        <f>_xlfn.XLOOKUP(A11754,Table4[Lfd],Table4[idElementValue],"Err",0)</f>
        <v>{5019915C-4AAE-4959-8773-E8F53A85D2DB}</v>
      </c>
      <c r="D11754">
        <f t="shared" si="555"/>
        <v>17</v>
      </c>
      <c r="E11754">
        <f ca="1">OFFSET(ElementsDB!$AQ$2,SeriesSelection!A11754-1,SeriesSelection!B11754-1)</f>
        <v>0</v>
      </c>
      <c r="F11754">
        <f>_xlfn.XLOOKUP(A11754,Table4[Lfd],Table4[Periods],"Err",0)</f>
        <v>0</v>
      </c>
      <c r="G11754" t="b">
        <f t="shared" si="553"/>
        <v>0</v>
      </c>
    </row>
    <row r="11755" spans="1:7" hidden="1" x14ac:dyDescent="0.25">
      <c r="A11755">
        <f t="shared" si="554"/>
        <v>327</v>
      </c>
      <c r="B11755">
        <f t="shared" si="555"/>
        <v>18</v>
      </c>
      <c r="C11755" t="str">
        <f>_xlfn.XLOOKUP(A11755,Table4[Lfd],Table4[idElementValue],"Err",0)</f>
        <v>{5019915C-4AAE-4959-8773-E8F53A85D2DB}</v>
      </c>
      <c r="D11755">
        <f t="shared" si="555"/>
        <v>18</v>
      </c>
      <c r="E11755">
        <f ca="1">OFFSET(ElementsDB!$AQ$2,SeriesSelection!A11755-1,SeriesSelection!B11755-1)</f>
        <v>0</v>
      </c>
      <c r="F11755">
        <f>_xlfn.XLOOKUP(A11755,Table4[Lfd],Table4[Periods],"Err",0)</f>
        <v>0</v>
      </c>
      <c r="G11755" t="b">
        <f t="shared" si="553"/>
        <v>0</v>
      </c>
    </row>
    <row r="11756" spans="1:7" hidden="1" x14ac:dyDescent="0.25">
      <c r="A11756">
        <f t="shared" si="554"/>
        <v>327</v>
      </c>
      <c r="B11756">
        <f t="shared" si="555"/>
        <v>19</v>
      </c>
      <c r="C11756" t="str">
        <f>_xlfn.XLOOKUP(A11756,Table4[Lfd],Table4[idElementValue],"Err",0)</f>
        <v>{5019915C-4AAE-4959-8773-E8F53A85D2DB}</v>
      </c>
      <c r="D11756">
        <f t="shared" si="555"/>
        <v>19</v>
      </c>
      <c r="E11756">
        <f ca="1">OFFSET(ElementsDB!$AQ$2,SeriesSelection!A11756-1,SeriesSelection!B11756-1)</f>
        <v>0</v>
      </c>
      <c r="F11756">
        <f>_xlfn.XLOOKUP(A11756,Table4[Lfd],Table4[Periods],"Err",0)</f>
        <v>0</v>
      </c>
      <c r="G11756" t="b">
        <f t="shared" si="553"/>
        <v>0</v>
      </c>
    </row>
    <row r="11757" spans="1:7" hidden="1" x14ac:dyDescent="0.25">
      <c r="A11757">
        <f t="shared" si="554"/>
        <v>327</v>
      </c>
      <c r="B11757">
        <f t="shared" si="555"/>
        <v>20</v>
      </c>
      <c r="C11757" t="str">
        <f>_xlfn.XLOOKUP(A11757,Table4[Lfd],Table4[idElementValue],"Err",0)</f>
        <v>{5019915C-4AAE-4959-8773-E8F53A85D2DB}</v>
      </c>
      <c r="D11757">
        <f t="shared" si="555"/>
        <v>20</v>
      </c>
      <c r="E11757">
        <f ca="1">OFFSET(ElementsDB!$AQ$2,SeriesSelection!A11757-1,SeriesSelection!B11757-1)</f>
        <v>0</v>
      </c>
      <c r="F11757">
        <f>_xlfn.XLOOKUP(A11757,Table4[Lfd],Table4[Periods],"Err",0)</f>
        <v>0</v>
      </c>
      <c r="G11757" t="b">
        <f t="shared" si="553"/>
        <v>0</v>
      </c>
    </row>
    <row r="11758" spans="1:7" hidden="1" x14ac:dyDescent="0.25">
      <c r="A11758">
        <f t="shared" si="554"/>
        <v>327</v>
      </c>
      <c r="B11758">
        <f t="shared" si="555"/>
        <v>21</v>
      </c>
      <c r="C11758" t="str">
        <f>_xlfn.XLOOKUP(A11758,Table4[Lfd],Table4[idElementValue],"Err",0)</f>
        <v>{5019915C-4AAE-4959-8773-E8F53A85D2DB}</v>
      </c>
      <c r="D11758">
        <f t="shared" si="555"/>
        <v>21</v>
      </c>
      <c r="E11758">
        <f ca="1">OFFSET(ElementsDB!$AQ$2,SeriesSelection!A11758-1,SeriesSelection!B11758-1)</f>
        <v>0</v>
      </c>
      <c r="F11758">
        <f>_xlfn.XLOOKUP(A11758,Table4[Lfd],Table4[Periods],"Err",0)</f>
        <v>0</v>
      </c>
      <c r="G11758" t="b">
        <f t="shared" si="553"/>
        <v>0</v>
      </c>
    </row>
    <row r="11759" spans="1:7" hidden="1" x14ac:dyDescent="0.25">
      <c r="A11759">
        <f t="shared" si="554"/>
        <v>327</v>
      </c>
      <c r="B11759">
        <f t="shared" si="555"/>
        <v>22</v>
      </c>
      <c r="C11759" t="str">
        <f>_xlfn.XLOOKUP(A11759,Table4[Lfd],Table4[idElementValue],"Err",0)</f>
        <v>{5019915C-4AAE-4959-8773-E8F53A85D2DB}</v>
      </c>
      <c r="D11759">
        <f t="shared" si="555"/>
        <v>22</v>
      </c>
      <c r="E11759">
        <f ca="1">OFFSET(ElementsDB!$AQ$2,SeriesSelection!A11759-1,SeriesSelection!B11759-1)</f>
        <v>0</v>
      </c>
      <c r="F11759">
        <f>_xlfn.XLOOKUP(A11759,Table4[Lfd],Table4[Periods],"Err",0)</f>
        <v>0</v>
      </c>
      <c r="G11759" t="b">
        <f t="shared" si="553"/>
        <v>0</v>
      </c>
    </row>
    <row r="11760" spans="1:7" hidden="1" x14ac:dyDescent="0.25">
      <c r="A11760">
        <f t="shared" si="554"/>
        <v>327</v>
      </c>
      <c r="B11760">
        <f t="shared" si="555"/>
        <v>23</v>
      </c>
      <c r="C11760" t="str">
        <f>_xlfn.XLOOKUP(A11760,Table4[Lfd],Table4[idElementValue],"Err",0)</f>
        <v>{5019915C-4AAE-4959-8773-E8F53A85D2DB}</v>
      </c>
      <c r="D11760">
        <f t="shared" si="555"/>
        <v>23</v>
      </c>
      <c r="E11760">
        <f ca="1">OFFSET(ElementsDB!$AQ$2,SeriesSelection!A11760-1,SeriesSelection!B11760-1)</f>
        <v>0</v>
      </c>
      <c r="F11760">
        <f>_xlfn.XLOOKUP(A11760,Table4[Lfd],Table4[Periods],"Err",0)</f>
        <v>0</v>
      </c>
      <c r="G11760" t="b">
        <f t="shared" si="553"/>
        <v>0</v>
      </c>
    </row>
    <row r="11761" spans="1:7" hidden="1" x14ac:dyDescent="0.25">
      <c r="A11761">
        <f t="shared" si="554"/>
        <v>327</v>
      </c>
      <c r="B11761">
        <f t="shared" si="555"/>
        <v>24</v>
      </c>
      <c r="C11761" t="str">
        <f>_xlfn.XLOOKUP(A11761,Table4[Lfd],Table4[idElementValue],"Err",0)</f>
        <v>{5019915C-4AAE-4959-8773-E8F53A85D2DB}</v>
      </c>
      <c r="D11761">
        <f t="shared" si="555"/>
        <v>24</v>
      </c>
      <c r="E11761">
        <f ca="1">OFFSET(ElementsDB!$AQ$2,SeriesSelection!A11761-1,SeriesSelection!B11761-1)</f>
        <v>0</v>
      </c>
      <c r="F11761">
        <f>_xlfn.XLOOKUP(A11761,Table4[Lfd],Table4[Periods],"Err",0)</f>
        <v>0</v>
      </c>
      <c r="G11761" t="b">
        <f t="shared" si="553"/>
        <v>0</v>
      </c>
    </row>
    <row r="11762" spans="1:7" hidden="1" x14ac:dyDescent="0.25">
      <c r="A11762">
        <f t="shared" si="554"/>
        <v>327</v>
      </c>
      <c r="B11762">
        <f t="shared" si="555"/>
        <v>25</v>
      </c>
      <c r="C11762" t="str">
        <f>_xlfn.XLOOKUP(A11762,Table4[Lfd],Table4[idElementValue],"Err",0)</f>
        <v>{5019915C-4AAE-4959-8773-E8F53A85D2DB}</v>
      </c>
      <c r="D11762">
        <f t="shared" si="555"/>
        <v>25</v>
      </c>
      <c r="E11762">
        <f ca="1">OFFSET(ElementsDB!$AQ$2,SeriesSelection!A11762-1,SeriesSelection!B11762-1)</f>
        <v>0</v>
      </c>
      <c r="F11762">
        <f>_xlfn.XLOOKUP(A11762,Table4[Lfd],Table4[Periods],"Err",0)</f>
        <v>0</v>
      </c>
      <c r="G11762" t="b">
        <f t="shared" si="553"/>
        <v>0</v>
      </c>
    </row>
    <row r="11763" spans="1:7" hidden="1" x14ac:dyDescent="0.25">
      <c r="A11763">
        <f t="shared" si="554"/>
        <v>327</v>
      </c>
      <c r="B11763">
        <f t="shared" si="555"/>
        <v>26</v>
      </c>
      <c r="C11763" t="str">
        <f>_xlfn.XLOOKUP(A11763,Table4[Lfd],Table4[idElementValue],"Err",0)</f>
        <v>{5019915C-4AAE-4959-8773-E8F53A85D2DB}</v>
      </c>
      <c r="D11763">
        <f t="shared" si="555"/>
        <v>26</v>
      </c>
      <c r="E11763">
        <f ca="1">OFFSET(ElementsDB!$AQ$2,SeriesSelection!A11763-1,SeriesSelection!B11763-1)</f>
        <v>0</v>
      </c>
      <c r="F11763">
        <f>_xlfn.XLOOKUP(A11763,Table4[Lfd],Table4[Periods],"Err",0)</f>
        <v>0</v>
      </c>
      <c r="G11763" t="b">
        <f t="shared" si="553"/>
        <v>0</v>
      </c>
    </row>
    <row r="11764" spans="1:7" hidden="1" x14ac:dyDescent="0.25">
      <c r="A11764">
        <f t="shared" si="554"/>
        <v>327</v>
      </c>
      <c r="B11764">
        <f t="shared" si="555"/>
        <v>27</v>
      </c>
      <c r="C11764" t="str">
        <f>_xlfn.XLOOKUP(A11764,Table4[Lfd],Table4[idElementValue],"Err",0)</f>
        <v>{5019915C-4AAE-4959-8773-E8F53A85D2DB}</v>
      </c>
      <c r="D11764">
        <f t="shared" si="555"/>
        <v>27</v>
      </c>
      <c r="E11764">
        <f ca="1">OFFSET(ElementsDB!$AQ$2,SeriesSelection!A11764-1,SeriesSelection!B11764-1)</f>
        <v>0</v>
      </c>
      <c r="F11764">
        <f>_xlfn.XLOOKUP(A11764,Table4[Lfd],Table4[Periods],"Err",0)</f>
        <v>0</v>
      </c>
      <c r="G11764" t="b">
        <f t="shared" si="553"/>
        <v>0</v>
      </c>
    </row>
    <row r="11765" spans="1:7" hidden="1" x14ac:dyDescent="0.25">
      <c r="A11765">
        <f t="shared" si="554"/>
        <v>327</v>
      </c>
      <c r="B11765">
        <f t="shared" si="555"/>
        <v>28</v>
      </c>
      <c r="C11765" t="str">
        <f>_xlfn.XLOOKUP(A11765,Table4[Lfd],Table4[idElementValue],"Err",0)</f>
        <v>{5019915C-4AAE-4959-8773-E8F53A85D2DB}</v>
      </c>
      <c r="D11765">
        <f t="shared" si="555"/>
        <v>28</v>
      </c>
      <c r="E11765">
        <f ca="1">OFFSET(ElementsDB!$AQ$2,SeriesSelection!A11765-1,SeriesSelection!B11765-1)</f>
        <v>0</v>
      </c>
      <c r="F11765">
        <f>_xlfn.XLOOKUP(A11765,Table4[Lfd],Table4[Periods],"Err",0)</f>
        <v>0</v>
      </c>
      <c r="G11765" t="b">
        <f t="shared" si="553"/>
        <v>0</v>
      </c>
    </row>
    <row r="11766" spans="1:7" hidden="1" x14ac:dyDescent="0.25">
      <c r="A11766">
        <f t="shared" si="554"/>
        <v>327</v>
      </c>
      <c r="B11766">
        <f t="shared" si="555"/>
        <v>29</v>
      </c>
      <c r="C11766" t="str">
        <f>_xlfn.XLOOKUP(A11766,Table4[Lfd],Table4[idElementValue],"Err",0)</f>
        <v>{5019915C-4AAE-4959-8773-E8F53A85D2DB}</v>
      </c>
      <c r="D11766">
        <f t="shared" si="555"/>
        <v>29</v>
      </c>
      <c r="E11766">
        <f ca="1">OFFSET(ElementsDB!$AQ$2,SeriesSelection!A11766-1,SeriesSelection!B11766-1)</f>
        <v>0</v>
      </c>
      <c r="F11766">
        <f>_xlfn.XLOOKUP(A11766,Table4[Lfd],Table4[Periods],"Err",0)</f>
        <v>0</v>
      </c>
      <c r="G11766" t="b">
        <f t="shared" si="553"/>
        <v>0</v>
      </c>
    </row>
    <row r="11767" spans="1:7" hidden="1" x14ac:dyDescent="0.25">
      <c r="A11767">
        <f t="shared" si="554"/>
        <v>327</v>
      </c>
      <c r="B11767">
        <f t="shared" si="555"/>
        <v>30</v>
      </c>
      <c r="C11767" t="str">
        <f>_xlfn.XLOOKUP(A11767,Table4[Lfd],Table4[idElementValue],"Err",0)</f>
        <v>{5019915C-4AAE-4959-8773-E8F53A85D2DB}</v>
      </c>
      <c r="D11767">
        <f t="shared" si="555"/>
        <v>30</v>
      </c>
      <c r="E11767">
        <f ca="1">OFFSET(ElementsDB!$AQ$2,SeriesSelection!A11767-1,SeriesSelection!B11767-1)</f>
        <v>0</v>
      </c>
      <c r="F11767">
        <f>_xlfn.XLOOKUP(A11767,Table4[Lfd],Table4[Periods],"Err",0)</f>
        <v>0</v>
      </c>
      <c r="G11767" t="b">
        <f t="shared" si="553"/>
        <v>0</v>
      </c>
    </row>
    <row r="11768" spans="1:7" hidden="1" x14ac:dyDescent="0.25">
      <c r="A11768">
        <f t="shared" si="554"/>
        <v>327</v>
      </c>
      <c r="B11768">
        <f t="shared" si="555"/>
        <v>31</v>
      </c>
      <c r="C11768" t="str">
        <f>_xlfn.XLOOKUP(A11768,Table4[Lfd],Table4[idElementValue],"Err",0)</f>
        <v>{5019915C-4AAE-4959-8773-E8F53A85D2DB}</v>
      </c>
      <c r="D11768">
        <f t="shared" si="555"/>
        <v>31</v>
      </c>
      <c r="E11768">
        <f ca="1">OFFSET(ElementsDB!$AQ$2,SeriesSelection!A11768-1,SeriesSelection!B11768-1)</f>
        <v>0</v>
      </c>
      <c r="F11768">
        <f>_xlfn.XLOOKUP(A11768,Table4[Lfd],Table4[Periods],"Err",0)</f>
        <v>0</v>
      </c>
      <c r="G11768" t="b">
        <f t="shared" si="553"/>
        <v>0</v>
      </c>
    </row>
    <row r="11769" spans="1:7" hidden="1" x14ac:dyDescent="0.25">
      <c r="A11769">
        <f t="shared" si="554"/>
        <v>327</v>
      </c>
      <c r="B11769">
        <f t="shared" si="555"/>
        <v>32</v>
      </c>
      <c r="C11769" t="str">
        <f>_xlfn.XLOOKUP(A11769,Table4[Lfd],Table4[idElementValue],"Err",0)</f>
        <v>{5019915C-4AAE-4959-8773-E8F53A85D2DB}</v>
      </c>
      <c r="D11769">
        <f t="shared" si="555"/>
        <v>32</v>
      </c>
      <c r="E11769">
        <f ca="1">OFFSET(ElementsDB!$AQ$2,SeriesSelection!A11769-1,SeriesSelection!B11769-1)</f>
        <v>0</v>
      </c>
      <c r="F11769">
        <f>_xlfn.XLOOKUP(A11769,Table4[Lfd],Table4[Periods],"Err",0)</f>
        <v>0</v>
      </c>
      <c r="G11769" t="b">
        <f t="shared" si="553"/>
        <v>0</v>
      </c>
    </row>
    <row r="11770" spans="1:7" hidden="1" x14ac:dyDescent="0.25">
      <c r="A11770">
        <f t="shared" si="554"/>
        <v>327</v>
      </c>
      <c r="B11770">
        <f t="shared" si="555"/>
        <v>33</v>
      </c>
      <c r="C11770" t="str">
        <f>_xlfn.XLOOKUP(A11770,Table4[Lfd],Table4[idElementValue],"Err",0)</f>
        <v>{5019915C-4AAE-4959-8773-E8F53A85D2DB}</v>
      </c>
      <c r="D11770">
        <f t="shared" si="555"/>
        <v>33</v>
      </c>
      <c r="E11770">
        <f ca="1">OFFSET(ElementsDB!$AQ$2,SeriesSelection!A11770-1,SeriesSelection!B11770-1)</f>
        <v>0</v>
      </c>
      <c r="F11770">
        <f>_xlfn.XLOOKUP(A11770,Table4[Lfd],Table4[Periods],"Err",0)</f>
        <v>0</v>
      </c>
      <c r="G11770" t="b">
        <f t="shared" si="553"/>
        <v>0</v>
      </c>
    </row>
    <row r="11771" spans="1:7" hidden="1" x14ac:dyDescent="0.25">
      <c r="A11771">
        <f t="shared" si="554"/>
        <v>327</v>
      </c>
      <c r="B11771">
        <f t="shared" si="555"/>
        <v>34</v>
      </c>
      <c r="C11771" t="str">
        <f>_xlfn.XLOOKUP(A11771,Table4[Lfd],Table4[idElementValue],"Err",0)</f>
        <v>{5019915C-4AAE-4959-8773-E8F53A85D2DB}</v>
      </c>
      <c r="D11771">
        <f t="shared" si="555"/>
        <v>34</v>
      </c>
      <c r="E11771">
        <f ca="1">OFFSET(ElementsDB!$AQ$2,SeriesSelection!A11771-1,SeriesSelection!B11771-1)</f>
        <v>0</v>
      </c>
      <c r="F11771">
        <f>_xlfn.XLOOKUP(A11771,Table4[Lfd],Table4[Periods],"Err",0)</f>
        <v>0</v>
      </c>
      <c r="G11771" t="b">
        <f t="shared" si="553"/>
        <v>0</v>
      </c>
    </row>
    <row r="11772" spans="1:7" hidden="1" x14ac:dyDescent="0.25">
      <c r="A11772">
        <f t="shared" si="554"/>
        <v>327</v>
      </c>
      <c r="B11772">
        <f t="shared" si="555"/>
        <v>35</v>
      </c>
      <c r="C11772" t="str">
        <f>_xlfn.XLOOKUP(A11772,Table4[Lfd],Table4[idElementValue],"Err",0)</f>
        <v>{5019915C-4AAE-4959-8773-E8F53A85D2DB}</v>
      </c>
      <c r="D11772">
        <f t="shared" si="555"/>
        <v>35</v>
      </c>
      <c r="E11772">
        <f ca="1">OFFSET(ElementsDB!$AQ$2,SeriesSelection!A11772-1,SeriesSelection!B11772-1)</f>
        <v>0</v>
      </c>
      <c r="F11772">
        <f>_xlfn.XLOOKUP(A11772,Table4[Lfd],Table4[Periods],"Err",0)</f>
        <v>0</v>
      </c>
      <c r="G11772" t="b">
        <f t="shared" si="553"/>
        <v>0</v>
      </c>
    </row>
    <row r="11773" spans="1:7" hidden="1" x14ac:dyDescent="0.25">
      <c r="A11773">
        <f t="shared" si="554"/>
        <v>327</v>
      </c>
      <c r="B11773">
        <f t="shared" si="555"/>
        <v>36</v>
      </c>
      <c r="C11773" t="str">
        <f>_xlfn.XLOOKUP(A11773,Table4[Lfd],Table4[idElementValue],"Err",0)</f>
        <v>{5019915C-4AAE-4959-8773-E8F53A85D2DB}</v>
      </c>
      <c r="D11773">
        <f t="shared" si="555"/>
        <v>36</v>
      </c>
      <c r="E11773">
        <f ca="1">OFFSET(ElementsDB!$AQ$2,SeriesSelection!A11773-1,SeriesSelection!B11773-1)</f>
        <v>0</v>
      </c>
      <c r="F11773">
        <f>_xlfn.XLOOKUP(A11773,Table4[Lfd],Table4[Periods],"Err",0)</f>
        <v>0</v>
      </c>
      <c r="G11773" t="b">
        <f t="shared" si="553"/>
        <v>0</v>
      </c>
    </row>
    <row r="11774" spans="1:7" hidden="1" x14ac:dyDescent="0.25">
      <c r="A11774">
        <f t="shared" si="554"/>
        <v>328</v>
      </c>
      <c r="B11774">
        <f t="shared" si="555"/>
        <v>1</v>
      </c>
      <c r="C11774" t="str">
        <f>_xlfn.XLOOKUP(A11774,Table4[Lfd],Table4[idElementValue],"Err",0)</f>
        <v>{AD22AE81-0833-4CAC-896F-82FCA59B527F}</v>
      </c>
      <c r="D11774">
        <f t="shared" si="555"/>
        <v>1</v>
      </c>
      <c r="E11774">
        <f ca="1">OFFSET(ElementsDB!$AQ$2,SeriesSelection!A11774-1,SeriesSelection!B11774-1)</f>
        <v>0</v>
      </c>
      <c r="F11774">
        <f>_xlfn.XLOOKUP(A11774,Table4[Lfd],Table4[Periods],"Err",0)</f>
        <v>0</v>
      </c>
      <c r="G11774" t="b">
        <f t="shared" si="553"/>
        <v>0</v>
      </c>
    </row>
    <row r="11775" spans="1:7" hidden="1" x14ac:dyDescent="0.25">
      <c r="A11775">
        <f t="shared" si="554"/>
        <v>328</v>
      </c>
      <c r="B11775">
        <f t="shared" si="555"/>
        <v>2</v>
      </c>
      <c r="C11775" t="str">
        <f>_xlfn.XLOOKUP(A11775,Table4[Lfd],Table4[idElementValue],"Err",0)</f>
        <v>{AD22AE81-0833-4CAC-896F-82FCA59B527F}</v>
      </c>
      <c r="D11775">
        <f t="shared" si="555"/>
        <v>2</v>
      </c>
      <c r="E11775">
        <f ca="1">OFFSET(ElementsDB!$AQ$2,SeriesSelection!A11775-1,SeriesSelection!B11775-1)</f>
        <v>0</v>
      </c>
      <c r="F11775">
        <f>_xlfn.XLOOKUP(A11775,Table4[Lfd],Table4[Periods],"Err",0)</f>
        <v>0</v>
      </c>
      <c r="G11775" t="b">
        <f t="shared" si="553"/>
        <v>0</v>
      </c>
    </row>
    <row r="11776" spans="1:7" hidden="1" x14ac:dyDescent="0.25">
      <c r="A11776">
        <f t="shared" si="554"/>
        <v>328</v>
      </c>
      <c r="B11776">
        <f t="shared" si="555"/>
        <v>3</v>
      </c>
      <c r="C11776" t="str">
        <f>_xlfn.XLOOKUP(A11776,Table4[Lfd],Table4[idElementValue],"Err",0)</f>
        <v>{AD22AE81-0833-4CAC-896F-82FCA59B527F}</v>
      </c>
      <c r="D11776">
        <f t="shared" si="555"/>
        <v>3</v>
      </c>
      <c r="E11776">
        <f ca="1">OFFSET(ElementsDB!$AQ$2,SeriesSelection!A11776-1,SeriesSelection!B11776-1)</f>
        <v>0</v>
      </c>
      <c r="F11776">
        <f>_xlfn.XLOOKUP(A11776,Table4[Lfd],Table4[Periods],"Err",0)</f>
        <v>0</v>
      </c>
      <c r="G11776" t="b">
        <f t="shared" si="553"/>
        <v>0</v>
      </c>
    </row>
    <row r="11777" spans="1:7" hidden="1" x14ac:dyDescent="0.25">
      <c r="A11777">
        <f t="shared" si="554"/>
        <v>328</v>
      </c>
      <c r="B11777">
        <f t="shared" si="555"/>
        <v>4</v>
      </c>
      <c r="C11777" t="str">
        <f>_xlfn.XLOOKUP(A11777,Table4[Lfd],Table4[idElementValue],"Err",0)</f>
        <v>{AD22AE81-0833-4CAC-896F-82FCA59B527F}</v>
      </c>
      <c r="D11777">
        <f t="shared" si="555"/>
        <v>4</v>
      </c>
      <c r="E11777">
        <f ca="1">OFFSET(ElementsDB!$AQ$2,SeriesSelection!A11777-1,SeriesSelection!B11777-1)</f>
        <v>0</v>
      </c>
      <c r="F11777">
        <f>_xlfn.XLOOKUP(A11777,Table4[Lfd],Table4[Periods],"Err",0)</f>
        <v>0</v>
      </c>
      <c r="G11777" t="b">
        <f t="shared" si="553"/>
        <v>0</v>
      </c>
    </row>
    <row r="11778" spans="1:7" hidden="1" x14ac:dyDescent="0.25">
      <c r="A11778">
        <f t="shared" si="554"/>
        <v>328</v>
      </c>
      <c r="B11778">
        <f t="shared" si="555"/>
        <v>5</v>
      </c>
      <c r="C11778" t="str">
        <f>_xlfn.XLOOKUP(A11778,Table4[Lfd],Table4[idElementValue],"Err",0)</f>
        <v>{AD22AE81-0833-4CAC-896F-82FCA59B527F}</v>
      </c>
      <c r="D11778">
        <f t="shared" si="555"/>
        <v>5</v>
      </c>
      <c r="E11778">
        <f ca="1">OFFSET(ElementsDB!$AQ$2,SeriesSelection!A11778-1,SeriesSelection!B11778-1)</f>
        <v>0</v>
      </c>
      <c r="F11778">
        <f>_xlfn.XLOOKUP(A11778,Table4[Lfd],Table4[Periods],"Err",0)</f>
        <v>0</v>
      </c>
      <c r="G11778" t="b">
        <f t="shared" ref="G11778:G11841" si="556">(D11778&lt;=F11778)</f>
        <v>0</v>
      </c>
    </row>
    <row r="11779" spans="1:7" hidden="1" x14ac:dyDescent="0.25">
      <c r="A11779">
        <f t="shared" si="554"/>
        <v>328</v>
      </c>
      <c r="B11779">
        <f t="shared" si="555"/>
        <v>6</v>
      </c>
      <c r="C11779" t="str">
        <f>_xlfn.XLOOKUP(A11779,Table4[Lfd],Table4[idElementValue],"Err",0)</f>
        <v>{AD22AE81-0833-4CAC-896F-82FCA59B527F}</v>
      </c>
      <c r="D11779">
        <f t="shared" si="555"/>
        <v>6</v>
      </c>
      <c r="E11779">
        <f ca="1">OFFSET(ElementsDB!$AQ$2,SeriesSelection!A11779-1,SeriesSelection!B11779-1)</f>
        <v>0</v>
      </c>
      <c r="F11779">
        <f>_xlfn.XLOOKUP(A11779,Table4[Lfd],Table4[Periods],"Err",0)</f>
        <v>0</v>
      </c>
      <c r="G11779" t="b">
        <f t="shared" si="556"/>
        <v>0</v>
      </c>
    </row>
    <row r="11780" spans="1:7" hidden="1" x14ac:dyDescent="0.25">
      <c r="A11780">
        <f t="shared" si="554"/>
        <v>328</v>
      </c>
      <c r="B11780">
        <f t="shared" si="555"/>
        <v>7</v>
      </c>
      <c r="C11780" t="str">
        <f>_xlfn.XLOOKUP(A11780,Table4[Lfd],Table4[idElementValue],"Err",0)</f>
        <v>{AD22AE81-0833-4CAC-896F-82FCA59B527F}</v>
      </c>
      <c r="D11780">
        <f t="shared" si="555"/>
        <v>7</v>
      </c>
      <c r="E11780">
        <f ca="1">OFFSET(ElementsDB!$AQ$2,SeriesSelection!A11780-1,SeriesSelection!B11780-1)</f>
        <v>0</v>
      </c>
      <c r="F11780">
        <f>_xlfn.XLOOKUP(A11780,Table4[Lfd],Table4[Periods],"Err",0)</f>
        <v>0</v>
      </c>
      <c r="G11780" t="b">
        <f t="shared" si="556"/>
        <v>0</v>
      </c>
    </row>
    <row r="11781" spans="1:7" hidden="1" x14ac:dyDescent="0.25">
      <c r="A11781">
        <f t="shared" si="554"/>
        <v>328</v>
      </c>
      <c r="B11781">
        <f t="shared" si="555"/>
        <v>8</v>
      </c>
      <c r="C11781" t="str">
        <f>_xlfn.XLOOKUP(A11781,Table4[Lfd],Table4[idElementValue],"Err",0)</f>
        <v>{AD22AE81-0833-4CAC-896F-82FCA59B527F}</v>
      </c>
      <c r="D11781">
        <f t="shared" si="555"/>
        <v>8</v>
      </c>
      <c r="E11781">
        <f ca="1">OFFSET(ElementsDB!$AQ$2,SeriesSelection!A11781-1,SeriesSelection!B11781-1)</f>
        <v>0</v>
      </c>
      <c r="F11781">
        <f>_xlfn.XLOOKUP(A11781,Table4[Lfd],Table4[Periods],"Err",0)</f>
        <v>0</v>
      </c>
      <c r="G11781" t="b">
        <f t="shared" si="556"/>
        <v>0</v>
      </c>
    </row>
    <row r="11782" spans="1:7" hidden="1" x14ac:dyDescent="0.25">
      <c r="A11782">
        <f t="shared" si="554"/>
        <v>328</v>
      </c>
      <c r="B11782">
        <f t="shared" si="555"/>
        <v>9</v>
      </c>
      <c r="C11782" t="str">
        <f>_xlfn.XLOOKUP(A11782,Table4[Lfd],Table4[idElementValue],"Err",0)</f>
        <v>{AD22AE81-0833-4CAC-896F-82FCA59B527F}</v>
      </c>
      <c r="D11782">
        <f t="shared" si="555"/>
        <v>9</v>
      </c>
      <c r="E11782">
        <f ca="1">OFFSET(ElementsDB!$AQ$2,SeriesSelection!A11782-1,SeriesSelection!B11782-1)</f>
        <v>0</v>
      </c>
      <c r="F11782">
        <f>_xlfn.XLOOKUP(A11782,Table4[Lfd],Table4[Periods],"Err",0)</f>
        <v>0</v>
      </c>
      <c r="G11782" t="b">
        <f t="shared" si="556"/>
        <v>0</v>
      </c>
    </row>
    <row r="11783" spans="1:7" hidden="1" x14ac:dyDescent="0.25">
      <c r="A11783">
        <f t="shared" si="554"/>
        <v>328</v>
      </c>
      <c r="B11783">
        <f t="shared" si="555"/>
        <v>10</v>
      </c>
      <c r="C11783" t="str">
        <f>_xlfn.XLOOKUP(A11783,Table4[Lfd],Table4[idElementValue],"Err",0)</f>
        <v>{AD22AE81-0833-4CAC-896F-82FCA59B527F}</v>
      </c>
      <c r="D11783">
        <f t="shared" si="555"/>
        <v>10</v>
      </c>
      <c r="E11783">
        <f ca="1">OFFSET(ElementsDB!$AQ$2,SeriesSelection!A11783-1,SeriesSelection!B11783-1)</f>
        <v>0</v>
      </c>
      <c r="F11783">
        <f>_xlfn.XLOOKUP(A11783,Table4[Lfd],Table4[Periods],"Err",0)</f>
        <v>0</v>
      </c>
      <c r="G11783" t="b">
        <f t="shared" si="556"/>
        <v>0</v>
      </c>
    </row>
    <row r="11784" spans="1:7" hidden="1" x14ac:dyDescent="0.25">
      <c r="A11784">
        <f t="shared" si="554"/>
        <v>328</v>
      </c>
      <c r="B11784">
        <f t="shared" si="555"/>
        <v>11</v>
      </c>
      <c r="C11784" t="str">
        <f>_xlfn.XLOOKUP(A11784,Table4[Lfd],Table4[idElementValue],"Err",0)</f>
        <v>{AD22AE81-0833-4CAC-896F-82FCA59B527F}</v>
      </c>
      <c r="D11784">
        <f t="shared" si="555"/>
        <v>11</v>
      </c>
      <c r="E11784">
        <f ca="1">OFFSET(ElementsDB!$AQ$2,SeriesSelection!A11784-1,SeriesSelection!B11784-1)</f>
        <v>0</v>
      </c>
      <c r="F11784">
        <f>_xlfn.XLOOKUP(A11784,Table4[Lfd],Table4[Periods],"Err",0)</f>
        <v>0</v>
      </c>
      <c r="G11784" t="b">
        <f t="shared" si="556"/>
        <v>0</v>
      </c>
    </row>
    <row r="11785" spans="1:7" hidden="1" x14ac:dyDescent="0.25">
      <c r="A11785">
        <f t="shared" si="554"/>
        <v>328</v>
      </c>
      <c r="B11785">
        <f t="shared" si="555"/>
        <v>12</v>
      </c>
      <c r="C11785" t="str">
        <f>_xlfn.XLOOKUP(A11785,Table4[Lfd],Table4[idElementValue],"Err",0)</f>
        <v>{AD22AE81-0833-4CAC-896F-82FCA59B527F}</v>
      </c>
      <c r="D11785">
        <f t="shared" si="555"/>
        <v>12</v>
      </c>
      <c r="E11785">
        <f ca="1">OFFSET(ElementsDB!$AQ$2,SeriesSelection!A11785-1,SeriesSelection!B11785-1)</f>
        <v>0</v>
      </c>
      <c r="F11785">
        <f>_xlfn.XLOOKUP(A11785,Table4[Lfd],Table4[Periods],"Err",0)</f>
        <v>0</v>
      </c>
      <c r="G11785" t="b">
        <f t="shared" si="556"/>
        <v>0</v>
      </c>
    </row>
    <row r="11786" spans="1:7" hidden="1" x14ac:dyDescent="0.25">
      <c r="A11786">
        <f t="shared" si="554"/>
        <v>328</v>
      </c>
      <c r="B11786">
        <f t="shared" si="555"/>
        <v>13</v>
      </c>
      <c r="C11786" t="str">
        <f>_xlfn.XLOOKUP(A11786,Table4[Lfd],Table4[idElementValue],"Err",0)</f>
        <v>{AD22AE81-0833-4CAC-896F-82FCA59B527F}</v>
      </c>
      <c r="D11786">
        <f t="shared" si="555"/>
        <v>13</v>
      </c>
      <c r="E11786">
        <f ca="1">OFFSET(ElementsDB!$AQ$2,SeriesSelection!A11786-1,SeriesSelection!B11786-1)</f>
        <v>0</v>
      </c>
      <c r="F11786">
        <f>_xlfn.XLOOKUP(A11786,Table4[Lfd],Table4[Periods],"Err",0)</f>
        <v>0</v>
      </c>
      <c r="G11786" t="b">
        <f t="shared" si="556"/>
        <v>0</v>
      </c>
    </row>
    <row r="11787" spans="1:7" hidden="1" x14ac:dyDescent="0.25">
      <c r="A11787">
        <f t="shared" si="554"/>
        <v>328</v>
      </c>
      <c r="B11787">
        <f t="shared" si="555"/>
        <v>14</v>
      </c>
      <c r="C11787" t="str">
        <f>_xlfn.XLOOKUP(A11787,Table4[Lfd],Table4[idElementValue],"Err",0)</f>
        <v>{AD22AE81-0833-4CAC-896F-82FCA59B527F}</v>
      </c>
      <c r="D11787">
        <f t="shared" si="555"/>
        <v>14</v>
      </c>
      <c r="E11787">
        <f ca="1">OFFSET(ElementsDB!$AQ$2,SeriesSelection!A11787-1,SeriesSelection!B11787-1)</f>
        <v>0</v>
      </c>
      <c r="F11787">
        <f>_xlfn.XLOOKUP(A11787,Table4[Lfd],Table4[Periods],"Err",0)</f>
        <v>0</v>
      </c>
      <c r="G11787" t="b">
        <f t="shared" si="556"/>
        <v>0</v>
      </c>
    </row>
    <row r="11788" spans="1:7" hidden="1" x14ac:dyDescent="0.25">
      <c r="A11788">
        <f t="shared" si="554"/>
        <v>328</v>
      </c>
      <c r="B11788">
        <f t="shared" si="555"/>
        <v>15</v>
      </c>
      <c r="C11788" t="str">
        <f>_xlfn.XLOOKUP(A11788,Table4[Lfd],Table4[idElementValue],"Err",0)</f>
        <v>{AD22AE81-0833-4CAC-896F-82FCA59B527F}</v>
      </c>
      <c r="D11788">
        <f t="shared" si="555"/>
        <v>15</v>
      </c>
      <c r="E11788">
        <f ca="1">OFFSET(ElementsDB!$AQ$2,SeriesSelection!A11788-1,SeriesSelection!B11788-1)</f>
        <v>0</v>
      </c>
      <c r="F11788">
        <f>_xlfn.XLOOKUP(A11788,Table4[Lfd],Table4[Periods],"Err",0)</f>
        <v>0</v>
      </c>
      <c r="G11788" t="b">
        <f t="shared" si="556"/>
        <v>0</v>
      </c>
    </row>
    <row r="11789" spans="1:7" hidden="1" x14ac:dyDescent="0.25">
      <c r="A11789">
        <f t="shared" si="554"/>
        <v>328</v>
      </c>
      <c r="B11789">
        <f t="shared" si="555"/>
        <v>16</v>
      </c>
      <c r="C11789" t="str">
        <f>_xlfn.XLOOKUP(A11789,Table4[Lfd],Table4[idElementValue],"Err",0)</f>
        <v>{AD22AE81-0833-4CAC-896F-82FCA59B527F}</v>
      </c>
      <c r="D11789">
        <f t="shared" si="555"/>
        <v>16</v>
      </c>
      <c r="E11789">
        <f ca="1">OFFSET(ElementsDB!$AQ$2,SeriesSelection!A11789-1,SeriesSelection!B11789-1)</f>
        <v>0</v>
      </c>
      <c r="F11789">
        <f>_xlfn.XLOOKUP(A11789,Table4[Lfd],Table4[Periods],"Err",0)</f>
        <v>0</v>
      </c>
      <c r="G11789" t="b">
        <f t="shared" si="556"/>
        <v>0</v>
      </c>
    </row>
    <row r="11790" spans="1:7" hidden="1" x14ac:dyDescent="0.25">
      <c r="A11790">
        <f t="shared" si="554"/>
        <v>328</v>
      </c>
      <c r="B11790">
        <f t="shared" si="555"/>
        <v>17</v>
      </c>
      <c r="C11790" t="str">
        <f>_xlfn.XLOOKUP(A11790,Table4[Lfd],Table4[idElementValue],"Err",0)</f>
        <v>{AD22AE81-0833-4CAC-896F-82FCA59B527F}</v>
      </c>
      <c r="D11790">
        <f t="shared" si="555"/>
        <v>17</v>
      </c>
      <c r="E11790">
        <f ca="1">OFFSET(ElementsDB!$AQ$2,SeriesSelection!A11790-1,SeriesSelection!B11790-1)</f>
        <v>0</v>
      </c>
      <c r="F11790">
        <f>_xlfn.XLOOKUP(A11790,Table4[Lfd],Table4[Periods],"Err",0)</f>
        <v>0</v>
      </c>
      <c r="G11790" t="b">
        <f t="shared" si="556"/>
        <v>0</v>
      </c>
    </row>
    <row r="11791" spans="1:7" hidden="1" x14ac:dyDescent="0.25">
      <c r="A11791">
        <f t="shared" si="554"/>
        <v>328</v>
      </c>
      <c r="B11791">
        <f t="shared" si="555"/>
        <v>18</v>
      </c>
      <c r="C11791" t="str">
        <f>_xlfn.XLOOKUP(A11791,Table4[Lfd],Table4[idElementValue],"Err",0)</f>
        <v>{AD22AE81-0833-4CAC-896F-82FCA59B527F}</v>
      </c>
      <c r="D11791">
        <f t="shared" si="555"/>
        <v>18</v>
      </c>
      <c r="E11791">
        <f ca="1">OFFSET(ElementsDB!$AQ$2,SeriesSelection!A11791-1,SeriesSelection!B11791-1)</f>
        <v>0</v>
      </c>
      <c r="F11791">
        <f>_xlfn.XLOOKUP(A11791,Table4[Lfd],Table4[Periods],"Err",0)</f>
        <v>0</v>
      </c>
      <c r="G11791" t="b">
        <f t="shared" si="556"/>
        <v>0</v>
      </c>
    </row>
    <row r="11792" spans="1:7" hidden="1" x14ac:dyDescent="0.25">
      <c r="A11792">
        <f t="shared" ref="A11792:A11855" si="557">IF(B11792=1,A11791+1,A11791)</f>
        <v>328</v>
      </c>
      <c r="B11792">
        <f t="shared" ref="B11792:D11855" si="558">IF(B11791=36,1,B11791+1)</f>
        <v>19</v>
      </c>
      <c r="C11792" t="str">
        <f>_xlfn.XLOOKUP(A11792,Table4[Lfd],Table4[idElementValue],"Err",0)</f>
        <v>{AD22AE81-0833-4CAC-896F-82FCA59B527F}</v>
      </c>
      <c r="D11792">
        <f t="shared" si="558"/>
        <v>19</v>
      </c>
      <c r="E11792">
        <f ca="1">OFFSET(ElementsDB!$AQ$2,SeriesSelection!A11792-1,SeriesSelection!B11792-1)</f>
        <v>0</v>
      </c>
      <c r="F11792">
        <f>_xlfn.XLOOKUP(A11792,Table4[Lfd],Table4[Periods],"Err",0)</f>
        <v>0</v>
      </c>
      <c r="G11792" t="b">
        <f t="shared" si="556"/>
        <v>0</v>
      </c>
    </row>
    <row r="11793" spans="1:7" hidden="1" x14ac:dyDescent="0.25">
      <c r="A11793">
        <f t="shared" si="557"/>
        <v>328</v>
      </c>
      <c r="B11793">
        <f t="shared" si="558"/>
        <v>20</v>
      </c>
      <c r="C11793" t="str">
        <f>_xlfn.XLOOKUP(A11793,Table4[Lfd],Table4[idElementValue],"Err",0)</f>
        <v>{AD22AE81-0833-4CAC-896F-82FCA59B527F}</v>
      </c>
      <c r="D11793">
        <f t="shared" si="558"/>
        <v>20</v>
      </c>
      <c r="E11793">
        <f ca="1">OFFSET(ElementsDB!$AQ$2,SeriesSelection!A11793-1,SeriesSelection!B11793-1)</f>
        <v>0</v>
      </c>
      <c r="F11793">
        <f>_xlfn.XLOOKUP(A11793,Table4[Lfd],Table4[Periods],"Err",0)</f>
        <v>0</v>
      </c>
      <c r="G11793" t="b">
        <f t="shared" si="556"/>
        <v>0</v>
      </c>
    </row>
    <row r="11794" spans="1:7" hidden="1" x14ac:dyDescent="0.25">
      <c r="A11794">
        <f t="shared" si="557"/>
        <v>328</v>
      </c>
      <c r="B11794">
        <f t="shared" si="558"/>
        <v>21</v>
      </c>
      <c r="C11794" t="str">
        <f>_xlfn.XLOOKUP(A11794,Table4[Lfd],Table4[idElementValue],"Err",0)</f>
        <v>{AD22AE81-0833-4CAC-896F-82FCA59B527F}</v>
      </c>
      <c r="D11794">
        <f t="shared" si="558"/>
        <v>21</v>
      </c>
      <c r="E11794">
        <f ca="1">OFFSET(ElementsDB!$AQ$2,SeriesSelection!A11794-1,SeriesSelection!B11794-1)</f>
        <v>0</v>
      </c>
      <c r="F11794">
        <f>_xlfn.XLOOKUP(A11794,Table4[Lfd],Table4[Periods],"Err",0)</f>
        <v>0</v>
      </c>
      <c r="G11794" t="b">
        <f t="shared" si="556"/>
        <v>0</v>
      </c>
    </row>
    <row r="11795" spans="1:7" hidden="1" x14ac:dyDescent="0.25">
      <c r="A11795">
        <f t="shared" si="557"/>
        <v>328</v>
      </c>
      <c r="B11795">
        <f t="shared" si="558"/>
        <v>22</v>
      </c>
      <c r="C11795" t="str">
        <f>_xlfn.XLOOKUP(A11795,Table4[Lfd],Table4[idElementValue],"Err",0)</f>
        <v>{AD22AE81-0833-4CAC-896F-82FCA59B527F}</v>
      </c>
      <c r="D11795">
        <f t="shared" si="558"/>
        <v>22</v>
      </c>
      <c r="E11795">
        <f ca="1">OFFSET(ElementsDB!$AQ$2,SeriesSelection!A11795-1,SeriesSelection!B11795-1)</f>
        <v>0</v>
      </c>
      <c r="F11795">
        <f>_xlfn.XLOOKUP(A11795,Table4[Lfd],Table4[Periods],"Err",0)</f>
        <v>0</v>
      </c>
      <c r="G11795" t="b">
        <f t="shared" si="556"/>
        <v>0</v>
      </c>
    </row>
    <row r="11796" spans="1:7" hidden="1" x14ac:dyDescent="0.25">
      <c r="A11796">
        <f t="shared" si="557"/>
        <v>328</v>
      </c>
      <c r="B11796">
        <f t="shared" si="558"/>
        <v>23</v>
      </c>
      <c r="C11796" t="str">
        <f>_xlfn.XLOOKUP(A11796,Table4[Lfd],Table4[idElementValue],"Err",0)</f>
        <v>{AD22AE81-0833-4CAC-896F-82FCA59B527F}</v>
      </c>
      <c r="D11796">
        <f t="shared" si="558"/>
        <v>23</v>
      </c>
      <c r="E11796">
        <f ca="1">OFFSET(ElementsDB!$AQ$2,SeriesSelection!A11796-1,SeriesSelection!B11796-1)</f>
        <v>0</v>
      </c>
      <c r="F11796">
        <f>_xlfn.XLOOKUP(A11796,Table4[Lfd],Table4[Periods],"Err",0)</f>
        <v>0</v>
      </c>
      <c r="G11796" t="b">
        <f t="shared" si="556"/>
        <v>0</v>
      </c>
    </row>
    <row r="11797" spans="1:7" hidden="1" x14ac:dyDescent="0.25">
      <c r="A11797">
        <f t="shared" si="557"/>
        <v>328</v>
      </c>
      <c r="B11797">
        <f t="shared" si="558"/>
        <v>24</v>
      </c>
      <c r="C11797" t="str">
        <f>_xlfn.XLOOKUP(A11797,Table4[Lfd],Table4[idElementValue],"Err",0)</f>
        <v>{AD22AE81-0833-4CAC-896F-82FCA59B527F}</v>
      </c>
      <c r="D11797">
        <f t="shared" si="558"/>
        <v>24</v>
      </c>
      <c r="E11797">
        <f ca="1">OFFSET(ElementsDB!$AQ$2,SeriesSelection!A11797-1,SeriesSelection!B11797-1)</f>
        <v>0</v>
      </c>
      <c r="F11797">
        <f>_xlfn.XLOOKUP(A11797,Table4[Lfd],Table4[Periods],"Err",0)</f>
        <v>0</v>
      </c>
      <c r="G11797" t="b">
        <f t="shared" si="556"/>
        <v>0</v>
      </c>
    </row>
    <row r="11798" spans="1:7" hidden="1" x14ac:dyDescent="0.25">
      <c r="A11798">
        <f t="shared" si="557"/>
        <v>328</v>
      </c>
      <c r="B11798">
        <f t="shared" si="558"/>
        <v>25</v>
      </c>
      <c r="C11798" t="str">
        <f>_xlfn.XLOOKUP(A11798,Table4[Lfd],Table4[idElementValue],"Err",0)</f>
        <v>{AD22AE81-0833-4CAC-896F-82FCA59B527F}</v>
      </c>
      <c r="D11798">
        <f t="shared" si="558"/>
        <v>25</v>
      </c>
      <c r="E11798">
        <f ca="1">OFFSET(ElementsDB!$AQ$2,SeriesSelection!A11798-1,SeriesSelection!B11798-1)</f>
        <v>0</v>
      </c>
      <c r="F11798">
        <f>_xlfn.XLOOKUP(A11798,Table4[Lfd],Table4[Periods],"Err",0)</f>
        <v>0</v>
      </c>
      <c r="G11798" t="b">
        <f t="shared" si="556"/>
        <v>0</v>
      </c>
    </row>
    <row r="11799" spans="1:7" hidden="1" x14ac:dyDescent="0.25">
      <c r="A11799">
        <f t="shared" si="557"/>
        <v>328</v>
      </c>
      <c r="B11799">
        <f t="shared" si="558"/>
        <v>26</v>
      </c>
      <c r="C11799" t="str">
        <f>_xlfn.XLOOKUP(A11799,Table4[Lfd],Table4[idElementValue],"Err",0)</f>
        <v>{AD22AE81-0833-4CAC-896F-82FCA59B527F}</v>
      </c>
      <c r="D11799">
        <f t="shared" si="558"/>
        <v>26</v>
      </c>
      <c r="E11799">
        <f ca="1">OFFSET(ElementsDB!$AQ$2,SeriesSelection!A11799-1,SeriesSelection!B11799-1)</f>
        <v>0</v>
      </c>
      <c r="F11799">
        <f>_xlfn.XLOOKUP(A11799,Table4[Lfd],Table4[Periods],"Err",0)</f>
        <v>0</v>
      </c>
      <c r="G11799" t="b">
        <f t="shared" si="556"/>
        <v>0</v>
      </c>
    </row>
    <row r="11800" spans="1:7" hidden="1" x14ac:dyDescent="0.25">
      <c r="A11800">
        <f t="shared" si="557"/>
        <v>328</v>
      </c>
      <c r="B11800">
        <f t="shared" si="558"/>
        <v>27</v>
      </c>
      <c r="C11800" t="str">
        <f>_xlfn.XLOOKUP(A11800,Table4[Lfd],Table4[idElementValue],"Err",0)</f>
        <v>{AD22AE81-0833-4CAC-896F-82FCA59B527F}</v>
      </c>
      <c r="D11800">
        <f t="shared" si="558"/>
        <v>27</v>
      </c>
      <c r="E11800">
        <f ca="1">OFFSET(ElementsDB!$AQ$2,SeriesSelection!A11800-1,SeriesSelection!B11800-1)</f>
        <v>0</v>
      </c>
      <c r="F11800">
        <f>_xlfn.XLOOKUP(A11800,Table4[Lfd],Table4[Periods],"Err",0)</f>
        <v>0</v>
      </c>
      <c r="G11800" t="b">
        <f t="shared" si="556"/>
        <v>0</v>
      </c>
    </row>
    <row r="11801" spans="1:7" hidden="1" x14ac:dyDescent="0.25">
      <c r="A11801">
        <f t="shared" si="557"/>
        <v>328</v>
      </c>
      <c r="B11801">
        <f t="shared" si="558"/>
        <v>28</v>
      </c>
      <c r="C11801" t="str">
        <f>_xlfn.XLOOKUP(A11801,Table4[Lfd],Table4[idElementValue],"Err",0)</f>
        <v>{AD22AE81-0833-4CAC-896F-82FCA59B527F}</v>
      </c>
      <c r="D11801">
        <f t="shared" si="558"/>
        <v>28</v>
      </c>
      <c r="E11801">
        <f ca="1">OFFSET(ElementsDB!$AQ$2,SeriesSelection!A11801-1,SeriesSelection!B11801-1)</f>
        <v>0</v>
      </c>
      <c r="F11801">
        <f>_xlfn.XLOOKUP(A11801,Table4[Lfd],Table4[Periods],"Err",0)</f>
        <v>0</v>
      </c>
      <c r="G11801" t="b">
        <f t="shared" si="556"/>
        <v>0</v>
      </c>
    </row>
    <row r="11802" spans="1:7" hidden="1" x14ac:dyDescent="0.25">
      <c r="A11802">
        <f t="shared" si="557"/>
        <v>328</v>
      </c>
      <c r="B11802">
        <f t="shared" si="558"/>
        <v>29</v>
      </c>
      <c r="C11802" t="str">
        <f>_xlfn.XLOOKUP(A11802,Table4[Lfd],Table4[idElementValue],"Err",0)</f>
        <v>{AD22AE81-0833-4CAC-896F-82FCA59B527F}</v>
      </c>
      <c r="D11802">
        <f t="shared" si="558"/>
        <v>29</v>
      </c>
      <c r="E11802">
        <f ca="1">OFFSET(ElementsDB!$AQ$2,SeriesSelection!A11802-1,SeriesSelection!B11802-1)</f>
        <v>0</v>
      </c>
      <c r="F11802">
        <f>_xlfn.XLOOKUP(A11802,Table4[Lfd],Table4[Periods],"Err",0)</f>
        <v>0</v>
      </c>
      <c r="G11802" t="b">
        <f t="shared" si="556"/>
        <v>0</v>
      </c>
    </row>
    <row r="11803" spans="1:7" hidden="1" x14ac:dyDescent="0.25">
      <c r="A11803">
        <f t="shared" si="557"/>
        <v>328</v>
      </c>
      <c r="B11803">
        <f t="shared" si="558"/>
        <v>30</v>
      </c>
      <c r="C11803" t="str">
        <f>_xlfn.XLOOKUP(A11803,Table4[Lfd],Table4[idElementValue],"Err",0)</f>
        <v>{AD22AE81-0833-4CAC-896F-82FCA59B527F}</v>
      </c>
      <c r="D11803">
        <f t="shared" si="558"/>
        <v>30</v>
      </c>
      <c r="E11803">
        <f ca="1">OFFSET(ElementsDB!$AQ$2,SeriesSelection!A11803-1,SeriesSelection!B11803-1)</f>
        <v>0</v>
      </c>
      <c r="F11803">
        <f>_xlfn.XLOOKUP(A11803,Table4[Lfd],Table4[Periods],"Err",0)</f>
        <v>0</v>
      </c>
      <c r="G11803" t="b">
        <f t="shared" si="556"/>
        <v>0</v>
      </c>
    </row>
    <row r="11804" spans="1:7" hidden="1" x14ac:dyDescent="0.25">
      <c r="A11804">
        <f t="shared" si="557"/>
        <v>328</v>
      </c>
      <c r="B11804">
        <f t="shared" si="558"/>
        <v>31</v>
      </c>
      <c r="C11804" t="str">
        <f>_xlfn.XLOOKUP(A11804,Table4[Lfd],Table4[idElementValue],"Err",0)</f>
        <v>{AD22AE81-0833-4CAC-896F-82FCA59B527F}</v>
      </c>
      <c r="D11804">
        <f t="shared" si="558"/>
        <v>31</v>
      </c>
      <c r="E11804">
        <f ca="1">OFFSET(ElementsDB!$AQ$2,SeriesSelection!A11804-1,SeriesSelection!B11804-1)</f>
        <v>0</v>
      </c>
      <c r="F11804">
        <f>_xlfn.XLOOKUP(A11804,Table4[Lfd],Table4[Periods],"Err",0)</f>
        <v>0</v>
      </c>
      <c r="G11804" t="b">
        <f t="shared" si="556"/>
        <v>0</v>
      </c>
    </row>
    <row r="11805" spans="1:7" hidden="1" x14ac:dyDescent="0.25">
      <c r="A11805">
        <f t="shared" si="557"/>
        <v>328</v>
      </c>
      <c r="B11805">
        <f t="shared" si="558"/>
        <v>32</v>
      </c>
      <c r="C11805" t="str">
        <f>_xlfn.XLOOKUP(A11805,Table4[Lfd],Table4[idElementValue],"Err",0)</f>
        <v>{AD22AE81-0833-4CAC-896F-82FCA59B527F}</v>
      </c>
      <c r="D11805">
        <f t="shared" si="558"/>
        <v>32</v>
      </c>
      <c r="E11805">
        <f ca="1">OFFSET(ElementsDB!$AQ$2,SeriesSelection!A11805-1,SeriesSelection!B11805-1)</f>
        <v>0</v>
      </c>
      <c r="F11805">
        <f>_xlfn.XLOOKUP(A11805,Table4[Lfd],Table4[Periods],"Err",0)</f>
        <v>0</v>
      </c>
      <c r="G11805" t="b">
        <f t="shared" si="556"/>
        <v>0</v>
      </c>
    </row>
    <row r="11806" spans="1:7" hidden="1" x14ac:dyDescent="0.25">
      <c r="A11806">
        <f t="shared" si="557"/>
        <v>328</v>
      </c>
      <c r="B11806">
        <f t="shared" si="558"/>
        <v>33</v>
      </c>
      <c r="C11806" t="str">
        <f>_xlfn.XLOOKUP(A11806,Table4[Lfd],Table4[idElementValue],"Err",0)</f>
        <v>{AD22AE81-0833-4CAC-896F-82FCA59B527F}</v>
      </c>
      <c r="D11806">
        <f t="shared" si="558"/>
        <v>33</v>
      </c>
      <c r="E11806">
        <f ca="1">OFFSET(ElementsDB!$AQ$2,SeriesSelection!A11806-1,SeriesSelection!B11806-1)</f>
        <v>0</v>
      </c>
      <c r="F11806">
        <f>_xlfn.XLOOKUP(A11806,Table4[Lfd],Table4[Periods],"Err",0)</f>
        <v>0</v>
      </c>
      <c r="G11806" t="b">
        <f t="shared" si="556"/>
        <v>0</v>
      </c>
    </row>
    <row r="11807" spans="1:7" hidden="1" x14ac:dyDescent="0.25">
      <c r="A11807">
        <f t="shared" si="557"/>
        <v>328</v>
      </c>
      <c r="B11807">
        <f t="shared" si="558"/>
        <v>34</v>
      </c>
      <c r="C11807" t="str">
        <f>_xlfn.XLOOKUP(A11807,Table4[Lfd],Table4[idElementValue],"Err",0)</f>
        <v>{AD22AE81-0833-4CAC-896F-82FCA59B527F}</v>
      </c>
      <c r="D11807">
        <f t="shared" si="558"/>
        <v>34</v>
      </c>
      <c r="E11807">
        <f ca="1">OFFSET(ElementsDB!$AQ$2,SeriesSelection!A11807-1,SeriesSelection!B11807-1)</f>
        <v>0</v>
      </c>
      <c r="F11807">
        <f>_xlfn.XLOOKUP(A11807,Table4[Lfd],Table4[Periods],"Err",0)</f>
        <v>0</v>
      </c>
      <c r="G11807" t="b">
        <f t="shared" si="556"/>
        <v>0</v>
      </c>
    </row>
    <row r="11808" spans="1:7" hidden="1" x14ac:dyDescent="0.25">
      <c r="A11808">
        <f t="shared" si="557"/>
        <v>328</v>
      </c>
      <c r="B11808">
        <f t="shared" si="558"/>
        <v>35</v>
      </c>
      <c r="C11808" t="str">
        <f>_xlfn.XLOOKUP(A11808,Table4[Lfd],Table4[idElementValue],"Err",0)</f>
        <v>{AD22AE81-0833-4CAC-896F-82FCA59B527F}</v>
      </c>
      <c r="D11808">
        <f t="shared" si="558"/>
        <v>35</v>
      </c>
      <c r="E11808">
        <f ca="1">OFFSET(ElementsDB!$AQ$2,SeriesSelection!A11808-1,SeriesSelection!B11808-1)</f>
        <v>0</v>
      </c>
      <c r="F11808">
        <f>_xlfn.XLOOKUP(A11808,Table4[Lfd],Table4[Periods],"Err",0)</f>
        <v>0</v>
      </c>
      <c r="G11808" t="b">
        <f t="shared" si="556"/>
        <v>0</v>
      </c>
    </row>
    <row r="11809" spans="1:7" hidden="1" x14ac:dyDescent="0.25">
      <c r="A11809">
        <f t="shared" si="557"/>
        <v>328</v>
      </c>
      <c r="B11809">
        <f t="shared" si="558"/>
        <v>36</v>
      </c>
      <c r="C11809" t="str">
        <f>_xlfn.XLOOKUP(A11809,Table4[Lfd],Table4[idElementValue],"Err",0)</f>
        <v>{AD22AE81-0833-4CAC-896F-82FCA59B527F}</v>
      </c>
      <c r="D11809">
        <f t="shared" si="558"/>
        <v>36</v>
      </c>
      <c r="E11809">
        <f ca="1">OFFSET(ElementsDB!$AQ$2,SeriesSelection!A11809-1,SeriesSelection!B11809-1)</f>
        <v>0</v>
      </c>
      <c r="F11809">
        <f>_xlfn.XLOOKUP(A11809,Table4[Lfd],Table4[Periods],"Err",0)</f>
        <v>0</v>
      </c>
      <c r="G11809" t="b">
        <f t="shared" si="556"/>
        <v>0</v>
      </c>
    </row>
    <row r="11810" spans="1:7" hidden="1" x14ac:dyDescent="0.25">
      <c r="A11810">
        <f t="shared" si="557"/>
        <v>329</v>
      </c>
      <c r="B11810">
        <f t="shared" si="558"/>
        <v>1</v>
      </c>
      <c r="C11810" t="str">
        <f>_xlfn.XLOOKUP(A11810,Table4[Lfd],Table4[idElementValue],"Err",0)</f>
        <v>{0AFB444F-09EC-47A6-AF0D-3F3879A96E9F}</v>
      </c>
      <c r="D11810">
        <f t="shared" si="558"/>
        <v>1</v>
      </c>
      <c r="E11810">
        <f ca="1">OFFSET(ElementsDB!$AQ$2,SeriesSelection!A11810-1,SeriesSelection!B11810-1)</f>
        <v>0</v>
      </c>
      <c r="F11810">
        <f>_xlfn.XLOOKUP(A11810,Table4[Lfd],Table4[Periods],"Err",0)</f>
        <v>0</v>
      </c>
      <c r="G11810" t="b">
        <f t="shared" si="556"/>
        <v>0</v>
      </c>
    </row>
    <row r="11811" spans="1:7" hidden="1" x14ac:dyDescent="0.25">
      <c r="A11811">
        <f t="shared" si="557"/>
        <v>329</v>
      </c>
      <c r="B11811">
        <f t="shared" si="558"/>
        <v>2</v>
      </c>
      <c r="C11811" t="str">
        <f>_xlfn.XLOOKUP(A11811,Table4[Lfd],Table4[idElementValue],"Err",0)</f>
        <v>{0AFB444F-09EC-47A6-AF0D-3F3879A96E9F}</v>
      </c>
      <c r="D11811">
        <f t="shared" si="558"/>
        <v>2</v>
      </c>
      <c r="E11811">
        <f ca="1">OFFSET(ElementsDB!$AQ$2,SeriesSelection!A11811-1,SeriesSelection!B11811-1)</f>
        <v>0</v>
      </c>
      <c r="F11811">
        <f>_xlfn.XLOOKUP(A11811,Table4[Lfd],Table4[Periods],"Err",0)</f>
        <v>0</v>
      </c>
      <c r="G11811" t="b">
        <f t="shared" si="556"/>
        <v>0</v>
      </c>
    </row>
    <row r="11812" spans="1:7" hidden="1" x14ac:dyDescent="0.25">
      <c r="A11812">
        <f t="shared" si="557"/>
        <v>329</v>
      </c>
      <c r="B11812">
        <f t="shared" si="558"/>
        <v>3</v>
      </c>
      <c r="C11812" t="str">
        <f>_xlfn.XLOOKUP(A11812,Table4[Lfd],Table4[idElementValue],"Err",0)</f>
        <v>{0AFB444F-09EC-47A6-AF0D-3F3879A96E9F}</v>
      </c>
      <c r="D11812">
        <f t="shared" si="558"/>
        <v>3</v>
      </c>
      <c r="E11812">
        <f ca="1">OFFSET(ElementsDB!$AQ$2,SeriesSelection!A11812-1,SeriesSelection!B11812-1)</f>
        <v>0</v>
      </c>
      <c r="F11812">
        <f>_xlfn.XLOOKUP(A11812,Table4[Lfd],Table4[Periods],"Err",0)</f>
        <v>0</v>
      </c>
      <c r="G11812" t="b">
        <f t="shared" si="556"/>
        <v>0</v>
      </c>
    </row>
    <row r="11813" spans="1:7" hidden="1" x14ac:dyDescent="0.25">
      <c r="A11813">
        <f t="shared" si="557"/>
        <v>329</v>
      </c>
      <c r="B11813">
        <f t="shared" si="558"/>
        <v>4</v>
      </c>
      <c r="C11813" t="str">
        <f>_xlfn.XLOOKUP(A11813,Table4[Lfd],Table4[idElementValue],"Err",0)</f>
        <v>{0AFB444F-09EC-47A6-AF0D-3F3879A96E9F}</v>
      </c>
      <c r="D11813">
        <f t="shared" si="558"/>
        <v>4</v>
      </c>
      <c r="E11813">
        <f ca="1">OFFSET(ElementsDB!$AQ$2,SeriesSelection!A11813-1,SeriesSelection!B11813-1)</f>
        <v>0</v>
      </c>
      <c r="F11813">
        <f>_xlfn.XLOOKUP(A11813,Table4[Lfd],Table4[Periods],"Err",0)</f>
        <v>0</v>
      </c>
      <c r="G11813" t="b">
        <f t="shared" si="556"/>
        <v>0</v>
      </c>
    </row>
    <row r="11814" spans="1:7" hidden="1" x14ac:dyDescent="0.25">
      <c r="A11814">
        <f t="shared" si="557"/>
        <v>329</v>
      </c>
      <c r="B11814">
        <f t="shared" si="558"/>
        <v>5</v>
      </c>
      <c r="C11814" t="str">
        <f>_xlfn.XLOOKUP(A11814,Table4[Lfd],Table4[idElementValue],"Err",0)</f>
        <v>{0AFB444F-09EC-47A6-AF0D-3F3879A96E9F}</v>
      </c>
      <c r="D11814">
        <f t="shared" si="558"/>
        <v>5</v>
      </c>
      <c r="E11814">
        <f ca="1">OFFSET(ElementsDB!$AQ$2,SeriesSelection!A11814-1,SeriesSelection!B11814-1)</f>
        <v>0</v>
      </c>
      <c r="F11814">
        <f>_xlfn.XLOOKUP(A11814,Table4[Lfd],Table4[Periods],"Err",0)</f>
        <v>0</v>
      </c>
      <c r="G11814" t="b">
        <f t="shared" si="556"/>
        <v>0</v>
      </c>
    </row>
    <row r="11815" spans="1:7" hidden="1" x14ac:dyDescent="0.25">
      <c r="A11815">
        <f t="shared" si="557"/>
        <v>329</v>
      </c>
      <c r="B11815">
        <f t="shared" si="558"/>
        <v>6</v>
      </c>
      <c r="C11815" t="str">
        <f>_xlfn.XLOOKUP(A11815,Table4[Lfd],Table4[idElementValue],"Err",0)</f>
        <v>{0AFB444F-09EC-47A6-AF0D-3F3879A96E9F}</v>
      </c>
      <c r="D11815">
        <f t="shared" si="558"/>
        <v>6</v>
      </c>
      <c r="E11815">
        <f ca="1">OFFSET(ElementsDB!$AQ$2,SeriesSelection!A11815-1,SeriesSelection!B11815-1)</f>
        <v>0</v>
      </c>
      <c r="F11815">
        <f>_xlfn.XLOOKUP(A11815,Table4[Lfd],Table4[Periods],"Err",0)</f>
        <v>0</v>
      </c>
      <c r="G11815" t="b">
        <f t="shared" si="556"/>
        <v>0</v>
      </c>
    </row>
    <row r="11816" spans="1:7" hidden="1" x14ac:dyDescent="0.25">
      <c r="A11816">
        <f t="shared" si="557"/>
        <v>329</v>
      </c>
      <c r="B11816">
        <f t="shared" si="558"/>
        <v>7</v>
      </c>
      <c r="C11816" t="str">
        <f>_xlfn.XLOOKUP(A11816,Table4[Lfd],Table4[idElementValue],"Err",0)</f>
        <v>{0AFB444F-09EC-47A6-AF0D-3F3879A96E9F}</v>
      </c>
      <c r="D11816">
        <f t="shared" si="558"/>
        <v>7</v>
      </c>
      <c r="E11816">
        <f ca="1">OFFSET(ElementsDB!$AQ$2,SeriesSelection!A11816-1,SeriesSelection!B11816-1)</f>
        <v>0</v>
      </c>
      <c r="F11816">
        <f>_xlfn.XLOOKUP(A11816,Table4[Lfd],Table4[Periods],"Err",0)</f>
        <v>0</v>
      </c>
      <c r="G11816" t="b">
        <f t="shared" si="556"/>
        <v>0</v>
      </c>
    </row>
    <row r="11817" spans="1:7" hidden="1" x14ac:dyDescent="0.25">
      <c r="A11817">
        <f t="shared" si="557"/>
        <v>329</v>
      </c>
      <c r="B11817">
        <f t="shared" si="558"/>
        <v>8</v>
      </c>
      <c r="C11817" t="str">
        <f>_xlfn.XLOOKUP(A11817,Table4[Lfd],Table4[idElementValue],"Err",0)</f>
        <v>{0AFB444F-09EC-47A6-AF0D-3F3879A96E9F}</v>
      </c>
      <c r="D11817">
        <f t="shared" si="558"/>
        <v>8</v>
      </c>
      <c r="E11817">
        <f ca="1">OFFSET(ElementsDB!$AQ$2,SeriesSelection!A11817-1,SeriesSelection!B11817-1)</f>
        <v>0</v>
      </c>
      <c r="F11817">
        <f>_xlfn.XLOOKUP(A11817,Table4[Lfd],Table4[Periods],"Err",0)</f>
        <v>0</v>
      </c>
      <c r="G11817" t="b">
        <f t="shared" si="556"/>
        <v>0</v>
      </c>
    </row>
    <row r="11818" spans="1:7" hidden="1" x14ac:dyDescent="0.25">
      <c r="A11818">
        <f t="shared" si="557"/>
        <v>329</v>
      </c>
      <c r="B11818">
        <f t="shared" si="558"/>
        <v>9</v>
      </c>
      <c r="C11818" t="str">
        <f>_xlfn.XLOOKUP(A11818,Table4[Lfd],Table4[idElementValue],"Err",0)</f>
        <v>{0AFB444F-09EC-47A6-AF0D-3F3879A96E9F}</v>
      </c>
      <c r="D11818">
        <f t="shared" si="558"/>
        <v>9</v>
      </c>
      <c r="E11818">
        <f ca="1">OFFSET(ElementsDB!$AQ$2,SeriesSelection!A11818-1,SeriesSelection!B11818-1)</f>
        <v>0</v>
      </c>
      <c r="F11818">
        <f>_xlfn.XLOOKUP(A11818,Table4[Lfd],Table4[Periods],"Err",0)</f>
        <v>0</v>
      </c>
      <c r="G11818" t="b">
        <f t="shared" si="556"/>
        <v>0</v>
      </c>
    </row>
    <row r="11819" spans="1:7" hidden="1" x14ac:dyDescent="0.25">
      <c r="A11819">
        <f t="shared" si="557"/>
        <v>329</v>
      </c>
      <c r="B11819">
        <f t="shared" si="558"/>
        <v>10</v>
      </c>
      <c r="C11819" t="str">
        <f>_xlfn.XLOOKUP(A11819,Table4[Lfd],Table4[idElementValue],"Err",0)</f>
        <v>{0AFB444F-09EC-47A6-AF0D-3F3879A96E9F}</v>
      </c>
      <c r="D11819">
        <f t="shared" si="558"/>
        <v>10</v>
      </c>
      <c r="E11819">
        <f ca="1">OFFSET(ElementsDB!$AQ$2,SeriesSelection!A11819-1,SeriesSelection!B11819-1)</f>
        <v>0</v>
      </c>
      <c r="F11819">
        <f>_xlfn.XLOOKUP(A11819,Table4[Lfd],Table4[Periods],"Err",0)</f>
        <v>0</v>
      </c>
      <c r="G11819" t="b">
        <f t="shared" si="556"/>
        <v>0</v>
      </c>
    </row>
    <row r="11820" spans="1:7" hidden="1" x14ac:dyDescent="0.25">
      <c r="A11820">
        <f t="shared" si="557"/>
        <v>329</v>
      </c>
      <c r="B11820">
        <f t="shared" si="558"/>
        <v>11</v>
      </c>
      <c r="C11820" t="str">
        <f>_xlfn.XLOOKUP(A11820,Table4[Lfd],Table4[idElementValue],"Err",0)</f>
        <v>{0AFB444F-09EC-47A6-AF0D-3F3879A96E9F}</v>
      </c>
      <c r="D11820">
        <f t="shared" si="558"/>
        <v>11</v>
      </c>
      <c r="E11820">
        <f ca="1">OFFSET(ElementsDB!$AQ$2,SeriesSelection!A11820-1,SeriesSelection!B11820-1)</f>
        <v>0</v>
      </c>
      <c r="F11820">
        <f>_xlfn.XLOOKUP(A11820,Table4[Lfd],Table4[Periods],"Err",0)</f>
        <v>0</v>
      </c>
      <c r="G11820" t="b">
        <f t="shared" si="556"/>
        <v>0</v>
      </c>
    </row>
    <row r="11821" spans="1:7" hidden="1" x14ac:dyDescent="0.25">
      <c r="A11821">
        <f t="shared" si="557"/>
        <v>329</v>
      </c>
      <c r="B11821">
        <f t="shared" si="558"/>
        <v>12</v>
      </c>
      <c r="C11821" t="str">
        <f>_xlfn.XLOOKUP(A11821,Table4[Lfd],Table4[idElementValue],"Err",0)</f>
        <v>{0AFB444F-09EC-47A6-AF0D-3F3879A96E9F}</v>
      </c>
      <c r="D11821">
        <f t="shared" si="558"/>
        <v>12</v>
      </c>
      <c r="E11821">
        <f ca="1">OFFSET(ElementsDB!$AQ$2,SeriesSelection!A11821-1,SeriesSelection!B11821-1)</f>
        <v>0</v>
      </c>
      <c r="F11821">
        <f>_xlfn.XLOOKUP(A11821,Table4[Lfd],Table4[Periods],"Err",0)</f>
        <v>0</v>
      </c>
      <c r="G11821" t="b">
        <f t="shared" si="556"/>
        <v>0</v>
      </c>
    </row>
    <row r="11822" spans="1:7" hidden="1" x14ac:dyDescent="0.25">
      <c r="A11822">
        <f t="shared" si="557"/>
        <v>329</v>
      </c>
      <c r="B11822">
        <f t="shared" si="558"/>
        <v>13</v>
      </c>
      <c r="C11822" t="str">
        <f>_xlfn.XLOOKUP(A11822,Table4[Lfd],Table4[idElementValue],"Err",0)</f>
        <v>{0AFB444F-09EC-47A6-AF0D-3F3879A96E9F}</v>
      </c>
      <c r="D11822">
        <f t="shared" si="558"/>
        <v>13</v>
      </c>
      <c r="E11822">
        <f ca="1">OFFSET(ElementsDB!$AQ$2,SeriesSelection!A11822-1,SeriesSelection!B11822-1)</f>
        <v>0</v>
      </c>
      <c r="F11822">
        <f>_xlfn.XLOOKUP(A11822,Table4[Lfd],Table4[Periods],"Err",0)</f>
        <v>0</v>
      </c>
      <c r="G11822" t="b">
        <f t="shared" si="556"/>
        <v>0</v>
      </c>
    </row>
    <row r="11823" spans="1:7" hidden="1" x14ac:dyDescent="0.25">
      <c r="A11823">
        <f t="shared" si="557"/>
        <v>329</v>
      </c>
      <c r="B11823">
        <f t="shared" si="558"/>
        <v>14</v>
      </c>
      <c r="C11823" t="str">
        <f>_xlfn.XLOOKUP(A11823,Table4[Lfd],Table4[idElementValue],"Err",0)</f>
        <v>{0AFB444F-09EC-47A6-AF0D-3F3879A96E9F}</v>
      </c>
      <c r="D11823">
        <f t="shared" si="558"/>
        <v>14</v>
      </c>
      <c r="E11823">
        <f ca="1">OFFSET(ElementsDB!$AQ$2,SeriesSelection!A11823-1,SeriesSelection!B11823-1)</f>
        <v>0</v>
      </c>
      <c r="F11823">
        <f>_xlfn.XLOOKUP(A11823,Table4[Lfd],Table4[Periods],"Err",0)</f>
        <v>0</v>
      </c>
      <c r="G11823" t="b">
        <f t="shared" si="556"/>
        <v>0</v>
      </c>
    </row>
    <row r="11824" spans="1:7" hidden="1" x14ac:dyDescent="0.25">
      <c r="A11824">
        <f t="shared" si="557"/>
        <v>329</v>
      </c>
      <c r="B11824">
        <f t="shared" si="558"/>
        <v>15</v>
      </c>
      <c r="C11824" t="str">
        <f>_xlfn.XLOOKUP(A11824,Table4[Lfd],Table4[idElementValue],"Err",0)</f>
        <v>{0AFB444F-09EC-47A6-AF0D-3F3879A96E9F}</v>
      </c>
      <c r="D11824">
        <f t="shared" si="558"/>
        <v>15</v>
      </c>
      <c r="E11824">
        <f ca="1">OFFSET(ElementsDB!$AQ$2,SeriesSelection!A11824-1,SeriesSelection!B11824-1)</f>
        <v>0</v>
      </c>
      <c r="F11824">
        <f>_xlfn.XLOOKUP(A11824,Table4[Lfd],Table4[Periods],"Err",0)</f>
        <v>0</v>
      </c>
      <c r="G11824" t="b">
        <f t="shared" si="556"/>
        <v>0</v>
      </c>
    </row>
    <row r="11825" spans="1:7" hidden="1" x14ac:dyDescent="0.25">
      <c r="A11825">
        <f t="shared" si="557"/>
        <v>329</v>
      </c>
      <c r="B11825">
        <f t="shared" si="558"/>
        <v>16</v>
      </c>
      <c r="C11825" t="str">
        <f>_xlfn.XLOOKUP(A11825,Table4[Lfd],Table4[idElementValue],"Err",0)</f>
        <v>{0AFB444F-09EC-47A6-AF0D-3F3879A96E9F}</v>
      </c>
      <c r="D11825">
        <f t="shared" si="558"/>
        <v>16</v>
      </c>
      <c r="E11825">
        <f ca="1">OFFSET(ElementsDB!$AQ$2,SeriesSelection!A11825-1,SeriesSelection!B11825-1)</f>
        <v>0</v>
      </c>
      <c r="F11825">
        <f>_xlfn.XLOOKUP(A11825,Table4[Lfd],Table4[Periods],"Err",0)</f>
        <v>0</v>
      </c>
      <c r="G11825" t="b">
        <f t="shared" si="556"/>
        <v>0</v>
      </c>
    </row>
    <row r="11826" spans="1:7" hidden="1" x14ac:dyDescent="0.25">
      <c r="A11826">
        <f t="shared" si="557"/>
        <v>329</v>
      </c>
      <c r="B11826">
        <f t="shared" si="558"/>
        <v>17</v>
      </c>
      <c r="C11826" t="str">
        <f>_xlfn.XLOOKUP(A11826,Table4[Lfd],Table4[idElementValue],"Err",0)</f>
        <v>{0AFB444F-09EC-47A6-AF0D-3F3879A96E9F}</v>
      </c>
      <c r="D11826">
        <f t="shared" si="558"/>
        <v>17</v>
      </c>
      <c r="E11826">
        <f ca="1">OFFSET(ElementsDB!$AQ$2,SeriesSelection!A11826-1,SeriesSelection!B11826-1)</f>
        <v>0</v>
      </c>
      <c r="F11826">
        <f>_xlfn.XLOOKUP(A11826,Table4[Lfd],Table4[Periods],"Err",0)</f>
        <v>0</v>
      </c>
      <c r="G11826" t="b">
        <f t="shared" si="556"/>
        <v>0</v>
      </c>
    </row>
    <row r="11827" spans="1:7" hidden="1" x14ac:dyDescent="0.25">
      <c r="A11827">
        <f t="shared" si="557"/>
        <v>329</v>
      </c>
      <c r="B11827">
        <f t="shared" si="558"/>
        <v>18</v>
      </c>
      <c r="C11827" t="str">
        <f>_xlfn.XLOOKUP(A11827,Table4[Lfd],Table4[idElementValue],"Err",0)</f>
        <v>{0AFB444F-09EC-47A6-AF0D-3F3879A96E9F}</v>
      </c>
      <c r="D11827">
        <f t="shared" si="558"/>
        <v>18</v>
      </c>
      <c r="E11827">
        <f ca="1">OFFSET(ElementsDB!$AQ$2,SeriesSelection!A11827-1,SeriesSelection!B11827-1)</f>
        <v>0</v>
      </c>
      <c r="F11827">
        <f>_xlfn.XLOOKUP(A11827,Table4[Lfd],Table4[Periods],"Err",0)</f>
        <v>0</v>
      </c>
      <c r="G11827" t="b">
        <f t="shared" si="556"/>
        <v>0</v>
      </c>
    </row>
    <row r="11828" spans="1:7" hidden="1" x14ac:dyDescent="0.25">
      <c r="A11828">
        <f t="shared" si="557"/>
        <v>329</v>
      </c>
      <c r="B11828">
        <f t="shared" si="558"/>
        <v>19</v>
      </c>
      <c r="C11828" t="str">
        <f>_xlfn.XLOOKUP(A11828,Table4[Lfd],Table4[idElementValue],"Err",0)</f>
        <v>{0AFB444F-09EC-47A6-AF0D-3F3879A96E9F}</v>
      </c>
      <c r="D11828">
        <f t="shared" si="558"/>
        <v>19</v>
      </c>
      <c r="E11828">
        <f ca="1">OFFSET(ElementsDB!$AQ$2,SeriesSelection!A11828-1,SeriesSelection!B11828-1)</f>
        <v>0</v>
      </c>
      <c r="F11828">
        <f>_xlfn.XLOOKUP(A11828,Table4[Lfd],Table4[Periods],"Err",0)</f>
        <v>0</v>
      </c>
      <c r="G11828" t="b">
        <f t="shared" si="556"/>
        <v>0</v>
      </c>
    </row>
    <row r="11829" spans="1:7" hidden="1" x14ac:dyDescent="0.25">
      <c r="A11829">
        <f t="shared" si="557"/>
        <v>329</v>
      </c>
      <c r="B11829">
        <f t="shared" si="558"/>
        <v>20</v>
      </c>
      <c r="C11829" t="str">
        <f>_xlfn.XLOOKUP(A11829,Table4[Lfd],Table4[idElementValue],"Err",0)</f>
        <v>{0AFB444F-09EC-47A6-AF0D-3F3879A96E9F}</v>
      </c>
      <c r="D11829">
        <f t="shared" si="558"/>
        <v>20</v>
      </c>
      <c r="E11829">
        <f ca="1">OFFSET(ElementsDB!$AQ$2,SeriesSelection!A11829-1,SeriesSelection!B11829-1)</f>
        <v>0</v>
      </c>
      <c r="F11829">
        <f>_xlfn.XLOOKUP(A11829,Table4[Lfd],Table4[Periods],"Err",0)</f>
        <v>0</v>
      </c>
      <c r="G11829" t="b">
        <f t="shared" si="556"/>
        <v>0</v>
      </c>
    </row>
    <row r="11830" spans="1:7" hidden="1" x14ac:dyDescent="0.25">
      <c r="A11830">
        <f t="shared" si="557"/>
        <v>329</v>
      </c>
      <c r="B11830">
        <f t="shared" si="558"/>
        <v>21</v>
      </c>
      <c r="C11830" t="str">
        <f>_xlfn.XLOOKUP(A11830,Table4[Lfd],Table4[idElementValue],"Err",0)</f>
        <v>{0AFB444F-09EC-47A6-AF0D-3F3879A96E9F}</v>
      </c>
      <c r="D11830">
        <f t="shared" si="558"/>
        <v>21</v>
      </c>
      <c r="E11830">
        <f ca="1">OFFSET(ElementsDB!$AQ$2,SeriesSelection!A11830-1,SeriesSelection!B11830-1)</f>
        <v>0</v>
      </c>
      <c r="F11830">
        <f>_xlfn.XLOOKUP(A11830,Table4[Lfd],Table4[Periods],"Err",0)</f>
        <v>0</v>
      </c>
      <c r="G11830" t="b">
        <f t="shared" si="556"/>
        <v>0</v>
      </c>
    </row>
    <row r="11831" spans="1:7" hidden="1" x14ac:dyDescent="0.25">
      <c r="A11831">
        <f t="shared" si="557"/>
        <v>329</v>
      </c>
      <c r="B11831">
        <f t="shared" si="558"/>
        <v>22</v>
      </c>
      <c r="C11831" t="str">
        <f>_xlfn.XLOOKUP(A11831,Table4[Lfd],Table4[idElementValue],"Err",0)</f>
        <v>{0AFB444F-09EC-47A6-AF0D-3F3879A96E9F}</v>
      </c>
      <c r="D11831">
        <f t="shared" si="558"/>
        <v>22</v>
      </c>
      <c r="E11831">
        <f ca="1">OFFSET(ElementsDB!$AQ$2,SeriesSelection!A11831-1,SeriesSelection!B11831-1)</f>
        <v>0</v>
      </c>
      <c r="F11831">
        <f>_xlfn.XLOOKUP(A11831,Table4[Lfd],Table4[Periods],"Err",0)</f>
        <v>0</v>
      </c>
      <c r="G11831" t="b">
        <f t="shared" si="556"/>
        <v>0</v>
      </c>
    </row>
    <row r="11832" spans="1:7" hidden="1" x14ac:dyDescent="0.25">
      <c r="A11832">
        <f t="shared" si="557"/>
        <v>329</v>
      </c>
      <c r="B11832">
        <f t="shared" si="558"/>
        <v>23</v>
      </c>
      <c r="C11832" t="str">
        <f>_xlfn.XLOOKUP(A11832,Table4[Lfd],Table4[idElementValue],"Err",0)</f>
        <v>{0AFB444F-09EC-47A6-AF0D-3F3879A96E9F}</v>
      </c>
      <c r="D11832">
        <f t="shared" si="558"/>
        <v>23</v>
      </c>
      <c r="E11832">
        <f ca="1">OFFSET(ElementsDB!$AQ$2,SeriesSelection!A11832-1,SeriesSelection!B11832-1)</f>
        <v>0</v>
      </c>
      <c r="F11832">
        <f>_xlfn.XLOOKUP(A11832,Table4[Lfd],Table4[Periods],"Err",0)</f>
        <v>0</v>
      </c>
      <c r="G11832" t="b">
        <f t="shared" si="556"/>
        <v>0</v>
      </c>
    </row>
    <row r="11833" spans="1:7" hidden="1" x14ac:dyDescent="0.25">
      <c r="A11833">
        <f t="shared" si="557"/>
        <v>329</v>
      </c>
      <c r="B11833">
        <f t="shared" si="558"/>
        <v>24</v>
      </c>
      <c r="C11833" t="str">
        <f>_xlfn.XLOOKUP(A11833,Table4[Lfd],Table4[idElementValue],"Err",0)</f>
        <v>{0AFB444F-09EC-47A6-AF0D-3F3879A96E9F}</v>
      </c>
      <c r="D11833">
        <f t="shared" si="558"/>
        <v>24</v>
      </c>
      <c r="E11833">
        <f ca="1">OFFSET(ElementsDB!$AQ$2,SeriesSelection!A11833-1,SeriesSelection!B11833-1)</f>
        <v>0</v>
      </c>
      <c r="F11833">
        <f>_xlfn.XLOOKUP(A11833,Table4[Lfd],Table4[Periods],"Err",0)</f>
        <v>0</v>
      </c>
      <c r="G11833" t="b">
        <f t="shared" si="556"/>
        <v>0</v>
      </c>
    </row>
    <row r="11834" spans="1:7" hidden="1" x14ac:dyDescent="0.25">
      <c r="A11834">
        <f t="shared" si="557"/>
        <v>329</v>
      </c>
      <c r="B11834">
        <f t="shared" si="558"/>
        <v>25</v>
      </c>
      <c r="C11834" t="str">
        <f>_xlfn.XLOOKUP(A11834,Table4[Lfd],Table4[idElementValue],"Err",0)</f>
        <v>{0AFB444F-09EC-47A6-AF0D-3F3879A96E9F}</v>
      </c>
      <c r="D11834">
        <f t="shared" si="558"/>
        <v>25</v>
      </c>
      <c r="E11834">
        <f ca="1">OFFSET(ElementsDB!$AQ$2,SeriesSelection!A11834-1,SeriesSelection!B11834-1)</f>
        <v>0</v>
      </c>
      <c r="F11834">
        <f>_xlfn.XLOOKUP(A11834,Table4[Lfd],Table4[Periods],"Err",0)</f>
        <v>0</v>
      </c>
      <c r="G11834" t="b">
        <f t="shared" si="556"/>
        <v>0</v>
      </c>
    </row>
    <row r="11835" spans="1:7" hidden="1" x14ac:dyDescent="0.25">
      <c r="A11835">
        <f t="shared" si="557"/>
        <v>329</v>
      </c>
      <c r="B11835">
        <f t="shared" si="558"/>
        <v>26</v>
      </c>
      <c r="C11835" t="str">
        <f>_xlfn.XLOOKUP(A11835,Table4[Lfd],Table4[idElementValue],"Err",0)</f>
        <v>{0AFB444F-09EC-47A6-AF0D-3F3879A96E9F}</v>
      </c>
      <c r="D11835">
        <f t="shared" si="558"/>
        <v>26</v>
      </c>
      <c r="E11835">
        <f ca="1">OFFSET(ElementsDB!$AQ$2,SeriesSelection!A11835-1,SeriesSelection!B11835-1)</f>
        <v>0</v>
      </c>
      <c r="F11835">
        <f>_xlfn.XLOOKUP(A11835,Table4[Lfd],Table4[Periods],"Err",0)</f>
        <v>0</v>
      </c>
      <c r="G11835" t="b">
        <f t="shared" si="556"/>
        <v>0</v>
      </c>
    </row>
    <row r="11836" spans="1:7" hidden="1" x14ac:dyDescent="0.25">
      <c r="A11836">
        <f t="shared" si="557"/>
        <v>329</v>
      </c>
      <c r="B11836">
        <f t="shared" si="558"/>
        <v>27</v>
      </c>
      <c r="C11836" t="str">
        <f>_xlfn.XLOOKUP(A11836,Table4[Lfd],Table4[idElementValue],"Err",0)</f>
        <v>{0AFB444F-09EC-47A6-AF0D-3F3879A96E9F}</v>
      </c>
      <c r="D11836">
        <f t="shared" si="558"/>
        <v>27</v>
      </c>
      <c r="E11836">
        <f ca="1">OFFSET(ElementsDB!$AQ$2,SeriesSelection!A11836-1,SeriesSelection!B11836-1)</f>
        <v>0</v>
      </c>
      <c r="F11836">
        <f>_xlfn.XLOOKUP(A11836,Table4[Lfd],Table4[Periods],"Err",0)</f>
        <v>0</v>
      </c>
      <c r="G11836" t="b">
        <f t="shared" si="556"/>
        <v>0</v>
      </c>
    </row>
    <row r="11837" spans="1:7" hidden="1" x14ac:dyDescent="0.25">
      <c r="A11837">
        <f t="shared" si="557"/>
        <v>329</v>
      </c>
      <c r="B11837">
        <f t="shared" si="558"/>
        <v>28</v>
      </c>
      <c r="C11837" t="str">
        <f>_xlfn.XLOOKUP(A11837,Table4[Lfd],Table4[idElementValue],"Err",0)</f>
        <v>{0AFB444F-09EC-47A6-AF0D-3F3879A96E9F}</v>
      </c>
      <c r="D11837">
        <f t="shared" si="558"/>
        <v>28</v>
      </c>
      <c r="E11837">
        <f ca="1">OFFSET(ElementsDB!$AQ$2,SeriesSelection!A11837-1,SeriesSelection!B11837-1)</f>
        <v>0</v>
      </c>
      <c r="F11837">
        <f>_xlfn.XLOOKUP(A11837,Table4[Lfd],Table4[Periods],"Err",0)</f>
        <v>0</v>
      </c>
      <c r="G11837" t="b">
        <f t="shared" si="556"/>
        <v>0</v>
      </c>
    </row>
    <row r="11838" spans="1:7" hidden="1" x14ac:dyDescent="0.25">
      <c r="A11838">
        <f t="shared" si="557"/>
        <v>329</v>
      </c>
      <c r="B11838">
        <f t="shared" si="558"/>
        <v>29</v>
      </c>
      <c r="C11838" t="str">
        <f>_xlfn.XLOOKUP(A11838,Table4[Lfd],Table4[idElementValue],"Err",0)</f>
        <v>{0AFB444F-09EC-47A6-AF0D-3F3879A96E9F}</v>
      </c>
      <c r="D11838">
        <f t="shared" si="558"/>
        <v>29</v>
      </c>
      <c r="E11838">
        <f ca="1">OFFSET(ElementsDB!$AQ$2,SeriesSelection!A11838-1,SeriesSelection!B11838-1)</f>
        <v>0</v>
      </c>
      <c r="F11838">
        <f>_xlfn.XLOOKUP(A11838,Table4[Lfd],Table4[Periods],"Err",0)</f>
        <v>0</v>
      </c>
      <c r="G11838" t="b">
        <f t="shared" si="556"/>
        <v>0</v>
      </c>
    </row>
    <row r="11839" spans="1:7" hidden="1" x14ac:dyDescent="0.25">
      <c r="A11839">
        <f t="shared" si="557"/>
        <v>329</v>
      </c>
      <c r="B11839">
        <f t="shared" si="558"/>
        <v>30</v>
      </c>
      <c r="C11839" t="str">
        <f>_xlfn.XLOOKUP(A11839,Table4[Lfd],Table4[idElementValue],"Err",0)</f>
        <v>{0AFB444F-09EC-47A6-AF0D-3F3879A96E9F}</v>
      </c>
      <c r="D11839">
        <f t="shared" si="558"/>
        <v>30</v>
      </c>
      <c r="E11839">
        <f ca="1">OFFSET(ElementsDB!$AQ$2,SeriesSelection!A11839-1,SeriesSelection!B11839-1)</f>
        <v>0</v>
      </c>
      <c r="F11839">
        <f>_xlfn.XLOOKUP(A11839,Table4[Lfd],Table4[Periods],"Err",0)</f>
        <v>0</v>
      </c>
      <c r="G11839" t="b">
        <f t="shared" si="556"/>
        <v>0</v>
      </c>
    </row>
    <row r="11840" spans="1:7" hidden="1" x14ac:dyDescent="0.25">
      <c r="A11840">
        <f t="shared" si="557"/>
        <v>329</v>
      </c>
      <c r="B11840">
        <f t="shared" si="558"/>
        <v>31</v>
      </c>
      <c r="C11840" t="str">
        <f>_xlfn.XLOOKUP(A11840,Table4[Lfd],Table4[idElementValue],"Err",0)</f>
        <v>{0AFB444F-09EC-47A6-AF0D-3F3879A96E9F}</v>
      </c>
      <c r="D11840">
        <f t="shared" si="558"/>
        <v>31</v>
      </c>
      <c r="E11840">
        <f ca="1">OFFSET(ElementsDB!$AQ$2,SeriesSelection!A11840-1,SeriesSelection!B11840-1)</f>
        <v>0</v>
      </c>
      <c r="F11840">
        <f>_xlfn.XLOOKUP(A11840,Table4[Lfd],Table4[Periods],"Err",0)</f>
        <v>0</v>
      </c>
      <c r="G11840" t="b">
        <f t="shared" si="556"/>
        <v>0</v>
      </c>
    </row>
    <row r="11841" spans="1:7" hidden="1" x14ac:dyDescent="0.25">
      <c r="A11841">
        <f t="shared" si="557"/>
        <v>329</v>
      </c>
      <c r="B11841">
        <f t="shared" si="558"/>
        <v>32</v>
      </c>
      <c r="C11841" t="str">
        <f>_xlfn.XLOOKUP(A11841,Table4[Lfd],Table4[idElementValue],"Err",0)</f>
        <v>{0AFB444F-09EC-47A6-AF0D-3F3879A96E9F}</v>
      </c>
      <c r="D11841">
        <f t="shared" si="558"/>
        <v>32</v>
      </c>
      <c r="E11841">
        <f ca="1">OFFSET(ElementsDB!$AQ$2,SeriesSelection!A11841-1,SeriesSelection!B11841-1)</f>
        <v>0</v>
      </c>
      <c r="F11841">
        <f>_xlfn.XLOOKUP(A11841,Table4[Lfd],Table4[Periods],"Err",0)</f>
        <v>0</v>
      </c>
      <c r="G11841" t="b">
        <f t="shared" si="556"/>
        <v>0</v>
      </c>
    </row>
    <row r="11842" spans="1:7" hidden="1" x14ac:dyDescent="0.25">
      <c r="A11842">
        <f t="shared" si="557"/>
        <v>329</v>
      </c>
      <c r="B11842">
        <f t="shared" si="558"/>
        <v>33</v>
      </c>
      <c r="C11842" t="str">
        <f>_xlfn.XLOOKUP(A11842,Table4[Lfd],Table4[idElementValue],"Err",0)</f>
        <v>{0AFB444F-09EC-47A6-AF0D-3F3879A96E9F}</v>
      </c>
      <c r="D11842">
        <f t="shared" si="558"/>
        <v>33</v>
      </c>
      <c r="E11842">
        <f ca="1">OFFSET(ElementsDB!$AQ$2,SeriesSelection!A11842-1,SeriesSelection!B11842-1)</f>
        <v>0</v>
      </c>
      <c r="F11842">
        <f>_xlfn.XLOOKUP(A11842,Table4[Lfd],Table4[Periods],"Err",0)</f>
        <v>0</v>
      </c>
      <c r="G11842" t="b">
        <f t="shared" ref="G11842:G11905" si="559">(D11842&lt;=F11842)</f>
        <v>0</v>
      </c>
    </row>
    <row r="11843" spans="1:7" hidden="1" x14ac:dyDescent="0.25">
      <c r="A11843">
        <f t="shared" si="557"/>
        <v>329</v>
      </c>
      <c r="B11843">
        <f t="shared" si="558"/>
        <v>34</v>
      </c>
      <c r="C11843" t="str">
        <f>_xlfn.XLOOKUP(A11843,Table4[Lfd],Table4[idElementValue],"Err",0)</f>
        <v>{0AFB444F-09EC-47A6-AF0D-3F3879A96E9F}</v>
      </c>
      <c r="D11843">
        <f t="shared" si="558"/>
        <v>34</v>
      </c>
      <c r="E11843">
        <f ca="1">OFFSET(ElementsDB!$AQ$2,SeriesSelection!A11843-1,SeriesSelection!B11843-1)</f>
        <v>0</v>
      </c>
      <c r="F11843">
        <f>_xlfn.XLOOKUP(A11843,Table4[Lfd],Table4[Periods],"Err",0)</f>
        <v>0</v>
      </c>
      <c r="G11843" t="b">
        <f t="shared" si="559"/>
        <v>0</v>
      </c>
    </row>
    <row r="11844" spans="1:7" hidden="1" x14ac:dyDescent="0.25">
      <c r="A11844">
        <f t="shared" si="557"/>
        <v>329</v>
      </c>
      <c r="B11844">
        <f t="shared" si="558"/>
        <v>35</v>
      </c>
      <c r="C11844" t="str">
        <f>_xlfn.XLOOKUP(A11844,Table4[Lfd],Table4[idElementValue],"Err",0)</f>
        <v>{0AFB444F-09EC-47A6-AF0D-3F3879A96E9F}</v>
      </c>
      <c r="D11844">
        <f t="shared" si="558"/>
        <v>35</v>
      </c>
      <c r="E11844">
        <f ca="1">OFFSET(ElementsDB!$AQ$2,SeriesSelection!A11844-1,SeriesSelection!B11844-1)</f>
        <v>0</v>
      </c>
      <c r="F11844">
        <f>_xlfn.XLOOKUP(A11844,Table4[Lfd],Table4[Periods],"Err",0)</f>
        <v>0</v>
      </c>
      <c r="G11844" t="b">
        <f t="shared" si="559"/>
        <v>0</v>
      </c>
    </row>
    <row r="11845" spans="1:7" hidden="1" x14ac:dyDescent="0.25">
      <c r="A11845">
        <f t="shared" si="557"/>
        <v>329</v>
      </c>
      <c r="B11845">
        <f t="shared" si="558"/>
        <v>36</v>
      </c>
      <c r="C11845" t="str">
        <f>_xlfn.XLOOKUP(A11845,Table4[Lfd],Table4[idElementValue],"Err",0)</f>
        <v>{0AFB444F-09EC-47A6-AF0D-3F3879A96E9F}</v>
      </c>
      <c r="D11845">
        <f t="shared" si="558"/>
        <v>36</v>
      </c>
      <c r="E11845">
        <f ca="1">OFFSET(ElementsDB!$AQ$2,SeriesSelection!A11845-1,SeriesSelection!B11845-1)</f>
        <v>0</v>
      </c>
      <c r="F11845">
        <f>_xlfn.XLOOKUP(A11845,Table4[Lfd],Table4[Periods],"Err",0)</f>
        <v>0</v>
      </c>
      <c r="G11845" t="b">
        <f t="shared" si="559"/>
        <v>0</v>
      </c>
    </row>
    <row r="11846" spans="1:7" hidden="1" x14ac:dyDescent="0.25">
      <c r="A11846">
        <f t="shared" si="557"/>
        <v>330</v>
      </c>
      <c r="B11846">
        <f t="shared" si="558"/>
        <v>1</v>
      </c>
      <c r="C11846" t="str">
        <f>_xlfn.XLOOKUP(A11846,Table4[Lfd],Table4[idElementValue],"Err",0)</f>
        <v>{88E052AD-7F11-4E39-B905-577C0BA19C39}</v>
      </c>
      <c r="D11846">
        <f t="shared" si="558"/>
        <v>1</v>
      </c>
      <c r="E11846">
        <f ca="1">OFFSET(ElementsDB!$AQ$2,SeriesSelection!A11846-1,SeriesSelection!B11846-1)</f>
        <v>0</v>
      </c>
      <c r="F11846">
        <f>_xlfn.XLOOKUP(A11846,Table4[Lfd],Table4[Periods],"Err",0)</f>
        <v>0</v>
      </c>
      <c r="G11846" t="b">
        <f t="shared" si="559"/>
        <v>0</v>
      </c>
    </row>
    <row r="11847" spans="1:7" hidden="1" x14ac:dyDescent="0.25">
      <c r="A11847">
        <f t="shared" si="557"/>
        <v>330</v>
      </c>
      <c r="B11847">
        <f t="shared" si="558"/>
        <v>2</v>
      </c>
      <c r="C11847" t="str">
        <f>_xlfn.XLOOKUP(A11847,Table4[Lfd],Table4[idElementValue],"Err",0)</f>
        <v>{88E052AD-7F11-4E39-B905-577C0BA19C39}</v>
      </c>
      <c r="D11847">
        <f t="shared" si="558"/>
        <v>2</v>
      </c>
      <c r="E11847">
        <f ca="1">OFFSET(ElementsDB!$AQ$2,SeriesSelection!A11847-1,SeriesSelection!B11847-1)</f>
        <v>0</v>
      </c>
      <c r="F11847">
        <f>_xlfn.XLOOKUP(A11847,Table4[Lfd],Table4[Periods],"Err",0)</f>
        <v>0</v>
      </c>
      <c r="G11847" t="b">
        <f t="shared" si="559"/>
        <v>0</v>
      </c>
    </row>
    <row r="11848" spans="1:7" hidden="1" x14ac:dyDescent="0.25">
      <c r="A11848">
        <f t="shared" si="557"/>
        <v>330</v>
      </c>
      <c r="B11848">
        <f t="shared" si="558"/>
        <v>3</v>
      </c>
      <c r="C11848" t="str">
        <f>_xlfn.XLOOKUP(A11848,Table4[Lfd],Table4[idElementValue],"Err",0)</f>
        <v>{88E052AD-7F11-4E39-B905-577C0BA19C39}</v>
      </c>
      <c r="D11848">
        <f t="shared" si="558"/>
        <v>3</v>
      </c>
      <c r="E11848">
        <f ca="1">OFFSET(ElementsDB!$AQ$2,SeriesSelection!A11848-1,SeriesSelection!B11848-1)</f>
        <v>0</v>
      </c>
      <c r="F11848">
        <f>_xlfn.XLOOKUP(A11848,Table4[Lfd],Table4[Periods],"Err",0)</f>
        <v>0</v>
      </c>
      <c r="G11848" t="b">
        <f t="shared" si="559"/>
        <v>0</v>
      </c>
    </row>
    <row r="11849" spans="1:7" hidden="1" x14ac:dyDescent="0.25">
      <c r="A11849">
        <f t="shared" si="557"/>
        <v>330</v>
      </c>
      <c r="B11849">
        <f t="shared" si="558"/>
        <v>4</v>
      </c>
      <c r="C11849" t="str">
        <f>_xlfn.XLOOKUP(A11849,Table4[Lfd],Table4[idElementValue],"Err",0)</f>
        <v>{88E052AD-7F11-4E39-B905-577C0BA19C39}</v>
      </c>
      <c r="D11849">
        <f t="shared" si="558"/>
        <v>4</v>
      </c>
      <c r="E11849">
        <f ca="1">OFFSET(ElementsDB!$AQ$2,SeriesSelection!A11849-1,SeriesSelection!B11849-1)</f>
        <v>0</v>
      </c>
      <c r="F11849">
        <f>_xlfn.XLOOKUP(A11849,Table4[Lfd],Table4[Periods],"Err",0)</f>
        <v>0</v>
      </c>
      <c r="G11849" t="b">
        <f t="shared" si="559"/>
        <v>0</v>
      </c>
    </row>
    <row r="11850" spans="1:7" hidden="1" x14ac:dyDescent="0.25">
      <c r="A11850">
        <f t="shared" si="557"/>
        <v>330</v>
      </c>
      <c r="B11850">
        <f t="shared" si="558"/>
        <v>5</v>
      </c>
      <c r="C11850" t="str">
        <f>_xlfn.XLOOKUP(A11850,Table4[Lfd],Table4[idElementValue],"Err",0)</f>
        <v>{88E052AD-7F11-4E39-B905-577C0BA19C39}</v>
      </c>
      <c r="D11850">
        <f t="shared" si="558"/>
        <v>5</v>
      </c>
      <c r="E11850">
        <f ca="1">OFFSET(ElementsDB!$AQ$2,SeriesSelection!A11850-1,SeriesSelection!B11850-1)</f>
        <v>0</v>
      </c>
      <c r="F11850">
        <f>_xlfn.XLOOKUP(A11850,Table4[Lfd],Table4[Periods],"Err",0)</f>
        <v>0</v>
      </c>
      <c r="G11850" t="b">
        <f t="shared" si="559"/>
        <v>0</v>
      </c>
    </row>
    <row r="11851" spans="1:7" hidden="1" x14ac:dyDescent="0.25">
      <c r="A11851">
        <f t="shared" si="557"/>
        <v>330</v>
      </c>
      <c r="B11851">
        <f t="shared" si="558"/>
        <v>6</v>
      </c>
      <c r="C11851" t="str">
        <f>_xlfn.XLOOKUP(A11851,Table4[Lfd],Table4[idElementValue],"Err",0)</f>
        <v>{88E052AD-7F11-4E39-B905-577C0BA19C39}</v>
      </c>
      <c r="D11851">
        <f t="shared" si="558"/>
        <v>6</v>
      </c>
      <c r="E11851">
        <f ca="1">OFFSET(ElementsDB!$AQ$2,SeriesSelection!A11851-1,SeriesSelection!B11851-1)</f>
        <v>0</v>
      </c>
      <c r="F11851">
        <f>_xlfn.XLOOKUP(A11851,Table4[Lfd],Table4[Periods],"Err",0)</f>
        <v>0</v>
      </c>
      <c r="G11851" t="b">
        <f t="shared" si="559"/>
        <v>0</v>
      </c>
    </row>
    <row r="11852" spans="1:7" hidden="1" x14ac:dyDescent="0.25">
      <c r="A11852">
        <f t="shared" si="557"/>
        <v>330</v>
      </c>
      <c r="B11852">
        <f t="shared" si="558"/>
        <v>7</v>
      </c>
      <c r="C11852" t="str">
        <f>_xlfn.XLOOKUP(A11852,Table4[Lfd],Table4[idElementValue],"Err",0)</f>
        <v>{88E052AD-7F11-4E39-B905-577C0BA19C39}</v>
      </c>
      <c r="D11852">
        <f t="shared" si="558"/>
        <v>7</v>
      </c>
      <c r="E11852">
        <f ca="1">OFFSET(ElementsDB!$AQ$2,SeriesSelection!A11852-1,SeriesSelection!B11852-1)</f>
        <v>0</v>
      </c>
      <c r="F11852">
        <f>_xlfn.XLOOKUP(A11852,Table4[Lfd],Table4[Periods],"Err",0)</f>
        <v>0</v>
      </c>
      <c r="G11852" t="b">
        <f t="shared" si="559"/>
        <v>0</v>
      </c>
    </row>
    <row r="11853" spans="1:7" hidden="1" x14ac:dyDescent="0.25">
      <c r="A11853">
        <f t="shared" si="557"/>
        <v>330</v>
      </c>
      <c r="B11853">
        <f t="shared" si="558"/>
        <v>8</v>
      </c>
      <c r="C11853" t="str">
        <f>_xlfn.XLOOKUP(A11853,Table4[Lfd],Table4[idElementValue],"Err",0)</f>
        <v>{88E052AD-7F11-4E39-B905-577C0BA19C39}</v>
      </c>
      <c r="D11853">
        <f t="shared" si="558"/>
        <v>8</v>
      </c>
      <c r="E11853">
        <f ca="1">OFFSET(ElementsDB!$AQ$2,SeriesSelection!A11853-1,SeriesSelection!B11853-1)</f>
        <v>0</v>
      </c>
      <c r="F11853">
        <f>_xlfn.XLOOKUP(A11853,Table4[Lfd],Table4[Periods],"Err",0)</f>
        <v>0</v>
      </c>
      <c r="G11853" t="b">
        <f t="shared" si="559"/>
        <v>0</v>
      </c>
    </row>
    <row r="11854" spans="1:7" hidden="1" x14ac:dyDescent="0.25">
      <c r="A11854">
        <f t="shared" si="557"/>
        <v>330</v>
      </c>
      <c r="B11854">
        <f t="shared" si="558"/>
        <v>9</v>
      </c>
      <c r="C11854" t="str">
        <f>_xlfn.XLOOKUP(A11854,Table4[Lfd],Table4[idElementValue],"Err",0)</f>
        <v>{88E052AD-7F11-4E39-B905-577C0BA19C39}</v>
      </c>
      <c r="D11854">
        <f t="shared" si="558"/>
        <v>9</v>
      </c>
      <c r="E11854">
        <f ca="1">OFFSET(ElementsDB!$AQ$2,SeriesSelection!A11854-1,SeriesSelection!B11854-1)</f>
        <v>0</v>
      </c>
      <c r="F11854">
        <f>_xlfn.XLOOKUP(A11854,Table4[Lfd],Table4[Periods],"Err",0)</f>
        <v>0</v>
      </c>
      <c r="G11854" t="b">
        <f t="shared" si="559"/>
        <v>0</v>
      </c>
    </row>
    <row r="11855" spans="1:7" hidden="1" x14ac:dyDescent="0.25">
      <c r="A11855">
        <f t="shared" si="557"/>
        <v>330</v>
      </c>
      <c r="B11855">
        <f t="shared" si="558"/>
        <v>10</v>
      </c>
      <c r="C11855" t="str">
        <f>_xlfn.XLOOKUP(A11855,Table4[Lfd],Table4[idElementValue],"Err",0)</f>
        <v>{88E052AD-7F11-4E39-B905-577C0BA19C39}</v>
      </c>
      <c r="D11855">
        <f t="shared" si="558"/>
        <v>10</v>
      </c>
      <c r="E11855">
        <f ca="1">OFFSET(ElementsDB!$AQ$2,SeriesSelection!A11855-1,SeriesSelection!B11855-1)</f>
        <v>0</v>
      </c>
      <c r="F11855">
        <f>_xlfn.XLOOKUP(A11855,Table4[Lfd],Table4[Periods],"Err",0)</f>
        <v>0</v>
      </c>
      <c r="G11855" t="b">
        <f t="shared" si="559"/>
        <v>0</v>
      </c>
    </row>
    <row r="11856" spans="1:7" hidden="1" x14ac:dyDescent="0.25">
      <c r="A11856">
        <f t="shared" ref="A11856:A11919" si="560">IF(B11856=1,A11855+1,A11855)</f>
        <v>330</v>
      </c>
      <c r="B11856">
        <f t="shared" ref="B11856:D11919" si="561">IF(B11855=36,1,B11855+1)</f>
        <v>11</v>
      </c>
      <c r="C11856" t="str">
        <f>_xlfn.XLOOKUP(A11856,Table4[Lfd],Table4[idElementValue],"Err",0)</f>
        <v>{88E052AD-7F11-4E39-B905-577C0BA19C39}</v>
      </c>
      <c r="D11856">
        <f t="shared" si="561"/>
        <v>11</v>
      </c>
      <c r="E11856">
        <f ca="1">OFFSET(ElementsDB!$AQ$2,SeriesSelection!A11856-1,SeriesSelection!B11856-1)</f>
        <v>0</v>
      </c>
      <c r="F11856">
        <f>_xlfn.XLOOKUP(A11856,Table4[Lfd],Table4[Periods],"Err",0)</f>
        <v>0</v>
      </c>
      <c r="G11856" t="b">
        <f t="shared" si="559"/>
        <v>0</v>
      </c>
    </row>
    <row r="11857" spans="1:7" hidden="1" x14ac:dyDescent="0.25">
      <c r="A11857">
        <f t="shared" si="560"/>
        <v>330</v>
      </c>
      <c r="B11857">
        <f t="shared" si="561"/>
        <v>12</v>
      </c>
      <c r="C11857" t="str">
        <f>_xlfn.XLOOKUP(A11857,Table4[Lfd],Table4[idElementValue],"Err",0)</f>
        <v>{88E052AD-7F11-4E39-B905-577C0BA19C39}</v>
      </c>
      <c r="D11857">
        <f t="shared" si="561"/>
        <v>12</v>
      </c>
      <c r="E11857">
        <f ca="1">OFFSET(ElementsDB!$AQ$2,SeriesSelection!A11857-1,SeriesSelection!B11857-1)</f>
        <v>0</v>
      </c>
      <c r="F11857">
        <f>_xlfn.XLOOKUP(A11857,Table4[Lfd],Table4[Periods],"Err",0)</f>
        <v>0</v>
      </c>
      <c r="G11857" t="b">
        <f t="shared" si="559"/>
        <v>0</v>
      </c>
    </row>
    <row r="11858" spans="1:7" hidden="1" x14ac:dyDescent="0.25">
      <c r="A11858">
        <f t="shared" si="560"/>
        <v>330</v>
      </c>
      <c r="B11858">
        <f t="shared" si="561"/>
        <v>13</v>
      </c>
      <c r="C11858" t="str">
        <f>_xlfn.XLOOKUP(A11858,Table4[Lfd],Table4[idElementValue],"Err",0)</f>
        <v>{88E052AD-7F11-4E39-B905-577C0BA19C39}</v>
      </c>
      <c r="D11858">
        <f t="shared" si="561"/>
        <v>13</v>
      </c>
      <c r="E11858">
        <f ca="1">OFFSET(ElementsDB!$AQ$2,SeriesSelection!A11858-1,SeriesSelection!B11858-1)</f>
        <v>0</v>
      </c>
      <c r="F11858">
        <f>_xlfn.XLOOKUP(A11858,Table4[Lfd],Table4[Periods],"Err",0)</f>
        <v>0</v>
      </c>
      <c r="G11858" t="b">
        <f t="shared" si="559"/>
        <v>0</v>
      </c>
    </row>
    <row r="11859" spans="1:7" hidden="1" x14ac:dyDescent="0.25">
      <c r="A11859">
        <f t="shared" si="560"/>
        <v>330</v>
      </c>
      <c r="B11859">
        <f t="shared" si="561"/>
        <v>14</v>
      </c>
      <c r="C11859" t="str">
        <f>_xlfn.XLOOKUP(A11859,Table4[Lfd],Table4[idElementValue],"Err",0)</f>
        <v>{88E052AD-7F11-4E39-B905-577C0BA19C39}</v>
      </c>
      <c r="D11859">
        <f t="shared" si="561"/>
        <v>14</v>
      </c>
      <c r="E11859">
        <f ca="1">OFFSET(ElementsDB!$AQ$2,SeriesSelection!A11859-1,SeriesSelection!B11859-1)</f>
        <v>0</v>
      </c>
      <c r="F11859">
        <f>_xlfn.XLOOKUP(A11859,Table4[Lfd],Table4[Periods],"Err",0)</f>
        <v>0</v>
      </c>
      <c r="G11859" t="b">
        <f t="shared" si="559"/>
        <v>0</v>
      </c>
    </row>
    <row r="11860" spans="1:7" hidden="1" x14ac:dyDescent="0.25">
      <c r="A11860">
        <f t="shared" si="560"/>
        <v>330</v>
      </c>
      <c r="B11860">
        <f t="shared" si="561"/>
        <v>15</v>
      </c>
      <c r="C11860" t="str">
        <f>_xlfn.XLOOKUP(A11860,Table4[Lfd],Table4[idElementValue],"Err",0)</f>
        <v>{88E052AD-7F11-4E39-B905-577C0BA19C39}</v>
      </c>
      <c r="D11860">
        <f t="shared" si="561"/>
        <v>15</v>
      </c>
      <c r="E11860">
        <f ca="1">OFFSET(ElementsDB!$AQ$2,SeriesSelection!A11860-1,SeriesSelection!B11860-1)</f>
        <v>0</v>
      </c>
      <c r="F11860">
        <f>_xlfn.XLOOKUP(A11860,Table4[Lfd],Table4[Periods],"Err",0)</f>
        <v>0</v>
      </c>
      <c r="G11860" t="b">
        <f t="shared" si="559"/>
        <v>0</v>
      </c>
    </row>
    <row r="11861" spans="1:7" hidden="1" x14ac:dyDescent="0.25">
      <c r="A11861">
        <f t="shared" si="560"/>
        <v>330</v>
      </c>
      <c r="B11861">
        <f t="shared" si="561"/>
        <v>16</v>
      </c>
      <c r="C11861" t="str">
        <f>_xlfn.XLOOKUP(A11861,Table4[Lfd],Table4[idElementValue],"Err",0)</f>
        <v>{88E052AD-7F11-4E39-B905-577C0BA19C39}</v>
      </c>
      <c r="D11861">
        <f t="shared" si="561"/>
        <v>16</v>
      </c>
      <c r="E11861">
        <f ca="1">OFFSET(ElementsDB!$AQ$2,SeriesSelection!A11861-1,SeriesSelection!B11861-1)</f>
        <v>0</v>
      </c>
      <c r="F11861">
        <f>_xlfn.XLOOKUP(A11861,Table4[Lfd],Table4[Periods],"Err",0)</f>
        <v>0</v>
      </c>
      <c r="G11861" t="b">
        <f t="shared" si="559"/>
        <v>0</v>
      </c>
    </row>
    <row r="11862" spans="1:7" hidden="1" x14ac:dyDescent="0.25">
      <c r="A11862">
        <f t="shared" si="560"/>
        <v>330</v>
      </c>
      <c r="B11862">
        <f t="shared" si="561"/>
        <v>17</v>
      </c>
      <c r="C11862" t="str">
        <f>_xlfn.XLOOKUP(A11862,Table4[Lfd],Table4[idElementValue],"Err",0)</f>
        <v>{88E052AD-7F11-4E39-B905-577C0BA19C39}</v>
      </c>
      <c r="D11862">
        <f t="shared" si="561"/>
        <v>17</v>
      </c>
      <c r="E11862">
        <f ca="1">OFFSET(ElementsDB!$AQ$2,SeriesSelection!A11862-1,SeriesSelection!B11862-1)</f>
        <v>0</v>
      </c>
      <c r="F11862">
        <f>_xlfn.XLOOKUP(A11862,Table4[Lfd],Table4[Periods],"Err",0)</f>
        <v>0</v>
      </c>
      <c r="G11862" t="b">
        <f t="shared" si="559"/>
        <v>0</v>
      </c>
    </row>
    <row r="11863" spans="1:7" hidden="1" x14ac:dyDescent="0.25">
      <c r="A11863">
        <f t="shared" si="560"/>
        <v>330</v>
      </c>
      <c r="B11863">
        <f t="shared" si="561"/>
        <v>18</v>
      </c>
      <c r="C11863" t="str">
        <f>_xlfn.XLOOKUP(A11863,Table4[Lfd],Table4[idElementValue],"Err",0)</f>
        <v>{88E052AD-7F11-4E39-B905-577C0BA19C39}</v>
      </c>
      <c r="D11863">
        <f t="shared" si="561"/>
        <v>18</v>
      </c>
      <c r="E11863">
        <f ca="1">OFFSET(ElementsDB!$AQ$2,SeriesSelection!A11863-1,SeriesSelection!B11863-1)</f>
        <v>0</v>
      </c>
      <c r="F11863">
        <f>_xlfn.XLOOKUP(A11863,Table4[Lfd],Table4[Periods],"Err",0)</f>
        <v>0</v>
      </c>
      <c r="G11863" t="b">
        <f t="shared" si="559"/>
        <v>0</v>
      </c>
    </row>
    <row r="11864" spans="1:7" hidden="1" x14ac:dyDescent="0.25">
      <c r="A11864">
        <f t="shared" si="560"/>
        <v>330</v>
      </c>
      <c r="B11864">
        <f t="shared" si="561"/>
        <v>19</v>
      </c>
      <c r="C11864" t="str">
        <f>_xlfn.XLOOKUP(A11864,Table4[Lfd],Table4[idElementValue],"Err",0)</f>
        <v>{88E052AD-7F11-4E39-B905-577C0BA19C39}</v>
      </c>
      <c r="D11864">
        <f t="shared" si="561"/>
        <v>19</v>
      </c>
      <c r="E11864">
        <f ca="1">OFFSET(ElementsDB!$AQ$2,SeriesSelection!A11864-1,SeriesSelection!B11864-1)</f>
        <v>0</v>
      </c>
      <c r="F11864">
        <f>_xlfn.XLOOKUP(A11864,Table4[Lfd],Table4[Periods],"Err",0)</f>
        <v>0</v>
      </c>
      <c r="G11864" t="b">
        <f t="shared" si="559"/>
        <v>0</v>
      </c>
    </row>
    <row r="11865" spans="1:7" hidden="1" x14ac:dyDescent="0.25">
      <c r="A11865">
        <f t="shared" si="560"/>
        <v>330</v>
      </c>
      <c r="B11865">
        <f t="shared" si="561"/>
        <v>20</v>
      </c>
      <c r="C11865" t="str">
        <f>_xlfn.XLOOKUP(A11865,Table4[Lfd],Table4[idElementValue],"Err",0)</f>
        <v>{88E052AD-7F11-4E39-B905-577C0BA19C39}</v>
      </c>
      <c r="D11865">
        <f t="shared" si="561"/>
        <v>20</v>
      </c>
      <c r="E11865">
        <f ca="1">OFFSET(ElementsDB!$AQ$2,SeriesSelection!A11865-1,SeriesSelection!B11865-1)</f>
        <v>0</v>
      </c>
      <c r="F11865">
        <f>_xlfn.XLOOKUP(A11865,Table4[Lfd],Table4[Periods],"Err",0)</f>
        <v>0</v>
      </c>
      <c r="G11865" t="b">
        <f t="shared" si="559"/>
        <v>0</v>
      </c>
    </row>
    <row r="11866" spans="1:7" hidden="1" x14ac:dyDescent="0.25">
      <c r="A11866">
        <f t="shared" si="560"/>
        <v>330</v>
      </c>
      <c r="B11866">
        <f t="shared" si="561"/>
        <v>21</v>
      </c>
      <c r="C11866" t="str">
        <f>_xlfn.XLOOKUP(A11866,Table4[Lfd],Table4[idElementValue],"Err",0)</f>
        <v>{88E052AD-7F11-4E39-B905-577C0BA19C39}</v>
      </c>
      <c r="D11866">
        <f t="shared" si="561"/>
        <v>21</v>
      </c>
      <c r="E11866">
        <f ca="1">OFFSET(ElementsDB!$AQ$2,SeriesSelection!A11866-1,SeriesSelection!B11866-1)</f>
        <v>0</v>
      </c>
      <c r="F11866">
        <f>_xlfn.XLOOKUP(A11866,Table4[Lfd],Table4[Periods],"Err",0)</f>
        <v>0</v>
      </c>
      <c r="G11866" t="b">
        <f t="shared" si="559"/>
        <v>0</v>
      </c>
    </row>
    <row r="11867" spans="1:7" hidden="1" x14ac:dyDescent="0.25">
      <c r="A11867">
        <f t="shared" si="560"/>
        <v>330</v>
      </c>
      <c r="B11867">
        <f t="shared" si="561"/>
        <v>22</v>
      </c>
      <c r="C11867" t="str">
        <f>_xlfn.XLOOKUP(A11867,Table4[Lfd],Table4[idElementValue],"Err",0)</f>
        <v>{88E052AD-7F11-4E39-B905-577C0BA19C39}</v>
      </c>
      <c r="D11867">
        <f t="shared" si="561"/>
        <v>22</v>
      </c>
      <c r="E11867">
        <f ca="1">OFFSET(ElementsDB!$AQ$2,SeriesSelection!A11867-1,SeriesSelection!B11867-1)</f>
        <v>0</v>
      </c>
      <c r="F11867">
        <f>_xlfn.XLOOKUP(A11867,Table4[Lfd],Table4[Periods],"Err",0)</f>
        <v>0</v>
      </c>
      <c r="G11867" t="b">
        <f t="shared" si="559"/>
        <v>0</v>
      </c>
    </row>
    <row r="11868" spans="1:7" hidden="1" x14ac:dyDescent="0.25">
      <c r="A11868">
        <f t="shared" si="560"/>
        <v>330</v>
      </c>
      <c r="B11868">
        <f t="shared" si="561"/>
        <v>23</v>
      </c>
      <c r="C11868" t="str">
        <f>_xlfn.XLOOKUP(A11868,Table4[Lfd],Table4[idElementValue],"Err",0)</f>
        <v>{88E052AD-7F11-4E39-B905-577C0BA19C39}</v>
      </c>
      <c r="D11868">
        <f t="shared" si="561"/>
        <v>23</v>
      </c>
      <c r="E11868">
        <f ca="1">OFFSET(ElementsDB!$AQ$2,SeriesSelection!A11868-1,SeriesSelection!B11868-1)</f>
        <v>0</v>
      </c>
      <c r="F11868">
        <f>_xlfn.XLOOKUP(A11868,Table4[Lfd],Table4[Periods],"Err",0)</f>
        <v>0</v>
      </c>
      <c r="G11868" t="b">
        <f t="shared" si="559"/>
        <v>0</v>
      </c>
    </row>
    <row r="11869" spans="1:7" hidden="1" x14ac:dyDescent="0.25">
      <c r="A11869">
        <f t="shared" si="560"/>
        <v>330</v>
      </c>
      <c r="B11869">
        <f t="shared" si="561"/>
        <v>24</v>
      </c>
      <c r="C11869" t="str">
        <f>_xlfn.XLOOKUP(A11869,Table4[Lfd],Table4[idElementValue],"Err",0)</f>
        <v>{88E052AD-7F11-4E39-B905-577C0BA19C39}</v>
      </c>
      <c r="D11869">
        <f t="shared" si="561"/>
        <v>24</v>
      </c>
      <c r="E11869">
        <f ca="1">OFFSET(ElementsDB!$AQ$2,SeriesSelection!A11869-1,SeriesSelection!B11869-1)</f>
        <v>0</v>
      </c>
      <c r="F11869">
        <f>_xlfn.XLOOKUP(A11869,Table4[Lfd],Table4[Periods],"Err",0)</f>
        <v>0</v>
      </c>
      <c r="G11869" t="b">
        <f t="shared" si="559"/>
        <v>0</v>
      </c>
    </row>
    <row r="11870" spans="1:7" hidden="1" x14ac:dyDescent="0.25">
      <c r="A11870">
        <f t="shared" si="560"/>
        <v>330</v>
      </c>
      <c r="B11870">
        <f t="shared" si="561"/>
        <v>25</v>
      </c>
      <c r="C11870" t="str">
        <f>_xlfn.XLOOKUP(A11870,Table4[Lfd],Table4[idElementValue],"Err",0)</f>
        <v>{88E052AD-7F11-4E39-B905-577C0BA19C39}</v>
      </c>
      <c r="D11870">
        <f t="shared" si="561"/>
        <v>25</v>
      </c>
      <c r="E11870">
        <f ca="1">OFFSET(ElementsDB!$AQ$2,SeriesSelection!A11870-1,SeriesSelection!B11870-1)</f>
        <v>0</v>
      </c>
      <c r="F11870">
        <f>_xlfn.XLOOKUP(A11870,Table4[Lfd],Table4[Periods],"Err",0)</f>
        <v>0</v>
      </c>
      <c r="G11870" t="b">
        <f t="shared" si="559"/>
        <v>0</v>
      </c>
    </row>
    <row r="11871" spans="1:7" hidden="1" x14ac:dyDescent="0.25">
      <c r="A11871">
        <f t="shared" si="560"/>
        <v>330</v>
      </c>
      <c r="B11871">
        <f t="shared" si="561"/>
        <v>26</v>
      </c>
      <c r="C11871" t="str">
        <f>_xlfn.XLOOKUP(A11871,Table4[Lfd],Table4[idElementValue],"Err",0)</f>
        <v>{88E052AD-7F11-4E39-B905-577C0BA19C39}</v>
      </c>
      <c r="D11871">
        <f t="shared" si="561"/>
        <v>26</v>
      </c>
      <c r="E11871">
        <f ca="1">OFFSET(ElementsDB!$AQ$2,SeriesSelection!A11871-1,SeriesSelection!B11871-1)</f>
        <v>0</v>
      </c>
      <c r="F11871">
        <f>_xlfn.XLOOKUP(A11871,Table4[Lfd],Table4[Periods],"Err",0)</f>
        <v>0</v>
      </c>
      <c r="G11871" t="b">
        <f t="shared" si="559"/>
        <v>0</v>
      </c>
    </row>
    <row r="11872" spans="1:7" hidden="1" x14ac:dyDescent="0.25">
      <c r="A11872">
        <f t="shared" si="560"/>
        <v>330</v>
      </c>
      <c r="B11872">
        <f t="shared" si="561"/>
        <v>27</v>
      </c>
      <c r="C11872" t="str">
        <f>_xlfn.XLOOKUP(A11872,Table4[Lfd],Table4[idElementValue],"Err",0)</f>
        <v>{88E052AD-7F11-4E39-B905-577C0BA19C39}</v>
      </c>
      <c r="D11872">
        <f t="shared" si="561"/>
        <v>27</v>
      </c>
      <c r="E11872">
        <f ca="1">OFFSET(ElementsDB!$AQ$2,SeriesSelection!A11872-1,SeriesSelection!B11872-1)</f>
        <v>0</v>
      </c>
      <c r="F11872">
        <f>_xlfn.XLOOKUP(A11872,Table4[Lfd],Table4[Periods],"Err",0)</f>
        <v>0</v>
      </c>
      <c r="G11872" t="b">
        <f t="shared" si="559"/>
        <v>0</v>
      </c>
    </row>
    <row r="11873" spans="1:7" hidden="1" x14ac:dyDescent="0.25">
      <c r="A11873">
        <f t="shared" si="560"/>
        <v>330</v>
      </c>
      <c r="B11873">
        <f t="shared" si="561"/>
        <v>28</v>
      </c>
      <c r="C11873" t="str">
        <f>_xlfn.XLOOKUP(A11873,Table4[Lfd],Table4[idElementValue],"Err",0)</f>
        <v>{88E052AD-7F11-4E39-B905-577C0BA19C39}</v>
      </c>
      <c r="D11873">
        <f t="shared" si="561"/>
        <v>28</v>
      </c>
      <c r="E11873">
        <f ca="1">OFFSET(ElementsDB!$AQ$2,SeriesSelection!A11873-1,SeriesSelection!B11873-1)</f>
        <v>0</v>
      </c>
      <c r="F11873">
        <f>_xlfn.XLOOKUP(A11873,Table4[Lfd],Table4[Periods],"Err",0)</f>
        <v>0</v>
      </c>
      <c r="G11873" t="b">
        <f t="shared" si="559"/>
        <v>0</v>
      </c>
    </row>
    <row r="11874" spans="1:7" hidden="1" x14ac:dyDescent="0.25">
      <c r="A11874">
        <f t="shared" si="560"/>
        <v>330</v>
      </c>
      <c r="B11874">
        <f t="shared" si="561"/>
        <v>29</v>
      </c>
      <c r="C11874" t="str">
        <f>_xlfn.XLOOKUP(A11874,Table4[Lfd],Table4[idElementValue],"Err",0)</f>
        <v>{88E052AD-7F11-4E39-B905-577C0BA19C39}</v>
      </c>
      <c r="D11874">
        <f t="shared" si="561"/>
        <v>29</v>
      </c>
      <c r="E11874">
        <f ca="1">OFFSET(ElementsDB!$AQ$2,SeriesSelection!A11874-1,SeriesSelection!B11874-1)</f>
        <v>0</v>
      </c>
      <c r="F11874">
        <f>_xlfn.XLOOKUP(A11874,Table4[Lfd],Table4[Periods],"Err",0)</f>
        <v>0</v>
      </c>
      <c r="G11874" t="b">
        <f t="shared" si="559"/>
        <v>0</v>
      </c>
    </row>
    <row r="11875" spans="1:7" hidden="1" x14ac:dyDescent="0.25">
      <c r="A11875">
        <f t="shared" si="560"/>
        <v>330</v>
      </c>
      <c r="B11875">
        <f t="shared" si="561"/>
        <v>30</v>
      </c>
      <c r="C11875" t="str">
        <f>_xlfn.XLOOKUP(A11875,Table4[Lfd],Table4[idElementValue],"Err",0)</f>
        <v>{88E052AD-7F11-4E39-B905-577C0BA19C39}</v>
      </c>
      <c r="D11875">
        <f t="shared" si="561"/>
        <v>30</v>
      </c>
      <c r="E11875">
        <f ca="1">OFFSET(ElementsDB!$AQ$2,SeriesSelection!A11875-1,SeriesSelection!B11875-1)</f>
        <v>0</v>
      </c>
      <c r="F11875">
        <f>_xlfn.XLOOKUP(A11875,Table4[Lfd],Table4[Periods],"Err",0)</f>
        <v>0</v>
      </c>
      <c r="G11875" t="b">
        <f t="shared" si="559"/>
        <v>0</v>
      </c>
    </row>
    <row r="11876" spans="1:7" hidden="1" x14ac:dyDescent="0.25">
      <c r="A11876">
        <f t="shared" si="560"/>
        <v>330</v>
      </c>
      <c r="B11876">
        <f t="shared" si="561"/>
        <v>31</v>
      </c>
      <c r="C11876" t="str">
        <f>_xlfn.XLOOKUP(A11876,Table4[Lfd],Table4[idElementValue],"Err",0)</f>
        <v>{88E052AD-7F11-4E39-B905-577C0BA19C39}</v>
      </c>
      <c r="D11876">
        <f t="shared" si="561"/>
        <v>31</v>
      </c>
      <c r="E11876">
        <f ca="1">OFFSET(ElementsDB!$AQ$2,SeriesSelection!A11876-1,SeriesSelection!B11876-1)</f>
        <v>0</v>
      </c>
      <c r="F11876">
        <f>_xlfn.XLOOKUP(A11876,Table4[Lfd],Table4[Periods],"Err",0)</f>
        <v>0</v>
      </c>
      <c r="G11876" t="b">
        <f t="shared" si="559"/>
        <v>0</v>
      </c>
    </row>
    <row r="11877" spans="1:7" hidden="1" x14ac:dyDescent="0.25">
      <c r="A11877">
        <f t="shared" si="560"/>
        <v>330</v>
      </c>
      <c r="B11877">
        <f t="shared" si="561"/>
        <v>32</v>
      </c>
      <c r="C11877" t="str">
        <f>_xlfn.XLOOKUP(A11877,Table4[Lfd],Table4[idElementValue],"Err",0)</f>
        <v>{88E052AD-7F11-4E39-B905-577C0BA19C39}</v>
      </c>
      <c r="D11877">
        <f t="shared" si="561"/>
        <v>32</v>
      </c>
      <c r="E11877">
        <f ca="1">OFFSET(ElementsDB!$AQ$2,SeriesSelection!A11877-1,SeriesSelection!B11877-1)</f>
        <v>0</v>
      </c>
      <c r="F11877">
        <f>_xlfn.XLOOKUP(A11877,Table4[Lfd],Table4[Periods],"Err",0)</f>
        <v>0</v>
      </c>
      <c r="G11877" t="b">
        <f t="shared" si="559"/>
        <v>0</v>
      </c>
    </row>
    <row r="11878" spans="1:7" hidden="1" x14ac:dyDescent="0.25">
      <c r="A11878">
        <f t="shared" si="560"/>
        <v>330</v>
      </c>
      <c r="B11878">
        <f t="shared" si="561"/>
        <v>33</v>
      </c>
      <c r="C11878" t="str">
        <f>_xlfn.XLOOKUP(A11878,Table4[Lfd],Table4[idElementValue],"Err",0)</f>
        <v>{88E052AD-7F11-4E39-B905-577C0BA19C39}</v>
      </c>
      <c r="D11878">
        <f t="shared" si="561"/>
        <v>33</v>
      </c>
      <c r="E11878">
        <f ca="1">OFFSET(ElementsDB!$AQ$2,SeriesSelection!A11878-1,SeriesSelection!B11878-1)</f>
        <v>0</v>
      </c>
      <c r="F11878">
        <f>_xlfn.XLOOKUP(A11878,Table4[Lfd],Table4[Periods],"Err",0)</f>
        <v>0</v>
      </c>
      <c r="G11878" t="b">
        <f t="shared" si="559"/>
        <v>0</v>
      </c>
    </row>
    <row r="11879" spans="1:7" hidden="1" x14ac:dyDescent="0.25">
      <c r="A11879">
        <f t="shared" si="560"/>
        <v>330</v>
      </c>
      <c r="B11879">
        <f t="shared" si="561"/>
        <v>34</v>
      </c>
      <c r="C11879" t="str">
        <f>_xlfn.XLOOKUP(A11879,Table4[Lfd],Table4[idElementValue],"Err",0)</f>
        <v>{88E052AD-7F11-4E39-B905-577C0BA19C39}</v>
      </c>
      <c r="D11879">
        <f t="shared" si="561"/>
        <v>34</v>
      </c>
      <c r="E11879">
        <f ca="1">OFFSET(ElementsDB!$AQ$2,SeriesSelection!A11879-1,SeriesSelection!B11879-1)</f>
        <v>0</v>
      </c>
      <c r="F11879">
        <f>_xlfn.XLOOKUP(A11879,Table4[Lfd],Table4[Periods],"Err",0)</f>
        <v>0</v>
      </c>
      <c r="G11879" t="b">
        <f t="shared" si="559"/>
        <v>0</v>
      </c>
    </row>
    <row r="11880" spans="1:7" hidden="1" x14ac:dyDescent="0.25">
      <c r="A11880">
        <f t="shared" si="560"/>
        <v>330</v>
      </c>
      <c r="B11880">
        <f t="shared" si="561"/>
        <v>35</v>
      </c>
      <c r="C11880" t="str">
        <f>_xlfn.XLOOKUP(A11880,Table4[Lfd],Table4[idElementValue],"Err",0)</f>
        <v>{88E052AD-7F11-4E39-B905-577C0BA19C39}</v>
      </c>
      <c r="D11880">
        <f t="shared" si="561"/>
        <v>35</v>
      </c>
      <c r="E11880">
        <f ca="1">OFFSET(ElementsDB!$AQ$2,SeriesSelection!A11880-1,SeriesSelection!B11880-1)</f>
        <v>0</v>
      </c>
      <c r="F11880">
        <f>_xlfn.XLOOKUP(A11880,Table4[Lfd],Table4[Periods],"Err",0)</f>
        <v>0</v>
      </c>
      <c r="G11880" t="b">
        <f t="shared" si="559"/>
        <v>0</v>
      </c>
    </row>
    <row r="11881" spans="1:7" hidden="1" x14ac:dyDescent="0.25">
      <c r="A11881">
        <f t="shared" si="560"/>
        <v>330</v>
      </c>
      <c r="B11881">
        <f t="shared" si="561"/>
        <v>36</v>
      </c>
      <c r="C11881" t="str">
        <f>_xlfn.XLOOKUP(A11881,Table4[Lfd],Table4[idElementValue],"Err",0)</f>
        <v>{88E052AD-7F11-4E39-B905-577C0BA19C39}</v>
      </c>
      <c r="D11881">
        <f t="shared" si="561"/>
        <v>36</v>
      </c>
      <c r="E11881">
        <f ca="1">OFFSET(ElementsDB!$AQ$2,SeriesSelection!A11881-1,SeriesSelection!B11881-1)</f>
        <v>0</v>
      </c>
      <c r="F11881">
        <f>_xlfn.XLOOKUP(A11881,Table4[Lfd],Table4[Periods],"Err",0)</f>
        <v>0</v>
      </c>
      <c r="G11881" t="b">
        <f t="shared" si="559"/>
        <v>0</v>
      </c>
    </row>
    <row r="11882" spans="1:7" hidden="1" x14ac:dyDescent="0.25">
      <c r="A11882">
        <f t="shared" si="560"/>
        <v>331</v>
      </c>
      <c r="B11882">
        <f t="shared" si="561"/>
        <v>1</v>
      </c>
      <c r="C11882" t="str">
        <f>_xlfn.XLOOKUP(A11882,Table4[Lfd],Table4[idElementValue],"Err",0)</f>
        <v>{B14A48D5-A346-476E-8C7F-1C4358A5F644}</v>
      </c>
      <c r="D11882">
        <f t="shared" si="561"/>
        <v>1</v>
      </c>
      <c r="E11882">
        <f ca="1">OFFSET(ElementsDB!$AQ$2,SeriesSelection!A11882-1,SeriesSelection!B11882-1)</f>
        <v>0</v>
      </c>
      <c r="F11882">
        <f>_xlfn.XLOOKUP(A11882,Table4[Lfd],Table4[Periods],"Err",0)</f>
        <v>0</v>
      </c>
      <c r="G11882" t="b">
        <f t="shared" si="559"/>
        <v>0</v>
      </c>
    </row>
    <row r="11883" spans="1:7" hidden="1" x14ac:dyDescent="0.25">
      <c r="A11883">
        <f t="shared" si="560"/>
        <v>331</v>
      </c>
      <c r="B11883">
        <f t="shared" si="561"/>
        <v>2</v>
      </c>
      <c r="C11883" t="str">
        <f>_xlfn.XLOOKUP(A11883,Table4[Lfd],Table4[idElementValue],"Err",0)</f>
        <v>{B14A48D5-A346-476E-8C7F-1C4358A5F644}</v>
      </c>
      <c r="D11883">
        <f t="shared" si="561"/>
        <v>2</v>
      </c>
      <c r="E11883">
        <f ca="1">OFFSET(ElementsDB!$AQ$2,SeriesSelection!A11883-1,SeriesSelection!B11883-1)</f>
        <v>0</v>
      </c>
      <c r="F11883">
        <f>_xlfn.XLOOKUP(A11883,Table4[Lfd],Table4[Periods],"Err",0)</f>
        <v>0</v>
      </c>
      <c r="G11883" t="b">
        <f t="shared" si="559"/>
        <v>0</v>
      </c>
    </row>
    <row r="11884" spans="1:7" hidden="1" x14ac:dyDescent="0.25">
      <c r="A11884">
        <f t="shared" si="560"/>
        <v>331</v>
      </c>
      <c r="B11884">
        <f t="shared" si="561"/>
        <v>3</v>
      </c>
      <c r="C11884" t="str">
        <f>_xlfn.XLOOKUP(A11884,Table4[Lfd],Table4[idElementValue],"Err",0)</f>
        <v>{B14A48D5-A346-476E-8C7F-1C4358A5F644}</v>
      </c>
      <c r="D11884">
        <f t="shared" si="561"/>
        <v>3</v>
      </c>
      <c r="E11884">
        <f ca="1">OFFSET(ElementsDB!$AQ$2,SeriesSelection!A11884-1,SeriesSelection!B11884-1)</f>
        <v>0</v>
      </c>
      <c r="F11884">
        <f>_xlfn.XLOOKUP(A11884,Table4[Lfd],Table4[Periods],"Err",0)</f>
        <v>0</v>
      </c>
      <c r="G11884" t="b">
        <f t="shared" si="559"/>
        <v>0</v>
      </c>
    </row>
    <row r="11885" spans="1:7" hidden="1" x14ac:dyDescent="0.25">
      <c r="A11885">
        <f t="shared" si="560"/>
        <v>331</v>
      </c>
      <c r="B11885">
        <f t="shared" si="561"/>
        <v>4</v>
      </c>
      <c r="C11885" t="str">
        <f>_xlfn.XLOOKUP(A11885,Table4[Lfd],Table4[idElementValue],"Err",0)</f>
        <v>{B14A48D5-A346-476E-8C7F-1C4358A5F644}</v>
      </c>
      <c r="D11885">
        <f t="shared" si="561"/>
        <v>4</v>
      </c>
      <c r="E11885">
        <f ca="1">OFFSET(ElementsDB!$AQ$2,SeriesSelection!A11885-1,SeriesSelection!B11885-1)</f>
        <v>0</v>
      </c>
      <c r="F11885">
        <f>_xlfn.XLOOKUP(A11885,Table4[Lfd],Table4[Periods],"Err",0)</f>
        <v>0</v>
      </c>
      <c r="G11885" t="b">
        <f t="shared" si="559"/>
        <v>0</v>
      </c>
    </row>
    <row r="11886" spans="1:7" hidden="1" x14ac:dyDescent="0.25">
      <c r="A11886">
        <f t="shared" si="560"/>
        <v>331</v>
      </c>
      <c r="B11886">
        <f t="shared" si="561"/>
        <v>5</v>
      </c>
      <c r="C11886" t="str">
        <f>_xlfn.XLOOKUP(A11886,Table4[Lfd],Table4[idElementValue],"Err",0)</f>
        <v>{B14A48D5-A346-476E-8C7F-1C4358A5F644}</v>
      </c>
      <c r="D11886">
        <f t="shared" si="561"/>
        <v>5</v>
      </c>
      <c r="E11886">
        <f ca="1">OFFSET(ElementsDB!$AQ$2,SeriesSelection!A11886-1,SeriesSelection!B11886-1)</f>
        <v>0</v>
      </c>
      <c r="F11886">
        <f>_xlfn.XLOOKUP(A11886,Table4[Lfd],Table4[Periods],"Err",0)</f>
        <v>0</v>
      </c>
      <c r="G11886" t="b">
        <f t="shared" si="559"/>
        <v>0</v>
      </c>
    </row>
    <row r="11887" spans="1:7" hidden="1" x14ac:dyDescent="0.25">
      <c r="A11887">
        <f t="shared" si="560"/>
        <v>331</v>
      </c>
      <c r="B11887">
        <f t="shared" si="561"/>
        <v>6</v>
      </c>
      <c r="C11887" t="str">
        <f>_xlfn.XLOOKUP(A11887,Table4[Lfd],Table4[idElementValue],"Err",0)</f>
        <v>{B14A48D5-A346-476E-8C7F-1C4358A5F644}</v>
      </c>
      <c r="D11887">
        <f t="shared" si="561"/>
        <v>6</v>
      </c>
      <c r="E11887">
        <f ca="1">OFFSET(ElementsDB!$AQ$2,SeriesSelection!A11887-1,SeriesSelection!B11887-1)</f>
        <v>0</v>
      </c>
      <c r="F11887">
        <f>_xlfn.XLOOKUP(A11887,Table4[Lfd],Table4[Periods],"Err",0)</f>
        <v>0</v>
      </c>
      <c r="G11887" t="b">
        <f t="shared" si="559"/>
        <v>0</v>
      </c>
    </row>
    <row r="11888" spans="1:7" hidden="1" x14ac:dyDescent="0.25">
      <c r="A11888">
        <f t="shared" si="560"/>
        <v>331</v>
      </c>
      <c r="B11888">
        <f t="shared" si="561"/>
        <v>7</v>
      </c>
      <c r="C11888" t="str">
        <f>_xlfn.XLOOKUP(A11888,Table4[Lfd],Table4[idElementValue],"Err",0)</f>
        <v>{B14A48D5-A346-476E-8C7F-1C4358A5F644}</v>
      </c>
      <c r="D11888">
        <f t="shared" si="561"/>
        <v>7</v>
      </c>
      <c r="E11888">
        <f ca="1">OFFSET(ElementsDB!$AQ$2,SeriesSelection!A11888-1,SeriesSelection!B11888-1)</f>
        <v>0</v>
      </c>
      <c r="F11888">
        <f>_xlfn.XLOOKUP(A11888,Table4[Lfd],Table4[Periods],"Err",0)</f>
        <v>0</v>
      </c>
      <c r="G11888" t="b">
        <f t="shared" si="559"/>
        <v>0</v>
      </c>
    </row>
    <row r="11889" spans="1:7" hidden="1" x14ac:dyDescent="0.25">
      <c r="A11889">
        <f t="shared" si="560"/>
        <v>331</v>
      </c>
      <c r="B11889">
        <f t="shared" si="561"/>
        <v>8</v>
      </c>
      <c r="C11889" t="str">
        <f>_xlfn.XLOOKUP(A11889,Table4[Lfd],Table4[idElementValue],"Err",0)</f>
        <v>{B14A48D5-A346-476E-8C7F-1C4358A5F644}</v>
      </c>
      <c r="D11889">
        <f t="shared" si="561"/>
        <v>8</v>
      </c>
      <c r="E11889">
        <f ca="1">OFFSET(ElementsDB!$AQ$2,SeriesSelection!A11889-1,SeriesSelection!B11889-1)</f>
        <v>0</v>
      </c>
      <c r="F11889">
        <f>_xlfn.XLOOKUP(A11889,Table4[Lfd],Table4[Periods],"Err",0)</f>
        <v>0</v>
      </c>
      <c r="G11889" t="b">
        <f t="shared" si="559"/>
        <v>0</v>
      </c>
    </row>
    <row r="11890" spans="1:7" hidden="1" x14ac:dyDescent="0.25">
      <c r="A11890">
        <f t="shared" si="560"/>
        <v>331</v>
      </c>
      <c r="B11890">
        <f t="shared" si="561"/>
        <v>9</v>
      </c>
      <c r="C11890" t="str">
        <f>_xlfn.XLOOKUP(A11890,Table4[Lfd],Table4[idElementValue],"Err",0)</f>
        <v>{B14A48D5-A346-476E-8C7F-1C4358A5F644}</v>
      </c>
      <c r="D11890">
        <f t="shared" si="561"/>
        <v>9</v>
      </c>
      <c r="E11890">
        <f ca="1">OFFSET(ElementsDB!$AQ$2,SeriesSelection!A11890-1,SeriesSelection!B11890-1)</f>
        <v>0</v>
      </c>
      <c r="F11890">
        <f>_xlfn.XLOOKUP(A11890,Table4[Lfd],Table4[Periods],"Err",0)</f>
        <v>0</v>
      </c>
      <c r="G11890" t="b">
        <f t="shared" si="559"/>
        <v>0</v>
      </c>
    </row>
    <row r="11891" spans="1:7" hidden="1" x14ac:dyDescent="0.25">
      <c r="A11891">
        <f t="shared" si="560"/>
        <v>331</v>
      </c>
      <c r="B11891">
        <f t="shared" si="561"/>
        <v>10</v>
      </c>
      <c r="C11891" t="str">
        <f>_xlfn.XLOOKUP(A11891,Table4[Lfd],Table4[idElementValue],"Err",0)</f>
        <v>{B14A48D5-A346-476E-8C7F-1C4358A5F644}</v>
      </c>
      <c r="D11891">
        <f t="shared" si="561"/>
        <v>10</v>
      </c>
      <c r="E11891">
        <f ca="1">OFFSET(ElementsDB!$AQ$2,SeriesSelection!A11891-1,SeriesSelection!B11891-1)</f>
        <v>0</v>
      </c>
      <c r="F11891">
        <f>_xlfn.XLOOKUP(A11891,Table4[Lfd],Table4[Periods],"Err",0)</f>
        <v>0</v>
      </c>
      <c r="G11891" t="b">
        <f t="shared" si="559"/>
        <v>0</v>
      </c>
    </row>
    <row r="11892" spans="1:7" hidden="1" x14ac:dyDescent="0.25">
      <c r="A11892">
        <f t="shared" si="560"/>
        <v>331</v>
      </c>
      <c r="B11892">
        <f t="shared" si="561"/>
        <v>11</v>
      </c>
      <c r="C11892" t="str">
        <f>_xlfn.XLOOKUP(A11892,Table4[Lfd],Table4[idElementValue],"Err",0)</f>
        <v>{B14A48D5-A346-476E-8C7F-1C4358A5F644}</v>
      </c>
      <c r="D11892">
        <f t="shared" si="561"/>
        <v>11</v>
      </c>
      <c r="E11892">
        <f ca="1">OFFSET(ElementsDB!$AQ$2,SeriesSelection!A11892-1,SeriesSelection!B11892-1)</f>
        <v>0</v>
      </c>
      <c r="F11892">
        <f>_xlfn.XLOOKUP(A11892,Table4[Lfd],Table4[Periods],"Err",0)</f>
        <v>0</v>
      </c>
      <c r="G11892" t="b">
        <f t="shared" si="559"/>
        <v>0</v>
      </c>
    </row>
    <row r="11893" spans="1:7" hidden="1" x14ac:dyDescent="0.25">
      <c r="A11893">
        <f t="shared" si="560"/>
        <v>331</v>
      </c>
      <c r="B11893">
        <f t="shared" si="561"/>
        <v>12</v>
      </c>
      <c r="C11893" t="str">
        <f>_xlfn.XLOOKUP(A11893,Table4[Lfd],Table4[idElementValue],"Err",0)</f>
        <v>{B14A48D5-A346-476E-8C7F-1C4358A5F644}</v>
      </c>
      <c r="D11893">
        <f t="shared" si="561"/>
        <v>12</v>
      </c>
      <c r="E11893">
        <f ca="1">OFFSET(ElementsDB!$AQ$2,SeriesSelection!A11893-1,SeriesSelection!B11893-1)</f>
        <v>0</v>
      </c>
      <c r="F11893">
        <f>_xlfn.XLOOKUP(A11893,Table4[Lfd],Table4[Periods],"Err",0)</f>
        <v>0</v>
      </c>
      <c r="G11893" t="b">
        <f t="shared" si="559"/>
        <v>0</v>
      </c>
    </row>
    <row r="11894" spans="1:7" hidden="1" x14ac:dyDescent="0.25">
      <c r="A11894">
        <f t="shared" si="560"/>
        <v>331</v>
      </c>
      <c r="B11894">
        <f t="shared" si="561"/>
        <v>13</v>
      </c>
      <c r="C11894" t="str">
        <f>_xlfn.XLOOKUP(A11894,Table4[Lfd],Table4[idElementValue],"Err",0)</f>
        <v>{B14A48D5-A346-476E-8C7F-1C4358A5F644}</v>
      </c>
      <c r="D11894">
        <f t="shared" si="561"/>
        <v>13</v>
      </c>
      <c r="E11894">
        <f ca="1">OFFSET(ElementsDB!$AQ$2,SeriesSelection!A11894-1,SeriesSelection!B11894-1)</f>
        <v>0</v>
      </c>
      <c r="F11894">
        <f>_xlfn.XLOOKUP(A11894,Table4[Lfd],Table4[Periods],"Err",0)</f>
        <v>0</v>
      </c>
      <c r="G11894" t="b">
        <f t="shared" si="559"/>
        <v>0</v>
      </c>
    </row>
    <row r="11895" spans="1:7" hidden="1" x14ac:dyDescent="0.25">
      <c r="A11895">
        <f t="shared" si="560"/>
        <v>331</v>
      </c>
      <c r="B11895">
        <f t="shared" si="561"/>
        <v>14</v>
      </c>
      <c r="C11895" t="str">
        <f>_xlfn.XLOOKUP(A11895,Table4[Lfd],Table4[idElementValue],"Err",0)</f>
        <v>{B14A48D5-A346-476E-8C7F-1C4358A5F644}</v>
      </c>
      <c r="D11895">
        <f t="shared" si="561"/>
        <v>14</v>
      </c>
      <c r="E11895">
        <f ca="1">OFFSET(ElementsDB!$AQ$2,SeriesSelection!A11895-1,SeriesSelection!B11895-1)</f>
        <v>0</v>
      </c>
      <c r="F11895">
        <f>_xlfn.XLOOKUP(A11895,Table4[Lfd],Table4[Periods],"Err",0)</f>
        <v>0</v>
      </c>
      <c r="G11895" t="b">
        <f t="shared" si="559"/>
        <v>0</v>
      </c>
    </row>
    <row r="11896" spans="1:7" hidden="1" x14ac:dyDescent="0.25">
      <c r="A11896">
        <f t="shared" si="560"/>
        <v>331</v>
      </c>
      <c r="B11896">
        <f t="shared" si="561"/>
        <v>15</v>
      </c>
      <c r="C11896" t="str">
        <f>_xlfn.XLOOKUP(A11896,Table4[Lfd],Table4[idElementValue],"Err",0)</f>
        <v>{B14A48D5-A346-476E-8C7F-1C4358A5F644}</v>
      </c>
      <c r="D11896">
        <f t="shared" si="561"/>
        <v>15</v>
      </c>
      <c r="E11896">
        <f ca="1">OFFSET(ElementsDB!$AQ$2,SeriesSelection!A11896-1,SeriesSelection!B11896-1)</f>
        <v>0</v>
      </c>
      <c r="F11896">
        <f>_xlfn.XLOOKUP(A11896,Table4[Lfd],Table4[Periods],"Err",0)</f>
        <v>0</v>
      </c>
      <c r="G11896" t="b">
        <f t="shared" si="559"/>
        <v>0</v>
      </c>
    </row>
    <row r="11897" spans="1:7" hidden="1" x14ac:dyDescent="0.25">
      <c r="A11897">
        <f t="shared" si="560"/>
        <v>331</v>
      </c>
      <c r="B11897">
        <f t="shared" si="561"/>
        <v>16</v>
      </c>
      <c r="C11897" t="str">
        <f>_xlfn.XLOOKUP(A11897,Table4[Lfd],Table4[idElementValue],"Err",0)</f>
        <v>{B14A48D5-A346-476E-8C7F-1C4358A5F644}</v>
      </c>
      <c r="D11897">
        <f t="shared" si="561"/>
        <v>16</v>
      </c>
      <c r="E11897">
        <f ca="1">OFFSET(ElementsDB!$AQ$2,SeriesSelection!A11897-1,SeriesSelection!B11897-1)</f>
        <v>0</v>
      </c>
      <c r="F11897">
        <f>_xlfn.XLOOKUP(A11897,Table4[Lfd],Table4[Periods],"Err",0)</f>
        <v>0</v>
      </c>
      <c r="G11897" t="b">
        <f t="shared" si="559"/>
        <v>0</v>
      </c>
    </row>
    <row r="11898" spans="1:7" hidden="1" x14ac:dyDescent="0.25">
      <c r="A11898">
        <f t="shared" si="560"/>
        <v>331</v>
      </c>
      <c r="B11898">
        <f t="shared" si="561"/>
        <v>17</v>
      </c>
      <c r="C11898" t="str">
        <f>_xlfn.XLOOKUP(A11898,Table4[Lfd],Table4[idElementValue],"Err",0)</f>
        <v>{B14A48D5-A346-476E-8C7F-1C4358A5F644}</v>
      </c>
      <c r="D11898">
        <f t="shared" si="561"/>
        <v>17</v>
      </c>
      <c r="E11898">
        <f ca="1">OFFSET(ElementsDB!$AQ$2,SeriesSelection!A11898-1,SeriesSelection!B11898-1)</f>
        <v>0</v>
      </c>
      <c r="F11898">
        <f>_xlfn.XLOOKUP(A11898,Table4[Lfd],Table4[Periods],"Err",0)</f>
        <v>0</v>
      </c>
      <c r="G11898" t="b">
        <f t="shared" si="559"/>
        <v>0</v>
      </c>
    </row>
    <row r="11899" spans="1:7" hidden="1" x14ac:dyDescent="0.25">
      <c r="A11899">
        <f t="shared" si="560"/>
        <v>331</v>
      </c>
      <c r="B11899">
        <f t="shared" si="561"/>
        <v>18</v>
      </c>
      <c r="C11899" t="str">
        <f>_xlfn.XLOOKUP(A11899,Table4[Lfd],Table4[idElementValue],"Err",0)</f>
        <v>{B14A48D5-A346-476E-8C7F-1C4358A5F644}</v>
      </c>
      <c r="D11899">
        <f t="shared" si="561"/>
        <v>18</v>
      </c>
      <c r="E11899">
        <f ca="1">OFFSET(ElementsDB!$AQ$2,SeriesSelection!A11899-1,SeriesSelection!B11899-1)</f>
        <v>0</v>
      </c>
      <c r="F11899">
        <f>_xlfn.XLOOKUP(A11899,Table4[Lfd],Table4[Periods],"Err",0)</f>
        <v>0</v>
      </c>
      <c r="G11899" t="b">
        <f t="shared" si="559"/>
        <v>0</v>
      </c>
    </row>
    <row r="11900" spans="1:7" hidden="1" x14ac:dyDescent="0.25">
      <c r="A11900">
        <f t="shared" si="560"/>
        <v>331</v>
      </c>
      <c r="B11900">
        <f t="shared" si="561"/>
        <v>19</v>
      </c>
      <c r="C11900" t="str">
        <f>_xlfn.XLOOKUP(A11900,Table4[Lfd],Table4[idElementValue],"Err",0)</f>
        <v>{B14A48D5-A346-476E-8C7F-1C4358A5F644}</v>
      </c>
      <c r="D11900">
        <f t="shared" si="561"/>
        <v>19</v>
      </c>
      <c r="E11900">
        <f ca="1">OFFSET(ElementsDB!$AQ$2,SeriesSelection!A11900-1,SeriesSelection!B11900-1)</f>
        <v>0</v>
      </c>
      <c r="F11900">
        <f>_xlfn.XLOOKUP(A11900,Table4[Lfd],Table4[Periods],"Err",0)</f>
        <v>0</v>
      </c>
      <c r="G11900" t="b">
        <f t="shared" si="559"/>
        <v>0</v>
      </c>
    </row>
    <row r="11901" spans="1:7" hidden="1" x14ac:dyDescent="0.25">
      <c r="A11901">
        <f t="shared" si="560"/>
        <v>331</v>
      </c>
      <c r="B11901">
        <f t="shared" si="561"/>
        <v>20</v>
      </c>
      <c r="C11901" t="str">
        <f>_xlfn.XLOOKUP(A11901,Table4[Lfd],Table4[idElementValue],"Err",0)</f>
        <v>{B14A48D5-A346-476E-8C7F-1C4358A5F644}</v>
      </c>
      <c r="D11901">
        <f t="shared" si="561"/>
        <v>20</v>
      </c>
      <c r="E11901">
        <f ca="1">OFFSET(ElementsDB!$AQ$2,SeriesSelection!A11901-1,SeriesSelection!B11901-1)</f>
        <v>0</v>
      </c>
      <c r="F11901">
        <f>_xlfn.XLOOKUP(A11901,Table4[Lfd],Table4[Periods],"Err",0)</f>
        <v>0</v>
      </c>
      <c r="G11901" t="b">
        <f t="shared" si="559"/>
        <v>0</v>
      </c>
    </row>
    <row r="11902" spans="1:7" hidden="1" x14ac:dyDescent="0.25">
      <c r="A11902">
        <f t="shared" si="560"/>
        <v>331</v>
      </c>
      <c r="B11902">
        <f t="shared" si="561"/>
        <v>21</v>
      </c>
      <c r="C11902" t="str">
        <f>_xlfn.XLOOKUP(A11902,Table4[Lfd],Table4[idElementValue],"Err",0)</f>
        <v>{B14A48D5-A346-476E-8C7F-1C4358A5F644}</v>
      </c>
      <c r="D11902">
        <f t="shared" si="561"/>
        <v>21</v>
      </c>
      <c r="E11902">
        <f ca="1">OFFSET(ElementsDB!$AQ$2,SeriesSelection!A11902-1,SeriesSelection!B11902-1)</f>
        <v>0</v>
      </c>
      <c r="F11902">
        <f>_xlfn.XLOOKUP(A11902,Table4[Lfd],Table4[Periods],"Err",0)</f>
        <v>0</v>
      </c>
      <c r="G11902" t="b">
        <f t="shared" si="559"/>
        <v>0</v>
      </c>
    </row>
    <row r="11903" spans="1:7" hidden="1" x14ac:dyDescent="0.25">
      <c r="A11903">
        <f t="shared" si="560"/>
        <v>331</v>
      </c>
      <c r="B11903">
        <f t="shared" si="561"/>
        <v>22</v>
      </c>
      <c r="C11903" t="str">
        <f>_xlfn.XLOOKUP(A11903,Table4[Lfd],Table4[idElementValue],"Err",0)</f>
        <v>{B14A48D5-A346-476E-8C7F-1C4358A5F644}</v>
      </c>
      <c r="D11903">
        <f t="shared" si="561"/>
        <v>22</v>
      </c>
      <c r="E11903">
        <f ca="1">OFFSET(ElementsDB!$AQ$2,SeriesSelection!A11903-1,SeriesSelection!B11903-1)</f>
        <v>0</v>
      </c>
      <c r="F11903">
        <f>_xlfn.XLOOKUP(A11903,Table4[Lfd],Table4[Periods],"Err",0)</f>
        <v>0</v>
      </c>
      <c r="G11903" t="b">
        <f t="shared" si="559"/>
        <v>0</v>
      </c>
    </row>
    <row r="11904" spans="1:7" hidden="1" x14ac:dyDescent="0.25">
      <c r="A11904">
        <f t="shared" si="560"/>
        <v>331</v>
      </c>
      <c r="B11904">
        <f t="shared" si="561"/>
        <v>23</v>
      </c>
      <c r="C11904" t="str">
        <f>_xlfn.XLOOKUP(A11904,Table4[Lfd],Table4[idElementValue],"Err",0)</f>
        <v>{B14A48D5-A346-476E-8C7F-1C4358A5F644}</v>
      </c>
      <c r="D11904">
        <f t="shared" si="561"/>
        <v>23</v>
      </c>
      <c r="E11904">
        <f ca="1">OFFSET(ElementsDB!$AQ$2,SeriesSelection!A11904-1,SeriesSelection!B11904-1)</f>
        <v>0</v>
      </c>
      <c r="F11904">
        <f>_xlfn.XLOOKUP(A11904,Table4[Lfd],Table4[Periods],"Err",0)</f>
        <v>0</v>
      </c>
      <c r="G11904" t="b">
        <f t="shared" si="559"/>
        <v>0</v>
      </c>
    </row>
    <row r="11905" spans="1:7" hidden="1" x14ac:dyDescent="0.25">
      <c r="A11905">
        <f t="shared" si="560"/>
        <v>331</v>
      </c>
      <c r="B11905">
        <f t="shared" si="561"/>
        <v>24</v>
      </c>
      <c r="C11905" t="str">
        <f>_xlfn.XLOOKUP(A11905,Table4[Lfd],Table4[idElementValue],"Err",0)</f>
        <v>{B14A48D5-A346-476E-8C7F-1C4358A5F644}</v>
      </c>
      <c r="D11905">
        <f t="shared" si="561"/>
        <v>24</v>
      </c>
      <c r="E11905">
        <f ca="1">OFFSET(ElementsDB!$AQ$2,SeriesSelection!A11905-1,SeriesSelection!B11905-1)</f>
        <v>0</v>
      </c>
      <c r="F11905">
        <f>_xlfn.XLOOKUP(A11905,Table4[Lfd],Table4[Periods],"Err",0)</f>
        <v>0</v>
      </c>
      <c r="G11905" t="b">
        <f t="shared" si="559"/>
        <v>0</v>
      </c>
    </row>
    <row r="11906" spans="1:7" hidden="1" x14ac:dyDescent="0.25">
      <c r="A11906">
        <f t="shared" si="560"/>
        <v>331</v>
      </c>
      <c r="B11906">
        <f t="shared" si="561"/>
        <v>25</v>
      </c>
      <c r="C11906" t="str">
        <f>_xlfn.XLOOKUP(A11906,Table4[Lfd],Table4[idElementValue],"Err",0)</f>
        <v>{B14A48D5-A346-476E-8C7F-1C4358A5F644}</v>
      </c>
      <c r="D11906">
        <f t="shared" si="561"/>
        <v>25</v>
      </c>
      <c r="E11906">
        <f ca="1">OFFSET(ElementsDB!$AQ$2,SeriesSelection!A11906-1,SeriesSelection!B11906-1)</f>
        <v>0</v>
      </c>
      <c r="F11906">
        <f>_xlfn.XLOOKUP(A11906,Table4[Lfd],Table4[Periods],"Err",0)</f>
        <v>0</v>
      </c>
      <c r="G11906" t="b">
        <f t="shared" ref="G11906:G11969" si="562">(D11906&lt;=F11906)</f>
        <v>0</v>
      </c>
    </row>
    <row r="11907" spans="1:7" hidden="1" x14ac:dyDescent="0.25">
      <c r="A11907">
        <f t="shared" si="560"/>
        <v>331</v>
      </c>
      <c r="B11907">
        <f t="shared" si="561"/>
        <v>26</v>
      </c>
      <c r="C11907" t="str">
        <f>_xlfn.XLOOKUP(A11907,Table4[Lfd],Table4[idElementValue],"Err",0)</f>
        <v>{B14A48D5-A346-476E-8C7F-1C4358A5F644}</v>
      </c>
      <c r="D11907">
        <f t="shared" si="561"/>
        <v>26</v>
      </c>
      <c r="E11907">
        <f ca="1">OFFSET(ElementsDB!$AQ$2,SeriesSelection!A11907-1,SeriesSelection!B11907-1)</f>
        <v>0</v>
      </c>
      <c r="F11907">
        <f>_xlfn.XLOOKUP(A11907,Table4[Lfd],Table4[Periods],"Err",0)</f>
        <v>0</v>
      </c>
      <c r="G11907" t="b">
        <f t="shared" si="562"/>
        <v>0</v>
      </c>
    </row>
    <row r="11908" spans="1:7" hidden="1" x14ac:dyDescent="0.25">
      <c r="A11908">
        <f t="shared" si="560"/>
        <v>331</v>
      </c>
      <c r="B11908">
        <f t="shared" si="561"/>
        <v>27</v>
      </c>
      <c r="C11908" t="str">
        <f>_xlfn.XLOOKUP(A11908,Table4[Lfd],Table4[idElementValue],"Err",0)</f>
        <v>{B14A48D5-A346-476E-8C7F-1C4358A5F644}</v>
      </c>
      <c r="D11908">
        <f t="shared" si="561"/>
        <v>27</v>
      </c>
      <c r="E11908">
        <f ca="1">OFFSET(ElementsDB!$AQ$2,SeriesSelection!A11908-1,SeriesSelection!B11908-1)</f>
        <v>0</v>
      </c>
      <c r="F11908">
        <f>_xlfn.XLOOKUP(A11908,Table4[Lfd],Table4[Periods],"Err",0)</f>
        <v>0</v>
      </c>
      <c r="G11908" t="b">
        <f t="shared" si="562"/>
        <v>0</v>
      </c>
    </row>
    <row r="11909" spans="1:7" hidden="1" x14ac:dyDescent="0.25">
      <c r="A11909">
        <f t="shared" si="560"/>
        <v>331</v>
      </c>
      <c r="B11909">
        <f t="shared" si="561"/>
        <v>28</v>
      </c>
      <c r="C11909" t="str">
        <f>_xlfn.XLOOKUP(A11909,Table4[Lfd],Table4[idElementValue],"Err",0)</f>
        <v>{B14A48D5-A346-476E-8C7F-1C4358A5F644}</v>
      </c>
      <c r="D11909">
        <f t="shared" si="561"/>
        <v>28</v>
      </c>
      <c r="E11909">
        <f ca="1">OFFSET(ElementsDB!$AQ$2,SeriesSelection!A11909-1,SeriesSelection!B11909-1)</f>
        <v>0</v>
      </c>
      <c r="F11909">
        <f>_xlfn.XLOOKUP(A11909,Table4[Lfd],Table4[Periods],"Err",0)</f>
        <v>0</v>
      </c>
      <c r="G11909" t="b">
        <f t="shared" si="562"/>
        <v>0</v>
      </c>
    </row>
    <row r="11910" spans="1:7" hidden="1" x14ac:dyDescent="0.25">
      <c r="A11910">
        <f t="shared" si="560"/>
        <v>331</v>
      </c>
      <c r="B11910">
        <f t="shared" si="561"/>
        <v>29</v>
      </c>
      <c r="C11910" t="str">
        <f>_xlfn.XLOOKUP(A11910,Table4[Lfd],Table4[idElementValue],"Err",0)</f>
        <v>{B14A48D5-A346-476E-8C7F-1C4358A5F644}</v>
      </c>
      <c r="D11910">
        <f t="shared" si="561"/>
        <v>29</v>
      </c>
      <c r="E11910">
        <f ca="1">OFFSET(ElementsDB!$AQ$2,SeriesSelection!A11910-1,SeriesSelection!B11910-1)</f>
        <v>0</v>
      </c>
      <c r="F11910">
        <f>_xlfn.XLOOKUP(A11910,Table4[Lfd],Table4[Periods],"Err",0)</f>
        <v>0</v>
      </c>
      <c r="G11910" t="b">
        <f t="shared" si="562"/>
        <v>0</v>
      </c>
    </row>
    <row r="11911" spans="1:7" hidden="1" x14ac:dyDescent="0.25">
      <c r="A11911">
        <f t="shared" si="560"/>
        <v>331</v>
      </c>
      <c r="B11911">
        <f t="shared" si="561"/>
        <v>30</v>
      </c>
      <c r="C11911" t="str">
        <f>_xlfn.XLOOKUP(A11911,Table4[Lfd],Table4[idElementValue],"Err",0)</f>
        <v>{B14A48D5-A346-476E-8C7F-1C4358A5F644}</v>
      </c>
      <c r="D11911">
        <f t="shared" si="561"/>
        <v>30</v>
      </c>
      <c r="E11911">
        <f ca="1">OFFSET(ElementsDB!$AQ$2,SeriesSelection!A11911-1,SeriesSelection!B11911-1)</f>
        <v>0</v>
      </c>
      <c r="F11911">
        <f>_xlfn.XLOOKUP(A11911,Table4[Lfd],Table4[Periods],"Err",0)</f>
        <v>0</v>
      </c>
      <c r="G11911" t="b">
        <f t="shared" si="562"/>
        <v>0</v>
      </c>
    </row>
    <row r="11912" spans="1:7" hidden="1" x14ac:dyDescent="0.25">
      <c r="A11912">
        <f t="shared" si="560"/>
        <v>331</v>
      </c>
      <c r="B11912">
        <f t="shared" si="561"/>
        <v>31</v>
      </c>
      <c r="C11912" t="str">
        <f>_xlfn.XLOOKUP(A11912,Table4[Lfd],Table4[idElementValue],"Err",0)</f>
        <v>{B14A48D5-A346-476E-8C7F-1C4358A5F644}</v>
      </c>
      <c r="D11912">
        <f t="shared" si="561"/>
        <v>31</v>
      </c>
      <c r="E11912">
        <f ca="1">OFFSET(ElementsDB!$AQ$2,SeriesSelection!A11912-1,SeriesSelection!B11912-1)</f>
        <v>0</v>
      </c>
      <c r="F11912">
        <f>_xlfn.XLOOKUP(A11912,Table4[Lfd],Table4[Periods],"Err",0)</f>
        <v>0</v>
      </c>
      <c r="G11912" t="b">
        <f t="shared" si="562"/>
        <v>0</v>
      </c>
    </row>
    <row r="11913" spans="1:7" hidden="1" x14ac:dyDescent="0.25">
      <c r="A11913">
        <f t="shared" si="560"/>
        <v>331</v>
      </c>
      <c r="B11913">
        <f t="shared" si="561"/>
        <v>32</v>
      </c>
      <c r="C11913" t="str">
        <f>_xlfn.XLOOKUP(A11913,Table4[Lfd],Table4[idElementValue],"Err",0)</f>
        <v>{B14A48D5-A346-476E-8C7F-1C4358A5F644}</v>
      </c>
      <c r="D11913">
        <f t="shared" si="561"/>
        <v>32</v>
      </c>
      <c r="E11913">
        <f ca="1">OFFSET(ElementsDB!$AQ$2,SeriesSelection!A11913-1,SeriesSelection!B11913-1)</f>
        <v>0</v>
      </c>
      <c r="F11913">
        <f>_xlfn.XLOOKUP(A11913,Table4[Lfd],Table4[Periods],"Err",0)</f>
        <v>0</v>
      </c>
      <c r="G11913" t="b">
        <f t="shared" si="562"/>
        <v>0</v>
      </c>
    </row>
    <row r="11914" spans="1:7" hidden="1" x14ac:dyDescent="0.25">
      <c r="A11914">
        <f t="shared" si="560"/>
        <v>331</v>
      </c>
      <c r="B11914">
        <f t="shared" si="561"/>
        <v>33</v>
      </c>
      <c r="C11914" t="str">
        <f>_xlfn.XLOOKUP(A11914,Table4[Lfd],Table4[idElementValue],"Err",0)</f>
        <v>{B14A48D5-A346-476E-8C7F-1C4358A5F644}</v>
      </c>
      <c r="D11914">
        <f t="shared" si="561"/>
        <v>33</v>
      </c>
      <c r="E11914">
        <f ca="1">OFFSET(ElementsDB!$AQ$2,SeriesSelection!A11914-1,SeriesSelection!B11914-1)</f>
        <v>0</v>
      </c>
      <c r="F11914">
        <f>_xlfn.XLOOKUP(A11914,Table4[Lfd],Table4[Periods],"Err",0)</f>
        <v>0</v>
      </c>
      <c r="G11914" t="b">
        <f t="shared" si="562"/>
        <v>0</v>
      </c>
    </row>
    <row r="11915" spans="1:7" hidden="1" x14ac:dyDescent="0.25">
      <c r="A11915">
        <f t="shared" si="560"/>
        <v>331</v>
      </c>
      <c r="B11915">
        <f t="shared" si="561"/>
        <v>34</v>
      </c>
      <c r="C11915" t="str">
        <f>_xlfn.XLOOKUP(A11915,Table4[Lfd],Table4[idElementValue],"Err",0)</f>
        <v>{B14A48D5-A346-476E-8C7F-1C4358A5F644}</v>
      </c>
      <c r="D11915">
        <f t="shared" si="561"/>
        <v>34</v>
      </c>
      <c r="E11915">
        <f ca="1">OFFSET(ElementsDB!$AQ$2,SeriesSelection!A11915-1,SeriesSelection!B11915-1)</f>
        <v>0</v>
      </c>
      <c r="F11915">
        <f>_xlfn.XLOOKUP(A11915,Table4[Lfd],Table4[Periods],"Err",0)</f>
        <v>0</v>
      </c>
      <c r="G11915" t="b">
        <f t="shared" si="562"/>
        <v>0</v>
      </c>
    </row>
    <row r="11916" spans="1:7" hidden="1" x14ac:dyDescent="0.25">
      <c r="A11916">
        <f t="shared" si="560"/>
        <v>331</v>
      </c>
      <c r="B11916">
        <f t="shared" si="561"/>
        <v>35</v>
      </c>
      <c r="C11916" t="str">
        <f>_xlfn.XLOOKUP(A11916,Table4[Lfd],Table4[idElementValue],"Err",0)</f>
        <v>{B14A48D5-A346-476E-8C7F-1C4358A5F644}</v>
      </c>
      <c r="D11916">
        <f t="shared" si="561"/>
        <v>35</v>
      </c>
      <c r="E11916">
        <f ca="1">OFFSET(ElementsDB!$AQ$2,SeriesSelection!A11916-1,SeriesSelection!B11916-1)</f>
        <v>0</v>
      </c>
      <c r="F11916">
        <f>_xlfn.XLOOKUP(A11916,Table4[Lfd],Table4[Periods],"Err",0)</f>
        <v>0</v>
      </c>
      <c r="G11916" t="b">
        <f t="shared" si="562"/>
        <v>0</v>
      </c>
    </row>
    <row r="11917" spans="1:7" hidden="1" x14ac:dyDescent="0.25">
      <c r="A11917">
        <f t="shared" si="560"/>
        <v>331</v>
      </c>
      <c r="B11917">
        <f t="shared" si="561"/>
        <v>36</v>
      </c>
      <c r="C11917" t="str">
        <f>_xlfn.XLOOKUP(A11917,Table4[Lfd],Table4[idElementValue],"Err",0)</f>
        <v>{B14A48D5-A346-476E-8C7F-1C4358A5F644}</v>
      </c>
      <c r="D11917">
        <f t="shared" si="561"/>
        <v>36</v>
      </c>
      <c r="E11917">
        <f ca="1">OFFSET(ElementsDB!$AQ$2,SeriesSelection!A11917-1,SeriesSelection!B11917-1)</f>
        <v>0</v>
      </c>
      <c r="F11917">
        <f>_xlfn.XLOOKUP(A11917,Table4[Lfd],Table4[Periods],"Err",0)</f>
        <v>0</v>
      </c>
      <c r="G11917" t="b">
        <f t="shared" si="562"/>
        <v>0</v>
      </c>
    </row>
    <row r="11918" spans="1:7" hidden="1" x14ac:dyDescent="0.25">
      <c r="A11918">
        <f t="shared" si="560"/>
        <v>332</v>
      </c>
      <c r="B11918">
        <f t="shared" si="561"/>
        <v>1</v>
      </c>
      <c r="C11918" t="str">
        <f>_xlfn.XLOOKUP(A11918,Table4[Lfd],Table4[idElementValue],"Err",0)</f>
        <v>{9F935CA1-99EF-4B81-9BD1-F7628195934A}</v>
      </c>
      <c r="D11918">
        <f t="shared" si="561"/>
        <v>1</v>
      </c>
      <c r="E11918">
        <f ca="1">OFFSET(ElementsDB!$AQ$2,SeriesSelection!A11918-1,SeriesSelection!B11918-1)</f>
        <v>0</v>
      </c>
      <c r="F11918">
        <f>_xlfn.XLOOKUP(A11918,Table4[Lfd],Table4[Periods],"Err",0)</f>
        <v>0</v>
      </c>
      <c r="G11918" t="b">
        <f t="shared" si="562"/>
        <v>0</v>
      </c>
    </row>
    <row r="11919" spans="1:7" hidden="1" x14ac:dyDescent="0.25">
      <c r="A11919">
        <f t="shared" si="560"/>
        <v>332</v>
      </c>
      <c r="B11919">
        <f t="shared" si="561"/>
        <v>2</v>
      </c>
      <c r="C11919" t="str">
        <f>_xlfn.XLOOKUP(A11919,Table4[Lfd],Table4[idElementValue],"Err",0)</f>
        <v>{9F935CA1-99EF-4B81-9BD1-F7628195934A}</v>
      </c>
      <c r="D11919">
        <f t="shared" si="561"/>
        <v>2</v>
      </c>
      <c r="E11919">
        <f ca="1">OFFSET(ElementsDB!$AQ$2,SeriesSelection!A11919-1,SeriesSelection!B11919-1)</f>
        <v>0</v>
      </c>
      <c r="F11919">
        <f>_xlfn.XLOOKUP(A11919,Table4[Lfd],Table4[Periods],"Err",0)</f>
        <v>0</v>
      </c>
      <c r="G11919" t="b">
        <f t="shared" si="562"/>
        <v>0</v>
      </c>
    </row>
    <row r="11920" spans="1:7" hidden="1" x14ac:dyDescent="0.25">
      <c r="A11920">
        <f t="shared" ref="A11920:A11983" si="563">IF(B11920=1,A11919+1,A11919)</f>
        <v>332</v>
      </c>
      <c r="B11920">
        <f t="shared" ref="B11920:D11983" si="564">IF(B11919=36,1,B11919+1)</f>
        <v>3</v>
      </c>
      <c r="C11920" t="str">
        <f>_xlfn.XLOOKUP(A11920,Table4[Lfd],Table4[idElementValue],"Err",0)</f>
        <v>{9F935CA1-99EF-4B81-9BD1-F7628195934A}</v>
      </c>
      <c r="D11920">
        <f t="shared" si="564"/>
        <v>3</v>
      </c>
      <c r="E11920">
        <f ca="1">OFFSET(ElementsDB!$AQ$2,SeriesSelection!A11920-1,SeriesSelection!B11920-1)</f>
        <v>0</v>
      </c>
      <c r="F11920">
        <f>_xlfn.XLOOKUP(A11920,Table4[Lfd],Table4[Periods],"Err",0)</f>
        <v>0</v>
      </c>
      <c r="G11920" t="b">
        <f t="shared" si="562"/>
        <v>0</v>
      </c>
    </row>
    <row r="11921" spans="1:7" hidden="1" x14ac:dyDescent="0.25">
      <c r="A11921">
        <f t="shared" si="563"/>
        <v>332</v>
      </c>
      <c r="B11921">
        <f t="shared" si="564"/>
        <v>4</v>
      </c>
      <c r="C11921" t="str">
        <f>_xlfn.XLOOKUP(A11921,Table4[Lfd],Table4[idElementValue],"Err",0)</f>
        <v>{9F935CA1-99EF-4B81-9BD1-F7628195934A}</v>
      </c>
      <c r="D11921">
        <f t="shared" si="564"/>
        <v>4</v>
      </c>
      <c r="E11921">
        <f ca="1">OFFSET(ElementsDB!$AQ$2,SeriesSelection!A11921-1,SeriesSelection!B11921-1)</f>
        <v>0</v>
      </c>
      <c r="F11921">
        <f>_xlfn.XLOOKUP(A11921,Table4[Lfd],Table4[Periods],"Err",0)</f>
        <v>0</v>
      </c>
      <c r="G11921" t="b">
        <f t="shared" si="562"/>
        <v>0</v>
      </c>
    </row>
    <row r="11922" spans="1:7" hidden="1" x14ac:dyDescent="0.25">
      <c r="A11922">
        <f t="shared" si="563"/>
        <v>332</v>
      </c>
      <c r="B11922">
        <f t="shared" si="564"/>
        <v>5</v>
      </c>
      <c r="C11922" t="str">
        <f>_xlfn.XLOOKUP(A11922,Table4[Lfd],Table4[idElementValue],"Err",0)</f>
        <v>{9F935CA1-99EF-4B81-9BD1-F7628195934A}</v>
      </c>
      <c r="D11922">
        <f t="shared" si="564"/>
        <v>5</v>
      </c>
      <c r="E11922">
        <f ca="1">OFFSET(ElementsDB!$AQ$2,SeriesSelection!A11922-1,SeriesSelection!B11922-1)</f>
        <v>0</v>
      </c>
      <c r="F11922">
        <f>_xlfn.XLOOKUP(A11922,Table4[Lfd],Table4[Periods],"Err",0)</f>
        <v>0</v>
      </c>
      <c r="G11922" t="b">
        <f t="shared" si="562"/>
        <v>0</v>
      </c>
    </row>
    <row r="11923" spans="1:7" hidden="1" x14ac:dyDescent="0.25">
      <c r="A11923">
        <f t="shared" si="563"/>
        <v>332</v>
      </c>
      <c r="B11923">
        <f t="shared" si="564"/>
        <v>6</v>
      </c>
      <c r="C11923" t="str">
        <f>_xlfn.XLOOKUP(A11923,Table4[Lfd],Table4[idElementValue],"Err",0)</f>
        <v>{9F935CA1-99EF-4B81-9BD1-F7628195934A}</v>
      </c>
      <c r="D11923">
        <f t="shared" si="564"/>
        <v>6</v>
      </c>
      <c r="E11923">
        <f ca="1">OFFSET(ElementsDB!$AQ$2,SeriesSelection!A11923-1,SeriesSelection!B11923-1)</f>
        <v>0</v>
      </c>
      <c r="F11923">
        <f>_xlfn.XLOOKUP(A11923,Table4[Lfd],Table4[Periods],"Err",0)</f>
        <v>0</v>
      </c>
      <c r="G11923" t="b">
        <f t="shared" si="562"/>
        <v>0</v>
      </c>
    </row>
    <row r="11924" spans="1:7" hidden="1" x14ac:dyDescent="0.25">
      <c r="A11924">
        <f t="shared" si="563"/>
        <v>332</v>
      </c>
      <c r="B11924">
        <f t="shared" si="564"/>
        <v>7</v>
      </c>
      <c r="C11924" t="str">
        <f>_xlfn.XLOOKUP(A11924,Table4[Lfd],Table4[idElementValue],"Err",0)</f>
        <v>{9F935CA1-99EF-4B81-9BD1-F7628195934A}</v>
      </c>
      <c r="D11924">
        <f t="shared" si="564"/>
        <v>7</v>
      </c>
      <c r="E11924">
        <f ca="1">OFFSET(ElementsDB!$AQ$2,SeriesSelection!A11924-1,SeriesSelection!B11924-1)</f>
        <v>0</v>
      </c>
      <c r="F11924">
        <f>_xlfn.XLOOKUP(A11924,Table4[Lfd],Table4[Periods],"Err",0)</f>
        <v>0</v>
      </c>
      <c r="G11924" t="b">
        <f t="shared" si="562"/>
        <v>0</v>
      </c>
    </row>
    <row r="11925" spans="1:7" hidden="1" x14ac:dyDescent="0.25">
      <c r="A11925">
        <f t="shared" si="563"/>
        <v>332</v>
      </c>
      <c r="B11925">
        <f t="shared" si="564"/>
        <v>8</v>
      </c>
      <c r="C11925" t="str">
        <f>_xlfn.XLOOKUP(A11925,Table4[Lfd],Table4[idElementValue],"Err",0)</f>
        <v>{9F935CA1-99EF-4B81-9BD1-F7628195934A}</v>
      </c>
      <c r="D11925">
        <f t="shared" si="564"/>
        <v>8</v>
      </c>
      <c r="E11925">
        <f ca="1">OFFSET(ElementsDB!$AQ$2,SeriesSelection!A11925-1,SeriesSelection!B11925-1)</f>
        <v>0</v>
      </c>
      <c r="F11925">
        <f>_xlfn.XLOOKUP(A11925,Table4[Lfd],Table4[Periods],"Err",0)</f>
        <v>0</v>
      </c>
      <c r="G11925" t="b">
        <f t="shared" si="562"/>
        <v>0</v>
      </c>
    </row>
    <row r="11926" spans="1:7" hidden="1" x14ac:dyDescent="0.25">
      <c r="A11926">
        <f t="shared" si="563"/>
        <v>332</v>
      </c>
      <c r="B11926">
        <f t="shared" si="564"/>
        <v>9</v>
      </c>
      <c r="C11926" t="str">
        <f>_xlfn.XLOOKUP(A11926,Table4[Lfd],Table4[idElementValue],"Err",0)</f>
        <v>{9F935CA1-99EF-4B81-9BD1-F7628195934A}</v>
      </c>
      <c r="D11926">
        <f t="shared" si="564"/>
        <v>9</v>
      </c>
      <c r="E11926">
        <f ca="1">OFFSET(ElementsDB!$AQ$2,SeriesSelection!A11926-1,SeriesSelection!B11926-1)</f>
        <v>0</v>
      </c>
      <c r="F11926">
        <f>_xlfn.XLOOKUP(A11926,Table4[Lfd],Table4[Periods],"Err",0)</f>
        <v>0</v>
      </c>
      <c r="G11926" t="b">
        <f t="shared" si="562"/>
        <v>0</v>
      </c>
    </row>
    <row r="11927" spans="1:7" hidden="1" x14ac:dyDescent="0.25">
      <c r="A11927">
        <f t="shared" si="563"/>
        <v>332</v>
      </c>
      <c r="B11927">
        <f t="shared" si="564"/>
        <v>10</v>
      </c>
      <c r="C11927" t="str">
        <f>_xlfn.XLOOKUP(A11927,Table4[Lfd],Table4[idElementValue],"Err",0)</f>
        <v>{9F935CA1-99EF-4B81-9BD1-F7628195934A}</v>
      </c>
      <c r="D11927">
        <f t="shared" si="564"/>
        <v>10</v>
      </c>
      <c r="E11927">
        <f ca="1">OFFSET(ElementsDB!$AQ$2,SeriesSelection!A11927-1,SeriesSelection!B11927-1)</f>
        <v>0</v>
      </c>
      <c r="F11927">
        <f>_xlfn.XLOOKUP(A11927,Table4[Lfd],Table4[Periods],"Err",0)</f>
        <v>0</v>
      </c>
      <c r="G11927" t="b">
        <f t="shared" si="562"/>
        <v>0</v>
      </c>
    </row>
    <row r="11928" spans="1:7" hidden="1" x14ac:dyDescent="0.25">
      <c r="A11928">
        <f t="shared" si="563"/>
        <v>332</v>
      </c>
      <c r="B11928">
        <f t="shared" si="564"/>
        <v>11</v>
      </c>
      <c r="C11928" t="str">
        <f>_xlfn.XLOOKUP(A11928,Table4[Lfd],Table4[idElementValue],"Err",0)</f>
        <v>{9F935CA1-99EF-4B81-9BD1-F7628195934A}</v>
      </c>
      <c r="D11928">
        <f t="shared" si="564"/>
        <v>11</v>
      </c>
      <c r="E11928">
        <f ca="1">OFFSET(ElementsDB!$AQ$2,SeriesSelection!A11928-1,SeriesSelection!B11928-1)</f>
        <v>0</v>
      </c>
      <c r="F11928">
        <f>_xlfn.XLOOKUP(A11928,Table4[Lfd],Table4[Periods],"Err",0)</f>
        <v>0</v>
      </c>
      <c r="G11928" t="b">
        <f t="shared" si="562"/>
        <v>0</v>
      </c>
    </row>
    <row r="11929" spans="1:7" hidden="1" x14ac:dyDescent="0.25">
      <c r="A11929">
        <f t="shared" si="563"/>
        <v>332</v>
      </c>
      <c r="B11929">
        <f t="shared" si="564"/>
        <v>12</v>
      </c>
      <c r="C11929" t="str">
        <f>_xlfn.XLOOKUP(A11929,Table4[Lfd],Table4[idElementValue],"Err",0)</f>
        <v>{9F935CA1-99EF-4B81-9BD1-F7628195934A}</v>
      </c>
      <c r="D11929">
        <f t="shared" si="564"/>
        <v>12</v>
      </c>
      <c r="E11929">
        <f ca="1">OFFSET(ElementsDB!$AQ$2,SeriesSelection!A11929-1,SeriesSelection!B11929-1)</f>
        <v>0</v>
      </c>
      <c r="F11929">
        <f>_xlfn.XLOOKUP(A11929,Table4[Lfd],Table4[Periods],"Err",0)</f>
        <v>0</v>
      </c>
      <c r="G11929" t="b">
        <f t="shared" si="562"/>
        <v>0</v>
      </c>
    </row>
    <row r="11930" spans="1:7" hidden="1" x14ac:dyDescent="0.25">
      <c r="A11930">
        <f t="shared" si="563"/>
        <v>332</v>
      </c>
      <c r="B11930">
        <f t="shared" si="564"/>
        <v>13</v>
      </c>
      <c r="C11930" t="str">
        <f>_xlfn.XLOOKUP(A11930,Table4[Lfd],Table4[idElementValue],"Err",0)</f>
        <v>{9F935CA1-99EF-4B81-9BD1-F7628195934A}</v>
      </c>
      <c r="D11930">
        <f t="shared" si="564"/>
        <v>13</v>
      </c>
      <c r="E11930">
        <f ca="1">OFFSET(ElementsDB!$AQ$2,SeriesSelection!A11930-1,SeriesSelection!B11930-1)</f>
        <v>0</v>
      </c>
      <c r="F11930">
        <f>_xlfn.XLOOKUP(A11930,Table4[Lfd],Table4[Periods],"Err",0)</f>
        <v>0</v>
      </c>
      <c r="G11930" t="b">
        <f t="shared" si="562"/>
        <v>0</v>
      </c>
    </row>
    <row r="11931" spans="1:7" hidden="1" x14ac:dyDescent="0.25">
      <c r="A11931">
        <f t="shared" si="563"/>
        <v>332</v>
      </c>
      <c r="B11931">
        <f t="shared" si="564"/>
        <v>14</v>
      </c>
      <c r="C11931" t="str">
        <f>_xlfn.XLOOKUP(A11931,Table4[Lfd],Table4[idElementValue],"Err",0)</f>
        <v>{9F935CA1-99EF-4B81-9BD1-F7628195934A}</v>
      </c>
      <c r="D11931">
        <f t="shared" si="564"/>
        <v>14</v>
      </c>
      <c r="E11931">
        <f ca="1">OFFSET(ElementsDB!$AQ$2,SeriesSelection!A11931-1,SeriesSelection!B11931-1)</f>
        <v>0</v>
      </c>
      <c r="F11931">
        <f>_xlfn.XLOOKUP(A11931,Table4[Lfd],Table4[Periods],"Err",0)</f>
        <v>0</v>
      </c>
      <c r="G11931" t="b">
        <f t="shared" si="562"/>
        <v>0</v>
      </c>
    </row>
    <row r="11932" spans="1:7" hidden="1" x14ac:dyDescent="0.25">
      <c r="A11932">
        <f t="shared" si="563"/>
        <v>332</v>
      </c>
      <c r="B11932">
        <f t="shared" si="564"/>
        <v>15</v>
      </c>
      <c r="C11932" t="str">
        <f>_xlfn.XLOOKUP(A11932,Table4[Lfd],Table4[idElementValue],"Err",0)</f>
        <v>{9F935CA1-99EF-4B81-9BD1-F7628195934A}</v>
      </c>
      <c r="D11932">
        <f t="shared" si="564"/>
        <v>15</v>
      </c>
      <c r="E11932">
        <f ca="1">OFFSET(ElementsDB!$AQ$2,SeriesSelection!A11932-1,SeriesSelection!B11932-1)</f>
        <v>0</v>
      </c>
      <c r="F11932">
        <f>_xlfn.XLOOKUP(A11932,Table4[Lfd],Table4[Periods],"Err",0)</f>
        <v>0</v>
      </c>
      <c r="G11932" t="b">
        <f t="shared" si="562"/>
        <v>0</v>
      </c>
    </row>
    <row r="11933" spans="1:7" hidden="1" x14ac:dyDescent="0.25">
      <c r="A11933">
        <f t="shared" si="563"/>
        <v>332</v>
      </c>
      <c r="B11933">
        <f t="shared" si="564"/>
        <v>16</v>
      </c>
      <c r="C11933" t="str">
        <f>_xlfn.XLOOKUP(A11933,Table4[Lfd],Table4[idElementValue],"Err",0)</f>
        <v>{9F935CA1-99EF-4B81-9BD1-F7628195934A}</v>
      </c>
      <c r="D11933">
        <f t="shared" si="564"/>
        <v>16</v>
      </c>
      <c r="E11933">
        <f ca="1">OFFSET(ElementsDB!$AQ$2,SeriesSelection!A11933-1,SeriesSelection!B11933-1)</f>
        <v>0</v>
      </c>
      <c r="F11933">
        <f>_xlfn.XLOOKUP(A11933,Table4[Lfd],Table4[Periods],"Err",0)</f>
        <v>0</v>
      </c>
      <c r="G11933" t="b">
        <f t="shared" si="562"/>
        <v>0</v>
      </c>
    </row>
    <row r="11934" spans="1:7" hidden="1" x14ac:dyDescent="0.25">
      <c r="A11934">
        <f t="shared" si="563"/>
        <v>332</v>
      </c>
      <c r="B11934">
        <f t="shared" si="564"/>
        <v>17</v>
      </c>
      <c r="C11934" t="str">
        <f>_xlfn.XLOOKUP(A11934,Table4[Lfd],Table4[idElementValue],"Err",0)</f>
        <v>{9F935CA1-99EF-4B81-9BD1-F7628195934A}</v>
      </c>
      <c r="D11934">
        <f t="shared" si="564"/>
        <v>17</v>
      </c>
      <c r="E11934">
        <f ca="1">OFFSET(ElementsDB!$AQ$2,SeriesSelection!A11934-1,SeriesSelection!B11934-1)</f>
        <v>0</v>
      </c>
      <c r="F11934">
        <f>_xlfn.XLOOKUP(A11934,Table4[Lfd],Table4[Periods],"Err",0)</f>
        <v>0</v>
      </c>
      <c r="G11934" t="b">
        <f t="shared" si="562"/>
        <v>0</v>
      </c>
    </row>
    <row r="11935" spans="1:7" hidden="1" x14ac:dyDescent="0.25">
      <c r="A11935">
        <f t="shared" si="563"/>
        <v>332</v>
      </c>
      <c r="B11935">
        <f t="shared" si="564"/>
        <v>18</v>
      </c>
      <c r="C11935" t="str">
        <f>_xlfn.XLOOKUP(A11935,Table4[Lfd],Table4[idElementValue],"Err",0)</f>
        <v>{9F935CA1-99EF-4B81-9BD1-F7628195934A}</v>
      </c>
      <c r="D11935">
        <f t="shared" si="564"/>
        <v>18</v>
      </c>
      <c r="E11935">
        <f ca="1">OFFSET(ElementsDB!$AQ$2,SeriesSelection!A11935-1,SeriesSelection!B11935-1)</f>
        <v>0</v>
      </c>
      <c r="F11935">
        <f>_xlfn.XLOOKUP(A11935,Table4[Lfd],Table4[Periods],"Err",0)</f>
        <v>0</v>
      </c>
      <c r="G11935" t="b">
        <f t="shared" si="562"/>
        <v>0</v>
      </c>
    </row>
    <row r="11936" spans="1:7" hidden="1" x14ac:dyDescent="0.25">
      <c r="A11936">
        <f t="shared" si="563"/>
        <v>332</v>
      </c>
      <c r="B11936">
        <f t="shared" si="564"/>
        <v>19</v>
      </c>
      <c r="C11936" t="str">
        <f>_xlfn.XLOOKUP(A11936,Table4[Lfd],Table4[idElementValue],"Err",0)</f>
        <v>{9F935CA1-99EF-4B81-9BD1-F7628195934A}</v>
      </c>
      <c r="D11936">
        <f t="shared" si="564"/>
        <v>19</v>
      </c>
      <c r="E11936">
        <f ca="1">OFFSET(ElementsDB!$AQ$2,SeriesSelection!A11936-1,SeriesSelection!B11936-1)</f>
        <v>0</v>
      </c>
      <c r="F11936">
        <f>_xlfn.XLOOKUP(A11936,Table4[Lfd],Table4[Periods],"Err",0)</f>
        <v>0</v>
      </c>
      <c r="G11936" t="b">
        <f t="shared" si="562"/>
        <v>0</v>
      </c>
    </row>
    <row r="11937" spans="1:7" hidden="1" x14ac:dyDescent="0.25">
      <c r="A11937">
        <f t="shared" si="563"/>
        <v>332</v>
      </c>
      <c r="B11937">
        <f t="shared" si="564"/>
        <v>20</v>
      </c>
      <c r="C11937" t="str">
        <f>_xlfn.XLOOKUP(A11937,Table4[Lfd],Table4[idElementValue],"Err",0)</f>
        <v>{9F935CA1-99EF-4B81-9BD1-F7628195934A}</v>
      </c>
      <c r="D11937">
        <f t="shared" si="564"/>
        <v>20</v>
      </c>
      <c r="E11937">
        <f ca="1">OFFSET(ElementsDB!$AQ$2,SeriesSelection!A11937-1,SeriesSelection!B11937-1)</f>
        <v>0</v>
      </c>
      <c r="F11937">
        <f>_xlfn.XLOOKUP(A11937,Table4[Lfd],Table4[Periods],"Err",0)</f>
        <v>0</v>
      </c>
      <c r="G11937" t="b">
        <f t="shared" si="562"/>
        <v>0</v>
      </c>
    </row>
    <row r="11938" spans="1:7" hidden="1" x14ac:dyDescent="0.25">
      <c r="A11938">
        <f t="shared" si="563"/>
        <v>332</v>
      </c>
      <c r="B11938">
        <f t="shared" si="564"/>
        <v>21</v>
      </c>
      <c r="C11938" t="str">
        <f>_xlfn.XLOOKUP(A11938,Table4[Lfd],Table4[idElementValue],"Err",0)</f>
        <v>{9F935CA1-99EF-4B81-9BD1-F7628195934A}</v>
      </c>
      <c r="D11938">
        <f t="shared" si="564"/>
        <v>21</v>
      </c>
      <c r="E11938">
        <f ca="1">OFFSET(ElementsDB!$AQ$2,SeriesSelection!A11938-1,SeriesSelection!B11938-1)</f>
        <v>0</v>
      </c>
      <c r="F11938">
        <f>_xlfn.XLOOKUP(A11938,Table4[Lfd],Table4[Periods],"Err",0)</f>
        <v>0</v>
      </c>
      <c r="G11938" t="b">
        <f t="shared" si="562"/>
        <v>0</v>
      </c>
    </row>
    <row r="11939" spans="1:7" hidden="1" x14ac:dyDescent="0.25">
      <c r="A11939">
        <f t="shared" si="563"/>
        <v>332</v>
      </c>
      <c r="B11939">
        <f t="shared" si="564"/>
        <v>22</v>
      </c>
      <c r="C11939" t="str">
        <f>_xlfn.XLOOKUP(A11939,Table4[Lfd],Table4[idElementValue],"Err",0)</f>
        <v>{9F935CA1-99EF-4B81-9BD1-F7628195934A}</v>
      </c>
      <c r="D11939">
        <f t="shared" si="564"/>
        <v>22</v>
      </c>
      <c r="E11939">
        <f ca="1">OFFSET(ElementsDB!$AQ$2,SeriesSelection!A11939-1,SeriesSelection!B11939-1)</f>
        <v>0</v>
      </c>
      <c r="F11939">
        <f>_xlfn.XLOOKUP(A11939,Table4[Lfd],Table4[Periods],"Err",0)</f>
        <v>0</v>
      </c>
      <c r="G11939" t="b">
        <f t="shared" si="562"/>
        <v>0</v>
      </c>
    </row>
    <row r="11940" spans="1:7" hidden="1" x14ac:dyDescent="0.25">
      <c r="A11940">
        <f t="shared" si="563"/>
        <v>332</v>
      </c>
      <c r="B11940">
        <f t="shared" si="564"/>
        <v>23</v>
      </c>
      <c r="C11940" t="str">
        <f>_xlfn.XLOOKUP(A11940,Table4[Lfd],Table4[idElementValue],"Err",0)</f>
        <v>{9F935CA1-99EF-4B81-9BD1-F7628195934A}</v>
      </c>
      <c r="D11940">
        <f t="shared" si="564"/>
        <v>23</v>
      </c>
      <c r="E11940">
        <f ca="1">OFFSET(ElementsDB!$AQ$2,SeriesSelection!A11940-1,SeriesSelection!B11940-1)</f>
        <v>0</v>
      </c>
      <c r="F11940">
        <f>_xlfn.XLOOKUP(A11940,Table4[Lfd],Table4[Periods],"Err",0)</f>
        <v>0</v>
      </c>
      <c r="G11940" t="b">
        <f t="shared" si="562"/>
        <v>0</v>
      </c>
    </row>
    <row r="11941" spans="1:7" hidden="1" x14ac:dyDescent="0.25">
      <c r="A11941">
        <f t="shared" si="563"/>
        <v>332</v>
      </c>
      <c r="B11941">
        <f t="shared" si="564"/>
        <v>24</v>
      </c>
      <c r="C11941" t="str">
        <f>_xlfn.XLOOKUP(A11941,Table4[Lfd],Table4[idElementValue],"Err",0)</f>
        <v>{9F935CA1-99EF-4B81-9BD1-F7628195934A}</v>
      </c>
      <c r="D11941">
        <f t="shared" si="564"/>
        <v>24</v>
      </c>
      <c r="E11941">
        <f ca="1">OFFSET(ElementsDB!$AQ$2,SeriesSelection!A11941-1,SeriesSelection!B11941-1)</f>
        <v>0</v>
      </c>
      <c r="F11941">
        <f>_xlfn.XLOOKUP(A11941,Table4[Lfd],Table4[Periods],"Err",0)</f>
        <v>0</v>
      </c>
      <c r="G11941" t="b">
        <f t="shared" si="562"/>
        <v>0</v>
      </c>
    </row>
    <row r="11942" spans="1:7" hidden="1" x14ac:dyDescent="0.25">
      <c r="A11942">
        <f t="shared" si="563"/>
        <v>332</v>
      </c>
      <c r="B11942">
        <f t="shared" si="564"/>
        <v>25</v>
      </c>
      <c r="C11942" t="str">
        <f>_xlfn.XLOOKUP(A11942,Table4[Lfd],Table4[idElementValue],"Err",0)</f>
        <v>{9F935CA1-99EF-4B81-9BD1-F7628195934A}</v>
      </c>
      <c r="D11942">
        <f t="shared" si="564"/>
        <v>25</v>
      </c>
      <c r="E11942">
        <f ca="1">OFFSET(ElementsDB!$AQ$2,SeriesSelection!A11942-1,SeriesSelection!B11942-1)</f>
        <v>0</v>
      </c>
      <c r="F11942">
        <f>_xlfn.XLOOKUP(A11942,Table4[Lfd],Table4[Periods],"Err",0)</f>
        <v>0</v>
      </c>
      <c r="G11942" t="b">
        <f t="shared" si="562"/>
        <v>0</v>
      </c>
    </row>
    <row r="11943" spans="1:7" hidden="1" x14ac:dyDescent="0.25">
      <c r="A11943">
        <f t="shared" si="563"/>
        <v>332</v>
      </c>
      <c r="B11943">
        <f t="shared" si="564"/>
        <v>26</v>
      </c>
      <c r="C11943" t="str">
        <f>_xlfn.XLOOKUP(A11943,Table4[Lfd],Table4[idElementValue],"Err",0)</f>
        <v>{9F935CA1-99EF-4B81-9BD1-F7628195934A}</v>
      </c>
      <c r="D11943">
        <f t="shared" si="564"/>
        <v>26</v>
      </c>
      <c r="E11943">
        <f ca="1">OFFSET(ElementsDB!$AQ$2,SeriesSelection!A11943-1,SeriesSelection!B11943-1)</f>
        <v>0</v>
      </c>
      <c r="F11943">
        <f>_xlfn.XLOOKUP(A11943,Table4[Lfd],Table4[Periods],"Err",0)</f>
        <v>0</v>
      </c>
      <c r="G11943" t="b">
        <f t="shared" si="562"/>
        <v>0</v>
      </c>
    </row>
    <row r="11944" spans="1:7" hidden="1" x14ac:dyDescent="0.25">
      <c r="A11944">
        <f t="shared" si="563"/>
        <v>332</v>
      </c>
      <c r="B11944">
        <f t="shared" si="564"/>
        <v>27</v>
      </c>
      <c r="C11944" t="str">
        <f>_xlfn.XLOOKUP(A11944,Table4[Lfd],Table4[idElementValue],"Err",0)</f>
        <v>{9F935CA1-99EF-4B81-9BD1-F7628195934A}</v>
      </c>
      <c r="D11944">
        <f t="shared" si="564"/>
        <v>27</v>
      </c>
      <c r="E11944">
        <f ca="1">OFFSET(ElementsDB!$AQ$2,SeriesSelection!A11944-1,SeriesSelection!B11944-1)</f>
        <v>0</v>
      </c>
      <c r="F11944">
        <f>_xlfn.XLOOKUP(A11944,Table4[Lfd],Table4[Periods],"Err",0)</f>
        <v>0</v>
      </c>
      <c r="G11944" t="b">
        <f t="shared" si="562"/>
        <v>0</v>
      </c>
    </row>
    <row r="11945" spans="1:7" hidden="1" x14ac:dyDescent="0.25">
      <c r="A11945">
        <f t="shared" si="563"/>
        <v>332</v>
      </c>
      <c r="B11945">
        <f t="shared" si="564"/>
        <v>28</v>
      </c>
      <c r="C11945" t="str">
        <f>_xlfn.XLOOKUP(A11945,Table4[Lfd],Table4[idElementValue],"Err",0)</f>
        <v>{9F935CA1-99EF-4B81-9BD1-F7628195934A}</v>
      </c>
      <c r="D11945">
        <f t="shared" si="564"/>
        <v>28</v>
      </c>
      <c r="E11945">
        <f ca="1">OFFSET(ElementsDB!$AQ$2,SeriesSelection!A11945-1,SeriesSelection!B11945-1)</f>
        <v>0</v>
      </c>
      <c r="F11945">
        <f>_xlfn.XLOOKUP(A11945,Table4[Lfd],Table4[Periods],"Err",0)</f>
        <v>0</v>
      </c>
      <c r="G11945" t="b">
        <f t="shared" si="562"/>
        <v>0</v>
      </c>
    </row>
    <row r="11946" spans="1:7" hidden="1" x14ac:dyDescent="0.25">
      <c r="A11946">
        <f t="shared" si="563"/>
        <v>332</v>
      </c>
      <c r="B11946">
        <f t="shared" si="564"/>
        <v>29</v>
      </c>
      <c r="C11946" t="str">
        <f>_xlfn.XLOOKUP(A11946,Table4[Lfd],Table4[idElementValue],"Err",0)</f>
        <v>{9F935CA1-99EF-4B81-9BD1-F7628195934A}</v>
      </c>
      <c r="D11946">
        <f t="shared" si="564"/>
        <v>29</v>
      </c>
      <c r="E11946">
        <f ca="1">OFFSET(ElementsDB!$AQ$2,SeriesSelection!A11946-1,SeriesSelection!B11946-1)</f>
        <v>0</v>
      </c>
      <c r="F11946">
        <f>_xlfn.XLOOKUP(A11946,Table4[Lfd],Table4[Periods],"Err",0)</f>
        <v>0</v>
      </c>
      <c r="G11946" t="b">
        <f t="shared" si="562"/>
        <v>0</v>
      </c>
    </row>
    <row r="11947" spans="1:7" hidden="1" x14ac:dyDescent="0.25">
      <c r="A11947">
        <f t="shared" si="563"/>
        <v>332</v>
      </c>
      <c r="B11947">
        <f t="shared" si="564"/>
        <v>30</v>
      </c>
      <c r="C11947" t="str">
        <f>_xlfn.XLOOKUP(A11947,Table4[Lfd],Table4[idElementValue],"Err",0)</f>
        <v>{9F935CA1-99EF-4B81-9BD1-F7628195934A}</v>
      </c>
      <c r="D11947">
        <f t="shared" si="564"/>
        <v>30</v>
      </c>
      <c r="E11947">
        <f ca="1">OFFSET(ElementsDB!$AQ$2,SeriesSelection!A11947-1,SeriesSelection!B11947-1)</f>
        <v>0</v>
      </c>
      <c r="F11947">
        <f>_xlfn.XLOOKUP(A11947,Table4[Lfd],Table4[Periods],"Err",0)</f>
        <v>0</v>
      </c>
      <c r="G11947" t="b">
        <f t="shared" si="562"/>
        <v>0</v>
      </c>
    </row>
    <row r="11948" spans="1:7" hidden="1" x14ac:dyDescent="0.25">
      <c r="A11948">
        <f t="shared" si="563"/>
        <v>332</v>
      </c>
      <c r="B11948">
        <f t="shared" si="564"/>
        <v>31</v>
      </c>
      <c r="C11948" t="str">
        <f>_xlfn.XLOOKUP(A11948,Table4[Lfd],Table4[idElementValue],"Err",0)</f>
        <v>{9F935CA1-99EF-4B81-9BD1-F7628195934A}</v>
      </c>
      <c r="D11948">
        <f t="shared" si="564"/>
        <v>31</v>
      </c>
      <c r="E11948">
        <f ca="1">OFFSET(ElementsDB!$AQ$2,SeriesSelection!A11948-1,SeriesSelection!B11948-1)</f>
        <v>0</v>
      </c>
      <c r="F11948">
        <f>_xlfn.XLOOKUP(A11948,Table4[Lfd],Table4[Periods],"Err",0)</f>
        <v>0</v>
      </c>
      <c r="G11948" t="b">
        <f t="shared" si="562"/>
        <v>0</v>
      </c>
    </row>
    <row r="11949" spans="1:7" hidden="1" x14ac:dyDescent="0.25">
      <c r="A11949">
        <f t="shared" si="563"/>
        <v>332</v>
      </c>
      <c r="B11949">
        <f t="shared" si="564"/>
        <v>32</v>
      </c>
      <c r="C11949" t="str">
        <f>_xlfn.XLOOKUP(A11949,Table4[Lfd],Table4[idElementValue],"Err",0)</f>
        <v>{9F935CA1-99EF-4B81-9BD1-F7628195934A}</v>
      </c>
      <c r="D11949">
        <f t="shared" si="564"/>
        <v>32</v>
      </c>
      <c r="E11949">
        <f ca="1">OFFSET(ElementsDB!$AQ$2,SeriesSelection!A11949-1,SeriesSelection!B11949-1)</f>
        <v>0</v>
      </c>
      <c r="F11949">
        <f>_xlfn.XLOOKUP(A11949,Table4[Lfd],Table4[Periods],"Err",0)</f>
        <v>0</v>
      </c>
      <c r="G11949" t="b">
        <f t="shared" si="562"/>
        <v>0</v>
      </c>
    </row>
    <row r="11950" spans="1:7" hidden="1" x14ac:dyDescent="0.25">
      <c r="A11950">
        <f t="shared" si="563"/>
        <v>332</v>
      </c>
      <c r="B11950">
        <f t="shared" si="564"/>
        <v>33</v>
      </c>
      <c r="C11950" t="str">
        <f>_xlfn.XLOOKUP(A11950,Table4[Lfd],Table4[idElementValue],"Err",0)</f>
        <v>{9F935CA1-99EF-4B81-9BD1-F7628195934A}</v>
      </c>
      <c r="D11950">
        <f t="shared" si="564"/>
        <v>33</v>
      </c>
      <c r="E11950">
        <f ca="1">OFFSET(ElementsDB!$AQ$2,SeriesSelection!A11950-1,SeriesSelection!B11950-1)</f>
        <v>0</v>
      </c>
      <c r="F11950">
        <f>_xlfn.XLOOKUP(A11950,Table4[Lfd],Table4[Periods],"Err",0)</f>
        <v>0</v>
      </c>
      <c r="G11950" t="b">
        <f t="shared" si="562"/>
        <v>0</v>
      </c>
    </row>
    <row r="11951" spans="1:7" hidden="1" x14ac:dyDescent="0.25">
      <c r="A11951">
        <f t="shared" si="563"/>
        <v>332</v>
      </c>
      <c r="B11951">
        <f t="shared" si="564"/>
        <v>34</v>
      </c>
      <c r="C11951" t="str">
        <f>_xlfn.XLOOKUP(A11951,Table4[Lfd],Table4[idElementValue],"Err",0)</f>
        <v>{9F935CA1-99EF-4B81-9BD1-F7628195934A}</v>
      </c>
      <c r="D11951">
        <f t="shared" si="564"/>
        <v>34</v>
      </c>
      <c r="E11951">
        <f ca="1">OFFSET(ElementsDB!$AQ$2,SeriesSelection!A11951-1,SeriesSelection!B11951-1)</f>
        <v>0</v>
      </c>
      <c r="F11951">
        <f>_xlfn.XLOOKUP(A11951,Table4[Lfd],Table4[Periods],"Err",0)</f>
        <v>0</v>
      </c>
      <c r="G11951" t="b">
        <f t="shared" si="562"/>
        <v>0</v>
      </c>
    </row>
    <row r="11952" spans="1:7" hidden="1" x14ac:dyDescent="0.25">
      <c r="A11952">
        <f t="shared" si="563"/>
        <v>332</v>
      </c>
      <c r="B11952">
        <f t="shared" si="564"/>
        <v>35</v>
      </c>
      <c r="C11952" t="str">
        <f>_xlfn.XLOOKUP(A11952,Table4[Lfd],Table4[idElementValue],"Err",0)</f>
        <v>{9F935CA1-99EF-4B81-9BD1-F7628195934A}</v>
      </c>
      <c r="D11952">
        <f t="shared" si="564"/>
        <v>35</v>
      </c>
      <c r="E11952">
        <f ca="1">OFFSET(ElementsDB!$AQ$2,SeriesSelection!A11952-1,SeriesSelection!B11952-1)</f>
        <v>0</v>
      </c>
      <c r="F11952">
        <f>_xlfn.XLOOKUP(A11952,Table4[Lfd],Table4[Periods],"Err",0)</f>
        <v>0</v>
      </c>
      <c r="G11952" t="b">
        <f t="shared" si="562"/>
        <v>0</v>
      </c>
    </row>
    <row r="11953" spans="1:7" hidden="1" x14ac:dyDescent="0.25">
      <c r="A11953">
        <f t="shared" si="563"/>
        <v>332</v>
      </c>
      <c r="B11953">
        <f t="shared" si="564"/>
        <v>36</v>
      </c>
      <c r="C11953" t="str">
        <f>_xlfn.XLOOKUP(A11953,Table4[Lfd],Table4[idElementValue],"Err",0)</f>
        <v>{9F935CA1-99EF-4B81-9BD1-F7628195934A}</v>
      </c>
      <c r="D11953">
        <f t="shared" si="564"/>
        <v>36</v>
      </c>
      <c r="E11953">
        <f ca="1">OFFSET(ElementsDB!$AQ$2,SeriesSelection!A11953-1,SeriesSelection!B11953-1)</f>
        <v>0</v>
      </c>
      <c r="F11953">
        <f>_xlfn.XLOOKUP(A11953,Table4[Lfd],Table4[Periods],"Err",0)</f>
        <v>0</v>
      </c>
      <c r="G11953" t="b">
        <f t="shared" si="562"/>
        <v>0</v>
      </c>
    </row>
    <row r="11954" spans="1:7" hidden="1" x14ac:dyDescent="0.25">
      <c r="A11954">
        <f t="shared" si="563"/>
        <v>333</v>
      </c>
      <c r="B11954">
        <f t="shared" si="564"/>
        <v>1</v>
      </c>
      <c r="C11954" t="str">
        <f>_xlfn.XLOOKUP(A11954,Table4[Lfd],Table4[idElementValue],"Err",0)</f>
        <v>{F3431F24-126D-46D6-814C-A7AAEA87F170}</v>
      </c>
      <c r="D11954">
        <f t="shared" si="564"/>
        <v>1</v>
      </c>
      <c r="E11954">
        <f ca="1">OFFSET(ElementsDB!$AQ$2,SeriesSelection!A11954-1,SeriesSelection!B11954-1)</f>
        <v>0</v>
      </c>
      <c r="F11954">
        <f>_xlfn.XLOOKUP(A11954,Table4[Lfd],Table4[Periods],"Err",0)</f>
        <v>0</v>
      </c>
      <c r="G11954" t="b">
        <f t="shared" si="562"/>
        <v>0</v>
      </c>
    </row>
    <row r="11955" spans="1:7" hidden="1" x14ac:dyDescent="0.25">
      <c r="A11955">
        <f t="shared" si="563"/>
        <v>333</v>
      </c>
      <c r="B11955">
        <f t="shared" si="564"/>
        <v>2</v>
      </c>
      <c r="C11955" t="str">
        <f>_xlfn.XLOOKUP(A11955,Table4[Lfd],Table4[idElementValue],"Err",0)</f>
        <v>{F3431F24-126D-46D6-814C-A7AAEA87F170}</v>
      </c>
      <c r="D11955">
        <f t="shared" si="564"/>
        <v>2</v>
      </c>
      <c r="E11955">
        <f ca="1">OFFSET(ElementsDB!$AQ$2,SeriesSelection!A11955-1,SeriesSelection!B11955-1)</f>
        <v>0</v>
      </c>
      <c r="F11955">
        <f>_xlfn.XLOOKUP(A11955,Table4[Lfd],Table4[Periods],"Err",0)</f>
        <v>0</v>
      </c>
      <c r="G11955" t="b">
        <f t="shared" si="562"/>
        <v>0</v>
      </c>
    </row>
    <row r="11956" spans="1:7" hidden="1" x14ac:dyDescent="0.25">
      <c r="A11956">
        <f t="shared" si="563"/>
        <v>333</v>
      </c>
      <c r="B11956">
        <f t="shared" si="564"/>
        <v>3</v>
      </c>
      <c r="C11956" t="str">
        <f>_xlfn.XLOOKUP(A11956,Table4[Lfd],Table4[idElementValue],"Err",0)</f>
        <v>{F3431F24-126D-46D6-814C-A7AAEA87F170}</v>
      </c>
      <c r="D11956">
        <f t="shared" si="564"/>
        <v>3</v>
      </c>
      <c r="E11956">
        <f ca="1">OFFSET(ElementsDB!$AQ$2,SeriesSelection!A11956-1,SeriesSelection!B11956-1)</f>
        <v>0</v>
      </c>
      <c r="F11956">
        <f>_xlfn.XLOOKUP(A11956,Table4[Lfd],Table4[Periods],"Err",0)</f>
        <v>0</v>
      </c>
      <c r="G11956" t="b">
        <f t="shared" si="562"/>
        <v>0</v>
      </c>
    </row>
    <row r="11957" spans="1:7" hidden="1" x14ac:dyDescent="0.25">
      <c r="A11957">
        <f t="shared" si="563"/>
        <v>333</v>
      </c>
      <c r="B11957">
        <f t="shared" si="564"/>
        <v>4</v>
      </c>
      <c r="C11957" t="str">
        <f>_xlfn.XLOOKUP(A11957,Table4[Lfd],Table4[idElementValue],"Err",0)</f>
        <v>{F3431F24-126D-46D6-814C-A7AAEA87F170}</v>
      </c>
      <c r="D11957">
        <f t="shared" si="564"/>
        <v>4</v>
      </c>
      <c r="E11957">
        <f ca="1">OFFSET(ElementsDB!$AQ$2,SeriesSelection!A11957-1,SeriesSelection!B11957-1)</f>
        <v>0</v>
      </c>
      <c r="F11957">
        <f>_xlfn.XLOOKUP(A11957,Table4[Lfd],Table4[Periods],"Err",0)</f>
        <v>0</v>
      </c>
      <c r="G11957" t="b">
        <f t="shared" si="562"/>
        <v>0</v>
      </c>
    </row>
    <row r="11958" spans="1:7" hidden="1" x14ac:dyDescent="0.25">
      <c r="A11958">
        <f t="shared" si="563"/>
        <v>333</v>
      </c>
      <c r="B11958">
        <f t="shared" si="564"/>
        <v>5</v>
      </c>
      <c r="C11958" t="str">
        <f>_xlfn.XLOOKUP(A11958,Table4[Lfd],Table4[idElementValue],"Err",0)</f>
        <v>{F3431F24-126D-46D6-814C-A7AAEA87F170}</v>
      </c>
      <c r="D11958">
        <f t="shared" si="564"/>
        <v>5</v>
      </c>
      <c r="E11958">
        <f ca="1">OFFSET(ElementsDB!$AQ$2,SeriesSelection!A11958-1,SeriesSelection!B11958-1)</f>
        <v>0</v>
      </c>
      <c r="F11958">
        <f>_xlfn.XLOOKUP(A11958,Table4[Lfd],Table4[Periods],"Err",0)</f>
        <v>0</v>
      </c>
      <c r="G11958" t="b">
        <f t="shared" si="562"/>
        <v>0</v>
      </c>
    </row>
    <row r="11959" spans="1:7" hidden="1" x14ac:dyDescent="0.25">
      <c r="A11959">
        <f t="shared" si="563"/>
        <v>333</v>
      </c>
      <c r="B11959">
        <f t="shared" si="564"/>
        <v>6</v>
      </c>
      <c r="C11959" t="str">
        <f>_xlfn.XLOOKUP(A11959,Table4[Lfd],Table4[idElementValue],"Err",0)</f>
        <v>{F3431F24-126D-46D6-814C-A7AAEA87F170}</v>
      </c>
      <c r="D11959">
        <f t="shared" si="564"/>
        <v>6</v>
      </c>
      <c r="E11959">
        <f ca="1">OFFSET(ElementsDB!$AQ$2,SeriesSelection!A11959-1,SeriesSelection!B11959-1)</f>
        <v>0</v>
      </c>
      <c r="F11959">
        <f>_xlfn.XLOOKUP(A11959,Table4[Lfd],Table4[Periods],"Err",0)</f>
        <v>0</v>
      </c>
      <c r="G11959" t="b">
        <f t="shared" si="562"/>
        <v>0</v>
      </c>
    </row>
    <row r="11960" spans="1:7" hidden="1" x14ac:dyDescent="0.25">
      <c r="A11960">
        <f t="shared" si="563"/>
        <v>333</v>
      </c>
      <c r="B11960">
        <f t="shared" si="564"/>
        <v>7</v>
      </c>
      <c r="C11960" t="str">
        <f>_xlfn.XLOOKUP(A11960,Table4[Lfd],Table4[idElementValue],"Err",0)</f>
        <v>{F3431F24-126D-46D6-814C-A7AAEA87F170}</v>
      </c>
      <c r="D11960">
        <f t="shared" si="564"/>
        <v>7</v>
      </c>
      <c r="E11960">
        <f ca="1">OFFSET(ElementsDB!$AQ$2,SeriesSelection!A11960-1,SeriesSelection!B11960-1)</f>
        <v>0</v>
      </c>
      <c r="F11960">
        <f>_xlfn.XLOOKUP(A11960,Table4[Lfd],Table4[Periods],"Err",0)</f>
        <v>0</v>
      </c>
      <c r="G11960" t="b">
        <f t="shared" si="562"/>
        <v>0</v>
      </c>
    </row>
    <row r="11961" spans="1:7" hidden="1" x14ac:dyDescent="0.25">
      <c r="A11961">
        <f t="shared" si="563"/>
        <v>333</v>
      </c>
      <c r="B11961">
        <f t="shared" si="564"/>
        <v>8</v>
      </c>
      <c r="C11961" t="str">
        <f>_xlfn.XLOOKUP(A11961,Table4[Lfd],Table4[idElementValue],"Err",0)</f>
        <v>{F3431F24-126D-46D6-814C-A7AAEA87F170}</v>
      </c>
      <c r="D11961">
        <f t="shared" si="564"/>
        <v>8</v>
      </c>
      <c r="E11961">
        <f ca="1">OFFSET(ElementsDB!$AQ$2,SeriesSelection!A11961-1,SeriesSelection!B11961-1)</f>
        <v>0</v>
      </c>
      <c r="F11961">
        <f>_xlfn.XLOOKUP(A11961,Table4[Lfd],Table4[Periods],"Err",0)</f>
        <v>0</v>
      </c>
      <c r="G11961" t="b">
        <f t="shared" si="562"/>
        <v>0</v>
      </c>
    </row>
    <row r="11962" spans="1:7" hidden="1" x14ac:dyDescent="0.25">
      <c r="A11962">
        <f t="shared" si="563"/>
        <v>333</v>
      </c>
      <c r="B11962">
        <f t="shared" si="564"/>
        <v>9</v>
      </c>
      <c r="C11962" t="str">
        <f>_xlfn.XLOOKUP(A11962,Table4[Lfd],Table4[idElementValue],"Err",0)</f>
        <v>{F3431F24-126D-46D6-814C-A7AAEA87F170}</v>
      </c>
      <c r="D11962">
        <f t="shared" si="564"/>
        <v>9</v>
      </c>
      <c r="E11962">
        <f ca="1">OFFSET(ElementsDB!$AQ$2,SeriesSelection!A11962-1,SeriesSelection!B11962-1)</f>
        <v>0</v>
      </c>
      <c r="F11962">
        <f>_xlfn.XLOOKUP(A11962,Table4[Lfd],Table4[Periods],"Err",0)</f>
        <v>0</v>
      </c>
      <c r="G11962" t="b">
        <f t="shared" si="562"/>
        <v>0</v>
      </c>
    </row>
    <row r="11963" spans="1:7" hidden="1" x14ac:dyDescent="0.25">
      <c r="A11963">
        <f t="shared" si="563"/>
        <v>333</v>
      </c>
      <c r="B11963">
        <f t="shared" si="564"/>
        <v>10</v>
      </c>
      <c r="C11963" t="str">
        <f>_xlfn.XLOOKUP(A11963,Table4[Lfd],Table4[idElementValue],"Err",0)</f>
        <v>{F3431F24-126D-46D6-814C-A7AAEA87F170}</v>
      </c>
      <c r="D11963">
        <f t="shared" si="564"/>
        <v>10</v>
      </c>
      <c r="E11963">
        <f ca="1">OFFSET(ElementsDB!$AQ$2,SeriesSelection!A11963-1,SeriesSelection!B11963-1)</f>
        <v>0</v>
      </c>
      <c r="F11963">
        <f>_xlfn.XLOOKUP(A11963,Table4[Lfd],Table4[Periods],"Err",0)</f>
        <v>0</v>
      </c>
      <c r="G11963" t="b">
        <f t="shared" si="562"/>
        <v>0</v>
      </c>
    </row>
    <row r="11964" spans="1:7" hidden="1" x14ac:dyDescent="0.25">
      <c r="A11964">
        <f t="shared" si="563"/>
        <v>333</v>
      </c>
      <c r="B11964">
        <f t="shared" si="564"/>
        <v>11</v>
      </c>
      <c r="C11964" t="str">
        <f>_xlfn.XLOOKUP(A11964,Table4[Lfd],Table4[idElementValue],"Err",0)</f>
        <v>{F3431F24-126D-46D6-814C-A7AAEA87F170}</v>
      </c>
      <c r="D11964">
        <f t="shared" si="564"/>
        <v>11</v>
      </c>
      <c r="E11964">
        <f ca="1">OFFSET(ElementsDB!$AQ$2,SeriesSelection!A11964-1,SeriesSelection!B11964-1)</f>
        <v>0</v>
      </c>
      <c r="F11964">
        <f>_xlfn.XLOOKUP(A11964,Table4[Lfd],Table4[Periods],"Err",0)</f>
        <v>0</v>
      </c>
      <c r="G11964" t="b">
        <f t="shared" si="562"/>
        <v>0</v>
      </c>
    </row>
    <row r="11965" spans="1:7" hidden="1" x14ac:dyDescent="0.25">
      <c r="A11965">
        <f t="shared" si="563"/>
        <v>333</v>
      </c>
      <c r="B11965">
        <f t="shared" si="564"/>
        <v>12</v>
      </c>
      <c r="C11965" t="str">
        <f>_xlfn.XLOOKUP(A11965,Table4[Lfd],Table4[idElementValue],"Err",0)</f>
        <v>{F3431F24-126D-46D6-814C-A7AAEA87F170}</v>
      </c>
      <c r="D11965">
        <f t="shared" si="564"/>
        <v>12</v>
      </c>
      <c r="E11965">
        <f ca="1">OFFSET(ElementsDB!$AQ$2,SeriesSelection!A11965-1,SeriesSelection!B11965-1)</f>
        <v>0</v>
      </c>
      <c r="F11965">
        <f>_xlfn.XLOOKUP(A11965,Table4[Lfd],Table4[Periods],"Err",0)</f>
        <v>0</v>
      </c>
      <c r="G11965" t="b">
        <f t="shared" si="562"/>
        <v>0</v>
      </c>
    </row>
    <row r="11966" spans="1:7" hidden="1" x14ac:dyDescent="0.25">
      <c r="A11966">
        <f t="shared" si="563"/>
        <v>333</v>
      </c>
      <c r="B11966">
        <f t="shared" si="564"/>
        <v>13</v>
      </c>
      <c r="C11966" t="str">
        <f>_xlfn.XLOOKUP(A11966,Table4[Lfd],Table4[idElementValue],"Err",0)</f>
        <v>{F3431F24-126D-46D6-814C-A7AAEA87F170}</v>
      </c>
      <c r="D11966">
        <f t="shared" si="564"/>
        <v>13</v>
      </c>
      <c r="E11966">
        <f ca="1">OFFSET(ElementsDB!$AQ$2,SeriesSelection!A11966-1,SeriesSelection!B11966-1)</f>
        <v>0</v>
      </c>
      <c r="F11966">
        <f>_xlfn.XLOOKUP(A11966,Table4[Lfd],Table4[Periods],"Err",0)</f>
        <v>0</v>
      </c>
      <c r="G11966" t="b">
        <f t="shared" si="562"/>
        <v>0</v>
      </c>
    </row>
    <row r="11967" spans="1:7" hidden="1" x14ac:dyDescent="0.25">
      <c r="A11967">
        <f t="shared" si="563"/>
        <v>333</v>
      </c>
      <c r="B11967">
        <f t="shared" si="564"/>
        <v>14</v>
      </c>
      <c r="C11967" t="str">
        <f>_xlfn.XLOOKUP(A11967,Table4[Lfd],Table4[idElementValue],"Err",0)</f>
        <v>{F3431F24-126D-46D6-814C-A7AAEA87F170}</v>
      </c>
      <c r="D11967">
        <f t="shared" si="564"/>
        <v>14</v>
      </c>
      <c r="E11967">
        <f ca="1">OFFSET(ElementsDB!$AQ$2,SeriesSelection!A11967-1,SeriesSelection!B11967-1)</f>
        <v>0</v>
      </c>
      <c r="F11967">
        <f>_xlfn.XLOOKUP(A11967,Table4[Lfd],Table4[Periods],"Err",0)</f>
        <v>0</v>
      </c>
      <c r="G11967" t="b">
        <f t="shared" si="562"/>
        <v>0</v>
      </c>
    </row>
    <row r="11968" spans="1:7" hidden="1" x14ac:dyDescent="0.25">
      <c r="A11968">
        <f t="shared" si="563"/>
        <v>333</v>
      </c>
      <c r="B11968">
        <f t="shared" si="564"/>
        <v>15</v>
      </c>
      <c r="C11968" t="str">
        <f>_xlfn.XLOOKUP(A11968,Table4[Lfd],Table4[idElementValue],"Err",0)</f>
        <v>{F3431F24-126D-46D6-814C-A7AAEA87F170}</v>
      </c>
      <c r="D11968">
        <f t="shared" si="564"/>
        <v>15</v>
      </c>
      <c r="E11968">
        <f ca="1">OFFSET(ElementsDB!$AQ$2,SeriesSelection!A11968-1,SeriesSelection!B11968-1)</f>
        <v>0</v>
      </c>
      <c r="F11968">
        <f>_xlfn.XLOOKUP(A11968,Table4[Lfd],Table4[Periods],"Err",0)</f>
        <v>0</v>
      </c>
      <c r="G11968" t="b">
        <f t="shared" si="562"/>
        <v>0</v>
      </c>
    </row>
    <row r="11969" spans="1:7" hidden="1" x14ac:dyDescent="0.25">
      <c r="A11969">
        <f t="shared" si="563"/>
        <v>333</v>
      </c>
      <c r="B11969">
        <f t="shared" si="564"/>
        <v>16</v>
      </c>
      <c r="C11969" t="str">
        <f>_xlfn.XLOOKUP(A11969,Table4[Lfd],Table4[idElementValue],"Err",0)</f>
        <v>{F3431F24-126D-46D6-814C-A7AAEA87F170}</v>
      </c>
      <c r="D11969">
        <f t="shared" si="564"/>
        <v>16</v>
      </c>
      <c r="E11969">
        <f ca="1">OFFSET(ElementsDB!$AQ$2,SeriesSelection!A11969-1,SeriesSelection!B11969-1)</f>
        <v>0</v>
      </c>
      <c r="F11969">
        <f>_xlfn.XLOOKUP(A11969,Table4[Lfd],Table4[Periods],"Err",0)</f>
        <v>0</v>
      </c>
      <c r="G11969" t="b">
        <f t="shared" si="562"/>
        <v>0</v>
      </c>
    </row>
    <row r="11970" spans="1:7" hidden="1" x14ac:dyDescent="0.25">
      <c r="A11970">
        <f t="shared" si="563"/>
        <v>333</v>
      </c>
      <c r="B11970">
        <f t="shared" si="564"/>
        <v>17</v>
      </c>
      <c r="C11970" t="str">
        <f>_xlfn.XLOOKUP(A11970,Table4[Lfd],Table4[idElementValue],"Err",0)</f>
        <v>{F3431F24-126D-46D6-814C-A7AAEA87F170}</v>
      </c>
      <c r="D11970">
        <f t="shared" si="564"/>
        <v>17</v>
      </c>
      <c r="E11970">
        <f ca="1">OFFSET(ElementsDB!$AQ$2,SeriesSelection!A11970-1,SeriesSelection!B11970-1)</f>
        <v>0</v>
      </c>
      <c r="F11970">
        <f>_xlfn.XLOOKUP(A11970,Table4[Lfd],Table4[Periods],"Err",0)</f>
        <v>0</v>
      </c>
      <c r="G11970" t="b">
        <f t="shared" ref="G11970:G12033" si="565">(D11970&lt;=F11970)</f>
        <v>0</v>
      </c>
    </row>
    <row r="11971" spans="1:7" hidden="1" x14ac:dyDescent="0.25">
      <c r="A11971">
        <f t="shared" si="563"/>
        <v>333</v>
      </c>
      <c r="B11971">
        <f t="shared" si="564"/>
        <v>18</v>
      </c>
      <c r="C11971" t="str">
        <f>_xlfn.XLOOKUP(A11971,Table4[Lfd],Table4[idElementValue],"Err",0)</f>
        <v>{F3431F24-126D-46D6-814C-A7AAEA87F170}</v>
      </c>
      <c r="D11971">
        <f t="shared" si="564"/>
        <v>18</v>
      </c>
      <c r="E11971">
        <f ca="1">OFFSET(ElementsDB!$AQ$2,SeriesSelection!A11971-1,SeriesSelection!B11971-1)</f>
        <v>0</v>
      </c>
      <c r="F11971">
        <f>_xlfn.XLOOKUP(A11971,Table4[Lfd],Table4[Periods],"Err",0)</f>
        <v>0</v>
      </c>
      <c r="G11971" t="b">
        <f t="shared" si="565"/>
        <v>0</v>
      </c>
    </row>
    <row r="11972" spans="1:7" hidden="1" x14ac:dyDescent="0.25">
      <c r="A11972">
        <f t="shared" si="563"/>
        <v>333</v>
      </c>
      <c r="B11972">
        <f t="shared" si="564"/>
        <v>19</v>
      </c>
      <c r="C11972" t="str">
        <f>_xlfn.XLOOKUP(A11972,Table4[Lfd],Table4[idElementValue],"Err",0)</f>
        <v>{F3431F24-126D-46D6-814C-A7AAEA87F170}</v>
      </c>
      <c r="D11972">
        <f t="shared" si="564"/>
        <v>19</v>
      </c>
      <c r="E11972">
        <f ca="1">OFFSET(ElementsDB!$AQ$2,SeriesSelection!A11972-1,SeriesSelection!B11972-1)</f>
        <v>0</v>
      </c>
      <c r="F11972">
        <f>_xlfn.XLOOKUP(A11972,Table4[Lfd],Table4[Periods],"Err",0)</f>
        <v>0</v>
      </c>
      <c r="G11972" t="b">
        <f t="shared" si="565"/>
        <v>0</v>
      </c>
    </row>
    <row r="11973" spans="1:7" hidden="1" x14ac:dyDescent="0.25">
      <c r="A11973">
        <f t="shared" si="563"/>
        <v>333</v>
      </c>
      <c r="B11973">
        <f t="shared" si="564"/>
        <v>20</v>
      </c>
      <c r="C11973" t="str">
        <f>_xlfn.XLOOKUP(A11973,Table4[Lfd],Table4[idElementValue],"Err",0)</f>
        <v>{F3431F24-126D-46D6-814C-A7AAEA87F170}</v>
      </c>
      <c r="D11973">
        <f t="shared" si="564"/>
        <v>20</v>
      </c>
      <c r="E11973">
        <f ca="1">OFFSET(ElementsDB!$AQ$2,SeriesSelection!A11973-1,SeriesSelection!B11973-1)</f>
        <v>0</v>
      </c>
      <c r="F11973">
        <f>_xlfn.XLOOKUP(A11973,Table4[Lfd],Table4[Periods],"Err",0)</f>
        <v>0</v>
      </c>
      <c r="G11973" t="b">
        <f t="shared" si="565"/>
        <v>0</v>
      </c>
    </row>
    <row r="11974" spans="1:7" hidden="1" x14ac:dyDescent="0.25">
      <c r="A11974">
        <f t="shared" si="563"/>
        <v>333</v>
      </c>
      <c r="B11974">
        <f t="shared" si="564"/>
        <v>21</v>
      </c>
      <c r="C11974" t="str">
        <f>_xlfn.XLOOKUP(A11974,Table4[Lfd],Table4[idElementValue],"Err",0)</f>
        <v>{F3431F24-126D-46D6-814C-A7AAEA87F170}</v>
      </c>
      <c r="D11974">
        <f t="shared" si="564"/>
        <v>21</v>
      </c>
      <c r="E11974">
        <f ca="1">OFFSET(ElementsDB!$AQ$2,SeriesSelection!A11974-1,SeriesSelection!B11974-1)</f>
        <v>0</v>
      </c>
      <c r="F11974">
        <f>_xlfn.XLOOKUP(A11974,Table4[Lfd],Table4[Periods],"Err",0)</f>
        <v>0</v>
      </c>
      <c r="G11974" t="b">
        <f t="shared" si="565"/>
        <v>0</v>
      </c>
    </row>
    <row r="11975" spans="1:7" hidden="1" x14ac:dyDescent="0.25">
      <c r="A11975">
        <f t="shared" si="563"/>
        <v>333</v>
      </c>
      <c r="B11975">
        <f t="shared" si="564"/>
        <v>22</v>
      </c>
      <c r="C11975" t="str">
        <f>_xlfn.XLOOKUP(A11975,Table4[Lfd],Table4[idElementValue],"Err",0)</f>
        <v>{F3431F24-126D-46D6-814C-A7AAEA87F170}</v>
      </c>
      <c r="D11975">
        <f t="shared" si="564"/>
        <v>22</v>
      </c>
      <c r="E11975">
        <f ca="1">OFFSET(ElementsDB!$AQ$2,SeriesSelection!A11975-1,SeriesSelection!B11975-1)</f>
        <v>0</v>
      </c>
      <c r="F11975">
        <f>_xlfn.XLOOKUP(A11975,Table4[Lfd],Table4[Periods],"Err",0)</f>
        <v>0</v>
      </c>
      <c r="G11975" t="b">
        <f t="shared" si="565"/>
        <v>0</v>
      </c>
    </row>
    <row r="11976" spans="1:7" hidden="1" x14ac:dyDescent="0.25">
      <c r="A11976">
        <f t="shared" si="563"/>
        <v>333</v>
      </c>
      <c r="B11976">
        <f t="shared" si="564"/>
        <v>23</v>
      </c>
      <c r="C11976" t="str">
        <f>_xlfn.XLOOKUP(A11976,Table4[Lfd],Table4[idElementValue],"Err",0)</f>
        <v>{F3431F24-126D-46D6-814C-A7AAEA87F170}</v>
      </c>
      <c r="D11976">
        <f t="shared" si="564"/>
        <v>23</v>
      </c>
      <c r="E11976">
        <f ca="1">OFFSET(ElementsDB!$AQ$2,SeriesSelection!A11976-1,SeriesSelection!B11976-1)</f>
        <v>0</v>
      </c>
      <c r="F11976">
        <f>_xlfn.XLOOKUP(A11976,Table4[Lfd],Table4[Periods],"Err",0)</f>
        <v>0</v>
      </c>
      <c r="G11976" t="b">
        <f t="shared" si="565"/>
        <v>0</v>
      </c>
    </row>
    <row r="11977" spans="1:7" hidden="1" x14ac:dyDescent="0.25">
      <c r="A11977">
        <f t="shared" si="563"/>
        <v>333</v>
      </c>
      <c r="B11977">
        <f t="shared" si="564"/>
        <v>24</v>
      </c>
      <c r="C11977" t="str">
        <f>_xlfn.XLOOKUP(A11977,Table4[Lfd],Table4[idElementValue],"Err",0)</f>
        <v>{F3431F24-126D-46D6-814C-A7AAEA87F170}</v>
      </c>
      <c r="D11977">
        <f t="shared" si="564"/>
        <v>24</v>
      </c>
      <c r="E11977">
        <f ca="1">OFFSET(ElementsDB!$AQ$2,SeriesSelection!A11977-1,SeriesSelection!B11977-1)</f>
        <v>0</v>
      </c>
      <c r="F11977">
        <f>_xlfn.XLOOKUP(A11977,Table4[Lfd],Table4[Periods],"Err",0)</f>
        <v>0</v>
      </c>
      <c r="G11977" t="b">
        <f t="shared" si="565"/>
        <v>0</v>
      </c>
    </row>
    <row r="11978" spans="1:7" hidden="1" x14ac:dyDescent="0.25">
      <c r="A11978">
        <f t="shared" si="563"/>
        <v>333</v>
      </c>
      <c r="B11978">
        <f t="shared" si="564"/>
        <v>25</v>
      </c>
      <c r="C11978" t="str">
        <f>_xlfn.XLOOKUP(A11978,Table4[Lfd],Table4[idElementValue],"Err",0)</f>
        <v>{F3431F24-126D-46D6-814C-A7AAEA87F170}</v>
      </c>
      <c r="D11978">
        <f t="shared" si="564"/>
        <v>25</v>
      </c>
      <c r="E11978">
        <f ca="1">OFFSET(ElementsDB!$AQ$2,SeriesSelection!A11978-1,SeriesSelection!B11978-1)</f>
        <v>0</v>
      </c>
      <c r="F11978">
        <f>_xlfn.XLOOKUP(A11978,Table4[Lfd],Table4[Periods],"Err",0)</f>
        <v>0</v>
      </c>
      <c r="G11978" t="b">
        <f t="shared" si="565"/>
        <v>0</v>
      </c>
    </row>
    <row r="11979" spans="1:7" hidden="1" x14ac:dyDescent="0.25">
      <c r="A11979">
        <f t="shared" si="563"/>
        <v>333</v>
      </c>
      <c r="B11979">
        <f t="shared" si="564"/>
        <v>26</v>
      </c>
      <c r="C11979" t="str">
        <f>_xlfn.XLOOKUP(A11979,Table4[Lfd],Table4[idElementValue],"Err",0)</f>
        <v>{F3431F24-126D-46D6-814C-A7AAEA87F170}</v>
      </c>
      <c r="D11979">
        <f t="shared" si="564"/>
        <v>26</v>
      </c>
      <c r="E11979">
        <f ca="1">OFFSET(ElementsDB!$AQ$2,SeriesSelection!A11979-1,SeriesSelection!B11979-1)</f>
        <v>0</v>
      </c>
      <c r="F11979">
        <f>_xlfn.XLOOKUP(A11979,Table4[Lfd],Table4[Periods],"Err",0)</f>
        <v>0</v>
      </c>
      <c r="G11979" t="b">
        <f t="shared" si="565"/>
        <v>0</v>
      </c>
    </row>
    <row r="11980" spans="1:7" hidden="1" x14ac:dyDescent="0.25">
      <c r="A11980">
        <f t="shared" si="563"/>
        <v>333</v>
      </c>
      <c r="B11980">
        <f t="shared" si="564"/>
        <v>27</v>
      </c>
      <c r="C11980" t="str">
        <f>_xlfn.XLOOKUP(A11980,Table4[Lfd],Table4[idElementValue],"Err",0)</f>
        <v>{F3431F24-126D-46D6-814C-A7AAEA87F170}</v>
      </c>
      <c r="D11980">
        <f t="shared" si="564"/>
        <v>27</v>
      </c>
      <c r="E11980">
        <f ca="1">OFFSET(ElementsDB!$AQ$2,SeriesSelection!A11980-1,SeriesSelection!B11980-1)</f>
        <v>0</v>
      </c>
      <c r="F11980">
        <f>_xlfn.XLOOKUP(A11980,Table4[Lfd],Table4[Periods],"Err",0)</f>
        <v>0</v>
      </c>
      <c r="G11980" t="b">
        <f t="shared" si="565"/>
        <v>0</v>
      </c>
    </row>
    <row r="11981" spans="1:7" hidden="1" x14ac:dyDescent="0.25">
      <c r="A11981">
        <f t="shared" si="563"/>
        <v>333</v>
      </c>
      <c r="B11981">
        <f t="shared" si="564"/>
        <v>28</v>
      </c>
      <c r="C11981" t="str">
        <f>_xlfn.XLOOKUP(A11981,Table4[Lfd],Table4[idElementValue],"Err",0)</f>
        <v>{F3431F24-126D-46D6-814C-A7AAEA87F170}</v>
      </c>
      <c r="D11981">
        <f t="shared" si="564"/>
        <v>28</v>
      </c>
      <c r="E11981">
        <f ca="1">OFFSET(ElementsDB!$AQ$2,SeriesSelection!A11981-1,SeriesSelection!B11981-1)</f>
        <v>0</v>
      </c>
      <c r="F11981">
        <f>_xlfn.XLOOKUP(A11981,Table4[Lfd],Table4[Periods],"Err",0)</f>
        <v>0</v>
      </c>
      <c r="G11981" t="b">
        <f t="shared" si="565"/>
        <v>0</v>
      </c>
    </row>
    <row r="11982" spans="1:7" hidden="1" x14ac:dyDescent="0.25">
      <c r="A11982">
        <f t="shared" si="563"/>
        <v>333</v>
      </c>
      <c r="B11982">
        <f t="shared" si="564"/>
        <v>29</v>
      </c>
      <c r="C11982" t="str">
        <f>_xlfn.XLOOKUP(A11982,Table4[Lfd],Table4[idElementValue],"Err",0)</f>
        <v>{F3431F24-126D-46D6-814C-A7AAEA87F170}</v>
      </c>
      <c r="D11982">
        <f t="shared" si="564"/>
        <v>29</v>
      </c>
      <c r="E11982">
        <f ca="1">OFFSET(ElementsDB!$AQ$2,SeriesSelection!A11982-1,SeriesSelection!B11982-1)</f>
        <v>0</v>
      </c>
      <c r="F11982">
        <f>_xlfn.XLOOKUP(A11982,Table4[Lfd],Table4[Periods],"Err",0)</f>
        <v>0</v>
      </c>
      <c r="G11982" t="b">
        <f t="shared" si="565"/>
        <v>0</v>
      </c>
    </row>
    <row r="11983" spans="1:7" hidden="1" x14ac:dyDescent="0.25">
      <c r="A11983">
        <f t="shared" si="563"/>
        <v>333</v>
      </c>
      <c r="B11983">
        <f t="shared" si="564"/>
        <v>30</v>
      </c>
      <c r="C11983" t="str">
        <f>_xlfn.XLOOKUP(A11983,Table4[Lfd],Table4[idElementValue],"Err",0)</f>
        <v>{F3431F24-126D-46D6-814C-A7AAEA87F170}</v>
      </c>
      <c r="D11983">
        <f t="shared" si="564"/>
        <v>30</v>
      </c>
      <c r="E11983">
        <f ca="1">OFFSET(ElementsDB!$AQ$2,SeriesSelection!A11983-1,SeriesSelection!B11983-1)</f>
        <v>0</v>
      </c>
      <c r="F11983">
        <f>_xlfn.XLOOKUP(A11983,Table4[Lfd],Table4[Periods],"Err",0)</f>
        <v>0</v>
      </c>
      <c r="G11983" t="b">
        <f t="shared" si="565"/>
        <v>0</v>
      </c>
    </row>
    <row r="11984" spans="1:7" hidden="1" x14ac:dyDescent="0.25">
      <c r="A11984">
        <f t="shared" ref="A11984:A12047" si="566">IF(B11984=1,A11983+1,A11983)</f>
        <v>333</v>
      </c>
      <c r="B11984">
        <f t="shared" ref="B11984:D12047" si="567">IF(B11983=36,1,B11983+1)</f>
        <v>31</v>
      </c>
      <c r="C11984" t="str">
        <f>_xlfn.XLOOKUP(A11984,Table4[Lfd],Table4[idElementValue],"Err",0)</f>
        <v>{F3431F24-126D-46D6-814C-A7AAEA87F170}</v>
      </c>
      <c r="D11984">
        <f t="shared" si="567"/>
        <v>31</v>
      </c>
      <c r="E11984">
        <f ca="1">OFFSET(ElementsDB!$AQ$2,SeriesSelection!A11984-1,SeriesSelection!B11984-1)</f>
        <v>0</v>
      </c>
      <c r="F11984">
        <f>_xlfn.XLOOKUP(A11984,Table4[Lfd],Table4[Periods],"Err",0)</f>
        <v>0</v>
      </c>
      <c r="G11984" t="b">
        <f t="shared" si="565"/>
        <v>0</v>
      </c>
    </row>
    <row r="11985" spans="1:7" hidden="1" x14ac:dyDescent="0.25">
      <c r="A11985">
        <f t="shared" si="566"/>
        <v>333</v>
      </c>
      <c r="B11985">
        <f t="shared" si="567"/>
        <v>32</v>
      </c>
      <c r="C11985" t="str">
        <f>_xlfn.XLOOKUP(A11985,Table4[Lfd],Table4[idElementValue],"Err",0)</f>
        <v>{F3431F24-126D-46D6-814C-A7AAEA87F170}</v>
      </c>
      <c r="D11985">
        <f t="shared" si="567"/>
        <v>32</v>
      </c>
      <c r="E11985">
        <f ca="1">OFFSET(ElementsDB!$AQ$2,SeriesSelection!A11985-1,SeriesSelection!B11985-1)</f>
        <v>0</v>
      </c>
      <c r="F11985">
        <f>_xlfn.XLOOKUP(A11985,Table4[Lfd],Table4[Periods],"Err",0)</f>
        <v>0</v>
      </c>
      <c r="G11985" t="b">
        <f t="shared" si="565"/>
        <v>0</v>
      </c>
    </row>
    <row r="11986" spans="1:7" hidden="1" x14ac:dyDescent="0.25">
      <c r="A11986">
        <f t="shared" si="566"/>
        <v>333</v>
      </c>
      <c r="B11986">
        <f t="shared" si="567"/>
        <v>33</v>
      </c>
      <c r="C11986" t="str">
        <f>_xlfn.XLOOKUP(A11986,Table4[Lfd],Table4[idElementValue],"Err",0)</f>
        <v>{F3431F24-126D-46D6-814C-A7AAEA87F170}</v>
      </c>
      <c r="D11986">
        <f t="shared" si="567"/>
        <v>33</v>
      </c>
      <c r="E11986">
        <f ca="1">OFFSET(ElementsDB!$AQ$2,SeriesSelection!A11986-1,SeriesSelection!B11986-1)</f>
        <v>0</v>
      </c>
      <c r="F11986">
        <f>_xlfn.XLOOKUP(A11986,Table4[Lfd],Table4[Periods],"Err",0)</f>
        <v>0</v>
      </c>
      <c r="G11986" t="b">
        <f t="shared" si="565"/>
        <v>0</v>
      </c>
    </row>
    <row r="11987" spans="1:7" hidden="1" x14ac:dyDescent="0.25">
      <c r="A11987">
        <f t="shared" si="566"/>
        <v>333</v>
      </c>
      <c r="B11987">
        <f t="shared" si="567"/>
        <v>34</v>
      </c>
      <c r="C11987" t="str">
        <f>_xlfn.XLOOKUP(A11987,Table4[Lfd],Table4[idElementValue],"Err",0)</f>
        <v>{F3431F24-126D-46D6-814C-A7AAEA87F170}</v>
      </c>
      <c r="D11987">
        <f t="shared" si="567"/>
        <v>34</v>
      </c>
      <c r="E11987">
        <f ca="1">OFFSET(ElementsDB!$AQ$2,SeriesSelection!A11987-1,SeriesSelection!B11987-1)</f>
        <v>0</v>
      </c>
      <c r="F11987">
        <f>_xlfn.XLOOKUP(A11987,Table4[Lfd],Table4[Periods],"Err",0)</f>
        <v>0</v>
      </c>
      <c r="G11987" t="b">
        <f t="shared" si="565"/>
        <v>0</v>
      </c>
    </row>
    <row r="11988" spans="1:7" hidden="1" x14ac:dyDescent="0.25">
      <c r="A11988">
        <f t="shared" si="566"/>
        <v>333</v>
      </c>
      <c r="B11988">
        <f t="shared" si="567"/>
        <v>35</v>
      </c>
      <c r="C11988" t="str">
        <f>_xlfn.XLOOKUP(A11988,Table4[Lfd],Table4[idElementValue],"Err",0)</f>
        <v>{F3431F24-126D-46D6-814C-A7AAEA87F170}</v>
      </c>
      <c r="D11988">
        <f t="shared" si="567"/>
        <v>35</v>
      </c>
      <c r="E11988">
        <f ca="1">OFFSET(ElementsDB!$AQ$2,SeriesSelection!A11988-1,SeriesSelection!B11988-1)</f>
        <v>0</v>
      </c>
      <c r="F11988">
        <f>_xlfn.XLOOKUP(A11988,Table4[Lfd],Table4[Periods],"Err",0)</f>
        <v>0</v>
      </c>
      <c r="G11988" t="b">
        <f t="shared" si="565"/>
        <v>0</v>
      </c>
    </row>
    <row r="11989" spans="1:7" hidden="1" x14ac:dyDescent="0.25">
      <c r="A11989">
        <f t="shared" si="566"/>
        <v>333</v>
      </c>
      <c r="B11989">
        <f t="shared" si="567"/>
        <v>36</v>
      </c>
      <c r="C11989" t="str">
        <f>_xlfn.XLOOKUP(A11989,Table4[Lfd],Table4[idElementValue],"Err",0)</f>
        <v>{F3431F24-126D-46D6-814C-A7AAEA87F170}</v>
      </c>
      <c r="D11989">
        <f t="shared" si="567"/>
        <v>36</v>
      </c>
      <c r="E11989">
        <f ca="1">OFFSET(ElementsDB!$AQ$2,SeriesSelection!A11989-1,SeriesSelection!B11989-1)</f>
        <v>0</v>
      </c>
      <c r="F11989">
        <f>_xlfn.XLOOKUP(A11989,Table4[Lfd],Table4[Periods],"Err",0)</f>
        <v>0</v>
      </c>
      <c r="G11989" t="b">
        <f t="shared" si="565"/>
        <v>0</v>
      </c>
    </row>
    <row r="11990" spans="1:7" hidden="1" x14ac:dyDescent="0.25">
      <c r="A11990">
        <f t="shared" si="566"/>
        <v>334</v>
      </c>
      <c r="B11990">
        <f t="shared" si="567"/>
        <v>1</v>
      </c>
      <c r="C11990" t="str">
        <f>_xlfn.XLOOKUP(A11990,Table4[Lfd],Table4[idElementValue],"Err",0)</f>
        <v>{CD32F846-E0B1-4134-AB3A-42E6E6EA2275}</v>
      </c>
      <c r="D11990">
        <f t="shared" si="567"/>
        <v>1</v>
      </c>
      <c r="E11990">
        <f ca="1">OFFSET(ElementsDB!$AQ$2,SeriesSelection!A11990-1,SeriesSelection!B11990-1)</f>
        <v>0</v>
      </c>
      <c r="F11990">
        <f>_xlfn.XLOOKUP(A11990,Table4[Lfd],Table4[Periods],"Err",0)</f>
        <v>0</v>
      </c>
      <c r="G11990" t="b">
        <f t="shared" si="565"/>
        <v>0</v>
      </c>
    </row>
    <row r="11991" spans="1:7" hidden="1" x14ac:dyDescent="0.25">
      <c r="A11991">
        <f t="shared" si="566"/>
        <v>334</v>
      </c>
      <c r="B11991">
        <f t="shared" si="567"/>
        <v>2</v>
      </c>
      <c r="C11991" t="str">
        <f>_xlfn.XLOOKUP(A11991,Table4[Lfd],Table4[idElementValue],"Err",0)</f>
        <v>{CD32F846-E0B1-4134-AB3A-42E6E6EA2275}</v>
      </c>
      <c r="D11991">
        <f t="shared" si="567"/>
        <v>2</v>
      </c>
      <c r="E11991">
        <f ca="1">OFFSET(ElementsDB!$AQ$2,SeriesSelection!A11991-1,SeriesSelection!B11991-1)</f>
        <v>0</v>
      </c>
      <c r="F11991">
        <f>_xlfn.XLOOKUP(A11991,Table4[Lfd],Table4[Periods],"Err",0)</f>
        <v>0</v>
      </c>
      <c r="G11991" t="b">
        <f t="shared" si="565"/>
        <v>0</v>
      </c>
    </row>
    <row r="11992" spans="1:7" hidden="1" x14ac:dyDescent="0.25">
      <c r="A11992">
        <f t="shared" si="566"/>
        <v>334</v>
      </c>
      <c r="B11992">
        <f t="shared" si="567"/>
        <v>3</v>
      </c>
      <c r="C11992" t="str">
        <f>_xlfn.XLOOKUP(A11992,Table4[Lfd],Table4[idElementValue],"Err",0)</f>
        <v>{CD32F846-E0B1-4134-AB3A-42E6E6EA2275}</v>
      </c>
      <c r="D11992">
        <f t="shared" si="567"/>
        <v>3</v>
      </c>
      <c r="E11992">
        <f ca="1">OFFSET(ElementsDB!$AQ$2,SeriesSelection!A11992-1,SeriesSelection!B11992-1)</f>
        <v>0</v>
      </c>
      <c r="F11992">
        <f>_xlfn.XLOOKUP(A11992,Table4[Lfd],Table4[Periods],"Err",0)</f>
        <v>0</v>
      </c>
      <c r="G11992" t="b">
        <f t="shared" si="565"/>
        <v>0</v>
      </c>
    </row>
    <row r="11993" spans="1:7" hidden="1" x14ac:dyDescent="0.25">
      <c r="A11993">
        <f t="shared" si="566"/>
        <v>334</v>
      </c>
      <c r="B11993">
        <f t="shared" si="567"/>
        <v>4</v>
      </c>
      <c r="C11993" t="str">
        <f>_xlfn.XLOOKUP(A11993,Table4[Lfd],Table4[idElementValue],"Err",0)</f>
        <v>{CD32F846-E0B1-4134-AB3A-42E6E6EA2275}</v>
      </c>
      <c r="D11993">
        <f t="shared" si="567"/>
        <v>4</v>
      </c>
      <c r="E11993">
        <f ca="1">OFFSET(ElementsDB!$AQ$2,SeriesSelection!A11993-1,SeriesSelection!B11993-1)</f>
        <v>0</v>
      </c>
      <c r="F11993">
        <f>_xlfn.XLOOKUP(A11993,Table4[Lfd],Table4[Periods],"Err",0)</f>
        <v>0</v>
      </c>
      <c r="G11993" t="b">
        <f t="shared" si="565"/>
        <v>0</v>
      </c>
    </row>
    <row r="11994" spans="1:7" hidden="1" x14ac:dyDescent="0.25">
      <c r="A11994">
        <f t="shared" si="566"/>
        <v>334</v>
      </c>
      <c r="B11994">
        <f t="shared" si="567"/>
        <v>5</v>
      </c>
      <c r="C11994" t="str">
        <f>_xlfn.XLOOKUP(A11994,Table4[Lfd],Table4[idElementValue],"Err",0)</f>
        <v>{CD32F846-E0B1-4134-AB3A-42E6E6EA2275}</v>
      </c>
      <c r="D11994">
        <f t="shared" si="567"/>
        <v>5</v>
      </c>
      <c r="E11994">
        <f ca="1">OFFSET(ElementsDB!$AQ$2,SeriesSelection!A11994-1,SeriesSelection!B11994-1)</f>
        <v>0</v>
      </c>
      <c r="F11994">
        <f>_xlfn.XLOOKUP(A11994,Table4[Lfd],Table4[Periods],"Err",0)</f>
        <v>0</v>
      </c>
      <c r="G11994" t="b">
        <f t="shared" si="565"/>
        <v>0</v>
      </c>
    </row>
    <row r="11995" spans="1:7" hidden="1" x14ac:dyDescent="0.25">
      <c r="A11995">
        <f t="shared" si="566"/>
        <v>334</v>
      </c>
      <c r="B11995">
        <f t="shared" si="567"/>
        <v>6</v>
      </c>
      <c r="C11995" t="str">
        <f>_xlfn.XLOOKUP(A11995,Table4[Lfd],Table4[idElementValue],"Err",0)</f>
        <v>{CD32F846-E0B1-4134-AB3A-42E6E6EA2275}</v>
      </c>
      <c r="D11995">
        <f t="shared" si="567"/>
        <v>6</v>
      </c>
      <c r="E11995">
        <f ca="1">OFFSET(ElementsDB!$AQ$2,SeriesSelection!A11995-1,SeriesSelection!B11995-1)</f>
        <v>0</v>
      </c>
      <c r="F11995">
        <f>_xlfn.XLOOKUP(A11995,Table4[Lfd],Table4[Periods],"Err",0)</f>
        <v>0</v>
      </c>
      <c r="G11995" t="b">
        <f t="shared" si="565"/>
        <v>0</v>
      </c>
    </row>
    <row r="11996" spans="1:7" hidden="1" x14ac:dyDescent="0.25">
      <c r="A11996">
        <f t="shared" si="566"/>
        <v>334</v>
      </c>
      <c r="B11996">
        <f t="shared" si="567"/>
        <v>7</v>
      </c>
      <c r="C11996" t="str">
        <f>_xlfn.XLOOKUP(A11996,Table4[Lfd],Table4[idElementValue],"Err",0)</f>
        <v>{CD32F846-E0B1-4134-AB3A-42E6E6EA2275}</v>
      </c>
      <c r="D11996">
        <f t="shared" si="567"/>
        <v>7</v>
      </c>
      <c r="E11996">
        <f ca="1">OFFSET(ElementsDB!$AQ$2,SeriesSelection!A11996-1,SeriesSelection!B11996-1)</f>
        <v>0</v>
      </c>
      <c r="F11996">
        <f>_xlfn.XLOOKUP(A11996,Table4[Lfd],Table4[Periods],"Err",0)</f>
        <v>0</v>
      </c>
      <c r="G11996" t="b">
        <f t="shared" si="565"/>
        <v>0</v>
      </c>
    </row>
    <row r="11997" spans="1:7" hidden="1" x14ac:dyDescent="0.25">
      <c r="A11997">
        <f t="shared" si="566"/>
        <v>334</v>
      </c>
      <c r="B11997">
        <f t="shared" si="567"/>
        <v>8</v>
      </c>
      <c r="C11997" t="str">
        <f>_xlfn.XLOOKUP(A11997,Table4[Lfd],Table4[idElementValue],"Err",0)</f>
        <v>{CD32F846-E0B1-4134-AB3A-42E6E6EA2275}</v>
      </c>
      <c r="D11997">
        <f t="shared" si="567"/>
        <v>8</v>
      </c>
      <c r="E11997">
        <f ca="1">OFFSET(ElementsDB!$AQ$2,SeriesSelection!A11997-1,SeriesSelection!B11997-1)</f>
        <v>0</v>
      </c>
      <c r="F11997">
        <f>_xlfn.XLOOKUP(A11997,Table4[Lfd],Table4[Periods],"Err",0)</f>
        <v>0</v>
      </c>
      <c r="G11997" t="b">
        <f t="shared" si="565"/>
        <v>0</v>
      </c>
    </row>
    <row r="11998" spans="1:7" hidden="1" x14ac:dyDescent="0.25">
      <c r="A11998">
        <f t="shared" si="566"/>
        <v>334</v>
      </c>
      <c r="B11998">
        <f t="shared" si="567"/>
        <v>9</v>
      </c>
      <c r="C11998" t="str">
        <f>_xlfn.XLOOKUP(A11998,Table4[Lfd],Table4[idElementValue],"Err",0)</f>
        <v>{CD32F846-E0B1-4134-AB3A-42E6E6EA2275}</v>
      </c>
      <c r="D11998">
        <f t="shared" si="567"/>
        <v>9</v>
      </c>
      <c r="E11998">
        <f ca="1">OFFSET(ElementsDB!$AQ$2,SeriesSelection!A11998-1,SeriesSelection!B11998-1)</f>
        <v>0</v>
      </c>
      <c r="F11998">
        <f>_xlfn.XLOOKUP(A11998,Table4[Lfd],Table4[Periods],"Err",0)</f>
        <v>0</v>
      </c>
      <c r="G11998" t="b">
        <f t="shared" si="565"/>
        <v>0</v>
      </c>
    </row>
    <row r="11999" spans="1:7" hidden="1" x14ac:dyDescent="0.25">
      <c r="A11999">
        <f t="shared" si="566"/>
        <v>334</v>
      </c>
      <c r="B11999">
        <f t="shared" si="567"/>
        <v>10</v>
      </c>
      <c r="C11999" t="str">
        <f>_xlfn.XLOOKUP(A11999,Table4[Lfd],Table4[idElementValue],"Err",0)</f>
        <v>{CD32F846-E0B1-4134-AB3A-42E6E6EA2275}</v>
      </c>
      <c r="D11999">
        <f t="shared" si="567"/>
        <v>10</v>
      </c>
      <c r="E11999">
        <f ca="1">OFFSET(ElementsDB!$AQ$2,SeriesSelection!A11999-1,SeriesSelection!B11999-1)</f>
        <v>0</v>
      </c>
      <c r="F11999">
        <f>_xlfn.XLOOKUP(A11999,Table4[Lfd],Table4[Periods],"Err",0)</f>
        <v>0</v>
      </c>
      <c r="G11999" t="b">
        <f t="shared" si="565"/>
        <v>0</v>
      </c>
    </row>
    <row r="12000" spans="1:7" hidden="1" x14ac:dyDescent="0.25">
      <c r="A12000">
        <f t="shared" si="566"/>
        <v>334</v>
      </c>
      <c r="B12000">
        <f t="shared" si="567"/>
        <v>11</v>
      </c>
      <c r="C12000" t="str">
        <f>_xlfn.XLOOKUP(A12000,Table4[Lfd],Table4[idElementValue],"Err",0)</f>
        <v>{CD32F846-E0B1-4134-AB3A-42E6E6EA2275}</v>
      </c>
      <c r="D12000">
        <f t="shared" si="567"/>
        <v>11</v>
      </c>
      <c r="E12000">
        <f ca="1">OFFSET(ElementsDB!$AQ$2,SeriesSelection!A12000-1,SeriesSelection!B12000-1)</f>
        <v>0</v>
      </c>
      <c r="F12000">
        <f>_xlfn.XLOOKUP(A12000,Table4[Lfd],Table4[Periods],"Err",0)</f>
        <v>0</v>
      </c>
      <c r="G12000" t="b">
        <f t="shared" si="565"/>
        <v>0</v>
      </c>
    </row>
    <row r="12001" spans="1:7" hidden="1" x14ac:dyDescent="0.25">
      <c r="A12001">
        <f t="shared" si="566"/>
        <v>334</v>
      </c>
      <c r="B12001">
        <f t="shared" si="567"/>
        <v>12</v>
      </c>
      <c r="C12001" t="str">
        <f>_xlfn.XLOOKUP(A12001,Table4[Lfd],Table4[idElementValue],"Err",0)</f>
        <v>{CD32F846-E0B1-4134-AB3A-42E6E6EA2275}</v>
      </c>
      <c r="D12001">
        <f t="shared" si="567"/>
        <v>12</v>
      </c>
      <c r="E12001">
        <f ca="1">OFFSET(ElementsDB!$AQ$2,SeriesSelection!A12001-1,SeriesSelection!B12001-1)</f>
        <v>0</v>
      </c>
      <c r="F12001">
        <f>_xlfn.XLOOKUP(A12001,Table4[Lfd],Table4[Periods],"Err",0)</f>
        <v>0</v>
      </c>
      <c r="G12001" t="b">
        <f t="shared" si="565"/>
        <v>0</v>
      </c>
    </row>
    <row r="12002" spans="1:7" hidden="1" x14ac:dyDescent="0.25">
      <c r="A12002">
        <f t="shared" si="566"/>
        <v>334</v>
      </c>
      <c r="B12002">
        <f t="shared" si="567"/>
        <v>13</v>
      </c>
      <c r="C12002" t="str">
        <f>_xlfn.XLOOKUP(A12002,Table4[Lfd],Table4[idElementValue],"Err",0)</f>
        <v>{CD32F846-E0B1-4134-AB3A-42E6E6EA2275}</v>
      </c>
      <c r="D12002">
        <f t="shared" si="567"/>
        <v>13</v>
      </c>
      <c r="E12002">
        <f ca="1">OFFSET(ElementsDB!$AQ$2,SeriesSelection!A12002-1,SeriesSelection!B12002-1)</f>
        <v>0</v>
      </c>
      <c r="F12002">
        <f>_xlfn.XLOOKUP(A12002,Table4[Lfd],Table4[Periods],"Err",0)</f>
        <v>0</v>
      </c>
      <c r="G12002" t="b">
        <f t="shared" si="565"/>
        <v>0</v>
      </c>
    </row>
    <row r="12003" spans="1:7" hidden="1" x14ac:dyDescent="0.25">
      <c r="A12003">
        <f t="shared" si="566"/>
        <v>334</v>
      </c>
      <c r="B12003">
        <f t="shared" si="567"/>
        <v>14</v>
      </c>
      <c r="C12003" t="str">
        <f>_xlfn.XLOOKUP(A12003,Table4[Lfd],Table4[idElementValue],"Err",0)</f>
        <v>{CD32F846-E0B1-4134-AB3A-42E6E6EA2275}</v>
      </c>
      <c r="D12003">
        <f t="shared" si="567"/>
        <v>14</v>
      </c>
      <c r="E12003">
        <f ca="1">OFFSET(ElementsDB!$AQ$2,SeriesSelection!A12003-1,SeriesSelection!B12003-1)</f>
        <v>0</v>
      </c>
      <c r="F12003">
        <f>_xlfn.XLOOKUP(A12003,Table4[Lfd],Table4[Periods],"Err",0)</f>
        <v>0</v>
      </c>
      <c r="G12003" t="b">
        <f t="shared" si="565"/>
        <v>0</v>
      </c>
    </row>
    <row r="12004" spans="1:7" hidden="1" x14ac:dyDescent="0.25">
      <c r="A12004">
        <f t="shared" si="566"/>
        <v>334</v>
      </c>
      <c r="B12004">
        <f t="shared" si="567"/>
        <v>15</v>
      </c>
      <c r="C12004" t="str">
        <f>_xlfn.XLOOKUP(A12004,Table4[Lfd],Table4[idElementValue],"Err",0)</f>
        <v>{CD32F846-E0B1-4134-AB3A-42E6E6EA2275}</v>
      </c>
      <c r="D12004">
        <f t="shared" si="567"/>
        <v>15</v>
      </c>
      <c r="E12004">
        <f ca="1">OFFSET(ElementsDB!$AQ$2,SeriesSelection!A12004-1,SeriesSelection!B12004-1)</f>
        <v>0</v>
      </c>
      <c r="F12004">
        <f>_xlfn.XLOOKUP(A12004,Table4[Lfd],Table4[Periods],"Err",0)</f>
        <v>0</v>
      </c>
      <c r="G12004" t="b">
        <f t="shared" si="565"/>
        <v>0</v>
      </c>
    </row>
    <row r="12005" spans="1:7" hidden="1" x14ac:dyDescent="0.25">
      <c r="A12005">
        <f t="shared" si="566"/>
        <v>334</v>
      </c>
      <c r="B12005">
        <f t="shared" si="567"/>
        <v>16</v>
      </c>
      <c r="C12005" t="str">
        <f>_xlfn.XLOOKUP(A12005,Table4[Lfd],Table4[idElementValue],"Err",0)</f>
        <v>{CD32F846-E0B1-4134-AB3A-42E6E6EA2275}</v>
      </c>
      <c r="D12005">
        <f t="shared" si="567"/>
        <v>16</v>
      </c>
      <c r="E12005">
        <f ca="1">OFFSET(ElementsDB!$AQ$2,SeriesSelection!A12005-1,SeriesSelection!B12005-1)</f>
        <v>0</v>
      </c>
      <c r="F12005">
        <f>_xlfn.XLOOKUP(A12005,Table4[Lfd],Table4[Periods],"Err",0)</f>
        <v>0</v>
      </c>
      <c r="G12005" t="b">
        <f t="shared" si="565"/>
        <v>0</v>
      </c>
    </row>
    <row r="12006" spans="1:7" hidden="1" x14ac:dyDescent="0.25">
      <c r="A12006">
        <f t="shared" si="566"/>
        <v>334</v>
      </c>
      <c r="B12006">
        <f t="shared" si="567"/>
        <v>17</v>
      </c>
      <c r="C12006" t="str">
        <f>_xlfn.XLOOKUP(A12006,Table4[Lfd],Table4[idElementValue],"Err",0)</f>
        <v>{CD32F846-E0B1-4134-AB3A-42E6E6EA2275}</v>
      </c>
      <c r="D12006">
        <f t="shared" si="567"/>
        <v>17</v>
      </c>
      <c r="E12006">
        <f ca="1">OFFSET(ElementsDB!$AQ$2,SeriesSelection!A12006-1,SeriesSelection!B12006-1)</f>
        <v>0</v>
      </c>
      <c r="F12006">
        <f>_xlfn.XLOOKUP(A12006,Table4[Lfd],Table4[Periods],"Err",0)</f>
        <v>0</v>
      </c>
      <c r="G12006" t="b">
        <f t="shared" si="565"/>
        <v>0</v>
      </c>
    </row>
    <row r="12007" spans="1:7" hidden="1" x14ac:dyDescent="0.25">
      <c r="A12007">
        <f t="shared" si="566"/>
        <v>334</v>
      </c>
      <c r="B12007">
        <f t="shared" si="567"/>
        <v>18</v>
      </c>
      <c r="C12007" t="str">
        <f>_xlfn.XLOOKUP(A12007,Table4[Lfd],Table4[idElementValue],"Err",0)</f>
        <v>{CD32F846-E0B1-4134-AB3A-42E6E6EA2275}</v>
      </c>
      <c r="D12007">
        <f t="shared" si="567"/>
        <v>18</v>
      </c>
      <c r="E12007">
        <f ca="1">OFFSET(ElementsDB!$AQ$2,SeriesSelection!A12007-1,SeriesSelection!B12007-1)</f>
        <v>0</v>
      </c>
      <c r="F12007">
        <f>_xlfn.XLOOKUP(A12007,Table4[Lfd],Table4[Periods],"Err",0)</f>
        <v>0</v>
      </c>
      <c r="G12007" t="b">
        <f t="shared" si="565"/>
        <v>0</v>
      </c>
    </row>
    <row r="12008" spans="1:7" hidden="1" x14ac:dyDescent="0.25">
      <c r="A12008">
        <f t="shared" si="566"/>
        <v>334</v>
      </c>
      <c r="B12008">
        <f t="shared" si="567"/>
        <v>19</v>
      </c>
      <c r="C12008" t="str">
        <f>_xlfn.XLOOKUP(A12008,Table4[Lfd],Table4[idElementValue],"Err",0)</f>
        <v>{CD32F846-E0B1-4134-AB3A-42E6E6EA2275}</v>
      </c>
      <c r="D12008">
        <f t="shared" si="567"/>
        <v>19</v>
      </c>
      <c r="E12008">
        <f ca="1">OFFSET(ElementsDB!$AQ$2,SeriesSelection!A12008-1,SeriesSelection!B12008-1)</f>
        <v>0</v>
      </c>
      <c r="F12008">
        <f>_xlfn.XLOOKUP(A12008,Table4[Lfd],Table4[Periods],"Err",0)</f>
        <v>0</v>
      </c>
      <c r="G12008" t="b">
        <f t="shared" si="565"/>
        <v>0</v>
      </c>
    </row>
    <row r="12009" spans="1:7" hidden="1" x14ac:dyDescent="0.25">
      <c r="A12009">
        <f t="shared" si="566"/>
        <v>334</v>
      </c>
      <c r="B12009">
        <f t="shared" si="567"/>
        <v>20</v>
      </c>
      <c r="C12009" t="str">
        <f>_xlfn.XLOOKUP(A12009,Table4[Lfd],Table4[idElementValue],"Err",0)</f>
        <v>{CD32F846-E0B1-4134-AB3A-42E6E6EA2275}</v>
      </c>
      <c r="D12009">
        <f t="shared" si="567"/>
        <v>20</v>
      </c>
      <c r="E12009">
        <f ca="1">OFFSET(ElementsDB!$AQ$2,SeriesSelection!A12009-1,SeriesSelection!B12009-1)</f>
        <v>0</v>
      </c>
      <c r="F12009">
        <f>_xlfn.XLOOKUP(A12009,Table4[Lfd],Table4[Periods],"Err",0)</f>
        <v>0</v>
      </c>
      <c r="G12009" t="b">
        <f t="shared" si="565"/>
        <v>0</v>
      </c>
    </row>
    <row r="12010" spans="1:7" hidden="1" x14ac:dyDescent="0.25">
      <c r="A12010">
        <f t="shared" si="566"/>
        <v>334</v>
      </c>
      <c r="B12010">
        <f t="shared" si="567"/>
        <v>21</v>
      </c>
      <c r="C12010" t="str">
        <f>_xlfn.XLOOKUP(A12010,Table4[Lfd],Table4[idElementValue],"Err",0)</f>
        <v>{CD32F846-E0B1-4134-AB3A-42E6E6EA2275}</v>
      </c>
      <c r="D12010">
        <f t="shared" si="567"/>
        <v>21</v>
      </c>
      <c r="E12010">
        <f ca="1">OFFSET(ElementsDB!$AQ$2,SeriesSelection!A12010-1,SeriesSelection!B12010-1)</f>
        <v>0</v>
      </c>
      <c r="F12010">
        <f>_xlfn.XLOOKUP(A12010,Table4[Lfd],Table4[Periods],"Err",0)</f>
        <v>0</v>
      </c>
      <c r="G12010" t="b">
        <f t="shared" si="565"/>
        <v>0</v>
      </c>
    </row>
    <row r="12011" spans="1:7" hidden="1" x14ac:dyDescent="0.25">
      <c r="A12011">
        <f t="shared" si="566"/>
        <v>334</v>
      </c>
      <c r="B12011">
        <f t="shared" si="567"/>
        <v>22</v>
      </c>
      <c r="C12011" t="str">
        <f>_xlfn.XLOOKUP(A12011,Table4[Lfd],Table4[idElementValue],"Err",0)</f>
        <v>{CD32F846-E0B1-4134-AB3A-42E6E6EA2275}</v>
      </c>
      <c r="D12011">
        <f t="shared" si="567"/>
        <v>22</v>
      </c>
      <c r="E12011">
        <f ca="1">OFFSET(ElementsDB!$AQ$2,SeriesSelection!A12011-1,SeriesSelection!B12011-1)</f>
        <v>0</v>
      </c>
      <c r="F12011">
        <f>_xlfn.XLOOKUP(A12011,Table4[Lfd],Table4[Periods],"Err",0)</f>
        <v>0</v>
      </c>
      <c r="G12011" t="b">
        <f t="shared" si="565"/>
        <v>0</v>
      </c>
    </row>
    <row r="12012" spans="1:7" hidden="1" x14ac:dyDescent="0.25">
      <c r="A12012">
        <f t="shared" si="566"/>
        <v>334</v>
      </c>
      <c r="B12012">
        <f t="shared" si="567"/>
        <v>23</v>
      </c>
      <c r="C12012" t="str">
        <f>_xlfn.XLOOKUP(A12012,Table4[Lfd],Table4[idElementValue],"Err",0)</f>
        <v>{CD32F846-E0B1-4134-AB3A-42E6E6EA2275}</v>
      </c>
      <c r="D12012">
        <f t="shared" si="567"/>
        <v>23</v>
      </c>
      <c r="E12012">
        <f ca="1">OFFSET(ElementsDB!$AQ$2,SeriesSelection!A12012-1,SeriesSelection!B12012-1)</f>
        <v>0</v>
      </c>
      <c r="F12012">
        <f>_xlfn.XLOOKUP(A12012,Table4[Lfd],Table4[Periods],"Err",0)</f>
        <v>0</v>
      </c>
      <c r="G12012" t="b">
        <f t="shared" si="565"/>
        <v>0</v>
      </c>
    </row>
    <row r="12013" spans="1:7" hidden="1" x14ac:dyDescent="0.25">
      <c r="A12013">
        <f t="shared" si="566"/>
        <v>334</v>
      </c>
      <c r="B12013">
        <f t="shared" si="567"/>
        <v>24</v>
      </c>
      <c r="C12013" t="str">
        <f>_xlfn.XLOOKUP(A12013,Table4[Lfd],Table4[idElementValue],"Err",0)</f>
        <v>{CD32F846-E0B1-4134-AB3A-42E6E6EA2275}</v>
      </c>
      <c r="D12013">
        <f t="shared" si="567"/>
        <v>24</v>
      </c>
      <c r="E12013">
        <f ca="1">OFFSET(ElementsDB!$AQ$2,SeriesSelection!A12013-1,SeriesSelection!B12013-1)</f>
        <v>0</v>
      </c>
      <c r="F12013">
        <f>_xlfn.XLOOKUP(A12013,Table4[Lfd],Table4[Periods],"Err",0)</f>
        <v>0</v>
      </c>
      <c r="G12013" t="b">
        <f t="shared" si="565"/>
        <v>0</v>
      </c>
    </row>
    <row r="12014" spans="1:7" hidden="1" x14ac:dyDescent="0.25">
      <c r="A12014">
        <f t="shared" si="566"/>
        <v>334</v>
      </c>
      <c r="B12014">
        <f t="shared" si="567"/>
        <v>25</v>
      </c>
      <c r="C12014" t="str">
        <f>_xlfn.XLOOKUP(A12014,Table4[Lfd],Table4[idElementValue],"Err",0)</f>
        <v>{CD32F846-E0B1-4134-AB3A-42E6E6EA2275}</v>
      </c>
      <c r="D12014">
        <f t="shared" si="567"/>
        <v>25</v>
      </c>
      <c r="E12014">
        <f ca="1">OFFSET(ElementsDB!$AQ$2,SeriesSelection!A12014-1,SeriesSelection!B12014-1)</f>
        <v>0</v>
      </c>
      <c r="F12014">
        <f>_xlfn.XLOOKUP(A12014,Table4[Lfd],Table4[Periods],"Err",0)</f>
        <v>0</v>
      </c>
      <c r="G12014" t="b">
        <f t="shared" si="565"/>
        <v>0</v>
      </c>
    </row>
    <row r="12015" spans="1:7" hidden="1" x14ac:dyDescent="0.25">
      <c r="A12015">
        <f t="shared" si="566"/>
        <v>334</v>
      </c>
      <c r="B12015">
        <f t="shared" si="567"/>
        <v>26</v>
      </c>
      <c r="C12015" t="str">
        <f>_xlfn.XLOOKUP(A12015,Table4[Lfd],Table4[idElementValue],"Err",0)</f>
        <v>{CD32F846-E0B1-4134-AB3A-42E6E6EA2275}</v>
      </c>
      <c r="D12015">
        <f t="shared" si="567"/>
        <v>26</v>
      </c>
      <c r="E12015">
        <f ca="1">OFFSET(ElementsDB!$AQ$2,SeriesSelection!A12015-1,SeriesSelection!B12015-1)</f>
        <v>0</v>
      </c>
      <c r="F12015">
        <f>_xlfn.XLOOKUP(A12015,Table4[Lfd],Table4[Periods],"Err",0)</f>
        <v>0</v>
      </c>
      <c r="G12015" t="b">
        <f t="shared" si="565"/>
        <v>0</v>
      </c>
    </row>
    <row r="12016" spans="1:7" hidden="1" x14ac:dyDescent="0.25">
      <c r="A12016">
        <f t="shared" si="566"/>
        <v>334</v>
      </c>
      <c r="B12016">
        <f t="shared" si="567"/>
        <v>27</v>
      </c>
      <c r="C12016" t="str">
        <f>_xlfn.XLOOKUP(A12016,Table4[Lfd],Table4[idElementValue],"Err",0)</f>
        <v>{CD32F846-E0B1-4134-AB3A-42E6E6EA2275}</v>
      </c>
      <c r="D12016">
        <f t="shared" si="567"/>
        <v>27</v>
      </c>
      <c r="E12016">
        <f ca="1">OFFSET(ElementsDB!$AQ$2,SeriesSelection!A12016-1,SeriesSelection!B12016-1)</f>
        <v>0</v>
      </c>
      <c r="F12016">
        <f>_xlfn.XLOOKUP(A12016,Table4[Lfd],Table4[Periods],"Err",0)</f>
        <v>0</v>
      </c>
      <c r="G12016" t="b">
        <f t="shared" si="565"/>
        <v>0</v>
      </c>
    </row>
    <row r="12017" spans="1:7" hidden="1" x14ac:dyDescent="0.25">
      <c r="A12017">
        <f t="shared" si="566"/>
        <v>334</v>
      </c>
      <c r="B12017">
        <f t="shared" si="567"/>
        <v>28</v>
      </c>
      <c r="C12017" t="str">
        <f>_xlfn.XLOOKUP(A12017,Table4[Lfd],Table4[idElementValue],"Err",0)</f>
        <v>{CD32F846-E0B1-4134-AB3A-42E6E6EA2275}</v>
      </c>
      <c r="D12017">
        <f t="shared" si="567"/>
        <v>28</v>
      </c>
      <c r="E12017">
        <f ca="1">OFFSET(ElementsDB!$AQ$2,SeriesSelection!A12017-1,SeriesSelection!B12017-1)</f>
        <v>0</v>
      </c>
      <c r="F12017">
        <f>_xlfn.XLOOKUP(A12017,Table4[Lfd],Table4[Periods],"Err",0)</f>
        <v>0</v>
      </c>
      <c r="G12017" t="b">
        <f t="shared" si="565"/>
        <v>0</v>
      </c>
    </row>
    <row r="12018" spans="1:7" hidden="1" x14ac:dyDescent="0.25">
      <c r="A12018">
        <f t="shared" si="566"/>
        <v>334</v>
      </c>
      <c r="B12018">
        <f t="shared" si="567"/>
        <v>29</v>
      </c>
      <c r="C12018" t="str">
        <f>_xlfn.XLOOKUP(A12018,Table4[Lfd],Table4[idElementValue],"Err",0)</f>
        <v>{CD32F846-E0B1-4134-AB3A-42E6E6EA2275}</v>
      </c>
      <c r="D12018">
        <f t="shared" si="567"/>
        <v>29</v>
      </c>
      <c r="E12018">
        <f ca="1">OFFSET(ElementsDB!$AQ$2,SeriesSelection!A12018-1,SeriesSelection!B12018-1)</f>
        <v>0</v>
      </c>
      <c r="F12018">
        <f>_xlfn.XLOOKUP(A12018,Table4[Lfd],Table4[Periods],"Err",0)</f>
        <v>0</v>
      </c>
      <c r="G12018" t="b">
        <f t="shared" si="565"/>
        <v>0</v>
      </c>
    </row>
    <row r="12019" spans="1:7" hidden="1" x14ac:dyDescent="0.25">
      <c r="A12019">
        <f t="shared" si="566"/>
        <v>334</v>
      </c>
      <c r="B12019">
        <f t="shared" si="567"/>
        <v>30</v>
      </c>
      <c r="C12019" t="str">
        <f>_xlfn.XLOOKUP(A12019,Table4[Lfd],Table4[idElementValue],"Err",0)</f>
        <v>{CD32F846-E0B1-4134-AB3A-42E6E6EA2275}</v>
      </c>
      <c r="D12019">
        <f t="shared" si="567"/>
        <v>30</v>
      </c>
      <c r="E12019">
        <f ca="1">OFFSET(ElementsDB!$AQ$2,SeriesSelection!A12019-1,SeriesSelection!B12019-1)</f>
        <v>0</v>
      </c>
      <c r="F12019">
        <f>_xlfn.XLOOKUP(A12019,Table4[Lfd],Table4[Periods],"Err",0)</f>
        <v>0</v>
      </c>
      <c r="G12019" t="b">
        <f t="shared" si="565"/>
        <v>0</v>
      </c>
    </row>
    <row r="12020" spans="1:7" hidden="1" x14ac:dyDescent="0.25">
      <c r="A12020">
        <f t="shared" si="566"/>
        <v>334</v>
      </c>
      <c r="B12020">
        <f t="shared" si="567"/>
        <v>31</v>
      </c>
      <c r="C12020" t="str">
        <f>_xlfn.XLOOKUP(A12020,Table4[Lfd],Table4[idElementValue],"Err",0)</f>
        <v>{CD32F846-E0B1-4134-AB3A-42E6E6EA2275}</v>
      </c>
      <c r="D12020">
        <f t="shared" si="567"/>
        <v>31</v>
      </c>
      <c r="E12020">
        <f ca="1">OFFSET(ElementsDB!$AQ$2,SeriesSelection!A12020-1,SeriesSelection!B12020-1)</f>
        <v>0</v>
      </c>
      <c r="F12020">
        <f>_xlfn.XLOOKUP(A12020,Table4[Lfd],Table4[Periods],"Err",0)</f>
        <v>0</v>
      </c>
      <c r="G12020" t="b">
        <f t="shared" si="565"/>
        <v>0</v>
      </c>
    </row>
    <row r="12021" spans="1:7" hidden="1" x14ac:dyDescent="0.25">
      <c r="A12021">
        <f t="shared" si="566"/>
        <v>334</v>
      </c>
      <c r="B12021">
        <f t="shared" si="567"/>
        <v>32</v>
      </c>
      <c r="C12021" t="str">
        <f>_xlfn.XLOOKUP(A12021,Table4[Lfd],Table4[idElementValue],"Err",0)</f>
        <v>{CD32F846-E0B1-4134-AB3A-42E6E6EA2275}</v>
      </c>
      <c r="D12021">
        <f t="shared" si="567"/>
        <v>32</v>
      </c>
      <c r="E12021">
        <f ca="1">OFFSET(ElementsDB!$AQ$2,SeriesSelection!A12021-1,SeriesSelection!B12021-1)</f>
        <v>0</v>
      </c>
      <c r="F12021">
        <f>_xlfn.XLOOKUP(A12021,Table4[Lfd],Table4[Periods],"Err",0)</f>
        <v>0</v>
      </c>
      <c r="G12021" t="b">
        <f t="shared" si="565"/>
        <v>0</v>
      </c>
    </row>
    <row r="12022" spans="1:7" hidden="1" x14ac:dyDescent="0.25">
      <c r="A12022">
        <f t="shared" si="566"/>
        <v>334</v>
      </c>
      <c r="B12022">
        <f t="shared" si="567"/>
        <v>33</v>
      </c>
      <c r="C12022" t="str">
        <f>_xlfn.XLOOKUP(A12022,Table4[Lfd],Table4[idElementValue],"Err",0)</f>
        <v>{CD32F846-E0B1-4134-AB3A-42E6E6EA2275}</v>
      </c>
      <c r="D12022">
        <f t="shared" si="567"/>
        <v>33</v>
      </c>
      <c r="E12022">
        <f ca="1">OFFSET(ElementsDB!$AQ$2,SeriesSelection!A12022-1,SeriesSelection!B12022-1)</f>
        <v>0</v>
      </c>
      <c r="F12022">
        <f>_xlfn.XLOOKUP(A12022,Table4[Lfd],Table4[Periods],"Err",0)</f>
        <v>0</v>
      </c>
      <c r="G12022" t="b">
        <f t="shared" si="565"/>
        <v>0</v>
      </c>
    </row>
    <row r="12023" spans="1:7" hidden="1" x14ac:dyDescent="0.25">
      <c r="A12023">
        <f t="shared" si="566"/>
        <v>334</v>
      </c>
      <c r="B12023">
        <f t="shared" si="567"/>
        <v>34</v>
      </c>
      <c r="C12023" t="str">
        <f>_xlfn.XLOOKUP(A12023,Table4[Lfd],Table4[idElementValue],"Err",0)</f>
        <v>{CD32F846-E0B1-4134-AB3A-42E6E6EA2275}</v>
      </c>
      <c r="D12023">
        <f t="shared" si="567"/>
        <v>34</v>
      </c>
      <c r="E12023">
        <f ca="1">OFFSET(ElementsDB!$AQ$2,SeriesSelection!A12023-1,SeriesSelection!B12023-1)</f>
        <v>0</v>
      </c>
      <c r="F12023">
        <f>_xlfn.XLOOKUP(A12023,Table4[Lfd],Table4[Periods],"Err",0)</f>
        <v>0</v>
      </c>
      <c r="G12023" t="b">
        <f t="shared" si="565"/>
        <v>0</v>
      </c>
    </row>
    <row r="12024" spans="1:7" hidden="1" x14ac:dyDescent="0.25">
      <c r="A12024">
        <f t="shared" si="566"/>
        <v>334</v>
      </c>
      <c r="B12024">
        <f t="shared" si="567"/>
        <v>35</v>
      </c>
      <c r="C12024" t="str">
        <f>_xlfn.XLOOKUP(A12024,Table4[Lfd],Table4[idElementValue],"Err",0)</f>
        <v>{CD32F846-E0B1-4134-AB3A-42E6E6EA2275}</v>
      </c>
      <c r="D12024">
        <f t="shared" si="567"/>
        <v>35</v>
      </c>
      <c r="E12024">
        <f ca="1">OFFSET(ElementsDB!$AQ$2,SeriesSelection!A12024-1,SeriesSelection!B12024-1)</f>
        <v>0</v>
      </c>
      <c r="F12024">
        <f>_xlfn.XLOOKUP(A12024,Table4[Lfd],Table4[Periods],"Err",0)</f>
        <v>0</v>
      </c>
      <c r="G12024" t="b">
        <f t="shared" si="565"/>
        <v>0</v>
      </c>
    </row>
    <row r="12025" spans="1:7" hidden="1" x14ac:dyDescent="0.25">
      <c r="A12025">
        <f t="shared" si="566"/>
        <v>334</v>
      </c>
      <c r="B12025">
        <f t="shared" si="567"/>
        <v>36</v>
      </c>
      <c r="C12025" t="str">
        <f>_xlfn.XLOOKUP(A12025,Table4[Lfd],Table4[idElementValue],"Err",0)</f>
        <v>{CD32F846-E0B1-4134-AB3A-42E6E6EA2275}</v>
      </c>
      <c r="D12025">
        <f t="shared" si="567"/>
        <v>36</v>
      </c>
      <c r="E12025">
        <f ca="1">OFFSET(ElementsDB!$AQ$2,SeriesSelection!A12025-1,SeriesSelection!B12025-1)</f>
        <v>0</v>
      </c>
      <c r="F12025">
        <f>_xlfn.XLOOKUP(A12025,Table4[Lfd],Table4[Periods],"Err",0)</f>
        <v>0</v>
      </c>
      <c r="G12025" t="b">
        <f t="shared" si="565"/>
        <v>0</v>
      </c>
    </row>
    <row r="12026" spans="1:7" hidden="1" x14ac:dyDescent="0.25">
      <c r="A12026">
        <f t="shared" si="566"/>
        <v>335</v>
      </c>
      <c r="B12026">
        <f t="shared" si="567"/>
        <v>1</v>
      </c>
      <c r="C12026" t="str">
        <f>_xlfn.XLOOKUP(A12026,Table4[Lfd],Table4[idElementValue],"Err",0)</f>
        <v>{040318BE-C5A4-4198-958D-1A1D7485E434}</v>
      </c>
      <c r="D12026">
        <f t="shared" si="567"/>
        <v>1</v>
      </c>
      <c r="E12026">
        <f ca="1">OFFSET(ElementsDB!$AQ$2,SeriesSelection!A12026-1,SeriesSelection!B12026-1)</f>
        <v>0</v>
      </c>
      <c r="F12026">
        <f>_xlfn.XLOOKUP(A12026,Table4[Lfd],Table4[Periods],"Err",0)</f>
        <v>0</v>
      </c>
      <c r="G12026" t="b">
        <f t="shared" si="565"/>
        <v>0</v>
      </c>
    </row>
    <row r="12027" spans="1:7" hidden="1" x14ac:dyDescent="0.25">
      <c r="A12027">
        <f t="shared" si="566"/>
        <v>335</v>
      </c>
      <c r="B12027">
        <f t="shared" si="567"/>
        <v>2</v>
      </c>
      <c r="C12027" t="str">
        <f>_xlfn.XLOOKUP(A12027,Table4[Lfd],Table4[idElementValue],"Err",0)</f>
        <v>{040318BE-C5A4-4198-958D-1A1D7485E434}</v>
      </c>
      <c r="D12027">
        <f t="shared" si="567"/>
        <v>2</v>
      </c>
      <c r="E12027">
        <f ca="1">OFFSET(ElementsDB!$AQ$2,SeriesSelection!A12027-1,SeriesSelection!B12027-1)</f>
        <v>0</v>
      </c>
      <c r="F12027">
        <f>_xlfn.XLOOKUP(A12027,Table4[Lfd],Table4[Periods],"Err",0)</f>
        <v>0</v>
      </c>
      <c r="G12027" t="b">
        <f t="shared" si="565"/>
        <v>0</v>
      </c>
    </row>
    <row r="12028" spans="1:7" hidden="1" x14ac:dyDescent="0.25">
      <c r="A12028">
        <f t="shared" si="566"/>
        <v>335</v>
      </c>
      <c r="B12028">
        <f t="shared" si="567"/>
        <v>3</v>
      </c>
      <c r="C12028" t="str">
        <f>_xlfn.XLOOKUP(A12028,Table4[Lfd],Table4[idElementValue],"Err",0)</f>
        <v>{040318BE-C5A4-4198-958D-1A1D7485E434}</v>
      </c>
      <c r="D12028">
        <f t="shared" si="567"/>
        <v>3</v>
      </c>
      <c r="E12028">
        <f ca="1">OFFSET(ElementsDB!$AQ$2,SeriesSelection!A12028-1,SeriesSelection!B12028-1)</f>
        <v>0</v>
      </c>
      <c r="F12028">
        <f>_xlfn.XLOOKUP(A12028,Table4[Lfd],Table4[Periods],"Err",0)</f>
        <v>0</v>
      </c>
      <c r="G12028" t="b">
        <f t="shared" si="565"/>
        <v>0</v>
      </c>
    </row>
    <row r="12029" spans="1:7" hidden="1" x14ac:dyDescent="0.25">
      <c r="A12029">
        <f t="shared" si="566"/>
        <v>335</v>
      </c>
      <c r="B12029">
        <f t="shared" si="567"/>
        <v>4</v>
      </c>
      <c r="C12029" t="str">
        <f>_xlfn.XLOOKUP(A12029,Table4[Lfd],Table4[idElementValue],"Err",0)</f>
        <v>{040318BE-C5A4-4198-958D-1A1D7485E434}</v>
      </c>
      <c r="D12029">
        <f t="shared" si="567"/>
        <v>4</v>
      </c>
      <c r="E12029">
        <f ca="1">OFFSET(ElementsDB!$AQ$2,SeriesSelection!A12029-1,SeriesSelection!B12029-1)</f>
        <v>0</v>
      </c>
      <c r="F12029">
        <f>_xlfn.XLOOKUP(A12029,Table4[Lfd],Table4[Periods],"Err",0)</f>
        <v>0</v>
      </c>
      <c r="G12029" t="b">
        <f t="shared" si="565"/>
        <v>0</v>
      </c>
    </row>
    <row r="12030" spans="1:7" hidden="1" x14ac:dyDescent="0.25">
      <c r="A12030">
        <f t="shared" si="566"/>
        <v>335</v>
      </c>
      <c r="B12030">
        <f t="shared" si="567"/>
        <v>5</v>
      </c>
      <c r="C12030" t="str">
        <f>_xlfn.XLOOKUP(A12030,Table4[Lfd],Table4[idElementValue],"Err",0)</f>
        <v>{040318BE-C5A4-4198-958D-1A1D7485E434}</v>
      </c>
      <c r="D12030">
        <f t="shared" si="567"/>
        <v>5</v>
      </c>
      <c r="E12030">
        <f ca="1">OFFSET(ElementsDB!$AQ$2,SeriesSelection!A12030-1,SeriesSelection!B12030-1)</f>
        <v>0</v>
      </c>
      <c r="F12030">
        <f>_xlfn.XLOOKUP(A12030,Table4[Lfd],Table4[Periods],"Err",0)</f>
        <v>0</v>
      </c>
      <c r="G12030" t="b">
        <f t="shared" si="565"/>
        <v>0</v>
      </c>
    </row>
    <row r="12031" spans="1:7" hidden="1" x14ac:dyDescent="0.25">
      <c r="A12031">
        <f t="shared" si="566"/>
        <v>335</v>
      </c>
      <c r="B12031">
        <f t="shared" si="567"/>
        <v>6</v>
      </c>
      <c r="C12031" t="str">
        <f>_xlfn.XLOOKUP(A12031,Table4[Lfd],Table4[idElementValue],"Err",0)</f>
        <v>{040318BE-C5A4-4198-958D-1A1D7485E434}</v>
      </c>
      <c r="D12031">
        <f t="shared" si="567"/>
        <v>6</v>
      </c>
      <c r="E12031">
        <f ca="1">OFFSET(ElementsDB!$AQ$2,SeriesSelection!A12031-1,SeriesSelection!B12031-1)</f>
        <v>0</v>
      </c>
      <c r="F12031">
        <f>_xlfn.XLOOKUP(A12031,Table4[Lfd],Table4[Periods],"Err",0)</f>
        <v>0</v>
      </c>
      <c r="G12031" t="b">
        <f t="shared" si="565"/>
        <v>0</v>
      </c>
    </row>
    <row r="12032" spans="1:7" hidden="1" x14ac:dyDescent="0.25">
      <c r="A12032">
        <f t="shared" si="566"/>
        <v>335</v>
      </c>
      <c r="B12032">
        <f t="shared" si="567"/>
        <v>7</v>
      </c>
      <c r="C12032" t="str">
        <f>_xlfn.XLOOKUP(A12032,Table4[Lfd],Table4[idElementValue],"Err",0)</f>
        <v>{040318BE-C5A4-4198-958D-1A1D7485E434}</v>
      </c>
      <c r="D12032">
        <f t="shared" si="567"/>
        <v>7</v>
      </c>
      <c r="E12032">
        <f ca="1">OFFSET(ElementsDB!$AQ$2,SeriesSelection!A12032-1,SeriesSelection!B12032-1)</f>
        <v>0</v>
      </c>
      <c r="F12032">
        <f>_xlfn.XLOOKUP(A12032,Table4[Lfd],Table4[Periods],"Err",0)</f>
        <v>0</v>
      </c>
      <c r="G12032" t="b">
        <f t="shared" si="565"/>
        <v>0</v>
      </c>
    </row>
    <row r="12033" spans="1:7" hidden="1" x14ac:dyDescent="0.25">
      <c r="A12033">
        <f t="shared" si="566"/>
        <v>335</v>
      </c>
      <c r="B12033">
        <f t="shared" si="567"/>
        <v>8</v>
      </c>
      <c r="C12033" t="str">
        <f>_xlfn.XLOOKUP(A12033,Table4[Lfd],Table4[idElementValue],"Err",0)</f>
        <v>{040318BE-C5A4-4198-958D-1A1D7485E434}</v>
      </c>
      <c r="D12033">
        <f t="shared" si="567"/>
        <v>8</v>
      </c>
      <c r="E12033">
        <f ca="1">OFFSET(ElementsDB!$AQ$2,SeriesSelection!A12033-1,SeriesSelection!B12033-1)</f>
        <v>0</v>
      </c>
      <c r="F12033">
        <f>_xlfn.XLOOKUP(A12033,Table4[Lfd],Table4[Periods],"Err",0)</f>
        <v>0</v>
      </c>
      <c r="G12033" t="b">
        <f t="shared" si="565"/>
        <v>0</v>
      </c>
    </row>
    <row r="12034" spans="1:7" hidden="1" x14ac:dyDescent="0.25">
      <c r="A12034">
        <f t="shared" si="566"/>
        <v>335</v>
      </c>
      <c r="B12034">
        <f t="shared" si="567"/>
        <v>9</v>
      </c>
      <c r="C12034" t="str">
        <f>_xlfn.XLOOKUP(A12034,Table4[Lfd],Table4[idElementValue],"Err",0)</f>
        <v>{040318BE-C5A4-4198-958D-1A1D7485E434}</v>
      </c>
      <c r="D12034">
        <f t="shared" si="567"/>
        <v>9</v>
      </c>
      <c r="E12034">
        <f ca="1">OFFSET(ElementsDB!$AQ$2,SeriesSelection!A12034-1,SeriesSelection!B12034-1)</f>
        <v>0</v>
      </c>
      <c r="F12034">
        <f>_xlfn.XLOOKUP(A12034,Table4[Lfd],Table4[Periods],"Err",0)</f>
        <v>0</v>
      </c>
      <c r="G12034" t="b">
        <f t="shared" ref="G12034:G12097" si="568">(D12034&lt;=F12034)</f>
        <v>0</v>
      </c>
    </row>
    <row r="12035" spans="1:7" hidden="1" x14ac:dyDescent="0.25">
      <c r="A12035">
        <f t="shared" si="566"/>
        <v>335</v>
      </c>
      <c r="B12035">
        <f t="shared" si="567"/>
        <v>10</v>
      </c>
      <c r="C12035" t="str">
        <f>_xlfn.XLOOKUP(A12035,Table4[Lfd],Table4[idElementValue],"Err",0)</f>
        <v>{040318BE-C5A4-4198-958D-1A1D7485E434}</v>
      </c>
      <c r="D12035">
        <f t="shared" si="567"/>
        <v>10</v>
      </c>
      <c r="E12035">
        <f ca="1">OFFSET(ElementsDB!$AQ$2,SeriesSelection!A12035-1,SeriesSelection!B12035-1)</f>
        <v>0</v>
      </c>
      <c r="F12035">
        <f>_xlfn.XLOOKUP(A12035,Table4[Lfd],Table4[Periods],"Err",0)</f>
        <v>0</v>
      </c>
      <c r="G12035" t="b">
        <f t="shared" si="568"/>
        <v>0</v>
      </c>
    </row>
    <row r="12036" spans="1:7" hidden="1" x14ac:dyDescent="0.25">
      <c r="A12036">
        <f t="shared" si="566"/>
        <v>335</v>
      </c>
      <c r="B12036">
        <f t="shared" si="567"/>
        <v>11</v>
      </c>
      <c r="C12036" t="str">
        <f>_xlfn.XLOOKUP(A12036,Table4[Lfd],Table4[idElementValue],"Err",0)</f>
        <v>{040318BE-C5A4-4198-958D-1A1D7485E434}</v>
      </c>
      <c r="D12036">
        <f t="shared" si="567"/>
        <v>11</v>
      </c>
      <c r="E12036">
        <f ca="1">OFFSET(ElementsDB!$AQ$2,SeriesSelection!A12036-1,SeriesSelection!B12036-1)</f>
        <v>0</v>
      </c>
      <c r="F12036">
        <f>_xlfn.XLOOKUP(A12036,Table4[Lfd],Table4[Periods],"Err",0)</f>
        <v>0</v>
      </c>
      <c r="G12036" t="b">
        <f t="shared" si="568"/>
        <v>0</v>
      </c>
    </row>
    <row r="12037" spans="1:7" hidden="1" x14ac:dyDescent="0.25">
      <c r="A12037">
        <f t="shared" si="566"/>
        <v>335</v>
      </c>
      <c r="B12037">
        <f t="shared" si="567"/>
        <v>12</v>
      </c>
      <c r="C12037" t="str">
        <f>_xlfn.XLOOKUP(A12037,Table4[Lfd],Table4[idElementValue],"Err",0)</f>
        <v>{040318BE-C5A4-4198-958D-1A1D7485E434}</v>
      </c>
      <c r="D12037">
        <f t="shared" si="567"/>
        <v>12</v>
      </c>
      <c r="E12037">
        <f ca="1">OFFSET(ElementsDB!$AQ$2,SeriesSelection!A12037-1,SeriesSelection!B12037-1)</f>
        <v>0</v>
      </c>
      <c r="F12037">
        <f>_xlfn.XLOOKUP(A12037,Table4[Lfd],Table4[Periods],"Err",0)</f>
        <v>0</v>
      </c>
      <c r="G12037" t="b">
        <f t="shared" si="568"/>
        <v>0</v>
      </c>
    </row>
    <row r="12038" spans="1:7" hidden="1" x14ac:dyDescent="0.25">
      <c r="A12038">
        <f t="shared" si="566"/>
        <v>335</v>
      </c>
      <c r="B12038">
        <f t="shared" si="567"/>
        <v>13</v>
      </c>
      <c r="C12038" t="str">
        <f>_xlfn.XLOOKUP(A12038,Table4[Lfd],Table4[idElementValue],"Err",0)</f>
        <v>{040318BE-C5A4-4198-958D-1A1D7485E434}</v>
      </c>
      <c r="D12038">
        <f t="shared" si="567"/>
        <v>13</v>
      </c>
      <c r="E12038">
        <f ca="1">OFFSET(ElementsDB!$AQ$2,SeriesSelection!A12038-1,SeriesSelection!B12038-1)</f>
        <v>0</v>
      </c>
      <c r="F12038">
        <f>_xlfn.XLOOKUP(A12038,Table4[Lfd],Table4[Periods],"Err",0)</f>
        <v>0</v>
      </c>
      <c r="G12038" t="b">
        <f t="shared" si="568"/>
        <v>0</v>
      </c>
    </row>
    <row r="12039" spans="1:7" hidden="1" x14ac:dyDescent="0.25">
      <c r="A12039">
        <f t="shared" si="566"/>
        <v>335</v>
      </c>
      <c r="B12039">
        <f t="shared" si="567"/>
        <v>14</v>
      </c>
      <c r="C12039" t="str">
        <f>_xlfn.XLOOKUP(A12039,Table4[Lfd],Table4[idElementValue],"Err",0)</f>
        <v>{040318BE-C5A4-4198-958D-1A1D7485E434}</v>
      </c>
      <c r="D12039">
        <f t="shared" si="567"/>
        <v>14</v>
      </c>
      <c r="E12039">
        <f ca="1">OFFSET(ElementsDB!$AQ$2,SeriesSelection!A12039-1,SeriesSelection!B12039-1)</f>
        <v>0</v>
      </c>
      <c r="F12039">
        <f>_xlfn.XLOOKUP(A12039,Table4[Lfd],Table4[Periods],"Err",0)</f>
        <v>0</v>
      </c>
      <c r="G12039" t="b">
        <f t="shared" si="568"/>
        <v>0</v>
      </c>
    </row>
    <row r="12040" spans="1:7" hidden="1" x14ac:dyDescent="0.25">
      <c r="A12040">
        <f t="shared" si="566"/>
        <v>335</v>
      </c>
      <c r="B12040">
        <f t="shared" si="567"/>
        <v>15</v>
      </c>
      <c r="C12040" t="str">
        <f>_xlfn.XLOOKUP(A12040,Table4[Lfd],Table4[idElementValue],"Err",0)</f>
        <v>{040318BE-C5A4-4198-958D-1A1D7485E434}</v>
      </c>
      <c r="D12040">
        <f t="shared" si="567"/>
        <v>15</v>
      </c>
      <c r="E12040">
        <f ca="1">OFFSET(ElementsDB!$AQ$2,SeriesSelection!A12040-1,SeriesSelection!B12040-1)</f>
        <v>0</v>
      </c>
      <c r="F12040">
        <f>_xlfn.XLOOKUP(A12040,Table4[Lfd],Table4[Periods],"Err",0)</f>
        <v>0</v>
      </c>
      <c r="G12040" t="b">
        <f t="shared" si="568"/>
        <v>0</v>
      </c>
    </row>
    <row r="12041" spans="1:7" hidden="1" x14ac:dyDescent="0.25">
      <c r="A12041">
        <f t="shared" si="566"/>
        <v>335</v>
      </c>
      <c r="B12041">
        <f t="shared" si="567"/>
        <v>16</v>
      </c>
      <c r="C12041" t="str">
        <f>_xlfn.XLOOKUP(A12041,Table4[Lfd],Table4[idElementValue],"Err",0)</f>
        <v>{040318BE-C5A4-4198-958D-1A1D7485E434}</v>
      </c>
      <c r="D12041">
        <f t="shared" si="567"/>
        <v>16</v>
      </c>
      <c r="E12041">
        <f ca="1">OFFSET(ElementsDB!$AQ$2,SeriesSelection!A12041-1,SeriesSelection!B12041-1)</f>
        <v>0</v>
      </c>
      <c r="F12041">
        <f>_xlfn.XLOOKUP(A12041,Table4[Lfd],Table4[Periods],"Err",0)</f>
        <v>0</v>
      </c>
      <c r="G12041" t="b">
        <f t="shared" si="568"/>
        <v>0</v>
      </c>
    </row>
    <row r="12042" spans="1:7" hidden="1" x14ac:dyDescent="0.25">
      <c r="A12042">
        <f t="shared" si="566"/>
        <v>335</v>
      </c>
      <c r="B12042">
        <f t="shared" si="567"/>
        <v>17</v>
      </c>
      <c r="C12042" t="str">
        <f>_xlfn.XLOOKUP(A12042,Table4[Lfd],Table4[idElementValue],"Err",0)</f>
        <v>{040318BE-C5A4-4198-958D-1A1D7485E434}</v>
      </c>
      <c r="D12042">
        <f t="shared" si="567"/>
        <v>17</v>
      </c>
      <c r="E12042">
        <f ca="1">OFFSET(ElementsDB!$AQ$2,SeriesSelection!A12042-1,SeriesSelection!B12042-1)</f>
        <v>0</v>
      </c>
      <c r="F12042">
        <f>_xlfn.XLOOKUP(A12042,Table4[Lfd],Table4[Periods],"Err",0)</f>
        <v>0</v>
      </c>
      <c r="G12042" t="b">
        <f t="shared" si="568"/>
        <v>0</v>
      </c>
    </row>
    <row r="12043" spans="1:7" hidden="1" x14ac:dyDescent="0.25">
      <c r="A12043">
        <f t="shared" si="566"/>
        <v>335</v>
      </c>
      <c r="B12043">
        <f t="shared" si="567"/>
        <v>18</v>
      </c>
      <c r="C12043" t="str">
        <f>_xlfn.XLOOKUP(A12043,Table4[Lfd],Table4[idElementValue],"Err",0)</f>
        <v>{040318BE-C5A4-4198-958D-1A1D7485E434}</v>
      </c>
      <c r="D12043">
        <f t="shared" si="567"/>
        <v>18</v>
      </c>
      <c r="E12043">
        <f ca="1">OFFSET(ElementsDB!$AQ$2,SeriesSelection!A12043-1,SeriesSelection!B12043-1)</f>
        <v>0</v>
      </c>
      <c r="F12043">
        <f>_xlfn.XLOOKUP(A12043,Table4[Lfd],Table4[Periods],"Err",0)</f>
        <v>0</v>
      </c>
      <c r="G12043" t="b">
        <f t="shared" si="568"/>
        <v>0</v>
      </c>
    </row>
    <row r="12044" spans="1:7" hidden="1" x14ac:dyDescent="0.25">
      <c r="A12044">
        <f t="shared" si="566"/>
        <v>335</v>
      </c>
      <c r="B12044">
        <f t="shared" si="567"/>
        <v>19</v>
      </c>
      <c r="C12044" t="str">
        <f>_xlfn.XLOOKUP(A12044,Table4[Lfd],Table4[idElementValue],"Err",0)</f>
        <v>{040318BE-C5A4-4198-958D-1A1D7485E434}</v>
      </c>
      <c r="D12044">
        <f t="shared" si="567"/>
        <v>19</v>
      </c>
      <c r="E12044">
        <f ca="1">OFFSET(ElementsDB!$AQ$2,SeriesSelection!A12044-1,SeriesSelection!B12044-1)</f>
        <v>0</v>
      </c>
      <c r="F12044">
        <f>_xlfn.XLOOKUP(A12044,Table4[Lfd],Table4[Periods],"Err",0)</f>
        <v>0</v>
      </c>
      <c r="G12044" t="b">
        <f t="shared" si="568"/>
        <v>0</v>
      </c>
    </row>
    <row r="12045" spans="1:7" hidden="1" x14ac:dyDescent="0.25">
      <c r="A12045">
        <f t="shared" si="566"/>
        <v>335</v>
      </c>
      <c r="B12045">
        <f t="shared" si="567"/>
        <v>20</v>
      </c>
      <c r="C12045" t="str">
        <f>_xlfn.XLOOKUP(A12045,Table4[Lfd],Table4[idElementValue],"Err",0)</f>
        <v>{040318BE-C5A4-4198-958D-1A1D7485E434}</v>
      </c>
      <c r="D12045">
        <f t="shared" si="567"/>
        <v>20</v>
      </c>
      <c r="E12045">
        <f ca="1">OFFSET(ElementsDB!$AQ$2,SeriesSelection!A12045-1,SeriesSelection!B12045-1)</f>
        <v>0</v>
      </c>
      <c r="F12045">
        <f>_xlfn.XLOOKUP(A12045,Table4[Lfd],Table4[Periods],"Err",0)</f>
        <v>0</v>
      </c>
      <c r="G12045" t="b">
        <f t="shared" si="568"/>
        <v>0</v>
      </c>
    </row>
    <row r="12046" spans="1:7" hidden="1" x14ac:dyDescent="0.25">
      <c r="A12046">
        <f t="shared" si="566"/>
        <v>335</v>
      </c>
      <c r="B12046">
        <f t="shared" si="567"/>
        <v>21</v>
      </c>
      <c r="C12046" t="str">
        <f>_xlfn.XLOOKUP(A12046,Table4[Lfd],Table4[idElementValue],"Err",0)</f>
        <v>{040318BE-C5A4-4198-958D-1A1D7485E434}</v>
      </c>
      <c r="D12046">
        <f t="shared" si="567"/>
        <v>21</v>
      </c>
      <c r="E12046">
        <f ca="1">OFFSET(ElementsDB!$AQ$2,SeriesSelection!A12046-1,SeriesSelection!B12046-1)</f>
        <v>0</v>
      </c>
      <c r="F12046">
        <f>_xlfn.XLOOKUP(A12046,Table4[Lfd],Table4[Periods],"Err",0)</f>
        <v>0</v>
      </c>
      <c r="G12046" t="b">
        <f t="shared" si="568"/>
        <v>0</v>
      </c>
    </row>
    <row r="12047" spans="1:7" hidden="1" x14ac:dyDescent="0.25">
      <c r="A12047">
        <f t="shared" si="566"/>
        <v>335</v>
      </c>
      <c r="B12047">
        <f t="shared" si="567"/>
        <v>22</v>
      </c>
      <c r="C12047" t="str">
        <f>_xlfn.XLOOKUP(A12047,Table4[Lfd],Table4[idElementValue],"Err",0)</f>
        <v>{040318BE-C5A4-4198-958D-1A1D7485E434}</v>
      </c>
      <c r="D12047">
        <f t="shared" si="567"/>
        <v>22</v>
      </c>
      <c r="E12047">
        <f ca="1">OFFSET(ElementsDB!$AQ$2,SeriesSelection!A12047-1,SeriesSelection!B12047-1)</f>
        <v>0</v>
      </c>
      <c r="F12047">
        <f>_xlfn.XLOOKUP(A12047,Table4[Lfd],Table4[Periods],"Err",0)</f>
        <v>0</v>
      </c>
      <c r="G12047" t="b">
        <f t="shared" si="568"/>
        <v>0</v>
      </c>
    </row>
    <row r="12048" spans="1:7" hidden="1" x14ac:dyDescent="0.25">
      <c r="A12048">
        <f t="shared" ref="A12048:A12111" si="569">IF(B12048=1,A12047+1,A12047)</f>
        <v>335</v>
      </c>
      <c r="B12048">
        <f t="shared" ref="B12048:D12111" si="570">IF(B12047=36,1,B12047+1)</f>
        <v>23</v>
      </c>
      <c r="C12048" t="str">
        <f>_xlfn.XLOOKUP(A12048,Table4[Lfd],Table4[idElementValue],"Err",0)</f>
        <v>{040318BE-C5A4-4198-958D-1A1D7485E434}</v>
      </c>
      <c r="D12048">
        <f t="shared" si="570"/>
        <v>23</v>
      </c>
      <c r="E12048">
        <f ca="1">OFFSET(ElementsDB!$AQ$2,SeriesSelection!A12048-1,SeriesSelection!B12048-1)</f>
        <v>0</v>
      </c>
      <c r="F12048">
        <f>_xlfn.XLOOKUP(A12048,Table4[Lfd],Table4[Periods],"Err",0)</f>
        <v>0</v>
      </c>
      <c r="G12048" t="b">
        <f t="shared" si="568"/>
        <v>0</v>
      </c>
    </row>
    <row r="12049" spans="1:7" hidden="1" x14ac:dyDescent="0.25">
      <c r="A12049">
        <f t="shared" si="569"/>
        <v>335</v>
      </c>
      <c r="B12049">
        <f t="shared" si="570"/>
        <v>24</v>
      </c>
      <c r="C12049" t="str">
        <f>_xlfn.XLOOKUP(A12049,Table4[Lfd],Table4[idElementValue],"Err",0)</f>
        <v>{040318BE-C5A4-4198-958D-1A1D7485E434}</v>
      </c>
      <c r="D12049">
        <f t="shared" si="570"/>
        <v>24</v>
      </c>
      <c r="E12049">
        <f ca="1">OFFSET(ElementsDB!$AQ$2,SeriesSelection!A12049-1,SeriesSelection!B12049-1)</f>
        <v>0</v>
      </c>
      <c r="F12049">
        <f>_xlfn.XLOOKUP(A12049,Table4[Lfd],Table4[Periods],"Err",0)</f>
        <v>0</v>
      </c>
      <c r="G12049" t="b">
        <f t="shared" si="568"/>
        <v>0</v>
      </c>
    </row>
    <row r="12050" spans="1:7" hidden="1" x14ac:dyDescent="0.25">
      <c r="A12050">
        <f t="shared" si="569"/>
        <v>335</v>
      </c>
      <c r="B12050">
        <f t="shared" si="570"/>
        <v>25</v>
      </c>
      <c r="C12050" t="str">
        <f>_xlfn.XLOOKUP(A12050,Table4[Lfd],Table4[idElementValue],"Err",0)</f>
        <v>{040318BE-C5A4-4198-958D-1A1D7485E434}</v>
      </c>
      <c r="D12050">
        <f t="shared" si="570"/>
        <v>25</v>
      </c>
      <c r="E12050">
        <f ca="1">OFFSET(ElementsDB!$AQ$2,SeriesSelection!A12050-1,SeriesSelection!B12050-1)</f>
        <v>0</v>
      </c>
      <c r="F12050">
        <f>_xlfn.XLOOKUP(A12050,Table4[Lfd],Table4[Periods],"Err",0)</f>
        <v>0</v>
      </c>
      <c r="G12050" t="b">
        <f t="shared" si="568"/>
        <v>0</v>
      </c>
    </row>
    <row r="12051" spans="1:7" hidden="1" x14ac:dyDescent="0.25">
      <c r="A12051">
        <f t="shared" si="569"/>
        <v>335</v>
      </c>
      <c r="B12051">
        <f t="shared" si="570"/>
        <v>26</v>
      </c>
      <c r="C12051" t="str">
        <f>_xlfn.XLOOKUP(A12051,Table4[Lfd],Table4[idElementValue],"Err",0)</f>
        <v>{040318BE-C5A4-4198-958D-1A1D7485E434}</v>
      </c>
      <c r="D12051">
        <f t="shared" si="570"/>
        <v>26</v>
      </c>
      <c r="E12051">
        <f ca="1">OFFSET(ElementsDB!$AQ$2,SeriesSelection!A12051-1,SeriesSelection!B12051-1)</f>
        <v>0</v>
      </c>
      <c r="F12051">
        <f>_xlfn.XLOOKUP(A12051,Table4[Lfd],Table4[Periods],"Err",0)</f>
        <v>0</v>
      </c>
      <c r="G12051" t="b">
        <f t="shared" si="568"/>
        <v>0</v>
      </c>
    </row>
    <row r="12052" spans="1:7" hidden="1" x14ac:dyDescent="0.25">
      <c r="A12052">
        <f t="shared" si="569"/>
        <v>335</v>
      </c>
      <c r="B12052">
        <f t="shared" si="570"/>
        <v>27</v>
      </c>
      <c r="C12052" t="str">
        <f>_xlfn.XLOOKUP(A12052,Table4[Lfd],Table4[idElementValue],"Err",0)</f>
        <v>{040318BE-C5A4-4198-958D-1A1D7485E434}</v>
      </c>
      <c r="D12052">
        <f t="shared" si="570"/>
        <v>27</v>
      </c>
      <c r="E12052">
        <f ca="1">OFFSET(ElementsDB!$AQ$2,SeriesSelection!A12052-1,SeriesSelection!B12052-1)</f>
        <v>0</v>
      </c>
      <c r="F12052">
        <f>_xlfn.XLOOKUP(A12052,Table4[Lfd],Table4[Periods],"Err",0)</f>
        <v>0</v>
      </c>
      <c r="G12052" t="b">
        <f t="shared" si="568"/>
        <v>0</v>
      </c>
    </row>
    <row r="12053" spans="1:7" hidden="1" x14ac:dyDescent="0.25">
      <c r="A12053">
        <f t="shared" si="569"/>
        <v>335</v>
      </c>
      <c r="B12053">
        <f t="shared" si="570"/>
        <v>28</v>
      </c>
      <c r="C12053" t="str">
        <f>_xlfn.XLOOKUP(A12053,Table4[Lfd],Table4[idElementValue],"Err",0)</f>
        <v>{040318BE-C5A4-4198-958D-1A1D7485E434}</v>
      </c>
      <c r="D12053">
        <f t="shared" si="570"/>
        <v>28</v>
      </c>
      <c r="E12053">
        <f ca="1">OFFSET(ElementsDB!$AQ$2,SeriesSelection!A12053-1,SeriesSelection!B12053-1)</f>
        <v>0</v>
      </c>
      <c r="F12053">
        <f>_xlfn.XLOOKUP(A12053,Table4[Lfd],Table4[Periods],"Err",0)</f>
        <v>0</v>
      </c>
      <c r="G12053" t="b">
        <f t="shared" si="568"/>
        <v>0</v>
      </c>
    </row>
    <row r="12054" spans="1:7" hidden="1" x14ac:dyDescent="0.25">
      <c r="A12054">
        <f t="shared" si="569"/>
        <v>335</v>
      </c>
      <c r="B12054">
        <f t="shared" si="570"/>
        <v>29</v>
      </c>
      <c r="C12054" t="str">
        <f>_xlfn.XLOOKUP(A12054,Table4[Lfd],Table4[idElementValue],"Err",0)</f>
        <v>{040318BE-C5A4-4198-958D-1A1D7485E434}</v>
      </c>
      <c r="D12054">
        <f t="shared" si="570"/>
        <v>29</v>
      </c>
      <c r="E12054">
        <f ca="1">OFFSET(ElementsDB!$AQ$2,SeriesSelection!A12054-1,SeriesSelection!B12054-1)</f>
        <v>0</v>
      </c>
      <c r="F12054">
        <f>_xlfn.XLOOKUP(A12054,Table4[Lfd],Table4[Periods],"Err",0)</f>
        <v>0</v>
      </c>
      <c r="G12054" t="b">
        <f t="shared" si="568"/>
        <v>0</v>
      </c>
    </row>
    <row r="12055" spans="1:7" hidden="1" x14ac:dyDescent="0.25">
      <c r="A12055">
        <f t="shared" si="569"/>
        <v>335</v>
      </c>
      <c r="B12055">
        <f t="shared" si="570"/>
        <v>30</v>
      </c>
      <c r="C12055" t="str">
        <f>_xlfn.XLOOKUP(A12055,Table4[Lfd],Table4[idElementValue],"Err",0)</f>
        <v>{040318BE-C5A4-4198-958D-1A1D7485E434}</v>
      </c>
      <c r="D12055">
        <f t="shared" si="570"/>
        <v>30</v>
      </c>
      <c r="E12055">
        <f ca="1">OFFSET(ElementsDB!$AQ$2,SeriesSelection!A12055-1,SeriesSelection!B12055-1)</f>
        <v>0</v>
      </c>
      <c r="F12055">
        <f>_xlfn.XLOOKUP(A12055,Table4[Lfd],Table4[Periods],"Err",0)</f>
        <v>0</v>
      </c>
      <c r="G12055" t="b">
        <f t="shared" si="568"/>
        <v>0</v>
      </c>
    </row>
    <row r="12056" spans="1:7" hidden="1" x14ac:dyDescent="0.25">
      <c r="A12056">
        <f t="shared" si="569"/>
        <v>335</v>
      </c>
      <c r="B12056">
        <f t="shared" si="570"/>
        <v>31</v>
      </c>
      <c r="C12056" t="str">
        <f>_xlfn.XLOOKUP(A12056,Table4[Lfd],Table4[idElementValue],"Err",0)</f>
        <v>{040318BE-C5A4-4198-958D-1A1D7485E434}</v>
      </c>
      <c r="D12056">
        <f t="shared" si="570"/>
        <v>31</v>
      </c>
      <c r="E12056">
        <f ca="1">OFFSET(ElementsDB!$AQ$2,SeriesSelection!A12056-1,SeriesSelection!B12056-1)</f>
        <v>0</v>
      </c>
      <c r="F12056">
        <f>_xlfn.XLOOKUP(A12056,Table4[Lfd],Table4[Periods],"Err",0)</f>
        <v>0</v>
      </c>
      <c r="G12056" t="b">
        <f t="shared" si="568"/>
        <v>0</v>
      </c>
    </row>
    <row r="12057" spans="1:7" hidden="1" x14ac:dyDescent="0.25">
      <c r="A12057">
        <f t="shared" si="569"/>
        <v>335</v>
      </c>
      <c r="B12057">
        <f t="shared" si="570"/>
        <v>32</v>
      </c>
      <c r="C12057" t="str">
        <f>_xlfn.XLOOKUP(A12057,Table4[Lfd],Table4[idElementValue],"Err",0)</f>
        <v>{040318BE-C5A4-4198-958D-1A1D7485E434}</v>
      </c>
      <c r="D12057">
        <f t="shared" si="570"/>
        <v>32</v>
      </c>
      <c r="E12057">
        <f ca="1">OFFSET(ElementsDB!$AQ$2,SeriesSelection!A12057-1,SeriesSelection!B12057-1)</f>
        <v>0</v>
      </c>
      <c r="F12057">
        <f>_xlfn.XLOOKUP(A12057,Table4[Lfd],Table4[Periods],"Err",0)</f>
        <v>0</v>
      </c>
      <c r="G12057" t="b">
        <f t="shared" si="568"/>
        <v>0</v>
      </c>
    </row>
    <row r="12058" spans="1:7" hidden="1" x14ac:dyDescent="0.25">
      <c r="A12058">
        <f t="shared" si="569"/>
        <v>335</v>
      </c>
      <c r="B12058">
        <f t="shared" si="570"/>
        <v>33</v>
      </c>
      <c r="C12058" t="str">
        <f>_xlfn.XLOOKUP(A12058,Table4[Lfd],Table4[idElementValue],"Err",0)</f>
        <v>{040318BE-C5A4-4198-958D-1A1D7485E434}</v>
      </c>
      <c r="D12058">
        <f t="shared" si="570"/>
        <v>33</v>
      </c>
      <c r="E12058">
        <f ca="1">OFFSET(ElementsDB!$AQ$2,SeriesSelection!A12058-1,SeriesSelection!B12058-1)</f>
        <v>0</v>
      </c>
      <c r="F12058">
        <f>_xlfn.XLOOKUP(A12058,Table4[Lfd],Table4[Periods],"Err",0)</f>
        <v>0</v>
      </c>
      <c r="G12058" t="b">
        <f t="shared" si="568"/>
        <v>0</v>
      </c>
    </row>
    <row r="12059" spans="1:7" hidden="1" x14ac:dyDescent="0.25">
      <c r="A12059">
        <f t="shared" si="569"/>
        <v>335</v>
      </c>
      <c r="B12059">
        <f t="shared" si="570"/>
        <v>34</v>
      </c>
      <c r="C12059" t="str">
        <f>_xlfn.XLOOKUP(A12059,Table4[Lfd],Table4[idElementValue],"Err",0)</f>
        <v>{040318BE-C5A4-4198-958D-1A1D7485E434}</v>
      </c>
      <c r="D12059">
        <f t="shared" si="570"/>
        <v>34</v>
      </c>
      <c r="E12059">
        <f ca="1">OFFSET(ElementsDB!$AQ$2,SeriesSelection!A12059-1,SeriesSelection!B12059-1)</f>
        <v>0</v>
      </c>
      <c r="F12059">
        <f>_xlfn.XLOOKUP(A12059,Table4[Lfd],Table4[Periods],"Err",0)</f>
        <v>0</v>
      </c>
      <c r="G12059" t="b">
        <f t="shared" si="568"/>
        <v>0</v>
      </c>
    </row>
    <row r="12060" spans="1:7" hidden="1" x14ac:dyDescent="0.25">
      <c r="A12060">
        <f t="shared" si="569"/>
        <v>335</v>
      </c>
      <c r="B12060">
        <f t="shared" si="570"/>
        <v>35</v>
      </c>
      <c r="C12060" t="str">
        <f>_xlfn.XLOOKUP(A12060,Table4[Lfd],Table4[idElementValue],"Err",0)</f>
        <v>{040318BE-C5A4-4198-958D-1A1D7485E434}</v>
      </c>
      <c r="D12060">
        <f t="shared" si="570"/>
        <v>35</v>
      </c>
      <c r="E12060">
        <f ca="1">OFFSET(ElementsDB!$AQ$2,SeriesSelection!A12060-1,SeriesSelection!B12060-1)</f>
        <v>0</v>
      </c>
      <c r="F12060">
        <f>_xlfn.XLOOKUP(A12060,Table4[Lfd],Table4[Periods],"Err",0)</f>
        <v>0</v>
      </c>
      <c r="G12060" t="b">
        <f t="shared" si="568"/>
        <v>0</v>
      </c>
    </row>
    <row r="12061" spans="1:7" hidden="1" x14ac:dyDescent="0.25">
      <c r="A12061">
        <f t="shared" si="569"/>
        <v>335</v>
      </c>
      <c r="B12061">
        <f t="shared" si="570"/>
        <v>36</v>
      </c>
      <c r="C12061" t="str">
        <f>_xlfn.XLOOKUP(A12061,Table4[Lfd],Table4[idElementValue],"Err",0)</f>
        <v>{040318BE-C5A4-4198-958D-1A1D7485E434}</v>
      </c>
      <c r="D12061">
        <f t="shared" si="570"/>
        <v>36</v>
      </c>
      <c r="E12061">
        <f ca="1">OFFSET(ElementsDB!$AQ$2,SeriesSelection!A12061-1,SeriesSelection!B12061-1)</f>
        <v>0</v>
      </c>
      <c r="F12061">
        <f>_xlfn.XLOOKUP(A12061,Table4[Lfd],Table4[Periods],"Err",0)</f>
        <v>0</v>
      </c>
      <c r="G12061" t="b">
        <f t="shared" si="568"/>
        <v>0</v>
      </c>
    </row>
    <row r="12062" spans="1:7" hidden="1" x14ac:dyDescent="0.25">
      <c r="A12062">
        <f t="shared" si="569"/>
        <v>336</v>
      </c>
      <c r="B12062">
        <f t="shared" si="570"/>
        <v>1</v>
      </c>
      <c r="C12062" t="str">
        <f>_xlfn.XLOOKUP(A12062,Table4[Lfd],Table4[idElementValue],"Err",0)</f>
        <v>{EF164EBE-D017-4F12-8335-C50101741D87}</v>
      </c>
      <c r="D12062">
        <f t="shared" si="570"/>
        <v>1</v>
      </c>
      <c r="E12062">
        <f ca="1">OFFSET(ElementsDB!$AQ$2,SeriesSelection!A12062-1,SeriesSelection!B12062-1)</f>
        <v>0</v>
      </c>
      <c r="F12062">
        <f>_xlfn.XLOOKUP(A12062,Table4[Lfd],Table4[Periods],"Err",0)</f>
        <v>0</v>
      </c>
      <c r="G12062" t="b">
        <f t="shared" si="568"/>
        <v>0</v>
      </c>
    </row>
    <row r="12063" spans="1:7" hidden="1" x14ac:dyDescent="0.25">
      <c r="A12063">
        <f t="shared" si="569"/>
        <v>336</v>
      </c>
      <c r="B12063">
        <f t="shared" si="570"/>
        <v>2</v>
      </c>
      <c r="C12063" t="str">
        <f>_xlfn.XLOOKUP(A12063,Table4[Lfd],Table4[idElementValue],"Err",0)</f>
        <v>{EF164EBE-D017-4F12-8335-C50101741D87}</v>
      </c>
      <c r="D12063">
        <f t="shared" si="570"/>
        <v>2</v>
      </c>
      <c r="E12063">
        <f ca="1">OFFSET(ElementsDB!$AQ$2,SeriesSelection!A12063-1,SeriesSelection!B12063-1)</f>
        <v>0</v>
      </c>
      <c r="F12063">
        <f>_xlfn.XLOOKUP(A12063,Table4[Lfd],Table4[Periods],"Err",0)</f>
        <v>0</v>
      </c>
      <c r="G12063" t="b">
        <f t="shared" si="568"/>
        <v>0</v>
      </c>
    </row>
    <row r="12064" spans="1:7" hidden="1" x14ac:dyDescent="0.25">
      <c r="A12064">
        <f t="shared" si="569"/>
        <v>336</v>
      </c>
      <c r="B12064">
        <f t="shared" si="570"/>
        <v>3</v>
      </c>
      <c r="C12064" t="str">
        <f>_xlfn.XLOOKUP(A12064,Table4[Lfd],Table4[idElementValue],"Err",0)</f>
        <v>{EF164EBE-D017-4F12-8335-C50101741D87}</v>
      </c>
      <c r="D12064">
        <f t="shared" si="570"/>
        <v>3</v>
      </c>
      <c r="E12064">
        <f ca="1">OFFSET(ElementsDB!$AQ$2,SeriesSelection!A12064-1,SeriesSelection!B12064-1)</f>
        <v>0</v>
      </c>
      <c r="F12064">
        <f>_xlfn.XLOOKUP(A12064,Table4[Lfd],Table4[Periods],"Err",0)</f>
        <v>0</v>
      </c>
      <c r="G12064" t="b">
        <f t="shared" si="568"/>
        <v>0</v>
      </c>
    </row>
    <row r="12065" spans="1:7" hidden="1" x14ac:dyDescent="0.25">
      <c r="A12065">
        <f t="shared" si="569"/>
        <v>336</v>
      </c>
      <c r="B12065">
        <f t="shared" si="570"/>
        <v>4</v>
      </c>
      <c r="C12065" t="str">
        <f>_xlfn.XLOOKUP(A12065,Table4[Lfd],Table4[idElementValue],"Err",0)</f>
        <v>{EF164EBE-D017-4F12-8335-C50101741D87}</v>
      </c>
      <c r="D12065">
        <f t="shared" si="570"/>
        <v>4</v>
      </c>
      <c r="E12065">
        <f ca="1">OFFSET(ElementsDB!$AQ$2,SeriesSelection!A12065-1,SeriesSelection!B12065-1)</f>
        <v>0</v>
      </c>
      <c r="F12065">
        <f>_xlfn.XLOOKUP(A12065,Table4[Lfd],Table4[Periods],"Err",0)</f>
        <v>0</v>
      </c>
      <c r="G12065" t="b">
        <f t="shared" si="568"/>
        <v>0</v>
      </c>
    </row>
    <row r="12066" spans="1:7" hidden="1" x14ac:dyDescent="0.25">
      <c r="A12066">
        <f t="shared" si="569"/>
        <v>336</v>
      </c>
      <c r="B12066">
        <f t="shared" si="570"/>
        <v>5</v>
      </c>
      <c r="C12066" t="str">
        <f>_xlfn.XLOOKUP(A12066,Table4[Lfd],Table4[idElementValue],"Err",0)</f>
        <v>{EF164EBE-D017-4F12-8335-C50101741D87}</v>
      </c>
      <c r="D12066">
        <f t="shared" si="570"/>
        <v>5</v>
      </c>
      <c r="E12066">
        <f ca="1">OFFSET(ElementsDB!$AQ$2,SeriesSelection!A12066-1,SeriesSelection!B12066-1)</f>
        <v>0</v>
      </c>
      <c r="F12066">
        <f>_xlfn.XLOOKUP(A12066,Table4[Lfd],Table4[Periods],"Err",0)</f>
        <v>0</v>
      </c>
      <c r="G12066" t="b">
        <f t="shared" si="568"/>
        <v>0</v>
      </c>
    </row>
    <row r="12067" spans="1:7" hidden="1" x14ac:dyDescent="0.25">
      <c r="A12067">
        <f t="shared" si="569"/>
        <v>336</v>
      </c>
      <c r="B12067">
        <f t="shared" si="570"/>
        <v>6</v>
      </c>
      <c r="C12067" t="str">
        <f>_xlfn.XLOOKUP(A12067,Table4[Lfd],Table4[idElementValue],"Err",0)</f>
        <v>{EF164EBE-D017-4F12-8335-C50101741D87}</v>
      </c>
      <c r="D12067">
        <f t="shared" si="570"/>
        <v>6</v>
      </c>
      <c r="E12067">
        <f ca="1">OFFSET(ElementsDB!$AQ$2,SeriesSelection!A12067-1,SeriesSelection!B12067-1)</f>
        <v>0</v>
      </c>
      <c r="F12067">
        <f>_xlfn.XLOOKUP(A12067,Table4[Lfd],Table4[Periods],"Err",0)</f>
        <v>0</v>
      </c>
      <c r="G12067" t="b">
        <f t="shared" si="568"/>
        <v>0</v>
      </c>
    </row>
    <row r="12068" spans="1:7" hidden="1" x14ac:dyDescent="0.25">
      <c r="A12068">
        <f t="shared" si="569"/>
        <v>336</v>
      </c>
      <c r="B12068">
        <f t="shared" si="570"/>
        <v>7</v>
      </c>
      <c r="C12068" t="str">
        <f>_xlfn.XLOOKUP(A12068,Table4[Lfd],Table4[idElementValue],"Err",0)</f>
        <v>{EF164EBE-D017-4F12-8335-C50101741D87}</v>
      </c>
      <c r="D12068">
        <f t="shared" si="570"/>
        <v>7</v>
      </c>
      <c r="E12068">
        <f ca="1">OFFSET(ElementsDB!$AQ$2,SeriesSelection!A12068-1,SeriesSelection!B12068-1)</f>
        <v>0</v>
      </c>
      <c r="F12068">
        <f>_xlfn.XLOOKUP(A12068,Table4[Lfd],Table4[Periods],"Err",0)</f>
        <v>0</v>
      </c>
      <c r="G12068" t="b">
        <f t="shared" si="568"/>
        <v>0</v>
      </c>
    </row>
    <row r="12069" spans="1:7" hidden="1" x14ac:dyDescent="0.25">
      <c r="A12069">
        <f t="shared" si="569"/>
        <v>336</v>
      </c>
      <c r="B12069">
        <f t="shared" si="570"/>
        <v>8</v>
      </c>
      <c r="C12069" t="str">
        <f>_xlfn.XLOOKUP(A12069,Table4[Lfd],Table4[idElementValue],"Err",0)</f>
        <v>{EF164EBE-D017-4F12-8335-C50101741D87}</v>
      </c>
      <c r="D12069">
        <f t="shared" si="570"/>
        <v>8</v>
      </c>
      <c r="E12069">
        <f ca="1">OFFSET(ElementsDB!$AQ$2,SeriesSelection!A12069-1,SeriesSelection!B12069-1)</f>
        <v>0</v>
      </c>
      <c r="F12069">
        <f>_xlfn.XLOOKUP(A12069,Table4[Lfd],Table4[Periods],"Err",0)</f>
        <v>0</v>
      </c>
      <c r="G12069" t="b">
        <f t="shared" si="568"/>
        <v>0</v>
      </c>
    </row>
    <row r="12070" spans="1:7" hidden="1" x14ac:dyDescent="0.25">
      <c r="A12070">
        <f t="shared" si="569"/>
        <v>336</v>
      </c>
      <c r="B12070">
        <f t="shared" si="570"/>
        <v>9</v>
      </c>
      <c r="C12070" t="str">
        <f>_xlfn.XLOOKUP(A12070,Table4[Lfd],Table4[idElementValue],"Err",0)</f>
        <v>{EF164EBE-D017-4F12-8335-C50101741D87}</v>
      </c>
      <c r="D12070">
        <f t="shared" si="570"/>
        <v>9</v>
      </c>
      <c r="E12070">
        <f ca="1">OFFSET(ElementsDB!$AQ$2,SeriesSelection!A12070-1,SeriesSelection!B12070-1)</f>
        <v>0</v>
      </c>
      <c r="F12070">
        <f>_xlfn.XLOOKUP(A12070,Table4[Lfd],Table4[Periods],"Err",0)</f>
        <v>0</v>
      </c>
      <c r="G12070" t="b">
        <f t="shared" si="568"/>
        <v>0</v>
      </c>
    </row>
    <row r="12071" spans="1:7" hidden="1" x14ac:dyDescent="0.25">
      <c r="A12071">
        <f t="shared" si="569"/>
        <v>336</v>
      </c>
      <c r="B12071">
        <f t="shared" si="570"/>
        <v>10</v>
      </c>
      <c r="C12071" t="str">
        <f>_xlfn.XLOOKUP(A12071,Table4[Lfd],Table4[idElementValue],"Err",0)</f>
        <v>{EF164EBE-D017-4F12-8335-C50101741D87}</v>
      </c>
      <c r="D12071">
        <f t="shared" si="570"/>
        <v>10</v>
      </c>
      <c r="E12071">
        <f ca="1">OFFSET(ElementsDB!$AQ$2,SeriesSelection!A12071-1,SeriesSelection!B12071-1)</f>
        <v>0</v>
      </c>
      <c r="F12071">
        <f>_xlfn.XLOOKUP(A12071,Table4[Lfd],Table4[Periods],"Err",0)</f>
        <v>0</v>
      </c>
      <c r="G12071" t="b">
        <f t="shared" si="568"/>
        <v>0</v>
      </c>
    </row>
    <row r="12072" spans="1:7" hidden="1" x14ac:dyDescent="0.25">
      <c r="A12072">
        <f t="shared" si="569"/>
        <v>336</v>
      </c>
      <c r="B12072">
        <f t="shared" si="570"/>
        <v>11</v>
      </c>
      <c r="C12072" t="str">
        <f>_xlfn.XLOOKUP(A12072,Table4[Lfd],Table4[idElementValue],"Err",0)</f>
        <v>{EF164EBE-D017-4F12-8335-C50101741D87}</v>
      </c>
      <c r="D12072">
        <f t="shared" si="570"/>
        <v>11</v>
      </c>
      <c r="E12072">
        <f ca="1">OFFSET(ElementsDB!$AQ$2,SeriesSelection!A12072-1,SeriesSelection!B12072-1)</f>
        <v>0</v>
      </c>
      <c r="F12072">
        <f>_xlfn.XLOOKUP(A12072,Table4[Lfd],Table4[Periods],"Err",0)</f>
        <v>0</v>
      </c>
      <c r="G12072" t="b">
        <f t="shared" si="568"/>
        <v>0</v>
      </c>
    </row>
    <row r="12073" spans="1:7" hidden="1" x14ac:dyDescent="0.25">
      <c r="A12073">
        <f t="shared" si="569"/>
        <v>336</v>
      </c>
      <c r="B12073">
        <f t="shared" si="570"/>
        <v>12</v>
      </c>
      <c r="C12073" t="str">
        <f>_xlfn.XLOOKUP(A12073,Table4[Lfd],Table4[idElementValue],"Err",0)</f>
        <v>{EF164EBE-D017-4F12-8335-C50101741D87}</v>
      </c>
      <c r="D12073">
        <f t="shared" si="570"/>
        <v>12</v>
      </c>
      <c r="E12073">
        <f ca="1">OFFSET(ElementsDB!$AQ$2,SeriesSelection!A12073-1,SeriesSelection!B12073-1)</f>
        <v>0</v>
      </c>
      <c r="F12073">
        <f>_xlfn.XLOOKUP(A12073,Table4[Lfd],Table4[Periods],"Err",0)</f>
        <v>0</v>
      </c>
      <c r="G12073" t="b">
        <f t="shared" si="568"/>
        <v>0</v>
      </c>
    </row>
    <row r="12074" spans="1:7" hidden="1" x14ac:dyDescent="0.25">
      <c r="A12074">
        <f t="shared" si="569"/>
        <v>336</v>
      </c>
      <c r="B12074">
        <f t="shared" si="570"/>
        <v>13</v>
      </c>
      <c r="C12074" t="str">
        <f>_xlfn.XLOOKUP(A12074,Table4[Lfd],Table4[idElementValue],"Err",0)</f>
        <v>{EF164EBE-D017-4F12-8335-C50101741D87}</v>
      </c>
      <c r="D12074">
        <f t="shared" si="570"/>
        <v>13</v>
      </c>
      <c r="E12074">
        <f ca="1">OFFSET(ElementsDB!$AQ$2,SeriesSelection!A12074-1,SeriesSelection!B12074-1)</f>
        <v>0</v>
      </c>
      <c r="F12074">
        <f>_xlfn.XLOOKUP(A12074,Table4[Lfd],Table4[Periods],"Err",0)</f>
        <v>0</v>
      </c>
      <c r="G12074" t="b">
        <f t="shared" si="568"/>
        <v>0</v>
      </c>
    </row>
    <row r="12075" spans="1:7" hidden="1" x14ac:dyDescent="0.25">
      <c r="A12075">
        <f t="shared" si="569"/>
        <v>336</v>
      </c>
      <c r="B12075">
        <f t="shared" si="570"/>
        <v>14</v>
      </c>
      <c r="C12075" t="str">
        <f>_xlfn.XLOOKUP(A12075,Table4[Lfd],Table4[idElementValue],"Err",0)</f>
        <v>{EF164EBE-D017-4F12-8335-C50101741D87}</v>
      </c>
      <c r="D12075">
        <f t="shared" si="570"/>
        <v>14</v>
      </c>
      <c r="E12075">
        <f ca="1">OFFSET(ElementsDB!$AQ$2,SeriesSelection!A12075-1,SeriesSelection!B12075-1)</f>
        <v>0</v>
      </c>
      <c r="F12075">
        <f>_xlfn.XLOOKUP(A12075,Table4[Lfd],Table4[Periods],"Err",0)</f>
        <v>0</v>
      </c>
      <c r="G12075" t="b">
        <f t="shared" si="568"/>
        <v>0</v>
      </c>
    </row>
    <row r="12076" spans="1:7" hidden="1" x14ac:dyDescent="0.25">
      <c r="A12076">
        <f t="shared" si="569"/>
        <v>336</v>
      </c>
      <c r="B12076">
        <f t="shared" si="570"/>
        <v>15</v>
      </c>
      <c r="C12076" t="str">
        <f>_xlfn.XLOOKUP(A12076,Table4[Lfd],Table4[idElementValue],"Err",0)</f>
        <v>{EF164EBE-D017-4F12-8335-C50101741D87}</v>
      </c>
      <c r="D12076">
        <f t="shared" si="570"/>
        <v>15</v>
      </c>
      <c r="E12076">
        <f ca="1">OFFSET(ElementsDB!$AQ$2,SeriesSelection!A12076-1,SeriesSelection!B12076-1)</f>
        <v>0</v>
      </c>
      <c r="F12076">
        <f>_xlfn.XLOOKUP(A12076,Table4[Lfd],Table4[Periods],"Err",0)</f>
        <v>0</v>
      </c>
      <c r="G12076" t="b">
        <f t="shared" si="568"/>
        <v>0</v>
      </c>
    </row>
    <row r="12077" spans="1:7" hidden="1" x14ac:dyDescent="0.25">
      <c r="A12077">
        <f t="shared" si="569"/>
        <v>336</v>
      </c>
      <c r="B12077">
        <f t="shared" si="570"/>
        <v>16</v>
      </c>
      <c r="C12077" t="str">
        <f>_xlfn.XLOOKUP(A12077,Table4[Lfd],Table4[idElementValue],"Err",0)</f>
        <v>{EF164EBE-D017-4F12-8335-C50101741D87}</v>
      </c>
      <c r="D12077">
        <f t="shared" si="570"/>
        <v>16</v>
      </c>
      <c r="E12077">
        <f ca="1">OFFSET(ElementsDB!$AQ$2,SeriesSelection!A12077-1,SeriesSelection!B12077-1)</f>
        <v>0</v>
      </c>
      <c r="F12077">
        <f>_xlfn.XLOOKUP(A12077,Table4[Lfd],Table4[Periods],"Err",0)</f>
        <v>0</v>
      </c>
      <c r="G12077" t="b">
        <f t="shared" si="568"/>
        <v>0</v>
      </c>
    </row>
    <row r="12078" spans="1:7" hidden="1" x14ac:dyDescent="0.25">
      <c r="A12078">
        <f t="shared" si="569"/>
        <v>336</v>
      </c>
      <c r="B12078">
        <f t="shared" si="570"/>
        <v>17</v>
      </c>
      <c r="C12078" t="str">
        <f>_xlfn.XLOOKUP(A12078,Table4[Lfd],Table4[idElementValue],"Err",0)</f>
        <v>{EF164EBE-D017-4F12-8335-C50101741D87}</v>
      </c>
      <c r="D12078">
        <f t="shared" si="570"/>
        <v>17</v>
      </c>
      <c r="E12078">
        <f ca="1">OFFSET(ElementsDB!$AQ$2,SeriesSelection!A12078-1,SeriesSelection!B12078-1)</f>
        <v>0</v>
      </c>
      <c r="F12078">
        <f>_xlfn.XLOOKUP(A12078,Table4[Lfd],Table4[Periods],"Err",0)</f>
        <v>0</v>
      </c>
      <c r="G12078" t="b">
        <f t="shared" si="568"/>
        <v>0</v>
      </c>
    </row>
    <row r="12079" spans="1:7" hidden="1" x14ac:dyDescent="0.25">
      <c r="A12079">
        <f t="shared" si="569"/>
        <v>336</v>
      </c>
      <c r="B12079">
        <f t="shared" si="570"/>
        <v>18</v>
      </c>
      <c r="C12079" t="str">
        <f>_xlfn.XLOOKUP(A12079,Table4[Lfd],Table4[idElementValue],"Err",0)</f>
        <v>{EF164EBE-D017-4F12-8335-C50101741D87}</v>
      </c>
      <c r="D12079">
        <f t="shared" si="570"/>
        <v>18</v>
      </c>
      <c r="E12079">
        <f ca="1">OFFSET(ElementsDB!$AQ$2,SeriesSelection!A12079-1,SeriesSelection!B12079-1)</f>
        <v>0</v>
      </c>
      <c r="F12079">
        <f>_xlfn.XLOOKUP(A12079,Table4[Lfd],Table4[Periods],"Err",0)</f>
        <v>0</v>
      </c>
      <c r="G12079" t="b">
        <f t="shared" si="568"/>
        <v>0</v>
      </c>
    </row>
    <row r="12080" spans="1:7" hidden="1" x14ac:dyDescent="0.25">
      <c r="A12080">
        <f t="shared" si="569"/>
        <v>336</v>
      </c>
      <c r="B12080">
        <f t="shared" si="570"/>
        <v>19</v>
      </c>
      <c r="C12080" t="str">
        <f>_xlfn.XLOOKUP(A12080,Table4[Lfd],Table4[idElementValue],"Err",0)</f>
        <v>{EF164EBE-D017-4F12-8335-C50101741D87}</v>
      </c>
      <c r="D12080">
        <f t="shared" si="570"/>
        <v>19</v>
      </c>
      <c r="E12080">
        <f ca="1">OFFSET(ElementsDB!$AQ$2,SeriesSelection!A12080-1,SeriesSelection!B12080-1)</f>
        <v>0</v>
      </c>
      <c r="F12080">
        <f>_xlfn.XLOOKUP(A12080,Table4[Lfd],Table4[Periods],"Err",0)</f>
        <v>0</v>
      </c>
      <c r="G12080" t="b">
        <f t="shared" si="568"/>
        <v>0</v>
      </c>
    </row>
    <row r="12081" spans="1:7" hidden="1" x14ac:dyDescent="0.25">
      <c r="A12081">
        <f t="shared" si="569"/>
        <v>336</v>
      </c>
      <c r="B12081">
        <f t="shared" si="570"/>
        <v>20</v>
      </c>
      <c r="C12081" t="str">
        <f>_xlfn.XLOOKUP(A12081,Table4[Lfd],Table4[idElementValue],"Err",0)</f>
        <v>{EF164EBE-D017-4F12-8335-C50101741D87}</v>
      </c>
      <c r="D12081">
        <f t="shared" si="570"/>
        <v>20</v>
      </c>
      <c r="E12081">
        <f ca="1">OFFSET(ElementsDB!$AQ$2,SeriesSelection!A12081-1,SeriesSelection!B12081-1)</f>
        <v>0</v>
      </c>
      <c r="F12081">
        <f>_xlfn.XLOOKUP(A12081,Table4[Lfd],Table4[Periods],"Err",0)</f>
        <v>0</v>
      </c>
      <c r="G12081" t="b">
        <f t="shared" si="568"/>
        <v>0</v>
      </c>
    </row>
    <row r="12082" spans="1:7" hidden="1" x14ac:dyDescent="0.25">
      <c r="A12082">
        <f t="shared" si="569"/>
        <v>336</v>
      </c>
      <c r="B12082">
        <f t="shared" si="570"/>
        <v>21</v>
      </c>
      <c r="C12082" t="str">
        <f>_xlfn.XLOOKUP(A12082,Table4[Lfd],Table4[idElementValue],"Err",0)</f>
        <v>{EF164EBE-D017-4F12-8335-C50101741D87}</v>
      </c>
      <c r="D12082">
        <f t="shared" si="570"/>
        <v>21</v>
      </c>
      <c r="E12082">
        <f ca="1">OFFSET(ElementsDB!$AQ$2,SeriesSelection!A12082-1,SeriesSelection!B12082-1)</f>
        <v>0</v>
      </c>
      <c r="F12082">
        <f>_xlfn.XLOOKUP(A12082,Table4[Lfd],Table4[Periods],"Err",0)</f>
        <v>0</v>
      </c>
      <c r="G12082" t="b">
        <f t="shared" si="568"/>
        <v>0</v>
      </c>
    </row>
    <row r="12083" spans="1:7" hidden="1" x14ac:dyDescent="0.25">
      <c r="A12083">
        <f t="shared" si="569"/>
        <v>336</v>
      </c>
      <c r="B12083">
        <f t="shared" si="570"/>
        <v>22</v>
      </c>
      <c r="C12083" t="str">
        <f>_xlfn.XLOOKUP(A12083,Table4[Lfd],Table4[idElementValue],"Err",0)</f>
        <v>{EF164EBE-D017-4F12-8335-C50101741D87}</v>
      </c>
      <c r="D12083">
        <f t="shared" si="570"/>
        <v>22</v>
      </c>
      <c r="E12083">
        <f ca="1">OFFSET(ElementsDB!$AQ$2,SeriesSelection!A12083-1,SeriesSelection!B12083-1)</f>
        <v>0</v>
      </c>
      <c r="F12083">
        <f>_xlfn.XLOOKUP(A12083,Table4[Lfd],Table4[Periods],"Err",0)</f>
        <v>0</v>
      </c>
      <c r="G12083" t="b">
        <f t="shared" si="568"/>
        <v>0</v>
      </c>
    </row>
    <row r="12084" spans="1:7" hidden="1" x14ac:dyDescent="0.25">
      <c r="A12084">
        <f t="shared" si="569"/>
        <v>336</v>
      </c>
      <c r="B12084">
        <f t="shared" si="570"/>
        <v>23</v>
      </c>
      <c r="C12084" t="str">
        <f>_xlfn.XLOOKUP(A12084,Table4[Lfd],Table4[idElementValue],"Err",0)</f>
        <v>{EF164EBE-D017-4F12-8335-C50101741D87}</v>
      </c>
      <c r="D12084">
        <f t="shared" si="570"/>
        <v>23</v>
      </c>
      <c r="E12084">
        <f ca="1">OFFSET(ElementsDB!$AQ$2,SeriesSelection!A12084-1,SeriesSelection!B12084-1)</f>
        <v>0</v>
      </c>
      <c r="F12084">
        <f>_xlfn.XLOOKUP(A12084,Table4[Lfd],Table4[Periods],"Err",0)</f>
        <v>0</v>
      </c>
      <c r="G12084" t="b">
        <f t="shared" si="568"/>
        <v>0</v>
      </c>
    </row>
    <row r="12085" spans="1:7" hidden="1" x14ac:dyDescent="0.25">
      <c r="A12085">
        <f t="shared" si="569"/>
        <v>336</v>
      </c>
      <c r="B12085">
        <f t="shared" si="570"/>
        <v>24</v>
      </c>
      <c r="C12085" t="str">
        <f>_xlfn.XLOOKUP(A12085,Table4[Lfd],Table4[idElementValue],"Err",0)</f>
        <v>{EF164EBE-D017-4F12-8335-C50101741D87}</v>
      </c>
      <c r="D12085">
        <f t="shared" si="570"/>
        <v>24</v>
      </c>
      <c r="E12085">
        <f ca="1">OFFSET(ElementsDB!$AQ$2,SeriesSelection!A12085-1,SeriesSelection!B12085-1)</f>
        <v>0</v>
      </c>
      <c r="F12085">
        <f>_xlfn.XLOOKUP(A12085,Table4[Lfd],Table4[Periods],"Err",0)</f>
        <v>0</v>
      </c>
      <c r="G12085" t="b">
        <f t="shared" si="568"/>
        <v>0</v>
      </c>
    </row>
    <row r="12086" spans="1:7" hidden="1" x14ac:dyDescent="0.25">
      <c r="A12086">
        <f t="shared" si="569"/>
        <v>336</v>
      </c>
      <c r="B12086">
        <f t="shared" si="570"/>
        <v>25</v>
      </c>
      <c r="C12086" t="str">
        <f>_xlfn.XLOOKUP(A12086,Table4[Lfd],Table4[idElementValue],"Err",0)</f>
        <v>{EF164EBE-D017-4F12-8335-C50101741D87}</v>
      </c>
      <c r="D12086">
        <f t="shared" si="570"/>
        <v>25</v>
      </c>
      <c r="E12086">
        <f ca="1">OFFSET(ElementsDB!$AQ$2,SeriesSelection!A12086-1,SeriesSelection!B12086-1)</f>
        <v>0</v>
      </c>
      <c r="F12086">
        <f>_xlfn.XLOOKUP(A12086,Table4[Lfd],Table4[Periods],"Err",0)</f>
        <v>0</v>
      </c>
      <c r="G12086" t="b">
        <f t="shared" si="568"/>
        <v>0</v>
      </c>
    </row>
    <row r="12087" spans="1:7" hidden="1" x14ac:dyDescent="0.25">
      <c r="A12087">
        <f t="shared" si="569"/>
        <v>336</v>
      </c>
      <c r="B12087">
        <f t="shared" si="570"/>
        <v>26</v>
      </c>
      <c r="C12087" t="str">
        <f>_xlfn.XLOOKUP(A12087,Table4[Lfd],Table4[idElementValue],"Err",0)</f>
        <v>{EF164EBE-D017-4F12-8335-C50101741D87}</v>
      </c>
      <c r="D12087">
        <f t="shared" si="570"/>
        <v>26</v>
      </c>
      <c r="E12087">
        <f ca="1">OFFSET(ElementsDB!$AQ$2,SeriesSelection!A12087-1,SeriesSelection!B12087-1)</f>
        <v>0</v>
      </c>
      <c r="F12087">
        <f>_xlfn.XLOOKUP(A12087,Table4[Lfd],Table4[Periods],"Err",0)</f>
        <v>0</v>
      </c>
      <c r="G12087" t="b">
        <f t="shared" si="568"/>
        <v>0</v>
      </c>
    </row>
    <row r="12088" spans="1:7" hidden="1" x14ac:dyDescent="0.25">
      <c r="A12088">
        <f t="shared" si="569"/>
        <v>336</v>
      </c>
      <c r="B12088">
        <f t="shared" si="570"/>
        <v>27</v>
      </c>
      <c r="C12088" t="str">
        <f>_xlfn.XLOOKUP(A12088,Table4[Lfd],Table4[idElementValue],"Err",0)</f>
        <v>{EF164EBE-D017-4F12-8335-C50101741D87}</v>
      </c>
      <c r="D12088">
        <f t="shared" si="570"/>
        <v>27</v>
      </c>
      <c r="E12088">
        <f ca="1">OFFSET(ElementsDB!$AQ$2,SeriesSelection!A12088-1,SeriesSelection!B12088-1)</f>
        <v>0</v>
      </c>
      <c r="F12088">
        <f>_xlfn.XLOOKUP(A12088,Table4[Lfd],Table4[Periods],"Err",0)</f>
        <v>0</v>
      </c>
      <c r="G12088" t="b">
        <f t="shared" si="568"/>
        <v>0</v>
      </c>
    </row>
    <row r="12089" spans="1:7" hidden="1" x14ac:dyDescent="0.25">
      <c r="A12089">
        <f t="shared" si="569"/>
        <v>336</v>
      </c>
      <c r="B12089">
        <f t="shared" si="570"/>
        <v>28</v>
      </c>
      <c r="C12089" t="str">
        <f>_xlfn.XLOOKUP(A12089,Table4[Lfd],Table4[idElementValue],"Err",0)</f>
        <v>{EF164EBE-D017-4F12-8335-C50101741D87}</v>
      </c>
      <c r="D12089">
        <f t="shared" si="570"/>
        <v>28</v>
      </c>
      <c r="E12089">
        <f ca="1">OFFSET(ElementsDB!$AQ$2,SeriesSelection!A12089-1,SeriesSelection!B12089-1)</f>
        <v>0</v>
      </c>
      <c r="F12089">
        <f>_xlfn.XLOOKUP(A12089,Table4[Lfd],Table4[Periods],"Err",0)</f>
        <v>0</v>
      </c>
      <c r="G12089" t="b">
        <f t="shared" si="568"/>
        <v>0</v>
      </c>
    </row>
    <row r="12090" spans="1:7" hidden="1" x14ac:dyDescent="0.25">
      <c r="A12090">
        <f t="shared" si="569"/>
        <v>336</v>
      </c>
      <c r="B12090">
        <f t="shared" si="570"/>
        <v>29</v>
      </c>
      <c r="C12090" t="str">
        <f>_xlfn.XLOOKUP(A12090,Table4[Lfd],Table4[idElementValue],"Err",0)</f>
        <v>{EF164EBE-D017-4F12-8335-C50101741D87}</v>
      </c>
      <c r="D12090">
        <f t="shared" si="570"/>
        <v>29</v>
      </c>
      <c r="E12090">
        <f ca="1">OFFSET(ElementsDB!$AQ$2,SeriesSelection!A12090-1,SeriesSelection!B12090-1)</f>
        <v>0</v>
      </c>
      <c r="F12090">
        <f>_xlfn.XLOOKUP(A12090,Table4[Lfd],Table4[Periods],"Err",0)</f>
        <v>0</v>
      </c>
      <c r="G12090" t="b">
        <f t="shared" si="568"/>
        <v>0</v>
      </c>
    </row>
    <row r="12091" spans="1:7" hidden="1" x14ac:dyDescent="0.25">
      <c r="A12091">
        <f t="shared" si="569"/>
        <v>336</v>
      </c>
      <c r="B12091">
        <f t="shared" si="570"/>
        <v>30</v>
      </c>
      <c r="C12091" t="str">
        <f>_xlfn.XLOOKUP(A12091,Table4[Lfd],Table4[idElementValue],"Err",0)</f>
        <v>{EF164EBE-D017-4F12-8335-C50101741D87}</v>
      </c>
      <c r="D12091">
        <f t="shared" si="570"/>
        <v>30</v>
      </c>
      <c r="E12091">
        <f ca="1">OFFSET(ElementsDB!$AQ$2,SeriesSelection!A12091-1,SeriesSelection!B12091-1)</f>
        <v>0</v>
      </c>
      <c r="F12091">
        <f>_xlfn.XLOOKUP(A12091,Table4[Lfd],Table4[Periods],"Err",0)</f>
        <v>0</v>
      </c>
      <c r="G12091" t="b">
        <f t="shared" si="568"/>
        <v>0</v>
      </c>
    </row>
    <row r="12092" spans="1:7" hidden="1" x14ac:dyDescent="0.25">
      <c r="A12092">
        <f t="shared" si="569"/>
        <v>336</v>
      </c>
      <c r="B12092">
        <f t="shared" si="570"/>
        <v>31</v>
      </c>
      <c r="C12092" t="str">
        <f>_xlfn.XLOOKUP(A12092,Table4[Lfd],Table4[idElementValue],"Err",0)</f>
        <v>{EF164EBE-D017-4F12-8335-C50101741D87}</v>
      </c>
      <c r="D12092">
        <f t="shared" si="570"/>
        <v>31</v>
      </c>
      <c r="E12092">
        <f ca="1">OFFSET(ElementsDB!$AQ$2,SeriesSelection!A12092-1,SeriesSelection!B12092-1)</f>
        <v>0</v>
      </c>
      <c r="F12092">
        <f>_xlfn.XLOOKUP(A12092,Table4[Lfd],Table4[Periods],"Err",0)</f>
        <v>0</v>
      </c>
      <c r="G12092" t="b">
        <f t="shared" si="568"/>
        <v>0</v>
      </c>
    </row>
    <row r="12093" spans="1:7" hidden="1" x14ac:dyDescent="0.25">
      <c r="A12093">
        <f t="shared" si="569"/>
        <v>336</v>
      </c>
      <c r="B12093">
        <f t="shared" si="570"/>
        <v>32</v>
      </c>
      <c r="C12093" t="str">
        <f>_xlfn.XLOOKUP(A12093,Table4[Lfd],Table4[idElementValue],"Err",0)</f>
        <v>{EF164EBE-D017-4F12-8335-C50101741D87}</v>
      </c>
      <c r="D12093">
        <f t="shared" si="570"/>
        <v>32</v>
      </c>
      <c r="E12093">
        <f ca="1">OFFSET(ElementsDB!$AQ$2,SeriesSelection!A12093-1,SeriesSelection!B12093-1)</f>
        <v>0</v>
      </c>
      <c r="F12093">
        <f>_xlfn.XLOOKUP(A12093,Table4[Lfd],Table4[Periods],"Err",0)</f>
        <v>0</v>
      </c>
      <c r="G12093" t="b">
        <f t="shared" si="568"/>
        <v>0</v>
      </c>
    </row>
    <row r="12094" spans="1:7" hidden="1" x14ac:dyDescent="0.25">
      <c r="A12094">
        <f t="shared" si="569"/>
        <v>336</v>
      </c>
      <c r="B12094">
        <f t="shared" si="570"/>
        <v>33</v>
      </c>
      <c r="C12094" t="str">
        <f>_xlfn.XLOOKUP(A12094,Table4[Lfd],Table4[idElementValue],"Err",0)</f>
        <v>{EF164EBE-D017-4F12-8335-C50101741D87}</v>
      </c>
      <c r="D12094">
        <f t="shared" si="570"/>
        <v>33</v>
      </c>
      <c r="E12094">
        <f ca="1">OFFSET(ElementsDB!$AQ$2,SeriesSelection!A12094-1,SeriesSelection!B12094-1)</f>
        <v>0</v>
      </c>
      <c r="F12094">
        <f>_xlfn.XLOOKUP(A12094,Table4[Lfd],Table4[Periods],"Err",0)</f>
        <v>0</v>
      </c>
      <c r="G12094" t="b">
        <f t="shared" si="568"/>
        <v>0</v>
      </c>
    </row>
    <row r="12095" spans="1:7" hidden="1" x14ac:dyDescent="0.25">
      <c r="A12095">
        <f t="shared" si="569"/>
        <v>336</v>
      </c>
      <c r="B12095">
        <f t="shared" si="570"/>
        <v>34</v>
      </c>
      <c r="C12095" t="str">
        <f>_xlfn.XLOOKUP(A12095,Table4[Lfd],Table4[idElementValue],"Err",0)</f>
        <v>{EF164EBE-D017-4F12-8335-C50101741D87}</v>
      </c>
      <c r="D12095">
        <f t="shared" si="570"/>
        <v>34</v>
      </c>
      <c r="E12095">
        <f ca="1">OFFSET(ElementsDB!$AQ$2,SeriesSelection!A12095-1,SeriesSelection!B12095-1)</f>
        <v>0</v>
      </c>
      <c r="F12095">
        <f>_xlfn.XLOOKUP(A12095,Table4[Lfd],Table4[Periods],"Err",0)</f>
        <v>0</v>
      </c>
      <c r="G12095" t="b">
        <f t="shared" si="568"/>
        <v>0</v>
      </c>
    </row>
    <row r="12096" spans="1:7" hidden="1" x14ac:dyDescent="0.25">
      <c r="A12096">
        <f t="shared" si="569"/>
        <v>336</v>
      </c>
      <c r="B12096">
        <f t="shared" si="570"/>
        <v>35</v>
      </c>
      <c r="C12096" t="str">
        <f>_xlfn.XLOOKUP(A12096,Table4[Lfd],Table4[idElementValue],"Err",0)</f>
        <v>{EF164EBE-D017-4F12-8335-C50101741D87}</v>
      </c>
      <c r="D12096">
        <f t="shared" si="570"/>
        <v>35</v>
      </c>
      <c r="E12096">
        <f ca="1">OFFSET(ElementsDB!$AQ$2,SeriesSelection!A12096-1,SeriesSelection!B12096-1)</f>
        <v>0</v>
      </c>
      <c r="F12096">
        <f>_xlfn.XLOOKUP(A12096,Table4[Lfd],Table4[Periods],"Err",0)</f>
        <v>0</v>
      </c>
      <c r="G12096" t="b">
        <f t="shared" si="568"/>
        <v>0</v>
      </c>
    </row>
    <row r="12097" spans="1:7" hidden="1" x14ac:dyDescent="0.25">
      <c r="A12097">
        <f t="shared" si="569"/>
        <v>336</v>
      </c>
      <c r="B12097">
        <f t="shared" si="570"/>
        <v>36</v>
      </c>
      <c r="C12097" t="str">
        <f>_xlfn.XLOOKUP(A12097,Table4[Lfd],Table4[idElementValue],"Err",0)</f>
        <v>{EF164EBE-D017-4F12-8335-C50101741D87}</v>
      </c>
      <c r="D12097">
        <f t="shared" si="570"/>
        <v>36</v>
      </c>
      <c r="E12097">
        <f ca="1">OFFSET(ElementsDB!$AQ$2,SeriesSelection!A12097-1,SeriesSelection!B12097-1)</f>
        <v>0</v>
      </c>
      <c r="F12097">
        <f>_xlfn.XLOOKUP(A12097,Table4[Lfd],Table4[Periods],"Err",0)</f>
        <v>0</v>
      </c>
      <c r="G12097" t="b">
        <f t="shared" si="568"/>
        <v>0</v>
      </c>
    </row>
    <row r="12098" spans="1:7" hidden="1" x14ac:dyDescent="0.25">
      <c r="A12098">
        <f t="shared" si="569"/>
        <v>337</v>
      </c>
      <c r="B12098">
        <f t="shared" si="570"/>
        <v>1</v>
      </c>
      <c r="C12098" t="str">
        <f>_xlfn.XLOOKUP(A12098,Table4[Lfd],Table4[idElementValue],"Err",0)</f>
        <v>{B015F5CB-9E20-411F-808D-1AE70996196D}</v>
      </c>
      <c r="D12098">
        <f t="shared" si="570"/>
        <v>1</v>
      </c>
      <c r="E12098">
        <f ca="1">OFFSET(ElementsDB!$AQ$2,SeriesSelection!A12098-1,SeriesSelection!B12098-1)</f>
        <v>0</v>
      </c>
      <c r="F12098">
        <f>_xlfn.XLOOKUP(A12098,Table4[Lfd],Table4[Periods],"Err",0)</f>
        <v>0</v>
      </c>
      <c r="G12098" t="b">
        <f t="shared" ref="G12098:G12161" si="571">(D12098&lt;=F12098)</f>
        <v>0</v>
      </c>
    </row>
    <row r="12099" spans="1:7" hidden="1" x14ac:dyDescent="0.25">
      <c r="A12099">
        <f t="shared" si="569"/>
        <v>337</v>
      </c>
      <c r="B12099">
        <f t="shared" si="570"/>
        <v>2</v>
      </c>
      <c r="C12099" t="str">
        <f>_xlfn.XLOOKUP(A12099,Table4[Lfd],Table4[idElementValue],"Err",0)</f>
        <v>{B015F5CB-9E20-411F-808D-1AE70996196D}</v>
      </c>
      <c r="D12099">
        <f t="shared" si="570"/>
        <v>2</v>
      </c>
      <c r="E12099">
        <f ca="1">OFFSET(ElementsDB!$AQ$2,SeriesSelection!A12099-1,SeriesSelection!B12099-1)</f>
        <v>0</v>
      </c>
      <c r="F12099">
        <f>_xlfn.XLOOKUP(A12099,Table4[Lfd],Table4[Periods],"Err",0)</f>
        <v>0</v>
      </c>
      <c r="G12099" t="b">
        <f t="shared" si="571"/>
        <v>0</v>
      </c>
    </row>
    <row r="12100" spans="1:7" hidden="1" x14ac:dyDescent="0.25">
      <c r="A12100">
        <f t="shared" si="569"/>
        <v>337</v>
      </c>
      <c r="B12100">
        <f t="shared" si="570"/>
        <v>3</v>
      </c>
      <c r="C12100" t="str">
        <f>_xlfn.XLOOKUP(A12100,Table4[Lfd],Table4[idElementValue],"Err",0)</f>
        <v>{B015F5CB-9E20-411F-808D-1AE70996196D}</v>
      </c>
      <c r="D12100">
        <f t="shared" si="570"/>
        <v>3</v>
      </c>
      <c r="E12100">
        <f ca="1">OFFSET(ElementsDB!$AQ$2,SeriesSelection!A12100-1,SeriesSelection!B12100-1)</f>
        <v>0</v>
      </c>
      <c r="F12100">
        <f>_xlfn.XLOOKUP(A12100,Table4[Lfd],Table4[Periods],"Err",0)</f>
        <v>0</v>
      </c>
      <c r="G12100" t="b">
        <f t="shared" si="571"/>
        <v>0</v>
      </c>
    </row>
    <row r="12101" spans="1:7" hidden="1" x14ac:dyDescent="0.25">
      <c r="A12101">
        <f t="shared" si="569"/>
        <v>337</v>
      </c>
      <c r="B12101">
        <f t="shared" si="570"/>
        <v>4</v>
      </c>
      <c r="C12101" t="str">
        <f>_xlfn.XLOOKUP(A12101,Table4[Lfd],Table4[idElementValue],"Err",0)</f>
        <v>{B015F5CB-9E20-411F-808D-1AE70996196D}</v>
      </c>
      <c r="D12101">
        <f t="shared" si="570"/>
        <v>4</v>
      </c>
      <c r="E12101">
        <f ca="1">OFFSET(ElementsDB!$AQ$2,SeriesSelection!A12101-1,SeriesSelection!B12101-1)</f>
        <v>0</v>
      </c>
      <c r="F12101">
        <f>_xlfn.XLOOKUP(A12101,Table4[Lfd],Table4[Periods],"Err",0)</f>
        <v>0</v>
      </c>
      <c r="G12101" t="b">
        <f t="shared" si="571"/>
        <v>0</v>
      </c>
    </row>
    <row r="12102" spans="1:7" hidden="1" x14ac:dyDescent="0.25">
      <c r="A12102">
        <f t="shared" si="569"/>
        <v>337</v>
      </c>
      <c r="B12102">
        <f t="shared" si="570"/>
        <v>5</v>
      </c>
      <c r="C12102" t="str">
        <f>_xlfn.XLOOKUP(A12102,Table4[Lfd],Table4[idElementValue],"Err",0)</f>
        <v>{B015F5CB-9E20-411F-808D-1AE70996196D}</v>
      </c>
      <c r="D12102">
        <f t="shared" si="570"/>
        <v>5</v>
      </c>
      <c r="E12102">
        <f ca="1">OFFSET(ElementsDB!$AQ$2,SeriesSelection!A12102-1,SeriesSelection!B12102-1)</f>
        <v>0</v>
      </c>
      <c r="F12102">
        <f>_xlfn.XLOOKUP(A12102,Table4[Lfd],Table4[Periods],"Err",0)</f>
        <v>0</v>
      </c>
      <c r="G12102" t="b">
        <f t="shared" si="571"/>
        <v>0</v>
      </c>
    </row>
    <row r="12103" spans="1:7" hidden="1" x14ac:dyDescent="0.25">
      <c r="A12103">
        <f t="shared" si="569"/>
        <v>337</v>
      </c>
      <c r="B12103">
        <f t="shared" si="570"/>
        <v>6</v>
      </c>
      <c r="C12103" t="str">
        <f>_xlfn.XLOOKUP(A12103,Table4[Lfd],Table4[idElementValue],"Err",0)</f>
        <v>{B015F5CB-9E20-411F-808D-1AE70996196D}</v>
      </c>
      <c r="D12103">
        <f t="shared" si="570"/>
        <v>6</v>
      </c>
      <c r="E12103">
        <f ca="1">OFFSET(ElementsDB!$AQ$2,SeriesSelection!A12103-1,SeriesSelection!B12103-1)</f>
        <v>0</v>
      </c>
      <c r="F12103">
        <f>_xlfn.XLOOKUP(A12103,Table4[Lfd],Table4[Periods],"Err",0)</f>
        <v>0</v>
      </c>
      <c r="G12103" t="b">
        <f t="shared" si="571"/>
        <v>0</v>
      </c>
    </row>
    <row r="12104" spans="1:7" hidden="1" x14ac:dyDescent="0.25">
      <c r="A12104">
        <f t="shared" si="569"/>
        <v>337</v>
      </c>
      <c r="B12104">
        <f t="shared" si="570"/>
        <v>7</v>
      </c>
      <c r="C12104" t="str">
        <f>_xlfn.XLOOKUP(A12104,Table4[Lfd],Table4[idElementValue],"Err",0)</f>
        <v>{B015F5CB-9E20-411F-808D-1AE70996196D}</v>
      </c>
      <c r="D12104">
        <f t="shared" si="570"/>
        <v>7</v>
      </c>
      <c r="E12104">
        <f ca="1">OFFSET(ElementsDB!$AQ$2,SeriesSelection!A12104-1,SeriesSelection!B12104-1)</f>
        <v>0</v>
      </c>
      <c r="F12104">
        <f>_xlfn.XLOOKUP(A12104,Table4[Lfd],Table4[Periods],"Err",0)</f>
        <v>0</v>
      </c>
      <c r="G12104" t="b">
        <f t="shared" si="571"/>
        <v>0</v>
      </c>
    </row>
    <row r="12105" spans="1:7" hidden="1" x14ac:dyDescent="0.25">
      <c r="A12105">
        <f t="shared" si="569"/>
        <v>337</v>
      </c>
      <c r="B12105">
        <f t="shared" si="570"/>
        <v>8</v>
      </c>
      <c r="C12105" t="str">
        <f>_xlfn.XLOOKUP(A12105,Table4[Lfd],Table4[idElementValue],"Err",0)</f>
        <v>{B015F5CB-9E20-411F-808D-1AE70996196D}</v>
      </c>
      <c r="D12105">
        <f t="shared" si="570"/>
        <v>8</v>
      </c>
      <c r="E12105">
        <f ca="1">OFFSET(ElementsDB!$AQ$2,SeriesSelection!A12105-1,SeriesSelection!B12105-1)</f>
        <v>0</v>
      </c>
      <c r="F12105">
        <f>_xlfn.XLOOKUP(A12105,Table4[Lfd],Table4[Periods],"Err",0)</f>
        <v>0</v>
      </c>
      <c r="G12105" t="b">
        <f t="shared" si="571"/>
        <v>0</v>
      </c>
    </row>
    <row r="12106" spans="1:7" hidden="1" x14ac:dyDescent="0.25">
      <c r="A12106">
        <f t="shared" si="569"/>
        <v>337</v>
      </c>
      <c r="B12106">
        <f t="shared" si="570"/>
        <v>9</v>
      </c>
      <c r="C12106" t="str">
        <f>_xlfn.XLOOKUP(A12106,Table4[Lfd],Table4[idElementValue],"Err",0)</f>
        <v>{B015F5CB-9E20-411F-808D-1AE70996196D}</v>
      </c>
      <c r="D12106">
        <f t="shared" si="570"/>
        <v>9</v>
      </c>
      <c r="E12106">
        <f ca="1">OFFSET(ElementsDB!$AQ$2,SeriesSelection!A12106-1,SeriesSelection!B12106-1)</f>
        <v>0</v>
      </c>
      <c r="F12106">
        <f>_xlfn.XLOOKUP(A12106,Table4[Lfd],Table4[Periods],"Err",0)</f>
        <v>0</v>
      </c>
      <c r="G12106" t="b">
        <f t="shared" si="571"/>
        <v>0</v>
      </c>
    </row>
    <row r="12107" spans="1:7" hidden="1" x14ac:dyDescent="0.25">
      <c r="A12107">
        <f t="shared" si="569"/>
        <v>337</v>
      </c>
      <c r="B12107">
        <f t="shared" si="570"/>
        <v>10</v>
      </c>
      <c r="C12107" t="str">
        <f>_xlfn.XLOOKUP(A12107,Table4[Lfd],Table4[idElementValue],"Err",0)</f>
        <v>{B015F5CB-9E20-411F-808D-1AE70996196D}</v>
      </c>
      <c r="D12107">
        <f t="shared" si="570"/>
        <v>10</v>
      </c>
      <c r="E12107">
        <f ca="1">OFFSET(ElementsDB!$AQ$2,SeriesSelection!A12107-1,SeriesSelection!B12107-1)</f>
        <v>0</v>
      </c>
      <c r="F12107">
        <f>_xlfn.XLOOKUP(A12107,Table4[Lfd],Table4[Periods],"Err",0)</f>
        <v>0</v>
      </c>
      <c r="G12107" t="b">
        <f t="shared" si="571"/>
        <v>0</v>
      </c>
    </row>
    <row r="12108" spans="1:7" hidden="1" x14ac:dyDescent="0.25">
      <c r="A12108">
        <f t="shared" si="569"/>
        <v>337</v>
      </c>
      <c r="B12108">
        <f t="shared" si="570"/>
        <v>11</v>
      </c>
      <c r="C12108" t="str">
        <f>_xlfn.XLOOKUP(A12108,Table4[Lfd],Table4[idElementValue],"Err",0)</f>
        <v>{B015F5CB-9E20-411F-808D-1AE70996196D}</v>
      </c>
      <c r="D12108">
        <f t="shared" si="570"/>
        <v>11</v>
      </c>
      <c r="E12108">
        <f ca="1">OFFSET(ElementsDB!$AQ$2,SeriesSelection!A12108-1,SeriesSelection!B12108-1)</f>
        <v>0</v>
      </c>
      <c r="F12108">
        <f>_xlfn.XLOOKUP(A12108,Table4[Lfd],Table4[Periods],"Err",0)</f>
        <v>0</v>
      </c>
      <c r="G12108" t="b">
        <f t="shared" si="571"/>
        <v>0</v>
      </c>
    </row>
    <row r="12109" spans="1:7" hidden="1" x14ac:dyDescent="0.25">
      <c r="A12109">
        <f t="shared" si="569"/>
        <v>337</v>
      </c>
      <c r="B12109">
        <f t="shared" si="570"/>
        <v>12</v>
      </c>
      <c r="C12109" t="str">
        <f>_xlfn.XLOOKUP(A12109,Table4[Lfd],Table4[idElementValue],"Err",0)</f>
        <v>{B015F5CB-9E20-411F-808D-1AE70996196D}</v>
      </c>
      <c r="D12109">
        <f t="shared" si="570"/>
        <v>12</v>
      </c>
      <c r="E12109">
        <f ca="1">OFFSET(ElementsDB!$AQ$2,SeriesSelection!A12109-1,SeriesSelection!B12109-1)</f>
        <v>0</v>
      </c>
      <c r="F12109">
        <f>_xlfn.XLOOKUP(A12109,Table4[Lfd],Table4[Periods],"Err",0)</f>
        <v>0</v>
      </c>
      <c r="G12109" t="b">
        <f t="shared" si="571"/>
        <v>0</v>
      </c>
    </row>
    <row r="12110" spans="1:7" hidden="1" x14ac:dyDescent="0.25">
      <c r="A12110">
        <f t="shared" si="569"/>
        <v>337</v>
      </c>
      <c r="B12110">
        <f t="shared" si="570"/>
        <v>13</v>
      </c>
      <c r="C12110" t="str">
        <f>_xlfn.XLOOKUP(A12110,Table4[Lfd],Table4[idElementValue],"Err",0)</f>
        <v>{B015F5CB-9E20-411F-808D-1AE70996196D}</v>
      </c>
      <c r="D12110">
        <f t="shared" si="570"/>
        <v>13</v>
      </c>
      <c r="E12110">
        <f ca="1">OFFSET(ElementsDB!$AQ$2,SeriesSelection!A12110-1,SeriesSelection!B12110-1)</f>
        <v>0</v>
      </c>
      <c r="F12110">
        <f>_xlfn.XLOOKUP(A12110,Table4[Lfd],Table4[Periods],"Err",0)</f>
        <v>0</v>
      </c>
      <c r="G12110" t="b">
        <f t="shared" si="571"/>
        <v>0</v>
      </c>
    </row>
    <row r="12111" spans="1:7" hidden="1" x14ac:dyDescent="0.25">
      <c r="A12111">
        <f t="shared" si="569"/>
        <v>337</v>
      </c>
      <c r="B12111">
        <f t="shared" si="570"/>
        <v>14</v>
      </c>
      <c r="C12111" t="str">
        <f>_xlfn.XLOOKUP(A12111,Table4[Lfd],Table4[idElementValue],"Err",0)</f>
        <v>{B015F5CB-9E20-411F-808D-1AE70996196D}</v>
      </c>
      <c r="D12111">
        <f t="shared" si="570"/>
        <v>14</v>
      </c>
      <c r="E12111">
        <f ca="1">OFFSET(ElementsDB!$AQ$2,SeriesSelection!A12111-1,SeriesSelection!B12111-1)</f>
        <v>0</v>
      </c>
      <c r="F12111">
        <f>_xlfn.XLOOKUP(A12111,Table4[Lfd],Table4[Periods],"Err",0)</f>
        <v>0</v>
      </c>
      <c r="G12111" t="b">
        <f t="shared" si="571"/>
        <v>0</v>
      </c>
    </row>
    <row r="12112" spans="1:7" hidden="1" x14ac:dyDescent="0.25">
      <c r="A12112">
        <f t="shared" ref="A12112:A12175" si="572">IF(B12112=1,A12111+1,A12111)</f>
        <v>337</v>
      </c>
      <c r="B12112">
        <f t="shared" ref="B12112:D12175" si="573">IF(B12111=36,1,B12111+1)</f>
        <v>15</v>
      </c>
      <c r="C12112" t="str">
        <f>_xlfn.XLOOKUP(A12112,Table4[Lfd],Table4[idElementValue],"Err",0)</f>
        <v>{B015F5CB-9E20-411F-808D-1AE70996196D}</v>
      </c>
      <c r="D12112">
        <f t="shared" si="573"/>
        <v>15</v>
      </c>
      <c r="E12112">
        <f ca="1">OFFSET(ElementsDB!$AQ$2,SeriesSelection!A12112-1,SeriesSelection!B12112-1)</f>
        <v>0</v>
      </c>
      <c r="F12112">
        <f>_xlfn.XLOOKUP(A12112,Table4[Lfd],Table4[Periods],"Err",0)</f>
        <v>0</v>
      </c>
      <c r="G12112" t="b">
        <f t="shared" si="571"/>
        <v>0</v>
      </c>
    </row>
    <row r="12113" spans="1:7" hidden="1" x14ac:dyDescent="0.25">
      <c r="A12113">
        <f t="shared" si="572"/>
        <v>337</v>
      </c>
      <c r="B12113">
        <f t="shared" si="573"/>
        <v>16</v>
      </c>
      <c r="C12113" t="str">
        <f>_xlfn.XLOOKUP(A12113,Table4[Lfd],Table4[idElementValue],"Err",0)</f>
        <v>{B015F5CB-9E20-411F-808D-1AE70996196D}</v>
      </c>
      <c r="D12113">
        <f t="shared" si="573"/>
        <v>16</v>
      </c>
      <c r="E12113">
        <f ca="1">OFFSET(ElementsDB!$AQ$2,SeriesSelection!A12113-1,SeriesSelection!B12113-1)</f>
        <v>0</v>
      </c>
      <c r="F12113">
        <f>_xlfn.XLOOKUP(A12113,Table4[Lfd],Table4[Periods],"Err",0)</f>
        <v>0</v>
      </c>
      <c r="G12113" t="b">
        <f t="shared" si="571"/>
        <v>0</v>
      </c>
    </row>
    <row r="12114" spans="1:7" hidden="1" x14ac:dyDescent="0.25">
      <c r="A12114">
        <f t="shared" si="572"/>
        <v>337</v>
      </c>
      <c r="B12114">
        <f t="shared" si="573"/>
        <v>17</v>
      </c>
      <c r="C12114" t="str">
        <f>_xlfn.XLOOKUP(A12114,Table4[Lfd],Table4[idElementValue],"Err",0)</f>
        <v>{B015F5CB-9E20-411F-808D-1AE70996196D}</v>
      </c>
      <c r="D12114">
        <f t="shared" si="573"/>
        <v>17</v>
      </c>
      <c r="E12114">
        <f ca="1">OFFSET(ElementsDB!$AQ$2,SeriesSelection!A12114-1,SeriesSelection!B12114-1)</f>
        <v>0</v>
      </c>
      <c r="F12114">
        <f>_xlfn.XLOOKUP(A12114,Table4[Lfd],Table4[Periods],"Err",0)</f>
        <v>0</v>
      </c>
      <c r="G12114" t="b">
        <f t="shared" si="571"/>
        <v>0</v>
      </c>
    </row>
    <row r="12115" spans="1:7" hidden="1" x14ac:dyDescent="0.25">
      <c r="A12115">
        <f t="shared" si="572"/>
        <v>337</v>
      </c>
      <c r="B12115">
        <f t="shared" si="573"/>
        <v>18</v>
      </c>
      <c r="C12115" t="str">
        <f>_xlfn.XLOOKUP(A12115,Table4[Lfd],Table4[idElementValue],"Err",0)</f>
        <v>{B015F5CB-9E20-411F-808D-1AE70996196D}</v>
      </c>
      <c r="D12115">
        <f t="shared" si="573"/>
        <v>18</v>
      </c>
      <c r="E12115">
        <f ca="1">OFFSET(ElementsDB!$AQ$2,SeriesSelection!A12115-1,SeriesSelection!B12115-1)</f>
        <v>0</v>
      </c>
      <c r="F12115">
        <f>_xlfn.XLOOKUP(A12115,Table4[Lfd],Table4[Periods],"Err",0)</f>
        <v>0</v>
      </c>
      <c r="G12115" t="b">
        <f t="shared" si="571"/>
        <v>0</v>
      </c>
    </row>
    <row r="12116" spans="1:7" hidden="1" x14ac:dyDescent="0.25">
      <c r="A12116">
        <f t="shared" si="572"/>
        <v>337</v>
      </c>
      <c r="B12116">
        <f t="shared" si="573"/>
        <v>19</v>
      </c>
      <c r="C12116" t="str">
        <f>_xlfn.XLOOKUP(A12116,Table4[Lfd],Table4[idElementValue],"Err",0)</f>
        <v>{B015F5CB-9E20-411F-808D-1AE70996196D}</v>
      </c>
      <c r="D12116">
        <f t="shared" si="573"/>
        <v>19</v>
      </c>
      <c r="E12116">
        <f ca="1">OFFSET(ElementsDB!$AQ$2,SeriesSelection!A12116-1,SeriesSelection!B12116-1)</f>
        <v>0</v>
      </c>
      <c r="F12116">
        <f>_xlfn.XLOOKUP(A12116,Table4[Lfd],Table4[Periods],"Err",0)</f>
        <v>0</v>
      </c>
      <c r="G12116" t="b">
        <f t="shared" si="571"/>
        <v>0</v>
      </c>
    </row>
    <row r="12117" spans="1:7" hidden="1" x14ac:dyDescent="0.25">
      <c r="A12117">
        <f t="shared" si="572"/>
        <v>337</v>
      </c>
      <c r="B12117">
        <f t="shared" si="573"/>
        <v>20</v>
      </c>
      <c r="C12117" t="str">
        <f>_xlfn.XLOOKUP(A12117,Table4[Lfd],Table4[idElementValue],"Err",0)</f>
        <v>{B015F5CB-9E20-411F-808D-1AE70996196D}</v>
      </c>
      <c r="D12117">
        <f t="shared" si="573"/>
        <v>20</v>
      </c>
      <c r="E12117">
        <f ca="1">OFFSET(ElementsDB!$AQ$2,SeriesSelection!A12117-1,SeriesSelection!B12117-1)</f>
        <v>0</v>
      </c>
      <c r="F12117">
        <f>_xlfn.XLOOKUP(A12117,Table4[Lfd],Table4[Periods],"Err",0)</f>
        <v>0</v>
      </c>
      <c r="G12117" t="b">
        <f t="shared" si="571"/>
        <v>0</v>
      </c>
    </row>
    <row r="12118" spans="1:7" hidden="1" x14ac:dyDescent="0.25">
      <c r="A12118">
        <f t="shared" si="572"/>
        <v>337</v>
      </c>
      <c r="B12118">
        <f t="shared" si="573"/>
        <v>21</v>
      </c>
      <c r="C12118" t="str">
        <f>_xlfn.XLOOKUP(A12118,Table4[Lfd],Table4[idElementValue],"Err",0)</f>
        <v>{B015F5CB-9E20-411F-808D-1AE70996196D}</v>
      </c>
      <c r="D12118">
        <f t="shared" si="573"/>
        <v>21</v>
      </c>
      <c r="E12118">
        <f ca="1">OFFSET(ElementsDB!$AQ$2,SeriesSelection!A12118-1,SeriesSelection!B12118-1)</f>
        <v>0</v>
      </c>
      <c r="F12118">
        <f>_xlfn.XLOOKUP(A12118,Table4[Lfd],Table4[Periods],"Err",0)</f>
        <v>0</v>
      </c>
      <c r="G12118" t="b">
        <f t="shared" si="571"/>
        <v>0</v>
      </c>
    </row>
    <row r="12119" spans="1:7" hidden="1" x14ac:dyDescent="0.25">
      <c r="A12119">
        <f t="shared" si="572"/>
        <v>337</v>
      </c>
      <c r="B12119">
        <f t="shared" si="573"/>
        <v>22</v>
      </c>
      <c r="C12119" t="str">
        <f>_xlfn.XLOOKUP(A12119,Table4[Lfd],Table4[idElementValue],"Err",0)</f>
        <v>{B015F5CB-9E20-411F-808D-1AE70996196D}</v>
      </c>
      <c r="D12119">
        <f t="shared" si="573"/>
        <v>22</v>
      </c>
      <c r="E12119">
        <f ca="1">OFFSET(ElementsDB!$AQ$2,SeriesSelection!A12119-1,SeriesSelection!B12119-1)</f>
        <v>0</v>
      </c>
      <c r="F12119">
        <f>_xlfn.XLOOKUP(A12119,Table4[Lfd],Table4[Periods],"Err",0)</f>
        <v>0</v>
      </c>
      <c r="G12119" t="b">
        <f t="shared" si="571"/>
        <v>0</v>
      </c>
    </row>
    <row r="12120" spans="1:7" hidden="1" x14ac:dyDescent="0.25">
      <c r="A12120">
        <f t="shared" si="572"/>
        <v>337</v>
      </c>
      <c r="B12120">
        <f t="shared" si="573"/>
        <v>23</v>
      </c>
      <c r="C12120" t="str">
        <f>_xlfn.XLOOKUP(A12120,Table4[Lfd],Table4[idElementValue],"Err",0)</f>
        <v>{B015F5CB-9E20-411F-808D-1AE70996196D}</v>
      </c>
      <c r="D12120">
        <f t="shared" si="573"/>
        <v>23</v>
      </c>
      <c r="E12120">
        <f ca="1">OFFSET(ElementsDB!$AQ$2,SeriesSelection!A12120-1,SeriesSelection!B12120-1)</f>
        <v>0</v>
      </c>
      <c r="F12120">
        <f>_xlfn.XLOOKUP(A12120,Table4[Lfd],Table4[Periods],"Err",0)</f>
        <v>0</v>
      </c>
      <c r="G12120" t="b">
        <f t="shared" si="571"/>
        <v>0</v>
      </c>
    </row>
    <row r="12121" spans="1:7" hidden="1" x14ac:dyDescent="0.25">
      <c r="A12121">
        <f t="shared" si="572"/>
        <v>337</v>
      </c>
      <c r="B12121">
        <f t="shared" si="573"/>
        <v>24</v>
      </c>
      <c r="C12121" t="str">
        <f>_xlfn.XLOOKUP(A12121,Table4[Lfd],Table4[idElementValue],"Err",0)</f>
        <v>{B015F5CB-9E20-411F-808D-1AE70996196D}</v>
      </c>
      <c r="D12121">
        <f t="shared" si="573"/>
        <v>24</v>
      </c>
      <c r="E12121">
        <f ca="1">OFFSET(ElementsDB!$AQ$2,SeriesSelection!A12121-1,SeriesSelection!B12121-1)</f>
        <v>0</v>
      </c>
      <c r="F12121">
        <f>_xlfn.XLOOKUP(A12121,Table4[Lfd],Table4[Periods],"Err",0)</f>
        <v>0</v>
      </c>
      <c r="G12121" t="b">
        <f t="shared" si="571"/>
        <v>0</v>
      </c>
    </row>
    <row r="12122" spans="1:7" hidden="1" x14ac:dyDescent="0.25">
      <c r="A12122">
        <f t="shared" si="572"/>
        <v>337</v>
      </c>
      <c r="B12122">
        <f t="shared" si="573"/>
        <v>25</v>
      </c>
      <c r="C12122" t="str">
        <f>_xlfn.XLOOKUP(A12122,Table4[Lfd],Table4[idElementValue],"Err",0)</f>
        <v>{B015F5CB-9E20-411F-808D-1AE70996196D}</v>
      </c>
      <c r="D12122">
        <f t="shared" si="573"/>
        <v>25</v>
      </c>
      <c r="E12122">
        <f ca="1">OFFSET(ElementsDB!$AQ$2,SeriesSelection!A12122-1,SeriesSelection!B12122-1)</f>
        <v>0</v>
      </c>
      <c r="F12122">
        <f>_xlfn.XLOOKUP(A12122,Table4[Lfd],Table4[Periods],"Err",0)</f>
        <v>0</v>
      </c>
      <c r="G12122" t="b">
        <f t="shared" si="571"/>
        <v>0</v>
      </c>
    </row>
    <row r="12123" spans="1:7" hidden="1" x14ac:dyDescent="0.25">
      <c r="A12123">
        <f t="shared" si="572"/>
        <v>337</v>
      </c>
      <c r="B12123">
        <f t="shared" si="573"/>
        <v>26</v>
      </c>
      <c r="C12123" t="str">
        <f>_xlfn.XLOOKUP(A12123,Table4[Lfd],Table4[idElementValue],"Err",0)</f>
        <v>{B015F5CB-9E20-411F-808D-1AE70996196D}</v>
      </c>
      <c r="D12123">
        <f t="shared" si="573"/>
        <v>26</v>
      </c>
      <c r="E12123">
        <f ca="1">OFFSET(ElementsDB!$AQ$2,SeriesSelection!A12123-1,SeriesSelection!B12123-1)</f>
        <v>0</v>
      </c>
      <c r="F12123">
        <f>_xlfn.XLOOKUP(A12123,Table4[Lfd],Table4[Periods],"Err",0)</f>
        <v>0</v>
      </c>
      <c r="G12123" t="b">
        <f t="shared" si="571"/>
        <v>0</v>
      </c>
    </row>
    <row r="12124" spans="1:7" hidden="1" x14ac:dyDescent="0.25">
      <c r="A12124">
        <f t="shared" si="572"/>
        <v>337</v>
      </c>
      <c r="B12124">
        <f t="shared" si="573"/>
        <v>27</v>
      </c>
      <c r="C12124" t="str">
        <f>_xlfn.XLOOKUP(A12124,Table4[Lfd],Table4[idElementValue],"Err",0)</f>
        <v>{B015F5CB-9E20-411F-808D-1AE70996196D}</v>
      </c>
      <c r="D12124">
        <f t="shared" si="573"/>
        <v>27</v>
      </c>
      <c r="E12124">
        <f ca="1">OFFSET(ElementsDB!$AQ$2,SeriesSelection!A12124-1,SeriesSelection!B12124-1)</f>
        <v>0</v>
      </c>
      <c r="F12124">
        <f>_xlfn.XLOOKUP(A12124,Table4[Lfd],Table4[Periods],"Err",0)</f>
        <v>0</v>
      </c>
      <c r="G12124" t="b">
        <f t="shared" si="571"/>
        <v>0</v>
      </c>
    </row>
    <row r="12125" spans="1:7" hidden="1" x14ac:dyDescent="0.25">
      <c r="A12125">
        <f t="shared" si="572"/>
        <v>337</v>
      </c>
      <c r="B12125">
        <f t="shared" si="573"/>
        <v>28</v>
      </c>
      <c r="C12125" t="str">
        <f>_xlfn.XLOOKUP(A12125,Table4[Lfd],Table4[idElementValue],"Err",0)</f>
        <v>{B015F5CB-9E20-411F-808D-1AE70996196D}</v>
      </c>
      <c r="D12125">
        <f t="shared" si="573"/>
        <v>28</v>
      </c>
      <c r="E12125">
        <f ca="1">OFFSET(ElementsDB!$AQ$2,SeriesSelection!A12125-1,SeriesSelection!B12125-1)</f>
        <v>0</v>
      </c>
      <c r="F12125">
        <f>_xlfn.XLOOKUP(A12125,Table4[Lfd],Table4[Periods],"Err",0)</f>
        <v>0</v>
      </c>
      <c r="G12125" t="b">
        <f t="shared" si="571"/>
        <v>0</v>
      </c>
    </row>
    <row r="12126" spans="1:7" hidden="1" x14ac:dyDescent="0.25">
      <c r="A12126">
        <f t="shared" si="572"/>
        <v>337</v>
      </c>
      <c r="B12126">
        <f t="shared" si="573"/>
        <v>29</v>
      </c>
      <c r="C12126" t="str">
        <f>_xlfn.XLOOKUP(A12126,Table4[Lfd],Table4[idElementValue],"Err",0)</f>
        <v>{B015F5CB-9E20-411F-808D-1AE70996196D}</v>
      </c>
      <c r="D12126">
        <f t="shared" si="573"/>
        <v>29</v>
      </c>
      <c r="E12126">
        <f ca="1">OFFSET(ElementsDB!$AQ$2,SeriesSelection!A12126-1,SeriesSelection!B12126-1)</f>
        <v>0</v>
      </c>
      <c r="F12126">
        <f>_xlfn.XLOOKUP(A12126,Table4[Lfd],Table4[Periods],"Err",0)</f>
        <v>0</v>
      </c>
      <c r="G12126" t="b">
        <f t="shared" si="571"/>
        <v>0</v>
      </c>
    </row>
    <row r="12127" spans="1:7" hidden="1" x14ac:dyDescent="0.25">
      <c r="A12127">
        <f t="shared" si="572"/>
        <v>337</v>
      </c>
      <c r="B12127">
        <f t="shared" si="573"/>
        <v>30</v>
      </c>
      <c r="C12127" t="str">
        <f>_xlfn.XLOOKUP(A12127,Table4[Lfd],Table4[idElementValue],"Err",0)</f>
        <v>{B015F5CB-9E20-411F-808D-1AE70996196D}</v>
      </c>
      <c r="D12127">
        <f t="shared" si="573"/>
        <v>30</v>
      </c>
      <c r="E12127">
        <f ca="1">OFFSET(ElementsDB!$AQ$2,SeriesSelection!A12127-1,SeriesSelection!B12127-1)</f>
        <v>0</v>
      </c>
      <c r="F12127">
        <f>_xlfn.XLOOKUP(A12127,Table4[Lfd],Table4[Periods],"Err",0)</f>
        <v>0</v>
      </c>
      <c r="G12127" t="b">
        <f t="shared" si="571"/>
        <v>0</v>
      </c>
    </row>
    <row r="12128" spans="1:7" hidden="1" x14ac:dyDescent="0.25">
      <c r="A12128">
        <f t="shared" si="572"/>
        <v>337</v>
      </c>
      <c r="B12128">
        <f t="shared" si="573"/>
        <v>31</v>
      </c>
      <c r="C12128" t="str">
        <f>_xlfn.XLOOKUP(A12128,Table4[Lfd],Table4[idElementValue],"Err",0)</f>
        <v>{B015F5CB-9E20-411F-808D-1AE70996196D}</v>
      </c>
      <c r="D12128">
        <f t="shared" si="573"/>
        <v>31</v>
      </c>
      <c r="E12128">
        <f ca="1">OFFSET(ElementsDB!$AQ$2,SeriesSelection!A12128-1,SeriesSelection!B12128-1)</f>
        <v>0</v>
      </c>
      <c r="F12128">
        <f>_xlfn.XLOOKUP(A12128,Table4[Lfd],Table4[Periods],"Err",0)</f>
        <v>0</v>
      </c>
      <c r="G12128" t="b">
        <f t="shared" si="571"/>
        <v>0</v>
      </c>
    </row>
    <row r="12129" spans="1:7" hidden="1" x14ac:dyDescent="0.25">
      <c r="A12129">
        <f t="shared" si="572"/>
        <v>337</v>
      </c>
      <c r="B12129">
        <f t="shared" si="573"/>
        <v>32</v>
      </c>
      <c r="C12129" t="str">
        <f>_xlfn.XLOOKUP(A12129,Table4[Lfd],Table4[idElementValue],"Err",0)</f>
        <v>{B015F5CB-9E20-411F-808D-1AE70996196D}</v>
      </c>
      <c r="D12129">
        <f t="shared" si="573"/>
        <v>32</v>
      </c>
      <c r="E12129">
        <f ca="1">OFFSET(ElementsDB!$AQ$2,SeriesSelection!A12129-1,SeriesSelection!B12129-1)</f>
        <v>0</v>
      </c>
      <c r="F12129">
        <f>_xlfn.XLOOKUP(A12129,Table4[Lfd],Table4[Periods],"Err",0)</f>
        <v>0</v>
      </c>
      <c r="G12129" t="b">
        <f t="shared" si="571"/>
        <v>0</v>
      </c>
    </row>
    <row r="12130" spans="1:7" hidden="1" x14ac:dyDescent="0.25">
      <c r="A12130">
        <f t="shared" si="572"/>
        <v>337</v>
      </c>
      <c r="B12130">
        <f t="shared" si="573"/>
        <v>33</v>
      </c>
      <c r="C12130" t="str">
        <f>_xlfn.XLOOKUP(A12130,Table4[Lfd],Table4[idElementValue],"Err",0)</f>
        <v>{B015F5CB-9E20-411F-808D-1AE70996196D}</v>
      </c>
      <c r="D12130">
        <f t="shared" si="573"/>
        <v>33</v>
      </c>
      <c r="E12130">
        <f ca="1">OFFSET(ElementsDB!$AQ$2,SeriesSelection!A12130-1,SeriesSelection!B12130-1)</f>
        <v>0</v>
      </c>
      <c r="F12130">
        <f>_xlfn.XLOOKUP(A12130,Table4[Lfd],Table4[Periods],"Err",0)</f>
        <v>0</v>
      </c>
      <c r="G12130" t="b">
        <f t="shared" si="571"/>
        <v>0</v>
      </c>
    </row>
    <row r="12131" spans="1:7" hidden="1" x14ac:dyDescent="0.25">
      <c r="A12131">
        <f t="shared" si="572"/>
        <v>337</v>
      </c>
      <c r="B12131">
        <f t="shared" si="573"/>
        <v>34</v>
      </c>
      <c r="C12131" t="str">
        <f>_xlfn.XLOOKUP(A12131,Table4[Lfd],Table4[idElementValue],"Err",0)</f>
        <v>{B015F5CB-9E20-411F-808D-1AE70996196D}</v>
      </c>
      <c r="D12131">
        <f t="shared" si="573"/>
        <v>34</v>
      </c>
      <c r="E12131">
        <f ca="1">OFFSET(ElementsDB!$AQ$2,SeriesSelection!A12131-1,SeriesSelection!B12131-1)</f>
        <v>0</v>
      </c>
      <c r="F12131">
        <f>_xlfn.XLOOKUP(A12131,Table4[Lfd],Table4[Periods],"Err",0)</f>
        <v>0</v>
      </c>
      <c r="G12131" t="b">
        <f t="shared" si="571"/>
        <v>0</v>
      </c>
    </row>
    <row r="12132" spans="1:7" hidden="1" x14ac:dyDescent="0.25">
      <c r="A12132">
        <f t="shared" si="572"/>
        <v>337</v>
      </c>
      <c r="B12132">
        <f t="shared" si="573"/>
        <v>35</v>
      </c>
      <c r="C12132" t="str">
        <f>_xlfn.XLOOKUP(A12132,Table4[Lfd],Table4[idElementValue],"Err",0)</f>
        <v>{B015F5CB-9E20-411F-808D-1AE70996196D}</v>
      </c>
      <c r="D12132">
        <f t="shared" si="573"/>
        <v>35</v>
      </c>
      <c r="E12132">
        <f ca="1">OFFSET(ElementsDB!$AQ$2,SeriesSelection!A12132-1,SeriesSelection!B12132-1)</f>
        <v>0</v>
      </c>
      <c r="F12132">
        <f>_xlfn.XLOOKUP(A12132,Table4[Lfd],Table4[Periods],"Err",0)</f>
        <v>0</v>
      </c>
      <c r="G12132" t="b">
        <f t="shared" si="571"/>
        <v>0</v>
      </c>
    </row>
    <row r="12133" spans="1:7" hidden="1" x14ac:dyDescent="0.25">
      <c r="A12133">
        <f t="shared" si="572"/>
        <v>337</v>
      </c>
      <c r="B12133">
        <f t="shared" si="573"/>
        <v>36</v>
      </c>
      <c r="C12133" t="str">
        <f>_xlfn.XLOOKUP(A12133,Table4[Lfd],Table4[idElementValue],"Err",0)</f>
        <v>{B015F5CB-9E20-411F-808D-1AE70996196D}</v>
      </c>
      <c r="D12133">
        <f t="shared" si="573"/>
        <v>36</v>
      </c>
      <c r="E12133">
        <f ca="1">OFFSET(ElementsDB!$AQ$2,SeriesSelection!A12133-1,SeriesSelection!B12133-1)</f>
        <v>0</v>
      </c>
      <c r="F12133">
        <f>_xlfn.XLOOKUP(A12133,Table4[Lfd],Table4[Periods],"Err",0)</f>
        <v>0</v>
      </c>
      <c r="G12133" t="b">
        <f t="shared" si="571"/>
        <v>0</v>
      </c>
    </row>
    <row r="12134" spans="1:7" hidden="1" x14ac:dyDescent="0.25">
      <c r="A12134">
        <f t="shared" si="572"/>
        <v>338</v>
      </c>
      <c r="B12134">
        <f t="shared" si="573"/>
        <v>1</v>
      </c>
      <c r="C12134" t="str">
        <f>_xlfn.XLOOKUP(A12134,Table4[Lfd],Table4[idElementValue],"Err",0)</f>
        <v>{168F4C80-03B7-496A-8F2B-A518AE9BDA60}</v>
      </c>
      <c r="D12134">
        <f t="shared" si="573"/>
        <v>1</v>
      </c>
      <c r="E12134">
        <f ca="1">OFFSET(ElementsDB!$AQ$2,SeriesSelection!A12134-1,SeriesSelection!B12134-1)</f>
        <v>0</v>
      </c>
      <c r="F12134">
        <f>_xlfn.XLOOKUP(A12134,Table4[Lfd],Table4[Periods],"Err",0)</f>
        <v>0</v>
      </c>
      <c r="G12134" t="b">
        <f t="shared" si="571"/>
        <v>0</v>
      </c>
    </row>
    <row r="12135" spans="1:7" hidden="1" x14ac:dyDescent="0.25">
      <c r="A12135">
        <f t="shared" si="572"/>
        <v>338</v>
      </c>
      <c r="B12135">
        <f t="shared" si="573"/>
        <v>2</v>
      </c>
      <c r="C12135" t="str">
        <f>_xlfn.XLOOKUP(A12135,Table4[Lfd],Table4[idElementValue],"Err",0)</f>
        <v>{168F4C80-03B7-496A-8F2B-A518AE9BDA60}</v>
      </c>
      <c r="D12135">
        <f t="shared" si="573"/>
        <v>2</v>
      </c>
      <c r="E12135">
        <f ca="1">OFFSET(ElementsDB!$AQ$2,SeriesSelection!A12135-1,SeriesSelection!B12135-1)</f>
        <v>0</v>
      </c>
      <c r="F12135">
        <f>_xlfn.XLOOKUP(A12135,Table4[Lfd],Table4[Periods],"Err",0)</f>
        <v>0</v>
      </c>
      <c r="G12135" t="b">
        <f t="shared" si="571"/>
        <v>0</v>
      </c>
    </row>
    <row r="12136" spans="1:7" hidden="1" x14ac:dyDescent="0.25">
      <c r="A12136">
        <f t="shared" si="572"/>
        <v>338</v>
      </c>
      <c r="B12136">
        <f t="shared" si="573"/>
        <v>3</v>
      </c>
      <c r="C12136" t="str">
        <f>_xlfn.XLOOKUP(A12136,Table4[Lfd],Table4[idElementValue],"Err",0)</f>
        <v>{168F4C80-03B7-496A-8F2B-A518AE9BDA60}</v>
      </c>
      <c r="D12136">
        <f t="shared" si="573"/>
        <v>3</v>
      </c>
      <c r="E12136">
        <f ca="1">OFFSET(ElementsDB!$AQ$2,SeriesSelection!A12136-1,SeriesSelection!B12136-1)</f>
        <v>0</v>
      </c>
      <c r="F12136">
        <f>_xlfn.XLOOKUP(A12136,Table4[Lfd],Table4[Periods],"Err",0)</f>
        <v>0</v>
      </c>
      <c r="G12136" t="b">
        <f t="shared" si="571"/>
        <v>0</v>
      </c>
    </row>
    <row r="12137" spans="1:7" hidden="1" x14ac:dyDescent="0.25">
      <c r="A12137">
        <f t="shared" si="572"/>
        <v>338</v>
      </c>
      <c r="B12137">
        <f t="shared" si="573"/>
        <v>4</v>
      </c>
      <c r="C12137" t="str">
        <f>_xlfn.XLOOKUP(A12137,Table4[Lfd],Table4[idElementValue],"Err",0)</f>
        <v>{168F4C80-03B7-496A-8F2B-A518AE9BDA60}</v>
      </c>
      <c r="D12137">
        <f t="shared" si="573"/>
        <v>4</v>
      </c>
      <c r="E12137">
        <f ca="1">OFFSET(ElementsDB!$AQ$2,SeriesSelection!A12137-1,SeriesSelection!B12137-1)</f>
        <v>0</v>
      </c>
      <c r="F12137">
        <f>_xlfn.XLOOKUP(A12137,Table4[Lfd],Table4[Periods],"Err",0)</f>
        <v>0</v>
      </c>
      <c r="G12137" t="b">
        <f t="shared" si="571"/>
        <v>0</v>
      </c>
    </row>
    <row r="12138" spans="1:7" hidden="1" x14ac:dyDescent="0.25">
      <c r="A12138">
        <f t="shared" si="572"/>
        <v>338</v>
      </c>
      <c r="B12138">
        <f t="shared" si="573"/>
        <v>5</v>
      </c>
      <c r="C12138" t="str">
        <f>_xlfn.XLOOKUP(A12138,Table4[Lfd],Table4[idElementValue],"Err",0)</f>
        <v>{168F4C80-03B7-496A-8F2B-A518AE9BDA60}</v>
      </c>
      <c r="D12138">
        <f t="shared" si="573"/>
        <v>5</v>
      </c>
      <c r="E12138">
        <f ca="1">OFFSET(ElementsDB!$AQ$2,SeriesSelection!A12138-1,SeriesSelection!B12138-1)</f>
        <v>0</v>
      </c>
      <c r="F12138">
        <f>_xlfn.XLOOKUP(A12138,Table4[Lfd],Table4[Periods],"Err",0)</f>
        <v>0</v>
      </c>
      <c r="G12138" t="b">
        <f t="shared" si="571"/>
        <v>0</v>
      </c>
    </row>
    <row r="12139" spans="1:7" hidden="1" x14ac:dyDescent="0.25">
      <c r="A12139">
        <f t="shared" si="572"/>
        <v>338</v>
      </c>
      <c r="B12139">
        <f t="shared" si="573"/>
        <v>6</v>
      </c>
      <c r="C12139" t="str">
        <f>_xlfn.XLOOKUP(A12139,Table4[Lfd],Table4[idElementValue],"Err",0)</f>
        <v>{168F4C80-03B7-496A-8F2B-A518AE9BDA60}</v>
      </c>
      <c r="D12139">
        <f t="shared" si="573"/>
        <v>6</v>
      </c>
      <c r="E12139">
        <f ca="1">OFFSET(ElementsDB!$AQ$2,SeriesSelection!A12139-1,SeriesSelection!B12139-1)</f>
        <v>0</v>
      </c>
      <c r="F12139">
        <f>_xlfn.XLOOKUP(A12139,Table4[Lfd],Table4[Periods],"Err",0)</f>
        <v>0</v>
      </c>
      <c r="G12139" t="b">
        <f t="shared" si="571"/>
        <v>0</v>
      </c>
    </row>
    <row r="12140" spans="1:7" hidden="1" x14ac:dyDescent="0.25">
      <c r="A12140">
        <f t="shared" si="572"/>
        <v>338</v>
      </c>
      <c r="B12140">
        <f t="shared" si="573"/>
        <v>7</v>
      </c>
      <c r="C12140" t="str">
        <f>_xlfn.XLOOKUP(A12140,Table4[Lfd],Table4[idElementValue],"Err",0)</f>
        <v>{168F4C80-03B7-496A-8F2B-A518AE9BDA60}</v>
      </c>
      <c r="D12140">
        <f t="shared" si="573"/>
        <v>7</v>
      </c>
      <c r="E12140">
        <f ca="1">OFFSET(ElementsDB!$AQ$2,SeriesSelection!A12140-1,SeriesSelection!B12140-1)</f>
        <v>0</v>
      </c>
      <c r="F12140">
        <f>_xlfn.XLOOKUP(A12140,Table4[Lfd],Table4[Periods],"Err",0)</f>
        <v>0</v>
      </c>
      <c r="G12140" t="b">
        <f t="shared" si="571"/>
        <v>0</v>
      </c>
    </row>
    <row r="12141" spans="1:7" hidden="1" x14ac:dyDescent="0.25">
      <c r="A12141">
        <f t="shared" si="572"/>
        <v>338</v>
      </c>
      <c r="B12141">
        <f t="shared" si="573"/>
        <v>8</v>
      </c>
      <c r="C12141" t="str">
        <f>_xlfn.XLOOKUP(A12141,Table4[Lfd],Table4[idElementValue],"Err",0)</f>
        <v>{168F4C80-03B7-496A-8F2B-A518AE9BDA60}</v>
      </c>
      <c r="D12141">
        <f t="shared" si="573"/>
        <v>8</v>
      </c>
      <c r="E12141">
        <f ca="1">OFFSET(ElementsDB!$AQ$2,SeriesSelection!A12141-1,SeriesSelection!B12141-1)</f>
        <v>0</v>
      </c>
      <c r="F12141">
        <f>_xlfn.XLOOKUP(A12141,Table4[Lfd],Table4[Periods],"Err",0)</f>
        <v>0</v>
      </c>
      <c r="G12141" t="b">
        <f t="shared" si="571"/>
        <v>0</v>
      </c>
    </row>
    <row r="12142" spans="1:7" hidden="1" x14ac:dyDescent="0.25">
      <c r="A12142">
        <f t="shared" si="572"/>
        <v>338</v>
      </c>
      <c r="B12142">
        <f t="shared" si="573"/>
        <v>9</v>
      </c>
      <c r="C12142" t="str">
        <f>_xlfn.XLOOKUP(A12142,Table4[Lfd],Table4[idElementValue],"Err",0)</f>
        <v>{168F4C80-03B7-496A-8F2B-A518AE9BDA60}</v>
      </c>
      <c r="D12142">
        <f t="shared" si="573"/>
        <v>9</v>
      </c>
      <c r="E12142">
        <f ca="1">OFFSET(ElementsDB!$AQ$2,SeriesSelection!A12142-1,SeriesSelection!B12142-1)</f>
        <v>0</v>
      </c>
      <c r="F12142">
        <f>_xlfn.XLOOKUP(A12142,Table4[Lfd],Table4[Periods],"Err",0)</f>
        <v>0</v>
      </c>
      <c r="G12142" t="b">
        <f t="shared" si="571"/>
        <v>0</v>
      </c>
    </row>
    <row r="12143" spans="1:7" hidden="1" x14ac:dyDescent="0.25">
      <c r="A12143">
        <f t="shared" si="572"/>
        <v>338</v>
      </c>
      <c r="B12143">
        <f t="shared" si="573"/>
        <v>10</v>
      </c>
      <c r="C12143" t="str">
        <f>_xlfn.XLOOKUP(A12143,Table4[Lfd],Table4[idElementValue],"Err",0)</f>
        <v>{168F4C80-03B7-496A-8F2B-A518AE9BDA60}</v>
      </c>
      <c r="D12143">
        <f t="shared" si="573"/>
        <v>10</v>
      </c>
      <c r="E12143">
        <f ca="1">OFFSET(ElementsDB!$AQ$2,SeriesSelection!A12143-1,SeriesSelection!B12143-1)</f>
        <v>0</v>
      </c>
      <c r="F12143">
        <f>_xlfn.XLOOKUP(A12143,Table4[Lfd],Table4[Periods],"Err",0)</f>
        <v>0</v>
      </c>
      <c r="G12143" t="b">
        <f t="shared" si="571"/>
        <v>0</v>
      </c>
    </row>
    <row r="12144" spans="1:7" hidden="1" x14ac:dyDescent="0.25">
      <c r="A12144">
        <f t="shared" si="572"/>
        <v>338</v>
      </c>
      <c r="B12144">
        <f t="shared" si="573"/>
        <v>11</v>
      </c>
      <c r="C12144" t="str">
        <f>_xlfn.XLOOKUP(A12144,Table4[Lfd],Table4[idElementValue],"Err",0)</f>
        <v>{168F4C80-03B7-496A-8F2B-A518AE9BDA60}</v>
      </c>
      <c r="D12144">
        <f t="shared" si="573"/>
        <v>11</v>
      </c>
      <c r="E12144">
        <f ca="1">OFFSET(ElementsDB!$AQ$2,SeriesSelection!A12144-1,SeriesSelection!B12144-1)</f>
        <v>0</v>
      </c>
      <c r="F12144">
        <f>_xlfn.XLOOKUP(A12144,Table4[Lfd],Table4[Periods],"Err",0)</f>
        <v>0</v>
      </c>
      <c r="G12144" t="b">
        <f t="shared" si="571"/>
        <v>0</v>
      </c>
    </row>
    <row r="12145" spans="1:7" hidden="1" x14ac:dyDescent="0.25">
      <c r="A12145">
        <f t="shared" si="572"/>
        <v>338</v>
      </c>
      <c r="B12145">
        <f t="shared" si="573"/>
        <v>12</v>
      </c>
      <c r="C12145" t="str">
        <f>_xlfn.XLOOKUP(A12145,Table4[Lfd],Table4[idElementValue],"Err",0)</f>
        <v>{168F4C80-03B7-496A-8F2B-A518AE9BDA60}</v>
      </c>
      <c r="D12145">
        <f t="shared" si="573"/>
        <v>12</v>
      </c>
      <c r="E12145">
        <f ca="1">OFFSET(ElementsDB!$AQ$2,SeriesSelection!A12145-1,SeriesSelection!B12145-1)</f>
        <v>0</v>
      </c>
      <c r="F12145">
        <f>_xlfn.XLOOKUP(A12145,Table4[Lfd],Table4[Periods],"Err",0)</f>
        <v>0</v>
      </c>
      <c r="G12145" t="b">
        <f t="shared" si="571"/>
        <v>0</v>
      </c>
    </row>
    <row r="12146" spans="1:7" hidden="1" x14ac:dyDescent="0.25">
      <c r="A12146">
        <f t="shared" si="572"/>
        <v>338</v>
      </c>
      <c r="B12146">
        <f t="shared" si="573"/>
        <v>13</v>
      </c>
      <c r="C12146" t="str">
        <f>_xlfn.XLOOKUP(A12146,Table4[Lfd],Table4[idElementValue],"Err",0)</f>
        <v>{168F4C80-03B7-496A-8F2B-A518AE9BDA60}</v>
      </c>
      <c r="D12146">
        <f t="shared" si="573"/>
        <v>13</v>
      </c>
      <c r="E12146">
        <f ca="1">OFFSET(ElementsDB!$AQ$2,SeriesSelection!A12146-1,SeriesSelection!B12146-1)</f>
        <v>0</v>
      </c>
      <c r="F12146">
        <f>_xlfn.XLOOKUP(A12146,Table4[Lfd],Table4[Periods],"Err",0)</f>
        <v>0</v>
      </c>
      <c r="G12146" t="b">
        <f t="shared" si="571"/>
        <v>0</v>
      </c>
    </row>
    <row r="12147" spans="1:7" hidden="1" x14ac:dyDescent="0.25">
      <c r="A12147">
        <f t="shared" si="572"/>
        <v>338</v>
      </c>
      <c r="B12147">
        <f t="shared" si="573"/>
        <v>14</v>
      </c>
      <c r="C12147" t="str">
        <f>_xlfn.XLOOKUP(A12147,Table4[Lfd],Table4[idElementValue],"Err",0)</f>
        <v>{168F4C80-03B7-496A-8F2B-A518AE9BDA60}</v>
      </c>
      <c r="D12147">
        <f t="shared" si="573"/>
        <v>14</v>
      </c>
      <c r="E12147">
        <f ca="1">OFFSET(ElementsDB!$AQ$2,SeriesSelection!A12147-1,SeriesSelection!B12147-1)</f>
        <v>0</v>
      </c>
      <c r="F12147">
        <f>_xlfn.XLOOKUP(A12147,Table4[Lfd],Table4[Periods],"Err",0)</f>
        <v>0</v>
      </c>
      <c r="G12147" t="b">
        <f t="shared" si="571"/>
        <v>0</v>
      </c>
    </row>
    <row r="12148" spans="1:7" hidden="1" x14ac:dyDescent="0.25">
      <c r="A12148">
        <f t="shared" si="572"/>
        <v>338</v>
      </c>
      <c r="B12148">
        <f t="shared" si="573"/>
        <v>15</v>
      </c>
      <c r="C12148" t="str">
        <f>_xlfn.XLOOKUP(A12148,Table4[Lfd],Table4[idElementValue],"Err",0)</f>
        <v>{168F4C80-03B7-496A-8F2B-A518AE9BDA60}</v>
      </c>
      <c r="D12148">
        <f t="shared" si="573"/>
        <v>15</v>
      </c>
      <c r="E12148">
        <f ca="1">OFFSET(ElementsDB!$AQ$2,SeriesSelection!A12148-1,SeriesSelection!B12148-1)</f>
        <v>0</v>
      </c>
      <c r="F12148">
        <f>_xlfn.XLOOKUP(A12148,Table4[Lfd],Table4[Periods],"Err",0)</f>
        <v>0</v>
      </c>
      <c r="G12148" t="b">
        <f t="shared" si="571"/>
        <v>0</v>
      </c>
    </row>
    <row r="12149" spans="1:7" hidden="1" x14ac:dyDescent="0.25">
      <c r="A12149">
        <f t="shared" si="572"/>
        <v>338</v>
      </c>
      <c r="B12149">
        <f t="shared" si="573"/>
        <v>16</v>
      </c>
      <c r="C12149" t="str">
        <f>_xlfn.XLOOKUP(A12149,Table4[Lfd],Table4[idElementValue],"Err",0)</f>
        <v>{168F4C80-03B7-496A-8F2B-A518AE9BDA60}</v>
      </c>
      <c r="D12149">
        <f t="shared" si="573"/>
        <v>16</v>
      </c>
      <c r="E12149">
        <f ca="1">OFFSET(ElementsDB!$AQ$2,SeriesSelection!A12149-1,SeriesSelection!B12149-1)</f>
        <v>0</v>
      </c>
      <c r="F12149">
        <f>_xlfn.XLOOKUP(A12149,Table4[Lfd],Table4[Periods],"Err",0)</f>
        <v>0</v>
      </c>
      <c r="G12149" t="b">
        <f t="shared" si="571"/>
        <v>0</v>
      </c>
    </row>
    <row r="12150" spans="1:7" hidden="1" x14ac:dyDescent="0.25">
      <c r="A12150">
        <f t="shared" si="572"/>
        <v>338</v>
      </c>
      <c r="B12150">
        <f t="shared" si="573"/>
        <v>17</v>
      </c>
      <c r="C12150" t="str">
        <f>_xlfn.XLOOKUP(A12150,Table4[Lfd],Table4[idElementValue],"Err",0)</f>
        <v>{168F4C80-03B7-496A-8F2B-A518AE9BDA60}</v>
      </c>
      <c r="D12150">
        <f t="shared" si="573"/>
        <v>17</v>
      </c>
      <c r="E12150">
        <f ca="1">OFFSET(ElementsDB!$AQ$2,SeriesSelection!A12150-1,SeriesSelection!B12150-1)</f>
        <v>0</v>
      </c>
      <c r="F12150">
        <f>_xlfn.XLOOKUP(A12150,Table4[Lfd],Table4[Periods],"Err",0)</f>
        <v>0</v>
      </c>
      <c r="G12150" t="b">
        <f t="shared" si="571"/>
        <v>0</v>
      </c>
    </row>
    <row r="12151" spans="1:7" hidden="1" x14ac:dyDescent="0.25">
      <c r="A12151">
        <f t="shared" si="572"/>
        <v>338</v>
      </c>
      <c r="B12151">
        <f t="shared" si="573"/>
        <v>18</v>
      </c>
      <c r="C12151" t="str">
        <f>_xlfn.XLOOKUP(A12151,Table4[Lfd],Table4[idElementValue],"Err",0)</f>
        <v>{168F4C80-03B7-496A-8F2B-A518AE9BDA60}</v>
      </c>
      <c r="D12151">
        <f t="shared" si="573"/>
        <v>18</v>
      </c>
      <c r="E12151">
        <f ca="1">OFFSET(ElementsDB!$AQ$2,SeriesSelection!A12151-1,SeriesSelection!B12151-1)</f>
        <v>0</v>
      </c>
      <c r="F12151">
        <f>_xlfn.XLOOKUP(A12151,Table4[Lfd],Table4[Periods],"Err",0)</f>
        <v>0</v>
      </c>
      <c r="G12151" t="b">
        <f t="shared" si="571"/>
        <v>0</v>
      </c>
    </row>
    <row r="12152" spans="1:7" hidden="1" x14ac:dyDescent="0.25">
      <c r="A12152">
        <f t="shared" si="572"/>
        <v>338</v>
      </c>
      <c r="B12152">
        <f t="shared" si="573"/>
        <v>19</v>
      </c>
      <c r="C12152" t="str">
        <f>_xlfn.XLOOKUP(A12152,Table4[Lfd],Table4[idElementValue],"Err",0)</f>
        <v>{168F4C80-03B7-496A-8F2B-A518AE9BDA60}</v>
      </c>
      <c r="D12152">
        <f t="shared" si="573"/>
        <v>19</v>
      </c>
      <c r="E12152">
        <f ca="1">OFFSET(ElementsDB!$AQ$2,SeriesSelection!A12152-1,SeriesSelection!B12152-1)</f>
        <v>0</v>
      </c>
      <c r="F12152">
        <f>_xlfn.XLOOKUP(A12152,Table4[Lfd],Table4[Periods],"Err",0)</f>
        <v>0</v>
      </c>
      <c r="G12152" t="b">
        <f t="shared" si="571"/>
        <v>0</v>
      </c>
    </row>
    <row r="12153" spans="1:7" hidden="1" x14ac:dyDescent="0.25">
      <c r="A12153">
        <f t="shared" si="572"/>
        <v>338</v>
      </c>
      <c r="B12153">
        <f t="shared" si="573"/>
        <v>20</v>
      </c>
      <c r="C12153" t="str">
        <f>_xlfn.XLOOKUP(A12153,Table4[Lfd],Table4[idElementValue],"Err",0)</f>
        <v>{168F4C80-03B7-496A-8F2B-A518AE9BDA60}</v>
      </c>
      <c r="D12153">
        <f t="shared" si="573"/>
        <v>20</v>
      </c>
      <c r="E12153">
        <f ca="1">OFFSET(ElementsDB!$AQ$2,SeriesSelection!A12153-1,SeriesSelection!B12153-1)</f>
        <v>0</v>
      </c>
      <c r="F12153">
        <f>_xlfn.XLOOKUP(A12153,Table4[Lfd],Table4[Periods],"Err",0)</f>
        <v>0</v>
      </c>
      <c r="G12153" t="b">
        <f t="shared" si="571"/>
        <v>0</v>
      </c>
    </row>
    <row r="12154" spans="1:7" hidden="1" x14ac:dyDescent="0.25">
      <c r="A12154">
        <f t="shared" si="572"/>
        <v>338</v>
      </c>
      <c r="B12154">
        <f t="shared" si="573"/>
        <v>21</v>
      </c>
      <c r="C12154" t="str">
        <f>_xlfn.XLOOKUP(A12154,Table4[Lfd],Table4[idElementValue],"Err",0)</f>
        <v>{168F4C80-03B7-496A-8F2B-A518AE9BDA60}</v>
      </c>
      <c r="D12154">
        <f t="shared" si="573"/>
        <v>21</v>
      </c>
      <c r="E12154">
        <f ca="1">OFFSET(ElementsDB!$AQ$2,SeriesSelection!A12154-1,SeriesSelection!B12154-1)</f>
        <v>0</v>
      </c>
      <c r="F12154">
        <f>_xlfn.XLOOKUP(A12154,Table4[Lfd],Table4[Periods],"Err",0)</f>
        <v>0</v>
      </c>
      <c r="G12154" t="b">
        <f t="shared" si="571"/>
        <v>0</v>
      </c>
    </row>
    <row r="12155" spans="1:7" hidden="1" x14ac:dyDescent="0.25">
      <c r="A12155">
        <f t="shared" si="572"/>
        <v>338</v>
      </c>
      <c r="B12155">
        <f t="shared" si="573"/>
        <v>22</v>
      </c>
      <c r="C12155" t="str">
        <f>_xlfn.XLOOKUP(A12155,Table4[Lfd],Table4[idElementValue],"Err",0)</f>
        <v>{168F4C80-03B7-496A-8F2B-A518AE9BDA60}</v>
      </c>
      <c r="D12155">
        <f t="shared" si="573"/>
        <v>22</v>
      </c>
      <c r="E12155">
        <f ca="1">OFFSET(ElementsDB!$AQ$2,SeriesSelection!A12155-1,SeriesSelection!B12155-1)</f>
        <v>0</v>
      </c>
      <c r="F12155">
        <f>_xlfn.XLOOKUP(A12155,Table4[Lfd],Table4[Periods],"Err",0)</f>
        <v>0</v>
      </c>
      <c r="G12155" t="b">
        <f t="shared" si="571"/>
        <v>0</v>
      </c>
    </row>
    <row r="12156" spans="1:7" hidden="1" x14ac:dyDescent="0.25">
      <c r="A12156">
        <f t="shared" si="572"/>
        <v>338</v>
      </c>
      <c r="B12156">
        <f t="shared" si="573"/>
        <v>23</v>
      </c>
      <c r="C12156" t="str">
        <f>_xlfn.XLOOKUP(A12156,Table4[Lfd],Table4[idElementValue],"Err",0)</f>
        <v>{168F4C80-03B7-496A-8F2B-A518AE9BDA60}</v>
      </c>
      <c r="D12156">
        <f t="shared" si="573"/>
        <v>23</v>
      </c>
      <c r="E12156">
        <f ca="1">OFFSET(ElementsDB!$AQ$2,SeriesSelection!A12156-1,SeriesSelection!B12156-1)</f>
        <v>0</v>
      </c>
      <c r="F12156">
        <f>_xlfn.XLOOKUP(A12156,Table4[Lfd],Table4[Periods],"Err",0)</f>
        <v>0</v>
      </c>
      <c r="G12156" t="b">
        <f t="shared" si="571"/>
        <v>0</v>
      </c>
    </row>
    <row r="12157" spans="1:7" hidden="1" x14ac:dyDescent="0.25">
      <c r="A12157">
        <f t="shared" si="572"/>
        <v>338</v>
      </c>
      <c r="B12157">
        <f t="shared" si="573"/>
        <v>24</v>
      </c>
      <c r="C12157" t="str">
        <f>_xlfn.XLOOKUP(A12157,Table4[Lfd],Table4[idElementValue],"Err",0)</f>
        <v>{168F4C80-03B7-496A-8F2B-A518AE9BDA60}</v>
      </c>
      <c r="D12157">
        <f t="shared" si="573"/>
        <v>24</v>
      </c>
      <c r="E12157">
        <f ca="1">OFFSET(ElementsDB!$AQ$2,SeriesSelection!A12157-1,SeriesSelection!B12157-1)</f>
        <v>0</v>
      </c>
      <c r="F12157">
        <f>_xlfn.XLOOKUP(A12157,Table4[Lfd],Table4[Periods],"Err",0)</f>
        <v>0</v>
      </c>
      <c r="G12157" t="b">
        <f t="shared" si="571"/>
        <v>0</v>
      </c>
    </row>
    <row r="12158" spans="1:7" hidden="1" x14ac:dyDescent="0.25">
      <c r="A12158">
        <f t="shared" si="572"/>
        <v>338</v>
      </c>
      <c r="B12158">
        <f t="shared" si="573"/>
        <v>25</v>
      </c>
      <c r="C12158" t="str">
        <f>_xlfn.XLOOKUP(A12158,Table4[Lfd],Table4[idElementValue],"Err",0)</f>
        <v>{168F4C80-03B7-496A-8F2B-A518AE9BDA60}</v>
      </c>
      <c r="D12158">
        <f t="shared" si="573"/>
        <v>25</v>
      </c>
      <c r="E12158">
        <f ca="1">OFFSET(ElementsDB!$AQ$2,SeriesSelection!A12158-1,SeriesSelection!B12158-1)</f>
        <v>0</v>
      </c>
      <c r="F12158">
        <f>_xlfn.XLOOKUP(A12158,Table4[Lfd],Table4[Periods],"Err",0)</f>
        <v>0</v>
      </c>
      <c r="G12158" t="b">
        <f t="shared" si="571"/>
        <v>0</v>
      </c>
    </row>
    <row r="12159" spans="1:7" hidden="1" x14ac:dyDescent="0.25">
      <c r="A12159">
        <f t="shared" si="572"/>
        <v>338</v>
      </c>
      <c r="B12159">
        <f t="shared" si="573"/>
        <v>26</v>
      </c>
      <c r="C12159" t="str">
        <f>_xlfn.XLOOKUP(A12159,Table4[Lfd],Table4[idElementValue],"Err",0)</f>
        <v>{168F4C80-03B7-496A-8F2B-A518AE9BDA60}</v>
      </c>
      <c r="D12159">
        <f t="shared" si="573"/>
        <v>26</v>
      </c>
      <c r="E12159">
        <f ca="1">OFFSET(ElementsDB!$AQ$2,SeriesSelection!A12159-1,SeriesSelection!B12159-1)</f>
        <v>0</v>
      </c>
      <c r="F12159">
        <f>_xlfn.XLOOKUP(A12159,Table4[Lfd],Table4[Periods],"Err",0)</f>
        <v>0</v>
      </c>
      <c r="G12159" t="b">
        <f t="shared" si="571"/>
        <v>0</v>
      </c>
    </row>
    <row r="12160" spans="1:7" hidden="1" x14ac:dyDescent="0.25">
      <c r="A12160">
        <f t="shared" si="572"/>
        <v>338</v>
      </c>
      <c r="B12160">
        <f t="shared" si="573"/>
        <v>27</v>
      </c>
      <c r="C12160" t="str">
        <f>_xlfn.XLOOKUP(A12160,Table4[Lfd],Table4[idElementValue],"Err",0)</f>
        <v>{168F4C80-03B7-496A-8F2B-A518AE9BDA60}</v>
      </c>
      <c r="D12160">
        <f t="shared" si="573"/>
        <v>27</v>
      </c>
      <c r="E12160">
        <f ca="1">OFFSET(ElementsDB!$AQ$2,SeriesSelection!A12160-1,SeriesSelection!B12160-1)</f>
        <v>0</v>
      </c>
      <c r="F12160">
        <f>_xlfn.XLOOKUP(A12160,Table4[Lfd],Table4[Periods],"Err",0)</f>
        <v>0</v>
      </c>
      <c r="G12160" t="b">
        <f t="shared" si="571"/>
        <v>0</v>
      </c>
    </row>
    <row r="12161" spans="1:7" hidden="1" x14ac:dyDescent="0.25">
      <c r="A12161">
        <f t="shared" si="572"/>
        <v>338</v>
      </c>
      <c r="B12161">
        <f t="shared" si="573"/>
        <v>28</v>
      </c>
      <c r="C12161" t="str">
        <f>_xlfn.XLOOKUP(A12161,Table4[Lfd],Table4[idElementValue],"Err",0)</f>
        <v>{168F4C80-03B7-496A-8F2B-A518AE9BDA60}</v>
      </c>
      <c r="D12161">
        <f t="shared" si="573"/>
        <v>28</v>
      </c>
      <c r="E12161">
        <f ca="1">OFFSET(ElementsDB!$AQ$2,SeriesSelection!A12161-1,SeriesSelection!B12161-1)</f>
        <v>0</v>
      </c>
      <c r="F12161">
        <f>_xlfn.XLOOKUP(A12161,Table4[Lfd],Table4[Periods],"Err",0)</f>
        <v>0</v>
      </c>
      <c r="G12161" t="b">
        <f t="shared" si="571"/>
        <v>0</v>
      </c>
    </row>
    <row r="12162" spans="1:7" hidden="1" x14ac:dyDescent="0.25">
      <c r="A12162">
        <f t="shared" si="572"/>
        <v>338</v>
      </c>
      <c r="B12162">
        <f t="shared" si="573"/>
        <v>29</v>
      </c>
      <c r="C12162" t="str">
        <f>_xlfn.XLOOKUP(A12162,Table4[Lfd],Table4[idElementValue],"Err",0)</f>
        <v>{168F4C80-03B7-496A-8F2B-A518AE9BDA60}</v>
      </c>
      <c r="D12162">
        <f t="shared" si="573"/>
        <v>29</v>
      </c>
      <c r="E12162">
        <f ca="1">OFFSET(ElementsDB!$AQ$2,SeriesSelection!A12162-1,SeriesSelection!B12162-1)</f>
        <v>0</v>
      </c>
      <c r="F12162">
        <f>_xlfn.XLOOKUP(A12162,Table4[Lfd],Table4[Periods],"Err",0)</f>
        <v>0</v>
      </c>
      <c r="G12162" t="b">
        <f t="shared" ref="G12162:G12225" si="574">(D12162&lt;=F12162)</f>
        <v>0</v>
      </c>
    </row>
    <row r="12163" spans="1:7" hidden="1" x14ac:dyDescent="0.25">
      <c r="A12163">
        <f t="shared" si="572"/>
        <v>338</v>
      </c>
      <c r="B12163">
        <f t="shared" si="573"/>
        <v>30</v>
      </c>
      <c r="C12163" t="str">
        <f>_xlfn.XLOOKUP(A12163,Table4[Lfd],Table4[idElementValue],"Err",0)</f>
        <v>{168F4C80-03B7-496A-8F2B-A518AE9BDA60}</v>
      </c>
      <c r="D12163">
        <f t="shared" si="573"/>
        <v>30</v>
      </c>
      <c r="E12163">
        <f ca="1">OFFSET(ElementsDB!$AQ$2,SeriesSelection!A12163-1,SeriesSelection!B12163-1)</f>
        <v>0</v>
      </c>
      <c r="F12163">
        <f>_xlfn.XLOOKUP(A12163,Table4[Lfd],Table4[Periods],"Err",0)</f>
        <v>0</v>
      </c>
      <c r="G12163" t="b">
        <f t="shared" si="574"/>
        <v>0</v>
      </c>
    </row>
    <row r="12164" spans="1:7" hidden="1" x14ac:dyDescent="0.25">
      <c r="A12164">
        <f t="shared" si="572"/>
        <v>338</v>
      </c>
      <c r="B12164">
        <f t="shared" si="573"/>
        <v>31</v>
      </c>
      <c r="C12164" t="str">
        <f>_xlfn.XLOOKUP(A12164,Table4[Lfd],Table4[idElementValue],"Err",0)</f>
        <v>{168F4C80-03B7-496A-8F2B-A518AE9BDA60}</v>
      </c>
      <c r="D12164">
        <f t="shared" si="573"/>
        <v>31</v>
      </c>
      <c r="E12164">
        <f ca="1">OFFSET(ElementsDB!$AQ$2,SeriesSelection!A12164-1,SeriesSelection!B12164-1)</f>
        <v>0</v>
      </c>
      <c r="F12164">
        <f>_xlfn.XLOOKUP(A12164,Table4[Lfd],Table4[Periods],"Err",0)</f>
        <v>0</v>
      </c>
      <c r="G12164" t="b">
        <f t="shared" si="574"/>
        <v>0</v>
      </c>
    </row>
    <row r="12165" spans="1:7" hidden="1" x14ac:dyDescent="0.25">
      <c r="A12165">
        <f t="shared" si="572"/>
        <v>338</v>
      </c>
      <c r="B12165">
        <f t="shared" si="573"/>
        <v>32</v>
      </c>
      <c r="C12165" t="str">
        <f>_xlfn.XLOOKUP(A12165,Table4[Lfd],Table4[idElementValue],"Err",0)</f>
        <v>{168F4C80-03B7-496A-8F2B-A518AE9BDA60}</v>
      </c>
      <c r="D12165">
        <f t="shared" si="573"/>
        <v>32</v>
      </c>
      <c r="E12165">
        <f ca="1">OFFSET(ElementsDB!$AQ$2,SeriesSelection!A12165-1,SeriesSelection!B12165-1)</f>
        <v>0</v>
      </c>
      <c r="F12165">
        <f>_xlfn.XLOOKUP(A12165,Table4[Lfd],Table4[Periods],"Err",0)</f>
        <v>0</v>
      </c>
      <c r="G12165" t="b">
        <f t="shared" si="574"/>
        <v>0</v>
      </c>
    </row>
    <row r="12166" spans="1:7" hidden="1" x14ac:dyDescent="0.25">
      <c r="A12166">
        <f t="shared" si="572"/>
        <v>338</v>
      </c>
      <c r="B12166">
        <f t="shared" si="573"/>
        <v>33</v>
      </c>
      <c r="C12166" t="str">
        <f>_xlfn.XLOOKUP(A12166,Table4[Lfd],Table4[idElementValue],"Err",0)</f>
        <v>{168F4C80-03B7-496A-8F2B-A518AE9BDA60}</v>
      </c>
      <c r="D12166">
        <f t="shared" si="573"/>
        <v>33</v>
      </c>
      <c r="E12166">
        <f ca="1">OFFSET(ElementsDB!$AQ$2,SeriesSelection!A12166-1,SeriesSelection!B12166-1)</f>
        <v>0</v>
      </c>
      <c r="F12166">
        <f>_xlfn.XLOOKUP(A12166,Table4[Lfd],Table4[Periods],"Err",0)</f>
        <v>0</v>
      </c>
      <c r="G12166" t="b">
        <f t="shared" si="574"/>
        <v>0</v>
      </c>
    </row>
    <row r="12167" spans="1:7" hidden="1" x14ac:dyDescent="0.25">
      <c r="A12167">
        <f t="shared" si="572"/>
        <v>338</v>
      </c>
      <c r="B12167">
        <f t="shared" si="573"/>
        <v>34</v>
      </c>
      <c r="C12167" t="str">
        <f>_xlfn.XLOOKUP(A12167,Table4[Lfd],Table4[idElementValue],"Err",0)</f>
        <v>{168F4C80-03B7-496A-8F2B-A518AE9BDA60}</v>
      </c>
      <c r="D12167">
        <f t="shared" si="573"/>
        <v>34</v>
      </c>
      <c r="E12167">
        <f ca="1">OFFSET(ElementsDB!$AQ$2,SeriesSelection!A12167-1,SeriesSelection!B12167-1)</f>
        <v>0</v>
      </c>
      <c r="F12167">
        <f>_xlfn.XLOOKUP(A12167,Table4[Lfd],Table4[Periods],"Err",0)</f>
        <v>0</v>
      </c>
      <c r="G12167" t="b">
        <f t="shared" si="574"/>
        <v>0</v>
      </c>
    </row>
    <row r="12168" spans="1:7" hidden="1" x14ac:dyDescent="0.25">
      <c r="A12168">
        <f t="shared" si="572"/>
        <v>338</v>
      </c>
      <c r="B12168">
        <f t="shared" si="573"/>
        <v>35</v>
      </c>
      <c r="C12168" t="str">
        <f>_xlfn.XLOOKUP(A12168,Table4[Lfd],Table4[idElementValue],"Err",0)</f>
        <v>{168F4C80-03B7-496A-8F2B-A518AE9BDA60}</v>
      </c>
      <c r="D12168">
        <f t="shared" si="573"/>
        <v>35</v>
      </c>
      <c r="E12168">
        <f ca="1">OFFSET(ElementsDB!$AQ$2,SeriesSelection!A12168-1,SeriesSelection!B12168-1)</f>
        <v>0</v>
      </c>
      <c r="F12168">
        <f>_xlfn.XLOOKUP(A12168,Table4[Lfd],Table4[Periods],"Err",0)</f>
        <v>0</v>
      </c>
      <c r="G12168" t="b">
        <f t="shared" si="574"/>
        <v>0</v>
      </c>
    </row>
    <row r="12169" spans="1:7" hidden="1" x14ac:dyDescent="0.25">
      <c r="A12169">
        <f t="shared" si="572"/>
        <v>338</v>
      </c>
      <c r="B12169">
        <f t="shared" si="573"/>
        <v>36</v>
      </c>
      <c r="C12169" t="str">
        <f>_xlfn.XLOOKUP(A12169,Table4[Lfd],Table4[idElementValue],"Err",0)</f>
        <v>{168F4C80-03B7-496A-8F2B-A518AE9BDA60}</v>
      </c>
      <c r="D12169">
        <f t="shared" si="573"/>
        <v>36</v>
      </c>
      <c r="E12169">
        <f ca="1">OFFSET(ElementsDB!$AQ$2,SeriesSelection!A12169-1,SeriesSelection!B12169-1)</f>
        <v>0</v>
      </c>
      <c r="F12169">
        <f>_xlfn.XLOOKUP(A12169,Table4[Lfd],Table4[Periods],"Err",0)</f>
        <v>0</v>
      </c>
      <c r="G12169" t="b">
        <f t="shared" si="574"/>
        <v>0</v>
      </c>
    </row>
    <row r="12170" spans="1:7" hidden="1" x14ac:dyDescent="0.25">
      <c r="A12170">
        <f t="shared" si="572"/>
        <v>339</v>
      </c>
      <c r="B12170">
        <f t="shared" si="573"/>
        <v>1</v>
      </c>
      <c r="C12170" t="str">
        <f>_xlfn.XLOOKUP(A12170,Table4[Lfd],Table4[idElementValue],"Err",0)</f>
        <v>{0192CFB2-6ADD-4FAD-B968-5EB5A48CCB43}</v>
      </c>
      <c r="D12170">
        <f t="shared" si="573"/>
        <v>1</v>
      </c>
      <c r="E12170">
        <f ca="1">OFFSET(ElementsDB!$AQ$2,SeriesSelection!A12170-1,SeriesSelection!B12170-1)</f>
        <v>0</v>
      </c>
      <c r="F12170">
        <f>_xlfn.XLOOKUP(A12170,Table4[Lfd],Table4[Periods],"Err",0)</f>
        <v>0</v>
      </c>
      <c r="G12170" t="b">
        <f t="shared" si="574"/>
        <v>0</v>
      </c>
    </row>
    <row r="12171" spans="1:7" hidden="1" x14ac:dyDescent="0.25">
      <c r="A12171">
        <f t="shared" si="572"/>
        <v>339</v>
      </c>
      <c r="B12171">
        <f t="shared" si="573"/>
        <v>2</v>
      </c>
      <c r="C12171" t="str">
        <f>_xlfn.XLOOKUP(A12171,Table4[Lfd],Table4[idElementValue],"Err",0)</f>
        <v>{0192CFB2-6ADD-4FAD-B968-5EB5A48CCB43}</v>
      </c>
      <c r="D12171">
        <f t="shared" si="573"/>
        <v>2</v>
      </c>
      <c r="E12171">
        <f ca="1">OFFSET(ElementsDB!$AQ$2,SeriesSelection!A12171-1,SeriesSelection!B12171-1)</f>
        <v>0</v>
      </c>
      <c r="F12171">
        <f>_xlfn.XLOOKUP(A12171,Table4[Lfd],Table4[Periods],"Err",0)</f>
        <v>0</v>
      </c>
      <c r="G12171" t="b">
        <f t="shared" si="574"/>
        <v>0</v>
      </c>
    </row>
    <row r="12172" spans="1:7" hidden="1" x14ac:dyDescent="0.25">
      <c r="A12172">
        <f t="shared" si="572"/>
        <v>339</v>
      </c>
      <c r="B12172">
        <f t="shared" si="573"/>
        <v>3</v>
      </c>
      <c r="C12172" t="str">
        <f>_xlfn.XLOOKUP(A12172,Table4[Lfd],Table4[idElementValue],"Err",0)</f>
        <v>{0192CFB2-6ADD-4FAD-B968-5EB5A48CCB43}</v>
      </c>
      <c r="D12172">
        <f t="shared" si="573"/>
        <v>3</v>
      </c>
      <c r="E12172">
        <f ca="1">OFFSET(ElementsDB!$AQ$2,SeriesSelection!A12172-1,SeriesSelection!B12172-1)</f>
        <v>0</v>
      </c>
      <c r="F12172">
        <f>_xlfn.XLOOKUP(A12172,Table4[Lfd],Table4[Periods],"Err",0)</f>
        <v>0</v>
      </c>
      <c r="G12172" t="b">
        <f t="shared" si="574"/>
        <v>0</v>
      </c>
    </row>
    <row r="12173" spans="1:7" hidden="1" x14ac:dyDescent="0.25">
      <c r="A12173">
        <f t="shared" si="572"/>
        <v>339</v>
      </c>
      <c r="B12173">
        <f t="shared" si="573"/>
        <v>4</v>
      </c>
      <c r="C12173" t="str">
        <f>_xlfn.XLOOKUP(A12173,Table4[Lfd],Table4[idElementValue],"Err",0)</f>
        <v>{0192CFB2-6ADD-4FAD-B968-5EB5A48CCB43}</v>
      </c>
      <c r="D12173">
        <f t="shared" si="573"/>
        <v>4</v>
      </c>
      <c r="E12173">
        <f ca="1">OFFSET(ElementsDB!$AQ$2,SeriesSelection!A12173-1,SeriesSelection!B12173-1)</f>
        <v>0</v>
      </c>
      <c r="F12173">
        <f>_xlfn.XLOOKUP(A12173,Table4[Lfd],Table4[Periods],"Err",0)</f>
        <v>0</v>
      </c>
      <c r="G12173" t="b">
        <f t="shared" si="574"/>
        <v>0</v>
      </c>
    </row>
    <row r="12174" spans="1:7" hidden="1" x14ac:dyDescent="0.25">
      <c r="A12174">
        <f t="shared" si="572"/>
        <v>339</v>
      </c>
      <c r="B12174">
        <f t="shared" si="573"/>
        <v>5</v>
      </c>
      <c r="C12174" t="str">
        <f>_xlfn.XLOOKUP(A12174,Table4[Lfd],Table4[idElementValue],"Err",0)</f>
        <v>{0192CFB2-6ADD-4FAD-B968-5EB5A48CCB43}</v>
      </c>
      <c r="D12174">
        <f t="shared" si="573"/>
        <v>5</v>
      </c>
      <c r="E12174">
        <f ca="1">OFFSET(ElementsDB!$AQ$2,SeriesSelection!A12174-1,SeriesSelection!B12174-1)</f>
        <v>0</v>
      </c>
      <c r="F12174">
        <f>_xlfn.XLOOKUP(A12174,Table4[Lfd],Table4[Periods],"Err",0)</f>
        <v>0</v>
      </c>
      <c r="G12174" t="b">
        <f t="shared" si="574"/>
        <v>0</v>
      </c>
    </row>
    <row r="12175" spans="1:7" hidden="1" x14ac:dyDescent="0.25">
      <c r="A12175">
        <f t="shared" si="572"/>
        <v>339</v>
      </c>
      <c r="B12175">
        <f t="shared" si="573"/>
        <v>6</v>
      </c>
      <c r="C12175" t="str">
        <f>_xlfn.XLOOKUP(A12175,Table4[Lfd],Table4[idElementValue],"Err",0)</f>
        <v>{0192CFB2-6ADD-4FAD-B968-5EB5A48CCB43}</v>
      </c>
      <c r="D12175">
        <f t="shared" si="573"/>
        <v>6</v>
      </c>
      <c r="E12175">
        <f ca="1">OFFSET(ElementsDB!$AQ$2,SeriesSelection!A12175-1,SeriesSelection!B12175-1)</f>
        <v>0</v>
      </c>
      <c r="F12175">
        <f>_xlfn.XLOOKUP(A12175,Table4[Lfd],Table4[Periods],"Err",0)</f>
        <v>0</v>
      </c>
      <c r="G12175" t="b">
        <f t="shared" si="574"/>
        <v>0</v>
      </c>
    </row>
    <row r="12176" spans="1:7" hidden="1" x14ac:dyDescent="0.25">
      <c r="A12176">
        <f t="shared" ref="A12176:A12239" si="575">IF(B12176=1,A12175+1,A12175)</f>
        <v>339</v>
      </c>
      <c r="B12176">
        <f t="shared" ref="B12176:D12239" si="576">IF(B12175=36,1,B12175+1)</f>
        <v>7</v>
      </c>
      <c r="C12176" t="str">
        <f>_xlfn.XLOOKUP(A12176,Table4[Lfd],Table4[idElementValue],"Err",0)</f>
        <v>{0192CFB2-6ADD-4FAD-B968-5EB5A48CCB43}</v>
      </c>
      <c r="D12176">
        <f t="shared" si="576"/>
        <v>7</v>
      </c>
      <c r="E12176">
        <f ca="1">OFFSET(ElementsDB!$AQ$2,SeriesSelection!A12176-1,SeriesSelection!B12176-1)</f>
        <v>0</v>
      </c>
      <c r="F12176">
        <f>_xlfn.XLOOKUP(A12176,Table4[Lfd],Table4[Periods],"Err",0)</f>
        <v>0</v>
      </c>
      <c r="G12176" t="b">
        <f t="shared" si="574"/>
        <v>0</v>
      </c>
    </row>
    <row r="12177" spans="1:7" hidden="1" x14ac:dyDescent="0.25">
      <c r="A12177">
        <f t="shared" si="575"/>
        <v>339</v>
      </c>
      <c r="B12177">
        <f t="shared" si="576"/>
        <v>8</v>
      </c>
      <c r="C12177" t="str">
        <f>_xlfn.XLOOKUP(A12177,Table4[Lfd],Table4[idElementValue],"Err",0)</f>
        <v>{0192CFB2-6ADD-4FAD-B968-5EB5A48CCB43}</v>
      </c>
      <c r="D12177">
        <f t="shared" si="576"/>
        <v>8</v>
      </c>
      <c r="E12177">
        <f ca="1">OFFSET(ElementsDB!$AQ$2,SeriesSelection!A12177-1,SeriesSelection!B12177-1)</f>
        <v>0</v>
      </c>
      <c r="F12177">
        <f>_xlfn.XLOOKUP(A12177,Table4[Lfd],Table4[Periods],"Err",0)</f>
        <v>0</v>
      </c>
      <c r="G12177" t="b">
        <f t="shared" si="574"/>
        <v>0</v>
      </c>
    </row>
    <row r="12178" spans="1:7" hidden="1" x14ac:dyDescent="0.25">
      <c r="A12178">
        <f t="shared" si="575"/>
        <v>339</v>
      </c>
      <c r="B12178">
        <f t="shared" si="576"/>
        <v>9</v>
      </c>
      <c r="C12178" t="str">
        <f>_xlfn.XLOOKUP(A12178,Table4[Lfd],Table4[idElementValue],"Err",0)</f>
        <v>{0192CFB2-6ADD-4FAD-B968-5EB5A48CCB43}</v>
      </c>
      <c r="D12178">
        <f t="shared" si="576"/>
        <v>9</v>
      </c>
      <c r="E12178">
        <f ca="1">OFFSET(ElementsDB!$AQ$2,SeriesSelection!A12178-1,SeriesSelection!B12178-1)</f>
        <v>0</v>
      </c>
      <c r="F12178">
        <f>_xlfn.XLOOKUP(A12178,Table4[Lfd],Table4[Periods],"Err",0)</f>
        <v>0</v>
      </c>
      <c r="G12178" t="b">
        <f t="shared" si="574"/>
        <v>0</v>
      </c>
    </row>
    <row r="12179" spans="1:7" hidden="1" x14ac:dyDescent="0.25">
      <c r="A12179">
        <f t="shared" si="575"/>
        <v>339</v>
      </c>
      <c r="B12179">
        <f t="shared" si="576"/>
        <v>10</v>
      </c>
      <c r="C12179" t="str">
        <f>_xlfn.XLOOKUP(A12179,Table4[Lfd],Table4[idElementValue],"Err",0)</f>
        <v>{0192CFB2-6ADD-4FAD-B968-5EB5A48CCB43}</v>
      </c>
      <c r="D12179">
        <f t="shared" si="576"/>
        <v>10</v>
      </c>
      <c r="E12179">
        <f ca="1">OFFSET(ElementsDB!$AQ$2,SeriesSelection!A12179-1,SeriesSelection!B12179-1)</f>
        <v>0</v>
      </c>
      <c r="F12179">
        <f>_xlfn.XLOOKUP(A12179,Table4[Lfd],Table4[Periods],"Err",0)</f>
        <v>0</v>
      </c>
      <c r="G12179" t="b">
        <f t="shared" si="574"/>
        <v>0</v>
      </c>
    </row>
    <row r="12180" spans="1:7" hidden="1" x14ac:dyDescent="0.25">
      <c r="A12180">
        <f t="shared" si="575"/>
        <v>339</v>
      </c>
      <c r="B12180">
        <f t="shared" si="576"/>
        <v>11</v>
      </c>
      <c r="C12180" t="str">
        <f>_xlfn.XLOOKUP(A12180,Table4[Lfd],Table4[idElementValue],"Err",0)</f>
        <v>{0192CFB2-6ADD-4FAD-B968-5EB5A48CCB43}</v>
      </c>
      <c r="D12180">
        <f t="shared" si="576"/>
        <v>11</v>
      </c>
      <c r="E12180">
        <f ca="1">OFFSET(ElementsDB!$AQ$2,SeriesSelection!A12180-1,SeriesSelection!B12180-1)</f>
        <v>0</v>
      </c>
      <c r="F12180">
        <f>_xlfn.XLOOKUP(A12180,Table4[Lfd],Table4[Periods],"Err",0)</f>
        <v>0</v>
      </c>
      <c r="G12180" t="b">
        <f t="shared" si="574"/>
        <v>0</v>
      </c>
    </row>
    <row r="12181" spans="1:7" hidden="1" x14ac:dyDescent="0.25">
      <c r="A12181">
        <f t="shared" si="575"/>
        <v>339</v>
      </c>
      <c r="B12181">
        <f t="shared" si="576"/>
        <v>12</v>
      </c>
      <c r="C12181" t="str">
        <f>_xlfn.XLOOKUP(A12181,Table4[Lfd],Table4[idElementValue],"Err",0)</f>
        <v>{0192CFB2-6ADD-4FAD-B968-5EB5A48CCB43}</v>
      </c>
      <c r="D12181">
        <f t="shared" si="576"/>
        <v>12</v>
      </c>
      <c r="E12181">
        <f ca="1">OFFSET(ElementsDB!$AQ$2,SeriesSelection!A12181-1,SeriesSelection!B12181-1)</f>
        <v>0</v>
      </c>
      <c r="F12181">
        <f>_xlfn.XLOOKUP(A12181,Table4[Lfd],Table4[Periods],"Err",0)</f>
        <v>0</v>
      </c>
      <c r="G12181" t="b">
        <f t="shared" si="574"/>
        <v>0</v>
      </c>
    </row>
    <row r="12182" spans="1:7" hidden="1" x14ac:dyDescent="0.25">
      <c r="A12182">
        <f t="shared" si="575"/>
        <v>339</v>
      </c>
      <c r="B12182">
        <f t="shared" si="576"/>
        <v>13</v>
      </c>
      <c r="C12182" t="str">
        <f>_xlfn.XLOOKUP(A12182,Table4[Lfd],Table4[idElementValue],"Err",0)</f>
        <v>{0192CFB2-6ADD-4FAD-B968-5EB5A48CCB43}</v>
      </c>
      <c r="D12182">
        <f t="shared" si="576"/>
        <v>13</v>
      </c>
      <c r="E12182">
        <f ca="1">OFFSET(ElementsDB!$AQ$2,SeriesSelection!A12182-1,SeriesSelection!B12182-1)</f>
        <v>0</v>
      </c>
      <c r="F12182">
        <f>_xlfn.XLOOKUP(A12182,Table4[Lfd],Table4[Periods],"Err",0)</f>
        <v>0</v>
      </c>
      <c r="G12182" t="b">
        <f t="shared" si="574"/>
        <v>0</v>
      </c>
    </row>
    <row r="12183" spans="1:7" hidden="1" x14ac:dyDescent="0.25">
      <c r="A12183">
        <f t="shared" si="575"/>
        <v>339</v>
      </c>
      <c r="B12183">
        <f t="shared" si="576"/>
        <v>14</v>
      </c>
      <c r="C12183" t="str">
        <f>_xlfn.XLOOKUP(A12183,Table4[Lfd],Table4[idElementValue],"Err",0)</f>
        <v>{0192CFB2-6ADD-4FAD-B968-5EB5A48CCB43}</v>
      </c>
      <c r="D12183">
        <f t="shared" si="576"/>
        <v>14</v>
      </c>
      <c r="E12183">
        <f ca="1">OFFSET(ElementsDB!$AQ$2,SeriesSelection!A12183-1,SeriesSelection!B12183-1)</f>
        <v>0</v>
      </c>
      <c r="F12183">
        <f>_xlfn.XLOOKUP(A12183,Table4[Lfd],Table4[Periods],"Err",0)</f>
        <v>0</v>
      </c>
      <c r="G12183" t="b">
        <f t="shared" si="574"/>
        <v>0</v>
      </c>
    </row>
    <row r="12184" spans="1:7" hidden="1" x14ac:dyDescent="0.25">
      <c r="A12184">
        <f t="shared" si="575"/>
        <v>339</v>
      </c>
      <c r="B12184">
        <f t="shared" si="576"/>
        <v>15</v>
      </c>
      <c r="C12184" t="str">
        <f>_xlfn.XLOOKUP(A12184,Table4[Lfd],Table4[idElementValue],"Err",0)</f>
        <v>{0192CFB2-6ADD-4FAD-B968-5EB5A48CCB43}</v>
      </c>
      <c r="D12184">
        <f t="shared" si="576"/>
        <v>15</v>
      </c>
      <c r="E12184">
        <f ca="1">OFFSET(ElementsDB!$AQ$2,SeriesSelection!A12184-1,SeriesSelection!B12184-1)</f>
        <v>0</v>
      </c>
      <c r="F12184">
        <f>_xlfn.XLOOKUP(A12184,Table4[Lfd],Table4[Periods],"Err",0)</f>
        <v>0</v>
      </c>
      <c r="G12184" t="b">
        <f t="shared" si="574"/>
        <v>0</v>
      </c>
    </row>
    <row r="12185" spans="1:7" hidden="1" x14ac:dyDescent="0.25">
      <c r="A12185">
        <f t="shared" si="575"/>
        <v>339</v>
      </c>
      <c r="B12185">
        <f t="shared" si="576"/>
        <v>16</v>
      </c>
      <c r="C12185" t="str">
        <f>_xlfn.XLOOKUP(A12185,Table4[Lfd],Table4[idElementValue],"Err",0)</f>
        <v>{0192CFB2-6ADD-4FAD-B968-5EB5A48CCB43}</v>
      </c>
      <c r="D12185">
        <f t="shared" si="576"/>
        <v>16</v>
      </c>
      <c r="E12185">
        <f ca="1">OFFSET(ElementsDB!$AQ$2,SeriesSelection!A12185-1,SeriesSelection!B12185-1)</f>
        <v>0</v>
      </c>
      <c r="F12185">
        <f>_xlfn.XLOOKUP(A12185,Table4[Lfd],Table4[Periods],"Err",0)</f>
        <v>0</v>
      </c>
      <c r="G12185" t="b">
        <f t="shared" si="574"/>
        <v>0</v>
      </c>
    </row>
    <row r="12186" spans="1:7" hidden="1" x14ac:dyDescent="0.25">
      <c r="A12186">
        <f t="shared" si="575"/>
        <v>339</v>
      </c>
      <c r="B12186">
        <f t="shared" si="576"/>
        <v>17</v>
      </c>
      <c r="C12186" t="str">
        <f>_xlfn.XLOOKUP(A12186,Table4[Lfd],Table4[idElementValue],"Err",0)</f>
        <v>{0192CFB2-6ADD-4FAD-B968-5EB5A48CCB43}</v>
      </c>
      <c r="D12186">
        <f t="shared" si="576"/>
        <v>17</v>
      </c>
      <c r="E12186">
        <f ca="1">OFFSET(ElementsDB!$AQ$2,SeriesSelection!A12186-1,SeriesSelection!B12186-1)</f>
        <v>0</v>
      </c>
      <c r="F12186">
        <f>_xlfn.XLOOKUP(A12186,Table4[Lfd],Table4[Periods],"Err",0)</f>
        <v>0</v>
      </c>
      <c r="G12186" t="b">
        <f t="shared" si="574"/>
        <v>0</v>
      </c>
    </row>
    <row r="12187" spans="1:7" hidden="1" x14ac:dyDescent="0.25">
      <c r="A12187">
        <f t="shared" si="575"/>
        <v>339</v>
      </c>
      <c r="B12187">
        <f t="shared" si="576"/>
        <v>18</v>
      </c>
      <c r="C12187" t="str">
        <f>_xlfn.XLOOKUP(A12187,Table4[Lfd],Table4[idElementValue],"Err",0)</f>
        <v>{0192CFB2-6ADD-4FAD-B968-5EB5A48CCB43}</v>
      </c>
      <c r="D12187">
        <f t="shared" si="576"/>
        <v>18</v>
      </c>
      <c r="E12187">
        <f ca="1">OFFSET(ElementsDB!$AQ$2,SeriesSelection!A12187-1,SeriesSelection!B12187-1)</f>
        <v>0</v>
      </c>
      <c r="F12187">
        <f>_xlfn.XLOOKUP(A12187,Table4[Lfd],Table4[Periods],"Err",0)</f>
        <v>0</v>
      </c>
      <c r="G12187" t="b">
        <f t="shared" si="574"/>
        <v>0</v>
      </c>
    </row>
    <row r="12188" spans="1:7" hidden="1" x14ac:dyDescent="0.25">
      <c r="A12188">
        <f t="shared" si="575"/>
        <v>339</v>
      </c>
      <c r="B12188">
        <f t="shared" si="576"/>
        <v>19</v>
      </c>
      <c r="C12188" t="str">
        <f>_xlfn.XLOOKUP(A12188,Table4[Lfd],Table4[idElementValue],"Err",0)</f>
        <v>{0192CFB2-6ADD-4FAD-B968-5EB5A48CCB43}</v>
      </c>
      <c r="D12188">
        <f t="shared" si="576"/>
        <v>19</v>
      </c>
      <c r="E12188">
        <f ca="1">OFFSET(ElementsDB!$AQ$2,SeriesSelection!A12188-1,SeriesSelection!B12188-1)</f>
        <v>0</v>
      </c>
      <c r="F12188">
        <f>_xlfn.XLOOKUP(A12188,Table4[Lfd],Table4[Periods],"Err",0)</f>
        <v>0</v>
      </c>
      <c r="G12188" t="b">
        <f t="shared" si="574"/>
        <v>0</v>
      </c>
    </row>
    <row r="12189" spans="1:7" hidden="1" x14ac:dyDescent="0.25">
      <c r="A12189">
        <f t="shared" si="575"/>
        <v>339</v>
      </c>
      <c r="B12189">
        <f t="shared" si="576"/>
        <v>20</v>
      </c>
      <c r="C12189" t="str">
        <f>_xlfn.XLOOKUP(A12189,Table4[Lfd],Table4[idElementValue],"Err",0)</f>
        <v>{0192CFB2-6ADD-4FAD-B968-5EB5A48CCB43}</v>
      </c>
      <c r="D12189">
        <f t="shared" si="576"/>
        <v>20</v>
      </c>
      <c r="E12189">
        <f ca="1">OFFSET(ElementsDB!$AQ$2,SeriesSelection!A12189-1,SeriesSelection!B12189-1)</f>
        <v>0</v>
      </c>
      <c r="F12189">
        <f>_xlfn.XLOOKUP(A12189,Table4[Lfd],Table4[Periods],"Err",0)</f>
        <v>0</v>
      </c>
      <c r="G12189" t="b">
        <f t="shared" si="574"/>
        <v>0</v>
      </c>
    </row>
    <row r="12190" spans="1:7" hidden="1" x14ac:dyDescent="0.25">
      <c r="A12190">
        <f t="shared" si="575"/>
        <v>339</v>
      </c>
      <c r="B12190">
        <f t="shared" si="576"/>
        <v>21</v>
      </c>
      <c r="C12190" t="str">
        <f>_xlfn.XLOOKUP(A12190,Table4[Lfd],Table4[idElementValue],"Err",0)</f>
        <v>{0192CFB2-6ADD-4FAD-B968-5EB5A48CCB43}</v>
      </c>
      <c r="D12190">
        <f t="shared" si="576"/>
        <v>21</v>
      </c>
      <c r="E12190">
        <f ca="1">OFFSET(ElementsDB!$AQ$2,SeriesSelection!A12190-1,SeriesSelection!B12190-1)</f>
        <v>0</v>
      </c>
      <c r="F12190">
        <f>_xlfn.XLOOKUP(A12190,Table4[Lfd],Table4[Periods],"Err",0)</f>
        <v>0</v>
      </c>
      <c r="G12190" t="b">
        <f t="shared" si="574"/>
        <v>0</v>
      </c>
    </row>
    <row r="12191" spans="1:7" hidden="1" x14ac:dyDescent="0.25">
      <c r="A12191">
        <f t="shared" si="575"/>
        <v>339</v>
      </c>
      <c r="B12191">
        <f t="shared" si="576"/>
        <v>22</v>
      </c>
      <c r="C12191" t="str">
        <f>_xlfn.XLOOKUP(A12191,Table4[Lfd],Table4[idElementValue],"Err",0)</f>
        <v>{0192CFB2-6ADD-4FAD-B968-5EB5A48CCB43}</v>
      </c>
      <c r="D12191">
        <f t="shared" si="576"/>
        <v>22</v>
      </c>
      <c r="E12191">
        <f ca="1">OFFSET(ElementsDB!$AQ$2,SeriesSelection!A12191-1,SeriesSelection!B12191-1)</f>
        <v>0</v>
      </c>
      <c r="F12191">
        <f>_xlfn.XLOOKUP(A12191,Table4[Lfd],Table4[Periods],"Err",0)</f>
        <v>0</v>
      </c>
      <c r="G12191" t="b">
        <f t="shared" si="574"/>
        <v>0</v>
      </c>
    </row>
    <row r="12192" spans="1:7" hidden="1" x14ac:dyDescent="0.25">
      <c r="A12192">
        <f t="shared" si="575"/>
        <v>339</v>
      </c>
      <c r="B12192">
        <f t="shared" si="576"/>
        <v>23</v>
      </c>
      <c r="C12192" t="str">
        <f>_xlfn.XLOOKUP(A12192,Table4[Lfd],Table4[idElementValue],"Err",0)</f>
        <v>{0192CFB2-6ADD-4FAD-B968-5EB5A48CCB43}</v>
      </c>
      <c r="D12192">
        <f t="shared" si="576"/>
        <v>23</v>
      </c>
      <c r="E12192">
        <f ca="1">OFFSET(ElementsDB!$AQ$2,SeriesSelection!A12192-1,SeriesSelection!B12192-1)</f>
        <v>0</v>
      </c>
      <c r="F12192">
        <f>_xlfn.XLOOKUP(A12192,Table4[Lfd],Table4[Periods],"Err",0)</f>
        <v>0</v>
      </c>
      <c r="G12192" t="b">
        <f t="shared" si="574"/>
        <v>0</v>
      </c>
    </row>
    <row r="12193" spans="1:7" hidden="1" x14ac:dyDescent="0.25">
      <c r="A12193">
        <f t="shared" si="575"/>
        <v>339</v>
      </c>
      <c r="B12193">
        <f t="shared" si="576"/>
        <v>24</v>
      </c>
      <c r="C12193" t="str">
        <f>_xlfn.XLOOKUP(A12193,Table4[Lfd],Table4[idElementValue],"Err",0)</f>
        <v>{0192CFB2-6ADD-4FAD-B968-5EB5A48CCB43}</v>
      </c>
      <c r="D12193">
        <f t="shared" si="576"/>
        <v>24</v>
      </c>
      <c r="E12193">
        <f ca="1">OFFSET(ElementsDB!$AQ$2,SeriesSelection!A12193-1,SeriesSelection!B12193-1)</f>
        <v>0</v>
      </c>
      <c r="F12193">
        <f>_xlfn.XLOOKUP(A12193,Table4[Lfd],Table4[Periods],"Err",0)</f>
        <v>0</v>
      </c>
      <c r="G12193" t="b">
        <f t="shared" si="574"/>
        <v>0</v>
      </c>
    </row>
    <row r="12194" spans="1:7" hidden="1" x14ac:dyDescent="0.25">
      <c r="A12194">
        <f t="shared" si="575"/>
        <v>339</v>
      </c>
      <c r="B12194">
        <f t="shared" si="576"/>
        <v>25</v>
      </c>
      <c r="C12194" t="str">
        <f>_xlfn.XLOOKUP(A12194,Table4[Lfd],Table4[idElementValue],"Err",0)</f>
        <v>{0192CFB2-6ADD-4FAD-B968-5EB5A48CCB43}</v>
      </c>
      <c r="D12194">
        <f t="shared" si="576"/>
        <v>25</v>
      </c>
      <c r="E12194">
        <f ca="1">OFFSET(ElementsDB!$AQ$2,SeriesSelection!A12194-1,SeriesSelection!B12194-1)</f>
        <v>0</v>
      </c>
      <c r="F12194">
        <f>_xlfn.XLOOKUP(A12194,Table4[Lfd],Table4[Periods],"Err",0)</f>
        <v>0</v>
      </c>
      <c r="G12194" t="b">
        <f t="shared" si="574"/>
        <v>0</v>
      </c>
    </row>
    <row r="12195" spans="1:7" hidden="1" x14ac:dyDescent="0.25">
      <c r="A12195">
        <f t="shared" si="575"/>
        <v>339</v>
      </c>
      <c r="B12195">
        <f t="shared" si="576"/>
        <v>26</v>
      </c>
      <c r="C12195" t="str">
        <f>_xlfn.XLOOKUP(A12195,Table4[Lfd],Table4[idElementValue],"Err",0)</f>
        <v>{0192CFB2-6ADD-4FAD-B968-5EB5A48CCB43}</v>
      </c>
      <c r="D12195">
        <f t="shared" si="576"/>
        <v>26</v>
      </c>
      <c r="E12195">
        <f ca="1">OFFSET(ElementsDB!$AQ$2,SeriesSelection!A12195-1,SeriesSelection!B12195-1)</f>
        <v>0</v>
      </c>
      <c r="F12195">
        <f>_xlfn.XLOOKUP(A12195,Table4[Lfd],Table4[Periods],"Err",0)</f>
        <v>0</v>
      </c>
      <c r="G12195" t="b">
        <f t="shared" si="574"/>
        <v>0</v>
      </c>
    </row>
    <row r="12196" spans="1:7" hidden="1" x14ac:dyDescent="0.25">
      <c r="A12196">
        <f t="shared" si="575"/>
        <v>339</v>
      </c>
      <c r="B12196">
        <f t="shared" si="576"/>
        <v>27</v>
      </c>
      <c r="C12196" t="str">
        <f>_xlfn.XLOOKUP(A12196,Table4[Lfd],Table4[idElementValue],"Err",0)</f>
        <v>{0192CFB2-6ADD-4FAD-B968-5EB5A48CCB43}</v>
      </c>
      <c r="D12196">
        <f t="shared" si="576"/>
        <v>27</v>
      </c>
      <c r="E12196">
        <f ca="1">OFFSET(ElementsDB!$AQ$2,SeriesSelection!A12196-1,SeriesSelection!B12196-1)</f>
        <v>0</v>
      </c>
      <c r="F12196">
        <f>_xlfn.XLOOKUP(A12196,Table4[Lfd],Table4[Periods],"Err",0)</f>
        <v>0</v>
      </c>
      <c r="G12196" t="b">
        <f t="shared" si="574"/>
        <v>0</v>
      </c>
    </row>
    <row r="12197" spans="1:7" hidden="1" x14ac:dyDescent="0.25">
      <c r="A12197">
        <f t="shared" si="575"/>
        <v>339</v>
      </c>
      <c r="B12197">
        <f t="shared" si="576"/>
        <v>28</v>
      </c>
      <c r="C12197" t="str">
        <f>_xlfn.XLOOKUP(A12197,Table4[Lfd],Table4[idElementValue],"Err",0)</f>
        <v>{0192CFB2-6ADD-4FAD-B968-5EB5A48CCB43}</v>
      </c>
      <c r="D12197">
        <f t="shared" si="576"/>
        <v>28</v>
      </c>
      <c r="E12197">
        <f ca="1">OFFSET(ElementsDB!$AQ$2,SeriesSelection!A12197-1,SeriesSelection!B12197-1)</f>
        <v>0</v>
      </c>
      <c r="F12197">
        <f>_xlfn.XLOOKUP(A12197,Table4[Lfd],Table4[Periods],"Err",0)</f>
        <v>0</v>
      </c>
      <c r="G12197" t="b">
        <f t="shared" si="574"/>
        <v>0</v>
      </c>
    </row>
    <row r="12198" spans="1:7" hidden="1" x14ac:dyDescent="0.25">
      <c r="A12198">
        <f t="shared" si="575"/>
        <v>339</v>
      </c>
      <c r="B12198">
        <f t="shared" si="576"/>
        <v>29</v>
      </c>
      <c r="C12198" t="str">
        <f>_xlfn.XLOOKUP(A12198,Table4[Lfd],Table4[idElementValue],"Err",0)</f>
        <v>{0192CFB2-6ADD-4FAD-B968-5EB5A48CCB43}</v>
      </c>
      <c r="D12198">
        <f t="shared" si="576"/>
        <v>29</v>
      </c>
      <c r="E12198">
        <f ca="1">OFFSET(ElementsDB!$AQ$2,SeriesSelection!A12198-1,SeriesSelection!B12198-1)</f>
        <v>0</v>
      </c>
      <c r="F12198">
        <f>_xlfn.XLOOKUP(A12198,Table4[Lfd],Table4[Periods],"Err",0)</f>
        <v>0</v>
      </c>
      <c r="G12198" t="b">
        <f t="shared" si="574"/>
        <v>0</v>
      </c>
    </row>
    <row r="12199" spans="1:7" hidden="1" x14ac:dyDescent="0.25">
      <c r="A12199">
        <f t="shared" si="575"/>
        <v>339</v>
      </c>
      <c r="B12199">
        <f t="shared" si="576"/>
        <v>30</v>
      </c>
      <c r="C12199" t="str">
        <f>_xlfn.XLOOKUP(A12199,Table4[Lfd],Table4[idElementValue],"Err",0)</f>
        <v>{0192CFB2-6ADD-4FAD-B968-5EB5A48CCB43}</v>
      </c>
      <c r="D12199">
        <f t="shared" si="576"/>
        <v>30</v>
      </c>
      <c r="E12199">
        <f ca="1">OFFSET(ElementsDB!$AQ$2,SeriesSelection!A12199-1,SeriesSelection!B12199-1)</f>
        <v>0</v>
      </c>
      <c r="F12199">
        <f>_xlfn.XLOOKUP(A12199,Table4[Lfd],Table4[Periods],"Err",0)</f>
        <v>0</v>
      </c>
      <c r="G12199" t="b">
        <f t="shared" si="574"/>
        <v>0</v>
      </c>
    </row>
    <row r="12200" spans="1:7" hidden="1" x14ac:dyDescent="0.25">
      <c r="A12200">
        <f t="shared" si="575"/>
        <v>339</v>
      </c>
      <c r="B12200">
        <f t="shared" si="576"/>
        <v>31</v>
      </c>
      <c r="C12200" t="str">
        <f>_xlfn.XLOOKUP(A12200,Table4[Lfd],Table4[idElementValue],"Err",0)</f>
        <v>{0192CFB2-6ADD-4FAD-B968-5EB5A48CCB43}</v>
      </c>
      <c r="D12200">
        <f t="shared" si="576"/>
        <v>31</v>
      </c>
      <c r="E12200">
        <f ca="1">OFFSET(ElementsDB!$AQ$2,SeriesSelection!A12200-1,SeriesSelection!B12200-1)</f>
        <v>0</v>
      </c>
      <c r="F12200">
        <f>_xlfn.XLOOKUP(A12200,Table4[Lfd],Table4[Periods],"Err",0)</f>
        <v>0</v>
      </c>
      <c r="G12200" t="b">
        <f t="shared" si="574"/>
        <v>0</v>
      </c>
    </row>
    <row r="12201" spans="1:7" hidden="1" x14ac:dyDescent="0.25">
      <c r="A12201">
        <f t="shared" si="575"/>
        <v>339</v>
      </c>
      <c r="B12201">
        <f t="shared" si="576"/>
        <v>32</v>
      </c>
      <c r="C12201" t="str">
        <f>_xlfn.XLOOKUP(A12201,Table4[Lfd],Table4[idElementValue],"Err",0)</f>
        <v>{0192CFB2-6ADD-4FAD-B968-5EB5A48CCB43}</v>
      </c>
      <c r="D12201">
        <f t="shared" si="576"/>
        <v>32</v>
      </c>
      <c r="E12201">
        <f ca="1">OFFSET(ElementsDB!$AQ$2,SeriesSelection!A12201-1,SeriesSelection!B12201-1)</f>
        <v>0</v>
      </c>
      <c r="F12201">
        <f>_xlfn.XLOOKUP(A12201,Table4[Lfd],Table4[Periods],"Err",0)</f>
        <v>0</v>
      </c>
      <c r="G12201" t="b">
        <f t="shared" si="574"/>
        <v>0</v>
      </c>
    </row>
    <row r="12202" spans="1:7" hidden="1" x14ac:dyDescent="0.25">
      <c r="A12202">
        <f t="shared" si="575"/>
        <v>339</v>
      </c>
      <c r="B12202">
        <f t="shared" si="576"/>
        <v>33</v>
      </c>
      <c r="C12202" t="str">
        <f>_xlfn.XLOOKUP(A12202,Table4[Lfd],Table4[idElementValue],"Err",0)</f>
        <v>{0192CFB2-6ADD-4FAD-B968-5EB5A48CCB43}</v>
      </c>
      <c r="D12202">
        <f t="shared" si="576"/>
        <v>33</v>
      </c>
      <c r="E12202">
        <f ca="1">OFFSET(ElementsDB!$AQ$2,SeriesSelection!A12202-1,SeriesSelection!B12202-1)</f>
        <v>0</v>
      </c>
      <c r="F12202">
        <f>_xlfn.XLOOKUP(A12202,Table4[Lfd],Table4[Periods],"Err",0)</f>
        <v>0</v>
      </c>
      <c r="G12202" t="b">
        <f t="shared" si="574"/>
        <v>0</v>
      </c>
    </row>
    <row r="12203" spans="1:7" hidden="1" x14ac:dyDescent="0.25">
      <c r="A12203">
        <f t="shared" si="575"/>
        <v>339</v>
      </c>
      <c r="B12203">
        <f t="shared" si="576"/>
        <v>34</v>
      </c>
      <c r="C12203" t="str">
        <f>_xlfn.XLOOKUP(A12203,Table4[Lfd],Table4[idElementValue],"Err",0)</f>
        <v>{0192CFB2-6ADD-4FAD-B968-5EB5A48CCB43}</v>
      </c>
      <c r="D12203">
        <f t="shared" si="576"/>
        <v>34</v>
      </c>
      <c r="E12203">
        <f ca="1">OFFSET(ElementsDB!$AQ$2,SeriesSelection!A12203-1,SeriesSelection!B12203-1)</f>
        <v>0</v>
      </c>
      <c r="F12203">
        <f>_xlfn.XLOOKUP(A12203,Table4[Lfd],Table4[Periods],"Err",0)</f>
        <v>0</v>
      </c>
      <c r="G12203" t="b">
        <f t="shared" si="574"/>
        <v>0</v>
      </c>
    </row>
    <row r="12204" spans="1:7" hidden="1" x14ac:dyDescent="0.25">
      <c r="A12204">
        <f t="shared" si="575"/>
        <v>339</v>
      </c>
      <c r="B12204">
        <f t="shared" si="576"/>
        <v>35</v>
      </c>
      <c r="C12204" t="str">
        <f>_xlfn.XLOOKUP(A12204,Table4[Lfd],Table4[idElementValue],"Err",0)</f>
        <v>{0192CFB2-6ADD-4FAD-B968-5EB5A48CCB43}</v>
      </c>
      <c r="D12204">
        <f t="shared" si="576"/>
        <v>35</v>
      </c>
      <c r="E12204">
        <f ca="1">OFFSET(ElementsDB!$AQ$2,SeriesSelection!A12204-1,SeriesSelection!B12204-1)</f>
        <v>0</v>
      </c>
      <c r="F12204">
        <f>_xlfn.XLOOKUP(A12204,Table4[Lfd],Table4[Periods],"Err",0)</f>
        <v>0</v>
      </c>
      <c r="G12204" t="b">
        <f t="shared" si="574"/>
        <v>0</v>
      </c>
    </row>
    <row r="12205" spans="1:7" hidden="1" x14ac:dyDescent="0.25">
      <c r="A12205">
        <f t="shared" si="575"/>
        <v>339</v>
      </c>
      <c r="B12205">
        <f t="shared" si="576"/>
        <v>36</v>
      </c>
      <c r="C12205" t="str">
        <f>_xlfn.XLOOKUP(A12205,Table4[Lfd],Table4[idElementValue],"Err",0)</f>
        <v>{0192CFB2-6ADD-4FAD-B968-5EB5A48CCB43}</v>
      </c>
      <c r="D12205">
        <f t="shared" si="576"/>
        <v>36</v>
      </c>
      <c r="E12205">
        <f ca="1">OFFSET(ElementsDB!$AQ$2,SeriesSelection!A12205-1,SeriesSelection!B12205-1)</f>
        <v>0</v>
      </c>
      <c r="F12205">
        <f>_xlfn.XLOOKUP(A12205,Table4[Lfd],Table4[Periods],"Err",0)</f>
        <v>0</v>
      </c>
      <c r="G12205" t="b">
        <f t="shared" si="574"/>
        <v>0</v>
      </c>
    </row>
    <row r="12206" spans="1:7" hidden="1" x14ac:dyDescent="0.25">
      <c r="A12206">
        <f t="shared" si="575"/>
        <v>340</v>
      </c>
      <c r="B12206">
        <f t="shared" si="576"/>
        <v>1</v>
      </c>
      <c r="C12206" t="str">
        <f>_xlfn.XLOOKUP(A12206,Table4[Lfd],Table4[idElementValue],"Err",0)</f>
        <v>{4324E69F-F17C-4971-8B06-F8708649646C}</v>
      </c>
      <c r="D12206">
        <f t="shared" si="576"/>
        <v>1</v>
      </c>
      <c r="E12206">
        <f ca="1">OFFSET(ElementsDB!$AQ$2,SeriesSelection!A12206-1,SeriesSelection!B12206-1)</f>
        <v>0</v>
      </c>
      <c r="F12206">
        <f>_xlfn.XLOOKUP(A12206,Table4[Lfd],Table4[Periods],"Err",0)</f>
        <v>0</v>
      </c>
      <c r="G12206" t="b">
        <f t="shared" si="574"/>
        <v>0</v>
      </c>
    </row>
    <row r="12207" spans="1:7" hidden="1" x14ac:dyDescent="0.25">
      <c r="A12207">
        <f t="shared" si="575"/>
        <v>340</v>
      </c>
      <c r="B12207">
        <f t="shared" si="576"/>
        <v>2</v>
      </c>
      <c r="C12207" t="str">
        <f>_xlfn.XLOOKUP(A12207,Table4[Lfd],Table4[idElementValue],"Err",0)</f>
        <v>{4324E69F-F17C-4971-8B06-F8708649646C}</v>
      </c>
      <c r="D12207">
        <f t="shared" si="576"/>
        <v>2</v>
      </c>
      <c r="E12207">
        <f ca="1">OFFSET(ElementsDB!$AQ$2,SeriesSelection!A12207-1,SeriesSelection!B12207-1)</f>
        <v>0</v>
      </c>
      <c r="F12207">
        <f>_xlfn.XLOOKUP(A12207,Table4[Lfd],Table4[Periods],"Err",0)</f>
        <v>0</v>
      </c>
      <c r="G12207" t="b">
        <f t="shared" si="574"/>
        <v>0</v>
      </c>
    </row>
    <row r="12208" spans="1:7" hidden="1" x14ac:dyDescent="0.25">
      <c r="A12208">
        <f t="shared" si="575"/>
        <v>340</v>
      </c>
      <c r="B12208">
        <f t="shared" si="576"/>
        <v>3</v>
      </c>
      <c r="C12208" t="str">
        <f>_xlfn.XLOOKUP(A12208,Table4[Lfd],Table4[idElementValue],"Err",0)</f>
        <v>{4324E69F-F17C-4971-8B06-F8708649646C}</v>
      </c>
      <c r="D12208">
        <f t="shared" si="576"/>
        <v>3</v>
      </c>
      <c r="E12208">
        <f ca="1">OFFSET(ElementsDB!$AQ$2,SeriesSelection!A12208-1,SeriesSelection!B12208-1)</f>
        <v>0</v>
      </c>
      <c r="F12208">
        <f>_xlfn.XLOOKUP(A12208,Table4[Lfd],Table4[Periods],"Err",0)</f>
        <v>0</v>
      </c>
      <c r="G12208" t="b">
        <f t="shared" si="574"/>
        <v>0</v>
      </c>
    </row>
    <row r="12209" spans="1:7" hidden="1" x14ac:dyDescent="0.25">
      <c r="A12209">
        <f t="shared" si="575"/>
        <v>340</v>
      </c>
      <c r="B12209">
        <f t="shared" si="576"/>
        <v>4</v>
      </c>
      <c r="C12209" t="str">
        <f>_xlfn.XLOOKUP(A12209,Table4[Lfd],Table4[idElementValue],"Err",0)</f>
        <v>{4324E69F-F17C-4971-8B06-F8708649646C}</v>
      </c>
      <c r="D12209">
        <f t="shared" si="576"/>
        <v>4</v>
      </c>
      <c r="E12209">
        <f ca="1">OFFSET(ElementsDB!$AQ$2,SeriesSelection!A12209-1,SeriesSelection!B12209-1)</f>
        <v>0</v>
      </c>
      <c r="F12209">
        <f>_xlfn.XLOOKUP(A12209,Table4[Lfd],Table4[Periods],"Err",0)</f>
        <v>0</v>
      </c>
      <c r="G12209" t="b">
        <f t="shared" si="574"/>
        <v>0</v>
      </c>
    </row>
    <row r="12210" spans="1:7" hidden="1" x14ac:dyDescent="0.25">
      <c r="A12210">
        <f t="shared" si="575"/>
        <v>340</v>
      </c>
      <c r="B12210">
        <f t="shared" si="576"/>
        <v>5</v>
      </c>
      <c r="C12210" t="str">
        <f>_xlfn.XLOOKUP(A12210,Table4[Lfd],Table4[idElementValue],"Err",0)</f>
        <v>{4324E69F-F17C-4971-8B06-F8708649646C}</v>
      </c>
      <c r="D12210">
        <f t="shared" si="576"/>
        <v>5</v>
      </c>
      <c r="E12210">
        <f ca="1">OFFSET(ElementsDB!$AQ$2,SeriesSelection!A12210-1,SeriesSelection!B12210-1)</f>
        <v>0</v>
      </c>
      <c r="F12210">
        <f>_xlfn.XLOOKUP(A12210,Table4[Lfd],Table4[Periods],"Err",0)</f>
        <v>0</v>
      </c>
      <c r="G12210" t="b">
        <f t="shared" si="574"/>
        <v>0</v>
      </c>
    </row>
    <row r="12211" spans="1:7" hidden="1" x14ac:dyDescent="0.25">
      <c r="A12211">
        <f t="shared" si="575"/>
        <v>340</v>
      </c>
      <c r="B12211">
        <f t="shared" si="576"/>
        <v>6</v>
      </c>
      <c r="C12211" t="str">
        <f>_xlfn.XLOOKUP(A12211,Table4[Lfd],Table4[idElementValue],"Err",0)</f>
        <v>{4324E69F-F17C-4971-8B06-F8708649646C}</v>
      </c>
      <c r="D12211">
        <f t="shared" si="576"/>
        <v>6</v>
      </c>
      <c r="E12211">
        <f ca="1">OFFSET(ElementsDB!$AQ$2,SeriesSelection!A12211-1,SeriesSelection!B12211-1)</f>
        <v>0</v>
      </c>
      <c r="F12211">
        <f>_xlfn.XLOOKUP(A12211,Table4[Lfd],Table4[Periods],"Err",0)</f>
        <v>0</v>
      </c>
      <c r="G12211" t="b">
        <f t="shared" si="574"/>
        <v>0</v>
      </c>
    </row>
    <row r="12212" spans="1:7" hidden="1" x14ac:dyDescent="0.25">
      <c r="A12212">
        <f t="shared" si="575"/>
        <v>340</v>
      </c>
      <c r="B12212">
        <f t="shared" si="576"/>
        <v>7</v>
      </c>
      <c r="C12212" t="str">
        <f>_xlfn.XLOOKUP(A12212,Table4[Lfd],Table4[idElementValue],"Err",0)</f>
        <v>{4324E69F-F17C-4971-8B06-F8708649646C}</v>
      </c>
      <c r="D12212">
        <f t="shared" si="576"/>
        <v>7</v>
      </c>
      <c r="E12212">
        <f ca="1">OFFSET(ElementsDB!$AQ$2,SeriesSelection!A12212-1,SeriesSelection!B12212-1)</f>
        <v>0</v>
      </c>
      <c r="F12212">
        <f>_xlfn.XLOOKUP(A12212,Table4[Lfd],Table4[Periods],"Err",0)</f>
        <v>0</v>
      </c>
      <c r="G12212" t="b">
        <f t="shared" si="574"/>
        <v>0</v>
      </c>
    </row>
    <row r="12213" spans="1:7" hidden="1" x14ac:dyDescent="0.25">
      <c r="A12213">
        <f t="shared" si="575"/>
        <v>340</v>
      </c>
      <c r="B12213">
        <f t="shared" si="576"/>
        <v>8</v>
      </c>
      <c r="C12213" t="str">
        <f>_xlfn.XLOOKUP(A12213,Table4[Lfd],Table4[idElementValue],"Err",0)</f>
        <v>{4324E69F-F17C-4971-8B06-F8708649646C}</v>
      </c>
      <c r="D12213">
        <f t="shared" si="576"/>
        <v>8</v>
      </c>
      <c r="E12213">
        <f ca="1">OFFSET(ElementsDB!$AQ$2,SeriesSelection!A12213-1,SeriesSelection!B12213-1)</f>
        <v>0</v>
      </c>
      <c r="F12213">
        <f>_xlfn.XLOOKUP(A12213,Table4[Lfd],Table4[Periods],"Err",0)</f>
        <v>0</v>
      </c>
      <c r="G12213" t="b">
        <f t="shared" si="574"/>
        <v>0</v>
      </c>
    </row>
    <row r="12214" spans="1:7" hidden="1" x14ac:dyDescent="0.25">
      <c r="A12214">
        <f t="shared" si="575"/>
        <v>340</v>
      </c>
      <c r="B12214">
        <f t="shared" si="576"/>
        <v>9</v>
      </c>
      <c r="C12214" t="str">
        <f>_xlfn.XLOOKUP(A12214,Table4[Lfd],Table4[idElementValue],"Err",0)</f>
        <v>{4324E69F-F17C-4971-8B06-F8708649646C}</v>
      </c>
      <c r="D12214">
        <f t="shared" si="576"/>
        <v>9</v>
      </c>
      <c r="E12214">
        <f ca="1">OFFSET(ElementsDB!$AQ$2,SeriesSelection!A12214-1,SeriesSelection!B12214-1)</f>
        <v>0</v>
      </c>
      <c r="F12214">
        <f>_xlfn.XLOOKUP(A12214,Table4[Lfd],Table4[Periods],"Err",0)</f>
        <v>0</v>
      </c>
      <c r="G12214" t="b">
        <f t="shared" si="574"/>
        <v>0</v>
      </c>
    </row>
    <row r="12215" spans="1:7" hidden="1" x14ac:dyDescent="0.25">
      <c r="A12215">
        <f t="shared" si="575"/>
        <v>340</v>
      </c>
      <c r="B12215">
        <f t="shared" si="576"/>
        <v>10</v>
      </c>
      <c r="C12215" t="str">
        <f>_xlfn.XLOOKUP(A12215,Table4[Lfd],Table4[idElementValue],"Err",0)</f>
        <v>{4324E69F-F17C-4971-8B06-F8708649646C}</v>
      </c>
      <c r="D12215">
        <f t="shared" si="576"/>
        <v>10</v>
      </c>
      <c r="E12215">
        <f ca="1">OFFSET(ElementsDB!$AQ$2,SeriesSelection!A12215-1,SeriesSelection!B12215-1)</f>
        <v>0</v>
      </c>
      <c r="F12215">
        <f>_xlfn.XLOOKUP(A12215,Table4[Lfd],Table4[Periods],"Err",0)</f>
        <v>0</v>
      </c>
      <c r="G12215" t="b">
        <f t="shared" si="574"/>
        <v>0</v>
      </c>
    </row>
    <row r="12216" spans="1:7" hidden="1" x14ac:dyDescent="0.25">
      <c r="A12216">
        <f t="shared" si="575"/>
        <v>340</v>
      </c>
      <c r="B12216">
        <f t="shared" si="576"/>
        <v>11</v>
      </c>
      <c r="C12216" t="str">
        <f>_xlfn.XLOOKUP(A12216,Table4[Lfd],Table4[idElementValue],"Err",0)</f>
        <v>{4324E69F-F17C-4971-8B06-F8708649646C}</v>
      </c>
      <c r="D12216">
        <f t="shared" si="576"/>
        <v>11</v>
      </c>
      <c r="E12216">
        <f ca="1">OFFSET(ElementsDB!$AQ$2,SeriesSelection!A12216-1,SeriesSelection!B12216-1)</f>
        <v>0</v>
      </c>
      <c r="F12216">
        <f>_xlfn.XLOOKUP(A12216,Table4[Lfd],Table4[Periods],"Err",0)</f>
        <v>0</v>
      </c>
      <c r="G12216" t="b">
        <f t="shared" si="574"/>
        <v>0</v>
      </c>
    </row>
    <row r="12217" spans="1:7" hidden="1" x14ac:dyDescent="0.25">
      <c r="A12217">
        <f t="shared" si="575"/>
        <v>340</v>
      </c>
      <c r="B12217">
        <f t="shared" si="576"/>
        <v>12</v>
      </c>
      <c r="C12217" t="str">
        <f>_xlfn.XLOOKUP(A12217,Table4[Lfd],Table4[idElementValue],"Err",0)</f>
        <v>{4324E69F-F17C-4971-8B06-F8708649646C}</v>
      </c>
      <c r="D12217">
        <f t="shared" si="576"/>
        <v>12</v>
      </c>
      <c r="E12217">
        <f ca="1">OFFSET(ElementsDB!$AQ$2,SeriesSelection!A12217-1,SeriesSelection!B12217-1)</f>
        <v>0</v>
      </c>
      <c r="F12217">
        <f>_xlfn.XLOOKUP(A12217,Table4[Lfd],Table4[Periods],"Err",0)</f>
        <v>0</v>
      </c>
      <c r="G12217" t="b">
        <f t="shared" si="574"/>
        <v>0</v>
      </c>
    </row>
    <row r="12218" spans="1:7" hidden="1" x14ac:dyDescent="0.25">
      <c r="A12218">
        <f t="shared" si="575"/>
        <v>340</v>
      </c>
      <c r="B12218">
        <f t="shared" si="576"/>
        <v>13</v>
      </c>
      <c r="C12218" t="str">
        <f>_xlfn.XLOOKUP(A12218,Table4[Lfd],Table4[idElementValue],"Err",0)</f>
        <v>{4324E69F-F17C-4971-8B06-F8708649646C}</v>
      </c>
      <c r="D12218">
        <f t="shared" si="576"/>
        <v>13</v>
      </c>
      <c r="E12218">
        <f ca="1">OFFSET(ElementsDB!$AQ$2,SeriesSelection!A12218-1,SeriesSelection!B12218-1)</f>
        <v>0</v>
      </c>
      <c r="F12218">
        <f>_xlfn.XLOOKUP(A12218,Table4[Lfd],Table4[Periods],"Err",0)</f>
        <v>0</v>
      </c>
      <c r="G12218" t="b">
        <f t="shared" si="574"/>
        <v>0</v>
      </c>
    </row>
    <row r="12219" spans="1:7" hidden="1" x14ac:dyDescent="0.25">
      <c r="A12219">
        <f t="shared" si="575"/>
        <v>340</v>
      </c>
      <c r="B12219">
        <f t="shared" si="576"/>
        <v>14</v>
      </c>
      <c r="C12219" t="str">
        <f>_xlfn.XLOOKUP(A12219,Table4[Lfd],Table4[idElementValue],"Err",0)</f>
        <v>{4324E69F-F17C-4971-8B06-F8708649646C}</v>
      </c>
      <c r="D12219">
        <f t="shared" si="576"/>
        <v>14</v>
      </c>
      <c r="E12219">
        <f ca="1">OFFSET(ElementsDB!$AQ$2,SeriesSelection!A12219-1,SeriesSelection!B12219-1)</f>
        <v>0</v>
      </c>
      <c r="F12219">
        <f>_xlfn.XLOOKUP(A12219,Table4[Lfd],Table4[Periods],"Err",0)</f>
        <v>0</v>
      </c>
      <c r="G12219" t="b">
        <f t="shared" si="574"/>
        <v>0</v>
      </c>
    </row>
    <row r="12220" spans="1:7" hidden="1" x14ac:dyDescent="0.25">
      <c r="A12220">
        <f t="shared" si="575"/>
        <v>340</v>
      </c>
      <c r="B12220">
        <f t="shared" si="576"/>
        <v>15</v>
      </c>
      <c r="C12220" t="str">
        <f>_xlfn.XLOOKUP(A12220,Table4[Lfd],Table4[idElementValue],"Err",0)</f>
        <v>{4324E69F-F17C-4971-8B06-F8708649646C}</v>
      </c>
      <c r="D12220">
        <f t="shared" si="576"/>
        <v>15</v>
      </c>
      <c r="E12220">
        <f ca="1">OFFSET(ElementsDB!$AQ$2,SeriesSelection!A12220-1,SeriesSelection!B12220-1)</f>
        <v>0</v>
      </c>
      <c r="F12220">
        <f>_xlfn.XLOOKUP(A12220,Table4[Lfd],Table4[Periods],"Err",0)</f>
        <v>0</v>
      </c>
      <c r="G12220" t="b">
        <f t="shared" si="574"/>
        <v>0</v>
      </c>
    </row>
    <row r="12221" spans="1:7" hidden="1" x14ac:dyDescent="0.25">
      <c r="A12221">
        <f t="shared" si="575"/>
        <v>340</v>
      </c>
      <c r="B12221">
        <f t="shared" si="576"/>
        <v>16</v>
      </c>
      <c r="C12221" t="str">
        <f>_xlfn.XLOOKUP(A12221,Table4[Lfd],Table4[idElementValue],"Err",0)</f>
        <v>{4324E69F-F17C-4971-8B06-F8708649646C}</v>
      </c>
      <c r="D12221">
        <f t="shared" si="576"/>
        <v>16</v>
      </c>
      <c r="E12221">
        <f ca="1">OFFSET(ElementsDB!$AQ$2,SeriesSelection!A12221-1,SeriesSelection!B12221-1)</f>
        <v>0</v>
      </c>
      <c r="F12221">
        <f>_xlfn.XLOOKUP(A12221,Table4[Lfd],Table4[Periods],"Err",0)</f>
        <v>0</v>
      </c>
      <c r="G12221" t="b">
        <f t="shared" si="574"/>
        <v>0</v>
      </c>
    </row>
    <row r="12222" spans="1:7" hidden="1" x14ac:dyDescent="0.25">
      <c r="A12222">
        <f t="shared" si="575"/>
        <v>340</v>
      </c>
      <c r="B12222">
        <f t="shared" si="576"/>
        <v>17</v>
      </c>
      <c r="C12222" t="str">
        <f>_xlfn.XLOOKUP(A12222,Table4[Lfd],Table4[idElementValue],"Err",0)</f>
        <v>{4324E69F-F17C-4971-8B06-F8708649646C}</v>
      </c>
      <c r="D12222">
        <f t="shared" si="576"/>
        <v>17</v>
      </c>
      <c r="E12222">
        <f ca="1">OFFSET(ElementsDB!$AQ$2,SeriesSelection!A12222-1,SeriesSelection!B12222-1)</f>
        <v>0</v>
      </c>
      <c r="F12222">
        <f>_xlfn.XLOOKUP(A12222,Table4[Lfd],Table4[Periods],"Err",0)</f>
        <v>0</v>
      </c>
      <c r="G12222" t="b">
        <f t="shared" si="574"/>
        <v>0</v>
      </c>
    </row>
    <row r="12223" spans="1:7" hidden="1" x14ac:dyDescent="0.25">
      <c r="A12223">
        <f t="shared" si="575"/>
        <v>340</v>
      </c>
      <c r="B12223">
        <f t="shared" si="576"/>
        <v>18</v>
      </c>
      <c r="C12223" t="str">
        <f>_xlfn.XLOOKUP(A12223,Table4[Lfd],Table4[idElementValue],"Err",0)</f>
        <v>{4324E69F-F17C-4971-8B06-F8708649646C}</v>
      </c>
      <c r="D12223">
        <f t="shared" si="576"/>
        <v>18</v>
      </c>
      <c r="E12223">
        <f ca="1">OFFSET(ElementsDB!$AQ$2,SeriesSelection!A12223-1,SeriesSelection!B12223-1)</f>
        <v>0</v>
      </c>
      <c r="F12223">
        <f>_xlfn.XLOOKUP(A12223,Table4[Lfd],Table4[Periods],"Err",0)</f>
        <v>0</v>
      </c>
      <c r="G12223" t="b">
        <f t="shared" si="574"/>
        <v>0</v>
      </c>
    </row>
    <row r="12224" spans="1:7" hidden="1" x14ac:dyDescent="0.25">
      <c r="A12224">
        <f t="shared" si="575"/>
        <v>340</v>
      </c>
      <c r="B12224">
        <f t="shared" si="576"/>
        <v>19</v>
      </c>
      <c r="C12224" t="str">
        <f>_xlfn.XLOOKUP(A12224,Table4[Lfd],Table4[idElementValue],"Err",0)</f>
        <v>{4324E69F-F17C-4971-8B06-F8708649646C}</v>
      </c>
      <c r="D12224">
        <f t="shared" si="576"/>
        <v>19</v>
      </c>
      <c r="E12224">
        <f ca="1">OFFSET(ElementsDB!$AQ$2,SeriesSelection!A12224-1,SeriesSelection!B12224-1)</f>
        <v>0</v>
      </c>
      <c r="F12224">
        <f>_xlfn.XLOOKUP(A12224,Table4[Lfd],Table4[Periods],"Err",0)</f>
        <v>0</v>
      </c>
      <c r="G12224" t="b">
        <f t="shared" si="574"/>
        <v>0</v>
      </c>
    </row>
    <row r="12225" spans="1:7" hidden="1" x14ac:dyDescent="0.25">
      <c r="A12225">
        <f t="shared" si="575"/>
        <v>340</v>
      </c>
      <c r="B12225">
        <f t="shared" si="576"/>
        <v>20</v>
      </c>
      <c r="C12225" t="str">
        <f>_xlfn.XLOOKUP(A12225,Table4[Lfd],Table4[idElementValue],"Err",0)</f>
        <v>{4324E69F-F17C-4971-8B06-F8708649646C}</v>
      </c>
      <c r="D12225">
        <f t="shared" si="576"/>
        <v>20</v>
      </c>
      <c r="E12225">
        <f ca="1">OFFSET(ElementsDB!$AQ$2,SeriesSelection!A12225-1,SeriesSelection!B12225-1)</f>
        <v>0</v>
      </c>
      <c r="F12225">
        <f>_xlfn.XLOOKUP(A12225,Table4[Lfd],Table4[Periods],"Err",0)</f>
        <v>0</v>
      </c>
      <c r="G12225" t="b">
        <f t="shared" si="574"/>
        <v>0</v>
      </c>
    </row>
    <row r="12226" spans="1:7" hidden="1" x14ac:dyDescent="0.25">
      <c r="A12226">
        <f t="shared" si="575"/>
        <v>340</v>
      </c>
      <c r="B12226">
        <f t="shared" si="576"/>
        <v>21</v>
      </c>
      <c r="C12226" t="str">
        <f>_xlfn.XLOOKUP(A12226,Table4[Lfd],Table4[idElementValue],"Err",0)</f>
        <v>{4324E69F-F17C-4971-8B06-F8708649646C}</v>
      </c>
      <c r="D12226">
        <f t="shared" si="576"/>
        <v>21</v>
      </c>
      <c r="E12226">
        <f ca="1">OFFSET(ElementsDB!$AQ$2,SeriesSelection!A12226-1,SeriesSelection!B12226-1)</f>
        <v>0</v>
      </c>
      <c r="F12226">
        <f>_xlfn.XLOOKUP(A12226,Table4[Lfd],Table4[Periods],"Err",0)</f>
        <v>0</v>
      </c>
      <c r="G12226" t="b">
        <f t="shared" ref="G12226:G12289" si="577">(D12226&lt;=F12226)</f>
        <v>0</v>
      </c>
    </row>
    <row r="12227" spans="1:7" hidden="1" x14ac:dyDescent="0.25">
      <c r="A12227">
        <f t="shared" si="575"/>
        <v>340</v>
      </c>
      <c r="B12227">
        <f t="shared" si="576"/>
        <v>22</v>
      </c>
      <c r="C12227" t="str">
        <f>_xlfn.XLOOKUP(A12227,Table4[Lfd],Table4[idElementValue],"Err",0)</f>
        <v>{4324E69F-F17C-4971-8B06-F8708649646C}</v>
      </c>
      <c r="D12227">
        <f t="shared" si="576"/>
        <v>22</v>
      </c>
      <c r="E12227">
        <f ca="1">OFFSET(ElementsDB!$AQ$2,SeriesSelection!A12227-1,SeriesSelection!B12227-1)</f>
        <v>0</v>
      </c>
      <c r="F12227">
        <f>_xlfn.XLOOKUP(A12227,Table4[Lfd],Table4[Periods],"Err",0)</f>
        <v>0</v>
      </c>
      <c r="G12227" t="b">
        <f t="shared" si="577"/>
        <v>0</v>
      </c>
    </row>
    <row r="12228" spans="1:7" hidden="1" x14ac:dyDescent="0.25">
      <c r="A12228">
        <f t="shared" si="575"/>
        <v>340</v>
      </c>
      <c r="B12228">
        <f t="shared" si="576"/>
        <v>23</v>
      </c>
      <c r="C12228" t="str">
        <f>_xlfn.XLOOKUP(A12228,Table4[Lfd],Table4[idElementValue],"Err",0)</f>
        <v>{4324E69F-F17C-4971-8B06-F8708649646C}</v>
      </c>
      <c r="D12228">
        <f t="shared" si="576"/>
        <v>23</v>
      </c>
      <c r="E12228">
        <f ca="1">OFFSET(ElementsDB!$AQ$2,SeriesSelection!A12228-1,SeriesSelection!B12228-1)</f>
        <v>0</v>
      </c>
      <c r="F12228">
        <f>_xlfn.XLOOKUP(A12228,Table4[Lfd],Table4[Periods],"Err",0)</f>
        <v>0</v>
      </c>
      <c r="G12228" t="b">
        <f t="shared" si="577"/>
        <v>0</v>
      </c>
    </row>
    <row r="12229" spans="1:7" hidden="1" x14ac:dyDescent="0.25">
      <c r="A12229">
        <f t="shared" si="575"/>
        <v>340</v>
      </c>
      <c r="B12229">
        <f t="shared" si="576"/>
        <v>24</v>
      </c>
      <c r="C12229" t="str">
        <f>_xlfn.XLOOKUP(A12229,Table4[Lfd],Table4[idElementValue],"Err",0)</f>
        <v>{4324E69F-F17C-4971-8B06-F8708649646C}</v>
      </c>
      <c r="D12229">
        <f t="shared" si="576"/>
        <v>24</v>
      </c>
      <c r="E12229">
        <f ca="1">OFFSET(ElementsDB!$AQ$2,SeriesSelection!A12229-1,SeriesSelection!B12229-1)</f>
        <v>0</v>
      </c>
      <c r="F12229">
        <f>_xlfn.XLOOKUP(A12229,Table4[Lfd],Table4[Periods],"Err",0)</f>
        <v>0</v>
      </c>
      <c r="G12229" t="b">
        <f t="shared" si="577"/>
        <v>0</v>
      </c>
    </row>
    <row r="12230" spans="1:7" hidden="1" x14ac:dyDescent="0.25">
      <c r="A12230">
        <f t="shared" si="575"/>
        <v>340</v>
      </c>
      <c r="B12230">
        <f t="shared" si="576"/>
        <v>25</v>
      </c>
      <c r="C12230" t="str">
        <f>_xlfn.XLOOKUP(A12230,Table4[Lfd],Table4[idElementValue],"Err",0)</f>
        <v>{4324E69F-F17C-4971-8B06-F8708649646C}</v>
      </c>
      <c r="D12230">
        <f t="shared" si="576"/>
        <v>25</v>
      </c>
      <c r="E12230">
        <f ca="1">OFFSET(ElementsDB!$AQ$2,SeriesSelection!A12230-1,SeriesSelection!B12230-1)</f>
        <v>0</v>
      </c>
      <c r="F12230">
        <f>_xlfn.XLOOKUP(A12230,Table4[Lfd],Table4[Periods],"Err",0)</f>
        <v>0</v>
      </c>
      <c r="G12230" t="b">
        <f t="shared" si="577"/>
        <v>0</v>
      </c>
    </row>
    <row r="12231" spans="1:7" hidden="1" x14ac:dyDescent="0.25">
      <c r="A12231">
        <f t="shared" si="575"/>
        <v>340</v>
      </c>
      <c r="B12231">
        <f t="shared" si="576"/>
        <v>26</v>
      </c>
      <c r="C12231" t="str">
        <f>_xlfn.XLOOKUP(A12231,Table4[Lfd],Table4[idElementValue],"Err",0)</f>
        <v>{4324E69F-F17C-4971-8B06-F8708649646C}</v>
      </c>
      <c r="D12231">
        <f t="shared" si="576"/>
        <v>26</v>
      </c>
      <c r="E12231">
        <f ca="1">OFFSET(ElementsDB!$AQ$2,SeriesSelection!A12231-1,SeriesSelection!B12231-1)</f>
        <v>0</v>
      </c>
      <c r="F12231">
        <f>_xlfn.XLOOKUP(A12231,Table4[Lfd],Table4[Periods],"Err",0)</f>
        <v>0</v>
      </c>
      <c r="G12231" t="b">
        <f t="shared" si="577"/>
        <v>0</v>
      </c>
    </row>
    <row r="12232" spans="1:7" hidden="1" x14ac:dyDescent="0.25">
      <c r="A12232">
        <f t="shared" si="575"/>
        <v>340</v>
      </c>
      <c r="B12232">
        <f t="shared" si="576"/>
        <v>27</v>
      </c>
      <c r="C12232" t="str">
        <f>_xlfn.XLOOKUP(A12232,Table4[Lfd],Table4[idElementValue],"Err",0)</f>
        <v>{4324E69F-F17C-4971-8B06-F8708649646C}</v>
      </c>
      <c r="D12232">
        <f t="shared" si="576"/>
        <v>27</v>
      </c>
      <c r="E12232">
        <f ca="1">OFFSET(ElementsDB!$AQ$2,SeriesSelection!A12232-1,SeriesSelection!B12232-1)</f>
        <v>0</v>
      </c>
      <c r="F12232">
        <f>_xlfn.XLOOKUP(A12232,Table4[Lfd],Table4[Periods],"Err",0)</f>
        <v>0</v>
      </c>
      <c r="G12232" t="b">
        <f t="shared" si="577"/>
        <v>0</v>
      </c>
    </row>
    <row r="12233" spans="1:7" hidden="1" x14ac:dyDescent="0.25">
      <c r="A12233">
        <f t="shared" si="575"/>
        <v>340</v>
      </c>
      <c r="B12233">
        <f t="shared" si="576"/>
        <v>28</v>
      </c>
      <c r="C12233" t="str">
        <f>_xlfn.XLOOKUP(A12233,Table4[Lfd],Table4[idElementValue],"Err",0)</f>
        <v>{4324E69F-F17C-4971-8B06-F8708649646C}</v>
      </c>
      <c r="D12233">
        <f t="shared" si="576"/>
        <v>28</v>
      </c>
      <c r="E12233">
        <f ca="1">OFFSET(ElementsDB!$AQ$2,SeriesSelection!A12233-1,SeriesSelection!B12233-1)</f>
        <v>0</v>
      </c>
      <c r="F12233">
        <f>_xlfn.XLOOKUP(A12233,Table4[Lfd],Table4[Periods],"Err",0)</f>
        <v>0</v>
      </c>
      <c r="G12233" t="b">
        <f t="shared" si="577"/>
        <v>0</v>
      </c>
    </row>
    <row r="12234" spans="1:7" hidden="1" x14ac:dyDescent="0.25">
      <c r="A12234">
        <f t="shared" si="575"/>
        <v>340</v>
      </c>
      <c r="B12234">
        <f t="shared" si="576"/>
        <v>29</v>
      </c>
      <c r="C12234" t="str">
        <f>_xlfn.XLOOKUP(A12234,Table4[Lfd],Table4[idElementValue],"Err",0)</f>
        <v>{4324E69F-F17C-4971-8B06-F8708649646C}</v>
      </c>
      <c r="D12234">
        <f t="shared" si="576"/>
        <v>29</v>
      </c>
      <c r="E12234">
        <f ca="1">OFFSET(ElementsDB!$AQ$2,SeriesSelection!A12234-1,SeriesSelection!B12234-1)</f>
        <v>0</v>
      </c>
      <c r="F12234">
        <f>_xlfn.XLOOKUP(A12234,Table4[Lfd],Table4[Periods],"Err",0)</f>
        <v>0</v>
      </c>
      <c r="G12234" t="b">
        <f t="shared" si="577"/>
        <v>0</v>
      </c>
    </row>
    <row r="12235" spans="1:7" hidden="1" x14ac:dyDescent="0.25">
      <c r="A12235">
        <f t="shared" si="575"/>
        <v>340</v>
      </c>
      <c r="B12235">
        <f t="shared" si="576"/>
        <v>30</v>
      </c>
      <c r="C12235" t="str">
        <f>_xlfn.XLOOKUP(A12235,Table4[Lfd],Table4[idElementValue],"Err",0)</f>
        <v>{4324E69F-F17C-4971-8B06-F8708649646C}</v>
      </c>
      <c r="D12235">
        <f t="shared" si="576"/>
        <v>30</v>
      </c>
      <c r="E12235">
        <f ca="1">OFFSET(ElementsDB!$AQ$2,SeriesSelection!A12235-1,SeriesSelection!B12235-1)</f>
        <v>0</v>
      </c>
      <c r="F12235">
        <f>_xlfn.XLOOKUP(A12235,Table4[Lfd],Table4[Periods],"Err",0)</f>
        <v>0</v>
      </c>
      <c r="G12235" t="b">
        <f t="shared" si="577"/>
        <v>0</v>
      </c>
    </row>
    <row r="12236" spans="1:7" hidden="1" x14ac:dyDescent="0.25">
      <c r="A12236">
        <f t="shared" si="575"/>
        <v>340</v>
      </c>
      <c r="B12236">
        <f t="shared" si="576"/>
        <v>31</v>
      </c>
      <c r="C12236" t="str">
        <f>_xlfn.XLOOKUP(A12236,Table4[Lfd],Table4[idElementValue],"Err",0)</f>
        <v>{4324E69F-F17C-4971-8B06-F8708649646C}</v>
      </c>
      <c r="D12236">
        <f t="shared" si="576"/>
        <v>31</v>
      </c>
      <c r="E12236">
        <f ca="1">OFFSET(ElementsDB!$AQ$2,SeriesSelection!A12236-1,SeriesSelection!B12236-1)</f>
        <v>0</v>
      </c>
      <c r="F12236">
        <f>_xlfn.XLOOKUP(A12236,Table4[Lfd],Table4[Periods],"Err",0)</f>
        <v>0</v>
      </c>
      <c r="G12236" t="b">
        <f t="shared" si="577"/>
        <v>0</v>
      </c>
    </row>
    <row r="12237" spans="1:7" hidden="1" x14ac:dyDescent="0.25">
      <c r="A12237">
        <f t="shared" si="575"/>
        <v>340</v>
      </c>
      <c r="B12237">
        <f t="shared" si="576"/>
        <v>32</v>
      </c>
      <c r="C12237" t="str">
        <f>_xlfn.XLOOKUP(A12237,Table4[Lfd],Table4[idElementValue],"Err",0)</f>
        <v>{4324E69F-F17C-4971-8B06-F8708649646C}</v>
      </c>
      <c r="D12237">
        <f t="shared" si="576"/>
        <v>32</v>
      </c>
      <c r="E12237">
        <f ca="1">OFFSET(ElementsDB!$AQ$2,SeriesSelection!A12237-1,SeriesSelection!B12237-1)</f>
        <v>0</v>
      </c>
      <c r="F12237">
        <f>_xlfn.XLOOKUP(A12237,Table4[Lfd],Table4[Periods],"Err",0)</f>
        <v>0</v>
      </c>
      <c r="G12237" t="b">
        <f t="shared" si="577"/>
        <v>0</v>
      </c>
    </row>
    <row r="12238" spans="1:7" hidden="1" x14ac:dyDescent="0.25">
      <c r="A12238">
        <f t="shared" si="575"/>
        <v>340</v>
      </c>
      <c r="B12238">
        <f t="shared" si="576"/>
        <v>33</v>
      </c>
      <c r="C12238" t="str">
        <f>_xlfn.XLOOKUP(A12238,Table4[Lfd],Table4[idElementValue],"Err",0)</f>
        <v>{4324E69F-F17C-4971-8B06-F8708649646C}</v>
      </c>
      <c r="D12238">
        <f t="shared" si="576"/>
        <v>33</v>
      </c>
      <c r="E12238">
        <f ca="1">OFFSET(ElementsDB!$AQ$2,SeriesSelection!A12238-1,SeriesSelection!B12238-1)</f>
        <v>0</v>
      </c>
      <c r="F12238">
        <f>_xlfn.XLOOKUP(A12238,Table4[Lfd],Table4[Periods],"Err",0)</f>
        <v>0</v>
      </c>
      <c r="G12238" t="b">
        <f t="shared" si="577"/>
        <v>0</v>
      </c>
    </row>
    <row r="12239" spans="1:7" hidden="1" x14ac:dyDescent="0.25">
      <c r="A12239">
        <f t="shared" si="575"/>
        <v>340</v>
      </c>
      <c r="B12239">
        <f t="shared" si="576"/>
        <v>34</v>
      </c>
      <c r="C12239" t="str">
        <f>_xlfn.XLOOKUP(A12239,Table4[Lfd],Table4[idElementValue],"Err",0)</f>
        <v>{4324E69F-F17C-4971-8B06-F8708649646C}</v>
      </c>
      <c r="D12239">
        <f t="shared" si="576"/>
        <v>34</v>
      </c>
      <c r="E12239">
        <f ca="1">OFFSET(ElementsDB!$AQ$2,SeriesSelection!A12239-1,SeriesSelection!B12239-1)</f>
        <v>0</v>
      </c>
      <c r="F12239">
        <f>_xlfn.XLOOKUP(A12239,Table4[Lfd],Table4[Periods],"Err",0)</f>
        <v>0</v>
      </c>
      <c r="G12239" t="b">
        <f t="shared" si="577"/>
        <v>0</v>
      </c>
    </row>
    <row r="12240" spans="1:7" hidden="1" x14ac:dyDescent="0.25">
      <c r="A12240">
        <f t="shared" ref="A12240:A12303" si="578">IF(B12240=1,A12239+1,A12239)</f>
        <v>340</v>
      </c>
      <c r="B12240">
        <f t="shared" ref="B12240:D12303" si="579">IF(B12239=36,1,B12239+1)</f>
        <v>35</v>
      </c>
      <c r="C12240" t="str">
        <f>_xlfn.XLOOKUP(A12240,Table4[Lfd],Table4[idElementValue],"Err",0)</f>
        <v>{4324E69F-F17C-4971-8B06-F8708649646C}</v>
      </c>
      <c r="D12240">
        <f t="shared" si="579"/>
        <v>35</v>
      </c>
      <c r="E12240">
        <f ca="1">OFFSET(ElementsDB!$AQ$2,SeriesSelection!A12240-1,SeriesSelection!B12240-1)</f>
        <v>0</v>
      </c>
      <c r="F12240">
        <f>_xlfn.XLOOKUP(A12240,Table4[Lfd],Table4[Periods],"Err",0)</f>
        <v>0</v>
      </c>
      <c r="G12240" t="b">
        <f t="shared" si="577"/>
        <v>0</v>
      </c>
    </row>
    <row r="12241" spans="1:7" hidden="1" x14ac:dyDescent="0.25">
      <c r="A12241">
        <f t="shared" si="578"/>
        <v>340</v>
      </c>
      <c r="B12241">
        <f t="shared" si="579"/>
        <v>36</v>
      </c>
      <c r="C12241" t="str">
        <f>_xlfn.XLOOKUP(A12241,Table4[Lfd],Table4[idElementValue],"Err",0)</f>
        <v>{4324E69F-F17C-4971-8B06-F8708649646C}</v>
      </c>
      <c r="D12241">
        <f t="shared" si="579"/>
        <v>36</v>
      </c>
      <c r="E12241">
        <f ca="1">OFFSET(ElementsDB!$AQ$2,SeriesSelection!A12241-1,SeriesSelection!B12241-1)</f>
        <v>0</v>
      </c>
      <c r="F12241">
        <f>_xlfn.XLOOKUP(A12241,Table4[Lfd],Table4[Periods],"Err",0)</f>
        <v>0</v>
      </c>
      <c r="G12241" t="b">
        <f t="shared" si="577"/>
        <v>0</v>
      </c>
    </row>
    <row r="12242" spans="1:7" hidden="1" x14ac:dyDescent="0.25">
      <c r="A12242">
        <f t="shared" si="578"/>
        <v>341</v>
      </c>
      <c r="B12242">
        <f t="shared" si="579"/>
        <v>1</v>
      </c>
      <c r="C12242" t="str">
        <f>_xlfn.XLOOKUP(A12242,Table4[Lfd],Table4[idElementValue],"Err",0)</f>
        <v>{0FAF8AB8-C2F5-487F-B9F7-5BDF02322434}</v>
      </c>
      <c r="D12242">
        <f t="shared" si="579"/>
        <v>1</v>
      </c>
      <c r="E12242">
        <f ca="1">OFFSET(ElementsDB!$AQ$2,SeriesSelection!A12242-1,SeriesSelection!B12242-1)</f>
        <v>0</v>
      </c>
      <c r="F12242">
        <f>_xlfn.XLOOKUP(A12242,Table4[Lfd],Table4[Periods],"Err",0)</f>
        <v>0</v>
      </c>
      <c r="G12242" t="b">
        <f t="shared" si="577"/>
        <v>0</v>
      </c>
    </row>
    <row r="12243" spans="1:7" hidden="1" x14ac:dyDescent="0.25">
      <c r="A12243">
        <f t="shared" si="578"/>
        <v>341</v>
      </c>
      <c r="B12243">
        <f t="shared" si="579"/>
        <v>2</v>
      </c>
      <c r="C12243" t="str">
        <f>_xlfn.XLOOKUP(A12243,Table4[Lfd],Table4[idElementValue],"Err",0)</f>
        <v>{0FAF8AB8-C2F5-487F-B9F7-5BDF02322434}</v>
      </c>
      <c r="D12243">
        <f t="shared" si="579"/>
        <v>2</v>
      </c>
      <c r="E12243">
        <f ca="1">OFFSET(ElementsDB!$AQ$2,SeriesSelection!A12243-1,SeriesSelection!B12243-1)</f>
        <v>0</v>
      </c>
      <c r="F12243">
        <f>_xlfn.XLOOKUP(A12243,Table4[Lfd],Table4[Periods],"Err",0)</f>
        <v>0</v>
      </c>
      <c r="G12243" t="b">
        <f t="shared" si="577"/>
        <v>0</v>
      </c>
    </row>
    <row r="12244" spans="1:7" hidden="1" x14ac:dyDescent="0.25">
      <c r="A12244">
        <f t="shared" si="578"/>
        <v>341</v>
      </c>
      <c r="B12244">
        <f t="shared" si="579"/>
        <v>3</v>
      </c>
      <c r="C12244" t="str">
        <f>_xlfn.XLOOKUP(A12244,Table4[Lfd],Table4[idElementValue],"Err",0)</f>
        <v>{0FAF8AB8-C2F5-487F-B9F7-5BDF02322434}</v>
      </c>
      <c r="D12244">
        <f t="shared" si="579"/>
        <v>3</v>
      </c>
      <c r="E12244">
        <f ca="1">OFFSET(ElementsDB!$AQ$2,SeriesSelection!A12244-1,SeriesSelection!B12244-1)</f>
        <v>0</v>
      </c>
      <c r="F12244">
        <f>_xlfn.XLOOKUP(A12244,Table4[Lfd],Table4[Periods],"Err",0)</f>
        <v>0</v>
      </c>
      <c r="G12244" t="b">
        <f t="shared" si="577"/>
        <v>0</v>
      </c>
    </row>
    <row r="12245" spans="1:7" hidden="1" x14ac:dyDescent="0.25">
      <c r="A12245">
        <f t="shared" si="578"/>
        <v>341</v>
      </c>
      <c r="B12245">
        <f t="shared" si="579"/>
        <v>4</v>
      </c>
      <c r="C12245" t="str">
        <f>_xlfn.XLOOKUP(A12245,Table4[Lfd],Table4[idElementValue],"Err",0)</f>
        <v>{0FAF8AB8-C2F5-487F-B9F7-5BDF02322434}</v>
      </c>
      <c r="D12245">
        <f t="shared" si="579"/>
        <v>4</v>
      </c>
      <c r="E12245">
        <f ca="1">OFFSET(ElementsDB!$AQ$2,SeriesSelection!A12245-1,SeriesSelection!B12245-1)</f>
        <v>0</v>
      </c>
      <c r="F12245">
        <f>_xlfn.XLOOKUP(A12245,Table4[Lfd],Table4[Periods],"Err",0)</f>
        <v>0</v>
      </c>
      <c r="G12245" t="b">
        <f t="shared" si="577"/>
        <v>0</v>
      </c>
    </row>
    <row r="12246" spans="1:7" hidden="1" x14ac:dyDescent="0.25">
      <c r="A12246">
        <f t="shared" si="578"/>
        <v>341</v>
      </c>
      <c r="B12246">
        <f t="shared" si="579"/>
        <v>5</v>
      </c>
      <c r="C12246" t="str">
        <f>_xlfn.XLOOKUP(A12246,Table4[Lfd],Table4[idElementValue],"Err",0)</f>
        <v>{0FAF8AB8-C2F5-487F-B9F7-5BDF02322434}</v>
      </c>
      <c r="D12246">
        <f t="shared" si="579"/>
        <v>5</v>
      </c>
      <c r="E12246">
        <f ca="1">OFFSET(ElementsDB!$AQ$2,SeriesSelection!A12246-1,SeriesSelection!B12246-1)</f>
        <v>0</v>
      </c>
      <c r="F12246">
        <f>_xlfn.XLOOKUP(A12246,Table4[Lfd],Table4[Periods],"Err",0)</f>
        <v>0</v>
      </c>
      <c r="G12246" t="b">
        <f t="shared" si="577"/>
        <v>0</v>
      </c>
    </row>
    <row r="12247" spans="1:7" hidden="1" x14ac:dyDescent="0.25">
      <c r="A12247">
        <f t="shared" si="578"/>
        <v>341</v>
      </c>
      <c r="B12247">
        <f t="shared" si="579"/>
        <v>6</v>
      </c>
      <c r="C12247" t="str">
        <f>_xlfn.XLOOKUP(A12247,Table4[Lfd],Table4[idElementValue],"Err",0)</f>
        <v>{0FAF8AB8-C2F5-487F-B9F7-5BDF02322434}</v>
      </c>
      <c r="D12247">
        <f t="shared" si="579"/>
        <v>6</v>
      </c>
      <c r="E12247">
        <f ca="1">OFFSET(ElementsDB!$AQ$2,SeriesSelection!A12247-1,SeriesSelection!B12247-1)</f>
        <v>0</v>
      </c>
      <c r="F12247">
        <f>_xlfn.XLOOKUP(A12247,Table4[Lfd],Table4[Periods],"Err",0)</f>
        <v>0</v>
      </c>
      <c r="G12247" t="b">
        <f t="shared" si="577"/>
        <v>0</v>
      </c>
    </row>
    <row r="12248" spans="1:7" hidden="1" x14ac:dyDescent="0.25">
      <c r="A12248">
        <f t="shared" si="578"/>
        <v>341</v>
      </c>
      <c r="B12248">
        <f t="shared" si="579"/>
        <v>7</v>
      </c>
      <c r="C12248" t="str">
        <f>_xlfn.XLOOKUP(A12248,Table4[Lfd],Table4[idElementValue],"Err",0)</f>
        <v>{0FAF8AB8-C2F5-487F-B9F7-5BDF02322434}</v>
      </c>
      <c r="D12248">
        <f t="shared" si="579"/>
        <v>7</v>
      </c>
      <c r="E12248">
        <f ca="1">OFFSET(ElementsDB!$AQ$2,SeriesSelection!A12248-1,SeriesSelection!B12248-1)</f>
        <v>0</v>
      </c>
      <c r="F12248">
        <f>_xlfn.XLOOKUP(A12248,Table4[Lfd],Table4[Periods],"Err",0)</f>
        <v>0</v>
      </c>
      <c r="G12248" t="b">
        <f t="shared" si="577"/>
        <v>0</v>
      </c>
    </row>
    <row r="12249" spans="1:7" hidden="1" x14ac:dyDescent="0.25">
      <c r="A12249">
        <f t="shared" si="578"/>
        <v>341</v>
      </c>
      <c r="B12249">
        <f t="shared" si="579"/>
        <v>8</v>
      </c>
      <c r="C12249" t="str">
        <f>_xlfn.XLOOKUP(A12249,Table4[Lfd],Table4[idElementValue],"Err",0)</f>
        <v>{0FAF8AB8-C2F5-487F-B9F7-5BDF02322434}</v>
      </c>
      <c r="D12249">
        <f t="shared" si="579"/>
        <v>8</v>
      </c>
      <c r="E12249">
        <f ca="1">OFFSET(ElementsDB!$AQ$2,SeriesSelection!A12249-1,SeriesSelection!B12249-1)</f>
        <v>0</v>
      </c>
      <c r="F12249">
        <f>_xlfn.XLOOKUP(A12249,Table4[Lfd],Table4[Periods],"Err",0)</f>
        <v>0</v>
      </c>
      <c r="G12249" t="b">
        <f t="shared" si="577"/>
        <v>0</v>
      </c>
    </row>
    <row r="12250" spans="1:7" hidden="1" x14ac:dyDescent="0.25">
      <c r="A12250">
        <f t="shared" si="578"/>
        <v>341</v>
      </c>
      <c r="B12250">
        <f t="shared" si="579"/>
        <v>9</v>
      </c>
      <c r="C12250" t="str">
        <f>_xlfn.XLOOKUP(A12250,Table4[Lfd],Table4[idElementValue],"Err",0)</f>
        <v>{0FAF8AB8-C2F5-487F-B9F7-5BDF02322434}</v>
      </c>
      <c r="D12250">
        <f t="shared" si="579"/>
        <v>9</v>
      </c>
      <c r="E12250">
        <f ca="1">OFFSET(ElementsDB!$AQ$2,SeriesSelection!A12250-1,SeriesSelection!B12250-1)</f>
        <v>0</v>
      </c>
      <c r="F12250">
        <f>_xlfn.XLOOKUP(A12250,Table4[Lfd],Table4[Periods],"Err",0)</f>
        <v>0</v>
      </c>
      <c r="G12250" t="b">
        <f t="shared" si="577"/>
        <v>0</v>
      </c>
    </row>
    <row r="12251" spans="1:7" hidden="1" x14ac:dyDescent="0.25">
      <c r="A12251">
        <f t="shared" si="578"/>
        <v>341</v>
      </c>
      <c r="B12251">
        <f t="shared" si="579"/>
        <v>10</v>
      </c>
      <c r="C12251" t="str">
        <f>_xlfn.XLOOKUP(A12251,Table4[Lfd],Table4[idElementValue],"Err",0)</f>
        <v>{0FAF8AB8-C2F5-487F-B9F7-5BDF02322434}</v>
      </c>
      <c r="D12251">
        <f t="shared" si="579"/>
        <v>10</v>
      </c>
      <c r="E12251">
        <f ca="1">OFFSET(ElementsDB!$AQ$2,SeriesSelection!A12251-1,SeriesSelection!B12251-1)</f>
        <v>0</v>
      </c>
      <c r="F12251">
        <f>_xlfn.XLOOKUP(A12251,Table4[Lfd],Table4[Periods],"Err",0)</f>
        <v>0</v>
      </c>
      <c r="G12251" t="b">
        <f t="shared" si="577"/>
        <v>0</v>
      </c>
    </row>
    <row r="12252" spans="1:7" hidden="1" x14ac:dyDescent="0.25">
      <c r="A12252">
        <f t="shared" si="578"/>
        <v>341</v>
      </c>
      <c r="B12252">
        <f t="shared" si="579"/>
        <v>11</v>
      </c>
      <c r="C12252" t="str">
        <f>_xlfn.XLOOKUP(A12252,Table4[Lfd],Table4[idElementValue],"Err",0)</f>
        <v>{0FAF8AB8-C2F5-487F-B9F7-5BDF02322434}</v>
      </c>
      <c r="D12252">
        <f t="shared" si="579"/>
        <v>11</v>
      </c>
      <c r="E12252">
        <f ca="1">OFFSET(ElementsDB!$AQ$2,SeriesSelection!A12252-1,SeriesSelection!B12252-1)</f>
        <v>0</v>
      </c>
      <c r="F12252">
        <f>_xlfn.XLOOKUP(A12252,Table4[Lfd],Table4[Periods],"Err",0)</f>
        <v>0</v>
      </c>
      <c r="G12252" t="b">
        <f t="shared" si="577"/>
        <v>0</v>
      </c>
    </row>
    <row r="12253" spans="1:7" hidden="1" x14ac:dyDescent="0.25">
      <c r="A12253">
        <f t="shared" si="578"/>
        <v>341</v>
      </c>
      <c r="B12253">
        <f t="shared" si="579"/>
        <v>12</v>
      </c>
      <c r="C12253" t="str">
        <f>_xlfn.XLOOKUP(A12253,Table4[Lfd],Table4[idElementValue],"Err",0)</f>
        <v>{0FAF8AB8-C2F5-487F-B9F7-5BDF02322434}</v>
      </c>
      <c r="D12253">
        <f t="shared" si="579"/>
        <v>12</v>
      </c>
      <c r="E12253">
        <f ca="1">OFFSET(ElementsDB!$AQ$2,SeriesSelection!A12253-1,SeriesSelection!B12253-1)</f>
        <v>0</v>
      </c>
      <c r="F12253">
        <f>_xlfn.XLOOKUP(A12253,Table4[Lfd],Table4[Periods],"Err",0)</f>
        <v>0</v>
      </c>
      <c r="G12253" t="b">
        <f t="shared" si="577"/>
        <v>0</v>
      </c>
    </row>
    <row r="12254" spans="1:7" hidden="1" x14ac:dyDescent="0.25">
      <c r="A12254">
        <f t="shared" si="578"/>
        <v>341</v>
      </c>
      <c r="B12254">
        <f t="shared" si="579"/>
        <v>13</v>
      </c>
      <c r="C12254" t="str">
        <f>_xlfn.XLOOKUP(A12254,Table4[Lfd],Table4[idElementValue],"Err",0)</f>
        <v>{0FAF8AB8-C2F5-487F-B9F7-5BDF02322434}</v>
      </c>
      <c r="D12254">
        <f t="shared" si="579"/>
        <v>13</v>
      </c>
      <c r="E12254">
        <f ca="1">OFFSET(ElementsDB!$AQ$2,SeriesSelection!A12254-1,SeriesSelection!B12254-1)</f>
        <v>0</v>
      </c>
      <c r="F12254">
        <f>_xlfn.XLOOKUP(A12254,Table4[Lfd],Table4[Periods],"Err",0)</f>
        <v>0</v>
      </c>
      <c r="G12254" t="b">
        <f t="shared" si="577"/>
        <v>0</v>
      </c>
    </row>
    <row r="12255" spans="1:7" hidden="1" x14ac:dyDescent="0.25">
      <c r="A12255">
        <f t="shared" si="578"/>
        <v>341</v>
      </c>
      <c r="B12255">
        <f t="shared" si="579"/>
        <v>14</v>
      </c>
      <c r="C12255" t="str">
        <f>_xlfn.XLOOKUP(A12255,Table4[Lfd],Table4[idElementValue],"Err",0)</f>
        <v>{0FAF8AB8-C2F5-487F-B9F7-5BDF02322434}</v>
      </c>
      <c r="D12255">
        <f t="shared" si="579"/>
        <v>14</v>
      </c>
      <c r="E12255">
        <f ca="1">OFFSET(ElementsDB!$AQ$2,SeriesSelection!A12255-1,SeriesSelection!B12255-1)</f>
        <v>0</v>
      </c>
      <c r="F12255">
        <f>_xlfn.XLOOKUP(A12255,Table4[Lfd],Table4[Periods],"Err",0)</f>
        <v>0</v>
      </c>
      <c r="G12255" t="b">
        <f t="shared" si="577"/>
        <v>0</v>
      </c>
    </row>
    <row r="12256" spans="1:7" hidden="1" x14ac:dyDescent="0.25">
      <c r="A12256">
        <f t="shared" si="578"/>
        <v>341</v>
      </c>
      <c r="B12256">
        <f t="shared" si="579"/>
        <v>15</v>
      </c>
      <c r="C12256" t="str">
        <f>_xlfn.XLOOKUP(A12256,Table4[Lfd],Table4[idElementValue],"Err",0)</f>
        <v>{0FAF8AB8-C2F5-487F-B9F7-5BDF02322434}</v>
      </c>
      <c r="D12256">
        <f t="shared" si="579"/>
        <v>15</v>
      </c>
      <c r="E12256">
        <f ca="1">OFFSET(ElementsDB!$AQ$2,SeriesSelection!A12256-1,SeriesSelection!B12256-1)</f>
        <v>0</v>
      </c>
      <c r="F12256">
        <f>_xlfn.XLOOKUP(A12256,Table4[Lfd],Table4[Periods],"Err",0)</f>
        <v>0</v>
      </c>
      <c r="G12256" t="b">
        <f t="shared" si="577"/>
        <v>0</v>
      </c>
    </row>
    <row r="12257" spans="1:7" hidden="1" x14ac:dyDescent="0.25">
      <c r="A12257">
        <f t="shared" si="578"/>
        <v>341</v>
      </c>
      <c r="B12257">
        <f t="shared" si="579"/>
        <v>16</v>
      </c>
      <c r="C12257" t="str">
        <f>_xlfn.XLOOKUP(A12257,Table4[Lfd],Table4[idElementValue],"Err",0)</f>
        <v>{0FAF8AB8-C2F5-487F-B9F7-5BDF02322434}</v>
      </c>
      <c r="D12257">
        <f t="shared" si="579"/>
        <v>16</v>
      </c>
      <c r="E12257">
        <f ca="1">OFFSET(ElementsDB!$AQ$2,SeriesSelection!A12257-1,SeriesSelection!B12257-1)</f>
        <v>0</v>
      </c>
      <c r="F12257">
        <f>_xlfn.XLOOKUP(A12257,Table4[Lfd],Table4[Periods],"Err",0)</f>
        <v>0</v>
      </c>
      <c r="G12257" t="b">
        <f t="shared" si="577"/>
        <v>0</v>
      </c>
    </row>
    <row r="12258" spans="1:7" hidden="1" x14ac:dyDescent="0.25">
      <c r="A12258">
        <f t="shared" si="578"/>
        <v>341</v>
      </c>
      <c r="B12258">
        <f t="shared" si="579"/>
        <v>17</v>
      </c>
      <c r="C12258" t="str">
        <f>_xlfn.XLOOKUP(A12258,Table4[Lfd],Table4[idElementValue],"Err",0)</f>
        <v>{0FAF8AB8-C2F5-487F-B9F7-5BDF02322434}</v>
      </c>
      <c r="D12258">
        <f t="shared" si="579"/>
        <v>17</v>
      </c>
      <c r="E12258">
        <f ca="1">OFFSET(ElementsDB!$AQ$2,SeriesSelection!A12258-1,SeriesSelection!B12258-1)</f>
        <v>0</v>
      </c>
      <c r="F12258">
        <f>_xlfn.XLOOKUP(A12258,Table4[Lfd],Table4[Periods],"Err",0)</f>
        <v>0</v>
      </c>
      <c r="G12258" t="b">
        <f t="shared" si="577"/>
        <v>0</v>
      </c>
    </row>
    <row r="12259" spans="1:7" hidden="1" x14ac:dyDescent="0.25">
      <c r="A12259">
        <f t="shared" si="578"/>
        <v>341</v>
      </c>
      <c r="B12259">
        <f t="shared" si="579"/>
        <v>18</v>
      </c>
      <c r="C12259" t="str">
        <f>_xlfn.XLOOKUP(A12259,Table4[Lfd],Table4[idElementValue],"Err",0)</f>
        <v>{0FAF8AB8-C2F5-487F-B9F7-5BDF02322434}</v>
      </c>
      <c r="D12259">
        <f t="shared" si="579"/>
        <v>18</v>
      </c>
      <c r="E12259">
        <f ca="1">OFFSET(ElementsDB!$AQ$2,SeriesSelection!A12259-1,SeriesSelection!B12259-1)</f>
        <v>0</v>
      </c>
      <c r="F12259">
        <f>_xlfn.XLOOKUP(A12259,Table4[Lfd],Table4[Periods],"Err",0)</f>
        <v>0</v>
      </c>
      <c r="G12259" t="b">
        <f t="shared" si="577"/>
        <v>0</v>
      </c>
    </row>
    <row r="12260" spans="1:7" hidden="1" x14ac:dyDescent="0.25">
      <c r="A12260">
        <f t="shared" si="578"/>
        <v>341</v>
      </c>
      <c r="B12260">
        <f t="shared" si="579"/>
        <v>19</v>
      </c>
      <c r="C12260" t="str">
        <f>_xlfn.XLOOKUP(A12260,Table4[Lfd],Table4[idElementValue],"Err",0)</f>
        <v>{0FAF8AB8-C2F5-487F-B9F7-5BDF02322434}</v>
      </c>
      <c r="D12260">
        <f t="shared" si="579"/>
        <v>19</v>
      </c>
      <c r="E12260">
        <f ca="1">OFFSET(ElementsDB!$AQ$2,SeriesSelection!A12260-1,SeriesSelection!B12260-1)</f>
        <v>0</v>
      </c>
      <c r="F12260">
        <f>_xlfn.XLOOKUP(A12260,Table4[Lfd],Table4[Periods],"Err",0)</f>
        <v>0</v>
      </c>
      <c r="G12260" t="b">
        <f t="shared" si="577"/>
        <v>0</v>
      </c>
    </row>
    <row r="12261" spans="1:7" hidden="1" x14ac:dyDescent="0.25">
      <c r="A12261">
        <f t="shared" si="578"/>
        <v>341</v>
      </c>
      <c r="B12261">
        <f t="shared" si="579"/>
        <v>20</v>
      </c>
      <c r="C12261" t="str">
        <f>_xlfn.XLOOKUP(A12261,Table4[Lfd],Table4[idElementValue],"Err",0)</f>
        <v>{0FAF8AB8-C2F5-487F-B9F7-5BDF02322434}</v>
      </c>
      <c r="D12261">
        <f t="shared" si="579"/>
        <v>20</v>
      </c>
      <c r="E12261">
        <f ca="1">OFFSET(ElementsDB!$AQ$2,SeriesSelection!A12261-1,SeriesSelection!B12261-1)</f>
        <v>0</v>
      </c>
      <c r="F12261">
        <f>_xlfn.XLOOKUP(A12261,Table4[Lfd],Table4[Periods],"Err",0)</f>
        <v>0</v>
      </c>
      <c r="G12261" t="b">
        <f t="shared" si="577"/>
        <v>0</v>
      </c>
    </row>
    <row r="12262" spans="1:7" hidden="1" x14ac:dyDescent="0.25">
      <c r="A12262">
        <f t="shared" si="578"/>
        <v>341</v>
      </c>
      <c r="B12262">
        <f t="shared" si="579"/>
        <v>21</v>
      </c>
      <c r="C12262" t="str">
        <f>_xlfn.XLOOKUP(A12262,Table4[Lfd],Table4[idElementValue],"Err",0)</f>
        <v>{0FAF8AB8-C2F5-487F-B9F7-5BDF02322434}</v>
      </c>
      <c r="D12262">
        <f t="shared" si="579"/>
        <v>21</v>
      </c>
      <c r="E12262">
        <f ca="1">OFFSET(ElementsDB!$AQ$2,SeriesSelection!A12262-1,SeriesSelection!B12262-1)</f>
        <v>0</v>
      </c>
      <c r="F12262">
        <f>_xlfn.XLOOKUP(A12262,Table4[Lfd],Table4[Periods],"Err",0)</f>
        <v>0</v>
      </c>
      <c r="G12262" t="b">
        <f t="shared" si="577"/>
        <v>0</v>
      </c>
    </row>
    <row r="12263" spans="1:7" hidden="1" x14ac:dyDescent="0.25">
      <c r="A12263">
        <f t="shared" si="578"/>
        <v>341</v>
      </c>
      <c r="B12263">
        <f t="shared" si="579"/>
        <v>22</v>
      </c>
      <c r="C12263" t="str">
        <f>_xlfn.XLOOKUP(A12263,Table4[Lfd],Table4[idElementValue],"Err",0)</f>
        <v>{0FAF8AB8-C2F5-487F-B9F7-5BDF02322434}</v>
      </c>
      <c r="D12263">
        <f t="shared" si="579"/>
        <v>22</v>
      </c>
      <c r="E12263">
        <f ca="1">OFFSET(ElementsDB!$AQ$2,SeriesSelection!A12263-1,SeriesSelection!B12263-1)</f>
        <v>0</v>
      </c>
      <c r="F12263">
        <f>_xlfn.XLOOKUP(A12263,Table4[Lfd],Table4[Periods],"Err",0)</f>
        <v>0</v>
      </c>
      <c r="G12263" t="b">
        <f t="shared" si="577"/>
        <v>0</v>
      </c>
    </row>
    <row r="12264" spans="1:7" hidden="1" x14ac:dyDescent="0.25">
      <c r="A12264">
        <f t="shared" si="578"/>
        <v>341</v>
      </c>
      <c r="B12264">
        <f t="shared" si="579"/>
        <v>23</v>
      </c>
      <c r="C12264" t="str">
        <f>_xlfn.XLOOKUP(A12264,Table4[Lfd],Table4[idElementValue],"Err",0)</f>
        <v>{0FAF8AB8-C2F5-487F-B9F7-5BDF02322434}</v>
      </c>
      <c r="D12264">
        <f t="shared" si="579"/>
        <v>23</v>
      </c>
      <c r="E12264">
        <f ca="1">OFFSET(ElementsDB!$AQ$2,SeriesSelection!A12264-1,SeriesSelection!B12264-1)</f>
        <v>0</v>
      </c>
      <c r="F12264">
        <f>_xlfn.XLOOKUP(A12264,Table4[Lfd],Table4[Periods],"Err",0)</f>
        <v>0</v>
      </c>
      <c r="G12264" t="b">
        <f t="shared" si="577"/>
        <v>0</v>
      </c>
    </row>
    <row r="12265" spans="1:7" hidden="1" x14ac:dyDescent="0.25">
      <c r="A12265">
        <f t="shared" si="578"/>
        <v>341</v>
      </c>
      <c r="B12265">
        <f t="shared" si="579"/>
        <v>24</v>
      </c>
      <c r="C12265" t="str">
        <f>_xlfn.XLOOKUP(A12265,Table4[Lfd],Table4[idElementValue],"Err",0)</f>
        <v>{0FAF8AB8-C2F5-487F-B9F7-5BDF02322434}</v>
      </c>
      <c r="D12265">
        <f t="shared" si="579"/>
        <v>24</v>
      </c>
      <c r="E12265">
        <f ca="1">OFFSET(ElementsDB!$AQ$2,SeriesSelection!A12265-1,SeriesSelection!B12265-1)</f>
        <v>0</v>
      </c>
      <c r="F12265">
        <f>_xlfn.XLOOKUP(A12265,Table4[Lfd],Table4[Periods],"Err",0)</f>
        <v>0</v>
      </c>
      <c r="G12265" t="b">
        <f t="shared" si="577"/>
        <v>0</v>
      </c>
    </row>
    <row r="12266" spans="1:7" hidden="1" x14ac:dyDescent="0.25">
      <c r="A12266">
        <f t="shared" si="578"/>
        <v>341</v>
      </c>
      <c r="B12266">
        <f t="shared" si="579"/>
        <v>25</v>
      </c>
      <c r="C12266" t="str">
        <f>_xlfn.XLOOKUP(A12266,Table4[Lfd],Table4[idElementValue],"Err",0)</f>
        <v>{0FAF8AB8-C2F5-487F-B9F7-5BDF02322434}</v>
      </c>
      <c r="D12266">
        <f t="shared" si="579"/>
        <v>25</v>
      </c>
      <c r="E12266">
        <f ca="1">OFFSET(ElementsDB!$AQ$2,SeriesSelection!A12266-1,SeriesSelection!B12266-1)</f>
        <v>0</v>
      </c>
      <c r="F12266">
        <f>_xlfn.XLOOKUP(A12266,Table4[Lfd],Table4[Periods],"Err",0)</f>
        <v>0</v>
      </c>
      <c r="G12266" t="b">
        <f t="shared" si="577"/>
        <v>0</v>
      </c>
    </row>
    <row r="12267" spans="1:7" hidden="1" x14ac:dyDescent="0.25">
      <c r="A12267">
        <f t="shared" si="578"/>
        <v>341</v>
      </c>
      <c r="B12267">
        <f t="shared" si="579"/>
        <v>26</v>
      </c>
      <c r="C12267" t="str">
        <f>_xlfn.XLOOKUP(A12267,Table4[Lfd],Table4[idElementValue],"Err",0)</f>
        <v>{0FAF8AB8-C2F5-487F-B9F7-5BDF02322434}</v>
      </c>
      <c r="D12267">
        <f t="shared" si="579"/>
        <v>26</v>
      </c>
      <c r="E12267">
        <f ca="1">OFFSET(ElementsDB!$AQ$2,SeriesSelection!A12267-1,SeriesSelection!B12267-1)</f>
        <v>0</v>
      </c>
      <c r="F12267">
        <f>_xlfn.XLOOKUP(A12267,Table4[Lfd],Table4[Periods],"Err",0)</f>
        <v>0</v>
      </c>
      <c r="G12267" t="b">
        <f t="shared" si="577"/>
        <v>0</v>
      </c>
    </row>
    <row r="12268" spans="1:7" hidden="1" x14ac:dyDescent="0.25">
      <c r="A12268">
        <f t="shared" si="578"/>
        <v>341</v>
      </c>
      <c r="B12268">
        <f t="shared" si="579"/>
        <v>27</v>
      </c>
      <c r="C12268" t="str">
        <f>_xlfn.XLOOKUP(A12268,Table4[Lfd],Table4[idElementValue],"Err",0)</f>
        <v>{0FAF8AB8-C2F5-487F-B9F7-5BDF02322434}</v>
      </c>
      <c r="D12268">
        <f t="shared" si="579"/>
        <v>27</v>
      </c>
      <c r="E12268">
        <f ca="1">OFFSET(ElementsDB!$AQ$2,SeriesSelection!A12268-1,SeriesSelection!B12268-1)</f>
        <v>0</v>
      </c>
      <c r="F12268">
        <f>_xlfn.XLOOKUP(A12268,Table4[Lfd],Table4[Periods],"Err",0)</f>
        <v>0</v>
      </c>
      <c r="G12268" t="b">
        <f t="shared" si="577"/>
        <v>0</v>
      </c>
    </row>
    <row r="12269" spans="1:7" hidden="1" x14ac:dyDescent="0.25">
      <c r="A12269">
        <f t="shared" si="578"/>
        <v>341</v>
      </c>
      <c r="B12269">
        <f t="shared" si="579"/>
        <v>28</v>
      </c>
      <c r="C12269" t="str">
        <f>_xlfn.XLOOKUP(A12269,Table4[Lfd],Table4[idElementValue],"Err",0)</f>
        <v>{0FAF8AB8-C2F5-487F-B9F7-5BDF02322434}</v>
      </c>
      <c r="D12269">
        <f t="shared" si="579"/>
        <v>28</v>
      </c>
      <c r="E12269">
        <f ca="1">OFFSET(ElementsDB!$AQ$2,SeriesSelection!A12269-1,SeriesSelection!B12269-1)</f>
        <v>0</v>
      </c>
      <c r="F12269">
        <f>_xlfn.XLOOKUP(A12269,Table4[Lfd],Table4[Periods],"Err",0)</f>
        <v>0</v>
      </c>
      <c r="G12269" t="b">
        <f t="shared" si="577"/>
        <v>0</v>
      </c>
    </row>
    <row r="12270" spans="1:7" hidden="1" x14ac:dyDescent="0.25">
      <c r="A12270">
        <f t="shared" si="578"/>
        <v>341</v>
      </c>
      <c r="B12270">
        <f t="shared" si="579"/>
        <v>29</v>
      </c>
      <c r="C12270" t="str">
        <f>_xlfn.XLOOKUP(A12270,Table4[Lfd],Table4[idElementValue],"Err",0)</f>
        <v>{0FAF8AB8-C2F5-487F-B9F7-5BDF02322434}</v>
      </c>
      <c r="D12270">
        <f t="shared" si="579"/>
        <v>29</v>
      </c>
      <c r="E12270">
        <f ca="1">OFFSET(ElementsDB!$AQ$2,SeriesSelection!A12270-1,SeriesSelection!B12270-1)</f>
        <v>0</v>
      </c>
      <c r="F12270">
        <f>_xlfn.XLOOKUP(A12270,Table4[Lfd],Table4[Periods],"Err",0)</f>
        <v>0</v>
      </c>
      <c r="G12270" t="b">
        <f t="shared" si="577"/>
        <v>0</v>
      </c>
    </row>
    <row r="12271" spans="1:7" hidden="1" x14ac:dyDescent="0.25">
      <c r="A12271">
        <f t="shared" si="578"/>
        <v>341</v>
      </c>
      <c r="B12271">
        <f t="shared" si="579"/>
        <v>30</v>
      </c>
      <c r="C12271" t="str">
        <f>_xlfn.XLOOKUP(A12271,Table4[Lfd],Table4[idElementValue],"Err",0)</f>
        <v>{0FAF8AB8-C2F5-487F-B9F7-5BDF02322434}</v>
      </c>
      <c r="D12271">
        <f t="shared" si="579"/>
        <v>30</v>
      </c>
      <c r="E12271">
        <f ca="1">OFFSET(ElementsDB!$AQ$2,SeriesSelection!A12271-1,SeriesSelection!B12271-1)</f>
        <v>0</v>
      </c>
      <c r="F12271">
        <f>_xlfn.XLOOKUP(A12271,Table4[Lfd],Table4[Periods],"Err",0)</f>
        <v>0</v>
      </c>
      <c r="G12271" t="b">
        <f t="shared" si="577"/>
        <v>0</v>
      </c>
    </row>
    <row r="12272" spans="1:7" hidden="1" x14ac:dyDescent="0.25">
      <c r="A12272">
        <f t="shared" si="578"/>
        <v>341</v>
      </c>
      <c r="B12272">
        <f t="shared" si="579"/>
        <v>31</v>
      </c>
      <c r="C12272" t="str">
        <f>_xlfn.XLOOKUP(A12272,Table4[Lfd],Table4[idElementValue],"Err",0)</f>
        <v>{0FAF8AB8-C2F5-487F-B9F7-5BDF02322434}</v>
      </c>
      <c r="D12272">
        <f t="shared" si="579"/>
        <v>31</v>
      </c>
      <c r="E12272">
        <f ca="1">OFFSET(ElementsDB!$AQ$2,SeriesSelection!A12272-1,SeriesSelection!B12272-1)</f>
        <v>0</v>
      </c>
      <c r="F12272">
        <f>_xlfn.XLOOKUP(A12272,Table4[Lfd],Table4[Periods],"Err",0)</f>
        <v>0</v>
      </c>
      <c r="G12272" t="b">
        <f t="shared" si="577"/>
        <v>0</v>
      </c>
    </row>
    <row r="12273" spans="1:7" hidden="1" x14ac:dyDescent="0.25">
      <c r="A12273">
        <f t="shared" si="578"/>
        <v>341</v>
      </c>
      <c r="B12273">
        <f t="shared" si="579"/>
        <v>32</v>
      </c>
      <c r="C12273" t="str">
        <f>_xlfn.XLOOKUP(A12273,Table4[Lfd],Table4[idElementValue],"Err",0)</f>
        <v>{0FAF8AB8-C2F5-487F-B9F7-5BDF02322434}</v>
      </c>
      <c r="D12273">
        <f t="shared" si="579"/>
        <v>32</v>
      </c>
      <c r="E12273">
        <f ca="1">OFFSET(ElementsDB!$AQ$2,SeriesSelection!A12273-1,SeriesSelection!B12273-1)</f>
        <v>0</v>
      </c>
      <c r="F12273">
        <f>_xlfn.XLOOKUP(A12273,Table4[Lfd],Table4[Periods],"Err",0)</f>
        <v>0</v>
      </c>
      <c r="G12273" t="b">
        <f t="shared" si="577"/>
        <v>0</v>
      </c>
    </row>
    <row r="12274" spans="1:7" hidden="1" x14ac:dyDescent="0.25">
      <c r="A12274">
        <f t="shared" si="578"/>
        <v>341</v>
      </c>
      <c r="B12274">
        <f t="shared" si="579"/>
        <v>33</v>
      </c>
      <c r="C12274" t="str">
        <f>_xlfn.XLOOKUP(A12274,Table4[Lfd],Table4[idElementValue],"Err",0)</f>
        <v>{0FAF8AB8-C2F5-487F-B9F7-5BDF02322434}</v>
      </c>
      <c r="D12274">
        <f t="shared" si="579"/>
        <v>33</v>
      </c>
      <c r="E12274">
        <f ca="1">OFFSET(ElementsDB!$AQ$2,SeriesSelection!A12274-1,SeriesSelection!B12274-1)</f>
        <v>0</v>
      </c>
      <c r="F12274">
        <f>_xlfn.XLOOKUP(A12274,Table4[Lfd],Table4[Periods],"Err",0)</f>
        <v>0</v>
      </c>
      <c r="G12274" t="b">
        <f t="shared" si="577"/>
        <v>0</v>
      </c>
    </row>
    <row r="12275" spans="1:7" hidden="1" x14ac:dyDescent="0.25">
      <c r="A12275">
        <f t="shared" si="578"/>
        <v>341</v>
      </c>
      <c r="B12275">
        <f t="shared" si="579"/>
        <v>34</v>
      </c>
      <c r="C12275" t="str">
        <f>_xlfn.XLOOKUP(A12275,Table4[Lfd],Table4[idElementValue],"Err",0)</f>
        <v>{0FAF8AB8-C2F5-487F-B9F7-5BDF02322434}</v>
      </c>
      <c r="D12275">
        <f t="shared" si="579"/>
        <v>34</v>
      </c>
      <c r="E12275">
        <f ca="1">OFFSET(ElementsDB!$AQ$2,SeriesSelection!A12275-1,SeriesSelection!B12275-1)</f>
        <v>0</v>
      </c>
      <c r="F12275">
        <f>_xlfn.XLOOKUP(A12275,Table4[Lfd],Table4[Periods],"Err",0)</f>
        <v>0</v>
      </c>
      <c r="G12275" t="b">
        <f t="shared" si="577"/>
        <v>0</v>
      </c>
    </row>
    <row r="12276" spans="1:7" hidden="1" x14ac:dyDescent="0.25">
      <c r="A12276">
        <f t="shared" si="578"/>
        <v>341</v>
      </c>
      <c r="B12276">
        <f t="shared" si="579"/>
        <v>35</v>
      </c>
      <c r="C12276" t="str">
        <f>_xlfn.XLOOKUP(A12276,Table4[Lfd],Table4[idElementValue],"Err",0)</f>
        <v>{0FAF8AB8-C2F5-487F-B9F7-5BDF02322434}</v>
      </c>
      <c r="D12276">
        <f t="shared" si="579"/>
        <v>35</v>
      </c>
      <c r="E12276">
        <f ca="1">OFFSET(ElementsDB!$AQ$2,SeriesSelection!A12276-1,SeriesSelection!B12276-1)</f>
        <v>0</v>
      </c>
      <c r="F12276">
        <f>_xlfn.XLOOKUP(A12276,Table4[Lfd],Table4[Periods],"Err",0)</f>
        <v>0</v>
      </c>
      <c r="G12276" t="b">
        <f t="shared" si="577"/>
        <v>0</v>
      </c>
    </row>
    <row r="12277" spans="1:7" hidden="1" x14ac:dyDescent="0.25">
      <c r="A12277">
        <f t="shared" si="578"/>
        <v>341</v>
      </c>
      <c r="B12277">
        <f t="shared" si="579"/>
        <v>36</v>
      </c>
      <c r="C12277" t="str">
        <f>_xlfn.XLOOKUP(A12277,Table4[Lfd],Table4[idElementValue],"Err",0)</f>
        <v>{0FAF8AB8-C2F5-487F-B9F7-5BDF02322434}</v>
      </c>
      <c r="D12277">
        <f t="shared" si="579"/>
        <v>36</v>
      </c>
      <c r="E12277">
        <f ca="1">OFFSET(ElementsDB!$AQ$2,SeriesSelection!A12277-1,SeriesSelection!B12277-1)</f>
        <v>0</v>
      </c>
      <c r="F12277">
        <f>_xlfn.XLOOKUP(A12277,Table4[Lfd],Table4[Periods],"Err",0)</f>
        <v>0</v>
      </c>
      <c r="G12277" t="b">
        <f t="shared" si="577"/>
        <v>0</v>
      </c>
    </row>
    <row r="12278" spans="1:7" hidden="1" x14ac:dyDescent="0.25">
      <c r="A12278">
        <f t="shared" si="578"/>
        <v>342</v>
      </c>
      <c r="B12278">
        <f t="shared" si="579"/>
        <v>1</v>
      </c>
      <c r="C12278" t="str">
        <f>_xlfn.XLOOKUP(A12278,Table4[Lfd],Table4[idElementValue],"Err",0)</f>
        <v>{14B146AC-74E2-4C60-847F-FB8120E61FF3}</v>
      </c>
      <c r="D12278">
        <f t="shared" si="579"/>
        <v>1</v>
      </c>
      <c r="E12278">
        <f ca="1">OFFSET(ElementsDB!$AQ$2,SeriesSelection!A12278-1,SeriesSelection!B12278-1)</f>
        <v>0</v>
      </c>
      <c r="F12278">
        <f>_xlfn.XLOOKUP(A12278,Table4[Lfd],Table4[Periods],"Err",0)</f>
        <v>0</v>
      </c>
      <c r="G12278" t="b">
        <f t="shared" si="577"/>
        <v>0</v>
      </c>
    </row>
    <row r="12279" spans="1:7" hidden="1" x14ac:dyDescent="0.25">
      <c r="A12279">
        <f t="shared" si="578"/>
        <v>342</v>
      </c>
      <c r="B12279">
        <f t="shared" si="579"/>
        <v>2</v>
      </c>
      <c r="C12279" t="str">
        <f>_xlfn.XLOOKUP(A12279,Table4[Lfd],Table4[idElementValue],"Err",0)</f>
        <v>{14B146AC-74E2-4C60-847F-FB8120E61FF3}</v>
      </c>
      <c r="D12279">
        <f t="shared" si="579"/>
        <v>2</v>
      </c>
      <c r="E12279">
        <f ca="1">OFFSET(ElementsDB!$AQ$2,SeriesSelection!A12279-1,SeriesSelection!B12279-1)</f>
        <v>0</v>
      </c>
      <c r="F12279">
        <f>_xlfn.XLOOKUP(A12279,Table4[Lfd],Table4[Periods],"Err",0)</f>
        <v>0</v>
      </c>
      <c r="G12279" t="b">
        <f t="shared" si="577"/>
        <v>0</v>
      </c>
    </row>
    <row r="12280" spans="1:7" hidden="1" x14ac:dyDescent="0.25">
      <c r="A12280">
        <f t="shared" si="578"/>
        <v>342</v>
      </c>
      <c r="B12280">
        <f t="shared" si="579"/>
        <v>3</v>
      </c>
      <c r="C12280" t="str">
        <f>_xlfn.XLOOKUP(A12280,Table4[Lfd],Table4[idElementValue],"Err",0)</f>
        <v>{14B146AC-74E2-4C60-847F-FB8120E61FF3}</v>
      </c>
      <c r="D12280">
        <f t="shared" si="579"/>
        <v>3</v>
      </c>
      <c r="E12280">
        <f ca="1">OFFSET(ElementsDB!$AQ$2,SeriesSelection!A12280-1,SeriesSelection!B12280-1)</f>
        <v>0</v>
      </c>
      <c r="F12280">
        <f>_xlfn.XLOOKUP(A12280,Table4[Lfd],Table4[Periods],"Err",0)</f>
        <v>0</v>
      </c>
      <c r="G12280" t="b">
        <f t="shared" si="577"/>
        <v>0</v>
      </c>
    </row>
    <row r="12281" spans="1:7" hidden="1" x14ac:dyDescent="0.25">
      <c r="A12281">
        <f t="shared" si="578"/>
        <v>342</v>
      </c>
      <c r="B12281">
        <f t="shared" si="579"/>
        <v>4</v>
      </c>
      <c r="C12281" t="str">
        <f>_xlfn.XLOOKUP(A12281,Table4[Lfd],Table4[idElementValue],"Err",0)</f>
        <v>{14B146AC-74E2-4C60-847F-FB8120E61FF3}</v>
      </c>
      <c r="D12281">
        <f t="shared" si="579"/>
        <v>4</v>
      </c>
      <c r="E12281">
        <f ca="1">OFFSET(ElementsDB!$AQ$2,SeriesSelection!A12281-1,SeriesSelection!B12281-1)</f>
        <v>0</v>
      </c>
      <c r="F12281">
        <f>_xlfn.XLOOKUP(A12281,Table4[Lfd],Table4[Periods],"Err",0)</f>
        <v>0</v>
      </c>
      <c r="G12281" t="b">
        <f t="shared" si="577"/>
        <v>0</v>
      </c>
    </row>
    <row r="12282" spans="1:7" hidden="1" x14ac:dyDescent="0.25">
      <c r="A12282">
        <f t="shared" si="578"/>
        <v>342</v>
      </c>
      <c r="B12282">
        <f t="shared" si="579"/>
        <v>5</v>
      </c>
      <c r="C12282" t="str">
        <f>_xlfn.XLOOKUP(A12282,Table4[Lfd],Table4[idElementValue],"Err",0)</f>
        <v>{14B146AC-74E2-4C60-847F-FB8120E61FF3}</v>
      </c>
      <c r="D12282">
        <f t="shared" si="579"/>
        <v>5</v>
      </c>
      <c r="E12282">
        <f ca="1">OFFSET(ElementsDB!$AQ$2,SeriesSelection!A12282-1,SeriesSelection!B12282-1)</f>
        <v>0</v>
      </c>
      <c r="F12282">
        <f>_xlfn.XLOOKUP(A12282,Table4[Lfd],Table4[Periods],"Err",0)</f>
        <v>0</v>
      </c>
      <c r="G12282" t="b">
        <f t="shared" si="577"/>
        <v>0</v>
      </c>
    </row>
    <row r="12283" spans="1:7" hidden="1" x14ac:dyDescent="0.25">
      <c r="A12283">
        <f t="shared" si="578"/>
        <v>342</v>
      </c>
      <c r="B12283">
        <f t="shared" si="579"/>
        <v>6</v>
      </c>
      <c r="C12283" t="str">
        <f>_xlfn.XLOOKUP(A12283,Table4[Lfd],Table4[idElementValue],"Err",0)</f>
        <v>{14B146AC-74E2-4C60-847F-FB8120E61FF3}</v>
      </c>
      <c r="D12283">
        <f t="shared" si="579"/>
        <v>6</v>
      </c>
      <c r="E12283">
        <f ca="1">OFFSET(ElementsDB!$AQ$2,SeriesSelection!A12283-1,SeriesSelection!B12283-1)</f>
        <v>0</v>
      </c>
      <c r="F12283">
        <f>_xlfn.XLOOKUP(A12283,Table4[Lfd],Table4[Periods],"Err",0)</f>
        <v>0</v>
      </c>
      <c r="G12283" t="b">
        <f t="shared" si="577"/>
        <v>0</v>
      </c>
    </row>
    <row r="12284" spans="1:7" hidden="1" x14ac:dyDescent="0.25">
      <c r="A12284">
        <f t="shared" si="578"/>
        <v>342</v>
      </c>
      <c r="B12284">
        <f t="shared" si="579"/>
        <v>7</v>
      </c>
      <c r="C12284" t="str">
        <f>_xlfn.XLOOKUP(A12284,Table4[Lfd],Table4[idElementValue],"Err",0)</f>
        <v>{14B146AC-74E2-4C60-847F-FB8120E61FF3}</v>
      </c>
      <c r="D12284">
        <f t="shared" si="579"/>
        <v>7</v>
      </c>
      <c r="E12284">
        <f ca="1">OFFSET(ElementsDB!$AQ$2,SeriesSelection!A12284-1,SeriesSelection!B12284-1)</f>
        <v>0</v>
      </c>
      <c r="F12284">
        <f>_xlfn.XLOOKUP(A12284,Table4[Lfd],Table4[Periods],"Err",0)</f>
        <v>0</v>
      </c>
      <c r="G12284" t="b">
        <f t="shared" si="577"/>
        <v>0</v>
      </c>
    </row>
    <row r="12285" spans="1:7" hidden="1" x14ac:dyDescent="0.25">
      <c r="A12285">
        <f t="shared" si="578"/>
        <v>342</v>
      </c>
      <c r="B12285">
        <f t="shared" si="579"/>
        <v>8</v>
      </c>
      <c r="C12285" t="str">
        <f>_xlfn.XLOOKUP(A12285,Table4[Lfd],Table4[idElementValue],"Err",0)</f>
        <v>{14B146AC-74E2-4C60-847F-FB8120E61FF3}</v>
      </c>
      <c r="D12285">
        <f t="shared" si="579"/>
        <v>8</v>
      </c>
      <c r="E12285">
        <f ca="1">OFFSET(ElementsDB!$AQ$2,SeriesSelection!A12285-1,SeriesSelection!B12285-1)</f>
        <v>0</v>
      </c>
      <c r="F12285">
        <f>_xlfn.XLOOKUP(A12285,Table4[Lfd],Table4[Periods],"Err",0)</f>
        <v>0</v>
      </c>
      <c r="G12285" t="b">
        <f t="shared" si="577"/>
        <v>0</v>
      </c>
    </row>
    <row r="12286" spans="1:7" hidden="1" x14ac:dyDescent="0.25">
      <c r="A12286">
        <f t="shared" si="578"/>
        <v>342</v>
      </c>
      <c r="B12286">
        <f t="shared" si="579"/>
        <v>9</v>
      </c>
      <c r="C12286" t="str">
        <f>_xlfn.XLOOKUP(A12286,Table4[Lfd],Table4[idElementValue],"Err",0)</f>
        <v>{14B146AC-74E2-4C60-847F-FB8120E61FF3}</v>
      </c>
      <c r="D12286">
        <f t="shared" si="579"/>
        <v>9</v>
      </c>
      <c r="E12286">
        <f ca="1">OFFSET(ElementsDB!$AQ$2,SeriesSelection!A12286-1,SeriesSelection!B12286-1)</f>
        <v>0</v>
      </c>
      <c r="F12286">
        <f>_xlfn.XLOOKUP(A12286,Table4[Lfd],Table4[Periods],"Err",0)</f>
        <v>0</v>
      </c>
      <c r="G12286" t="b">
        <f t="shared" si="577"/>
        <v>0</v>
      </c>
    </row>
    <row r="12287" spans="1:7" hidden="1" x14ac:dyDescent="0.25">
      <c r="A12287">
        <f t="shared" si="578"/>
        <v>342</v>
      </c>
      <c r="B12287">
        <f t="shared" si="579"/>
        <v>10</v>
      </c>
      <c r="C12287" t="str">
        <f>_xlfn.XLOOKUP(A12287,Table4[Lfd],Table4[idElementValue],"Err",0)</f>
        <v>{14B146AC-74E2-4C60-847F-FB8120E61FF3}</v>
      </c>
      <c r="D12287">
        <f t="shared" si="579"/>
        <v>10</v>
      </c>
      <c r="E12287">
        <f ca="1">OFFSET(ElementsDB!$AQ$2,SeriesSelection!A12287-1,SeriesSelection!B12287-1)</f>
        <v>0</v>
      </c>
      <c r="F12287">
        <f>_xlfn.XLOOKUP(A12287,Table4[Lfd],Table4[Periods],"Err",0)</f>
        <v>0</v>
      </c>
      <c r="G12287" t="b">
        <f t="shared" si="577"/>
        <v>0</v>
      </c>
    </row>
    <row r="12288" spans="1:7" hidden="1" x14ac:dyDescent="0.25">
      <c r="A12288">
        <f t="shared" si="578"/>
        <v>342</v>
      </c>
      <c r="B12288">
        <f t="shared" si="579"/>
        <v>11</v>
      </c>
      <c r="C12288" t="str">
        <f>_xlfn.XLOOKUP(A12288,Table4[Lfd],Table4[idElementValue],"Err",0)</f>
        <v>{14B146AC-74E2-4C60-847F-FB8120E61FF3}</v>
      </c>
      <c r="D12288">
        <f t="shared" si="579"/>
        <v>11</v>
      </c>
      <c r="E12288">
        <f ca="1">OFFSET(ElementsDB!$AQ$2,SeriesSelection!A12288-1,SeriesSelection!B12288-1)</f>
        <v>0</v>
      </c>
      <c r="F12288">
        <f>_xlfn.XLOOKUP(A12288,Table4[Lfd],Table4[Periods],"Err",0)</f>
        <v>0</v>
      </c>
      <c r="G12288" t="b">
        <f t="shared" si="577"/>
        <v>0</v>
      </c>
    </row>
    <row r="12289" spans="1:7" hidden="1" x14ac:dyDescent="0.25">
      <c r="A12289">
        <f t="shared" si="578"/>
        <v>342</v>
      </c>
      <c r="B12289">
        <f t="shared" si="579"/>
        <v>12</v>
      </c>
      <c r="C12289" t="str">
        <f>_xlfn.XLOOKUP(A12289,Table4[Lfd],Table4[idElementValue],"Err",0)</f>
        <v>{14B146AC-74E2-4C60-847F-FB8120E61FF3}</v>
      </c>
      <c r="D12289">
        <f t="shared" si="579"/>
        <v>12</v>
      </c>
      <c r="E12289">
        <f ca="1">OFFSET(ElementsDB!$AQ$2,SeriesSelection!A12289-1,SeriesSelection!B12289-1)</f>
        <v>0</v>
      </c>
      <c r="F12289">
        <f>_xlfn.XLOOKUP(A12289,Table4[Lfd],Table4[Periods],"Err",0)</f>
        <v>0</v>
      </c>
      <c r="G12289" t="b">
        <f t="shared" si="577"/>
        <v>0</v>
      </c>
    </row>
    <row r="12290" spans="1:7" hidden="1" x14ac:dyDescent="0.25">
      <c r="A12290">
        <f t="shared" si="578"/>
        <v>342</v>
      </c>
      <c r="B12290">
        <f t="shared" si="579"/>
        <v>13</v>
      </c>
      <c r="C12290" t="str">
        <f>_xlfn.XLOOKUP(A12290,Table4[Lfd],Table4[idElementValue],"Err",0)</f>
        <v>{14B146AC-74E2-4C60-847F-FB8120E61FF3}</v>
      </c>
      <c r="D12290">
        <f t="shared" si="579"/>
        <v>13</v>
      </c>
      <c r="E12290">
        <f ca="1">OFFSET(ElementsDB!$AQ$2,SeriesSelection!A12290-1,SeriesSelection!B12290-1)</f>
        <v>0</v>
      </c>
      <c r="F12290">
        <f>_xlfn.XLOOKUP(A12290,Table4[Lfd],Table4[Periods],"Err",0)</f>
        <v>0</v>
      </c>
      <c r="G12290" t="b">
        <f t="shared" ref="G12290:G12353" si="580">(D12290&lt;=F12290)</f>
        <v>0</v>
      </c>
    </row>
    <row r="12291" spans="1:7" hidden="1" x14ac:dyDescent="0.25">
      <c r="A12291">
        <f t="shared" si="578"/>
        <v>342</v>
      </c>
      <c r="B12291">
        <f t="shared" si="579"/>
        <v>14</v>
      </c>
      <c r="C12291" t="str">
        <f>_xlfn.XLOOKUP(A12291,Table4[Lfd],Table4[idElementValue],"Err",0)</f>
        <v>{14B146AC-74E2-4C60-847F-FB8120E61FF3}</v>
      </c>
      <c r="D12291">
        <f t="shared" si="579"/>
        <v>14</v>
      </c>
      <c r="E12291">
        <f ca="1">OFFSET(ElementsDB!$AQ$2,SeriesSelection!A12291-1,SeriesSelection!B12291-1)</f>
        <v>0</v>
      </c>
      <c r="F12291">
        <f>_xlfn.XLOOKUP(A12291,Table4[Lfd],Table4[Periods],"Err",0)</f>
        <v>0</v>
      </c>
      <c r="G12291" t="b">
        <f t="shared" si="580"/>
        <v>0</v>
      </c>
    </row>
    <row r="12292" spans="1:7" hidden="1" x14ac:dyDescent="0.25">
      <c r="A12292">
        <f t="shared" si="578"/>
        <v>342</v>
      </c>
      <c r="B12292">
        <f t="shared" si="579"/>
        <v>15</v>
      </c>
      <c r="C12292" t="str">
        <f>_xlfn.XLOOKUP(A12292,Table4[Lfd],Table4[idElementValue],"Err",0)</f>
        <v>{14B146AC-74E2-4C60-847F-FB8120E61FF3}</v>
      </c>
      <c r="D12292">
        <f t="shared" si="579"/>
        <v>15</v>
      </c>
      <c r="E12292">
        <f ca="1">OFFSET(ElementsDB!$AQ$2,SeriesSelection!A12292-1,SeriesSelection!B12292-1)</f>
        <v>0</v>
      </c>
      <c r="F12292">
        <f>_xlfn.XLOOKUP(A12292,Table4[Lfd],Table4[Periods],"Err",0)</f>
        <v>0</v>
      </c>
      <c r="G12292" t="b">
        <f t="shared" si="580"/>
        <v>0</v>
      </c>
    </row>
    <row r="12293" spans="1:7" hidden="1" x14ac:dyDescent="0.25">
      <c r="A12293">
        <f t="shared" si="578"/>
        <v>342</v>
      </c>
      <c r="B12293">
        <f t="shared" si="579"/>
        <v>16</v>
      </c>
      <c r="C12293" t="str">
        <f>_xlfn.XLOOKUP(A12293,Table4[Lfd],Table4[idElementValue],"Err",0)</f>
        <v>{14B146AC-74E2-4C60-847F-FB8120E61FF3}</v>
      </c>
      <c r="D12293">
        <f t="shared" si="579"/>
        <v>16</v>
      </c>
      <c r="E12293">
        <f ca="1">OFFSET(ElementsDB!$AQ$2,SeriesSelection!A12293-1,SeriesSelection!B12293-1)</f>
        <v>0</v>
      </c>
      <c r="F12293">
        <f>_xlfn.XLOOKUP(A12293,Table4[Lfd],Table4[Periods],"Err",0)</f>
        <v>0</v>
      </c>
      <c r="G12293" t="b">
        <f t="shared" si="580"/>
        <v>0</v>
      </c>
    </row>
    <row r="12294" spans="1:7" hidden="1" x14ac:dyDescent="0.25">
      <c r="A12294">
        <f t="shared" si="578"/>
        <v>342</v>
      </c>
      <c r="B12294">
        <f t="shared" si="579"/>
        <v>17</v>
      </c>
      <c r="C12294" t="str">
        <f>_xlfn.XLOOKUP(A12294,Table4[Lfd],Table4[idElementValue],"Err",0)</f>
        <v>{14B146AC-74E2-4C60-847F-FB8120E61FF3}</v>
      </c>
      <c r="D12294">
        <f t="shared" si="579"/>
        <v>17</v>
      </c>
      <c r="E12294">
        <f ca="1">OFFSET(ElementsDB!$AQ$2,SeriesSelection!A12294-1,SeriesSelection!B12294-1)</f>
        <v>0</v>
      </c>
      <c r="F12294">
        <f>_xlfn.XLOOKUP(A12294,Table4[Lfd],Table4[Periods],"Err",0)</f>
        <v>0</v>
      </c>
      <c r="G12294" t="b">
        <f t="shared" si="580"/>
        <v>0</v>
      </c>
    </row>
    <row r="12295" spans="1:7" hidden="1" x14ac:dyDescent="0.25">
      <c r="A12295">
        <f t="shared" si="578"/>
        <v>342</v>
      </c>
      <c r="B12295">
        <f t="shared" si="579"/>
        <v>18</v>
      </c>
      <c r="C12295" t="str">
        <f>_xlfn.XLOOKUP(A12295,Table4[Lfd],Table4[idElementValue],"Err",0)</f>
        <v>{14B146AC-74E2-4C60-847F-FB8120E61FF3}</v>
      </c>
      <c r="D12295">
        <f t="shared" si="579"/>
        <v>18</v>
      </c>
      <c r="E12295">
        <f ca="1">OFFSET(ElementsDB!$AQ$2,SeriesSelection!A12295-1,SeriesSelection!B12295-1)</f>
        <v>0</v>
      </c>
      <c r="F12295">
        <f>_xlfn.XLOOKUP(A12295,Table4[Lfd],Table4[Periods],"Err",0)</f>
        <v>0</v>
      </c>
      <c r="G12295" t="b">
        <f t="shared" si="580"/>
        <v>0</v>
      </c>
    </row>
    <row r="12296" spans="1:7" hidden="1" x14ac:dyDescent="0.25">
      <c r="A12296">
        <f t="shared" si="578"/>
        <v>342</v>
      </c>
      <c r="B12296">
        <f t="shared" si="579"/>
        <v>19</v>
      </c>
      <c r="C12296" t="str">
        <f>_xlfn.XLOOKUP(A12296,Table4[Lfd],Table4[idElementValue],"Err",0)</f>
        <v>{14B146AC-74E2-4C60-847F-FB8120E61FF3}</v>
      </c>
      <c r="D12296">
        <f t="shared" si="579"/>
        <v>19</v>
      </c>
      <c r="E12296">
        <f ca="1">OFFSET(ElementsDB!$AQ$2,SeriesSelection!A12296-1,SeriesSelection!B12296-1)</f>
        <v>0</v>
      </c>
      <c r="F12296">
        <f>_xlfn.XLOOKUP(A12296,Table4[Lfd],Table4[Periods],"Err",0)</f>
        <v>0</v>
      </c>
      <c r="G12296" t="b">
        <f t="shared" si="580"/>
        <v>0</v>
      </c>
    </row>
    <row r="12297" spans="1:7" hidden="1" x14ac:dyDescent="0.25">
      <c r="A12297">
        <f t="shared" si="578"/>
        <v>342</v>
      </c>
      <c r="B12297">
        <f t="shared" si="579"/>
        <v>20</v>
      </c>
      <c r="C12297" t="str">
        <f>_xlfn.XLOOKUP(A12297,Table4[Lfd],Table4[idElementValue],"Err",0)</f>
        <v>{14B146AC-74E2-4C60-847F-FB8120E61FF3}</v>
      </c>
      <c r="D12297">
        <f t="shared" si="579"/>
        <v>20</v>
      </c>
      <c r="E12297">
        <f ca="1">OFFSET(ElementsDB!$AQ$2,SeriesSelection!A12297-1,SeriesSelection!B12297-1)</f>
        <v>0</v>
      </c>
      <c r="F12297">
        <f>_xlfn.XLOOKUP(A12297,Table4[Lfd],Table4[Periods],"Err",0)</f>
        <v>0</v>
      </c>
      <c r="G12297" t="b">
        <f t="shared" si="580"/>
        <v>0</v>
      </c>
    </row>
    <row r="12298" spans="1:7" hidden="1" x14ac:dyDescent="0.25">
      <c r="A12298">
        <f t="shared" si="578"/>
        <v>342</v>
      </c>
      <c r="B12298">
        <f t="shared" si="579"/>
        <v>21</v>
      </c>
      <c r="C12298" t="str">
        <f>_xlfn.XLOOKUP(A12298,Table4[Lfd],Table4[idElementValue],"Err",0)</f>
        <v>{14B146AC-74E2-4C60-847F-FB8120E61FF3}</v>
      </c>
      <c r="D12298">
        <f t="shared" si="579"/>
        <v>21</v>
      </c>
      <c r="E12298">
        <f ca="1">OFFSET(ElementsDB!$AQ$2,SeriesSelection!A12298-1,SeriesSelection!B12298-1)</f>
        <v>0</v>
      </c>
      <c r="F12298">
        <f>_xlfn.XLOOKUP(A12298,Table4[Lfd],Table4[Periods],"Err",0)</f>
        <v>0</v>
      </c>
      <c r="G12298" t="b">
        <f t="shared" si="580"/>
        <v>0</v>
      </c>
    </row>
    <row r="12299" spans="1:7" hidden="1" x14ac:dyDescent="0.25">
      <c r="A12299">
        <f t="shared" si="578"/>
        <v>342</v>
      </c>
      <c r="B12299">
        <f t="shared" si="579"/>
        <v>22</v>
      </c>
      <c r="C12299" t="str">
        <f>_xlfn.XLOOKUP(A12299,Table4[Lfd],Table4[idElementValue],"Err",0)</f>
        <v>{14B146AC-74E2-4C60-847F-FB8120E61FF3}</v>
      </c>
      <c r="D12299">
        <f t="shared" si="579"/>
        <v>22</v>
      </c>
      <c r="E12299">
        <f ca="1">OFFSET(ElementsDB!$AQ$2,SeriesSelection!A12299-1,SeriesSelection!B12299-1)</f>
        <v>0</v>
      </c>
      <c r="F12299">
        <f>_xlfn.XLOOKUP(A12299,Table4[Lfd],Table4[Periods],"Err",0)</f>
        <v>0</v>
      </c>
      <c r="G12299" t="b">
        <f t="shared" si="580"/>
        <v>0</v>
      </c>
    </row>
    <row r="12300" spans="1:7" hidden="1" x14ac:dyDescent="0.25">
      <c r="A12300">
        <f t="shared" si="578"/>
        <v>342</v>
      </c>
      <c r="B12300">
        <f t="shared" si="579"/>
        <v>23</v>
      </c>
      <c r="C12300" t="str">
        <f>_xlfn.XLOOKUP(A12300,Table4[Lfd],Table4[idElementValue],"Err",0)</f>
        <v>{14B146AC-74E2-4C60-847F-FB8120E61FF3}</v>
      </c>
      <c r="D12300">
        <f t="shared" si="579"/>
        <v>23</v>
      </c>
      <c r="E12300">
        <f ca="1">OFFSET(ElementsDB!$AQ$2,SeriesSelection!A12300-1,SeriesSelection!B12300-1)</f>
        <v>0</v>
      </c>
      <c r="F12300">
        <f>_xlfn.XLOOKUP(A12300,Table4[Lfd],Table4[Periods],"Err",0)</f>
        <v>0</v>
      </c>
      <c r="G12300" t="b">
        <f t="shared" si="580"/>
        <v>0</v>
      </c>
    </row>
    <row r="12301" spans="1:7" hidden="1" x14ac:dyDescent="0.25">
      <c r="A12301">
        <f t="shared" si="578"/>
        <v>342</v>
      </c>
      <c r="B12301">
        <f t="shared" si="579"/>
        <v>24</v>
      </c>
      <c r="C12301" t="str">
        <f>_xlfn.XLOOKUP(A12301,Table4[Lfd],Table4[idElementValue],"Err",0)</f>
        <v>{14B146AC-74E2-4C60-847F-FB8120E61FF3}</v>
      </c>
      <c r="D12301">
        <f t="shared" si="579"/>
        <v>24</v>
      </c>
      <c r="E12301">
        <f ca="1">OFFSET(ElementsDB!$AQ$2,SeriesSelection!A12301-1,SeriesSelection!B12301-1)</f>
        <v>0</v>
      </c>
      <c r="F12301">
        <f>_xlfn.XLOOKUP(A12301,Table4[Lfd],Table4[Periods],"Err",0)</f>
        <v>0</v>
      </c>
      <c r="G12301" t="b">
        <f t="shared" si="580"/>
        <v>0</v>
      </c>
    </row>
    <row r="12302" spans="1:7" hidden="1" x14ac:dyDescent="0.25">
      <c r="A12302">
        <f t="shared" si="578"/>
        <v>342</v>
      </c>
      <c r="B12302">
        <f t="shared" si="579"/>
        <v>25</v>
      </c>
      <c r="C12302" t="str">
        <f>_xlfn.XLOOKUP(A12302,Table4[Lfd],Table4[idElementValue],"Err",0)</f>
        <v>{14B146AC-74E2-4C60-847F-FB8120E61FF3}</v>
      </c>
      <c r="D12302">
        <f t="shared" si="579"/>
        <v>25</v>
      </c>
      <c r="E12302">
        <f ca="1">OFFSET(ElementsDB!$AQ$2,SeriesSelection!A12302-1,SeriesSelection!B12302-1)</f>
        <v>0</v>
      </c>
      <c r="F12302">
        <f>_xlfn.XLOOKUP(A12302,Table4[Lfd],Table4[Periods],"Err",0)</f>
        <v>0</v>
      </c>
      <c r="G12302" t="b">
        <f t="shared" si="580"/>
        <v>0</v>
      </c>
    </row>
    <row r="12303" spans="1:7" hidden="1" x14ac:dyDescent="0.25">
      <c r="A12303">
        <f t="shared" si="578"/>
        <v>342</v>
      </c>
      <c r="B12303">
        <f t="shared" si="579"/>
        <v>26</v>
      </c>
      <c r="C12303" t="str">
        <f>_xlfn.XLOOKUP(A12303,Table4[Lfd],Table4[idElementValue],"Err",0)</f>
        <v>{14B146AC-74E2-4C60-847F-FB8120E61FF3}</v>
      </c>
      <c r="D12303">
        <f t="shared" si="579"/>
        <v>26</v>
      </c>
      <c r="E12303">
        <f ca="1">OFFSET(ElementsDB!$AQ$2,SeriesSelection!A12303-1,SeriesSelection!B12303-1)</f>
        <v>0</v>
      </c>
      <c r="F12303">
        <f>_xlfn.XLOOKUP(A12303,Table4[Lfd],Table4[Periods],"Err",0)</f>
        <v>0</v>
      </c>
      <c r="G12303" t="b">
        <f t="shared" si="580"/>
        <v>0</v>
      </c>
    </row>
    <row r="12304" spans="1:7" hidden="1" x14ac:dyDescent="0.25">
      <c r="A12304">
        <f t="shared" ref="A12304:A12367" si="581">IF(B12304=1,A12303+1,A12303)</f>
        <v>342</v>
      </c>
      <c r="B12304">
        <f t="shared" ref="B12304:D12367" si="582">IF(B12303=36,1,B12303+1)</f>
        <v>27</v>
      </c>
      <c r="C12304" t="str">
        <f>_xlfn.XLOOKUP(A12304,Table4[Lfd],Table4[idElementValue],"Err",0)</f>
        <v>{14B146AC-74E2-4C60-847F-FB8120E61FF3}</v>
      </c>
      <c r="D12304">
        <f t="shared" si="582"/>
        <v>27</v>
      </c>
      <c r="E12304">
        <f ca="1">OFFSET(ElementsDB!$AQ$2,SeriesSelection!A12304-1,SeriesSelection!B12304-1)</f>
        <v>0</v>
      </c>
      <c r="F12304">
        <f>_xlfn.XLOOKUP(A12304,Table4[Lfd],Table4[Periods],"Err",0)</f>
        <v>0</v>
      </c>
      <c r="G12304" t="b">
        <f t="shared" si="580"/>
        <v>0</v>
      </c>
    </row>
    <row r="12305" spans="1:7" hidden="1" x14ac:dyDescent="0.25">
      <c r="A12305">
        <f t="shared" si="581"/>
        <v>342</v>
      </c>
      <c r="B12305">
        <f t="shared" si="582"/>
        <v>28</v>
      </c>
      <c r="C12305" t="str">
        <f>_xlfn.XLOOKUP(A12305,Table4[Lfd],Table4[idElementValue],"Err",0)</f>
        <v>{14B146AC-74E2-4C60-847F-FB8120E61FF3}</v>
      </c>
      <c r="D12305">
        <f t="shared" si="582"/>
        <v>28</v>
      </c>
      <c r="E12305">
        <f ca="1">OFFSET(ElementsDB!$AQ$2,SeriesSelection!A12305-1,SeriesSelection!B12305-1)</f>
        <v>0</v>
      </c>
      <c r="F12305">
        <f>_xlfn.XLOOKUP(A12305,Table4[Lfd],Table4[Periods],"Err",0)</f>
        <v>0</v>
      </c>
      <c r="G12305" t="b">
        <f t="shared" si="580"/>
        <v>0</v>
      </c>
    </row>
    <row r="12306" spans="1:7" hidden="1" x14ac:dyDescent="0.25">
      <c r="A12306">
        <f t="shared" si="581"/>
        <v>342</v>
      </c>
      <c r="B12306">
        <f t="shared" si="582"/>
        <v>29</v>
      </c>
      <c r="C12306" t="str">
        <f>_xlfn.XLOOKUP(A12306,Table4[Lfd],Table4[idElementValue],"Err",0)</f>
        <v>{14B146AC-74E2-4C60-847F-FB8120E61FF3}</v>
      </c>
      <c r="D12306">
        <f t="shared" si="582"/>
        <v>29</v>
      </c>
      <c r="E12306">
        <f ca="1">OFFSET(ElementsDB!$AQ$2,SeriesSelection!A12306-1,SeriesSelection!B12306-1)</f>
        <v>0</v>
      </c>
      <c r="F12306">
        <f>_xlfn.XLOOKUP(A12306,Table4[Lfd],Table4[Periods],"Err",0)</f>
        <v>0</v>
      </c>
      <c r="G12306" t="b">
        <f t="shared" si="580"/>
        <v>0</v>
      </c>
    </row>
    <row r="12307" spans="1:7" hidden="1" x14ac:dyDescent="0.25">
      <c r="A12307">
        <f t="shared" si="581"/>
        <v>342</v>
      </c>
      <c r="B12307">
        <f t="shared" si="582"/>
        <v>30</v>
      </c>
      <c r="C12307" t="str">
        <f>_xlfn.XLOOKUP(A12307,Table4[Lfd],Table4[idElementValue],"Err",0)</f>
        <v>{14B146AC-74E2-4C60-847F-FB8120E61FF3}</v>
      </c>
      <c r="D12307">
        <f t="shared" si="582"/>
        <v>30</v>
      </c>
      <c r="E12307">
        <f ca="1">OFFSET(ElementsDB!$AQ$2,SeriesSelection!A12307-1,SeriesSelection!B12307-1)</f>
        <v>0</v>
      </c>
      <c r="F12307">
        <f>_xlfn.XLOOKUP(A12307,Table4[Lfd],Table4[Periods],"Err",0)</f>
        <v>0</v>
      </c>
      <c r="G12307" t="b">
        <f t="shared" si="580"/>
        <v>0</v>
      </c>
    </row>
    <row r="12308" spans="1:7" hidden="1" x14ac:dyDescent="0.25">
      <c r="A12308">
        <f t="shared" si="581"/>
        <v>342</v>
      </c>
      <c r="B12308">
        <f t="shared" si="582"/>
        <v>31</v>
      </c>
      <c r="C12308" t="str">
        <f>_xlfn.XLOOKUP(A12308,Table4[Lfd],Table4[idElementValue],"Err",0)</f>
        <v>{14B146AC-74E2-4C60-847F-FB8120E61FF3}</v>
      </c>
      <c r="D12308">
        <f t="shared" si="582"/>
        <v>31</v>
      </c>
      <c r="E12308">
        <f ca="1">OFFSET(ElementsDB!$AQ$2,SeriesSelection!A12308-1,SeriesSelection!B12308-1)</f>
        <v>0</v>
      </c>
      <c r="F12308">
        <f>_xlfn.XLOOKUP(A12308,Table4[Lfd],Table4[Periods],"Err",0)</f>
        <v>0</v>
      </c>
      <c r="G12308" t="b">
        <f t="shared" si="580"/>
        <v>0</v>
      </c>
    </row>
    <row r="12309" spans="1:7" hidden="1" x14ac:dyDescent="0.25">
      <c r="A12309">
        <f t="shared" si="581"/>
        <v>342</v>
      </c>
      <c r="B12309">
        <f t="shared" si="582"/>
        <v>32</v>
      </c>
      <c r="C12309" t="str">
        <f>_xlfn.XLOOKUP(A12309,Table4[Lfd],Table4[idElementValue],"Err",0)</f>
        <v>{14B146AC-74E2-4C60-847F-FB8120E61FF3}</v>
      </c>
      <c r="D12309">
        <f t="shared" si="582"/>
        <v>32</v>
      </c>
      <c r="E12309">
        <f ca="1">OFFSET(ElementsDB!$AQ$2,SeriesSelection!A12309-1,SeriesSelection!B12309-1)</f>
        <v>0</v>
      </c>
      <c r="F12309">
        <f>_xlfn.XLOOKUP(A12309,Table4[Lfd],Table4[Periods],"Err",0)</f>
        <v>0</v>
      </c>
      <c r="G12309" t="b">
        <f t="shared" si="580"/>
        <v>0</v>
      </c>
    </row>
    <row r="12310" spans="1:7" hidden="1" x14ac:dyDescent="0.25">
      <c r="A12310">
        <f t="shared" si="581"/>
        <v>342</v>
      </c>
      <c r="B12310">
        <f t="shared" si="582"/>
        <v>33</v>
      </c>
      <c r="C12310" t="str">
        <f>_xlfn.XLOOKUP(A12310,Table4[Lfd],Table4[idElementValue],"Err",0)</f>
        <v>{14B146AC-74E2-4C60-847F-FB8120E61FF3}</v>
      </c>
      <c r="D12310">
        <f t="shared" si="582"/>
        <v>33</v>
      </c>
      <c r="E12310">
        <f ca="1">OFFSET(ElementsDB!$AQ$2,SeriesSelection!A12310-1,SeriesSelection!B12310-1)</f>
        <v>0</v>
      </c>
      <c r="F12310">
        <f>_xlfn.XLOOKUP(A12310,Table4[Lfd],Table4[Periods],"Err",0)</f>
        <v>0</v>
      </c>
      <c r="G12310" t="b">
        <f t="shared" si="580"/>
        <v>0</v>
      </c>
    </row>
    <row r="12311" spans="1:7" hidden="1" x14ac:dyDescent="0.25">
      <c r="A12311">
        <f t="shared" si="581"/>
        <v>342</v>
      </c>
      <c r="B12311">
        <f t="shared" si="582"/>
        <v>34</v>
      </c>
      <c r="C12311" t="str">
        <f>_xlfn.XLOOKUP(A12311,Table4[Lfd],Table4[idElementValue],"Err",0)</f>
        <v>{14B146AC-74E2-4C60-847F-FB8120E61FF3}</v>
      </c>
      <c r="D12311">
        <f t="shared" si="582"/>
        <v>34</v>
      </c>
      <c r="E12311">
        <f ca="1">OFFSET(ElementsDB!$AQ$2,SeriesSelection!A12311-1,SeriesSelection!B12311-1)</f>
        <v>0</v>
      </c>
      <c r="F12311">
        <f>_xlfn.XLOOKUP(A12311,Table4[Lfd],Table4[Periods],"Err",0)</f>
        <v>0</v>
      </c>
      <c r="G12311" t="b">
        <f t="shared" si="580"/>
        <v>0</v>
      </c>
    </row>
    <row r="12312" spans="1:7" hidden="1" x14ac:dyDescent="0.25">
      <c r="A12312">
        <f t="shared" si="581"/>
        <v>342</v>
      </c>
      <c r="B12312">
        <f t="shared" si="582"/>
        <v>35</v>
      </c>
      <c r="C12312" t="str">
        <f>_xlfn.XLOOKUP(A12312,Table4[Lfd],Table4[idElementValue],"Err",0)</f>
        <v>{14B146AC-74E2-4C60-847F-FB8120E61FF3}</v>
      </c>
      <c r="D12312">
        <f t="shared" si="582"/>
        <v>35</v>
      </c>
      <c r="E12312">
        <f ca="1">OFFSET(ElementsDB!$AQ$2,SeriesSelection!A12312-1,SeriesSelection!B12312-1)</f>
        <v>0</v>
      </c>
      <c r="F12312">
        <f>_xlfn.XLOOKUP(A12312,Table4[Lfd],Table4[Periods],"Err",0)</f>
        <v>0</v>
      </c>
      <c r="G12312" t="b">
        <f t="shared" si="580"/>
        <v>0</v>
      </c>
    </row>
    <row r="12313" spans="1:7" hidden="1" x14ac:dyDescent="0.25">
      <c r="A12313">
        <f t="shared" si="581"/>
        <v>342</v>
      </c>
      <c r="B12313">
        <f t="shared" si="582"/>
        <v>36</v>
      </c>
      <c r="C12313" t="str">
        <f>_xlfn.XLOOKUP(A12313,Table4[Lfd],Table4[idElementValue],"Err",0)</f>
        <v>{14B146AC-74E2-4C60-847F-FB8120E61FF3}</v>
      </c>
      <c r="D12313">
        <f t="shared" si="582"/>
        <v>36</v>
      </c>
      <c r="E12313">
        <f ca="1">OFFSET(ElementsDB!$AQ$2,SeriesSelection!A12313-1,SeriesSelection!B12313-1)</f>
        <v>0</v>
      </c>
      <c r="F12313">
        <f>_xlfn.XLOOKUP(A12313,Table4[Lfd],Table4[Periods],"Err",0)</f>
        <v>0</v>
      </c>
      <c r="G12313" t="b">
        <f t="shared" si="580"/>
        <v>0</v>
      </c>
    </row>
    <row r="12314" spans="1:7" hidden="1" x14ac:dyDescent="0.25">
      <c r="A12314">
        <f t="shared" si="581"/>
        <v>343</v>
      </c>
      <c r="B12314">
        <f t="shared" si="582"/>
        <v>1</v>
      </c>
      <c r="C12314" t="str">
        <f>_xlfn.XLOOKUP(A12314,Table4[Lfd],Table4[idElementValue],"Err",0)</f>
        <v>{7B9C41D1-A507-48F0-A7C2-6D792673196E}</v>
      </c>
      <c r="D12314">
        <f t="shared" si="582"/>
        <v>1</v>
      </c>
      <c r="E12314">
        <f ca="1">OFFSET(ElementsDB!$AQ$2,SeriesSelection!A12314-1,SeriesSelection!B12314-1)</f>
        <v>0</v>
      </c>
      <c r="F12314">
        <f>_xlfn.XLOOKUP(A12314,Table4[Lfd],Table4[Periods],"Err",0)</f>
        <v>0</v>
      </c>
      <c r="G12314" t="b">
        <f t="shared" si="580"/>
        <v>0</v>
      </c>
    </row>
    <row r="12315" spans="1:7" hidden="1" x14ac:dyDescent="0.25">
      <c r="A12315">
        <f t="shared" si="581"/>
        <v>343</v>
      </c>
      <c r="B12315">
        <f t="shared" si="582"/>
        <v>2</v>
      </c>
      <c r="C12315" t="str">
        <f>_xlfn.XLOOKUP(A12315,Table4[Lfd],Table4[idElementValue],"Err",0)</f>
        <v>{7B9C41D1-A507-48F0-A7C2-6D792673196E}</v>
      </c>
      <c r="D12315">
        <f t="shared" si="582"/>
        <v>2</v>
      </c>
      <c r="E12315">
        <f ca="1">OFFSET(ElementsDB!$AQ$2,SeriesSelection!A12315-1,SeriesSelection!B12315-1)</f>
        <v>0</v>
      </c>
      <c r="F12315">
        <f>_xlfn.XLOOKUP(A12315,Table4[Lfd],Table4[Periods],"Err",0)</f>
        <v>0</v>
      </c>
      <c r="G12315" t="b">
        <f t="shared" si="580"/>
        <v>0</v>
      </c>
    </row>
    <row r="12316" spans="1:7" hidden="1" x14ac:dyDescent="0.25">
      <c r="A12316">
        <f t="shared" si="581"/>
        <v>343</v>
      </c>
      <c r="B12316">
        <f t="shared" si="582"/>
        <v>3</v>
      </c>
      <c r="C12316" t="str">
        <f>_xlfn.XLOOKUP(A12316,Table4[Lfd],Table4[idElementValue],"Err",0)</f>
        <v>{7B9C41D1-A507-48F0-A7C2-6D792673196E}</v>
      </c>
      <c r="D12316">
        <f t="shared" si="582"/>
        <v>3</v>
      </c>
      <c r="E12316">
        <f ca="1">OFFSET(ElementsDB!$AQ$2,SeriesSelection!A12316-1,SeriesSelection!B12316-1)</f>
        <v>0</v>
      </c>
      <c r="F12316">
        <f>_xlfn.XLOOKUP(A12316,Table4[Lfd],Table4[Periods],"Err",0)</f>
        <v>0</v>
      </c>
      <c r="G12316" t="b">
        <f t="shared" si="580"/>
        <v>0</v>
      </c>
    </row>
    <row r="12317" spans="1:7" hidden="1" x14ac:dyDescent="0.25">
      <c r="A12317">
        <f t="shared" si="581"/>
        <v>343</v>
      </c>
      <c r="B12317">
        <f t="shared" si="582"/>
        <v>4</v>
      </c>
      <c r="C12317" t="str">
        <f>_xlfn.XLOOKUP(A12317,Table4[Lfd],Table4[idElementValue],"Err",0)</f>
        <v>{7B9C41D1-A507-48F0-A7C2-6D792673196E}</v>
      </c>
      <c r="D12317">
        <f t="shared" si="582"/>
        <v>4</v>
      </c>
      <c r="E12317">
        <f ca="1">OFFSET(ElementsDB!$AQ$2,SeriesSelection!A12317-1,SeriesSelection!B12317-1)</f>
        <v>0</v>
      </c>
      <c r="F12317">
        <f>_xlfn.XLOOKUP(A12317,Table4[Lfd],Table4[Periods],"Err",0)</f>
        <v>0</v>
      </c>
      <c r="G12317" t="b">
        <f t="shared" si="580"/>
        <v>0</v>
      </c>
    </row>
    <row r="12318" spans="1:7" hidden="1" x14ac:dyDescent="0.25">
      <c r="A12318">
        <f t="shared" si="581"/>
        <v>343</v>
      </c>
      <c r="B12318">
        <f t="shared" si="582"/>
        <v>5</v>
      </c>
      <c r="C12318" t="str">
        <f>_xlfn.XLOOKUP(A12318,Table4[Lfd],Table4[idElementValue],"Err",0)</f>
        <v>{7B9C41D1-A507-48F0-A7C2-6D792673196E}</v>
      </c>
      <c r="D12318">
        <f t="shared" si="582"/>
        <v>5</v>
      </c>
      <c r="E12318">
        <f ca="1">OFFSET(ElementsDB!$AQ$2,SeriesSelection!A12318-1,SeriesSelection!B12318-1)</f>
        <v>0</v>
      </c>
      <c r="F12318">
        <f>_xlfn.XLOOKUP(A12318,Table4[Lfd],Table4[Periods],"Err",0)</f>
        <v>0</v>
      </c>
      <c r="G12318" t="b">
        <f t="shared" si="580"/>
        <v>0</v>
      </c>
    </row>
    <row r="12319" spans="1:7" hidden="1" x14ac:dyDescent="0.25">
      <c r="A12319">
        <f t="shared" si="581"/>
        <v>343</v>
      </c>
      <c r="B12319">
        <f t="shared" si="582"/>
        <v>6</v>
      </c>
      <c r="C12319" t="str">
        <f>_xlfn.XLOOKUP(A12319,Table4[Lfd],Table4[idElementValue],"Err",0)</f>
        <v>{7B9C41D1-A507-48F0-A7C2-6D792673196E}</v>
      </c>
      <c r="D12319">
        <f t="shared" si="582"/>
        <v>6</v>
      </c>
      <c r="E12319">
        <f ca="1">OFFSET(ElementsDB!$AQ$2,SeriesSelection!A12319-1,SeriesSelection!B12319-1)</f>
        <v>0</v>
      </c>
      <c r="F12319">
        <f>_xlfn.XLOOKUP(A12319,Table4[Lfd],Table4[Periods],"Err",0)</f>
        <v>0</v>
      </c>
      <c r="G12319" t="b">
        <f t="shared" si="580"/>
        <v>0</v>
      </c>
    </row>
    <row r="12320" spans="1:7" hidden="1" x14ac:dyDescent="0.25">
      <c r="A12320">
        <f t="shared" si="581"/>
        <v>343</v>
      </c>
      <c r="B12320">
        <f t="shared" si="582"/>
        <v>7</v>
      </c>
      <c r="C12320" t="str">
        <f>_xlfn.XLOOKUP(A12320,Table4[Lfd],Table4[idElementValue],"Err",0)</f>
        <v>{7B9C41D1-A507-48F0-A7C2-6D792673196E}</v>
      </c>
      <c r="D12320">
        <f t="shared" si="582"/>
        <v>7</v>
      </c>
      <c r="E12320">
        <f ca="1">OFFSET(ElementsDB!$AQ$2,SeriesSelection!A12320-1,SeriesSelection!B12320-1)</f>
        <v>0</v>
      </c>
      <c r="F12320">
        <f>_xlfn.XLOOKUP(A12320,Table4[Lfd],Table4[Periods],"Err",0)</f>
        <v>0</v>
      </c>
      <c r="G12320" t="b">
        <f t="shared" si="580"/>
        <v>0</v>
      </c>
    </row>
    <row r="12321" spans="1:7" hidden="1" x14ac:dyDescent="0.25">
      <c r="A12321">
        <f t="shared" si="581"/>
        <v>343</v>
      </c>
      <c r="B12321">
        <f t="shared" si="582"/>
        <v>8</v>
      </c>
      <c r="C12321" t="str">
        <f>_xlfn.XLOOKUP(A12321,Table4[Lfd],Table4[idElementValue],"Err",0)</f>
        <v>{7B9C41D1-A507-48F0-A7C2-6D792673196E}</v>
      </c>
      <c r="D12321">
        <f t="shared" si="582"/>
        <v>8</v>
      </c>
      <c r="E12321">
        <f ca="1">OFFSET(ElementsDB!$AQ$2,SeriesSelection!A12321-1,SeriesSelection!B12321-1)</f>
        <v>0</v>
      </c>
      <c r="F12321">
        <f>_xlfn.XLOOKUP(A12321,Table4[Lfd],Table4[Periods],"Err",0)</f>
        <v>0</v>
      </c>
      <c r="G12321" t="b">
        <f t="shared" si="580"/>
        <v>0</v>
      </c>
    </row>
    <row r="12322" spans="1:7" hidden="1" x14ac:dyDescent="0.25">
      <c r="A12322">
        <f t="shared" si="581"/>
        <v>343</v>
      </c>
      <c r="B12322">
        <f t="shared" si="582"/>
        <v>9</v>
      </c>
      <c r="C12322" t="str">
        <f>_xlfn.XLOOKUP(A12322,Table4[Lfd],Table4[idElementValue],"Err",0)</f>
        <v>{7B9C41D1-A507-48F0-A7C2-6D792673196E}</v>
      </c>
      <c r="D12322">
        <f t="shared" si="582"/>
        <v>9</v>
      </c>
      <c r="E12322">
        <f ca="1">OFFSET(ElementsDB!$AQ$2,SeriesSelection!A12322-1,SeriesSelection!B12322-1)</f>
        <v>0</v>
      </c>
      <c r="F12322">
        <f>_xlfn.XLOOKUP(A12322,Table4[Lfd],Table4[Periods],"Err",0)</f>
        <v>0</v>
      </c>
      <c r="G12322" t="b">
        <f t="shared" si="580"/>
        <v>0</v>
      </c>
    </row>
    <row r="12323" spans="1:7" hidden="1" x14ac:dyDescent="0.25">
      <c r="A12323">
        <f t="shared" si="581"/>
        <v>343</v>
      </c>
      <c r="B12323">
        <f t="shared" si="582"/>
        <v>10</v>
      </c>
      <c r="C12323" t="str">
        <f>_xlfn.XLOOKUP(A12323,Table4[Lfd],Table4[idElementValue],"Err",0)</f>
        <v>{7B9C41D1-A507-48F0-A7C2-6D792673196E}</v>
      </c>
      <c r="D12323">
        <f t="shared" si="582"/>
        <v>10</v>
      </c>
      <c r="E12323">
        <f ca="1">OFFSET(ElementsDB!$AQ$2,SeriesSelection!A12323-1,SeriesSelection!B12323-1)</f>
        <v>0</v>
      </c>
      <c r="F12323">
        <f>_xlfn.XLOOKUP(A12323,Table4[Lfd],Table4[Periods],"Err",0)</f>
        <v>0</v>
      </c>
      <c r="G12323" t="b">
        <f t="shared" si="580"/>
        <v>0</v>
      </c>
    </row>
    <row r="12324" spans="1:7" hidden="1" x14ac:dyDescent="0.25">
      <c r="A12324">
        <f t="shared" si="581"/>
        <v>343</v>
      </c>
      <c r="B12324">
        <f t="shared" si="582"/>
        <v>11</v>
      </c>
      <c r="C12324" t="str">
        <f>_xlfn.XLOOKUP(A12324,Table4[Lfd],Table4[idElementValue],"Err",0)</f>
        <v>{7B9C41D1-A507-48F0-A7C2-6D792673196E}</v>
      </c>
      <c r="D12324">
        <f t="shared" si="582"/>
        <v>11</v>
      </c>
      <c r="E12324">
        <f ca="1">OFFSET(ElementsDB!$AQ$2,SeriesSelection!A12324-1,SeriesSelection!B12324-1)</f>
        <v>0</v>
      </c>
      <c r="F12324">
        <f>_xlfn.XLOOKUP(A12324,Table4[Lfd],Table4[Periods],"Err",0)</f>
        <v>0</v>
      </c>
      <c r="G12324" t="b">
        <f t="shared" si="580"/>
        <v>0</v>
      </c>
    </row>
    <row r="12325" spans="1:7" hidden="1" x14ac:dyDescent="0.25">
      <c r="A12325">
        <f t="shared" si="581"/>
        <v>343</v>
      </c>
      <c r="B12325">
        <f t="shared" si="582"/>
        <v>12</v>
      </c>
      <c r="C12325" t="str">
        <f>_xlfn.XLOOKUP(A12325,Table4[Lfd],Table4[idElementValue],"Err",0)</f>
        <v>{7B9C41D1-A507-48F0-A7C2-6D792673196E}</v>
      </c>
      <c r="D12325">
        <f t="shared" si="582"/>
        <v>12</v>
      </c>
      <c r="E12325">
        <f ca="1">OFFSET(ElementsDB!$AQ$2,SeriesSelection!A12325-1,SeriesSelection!B12325-1)</f>
        <v>0</v>
      </c>
      <c r="F12325">
        <f>_xlfn.XLOOKUP(A12325,Table4[Lfd],Table4[Periods],"Err",0)</f>
        <v>0</v>
      </c>
      <c r="G12325" t="b">
        <f t="shared" si="580"/>
        <v>0</v>
      </c>
    </row>
    <row r="12326" spans="1:7" hidden="1" x14ac:dyDescent="0.25">
      <c r="A12326">
        <f t="shared" si="581"/>
        <v>343</v>
      </c>
      <c r="B12326">
        <f t="shared" si="582"/>
        <v>13</v>
      </c>
      <c r="C12326" t="str">
        <f>_xlfn.XLOOKUP(A12326,Table4[Lfd],Table4[idElementValue],"Err",0)</f>
        <v>{7B9C41D1-A507-48F0-A7C2-6D792673196E}</v>
      </c>
      <c r="D12326">
        <f t="shared" si="582"/>
        <v>13</v>
      </c>
      <c r="E12326">
        <f ca="1">OFFSET(ElementsDB!$AQ$2,SeriesSelection!A12326-1,SeriesSelection!B12326-1)</f>
        <v>0</v>
      </c>
      <c r="F12326">
        <f>_xlfn.XLOOKUP(A12326,Table4[Lfd],Table4[Periods],"Err",0)</f>
        <v>0</v>
      </c>
      <c r="G12326" t="b">
        <f t="shared" si="580"/>
        <v>0</v>
      </c>
    </row>
    <row r="12327" spans="1:7" hidden="1" x14ac:dyDescent="0.25">
      <c r="A12327">
        <f t="shared" si="581"/>
        <v>343</v>
      </c>
      <c r="B12327">
        <f t="shared" si="582"/>
        <v>14</v>
      </c>
      <c r="C12327" t="str">
        <f>_xlfn.XLOOKUP(A12327,Table4[Lfd],Table4[idElementValue],"Err",0)</f>
        <v>{7B9C41D1-A507-48F0-A7C2-6D792673196E}</v>
      </c>
      <c r="D12327">
        <f t="shared" si="582"/>
        <v>14</v>
      </c>
      <c r="E12327">
        <f ca="1">OFFSET(ElementsDB!$AQ$2,SeriesSelection!A12327-1,SeriesSelection!B12327-1)</f>
        <v>0</v>
      </c>
      <c r="F12327">
        <f>_xlfn.XLOOKUP(A12327,Table4[Lfd],Table4[Periods],"Err",0)</f>
        <v>0</v>
      </c>
      <c r="G12327" t="b">
        <f t="shared" si="580"/>
        <v>0</v>
      </c>
    </row>
    <row r="12328" spans="1:7" hidden="1" x14ac:dyDescent="0.25">
      <c r="A12328">
        <f t="shared" si="581"/>
        <v>343</v>
      </c>
      <c r="B12328">
        <f t="shared" si="582"/>
        <v>15</v>
      </c>
      <c r="C12328" t="str">
        <f>_xlfn.XLOOKUP(A12328,Table4[Lfd],Table4[idElementValue],"Err",0)</f>
        <v>{7B9C41D1-A507-48F0-A7C2-6D792673196E}</v>
      </c>
      <c r="D12328">
        <f t="shared" si="582"/>
        <v>15</v>
      </c>
      <c r="E12328">
        <f ca="1">OFFSET(ElementsDB!$AQ$2,SeriesSelection!A12328-1,SeriesSelection!B12328-1)</f>
        <v>0</v>
      </c>
      <c r="F12328">
        <f>_xlfn.XLOOKUP(A12328,Table4[Lfd],Table4[Periods],"Err",0)</f>
        <v>0</v>
      </c>
      <c r="G12328" t="b">
        <f t="shared" si="580"/>
        <v>0</v>
      </c>
    </row>
    <row r="12329" spans="1:7" hidden="1" x14ac:dyDescent="0.25">
      <c r="A12329">
        <f t="shared" si="581"/>
        <v>343</v>
      </c>
      <c r="B12329">
        <f t="shared" si="582"/>
        <v>16</v>
      </c>
      <c r="C12329" t="str">
        <f>_xlfn.XLOOKUP(A12329,Table4[Lfd],Table4[idElementValue],"Err",0)</f>
        <v>{7B9C41D1-A507-48F0-A7C2-6D792673196E}</v>
      </c>
      <c r="D12329">
        <f t="shared" si="582"/>
        <v>16</v>
      </c>
      <c r="E12329">
        <f ca="1">OFFSET(ElementsDB!$AQ$2,SeriesSelection!A12329-1,SeriesSelection!B12329-1)</f>
        <v>0</v>
      </c>
      <c r="F12329">
        <f>_xlfn.XLOOKUP(A12329,Table4[Lfd],Table4[Periods],"Err",0)</f>
        <v>0</v>
      </c>
      <c r="G12329" t="b">
        <f t="shared" si="580"/>
        <v>0</v>
      </c>
    </row>
    <row r="12330" spans="1:7" hidden="1" x14ac:dyDescent="0.25">
      <c r="A12330">
        <f t="shared" si="581"/>
        <v>343</v>
      </c>
      <c r="B12330">
        <f t="shared" si="582"/>
        <v>17</v>
      </c>
      <c r="C12330" t="str">
        <f>_xlfn.XLOOKUP(A12330,Table4[Lfd],Table4[idElementValue],"Err",0)</f>
        <v>{7B9C41D1-A507-48F0-A7C2-6D792673196E}</v>
      </c>
      <c r="D12330">
        <f t="shared" si="582"/>
        <v>17</v>
      </c>
      <c r="E12330">
        <f ca="1">OFFSET(ElementsDB!$AQ$2,SeriesSelection!A12330-1,SeriesSelection!B12330-1)</f>
        <v>0</v>
      </c>
      <c r="F12330">
        <f>_xlfn.XLOOKUP(A12330,Table4[Lfd],Table4[Periods],"Err",0)</f>
        <v>0</v>
      </c>
      <c r="G12330" t="b">
        <f t="shared" si="580"/>
        <v>0</v>
      </c>
    </row>
    <row r="12331" spans="1:7" hidden="1" x14ac:dyDescent="0.25">
      <c r="A12331">
        <f t="shared" si="581"/>
        <v>343</v>
      </c>
      <c r="B12331">
        <f t="shared" si="582"/>
        <v>18</v>
      </c>
      <c r="C12331" t="str">
        <f>_xlfn.XLOOKUP(A12331,Table4[Lfd],Table4[idElementValue],"Err",0)</f>
        <v>{7B9C41D1-A507-48F0-A7C2-6D792673196E}</v>
      </c>
      <c r="D12331">
        <f t="shared" si="582"/>
        <v>18</v>
      </c>
      <c r="E12331">
        <f ca="1">OFFSET(ElementsDB!$AQ$2,SeriesSelection!A12331-1,SeriesSelection!B12331-1)</f>
        <v>0</v>
      </c>
      <c r="F12331">
        <f>_xlfn.XLOOKUP(A12331,Table4[Lfd],Table4[Periods],"Err",0)</f>
        <v>0</v>
      </c>
      <c r="G12331" t="b">
        <f t="shared" si="580"/>
        <v>0</v>
      </c>
    </row>
    <row r="12332" spans="1:7" hidden="1" x14ac:dyDescent="0.25">
      <c r="A12332">
        <f t="shared" si="581"/>
        <v>343</v>
      </c>
      <c r="B12332">
        <f t="shared" si="582"/>
        <v>19</v>
      </c>
      <c r="C12332" t="str">
        <f>_xlfn.XLOOKUP(A12332,Table4[Lfd],Table4[idElementValue],"Err",0)</f>
        <v>{7B9C41D1-A507-48F0-A7C2-6D792673196E}</v>
      </c>
      <c r="D12332">
        <f t="shared" si="582"/>
        <v>19</v>
      </c>
      <c r="E12332">
        <f ca="1">OFFSET(ElementsDB!$AQ$2,SeriesSelection!A12332-1,SeriesSelection!B12332-1)</f>
        <v>0</v>
      </c>
      <c r="F12332">
        <f>_xlfn.XLOOKUP(A12332,Table4[Lfd],Table4[Periods],"Err",0)</f>
        <v>0</v>
      </c>
      <c r="G12332" t="b">
        <f t="shared" si="580"/>
        <v>0</v>
      </c>
    </row>
    <row r="12333" spans="1:7" hidden="1" x14ac:dyDescent="0.25">
      <c r="A12333">
        <f t="shared" si="581"/>
        <v>343</v>
      </c>
      <c r="B12333">
        <f t="shared" si="582"/>
        <v>20</v>
      </c>
      <c r="C12333" t="str">
        <f>_xlfn.XLOOKUP(A12333,Table4[Lfd],Table4[idElementValue],"Err",0)</f>
        <v>{7B9C41D1-A507-48F0-A7C2-6D792673196E}</v>
      </c>
      <c r="D12333">
        <f t="shared" si="582"/>
        <v>20</v>
      </c>
      <c r="E12333">
        <f ca="1">OFFSET(ElementsDB!$AQ$2,SeriesSelection!A12333-1,SeriesSelection!B12333-1)</f>
        <v>0</v>
      </c>
      <c r="F12333">
        <f>_xlfn.XLOOKUP(A12333,Table4[Lfd],Table4[Periods],"Err",0)</f>
        <v>0</v>
      </c>
      <c r="G12333" t="b">
        <f t="shared" si="580"/>
        <v>0</v>
      </c>
    </row>
    <row r="12334" spans="1:7" hidden="1" x14ac:dyDescent="0.25">
      <c r="A12334">
        <f t="shared" si="581"/>
        <v>343</v>
      </c>
      <c r="B12334">
        <f t="shared" si="582"/>
        <v>21</v>
      </c>
      <c r="C12334" t="str">
        <f>_xlfn.XLOOKUP(A12334,Table4[Lfd],Table4[idElementValue],"Err",0)</f>
        <v>{7B9C41D1-A507-48F0-A7C2-6D792673196E}</v>
      </c>
      <c r="D12334">
        <f t="shared" si="582"/>
        <v>21</v>
      </c>
      <c r="E12334">
        <f ca="1">OFFSET(ElementsDB!$AQ$2,SeriesSelection!A12334-1,SeriesSelection!B12334-1)</f>
        <v>0</v>
      </c>
      <c r="F12334">
        <f>_xlfn.XLOOKUP(A12334,Table4[Lfd],Table4[Periods],"Err",0)</f>
        <v>0</v>
      </c>
      <c r="G12334" t="b">
        <f t="shared" si="580"/>
        <v>0</v>
      </c>
    </row>
    <row r="12335" spans="1:7" hidden="1" x14ac:dyDescent="0.25">
      <c r="A12335">
        <f t="shared" si="581"/>
        <v>343</v>
      </c>
      <c r="B12335">
        <f t="shared" si="582"/>
        <v>22</v>
      </c>
      <c r="C12335" t="str">
        <f>_xlfn.XLOOKUP(A12335,Table4[Lfd],Table4[idElementValue],"Err",0)</f>
        <v>{7B9C41D1-A507-48F0-A7C2-6D792673196E}</v>
      </c>
      <c r="D12335">
        <f t="shared" si="582"/>
        <v>22</v>
      </c>
      <c r="E12335">
        <f ca="1">OFFSET(ElementsDB!$AQ$2,SeriesSelection!A12335-1,SeriesSelection!B12335-1)</f>
        <v>0</v>
      </c>
      <c r="F12335">
        <f>_xlfn.XLOOKUP(A12335,Table4[Lfd],Table4[Periods],"Err",0)</f>
        <v>0</v>
      </c>
      <c r="G12335" t="b">
        <f t="shared" si="580"/>
        <v>0</v>
      </c>
    </row>
    <row r="12336" spans="1:7" hidden="1" x14ac:dyDescent="0.25">
      <c r="A12336">
        <f t="shared" si="581"/>
        <v>343</v>
      </c>
      <c r="B12336">
        <f t="shared" si="582"/>
        <v>23</v>
      </c>
      <c r="C12336" t="str">
        <f>_xlfn.XLOOKUP(A12336,Table4[Lfd],Table4[idElementValue],"Err",0)</f>
        <v>{7B9C41D1-A507-48F0-A7C2-6D792673196E}</v>
      </c>
      <c r="D12336">
        <f t="shared" si="582"/>
        <v>23</v>
      </c>
      <c r="E12336">
        <f ca="1">OFFSET(ElementsDB!$AQ$2,SeriesSelection!A12336-1,SeriesSelection!B12336-1)</f>
        <v>0</v>
      </c>
      <c r="F12336">
        <f>_xlfn.XLOOKUP(A12336,Table4[Lfd],Table4[Periods],"Err",0)</f>
        <v>0</v>
      </c>
      <c r="G12336" t="b">
        <f t="shared" si="580"/>
        <v>0</v>
      </c>
    </row>
    <row r="12337" spans="1:7" hidden="1" x14ac:dyDescent="0.25">
      <c r="A12337">
        <f t="shared" si="581"/>
        <v>343</v>
      </c>
      <c r="B12337">
        <f t="shared" si="582"/>
        <v>24</v>
      </c>
      <c r="C12337" t="str">
        <f>_xlfn.XLOOKUP(A12337,Table4[Lfd],Table4[idElementValue],"Err",0)</f>
        <v>{7B9C41D1-A507-48F0-A7C2-6D792673196E}</v>
      </c>
      <c r="D12337">
        <f t="shared" si="582"/>
        <v>24</v>
      </c>
      <c r="E12337">
        <f ca="1">OFFSET(ElementsDB!$AQ$2,SeriesSelection!A12337-1,SeriesSelection!B12337-1)</f>
        <v>0</v>
      </c>
      <c r="F12337">
        <f>_xlfn.XLOOKUP(A12337,Table4[Lfd],Table4[Periods],"Err",0)</f>
        <v>0</v>
      </c>
      <c r="G12337" t="b">
        <f t="shared" si="580"/>
        <v>0</v>
      </c>
    </row>
    <row r="12338" spans="1:7" hidden="1" x14ac:dyDescent="0.25">
      <c r="A12338">
        <f t="shared" si="581"/>
        <v>343</v>
      </c>
      <c r="B12338">
        <f t="shared" si="582"/>
        <v>25</v>
      </c>
      <c r="C12338" t="str">
        <f>_xlfn.XLOOKUP(A12338,Table4[Lfd],Table4[idElementValue],"Err",0)</f>
        <v>{7B9C41D1-A507-48F0-A7C2-6D792673196E}</v>
      </c>
      <c r="D12338">
        <f t="shared" si="582"/>
        <v>25</v>
      </c>
      <c r="E12338">
        <f ca="1">OFFSET(ElementsDB!$AQ$2,SeriesSelection!A12338-1,SeriesSelection!B12338-1)</f>
        <v>0</v>
      </c>
      <c r="F12338">
        <f>_xlfn.XLOOKUP(A12338,Table4[Lfd],Table4[Periods],"Err",0)</f>
        <v>0</v>
      </c>
      <c r="G12338" t="b">
        <f t="shared" si="580"/>
        <v>0</v>
      </c>
    </row>
    <row r="12339" spans="1:7" hidden="1" x14ac:dyDescent="0.25">
      <c r="A12339">
        <f t="shared" si="581"/>
        <v>343</v>
      </c>
      <c r="B12339">
        <f t="shared" si="582"/>
        <v>26</v>
      </c>
      <c r="C12339" t="str">
        <f>_xlfn.XLOOKUP(A12339,Table4[Lfd],Table4[idElementValue],"Err",0)</f>
        <v>{7B9C41D1-A507-48F0-A7C2-6D792673196E}</v>
      </c>
      <c r="D12339">
        <f t="shared" si="582"/>
        <v>26</v>
      </c>
      <c r="E12339">
        <f ca="1">OFFSET(ElementsDB!$AQ$2,SeriesSelection!A12339-1,SeriesSelection!B12339-1)</f>
        <v>0</v>
      </c>
      <c r="F12339">
        <f>_xlfn.XLOOKUP(A12339,Table4[Lfd],Table4[Periods],"Err",0)</f>
        <v>0</v>
      </c>
      <c r="G12339" t="b">
        <f t="shared" si="580"/>
        <v>0</v>
      </c>
    </row>
    <row r="12340" spans="1:7" hidden="1" x14ac:dyDescent="0.25">
      <c r="A12340">
        <f t="shared" si="581"/>
        <v>343</v>
      </c>
      <c r="B12340">
        <f t="shared" si="582"/>
        <v>27</v>
      </c>
      <c r="C12340" t="str">
        <f>_xlfn.XLOOKUP(A12340,Table4[Lfd],Table4[idElementValue],"Err",0)</f>
        <v>{7B9C41D1-A507-48F0-A7C2-6D792673196E}</v>
      </c>
      <c r="D12340">
        <f t="shared" si="582"/>
        <v>27</v>
      </c>
      <c r="E12340">
        <f ca="1">OFFSET(ElementsDB!$AQ$2,SeriesSelection!A12340-1,SeriesSelection!B12340-1)</f>
        <v>0</v>
      </c>
      <c r="F12340">
        <f>_xlfn.XLOOKUP(A12340,Table4[Lfd],Table4[Periods],"Err",0)</f>
        <v>0</v>
      </c>
      <c r="G12340" t="b">
        <f t="shared" si="580"/>
        <v>0</v>
      </c>
    </row>
    <row r="12341" spans="1:7" hidden="1" x14ac:dyDescent="0.25">
      <c r="A12341">
        <f t="shared" si="581"/>
        <v>343</v>
      </c>
      <c r="B12341">
        <f t="shared" si="582"/>
        <v>28</v>
      </c>
      <c r="C12341" t="str">
        <f>_xlfn.XLOOKUP(A12341,Table4[Lfd],Table4[idElementValue],"Err",0)</f>
        <v>{7B9C41D1-A507-48F0-A7C2-6D792673196E}</v>
      </c>
      <c r="D12341">
        <f t="shared" si="582"/>
        <v>28</v>
      </c>
      <c r="E12341">
        <f ca="1">OFFSET(ElementsDB!$AQ$2,SeriesSelection!A12341-1,SeriesSelection!B12341-1)</f>
        <v>0</v>
      </c>
      <c r="F12341">
        <f>_xlfn.XLOOKUP(A12341,Table4[Lfd],Table4[Periods],"Err",0)</f>
        <v>0</v>
      </c>
      <c r="G12341" t="b">
        <f t="shared" si="580"/>
        <v>0</v>
      </c>
    </row>
    <row r="12342" spans="1:7" hidden="1" x14ac:dyDescent="0.25">
      <c r="A12342">
        <f t="shared" si="581"/>
        <v>343</v>
      </c>
      <c r="B12342">
        <f t="shared" si="582"/>
        <v>29</v>
      </c>
      <c r="C12342" t="str">
        <f>_xlfn.XLOOKUP(A12342,Table4[Lfd],Table4[idElementValue],"Err",0)</f>
        <v>{7B9C41D1-A507-48F0-A7C2-6D792673196E}</v>
      </c>
      <c r="D12342">
        <f t="shared" si="582"/>
        <v>29</v>
      </c>
      <c r="E12342">
        <f ca="1">OFFSET(ElementsDB!$AQ$2,SeriesSelection!A12342-1,SeriesSelection!B12342-1)</f>
        <v>0</v>
      </c>
      <c r="F12342">
        <f>_xlfn.XLOOKUP(A12342,Table4[Lfd],Table4[Periods],"Err",0)</f>
        <v>0</v>
      </c>
      <c r="G12342" t="b">
        <f t="shared" si="580"/>
        <v>0</v>
      </c>
    </row>
    <row r="12343" spans="1:7" hidden="1" x14ac:dyDescent="0.25">
      <c r="A12343">
        <f t="shared" si="581"/>
        <v>343</v>
      </c>
      <c r="B12343">
        <f t="shared" si="582"/>
        <v>30</v>
      </c>
      <c r="C12343" t="str">
        <f>_xlfn.XLOOKUP(A12343,Table4[Lfd],Table4[idElementValue],"Err",0)</f>
        <v>{7B9C41D1-A507-48F0-A7C2-6D792673196E}</v>
      </c>
      <c r="D12343">
        <f t="shared" si="582"/>
        <v>30</v>
      </c>
      <c r="E12343">
        <f ca="1">OFFSET(ElementsDB!$AQ$2,SeriesSelection!A12343-1,SeriesSelection!B12343-1)</f>
        <v>0</v>
      </c>
      <c r="F12343">
        <f>_xlfn.XLOOKUP(A12343,Table4[Lfd],Table4[Periods],"Err",0)</f>
        <v>0</v>
      </c>
      <c r="G12343" t="b">
        <f t="shared" si="580"/>
        <v>0</v>
      </c>
    </row>
    <row r="12344" spans="1:7" hidden="1" x14ac:dyDescent="0.25">
      <c r="A12344">
        <f t="shared" si="581"/>
        <v>343</v>
      </c>
      <c r="B12344">
        <f t="shared" si="582"/>
        <v>31</v>
      </c>
      <c r="C12344" t="str">
        <f>_xlfn.XLOOKUP(A12344,Table4[Lfd],Table4[idElementValue],"Err",0)</f>
        <v>{7B9C41D1-A507-48F0-A7C2-6D792673196E}</v>
      </c>
      <c r="D12344">
        <f t="shared" si="582"/>
        <v>31</v>
      </c>
      <c r="E12344">
        <f ca="1">OFFSET(ElementsDB!$AQ$2,SeriesSelection!A12344-1,SeriesSelection!B12344-1)</f>
        <v>0</v>
      </c>
      <c r="F12344">
        <f>_xlfn.XLOOKUP(A12344,Table4[Lfd],Table4[Periods],"Err",0)</f>
        <v>0</v>
      </c>
      <c r="G12344" t="b">
        <f t="shared" si="580"/>
        <v>0</v>
      </c>
    </row>
    <row r="12345" spans="1:7" hidden="1" x14ac:dyDescent="0.25">
      <c r="A12345">
        <f t="shared" si="581"/>
        <v>343</v>
      </c>
      <c r="B12345">
        <f t="shared" si="582"/>
        <v>32</v>
      </c>
      <c r="C12345" t="str">
        <f>_xlfn.XLOOKUP(A12345,Table4[Lfd],Table4[idElementValue],"Err",0)</f>
        <v>{7B9C41D1-A507-48F0-A7C2-6D792673196E}</v>
      </c>
      <c r="D12345">
        <f t="shared" si="582"/>
        <v>32</v>
      </c>
      <c r="E12345">
        <f ca="1">OFFSET(ElementsDB!$AQ$2,SeriesSelection!A12345-1,SeriesSelection!B12345-1)</f>
        <v>0</v>
      </c>
      <c r="F12345">
        <f>_xlfn.XLOOKUP(A12345,Table4[Lfd],Table4[Periods],"Err",0)</f>
        <v>0</v>
      </c>
      <c r="G12345" t="b">
        <f t="shared" si="580"/>
        <v>0</v>
      </c>
    </row>
    <row r="12346" spans="1:7" hidden="1" x14ac:dyDescent="0.25">
      <c r="A12346">
        <f t="shared" si="581"/>
        <v>343</v>
      </c>
      <c r="B12346">
        <f t="shared" si="582"/>
        <v>33</v>
      </c>
      <c r="C12346" t="str">
        <f>_xlfn.XLOOKUP(A12346,Table4[Lfd],Table4[idElementValue],"Err",0)</f>
        <v>{7B9C41D1-A507-48F0-A7C2-6D792673196E}</v>
      </c>
      <c r="D12346">
        <f t="shared" si="582"/>
        <v>33</v>
      </c>
      <c r="E12346">
        <f ca="1">OFFSET(ElementsDB!$AQ$2,SeriesSelection!A12346-1,SeriesSelection!B12346-1)</f>
        <v>0</v>
      </c>
      <c r="F12346">
        <f>_xlfn.XLOOKUP(A12346,Table4[Lfd],Table4[Periods],"Err",0)</f>
        <v>0</v>
      </c>
      <c r="G12346" t="b">
        <f t="shared" si="580"/>
        <v>0</v>
      </c>
    </row>
    <row r="12347" spans="1:7" hidden="1" x14ac:dyDescent="0.25">
      <c r="A12347">
        <f t="shared" si="581"/>
        <v>343</v>
      </c>
      <c r="B12347">
        <f t="shared" si="582"/>
        <v>34</v>
      </c>
      <c r="C12347" t="str">
        <f>_xlfn.XLOOKUP(A12347,Table4[Lfd],Table4[idElementValue],"Err",0)</f>
        <v>{7B9C41D1-A507-48F0-A7C2-6D792673196E}</v>
      </c>
      <c r="D12347">
        <f t="shared" si="582"/>
        <v>34</v>
      </c>
      <c r="E12347">
        <f ca="1">OFFSET(ElementsDB!$AQ$2,SeriesSelection!A12347-1,SeriesSelection!B12347-1)</f>
        <v>0</v>
      </c>
      <c r="F12347">
        <f>_xlfn.XLOOKUP(A12347,Table4[Lfd],Table4[Periods],"Err",0)</f>
        <v>0</v>
      </c>
      <c r="G12347" t="b">
        <f t="shared" si="580"/>
        <v>0</v>
      </c>
    </row>
    <row r="12348" spans="1:7" hidden="1" x14ac:dyDescent="0.25">
      <c r="A12348">
        <f t="shared" si="581"/>
        <v>343</v>
      </c>
      <c r="B12348">
        <f t="shared" si="582"/>
        <v>35</v>
      </c>
      <c r="C12348" t="str">
        <f>_xlfn.XLOOKUP(A12348,Table4[Lfd],Table4[idElementValue],"Err",0)</f>
        <v>{7B9C41D1-A507-48F0-A7C2-6D792673196E}</v>
      </c>
      <c r="D12348">
        <f t="shared" si="582"/>
        <v>35</v>
      </c>
      <c r="E12348">
        <f ca="1">OFFSET(ElementsDB!$AQ$2,SeriesSelection!A12348-1,SeriesSelection!B12348-1)</f>
        <v>0</v>
      </c>
      <c r="F12348">
        <f>_xlfn.XLOOKUP(A12348,Table4[Lfd],Table4[Periods],"Err",0)</f>
        <v>0</v>
      </c>
      <c r="G12348" t="b">
        <f t="shared" si="580"/>
        <v>0</v>
      </c>
    </row>
    <row r="12349" spans="1:7" hidden="1" x14ac:dyDescent="0.25">
      <c r="A12349">
        <f t="shared" si="581"/>
        <v>343</v>
      </c>
      <c r="B12349">
        <f t="shared" si="582"/>
        <v>36</v>
      </c>
      <c r="C12349" t="str">
        <f>_xlfn.XLOOKUP(A12349,Table4[Lfd],Table4[idElementValue],"Err",0)</f>
        <v>{7B9C41D1-A507-48F0-A7C2-6D792673196E}</v>
      </c>
      <c r="D12349">
        <f t="shared" si="582"/>
        <v>36</v>
      </c>
      <c r="E12349">
        <f ca="1">OFFSET(ElementsDB!$AQ$2,SeriesSelection!A12349-1,SeriesSelection!B12349-1)</f>
        <v>0</v>
      </c>
      <c r="F12349">
        <f>_xlfn.XLOOKUP(A12349,Table4[Lfd],Table4[Periods],"Err",0)</f>
        <v>0</v>
      </c>
      <c r="G12349" t="b">
        <f t="shared" si="580"/>
        <v>0</v>
      </c>
    </row>
    <row r="12350" spans="1:7" hidden="1" x14ac:dyDescent="0.25">
      <c r="A12350">
        <f t="shared" si="581"/>
        <v>344</v>
      </c>
      <c r="B12350">
        <f t="shared" si="582"/>
        <v>1</v>
      </c>
      <c r="C12350" t="str">
        <f>_xlfn.XLOOKUP(A12350,Table4[Lfd],Table4[idElementValue],"Err",0)</f>
        <v>{83C640ED-31DF-44EA-BA30-FF29017C15A1}</v>
      </c>
      <c r="D12350">
        <f t="shared" si="582"/>
        <v>1</v>
      </c>
      <c r="E12350">
        <f ca="1">OFFSET(ElementsDB!$AQ$2,SeriesSelection!A12350-1,SeriesSelection!B12350-1)</f>
        <v>0</v>
      </c>
      <c r="F12350">
        <f>_xlfn.XLOOKUP(A12350,Table4[Lfd],Table4[Periods],"Err",0)</f>
        <v>0</v>
      </c>
      <c r="G12350" t="b">
        <f t="shared" si="580"/>
        <v>0</v>
      </c>
    </row>
    <row r="12351" spans="1:7" hidden="1" x14ac:dyDescent="0.25">
      <c r="A12351">
        <f t="shared" si="581"/>
        <v>344</v>
      </c>
      <c r="B12351">
        <f t="shared" si="582"/>
        <v>2</v>
      </c>
      <c r="C12351" t="str">
        <f>_xlfn.XLOOKUP(A12351,Table4[Lfd],Table4[idElementValue],"Err",0)</f>
        <v>{83C640ED-31DF-44EA-BA30-FF29017C15A1}</v>
      </c>
      <c r="D12351">
        <f t="shared" si="582"/>
        <v>2</v>
      </c>
      <c r="E12351">
        <f ca="1">OFFSET(ElementsDB!$AQ$2,SeriesSelection!A12351-1,SeriesSelection!B12351-1)</f>
        <v>0</v>
      </c>
      <c r="F12351">
        <f>_xlfn.XLOOKUP(A12351,Table4[Lfd],Table4[Periods],"Err",0)</f>
        <v>0</v>
      </c>
      <c r="G12351" t="b">
        <f t="shared" si="580"/>
        <v>0</v>
      </c>
    </row>
    <row r="12352" spans="1:7" hidden="1" x14ac:dyDescent="0.25">
      <c r="A12352">
        <f t="shared" si="581"/>
        <v>344</v>
      </c>
      <c r="B12352">
        <f t="shared" si="582"/>
        <v>3</v>
      </c>
      <c r="C12352" t="str">
        <f>_xlfn.XLOOKUP(A12352,Table4[Lfd],Table4[idElementValue],"Err",0)</f>
        <v>{83C640ED-31DF-44EA-BA30-FF29017C15A1}</v>
      </c>
      <c r="D12352">
        <f t="shared" si="582"/>
        <v>3</v>
      </c>
      <c r="E12352">
        <f ca="1">OFFSET(ElementsDB!$AQ$2,SeriesSelection!A12352-1,SeriesSelection!B12352-1)</f>
        <v>0</v>
      </c>
      <c r="F12352">
        <f>_xlfn.XLOOKUP(A12352,Table4[Lfd],Table4[Periods],"Err",0)</f>
        <v>0</v>
      </c>
      <c r="G12352" t="b">
        <f t="shared" si="580"/>
        <v>0</v>
      </c>
    </row>
    <row r="12353" spans="1:7" hidden="1" x14ac:dyDescent="0.25">
      <c r="A12353">
        <f t="shared" si="581"/>
        <v>344</v>
      </c>
      <c r="B12353">
        <f t="shared" si="582"/>
        <v>4</v>
      </c>
      <c r="C12353" t="str">
        <f>_xlfn.XLOOKUP(A12353,Table4[Lfd],Table4[idElementValue],"Err",0)</f>
        <v>{83C640ED-31DF-44EA-BA30-FF29017C15A1}</v>
      </c>
      <c r="D12353">
        <f t="shared" si="582"/>
        <v>4</v>
      </c>
      <c r="E12353">
        <f ca="1">OFFSET(ElementsDB!$AQ$2,SeriesSelection!A12353-1,SeriesSelection!B12353-1)</f>
        <v>0</v>
      </c>
      <c r="F12353">
        <f>_xlfn.XLOOKUP(A12353,Table4[Lfd],Table4[Periods],"Err",0)</f>
        <v>0</v>
      </c>
      <c r="G12353" t="b">
        <f t="shared" si="580"/>
        <v>0</v>
      </c>
    </row>
    <row r="12354" spans="1:7" hidden="1" x14ac:dyDescent="0.25">
      <c r="A12354">
        <f t="shared" si="581"/>
        <v>344</v>
      </c>
      <c r="B12354">
        <f t="shared" si="582"/>
        <v>5</v>
      </c>
      <c r="C12354" t="str">
        <f>_xlfn.XLOOKUP(A12354,Table4[Lfd],Table4[idElementValue],"Err",0)</f>
        <v>{83C640ED-31DF-44EA-BA30-FF29017C15A1}</v>
      </c>
      <c r="D12354">
        <f t="shared" si="582"/>
        <v>5</v>
      </c>
      <c r="E12354">
        <f ca="1">OFFSET(ElementsDB!$AQ$2,SeriesSelection!A12354-1,SeriesSelection!B12354-1)</f>
        <v>0</v>
      </c>
      <c r="F12354">
        <f>_xlfn.XLOOKUP(A12354,Table4[Lfd],Table4[Periods],"Err",0)</f>
        <v>0</v>
      </c>
      <c r="G12354" t="b">
        <f t="shared" ref="G12354:G12417" si="583">(D12354&lt;=F12354)</f>
        <v>0</v>
      </c>
    </row>
    <row r="12355" spans="1:7" hidden="1" x14ac:dyDescent="0.25">
      <c r="A12355">
        <f t="shared" si="581"/>
        <v>344</v>
      </c>
      <c r="B12355">
        <f t="shared" si="582"/>
        <v>6</v>
      </c>
      <c r="C12355" t="str">
        <f>_xlfn.XLOOKUP(A12355,Table4[Lfd],Table4[idElementValue],"Err",0)</f>
        <v>{83C640ED-31DF-44EA-BA30-FF29017C15A1}</v>
      </c>
      <c r="D12355">
        <f t="shared" si="582"/>
        <v>6</v>
      </c>
      <c r="E12355">
        <f ca="1">OFFSET(ElementsDB!$AQ$2,SeriesSelection!A12355-1,SeriesSelection!B12355-1)</f>
        <v>0</v>
      </c>
      <c r="F12355">
        <f>_xlfn.XLOOKUP(A12355,Table4[Lfd],Table4[Periods],"Err",0)</f>
        <v>0</v>
      </c>
      <c r="G12355" t="b">
        <f t="shared" si="583"/>
        <v>0</v>
      </c>
    </row>
    <row r="12356" spans="1:7" hidden="1" x14ac:dyDescent="0.25">
      <c r="A12356">
        <f t="shared" si="581"/>
        <v>344</v>
      </c>
      <c r="B12356">
        <f t="shared" si="582"/>
        <v>7</v>
      </c>
      <c r="C12356" t="str">
        <f>_xlfn.XLOOKUP(A12356,Table4[Lfd],Table4[idElementValue],"Err",0)</f>
        <v>{83C640ED-31DF-44EA-BA30-FF29017C15A1}</v>
      </c>
      <c r="D12356">
        <f t="shared" si="582"/>
        <v>7</v>
      </c>
      <c r="E12356">
        <f ca="1">OFFSET(ElementsDB!$AQ$2,SeriesSelection!A12356-1,SeriesSelection!B12356-1)</f>
        <v>0</v>
      </c>
      <c r="F12356">
        <f>_xlfn.XLOOKUP(A12356,Table4[Lfd],Table4[Periods],"Err",0)</f>
        <v>0</v>
      </c>
      <c r="G12356" t="b">
        <f t="shared" si="583"/>
        <v>0</v>
      </c>
    </row>
    <row r="12357" spans="1:7" hidden="1" x14ac:dyDescent="0.25">
      <c r="A12357">
        <f t="shared" si="581"/>
        <v>344</v>
      </c>
      <c r="B12357">
        <f t="shared" si="582"/>
        <v>8</v>
      </c>
      <c r="C12357" t="str">
        <f>_xlfn.XLOOKUP(A12357,Table4[Lfd],Table4[idElementValue],"Err",0)</f>
        <v>{83C640ED-31DF-44EA-BA30-FF29017C15A1}</v>
      </c>
      <c r="D12357">
        <f t="shared" si="582"/>
        <v>8</v>
      </c>
      <c r="E12357">
        <f ca="1">OFFSET(ElementsDB!$AQ$2,SeriesSelection!A12357-1,SeriesSelection!B12357-1)</f>
        <v>0</v>
      </c>
      <c r="F12357">
        <f>_xlfn.XLOOKUP(A12357,Table4[Lfd],Table4[Periods],"Err",0)</f>
        <v>0</v>
      </c>
      <c r="G12357" t="b">
        <f t="shared" si="583"/>
        <v>0</v>
      </c>
    </row>
    <row r="12358" spans="1:7" hidden="1" x14ac:dyDescent="0.25">
      <c r="A12358">
        <f t="shared" si="581"/>
        <v>344</v>
      </c>
      <c r="B12358">
        <f t="shared" si="582"/>
        <v>9</v>
      </c>
      <c r="C12358" t="str">
        <f>_xlfn.XLOOKUP(A12358,Table4[Lfd],Table4[idElementValue],"Err",0)</f>
        <v>{83C640ED-31DF-44EA-BA30-FF29017C15A1}</v>
      </c>
      <c r="D12358">
        <f t="shared" si="582"/>
        <v>9</v>
      </c>
      <c r="E12358">
        <f ca="1">OFFSET(ElementsDB!$AQ$2,SeriesSelection!A12358-1,SeriesSelection!B12358-1)</f>
        <v>0</v>
      </c>
      <c r="F12358">
        <f>_xlfn.XLOOKUP(A12358,Table4[Lfd],Table4[Periods],"Err",0)</f>
        <v>0</v>
      </c>
      <c r="G12358" t="b">
        <f t="shared" si="583"/>
        <v>0</v>
      </c>
    </row>
    <row r="12359" spans="1:7" hidden="1" x14ac:dyDescent="0.25">
      <c r="A12359">
        <f t="shared" si="581"/>
        <v>344</v>
      </c>
      <c r="B12359">
        <f t="shared" si="582"/>
        <v>10</v>
      </c>
      <c r="C12359" t="str">
        <f>_xlfn.XLOOKUP(A12359,Table4[Lfd],Table4[idElementValue],"Err",0)</f>
        <v>{83C640ED-31DF-44EA-BA30-FF29017C15A1}</v>
      </c>
      <c r="D12359">
        <f t="shared" si="582"/>
        <v>10</v>
      </c>
      <c r="E12359">
        <f ca="1">OFFSET(ElementsDB!$AQ$2,SeriesSelection!A12359-1,SeriesSelection!B12359-1)</f>
        <v>0</v>
      </c>
      <c r="F12359">
        <f>_xlfn.XLOOKUP(A12359,Table4[Lfd],Table4[Periods],"Err",0)</f>
        <v>0</v>
      </c>
      <c r="G12359" t="b">
        <f t="shared" si="583"/>
        <v>0</v>
      </c>
    </row>
    <row r="12360" spans="1:7" hidden="1" x14ac:dyDescent="0.25">
      <c r="A12360">
        <f t="shared" si="581"/>
        <v>344</v>
      </c>
      <c r="B12360">
        <f t="shared" si="582"/>
        <v>11</v>
      </c>
      <c r="C12360" t="str">
        <f>_xlfn.XLOOKUP(A12360,Table4[Lfd],Table4[idElementValue],"Err",0)</f>
        <v>{83C640ED-31DF-44EA-BA30-FF29017C15A1}</v>
      </c>
      <c r="D12360">
        <f t="shared" si="582"/>
        <v>11</v>
      </c>
      <c r="E12360">
        <f ca="1">OFFSET(ElementsDB!$AQ$2,SeriesSelection!A12360-1,SeriesSelection!B12360-1)</f>
        <v>0</v>
      </c>
      <c r="F12360">
        <f>_xlfn.XLOOKUP(A12360,Table4[Lfd],Table4[Periods],"Err",0)</f>
        <v>0</v>
      </c>
      <c r="G12360" t="b">
        <f t="shared" si="583"/>
        <v>0</v>
      </c>
    </row>
    <row r="12361" spans="1:7" hidden="1" x14ac:dyDescent="0.25">
      <c r="A12361">
        <f t="shared" si="581"/>
        <v>344</v>
      </c>
      <c r="B12361">
        <f t="shared" si="582"/>
        <v>12</v>
      </c>
      <c r="C12361" t="str">
        <f>_xlfn.XLOOKUP(A12361,Table4[Lfd],Table4[idElementValue],"Err",0)</f>
        <v>{83C640ED-31DF-44EA-BA30-FF29017C15A1}</v>
      </c>
      <c r="D12361">
        <f t="shared" si="582"/>
        <v>12</v>
      </c>
      <c r="E12361">
        <f ca="1">OFFSET(ElementsDB!$AQ$2,SeriesSelection!A12361-1,SeriesSelection!B12361-1)</f>
        <v>0</v>
      </c>
      <c r="F12361">
        <f>_xlfn.XLOOKUP(A12361,Table4[Lfd],Table4[Periods],"Err",0)</f>
        <v>0</v>
      </c>
      <c r="G12361" t="b">
        <f t="shared" si="583"/>
        <v>0</v>
      </c>
    </row>
    <row r="12362" spans="1:7" hidden="1" x14ac:dyDescent="0.25">
      <c r="A12362">
        <f t="shared" si="581"/>
        <v>344</v>
      </c>
      <c r="B12362">
        <f t="shared" si="582"/>
        <v>13</v>
      </c>
      <c r="C12362" t="str">
        <f>_xlfn.XLOOKUP(A12362,Table4[Lfd],Table4[idElementValue],"Err",0)</f>
        <v>{83C640ED-31DF-44EA-BA30-FF29017C15A1}</v>
      </c>
      <c r="D12362">
        <f t="shared" si="582"/>
        <v>13</v>
      </c>
      <c r="E12362">
        <f ca="1">OFFSET(ElementsDB!$AQ$2,SeriesSelection!A12362-1,SeriesSelection!B12362-1)</f>
        <v>0</v>
      </c>
      <c r="F12362">
        <f>_xlfn.XLOOKUP(A12362,Table4[Lfd],Table4[Periods],"Err",0)</f>
        <v>0</v>
      </c>
      <c r="G12362" t="b">
        <f t="shared" si="583"/>
        <v>0</v>
      </c>
    </row>
    <row r="12363" spans="1:7" hidden="1" x14ac:dyDescent="0.25">
      <c r="A12363">
        <f t="shared" si="581"/>
        <v>344</v>
      </c>
      <c r="B12363">
        <f t="shared" si="582"/>
        <v>14</v>
      </c>
      <c r="C12363" t="str">
        <f>_xlfn.XLOOKUP(A12363,Table4[Lfd],Table4[idElementValue],"Err",0)</f>
        <v>{83C640ED-31DF-44EA-BA30-FF29017C15A1}</v>
      </c>
      <c r="D12363">
        <f t="shared" si="582"/>
        <v>14</v>
      </c>
      <c r="E12363">
        <f ca="1">OFFSET(ElementsDB!$AQ$2,SeriesSelection!A12363-1,SeriesSelection!B12363-1)</f>
        <v>0</v>
      </c>
      <c r="F12363">
        <f>_xlfn.XLOOKUP(A12363,Table4[Lfd],Table4[Periods],"Err",0)</f>
        <v>0</v>
      </c>
      <c r="G12363" t="b">
        <f t="shared" si="583"/>
        <v>0</v>
      </c>
    </row>
    <row r="12364" spans="1:7" hidden="1" x14ac:dyDescent="0.25">
      <c r="A12364">
        <f t="shared" si="581"/>
        <v>344</v>
      </c>
      <c r="B12364">
        <f t="shared" si="582"/>
        <v>15</v>
      </c>
      <c r="C12364" t="str">
        <f>_xlfn.XLOOKUP(A12364,Table4[Lfd],Table4[idElementValue],"Err",0)</f>
        <v>{83C640ED-31DF-44EA-BA30-FF29017C15A1}</v>
      </c>
      <c r="D12364">
        <f t="shared" si="582"/>
        <v>15</v>
      </c>
      <c r="E12364">
        <f ca="1">OFFSET(ElementsDB!$AQ$2,SeriesSelection!A12364-1,SeriesSelection!B12364-1)</f>
        <v>0</v>
      </c>
      <c r="F12364">
        <f>_xlfn.XLOOKUP(A12364,Table4[Lfd],Table4[Periods],"Err",0)</f>
        <v>0</v>
      </c>
      <c r="G12364" t="b">
        <f t="shared" si="583"/>
        <v>0</v>
      </c>
    </row>
    <row r="12365" spans="1:7" hidden="1" x14ac:dyDescent="0.25">
      <c r="A12365">
        <f t="shared" si="581"/>
        <v>344</v>
      </c>
      <c r="B12365">
        <f t="shared" si="582"/>
        <v>16</v>
      </c>
      <c r="C12365" t="str">
        <f>_xlfn.XLOOKUP(A12365,Table4[Lfd],Table4[idElementValue],"Err",0)</f>
        <v>{83C640ED-31DF-44EA-BA30-FF29017C15A1}</v>
      </c>
      <c r="D12365">
        <f t="shared" si="582"/>
        <v>16</v>
      </c>
      <c r="E12365">
        <f ca="1">OFFSET(ElementsDB!$AQ$2,SeriesSelection!A12365-1,SeriesSelection!B12365-1)</f>
        <v>0</v>
      </c>
      <c r="F12365">
        <f>_xlfn.XLOOKUP(A12365,Table4[Lfd],Table4[Periods],"Err",0)</f>
        <v>0</v>
      </c>
      <c r="G12365" t="b">
        <f t="shared" si="583"/>
        <v>0</v>
      </c>
    </row>
    <row r="12366" spans="1:7" hidden="1" x14ac:dyDescent="0.25">
      <c r="A12366">
        <f t="shared" si="581"/>
        <v>344</v>
      </c>
      <c r="B12366">
        <f t="shared" si="582"/>
        <v>17</v>
      </c>
      <c r="C12366" t="str">
        <f>_xlfn.XLOOKUP(A12366,Table4[Lfd],Table4[idElementValue],"Err",0)</f>
        <v>{83C640ED-31DF-44EA-BA30-FF29017C15A1}</v>
      </c>
      <c r="D12366">
        <f t="shared" si="582"/>
        <v>17</v>
      </c>
      <c r="E12366">
        <f ca="1">OFFSET(ElementsDB!$AQ$2,SeriesSelection!A12366-1,SeriesSelection!B12366-1)</f>
        <v>0</v>
      </c>
      <c r="F12366">
        <f>_xlfn.XLOOKUP(A12366,Table4[Lfd],Table4[Periods],"Err",0)</f>
        <v>0</v>
      </c>
      <c r="G12366" t="b">
        <f t="shared" si="583"/>
        <v>0</v>
      </c>
    </row>
    <row r="12367" spans="1:7" hidden="1" x14ac:dyDescent="0.25">
      <c r="A12367">
        <f t="shared" si="581"/>
        <v>344</v>
      </c>
      <c r="B12367">
        <f t="shared" si="582"/>
        <v>18</v>
      </c>
      <c r="C12367" t="str">
        <f>_xlfn.XLOOKUP(A12367,Table4[Lfd],Table4[idElementValue],"Err",0)</f>
        <v>{83C640ED-31DF-44EA-BA30-FF29017C15A1}</v>
      </c>
      <c r="D12367">
        <f t="shared" si="582"/>
        <v>18</v>
      </c>
      <c r="E12367">
        <f ca="1">OFFSET(ElementsDB!$AQ$2,SeriesSelection!A12367-1,SeriesSelection!B12367-1)</f>
        <v>0</v>
      </c>
      <c r="F12367">
        <f>_xlfn.XLOOKUP(A12367,Table4[Lfd],Table4[Periods],"Err",0)</f>
        <v>0</v>
      </c>
      <c r="G12367" t="b">
        <f t="shared" si="583"/>
        <v>0</v>
      </c>
    </row>
    <row r="12368" spans="1:7" hidden="1" x14ac:dyDescent="0.25">
      <c r="A12368">
        <f t="shared" ref="A12368:A12431" si="584">IF(B12368=1,A12367+1,A12367)</f>
        <v>344</v>
      </c>
      <c r="B12368">
        <f t="shared" ref="B12368:D12431" si="585">IF(B12367=36,1,B12367+1)</f>
        <v>19</v>
      </c>
      <c r="C12368" t="str">
        <f>_xlfn.XLOOKUP(A12368,Table4[Lfd],Table4[idElementValue],"Err",0)</f>
        <v>{83C640ED-31DF-44EA-BA30-FF29017C15A1}</v>
      </c>
      <c r="D12368">
        <f t="shared" si="585"/>
        <v>19</v>
      </c>
      <c r="E12368">
        <f ca="1">OFFSET(ElementsDB!$AQ$2,SeriesSelection!A12368-1,SeriesSelection!B12368-1)</f>
        <v>0</v>
      </c>
      <c r="F12368">
        <f>_xlfn.XLOOKUP(A12368,Table4[Lfd],Table4[Periods],"Err",0)</f>
        <v>0</v>
      </c>
      <c r="G12368" t="b">
        <f t="shared" si="583"/>
        <v>0</v>
      </c>
    </row>
    <row r="12369" spans="1:7" hidden="1" x14ac:dyDescent="0.25">
      <c r="A12369">
        <f t="shared" si="584"/>
        <v>344</v>
      </c>
      <c r="B12369">
        <f t="shared" si="585"/>
        <v>20</v>
      </c>
      <c r="C12369" t="str">
        <f>_xlfn.XLOOKUP(A12369,Table4[Lfd],Table4[idElementValue],"Err",0)</f>
        <v>{83C640ED-31DF-44EA-BA30-FF29017C15A1}</v>
      </c>
      <c r="D12369">
        <f t="shared" si="585"/>
        <v>20</v>
      </c>
      <c r="E12369">
        <f ca="1">OFFSET(ElementsDB!$AQ$2,SeriesSelection!A12369-1,SeriesSelection!B12369-1)</f>
        <v>0</v>
      </c>
      <c r="F12369">
        <f>_xlfn.XLOOKUP(A12369,Table4[Lfd],Table4[Periods],"Err",0)</f>
        <v>0</v>
      </c>
      <c r="G12369" t="b">
        <f t="shared" si="583"/>
        <v>0</v>
      </c>
    </row>
    <row r="12370" spans="1:7" hidden="1" x14ac:dyDescent="0.25">
      <c r="A12370">
        <f t="shared" si="584"/>
        <v>344</v>
      </c>
      <c r="B12370">
        <f t="shared" si="585"/>
        <v>21</v>
      </c>
      <c r="C12370" t="str">
        <f>_xlfn.XLOOKUP(A12370,Table4[Lfd],Table4[idElementValue],"Err",0)</f>
        <v>{83C640ED-31DF-44EA-BA30-FF29017C15A1}</v>
      </c>
      <c r="D12370">
        <f t="shared" si="585"/>
        <v>21</v>
      </c>
      <c r="E12370">
        <f ca="1">OFFSET(ElementsDB!$AQ$2,SeriesSelection!A12370-1,SeriesSelection!B12370-1)</f>
        <v>0</v>
      </c>
      <c r="F12370">
        <f>_xlfn.XLOOKUP(A12370,Table4[Lfd],Table4[Periods],"Err",0)</f>
        <v>0</v>
      </c>
      <c r="G12370" t="b">
        <f t="shared" si="583"/>
        <v>0</v>
      </c>
    </row>
    <row r="12371" spans="1:7" hidden="1" x14ac:dyDescent="0.25">
      <c r="A12371">
        <f t="shared" si="584"/>
        <v>344</v>
      </c>
      <c r="B12371">
        <f t="shared" si="585"/>
        <v>22</v>
      </c>
      <c r="C12371" t="str">
        <f>_xlfn.XLOOKUP(A12371,Table4[Lfd],Table4[idElementValue],"Err",0)</f>
        <v>{83C640ED-31DF-44EA-BA30-FF29017C15A1}</v>
      </c>
      <c r="D12371">
        <f t="shared" si="585"/>
        <v>22</v>
      </c>
      <c r="E12371">
        <f ca="1">OFFSET(ElementsDB!$AQ$2,SeriesSelection!A12371-1,SeriesSelection!B12371-1)</f>
        <v>0</v>
      </c>
      <c r="F12371">
        <f>_xlfn.XLOOKUP(A12371,Table4[Lfd],Table4[Periods],"Err",0)</f>
        <v>0</v>
      </c>
      <c r="G12371" t="b">
        <f t="shared" si="583"/>
        <v>0</v>
      </c>
    </row>
    <row r="12372" spans="1:7" hidden="1" x14ac:dyDescent="0.25">
      <c r="A12372">
        <f t="shared" si="584"/>
        <v>344</v>
      </c>
      <c r="B12372">
        <f t="shared" si="585"/>
        <v>23</v>
      </c>
      <c r="C12372" t="str">
        <f>_xlfn.XLOOKUP(A12372,Table4[Lfd],Table4[idElementValue],"Err",0)</f>
        <v>{83C640ED-31DF-44EA-BA30-FF29017C15A1}</v>
      </c>
      <c r="D12372">
        <f t="shared" si="585"/>
        <v>23</v>
      </c>
      <c r="E12372">
        <f ca="1">OFFSET(ElementsDB!$AQ$2,SeriesSelection!A12372-1,SeriesSelection!B12372-1)</f>
        <v>0</v>
      </c>
      <c r="F12372">
        <f>_xlfn.XLOOKUP(A12372,Table4[Lfd],Table4[Periods],"Err",0)</f>
        <v>0</v>
      </c>
      <c r="G12372" t="b">
        <f t="shared" si="583"/>
        <v>0</v>
      </c>
    </row>
    <row r="12373" spans="1:7" hidden="1" x14ac:dyDescent="0.25">
      <c r="A12373">
        <f t="shared" si="584"/>
        <v>344</v>
      </c>
      <c r="B12373">
        <f t="shared" si="585"/>
        <v>24</v>
      </c>
      <c r="C12373" t="str">
        <f>_xlfn.XLOOKUP(A12373,Table4[Lfd],Table4[idElementValue],"Err",0)</f>
        <v>{83C640ED-31DF-44EA-BA30-FF29017C15A1}</v>
      </c>
      <c r="D12373">
        <f t="shared" si="585"/>
        <v>24</v>
      </c>
      <c r="E12373">
        <f ca="1">OFFSET(ElementsDB!$AQ$2,SeriesSelection!A12373-1,SeriesSelection!B12373-1)</f>
        <v>0</v>
      </c>
      <c r="F12373">
        <f>_xlfn.XLOOKUP(A12373,Table4[Lfd],Table4[Periods],"Err",0)</f>
        <v>0</v>
      </c>
      <c r="G12373" t="b">
        <f t="shared" si="583"/>
        <v>0</v>
      </c>
    </row>
    <row r="12374" spans="1:7" hidden="1" x14ac:dyDescent="0.25">
      <c r="A12374">
        <f t="shared" si="584"/>
        <v>344</v>
      </c>
      <c r="B12374">
        <f t="shared" si="585"/>
        <v>25</v>
      </c>
      <c r="C12374" t="str">
        <f>_xlfn.XLOOKUP(A12374,Table4[Lfd],Table4[idElementValue],"Err",0)</f>
        <v>{83C640ED-31DF-44EA-BA30-FF29017C15A1}</v>
      </c>
      <c r="D12374">
        <f t="shared" si="585"/>
        <v>25</v>
      </c>
      <c r="E12374">
        <f ca="1">OFFSET(ElementsDB!$AQ$2,SeriesSelection!A12374-1,SeriesSelection!B12374-1)</f>
        <v>0</v>
      </c>
      <c r="F12374">
        <f>_xlfn.XLOOKUP(A12374,Table4[Lfd],Table4[Periods],"Err",0)</f>
        <v>0</v>
      </c>
      <c r="G12374" t="b">
        <f t="shared" si="583"/>
        <v>0</v>
      </c>
    </row>
    <row r="12375" spans="1:7" hidden="1" x14ac:dyDescent="0.25">
      <c r="A12375">
        <f t="shared" si="584"/>
        <v>344</v>
      </c>
      <c r="B12375">
        <f t="shared" si="585"/>
        <v>26</v>
      </c>
      <c r="C12375" t="str">
        <f>_xlfn.XLOOKUP(A12375,Table4[Lfd],Table4[idElementValue],"Err",0)</f>
        <v>{83C640ED-31DF-44EA-BA30-FF29017C15A1}</v>
      </c>
      <c r="D12375">
        <f t="shared" si="585"/>
        <v>26</v>
      </c>
      <c r="E12375">
        <f ca="1">OFFSET(ElementsDB!$AQ$2,SeriesSelection!A12375-1,SeriesSelection!B12375-1)</f>
        <v>0</v>
      </c>
      <c r="F12375">
        <f>_xlfn.XLOOKUP(A12375,Table4[Lfd],Table4[Periods],"Err",0)</f>
        <v>0</v>
      </c>
      <c r="G12375" t="b">
        <f t="shared" si="583"/>
        <v>0</v>
      </c>
    </row>
    <row r="12376" spans="1:7" hidden="1" x14ac:dyDescent="0.25">
      <c r="A12376">
        <f t="shared" si="584"/>
        <v>344</v>
      </c>
      <c r="B12376">
        <f t="shared" si="585"/>
        <v>27</v>
      </c>
      <c r="C12376" t="str">
        <f>_xlfn.XLOOKUP(A12376,Table4[Lfd],Table4[idElementValue],"Err",0)</f>
        <v>{83C640ED-31DF-44EA-BA30-FF29017C15A1}</v>
      </c>
      <c r="D12376">
        <f t="shared" si="585"/>
        <v>27</v>
      </c>
      <c r="E12376">
        <f ca="1">OFFSET(ElementsDB!$AQ$2,SeriesSelection!A12376-1,SeriesSelection!B12376-1)</f>
        <v>0</v>
      </c>
      <c r="F12376">
        <f>_xlfn.XLOOKUP(A12376,Table4[Lfd],Table4[Periods],"Err",0)</f>
        <v>0</v>
      </c>
      <c r="G12376" t="b">
        <f t="shared" si="583"/>
        <v>0</v>
      </c>
    </row>
    <row r="12377" spans="1:7" hidden="1" x14ac:dyDescent="0.25">
      <c r="A12377">
        <f t="shared" si="584"/>
        <v>344</v>
      </c>
      <c r="B12377">
        <f t="shared" si="585"/>
        <v>28</v>
      </c>
      <c r="C12377" t="str">
        <f>_xlfn.XLOOKUP(A12377,Table4[Lfd],Table4[idElementValue],"Err",0)</f>
        <v>{83C640ED-31DF-44EA-BA30-FF29017C15A1}</v>
      </c>
      <c r="D12377">
        <f t="shared" si="585"/>
        <v>28</v>
      </c>
      <c r="E12377">
        <f ca="1">OFFSET(ElementsDB!$AQ$2,SeriesSelection!A12377-1,SeriesSelection!B12377-1)</f>
        <v>0</v>
      </c>
      <c r="F12377">
        <f>_xlfn.XLOOKUP(A12377,Table4[Lfd],Table4[Periods],"Err",0)</f>
        <v>0</v>
      </c>
      <c r="G12377" t="b">
        <f t="shared" si="583"/>
        <v>0</v>
      </c>
    </row>
    <row r="12378" spans="1:7" hidden="1" x14ac:dyDescent="0.25">
      <c r="A12378">
        <f t="shared" si="584"/>
        <v>344</v>
      </c>
      <c r="B12378">
        <f t="shared" si="585"/>
        <v>29</v>
      </c>
      <c r="C12378" t="str">
        <f>_xlfn.XLOOKUP(A12378,Table4[Lfd],Table4[idElementValue],"Err",0)</f>
        <v>{83C640ED-31DF-44EA-BA30-FF29017C15A1}</v>
      </c>
      <c r="D12378">
        <f t="shared" si="585"/>
        <v>29</v>
      </c>
      <c r="E12378">
        <f ca="1">OFFSET(ElementsDB!$AQ$2,SeriesSelection!A12378-1,SeriesSelection!B12378-1)</f>
        <v>0</v>
      </c>
      <c r="F12378">
        <f>_xlfn.XLOOKUP(A12378,Table4[Lfd],Table4[Periods],"Err",0)</f>
        <v>0</v>
      </c>
      <c r="G12378" t="b">
        <f t="shared" si="583"/>
        <v>0</v>
      </c>
    </row>
    <row r="12379" spans="1:7" hidden="1" x14ac:dyDescent="0.25">
      <c r="A12379">
        <f t="shared" si="584"/>
        <v>344</v>
      </c>
      <c r="B12379">
        <f t="shared" si="585"/>
        <v>30</v>
      </c>
      <c r="C12379" t="str">
        <f>_xlfn.XLOOKUP(A12379,Table4[Lfd],Table4[idElementValue],"Err",0)</f>
        <v>{83C640ED-31DF-44EA-BA30-FF29017C15A1}</v>
      </c>
      <c r="D12379">
        <f t="shared" si="585"/>
        <v>30</v>
      </c>
      <c r="E12379">
        <f ca="1">OFFSET(ElementsDB!$AQ$2,SeriesSelection!A12379-1,SeriesSelection!B12379-1)</f>
        <v>0</v>
      </c>
      <c r="F12379">
        <f>_xlfn.XLOOKUP(A12379,Table4[Lfd],Table4[Periods],"Err",0)</f>
        <v>0</v>
      </c>
      <c r="G12379" t="b">
        <f t="shared" si="583"/>
        <v>0</v>
      </c>
    </row>
    <row r="12380" spans="1:7" hidden="1" x14ac:dyDescent="0.25">
      <c r="A12380">
        <f t="shared" si="584"/>
        <v>344</v>
      </c>
      <c r="B12380">
        <f t="shared" si="585"/>
        <v>31</v>
      </c>
      <c r="C12380" t="str">
        <f>_xlfn.XLOOKUP(A12380,Table4[Lfd],Table4[idElementValue],"Err",0)</f>
        <v>{83C640ED-31DF-44EA-BA30-FF29017C15A1}</v>
      </c>
      <c r="D12380">
        <f t="shared" si="585"/>
        <v>31</v>
      </c>
      <c r="E12380">
        <f ca="1">OFFSET(ElementsDB!$AQ$2,SeriesSelection!A12380-1,SeriesSelection!B12380-1)</f>
        <v>0</v>
      </c>
      <c r="F12380">
        <f>_xlfn.XLOOKUP(A12380,Table4[Lfd],Table4[Periods],"Err",0)</f>
        <v>0</v>
      </c>
      <c r="G12380" t="b">
        <f t="shared" si="583"/>
        <v>0</v>
      </c>
    </row>
    <row r="12381" spans="1:7" hidden="1" x14ac:dyDescent="0.25">
      <c r="A12381">
        <f t="shared" si="584"/>
        <v>344</v>
      </c>
      <c r="B12381">
        <f t="shared" si="585"/>
        <v>32</v>
      </c>
      <c r="C12381" t="str">
        <f>_xlfn.XLOOKUP(A12381,Table4[Lfd],Table4[idElementValue],"Err",0)</f>
        <v>{83C640ED-31DF-44EA-BA30-FF29017C15A1}</v>
      </c>
      <c r="D12381">
        <f t="shared" si="585"/>
        <v>32</v>
      </c>
      <c r="E12381">
        <f ca="1">OFFSET(ElementsDB!$AQ$2,SeriesSelection!A12381-1,SeriesSelection!B12381-1)</f>
        <v>0</v>
      </c>
      <c r="F12381">
        <f>_xlfn.XLOOKUP(A12381,Table4[Lfd],Table4[Periods],"Err",0)</f>
        <v>0</v>
      </c>
      <c r="G12381" t="b">
        <f t="shared" si="583"/>
        <v>0</v>
      </c>
    </row>
    <row r="12382" spans="1:7" hidden="1" x14ac:dyDescent="0.25">
      <c r="A12382">
        <f t="shared" si="584"/>
        <v>344</v>
      </c>
      <c r="B12382">
        <f t="shared" si="585"/>
        <v>33</v>
      </c>
      <c r="C12382" t="str">
        <f>_xlfn.XLOOKUP(A12382,Table4[Lfd],Table4[idElementValue],"Err",0)</f>
        <v>{83C640ED-31DF-44EA-BA30-FF29017C15A1}</v>
      </c>
      <c r="D12382">
        <f t="shared" si="585"/>
        <v>33</v>
      </c>
      <c r="E12382">
        <f ca="1">OFFSET(ElementsDB!$AQ$2,SeriesSelection!A12382-1,SeriesSelection!B12382-1)</f>
        <v>0</v>
      </c>
      <c r="F12382">
        <f>_xlfn.XLOOKUP(A12382,Table4[Lfd],Table4[Periods],"Err",0)</f>
        <v>0</v>
      </c>
      <c r="G12382" t="b">
        <f t="shared" si="583"/>
        <v>0</v>
      </c>
    </row>
    <row r="12383" spans="1:7" hidden="1" x14ac:dyDescent="0.25">
      <c r="A12383">
        <f t="shared" si="584"/>
        <v>344</v>
      </c>
      <c r="B12383">
        <f t="shared" si="585"/>
        <v>34</v>
      </c>
      <c r="C12383" t="str">
        <f>_xlfn.XLOOKUP(A12383,Table4[Lfd],Table4[idElementValue],"Err",0)</f>
        <v>{83C640ED-31DF-44EA-BA30-FF29017C15A1}</v>
      </c>
      <c r="D12383">
        <f t="shared" si="585"/>
        <v>34</v>
      </c>
      <c r="E12383">
        <f ca="1">OFFSET(ElementsDB!$AQ$2,SeriesSelection!A12383-1,SeriesSelection!B12383-1)</f>
        <v>0</v>
      </c>
      <c r="F12383">
        <f>_xlfn.XLOOKUP(A12383,Table4[Lfd],Table4[Periods],"Err",0)</f>
        <v>0</v>
      </c>
      <c r="G12383" t="b">
        <f t="shared" si="583"/>
        <v>0</v>
      </c>
    </row>
    <row r="12384" spans="1:7" hidden="1" x14ac:dyDescent="0.25">
      <c r="A12384">
        <f t="shared" si="584"/>
        <v>344</v>
      </c>
      <c r="B12384">
        <f t="shared" si="585"/>
        <v>35</v>
      </c>
      <c r="C12384" t="str">
        <f>_xlfn.XLOOKUP(A12384,Table4[Lfd],Table4[idElementValue],"Err",0)</f>
        <v>{83C640ED-31DF-44EA-BA30-FF29017C15A1}</v>
      </c>
      <c r="D12384">
        <f t="shared" si="585"/>
        <v>35</v>
      </c>
      <c r="E12384">
        <f ca="1">OFFSET(ElementsDB!$AQ$2,SeriesSelection!A12384-1,SeriesSelection!B12384-1)</f>
        <v>0</v>
      </c>
      <c r="F12384">
        <f>_xlfn.XLOOKUP(A12384,Table4[Lfd],Table4[Periods],"Err",0)</f>
        <v>0</v>
      </c>
      <c r="G12384" t="b">
        <f t="shared" si="583"/>
        <v>0</v>
      </c>
    </row>
    <row r="12385" spans="1:7" hidden="1" x14ac:dyDescent="0.25">
      <c r="A12385">
        <f t="shared" si="584"/>
        <v>344</v>
      </c>
      <c r="B12385">
        <f t="shared" si="585"/>
        <v>36</v>
      </c>
      <c r="C12385" t="str">
        <f>_xlfn.XLOOKUP(A12385,Table4[Lfd],Table4[idElementValue],"Err",0)</f>
        <v>{83C640ED-31DF-44EA-BA30-FF29017C15A1}</v>
      </c>
      <c r="D12385">
        <f t="shared" si="585"/>
        <v>36</v>
      </c>
      <c r="E12385">
        <f ca="1">OFFSET(ElementsDB!$AQ$2,SeriesSelection!A12385-1,SeriesSelection!B12385-1)</f>
        <v>0</v>
      </c>
      <c r="F12385">
        <f>_xlfn.XLOOKUP(A12385,Table4[Lfd],Table4[Periods],"Err",0)</f>
        <v>0</v>
      </c>
      <c r="G12385" t="b">
        <f t="shared" si="583"/>
        <v>0</v>
      </c>
    </row>
    <row r="12386" spans="1:7" hidden="1" x14ac:dyDescent="0.25">
      <c r="A12386">
        <f t="shared" si="584"/>
        <v>345</v>
      </c>
      <c r="B12386">
        <f t="shared" si="585"/>
        <v>1</v>
      </c>
      <c r="C12386" t="str">
        <f>_xlfn.XLOOKUP(A12386,Table4[Lfd],Table4[idElementValue],"Err",0)</f>
        <v>{B4938090-3A52-4708-8988-A50B5CE538FC}</v>
      </c>
      <c r="D12386">
        <f t="shared" si="585"/>
        <v>1</v>
      </c>
      <c r="E12386">
        <f ca="1">OFFSET(ElementsDB!$AQ$2,SeriesSelection!A12386-1,SeriesSelection!B12386-1)</f>
        <v>0</v>
      </c>
      <c r="F12386">
        <f>_xlfn.XLOOKUP(A12386,Table4[Lfd],Table4[Periods],"Err",0)</f>
        <v>0</v>
      </c>
      <c r="G12386" t="b">
        <f t="shared" si="583"/>
        <v>0</v>
      </c>
    </row>
    <row r="12387" spans="1:7" hidden="1" x14ac:dyDescent="0.25">
      <c r="A12387">
        <f t="shared" si="584"/>
        <v>345</v>
      </c>
      <c r="B12387">
        <f t="shared" si="585"/>
        <v>2</v>
      </c>
      <c r="C12387" t="str">
        <f>_xlfn.XLOOKUP(A12387,Table4[Lfd],Table4[idElementValue],"Err",0)</f>
        <v>{B4938090-3A52-4708-8988-A50B5CE538FC}</v>
      </c>
      <c r="D12387">
        <f t="shared" si="585"/>
        <v>2</v>
      </c>
      <c r="E12387">
        <f ca="1">OFFSET(ElementsDB!$AQ$2,SeriesSelection!A12387-1,SeriesSelection!B12387-1)</f>
        <v>0</v>
      </c>
      <c r="F12387">
        <f>_xlfn.XLOOKUP(A12387,Table4[Lfd],Table4[Periods],"Err",0)</f>
        <v>0</v>
      </c>
      <c r="G12387" t="b">
        <f t="shared" si="583"/>
        <v>0</v>
      </c>
    </row>
    <row r="12388" spans="1:7" hidden="1" x14ac:dyDescent="0.25">
      <c r="A12388">
        <f t="shared" si="584"/>
        <v>345</v>
      </c>
      <c r="B12388">
        <f t="shared" si="585"/>
        <v>3</v>
      </c>
      <c r="C12388" t="str">
        <f>_xlfn.XLOOKUP(A12388,Table4[Lfd],Table4[idElementValue],"Err",0)</f>
        <v>{B4938090-3A52-4708-8988-A50B5CE538FC}</v>
      </c>
      <c r="D12388">
        <f t="shared" si="585"/>
        <v>3</v>
      </c>
      <c r="E12388">
        <f ca="1">OFFSET(ElementsDB!$AQ$2,SeriesSelection!A12388-1,SeriesSelection!B12388-1)</f>
        <v>0</v>
      </c>
      <c r="F12388">
        <f>_xlfn.XLOOKUP(A12388,Table4[Lfd],Table4[Periods],"Err",0)</f>
        <v>0</v>
      </c>
      <c r="G12388" t="b">
        <f t="shared" si="583"/>
        <v>0</v>
      </c>
    </row>
    <row r="12389" spans="1:7" hidden="1" x14ac:dyDescent="0.25">
      <c r="A12389">
        <f t="shared" si="584"/>
        <v>345</v>
      </c>
      <c r="B12389">
        <f t="shared" si="585"/>
        <v>4</v>
      </c>
      <c r="C12389" t="str">
        <f>_xlfn.XLOOKUP(A12389,Table4[Lfd],Table4[idElementValue],"Err",0)</f>
        <v>{B4938090-3A52-4708-8988-A50B5CE538FC}</v>
      </c>
      <c r="D12389">
        <f t="shared" si="585"/>
        <v>4</v>
      </c>
      <c r="E12389">
        <f ca="1">OFFSET(ElementsDB!$AQ$2,SeriesSelection!A12389-1,SeriesSelection!B12389-1)</f>
        <v>0</v>
      </c>
      <c r="F12389">
        <f>_xlfn.XLOOKUP(A12389,Table4[Lfd],Table4[Periods],"Err",0)</f>
        <v>0</v>
      </c>
      <c r="G12389" t="b">
        <f t="shared" si="583"/>
        <v>0</v>
      </c>
    </row>
    <row r="12390" spans="1:7" hidden="1" x14ac:dyDescent="0.25">
      <c r="A12390">
        <f t="shared" si="584"/>
        <v>345</v>
      </c>
      <c r="B12390">
        <f t="shared" si="585"/>
        <v>5</v>
      </c>
      <c r="C12390" t="str">
        <f>_xlfn.XLOOKUP(A12390,Table4[Lfd],Table4[idElementValue],"Err",0)</f>
        <v>{B4938090-3A52-4708-8988-A50B5CE538FC}</v>
      </c>
      <c r="D12390">
        <f t="shared" si="585"/>
        <v>5</v>
      </c>
      <c r="E12390">
        <f ca="1">OFFSET(ElementsDB!$AQ$2,SeriesSelection!A12390-1,SeriesSelection!B12390-1)</f>
        <v>0</v>
      </c>
      <c r="F12390">
        <f>_xlfn.XLOOKUP(A12390,Table4[Lfd],Table4[Periods],"Err",0)</f>
        <v>0</v>
      </c>
      <c r="G12390" t="b">
        <f t="shared" si="583"/>
        <v>0</v>
      </c>
    </row>
    <row r="12391" spans="1:7" hidden="1" x14ac:dyDescent="0.25">
      <c r="A12391">
        <f t="shared" si="584"/>
        <v>345</v>
      </c>
      <c r="B12391">
        <f t="shared" si="585"/>
        <v>6</v>
      </c>
      <c r="C12391" t="str">
        <f>_xlfn.XLOOKUP(A12391,Table4[Lfd],Table4[idElementValue],"Err",0)</f>
        <v>{B4938090-3A52-4708-8988-A50B5CE538FC}</v>
      </c>
      <c r="D12391">
        <f t="shared" si="585"/>
        <v>6</v>
      </c>
      <c r="E12391">
        <f ca="1">OFFSET(ElementsDB!$AQ$2,SeriesSelection!A12391-1,SeriesSelection!B12391-1)</f>
        <v>0</v>
      </c>
      <c r="F12391">
        <f>_xlfn.XLOOKUP(A12391,Table4[Lfd],Table4[Periods],"Err",0)</f>
        <v>0</v>
      </c>
      <c r="G12391" t="b">
        <f t="shared" si="583"/>
        <v>0</v>
      </c>
    </row>
    <row r="12392" spans="1:7" hidden="1" x14ac:dyDescent="0.25">
      <c r="A12392">
        <f t="shared" si="584"/>
        <v>345</v>
      </c>
      <c r="B12392">
        <f t="shared" si="585"/>
        <v>7</v>
      </c>
      <c r="C12392" t="str">
        <f>_xlfn.XLOOKUP(A12392,Table4[Lfd],Table4[idElementValue],"Err",0)</f>
        <v>{B4938090-3A52-4708-8988-A50B5CE538FC}</v>
      </c>
      <c r="D12392">
        <f t="shared" si="585"/>
        <v>7</v>
      </c>
      <c r="E12392">
        <f ca="1">OFFSET(ElementsDB!$AQ$2,SeriesSelection!A12392-1,SeriesSelection!B12392-1)</f>
        <v>0</v>
      </c>
      <c r="F12392">
        <f>_xlfn.XLOOKUP(A12392,Table4[Lfd],Table4[Periods],"Err",0)</f>
        <v>0</v>
      </c>
      <c r="G12392" t="b">
        <f t="shared" si="583"/>
        <v>0</v>
      </c>
    </row>
    <row r="12393" spans="1:7" hidden="1" x14ac:dyDescent="0.25">
      <c r="A12393">
        <f t="shared" si="584"/>
        <v>345</v>
      </c>
      <c r="B12393">
        <f t="shared" si="585"/>
        <v>8</v>
      </c>
      <c r="C12393" t="str">
        <f>_xlfn.XLOOKUP(A12393,Table4[Lfd],Table4[idElementValue],"Err",0)</f>
        <v>{B4938090-3A52-4708-8988-A50B5CE538FC}</v>
      </c>
      <c r="D12393">
        <f t="shared" si="585"/>
        <v>8</v>
      </c>
      <c r="E12393">
        <f ca="1">OFFSET(ElementsDB!$AQ$2,SeriesSelection!A12393-1,SeriesSelection!B12393-1)</f>
        <v>0</v>
      </c>
      <c r="F12393">
        <f>_xlfn.XLOOKUP(A12393,Table4[Lfd],Table4[Periods],"Err",0)</f>
        <v>0</v>
      </c>
      <c r="G12393" t="b">
        <f t="shared" si="583"/>
        <v>0</v>
      </c>
    </row>
    <row r="12394" spans="1:7" hidden="1" x14ac:dyDescent="0.25">
      <c r="A12394">
        <f t="shared" si="584"/>
        <v>345</v>
      </c>
      <c r="B12394">
        <f t="shared" si="585"/>
        <v>9</v>
      </c>
      <c r="C12394" t="str">
        <f>_xlfn.XLOOKUP(A12394,Table4[Lfd],Table4[idElementValue],"Err",0)</f>
        <v>{B4938090-3A52-4708-8988-A50B5CE538FC}</v>
      </c>
      <c r="D12394">
        <f t="shared" si="585"/>
        <v>9</v>
      </c>
      <c r="E12394">
        <f ca="1">OFFSET(ElementsDB!$AQ$2,SeriesSelection!A12394-1,SeriesSelection!B12394-1)</f>
        <v>0</v>
      </c>
      <c r="F12394">
        <f>_xlfn.XLOOKUP(A12394,Table4[Lfd],Table4[Periods],"Err",0)</f>
        <v>0</v>
      </c>
      <c r="G12394" t="b">
        <f t="shared" si="583"/>
        <v>0</v>
      </c>
    </row>
    <row r="12395" spans="1:7" hidden="1" x14ac:dyDescent="0.25">
      <c r="A12395">
        <f t="shared" si="584"/>
        <v>345</v>
      </c>
      <c r="B12395">
        <f t="shared" si="585"/>
        <v>10</v>
      </c>
      <c r="C12395" t="str">
        <f>_xlfn.XLOOKUP(A12395,Table4[Lfd],Table4[idElementValue],"Err",0)</f>
        <v>{B4938090-3A52-4708-8988-A50B5CE538FC}</v>
      </c>
      <c r="D12395">
        <f t="shared" si="585"/>
        <v>10</v>
      </c>
      <c r="E12395">
        <f ca="1">OFFSET(ElementsDB!$AQ$2,SeriesSelection!A12395-1,SeriesSelection!B12395-1)</f>
        <v>0</v>
      </c>
      <c r="F12395">
        <f>_xlfn.XLOOKUP(A12395,Table4[Lfd],Table4[Periods],"Err",0)</f>
        <v>0</v>
      </c>
      <c r="G12395" t="b">
        <f t="shared" si="583"/>
        <v>0</v>
      </c>
    </row>
    <row r="12396" spans="1:7" hidden="1" x14ac:dyDescent="0.25">
      <c r="A12396">
        <f t="shared" si="584"/>
        <v>345</v>
      </c>
      <c r="B12396">
        <f t="shared" si="585"/>
        <v>11</v>
      </c>
      <c r="C12396" t="str">
        <f>_xlfn.XLOOKUP(A12396,Table4[Lfd],Table4[idElementValue],"Err",0)</f>
        <v>{B4938090-3A52-4708-8988-A50B5CE538FC}</v>
      </c>
      <c r="D12396">
        <f t="shared" si="585"/>
        <v>11</v>
      </c>
      <c r="E12396">
        <f ca="1">OFFSET(ElementsDB!$AQ$2,SeriesSelection!A12396-1,SeriesSelection!B12396-1)</f>
        <v>0</v>
      </c>
      <c r="F12396">
        <f>_xlfn.XLOOKUP(A12396,Table4[Lfd],Table4[Periods],"Err",0)</f>
        <v>0</v>
      </c>
      <c r="G12396" t="b">
        <f t="shared" si="583"/>
        <v>0</v>
      </c>
    </row>
    <row r="12397" spans="1:7" hidden="1" x14ac:dyDescent="0.25">
      <c r="A12397">
        <f t="shared" si="584"/>
        <v>345</v>
      </c>
      <c r="B12397">
        <f t="shared" si="585"/>
        <v>12</v>
      </c>
      <c r="C12397" t="str">
        <f>_xlfn.XLOOKUP(A12397,Table4[Lfd],Table4[idElementValue],"Err",0)</f>
        <v>{B4938090-3A52-4708-8988-A50B5CE538FC}</v>
      </c>
      <c r="D12397">
        <f t="shared" si="585"/>
        <v>12</v>
      </c>
      <c r="E12397">
        <f ca="1">OFFSET(ElementsDB!$AQ$2,SeriesSelection!A12397-1,SeriesSelection!B12397-1)</f>
        <v>0</v>
      </c>
      <c r="F12397">
        <f>_xlfn.XLOOKUP(A12397,Table4[Lfd],Table4[Periods],"Err",0)</f>
        <v>0</v>
      </c>
      <c r="G12397" t="b">
        <f t="shared" si="583"/>
        <v>0</v>
      </c>
    </row>
    <row r="12398" spans="1:7" hidden="1" x14ac:dyDescent="0.25">
      <c r="A12398">
        <f t="shared" si="584"/>
        <v>345</v>
      </c>
      <c r="B12398">
        <f t="shared" si="585"/>
        <v>13</v>
      </c>
      <c r="C12398" t="str">
        <f>_xlfn.XLOOKUP(A12398,Table4[Lfd],Table4[idElementValue],"Err",0)</f>
        <v>{B4938090-3A52-4708-8988-A50B5CE538FC}</v>
      </c>
      <c r="D12398">
        <f t="shared" si="585"/>
        <v>13</v>
      </c>
      <c r="E12398">
        <f ca="1">OFFSET(ElementsDB!$AQ$2,SeriesSelection!A12398-1,SeriesSelection!B12398-1)</f>
        <v>0</v>
      </c>
      <c r="F12398">
        <f>_xlfn.XLOOKUP(A12398,Table4[Lfd],Table4[Periods],"Err",0)</f>
        <v>0</v>
      </c>
      <c r="G12398" t="b">
        <f t="shared" si="583"/>
        <v>0</v>
      </c>
    </row>
    <row r="12399" spans="1:7" hidden="1" x14ac:dyDescent="0.25">
      <c r="A12399">
        <f t="shared" si="584"/>
        <v>345</v>
      </c>
      <c r="B12399">
        <f t="shared" si="585"/>
        <v>14</v>
      </c>
      <c r="C12399" t="str">
        <f>_xlfn.XLOOKUP(A12399,Table4[Lfd],Table4[idElementValue],"Err",0)</f>
        <v>{B4938090-3A52-4708-8988-A50B5CE538FC}</v>
      </c>
      <c r="D12399">
        <f t="shared" si="585"/>
        <v>14</v>
      </c>
      <c r="E12399">
        <f ca="1">OFFSET(ElementsDB!$AQ$2,SeriesSelection!A12399-1,SeriesSelection!B12399-1)</f>
        <v>0</v>
      </c>
      <c r="F12399">
        <f>_xlfn.XLOOKUP(A12399,Table4[Lfd],Table4[Periods],"Err",0)</f>
        <v>0</v>
      </c>
      <c r="G12399" t="b">
        <f t="shared" si="583"/>
        <v>0</v>
      </c>
    </row>
    <row r="12400" spans="1:7" hidden="1" x14ac:dyDescent="0.25">
      <c r="A12400">
        <f t="shared" si="584"/>
        <v>345</v>
      </c>
      <c r="B12400">
        <f t="shared" si="585"/>
        <v>15</v>
      </c>
      <c r="C12400" t="str">
        <f>_xlfn.XLOOKUP(A12400,Table4[Lfd],Table4[idElementValue],"Err",0)</f>
        <v>{B4938090-3A52-4708-8988-A50B5CE538FC}</v>
      </c>
      <c r="D12400">
        <f t="shared" si="585"/>
        <v>15</v>
      </c>
      <c r="E12400">
        <f ca="1">OFFSET(ElementsDB!$AQ$2,SeriesSelection!A12400-1,SeriesSelection!B12400-1)</f>
        <v>0</v>
      </c>
      <c r="F12400">
        <f>_xlfn.XLOOKUP(A12400,Table4[Lfd],Table4[Periods],"Err",0)</f>
        <v>0</v>
      </c>
      <c r="G12400" t="b">
        <f t="shared" si="583"/>
        <v>0</v>
      </c>
    </row>
    <row r="12401" spans="1:7" hidden="1" x14ac:dyDescent="0.25">
      <c r="A12401">
        <f t="shared" si="584"/>
        <v>345</v>
      </c>
      <c r="B12401">
        <f t="shared" si="585"/>
        <v>16</v>
      </c>
      <c r="C12401" t="str">
        <f>_xlfn.XLOOKUP(A12401,Table4[Lfd],Table4[idElementValue],"Err",0)</f>
        <v>{B4938090-3A52-4708-8988-A50B5CE538FC}</v>
      </c>
      <c r="D12401">
        <f t="shared" si="585"/>
        <v>16</v>
      </c>
      <c r="E12401">
        <f ca="1">OFFSET(ElementsDB!$AQ$2,SeriesSelection!A12401-1,SeriesSelection!B12401-1)</f>
        <v>0</v>
      </c>
      <c r="F12401">
        <f>_xlfn.XLOOKUP(A12401,Table4[Lfd],Table4[Periods],"Err",0)</f>
        <v>0</v>
      </c>
      <c r="G12401" t="b">
        <f t="shared" si="583"/>
        <v>0</v>
      </c>
    </row>
    <row r="12402" spans="1:7" hidden="1" x14ac:dyDescent="0.25">
      <c r="A12402">
        <f t="shared" si="584"/>
        <v>345</v>
      </c>
      <c r="B12402">
        <f t="shared" si="585"/>
        <v>17</v>
      </c>
      <c r="C12402" t="str">
        <f>_xlfn.XLOOKUP(A12402,Table4[Lfd],Table4[idElementValue],"Err",0)</f>
        <v>{B4938090-3A52-4708-8988-A50B5CE538FC}</v>
      </c>
      <c r="D12402">
        <f t="shared" si="585"/>
        <v>17</v>
      </c>
      <c r="E12402">
        <f ca="1">OFFSET(ElementsDB!$AQ$2,SeriesSelection!A12402-1,SeriesSelection!B12402-1)</f>
        <v>0</v>
      </c>
      <c r="F12402">
        <f>_xlfn.XLOOKUP(A12402,Table4[Lfd],Table4[Periods],"Err",0)</f>
        <v>0</v>
      </c>
      <c r="G12402" t="b">
        <f t="shared" si="583"/>
        <v>0</v>
      </c>
    </row>
    <row r="12403" spans="1:7" hidden="1" x14ac:dyDescent="0.25">
      <c r="A12403">
        <f t="shared" si="584"/>
        <v>345</v>
      </c>
      <c r="B12403">
        <f t="shared" si="585"/>
        <v>18</v>
      </c>
      <c r="C12403" t="str">
        <f>_xlfn.XLOOKUP(A12403,Table4[Lfd],Table4[idElementValue],"Err",0)</f>
        <v>{B4938090-3A52-4708-8988-A50B5CE538FC}</v>
      </c>
      <c r="D12403">
        <f t="shared" si="585"/>
        <v>18</v>
      </c>
      <c r="E12403">
        <f ca="1">OFFSET(ElementsDB!$AQ$2,SeriesSelection!A12403-1,SeriesSelection!B12403-1)</f>
        <v>0</v>
      </c>
      <c r="F12403">
        <f>_xlfn.XLOOKUP(A12403,Table4[Lfd],Table4[Periods],"Err",0)</f>
        <v>0</v>
      </c>
      <c r="G12403" t="b">
        <f t="shared" si="583"/>
        <v>0</v>
      </c>
    </row>
    <row r="12404" spans="1:7" hidden="1" x14ac:dyDescent="0.25">
      <c r="A12404">
        <f t="shared" si="584"/>
        <v>345</v>
      </c>
      <c r="B12404">
        <f t="shared" si="585"/>
        <v>19</v>
      </c>
      <c r="C12404" t="str">
        <f>_xlfn.XLOOKUP(A12404,Table4[Lfd],Table4[idElementValue],"Err",0)</f>
        <v>{B4938090-3A52-4708-8988-A50B5CE538FC}</v>
      </c>
      <c r="D12404">
        <f t="shared" si="585"/>
        <v>19</v>
      </c>
      <c r="E12404">
        <f ca="1">OFFSET(ElementsDB!$AQ$2,SeriesSelection!A12404-1,SeriesSelection!B12404-1)</f>
        <v>0</v>
      </c>
      <c r="F12404">
        <f>_xlfn.XLOOKUP(A12404,Table4[Lfd],Table4[Periods],"Err",0)</f>
        <v>0</v>
      </c>
      <c r="G12404" t="b">
        <f t="shared" si="583"/>
        <v>0</v>
      </c>
    </row>
    <row r="12405" spans="1:7" hidden="1" x14ac:dyDescent="0.25">
      <c r="A12405">
        <f t="shared" si="584"/>
        <v>345</v>
      </c>
      <c r="B12405">
        <f t="shared" si="585"/>
        <v>20</v>
      </c>
      <c r="C12405" t="str">
        <f>_xlfn.XLOOKUP(A12405,Table4[Lfd],Table4[idElementValue],"Err",0)</f>
        <v>{B4938090-3A52-4708-8988-A50B5CE538FC}</v>
      </c>
      <c r="D12405">
        <f t="shared" si="585"/>
        <v>20</v>
      </c>
      <c r="E12405">
        <f ca="1">OFFSET(ElementsDB!$AQ$2,SeriesSelection!A12405-1,SeriesSelection!B12405-1)</f>
        <v>0</v>
      </c>
      <c r="F12405">
        <f>_xlfn.XLOOKUP(A12405,Table4[Lfd],Table4[Periods],"Err",0)</f>
        <v>0</v>
      </c>
      <c r="G12405" t="b">
        <f t="shared" si="583"/>
        <v>0</v>
      </c>
    </row>
    <row r="12406" spans="1:7" hidden="1" x14ac:dyDescent="0.25">
      <c r="A12406">
        <f t="shared" si="584"/>
        <v>345</v>
      </c>
      <c r="B12406">
        <f t="shared" si="585"/>
        <v>21</v>
      </c>
      <c r="C12406" t="str">
        <f>_xlfn.XLOOKUP(A12406,Table4[Lfd],Table4[idElementValue],"Err",0)</f>
        <v>{B4938090-3A52-4708-8988-A50B5CE538FC}</v>
      </c>
      <c r="D12406">
        <f t="shared" si="585"/>
        <v>21</v>
      </c>
      <c r="E12406">
        <f ca="1">OFFSET(ElementsDB!$AQ$2,SeriesSelection!A12406-1,SeriesSelection!B12406-1)</f>
        <v>0</v>
      </c>
      <c r="F12406">
        <f>_xlfn.XLOOKUP(A12406,Table4[Lfd],Table4[Periods],"Err",0)</f>
        <v>0</v>
      </c>
      <c r="G12406" t="b">
        <f t="shared" si="583"/>
        <v>0</v>
      </c>
    </row>
    <row r="12407" spans="1:7" hidden="1" x14ac:dyDescent="0.25">
      <c r="A12407">
        <f t="shared" si="584"/>
        <v>345</v>
      </c>
      <c r="B12407">
        <f t="shared" si="585"/>
        <v>22</v>
      </c>
      <c r="C12407" t="str">
        <f>_xlfn.XLOOKUP(A12407,Table4[Lfd],Table4[idElementValue],"Err",0)</f>
        <v>{B4938090-3A52-4708-8988-A50B5CE538FC}</v>
      </c>
      <c r="D12407">
        <f t="shared" si="585"/>
        <v>22</v>
      </c>
      <c r="E12407">
        <f ca="1">OFFSET(ElementsDB!$AQ$2,SeriesSelection!A12407-1,SeriesSelection!B12407-1)</f>
        <v>0</v>
      </c>
      <c r="F12407">
        <f>_xlfn.XLOOKUP(A12407,Table4[Lfd],Table4[Periods],"Err",0)</f>
        <v>0</v>
      </c>
      <c r="G12407" t="b">
        <f t="shared" si="583"/>
        <v>0</v>
      </c>
    </row>
    <row r="12408" spans="1:7" hidden="1" x14ac:dyDescent="0.25">
      <c r="A12408">
        <f t="shared" si="584"/>
        <v>345</v>
      </c>
      <c r="B12408">
        <f t="shared" si="585"/>
        <v>23</v>
      </c>
      <c r="C12408" t="str">
        <f>_xlfn.XLOOKUP(A12408,Table4[Lfd],Table4[idElementValue],"Err",0)</f>
        <v>{B4938090-3A52-4708-8988-A50B5CE538FC}</v>
      </c>
      <c r="D12408">
        <f t="shared" si="585"/>
        <v>23</v>
      </c>
      <c r="E12408">
        <f ca="1">OFFSET(ElementsDB!$AQ$2,SeriesSelection!A12408-1,SeriesSelection!B12408-1)</f>
        <v>0</v>
      </c>
      <c r="F12408">
        <f>_xlfn.XLOOKUP(A12408,Table4[Lfd],Table4[Periods],"Err",0)</f>
        <v>0</v>
      </c>
      <c r="G12408" t="b">
        <f t="shared" si="583"/>
        <v>0</v>
      </c>
    </row>
    <row r="12409" spans="1:7" hidden="1" x14ac:dyDescent="0.25">
      <c r="A12409">
        <f t="shared" si="584"/>
        <v>345</v>
      </c>
      <c r="B12409">
        <f t="shared" si="585"/>
        <v>24</v>
      </c>
      <c r="C12409" t="str">
        <f>_xlfn.XLOOKUP(A12409,Table4[Lfd],Table4[idElementValue],"Err",0)</f>
        <v>{B4938090-3A52-4708-8988-A50B5CE538FC}</v>
      </c>
      <c r="D12409">
        <f t="shared" si="585"/>
        <v>24</v>
      </c>
      <c r="E12409">
        <f ca="1">OFFSET(ElementsDB!$AQ$2,SeriesSelection!A12409-1,SeriesSelection!B12409-1)</f>
        <v>0</v>
      </c>
      <c r="F12409">
        <f>_xlfn.XLOOKUP(A12409,Table4[Lfd],Table4[Periods],"Err",0)</f>
        <v>0</v>
      </c>
      <c r="G12409" t="b">
        <f t="shared" si="583"/>
        <v>0</v>
      </c>
    </row>
    <row r="12410" spans="1:7" hidden="1" x14ac:dyDescent="0.25">
      <c r="A12410">
        <f t="shared" si="584"/>
        <v>345</v>
      </c>
      <c r="B12410">
        <f t="shared" si="585"/>
        <v>25</v>
      </c>
      <c r="C12410" t="str">
        <f>_xlfn.XLOOKUP(A12410,Table4[Lfd],Table4[idElementValue],"Err",0)</f>
        <v>{B4938090-3A52-4708-8988-A50B5CE538FC}</v>
      </c>
      <c r="D12410">
        <f t="shared" si="585"/>
        <v>25</v>
      </c>
      <c r="E12410">
        <f ca="1">OFFSET(ElementsDB!$AQ$2,SeriesSelection!A12410-1,SeriesSelection!B12410-1)</f>
        <v>0</v>
      </c>
      <c r="F12410">
        <f>_xlfn.XLOOKUP(A12410,Table4[Lfd],Table4[Periods],"Err",0)</f>
        <v>0</v>
      </c>
      <c r="G12410" t="b">
        <f t="shared" si="583"/>
        <v>0</v>
      </c>
    </row>
    <row r="12411" spans="1:7" hidden="1" x14ac:dyDescent="0.25">
      <c r="A12411">
        <f t="shared" si="584"/>
        <v>345</v>
      </c>
      <c r="B12411">
        <f t="shared" si="585"/>
        <v>26</v>
      </c>
      <c r="C12411" t="str">
        <f>_xlfn.XLOOKUP(A12411,Table4[Lfd],Table4[idElementValue],"Err",0)</f>
        <v>{B4938090-3A52-4708-8988-A50B5CE538FC}</v>
      </c>
      <c r="D12411">
        <f t="shared" si="585"/>
        <v>26</v>
      </c>
      <c r="E12411">
        <f ca="1">OFFSET(ElementsDB!$AQ$2,SeriesSelection!A12411-1,SeriesSelection!B12411-1)</f>
        <v>0</v>
      </c>
      <c r="F12411">
        <f>_xlfn.XLOOKUP(A12411,Table4[Lfd],Table4[Periods],"Err",0)</f>
        <v>0</v>
      </c>
      <c r="G12411" t="b">
        <f t="shared" si="583"/>
        <v>0</v>
      </c>
    </row>
    <row r="12412" spans="1:7" hidden="1" x14ac:dyDescent="0.25">
      <c r="A12412">
        <f t="shared" si="584"/>
        <v>345</v>
      </c>
      <c r="B12412">
        <f t="shared" si="585"/>
        <v>27</v>
      </c>
      <c r="C12412" t="str">
        <f>_xlfn.XLOOKUP(A12412,Table4[Lfd],Table4[idElementValue],"Err",0)</f>
        <v>{B4938090-3A52-4708-8988-A50B5CE538FC}</v>
      </c>
      <c r="D12412">
        <f t="shared" si="585"/>
        <v>27</v>
      </c>
      <c r="E12412">
        <f ca="1">OFFSET(ElementsDB!$AQ$2,SeriesSelection!A12412-1,SeriesSelection!B12412-1)</f>
        <v>0</v>
      </c>
      <c r="F12412">
        <f>_xlfn.XLOOKUP(A12412,Table4[Lfd],Table4[Periods],"Err",0)</f>
        <v>0</v>
      </c>
      <c r="G12412" t="b">
        <f t="shared" si="583"/>
        <v>0</v>
      </c>
    </row>
    <row r="12413" spans="1:7" hidden="1" x14ac:dyDescent="0.25">
      <c r="A12413">
        <f t="shared" si="584"/>
        <v>345</v>
      </c>
      <c r="B12413">
        <f t="shared" si="585"/>
        <v>28</v>
      </c>
      <c r="C12413" t="str">
        <f>_xlfn.XLOOKUP(A12413,Table4[Lfd],Table4[idElementValue],"Err",0)</f>
        <v>{B4938090-3A52-4708-8988-A50B5CE538FC}</v>
      </c>
      <c r="D12413">
        <f t="shared" si="585"/>
        <v>28</v>
      </c>
      <c r="E12413">
        <f ca="1">OFFSET(ElementsDB!$AQ$2,SeriesSelection!A12413-1,SeriesSelection!B12413-1)</f>
        <v>0</v>
      </c>
      <c r="F12413">
        <f>_xlfn.XLOOKUP(A12413,Table4[Lfd],Table4[Periods],"Err",0)</f>
        <v>0</v>
      </c>
      <c r="G12413" t="b">
        <f t="shared" si="583"/>
        <v>0</v>
      </c>
    </row>
    <row r="12414" spans="1:7" hidden="1" x14ac:dyDescent="0.25">
      <c r="A12414">
        <f t="shared" si="584"/>
        <v>345</v>
      </c>
      <c r="B12414">
        <f t="shared" si="585"/>
        <v>29</v>
      </c>
      <c r="C12414" t="str">
        <f>_xlfn.XLOOKUP(A12414,Table4[Lfd],Table4[idElementValue],"Err",0)</f>
        <v>{B4938090-3A52-4708-8988-A50B5CE538FC}</v>
      </c>
      <c r="D12414">
        <f t="shared" si="585"/>
        <v>29</v>
      </c>
      <c r="E12414">
        <f ca="1">OFFSET(ElementsDB!$AQ$2,SeriesSelection!A12414-1,SeriesSelection!B12414-1)</f>
        <v>0</v>
      </c>
      <c r="F12414">
        <f>_xlfn.XLOOKUP(A12414,Table4[Lfd],Table4[Periods],"Err",0)</f>
        <v>0</v>
      </c>
      <c r="G12414" t="b">
        <f t="shared" si="583"/>
        <v>0</v>
      </c>
    </row>
    <row r="12415" spans="1:7" hidden="1" x14ac:dyDescent="0.25">
      <c r="A12415">
        <f t="shared" si="584"/>
        <v>345</v>
      </c>
      <c r="B12415">
        <f t="shared" si="585"/>
        <v>30</v>
      </c>
      <c r="C12415" t="str">
        <f>_xlfn.XLOOKUP(A12415,Table4[Lfd],Table4[idElementValue],"Err",0)</f>
        <v>{B4938090-3A52-4708-8988-A50B5CE538FC}</v>
      </c>
      <c r="D12415">
        <f t="shared" si="585"/>
        <v>30</v>
      </c>
      <c r="E12415">
        <f ca="1">OFFSET(ElementsDB!$AQ$2,SeriesSelection!A12415-1,SeriesSelection!B12415-1)</f>
        <v>0</v>
      </c>
      <c r="F12415">
        <f>_xlfn.XLOOKUP(A12415,Table4[Lfd],Table4[Periods],"Err",0)</f>
        <v>0</v>
      </c>
      <c r="G12415" t="b">
        <f t="shared" si="583"/>
        <v>0</v>
      </c>
    </row>
    <row r="12416" spans="1:7" hidden="1" x14ac:dyDescent="0.25">
      <c r="A12416">
        <f t="shared" si="584"/>
        <v>345</v>
      </c>
      <c r="B12416">
        <f t="shared" si="585"/>
        <v>31</v>
      </c>
      <c r="C12416" t="str">
        <f>_xlfn.XLOOKUP(A12416,Table4[Lfd],Table4[idElementValue],"Err",0)</f>
        <v>{B4938090-3A52-4708-8988-A50B5CE538FC}</v>
      </c>
      <c r="D12416">
        <f t="shared" si="585"/>
        <v>31</v>
      </c>
      <c r="E12416">
        <f ca="1">OFFSET(ElementsDB!$AQ$2,SeriesSelection!A12416-1,SeriesSelection!B12416-1)</f>
        <v>0</v>
      </c>
      <c r="F12416">
        <f>_xlfn.XLOOKUP(A12416,Table4[Lfd],Table4[Periods],"Err",0)</f>
        <v>0</v>
      </c>
      <c r="G12416" t="b">
        <f t="shared" si="583"/>
        <v>0</v>
      </c>
    </row>
    <row r="12417" spans="1:7" hidden="1" x14ac:dyDescent="0.25">
      <c r="A12417">
        <f t="shared" si="584"/>
        <v>345</v>
      </c>
      <c r="B12417">
        <f t="shared" si="585"/>
        <v>32</v>
      </c>
      <c r="C12417" t="str">
        <f>_xlfn.XLOOKUP(A12417,Table4[Lfd],Table4[idElementValue],"Err",0)</f>
        <v>{B4938090-3A52-4708-8988-A50B5CE538FC}</v>
      </c>
      <c r="D12417">
        <f t="shared" si="585"/>
        <v>32</v>
      </c>
      <c r="E12417">
        <f ca="1">OFFSET(ElementsDB!$AQ$2,SeriesSelection!A12417-1,SeriesSelection!B12417-1)</f>
        <v>0</v>
      </c>
      <c r="F12417">
        <f>_xlfn.XLOOKUP(A12417,Table4[Lfd],Table4[Periods],"Err",0)</f>
        <v>0</v>
      </c>
      <c r="G12417" t="b">
        <f t="shared" si="583"/>
        <v>0</v>
      </c>
    </row>
    <row r="12418" spans="1:7" hidden="1" x14ac:dyDescent="0.25">
      <c r="A12418">
        <f t="shared" si="584"/>
        <v>345</v>
      </c>
      <c r="B12418">
        <f t="shared" si="585"/>
        <v>33</v>
      </c>
      <c r="C12418" t="str">
        <f>_xlfn.XLOOKUP(A12418,Table4[Lfd],Table4[idElementValue],"Err",0)</f>
        <v>{B4938090-3A52-4708-8988-A50B5CE538FC}</v>
      </c>
      <c r="D12418">
        <f t="shared" si="585"/>
        <v>33</v>
      </c>
      <c r="E12418">
        <f ca="1">OFFSET(ElementsDB!$AQ$2,SeriesSelection!A12418-1,SeriesSelection!B12418-1)</f>
        <v>0</v>
      </c>
      <c r="F12418">
        <f>_xlfn.XLOOKUP(A12418,Table4[Lfd],Table4[Periods],"Err",0)</f>
        <v>0</v>
      </c>
      <c r="G12418" t="b">
        <f t="shared" ref="G12418:G12481" si="586">(D12418&lt;=F12418)</f>
        <v>0</v>
      </c>
    </row>
    <row r="12419" spans="1:7" hidden="1" x14ac:dyDescent="0.25">
      <c r="A12419">
        <f t="shared" si="584"/>
        <v>345</v>
      </c>
      <c r="B12419">
        <f t="shared" si="585"/>
        <v>34</v>
      </c>
      <c r="C12419" t="str">
        <f>_xlfn.XLOOKUP(A12419,Table4[Lfd],Table4[idElementValue],"Err",0)</f>
        <v>{B4938090-3A52-4708-8988-A50B5CE538FC}</v>
      </c>
      <c r="D12419">
        <f t="shared" si="585"/>
        <v>34</v>
      </c>
      <c r="E12419">
        <f ca="1">OFFSET(ElementsDB!$AQ$2,SeriesSelection!A12419-1,SeriesSelection!B12419-1)</f>
        <v>0</v>
      </c>
      <c r="F12419">
        <f>_xlfn.XLOOKUP(A12419,Table4[Lfd],Table4[Periods],"Err",0)</f>
        <v>0</v>
      </c>
      <c r="G12419" t="b">
        <f t="shared" si="586"/>
        <v>0</v>
      </c>
    </row>
    <row r="12420" spans="1:7" hidden="1" x14ac:dyDescent="0.25">
      <c r="A12420">
        <f t="shared" si="584"/>
        <v>345</v>
      </c>
      <c r="B12420">
        <f t="shared" si="585"/>
        <v>35</v>
      </c>
      <c r="C12420" t="str">
        <f>_xlfn.XLOOKUP(A12420,Table4[Lfd],Table4[idElementValue],"Err",0)</f>
        <v>{B4938090-3A52-4708-8988-A50B5CE538FC}</v>
      </c>
      <c r="D12420">
        <f t="shared" si="585"/>
        <v>35</v>
      </c>
      <c r="E12420">
        <f ca="1">OFFSET(ElementsDB!$AQ$2,SeriesSelection!A12420-1,SeriesSelection!B12420-1)</f>
        <v>0</v>
      </c>
      <c r="F12420">
        <f>_xlfn.XLOOKUP(A12420,Table4[Lfd],Table4[Periods],"Err",0)</f>
        <v>0</v>
      </c>
      <c r="G12420" t="b">
        <f t="shared" si="586"/>
        <v>0</v>
      </c>
    </row>
    <row r="12421" spans="1:7" hidden="1" x14ac:dyDescent="0.25">
      <c r="A12421">
        <f t="shared" si="584"/>
        <v>345</v>
      </c>
      <c r="B12421">
        <f t="shared" si="585"/>
        <v>36</v>
      </c>
      <c r="C12421" t="str">
        <f>_xlfn.XLOOKUP(A12421,Table4[Lfd],Table4[idElementValue],"Err",0)</f>
        <v>{B4938090-3A52-4708-8988-A50B5CE538FC}</v>
      </c>
      <c r="D12421">
        <f t="shared" si="585"/>
        <v>36</v>
      </c>
      <c r="E12421">
        <f ca="1">OFFSET(ElementsDB!$AQ$2,SeriesSelection!A12421-1,SeriesSelection!B12421-1)</f>
        <v>0</v>
      </c>
      <c r="F12421">
        <f>_xlfn.XLOOKUP(A12421,Table4[Lfd],Table4[Periods],"Err",0)</f>
        <v>0</v>
      </c>
      <c r="G12421" t="b">
        <f t="shared" si="586"/>
        <v>0</v>
      </c>
    </row>
    <row r="12422" spans="1:7" hidden="1" x14ac:dyDescent="0.25">
      <c r="A12422">
        <f t="shared" si="584"/>
        <v>346</v>
      </c>
      <c r="B12422">
        <f t="shared" si="585"/>
        <v>1</v>
      </c>
      <c r="C12422" t="str">
        <f>_xlfn.XLOOKUP(A12422,Table4[Lfd],Table4[idElementValue],"Err",0)</f>
        <v>{29C50664-6CA6-409F-B76A-F30D11946551}</v>
      </c>
      <c r="D12422">
        <f t="shared" si="585"/>
        <v>1</v>
      </c>
      <c r="E12422">
        <f ca="1">OFFSET(ElementsDB!$AQ$2,SeriesSelection!A12422-1,SeriesSelection!B12422-1)</f>
        <v>0</v>
      </c>
      <c r="F12422">
        <f>_xlfn.XLOOKUP(A12422,Table4[Lfd],Table4[Periods],"Err",0)</f>
        <v>0</v>
      </c>
      <c r="G12422" t="b">
        <f t="shared" si="586"/>
        <v>0</v>
      </c>
    </row>
    <row r="12423" spans="1:7" hidden="1" x14ac:dyDescent="0.25">
      <c r="A12423">
        <f t="shared" si="584"/>
        <v>346</v>
      </c>
      <c r="B12423">
        <f t="shared" si="585"/>
        <v>2</v>
      </c>
      <c r="C12423" t="str">
        <f>_xlfn.XLOOKUP(A12423,Table4[Lfd],Table4[idElementValue],"Err",0)</f>
        <v>{29C50664-6CA6-409F-B76A-F30D11946551}</v>
      </c>
      <c r="D12423">
        <f t="shared" si="585"/>
        <v>2</v>
      </c>
      <c r="E12423">
        <f ca="1">OFFSET(ElementsDB!$AQ$2,SeriesSelection!A12423-1,SeriesSelection!B12423-1)</f>
        <v>0</v>
      </c>
      <c r="F12423">
        <f>_xlfn.XLOOKUP(A12423,Table4[Lfd],Table4[Periods],"Err",0)</f>
        <v>0</v>
      </c>
      <c r="G12423" t="b">
        <f t="shared" si="586"/>
        <v>0</v>
      </c>
    </row>
    <row r="12424" spans="1:7" hidden="1" x14ac:dyDescent="0.25">
      <c r="A12424">
        <f t="shared" si="584"/>
        <v>346</v>
      </c>
      <c r="B12424">
        <f t="shared" si="585"/>
        <v>3</v>
      </c>
      <c r="C12424" t="str">
        <f>_xlfn.XLOOKUP(A12424,Table4[Lfd],Table4[idElementValue],"Err",0)</f>
        <v>{29C50664-6CA6-409F-B76A-F30D11946551}</v>
      </c>
      <c r="D12424">
        <f t="shared" si="585"/>
        <v>3</v>
      </c>
      <c r="E12424">
        <f ca="1">OFFSET(ElementsDB!$AQ$2,SeriesSelection!A12424-1,SeriesSelection!B12424-1)</f>
        <v>0</v>
      </c>
      <c r="F12424">
        <f>_xlfn.XLOOKUP(A12424,Table4[Lfd],Table4[Periods],"Err",0)</f>
        <v>0</v>
      </c>
      <c r="G12424" t="b">
        <f t="shared" si="586"/>
        <v>0</v>
      </c>
    </row>
    <row r="12425" spans="1:7" hidden="1" x14ac:dyDescent="0.25">
      <c r="A12425">
        <f t="shared" si="584"/>
        <v>346</v>
      </c>
      <c r="B12425">
        <f t="shared" si="585"/>
        <v>4</v>
      </c>
      <c r="C12425" t="str">
        <f>_xlfn.XLOOKUP(A12425,Table4[Lfd],Table4[idElementValue],"Err",0)</f>
        <v>{29C50664-6CA6-409F-B76A-F30D11946551}</v>
      </c>
      <c r="D12425">
        <f t="shared" si="585"/>
        <v>4</v>
      </c>
      <c r="E12425">
        <f ca="1">OFFSET(ElementsDB!$AQ$2,SeriesSelection!A12425-1,SeriesSelection!B12425-1)</f>
        <v>0</v>
      </c>
      <c r="F12425">
        <f>_xlfn.XLOOKUP(A12425,Table4[Lfd],Table4[Periods],"Err",0)</f>
        <v>0</v>
      </c>
      <c r="G12425" t="b">
        <f t="shared" si="586"/>
        <v>0</v>
      </c>
    </row>
    <row r="12426" spans="1:7" hidden="1" x14ac:dyDescent="0.25">
      <c r="A12426">
        <f t="shared" si="584"/>
        <v>346</v>
      </c>
      <c r="B12426">
        <f t="shared" si="585"/>
        <v>5</v>
      </c>
      <c r="C12426" t="str">
        <f>_xlfn.XLOOKUP(A12426,Table4[Lfd],Table4[idElementValue],"Err",0)</f>
        <v>{29C50664-6CA6-409F-B76A-F30D11946551}</v>
      </c>
      <c r="D12426">
        <f t="shared" si="585"/>
        <v>5</v>
      </c>
      <c r="E12426">
        <f ca="1">OFFSET(ElementsDB!$AQ$2,SeriesSelection!A12426-1,SeriesSelection!B12426-1)</f>
        <v>0</v>
      </c>
      <c r="F12426">
        <f>_xlfn.XLOOKUP(A12426,Table4[Lfd],Table4[Periods],"Err",0)</f>
        <v>0</v>
      </c>
      <c r="G12426" t="b">
        <f t="shared" si="586"/>
        <v>0</v>
      </c>
    </row>
    <row r="12427" spans="1:7" hidden="1" x14ac:dyDescent="0.25">
      <c r="A12427">
        <f t="shared" si="584"/>
        <v>346</v>
      </c>
      <c r="B12427">
        <f t="shared" si="585"/>
        <v>6</v>
      </c>
      <c r="C12427" t="str">
        <f>_xlfn.XLOOKUP(A12427,Table4[Lfd],Table4[idElementValue],"Err",0)</f>
        <v>{29C50664-6CA6-409F-B76A-F30D11946551}</v>
      </c>
      <c r="D12427">
        <f t="shared" si="585"/>
        <v>6</v>
      </c>
      <c r="E12427">
        <f ca="1">OFFSET(ElementsDB!$AQ$2,SeriesSelection!A12427-1,SeriesSelection!B12427-1)</f>
        <v>0</v>
      </c>
      <c r="F12427">
        <f>_xlfn.XLOOKUP(A12427,Table4[Lfd],Table4[Periods],"Err",0)</f>
        <v>0</v>
      </c>
      <c r="G12427" t="b">
        <f t="shared" si="586"/>
        <v>0</v>
      </c>
    </row>
    <row r="12428" spans="1:7" hidden="1" x14ac:dyDescent="0.25">
      <c r="A12428">
        <f t="shared" si="584"/>
        <v>346</v>
      </c>
      <c r="B12428">
        <f t="shared" si="585"/>
        <v>7</v>
      </c>
      <c r="C12428" t="str">
        <f>_xlfn.XLOOKUP(A12428,Table4[Lfd],Table4[idElementValue],"Err",0)</f>
        <v>{29C50664-6CA6-409F-B76A-F30D11946551}</v>
      </c>
      <c r="D12428">
        <f t="shared" si="585"/>
        <v>7</v>
      </c>
      <c r="E12428">
        <f ca="1">OFFSET(ElementsDB!$AQ$2,SeriesSelection!A12428-1,SeriesSelection!B12428-1)</f>
        <v>0</v>
      </c>
      <c r="F12428">
        <f>_xlfn.XLOOKUP(A12428,Table4[Lfd],Table4[Periods],"Err",0)</f>
        <v>0</v>
      </c>
      <c r="G12428" t="b">
        <f t="shared" si="586"/>
        <v>0</v>
      </c>
    </row>
    <row r="12429" spans="1:7" hidden="1" x14ac:dyDescent="0.25">
      <c r="A12429">
        <f t="shared" si="584"/>
        <v>346</v>
      </c>
      <c r="B12429">
        <f t="shared" si="585"/>
        <v>8</v>
      </c>
      <c r="C12429" t="str">
        <f>_xlfn.XLOOKUP(A12429,Table4[Lfd],Table4[idElementValue],"Err",0)</f>
        <v>{29C50664-6CA6-409F-B76A-F30D11946551}</v>
      </c>
      <c r="D12429">
        <f t="shared" si="585"/>
        <v>8</v>
      </c>
      <c r="E12429">
        <f ca="1">OFFSET(ElementsDB!$AQ$2,SeriesSelection!A12429-1,SeriesSelection!B12429-1)</f>
        <v>0</v>
      </c>
      <c r="F12429">
        <f>_xlfn.XLOOKUP(A12429,Table4[Lfd],Table4[Periods],"Err",0)</f>
        <v>0</v>
      </c>
      <c r="G12429" t="b">
        <f t="shared" si="586"/>
        <v>0</v>
      </c>
    </row>
    <row r="12430" spans="1:7" hidden="1" x14ac:dyDescent="0.25">
      <c r="A12430">
        <f t="shared" si="584"/>
        <v>346</v>
      </c>
      <c r="B12430">
        <f t="shared" si="585"/>
        <v>9</v>
      </c>
      <c r="C12430" t="str">
        <f>_xlfn.XLOOKUP(A12430,Table4[Lfd],Table4[idElementValue],"Err",0)</f>
        <v>{29C50664-6CA6-409F-B76A-F30D11946551}</v>
      </c>
      <c r="D12430">
        <f t="shared" si="585"/>
        <v>9</v>
      </c>
      <c r="E12430">
        <f ca="1">OFFSET(ElementsDB!$AQ$2,SeriesSelection!A12430-1,SeriesSelection!B12430-1)</f>
        <v>0</v>
      </c>
      <c r="F12430">
        <f>_xlfn.XLOOKUP(A12430,Table4[Lfd],Table4[Periods],"Err",0)</f>
        <v>0</v>
      </c>
      <c r="G12430" t="b">
        <f t="shared" si="586"/>
        <v>0</v>
      </c>
    </row>
    <row r="12431" spans="1:7" hidden="1" x14ac:dyDescent="0.25">
      <c r="A12431">
        <f t="shared" si="584"/>
        <v>346</v>
      </c>
      <c r="B12431">
        <f t="shared" si="585"/>
        <v>10</v>
      </c>
      <c r="C12431" t="str">
        <f>_xlfn.XLOOKUP(A12431,Table4[Lfd],Table4[idElementValue],"Err",0)</f>
        <v>{29C50664-6CA6-409F-B76A-F30D11946551}</v>
      </c>
      <c r="D12431">
        <f t="shared" si="585"/>
        <v>10</v>
      </c>
      <c r="E12431">
        <f ca="1">OFFSET(ElementsDB!$AQ$2,SeriesSelection!A12431-1,SeriesSelection!B12431-1)</f>
        <v>0</v>
      </c>
      <c r="F12431">
        <f>_xlfn.XLOOKUP(A12431,Table4[Lfd],Table4[Periods],"Err",0)</f>
        <v>0</v>
      </c>
      <c r="G12431" t="b">
        <f t="shared" si="586"/>
        <v>0</v>
      </c>
    </row>
    <row r="12432" spans="1:7" hidden="1" x14ac:dyDescent="0.25">
      <c r="A12432">
        <f t="shared" ref="A12432:A12495" si="587">IF(B12432=1,A12431+1,A12431)</f>
        <v>346</v>
      </c>
      <c r="B12432">
        <f t="shared" ref="B12432:D12495" si="588">IF(B12431=36,1,B12431+1)</f>
        <v>11</v>
      </c>
      <c r="C12432" t="str">
        <f>_xlfn.XLOOKUP(A12432,Table4[Lfd],Table4[idElementValue],"Err",0)</f>
        <v>{29C50664-6CA6-409F-B76A-F30D11946551}</v>
      </c>
      <c r="D12432">
        <f t="shared" si="588"/>
        <v>11</v>
      </c>
      <c r="E12432">
        <f ca="1">OFFSET(ElementsDB!$AQ$2,SeriesSelection!A12432-1,SeriesSelection!B12432-1)</f>
        <v>0</v>
      </c>
      <c r="F12432">
        <f>_xlfn.XLOOKUP(A12432,Table4[Lfd],Table4[Periods],"Err",0)</f>
        <v>0</v>
      </c>
      <c r="G12432" t="b">
        <f t="shared" si="586"/>
        <v>0</v>
      </c>
    </row>
    <row r="12433" spans="1:7" hidden="1" x14ac:dyDescent="0.25">
      <c r="A12433">
        <f t="shared" si="587"/>
        <v>346</v>
      </c>
      <c r="B12433">
        <f t="shared" si="588"/>
        <v>12</v>
      </c>
      <c r="C12433" t="str">
        <f>_xlfn.XLOOKUP(A12433,Table4[Lfd],Table4[idElementValue],"Err",0)</f>
        <v>{29C50664-6CA6-409F-B76A-F30D11946551}</v>
      </c>
      <c r="D12433">
        <f t="shared" si="588"/>
        <v>12</v>
      </c>
      <c r="E12433">
        <f ca="1">OFFSET(ElementsDB!$AQ$2,SeriesSelection!A12433-1,SeriesSelection!B12433-1)</f>
        <v>0</v>
      </c>
      <c r="F12433">
        <f>_xlfn.XLOOKUP(A12433,Table4[Lfd],Table4[Periods],"Err",0)</f>
        <v>0</v>
      </c>
      <c r="G12433" t="b">
        <f t="shared" si="586"/>
        <v>0</v>
      </c>
    </row>
    <row r="12434" spans="1:7" hidden="1" x14ac:dyDescent="0.25">
      <c r="A12434">
        <f t="shared" si="587"/>
        <v>346</v>
      </c>
      <c r="B12434">
        <f t="shared" si="588"/>
        <v>13</v>
      </c>
      <c r="C12434" t="str">
        <f>_xlfn.XLOOKUP(A12434,Table4[Lfd],Table4[idElementValue],"Err",0)</f>
        <v>{29C50664-6CA6-409F-B76A-F30D11946551}</v>
      </c>
      <c r="D12434">
        <f t="shared" si="588"/>
        <v>13</v>
      </c>
      <c r="E12434">
        <f ca="1">OFFSET(ElementsDB!$AQ$2,SeriesSelection!A12434-1,SeriesSelection!B12434-1)</f>
        <v>0</v>
      </c>
      <c r="F12434">
        <f>_xlfn.XLOOKUP(A12434,Table4[Lfd],Table4[Periods],"Err",0)</f>
        <v>0</v>
      </c>
      <c r="G12434" t="b">
        <f t="shared" si="586"/>
        <v>0</v>
      </c>
    </row>
    <row r="12435" spans="1:7" hidden="1" x14ac:dyDescent="0.25">
      <c r="A12435">
        <f t="shared" si="587"/>
        <v>346</v>
      </c>
      <c r="B12435">
        <f t="shared" si="588"/>
        <v>14</v>
      </c>
      <c r="C12435" t="str">
        <f>_xlfn.XLOOKUP(A12435,Table4[Lfd],Table4[idElementValue],"Err",0)</f>
        <v>{29C50664-6CA6-409F-B76A-F30D11946551}</v>
      </c>
      <c r="D12435">
        <f t="shared" si="588"/>
        <v>14</v>
      </c>
      <c r="E12435">
        <f ca="1">OFFSET(ElementsDB!$AQ$2,SeriesSelection!A12435-1,SeriesSelection!B12435-1)</f>
        <v>0</v>
      </c>
      <c r="F12435">
        <f>_xlfn.XLOOKUP(A12435,Table4[Lfd],Table4[Periods],"Err",0)</f>
        <v>0</v>
      </c>
      <c r="G12435" t="b">
        <f t="shared" si="586"/>
        <v>0</v>
      </c>
    </row>
    <row r="12436" spans="1:7" hidden="1" x14ac:dyDescent="0.25">
      <c r="A12436">
        <f t="shared" si="587"/>
        <v>346</v>
      </c>
      <c r="B12436">
        <f t="shared" si="588"/>
        <v>15</v>
      </c>
      <c r="C12436" t="str">
        <f>_xlfn.XLOOKUP(A12436,Table4[Lfd],Table4[idElementValue],"Err",0)</f>
        <v>{29C50664-6CA6-409F-B76A-F30D11946551}</v>
      </c>
      <c r="D12436">
        <f t="shared" si="588"/>
        <v>15</v>
      </c>
      <c r="E12436">
        <f ca="1">OFFSET(ElementsDB!$AQ$2,SeriesSelection!A12436-1,SeriesSelection!B12436-1)</f>
        <v>0</v>
      </c>
      <c r="F12436">
        <f>_xlfn.XLOOKUP(A12436,Table4[Lfd],Table4[Periods],"Err",0)</f>
        <v>0</v>
      </c>
      <c r="G12436" t="b">
        <f t="shared" si="586"/>
        <v>0</v>
      </c>
    </row>
    <row r="12437" spans="1:7" hidden="1" x14ac:dyDescent="0.25">
      <c r="A12437">
        <f t="shared" si="587"/>
        <v>346</v>
      </c>
      <c r="B12437">
        <f t="shared" si="588"/>
        <v>16</v>
      </c>
      <c r="C12437" t="str">
        <f>_xlfn.XLOOKUP(A12437,Table4[Lfd],Table4[idElementValue],"Err",0)</f>
        <v>{29C50664-6CA6-409F-B76A-F30D11946551}</v>
      </c>
      <c r="D12437">
        <f t="shared" si="588"/>
        <v>16</v>
      </c>
      <c r="E12437">
        <f ca="1">OFFSET(ElementsDB!$AQ$2,SeriesSelection!A12437-1,SeriesSelection!B12437-1)</f>
        <v>0</v>
      </c>
      <c r="F12437">
        <f>_xlfn.XLOOKUP(A12437,Table4[Lfd],Table4[Periods],"Err",0)</f>
        <v>0</v>
      </c>
      <c r="G12437" t="b">
        <f t="shared" si="586"/>
        <v>0</v>
      </c>
    </row>
    <row r="12438" spans="1:7" hidden="1" x14ac:dyDescent="0.25">
      <c r="A12438">
        <f t="shared" si="587"/>
        <v>346</v>
      </c>
      <c r="B12438">
        <f t="shared" si="588"/>
        <v>17</v>
      </c>
      <c r="C12438" t="str">
        <f>_xlfn.XLOOKUP(A12438,Table4[Lfd],Table4[idElementValue],"Err",0)</f>
        <v>{29C50664-6CA6-409F-B76A-F30D11946551}</v>
      </c>
      <c r="D12438">
        <f t="shared" si="588"/>
        <v>17</v>
      </c>
      <c r="E12438">
        <f ca="1">OFFSET(ElementsDB!$AQ$2,SeriesSelection!A12438-1,SeriesSelection!B12438-1)</f>
        <v>0</v>
      </c>
      <c r="F12438">
        <f>_xlfn.XLOOKUP(A12438,Table4[Lfd],Table4[Periods],"Err",0)</f>
        <v>0</v>
      </c>
      <c r="G12438" t="b">
        <f t="shared" si="586"/>
        <v>0</v>
      </c>
    </row>
    <row r="12439" spans="1:7" hidden="1" x14ac:dyDescent="0.25">
      <c r="A12439">
        <f t="shared" si="587"/>
        <v>346</v>
      </c>
      <c r="B12439">
        <f t="shared" si="588"/>
        <v>18</v>
      </c>
      <c r="C12439" t="str">
        <f>_xlfn.XLOOKUP(A12439,Table4[Lfd],Table4[idElementValue],"Err",0)</f>
        <v>{29C50664-6CA6-409F-B76A-F30D11946551}</v>
      </c>
      <c r="D12439">
        <f t="shared" si="588"/>
        <v>18</v>
      </c>
      <c r="E12439">
        <f ca="1">OFFSET(ElementsDB!$AQ$2,SeriesSelection!A12439-1,SeriesSelection!B12439-1)</f>
        <v>0</v>
      </c>
      <c r="F12439">
        <f>_xlfn.XLOOKUP(A12439,Table4[Lfd],Table4[Periods],"Err",0)</f>
        <v>0</v>
      </c>
      <c r="G12439" t="b">
        <f t="shared" si="586"/>
        <v>0</v>
      </c>
    </row>
    <row r="12440" spans="1:7" hidden="1" x14ac:dyDescent="0.25">
      <c r="A12440">
        <f t="shared" si="587"/>
        <v>346</v>
      </c>
      <c r="B12440">
        <f t="shared" si="588"/>
        <v>19</v>
      </c>
      <c r="C12440" t="str">
        <f>_xlfn.XLOOKUP(A12440,Table4[Lfd],Table4[idElementValue],"Err",0)</f>
        <v>{29C50664-6CA6-409F-B76A-F30D11946551}</v>
      </c>
      <c r="D12440">
        <f t="shared" si="588"/>
        <v>19</v>
      </c>
      <c r="E12440">
        <f ca="1">OFFSET(ElementsDB!$AQ$2,SeriesSelection!A12440-1,SeriesSelection!B12440-1)</f>
        <v>0</v>
      </c>
      <c r="F12440">
        <f>_xlfn.XLOOKUP(A12440,Table4[Lfd],Table4[Periods],"Err",0)</f>
        <v>0</v>
      </c>
      <c r="G12440" t="b">
        <f t="shared" si="586"/>
        <v>0</v>
      </c>
    </row>
    <row r="12441" spans="1:7" hidden="1" x14ac:dyDescent="0.25">
      <c r="A12441">
        <f t="shared" si="587"/>
        <v>346</v>
      </c>
      <c r="B12441">
        <f t="shared" si="588"/>
        <v>20</v>
      </c>
      <c r="C12441" t="str">
        <f>_xlfn.XLOOKUP(A12441,Table4[Lfd],Table4[idElementValue],"Err",0)</f>
        <v>{29C50664-6CA6-409F-B76A-F30D11946551}</v>
      </c>
      <c r="D12441">
        <f t="shared" si="588"/>
        <v>20</v>
      </c>
      <c r="E12441">
        <f ca="1">OFFSET(ElementsDB!$AQ$2,SeriesSelection!A12441-1,SeriesSelection!B12441-1)</f>
        <v>0</v>
      </c>
      <c r="F12441">
        <f>_xlfn.XLOOKUP(A12441,Table4[Lfd],Table4[Periods],"Err",0)</f>
        <v>0</v>
      </c>
      <c r="G12441" t="b">
        <f t="shared" si="586"/>
        <v>0</v>
      </c>
    </row>
    <row r="12442" spans="1:7" hidden="1" x14ac:dyDescent="0.25">
      <c r="A12442">
        <f t="shared" si="587"/>
        <v>346</v>
      </c>
      <c r="B12442">
        <f t="shared" si="588"/>
        <v>21</v>
      </c>
      <c r="C12442" t="str">
        <f>_xlfn.XLOOKUP(A12442,Table4[Lfd],Table4[idElementValue],"Err",0)</f>
        <v>{29C50664-6CA6-409F-B76A-F30D11946551}</v>
      </c>
      <c r="D12442">
        <f t="shared" si="588"/>
        <v>21</v>
      </c>
      <c r="E12442">
        <f ca="1">OFFSET(ElementsDB!$AQ$2,SeriesSelection!A12442-1,SeriesSelection!B12442-1)</f>
        <v>0</v>
      </c>
      <c r="F12442">
        <f>_xlfn.XLOOKUP(A12442,Table4[Lfd],Table4[Periods],"Err",0)</f>
        <v>0</v>
      </c>
      <c r="G12442" t="b">
        <f t="shared" si="586"/>
        <v>0</v>
      </c>
    </row>
    <row r="12443" spans="1:7" hidden="1" x14ac:dyDescent="0.25">
      <c r="A12443">
        <f t="shared" si="587"/>
        <v>346</v>
      </c>
      <c r="B12443">
        <f t="shared" si="588"/>
        <v>22</v>
      </c>
      <c r="C12443" t="str">
        <f>_xlfn.XLOOKUP(A12443,Table4[Lfd],Table4[idElementValue],"Err",0)</f>
        <v>{29C50664-6CA6-409F-B76A-F30D11946551}</v>
      </c>
      <c r="D12443">
        <f t="shared" si="588"/>
        <v>22</v>
      </c>
      <c r="E12443">
        <f ca="1">OFFSET(ElementsDB!$AQ$2,SeriesSelection!A12443-1,SeriesSelection!B12443-1)</f>
        <v>0</v>
      </c>
      <c r="F12443">
        <f>_xlfn.XLOOKUP(A12443,Table4[Lfd],Table4[Periods],"Err",0)</f>
        <v>0</v>
      </c>
      <c r="G12443" t="b">
        <f t="shared" si="586"/>
        <v>0</v>
      </c>
    </row>
    <row r="12444" spans="1:7" hidden="1" x14ac:dyDescent="0.25">
      <c r="A12444">
        <f t="shared" si="587"/>
        <v>346</v>
      </c>
      <c r="B12444">
        <f t="shared" si="588"/>
        <v>23</v>
      </c>
      <c r="C12444" t="str">
        <f>_xlfn.XLOOKUP(A12444,Table4[Lfd],Table4[idElementValue],"Err",0)</f>
        <v>{29C50664-6CA6-409F-B76A-F30D11946551}</v>
      </c>
      <c r="D12444">
        <f t="shared" si="588"/>
        <v>23</v>
      </c>
      <c r="E12444">
        <f ca="1">OFFSET(ElementsDB!$AQ$2,SeriesSelection!A12444-1,SeriesSelection!B12444-1)</f>
        <v>0</v>
      </c>
      <c r="F12444">
        <f>_xlfn.XLOOKUP(A12444,Table4[Lfd],Table4[Periods],"Err",0)</f>
        <v>0</v>
      </c>
      <c r="G12444" t="b">
        <f t="shared" si="586"/>
        <v>0</v>
      </c>
    </row>
    <row r="12445" spans="1:7" hidden="1" x14ac:dyDescent="0.25">
      <c r="A12445">
        <f t="shared" si="587"/>
        <v>346</v>
      </c>
      <c r="B12445">
        <f t="shared" si="588"/>
        <v>24</v>
      </c>
      <c r="C12445" t="str">
        <f>_xlfn.XLOOKUP(A12445,Table4[Lfd],Table4[idElementValue],"Err",0)</f>
        <v>{29C50664-6CA6-409F-B76A-F30D11946551}</v>
      </c>
      <c r="D12445">
        <f t="shared" si="588"/>
        <v>24</v>
      </c>
      <c r="E12445">
        <f ca="1">OFFSET(ElementsDB!$AQ$2,SeriesSelection!A12445-1,SeriesSelection!B12445-1)</f>
        <v>0</v>
      </c>
      <c r="F12445">
        <f>_xlfn.XLOOKUP(A12445,Table4[Lfd],Table4[Periods],"Err",0)</f>
        <v>0</v>
      </c>
      <c r="G12445" t="b">
        <f t="shared" si="586"/>
        <v>0</v>
      </c>
    </row>
    <row r="12446" spans="1:7" hidden="1" x14ac:dyDescent="0.25">
      <c r="A12446">
        <f t="shared" si="587"/>
        <v>346</v>
      </c>
      <c r="B12446">
        <f t="shared" si="588"/>
        <v>25</v>
      </c>
      <c r="C12446" t="str">
        <f>_xlfn.XLOOKUP(A12446,Table4[Lfd],Table4[idElementValue],"Err",0)</f>
        <v>{29C50664-6CA6-409F-B76A-F30D11946551}</v>
      </c>
      <c r="D12446">
        <f t="shared" si="588"/>
        <v>25</v>
      </c>
      <c r="E12446">
        <f ca="1">OFFSET(ElementsDB!$AQ$2,SeriesSelection!A12446-1,SeriesSelection!B12446-1)</f>
        <v>0</v>
      </c>
      <c r="F12446">
        <f>_xlfn.XLOOKUP(A12446,Table4[Lfd],Table4[Periods],"Err",0)</f>
        <v>0</v>
      </c>
      <c r="G12446" t="b">
        <f t="shared" si="586"/>
        <v>0</v>
      </c>
    </row>
    <row r="12447" spans="1:7" hidden="1" x14ac:dyDescent="0.25">
      <c r="A12447">
        <f t="shared" si="587"/>
        <v>346</v>
      </c>
      <c r="B12447">
        <f t="shared" si="588"/>
        <v>26</v>
      </c>
      <c r="C12447" t="str">
        <f>_xlfn.XLOOKUP(A12447,Table4[Lfd],Table4[idElementValue],"Err",0)</f>
        <v>{29C50664-6CA6-409F-B76A-F30D11946551}</v>
      </c>
      <c r="D12447">
        <f t="shared" si="588"/>
        <v>26</v>
      </c>
      <c r="E12447">
        <f ca="1">OFFSET(ElementsDB!$AQ$2,SeriesSelection!A12447-1,SeriesSelection!B12447-1)</f>
        <v>0</v>
      </c>
      <c r="F12447">
        <f>_xlfn.XLOOKUP(A12447,Table4[Lfd],Table4[Periods],"Err",0)</f>
        <v>0</v>
      </c>
      <c r="G12447" t="b">
        <f t="shared" si="586"/>
        <v>0</v>
      </c>
    </row>
    <row r="12448" spans="1:7" hidden="1" x14ac:dyDescent="0.25">
      <c r="A12448">
        <f t="shared" si="587"/>
        <v>346</v>
      </c>
      <c r="B12448">
        <f t="shared" si="588"/>
        <v>27</v>
      </c>
      <c r="C12448" t="str">
        <f>_xlfn.XLOOKUP(A12448,Table4[Lfd],Table4[idElementValue],"Err",0)</f>
        <v>{29C50664-6CA6-409F-B76A-F30D11946551}</v>
      </c>
      <c r="D12448">
        <f t="shared" si="588"/>
        <v>27</v>
      </c>
      <c r="E12448">
        <f ca="1">OFFSET(ElementsDB!$AQ$2,SeriesSelection!A12448-1,SeriesSelection!B12448-1)</f>
        <v>0</v>
      </c>
      <c r="F12448">
        <f>_xlfn.XLOOKUP(A12448,Table4[Lfd],Table4[Periods],"Err",0)</f>
        <v>0</v>
      </c>
      <c r="G12448" t="b">
        <f t="shared" si="586"/>
        <v>0</v>
      </c>
    </row>
    <row r="12449" spans="1:7" hidden="1" x14ac:dyDescent="0.25">
      <c r="A12449">
        <f t="shared" si="587"/>
        <v>346</v>
      </c>
      <c r="B12449">
        <f t="shared" si="588"/>
        <v>28</v>
      </c>
      <c r="C12449" t="str">
        <f>_xlfn.XLOOKUP(A12449,Table4[Lfd],Table4[idElementValue],"Err",0)</f>
        <v>{29C50664-6CA6-409F-B76A-F30D11946551}</v>
      </c>
      <c r="D12449">
        <f t="shared" si="588"/>
        <v>28</v>
      </c>
      <c r="E12449">
        <f ca="1">OFFSET(ElementsDB!$AQ$2,SeriesSelection!A12449-1,SeriesSelection!B12449-1)</f>
        <v>0</v>
      </c>
      <c r="F12449">
        <f>_xlfn.XLOOKUP(A12449,Table4[Lfd],Table4[Periods],"Err",0)</f>
        <v>0</v>
      </c>
      <c r="G12449" t="b">
        <f t="shared" si="586"/>
        <v>0</v>
      </c>
    </row>
    <row r="12450" spans="1:7" hidden="1" x14ac:dyDescent="0.25">
      <c r="A12450">
        <f t="shared" si="587"/>
        <v>346</v>
      </c>
      <c r="B12450">
        <f t="shared" si="588"/>
        <v>29</v>
      </c>
      <c r="C12450" t="str">
        <f>_xlfn.XLOOKUP(A12450,Table4[Lfd],Table4[idElementValue],"Err",0)</f>
        <v>{29C50664-6CA6-409F-B76A-F30D11946551}</v>
      </c>
      <c r="D12450">
        <f t="shared" si="588"/>
        <v>29</v>
      </c>
      <c r="E12450">
        <f ca="1">OFFSET(ElementsDB!$AQ$2,SeriesSelection!A12450-1,SeriesSelection!B12450-1)</f>
        <v>0</v>
      </c>
      <c r="F12450">
        <f>_xlfn.XLOOKUP(A12450,Table4[Lfd],Table4[Periods],"Err",0)</f>
        <v>0</v>
      </c>
      <c r="G12450" t="b">
        <f t="shared" si="586"/>
        <v>0</v>
      </c>
    </row>
    <row r="12451" spans="1:7" hidden="1" x14ac:dyDescent="0.25">
      <c r="A12451">
        <f t="shared" si="587"/>
        <v>346</v>
      </c>
      <c r="B12451">
        <f t="shared" si="588"/>
        <v>30</v>
      </c>
      <c r="C12451" t="str">
        <f>_xlfn.XLOOKUP(A12451,Table4[Lfd],Table4[idElementValue],"Err",0)</f>
        <v>{29C50664-6CA6-409F-B76A-F30D11946551}</v>
      </c>
      <c r="D12451">
        <f t="shared" si="588"/>
        <v>30</v>
      </c>
      <c r="E12451">
        <f ca="1">OFFSET(ElementsDB!$AQ$2,SeriesSelection!A12451-1,SeriesSelection!B12451-1)</f>
        <v>0</v>
      </c>
      <c r="F12451">
        <f>_xlfn.XLOOKUP(A12451,Table4[Lfd],Table4[Periods],"Err",0)</f>
        <v>0</v>
      </c>
      <c r="G12451" t="b">
        <f t="shared" si="586"/>
        <v>0</v>
      </c>
    </row>
    <row r="12452" spans="1:7" hidden="1" x14ac:dyDescent="0.25">
      <c r="A12452">
        <f t="shared" si="587"/>
        <v>346</v>
      </c>
      <c r="B12452">
        <f t="shared" si="588"/>
        <v>31</v>
      </c>
      <c r="C12452" t="str">
        <f>_xlfn.XLOOKUP(A12452,Table4[Lfd],Table4[idElementValue],"Err",0)</f>
        <v>{29C50664-6CA6-409F-B76A-F30D11946551}</v>
      </c>
      <c r="D12452">
        <f t="shared" si="588"/>
        <v>31</v>
      </c>
      <c r="E12452">
        <f ca="1">OFFSET(ElementsDB!$AQ$2,SeriesSelection!A12452-1,SeriesSelection!B12452-1)</f>
        <v>0</v>
      </c>
      <c r="F12452">
        <f>_xlfn.XLOOKUP(A12452,Table4[Lfd],Table4[Periods],"Err",0)</f>
        <v>0</v>
      </c>
      <c r="G12452" t="b">
        <f t="shared" si="586"/>
        <v>0</v>
      </c>
    </row>
    <row r="12453" spans="1:7" hidden="1" x14ac:dyDescent="0.25">
      <c r="A12453">
        <f t="shared" si="587"/>
        <v>346</v>
      </c>
      <c r="B12453">
        <f t="shared" si="588"/>
        <v>32</v>
      </c>
      <c r="C12453" t="str">
        <f>_xlfn.XLOOKUP(A12453,Table4[Lfd],Table4[idElementValue],"Err",0)</f>
        <v>{29C50664-6CA6-409F-B76A-F30D11946551}</v>
      </c>
      <c r="D12453">
        <f t="shared" si="588"/>
        <v>32</v>
      </c>
      <c r="E12453">
        <f ca="1">OFFSET(ElementsDB!$AQ$2,SeriesSelection!A12453-1,SeriesSelection!B12453-1)</f>
        <v>0</v>
      </c>
      <c r="F12453">
        <f>_xlfn.XLOOKUP(A12453,Table4[Lfd],Table4[Periods],"Err",0)</f>
        <v>0</v>
      </c>
      <c r="G12453" t="b">
        <f t="shared" si="586"/>
        <v>0</v>
      </c>
    </row>
    <row r="12454" spans="1:7" hidden="1" x14ac:dyDescent="0.25">
      <c r="A12454">
        <f t="shared" si="587"/>
        <v>346</v>
      </c>
      <c r="B12454">
        <f t="shared" si="588"/>
        <v>33</v>
      </c>
      <c r="C12454" t="str">
        <f>_xlfn.XLOOKUP(A12454,Table4[Lfd],Table4[idElementValue],"Err",0)</f>
        <v>{29C50664-6CA6-409F-B76A-F30D11946551}</v>
      </c>
      <c r="D12454">
        <f t="shared" si="588"/>
        <v>33</v>
      </c>
      <c r="E12454">
        <f ca="1">OFFSET(ElementsDB!$AQ$2,SeriesSelection!A12454-1,SeriesSelection!B12454-1)</f>
        <v>0</v>
      </c>
      <c r="F12454">
        <f>_xlfn.XLOOKUP(A12454,Table4[Lfd],Table4[Periods],"Err",0)</f>
        <v>0</v>
      </c>
      <c r="G12454" t="b">
        <f t="shared" si="586"/>
        <v>0</v>
      </c>
    </row>
    <row r="12455" spans="1:7" hidden="1" x14ac:dyDescent="0.25">
      <c r="A12455">
        <f t="shared" si="587"/>
        <v>346</v>
      </c>
      <c r="B12455">
        <f t="shared" si="588"/>
        <v>34</v>
      </c>
      <c r="C12455" t="str">
        <f>_xlfn.XLOOKUP(A12455,Table4[Lfd],Table4[idElementValue],"Err",0)</f>
        <v>{29C50664-6CA6-409F-B76A-F30D11946551}</v>
      </c>
      <c r="D12455">
        <f t="shared" si="588"/>
        <v>34</v>
      </c>
      <c r="E12455">
        <f ca="1">OFFSET(ElementsDB!$AQ$2,SeriesSelection!A12455-1,SeriesSelection!B12455-1)</f>
        <v>0</v>
      </c>
      <c r="F12455">
        <f>_xlfn.XLOOKUP(A12455,Table4[Lfd],Table4[Periods],"Err",0)</f>
        <v>0</v>
      </c>
      <c r="G12455" t="b">
        <f t="shared" si="586"/>
        <v>0</v>
      </c>
    </row>
    <row r="12456" spans="1:7" hidden="1" x14ac:dyDescent="0.25">
      <c r="A12456">
        <f t="shared" si="587"/>
        <v>346</v>
      </c>
      <c r="B12456">
        <f t="shared" si="588"/>
        <v>35</v>
      </c>
      <c r="C12456" t="str">
        <f>_xlfn.XLOOKUP(A12456,Table4[Lfd],Table4[idElementValue],"Err",0)</f>
        <v>{29C50664-6CA6-409F-B76A-F30D11946551}</v>
      </c>
      <c r="D12456">
        <f t="shared" si="588"/>
        <v>35</v>
      </c>
      <c r="E12456">
        <f ca="1">OFFSET(ElementsDB!$AQ$2,SeriesSelection!A12456-1,SeriesSelection!B12456-1)</f>
        <v>0</v>
      </c>
      <c r="F12456">
        <f>_xlfn.XLOOKUP(A12456,Table4[Lfd],Table4[Periods],"Err",0)</f>
        <v>0</v>
      </c>
      <c r="G12456" t="b">
        <f t="shared" si="586"/>
        <v>0</v>
      </c>
    </row>
    <row r="12457" spans="1:7" hidden="1" x14ac:dyDescent="0.25">
      <c r="A12457">
        <f t="shared" si="587"/>
        <v>346</v>
      </c>
      <c r="B12457">
        <f t="shared" si="588"/>
        <v>36</v>
      </c>
      <c r="C12457" t="str">
        <f>_xlfn.XLOOKUP(A12457,Table4[Lfd],Table4[idElementValue],"Err",0)</f>
        <v>{29C50664-6CA6-409F-B76A-F30D11946551}</v>
      </c>
      <c r="D12457">
        <f t="shared" si="588"/>
        <v>36</v>
      </c>
      <c r="E12457">
        <f ca="1">OFFSET(ElementsDB!$AQ$2,SeriesSelection!A12457-1,SeriesSelection!B12457-1)</f>
        <v>0</v>
      </c>
      <c r="F12457">
        <f>_xlfn.XLOOKUP(A12457,Table4[Lfd],Table4[Periods],"Err",0)</f>
        <v>0</v>
      </c>
      <c r="G12457" t="b">
        <f t="shared" si="586"/>
        <v>0</v>
      </c>
    </row>
    <row r="12458" spans="1:7" hidden="1" x14ac:dyDescent="0.25">
      <c r="A12458">
        <f t="shared" si="587"/>
        <v>347</v>
      </c>
      <c r="B12458">
        <f t="shared" si="588"/>
        <v>1</v>
      </c>
      <c r="C12458" t="str">
        <f>_xlfn.XLOOKUP(A12458,Table4[Lfd],Table4[idElementValue],"Err",0)</f>
        <v>{2358C609-354E-444D-9029-C95A44249A18}</v>
      </c>
      <c r="D12458">
        <f t="shared" si="588"/>
        <v>1</v>
      </c>
      <c r="E12458">
        <f ca="1">OFFSET(ElementsDB!$AQ$2,SeriesSelection!A12458-1,SeriesSelection!B12458-1)</f>
        <v>0</v>
      </c>
      <c r="F12458">
        <f>_xlfn.XLOOKUP(A12458,Table4[Lfd],Table4[Periods],"Err",0)</f>
        <v>0</v>
      </c>
      <c r="G12458" t="b">
        <f t="shared" si="586"/>
        <v>0</v>
      </c>
    </row>
    <row r="12459" spans="1:7" hidden="1" x14ac:dyDescent="0.25">
      <c r="A12459">
        <f t="shared" si="587"/>
        <v>347</v>
      </c>
      <c r="B12459">
        <f t="shared" si="588"/>
        <v>2</v>
      </c>
      <c r="C12459" t="str">
        <f>_xlfn.XLOOKUP(A12459,Table4[Lfd],Table4[idElementValue],"Err",0)</f>
        <v>{2358C609-354E-444D-9029-C95A44249A18}</v>
      </c>
      <c r="D12459">
        <f t="shared" si="588"/>
        <v>2</v>
      </c>
      <c r="E12459">
        <f ca="1">OFFSET(ElementsDB!$AQ$2,SeriesSelection!A12459-1,SeriesSelection!B12459-1)</f>
        <v>0</v>
      </c>
      <c r="F12459">
        <f>_xlfn.XLOOKUP(A12459,Table4[Lfd],Table4[Periods],"Err",0)</f>
        <v>0</v>
      </c>
      <c r="G12459" t="b">
        <f t="shared" si="586"/>
        <v>0</v>
      </c>
    </row>
    <row r="12460" spans="1:7" hidden="1" x14ac:dyDescent="0.25">
      <c r="A12460">
        <f t="shared" si="587"/>
        <v>347</v>
      </c>
      <c r="B12460">
        <f t="shared" si="588"/>
        <v>3</v>
      </c>
      <c r="C12460" t="str">
        <f>_xlfn.XLOOKUP(A12460,Table4[Lfd],Table4[idElementValue],"Err",0)</f>
        <v>{2358C609-354E-444D-9029-C95A44249A18}</v>
      </c>
      <c r="D12460">
        <f t="shared" si="588"/>
        <v>3</v>
      </c>
      <c r="E12460">
        <f ca="1">OFFSET(ElementsDB!$AQ$2,SeriesSelection!A12460-1,SeriesSelection!B12460-1)</f>
        <v>0</v>
      </c>
      <c r="F12460">
        <f>_xlfn.XLOOKUP(A12460,Table4[Lfd],Table4[Periods],"Err",0)</f>
        <v>0</v>
      </c>
      <c r="G12460" t="b">
        <f t="shared" si="586"/>
        <v>0</v>
      </c>
    </row>
    <row r="12461" spans="1:7" hidden="1" x14ac:dyDescent="0.25">
      <c r="A12461">
        <f t="shared" si="587"/>
        <v>347</v>
      </c>
      <c r="B12461">
        <f t="shared" si="588"/>
        <v>4</v>
      </c>
      <c r="C12461" t="str">
        <f>_xlfn.XLOOKUP(A12461,Table4[Lfd],Table4[idElementValue],"Err",0)</f>
        <v>{2358C609-354E-444D-9029-C95A44249A18}</v>
      </c>
      <c r="D12461">
        <f t="shared" si="588"/>
        <v>4</v>
      </c>
      <c r="E12461">
        <f ca="1">OFFSET(ElementsDB!$AQ$2,SeriesSelection!A12461-1,SeriesSelection!B12461-1)</f>
        <v>0</v>
      </c>
      <c r="F12461">
        <f>_xlfn.XLOOKUP(A12461,Table4[Lfd],Table4[Periods],"Err",0)</f>
        <v>0</v>
      </c>
      <c r="G12461" t="b">
        <f t="shared" si="586"/>
        <v>0</v>
      </c>
    </row>
    <row r="12462" spans="1:7" hidden="1" x14ac:dyDescent="0.25">
      <c r="A12462">
        <f t="shared" si="587"/>
        <v>347</v>
      </c>
      <c r="B12462">
        <f t="shared" si="588"/>
        <v>5</v>
      </c>
      <c r="C12462" t="str">
        <f>_xlfn.XLOOKUP(A12462,Table4[Lfd],Table4[idElementValue],"Err",0)</f>
        <v>{2358C609-354E-444D-9029-C95A44249A18}</v>
      </c>
      <c r="D12462">
        <f t="shared" si="588"/>
        <v>5</v>
      </c>
      <c r="E12462">
        <f ca="1">OFFSET(ElementsDB!$AQ$2,SeriesSelection!A12462-1,SeriesSelection!B12462-1)</f>
        <v>0</v>
      </c>
      <c r="F12462">
        <f>_xlfn.XLOOKUP(A12462,Table4[Lfd],Table4[Periods],"Err",0)</f>
        <v>0</v>
      </c>
      <c r="G12462" t="b">
        <f t="shared" si="586"/>
        <v>0</v>
      </c>
    </row>
    <row r="12463" spans="1:7" hidden="1" x14ac:dyDescent="0.25">
      <c r="A12463">
        <f t="shared" si="587"/>
        <v>347</v>
      </c>
      <c r="B12463">
        <f t="shared" si="588"/>
        <v>6</v>
      </c>
      <c r="C12463" t="str">
        <f>_xlfn.XLOOKUP(A12463,Table4[Lfd],Table4[idElementValue],"Err",0)</f>
        <v>{2358C609-354E-444D-9029-C95A44249A18}</v>
      </c>
      <c r="D12463">
        <f t="shared" si="588"/>
        <v>6</v>
      </c>
      <c r="E12463">
        <f ca="1">OFFSET(ElementsDB!$AQ$2,SeriesSelection!A12463-1,SeriesSelection!B12463-1)</f>
        <v>0</v>
      </c>
      <c r="F12463">
        <f>_xlfn.XLOOKUP(A12463,Table4[Lfd],Table4[Periods],"Err",0)</f>
        <v>0</v>
      </c>
      <c r="G12463" t="b">
        <f t="shared" si="586"/>
        <v>0</v>
      </c>
    </row>
    <row r="12464" spans="1:7" hidden="1" x14ac:dyDescent="0.25">
      <c r="A12464">
        <f t="shared" si="587"/>
        <v>347</v>
      </c>
      <c r="B12464">
        <f t="shared" si="588"/>
        <v>7</v>
      </c>
      <c r="C12464" t="str">
        <f>_xlfn.XLOOKUP(A12464,Table4[Lfd],Table4[idElementValue],"Err",0)</f>
        <v>{2358C609-354E-444D-9029-C95A44249A18}</v>
      </c>
      <c r="D12464">
        <f t="shared" si="588"/>
        <v>7</v>
      </c>
      <c r="E12464">
        <f ca="1">OFFSET(ElementsDB!$AQ$2,SeriesSelection!A12464-1,SeriesSelection!B12464-1)</f>
        <v>0</v>
      </c>
      <c r="F12464">
        <f>_xlfn.XLOOKUP(A12464,Table4[Lfd],Table4[Periods],"Err",0)</f>
        <v>0</v>
      </c>
      <c r="G12464" t="b">
        <f t="shared" si="586"/>
        <v>0</v>
      </c>
    </row>
    <row r="12465" spans="1:7" hidden="1" x14ac:dyDescent="0.25">
      <c r="A12465">
        <f t="shared" si="587"/>
        <v>347</v>
      </c>
      <c r="B12465">
        <f t="shared" si="588"/>
        <v>8</v>
      </c>
      <c r="C12465" t="str">
        <f>_xlfn.XLOOKUP(A12465,Table4[Lfd],Table4[idElementValue],"Err",0)</f>
        <v>{2358C609-354E-444D-9029-C95A44249A18}</v>
      </c>
      <c r="D12465">
        <f t="shared" si="588"/>
        <v>8</v>
      </c>
      <c r="E12465">
        <f ca="1">OFFSET(ElementsDB!$AQ$2,SeriesSelection!A12465-1,SeriesSelection!B12465-1)</f>
        <v>0</v>
      </c>
      <c r="F12465">
        <f>_xlfn.XLOOKUP(A12465,Table4[Lfd],Table4[Periods],"Err",0)</f>
        <v>0</v>
      </c>
      <c r="G12465" t="b">
        <f t="shared" si="586"/>
        <v>0</v>
      </c>
    </row>
    <row r="12466" spans="1:7" hidden="1" x14ac:dyDescent="0.25">
      <c r="A12466">
        <f t="shared" si="587"/>
        <v>347</v>
      </c>
      <c r="B12466">
        <f t="shared" si="588"/>
        <v>9</v>
      </c>
      <c r="C12466" t="str">
        <f>_xlfn.XLOOKUP(A12466,Table4[Lfd],Table4[idElementValue],"Err",0)</f>
        <v>{2358C609-354E-444D-9029-C95A44249A18}</v>
      </c>
      <c r="D12466">
        <f t="shared" si="588"/>
        <v>9</v>
      </c>
      <c r="E12466">
        <f ca="1">OFFSET(ElementsDB!$AQ$2,SeriesSelection!A12466-1,SeriesSelection!B12466-1)</f>
        <v>0</v>
      </c>
      <c r="F12466">
        <f>_xlfn.XLOOKUP(A12466,Table4[Lfd],Table4[Periods],"Err",0)</f>
        <v>0</v>
      </c>
      <c r="G12466" t="b">
        <f t="shared" si="586"/>
        <v>0</v>
      </c>
    </row>
    <row r="12467" spans="1:7" hidden="1" x14ac:dyDescent="0.25">
      <c r="A12467">
        <f t="shared" si="587"/>
        <v>347</v>
      </c>
      <c r="B12467">
        <f t="shared" si="588"/>
        <v>10</v>
      </c>
      <c r="C12467" t="str">
        <f>_xlfn.XLOOKUP(A12467,Table4[Lfd],Table4[idElementValue],"Err",0)</f>
        <v>{2358C609-354E-444D-9029-C95A44249A18}</v>
      </c>
      <c r="D12467">
        <f t="shared" si="588"/>
        <v>10</v>
      </c>
      <c r="E12467">
        <f ca="1">OFFSET(ElementsDB!$AQ$2,SeriesSelection!A12467-1,SeriesSelection!B12467-1)</f>
        <v>0</v>
      </c>
      <c r="F12467">
        <f>_xlfn.XLOOKUP(A12467,Table4[Lfd],Table4[Periods],"Err",0)</f>
        <v>0</v>
      </c>
      <c r="G12467" t="b">
        <f t="shared" si="586"/>
        <v>0</v>
      </c>
    </row>
    <row r="12468" spans="1:7" hidden="1" x14ac:dyDescent="0.25">
      <c r="A12468">
        <f t="shared" si="587"/>
        <v>347</v>
      </c>
      <c r="B12468">
        <f t="shared" si="588"/>
        <v>11</v>
      </c>
      <c r="C12468" t="str">
        <f>_xlfn.XLOOKUP(A12468,Table4[Lfd],Table4[idElementValue],"Err",0)</f>
        <v>{2358C609-354E-444D-9029-C95A44249A18}</v>
      </c>
      <c r="D12468">
        <f t="shared" si="588"/>
        <v>11</v>
      </c>
      <c r="E12468">
        <f ca="1">OFFSET(ElementsDB!$AQ$2,SeriesSelection!A12468-1,SeriesSelection!B12468-1)</f>
        <v>0</v>
      </c>
      <c r="F12468">
        <f>_xlfn.XLOOKUP(A12468,Table4[Lfd],Table4[Periods],"Err",0)</f>
        <v>0</v>
      </c>
      <c r="G12468" t="b">
        <f t="shared" si="586"/>
        <v>0</v>
      </c>
    </row>
    <row r="12469" spans="1:7" hidden="1" x14ac:dyDescent="0.25">
      <c r="A12469">
        <f t="shared" si="587"/>
        <v>347</v>
      </c>
      <c r="B12469">
        <f t="shared" si="588"/>
        <v>12</v>
      </c>
      <c r="C12469" t="str">
        <f>_xlfn.XLOOKUP(A12469,Table4[Lfd],Table4[idElementValue],"Err",0)</f>
        <v>{2358C609-354E-444D-9029-C95A44249A18}</v>
      </c>
      <c r="D12469">
        <f t="shared" si="588"/>
        <v>12</v>
      </c>
      <c r="E12469">
        <f ca="1">OFFSET(ElementsDB!$AQ$2,SeriesSelection!A12469-1,SeriesSelection!B12469-1)</f>
        <v>0</v>
      </c>
      <c r="F12469">
        <f>_xlfn.XLOOKUP(A12469,Table4[Lfd],Table4[Periods],"Err",0)</f>
        <v>0</v>
      </c>
      <c r="G12469" t="b">
        <f t="shared" si="586"/>
        <v>0</v>
      </c>
    </row>
    <row r="12470" spans="1:7" hidden="1" x14ac:dyDescent="0.25">
      <c r="A12470">
        <f t="shared" si="587"/>
        <v>347</v>
      </c>
      <c r="B12470">
        <f t="shared" si="588"/>
        <v>13</v>
      </c>
      <c r="C12470" t="str">
        <f>_xlfn.XLOOKUP(A12470,Table4[Lfd],Table4[idElementValue],"Err",0)</f>
        <v>{2358C609-354E-444D-9029-C95A44249A18}</v>
      </c>
      <c r="D12470">
        <f t="shared" si="588"/>
        <v>13</v>
      </c>
      <c r="E12470">
        <f ca="1">OFFSET(ElementsDB!$AQ$2,SeriesSelection!A12470-1,SeriesSelection!B12470-1)</f>
        <v>0</v>
      </c>
      <c r="F12470">
        <f>_xlfn.XLOOKUP(A12470,Table4[Lfd],Table4[Periods],"Err",0)</f>
        <v>0</v>
      </c>
      <c r="G12470" t="b">
        <f t="shared" si="586"/>
        <v>0</v>
      </c>
    </row>
    <row r="12471" spans="1:7" hidden="1" x14ac:dyDescent="0.25">
      <c r="A12471">
        <f t="shared" si="587"/>
        <v>347</v>
      </c>
      <c r="B12471">
        <f t="shared" si="588"/>
        <v>14</v>
      </c>
      <c r="C12471" t="str">
        <f>_xlfn.XLOOKUP(A12471,Table4[Lfd],Table4[idElementValue],"Err",0)</f>
        <v>{2358C609-354E-444D-9029-C95A44249A18}</v>
      </c>
      <c r="D12471">
        <f t="shared" si="588"/>
        <v>14</v>
      </c>
      <c r="E12471">
        <f ca="1">OFFSET(ElementsDB!$AQ$2,SeriesSelection!A12471-1,SeriesSelection!B12471-1)</f>
        <v>0</v>
      </c>
      <c r="F12471">
        <f>_xlfn.XLOOKUP(A12471,Table4[Lfd],Table4[Periods],"Err",0)</f>
        <v>0</v>
      </c>
      <c r="G12471" t="b">
        <f t="shared" si="586"/>
        <v>0</v>
      </c>
    </row>
    <row r="12472" spans="1:7" hidden="1" x14ac:dyDescent="0.25">
      <c r="A12472">
        <f t="shared" si="587"/>
        <v>347</v>
      </c>
      <c r="B12472">
        <f t="shared" si="588"/>
        <v>15</v>
      </c>
      <c r="C12472" t="str">
        <f>_xlfn.XLOOKUP(A12472,Table4[Lfd],Table4[idElementValue],"Err",0)</f>
        <v>{2358C609-354E-444D-9029-C95A44249A18}</v>
      </c>
      <c r="D12472">
        <f t="shared" si="588"/>
        <v>15</v>
      </c>
      <c r="E12472">
        <f ca="1">OFFSET(ElementsDB!$AQ$2,SeriesSelection!A12472-1,SeriesSelection!B12472-1)</f>
        <v>0</v>
      </c>
      <c r="F12472">
        <f>_xlfn.XLOOKUP(A12472,Table4[Lfd],Table4[Periods],"Err",0)</f>
        <v>0</v>
      </c>
      <c r="G12472" t="b">
        <f t="shared" si="586"/>
        <v>0</v>
      </c>
    </row>
    <row r="12473" spans="1:7" hidden="1" x14ac:dyDescent="0.25">
      <c r="A12473">
        <f t="shared" si="587"/>
        <v>347</v>
      </c>
      <c r="B12473">
        <f t="shared" si="588"/>
        <v>16</v>
      </c>
      <c r="C12473" t="str">
        <f>_xlfn.XLOOKUP(A12473,Table4[Lfd],Table4[idElementValue],"Err",0)</f>
        <v>{2358C609-354E-444D-9029-C95A44249A18}</v>
      </c>
      <c r="D12473">
        <f t="shared" si="588"/>
        <v>16</v>
      </c>
      <c r="E12473">
        <f ca="1">OFFSET(ElementsDB!$AQ$2,SeriesSelection!A12473-1,SeriesSelection!B12473-1)</f>
        <v>0</v>
      </c>
      <c r="F12473">
        <f>_xlfn.XLOOKUP(A12473,Table4[Lfd],Table4[Periods],"Err",0)</f>
        <v>0</v>
      </c>
      <c r="G12473" t="b">
        <f t="shared" si="586"/>
        <v>0</v>
      </c>
    </row>
    <row r="12474" spans="1:7" hidden="1" x14ac:dyDescent="0.25">
      <c r="A12474">
        <f t="shared" si="587"/>
        <v>347</v>
      </c>
      <c r="B12474">
        <f t="shared" si="588"/>
        <v>17</v>
      </c>
      <c r="C12474" t="str">
        <f>_xlfn.XLOOKUP(A12474,Table4[Lfd],Table4[idElementValue],"Err",0)</f>
        <v>{2358C609-354E-444D-9029-C95A44249A18}</v>
      </c>
      <c r="D12474">
        <f t="shared" si="588"/>
        <v>17</v>
      </c>
      <c r="E12474">
        <f ca="1">OFFSET(ElementsDB!$AQ$2,SeriesSelection!A12474-1,SeriesSelection!B12474-1)</f>
        <v>0</v>
      </c>
      <c r="F12474">
        <f>_xlfn.XLOOKUP(A12474,Table4[Lfd],Table4[Periods],"Err",0)</f>
        <v>0</v>
      </c>
      <c r="G12474" t="b">
        <f t="shared" si="586"/>
        <v>0</v>
      </c>
    </row>
    <row r="12475" spans="1:7" hidden="1" x14ac:dyDescent="0.25">
      <c r="A12475">
        <f t="shared" si="587"/>
        <v>347</v>
      </c>
      <c r="B12475">
        <f t="shared" si="588"/>
        <v>18</v>
      </c>
      <c r="C12475" t="str">
        <f>_xlfn.XLOOKUP(A12475,Table4[Lfd],Table4[idElementValue],"Err",0)</f>
        <v>{2358C609-354E-444D-9029-C95A44249A18}</v>
      </c>
      <c r="D12475">
        <f t="shared" si="588"/>
        <v>18</v>
      </c>
      <c r="E12475">
        <f ca="1">OFFSET(ElementsDB!$AQ$2,SeriesSelection!A12475-1,SeriesSelection!B12475-1)</f>
        <v>0</v>
      </c>
      <c r="F12475">
        <f>_xlfn.XLOOKUP(A12475,Table4[Lfd],Table4[Periods],"Err",0)</f>
        <v>0</v>
      </c>
      <c r="G12475" t="b">
        <f t="shared" si="586"/>
        <v>0</v>
      </c>
    </row>
    <row r="12476" spans="1:7" hidden="1" x14ac:dyDescent="0.25">
      <c r="A12476">
        <f t="shared" si="587"/>
        <v>347</v>
      </c>
      <c r="B12476">
        <f t="shared" si="588"/>
        <v>19</v>
      </c>
      <c r="C12476" t="str">
        <f>_xlfn.XLOOKUP(A12476,Table4[Lfd],Table4[idElementValue],"Err",0)</f>
        <v>{2358C609-354E-444D-9029-C95A44249A18}</v>
      </c>
      <c r="D12476">
        <f t="shared" si="588"/>
        <v>19</v>
      </c>
      <c r="E12476">
        <f ca="1">OFFSET(ElementsDB!$AQ$2,SeriesSelection!A12476-1,SeriesSelection!B12476-1)</f>
        <v>0</v>
      </c>
      <c r="F12476">
        <f>_xlfn.XLOOKUP(A12476,Table4[Lfd],Table4[Periods],"Err",0)</f>
        <v>0</v>
      </c>
      <c r="G12476" t="b">
        <f t="shared" si="586"/>
        <v>0</v>
      </c>
    </row>
    <row r="12477" spans="1:7" hidden="1" x14ac:dyDescent="0.25">
      <c r="A12477">
        <f t="shared" si="587"/>
        <v>347</v>
      </c>
      <c r="B12477">
        <f t="shared" si="588"/>
        <v>20</v>
      </c>
      <c r="C12477" t="str">
        <f>_xlfn.XLOOKUP(A12477,Table4[Lfd],Table4[idElementValue],"Err",0)</f>
        <v>{2358C609-354E-444D-9029-C95A44249A18}</v>
      </c>
      <c r="D12477">
        <f t="shared" si="588"/>
        <v>20</v>
      </c>
      <c r="E12477">
        <f ca="1">OFFSET(ElementsDB!$AQ$2,SeriesSelection!A12477-1,SeriesSelection!B12477-1)</f>
        <v>0</v>
      </c>
      <c r="F12477">
        <f>_xlfn.XLOOKUP(A12477,Table4[Lfd],Table4[Periods],"Err",0)</f>
        <v>0</v>
      </c>
      <c r="G12477" t="b">
        <f t="shared" si="586"/>
        <v>0</v>
      </c>
    </row>
    <row r="12478" spans="1:7" hidden="1" x14ac:dyDescent="0.25">
      <c r="A12478">
        <f t="shared" si="587"/>
        <v>347</v>
      </c>
      <c r="B12478">
        <f t="shared" si="588"/>
        <v>21</v>
      </c>
      <c r="C12478" t="str">
        <f>_xlfn.XLOOKUP(A12478,Table4[Lfd],Table4[idElementValue],"Err",0)</f>
        <v>{2358C609-354E-444D-9029-C95A44249A18}</v>
      </c>
      <c r="D12478">
        <f t="shared" si="588"/>
        <v>21</v>
      </c>
      <c r="E12478">
        <f ca="1">OFFSET(ElementsDB!$AQ$2,SeriesSelection!A12478-1,SeriesSelection!B12478-1)</f>
        <v>0</v>
      </c>
      <c r="F12478">
        <f>_xlfn.XLOOKUP(A12478,Table4[Lfd],Table4[Periods],"Err",0)</f>
        <v>0</v>
      </c>
      <c r="G12478" t="b">
        <f t="shared" si="586"/>
        <v>0</v>
      </c>
    </row>
    <row r="12479" spans="1:7" hidden="1" x14ac:dyDescent="0.25">
      <c r="A12479">
        <f t="shared" si="587"/>
        <v>347</v>
      </c>
      <c r="B12479">
        <f t="shared" si="588"/>
        <v>22</v>
      </c>
      <c r="C12479" t="str">
        <f>_xlfn.XLOOKUP(A12479,Table4[Lfd],Table4[idElementValue],"Err",0)</f>
        <v>{2358C609-354E-444D-9029-C95A44249A18}</v>
      </c>
      <c r="D12479">
        <f t="shared" si="588"/>
        <v>22</v>
      </c>
      <c r="E12479">
        <f ca="1">OFFSET(ElementsDB!$AQ$2,SeriesSelection!A12479-1,SeriesSelection!B12479-1)</f>
        <v>0</v>
      </c>
      <c r="F12479">
        <f>_xlfn.XLOOKUP(A12479,Table4[Lfd],Table4[Periods],"Err",0)</f>
        <v>0</v>
      </c>
      <c r="G12479" t="b">
        <f t="shared" si="586"/>
        <v>0</v>
      </c>
    </row>
    <row r="12480" spans="1:7" hidden="1" x14ac:dyDescent="0.25">
      <c r="A12480">
        <f t="shared" si="587"/>
        <v>347</v>
      </c>
      <c r="B12480">
        <f t="shared" si="588"/>
        <v>23</v>
      </c>
      <c r="C12480" t="str">
        <f>_xlfn.XLOOKUP(A12480,Table4[Lfd],Table4[idElementValue],"Err",0)</f>
        <v>{2358C609-354E-444D-9029-C95A44249A18}</v>
      </c>
      <c r="D12480">
        <f t="shared" si="588"/>
        <v>23</v>
      </c>
      <c r="E12480">
        <f ca="1">OFFSET(ElementsDB!$AQ$2,SeriesSelection!A12480-1,SeriesSelection!B12480-1)</f>
        <v>0</v>
      </c>
      <c r="F12480">
        <f>_xlfn.XLOOKUP(A12480,Table4[Lfd],Table4[Periods],"Err",0)</f>
        <v>0</v>
      </c>
      <c r="G12480" t="b">
        <f t="shared" si="586"/>
        <v>0</v>
      </c>
    </row>
    <row r="12481" spans="1:7" hidden="1" x14ac:dyDescent="0.25">
      <c r="A12481">
        <f t="shared" si="587"/>
        <v>347</v>
      </c>
      <c r="B12481">
        <f t="shared" si="588"/>
        <v>24</v>
      </c>
      <c r="C12481" t="str">
        <f>_xlfn.XLOOKUP(A12481,Table4[Lfd],Table4[idElementValue],"Err",0)</f>
        <v>{2358C609-354E-444D-9029-C95A44249A18}</v>
      </c>
      <c r="D12481">
        <f t="shared" si="588"/>
        <v>24</v>
      </c>
      <c r="E12481">
        <f ca="1">OFFSET(ElementsDB!$AQ$2,SeriesSelection!A12481-1,SeriesSelection!B12481-1)</f>
        <v>0</v>
      </c>
      <c r="F12481">
        <f>_xlfn.XLOOKUP(A12481,Table4[Lfd],Table4[Periods],"Err",0)</f>
        <v>0</v>
      </c>
      <c r="G12481" t="b">
        <f t="shared" si="586"/>
        <v>0</v>
      </c>
    </row>
    <row r="12482" spans="1:7" hidden="1" x14ac:dyDescent="0.25">
      <c r="A12482">
        <f t="shared" si="587"/>
        <v>347</v>
      </c>
      <c r="B12482">
        <f t="shared" si="588"/>
        <v>25</v>
      </c>
      <c r="C12482" t="str">
        <f>_xlfn.XLOOKUP(A12482,Table4[Lfd],Table4[idElementValue],"Err",0)</f>
        <v>{2358C609-354E-444D-9029-C95A44249A18}</v>
      </c>
      <c r="D12482">
        <f t="shared" si="588"/>
        <v>25</v>
      </c>
      <c r="E12482">
        <f ca="1">OFFSET(ElementsDB!$AQ$2,SeriesSelection!A12482-1,SeriesSelection!B12482-1)</f>
        <v>0</v>
      </c>
      <c r="F12482">
        <f>_xlfn.XLOOKUP(A12482,Table4[Lfd],Table4[Periods],"Err",0)</f>
        <v>0</v>
      </c>
      <c r="G12482" t="b">
        <f t="shared" ref="G12482:G12545" si="589">(D12482&lt;=F12482)</f>
        <v>0</v>
      </c>
    </row>
    <row r="12483" spans="1:7" hidden="1" x14ac:dyDescent="0.25">
      <c r="A12483">
        <f t="shared" si="587"/>
        <v>347</v>
      </c>
      <c r="B12483">
        <f t="shared" si="588"/>
        <v>26</v>
      </c>
      <c r="C12483" t="str">
        <f>_xlfn.XLOOKUP(A12483,Table4[Lfd],Table4[idElementValue],"Err",0)</f>
        <v>{2358C609-354E-444D-9029-C95A44249A18}</v>
      </c>
      <c r="D12483">
        <f t="shared" si="588"/>
        <v>26</v>
      </c>
      <c r="E12483">
        <f ca="1">OFFSET(ElementsDB!$AQ$2,SeriesSelection!A12483-1,SeriesSelection!B12483-1)</f>
        <v>0</v>
      </c>
      <c r="F12483">
        <f>_xlfn.XLOOKUP(A12483,Table4[Lfd],Table4[Periods],"Err",0)</f>
        <v>0</v>
      </c>
      <c r="G12483" t="b">
        <f t="shared" si="589"/>
        <v>0</v>
      </c>
    </row>
    <row r="12484" spans="1:7" hidden="1" x14ac:dyDescent="0.25">
      <c r="A12484">
        <f t="shared" si="587"/>
        <v>347</v>
      </c>
      <c r="B12484">
        <f t="shared" si="588"/>
        <v>27</v>
      </c>
      <c r="C12484" t="str">
        <f>_xlfn.XLOOKUP(A12484,Table4[Lfd],Table4[idElementValue],"Err",0)</f>
        <v>{2358C609-354E-444D-9029-C95A44249A18}</v>
      </c>
      <c r="D12484">
        <f t="shared" si="588"/>
        <v>27</v>
      </c>
      <c r="E12484">
        <f ca="1">OFFSET(ElementsDB!$AQ$2,SeriesSelection!A12484-1,SeriesSelection!B12484-1)</f>
        <v>0</v>
      </c>
      <c r="F12484">
        <f>_xlfn.XLOOKUP(A12484,Table4[Lfd],Table4[Periods],"Err",0)</f>
        <v>0</v>
      </c>
      <c r="G12484" t="b">
        <f t="shared" si="589"/>
        <v>0</v>
      </c>
    </row>
    <row r="12485" spans="1:7" hidden="1" x14ac:dyDescent="0.25">
      <c r="A12485">
        <f t="shared" si="587"/>
        <v>347</v>
      </c>
      <c r="B12485">
        <f t="shared" si="588"/>
        <v>28</v>
      </c>
      <c r="C12485" t="str">
        <f>_xlfn.XLOOKUP(A12485,Table4[Lfd],Table4[idElementValue],"Err",0)</f>
        <v>{2358C609-354E-444D-9029-C95A44249A18}</v>
      </c>
      <c r="D12485">
        <f t="shared" si="588"/>
        <v>28</v>
      </c>
      <c r="E12485">
        <f ca="1">OFFSET(ElementsDB!$AQ$2,SeriesSelection!A12485-1,SeriesSelection!B12485-1)</f>
        <v>0</v>
      </c>
      <c r="F12485">
        <f>_xlfn.XLOOKUP(A12485,Table4[Lfd],Table4[Periods],"Err",0)</f>
        <v>0</v>
      </c>
      <c r="G12485" t="b">
        <f t="shared" si="589"/>
        <v>0</v>
      </c>
    </row>
    <row r="12486" spans="1:7" hidden="1" x14ac:dyDescent="0.25">
      <c r="A12486">
        <f t="shared" si="587"/>
        <v>347</v>
      </c>
      <c r="B12486">
        <f t="shared" si="588"/>
        <v>29</v>
      </c>
      <c r="C12486" t="str">
        <f>_xlfn.XLOOKUP(A12486,Table4[Lfd],Table4[idElementValue],"Err",0)</f>
        <v>{2358C609-354E-444D-9029-C95A44249A18}</v>
      </c>
      <c r="D12486">
        <f t="shared" si="588"/>
        <v>29</v>
      </c>
      <c r="E12486">
        <f ca="1">OFFSET(ElementsDB!$AQ$2,SeriesSelection!A12486-1,SeriesSelection!B12486-1)</f>
        <v>0</v>
      </c>
      <c r="F12486">
        <f>_xlfn.XLOOKUP(A12486,Table4[Lfd],Table4[Periods],"Err",0)</f>
        <v>0</v>
      </c>
      <c r="G12486" t="b">
        <f t="shared" si="589"/>
        <v>0</v>
      </c>
    </row>
    <row r="12487" spans="1:7" hidden="1" x14ac:dyDescent="0.25">
      <c r="A12487">
        <f t="shared" si="587"/>
        <v>347</v>
      </c>
      <c r="B12487">
        <f t="shared" si="588"/>
        <v>30</v>
      </c>
      <c r="C12487" t="str">
        <f>_xlfn.XLOOKUP(A12487,Table4[Lfd],Table4[idElementValue],"Err",0)</f>
        <v>{2358C609-354E-444D-9029-C95A44249A18}</v>
      </c>
      <c r="D12487">
        <f t="shared" si="588"/>
        <v>30</v>
      </c>
      <c r="E12487">
        <f ca="1">OFFSET(ElementsDB!$AQ$2,SeriesSelection!A12487-1,SeriesSelection!B12487-1)</f>
        <v>0</v>
      </c>
      <c r="F12487">
        <f>_xlfn.XLOOKUP(A12487,Table4[Lfd],Table4[Periods],"Err",0)</f>
        <v>0</v>
      </c>
      <c r="G12487" t="b">
        <f t="shared" si="589"/>
        <v>0</v>
      </c>
    </row>
    <row r="12488" spans="1:7" hidden="1" x14ac:dyDescent="0.25">
      <c r="A12488">
        <f t="shared" si="587"/>
        <v>347</v>
      </c>
      <c r="B12488">
        <f t="shared" si="588"/>
        <v>31</v>
      </c>
      <c r="C12488" t="str">
        <f>_xlfn.XLOOKUP(A12488,Table4[Lfd],Table4[idElementValue],"Err",0)</f>
        <v>{2358C609-354E-444D-9029-C95A44249A18}</v>
      </c>
      <c r="D12488">
        <f t="shared" si="588"/>
        <v>31</v>
      </c>
      <c r="E12488">
        <f ca="1">OFFSET(ElementsDB!$AQ$2,SeriesSelection!A12488-1,SeriesSelection!B12488-1)</f>
        <v>0</v>
      </c>
      <c r="F12488">
        <f>_xlfn.XLOOKUP(A12488,Table4[Lfd],Table4[Periods],"Err",0)</f>
        <v>0</v>
      </c>
      <c r="G12488" t="b">
        <f t="shared" si="589"/>
        <v>0</v>
      </c>
    </row>
    <row r="12489" spans="1:7" hidden="1" x14ac:dyDescent="0.25">
      <c r="A12489">
        <f t="shared" si="587"/>
        <v>347</v>
      </c>
      <c r="B12489">
        <f t="shared" si="588"/>
        <v>32</v>
      </c>
      <c r="C12489" t="str">
        <f>_xlfn.XLOOKUP(A12489,Table4[Lfd],Table4[idElementValue],"Err",0)</f>
        <v>{2358C609-354E-444D-9029-C95A44249A18}</v>
      </c>
      <c r="D12489">
        <f t="shared" si="588"/>
        <v>32</v>
      </c>
      <c r="E12489">
        <f ca="1">OFFSET(ElementsDB!$AQ$2,SeriesSelection!A12489-1,SeriesSelection!B12489-1)</f>
        <v>0</v>
      </c>
      <c r="F12489">
        <f>_xlfn.XLOOKUP(A12489,Table4[Lfd],Table4[Periods],"Err",0)</f>
        <v>0</v>
      </c>
      <c r="G12489" t="b">
        <f t="shared" si="589"/>
        <v>0</v>
      </c>
    </row>
    <row r="12490" spans="1:7" hidden="1" x14ac:dyDescent="0.25">
      <c r="A12490">
        <f t="shared" si="587"/>
        <v>347</v>
      </c>
      <c r="B12490">
        <f t="shared" si="588"/>
        <v>33</v>
      </c>
      <c r="C12490" t="str">
        <f>_xlfn.XLOOKUP(A12490,Table4[Lfd],Table4[idElementValue],"Err",0)</f>
        <v>{2358C609-354E-444D-9029-C95A44249A18}</v>
      </c>
      <c r="D12490">
        <f t="shared" si="588"/>
        <v>33</v>
      </c>
      <c r="E12490">
        <f ca="1">OFFSET(ElementsDB!$AQ$2,SeriesSelection!A12490-1,SeriesSelection!B12490-1)</f>
        <v>0</v>
      </c>
      <c r="F12490">
        <f>_xlfn.XLOOKUP(A12490,Table4[Lfd],Table4[Periods],"Err",0)</f>
        <v>0</v>
      </c>
      <c r="G12490" t="b">
        <f t="shared" si="589"/>
        <v>0</v>
      </c>
    </row>
    <row r="12491" spans="1:7" hidden="1" x14ac:dyDescent="0.25">
      <c r="A12491">
        <f t="shared" si="587"/>
        <v>347</v>
      </c>
      <c r="B12491">
        <f t="shared" si="588"/>
        <v>34</v>
      </c>
      <c r="C12491" t="str">
        <f>_xlfn.XLOOKUP(A12491,Table4[Lfd],Table4[idElementValue],"Err",0)</f>
        <v>{2358C609-354E-444D-9029-C95A44249A18}</v>
      </c>
      <c r="D12491">
        <f t="shared" si="588"/>
        <v>34</v>
      </c>
      <c r="E12491">
        <f ca="1">OFFSET(ElementsDB!$AQ$2,SeriesSelection!A12491-1,SeriesSelection!B12491-1)</f>
        <v>0</v>
      </c>
      <c r="F12491">
        <f>_xlfn.XLOOKUP(A12491,Table4[Lfd],Table4[Periods],"Err",0)</f>
        <v>0</v>
      </c>
      <c r="G12491" t="b">
        <f t="shared" si="589"/>
        <v>0</v>
      </c>
    </row>
    <row r="12492" spans="1:7" hidden="1" x14ac:dyDescent="0.25">
      <c r="A12492">
        <f t="shared" si="587"/>
        <v>347</v>
      </c>
      <c r="B12492">
        <f t="shared" si="588"/>
        <v>35</v>
      </c>
      <c r="C12492" t="str">
        <f>_xlfn.XLOOKUP(A12492,Table4[Lfd],Table4[idElementValue],"Err",0)</f>
        <v>{2358C609-354E-444D-9029-C95A44249A18}</v>
      </c>
      <c r="D12492">
        <f t="shared" si="588"/>
        <v>35</v>
      </c>
      <c r="E12492">
        <f ca="1">OFFSET(ElementsDB!$AQ$2,SeriesSelection!A12492-1,SeriesSelection!B12492-1)</f>
        <v>0</v>
      </c>
      <c r="F12492">
        <f>_xlfn.XLOOKUP(A12492,Table4[Lfd],Table4[Periods],"Err",0)</f>
        <v>0</v>
      </c>
      <c r="G12492" t="b">
        <f t="shared" si="589"/>
        <v>0</v>
      </c>
    </row>
    <row r="12493" spans="1:7" hidden="1" x14ac:dyDescent="0.25">
      <c r="A12493">
        <f t="shared" si="587"/>
        <v>347</v>
      </c>
      <c r="B12493">
        <f t="shared" si="588"/>
        <v>36</v>
      </c>
      <c r="C12493" t="str">
        <f>_xlfn.XLOOKUP(A12493,Table4[Lfd],Table4[idElementValue],"Err",0)</f>
        <v>{2358C609-354E-444D-9029-C95A44249A18}</v>
      </c>
      <c r="D12493">
        <f t="shared" si="588"/>
        <v>36</v>
      </c>
      <c r="E12493">
        <f ca="1">OFFSET(ElementsDB!$AQ$2,SeriesSelection!A12493-1,SeriesSelection!B12493-1)</f>
        <v>0</v>
      </c>
      <c r="F12493">
        <f>_xlfn.XLOOKUP(A12493,Table4[Lfd],Table4[Periods],"Err",0)</f>
        <v>0</v>
      </c>
      <c r="G12493" t="b">
        <f t="shared" si="589"/>
        <v>0</v>
      </c>
    </row>
    <row r="12494" spans="1:7" hidden="1" x14ac:dyDescent="0.25">
      <c r="A12494">
        <f t="shared" si="587"/>
        <v>348</v>
      </c>
      <c r="B12494">
        <f t="shared" si="588"/>
        <v>1</v>
      </c>
      <c r="C12494" t="str">
        <f>_xlfn.XLOOKUP(A12494,Table4[Lfd],Table4[idElementValue],"Err",0)</f>
        <v>{8395EBCE-4FBE-4C7C-916E-5AD756A64C0E}</v>
      </c>
      <c r="D12494">
        <f t="shared" si="588"/>
        <v>1</v>
      </c>
      <c r="E12494">
        <f ca="1">OFFSET(ElementsDB!$AQ$2,SeriesSelection!A12494-1,SeriesSelection!B12494-1)</f>
        <v>0</v>
      </c>
      <c r="F12494">
        <f>_xlfn.XLOOKUP(A12494,Table4[Lfd],Table4[Periods],"Err",0)</f>
        <v>0</v>
      </c>
      <c r="G12494" t="b">
        <f t="shared" si="589"/>
        <v>0</v>
      </c>
    </row>
    <row r="12495" spans="1:7" hidden="1" x14ac:dyDescent="0.25">
      <c r="A12495">
        <f t="shared" si="587"/>
        <v>348</v>
      </c>
      <c r="B12495">
        <f t="shared" si="588"/>
        <v>2</v>
      </c>
      <c r="C12495" t="str">
        <f>_xlfn.XLOOKUP(A12495,Table4[Lfd],Table4[idElementValue],"Err",0)</f>
        <v>{8395EBCE-4FBE-4C7C-916E-5AD756A64C0E}</v>
      </c>
      <c r="D12495">
        <f t="shared" si="588"/>
        <v>2</v>
      </c>
      <c r="E12495">
        <f ca="1">OFFSET(ElementsDB!$AQ$2,SeriesSelection!A12495-1,SeriesSelection!B12495-1)</f>
        <v>0</v>
      </c>
      <c r="F12495">
        <f>_xlfn.XLOOKUP(A12495,Table4[Lfd],Table4[Periods],"Err",0)</f>
        <v>0</v>
      </c>
      <c r="G12495" t="b">
        <f t="shared" si="589"/>
        <v>0</v>
      </c>
    </row>
    <row r="12496" spans="1:7" hidden="1" x14ac:dyDescent="0.25">
      <c r="A12496">
        <f t="shared" ref="A12496:A12559" si="590">IF(B12496=1,A12495+1,A12495)</f>
        <v>348</v>
      </c>
      <c r="B12496">
        <f t="shared" ref="B12496:D12559" si="591">IF(B12495=36,1,B12495+1)</f>
        <v>3</v>
      </c>
      <c r="C12496" t="str">
        <f>_xlfn.XLOOKUP(A12496,Table4[Lfd],Table4[idElementValue],"Err",0)</f>
        <v>{8395EBCE-4FBE-4C7C-916E-5AD756A64C0E}</v>
      </c>
      <c r="D12496">
        <f t="shared" si="591"/>
        <v>3</v>
      </c>
      <c r="E12496">
        <f ca="1">OFFSET(ElementsDB!$AQ$2,SeriesSelection!A12496-1,SeriesSelection!B12496-1)</f>
        <v>0</v>
      </c>
      <c r="F12496">
        <f>_xlfn.XLOOKUP(A12496,Table4[Lfd],Table4[Periods],"Err",0)</f>
        <v>0</v>
      </c>
      <c r="G12496" t="b">
        <f t="shared" si="589"/>
        <v>0</v>
      </c>
    </row>
    <row r="12497" spans="1:7" hidden="1" x14ac:dyDescent="0.25">
      <c r="A12497">
        <f t="shared" si="590"/>
        <v>348</v>
      </c>
      <c r="B12497">
        <f t="shared" si="591"/>
        <v>4</v>
      </c>
      <c r="C12497" t="str">
        <f>_xlfn.XLOOKUP(A12497,Table4[Lfd],Table4[idElementValue],"Err",0)</f>
        <v>{8395EBCE-4FBE-4C7C-916E-5AD756A64C0E}</v>
      </c>
      <c r="D12497">
        <f t="shared" si="591"/>
        <v>4</v>
      </c>
      <c r="E12497">
        <f ca="1">OFFSET(ElementsDB!$AQ$2,SeriesSelection!A12497-1,SeriesSelection!B12497-1)</f>
        <v>0</v>
      </c>
      <c r="F12497">
        <f>_xlfn.XLOOKUP(A12497,Table4[Lfd],Table4[Periods],"Err",0)</f>
        <v>0</v>
      </c>
      <c r="G12497" t="b">
        <f t="shared" si="589"/>
        <v>0</v>
      </c>
    </row>
    <row r="12498" spans="1:7" hidden="1" x14ac:dyDescent="0.25">
      <c r="A12498">
        <f t="shared" si="590"/>
        <v>348</v>
      </c>
      <c r="B12498">
        <f t="shared" si="591"/>
        <v>5</v>
      </c>
      <c r="C12498" t="str">
        <f>_xlfn.XLOOKUP(A12498,Table4[Lfd],Table4[idElementValue],"Err",0)</f>
        <v>{8395EBCE-4FBE-4C7C-916E-5AD756A64C0E}</v>
      </c>
      <c r="D12498">
        <f t="shared" si="591"/>
        <v>5</v>
      </c>
      <c r="E12498">
        <f ca="1">OFFSET(ElementsDB!$AQ$2,SeriesSelection!A12498-1,SeriesSelection!B12498-1)</f>
        <v>0</v>
      </c>
      <c r="F12498">
        <f>_xlfn.XLOOKUP(A12498,Table4[Lfd],Table4[Periods],"Err",0)</f>
        <v>0</v>
      </c>
      <c r="G12498" t="b">
        <f t="shared" si="589"/>
        <v>0</v>
      </c>
    </row>
    <row r="12499" spans="1:7" hidden="1" x14ac:dyDescent="0.25">
      <c r="A12499">
        <f t="shared" si="590"/>
        <v>348</v>
      </c>
      <c r="B12499">
        <f t="shared" si="591"/>
        <v>6</v>
      </c>
      <c r="C12499" t="str">
        <f>_xlfn.XLOOKUP(A12499,Table4[Lfd],Table4[idElementValue],"Err",0)</f>
        <v>{8395EBCE-4FBE-4C7C-916E-5AD756A64C0E}</v>
      </c>
      <c r="D12499">
        <f t="shared" si="591"/>
        <v>6</v>
      </c>
      <c r="E12499">
        <f ca="1">OFFSET(ElementsDB!$AQ$2,SeriesSelection!A12499-1,SeriesSelection!B12499-1)</f>
        <v>0</v>
      </c>
      <c r="F12499">
        <f>_xlfn.XLOOKUP(A12499,Table4[Lfd],Table4[Periods],"Err",0)</f>
        <v>0</v>
      </c>
      <c r="G12499" t="b">
        <f t="shared" si="589"/>
        <v>0</v>
      </c>
    </row>
    <row r="12500" spans="1:7" hidden="1" x14ac:dyDescent="0.25">
      <c r="A12500">
        <f t="shared" si="590"/>
        <v>348</v>
      </c>
      <c r="B12500">
        <f t="shared" si="591"/>
        <v>7</v>
      </c>
      <c r="C12500" t="str">
        <f>_xlfn.XLOOKUP(A12500,Table4[Lfd],Table4[idElementValue],"Err",0)</f>
        <v>{8395EBCE-4FBE-4C7C-916E-5AD756A64C0E}</v>
      </c>
      <c r="D12500">
        <f t="shared" si="591"/>
        <v>7</v>
      </c>
      <c r="E12500">
        <f ca="1">OFFSET(ElementsDB!$AQ$2,SeriesSelection!A12500-1,SeriesSelection!B12500-1)</f>
        <v>0</v>
      </c>
      <c r="F12500">
        <f>_xlfn.XLOOKUP(A12500,Table4[Lfd],Table4[Periods],"Err",0)</f>
        <v>0</v>
      </c>
      <c r="G12500" t="b">
        <f t="shared" si="589"/>
        <v>0</v>
      </c>
    </row>
    <row r="12501" spans="1:7" hidden="1" x14ac:dyDescent="0.25">
      <c r="A12501">
        <f t="shared" si="590"/>
        <v>348</v>
      </c>
      <c r="B12501">
        <f t="shared" si="591"/>
        <v>8</v>
      </c>
      <c r="C12501" t="str">
        <f>_xlfn.XLOOKUP(A12501,Table4[Lfd],Table4[idElementValue],"Err",0)</f>
        <v>{8395EBCE-4FBE-4C7C-916E-5AD756A64C0E}</v>
      </c>
      <c r="D12501">
        <f t="shared" si="591"/>
        <v>8</v>
      </c>
      <c r="E12501">
        <f ca="1">OFFSET(ElementsDB!$AQ$2,SeriesSelection!A12501-1,SeriesSelection!B12501-1)</f>
        <v>0</v>
      </c>
      <c r="F12501">
        <f>_xlfn.XLOOKUP(A12501,Table4[Lfd],Table4[Periods],"Err",0)</f>
        <v>0</v>
      </c>
      <c r="G12501" t="b">
        <f t="shared" si="589"/>
        <v>0</v>
      </c>
    </row>
    <row r="12502" spans="1:7" hidden="1" x14ac:dyDescent="0.25">
      <c r="A12502">
        <f t="shared" si="590"/>
        <v>348</v>
      </c>
      <c r="B12502">
        <f t="shared" si="591"/>
        <v>9</v>
      </c>
      <c r="C12502" t="str">
        <f>_xlfn.XLOOKUP(A12502,Table4[Lfd],Table4[idElementValue],"Err",0)</f>
        <v>{8395EBCE-4FBE-4C7C-916E-5AD756A64C0E}</v>
      </c>
      <c r="D12502">
        <f t="shared" si="591"/>
        <v>9</v>
      </c>
      <c r="E12502">
        <f ca="1">OFFSET(ElementsDB!$AQ$2,SeriesSelection!A12502-1,SeriesSelection!B12502-1)</f>
        <v>0</v>
      </c>
      <c r="F12502">
        <f>_xlfn.XLOOKUP(A12502,Table4[Lfd],Table4[Periods],"Err",0)</f>
        <v>0</v>
      </c>
      <c r="G12502" t="b">
        <f t="shared" si="589"/>
        <v>0</v>
      </c>
    </row>
    <row r="12503" spans="1:7" hidden="1" x14ac:dyDescent="0.25">
      <c r="A12503">
        <f t="shared" si="590"/>
        <v>348</v>
      </c>
      <c r="B12503">
        <f t="shared" si="591"/>
        <v>10</v>
      </c>
      <c r="C12503" t="str">
        <f>_xlfn.XLOOKUP(A12503,Table4[Lfd],Table4[idElementValue],"Err",0)</f>
        <v>{8395EBCE-4FBE-4C7C-916E-5AD756A64C0E}</v>
      </c>
      <c r="D12503">
        <f t="shared" si="591"/>
        <v>10</v>
      </c>
      <c r="E12503">
        <f ca="1">OFFSET(ElementsDB!$AQ$2,SeriesSelection!A12503-1,SeriesSelection!B12503-1)</f>
        <v>0</v>
      </c>
      <c r="F12503">
        <f>_xlfn.XLOOKUP(A12503,Table4[Lfd],Table4[Periods],"Err",0)</f>
        <v>0</v>
      </c>
      <c r="G12503" t="b">
        <f t="shared" si="589"/>
        <v>0</v>
      </c>
    </row>
    <row r="12504" spans="1:7" hidden="1" x14ac:dyDescent="0.25">
      <c r="A12504">
        <f t="shared" si="590"/>
        <v>348</v>
      </c>
      <c r="B12504">
        <f t="shared" si="591"/>
        <v>11</v>
      </c>
      <c r="C12504" t="str">
        <f>_xlfn.XLOOKUP(A12504,Table4[Lfd],Table4[idElementValue],"Err",0)</f>
        <v>{8395EBCE-4FBE-4C7C-916E-5AD756A64C0E}</v>
      </c>
      <c r="D12504">
        <f t="shared" si="591"/>
        <v>11</v>
      </c>
      <c r="E12504">
        <f ca="1">OFFSET(ElementsDB!$AQ$2,SeriesSelection!A12504-1,SeriesSelection!B12504-1)</f>
        <v>0</v>
      </c>
      <c r="F12504">
        <f>_xlfn.XLOOKUP(A12504,Table4[Lfd],Table4[Periods],"Err",0)</f>
        <v>0</v>
      </c>
      <c r="G12504" t="b">
        <f t="shared" si="589"/>
        <v>0</v>
      </c>
    </row>
    <row r="12505" spans="1:7" hidden="1" x14ac:dyDescent="0.25">
      <c r="A12505">
        <f t="shared" si="590"/>
        <v>348</v>
      </c>
      <c r="B12505">
        <f t="shared" si="591"/>
        <v>12</v>
      </c>
      <c r="C12505" t="str">
        <f>_xlfn.XLOOKUP(A12505,Table4[Lfd],Table4[idElementValue],"Err",0)</f>
        <v>{8395EBCE-4FBE-4C7C-916E-5AD756A64C0E}</v>
      </c>
      <c r="D12505">
        <f t="shared" si="591"/>
        <v>12</v>
      </c>
      <c r="E12505">
        <f ca="1">OFFSET(ElementsDB!$AQ$2,SeriesSelection!A12505-1,SeriesSelection!B12505-1)</f>
        <v>0</v>
      </c>
      <c r="F12505">
        <f>_xlfn.XLOOKUP(A12505,Table4[Lfd],Table4[Periods],"Err",0)</f>
        <v>0</v>
      </c>
      <c r="G12505" t="b">
        <f t="shared" si="589"/>
        <v>0</v>
      </c>
    </row>
    <row r="12506" spans="1:7" hidden="1" x14ac:dyDescent="0.25">
      <c r="A12506">
        <f t="shared" si="590"/>
        <v>348</v>
      </c>
      <c r="B12506">
        <f t="shared" si="591"/>
        <v>13</v>
      </c>
      <c r="C12506" t="str">
        <f>_xlfn.XLOOKUP(A12506,Table4[Lfd],Table4[idElementValue],"Err",0)</f>
        <v>{8395EBCE-4FBE-4C7C-916E-5AD756A64C0E}</v>
      </c>
      <c r="D12506">
        <f t="shared" si="591"/>
        <v>13</v>
      </c>
      <c r="E12506">
        <f ca="1">OFFSET(ElementsDB!$AQ$2,SeriesSelection!A12506-1,SeriesSelection!B12506-1)</f>
        <v>0</v>
      </c>
      <c r="F12506">
        <f>_xlfn.XLOOKUP(A12506,Table4[Lfd],Table4[Periods],"Err",0)</f>
        <v>0</v>
      </c>
      <c r="G12506" t="b">
        <f t="shared" si="589"/>
        <v>0</v>
      </c>
    </row>
    <row r="12507" spans="1:7" hidden="1" x14ac:dyDescent="0.25">
      <c r="A12507">
        <f t="shared" si="590"/>
        <v>348</v>
      </c>
      <c r="B12507">
        <f t="shared" si="591"/>
        <v>14</v>
      </c>
      <c r="C12507" t="str">
        <f>_xlfn.XLOOKUP(A12507,Table4[Lfd],Table4[idElementValue],"Err",0)</f>
        <v>{8395EBCE-4FBE-4C7C-916E-5AD756A64C0E}</v>
      </c>
      <c r="D12507">
        <f t="shared" si="591"/>
        <v>14</v>
      </c>
      <c r="E12507">
        <f ca="1">OFFSET(ElementsDB!$AQ$2,SeriesSelection!A12507-1,SeriesSelection!B12507-1)</f>
        <v>0</v>
      </c>
      <c r="F12507">
        <f>_xlfn.XLOOKUP(A12507,Table4[Lfd],Table4[Periods],"Err",0)</f>
        <v>0</v>
      </c>
      <c r="G12507" t="b">
        <f t="shared" si="589"/>
        <v>0</v>
      </c>
    </row>
    <row r="12508" spans="1:7" hidden="1" x14ac:dyDescent="0.25">
      <c r="A12508">
        <f t="shared" si="590"/>
        <v>348</v>
      </c>
      <c r="B12508">
        <f t="shared" si="591"/>
        <v>15</v>
      </c>
      <c r="C12508" t="str">
        <f>_xlfn.XLOOKUP(A12508,Table4[Lfd],Table4[idElementValue],"Err",0)</f>
        <v>{8395EBCE-4FBE-4C7C-916E-5AD756A64C0E}</v>
      </c>
      <c r="D12508">
        <f t="shared" si="591"/>
        <v>15</v>
      </c>
      <c r="E12508">
        <f ca="1">OFFSET(ElementsDB!$AQ$2,SeriesSelection!A12508-1,SeriesSelection!B12508-1)</f>
        <v>0</v>
      </c>
      <c r="F12508">
        <f>_xlfn.XLOOKUP(A12508,Table4[Lfd],Table4[Periods],"Err",0)</f>
        <v>0</v>
      </c>
      <c r="G12508" t="b">
        <f t="shared" si="589"/>
        <v>0</v>
      </c>
    </row>
    <row r="12509" spans="1:7" hidden="1" x14ac:dyDescent="0.25">
      <c r="A12509">
        <f t="shared" si="590"/>
        <v>348</v>
      </c>
      <c r="B12509">
        <f t="shared" si="591"/>
        <v>16</v>
      </c>
      <c r="C12509" t="str">
        <f>_xlfn.XLOOKUP(A12509,Table4[Lfd],Table4[idElementValue],"Err",0)</f>
        <v>{8395EBCE-4FBE-4C7C-916E-5AD756A64C0E}</v>
      </c>
      <c r="D12509">
        <f t="shared" si="591"/>
        <v>16</v>
      </c>
      <c r="E12509">
        <f ca="1">OFFSET(ElementsDB!$AQ$2,SeriesSelection!A12509-1,SeriesSelection!B12509-1)</f>
        <v>0</v>
      </c>
      <c r="F12509">
        <f>_xlfn.XLOOKUP(A12509,Table4[Lfd],Table4[Periods],"Err",0)</f>
        <v>0</v>
      </c>
      <c r="G12509" t="b">
        <f t="shared" si="589"/>
        <v>0</v>
      </c>
    </row>
    <row r="12510" spans="1:7" hidden="1" x14ac:dyDescent="0.25">
      <c r="A12510">
        <f t="shared" si="590"/>
        <v>348</v>
      </c>
      <c r="B12510">
        <f t="shared" si="591"/>
        <v>17</v>
      </c>
      <c r="C12510" t="str">
        <f>_xlfn.XLOOKUP(A12510,Table4[Lfd],Table4[idElementValue],"Err",0)</f>
        <v>{8395EBCE-4FBE-4C7C-916E-5AD756A64C0E}</v>
      </c>
      <c r="D12510">
        <f t="shared" si="591"/>
        <v>17</v>
      </c>
      <c r="E12510">
        <f ca="1">OFFSET(ElementsDB!$AQ$2,SeriesSelection!A12510-1,SeriesSelection!B12510-1)</f>
        <v>0</v>
      </c>
      <c r="F12510">
        <f>_xlfn.XLOOKUP(A12510,Table4[Lfd],Table4[Periods],"Err",0)</f>
        <v>0</v>
      </c>
      <c r="G12510" t="b">
        <f t="shared" si="589"/>
        <v>0</v>
      </c>
    </row>
    <row r="12511" spans="1:7" hidden="1" x14ac:dyDescent="0.25">
      <c r="A12511">
        <f t="shared" si="590"/>
        <v>348</v>
      </c>
      <c r="B12511">
        <f t="shared" si="591"/>
        <v>18</v>
      </c>
      <c r="C12511" t="str">
        <f>_xlfn.XLOOKUP(A12511,Table4[Lfd],Table4[idElementValue],"Err",0)</f>
        <v>{8395EBCE-4FBE-4C7C-916E-5AD756A64C0E}</v>
      </c>
      <c r="D12511">
        <f t="shared" si="591"/>
        <v>18</v>
      </c>
      <c r="E12511">
        <f ca="1">OFFSET(ElementsDB!$AQ$2,SeriesSelection!A12511-1,SeriesSelection!B12511-1)</f>
        <v>0</v>
      </c>
      <c r="F12511">
        <f>_xlfn.XLOOKUP(A12511,Table4[Lfd],Table4[Periods],"Err",0)</f>
        <v>0</v>
      </c>
      <c r="G12511" t="b">
        <f t="shared" si="589"/>
        <v>0</v>
      </c>
    </row>
    <row r="12512" spans="1:7" hidden="1" x14ac:dyDescent="0.25">
      <c r="A12512">
        <f t="shared" si="590"/>
        <v>348</v>
      </c>
      <c r="B12512">
        <f t="shared" si="591"/>
        <v>19</v>
      </c>
      <c r="C12512" t="str">
        <f>_xlfn.XLOOKUP(A12512,Table4[Lfd],Table4[idElementValue],"Err",0)</f>
        <v>{8395EBCE-4FBE-4C7C-916E-5AD756A64C0E}</v>
      </c>
      <c r="D12512">
        <f t="shared" si="591"/>
        <v>19</v>
      </c>
      <c r="E12512">
        <f ca="1">OFFSET(ElementsDB!$AQ$2,SeriesSelection!A12512-1,SeriesSelection!B12512-1)</f>
        <v>0</v>
      </c>
      <c r="F12512">
        <f>_xlfn.XLOOKUP(A12512,Table4[Lfd],Table4[Periods],"Err",0)</f>
        <v>0</v>
      </c>
      <c r="G12512" t="b">
        <f t="shared" si="589"/>
        <v>0</v>
      </c>
    </row>
    <row r="12513" spans="1:7" hidden="1" x14ac:dyDescent="0.25">
      <c r="A12513">
        <f t="shared" si="590"/>
        <v>348</v>
      </c>
      <c r="B12513">
        <f t="shared" si="591"/>
        <v>20</v>
      </c>
      <c r="C12513" t="str">
        <f>_xlfn.XLOOKUP(A12513,Table4[Lfd],Table4[idElementValue],"Err",0)</f>
        <v>{8395EBCE-4FBE-4C7C-916E-5AD756A64C0E}</v>
      </c>
      <c r="D12513">
        <f t="shared" si="591"/>
        <v>20</v>
      </c>
      <c r="E12513">
        <f ca="1">OFFSET(ElementsDB!$AQ$2,SeriesSelection!A12513-1,SeriesSelection!B12513-1)</f>
        <v>0</v>
      </c>
      <c r="F12513">
        <f>_xlfn.XLOOKUP(A12513,Table4[Lfd],Table4[Periods],"Err",0)</f>
        <v>0</v>
      </c>
      <c r="G12513" t="b">
        <f t="shared" si="589"/>
        <v>0</v>
      </c>
    </row>
    <row r="12514" spans="1:7" hidden="1" x14ac:dyDescent="0.25">
      <c r="A12514">
        <f t="shared" si="590"/>
        <v>348</v>
      </c>
      <c r="B12514">
        <f t="shared" si="591"/>
        <v>21</v>
      </c>
      <c r="C12514" t="str">
        <f>_xlfn.XLOOKUP(A12514,Table4[Lfd],Table4[idElementValue],"Err",0)</f>
        <v>{8395EBCE-4FBE-4C7C-916E-5AD756A64C0E}</v>
      </c>
      <c r="D12514">
        <f t="shared" si="591"/>
        <v>21</v>
      </c>
      <c r="E12514">
        <f ca="1">OFFSET(ElementsDB!$AQ$2,SeriesSelection!A12514-1,SeriesSelection!B12514-1)</f>
        <v>0</v>
      </c>
      <c r="F12514">
        <f>_xlfn.XLOOKUP(A12514,Table4[Lfd],Table4[Periods],"Err",0)</f>
        <v>0</v>
      </c>
      <c r="G12514" t="b">
        <f t="shared" si="589"/>
        <v>0</v>
      </c>
    </row>
    <row r="12515" spans="1:7" hidden="1" x14ac:dyDescent="0.25">
      <c r="A12515">
        <f t="shared" si="590"/>
        <v>348</v>
      </c>
      <c r="B12515">
        <f t="shared" si="591"/>
        <v>22</v>
      </c>
      <c r="C12515" t="str">
        <f>_xlfn.XLOOKUP(A12515,Table4[Lfd],Table4[idElementValue],"Err",0)</f>
        <v>{8395EBCE-4FBE-4C7C-916E-5AD756A64C0E}</v>
      </c>
      <c r="D12515">
        <f t="shared" si="591"/>
        <v>22</v>
      </c>
      <c r="E12515">
        <f ca="1">OFFSET(ElementsDB!$AQ$2,SeriesSelection!A12515-1,SeriesSelection!B12515-1)</f>
        <v>0</v>
      </c>
      <c r="F12515">
        <f>_xlfn.XLOOKUP(A12515,Table4[Lfd],Table4[Periods],"Err",0)</f>
        <v>0</v>
      </c>
      <c r="G12515" t="b">
        <f t="shared" si="589"/>
        <v>0</v>
      </c>
    </row>
    <row r="12516" spans="1:7" hidden="1" x14ac:dyDescent="0.25">
      <c r="A12516">
        <f t="shared" si="590"/>
        <v>348</v>
      </c>
      <c r="B12516">
        <f t="shared" si="591"/>
        <v>23</v>
      </c>
      <c r="C12516" t="str">
        <f>_xlfn.XLOOKUP(A12516,Table4[Lfd],Table4[idElementValue],"Err",0)</f>
        <v>{8395EBCE-4FBE-4C7C-916E-5AD756A64C0E}</v>
      </c>
      <c r="D12516">
        <f t="shared" si="591"/>
        <v>23</v>
      </c>
      <c r="E12516">
        <f ca="1">OFFSET(ElementsDB!$AQ$2,SeriesSelection!A12516-1,SeriesSelection!B12516-1)</f>
        <v>0</v>
      </c>
      <c r="F12516">
        <f>_xlfn.XLOOKUP(A12516,Table4[Lfd],Table4[Periods],"Err",0)</f>
        <v>0</v>
      </c>
      <c r="G12516" t="b">
        <f t="shared" si="589"/>
        <v>0</v>
      </c>
    </row>
    <row r="12517" spans="1:7" hidden="1" x14ac:dyDescent="0.25">
      <c r="A12517">
        <f t="shared" si="590"/>
        <v>348</v>
      </c>
      <c r="B12517">
        <f t="shared" si="591"/>
        <v>24</v>
      </c>
      <c r="C12517" t="str">
        <f>_xlfn.XLOOKUP(A12517,Table4[Lfd],Table4[idElementValue],"Err",0)</f>
        <v>{8395EBCE-4FBE-4C7C-916E-5AD756A64C0E}</v>
      </c>
      <c r="D12517">
        <f t="shared" si="591"/>
        <v>24</v>
      </c>
      <c r="E12517">
        <f ca="1">OFFSET(ElementsDB!$AQ$2,SeriesSelection!A12517-1,SeriesSelection!B12517-1)</f>
        <v>0</v>
      </c>
      <c r="F12517">
        <f>_xlfn.XLOOKUP(A12517,Table4[Lfd],Table4[Periods],"Err",0)</f>
        <v>0</v>
      </c>
      <c r="G12517" t="b">
        <f t="shared" si="589"/>
        <v>0</v>
      </c>
    </row>
    <row r="12518" spans="1:7" hidden="1" x14ac:dyDescent="0.25">
      <c r="A12518">
        <f t="shared" si="590"/>
        <v>348</v>
      </c>
      <c r="B12518">
        <f t="shared" si="591"/>
        <v>25</v>
      </c>
      <c r="C12518" t="str">
        <f>_xlfn.XLOOKUP(A12518,Table4[Lfd],Table4[idElementValue],"Err",0)</f>
        <v>{8395EBCE-4FBE-4C7C-916E-5AD756A64C0E}</v>
      </c>
      <c r="D12518">
        <f t="shared" si="591"/>
        <v>25</v>
      </c>
      <c r="E12518">
        <f ca="1">OFFSET(ElementsDB!$AQ$2,SeriesSelection!A12518-1,SeriesSelection!B12518-1)</f>
        <v>0</v>
      </c>
      <c r="F12518">
        <f>_xlfn.XLOOKUP(A12518,Table4[Lfd],Table4[Periods],"Err",0)</f>
        <v>0</v>
      </c>
      <c r="G12518" t="b">
        <f t="shared" si="589"/>
        <v>0</v>
      </c>
    </row>
    <row r="12519" spans="1:7" hidden="1" x14ac:dyDescent="0.25">
      <c r="A12519">
        <f t="shared" si="590"/>
        <v>348</v>
      </c>
      <c r="B12519">
        <f t="shared" si="591"/>
        <v>26</v>
      </c>
      <c r="C12519" t="str">
        <f>_xlfn.XLOOKUP(A12519,Table4[Lfd],Table4[idElementValue],"Err",0)</f>
        <v>{8395EBCE-4FBE-4C7C-916E-5AD756A64C0E}</v>
      </c>
      <c r="D12519">
        <f t="shared" si="591"/>
        <v>26</v>
      </c>
      <c r="E12519">
        <f ca="1">OFFSET(ElementsDB!$AQ$2,SeriesSelection!A12519-1,SeriesSelection!B12519-1)</f>
        <v>0</v>
      </c>
      <c r="F12519">
        <f>_xlfn.XLOOKUP(A12519,Table4[Lfd],Table4[Periods],"Err",0)</f>
        <v>0</v>
      </c>
      <c r="G12519" t="b">
        <f t="shared" si="589"/>
        <v>0</v>
      </c>
    </row>
    <row r="12520" spans="1:7" hidden="1" x14ac:dyDescent="0.25">
      <c r="A12520">
        <f t="shared" si="590"/>
        <v>348</v>
      </c>
      <c r="B12520">
        <f t="shared" si="591"/>
        <v>27</v>
      </c>
      <c r="C12520" t="str">
        <f>_xlfn.XLOOKUP(A12520,Table4[Lfd],Table4[idElementValue],"Err",0)</f>
        <v>{8395EBCE-4FBE-4C7C-916E-5AD756A64C0E}</v>
      </c>
      <c r="D12520">
        <f t="shared" si="591"/>
        <v>27</v>
      </c>
      <c r="E12520">
        <f ca="1">OFFSET(ElementsDB!$AQ$2,SeriesSelection!A12520-1,SeriesSelection!B12520-1)</f>
        <v>0</v>
      </c>
      <c r="F12520">
        <f>_xlfn.XLOOKUP(A12520,Table4[Lfd],Table4[Periods],"Err",0)</f>
        <v>0</v>
      </c>
      <c r="G12520" t="b">
        <f t="shared" si="589"/>
        <v>0</v>
      </c>
    </row>
    <row r="12521" spans="1:7" hidden="1" x14ac:dyDescent="0.25">
      <c r="A12521">
        <f t="shared" si="590"/>
        <v>348</v>
      </c>
      <c r="B12521">
        <f t="shared" si="591"/>
        <v>28</v>
      </c>
      <c r="C12521" t="str">
        <f>_xlfn.XLOOKUP(A12521,Table4[Lfd],Table4[idElementValue],"Err",0)</f>
        <v>{8395EBCE-4FBE-4C7C-916E-5AD756A64C0E}</v>
      </c>
      <c r="D12521">
        <f t="shared" si="591"/>
        <v>28</v>
      </c>
      <c r="E12521">
        <f ca="1">OFFSET(ElementsDB!$AQ$2,SeriesSelection!A12521-1,SeriesSelection!B12521-1)</f>
        <v>0</v>
      </c>
      <c r="F12521">
        <f>_xlfn.XLOOKUP(A12521,Table4[Lfd],Table4[Periods],"Err",0)</f>
        <v>0</v>
      </c>
      <c r="G12521" t="b">
        <f t="shared" si="589"/>
        <v>0</v>
      </c>
    </row>
    <row r="12522" spans="1:7" hidden="1" x14ac:dyDescent="0.25">
      <c r="A12522">
        <f t="shared" si="590"/>
        <v>348</v>
      </c>
      <c r="B12522">
        <f t="shared" si="591"/>
        <v>29</v>
      </c>
      <c r="C12522" t="str">
        <f>_xlfn.XLOOKUP(A12522,Table4[Lfd],Table4[idElementValue],"Err",0)</f>
        <v>{8395EBCE-4FBE-4C7C-916E-5AD756A64C0E}</v>
      </c>
      <c r="D12522">
        <f t="shared" si="591"/>
        <v>29</v>
      </c>
      <c r="E12522">
        <f ca="1">OFFSET(ElementsDB!$AQ$2,SeriesSelection!A12522-1,SeriesSelection!B12522-1)</f>
        <v>0</v>
      </c>
      <c r="F12522">
        <f>_xlfn.XLOOKUP(A12522,Table4[Lfd],Table4[Periods],"Err",0)</f>
        <v>0</v>
      </c>
      <c r="G12522" t="b">
        <f t="shared" si="589"/>
        <v>0</v>
      </c>
    </row>
    <row r="12523" spans="1:7" hidden="1" x14ac:dyDescent="0.25">
      <c r="A12523">
        <f t="shared" si="590"/>
        <v>348</v>
      </c>
      <c r="B12523">
        <f t="shared" si="591"/>
        <v>30</v>
      </c>
      <c r="C12523" t="str">
        <f>_xlfn.XLOOKUP(A12523,Table4[Lfd],Table4[idElementValue],"Err",0)</f>
        <v>{8395EBCE-4FBE-4C7C-916E-5AD756A64C0E}</v>
      </c>
      <c r="D12523">
        <f t="shared" si="591"/>
        <v>30</v>
      </c>
      <c r="E12523">
        <f ca="1">OFFSET(ElementsDB!$AQ$2,SeriesSelection!A12523-1,SeriesSelection!B12523-1)</f>
        <v>0</v>
      </c>
      <c r="F12523">
        <f>_xlfn.XLOOKUP(A12523,Table4[Lfd],Table4[Periods],"Err",0)</f>
        <v>0</v>
      </c>
      <c r="G12523" t="b">
        <f t="shared" si="589"/>
        <v>0</v>
      </c>
    </row>
    <row r="12524" spans="1:7" hidden="1" x14ac:dyDescent="0.25">
      <c r="A12524">
        <f t="shared" si="590"/>
        <v>348</v>
      </c>
      <c r="B12524">
        <f t="shared" si="591"/>
        <v>31</v>
      </c>
      <c r="C12524" t="str">
        <f>_xlfn.XLOOKUP(A12524,Table4[Lfd],Table4[idElementValue],"Err",0)</f>
        <v>{8395EBCE-4FBE-4C7C-916E-5AD756A64C0E}</v>
      </c>
      <c r="D12524">
        <f t="shared" si="591"/>
        <v>31</v>
      </c>
      <c r="E12524">
        <f ca="1">OFFSET(ElementsDB!$AQ$2,SeriesSelection!A12524-1,SeriesSelection!B12524-1)</f>
        <v>0</v>
      </c>
      <c r="F12524">
        <f>_xlfn.XLOOKUP(A12524,Table4[Lfd],Table4[Periods],"Err",0)</f>
        <v>0</v>
      </c>
      <c r="G12524" t="b">
        <f t="shared" si="589"/>
        <v>0</v>
      </c>
    </row>
    <row r="12525" spans="1:7" hidden="1" x14ac:dyDescent="0.25">
      <c r="A12525">
        <f t="shared" si="590"/>
        <v>348</v>
      </c>
      <c r="B12525">
        <f t="shared" si="591"/>
        <v>32</v>
      </c>
      <c r="C12525" t="str">
        <f>_xlfn.XLOOKUP(A12525,Table4[Lfd],Table4[idElementValue],"Err",0)</f>
        <v>{8395EBCE-4FBE-4C7C-916E-5AD756A64C0E}</v>
      </c>
      <c r="D12525">
        <f t="shared" si="591"/>
        <v>32</v>
      </c>
      <c r="E12525">
        <f ca="1">OFFSET(ElementsDB!$AQ$2,SeriesSelection!A12525-1,SeriesSelection!B12525-1)</f>
        <v>0</v>
      </c>
      <c r="F12525">
        <f>_xlfn.XLOOKUP(A12525,Table4[Lfd],Table4[Periods],"Err",0)</f>
        <v>0</v>
      </c>
      <c r="G12525" t="b">
        <f t="shared" si="589"/>
        <v>0</v>
      </c>
    </row>
    <row r="12526" spans="1:7" hidden="1" x14ac:dyDescent="0.25">
      <c r="A12526">
        <f t="shared" si="590"/>
        <v>348</v>
      </c>
      <c r="B12526">
        <f t="shared" si="591"/>
        <v>33</v>
      </c>
      <c r="C12526" t="str">
        <f>_xlfn.XLOOKUP(A12526,Table4[Lfd],Table4[idElementValue],"Err",0)</f>
        <v>{8395EBCE-4FBE-4C7C-916E-5AD756A64C0E}</v>
      </c>
      <c r="D12526">
        <f t="shared" si="591"/>
        <v>33</v>
      </c>
      <c r="E12526">
        <f ca="1">OFFSET(ElementsDB!$AQ$2,SeriesSelection!A12526-1,SeriesSelection!B12526-1)</f>
        <v>0</v>
      </c>
      <c r="F12526">
        <f>_xlfn.XLOOKUP(A12526,Table4[Lfd],Table4[Periods],"Err",0)</f>
        <v>0</v>
      </c>
      <c r="G12526" t="b">
        <f t="shared" si="589"/>
        <v>0</v>
      </c>
    </row>
    <row r="12527" spans="1:7" hidden="1" x14ac:dyDescent="0.25">
      <c r="A12527">
        <f t="shared" si="590"/>
        <v>348</v>
      </c>
      <c r="B12527">
        <f t="shared" si="591"/>
        <v>34</v>
      </c>
      <c r="C12527" t="str">
        <f>_xlfn.XLOOKUP(A12527,Table4[Lfd],Table4[idElementValue],"Err",0)</f>
        <v>{8395EBCE-4FBE-4C7C-916E-5AD756A64C0E}</v>
      </c>
      <c r="D12527">
        <f t="shared" si="591"/>
        <v>34</v>
      </c>
      <c r="E12527">
        <f ca="1">OFFSET(ElementsDB!$AQ$2,SeriesSelection!A12527-1,SeriesSelection!B12527-1)</f>
        <v>0</v>
      </c>
      <c r="F12527">
        <f>_xlfn.XLOOKUP(A12527,Table4[Lfd],Table4[Periods],"Err",0)</f>
        <v>0</v>
      </c>
      <c r="G12527" t="b">
        <f t="shared" si="589"/>
        <v>0</v>
      </c>
    </row>
    <row r="12528" spans="1:7" hidden="1" x14ac:dyDescent="0.25">
      <c r="A12528">
        <f t="shared" si="590"/>
        <v>348</v>
      </c>
      <c r="B12528">
        <f t="shared" si="591"/>
        <v>35</v>
      </c>
      <c r="C12528" t="str">
        <f>_xlfn.XLOOKUP(A12528,Table4[Lfd],Table4[idElementValue],"Err",0)</f>
        <v>{8395EBCE-4FBE-4C7C-916E-5AD756A64C0E}</v>
      </c>
      <c r="D12528">
        <f t="shared" si="591"/>
        <v>35</v>
      </c>
      <c r="E12528">
        <f ca="1">OFFSET(ElementsDB!$AQ$2,SeriesSelection!A12528-1,SeriesSelection!B12528-1)</f>
        <v>0</v>
      </c>
      <c r="F12528">
        <f>_xlfn.XLOOKUP(A12528,Table4[Lfd],Table4[Periods],"Err",0)</f>
        <v>0</v>
      </c>
      <c r="G12528" t="b">
        <f t="shared" si="589"/>
        <v>0</v>
      </c>
    </row>
    <row r="12529" spans="1:7" hidden="1" x14ac:dyDescent="0.25">
      <c r="A12529">
        <f t="shared" si="590"/>
        <v>348</v>
      </c>
      <c r="B12529">
        <f t="shared" si="591"/>
        <v>36</v>
      </c>
      <c r="C12529" t="str">
        <f>_xlfn.XLOOKUP(A12529,Table4[Lfd],Table4[idElementValue],"Err",0)</f>
        <v>{8395EBCE-4FBE-4C7C-916E-5AD756A64C0E}</v>
      </c>
      <c r="D12529">
        <f t="shared" si="591"/>
        <v>36</v>
      </c>
      <c r="E12529">
        <f ca="1">OFFSET(ElementsDB!$AQ$2,SeriesSelection!A12529-1,SeriesSelection!B12529-1)</f>
        <v>0</v>
      </c>
      <c r="F12529">
        <f>_xlfn.XLOOKUP(A12529,Table4[Lfd],Table4[Periods],"Err",0)</f>
        <v>0</v>
      </c>
      <c r="G12529" t="b">
        <f t="shared" si="589"/>
        <v>0</v>
      </c>
    </row>
    <row r="12530" spans="1:7" hidden="1" x14ac:dyDescent="0.25">
      <c r="A12530">
        <f t="shared" si="590"/>
        <v>349</v>
      </c>
      <c r="B12530">
        <f t="shared" si="591"/>
        <v>1</v>
      </c>
      <c r="C12530" t="str">
        <f>_xlfn.XLOOKUP(A12530,Table4[Lfd],Table4[idElementValue],"Err",0)</f>
        <v>{20D23124-F03B-45CE-B4D8-92A4E63DC77B}</v>
      </c>
      <c r="D12530">
        <f t="shared" si="591"/>
        <v>1</v>
      </c>
      <c r="E12530">
        <f ca="1">OFFSET(ElementsDB!$AQ$2,SeriesSelection!A12530-1,SeriesSelection!B12530-1)</f>
        <v>0</v>
      </c>
      <c r="F12530">
        <f>_xlfn.XLOOKUP(A12530,Table4[Lfd],Table4[Periods],"Err",0)</f>
        <v>0</v>
      </c>
      <c r="G12530" t="b">
        <f t="shared" si="589"/>
        <v>0</v>
      </c>
    </row>
    <row r="12531" spans="1:7" hidden="1" x14ac:dyDescent="0.25">
      <c r="A12531">
        <f t="shared" si="590"/>
        <v>349</v>
      </c>
      <c r="B12531">
        <f t="shared" si="591"/>
        <v>2</v>
      </c>
      <c r="C12531" t="str">
        <f>_xlfn.XLOOKUP(A12531,Table4[Lfd],Table4[idElementValue],"Err",0)</f>
        <v>{20D23124-F03B-45CE-B4D8-92A4E63DC77B}</v>
      </c>
      <c r="D12531">
        <f t="shared" si="591"/>
        <v>2</v>
      </c>
      <c r="E12531">
        <f ca="1">OFFSET(ElementsDB!$AQ$2,SeriesSelection!A12531-1,SeriesSelection!B12531-1)</f>
        <v>0</v>
      </c>
      <c r="F12531">
        <f>_xlfn.XLOOKUP(A12531,Table4[Lfd],Table4[Periods],"Err",0)</f>
        <v>0</v>
      </c>
      <c r="G12531" t="b">
        <f t="shared" si="589"/>
        <v>0</v>
      </c>
    </row>
    <row r="12532" spans="1:7" hidden="1" x14ac:dyDescent="0.25">
      <c r="A12532">
        <f t="shared" si="590"/>
        <v>349</v>
      </c>
      <c r="B12532">
        <f t="shared" si="591"/>
        <v>3</v>
      </c>
      <c r="C12532" t="str">
        <f>_xlfn.XLOOKUP(A12532,Table4[Lfd],Table4[idElementValue],"Err",0)</f>
        <v>{20D23124-F03B-45CE-B4D8-92A4E63DC77B}</v>
      </c>
      <c r="D12532">
        <f t="shared" si="591"/>
        <v>3</v>
      </c>
      <c r="E12532">
        <f ca="1">OFFSET(ElementsDB!$AQ$2,SeriesSelection!A12532-1,SeriesSelection!B12532-1)</f>
        <v>0</v>
      </c>
      <c r="F12532">
        <f>_xlfn.XLOOKUP(A12532,Table4[Lfd],Table4[Periods],"Err",0)</f>
        <v>0</v>
      </c>
      <c r="G12532" t="b">
        <f t="shared" si="589"/>
        <v>0</v>
      </c>
    </row>
    <row r="12533" spans="1:7" hidden="1" x14ac:dyDescent="0.25">
      <c r="A12533">
        <f t="shared" si="590"/>
        <v>349</v>
      </c>
      <c r="B12533">
        <f t="shared" si="591"/>
        <v>4</v>
      </c>
      <c r="C12533" t="str">
        <f>_xlfn.XLOOKUP(A12533,Table4[Lfd],Table4[idElementValue],"Err",0)</f>
        <v>{20D23124-F03B-45CE-B4D8-92A4E63DC77B}</v>
      </c>
      <c r="D12533">
        <f t="shared" si="591"/>
        <v>4</v>
      </c>
      <c r="E12533">
        <f ca="1">OFFSET(ElementsDB!$AQ$2,SeriesSelection!A12533-1,SeriesSelection!B12533-1)</f>
        <v>0</v>
      </c>
      <c r="F12533">
        <f>_xlfn.XLOOKUP(A12533,Table4[Lfd],Table4[Periods],"Err",0)</f>
        <v>0</v>
      </c>
      <c r="G12533" t="b">
        <f t="shared" si="589"/>
        <v>0</v>
      </c>
    </row>
    <row r="12534" spans="1:7" hidden="1" x14ac:dyDescent="0.25">
      <c r="A12534">
        <f t="shared" si="590"/>
        <v>349</v>
      </c>
      <c r="B12534">
        <f t="shared" si="591"/>
        <v>5</v>
      </c>
      <c r="C12534" t="str">
        <f>_xlfn.XLOOKUP(A12534,Table4[Lfd],Table4[idElementValue],"Err",0)</f>
        <v>{20D23124-F03B-45CE-B4D8-92A4E63DC77B}</v>
      </c>
      <c r="D12534">
        <f t="shared" si="591"/>
        <v>5</v>
      </c>
      <c r="E12534">
        <f ca="1">OFFSET(ElementsDB!$AQ$2,SeriesSelection!A12534-1,SeriesSelection!B12534-1)</f>
        <v>0</v>
      </c>
      <c r="F12534">
        <f>_xlfn.XLOOKUP(A12534,Table4[Lfd],Table4[Periods],"Err",0)</f>
        <v>0</v>
      </c>
      <c r="G12534" t="b">
        <f t="shared" si="589"/>
        <v>0</v>
      </c>
    </row>
    <row r="12535" spans="1:7" hidden="1" x14ac:dyDescent="0.25">
      <c r="A12535">
        <f t="shared" si="590"/>
        <v>349</v>
      </c>
      <c r="B12535">
        <f t="shared" si="591"/>
        <v>6</v>
      </c>
      <c r="C12535" t="str">
        <f>_xlfn.XLOOKUP(A12535,Table4[Lfd],Table4[idElementValue],"Err",0)</f>
        <v>{20D23124-F03B-45CE-B4D8-92A4E63DC77B}</v>
      </c>
      <c r="D12535">
        <f t="shared" si="591"/>
        <v>6</v>
      </c>
      <c r="E12535">
        <f ca="1">OFFSET(ElementsDB!$AQ$2,SeriesSelection!A12535-1,SeriesSelection!B12535-1)</f>
        <v>0</v>
      </c>
      <c r="F12535">
        <f>_xlfn.XLOOKUP(A12535,Table4[Lfd],Table4[Periods],"Err",0)</f>
        <v>0</v>
      </c>
      <c r="G12535" t="b">
        <f t="shared" si="589"/>
        <v>0</v>
      </c>
    </row>
    <row r="12536" spans="1:7" hidden="1" x14ac:dyDescent="0.25">
      <c r="A12536">
        <f t="shared" si="590"/>
        <v>349</v>
      </c>
      <c r="B12536">
        <f t="shared" si="591"/>
        <v>7</v>
      </c>
      <c r="C12536" t="str">
        <f>_xlfn.XLOOKUP(A12536,Table4[Lfd],Table4[idElementValue],"Err",0)</f>
        <v>{20D23124-F03B-45CE-B4D8-92A4E63DC77B}</v>
      </c>
      <c r="D12536">
        <f t="shared" si="591"/>
        <v>7</v>
      </c>
      <c r="E12536">
        <f ca="1">OFFSET(ElementsDB!$AQ$2,SeriesSelection!A12536-1,SeriesSelection!B12536-1)</f>
        <v>0</v>
      </c>
      <c r="F12536">
        <f>_xlfn.XLOOKUP(A12536,Table4[Lfd],Table4[Periods],"Err",0)</f>
        <v>0</v>
      </c>
      <c r="G12536" t="b">
        <f t="shared" si="589"/>
        <v>0</v>
      </c>
    </row>
    <row r="12537" spans="1:7" hidden="1" x14ac:dyDescent="0.25">
      <c r="A12537">
        <f t="shared" si="590"/>
        <v>349</v>
      </c>
      <c r="B12537">
        <f t="shared" si="591"/>
        <v>8</v>
      </c>
      <c r="C12537" t="str">
        <f>_xlfn.XLOOKUP(A12537,Table4[Lfd],Table4[idElementValue],"Err",0)</f>
        <v>{20D23124-F03B-45CE-B4D8-92A4E63DC77B}</v>
      </c>
      <c r="D12537">
        <f t="shared" si="591"/>
        <v>8</v>
      </c>
      <c r="E12537">
        <f ca="1">OFFSET(ElementsDB!$AQ$2,SeriesSelection!A12537-1,SeriesSelection!B12537-1)</f>
        <v>0</v>
      </c>
      <c r="F12537">
        <f>_xlfn.XLOOKUP(A12537,Table4[Lfd],Table4[Periods],"Err",0)</f>
        <v>0</v>
      </c>
      <c r="G12537" t="b">
        <f t="shared" si="589"/>
        <v>0</v>
      </c>
    </row>
    <row r="12538" spans="1:7" hidden="1" x14ac:dyDescent="0.25">
      <c r="A12538">
        <f t="shared" si="590"/>
        <v>349</v>
      </c>
      <c r="B12538">
        <f t="shared" si="591"/>
        <v>9</v>
      </c>
      <c r="C12538" t="str">
        <f>_xlfn.XLOOKUP(A12538,Table4[Lfd],Table4[idElementValue],"Err",0)</f>
        <v>{20D23124-F03B-45CE-B4D8-92A4E63DC77B}</v>
      </c>
      <c r="D12538">
        <f t="shared" si="591"/>
        <v>9</v>
      </c>
      <c r="E12538">
        <f ca="1">OFFSET(ElementsDB!$AQ$2,SeriesSelection!A12538-1,SeriesSelection!B12538-1)</f>
        <v>0</v>
      </c>
      <c r="F12538">
        <f>_xlfn.XLOOKUP(A12538,Table4[Lfd],Table4[Periods],"Err",0)</f>
        <v>0</v>
      </c>
      <c r="G12538" t="b">
        <f t="shared" si="589"/>
        <v>0</v>
      </c>
    </row>
    <row r="12539" spans="1:7" hidden="1" x14ac:dyDescent="0.25">
      <c r="A12539">
        <f t="shared" si="590"/>
        <v>349</v>
      </c>
      <c r="B12539">
        <f t="shared" si="591"/>
        <v>10</v>
      </c>
      <c r="C12539" t="str">
        <f>_xlfn.XLOOKUP(A12539,Table4[Lfd],Table4[idElementValue],"Err",0)</f>
        <v>{20D23124-F03B-45CE-B4D8-92A4E63DC77B}</v>
      </c>
      <c r="D12539">
        <f t="shared" si="591"/>
        <v>10</v>
      </c>
      <c r="E12539">
        <f ca="1">OFFSET(ElementsDB!$AQ$2,SeriesSelection!A12539-1,SeriesSelection!B12539-1)</f>
        <v>0</v>
      </c>
      <c r="F12539">
        <f>_xlfn.XLOOKUP(A12539,Table4[Lfd],Table4[Periods],"Err",0)</f>
        <v>0</v>
      </c>
      <c r="G12539" t="b">
        <f t="shared" si="589"/>
        <v>0</v>
      </c>
    </row>
    <row r="12540" spans="1:7" hidden="1" x14ac:dyDescent="0.25">
      <c r="A12540">
        <f t="shared" si="590"/>
        <v>349</v>
      </c>
      <c r="B12540">
        <f t="shared" si="591"/>
        <v>11</v>
      </c>
      <c r="C12540" t="str">
        <f>_xlfn.XLOOKUP(A12540,Table4[Lfd],Table4[idElementValue],"Err",0)</f>
        <v>{20D23124-F03B-45CE-B4D8-92A4E63DC77B}</v>
      </c>
      <c r="D12540">
        <f t="shared" si="591"/>
        <v>11</v>
      </c>
      <c r="E12540">
        <f ca="1">OFFSET(ElementsDB!$AQ$2,SeriesSelection!A12540-1,SeriesSelection!B12540-1)</f>
        <v>0</v>
      </c>
      <c r="F12540">
        <f>_xlfn.XLOOKUP(A12540,Table4[Lfd],Table4[Periods],"Err",0)</f>
        <v>0</v>
      </c>
      <c r="G12540" t="b">
        <f t="shared" si="589"/>
        <v>0</v>
      </c>
    </row>
    <row r="12541" spans="1:7" hidden="1" x14ac:dyDescent="0.25">
      <c r="A12541">
        <f t="shared" si="590"/>
        <v>349</v>
      </c>
      <c r="B12541">
        <f t="shared" si="591"/>
        <v>12</v>
      </c>
      <c r="C12541" t="str">
        <f>_xlfn.XLOOKUP(A12541,Table4[Lfd],Table4[idElementValue],"Err",0)</f>
        <v>{20D23124-F03B-45CE-B4D8-92A4E63DC77B}</v>
      </c>
      <c r="D12541">
        <f t="shared" si="591"/>
        <v>12</v>
      </c>
      <c r="E12541">
        <f ca="1">OFFSET(ElementsDB!$AQ$2,SeriesSelection!A12541-1,SeriesSelection!B12541-1)</f>
        <v>0</v>
      </c>
      <c r="F12541">
        <f>_xlfn.XLOOKUP(A12541,Table4[Lfd],Table4[Periods],"Err",0)</f>
        <v>0</v>
      </c>
      <c r="G12541" t="b">
        <f t="shared" si="589"/>
        <v>0</v>
      </c>
    </row>
    <row r="12542" spans="1:7" hidden="1" x14ac:dyDescent="0.25">
      <c r="A12542">
        <f t="shared" si="590"/>
        <v>349</v>
      </c>
      <c r="B12542">
        <f t="shared" si="591"/>
        <v>13</v>
      </c>
      <c r="C12542" t="str">
        <f>_xlfn.XLOOKUP(A12542,Table4[Lfd],Table4[idElementValue],"Err",0)</f>
        <v>{20D23124-F03B-45CE-B4D8-92A4E63DC77B}</v>
      </c>
      <c r="D12542">
        <f t="shared" si="591"/>
        <v>13</v>
      </c>
      <c r="E12542">
        <f ca="1">OFFSET(ElementsDB!$AQ$2,SeriesSelection!A12542-1,SeriesSelection!B12542-1)</f>
        <v>0</v>
      </c>
      <c r="F12542">
        <f>_xlfn.XLOOKUP(A12542,Table4[Lfd],Table4[Periods],"Err",0)</f>
        <v>0</v>
      </c>
      <c r="G12542" t="b">
        <f t="shared" si="589"/>
        <v>0</v>
      </c>
    </row>
    <row r="12543" spans="1:7" hidden="1" x14ac:dyDescent="0.25">
      <c r="A12543">
        <f t="shared" si="590"/>
        <v>349</v>
      </c>
      <c r="B12543">
        <f t="shared" si="591"/>
        <v>14</v>
      </c>
      <c r="C12543" t="str">
        <f>_xlfn.XLOOKUP(A12543,Table4[Lfd],Table4[idElementValue],"Err",0)</f>
        <v>{20D23124-F03B-45CE-B4D8-92A4E63DC77B}</v>
      </c>
      <c r="D12543">
        <f t="shared" si="591"/>
        <v>14</v>
      </c>
      <c r="E12543">
        <f ca="1">OFFSET(ElementsDB!$AQ$2,SeriesSelection!A12543-1,SeriesSelection!B12543-1)</f>
        <v>0</v>
      </c>
      <c r="F12543">
        <f>_xlfn.XLOOKUP(A12543,Table4[Lfd],Table4[Periods],"Err",0)</f>
        <v>0</v>
      </c>
      <c r="G12543" t="b">
        <f t="shared" si="589"/>
        <v>0</v>
      </c>
    </row>
    <row r="12544" spans="1:7" hidden="1" x14ac:dyDescent="0.25">
      <c r="A12544">
        <f t="shared" si="590"/>
        <v>349</v>
      </c>
      <c r="B12544">
        <f t="shared" si="591"/>
        <v>15</v>
      </c>
      <c r="C12544" t="str">
        <f>_xlfn.XLOOKUP(A12544,Table4[Lfd],Table4[idElementValue],"Err",0)</f>
        <v>{20D23124-F03B-45CE-B4D8-92A4E63DC77B}</v>
      </c>
      <c r="D12544">
        <f t="shared" si="591"/>
        <v>15</v>
      </c>
      <c r="E12544">
        <f ca="1">OFFSET(ElementsDB!$AQ$2,SeriesSelection!A12544-1,SeriesSelection!B12544-1)</f>
        <v>0</v>
      </c>
      <c r="F12544">
        <f>_xlfn.XLOOKUP(A12544,Table4[Lfd],Table4[Periods],"Err",0)</f>
        <v>0</v>
      </c>
      <c r="G12544" t="b">
        <f t="shared" si="589"/>
        <v>0</v>
      </c>
    </row>
    <row r="12545" spans="1:7" hidden="1" x14ac:dyDescent="0.25">
      <c r="A12545">
        <f t="shared" si="590"/>
        <v>349</v>
      </c>
      <c r="B12545">
        <f t="shared" si="591"/>
        <v>16</v>
      </c>
      <c r="C12545" t="str">
        <f>_xlfn.XLOOKUP(A12545,Table4[Lfd],Table4[idElementValue],"Err",0)</f>
        <v>{20D23124-F03B-45CE-B4D8-92A4E63DC77B}</v>
      </c>
      <c r="D12545">
        <f t="shared" si="591"/>
        <v>16</v>
      </c>
      <c r="E12545">
        <f ca="1">OFFSET(ElementsDB!$AQ$2,SeriesSelection!A12545-1,SeriesSelection!B12545-1)</f>
        <v>0</v>
      </c>
      <c r="F12545">
        <f>_xlfn.XLOOKUP(A12545,Table4[Lfd],Table4[Periods],"Err",0)</f>
        <v>0</v>
      </c>
      <c r="G12545" t="b">
        <f t="shared" si="589"/>
        <v>0</v>
      </c>
    </row>
    <row r="12546" spans="1:7" hidden="1" x14ac:dyDescent="0.25">
      <c r="A12546">
        <f t="shared" si="590"/>
        <v>349</v>
      </c>
      <c r="B12546">
        <f t="shared" si="591"/>
        <v>17</v>
      </c>
      <c r="C12546" t="str">
        <f>_xlfn.XLOOKUP(A12546,Table4[Lfd],Table4[idElementValue],"Err",0)</f>
        <v>{20D23124-F03B-45CE-B4D8-92A4E63DC77B}</v>
      </c>
      <c r="D12546">
        <f t="shared" si="591"/>
        <v>17</v>
      </c>
      <c r="E12546">
        <f ca="1">OFFSET(ElementsDB!$AQ$2,SeriesSelection!A12546-1,SeriesSelection!B12546-1)</f>
        <v>0</v>
      </c>
      <c r="F12546">
        <f>_xlfn.XLOOKUP(A12546,Table4[Lfd],Table4[Periods],"Err",0)</f>
        <v>0</v>
      </c>
      <c r="G12546" t="b">
        <f t="shared" ref="G12546:G12609" si="592">(D12546&lt;=F12546)</f>
        <v>0</v>
      </c>
    </row>
    <row r="12547" spans="1:7" hidden="1" x14ac:dyDescent="0.25">
      <c r="A12547">
        <f t="shared" si="590"/>
        <v>349</v>
      </c>
      <c r="B12547">
        <f t="shared" si="591"/>
        <v>18</v>
      </c>
      <c r="C12547" t="str">
        <f>_xlfn.XLOOKUP(A12547,Table4[Lfd],Table4[idElementValue],"Err",0)</f>
        <v>{20D23124-F03B-45CE-B4D8-92A4E63DC77B}</v>
      </c>
      <c r="D12547">
        <f t="shared" si="591"/>
        <v>18</v>
      </c>
      <c r="E12547">
        <f ca="1">OFFSET(ElementsDB!$AQ$2,SeriesSelection!A12547-1,SeriesSelection!B12547-1)</f>
        <v>0</v>
      </c>
      <c r="F12547">
        <f>_xlfn.XLOOKUP(A12547,Table4[Lfd],Table4[Periods],"Err",0)</f>
        <v>0</v>
      </c>
      <c r="G12547" t="b">
        <f t="shared" si="592"/>
        <v>0</v>
      </c>
    </row>
    <row r="12548" spans="1:7" hidden="1" x14ac:dyDescent="0.25">
      <c r="A12548">
        <f t="shared" si="590"/>
        <v>349</v>
      </c>
      <c r="B12548">
        <f t="shared" si="591"/>
        <v>19</v>
      </c>
      <c r="C12548" t="str">
        <f>_xlfn.XLOOKUP(A12548,Table4[Lfd],Table4[idElementValue],"Err",0)</f>
        <v>{20D23124-F03B-45CE-B4D8-92A4E63DC77B}</v>
      </c>
      <c r="D12548">
        <f t="shared" si="591"/>
        <v>19</v>
      </c>
      <c r="E12548">
        <f ca="1">OFFSET(ElementsDB!$AQ$2,SeriesSelection!A12548-1,SeriesSelection!B12548-1)</f>
        <v>0</v>
      </c>
      <c r="F12548">
        <f>_xlfn.XLOOKUP(A12548,Table4[Lfd],Table4[Periods],"Err",0)</f>
        <v>0</v>
      </c>
      <c r="G12548" t="b">
        <f t="shared" si="592"/>
        <v>0</v>
      </c>
    </row>
    <row r="12549" spans="1:7" hidden="1" x14ac:dyDescent="0.25">
      <c r="A12549">
        <f t="shared" si="590"/>
        <v>349</v>
      </c>
      <c r="B12549">
        <f t="shared" si="591"/>
        <v>20</v>
      </c>
      <c r="C12549" t="str">
        <f>_xlfn.XLOOKUP(A12549,Table4[Lfd],Table4[idElementValue],"Err",0)</f>
        <v>{20D23124-F03B-45CE-B4D8-92A4E63DC77B}</v>
      </c>
      <c r="D12549">
        <f t="shared" si="591"/>
        <v>20</v>
      </c>
      <c r="E12549">
        <f ca="1">OFFSET(ElementsDB!$AQ$2,SeriesSelection!A12549-1,SeriesSelection!B12549-1)</f>
        <v>0</v>
      </c>
      <c r="F12549">
        <f>_xlfn.XLOOKUP(A12549,Table4[Lfd],Table4[Periods],"Err",0)</f>
        <v>0</v>
      </c>
      <c r="G12549" t="b">
        <f t="shared" si="592"/>
        <v>0</v>
      </c>
    </row>
    <row r="12550" spans="1:7" hidden="1" x14ac:dyDescent="0.25">
      <c r="A12550">
        <f t="shared" si="590"/>
        <v>349</v>
      </c>
      <c r="B12550">
        <f t="shared" si="591"/>
        <v>21</v>
      </c>
      <c r="C12550" t="str">
        <f>_xlfn.XLOOKUP(A12550,Table4[Lfd],Table4[idElementValue],"Err",0)</f>
        <v>{20D23124-F03B-45CE-B4D8-92A4E63DC77B}</v>
      </c>
      <c r="D12550">
        <f t="shared" si="591"/>
        <v>21</v>
      </c>
      <c r="E12550">
        <f ca="1">OFFSET(ElementsDB!$AQ$2,SeriesSelection!A12550-1,SeriesSelection!B12550-1)</f>
        <v>0</v>
      </c>
      <c r="F12550">
        <f>_xlfn.XLOOKUP(A12550,Table4[Lfd],Table4[Periods],"Err",0)</f>
        <v>0</v>
      </c>
      <c r="G12550" t="b">
        <f t="shared" si="592"/>
        <v>0</v>
      </c>
    </row>
    <row r="12551" spans="1:7" hidden="1" x14ac:dyDescent="0.25">
      <c r="A12551">
        <f t="shared" si="590"/>
        <v>349</v>
      </c>
      <c r="B12551">
        <f t="shared" si="591"/>
        <v>22</v>
      </c>
      <c r="C12551" t="str">
        <f>_xlfn.XLOOKUP(A12551,Table4[Lfd],Table4[idElementValue],"Err",0)</f>
        <v>{20D23124-F03B-45CE-B4D8-92A4E63DC77B}</v>
      </c>
      <c r="D12551">
        <f t="shared" si="591"/>
        <v>22</v>
      </c>
      <c r="E12551">
        <f ca="1">OFFSET(ElementsDB!$AQ$2,SeriesSelection!A12551-1,SeriesSelection!B12551-1)</f>
        <v>0</v>
      </c>
      <c r="F12551">
        <f>_xlfn.XLOOKUP(A12551,Table4[Lfd],Table4[Periods],"Err",0)</f>
        <v>0</v>
      </c>
      <c r="G12551" t="b">
        <f t="shared" si="592"/>
        <v>0</v>
      </c>
    </row>
    <row r="12552" spans="1:7" hidden="1" x14ac:dyDescent="0.25">
      <c r="A12552">
        <f t="shared" si="590"/>
        <v>349</v>
      </c>
      <c r="B12552">
        <f t="shared" si="591"/>
        <v>23</v>
      </c>
      <c r="C12552" t="str">
        <f>_xlfn.XLOOKUP(A12552,Table4[Lfd],Table4[idElementValue],"Err",0)</f>
        <v>{20D23124-F03B-45CE-B4D8-92A4E63DC77B}</v>
      </c>
      <c r="D12552">
        <f t="shared" si="591"/>
        <v>23</v>
      </c>
      <c r="E12552">
        <f ca="1">OFFSET(ElementsDB!$AQ$2,SeriesSelection!A12552-1,SeriesSelection!B12552-1)</f>
        <v>0</v>
      </c>
      <c r="F12552">
        <f>_xlfn.XLOOKUP(A12552,Table4[Lfd],Table4[Periods],"Err",0)</f>
        <v>0</v>
      </c>
      <c r="G12552" t="b">
        <f t="shared" si="592"/>
        <v>0</v>
      </c>
    </row>
    <row r="12553" spans="1:7" hidden="1" x14ac:dyDescent="0.25">
      <c r="A12553">
        <f t="shared" si="590"/>
        <v>349</v>
      </c>
      <c r="B12553">
        <f t="shared" si="591"/>
        <v>24</v>
      </c>
      <c r="C12553" t="str">
        <f>_xlfn.XLOOKUP(A12553,Table4[Lfd],Table4[idElementValue],"Err",0)</f>
        <v>{20D23124-F03B-45CE-B4D8-92A4E63DC77B}</v>
      </c>
      <c r="D12553">
        <f t="shared" si="591"/>
        <v>24</v>
      </c>
      <c r="E12553">
        <f ca="1">OFFSET(ElementsDB!$AQ$2,SeriesSelection!A12553-1,SeriesSelection!B12553-1)</f>
        <v>0</v>
      </c>
      <c r="F12553">
        <f>_xlfn.XLOOKUP(A12553,Table4[Lfd],Table4[Periods],"Err",0)</f>
        <v>0</v>
      </c>
      <c r="G12553" t="b">
        <f t="shared" si="592"/>
        <v>0</v>
      </c>
    </row>
    <row r="12554" spans="1:7" hidden="1" x14ac:dyDescent="0.25">
      <c r="A12554">
        <f t="shared" si="590"/>
        <v>349</v>
      </c>
      <c r="B12554">
        <f t="shared" si="591"/>
        <v>25</v>
      </c>
      <c r="C12554" t="str">
        <f>_xlfn.XLOOKUP(A12554,Table4[Lfd],Table4[idElementValue],"Err",0)</f>
        <v>{20D23124-F03B-45CE-B4D8-92A4E63DC77B}</v>
      </c>
      <c r="D12554">
        <f t="shared" si="591"/>
        <v>25</v>
      </c>
      <c r="E12554">
        <f ca="1">OFFSET(ElementsDB!$AQ$2,SeriesSelection!A12554-1,SeriesSelection!B12554-1)</f>
        <v>0</v>
      </c>
      <c r="F12554">
        <f>_xlfn.XLOOKUP(A12554,Table4[Lfd],Table4[Periods],"Err",0)</f>
        <v>0</v>
      </c>
      <c r="G12554" t="b">
        <f t="shared" si="592"/>
        <v>0</v>
      </c>
    </row>
    <row r="12555" spans="1:7" hidden="1" x14ac:dyDescent="0.25">
      <c r="A12555">
        <f t="shared" si="590"/>
        <v>349</v>
      </c>
      <c r="B12555">
        <f t="shared" si="591"/>
        <v>26</v>
      </c>
      <c r="C12555" t="str">
        <f>_xlfn.XLOOKUP(A12555,Table4[Lfd],Table4[idElementValue],"Err",0)</f>
        <v>{20D23124-F03B-45CE-B4D8-92A4E63DC77B}</v>
      </c>
      <c r="D12555">
        <f t="shared" si="591"/>
        <v>26</v>
      </c>
      <c r="E12555">
        <f ca="1">OFFSET(ElementsDB!$AQ$2,SeriesSelection!A12555-1,SeriesSelection!B12555-1)</f>
        <v>0</v>
      </c>
      <c r="F12555">
        <f>_xlfn.XLOOKUP(A12555,Table4[Lfd],Table4[Periods],"Err",0)</f>
        <v>0</v>
      </c>
      <c r="G12555" t="b">
        <f t="shared" si="592"/>
        <v>0</v>
      </c>
    </row>
    <row r="12556" spans="1:7" hidden="1" x14ac:dyDescent="0.25">
      <c r="A12556">
        <f t="shared" si="590"/>
        <v>349</v>
      </c>
      <c r="B12556">
        <f t="shared" si="591"/>
        <v>27</v>
      </c>
      <c r="C12556" t="str">
        <f>_xlfn.XLOOKUP(A12556,Table4[Lfd],Table4[idElementValue],"Err",0)</f>
        <v>{20D23124-F03B-45CE-B4D8-92A4E63DC77B}</v>
      </c>
      <c r="D12556">
        <f t="shared" si="591"/>
        <v>27</v>
      </c>
      <c r="E12556">
        <f ca="1">OFFSET(ElementsDB!$AQ$2,SeriesSelection!A12556-1,SeriesSelection!B12556-1)</f>
        <v>0</v>
      </c>
      <c r="F12556">
        <f>_xlfn.XLOOKUP(A12556,Table4[Lfd],Table4[Periods],"Err",0)</f>
        <v>0</v>
      </c>
      <c r="G12556" t="b">
        <f t="shared" si="592"/>
        <v>0</v>
      </c>
    </row>
    <row r="12557" spans="1:7" hidden="1" x14ac:dyDescent="0.25">
      <c r="A12557">
        <f t="shared" si="590"/>
        <v>349</v>
      </c>
      <c r="B12557">
        <f t="shared" si="591"/>
        <v>28</v>
      </c>
      <c r="C12557" t="str">
        <f>_xlfn.XLOOKUP(A12557,Table4[Lfd],Table4[idElementValue],"Err",0)</f>
        <v>{20D23124-F03B-45CE-B4D8-92A4E63DC77B}</v>
      </c>
      <c r="D12557">
        <f t="shared" si="591"/>
        <v>28</v>
      </c>
      <c r="E12557">
        <f ca="1">OFFSET(ElementsDB!$AQ$2,SeriesSelection!A12557-1,SeriesSelection!B12557-1)</f>
        <v>0</v>
      </c>
      <c r="F12557">
        <f>_xlfn.XLOOKUP(A12557,Table4[Lfd],Table4[Periods],"Err",0)</f>
        <v>0</v>
      </c>
      <c r="G12557" t="b">
        <f t="shared" si="592"/>
        <v>0</v>
      </c>
    </row>
    <row r="12558" spans="1:7" hidden="1" x14ac:dyDescent="0.25">
      <c r="A12558">
        <f t="shared" si="590"/>
        <v>349</v>
      </c>
      <c r="B12558">
        <f t="shared" si="591"/>
        <v>29</v>
      </c>
      <c r="C12558" t="str">
        <f>_xlfn.XLOOKUP(A12558,Table4[Lfd],Table4[idElementValue],"Err",0)</f>
        <v>{20D23124-F03B-45CE-B4D8-92A4E63DC77B}</v>
      </c>
      <c r="D12558">
        <f t="shared" si="591"/>
        <v>29</v>
      </c>
      <c r="E12558">
        <f ca="1">OFFSET(ElementsDB!$AQ$2,SeriesSelection!A12558-1,SeriesSelection!B12558-1)</f>
        <v>0</v>
      </c>
      <c r="F12558">
        <f>_xlfn.XLOOKUP(A12558,Table4[Lfd],Table4[Periods],"Err",0)</f>
        <v>0</v>
      </c>
      <c r="G12558" t="b">
        <f t="shared" si="592"/>
        <v>0</v>
      </c>
    </row>
    <row r="12559" spans="1:7" hidden="1" x14ac:dyDescent="0.25">
      <c r="A12559">
        <f t="shared" si="590"/>
        <v>349</v>
      </c>
      <c r="B12559">
        <f t="shared" si="591"/>
        <v>30</v>
      </c>
      <c r="C12559" t="str">
        <f>_xlfn.XLOOKUP(A12559,Table4[Lfd],Table4[idElementValue],"Err",0)</f>
        <v>{20D23124-F03B-45CE-B4D8-92A4E63DC77B}</v>
      </c>
      <c r="D12559">
        <f t="shared" si="591"/>
        <v>30</v>
      </c>
      <c r="E12559">
        <f ca="1">OFFSET(ElementsDB!$AQ$2,SeriesSelection!A12559-1,SeriesSelection!B12559-1)</f>
        <v>0</v>
      </c>
      <c r="F12559">
        <f>_xlfn.XLOOKUP(A12559,Table4[Lfd],Table4[Periods],"Err",0)</f>
        <v>0</v>
      </c>
      <c r="G12559" t="b">
        <f t="shared" si="592"/>
        <v>0</v>
      </c>
    </row>
    <row r="12560" spans="1:7" hidden="1" x14ac:dyDescent="0.25">
      <c r="A12560">
        <f t="shared" ref="A12560:A12623" si="593">IF(B12560=1,A12559+1,A12559)</f>
        <v>349</v>
      </c>
      <c r="B12560">
        <f t="shared" ref="B12560:D12623" si="594">IF(B12559=36,1,B12559+1)</f>
        <v>31</v>
      </c>
      <c r="C12560" t="str">
        <f>_xlfn.XLOOKUP(A12560,Table4[Lfd],Table4[idElementValue],"Err",0)</f>
        <v>{20D23124-F03B-45CE-B4D8-92A4E63DC77B}</v>
      </c>
      <c r="D12560">
        <f t="shared" si="594"/>
        <v>31</v>
      </c>
      <c r="E12560">
        <f ca="1">OFFSET(ElementsDB!$AQ$2,SeriesSelection!A12560-1,SeriesSelection!B12560-1)</f>
        <v>0</v>
      </c>
      <c r="F12560">
        <f>_xlfn.XLOOKUP(A12560,Table4[Lfd],Table4[Periods],"Err",0)</f>
        <v>0</v>
      </c>
      <c r="G12560" t="b">
        <f t="shared" si="592"/>
        <v>0</v>
      </c>
    </row>
    <row r="12561" spans="1:7" hidden="1" x14ac:dyDescent="0.25">
      <c r="A12561">
        <f t="shared" si="593"/>
        <v>349</v>
      </c>
      <c r="B12561">
        <f t="shared" si="594"/>
        <v>32</v>
      </c>
      <c r="C12561" t="str">
        <f>_xlfn.XLOOKUP(A12561,Table4[Lfd],Table4[idElementValue],"Err",0)</f>
        <v>{20D23124-F03B-45CE-B4D8-92A4E63DC77B}</v>
      </c>
      <c r="D12561">
        <f t="shared" si="594"/>
        <v>32</v>
      </c>
      <c r="E12561">
        <f ca="1">OFFSET(ElementsDB!$AQ$2,SeriesSelection!A12561-1,SeriesSelection!B12561-1)</f>
        <v>0</v>
      </c>
      <c r="F12561">
        <f>_xlfn.XLOOKUP(A12561,Table4[Lfd],Table4[Periods],"Err",0)</f>
        <v>0</v>
      </c>
      <c r="G12561" t="b">
        <f t="shared" si="592"/>
        <v>0</v>
      </c>
    </row>
    <row r="12562" spans="1:7" hidden="1" x14ac:dyDescent="0.25">
      <c r="A12562">
        <f t="shared" si="593"/>
        <v>349</v>
      </c>
      <c r="B12562">
        <f t="shared" si="594"/>
        <v>33</v>
      </c>
      <c r="C12562" t="str">
        <f>_xlfn.XLOOKUP(A12562,Table4[Lfd],Table4[idElementValue],"Err",0)</f>
        <v>{20D23124-F03B-45CE-B4D8-92A4E63DC77B}</v>
      </c>
      <c r="D12562">
        <f t="shared" si="594"/>
        <v>33</v>
      </c>
      <c r="E12562">
        <f ca="1">OFFSET(ElementsDB!$AQ$2,SeriesSelection!A12562-1,SeriesSelection!B12562-1)</f>
        <v>0</v>
      </c>
      <c r="F12562">
        <f>_xlfn.XLOOKUP(A12562,Table4[Lfd],Table4[Periods],"Err",0)</f>
        <v>0</v>
      </c>
      <c r="G12562" t="b">
        <f t="shared" si="592"/>
        <v>0</v>
      </c>
    </row>
    <row r="12563" spans="1:7" hidden="1" x14ac:dyDescent="0.25">
      <c r="A12563">
        <f t="shared" si="593"/>
        <v>349</v>
      </c>
      <c r="B12563">
        <f t="shared" si="594"/>
        <v>34</v>
      </c>
      <c r="C12563" t="str">
        <f>_xlfn.XLOOKUP(A12563,Table4[Lfd],Table4[idElementValue],"Err",0)</f>
        <v>{20D23124-F03B-45CE-B4D8-92A4E63DC77B}</v>
      </c>
      <c r="D12563">
        <f t="shared" si="594"/>
        <v>34</v>
      </c>
      <c r="E12563">
        <f ca="1">OFFSET(ElementsDB!$AQ$2,SeriesSelection!A12563-1,SeriesSelection!B12563-1)</f>
        <v>0</v>
      </c>
      <c r="F12563">
        <f>_xlfn.XLOOKUP(A12563,Table4[Lfd],Table4[Periods],"Err",0)</f>
        <v>0</v>
      </c>
      <c r="G12563" t="b">
        <f t="shared" si="592"/>
        <v>0</v>
      </c>
    </row>
    <row r="12564" spans="1:7" hidden="1" x14ac:dyDescent="0.25">
      <c r="A12564">
        <f t="shared" si="593"/>
        <v>349</v>
      </c>
      <c r="B12564">
        <f t="shared" si="594"/>
        <v>35</v>
      </c>
      <c r="C12564" t="str">
        <f>_xlfn.XLOOKUP(A12564,Table4[Lfd],Table4[idElementValue],"Err",0)</f>
        <v>{20D23124-F03B-45CE-B4D8-92A4E63DC77B}</v>
      </c>
      <c r="D12564">
        <f t="shared" si="594"/>
        <v>35</v>
      </c>
      <c r="E12564">
        <f ca="1">OFFSET(ElementsDB!$AQ$2,SeriesSelection!A12564-1,SeriesSelection!B12564-1)</f>
        <v>0</v>
      </c>
      <c r="F12564">
        <f>_xlfn.XLOOKUP(A12564,Table4[Lfd],Table4[Periods],"Err",0)</f>
        <v>0</v>
      </c>
      <c r="G12564" t="b">
        <f t="shared" si="592"/>
        <v>0</v>
      </c>
    </row>
    <row r="12565" spans="1:7" hidden="1" x14ac:dyDescent="0.25">
      <c r="A12565">
        <f t="shared" si="593"/>
        <v>349</v>
      </c>
      <c r="B12565">
        <f t="shared" si="594"/>
        <v>36</v>
      </c>
      <c r="C12565" t="str">
        <f>_xlfn.XLOOKUP(A12565,Table4[Lfd],Table4[idElementValue],"Err",0)</f>
        <v>{20D23124-F03B-45CE-B4D8-92A4E63DC77B}</v>
      </c>
      <c r="D12565">
        <f t="shared" si="594"/>
        <v>36</v>
      </c>
      <c r="E12565">
        <f ca="1">OFFSET(ElementsDB!$AQ$2,SeriesSelection!A12565-1,SeriesSelection!B12565-1)</f>
        <v>0</v>
      </c>
      <c r="F12565">
        <f>_xlfn.XLOOKUP(A12565,Table4[Lfd],Table4[Periods],"Err",0)</f>
        <v>0</v>
      </c>
      <c r="G12565" t="b">
        <f t="shared" si="592"/>
        <v>0</v>
      </c>
    </row>
    <row r="12566" spans="1:7" hidden="1" x14ac:dyDescent="0.25">
      <c r="A12566">
        <f t="shared" si="593"/>
        <v>350</v>
      </c>
      <c r="B12566">
        <f t="shared" si="594"/>
        <v>1</v>
      </c>
      <c r="C12566" t="str">
        <f>_xlfn.XLOOKUP(A12566,Table4[Lfd],Table4[idElementValue],"Err",0)</f>
        <v/>
      </c>
      <c r="D12566">
        <f t="shared" si="594"/>
        <v>1</v>
      </c>
      <c r="E12566">
        <f ca="1">OFFSET(ElementsDB!$AQ$2,SeriesSelection!A12566-1,SeriesSelection!B12566-1)</f>
        <v>0</v>
      </c>
      <c r="F12566">
        <f>_xlfn.XLOOKUP(A12566,Table4[Lfd],Table4[Periods],"Err",0)</f>
        <v>0</v>
      </c>
      <c r="G12566" t="b">
        <f t="shared" si="592"/>
        <v>0</v>
      </c>
    </row>
    <row r="12567" spans="1:7" hidden="1" x14ac:dyDescent="0.25">
      <c r="A12567">
        <f t="shared" si="593"/>
        <v>350</v>
      </c>
      <c r="B12567">
        <f t="shared" si="594"/>
        <v>2</v>
      </c>
      <c r="C12567" t="str">
        <f>_xlfn.XLOOKUP(A12567,Table4[Lfd],Table4[idElementValue],"Err",0)</f>
        <v/>
      </c>
      <c r="D12567">
        <f t="shared" si="594"/>
        <v>2</v>
      </c>
      <c r="E12567">
        <f ca="1">OFFSET(ElementsDB!$AQ$2,SeriesSelection!A12567-1,SeriesSelection!B12567-1)</f>
        <v>0</v>
      </c>
      <c r="F12567">
        <f>_xlfn.XLOOKUP(A12567,Table4[Lfd],Table4[Periods],"Err",0)</f>
        <v>0</v>
      </c>
      <c r="G12567" t="b">
        <f t="shared" si="592"/>
        <v>0</v>
      </c>
    </row>
    <row r="12568" spans="1:7" hidden="1" x14ac:dyDescent="0.25">
      <c r="A12568">
        <f t="shared" si="593"/>
        <v>350</v>
      </c>
      <c r="B12568">
        <f t="shared" si="594"/>
        <v>3</v>
      </c>
      <c r="C12568" t="str">
        <f>_xlfn.XLOOKUP(A12568,Table4[Lfd],Table4[idElementValue],"Err",0)</f>
        <v/>
      </c>
      <c r="D12568">
        <f t="shared" si="594"/>
        <v>3</v>
      </c>
      <c r="E12568">
        <f ca="1">OFFSET(ElementsDB!$AQ$2,SeriesSelection!A12568-1,SeriesSelection!B12568-1)</f>
        <v>0</v>
      </c>
      <c r="F12568">
        <f>_xlfn.XLOOKUP(A12568,Table4[Lfd],Table4[Periods],"Err",0)</f>
        <v>0</v>
      </c>
      <c r="G12568" t="b">
        <f t="shared" si="592"/>
        <v>0</v>
      </c>
    </row>
    <row r="12569" spans="1:7" hidden="1" x14ac:dyDescent="0.25">
      <c r="A12569">
        <f t="shared" si="593"/>
        <v>350</v>
      </c>
      <c r="B12569">
        <f t="shared" si="594"/>
        <v>4</v>
      </c>
      <c r="C12569" t="str">
        <f>_xlfn.XLOOKUP(A12569,Table4[Lfd],Table4[idElementValue],"Err",0)</f>
        <v/>
      </c>
      <c r="D12569">
        <f t="shared" si="594"/>
        <v>4</v>
      </c>
      <c r="E12569">
        <f ca="1">OFFSET(ElementsDB!$AQ$2,SeriesSelection!A12569-1,SeriesSelection!B12569-1)</f>
        <v>0</v>
      </c>
      <c r="F12569">
        <f>_xlfn.XLOOKUP(A12569,Table4[Lfd],Table4[Periods],"Err",0)</f>
        <v>0</v>
      </c>
      <c r="G12569" t="b">
        <f t="shared" si="592"/>
        <v>0</v>
      </c>
    </row>
    <row r="12570" spans="1:7" hidden="1" x14ac:dyDescent="0.25">
      <c r="A12570">
        <f t="shared" si="593"/>
        <v>350</v>
      </c>
      <c r="B12570">
        <f t="shared" si="594"/>
        <v>5</v>
      </c>
      <c r="C12570" t="str">
        <f>_xlfn.XLOOKUP(A12570,Table4[Lfd],Table4[idElementValue],"Err",0)</f>
        <v/>
      </c>
      <c r="D12570">
        <f t="shared" si="594"/>
        <v>5</v>
      </c>
      <c r="E12570">
        <f ca="1">OFFSET(ElementsDB!$AQ$2,SeriesSelection!A12570-1,SeriesSelection!B12570-1)</f>
        <v>0</v>
      </c>
      <c r="F12570">
        <f>_xlfn.XLOOKUP(A12570,Table4[Lfd],Table4[Periods],"Err",0)</f>
        <v>0</v>
      </c>
      <c r="G12570" t="b">
        <f t="shared" si="592"/>
        <v>0</v>
      </c>
    </row>
    <row r="12571" spans="1:7" hidden="1" x14ac:dyDescent="0.25">
      <c r="A12571">
        <f t="shared" si="593"/>
        <v>350</v>
      </c>
      <c r="B12571">
        <f t="shared" si="594"/>
        <v>6</v>
      </c>
      <c r="C12571" t="str">
        <f>_xlfn.XLOOKUP(A12571,Table4[Lfd],Table4[idElementValue],"Err",0)</f>
        <v/>
      </c>
      <c r="D12571">
        <f t="shared" si="594"/>
        <v>6</v>
      </c>
      <c r="E12571">
        <f ca="1">OFFSET(ElementsDB!$AQ$2,SeriesSelection!A12571-1,SeriesSelection!B12571-1)</f>
        <v>0</v>
      </c>
      <c r="F12571">
        <f>_xlfn.XLOOKUP(A12571,Table4[Lfd],Table4[Periods],"Err",0)</f>
        <v>0</v>
      </c>
      <c r="G12571" t="b">
        <f t="shared" si="592"/>
        <v>0</v>
      </c>
    </row>
    <row r="12572" spans="1:7" hidden="1" x14ac:dyDescent="0.25">
      <c r="A12572">
        <f t="shared" si="593"/>
        <v>350</v>
      </c>
      <c r="B12572">
        <f t="shared" si="594"/>
        <v>7</v>
      </c>
      <c r="C12572" t="str">
        <f>_xlfn.XLOOKUP(A12572,Table4[Lfd],Table4[idElementValue],"Err",0)</f>
        <v/>
      </c>
      <c r="D12572">
        <f t="shared" si="594"/>
        <v>7</v>
      </c>
      <c r="E12572">
        <f ca="1">OFFSET(ElementsDB!$AQ$2,SeriesSelection!A12572-1,SeriesSelection!B12572-1)</f>
        <v>0</v>
      </c>
      <c r="F12572">
        <f>_xlfn.XLOOKUP(A12572,Table4[Lfd],Table4[Periods],"Err",0)</f>
        <v>0</v>
      </c>
      <c r="G12572" t="b">
        <f t="shared" si="592"/>
        <v>0</v>
      </c>
    </row>
    <row r="12573" spans="1:7" hidden="1" x14ac:dyDescent="0.25">
      <c r="A12573">
        <f t="shared" si="593"/>
        <v>350</v>
      </c>
      <c r="B12573">
        <f t="shared" si="594"/>
        <v>8</v>
      </c>
      <c r="C12573" t="str">
        <f>_xlfn.XLOOKUP(A12573,Table4[Lfd],Table4[idElementValue],"Err",0)</f>
        <v/>
      </c>
      <c r="D12573">
        <f t="shared" si="594"/>
        <v>8</v>
      </c>
      <c r="E12573">
        <f ca="1">OFFSET(ElementsDB!$AQ$2,SeriesSelection!A12573-1,SeriesSelection!B12573-1)</f>
        <v>0</v>
      </c>
      <c r="F12573">
        <f>_xlfn.XLOOKUP(A12573,Table4[Lfd],Table4[Periods],"Err",0)</f>
        <v>0</v>
      </c>
      <c r="G12573" t="b">
        <f t="shared" si="592"/>
        <v>0</v>
      </c>
    </row>
    <row r="12574" spans="1:7" hidden="1" x14ac:dyDescent="0.25">
      <c r="A12574">
        <f t="shared" si="593"/>
        <v>350</v>
      </c>
      <c r="B12574">
        <f t="shared" si="594"/>
        <v>9</v>
      </c>
      <c r="C12574" t="str">
        <f>_xlfn.XLOOKUP(A12574,Table4[Lfd],Table4[idElementValue],"Err",0)</f>
        <v/>
      </c>
      <c r="D12574">
        <f t="shared" si="594"/>
        <v>9</v>
      </c>
      <c r="E12574">
        <f ca="1">OFFSET(ElementsDB!$AQ$2,SeriesSelection!A12574-1,SeriesSelection!B12574-1)</f>
        <v>0</v>
      </c>
      <c r="F12574">
        <f>_xlfn.XLOOKUP(A12574,Table4[Lfd],Table4[Periods],"Err",0)</f>
        <v>0</v>
      </c>
      <c r="G12574" t="b">
        <f t="shared" si="592"/>
        <v>0</v>
      </c>
    </row>
    <row r="12575" spans="1:7" hidden="1" x14ac:dyDescent="0.25">
      <c r="A12575">
        <f t="shared" si="593"/>
        <v>350</v>
      </c>
      <c r="B12575">
        <f t="shared" si="594"/>
        <v>10</v>
      </c>
      <c r="C12575" t="str">
        <f>_xlfn.XLOOKUP(A12575,Table4[Lfd],Table4[idElementValue],"Err",0)</f>
        <v/>
      </c>
      <c r="D12575">
        <f t="shared" si="594"/>
        <v>10</v>
      </c>
      <c r="E12575">
        <f ca="1">OFFSET(ElementsDB!$AQ$2,SeriesSelection!A12575-1,SeriesSelection!B12575-1)</f>
        <v>0</v>
      </c>
      <c r="F12575">
        <f>_xlfn.XLOOKUP(A12575,Table4[Lfd],Table4[Periods],"Err",0)</f>
        <v>0</v>
      </c>
      <c r="G12575" t="b">
        <f t="shared" si="592"/>
        <v>0</v>
      </c>
    </row>
    <row r="12576" spans="1:7" hidden="1" x14ac:dyDescent="0.25">
      <c r="A12576">
        <f t="shared" si="593"/>
        <v>350</v>
      </c>
      <c r="B12576">
        <f t="shared" si="594"/>
        <v>11</v>
      </c>
      <c r="C12576" t="str">
        <f>_xlfn.XLOOKUP(A12576,Table4[Lfd],Table4[idElementValue],"Err",0)</f>
        <v/>
      </c>
      <c r="D12576">
        <f t="shared" si="594"/>
        <v>11</v>
      </c>
      <c r="E12576">
        <f ca="1">OFFSET(ElementsDB!$AQ$2,SeriesSelection!A12576-1,SeriesSelection!B12576-1)</f>
        <v>0</v>
      </c>
      <c r="F12576">
        <f>_xlfn.XLOOKUP(A12576,Table4[Lfd],Table4[Periods],"Err",0)</f>
        <v>0</v>
      </c>
      <c r="G12576" t="b">
        <f t="shared" si="592"/>
        <v>0</v>
      </c>
    </row>
    <row r="12577" spans="1:7" hidden="1" x14ac:dyDescent="0.25">
      <c r="A12577">
        <f t="shared" si="593"/>
        <v>350</v>
      </c>
      <c r="B12577">
        <f t="shared" si="594"/>
        <v>12</v>
      </c>
      <c r="C12577" t="str">
        <f>_xlfn.XLOOKUP(A12577,Table4[Lfd],Table4[idElementValue],"Err",0)</f>
        <v/>
      </c>
      <c r="D12577">
        <f t="shared" si="594"/>
        <v>12</v>
      </c>
      <c r="E12577">
        <f ca="1">OFFSET(ElementsDB!$AQ$2,SeriesSelection!A12577-1,SeriesSelection!B12577-1)</f>
        <v>0</v>
      </c>
      <c r="F12577">
        <f>_xlfn.XLOOKUP(A12577,Table4[Lfd],Table4[Periods],"Err",0)</f>
        <v>0</v>
      </c>
      <c r="G12577" t="b">
        <f t="shared" si="592"/>
        <v>0</v>
      </c>
    </row>
    <row r="12578" spans="1:7" hidden="1" x14ac:dyDescent="0.25">
      <c r="A12578">
        <f t="shared" si="593"/>
        <v>350</v>
      </c>
      <c r="B12578">
        <f t="shared" si="594"/>
        <v>13</v>
      </c>
      <c r="C12578" t="str">
        <f>_xlfn.XLOOKUP(A12578,Table4[Lfd],Table4[idElementValue],"Err",0)</f>
        <v/>
      </c>
      <c r="D12578">
        <f t="shared" si="594"/>
        <v>13</v>
      </c>
      <c r="E12578">
        <f ca="1">OFFSET(ElementsDB!$AQ$2,SeriesSelection!A12578-1,SeriesSelection!B12578-1)</f>
        <v>0</v>
      </c>
      <c r="F12578">
        <f>_xlfn.XLOOKUP(A12578,Table4[Lfd],Table4[Periods],"Err",0)</f>
        <v>0</v>
      </c>
      <c r="G12578" t="b">
        <f t="shared" si="592"/>
        <v>0</v>
      </c>
    </row>
    <row r="12579" spans="1:7" hidden="1" x14ac:dyDescent="0.25">
      <c r="A12579">
        <f t="shared" si="593"/>
        <v>350</v>
      </c>
      <c r="B12579">
        <f t="shared" si="594"/>
        <v>14</v>
      </c>
      <c r="C12579" t="str">
        <f>_xlfn.XLOOKUP(A12579,Table4[Lfd],Table4[idElementValue],"Err",0)</f>
        <v/>
      </c>
      <c r="D12579">
        <f t="shared" si="594"/>
        <v>14</v>
      </c>
      <c r="E12579">
        <f ca="1">OFFSET(ElementsDB!$AQ$2,SeriesSelection!A12579-1,SeriesSelection!B12579-1)</f>
        <v>0</v>
      </c>
      <c r="F12579">
        <f>_xlfn.XLOOKUP(A12579,Table4[Lfd],Table4[Periods],"Err",0)</f>
        <v>0</v>
      </c>
      <c r="G12579" t="b">
        <f t="shared" si="592"/>
        <v>0</v>
      </c>
    </row>
    <row r="12580" spans="1:7" hidden="1" x14ac:dyDescent="0.25">
      <c r="A12580">
        <f t="shared" si="593"/>
        <v>350</v>
      </c>
      <c r="B12580">
        <f t="shared" si="594"/>
        <v>15</v>
      </c>
      <c r="C12580" t="str">
        <f>_xlfn.XLOOKUP(A12580,Table4[Lfd],Table4[idElementValue],"Err",0)</f>
        <v/>
      </c>
      <c r="D12580">
        <f t="shared" si="594"/>
        <v>15</v>
      </c>
      <c r="E12580">
        <f ca="1">OFFSET(ElementsDB!$AQ$2,SeriesSelection!A12580-1,SeriesSelection!B12580-1)</f>
        <v>0</v>
      </c>
      <c r="F12580">
        <f>_xlfn.XLOOKUP(A12580,Table4[Lfd],Table4[Periods],"Err",0)</f>
        <v>0</v>
      </c>
      <c r="G12580" t="b">
        <f t="shared" si="592"/>
        <v>0</v>
      </c>
    </row>
    <row r="12581" spans="1:7" hidden="1" x14ac:dyDescent="0.25">
      <c r="A12581">
        <f t="shared" si="593"/>
        <v>350</v>
      </c>
      <c r="B12581">
        <f t="shared" si="594"/>
        <v>16</v>
      </c>
      <c r="C12581" t="str">
        <f>_xlfn.XLOOKUP(A12581,Table4[Lfd],Table4[idElementValue],"Err",0)</f>
        <v/>
      </c>
      <c r="D12581">
        <f t="shared" si="594"/>
        <v>16</v>
      </c>
      <c r="E12581">
        <f ca="1">OFFSET(ElementsDB!$AQ$2,SeriesSelection!A12581-1,SeriesSelection!B12581-1)</f>
        <v>0</v>
      </c>
      <c r="F12581">
        <f>_xlfn.XLOOKUP(A12581,Table4[Lfd],Table4[Periods],"Err",0)</f>
        <v>0</v>
      </c>
      <c r="G12581" t="b">
        <f t="shared" si="592"/>
        <v>0</v>
      </c>
    </row>
    <row r="12582" spans="1:7" hidden="1" x14ac:dyDescent="0.25">
      <c r="A12582">
        <f t="shared" si="593"/>
        <v>350</v>
      </c>
      <c r="B12582">
        <f t="shared" si="594"/>
        <v>17</v>
      </c>
      <c r="C12582" t="str">
        <f>_xlfn.XLOOKUP(A12582,Table4[Lfd],Table4[idElementValue],"Err",0)</f>
        <v/>
      </c>
      <c r="D12582">
        <f t="shared" si="594"/>
        <v>17</v>
      </c>
      <c r="E12582">
        <f ca="1">OFFSET(ElementsDB!$AQ$2,SeriesSelection!A12582-1,SeriesSelection!B12582-1)</f>
        <v>0</v>
      </c>
      <c r="F12582">
        <f>_xlfn.XLOOKUP(A12582,Table4[Lfd],Table4[Periods],"Err",0)</f>
        <v>0</v>
      </c>
      <c r="G12582" t="b">
        <f t="shared" si="592"/>
        <v>0</v>
      </c>
    </row>
    <row r="12583" spans="1:7" hidden="1" x14ac:dyDescent="0.25">
      <c r="A12583">
        <f t="shared" si="593"/>
        <v>350</v>
      </c>
      <c r="B12583">
        <f t="shared" si="594"/>
        <v>18</v>
      </c>
      <c r="C12583" t="str">
        <f>_xlfn.XLOOKUP(A12583,Table4[Lfd],Table4[idElementValue],"Err",0)</f>
        <v/>
      </c>
      <c r="D12583">
        <f t="shared" si="594"/>
        <v>18</v>
      </c>
      <c r="E12583">
        <f ca="1">OFFSET(ElementsDB!$AQ$2,SeriesSelection!A12583-1,SeriesSelection!B12583-1)</f>
        <v>0</v>
      </c>
      <c r="F12583">
        <f>_xlfn.XLOOKUP(A12583,Table4[Lfd],Table4[Periods],"Err",0)</f>
        <v>0</v>
      </c>
      <c r="G12583" t="b">
        <f t="shared" si="592"/>
        <v>0</v>
      </c>
    </row>
    <row r="12584" spans="1:7" hidden="1" x14ac:dyDescent="0.25">
      <c r="A12584">
        <f t="shared" si="593"/>
        <v>350</v>
      </c>
      <c r="B12584">
        <f t="shared" si="594"/>
        <v>19</v>
      </c>
      <c r="C12584" t="str">
        <f>_xlfn.XLOOKUP(A12584,Table4[Lfd],Table4[idElementValue],"Err",0)</f>
        <v/>
      </c>
      <c r="D12584">
        <f t="shared" si="594"/>
        <v>19</v>
      </c>
      <c r="E12584">
        <f ca="1">OFFSET(ElementsDB!$AQ$2,SeriesSelection!A12584-1,SeriesSelection!B12584-1)</f>
        <v>0</v>
      </c>
      <c r="F12584">
        <f>_xlfn.XLOOKUP(A12584,Table4[Lfd],Table4[Periods],"Err",0)</f>
        <v>0</v>
      </c>
      <c r="G12584" t="b">
        <f t="shared" si="592"/>
        <v>0</v>
      </c>
    </row>
    <row r="12585" spans="1:7" hidden="1" x14ac:dyDescent="0.25">
      <c r="A12585">
        <f t="shared" si="593"/>
        <v>350</v>
      </c>
      <c r="B12585">
        <f t="shared" si="594"/>
        <v>20</v>
      </c>
      <c r="C12585" t="str">
        <f>_xlfn.XLOOKUP(A12585,Table4[Lfd],Table4[idElementValue],"Err",0)</f>
        <v/>
      </c>
      <c r="D12585">
        <f t="shared" si="594"/>
        <v>20</v>
      </c>
      <c r="E12585">
        <f ca="1">OFFSET(ElementsDB!$AQ$2,SeriesSelection!A12585-1,SeriesSelection!B12585-1)</f>
        <v>0</v>
      </c>
      <c r="F12585">
        <f>_xlfn.XLOOKUP(A12585,Table4[Lfd],Table4[Periods],"Err",0)</f>
        <v>0</v>
      </c>
      <c r="G12585" t="b">
        <f t="shared" si="592"/>
        <v>0</v>
      </c>
    </row>
    <row r="12586" spans="1:7" hidden="1" x14ac:dyDescent="0.25">
      <c r="A12586">
        <f t="shared" si="593"/>
        <v>350</v>
      </c>
      <c r="B12586">
        <f t="shared" si="594"/>
        <v>21</v>
      </c>
      <c r="C12586" t="str">
        <f>_xlfn.XLOOKUP(A12586,Table4[Lfd],Table4[idElementValue],"Err",0)</f>
        <v/>
      </c>
      <c r="D12586">
        <f t="shared" si="594"/>
        <v>21</v>
      </c>
      <c r="E12586">
        <f ca="1">OFFSET(ElementsDB!$AQ$2,SeriesSelection!A12586-1,SeriesSelection!B12586-1)</f>
        <v>0</v>
      </c>
      <c r="F12586">
        <f>_xlfn.XLOOKUP(A12586,Table4[Lfd],Table4[Periods],"Err",0)</f>
        <v>0</v>
      </c>
      <c r="G12586" t="b">
        <f t="shared" si="592"/>
        <v>0</v>
      </c>
    </row>
    <row r="12587" spans="1:7" hidden="1" x14ac:dyDescent="0.25">
      <c r="A12587">
        <f t="shared" si="593"/>
        <v>350</v>
      </c>
      <c r="B12587">
        <f t="shared" si="594"/>
        <v>22</v>
      </c>
      <c r="C12587" t="str">
        <f>_xlfn.XLOOKUP(A12587,Table4[Lfd],Table4[idElementValue],"Err",0)</f>
        <v/>
      </c>
      <c r="D12587">
        <f t="shared" si="594"/>
        <v>22</v>
      </c>
      <c r="E12587">
        <f ca="1">OFFSET(ElementsDB!$AQ$2,SeriesSelection!A12587-1,SeriesSelection!B12587-1)</f>
        <v>0</v>
      </c>
      <c r="F12587">
        <f>_xlfn.XLOOKUP(A12587,Table4[Lfd],Table4[Periods],"Err",0)</f>
        <v>0</v>
      </c>
      <c r="G12587" t="b">
        <f t="shared" si="592"/>
        <v>0</v>
      </c>
    </row>
    <row r="12588" spans="1:7" hidden="1" x14ac:dyDescent="0.25">
      <c r="A12588">
        <f t="shared" si="593"/>
        <v>350</v>
      </c>
      <c r="B12588">
        <f t="shared" si="594"/>
        <v>23</v>
      </c>
      <c r="C12588" t="str">
        <f>_xlfn.XLOOKUP(A12588,Table4[Lfd],Table4[idElementValue],"Err",0)</f>
        <v/>
      </c>
      <c r="D12588">
        <f t="shared" si="594"/>
        <v>23</v>
      </c>
      <c r="E12588">
        <f ca="1">OFFSET(ElementsDB!$AQ$2,SeriesSelection!A12588-1,SeriesSelection!B12588-1)</f>
        <v>0</v>
      </c>
      <c r="F12588">
        <f>_xlfn.XLOOKUP(A12588,Table4[Lfd],Table4[Periods],"Err",0)</f>
        <v>0</v>
      </c>
      <c r="G12588" t="b">
        <f t="shared" si="592"/>
        <v>0</v>
      </c>
    </row>
    <row r="12589" spans="1:7" hidden="1" x14ac:dyDescent="0.25">
      <c r="A12589">
        <f t="shared" si="593"/>
        <v>350</v>
      </c>
      <c r="B12589">
        <f t="shared" si="594"/>
        <v>24</v>
      </c>
      <c r="C12589" t="str">
        <f>_xlfn.XLOOKUP(A12589,Table4[Lfd],Table4[idElementValue],"Err",0)</f>
        <v/>
      </c>
      <c r="D12589">
        <f t="shared" si="594"/>
        <v>24</v>
      </c>
      <c r="E12589">
        <f ca="1">OFFSET(ElementsDB!$AQ$2,SeriesSelection!A12589-1,SeriesSelection!B12589-1)</f>
        <v>0</v>
      </c>
      <c r="F12589">
        <f>_xlfn.XLOOKUP(A12589,Table4[Lfd],Table4[Periods],"Err",0)</f>
        <v>0</v>
      </c>
      <c r="G12589" t="b">
        <f t="shared" si="592"/>
        <v>0</v>
      </c>
    </row>
    <row r="12590" spans="1:7" hidden="1" x14ac:dyDescent="0.25">
      <c r="A12590">
        <f t="shared" si="593"/>
        <v>350</v>
      </c>
      <c r="B12590">
        <f t="shared" si="594"/>
        <v>25</v>
      </c>
      <c r="C12590" t="str">
        <f>_xlfn.XLOOKUP(A12590,Table4[Lfd],Table4[idElementValue],"Err",0)</f>
        <v/>
      </c>
      <c r="D12590">
        <f t="shared" si="594"/>
        <v>25</v>
      </c>
      <c r="E12590">
        <f ca="1">OFFSET(ElementsDB!$AQ$2,SeriesSelection!A12590-1,SeriesSelection!B12590-1)</f>
        <v>0</v>
      </c>
      <c r="F12590">
        <f>_xlfn.XLOOKUP(A12590,Table4[Lfd],Table4[Periods],"Err",0)</f>
        <v>0</v>
      </c>
      <c r="G12590" t="b">
        <f t="shared" si="592"/>
        <v>0</v>
      </c>
    </row>
    <row r="12591" spans="1:7" hidden="1" x14ac:dyDescent="0.25">
      <c r="A12591">
        <f t="shared" si="593"/>
        <v>350</v>
      </c>
      <c r="B12591">
        <f t="shared" si="594"/>
        <v>26</v>
      </c>
      <c r="C12591" t="str">
        <f>_xlfn.XLOOKUP(A12591,Table4[Lfd],Table4[idElementValue],"Err",0)</f>
        <v/>
      </c>
      <c r="D12591">
        <f t="shared" si="594"/>
        <v>26</v>
      </c>
      <c r="E12591">
        <f ca="1">OFFSET(ElementsDB!$AQ$2,SeriesSelection!A12591-1,SeriesSelection!B12591-1)</f>
        <v>0</v>
      </c>
      <c r="F12591">
        <f>_xlfn.XLOOKUP(A12591,Table4[Lfd],Table4[Periods],"Err",0)</f>
        <v>0</v>
      </c>
      <c r="G12591" t="b">
        <f t="shared" si="592"/>
        <v>0</v>
      </c>
    </row>
    <row r="12592" spans="1:7" hidden="1" x14ac:dyDescent="0.25">
      <c r="A12592">
        <f t="shared" si="593"/>
        <v>350</v>
      </c>
      <c r="B12592">
        <f t="shared" si="594"/>
        <v>27</v>
      </c>
      <c r="C12592" t="str">
        <f>_xlfn.XLOOKUP(A12592,Table4[Lfd],Table4[idElementValue],"Err",0)</f>
        <v/>
      </c>
      <c r="D12592">
        <f t="shared" si="594"/>
        <v>27</v>
      </c>
      <c r="E12592">
        <f ca="1">OFFSET(ElementsDB!$AQ$2,SeriesSelection!A12592-1,SeriesSelection!B12592-1)</f>
        <v>0</v>
      </c>
      <c r="F12592">
        <f>_xlfn.XLOOKUP(A12592,Table4[Lfd],Table4[Periods],"Err",0)</f>
        <v>0</v>
      </c>
      <c r="G12592" t="b">
        <f t="shared" si="592"/>
        <v>0</v>
      </c>
    </row>
    <row r="12593" spans="1:7" hidden="1" x14ac:dyDescent="0.25">
      <c r="A12593">
        <f t="shared" si="593"/>
        <v>350</v>
      </c>
      <c r="B12593">
        <f t="shared" si="594"/>
        <v>28</v>
      </c>
      <c r="C12593" t="str">
        <f>_xlfn.XLOOKUP(A12593,Table4[Lfd],Table4[idElementValue],"Err",0)</f>
        <v/>
      </c>
      <c r="D12593">
        <f t="shared" si="594"/>
        <v>28</v>
      </c>
      <c r="E12593">
        <f ca="1">OFFSET(ElementsDB!$AQ$2,SeriesSelection!A12593-1,SeriesSelection!B12593-1)</f>
        <v>0</v>
      </c>
      <c r="F12593">
        <f>_xlfn.XLOOKUP(A12593,Table4[Lfd],Table4[Periods],"Err",0)</f>
        <v>0</v>
      </c>
      <c r="G12593" t="b">
        <f t="shared" si="592"/>
        <v>0</v>
      </c>
    </row>
    <row r="12594" spans="1:7" hidden="1" x14ac:dyDescent="0.25">
      <c r="A12594">
        <f t="shared" si="593"/>
        <v>350</v>
      </c>
      <c r="B12594">
        <f t="shared" si="594"/>
        <v>29</v>
      </c>
      <c r="C12594" t="str">
        <f>_xlfn.XLOOKUP(A12594,Table4[Lfd],Table4[idElementValue],"Err",0)</f>
        <v/>
      </c>
      <c r="D12594">
        <f t="shared" si="594"/>
        <v>29</v>
      </c>
      <c r="E12594">
        <f ca="1">OFFSET(ElementsDB!$AQ$2,SeriesSelection!A12594-1,SeriesSelection!B12594-1)</f>
        <v>0</v>
      </c>
      <c r="F12594">
        <f>_xlfn.XLOOKUP(A12594,Table4[Lfd],Table4[Periods],"Err",0)</f>
        <v>0</v>
      </c>
      <c r="G12594" t="b">
        <f t="shared" si="592"/>
        <v>0</v>
      </c>
    </row>
    <row r="12595" spans="1:7" hidden="1" x14ac:dyDescent="0.25">
      <c r="A12595">
        <f t="shared" si="593"/>
        <v>350</v>
      </c>
      <c r="B12595">
        <f t="shared" si="594"/>
        <v>30</v>
      </c>
      <c r="C12595" t="str">
        <f>_xlfn.XLOOKUP(A12595,Table4[Lfd],Table4[idElementValue],"Err",0)</f>
        <v/>
      </c>
      <c r="D12595">
        <f t="shared" si="594"/>
        <v>30</v>
      </c>
      <c r="E12595">
        <f ca="1">OFFSET(ElementsDB!$AQ$2,SeriesSelection!A12595-1,SeriesSelection!B12595-1)</f>
        <v>0</v>
      </c>
      <c r="F12595">
        <f>_xlfn.XLOOKUP(A12595,Table4[Lfd],Table4[Periods],"Err",0)</f>
        <v>0</v>
      </c>
      <c r="G12595" t="b">
        <f t="shared" si="592"/>
        <v>0</v>
      </c>
    </row>
    <row r="12596" spans="1:7" hidden="1" x14ac:dyDescent="0.25">
      <c r="A12596">
        <f t="shared" si="593"/>
        <v>350</v>
      </c>
      <c r="B12596">
        <f t="shared" si="594"/>
        <v>31</v>
      </c>
      <c r="C12596" t="str">
        <f>_xlfn.XLOOKUP(A12596,Table4[Lfd],Table4[idElementValue],"Err",0)</f>
        <v/>
      </c>
      <c r="D12596">
        <f t="shared" si="594"/>
        <v>31</v>
      </c>
      <c r="E12596">
        <f ca="1">OFFSET(ElementsDB!$AQ$2,SeriesSelection!A12596-1,SeriesSelection!B12596-1)</f>
        <v>0</v>
      </c>
      <c r="F12596">
        <f>_xlfn.XLOOKUP(A12596,Table4[Lfd],Table4[Periods],"Err",0)</f>
        <v>0</v>
      </c>
      <c r="G12596" t="b">
        <f t="shared" si="592"/>
        <v>0</v>
      </c>
    </row>
    <row r="12597" spans="1:7" hidden="1" x14ac:dyDescent="0.25">
      <c r="A12597">
        <f t="shared" si="593"/>
        <v>350</v>
      </c>
      <c r="B12597">
        <f t="shared" si="594"/>
        <v>32</v>
      </c>
      <c r="C12597" t="str">
        <f>_xlfn.XLOOKUP(A12597,Table4[Lfd],Table4[idElementValue],"Err",0)</f>
        <v/>
      </c>
      <c r="D12597">
        <f t="shared" si="594"/>
        <v>32</v>
      </c>
      <c r="E12597">
        <f ca="1">OFFSET(ElementsDB!$AQ$2,SeriesSelection!A12597-1,SeriesSelection!B12597-1)</f>
        <v>0</v>
      </c>
      <c r="F12597">
        <f>_xlfn.XLOOKUP(A12597,Table4[Lfd],Table4[Periods],"Err",0)</f>
        <v>0</v>
      </c>
      <c r="G12597" t="b">
        <f t="shared" si="592"/>
        <v>0</v>
      </c>
    </row>
    <row r="12598" spans="1:7" hidden="1" x14ac:dyDescent="0.25">
      <c r="A12598">
        <f t="shared" si="593"/>
        <v>350</v>
      </c>
      <c r="B12598">
        <f t="shared" si="594"/>
        <v>33</v>
      </c>
      <c r="C12598" t="str">
        <f>_xlfn.XLOOKUP(A12598,Table4[Lfd],Table4[idElementValue],"Err",0)</f>
        <v/>
      </c>
      <c r="D12598">
        <f t="shared" si="594"/>
        <v>33</v>
      </c>
      <c r="E12598">
        <f ca="1">OFFSET(ElementsDB!$AQ$2,SeriesSelection!A12598-1,SeriesSelection!B12598-1)</f>
        <v>0</v>
      </c>
      <c r="F12598">
        <f>_xlfn.XLOOKUP(A12598,Table4[Lfd],Table4[Periods],"Err",0)</f>
        <v>0</v>
      </c>
      <c r="G12598" t="b">
        <f t="shared" si="592"/>
        <v>0</v>
      </c>
    </row>
    <row r="12599" spans="1:7" hidden="1" x14ac:dyDescent="0.25">
      <c r="A12599">
        <f t="shared" si="593"/>
        <v>350</v>
      </c>
      <c r="B12599">
        <f t="shared" si="594"/>
        <v>34</v>
      </c>
      <c r="C12599" t="str">
        <f>_xlfn.XLOOKUP(A12599,Table4[Lfd],Table4[idElementValue],"Err",0)</f>
        <v/>
      </c>
      <c r="D12599">
        <f t="shared" si="594"/>
        <v>34</v>
      </c>
      <c r="E12599">
        <f ca="1">OFFSET(ElementsDB!$AQ$2,SeriesSelection!A12599-1,SeriesSelection!B12599-1)</f>
        <v>0</v>
      </c>
      <c r="F12599">
        <f>_xlfn.XLOOKUP(A12599,Table4[Lfd],Table4[Periods],"Err",0)</f>
        <v>0</v>
      </c>
      <c r="G12599" t="b">
        <f t="shared" si="592"/>
        <v>0</v>
      </c>
    </row>
    <row r="12600" spans="1:7" hidden="1" x14ac:dyDescent="0.25">
      <c r="A12600">
        <f t="shared" si="593"/>
        <v>350</v>
      </c>
      <c r="B12600">
        <f t="shared" si="594"/>
        <v>35</v>
      </c>
      <c r="C12600" t="str">
        <f>_xlfn.XLOOKUP(A12600,Table4[Lfd],Table4[idElementValue],"Err",0)</f>
        <v/>
      </c>
      <c r="D12600">
        <f t="shared" si="594"/>
        <v>35</v>
      </c>
      <c r="E12600">
        <f ca="1">OFFSET(ElementsDB!$AQ$2,SeriesSelection!A12600-1,SeriesSelection!B12600-1)</f>
        <v>0</v>
      </c>
      <c r="F12600">
        <f>_xlfn.XLOOKUP(A12600,Table4[Lfd],Table4[Periods],"Err",0)</f>
        <v>0</v>
      </c>
      <c r="G12600" t="b">
        <f t="shared" si="592"/>
        <v>0</v>
      </c>
    </row>
    <row r="12601" spans="1:7" hidden="1" x14ac:dyDescent="0.25">
      <c r="A12601">
        <f t="shared" si="593"/>
        <v>350</v>
      </c>
      <c r="B12601">
        <f t="shared" si="594"/>
        <v>36</v>
      </c>
      <c r="C12601" t="str">
        <f>_xlfn.XLOOKUP(A12601,Table4[Lfd],Table4[idElementValue],"Err",0)</f>
        <v/>
      </c>
      <c r="D12601">
        <f t="shared" si="594"/>
        <v>36</v>
      </c>
      <c r="E12601">
        <f ca="1">OFFSET(ElementsDB!$AQ$2,SeriesSelection!A12601-1,SeriesSelection!B12601-1)</f>
        <v>0</v>
      </c>
      <c r="F12601">
        <f>_xlfn.XLOOKUP(A12601,Table4[Lfd],Table4[Periods],"Err",0)</f>
        <v>0</v>
      </c>
      <c r="G12601" t="b">
        <f t="shared" si="592"/>
        <v>0</v>
      </c>
    </row>
    <row r="12602" spans="1:7" hidden="1" x14ac:dyDescent="0.25">
      <c r="A12602">
        <f t="shared" si="593"/>
        <v>351</v>
      </c>
      <c r="B12602">
        <f t="shared" si="594"/>
        <v>1</v>
      </c>
      <c r="C12602" t="str">
        <f>_xlfn.XLOOKUP(A12602,Table4[Lfd],Table4[idElementValue],"Err",0)</f>
        <v/>
      </c>
      <c r="D12602">
        <f t="shared" si="594"/>
        <v>1</v>
      </c>
      <c r="E12602">
        <f ca="1">OFFSET(ElementsDB!$AQ$2,SeriesSelection!A12602-1,SeriesSelection!B12602-1)</f>
        <v>0</v>
      </c>
      <c r="F12602">
        <f>_xlfn.XLOOKUP(A12602,Table4[Lfd],Table4[Periods],"Err",0)</f>
        <v>0</v>
      </c>
      <c r="G12602" t="b">
        <f t="shared" si="592"/>
        <v>0</v>
      </c>
    </row>
    <row r="12603" spans="1:7" hidden="1" x14ac:dyDescent="0.25">
      <c r="A12603">
        <f t="shared" si="593"/>
        <v>351</v>
      </c>
      <c r="B12603">
        <f t="shared" si="594"/>
        <v>2</v>
      </c>
      <c r="C12603" t="str">
        <f>_xlfn.XLOOKUP(A12603,Table4[Lfd],Table4[idElementValue],"Err",0)</f>
        <v/>
      </c>
      <c r="D12603">
        <f t="shared" si="594"/>
        <v>2</v>
      </c>
      <c r="E12603">
        <f ca="1">OFFSET(ElementsDB!$AQ$2,SeriesSelection!A12603-1,SeriesSelection!B12603-1)</f>
        <v>0</v>
      </c>
      <c r="F12603">
        <f>_xlfn.XLOOKUP(A12603,Table4[Lfd],Table4[Periods],"Err",0)</f>
        <v>0</v>
      </c>
      <c r="G12603" t="b">
        <f t="shared" si="592"/>
        <v>0</v>
      </c>
    </row>
    <row r="12604" spans="1:7" hidden="1" x14ac:dyDescent="0.25">
      <c r="A12604">
        <f t="shared" si="593"/>
        <v>351</v>
      </c>
      <c r="B12604">
        <f t="shared" si="594"/>
        <v>3</v>
      </c>
      <c r="C12604" t="str">
        <f>_xlfn.XLOOKUP(A12604,Table4[Lfd],Table4[idElementValue],"Err",0)</f>
        <v/>
      </c>
      <c r="D12604">
        <f t="shared" si="594"/>
        <v>3</v>
      </c>
      <c r="E12604">
        <f ca="1">OFFSET(ElementsDB!$AQ$2,SeriesSelection!A12604-1,SeriesSelection!B12604-1)</f>
        <v>0</v>
      </c>
      <c r="F12604">
        <f>_xlfn.XLOOKUP(A12604,Table4[Lfd],Table4[Periods],"Err",0)</f>
        <v>0</v>
      </c>
      <c r="G12604" t="b">
        <f t="shared" si="592"/>
        <v>0</v>
      </c>
    </row>
    <row r="12605" spans="1:7" hidden="1" x14ac:dyDescent="0.25">
      <c r="A12605">
        <f t="shared" si="593"/>
        <v>351</v>
      </c>
      <c r="B12605">
        <f t="shared" si="594"/>
        <v>4</v>
      </c>
      <c r="C12605" t="str">
        <f>_xlfn.XLOOKUP(A12605,Table4[Lfd],Table4[idElementValue],"Err",0)</f>
        <v/>
      </c>
      <c r="D12605">
        <f t="shared" si="594"/>
        <v>4</v>
      </c>
      <c r="E12605">
        <f ca="1">OFFSET(ElementsDB!$AQ$2,SeriesSelection!A12605-1,SeriesSelection!B12605-1)</f>
        <v>0</v>
      </c>
      <c r="F12605">
        <f>_xlfn.XLOOKUP(A12605,Table4[Lfd],Table4[Periods],"Err",0)</f>
        <v>0</v>
      </c>
      <c r="G12605" t="b">
        <f t="shared" si="592"/>
        <v>0</v>
      </c>
    </row>
    <row r="12606" spans="1:7" hidden="1" x14ac:dyDescent="0.25">
      <c r="A12606">
        <f t="shared" si="593"/>
        <v>351</v>
      </c>
      <c r="B12606">
        <f t="shared" si="594"/>
        <v>5</v>
      </c>
      <c r="C12606" t="str">
        <f>_xlfn.XLOOKUP(A12606,Table4[Lfd],Table4[idElementValue],"Err",0)</f>
        <v/>
      </c>
      <c r="D12606">
        <f t="shared" si="594"/>
        <v>5</v>
      </c>
      <c r="E12606">
        <f ca="1">OFFSET(ElementsDB!$AQ$2,SeriesSelection!A12606-1,SeriesSelection!B12606-1)</f>
        <v>0</v>
      </c>
      <c r="F12606">
        <f>_xlfn.XLOOKUP(A12606,Table4[Lfd],Table4[Periods],"Err",0)</f>
        <v>0</v>
      </c>
      <c r="G12606" t="b">
        <f t="shared" si="592"/>
        <v>0</v>
      </c>
    </row>
    <row r="12607" spans="1:7" hidden="1" x14ac:dyDescent="0.25">
      <c r="A12607">
        <f t="shared" si="593"/>
        <v>351</v>
      </c>
      <c r="B12607">
        <f t="shared" si="594"/>
        <v>6</v>
      </c>
      <c r="C12607" t="str">
        <f>_xlfn.XLOOKUP(A12607,Table4[Lfd],Table4[idElementValue],"Err",0)</f>
        <v/>
      </c>
      <c r="D12607">
        <f t="shared" si="594"/>
        <v>6</v>
      </c>
      <c r="E12607">
        <f ca="1">OFFSET(ElementsDB!$AQ$2,SeriesSelection!A12607-1,SeriesSelection!B12607-1)</f>
        <v>0</v>
      </c>
      <c r="F12607">
        <f>_xlfn.XLOOKUP(A12607,Table4[Lfd],Table4[Periods],"Err",0)</f>
        <v>0</v>
      </c>
      <c r="G12607" t="b">
        <f t="shared" si="592"/>
        <v>0</v>
      </c>
    </row>
    <row r="12608" spans="1:7" hidden="1" x14ac:dyDescent="0.25">
      <c r="A12608">
        <f t="shared" si="593"/>
        <v>351</v>
      </c>
      <c r="B12608">
        <f t="shared" si="594"/>
        <v>7</v>
      </c>
      <c r="C12608" t="str">
        <f>_xlfn.XLOOKUP(A12608,Table4[Lfd],Table4[idElementValue],"Err",0)</f>
        <v/>
      </c>
      <c r="D12608">
        <f t="shared" si="594"/>
        <v>7</v>
      </c>
      <c r="E12608">
        <f ca="1">OFFSET(ElementsDB!$AQ$2,SeriesSelection!A12608-1,SeriesSelection!B12608-1)</f>
        <v>0</v>
      </c>
      <c r="F12608">
        <f>_xlfn.XLOOKUP(A12608,Table4[Lfd],Table4[Periods],"Err",0)</f>
        <v>0</v>
      </c>
      <c r="G12608" t="b">
        <f t="shared" si="592"/>
        <v>0</v>
      </c>
    </row>
    <row r="12609" spans="1:7" hidden="1" x14ac:dyDescent="0.25">
      <c r="A12609">
        <f t="shared" si="593"/>
        <v>351</v>
      </c>
      <c r="B12609">
        <f t="shared" si="594"/>
        <v>8</v>
      </c>
      <c r="C12609" t="str">
        <f>_xlfn.XLOOKUP(A12609,Table4[Lfd],Table4[idElementValue],"Err",0)</f>
        <v/>
      </c>
      <c r="D12609">
        <f t="shared" si="594"/>
        <v>8</v>
      </c>
      <c r="E12609">
        <f ca="1">OFFSET(ElementsDB!$AQ$2,SeriesSelection!A12609-1,SeriesSelection!B12609-1)</f>
        <v>0</v>
      </c>
      <c r="F12609">
        <f>_xlfn.XLOOKUP(A12609,Table4[Lfd],Table4[Periods],"Err",0)</f>
        <v>0</v>
      </c>
      <c r="G12609" t="b">
        <f t="shared" si="592"/>
        <v>0</v>
      </c>
    </row>
    <row r="12610" spans="1:7" hidden="1" x14ac:dyDescent="0.25">
      <c r="A12610">
        <f t="shared" si="593"/>
        <v>351</v>
      </c>
      <c r="B12610">
        <f t="shared" si="594"/>
        <v>9</v>
      </c>
      <c r="C12610" t="str">
        <f>_xlfn.XLOOKUP(A12610,Table4[Lfd],Table4[idElementValue],"Err",0)</f>
        <v/>
      </c>
      <c r="D12610">
        <f t="shared" si="594"/>
        <v>9</v>
      </c>
      <c r="E12610">
        <f ca="1">OFFSET(ElementsDB!$AQ$2,SeriesSelection!A12610-1,SeriesSelection!B12610-1)</f>
        <v>0</v>
      </c>
      <c r="F12610">
        <f>_xlfn.XLOOKUP(A12610,Table4[Lfd],Table4[Periods],"Err",0)</f>
        <v>0</v>
      </c>
      <c r="G12610" t="b">
        <f t="shared" ref="G12610:G12673" si="595">(D12610&lt;=F12610)</f>
        <v>0</v>
      </c>
    </row>
    <row r="12611" spans="1:7" hidden="1" x14ac:dyDescent="0.25">
      <c r="A12611">
        <f t="shared" si="593"/>
        <v>351</v>
      </c>
      <c r="B12611">
        <f t="shared" si="594"/>
        <v>10</v>
      </c>
      <c r="C12611" t="str">
        <f>_xlfn.XLOOKUP(A12611,Table4[Lfd],Table4[idElementValue],"Err",0)</f>
        <v/>
      </c>
      <c r="D12611">
        <f t="shared" si="594"/>
        <v>10</v>
      </c>
      <c r="E12611">
        <f ca="1">OFFSET(ElementsDB!$AQ$2,SeriesSelection!A12611-1,SeriesSelection!B12611-1)</f>
        <v>0</v>
      </c>
      <c r="F12611">
        <f>_xlfn.XLOOKUP(A12611,Table4[Lfd],Table4[Periods],"Err",0)</f>
        <v>0</v>
      </c>
      <c r="G12611" t="b">
        <f t="shared" si="595"/>
        <v>0</v>
      </c>
    </row>
    <row r="12612" spans="1:7" hidden="1" x14ac:dyDescent="0.25">
      <c r="A12612">
        <f t="shared" si="593"/>
        <v>351</v>
      </c>
      <c r="B12612">
        <f t="shared" si="594"/>
        <v>11</v>
      </c>
      <c r="C12612" t="str">
        <f>_xlfn.XLOOKUP(A12612,Table4[Lfd],Table4[idElementValue],"Err",0)</f>
        <v/>
      </c>
      <c r="D12612">
        <f t="shared" si="594"/>
        <v>11</v>
      </c>
      <c r="E12612">
        <f ca="1">OFFSET(ElementsDB!$AQ$2,SeriesSelection!A12612-1,SeriesSelection!B12612-1)</f>
        <v>0</v>
      </c>
      <c r="F12612">
        <f>_xlfn.XLOOKUP(A12612,Table4[Lfd],Table4[Periods],"Err",0)</f>
        <v>0</v>
      </c>
      <c r="G12612" t="b">
        <f t="shared" si="595"/>
        <v>0</v>
      </c>
    </row>
    <row r="12613" spans="1:7" hidden="1" x14ac:dyDescent="0.25">
      <c r="A12613">
        <f t="shared" si="593"/>
        <v>351</v>
      </c>
      <c r="B12613">
        <f t="shared" si="594"/>
        <v>12</v>
      </c>
      <c r="C12613" t="str">
        <f>_xlfn.XLOOKUP(A12613,Table4[Lfd],Table4[idElementValue],"Err",0)</f>
        <v/>
      </c>
      <c r="D12613">
        <f t="shared" si="594"/>
        <v>12</v>
      </c>
      <c r="E12613">
        <f ca="1">OFFSET(ElementsDB!$AQ$2,SeriesSelection!A12613-1,SeriesSelection!B12613-1)</f>
        <v>0</v>
      </c>
      <c r="F12613">
        <f>_xlfn.XLOOKUP(A12613,Table4[Lfd],Table4[Periods],"Err",0)</f>
        <v>0</v>
      </c>
      <c r="G12613" t="b">
        <f t="shared" si="595"/>
        <v>0</v>
      </c>
    </row>
    <row r="12614" spans="1:7" hidden="1" x14ac:dyDescent="0.25">
      <c r="A12614">
        <f t="shared" si="593"/>
        <v>351</v>
      </c>
      <c r="B12614">
        <f t="shared" si="594"/>
        <v>13</v>
      </c>
      <c r="C12614" t="str">
        <f>_xlfn.XLOOKUP(A12614,Table4[Lfd],Table4[idElementValue],"Err",0)</f>
        <v/>
      </c>
      <c r="D12614">
        <f t="shared" si="594"/>
        <v>13</v>
      </c>
      <c r="E12614">
        <f ca="1">OFFSET(ElementsDB!$AQ$2,SeriesSelection!A12614-1,SeriesSelection!B12614-1)</f>
        <v>0</v>
      </c>
      <c r="F12614">
        <f>_xlfn.XLOOKUP(A12614,Table4[Lfd],Table4[Periods],"Err",0)</f>
        <v>0</v>
      </c>
      <c r="G12614" t="b">
        <f t="shared" si="595"/>
        <v>0</v>
      </c>
    </row>
    <row r="12615" spans="1:7" hidden="1" x14ac:dyDescent="0.25">
      <c r="A12615">
        <f t="shared" si="593"/>
        <v>351</v>
      </c>
      <c r="B12615">
        <f t="shared" si="594"/>
        <v>14</v>
      </c>
      <c r="C12615" t="str">
        <f>_xlfn.XLOOKUP(A12615,Table4[Lfd],Table4[idElementValue],"Err",0)</f>
        <v/>
      </c>
      <c r="D12615">
        <f t="shared" si="594"/>
        <v>14</v>
      </c>
      <c r="E12615">
        <f ca="1">OFFSET(ElementsDB!$AQ$2,SeriesSelection!A12615-1,SeriesSelection!B12615-1)</f>
        <v>0</v>
      </c>
      <c r="F12615">
        <f>_xlfn.XLOOKUP(A12615,Table4[Lfd],Table4[Periods],"Err",0)</f>
        <v>0</v>
      </c>
      <c r="G12615" t="b">
        <f t="shared" si="595"/>
        <v>0</v>
      </c>
    </row>
    <row r="12616" spans="1:7" hidden="1" x14ac:dyDescent="0.25">
      <c r="A12616">
        <f t="shared" si="593"/>
        <v>351</v>
      </c>
      <c r="B12616">
        <f t="shared" si="594"/>
        <v>15</v>
      </c>
      <c r="C12616" t="str">
        <f>_xlfn.XLOOKUP(A12616,Table4[Lfd],Table4[idElementValue],"Err",0)</f>
        <v/>
      </c>
      <c r="D12616">
        <f t="shared" si="594"/>
        <v>15</v>
      </c>
      <c r="E12616">
        <f ca="1">OFFSET(ElementsDB!$AQ$2,SeriesSelection!A12616-1,SeriesSelection!B12616-1)</f>
        <v>0</v>
      </c>
      <c r="F12616">
        <f>_xlfn.XLOOKUP(A12616,Table4[Lfd],Table4[Periods],"Err",0)</f>
        <v>0</v>
      </c>
      <c r="G12616" t="b">
        <f t="shared" si="595"/>
        <v>0</v>
      </c>
    </row>
    <row r="12617" spans="1:7" hidden="1" x14ac:dyDescent="0.25">
      <c r="A12617">
        <f t="shared" si="593"/>
        <v>351</v>
      </c>
      <c r="B12617">
        <f t="shared" si="594"/>
        <v>16</v>
      </c>
      <c r="C12617" t="str">
        <f>_xlfn.XLOOKUP(A12617,Table4[Lfd],Table4[idElementValue],"Err",0)</f>
        <v/>
      </c>
      <c r="D12617">
        <f t="shared" si="594"/>
        <v>16</v>
      </c>
      <c r="E12617">
        <f ca="1">OFFSET(ElementsDB!$AQ$2,SeriesSelection!A12617-1,SeriesSelection!B12617-1)</f>
        <v>0</v>
      </c>
      <c r="F12617">
        <f>_xlfn.XLOOKUP(A12617,Table4[Lfd],Table4[Periods],"Err",0)</f>
        <v>0</v>
      </c>
      <c r="G12617" t="b">
        <f t="shared" si="595"/>
        <v>0</v>
      </c>
    </row>
    <row r="12618" spans="1:7" hidden="1" x14ac:dyDescent="0.25">
      <c r="A12618">
        <f t="shared" si="593"/>
        <v>351</v>
      </c>
      <c r="B12618">
        <f t="shared" si="594"/>
        <v>17</v>
      </c>
      <c r="C12618" t="str">
        <f>_xlfn.XLOOKUP(A12618,Table4[Lfd],Table4[idElementValue],"Err",0)</f>
        <v/>
      </c>
      <c r="D12618">
        <f t="shared" si="594"/>
        <v>17</v>
      </c>
      <c r="E12618">
        <f ca="1">OFFSET(ElementsDB!$AQ$2,SeriesSelection!A12618-1,SeriesSelection!B12618-1)</f>
        <v>0</v>
      </c>
      <c r="F12618">
        <f>_xlfn.XLOOKUP(A12618,Table4[Lfd],Table4[Periods],"Err",0)</f>
        <v>0</v>
      </c>
      <c r="G12618" t="b">
        <f t="shared" si="595"/>
        <v>0</v>
      </c>
    </row>
    <row r="12619" spans="1:7" hidden="1" x14ac:dyDescent="0.25">
      <c r="A12619">
        <f t="shared" si="593"/>
        <v>351</v>
      </c>
      <c r="B12619">
        <f t="shared" si="594"/>
        <v>18</v>
      </c>
      <c r="C12619" t="str">
        <f>_xlfn.XLOOKUP(A12619,Table4[Lfd],Table4[idElementValue],"Err",0)</f>
        <v/>
      </c>
      <c r="D12619">
        <f t="shared" si="594"/>
        <v>18</v>
      </c>
      <c r="E12619">
        <f ca="1">OFFSET(ElementsDB!$AQ$2,SeriesSelection!A12619-1,SeriesSelection!B12619-1)</f>
        <v>0</v>
      </c>
      <c r="F12619">
        <f>_xlfn.XLOOKUP(A12619,Table4[Lfd],Table4[Periods],"Err",0)</f>
        <v>0</v>
      </c>
      <c r="G12619" t="b">
        <f t="shared" si="595"/>
        <v>0</v>
      </c>
    </row>
    <row r="12620" spans="1:7" hidden="1" x14ac:dyDescent="0.25">
      <c r="A12620">
        <f t="shared" si="593"/>
        <v>351</v>
      </c>
      <c r="B12620">
        <f t="shared" si="594"/>
        <v>19</v>
      </c>
      <c r="C12620" t="str">
        <f>_xlfn.XLOOKUP(A12620,Table4[Lfd],Table4[idElementValue],"Err",0)</f>
        <v/>
      </c>
      <c r="D12620">
        <f t="shared" si="594"/>
        <v>19</v>
      </c>
      <c r="E12620">
        <f ca="1">OFFSET(ElementsDB!$AQ$2,SeriesSelection!A12620-1,SeriesSelection!B12620-1)</f>
        <v>0</v>
      </c>
      <c r="F12620">
        <f>_xlfn.XLOOKUP(A12620,Table4[Lfd],Table4[Periods],"Err",0)</f>
        <v>0</v>
      </c>
      <c r="G12620" t="b">
        <f t="shared" si="595"/>
        <v>0</v>
      </c>
    </row>
    <row r="12621" spans="1:7" hidden="1" x14ac:dyDescent="0.25">
      <c r="A12621">
        <f t="shared" si="593"/>
        <v>351</v>
      </c>
      <c r="B12621">
        <f t="shared" si="594"/>
        <v>20</v>
      </c>
      <c r="C12621" t="str">
        <f>_xlfn.XLOOKUP(A12621,Table4[Lfd],Table4[idElementValue],"Err",0)</f>
        <v/>
      </c>
      <c r="D12621">
        <f t="shared" si="594"/>
        <v>20</v>
      </c>
      <c r="E12621">
        <f ca="1">OFFSET(ElementsDB!$AQ$2,SeriesSelection!A12621-1,SeriesSelection!B12621-1)</f>
        <v>0</v>
      </c>
      <c r="F12621">
        <f>_xlfn.XLOOKUP(A12621,Table4[Lfd],Table4[Periods],"Err",0)</f>
        <v>0</v>
      </c>
      <c r="G12621" t="b">
        <f t="shared" si="595"/>
        <v>0</v>
      </c>
    </row>
    <row r="12622" spans="1:7" hidden="1" x14ac:dyDescent="0.25">
      <c r="A12622">
        <f t="shared" si="593"/>
        <v>351</v>
      </c>
      <c r="B12622">
        <f t="shared" si="594"/>
        <v>21</v>
      </c>
      <c r="C12622" t="str">
        <f>_xlfn.XLOOKUP(A12622,Table4[Lfd],Table4[idElementValue],"Err",0)</f>
        <v/>
      </c>
      <c r="D12622">
        <f t="shared" si="594"/>
        <v>21</v>
      </c>
      <c r="E12622">
        <f ca="1">OFFSET(ElementsDB!$AQ$2,SeriesSelection!A12622-1,SeriesSelection!B12622-1)</f>
        <v>0</v>
      </c>
      <c r="F12622">
        <f>_xlfn.XLOOKUP(A12622,Table4[Lfd],Table4[Periods],"Err",0)</f>
        <v>0</v>
      </c>
      <c r="G12622" t="b">
        <f t="shared" si="595"/>
        <v>0</v>
      </c>
    </row>
    <row r="12623" spans="1:7" hidden="1" x14ac:dyDescent="0.25">
      <c r="A12623">
        <f t="shared" si="593"/>
        <v>351</v>
      </c>
      <c r="B12623">
        <f t="shared" si="594"/>
        <v>22</v>
      </c>
      <c r="C12623" t="str">
        <f>_xlfn.XLOOKUP(A12623,Table4[Lfd],Table4[idElementValue],"Err",0)</f>
        <v/>
      </c>
      <c r="D12623">
        <f t="shared" si="594"/>
        <v>22</v>
      </c>
      <c r="E12623">
        <f ca="1">OFFSET(ElementsDB!$AQ$2,SeriesSelection!A12623-1,SeriesSelection!B12623-1)</f>
        <v>0</v>
      </c>
      <c r="F12623">
        <f>_xlfn.XLOOKUP(A12623,Table4[Lfd],Table4[Periods],"Err",0)</f>
        <v>0</v>
      </c>
      <c r="G12623" t="b">
        <f t="shared" si="595"/>
        <v>0</v>
      </c>
    </row>
    <row r="12624" spans="1:7" hidden="1" x14ac:dyDescent="0.25">
      <c r="A12624">
        <f t="shared" ref="A12624:A12687" si="596">IF(B12624=1,A12623+1,A12623)</f>
        <v>351</v>
      </c>
      <c r="B12624">
        <f t="shared" ref="B12624:D12687" si="597">IF(B12623=36,1,B12623+1)</f>
        <v>23</v>
      </c>
      <c r="C12624" t="str">
        <f>_xlfn.XLOOKUP(A12624,Table4[Lfd],Table4[idElementValue],"Err",0)</f>
        <v/>
      </c>
      <c r="D12624">
        <f t="shared" si="597"/>
        <v>23</v>
      </c>
      <c r="E12624">
        <f ca="1">OFFSET(ElementsDB!$AQ$2,SeriesSelection!A12624-1,SeriesSelection!B12624-1)</f>
        <v>0</v>
      </c>
      <c r="F12624">
        <f>_xlfn.XLOOKUP(A12624,Table4[Lfd],Table4[Periods],"Err",0)</f>
        <v>0</v>
      </c>
      <c r="G12624" t="b">
        <f t="shared" si="595"/>
        <v>0</v>
      </c>
    </row>
    <row r="12625" spans="1:7" hidden="1" x14ac:dyDescent="0.25">
      <c r="A12625">
        <f t="shared" si="596"/>
        <v>351</v>
      </c>
      <c r="B12625">
        <f t="shared" si="597"/>
        <v>24</v>
      </c>
      <c r="C12625" t="str">
        <f>_xlfn.XLOOKUP(A12625,Table4[Lfd],Table4[idElementValue],"Err",0)</f>
        <v/>
      </c>
      <c r="D12625">
        <f t="shared" si="597"/>
        <v>24</v>
      </c>
      <c r="E12625">
        <f ca="1">OFFSET(ElementsDB!$AQ$2,SeriesSelection!A12625-1,SeriesSelection!B12625-1)</f>
        <v>0</v>
      </c>
      <c r="F12625">
        <f>_xlfn.XLOOKUP(A12625,Table4[Lfd],Table4[Periods],"Err",0)</f>
        <v>0</v>
      </c>
      <c r="G12625" t="b">
        <f t="shared" si="595"/>
        <v>0</v>
      </c>
    </row>
    <row r="12626" spans="1:7" hidden="1" x14ac:dyDescent="0.25">
      <c r="A12626">
        <f t="shared" si="596"/>
        <v>351</v>
      </c>
      <c r="B12626">
        <f t="shared" si="597"/>
        <v>25</v>
      </c>
      <c r="C12626" t="str">
        <f>_xlfn.XLOOKUP(A12626,Table4[Lfd],Table4[idElementValue],"Err",0)</f>
        <v/>
      </c>
      <c r="D12626">
        <f t="shared" si="597"/>
        <v>25</v>
      </c>
      <c r="E12626">
        <f ca="1">OFFSET(ElementsDB!$AQ$2,SeriesSelection!A12626-1,SeriesSelection!B12626-1)</f>
        <v>0</v>
      </c>
      <c r="F12626">
        <f>_xlfn.XLOOKUP(A12626,Table4[Lfd],Table4[Periods],"Err",0)</f>
        <v>0</v>
      </c>
      <c r="G12626" t="b">
        <f t="shared" si="595"/>
        <v>0</v>
      </c>
    </row>
    <row r="12627" spans="1:7" hidden="1" x14ac:dyDescent="0.25">
      <c r="A12627">
        <f t="shared" si="596"/>
        <v>351</v>
      </c>
      <c r="B12627">
        <f t="shared" si="597"/>
        <v>26</v>
      </c>
      <c r="C12627" t="str">
        <f>_xlfn.XLOOKUP(A12627,Table4[Lfd],Table4[idElementValue],"Err",0)</f>
        <v/>
      </c>
      <c r="D12627">
        <f t="shared" si="597"/>
        <v>26</v>
      </c>
      <c r="E12627">
        <f ca="1">OFFSET(ElementsDB!$AQ$2,SeriesSelection!A12627-1,SeriesSelection!B12627-1)</f>
        <v>0</v>
      </c>
      <c r="F12627">
        <f>_xlfn.XLOOKUP(A12627,Table4[Lfd],Table4[Periods],"Err",0)</f>
        <v>0</v>
      </c>
      <c r="G12627" t="b">
        <f t="shared" si="595"/>
        <v>0</v>
      </c>
    </row>
    <row r="12628" spans="1:7" hidden="1" x14ac:dyDescent="0.25">
      <c r="A12628">
        <f t="shared" si="596"/>
        <v>351</v>
      </c>
      <c r="B12628">
        <f t="shared" si="597"/>
        <v>27</v>
      </c>
      <c r="C12628" t="str">
        <f>_xlfn.XLOOKUP(A12628,Table4[Lfd],Table4[idElementValue],"Err",0)</f>
        <v/>
      </c>
      <c r="D12628">
        <f t="shared" si="597"/>
        <v>27</v>
      </c>
      <c r="E12628">
        <f ca="1">OFFSET(ElementsDB!$AQ$2,SeriesSelection!A12628-1,SeriesSelection!B12628-1)</f>
        <v>0</v>
      </c>
      <c r="F12628">
        <f>_xlfn.XLOOKUP(A12628,Table4[Lfd],Table4[Periods],"Err",0)</f>
        <v>0</v>
      </c>
      <c r="G12628" t="b">
        <f t="shared" si="595"/>
        <v>0</v>
      </c>
    </row>
    <row r="12629" spans="1:7" hidden="1" x14ac:dyDescent="0.25">
      <c r="A12629">
        <f t="shared" si="596"/>
        <v>351</v>
      </c>
      <c r="B12629">
        <f t="shared" si="597"/>
        <v>28</v>
      </c>
      <c r="C12629" t="str">
        <f>_xlfn.XLOOKUP(A12629,Table4[Lfd],Table4[idElementValue],"Err",0)</f>
        <v/>
      </c>
      <c r="D12629">
        <f t="shared" si="597"/>
        <v>28</v>
      </c>
      <c r="E12629">
        <f ca="1">OFFSET(ElementsDB!$AQ$2,SeriesSelection!A12629-1,SeriesSelection!B12629-1)</f>
        <v>0</v>
      </c>
      <c r="F12629">
        <f>_xlfn.XLOOKUP(A12629,Table4[Lfd],Table4[Periods],"Err",0)</f>
        <v>0</v>
      </c>
      <c r="G12629" t="b">
        <f t="shared" si="595"/>
        <v>0</v>
      </c>
    </row>
    <row r="12630" spans="1:7" hidden="1" x14ac:dyDescent="0.25">
      <c r="A12630">
        <f t="shared" si="596"/>
        <v>351</v>
      </c>
      <c r="B12630">
        <f t="shared" si="597"/>
        <v>29</v>
      </c>
      <c r="C12630" t="str">
        <f>_xlfn.XLOOKUP(A12630,Table4[Lfd],Table4[idElementValue],"Err",0)</f>
        <v/>
      </c>
      <c r="D12630">
        <f t="shared" si="597"/>
        <v>29</v>
      </c>
      <c r="E12630">
        <f ca="1">OFFSET(ElementsDB!$AQ$2,SeriesSelection!A12630-1,SeriesSelection!B12630-1)</f>
        <v>0</v>
      </c>
      <c r="F12630">
        <f>_xlfn.XLOOKUP(A12630,Table4[Lfd],Table4[Periods],"Err",0)</f>
        <v>0</v>
      </c>
      <c r="G12630" t="b">
        <f t="shared" si="595"/>
        <v>0</v>
      </c>
    </row>
    <row r="12631" spans="1:7" hidden="1" x14ac:dyDescent="0.25">
      <c r="A12631">
        <f t="shared" si="596"/>
        <v>351</v>
      </c>
      <c r="B12631">
        <f t="shared" si="597"/>
        <v>30</v>
      </c>
      <c r="C12631" t="str">
        <f>_xlfn.XLOOKUP(A12631,Table4[Lfd],Table4[idElementValue],"Err",0)</f>
        <v/>
      </c>
      <c r="D12631">
        <f t="shared" si="597"/>
        <v>30</v>
      </c>
      <c r="E12631">
        <f ca="1">OFFSET(ElementsDB!$AQ$2,SeriesSelection!A12631-1,SeriesSelection!B12631-1)</f>
        <v>0</v>
      </c>
      <c r="F12631">
        <f>_xlfn.XLOOKUP(A12631,Table4[Lfd],Table4[Periods],"Err",0)</f>
        <v>0</v>
      </c>
      <c r="G12631" t="b">
        <f t="shared" si="595"/>
        <v>0</v>
      </c>
    </row>
    <row r="12632" spans="1:7" hidden="1" x14ac:dyDescent="0.25">
      <c r="A12632">
        <f t="shared" si="596"/>
        <v>351</v>
      </c>
      <c r="B12632">
        <f t="shared" si="597"/>
        <v>31</v>
      </c>
      <c r="C12632" t="str">
        <f>_xlfn.XLOOKUP(A12632,Table4[Lfd],Table4[idElementValue],"Err",0)</f>
        <v/>
      </c>
      <c r="D12632">
        <f t="shared" si="597"/>
        <v>31</v>
      </c>
      <c r="E12632">
        <f ca="1">OFFSET(ElementsDB!$AQ$2,SeriesSelection!A12632-1,SeriesSelection!B12632-1)</f>
        <v>0</v>
      </c>
      <c r="F12632">
        <f>_xlfn.XLOOKUP(A12632,Table4[Lfd],Table4[Periods],"Err",0)</f>
        <v>0</v>
      </c>
      <c r="G12632" t="b">
        <f t="shared" si="595"/>
        <v>0</v>
      </c>
    </row>
    <row r="12633" spans="1:7" hidden="1" x14ac:dyDescent="0.25">
      <c r="A12633">
        <f t="shared" si="596"/>
        <v>351</v>
      </c>
      <c r="B12633">
        <f t="shared" si="597"/>
        <v>32</v>
      </c>
      <c r="C12633" t="str">
        <f>_xlfn.XLOOKUP(A12633,Table4[Lfd],Table4[idElementValue],"Err",0)</f>
        <v/>
      </c>
      <c r="D12633">
        <f t="shared" si="597"/>
        <v>32</v>
      </c>
      <c r="E12633">
        <f ca="1">OFFSET(ElementsDB!$AQ$2,SeriesSelection!A12633-1,SeriesSelection!B12633-1)</f>
        <v>0</v>
      </c>
      <c r="F12633">
        <f>_xlfn.XLOOKUP(A12633,Table4[Lfd],Table4[Periods],"Err",0)</f>
        <v>0</v>
      </c>
      <c r="G12633" t="b">
        <f t="shared" si="595"/>
        <v>0</v>
      </c>
    </row>
    <row r="12634" spans="1:7" hidden="1" x14ac:dyDescent="0.25">
      <c r="A12634">
        <f t="shared" si="596"/>
        <v>351</v>
      </c>
      <c r="B12634">
        <f t="shared" si="597"/>
        <v>33</v>
      </c>
      <c r="C12634" t="str">
        <f>_xlfn.XLOOKUP(A12634,Table4[Lfd],Table4[idElementValue],"Err",0)</f>
        <v/>
      </c>
      <c r="D12634">
        <f t="shared" si="597"/>
        <v>33</v>
      </c>
      <c r="E12634">
        <f ca="1">OFFSET(ElementsDB!$AQ$2,SeriesSelection!A12634-1,SeriesSelection!B12634-1)</f>
        <v>0</v>
      </c>
      <c r="F12634">
        <f>_xlfn.XLOOKUP(A12634,Table4[Lfd],Table4[Periods],"Err",0)</f>
        <v>0</v>
      </c>
      <c r="G12634" t="b">
        <f t="shared" si="595"/>
        <v>0</v>
      </c>
    </row>
    <row r="12635" spans="1:7" hidden="1" x14ac:dyDescent="0.25">
      <c r="A12635">
        <f t="shared" si="596"/>
        <v>351</v>
      </c>
      <c r="B12635">
        <f t="shared" si="597"/>
        <v>34</v>
      </c>
      <c r="C12635" t="str">
        <f>_xlfn.XLOOKUP(A12635,Table4[Lfd],Table4[idElementValue],"Err",0)</f>
        <v/>
      </c>
      <c r="D12635">
        <f t="shared" si="597"/>
        <v>34</v>
      </c>
      <c r="E12635">
        <f ca="1">OFFSET(ElementsDB!$AQ$2,SeriesSelection!A12635-1,SeriesSelection!B12635-1)</f>
        <v>0</v>
      </c>
      <c r="F12635">
        <f>_xlfn.XLOOKUP(A12635,Table4[Lfd],Table4[Periods],"Err",0)</f>
        <v>0</v>
      </c>
      <c r="G12635" t="b">
        <f t="shared" si="595"/>
        <v>0</v>
      </c>
    </row>
    <row r="12636" spans="1:7" hidden="1" x14ac:dyDescent="0.25">
      <c r="A12636">
        <f t="shared" si="596"/>
        <v>351</v>
      </c>
      <c r="B12636">
        <f t="shared" si="597"/>
        <v>35</v>
      </c>
      <c r="C12636" t="str">
        <f>_xlfn.XLOOKUP(A12636,Table4[Lfd],Table4[idElementValue],"Err",0)</f>
        <v/>
      </c>
      <c r="D12636">
        <f t="shared" si="597"/>
        <v>35</v>
      </c>
      <c r="E12636">
        <f ca="1">OFFSET(ElementsDB!$AQ$2,SeriesSelection!A12636-1,SeriesSelection!B12636-1)</f>
        <v>0</v>
      </c>
      <c r="F12636">
        <f>_xlfn.XLOOKUP(A12636,Table4[Lfd],Table4[Periods],"Err",0)</f>
        <v>0</v>
      </c>
      <c r="G12636" t="b">
        <f t="shared" si="595"/>
        <v>0</v>
      </c>
    </row>
    <row r="12637" spans="1:7" hidden="1" x14ac:dyDescent="0.25">
      <c r="A12637">
        <f t="shared" si="596"/>
        <v>351</v>
      </c>
      <c r="B12637">
        <f t="shared" si="597"/>
        <v>36</v>
      </c>
      <c r="C12637" t="str">
        <f>_xlfn.XLOOKUP(A12637,Table4[Lfd],Table4[idElementValue],"Err",0)</f>
        <v/>
      </c>
      <c r="D12637">
        <f t="shared" si="597"/>
        <v>36</v>
      </c>
      <c r="E12637">
        <f ca="1">OFFSET(ElementsDB!$AQ$2,SeriesSelection!A12637-1,SeriesSelection!B12637-1)</f>
        <v>0</v>
      </c>
      <c r="F12637">
        <f>_xlfn.XLOOKUP(A12637,Table4[Lfd],Table4[Periods],"Err",0)</f>
        <v>0</v>
      </c>
      <c r="G12637" t="b">
        <f t="shared" si="595"/>
        <v>0</v>
      </c>
    </row>
    <row r="12638" spans="1:7" hidden="1" x14ac:dyDescent="0.25">
      <c r="A12638">
        <f t="shared" si="596"/>
        <v>352</v>
      </c>
      <c r="B12638">
        <f t="shared" si="597"/>
        <v>1</v>
      </c>
      <c r="C12638" t="str">
        <f>_xlfn.XLOOKUP(A12638,Table4[Lfd],Table4[idElementValue],"Err",0)</f>
        <v/>
      </c>
      <c r="D12638">
        <f t="shared" si="597"/>
        <v>1</v>
      </c>
      <c r="E12638">
        <f ca="1">OFFSET(ElementsDB!$AQ$2,SeriesSelection!A12638-1,SeriesSelection!B12638-1)</f>
        <v>0</v>
      </c>
      <c r="F12638">
        <f>_xlfn.XLOOKUP(A12638,Table4[Lfd],Table4[Periods],"Err",0)</f>
        <v>0</v>
      </c>
      <c r="G12638" t="b">
        <f t="shared" si="595"/>
        <v>0</v>
      </c>
    </row>
    <row r="12639" spans="1:7" hidden="1" x14ac:dyDescent="0.25">
      <c r="A12639">
        <f t="shared" si="596"/>
        <v>352</v>
      </c>
      <c r="B12639">
        <f t="shared" si="597"/>
        <v>2</v>
      </c>
      <c r="C12639" t="str">
        <f>_xlfn.XLOOKUP(A12639,Table4[Lfd],Table4[idElementValue],"Err",0)</f>
        <v/>
      </c>
      <c r="D12639">
        <f t="shared" si="597"/>
        <v>2</v>
      </c>
      <c r="E12639">
        <f ca="1">OFFSET(ElementsDB!$AQ$2,SeriesSelection!A12639-1,SeriesSelection!B12639-1)</f>
        <v>0</v>
      </c>
      <c r="F12639">
        <f>_xlfn.XLOOKUP(A12639,Table4[Lfd],Table4[Periods],"Err",0)</f>
        <v>0</v>
      </c>
      <c r="G12639" t="b">
        <f t="shared" si="595"/>
        <v>0</v>
      </c>
    </row>
    <row r="12640" spans="1:7" hidden="1" x14ac:dyDescent="0.25">
      <c r="A12640">
        <f t="shared" si="596"/>
        <v>352</v>
      </c>
      <c r="B12640">
        <f t="shared" si="597"/>
        <v>3</v>
      </c>
      <c r="C12640" t="str">
        <f>_xlfn.XLOOKUP(A12640,Table4[Lfd],Table4[idElementValue],"Err",0)</f>
        <v/>
      </c>
      <c r="D12640">
        <f t="shared" si="597"/>
        <v>3</v>
      </c>
      <c r="E12640">
        <f ca="1">OFFSET(ElementsDB!$AQ$2,SeriesSelection!A12640-1,SeriesSelection!B12640-1)</f>
        <v>0</v>
      </c>
      <c r="F12640">
        <f>_xlfn.XLOOKUP(A12640,Table4[Lfd],Table4[Periods],"Err",0)</f>
        <v>0</v>
      </c>
      <c r="G12640" t="b">
        <f t="shared" si="595"/>
        <v>0</v>
      </c>
    </row>
    <row r="12641" spans="1:7" hidden="1" x14ac:dyDescent="0.25">
      <c r="A12641">
        <f t="shared" si="596"/>
        <v>352</v>
      </c>
      <c r="B12641">
        <f t="shared" si="597"/>
        <v>4</v>
      </c>
      <c r="C12641" t="str">
        <f>_xlfn.XLOOKUP(A12641,Table4[Lfd],Table4[idElementValue],"Err",0)</f>
        <v/>
      </c>
      <c r="D12641">
        <f t="shared" si="597"/>
        <v>4</v>
      </c>
      <c r="E12641">
        <f ca="1">OFFSET(ElementsDB!$AQ$2,SeriesSelection!A12641-1,SeriesSelection!B12641-1)</f>
        <v>0</v>
      </c>
      <c r="F12641">
        <f>_xlfn.XLOOKUP(A12641,Table4[Lfd],Table4[Periods],"Err",0)</f>
        <v>0</v>
      </c>
      <c r="G12641" t="b">
        <f t="shared" si="595"/>
        <v>0</v>
      </c>
    </row>
    <row r="12642" spans="1:7" hidden="1" x14ac:dyDescent="0.25">
      <c r="A12642">
        <f t="shared" si="596"/>
        <v>352</v>
      </c>
      <c r="B12642">
        <f t="shared" si="597"/>
        <v>5</v>
      </c>
      <c r="C12642" t="str">
        <f>_xlfn.XLOOKUP(A12642,Table4[Lfd],Table4[idElementValue],"Err",0)</f>
        <v/>
      </c>
      <c r="D12642">
        <f t="shared" si="597"/>
        <v>5</v>
      </c>
      <c r="E12642">
        <f ca="1">OFFSET(ElementsDB!$AQ$2,SeriesSelection!A12642-1,SeriesSelection!B12642-1)</f>
        <v>0</v>
      </c>
      <c r="F12642">
        <f>_xlfn.XLOOKUP(A12642,Table4[Lfd],Table4[Periods],"Err",0)</f>
        <v>0</v>
      </c>
      <c r="G12642" t="b">
        <f t="shared" si="595"/>
        <v>0</v>
      </c>
    </row>
    <row r="12643" spans="1:7" hidden="1" x14ac:dyDescent="0.25">
      <c r="A12643">
        <f t="shared" si="596"/>
        <v>352</v>
      </c>
      <c r="B12643">
        <f t="shared" si="597"/>
        <v>6</v>
      </c>
      <c r="C12643" t="str">
        <f>_xlfn.XLOOKUP(A12643,Table4[Lfd],Table4[idElementValue],"Err",0)</f>
        <v/>
      </c>
      <c r="D12643">
        <f t="shared" si="597"/>
        <v>6</v>
      </c>
      <c r="E12643">
        <f ca="1">OFFSET(ElementsDB!$AQ$2,SeriesSelection!A12643-1,SeriesSelection!B12643-1)</f>
        <v>0</v>
      </c>
      <c r="F12643">
        <f>_xlfn.XLOOKUP(A12643,Table4[Lfd],Table4[Periods],"Err",0)</f>
        <v>0</v>
      </c>
      <c r="G12643" t="b">
        <f t="shared" si="595"/>
        <v>0</v>
      </c>
    </row>
    <row r="12644" spans="1:7" hidden="1" x14ac:dyDescent="0.25">
      <c r="A12644">
        <f t="shared" si="596"/>
        <v>352</v>
      </c>
      <c r="B12644">
        <f t="shared" si="597"/>
        <v>7</v>
      </c>
      <c r="C12644" t="str">
        <f>_xlfn.XLOOKUP(A12644,Table4[Lfd],Table4[idElementValue],"Err",0)</f>
        <v/>
      </c>
      <c r="D12644">
        <f t="shared" si="597"/>
        <v>7</v>
      </c>
      <c r="E12644">
        <f ca="1">OFFSET(ElementsDB!$AQ$2,SeriesSelection!A12644-1,SeriesSelection!B12644-1)</f>
        <v>0</v>
      </c>
      <c r="F12644">
        <f>_xlfn.XLOOKUP(A12644,Table4[Lfd],Table4[Periods],"Err",0)</f>
        <v>0</v>
      </c>
      <c r="G12644" t="b">
        <f t="shared" si="595"/>
        <v>0</v>
      </c>
    </row>
    <row r="12645" spans="1:7" hidden="1" x14ac:dyDescent="0.25">
      <c r="A12645">
        <f t="shared" si="596"/>
        <v>352</v>
      </c>
      <c r="B12645">
        <f t="shared" si="597"/>
        <v>8</v>
      </c>
      <c r="C12645" t="str">
        <f>_xlfn.XLOOKUP(A12645,Table4[Lfd],Table4[idElementValue],"Err",0)</f>
        <v/>
      </c>
      <c r="D12645">
        <f t="shared" si="597"/>
        <v>8</v>
      </c>
      <c r="E12645">
        <f ca="1">OFFSET(ElementsDB!$AQ$2,SeriesSelection!A12645-1,SeriesSelection!B12645-1)</f>
        <v>0</v>
      </c>
      <c r="F12645">
        <f>_xlfn.XLOOKUP(A12645,Table4[Lfd],Table4[Periods],"Err",0)</f>
        <v>0</v>
      </c>
      <c r="G12645" t="b">
        <f t="shared" si="595"/>
        <v>0</v>
      </c>
    </row>
    <row r="12646" spans="1:7" hidden="1" x14ac:dyDescent="0.25">
      <c r="A12646">
        <f t="shared" si="596"/>
        <v>352</v>
      </c>
      <c r="B12646">
        <f t="shared" si="597"/>
        <v>9</v>
      </c>
      <c r="C12646" t="str">
        <f>_xlfn.XLOOKUP(A12646,Table4[Lfd],Table4[idElementValue],"Err",0)</f>
        <v/>
      </c>
      <c r="D12646">
        <f t="shared" si="597"/>
        <v>9</v>
      </c>
      <c r="E12646">
        <f ca="1">OFFSET(ElementsDB!$AQ$2,SeriesSelection!A12646-1,SeriesSelection!B12646-1)</f>
        <v>0</v>
      </c>
      <c r="F12646">
        <f>_xlfn.XLOOKUP(A12646,Table4[Lfd],Table4[Periods],"Err",0)</f>
        <v>0</v>
      </c>
      <c r="G12646" t="b">
        <f t="shared" si="595"/>
        <v>0</v>
      </c>
    </row>
    <row r="12647" spans="1:7" hidden="1" x14ac:dyDescent="0.25">
      <c r="A12647">
        <f t="shared" si="596"/>
        <v>352</v>
      </c>
      <c r="B12647">
        <f t="shared" si="597"/>
        <v>10</v>
      </c>
      <c r="C12647" t="str">
        <f>_xlfn.XLOOKUP(A12647,Table4[Lfd],Table4[idElementValue],"Err",0)</f>
        <v/>
      </c>
      <c r="D12647">
        <f t="shared" si="597"/>
        <v>10</v>
      </c>
      <c r="E12647">
        <f ca="1">OFFSET(ElementsDB!$AQ$2,SeriesSelection!A12647-1,SeriesSelection!B12647-1)</f>
        <v>0</v>
      </c>
      <c r="F12647">
        <f>_xlfn.XLOOKUP(A12647,Table4[Lfd],Table4[Periods],"Err",0)</f>
        <v>0</v>
      </c>
      <c r="G12647" t="b">
        <f t="shared" si="595"/>
        <v>0</v>
      </c>
    </row>
    <row r="12648" spans="1:7" hidden="1" x14ac:dyDescent="0.25">
      <c r="A12648">
        <f t="shared" si="596"/>
        <v>352</v>
      </c>
      <c r="B12648">
        <f t="shared" si="597"/>
        <v>11</v>
      </c>
      <c r="C12648" t="str">
        <f>_xlfn.XLOOKUP(A12648,Table4[Lfd],Table4[idElementValue],"Err",0)</f>
        <v/>
      </c>
      <c r="D12648">
        <f t="shared" si="597"/>
        <v>11</v>
      </c>
      <c r="E12648">
        <f ca="1">OFFSET(ElementsDB!$AQ$2,SeriesSelection!A12648-1,SeriesSelection!B12648-1)</f>
        <v>0</v>
      </c>
      <c r="F12648">
        <f>_xlfn.XLOOKUP(A12648,Table4[Lfd],Table4[Periods],"Err",0)</f>
        <v>0</v>
      </c>
      <c r="G12648" t="b">
        <f t="shared" si="595"/>
        <v>0</v>
      </c>
    </row>
    <row r="12649" spans="1:7" hidden="1" x14ac:dyDescent="0.25">
      <c r="A12649">
        <f t="shared" si="596"/>
        <v>352</v>
      </c>
      <c r="B12649">
        <f t="shared" si="597"/>
        <v>12</v>
      </c>
      <c r="C12649" t="str">
        <f>_xlfn.XLOOKUP(A12649,Table4[Lfd],Table4[idElementValue],"Err",0)</f>
        <v/>
      </c>
      <c r="D12649">
        <f t="shared" si="597"/>
        <v>12</v>
      </c>
      <c r="E12649">
        <f ca="1">OFFSET(ElementsDB!$AQ$2,SeriesSelection!A12649-1,SeriesSelection!B12649-1)</f>
        <v>0</v>
      </c>
      <c r="F12649">
        <f>_xlfn.XLOOKUP(A12649,Table4[Lfd],Table4[Periods],"Err",0)</f>
        <v>0</v>
      </c>
      <c r="G12649" t="b">
        <f t="shared" si="595"/>
        <v>0</v>
      </c>
    </row>
    <row r="12650" spans="1:7" hidden="1" x14ac:dyDescent="0.25">
      <c r="A12650">
        <f t="shared" si="596"/>
        <v>352</v>
      </c>
      <c r="B12650">
        <f t="shared" si="597"/>
        <v>13</v>
      </c>
      <c r="C12650" t="str">
        <f>_xlfn.XLOOKUP(A12650,Table4[Lfd],Table4[idElementValue],"Err",0)</f>
        <v/>
      </c>
      <c r="D12650">
        <f t="shared" si="597"/>
        <v>13</v>
      </c>
      <c r="E12650">
        <f ca="1">OFFSET(ElementsDB!$AQ$2,SeriesSelection!A12650-1,SeriesSelection!B12650-1)</f>
        <v>0</v>
      </c>
      <c r="F12650">
        <f>_xlfn.XLOOKUP(A12650,Table4[Lfd],Table4[Periods],"Err",0)</f>
        <v>0</v>
      </c>
      <c r="G12650" t="b">
        <f t="shared" si="595"/>
        <v>0</v>
      </c>
    </row>
    <row r="12651" spans="1:7" hidden="1" x14ac:dyDescent="0.25">
      <c r="A12651">
        <f t="shared" si="596"/>
        <v>352</v>
      </c>
      <c r="B12651">
        <f t="shared" si="597"/>
        <v>14</v>
      </c>
      <c r="C12651" t="str">
        <f>_xlfn.XLOOKUP(A12651,Table4[Lfd],Table4[idElementValue],"Err",0)</f>
        <v/>
      </c>
      <c r="D12651">
        <f t="shared" si="597"/>
        <v>14</v>
      </c>
      <c r="E12651">
        <f ca="1">OFFSET(ElementsDB!$AQ$2,SeriesSelection!A12651-1,SeriesSelection!B12651-1)</f>
        <v>0</v>
      </c>
      <c r="F12651">
        <f>_xlfn.XLOOKUP(A12651,Table4[Lfd],Table4[Periods],"Err",0)</f>
        <v>0</v>
      </c>
      <c r="G12651" t="b">
        <f t="shared" si="595"/>
        <v>0</v>
      </c>
    </row>
    <row r="12652" spans="1:7" hidden="1" x14ac:dyDescent="0.25">
      <c r="A12652">
        <f t="shared" si="596"/>
        <v>352</v>
      </c>
      <c r="B12652">
        <f t="shared" si="597"/>
        <v>15</v>
      </c>
      <c r="C12652" t="str">
        <f>_xlfn.XLOOKUP(A12652,Table4[Lfd],Table4[idElementValue],"Err",0)</f>
        <v/>
      </c>
      <c r="D12652">
        <f t="shared" si="597"/>
        <v>15</v>
      </c>
      <c r="E12652">
        <f ca="1">OFFSET(ElementsDB!$AQ$2,SeriesSelection!A12652-1,SeriesSelection!B12652-1)</f>
        <v>0</v>
      </c>
      <c r="F12652">
        <f>_xlfn.XLOOKUP(A12652,Table4[Lfd],Table4[Periods],"Err",0)</f>
        <v>0</v>
      </c>
      <c r="G12652" t="b">
        <f t="shared" si="595"/>
        <v>0</v>
      </c>
    </row>
    <row r="12653" spans="1:7" hidden="1" x14ac:dyDescent="0.25">
      <c r="A12653">
        <f t="shared" si="596"/>
        <v>352</v>
      </c>
      <c r="B12653">
        <f t="shared" si="597"/>
        <v>16</v>
      </c>
      <c r="C12653" t="str">
        <f>_xlfn.XLOOKUP(A12653,Table4[Lfd],Table4[idElementValue],"Err",0)</f>
        <v/>
      </c>
      <c r="D12653">
        <f t="shared" si="597"/>
        <v>16</v>
      </c>
      <c r="E12653">
        <f ca="1">OFFSET(ElementsDB!$AQ$2,SeriesSelection!A12653-1,SeriesSelection!B12653-1)</f>
        <v>0</v>
      </c>
      <c r="F12653">
        <f>_xlfn.XLOOKUP(A12653,Table4[Lfd],Table4[Periods],"Err",0)</f>
        <v>0</v>
      </c>
      <c r="G12653" t="b">
        <f t="shared" si="595"/>
        <v>0</v>
      </c>
    </row>
    <row r="12654" spans="1:7" hidden="1" x14ac:dyDescent="0.25">
      <c r="A12654">
        <f t="shared" si="596"/>
        <v>352</v>
      </c>
      <c r="B12654">
        <f t="shared" si="597"/>
        <v>17</v>
      </c>
      <c r="C12654" t="str">
        <f>_xlfn.XLOOKUP(A12654,Table4[Lfd],Table4[idElementValue],"Err",0)</f>
        <v/>
      </c>
      <c r="D12654">
        <f t="shared" si="597"/>
        <v>17</v>
      </c>
      <c r="E12654">
        <f ca="1">OFFSET(ElementsDB!$AQ$2,SeriesSelection!A12654-1,SeriesSelection!B12654-1)</f>
        <v>0</v>
      </c>
      <c r="F12654">
        <f>_xlfn.XLOOKUP(A12654,Table4[Lfd],Table4[Periods],"Err",0)</f>
        <v>0</v>
      </c>
      <c r="G12654" t="b">
        <f t="shared" si="595"/>
        <v>0</v>
      </c>
    </row>
    <row r="12655" spans="1:7" hidden="1" x14ac:dyDescent="0.25">
      <c r="A12655">
        <f t="shared" si="596"/>
        <v>352</v>
      </c>
      <c r="B12655">
        <f t="shared" si="597"/>
        <v>18</v>
      </c>
      <c r="C12655" t="str">
        <f>_xlfn.XLOOKUP(A12655,Table4[Lfd],Table4[idElementValue],"Err",0)</f>
        <v/>
      </c>
      <c r="D12655">
        <f t="shared" si="597"/>
        <v>18</v>
      </c>
      <c r="E12655">
        <f ca="1">OFFSET(ElementsDB!$AQ$2,SeriesSelection!A12655-1,SeriesSelection!B12655-1)</f>
        <v>0</v>
      </c>
      <c r="F12655">
        <f>_xlfn.XLOOKUP(A12655,Table4[Lfd],Table4[Periods],"Err",0)</f>
        <v>0</v>
      </c>
      <c r="G12655" t="b">
        <f t="shared" si="595"/>
        <v>0</v>
      </c>
    </row>
    <row r="12656" spans="1:7" hidden="1" x14ac:dyDescent="0.25">
      <c r="A12656">
        <f t="shared" si="596"/>
        <v>352</v>
      </c>
      <c r="B12656">
        <f t="shared" si="597"/>
        <v>19</v>
      </c>
      <c r="C12656" t="str">
        <f>_xlfn.XLOOKUP(A12656,Table4[Lfd],Table4[idElementValue],"Err",0)</f>
        <v/>
      </c>
      <c r="D12656">
        <f t="shared" si="597"/>
        <v>19</v>
      </c>
      <c r="E12656">
        <f ca="1">OFFSET(ElementsDB!$AQ$2,SeriesSelection!A12656-1,SeriesSelection!B12656-1)</f>
        <v>0</v>
      </c>
      <c r="F12656">
        <f>_xlfn.XLOOKUP(A12656,Table4[Lfd],Table4[Periods],"Err",0)</f>
        <v>0</v>
      </c>
      <c r="G12656" t="b">
        <f t="shared" si="595"/>
        <v>0</v>
      </c>
    </row>
    <row r="12657" spans="1:7" hidden="1" x14ac:dyDescent="0.25">
      <c r="A12657">
        <f t="shared" si="596"/>
        <v>352</v>
      </c>
      <c r="B12657">
        <f t="shared" si="597"/>
        <v>20</v>
      </c>
      <c r="C12657" t="str">
        <f>_xlfn.XLOOKUP(A12657,Table4[Lfd],Table4[idElementValue],"Err",0)</f>
        <v/>
      </c>
      <c r="D12657">
        <f t="shared" si="597"/>
        <v>20</v>
      </c>
      <c r="E12657">
        <f ca="1">OFFSET(ElementsDB!$AQ$2,SeriesSelection!A12657-1,SeriesSelection!B12657-1)</f>
        <v>0</v>
      </c>
      <c r="F12657">
        <f>_xlfn.XLOOKUP(A12657,Table4[Lfd],Table4[Periods],"Err",0)</f>
        <v>0</v>
      </c>
      <c r="G12657" t="b">
        <f t="shared" si="595"/>
        <v>0</v>
      </c>
    </row>
    <row r="12658" spans="1:7" hidden="1" x14ac:dyDescent="0.25">
      <c r="A12658">
        <f t="shared" si="596"/>
        <v>352</v>
      </c>
      <c r="B12658">
        <f t="shared" si="597"/>
        <v>21</v>
      </c>
      <c r="C12658" t="str">
        <f>_xlfn.XLOOKUP(A12658,Table4[Lfd],Table4[idElementValue],"Err",0)</f>
        <v/>
      </c>
      <c r="D12658">
        <f t="shared" si="597"/>
        <v>21</v>
      </c>
      <c r="E12658">
        <f ca="1">OFFSET(ElementsDB!$AQ$2,SeriesSelection!A12658-1,SeriesSelection!B12658-1)</f>
        <v>0</v>
      </c>
      <c r="F12658">
        <f>_xlfn.XLOOKUP(A12658,Table4[Lfd],Table4[Periods],"Err",0)</f>
        <v>0</v>
      </c>
      <c r="G12658" t="b">
        <f t="shared" si="595"/>
        <v>0</v>
      </c>
    </row>
    <row r="12659" spans="1:7" hidden="1" x14ac:dyDescent="0.25">
      <c r="A12659">
        <f t="shared" si="596"/>
        <v>352</v>
      </c>
      <c r="B12659">
        <f t="shared" si="597"/>
        <v>22</v>
      </c>
      <c r="C12659" t="str">
        <f>_xlfn.XLOOKUP(A12659,Table4[Lfd],Table4[idElementValue],"Err",0)</f>
        <v/>
      </c>
      <c r="D12659">
        <f t="shared" si="597"/>
        <v>22</v>
      </c>
      <c r="E12659">
        <f ca="1">OFFSET(ElementsDB!$AQ$2,SeriesSelection!A12659-1,SeriesSelection!B12659-1)</f>
        <v>0</v>
      </c>
      <c r="F12659">
        <f>_xlfn.XLOOKUP(A12659,Table4[Lfd],Table4[Periods],"Err",0)</f>
        <v>0</v>
      </c>
      <c r="G12659" t="b">
        <f t="shared" si="595"/>
        <v>0</v>
      </c>
    </row>
    <row r="12660" spans="1:7" hidden="1" x14ac:dyDescent="0.25">
      <c r="A12660">
        <f t="shared" si="596"/>
        <v>352</v>
      </c>
      <c r="B12660">
        <f t="shared" si="597"/>
        <v>23</v>
      </c>
      <c r="C12660" t="str">
        <f>_xlfn.XLOOKUP(A12660,Table4[Lfd],Table4[idElementValue],"Err",0)</f>
        <v/>
      </c>
      <c r="D12660">
        <f t="shared" si="597"/>
        <v>23</v>
      </c>
      <c r="E12660">
        <f ca="1">OFFSET(ElementsDB!$AQ$2,SeriesSelection!A12660-1,SeriesSelection!B12660-1)</f>
        <v>0</v>
      </c>
      <c r="F12660">
        <f>_xlfn.XLOOKUP(A12660,Table4[Lfd],Table4[Periods],"Err",0)</f>
        <v>0</v>
      </c>
      <c r="G12660" t="b">
        <f t="shared" si="595"/>
        <v>0</v>
      </c>
    </row>
    <row r="12661" spans="1:7" hidden="1" x14ac:dyDescent="0.25">
      <c r="A12661">
        <f t="shared" si="596"/>
        <v>352</v>
      </c>
      <c r="B12661">
        <f t="shared" si="597"/>
        <v>24</v>
      </c>
      <c r="C12661" t="str">
        <f>_xlfn.XLOOKUP(A12661,Table4[Lfd],Table4[idElementValue],"Err",0)</f>
        <v/>
      </c>
      <c r="D12661">
        <f t="shared" si="597"/>
        <v>24</v>
      </c>
      <c r="E12661">
        <f ca="1">OFFSET(ElementsDB!$AQ$2,SeriesSelection!A12661-1,SeriesSelection!B12661-1)</f>
        <v>0</v>
      </c>
      <c r="F12661">
        <f>_xlfn.XLOOKUP(A12661,Table4[Lfd],Table4[Periods],"Err",0)</f>
        <v>0</v>
      </c>
      <c r="G12661" t="b">
        <f t="shared" si="595"/>
        <v>0</v>
      </c>
    </row>
    <row r="12662" spans="1:7" hidden="1" x14ac:dyDescent="0.25">
      <c r="A12662">
        <f t="shared" si="596"/>
        <v>352</v>
      </c>
      <c r="B12662">
        <f t="shared" si="597"/>
        <v>25</v>
      </c>
      <c r="C12662" t="str">
        <f>_xlfn.XLOOKUP(A12662,Table4[Lfd],Table4[idElementValue],"Err",0)</f>
        <v/>
      </c>
      <c r="D12662">
        <f t="shared" si="597"/>
        <v>25</v>
      </c>
      <c r="E12662">
        <f ca="1">OFFSET(ElementsDB!$AQ$2,SeriesSelection!A12662-1,SeriesSelection!B12662-1)</f>
        <v>0</v>
      </c>
      <c r="F12662">
        <f>_xlfn.XLOOKUP(A12662,Table4[Lfd],Table4[Periods],"Err",0)</f>
        <v>0</v>
      </c>
      <c r="G12662" t="b">
        <f t="shared" si="595"/>
        <v>0</v>
      </c>
    </row>
    <row r="12663" spans="1:7" hidden="1" x14ac:dyDescent="0.25">
      <c r="A12663">
        <f t="shared" si="596"/>
        <v>352</v>
      </c>
      <c r="B12663">
        <f t="shared" si="597"/>
        <v>26</v>
      </c>
      <c r="C12663" t="str">
        <f>_xlfn.XLOOKUP(A12663,Table4[Lfd],Table4[idElementValue],"Err",0)</f>
        <v/>
      </c>
      <c r="D12663">
        <f t="shared" si="597"/>
        <v>26</v>
      </c>
      <c r="E12663">
        <f ca="1">OFFSET(ElementsDB!$AQ$2,SeriesSelection!A12663-1,SeriesSelection!B12663-1)</f>
        <v>0</v>
      </c>
      <c r="F12663">
        <f>_xlfn.XLOOKUP(A12663,Table4[Lfd],Table4[Periods],"Err",0)</f>
        <v>0</v>
      </c>
      <c r="G12663" t="b">
        <f t="shared" si="595"/>
        <v>0</v>
      </c>
    </row>
    <row r="12664" spans="1:7" hidden="1" x14ac:dyDescent="0.25">
      <c r="A12664">
        <f t="shared" si="596"/>
        <v>352</v>
      </c>
      <c r="B12664">
        <f t="shared" si="597"/>
        <v>27</v>
      </c>
      <c r="C12664" t="str">
        <f>_xlfn.XLOOKUP(A12664,Table4[Lfd],Table4[idElementValue],"Err",0)</f>
        <v/>
      </c>
      <c r="D12664">
        <f t="shared" si="597"/>
        <v>27</v>
      </c>
      <c r="E12664">
        <f ca="1">OFFSET(ElementsDB!$AQ$2,SeriesSelection!A12664-1,SeriesSelection!B12664-1)</f>
        <v>0</v>
      </c>
      <c r="F12664">
        <f>_xlfn.XLOOKUP(A12664,Table4[Lfd],Table4[Periods],"Err",0)</f>
        <v>0</v>
      </c>
      <c r="G12664" t="b">
        <f t="shared" si="595"/>
        <v>0</v>
      </c>
    </row>
    <row r="12665" spans="1:7" hidden="1" x14ac:dyDescent="0.25">
      <c r="A12665">
        <f t="shared" si="596"/>
        <v>352</v>
      </c>
      <c r="B12665">
        <f t="shared" si="597"/>
        <v>28</v>
      </c>
      <c r="C12665" t="str">
        <f>_xlfn.XLOOKUP(A12665,Table4[Lfd],Table4[idElementValue],"Err",0)</f>
        <v/>
      </c>
      <c r="D12665">
        <f t="shared" si="597"/>
        <v>28</v>
      </c>
      <c r="E12665">
        <f ca="1">OFFSET(ElementsDB!$AQ$2,SeriesSelection!A12665-1,SeriesSelection!B12665-1)</f>
        <v>0</v>
      </c>
      <c r="F12665">
        <f>_xlfn.XLOOKUP(A12665,Table4[Lfd],Table4[Periods],"Err",0)</f>
        <v>0</v>
      </c>
      <c r="G12665" t="b">
        <f t="shared" si="595"/>
        <v>0</v>
      </c>
    </row>
    <row r="12666" spans="1:7" hidden="1" x14ac:dyDescent="0.25">
      <c r="A12666">
        <f t="shared" si="596"/>
        <v>352</v>
      </c>
      <c r="B12666">
        <f t="shared" si="597"/>
        <v>29</v>
      </c>
      <c r="C12666" t="str">
        <f>_xlfn.XLOOKUP(A12666,Table4[Lfd],Table4[idElementValue],"Err",0)</f>
        <v/>
      </c>
      <c r="D12666">
        <f t="shared" si="597"/>
        <v>29</v>
      </c>
      <c r="E12666">
        <f ca="1">OFFSET(ElementsDB!$AQ$2,SeriesSelection!A12666-1,SeriesSelection!B12666-1)</f>
        <v>0</v>
      </c>
      <c r="F12666">
        <f>_xlfn.XLOOKUP(A12666,Table4[Lfd],Table4[Periods],"Err",0)</f>
        <v>0</v>
      </c>
      <c r="G12666" t="b">
        <f t="shared" si="595"/>
        <v>0</v>
      </c>
    </row>
    <row r="12667" spans="1:7" hidden="1" x14ac:dyDescent="0.25">
      <c r="A12667">
        <f t="shared" si="596"/>
        <v>352</v>
      </c>
      <c r="B12667">
        <f t="shared" si="597"/>
        <v>30</v>
      </c>
      <c r="C12667" t="str">
        <f>_xlfn.XLOOKUP(A12667,Table4[Lfd],Table4[idElementValue],"Err",0)</f>
        <v/>
      </c>
      <c r="D12667">
        <f t="shared" si="597"/>
        <v>30</v>
      </c>
      <c r="E12667">
        <f ca="1">OFFSET(ElementsDB!$AQ$2,SeriesSelection!A12667-1,SeriesSelection!B12667-1)</f>
        <v>0</v>
      </c>
      <c r="F12667">
        <f>_xlfn.XLOOKUP(A12667,Table4[Lfd],Table4[Periods],"Err",0)</f>
        <v>0</v>
      </c>
      <c r="G12667" t="b">
        <f t="shared" si="595"/>
        <v>0</v>
      </c>
    </row>
    <row r="12668" spans="1:7" hidden="1" x14ac:dyDescent="0.25">
      <c r="A12668">
        <f t="shared" si="596"/>
        <v>352</v>
      </c>
      <c r="B12668">
        <f t="shared" si="597"/>
        <v>31</v>
      </c>
      <c r="C12668" t="str">
        <f>_xlfn.XLOOKUP(A12668,Table4[Lfd],Table4[idElementValue],"Err",0)</f>
        <v/>
      </c>
      <c r="D12668">
        <f t="shared" si="597"/>
        <v>31</v>
      </c>
      <c r="E12668">
        <f ca="1">OFFSET(ElementsDB!$AQ$2,SeriesSelection!A12668-1,SeriesSelection!B12668-1)</f>
        <v>0</v>
      </c>
      <c r="F12668">
        <f>_xlfn.XLOOKUP(A12668,Table4[Lfd],Table4[Periods],"Err",0)</f>
        <v>0</v>
      </c>
      <c r="G12668" t="b">
        <f t="shared" si="595"/>
        <v>0</v>
      </c>
    </row>
    <row r="12669" spans="1:7" hidden="1" x14ac:dyDescent="0.25">
      <c r="A12669">
        <f t="shared" si="596"/>
        <v>352</v>
      </c>
      <c r="B12669">
        <f t="shared" si="597"/>
        <v>32</v>
      </c>
      <c r="C12669" t="str">
        <f>_xlfn.XLOOKUP(A12669,Table4[Lfd],Table4[idElementValue],"Err",0)</f>
        <v/>
      </c>
      <c r="D12669">
        <f t="shared" si="597"/>
        <v>32</v>
      </c>
      <c r="E12669">
        <f ca="1">OFFSET(ElementsDB!$AQ$2,SeriesSelection!A12669-1,SeriesSelection!B12669-1)</f>
        <v>0</v>
      </c>
      <c r="F12669">
        <f>_xlfn.XLOOKUP(A12669,Table4[Lfd],Table4[Periods],"Err",0)</f>
        <v>0</v>
      </c>
      <c r="G12669" t="b">
        <f t="shared" si="595"/>
        <v>0</v>
      </c>
    </row>
    <row r="12670" spans="1:7" hidden="1" x14ac:dyDescent="0.25">
      <c r="A12670">
        <f t="shared" si="596"/>
        <v>352</v>
      </c>
      <c r="B12670">
        <f t="shared" si="597"/>
        <v>33</v>
      </c>
      <c r="C12670" t="str">
        <f>_xlfn.XLOOKUP(A12670,Table4[Lfd],Table4[idElementValue],"Err",0)</f>
        <v/>
      </c>
      <c r="D12670">
        <f t="shared" si="597"/>
        <v>33</v>
      </c>
      <c r="E12670">
        <f ca="1">OFFSET(ElementsDB!$AQ$2,SeriesSelection!A12670-1,SeriesSelection!B12670-1)</f>
        <v>0</v>
      </c>
      <c r="F12670">
        <f>_xlfn.XLOOKUP(A12670,Table4[Lfd],Table4[Periods],"Err",0)</f>
        <v>0</v>
      </c>
      <c r="G12670" t="b">
        <f t="shared" si="595"/>
        <v>0</v>
      </c>
    </row>
    <row r="12671" spans="1:7" hidden="1" x14ac:dyDescent="0.25">
      <c r="A12671">
        <f t="shared" si="596"/>
        <v>352</v>
      </c>
      <c r="B12671">
        <f t="shared" si="597"/>
        <v>34</v>
      </c>
      <c r="C12671" t="str">
        <f>_xlfn.XLOOKUP(A12671,Table4[Lfd],Table4[idElementValue],"Err",0)</f>
        <v/>
      </c>
      <c r="D12671">
        <f t="shared" si="597"/>
        <v>34</v>
      </c>
      <c r="E12671">
        <f ca="1">OFFSET(ElementsDB!$AQ$2,SeriesSelection!A12671-1,SeriesSelection!B12671-1)</f>
        <v>0</v>
      </c>
      <c r="F12671">
        <f>_xlfn.XLOOKUP(A12671,Table4[Lfd],Table4[Periods],"Err",0)</f>
        <v>0</v>
      </c>
      <c r="G12671" t="b">
        <f t="shared" si="595"/>
        <v>0</v>
      </c>
    </row>
    <row r="12672" spans="1:7" hidden="1" x14ac:dyDescent="0.25">
      <c r="A12672">
        <f t="shared" si="596"/>
        <v>352</v>
      </c>
      <c r="B12672">
        <f t="shared" si="597"/>
        <v>35</v>
      </c>
      <c r="C12672" t="str">
        <f>_xlfn.XLOOKUP(A12672,Table4[Lfd],Table4[idElementValue],"Err",0)</f>
        <v/>
      </c>
      <c r="D12672">
        <f t="shared" si="597"/>
        <v>35</v>
      </c>
      <c r="E12672">
        <f ca="1">OFFSET(ElementsDB!$AQ$2,SeriesSelection!A12672-1,SeriesSelection!B12672-1)</f>
        <v>0</v>
      </c>
      <c r="F12672">
        <f>_xlfn.XLOOKUP(A12672,Table4[Lfd],Table4[Periods],"Err",0)</f>
        <v>0</v>
      </c>
      <c r="G12672" t="b">
        <f t="shared" si="595"/>
        <v>0</v>
      </c>
    </row>
    <row r="12673" spans="1:7" hidden="1" x14ac:dyDescent="0.25">
      <c r="A12673">
        <f t="shared" si="596"/>
        <v>352</v>
      </c>
      <c r="B12673">
        <f t="shared" si="597"/>
        <v>36</v>
      </c>
      <c r="C12673" t="str">
        <f>_xlfn.XLOOKUP(A12673,Table4[Lfd],Table4[idElementValue],"Err",0)</f>
        <v/>
      </c>
      <c r="D12673">
        <f t="shared" si="597"/>
        <v>36</v>
      </c>
      <c r="E12673">
        <f ca="1">OFFSET(ElementsDB!$AQ$2,SeriesSelection!A12673-1,SeriesSelection!B12673-1)</f>
        <v>0</v>
      </c>
      <c r="F12673">
        <f>_xlfn.XLOOKUP(A12673,Table4[Lfd],Table4[Periods],"Err",0)</f>
        <v>0</v>
      </c>
      <c r="G12673" t="b">
        <f t="shared" si="595"/>
        <v>0</v>
      </c>
    </row>
    <row r="12674" spans="1:7" hidden="1" x14ac:dyDescent="0.25">
      <c r="A12674">
        <f t="shared" si="596"/>
        <v>353</v>
      </c>
      <c r="B12674">
        <f t="shared" si="597"/>
        <v>1</v>
      </c>
      <c r="C12674" t="str">
        <f>_xlfn.XLOOKUP(A12674,Table4[Lfd],Table4[idElementValue],"Err",0)</f>
        <v/>
      </c>
      <c r="D12674">
        <f t="shared" si="597"/>
        <v>1</v>
      </c>
      <c r="E12674">
        <f ca="1">OFFSET(ElementsDB!$AQ$2,SeriesSelection!A12674-1,SeriesSelection!B12674-1)</f>
        <v>0</v>
      </c>
      <c r="F12674">
        <f>_xlfn.XLOOKUP(A12674,Table4[Lfd],Table4[Periods],"Err",0)</f>
        <v>0</v>
      </c>
      <c r="G12674" t="b">
        <f t="shared" ref="G12674:G12737" si="598">(D12674&lt;=F12674)</f>
        <v>0</v>
      </c>
    </row>
    <row r="12675" spans="1:7" hidden="1" x14ac:dyDescent="0.25">
      <c r="A12675">
        <f t="shared" si="596"/>
        <v>353</v>
      </c>
      <c r="B12675">
        <f t="shared" si="597"/>
        <v>2</v>
      </c>
      <c r="C12675" t="str">
        <f>_xlfn.XLOOKUP(A12675,Table4[Lfd],Table4[idElementValue],"Err",0)</f>
        <v/>
      </c>
      <c r="D12675">
        <f t="shared" si="597"/>
        <v>2</v>
      </c>
      <c r="E12675">
        <f ca="1">OFFSET(ElementsDB!$AQ$2,SeriesSelection!A12675-1,SeriesSelection!B12675-1)</f>
        <v>0</v>
      </c>
      <c r="F12675">
        <f>_xlfn.XLOOKUP(A12675,Table4[Lfd],Table4[Periods],"Err",0)</f>
        <v>0</v>
      </c>
      <c r="G12675" t="b">
        <f t="shared" si="598"/>
        <v>0</v>
      </c>
    </row>
    <row r="12676" spans="1:7" hidden="1" x14ac:dyDescent="0.25">
      <c r="A12676">
        <f t="shared" si="596"/>
        <v>353</v>
      </c>
      <c r="B12676">
        <f t="shared" si="597"/>
        <v>3</v>
      </c>
      <c r="C12676" t="str">
        <f>_xlfn.XLOOKUP(A12676,Table4[Lfd],Table4[idElementValue],"Err",0)</f>
        <v/>
      </c>
      <c r="D12676">
        <f t="shared" si="597"/>
        <v>3</v>
      </c>
      <c r="E12676">
        <f ca="1">OFFSET(ElementsDB!$AQ$2,SeriesSelection!A12676-1,SeriesSelection!B12676-1)</f>
        <v>0</v>
      </c>
      <c r="F12676">
        <f>_xlfn.XLOOKUP(A12676,Table4[Lfd],Table4[Periods],"Err",0)</f>
        <v>0</v>
      </c>
      <c r="G12676" t="b">
        <f t="shared" si="598"/>
        <v>0</v>
      </c>
    </row>
    <row r="12677" spans="1:7" hidden="1" x14ac:dyDescent="0.25">
      <c r="A12677">
        <f t="shared" si="596"/>
        <v>353</v>
      </c>
      <c r="B12677">
        <f t="shared" si="597"/>
        <v>4</v>
      </c>
      <c r="C12677" t="str">
        <f>_xlfn.XLOOKUP(A12677,Table4[Lfd],Table4[idElementValue],"Err",0)</f>
        <v/>
      </c>
      <c r="D12677">
        <f t="shared" si="597"/>
        <v>4</v>
      </c>
      <c r="E12677">
        <f ca="1">OFFSET(ElementsDB!$AQ$2,SeriesSelection!A12677-1,SeriesSelection!B12677-1)</f>
        <v>0</v>
      </c>
      <c r="F12677">
        <f>_xlfn.XLOOKUP(A12677,Table4[Lfd],Table4[Periods],"Err",0)</f>
        <v>0</v>
      </c>
      <c r="G12677" t="b">
        <f t="shared" si="598"/>
        <v>0</v>
      </c>
    </row>
    <row r="12678" spans="1:7" hidden="1" x14ac:dyDescent="0.25">
      <c r="A12678">
        <f t="shared" si="596"/>
        <v>353</v>
      </c>
      <c r="B12678">
        <f t="shared" si="597"/>
        <v>5</v>
      </c>
      <c r="C12678" t="str">
        <f>_xlfn.XLOOKUP(A12678,Table4[Lfd],Table4[idElementValue],"Err",0)</f>
        <v/>
      </c>
      <c r="D12678">
        <f t="shared" si="597"/>
        <v>5</v>
      </c>
      <c r="E12678">
        <f ca="1">OFFSET(ElementsDB!$AQ$2,SeriesSelection!A12678-1,SeriesSelection!B12678-1)</f>
        <v>0</v>
      </c>
      <c r="F12678">
        <f>_xlfn.XLOOKUP(A12678,Table4[Lfd],Table4[Periods],"Err",0)</f>
        <v>0</v>
      </c>
      <c r="G12678" t="b">
        <f t="shared" si="598"/>
        <v>0</v>
      </c>
    </row>
    <row r="12679" spans="1:7" hidden="1" x14ac:dyDescent="0.25">
      <c r="A12679">
        <f t="shared" si="596"/>
        <v>353</v>
      </c>
      <c r="B12679">
        <f t="shared" si="597"/>
        <v>6</v>
      </c>
      <c r="C12679" t="str">
        <f>_xlfn.XLOOKUP(A12679,Table4[Lfd],Table4[idElementValue],"Err",0)</f>
        <v/>
      </c>
      <c r="D12679">
        <f t="shared" si="597"/>
        <v>6</v>
      </c>
      <c r="E12679">
        <f ca="1">OFFSET(ElementsDB!$AQ$2,SeriesSelection!A12679-1,SeriesSelection!B12679-1)</f>
        <v>0</v>
      </c>
      <c r="F12679">
        <f>_xlfn.XLOOKUP(A12679,Table4[Lfd],Table4[Periods],"Err",0)</f>
        <v>0</v>
      </c>
      <c r="G12679" t="b">
        <f t="shared" si="598"/>
        <v>0</v>
      </c>
    </row>
    <row r="12680" spans="1:7" hidden="1" x14ac:dyDescent="0.25">
      <c r="A12680">
        <f t="shared" si="596"/>
        <v>353</v>
      </c>
      <c r="B12680">
        <f t="shared" si="597"/>
        <v>7</v>
      </c>
      <c r="C12680" t="str">
        <f>_xlfn.XLOOKUP(A12680,Table4[Lfd],Table4[idElementValue],"Err",0)</f>
        <v/>
      </c>
      <c r="D12680">
        <f t="shared" si="597"/>
        <v>7</v>
      </c>
      <c r="E12680">
        <f ca="1">OFFSET(ElementsDB!$AQ$2,SeriesSelection!A12680-1,SeriesSelection!B12680-1)</f>
        <v>0</v>
      </c>
      <c r="F12680">
        <f>_xlfn.XLOOKUP(A12680,Table4[Lfd],Table4[Periods],"Err",0)</f>
        <v>0</v>
      </c>
      <c r="G12680" t="b">
        <f t="shared" si="598"/>
        <v>0</v>
      </c>
    </row>
    <row r="12681" spans="1:7" hidden="1" x14ac:dyDescent="0.25">
      <c r="A12681">
        <f t="shared" si="596"/>
        <v>353</v>
      </c>
      <c r="B12681">
        <f t="shared" si="597"/>
        <v>8</v>
      </c>
      <c r="C12681" t="str">
        <f>_xlfn.XLOOKUP(A12681,Table4[Lfd],Table4[idElementValue],"Err",0)</f>
        <v/>
      </c>
      <c r="D12681">
        <f t="shared" si="597"/>
        <v>8</v>
      </c>
      <c r="E12681">
        <f ca="1">OFFSET(ElementsDB!$AQ$2,SeriesSelection!A12681-1,SeriesSelection!B12681-1)</f>
        <v>0</v>
      </c>
      <c r="F12681">
        <f>_xlfn.XLOOKUP(A12681,Table4[Lfd],Table4[Periods],"Err",0)</f>
        <v>0</v>
      </c>
      <c r="G12681" t="b">
        <f t="shared" si="598"/>
        <v>0</v>
      </c>
    </row>
    <row r="12682" spans="1:7" hidden="1" x14ac:dyDescent="0.25">
      <c r="A12682">
        <f t="shared" si="596"/>
        <v>353</v>
      </c>
      <c r="B12682">
        <f t="shared" si="597"/>
        <v>9</v>
      </c>
      <c r="C12682" t="str">
        <f>_xlfn.XLOOKUP(A12682,Table4[Lfd],Table4[idElementValue],"Err",0)</f>
        <v/>
      </c>
      <c r="D12682">
        <f t="shared" si="597"/>
        <v>9</v>
      </c>
      <c r="E12682">
        <f ca="1">OFFSET(ElementsDB!$AQ$2,SeriesSelection!A12682-1,SeriesSelection!B12682-1)</f>
        <v>0</v>
      </c>
      <c r="F12682">
        <f>_xlfn.XLOOKUP(A12682,Table4[Lfd],Table4[Periods],"Err",0)</f>
        <v>0</v>
      </c>
      <c r="G12682" t="b">
        <f t="shared" si="598"/>
        <v>0</v>
      </c>
    </row>
    <row r="12683" spans="1:7" hidden="1" x14ac:dyDescent="0.25">
      <c r="A12683">
        <f t="shared" si="596"/>
        <v>353</v>
      </c>
      <c r="B12683">
        <f t="shared" si="597"/>
        <v>10</v>
      </c>
      <c r="C12683" t="str">
        <f>_xlfn.XLOOKUP(A12683,Table4[Lfd],Table4[idElementValue],"Err",0)</f>
        <v/>
      </c>
      <c r="D12683">
        <f t="shared" si="597"/>
        <v>10</v>
      </c>
      <c r="E12683">
        <f ca="1">OFFSET(ElementsDB!$AQ$2,SeriesSelection!A12683-1,SeriesSelection!B12683-1)</f>
        <v>0</v>
      </c>
      <c r="F12683">
        <f>_xlfn.XLOOKUP(A12683,Table4[Lfd],Table4[Periods],"Err",0)</f>
        <v>0</v>
      </c>
      <c r="G12683" t="b">
        <f t="shared" si="598"/>
        <v>0</v>
      </c>
    </row>
    <row r="12684" spans="1:7" hidden="1" x14ac:dyDescent="0.25">
      <c r="A12684">
        <f t="shared" si="596"/>
        <v>353</v>
      </c>
      <c r="B12684">
        <f t="shared" si="597"/>
        <v>11</v>
      </c>
      <c r="C12684" t="str">
        <f>_xlfn.XLOOKUP(A12684,Table4[Lfd],Table4[idElementValue],"Err",0)</f>
        <v/>
      </c>
      <c r="D12684">
        <f t="shared" si="597"/>
        <v>11</v>
      </c>
      <c r="E12684">
        <f ca="1">OFFSET(ElementsDB!$AQ$2,SeriesSelection!A12684-1,SeriesSelection!B12684-1)</f>
        <v>0</v>
      </c>
      <c r="F12684">
        <f>_xlfn.XLOOKUP(A12684,Table4[Lfd],Table4[Periods],"Err",0)</f>
        <v>0</v>
      </c>
      <c r="G12684" t="b">
        <f t="shared" si="598"/>
        <v>0</v>
      </c>
    </row>
    <row r="12685" spans="1:7" hidden="1" x14ac:dyDescent="0.25">
      <c r="A12685">
        <f t="shared" si="596"/>
        <v>353</v>
      </c>
      <c r="B12685">
        <f t="shared" si="597"/>
        <v>12</v>
      </c>
      <c r="C12685" t="str">
        <f>_xlfn.XLOOKUP(A12685,Table4[Lfd],Table4[idElementValue],"Err",0)</f>
        <v/>
      </c>
      <c r="D12685">
        <f t="shared" si="597"/>
        <v>12</v>
      </c>
      <c r="E12685">
        <f ca="1">OFFSET(ElementsDB!$AQ$2,SeriesSelection!A12685-1,SeriesSelection!B12685-1)</f>
        <v>0</v>
      </c>
      <c r="F12685">
        <f>_xlfn.XLOOKUP(A12685,Table4[Lfd],Table4[Periods],"Err",0)</f>
        <v>0</v>
      </c>
      <c r="G12685" t="b">
        <f t="shared" si="598"/>
        <v>0</v>
      </c>
    </row>
    <row r="12686" spans="1:7" hidden="1" x14ac:dyDescent="0.25">
      <c r="A12686">
        <f t="shared" si="596"/>
        <v>353</v>
      </c>
      <c r="B12686">
        <f t="shared" si="597"/>
        <v>13</v>
      </c>
      <c r="C12686" t="str">
        <f>_xlfn.XLOOKUP(A12686,Table4[Lfd],Table4[idElementValue],"Err",0)</f>
        <v/>
      </c>
      <c r="D12686">
        <f t="shared" si="597"/>
        <v>13</v>
      </c>
      <c r="E12686">
        <f ca="1">OFFSET(ElementsDB!$AQ$2,SeriesSelection!A12686-1,SeriesSelection!B12686-1)</f>
        <v>0</v>
      </c>
      <c r="F12686">
        <f>_xlfn.XLOOKUP(A12686,Table4[Lfd],Table4[Periods],"Err",0)</f>
        <v>0</v>
      </c>
      <c r="G12686" t="b">
        <f t="shared" si="598"/>
        <v>0</v>
      </c>
    </row>
    <row r="12687" spans="1:7" hidden="1" x14ac:dyDescent="0.25">
      <c r="A12687">
        <f t="shared" si="596"/>
        <v>353</v>
      </c>
      <c r="B12687">
        <f t="shared" si="597"/>
        <v>14</v>
      </c>
      <c r="C12687" t="str">
        <f>_xlfn.XLOOKUP(A12687,Table4[Lfd],Table4[idElementValue],"Err",0)</f>
        <v/>
      </c>
      <c r="D12687">
        <f t="shared" si="597"/>
        <v>14</v>
      </c>
      <c r="E12687">
        <f ca="1">OFFSET(ElementsDB!$AQ$2,SeriesSelection!A12687-1,SeriesSelection!B12687-1)</f>
        <v>0</v>
      </c>
      <c r="F12687">
        <f>_xlfn.XLOOKUP(A12687,Table4[Lfd],Table4[Periods],"Err",0)</f>
        <v>0</v>
      </c>
      <c r="G12687" t="b">
        <f t="shared" si="598"/>
        <v>0</v>
      </c>
    </row>
    <row r="12688" spans="1:7" hidden="1" x14ac:dyDescent="0.25">
      <c r="A12688">
        <f t="shared" ref="A12688:A12751" si="599">IF(B12688=1,A12687+1,A12687)</f>
        <v>353</v>
      </c>
      <c r="B12688">
        <f t="shared" ref="B12688:D12751" si="600">IF(B12687=36,1,B12687+1)</f>
        <v>15</v>
      </c>
      <c r="C12688" t="str">
        <f>_xlfn.XLOOKUP(A12688,Table4[Lfd],Table4[idElementValue],"Err",0)</f>
        <v/>
      </c>
      <c r="D12688">
        <f t="shared" si="600"/>
        <v>15</v>
      </c>
      <c r="E12688">
        <f ca="1">OFFSET(ElementsDB!$AQ$2,SeriesSelection!A12688-1,SeriesSelection!B12688-1)</f>
        <v>0</v>
      </c>
      <c r="F12688">
        <f>_xlfn.XLOOKUP(A12688,Table4[Lfd],Table4[Periods],"Err",0)</f>
        <v>0</v>
      </c>
      <c r="G12688" t="b">
        <f t="shared" si="598"/>
        <v>0</v>
      </c>
    </row>
    <row r="12689" spans="1:7" hidden="1" x14ac:dyDescent="0.25">
      <c r="A12689">
        <f t="shared" si="599"/>
        <v>353</v>
      </c>
      <c r="B12689">
        <f t="shared" si="600"/>
        <v>16</v>
      </c>
      <c r="C12689" t="str">
        <f>_xlfn.XLOOKUP(A12689,Table4[Lfd],Table4[idElementValue],"Err",0)</f>
        <v/>
      </c>
      <c r="D12689">
        <f t="shared" si="600"/>
        <v>16</v>
      </c>
      <c r="E12689">
        <f ca="1">OFFSET(ElementsDB!$AQ$2,SeriesSelection!A12689-1,SeriesSelection!B12689-1)</f>
        <v>0</v>
      </c>
      <c r="F12689">
        <f>_xlfn.XLOOKUP(A12689,Table4[Lfd],Table4[Periods],"Err",0)</f>
        <v>0</v>
      </c>
      <c r="G12689" t="b">
        <f t="shared" si="598"/>
        <v>0</v>
      </c>
    </row>
    <row r="12690" spans="1:7" hidden="1" x14ac:dyDescent="0.25">
      <c r="A12690">
        <f t="shared" si="599"/>
        <v>353</v>
      </c>
      <c r="B12690">
        <f t="shared" si="600"/>
        <v>17</v>
      </c>
      <c r="C12690" t="str">
        <f>_xlfn.XLOOKUP(A12690,Table4[Lfd],Table4[idElementValue],"Err",0)</f>
        <v/>
      </c>
      <c r="D12690">
        <f t="shared" si="600"/>
        <v>17</v>
      </c>
      <c r="E12690">
        <f ca="1">OFFSET(ElementsDB!$AQ$2,SeriesSelection!A12690-1,SeriesSelection!B12690-1)</f>
        <v>0</v>
      </c>
      <c r="F12690">
        <f>_xlfn.XLOOKUP(A12690,Table4[Lfd],Table4[Periods],"Err",0)</f>
        <v>0</v>
      </c>
      <c r="G12690" t="b">
        <f t="shared" si="598"/>
        <v>0</v>
      </c>
    </row>
    <row r="12691" spans="1:7" hidden="1" x14ac:dyDescent="0.25">
      <c r="A12691">
        <f t="shared" si="599"/>
        <v>353</v>
      </c>
      <c r="B12691">
        <f t="shared" si="600"/>
        <v>18</v>
      </c>
      <c r="C12691" t="str">
        <f>_xlfn.XLOOKUP(A12691,Table4[Lfd],Table4[idElementValue],"Err",0)</f>
        <v/>
      </c>
      <c r="D12691">
        <f t="shared" si="600"/>
        <v>18</v>
      </c>
      <c r="E12691">
        <f ca="1">OFFSET(ElementsDB!$AQ$2,SeriesSelection!A12691-1,SeriesSelection!B12691-1)</f>
        <v>0</v>
      </c>
      <c r="F12691">
        <f>_xlfn.XLOOKUP(A12691,Table4[Lfd],Table4[Periods],"Err",0)</f>
        <v>0</v>
      </c>
      <c r="G12691" t="b">
        <f t="shared" si="598"/>
        <v>0</v>
      </c>
    </row>
    <row r="12692" spans="1:7" hidden="1" x14ac:dyDescent="0.25">
      <c r="A12692">
        <f t="shared" si="599"/>
        <v>353</v>
      </c>
      <c r="B12692">
        <f t="shared" si="600"/>
        <v>19</v>
      </c>
      <c r="C12692" t="str">
        <f>_xlfn.XLOOKUP(A12692,Table4[Lfd],Table4[idElementValue],"Err",0)</f>
        <v/>
      </c>
      <c r="D12692">
        <f t="shared" si="600"/>
        <v>19</v>
      </c>
      <c r="E12692">
        <f ca="1">OFFSET(ElementsDB!$AQ$2,SeriesSelection!A12692-1,SeriesSelection!B12692-1)</f>
        <v>0</v>
      </c>
      <c r="F12692">
        <f>_xlfn.XLOOKUP(A12692,Table4[Lfd],Table4[Periods],"Err",0)</f>
        <v>0</v>
      </c>
      <c r="G12692" t="b">
        <f t="shared" si="598"/>
        <v>0</v>
      </c>
    </row>
    <row r="12693" spans="1:7" hidden="1" x14ac:dyDescent="0.25">
      <c r="A12693">
        <f t="shared" si="599"/>
        <v>353</v>
      </c>
      <c r="B12693">
        <f t="shared" si="600"/>
        <v>20</v>
      </c>
      <c r="C12693" t="str">
        <f>_xlfn.XLOOKUP(A12693,Table4[Lfd],Table4[idElementValue],"Err",0)</f>
        <v/>
      </c>
      <c r="D12693">
        <f t="shared" si="600"/>
        <v>20</v>
      </c>
      <c r="E12693">
        <f ca="1">OFFSET(ElementsDB!$AQ$2,SeriesSelection!A12693-1,SeriesSelection!B12693-1)</f>
        <v>0</v>
      </c>
      <c r="F12693">
        <f>_xlfn.XLOOKUP(A12693,Table4[Lfd],Table4[Periods],"Err",0)</f>
        <v>0</v>
      </c>
      <c r="G12693" t="b">
        <f t="shared" si="598"/>
        <v>0</v>
      </c>
    </row>
    <row r="12694" spans="1:7" hidden="1" x14ac:dyDescent="0.25">
      <c r="A12694">
        <f t="shared" si="599"/>
        <v>353</v>
      </c>
      <c r="B12694">
        <f t="shared" si="600"/>
        <v>21</v>
      </c>
      <c r="C12694" t="str">
        <f>_xlfn.XLOOKUP(A12694,Table4[Lfd],Table4[idElementValue],"Err",0)</f>
        <v/>
      </c>
      <c r="D12694">
        <f t="shared" si="600"/>
        <v>21</v>
      </c>
      <c r="E12694">
        <f ca="1">OFFSET(ElementsDB!$AQ$2,SeriesSelection!A12694-1,SeriesSelection!B12694-1)</f>
        <v>0</v>
      </c>
      <c r="F12694">
        <f>_xlfn.XLOOKUP(A12694,Table4[Lfd],Table4[Periods],"Err",0)</f>
        <v>0</v>
      </c>
      <c r="G12694" t="b">
        <f t="shared" si="598"/>
        <v>0</v>
      </c>
    </row>
    <row r="12695" spans="1:7" hidden="1" x14ac:dyDescent="0.25">
      <c r="A12695">
        <f t="shared" si="599"/>
        <v>353</v>
      </c>
      <c r="B12695">
        <f t="shared" si="600"/>
        <v>22</v>
      </c>
      <c r="C12695" t="str">
        <f>_xlfn.XLOOKUP(A12695,Table4[Lfd],Table4[idElementValue],"Err",0)</f>
        <v/>
      </c>
      <c r="D12695">
        <f t="shared" si="600"/>
        <v>22</v>
      </c>
      <c r="E12695">
        <f ca="1">OFFSET(ElementsDB!$AQ$2,SeriesSelection!A12695-1,SeriesSelection!B12695-1)</f>
        <v>0</v>
      </c>
      <c r="F12695">
        <f>_xlfn.XLOOKUP(A12695,Table4[Lfd],Table4[Periods],"Err",0)</f>
        <v>0</v>
      </c>
      <c r="G12695" t="b">
        <f t="shared" si="598"/>
        <v>0</v>
      </c>
    </row>
    <row r="12696" spans="1:7" hidden="1" x14ac:dyDescent="0.25">
      <c r="A12696">
        <f t="shared" si="599"/>
        <v>353</v>
      </c>
      <c r="B12696">
        <f t="shared" si="600"/>
        <v>23</v>
      </c>
      <c r="C12696" t="str">
        <f>_xlfn.XLOOKUP(A12696,Table4[Lfd],Table4[idElementValue],"Err",0)</f>
        <v/>
      </c>
      <c r="D12696">
        <f t="shared" si="600"/>
        <v>23</v>
      </c>
      <c r="E12696">
        <f ca="1">OFFSET(ElementsDB!$AQ$2,SeriesSelection!A12696-1,SeriesSelection!B12696-1)</f>
        <v>0</v>
      </c>
      <c r="F12696">
        <f>_xlfn.XLOOKUP(A12696,Table4[Lfd],Table4[Periods],"Err",0)</f>
        <v>0</v>
      </c>
      <c r="G12696" t="b">
        <f t="shared" si="598"/>
        <v>0</v>
      </c>
    </row>
    <row r="12697" spans="1:7" hidden="1" x14ac:dyDescent="0.25">
      <c r="A12697">
        <f t="shared" si="599"/>
        <v>353</v>
      </c>
      <c r="B12697">
        <f t="shared" si="600"/>
        <v>24</v>
      </c>
      <c r="C12697" t="str">
        <f>_xlfn.XLOOKUP(A12697,Table4[Lfd],Table4[idElementValue],"Err",0)</f>
        <v/>
      </c>
      <c r="D12697">
        <f t="shared" si="600"/>
        <v>24</v>
      </c>
      <c r="E12697">
        <f ca="1">OFFSET(ElementsDB!$AQ$2,SeriesSelection!A12697-1,SeriesSelection!B12697-1)</f>
        <v>0</v>
      </c>
      <c r="F12697">
        <f>_xlfn.XLOOKUP(A12697,Table4[Lfd],Table4[Periods],"Err",0)</f>
        <v>0</v>
      </c>
      <c r="G12697" t="b">
        <f t="shared" si="598"/>
        <v>0</v>
      </c>
    </row>
    <row r="12698" spans="1:7" hidden="1" x14ac:dyDescent="0.25">
      <c r="A12698">
        <f t="shared" si="599"/>
        <v>353</v>
      </c>
      <c r="B12698">
        <f t="shared" si="600"/>
        <v>25</v>
      </c>
      <c r="C12698" t="str">
        <f>_xlfn.XLOOKUP(A12698,Table4[Lfd],Table4[idElementValue],"Err",0)</f>
        <v/>
      </c>
      <c r="D12698">
        <f t="shared" si="600"/>
        <v>25</v>
      </c>
      <c r="E12698">
        <f ca="1">OFFSET(ElementsDB!$AQ$2,SeriesSelection!A12698-1,SeriesSelection!B12698-1)</f>
        <v>0</v>
      </c>
      <c r="F12698">
        <f>_xlfn.XLOOKUP(A12698,Table4[Lfd],Table4[Periods],"Err",0)</f>
        <v>0</v>
      </c>
      <c r="G12698" t="b">
        <f t="shared" si="598"/>
        <v>0</v>
      </c>
    </row>
    <row r="12699" spans="1:7" hidden="1" x14ac:dyDescent="0.25">
      <c r="A12699">
        <f t="shared" si="599"/>
        <v>353</v>
      </c>
      <c r="B12699">
        <f t="shared" si="600"/>
        <v>26</v>
      </c>
      <c r="C12699" t="str">
        <f>_xlfn.XLOOKUP(A12699,Table4[Lfd],Table4[idElementValue],"Err",0)</f>
        <v/>
      </c>
      <c r="D12699">
        <f t="shared" si="600"/>
        <v>26</v>
      </c>
      <c r="E12699">
        <f ca="1">OFFSET(ElementsDB!$AQ$2,SeriesSelection!A12699-1,SeriesSelection!B12699-1)</f>
        <v>0</v>
      </c>
      <c r="F12699">
        <f>_xlfn.XLOOKUP(A12699,Table4[Lfd],Table4[Periods],"Err",0)</f>
        <v>0</v>
      </c>
      <c r="G12699" t="b">
        <f t="shared" si="598"/>
        <v>0</v>
      </c>
    </row>
    <row r="12700" spans="1:7" hidden="1" x14ac:dyDescent="0.25">
      <c r="A12700">
        <f t="shared" si="599"/>
        <v>353</v>
      </c>
      <c r="B12700">
        <f t="shared" si="600"/>
        <v>27</v>
      </c>
      <c r="C12700" t="str">
        <f>_xlfn.XLOOKUP(A12700,Table4[Lfd],Table4[idElementValue],"Err",0)</f>
        <v/>
      </c>
      <c r="D12700">
        <f t="shared" si="600"/>
        <v>27</v>
      </c>
      <c r="E12700">
        <f ca="1">OFFSET(ElementsDB!$AQ$2,SeriesSelection!A12700-1,SeriesSelection!B12700-1)</f>
        <v>0</v>
      </c>
      <c r="F12700">
        <f>_xlfn.XLOOKUP(A12700,Table4[Lfd],Table4[Periods],"Err",0)</f>
        <v>0</v>
      </c>
      <c r="G12700" t="b">
        <f t="shared" si="598"/>
        <v>0</v>
      </c>
    </row>
    <row r="12701" spans="1:7" hidden="1" x14ac:dyDescent="0.25">
      <c r="A12701">
        <f t="shared" si="599"/>
        <v>353</v>
      </c>
      <c r="B12701">
        <f t="shared" si="600"/>
        <v>28</v>
      </c>
      <c r="C12701" t="str">
        <f>_xlfn.XLOOKUP(A12701,Table4[Lfd],Table4[idElementValue],"Err",0)</f>
        <v/>
      </c>
      <c r="D12701">
        <f t="shared" si="600"/>
        <v>28</v>
      </c>
      <c r="E12701">
        <f ca="1">OFFSET(ElementsDB!$AQ$2,SeriesSelection!A12701-1,SeriesSelection!B12701-1)</f>
        <v>0</v>
      </c>
      <c r="F12701">
        <f>_xlfn.XLOOKUP(A12701,Table4[Lfd],Table4[Periods],"Err",0)</f>
        <v>0</v>
      </c>
      <c r="G12701" t="b">
        <f t="shared" si="598"/>
        <v>0</v>
      </c>
    </row>
    <row r="12702" spans="1:7" hidden="1" x14ac:dyDescent="0.25">
      <c r="A12702">
        <f t="shared" si="599"/>
        <v>353</v>
      </c>
      <c r="B12702">
        <f t="shared" si="600"/>
        <v>29</v>
      </c>
      <c r="C12702" t="str">
        <f>_xlfn.XLOOKUP(A12702,Table4[Lfd],Table4[idElementValue],"Err",0)</f>
        <v/>
      </c>
      <c r="D12702">
        <f t="shared" si="600"/>
        <v>29</v>
      </c>
      <c r="E12702">
        <f ca="1">OFFSET(ElementsDB!$AQ$2,SeriesSelection!A12702-1,SeriesSelection!B12702-1)</f>
        <v>0</v>
      </c>
      <c r="F12702">
        <f>_xlfn.XLOOKUP(A12702,Table4[Lfd],Table4[Periods],"Err",0)</f>
        <v>0</v>
      </c>
      <c r="G12702" t="b">
        <f t="shared" si="598"/>
        <v>0</v>
      </c>
    </row>
    <row r="12703" spans="1:7" hidden="1" x14ac:dyDescent="0.25">
      <c r="A12703">
        <f t="shared" si="599"/>
        <v>353</v>
      </c>
      <c r="B12703">
        <f t="shared" si="600"/>
        <v>30</v>
      </c>
      <c r="C12703" t="str">
        <f>_xlfn.XLOOKUP(A12703,Table4[Lfd],Table4[idElementValue],"Err",0)</f>
        <v/>
      </c>
      <c r="D12703">
        <f t="shared" si="600"/>
        <v>30</v>
      </c>
      <c r="E12703">
        <f ca="1">OFFSET(ElementsDB!$AQ$2,SeriesSelection!A12703-1,SeriesSelection!B12703-1)</f>
        <v>0</v>
      </c>
      <c r="F12703">
        <f>_xlfn.XLOOKUP(A12703,Table4[Lfd],Table4[Periods],"Err",0)</f>
        <v>0</v>
      </c>
      <c r="G12703" t="b">
        <f t="shared" si="598"/>
        <v>0</v>
      </c>
    </row>
    <row r="12704" spans="1:7" hidden="1" x14ac:dyDescent="0.25">
      <c r="A12704">
        <f t="shared" si="599"/>
        <v>353</v>
      </c>
      <c r="B12704">
        <f t="shared" si="600"/>
        <v>31</v>
      </c>
      <c r="C12704" t="str">
        <f>_xlfn.XLOOKUP(A12704,Table4[Lfd],Table4[idElementValue],"Err",0)</f>
        <v/>
      </c>
      <c r="D12704">
        <f t="shared" si="600"/>
        <v>31</v>
      </c>
      <c r="E12704">
        <f ca="1">OFFSET(ElementsDB!$AQ$2,SeriesSelection!A12704-1,SeriesSelection!B12704-1)</f>
        <v>0</v>
      </c>
      <c r="F12704">
        <f>_xlfn.XLOOKUP(A12704,Table4[Lfd],Table4[Periods],"Err",0)</f>
        <v>0</v>
      </c>
      <c r="G12704" t="b">
        <f t="shared" si="598"/>
        <v>0</v>
      </c>
    </row>
    <row r="12705" spans="1:7" hidden="1" x14ac:dyDescent="0.25">
      <c r="A12705">
        <f t="shared" si="599"/>
        <v>353</v>
      </c>
      <c r="B12705">
        <f t="shared" si="600"/>
        <v>32</v>
      </c>
      <c r="C12705" t="str">
        <f>_xlfn.XLOOKUP(A12705,Table4[Lfd],Table4[idElementValue],"Err",0)</f>
        <v/>
      </c>
      <c r="D12705">
        <f t="shared" si="600"/>
        <v>32</v>
      </c>
      <c r="E12705">
        <f ca="1">OFFSET(ElementsDB!$AQ$2,SeriesSelection!A12705-1,SeriesSelection!B12705-1)</f>
        <v>0</v>
      </c>
      <c r="F12705">
        <f>_xlfn.XLOOKUP(A12705,Table4[Lfd],Table4[Periods],"Err",0)</f>
        <v>0</v>
      </c>
      <c r="G12705" t="b">
        <f t="shared" si="598"/>
        <v>0</v>
      </c>
    </row>
    <row r="12706" spans="1:7" hidden="1" x14ac:dyDescent="0.25">
      <c r="A12706">
        <f t="shared" si="599"/>
        <v>353</v>
      </c>
      <c r="B12706">
        <f t="shared" si="600"/>
        <v>33</v>
      </c>
      <c r="C12706" t="str">
        <f>_xlfn.XLOOKUP(A12706,Table4[Lfd],Table4[idElementValue],"Err",0)</f>
        <v/>
      </c>
      <c r="D12706">
        <f t="shared" si="600"/>
        <v>33</v>
      </c>
      <c r="E12706">
        <f ca="1">OFFSET(ElementsDB!$AQ$2,SeriesSelection!A12706-1,SeriesSelection!B12706-1)</f>
        <v>0</v>
      </c>
      <c r="F12706">
        <f>_xlfn.XLOOKUP(A12706,Table4[Lfd],Table4[Periods],"Err",0)</f>
        <v>0</v>
      </c>
      <c r="G12706" t="b">
        <f t="shared" si="598"/>
        <v>0</v>
      </c>
    </row>
    <row r="12707" spans="1:7" hidden="1" x14ac:dyDescent="0.25">
      <c r="A12707">
        <f t="shared" si="599"/>
        <v>353</v>
      </c>
      <c r="B12707">
        <f t="shared" si="600"/>
        <v>34</v>
      </c>
      <c r="C12707" t="str">
        <f>_xlfn.XLOOKUP(A12707,Table4[Lfd],Table4[idElementValue],"Err",0)</f>
        <v/>
      </c>
      <c r="D12707">
        <f t="shared" si="600"/>
        <v>34</v>
      </c>
      <c r="E12707">
        <f ca="1">OFFSET(ElementsDB!$AQ$2,SeriesSelection!A12707-1,SeriesSelection!B12707-1)</f>
        <v>0</v>
      </c>
      <c r="F12707">
        <f>_xlfn.XLOOKUP(A12707,Table4[Lfd],Table4[Periods],"Err",0)</f>
        <v>0</v>
      </c>
      <c r="G12707" t="b">
        <f t="shared" si="598"/>
        <v>0</v>
      </c>
    </row>
    <row r="12708" spans="1:7" hidden="1" x14ac:dyDescent="0.25">
      <c r="A12708">
        <f t="shared" si="599"/>
        <v>353</v>
      </c>
      <c r="B12708">
        <f t="shared" si="600"/>
        <v>35</v>
      </c>
      <c r="C12708" t="str">
        <f>_xlfn.XLOOKUP(A12708,Table4[Lfd],Table4[idElementValue],"Err",0)</f>
        <v/>
      </c>
      <c r="D12708">
        <f t="shared" si="600"/>
        <v>35</v>
      </c>
      <c r="E12708">
        <f ca="1">OFFSET(ElementsDB!$AQ$2,SeriesSelection!A12708-1,SeriesSelection!B12708-1)</f>
        <v>0</v>
      </c>
      <c r="F12708">
        <f>_xlfn.XLOOKUP(A12708,Table4[Lfd],Table4[Periods],"Err",0)</f>
        <v>0</v>
      </c>
      <c r="G12708" t="b">
        <f t="shared" si="598"/>
        <v>0</v>
      </c>
    </row>
    <row r="12709" spans="1:7" hidden="1" x14ac:dyDescent="0.25">
      <c r="A12709">
        <f t="shared" si="599"/>
        <v>353</v>
      </c>
      <c r="B12709">
        <f t="shared" si="600"/>
        <v>36</v>
      </c>
      <c r="C12709" t="str">
        <f>_xlfn.XLOOKUP(A12709,Table4[Lfd],Table4[idElementValue],"Err",0)</f>
        <v/>
      </c>
      <c r="D12709">
        <f t="shared" si="600"/>
        <v>36</v>
      </c>
      <c r="E12709">
        <f ca="1">OFFSET(ElementsDB!$AQ$2,SeriesSelection!A12709-1,SeriesSelection!B12709-1)</f>
        <v>0</v>
      </c>
      <c r="F12709">
        <f>_xlfn.XLOOKUP(A12709,Table4[Lfd],Table4[Periods],"Err",0)</f>
        <v>0</v>
      </c>
      <c r="G12709" t="b">
        <f t="shared" si="598"/>
        <v>0</v>
      </c>
    </row>
    <row r="12710" spans="1:7" hidden="1" x14ac:dyDescent="0.25">
      <c r="A12710">
        <f t="shared" si="599"/>
        <v>354</v>
      </c>
      <c r="B12710">
        <f t="shared" si="600"/>
        <v>1</v>
      </c>
      <c r="C12710" t="str">
        <f>_xlfn.XLOOKUP(A12710,Table4[Lfd],Table4[idElementValue],"Err",0)</f>
        <v>{CAB9D63F-6AF1-4ADF-9EBC-599BBC471476}</v>
      </c>
      <c r="D12710">
        <f t="shared" si="600"/>
        <v>1</v>
      </c>
      <c r="E12710">
        <f ca="1">OFFSET(ElementsDB!$AQ$2,SeriesSelection!A12710-1,SeriesSelection!B12710-1)</f>
        <v>0</v>
      </c>
      <c r="F12710">
        <f>_xlfn.XLOOKUP(A12710,Table4[Lfd],Table4[Periods],"Err",0)</f>
        <v>0</v>
      </c>
      <c r="G12710" t="b">
        <f t="shared" si="598"/>
        <v>0</v>
      </c>
    </row>
    <row r="12711" spans="1:7" hidden="1" x14ac:dyDescent="0.25">
      <c r="A12711">
        <f t="shared" si="599"/>
        <v>354</v>
      </c>
      <c r="B12711">
        <f t="shared" si="600"/>
        <v>2</v>
      </c>
      <c r="C12711" t="str">
        <f>_xlfn.XLOOKUP(A12711,Table4[Lfd],Table4[idElementValue],"Err",0)</f>
        <v>{CAB9D63F-6AF1-4ADF-9EBC-599BBC471476}</v>
      </c>
      <c r="D12711">
        <f t="shared" si="600"/>
        <v>2</v>
      </c>
      <c r="E12711">
        <f ca="1">OFFSET(ElementsDB!$AQ$2,SeriesSelection!A12711-1,SeriesSelection!B12711-1)</f>
        <v>0</v>
      </c>
      <c r="F12711">
        <f>_xlfn.XLOOKUP(A12711,Table4[Lfd],Table4[Periods],"Err",0)</f>
        <v>0</v>
      </c>
      <c r="G12711" t="b">
        <f t="shared" si="598"/>
        <v>0</v>
      </c>
    </row>
    <row r="12712" spans="1:7" hidden="1" x14ac:dyDescent="0.25">
      <c r="A12712">
        <f t="shared" si="599"/>
        <v>354</v>
      </c>
      <c r="B12712">
        <f t="shared" si="600"/>
        <v>3</v>
      </c>
      <c r="C12712" t="str">
        <f>_xlfn.XLOOKUP(A12712,Table4[Lfd],Table4[idElementValue],"Err",0)</f>
        <v>{CAB9D63F-6AF1-4ADF-9EBC-599BBC471476}</v>
      </c>
      <c r="D12712">
        <f t="shared" si="600"/>
        <v>3</v>
      </c>
      <c r="E12712">
        <f ca="1">OFFSET(ElementsDB!$AQ$2,SeriesSelection!A12712-1,SeriesSelection!B12712-1)</f>
        <v>0</v>
      </c>
      <c r="F12712">
        <f>_xlfn.XLOOKUP(A12712,Table4[Lfd],Table4[Periods],"Err",0)</f>
        <v>0</v>
      </c>
      <c r="G12712" t="b">
        <f t="shared" si="598"/>
        <v>0</v>
      </c>
    </row>
    <row r="12713" spans="1:7" hidden="1" x14ac:dyDescent="0.25">
      <c r="A12713">
        <f t="shared" si="599"/>
        <v>354</v>
      </c>
      <c r="B12713">
        <f t="shared" si="600"/>
        <v>4</v>
      </c>
      <c r="C12713" t="str">
        <f>_xlfn.XLOOKUP(A12713,Table4[Lfd],Table4[idElementValue],"Err",0)</f>
        <v>{CAB9D63F-6AF1-4ADF-9EBC-599BBC471476}</v>
      </c>
      <c r="D12713">
        <f t="shared" si="600"/>
        <v>4</v>
      </c>
      <c r="E12713">
        <f ca="1">OFFSET(ElementsDB!$AQ$2,SeriesSelection!A12713-1,SeriesSelection!B12713-1)</f>
        <v>0</v>
      </c>
      <c r="F12713">
        <f>_xlfn.XLOOKUP(A12713,Table4[Lfd],Table4[Periods],"Err",0)</f>
        <v>0</v>
      </c>
      <c r="G12713" t="b">
        <f t="shared" si="598"/>
        <v>0</v>
      </c>
    </row>
    <row r="12714" spans="1:7" hidden="1" x14ac:dyDescent="0.25">
      <c r="A12714">
        <f t="shared" si="599"/>
        <v>354</v>
      </c>
      <c r="B12714">
        <f t="shared" si="600"/>
        <v>5</v>
      </c>
      <c r="C12714" t="str">
        <f>_xlfn.XLOOKUP(A12714,Table4[Lfd],Table4[idElementValue],"Err",0)</f>
        <v>{CAB9D63F-6AF1-4ADF-9EBC-599BBC471476}</v>
      </c>
      <c r="D12714">
        <f t="shared" si="600"/>
        <v>5</v>
      </c>
      <c r="E12714">
        <f ca="1">OFFSET(ElementsDB!$AQ$2,SeriesSelection!A12714-1,SeriesSelection!B12714-1)</f>
        <v>0</v>
      </c>
      <c r="F12714">
        <f>_xlfn.XLOOKUP(A12714,Table4[Lfd],Table4[Periods],"Err",0)</f>
        <v>0</v>
      </c>
      <c r="G12714" t="b">
        <f t="shared" si="598"/>
        <v>0</v>
      </c>
    </row>
    <row r="12715" spans="1:7" hidden="1" x14ac:dyDescent="0.25">
      <c r="A12715">
        <f t="shared" si="599"/>
        <v>354</v>
      </c>
      <c r="B12715">
        <f t="shared" si="600"/>
        <v>6</v>
      </c>
      <c r="C12715" t="str">
        <f>_xlfn.XLOOKUP(A12715,Table4[Lfd],Table4[idElementValue],"Err",0)</f>
        <v>{CAB9D63F-6AF1-4ADF-9EBC-599BBC471476}</v>
      </c>
      <c r="D12715">
        <f t="shared" si="600"/>
        <v>6</v>
      </c>
      <c r="E12715">
        <f ca="1">OFFSET(ElementsDB!$AQ$2,SeriesSelection!A12715-1,SeriesSelection!B12715-1)</f>
        <v>0</v>
      </c>
      <c r="F12715">
        <f>_xlfn.XLOOKUP(A12715,Table4[Lfd],Table4[Periods],"Err",0)</f>
        <v>0</v>
      </c>
      <c r="G12715" t="b">
        <f t="shared" si="598"/>
        <v>0</v>
      </c>
    </row>
    <row r="12716" spans="1:7" hidden="1" x14ac:dyDescent="0.25">
      <c r="A12716">
        <f t="shared" si="599"/>
        <v>354</v>
      </c>
      <c r="B12716">
        <f t="shared" si="600"/>
        <v>7</v>
      </c>
      <c r="C12716" t="str">
        <f>_xlfn.XLOOKUP(A12716,Table4[Lfd],Table4[idElementValue],"Err",0)</f>
        <v>{CAB9D63F-6AF1-4ADF-9EBC-599BBC471476}</v>
      </c>
      <c r="D12716">
        <f t="shared" si="600"/>
        <v>7</v>
      </c>
      <c r="E12716">
        <f ca="1">OFFSET(ElementsDB!$AQ$2,SeriesSelection!A12716-1,SeriesSelection!B12716-1)</f>
        <v>0</v>
      </c>
      <c r="F12716">
        <f>_xlfn.XLOOKUP(A12716,Table4[Lfd],Table4[Periods],"Err",0)</f>
        <v>0</v>
      </c>
      <c r="G12716" t="b">
        <f t="shared" si="598"/>
        <v>0</v>
      </c>
    </row>
    <row r="12717" spans="1:7" hidden="1" x14ac:dyDescent="0.25">
      <c r="A12717">
        <f t="shared" si="599"/>
        <v>354</v>
      </c>
      <c r="B12717">
        <f t="shared" si="600"/>
        <v>8</v>
      </c>
      <c r="C12717" t="str">
        <f>_xlfn.XLOOKUP(A12717,Table4[Lfd],Table4[idElementValue],"Err",0)</f>
        <v>{CAB9D63F-6AF1-4ADF-9EBC-599BBC471476}</v>
      </c>
      <c r="D12717">
        <f t="shared" si="600"/>
        <v>8</v>
      </c>
      <c r="E12717">
        <f ca="1">OFFSET(ElementsDB!$AQ$2,SeriesSelection!A12717-1,SeriesSelection!B12717-1)</f>
        <v>0</v>
      </c>
      <c r="F12717">
        <f>_xlfn.XLOOKUP(A12717,Table4[Lfd],Table4[Periods],"Err",0)</f>
        <v>0</v>
      </c>
      <c r="G12717" t="b">
        <f t="shared" si="598"/>
        <v>0</v>
      </c>
    </row>
    <row r="12718" spans="1:7" hidden="1" x14ac:dyDescent="0.25">
      <c r="A12718">
        <f t="shared" si="599"/>
        <v>354</v>
      </c>
      <c r="B12718">
        <f t="shared" si="600"/>
        <v>9</v>
      </c>
      <c r="C12718" t="str">
        <f>_xlfn.XLOOKUP(A12718,Table4[Lfd],Table4[idElementValue],"Err",0)</f>
        <v>{CAB9D63F-6AF1-4ADF-9EBC-599BBC471476}</v>
      </c>
      <c r="D12718">
        <f t="shared" si="600"/>
        <v>9</v>
      </c>
      <c r="E12718">
        <f ca="1">OFFSET(ElementsDB!$AQ$2,SeriesSelection!A12718-1,SeriesSelection!B12718-1)</f>
        <v>0</v>
      </c>
      <c r="F12718">
        <f>_xlfn.XLOOKUP(A12718,Table4[Lfd],Table4[Periods],"Err",0)</f>
        <v>0</v>
      </c>
      <c r="G12718" t="b">
        <f t="shared" si="598"/>
        <v>0</v>
      </c>
    </row>
    <row r="12719" spans="1:7" hidden="1" x14ac:dyDescent="0.25">
      <c r="A12719">
        <f t="shared" si="599"/>
        <v>354</v>
      </c>
      <c r="B12719">
        <f t="shared" si="600"/>
        <v>10</v>
      </c>
      <c r="C12719" t="str">
        <f>_xlfn.XLOOKUP(A12719,Table4[Lfd],Table4[idElementValue],"Err",0)</f>
        <v>{CAB9D63F-6AF1-4ADF-9EBC-599BBC471476}</v>
      </c>
      <c r="D12719">
        <f t="shared" si="600"/>
        <v>10</v>
      </c>
      <c r="E12719">
        <f ca="1">OFFSET(ElementsDB!$AQ$2,SeriesSelection!A12719-1,SeriesSelection!B12719-1)</f>
        <v>0</v>
      </c>
      <c r="F12719">
        <f>_xlfn.XLOOKUP(A12719,Table4[Lfd],Table4[Periods],"Err",0)</f>
        <v>0</v>
      </c>
      <c r="G12719" t="b">
        <f t="shared" si="598"/>
        <v>0</v>
      </c>
    </row>
    <row r="12720" spans="1:7" hidden="1" x14ac:dyDescent="0.25">
      <c r="A12720">
        <f t="shared" si="599"/>
        <v>354</v>
      </c>
      <c r="B12720">
        <f t="shared" si="600"/>
        <v>11</v>
      </c>
      <c r="C12720" t="str">
        <f>_xlfn.XLOOKUP(A12720,Table4[Lfd],Table4[idElementValue],"Err",0)</f>
        <v>{CAB9D63F-6AF1-4ADF-9EBC-599BBC471476}</v>
      </c>
      <c r="D12720">
        <f t="shared" si="600"/>
        <v>11</v>
      </c>
      <c r="E12720">
        <f ca="1">OFFSET(ElementsDB!$AQ$2,SeriesSelection!A12720-1,SeriesSelection!B12720-1)</f>
        <v>0</v>
      </c>
      <c r="F12720">
        <f>_xlfn.XLOOKUP(A12720,Table4[Lfd],Table4[Periods],"Err",0)</f>
        <v>0</v>
      </c>
      <c r="G12720" t="b">
        <f t="shared" si="598"/>
        <v>0</v>
      </c>
    </row>
    <row r="12721" spans="1:7" hidden="1" x14ac:dyDescent="0.25">
      <c r="A12721">
        <f t="shared" si="599"/>
        <v>354</v>
      </c>
      <c r="B12721">
        <f t="shared" si="600"/>
        <v>12</v>
      </c>
      <c r="C12721" t="str">
        <f>_xlfn.XLOOKUP(A12721,Table4[Lfd],Table4[idElementValue],"Err",0)</f>
        <v>{CAB9D63F-6AF1-4ADF-9EBC-599BBC471476}</v>
      </c>
      <c r="D12721">
        <f t="shared" si="600"/>
        <v>12</v>
      </c>
      <c r="E12721">
        <f ca="1">OFFSET(ElementsDB!$AQ$2,SeriesSelection!A12721-1,SeriesSelection!B12721-1)</f>
        <v>0</v>
      </c>
      <c r="F12721">
        <f>_xlfn.XLOOKUP(A12721,Table4[Lfd],Table4[Periods],"Err",0)</f>
        <v>0</v>
      </c>
      <c r="G12721" t="b">
        <f t="shared" si="598"/>
        <v>0</v>
      </c>
    </row>
    <row r="12722" spans="1:7" hidden="1" x14ac:dyDescent="0.25">
      <c r="A12722">
        <f t="shared" si="599"/>
        <v>354</v>
      </c>
      <c r="B12722">
        <f t="shared" si="600"/>
        <v>13</v>
      </c>
      <c r="C12722" t="str">
        <f>_xlfn.XLOOKUP(A12722,Table4[Lfd],Table4[idElementValue],"Err",0)</f>
        <v>{CAB9D63F-6AF1-4ADF-9EBC-599BBC471476}</v>
      </c>
      <c r="D12722">
        <f t="shared" si="600"/>
        <v>13</v>
      </c>
      <c r="E12722">
        <f ca="1">OFFSET(ElementsDB!$AQ$2,SeriesSelection!A12722-1,SeriesSelection!B12722-1)</f>
        <v>0</v>
      </c>
      <c r="F12722">
        <f>_xlfn.XLOOKUP(A12722,Table4[Lfd],Table4[Periods],"Err",0)</f>
        <v>0</v>
      </c>
      <c r="G12722" t="b">
        <f t="shared" si="598"/>
        <v>0</v>
      </c>
    </row>
    <row r="12723" spans="1:7" hidden="1" x14ac:dyDescent="0.25">
      <c r="A12723">
        <f t="shared" si="599"/>
        <v>354</v>
      </c>
      <c r="B12723">
        <f t="shared" si="600"/>
        <v>14</v>
      </c>
      <c r="C12723" t="str">
        <f>_xlfn.XLOOKUP(A12723,Table4[Lfd],Table4[idElementValue],"Err",0)</f>
        <v>{CAB9D63F-6AF1-4ADF-9EBC-599BBC471476}</v>
      </c>
      <c r="D12723">
        <f t="shared" si="600"/>
        <v>14</v>
      </c>
      <c r="E12723">
        <f ca="1">OFFSET(ElementsDB!$AQ$2,SeriesSelection!A12723-1,SeriesSelection!B12723-1)</f>
        <v>0</v>
      </c>
      <c r="F12723">
        <f>_xlfn.XLOOKUP(A12723,Table4[Lfd],Table4[Periods],"Err",0)</f>
        <v>0</v>
      </c>
      <c r="G12723" t="b">
        <f t="shared" si="598"/>
        <v>0</v>
      </c>
    </row>
    <row r="12724" spans="1:7" hidden="1" x14ac:dyDescent="0.25">
      <c r="A12724">
        <f t="shared" si="599"/>
        <v>354</v>
      </c>
      <c r="B12724">
        <f t="shared" si="600"/>
        <v>15</v>
      </c>
      <c r="C12724" t="str">
        <f>_xlfn.XLOOKUP(A12724,Table4[Lfd],Table4[idElementValue],"Err",0)</f>
        <v>{CAB9D63F-6AF1-4ADF-9EBC-599BBC471476}</v>
      </c>
      <c r="D12724">
        <f t="shared" si="600"/>
        <v>15</v>
      </c>
      <c r="E12724">
        <f ca="1">OFFSET(ElementsDB!$AQ$2,SeriesSelection!A12724-1,SeriesSelection!B12724-1)</f>
        <v>0</v>
      </c>
      <c r="F12724">
        <f>_xlfn.XLOOKUP(A12724,Table4[Lfd],Table4[Periods],"Err",0)</f>
        <v>0</v>
      </c>
      <c r="G12724" t="b">
        <f t="shared" si="598"/>
        <v>0</v>
      </c>
    </row>
    <row r="12725" spans="1:7" hidden="1" x14ac:dyDescent="0.25">
      <c r="A12725">
        <f t="shared" si="599"/>
        <v>354</v>
      </c>
      <c r="B12725">
        <f t="shared" si="600"/>
        <v>16</v>
      </c>
      <c r="C12725" t="str">
        <f>_xlfn.XLOOKUP(A12725,Table4[Lfd],Table4[idElementValue],"Err",0)</f>
        <v>{CAB9D63F-6AF1-4ADF-9EBC-599BBC471476}</v>
      </c>
      <c r="D12725">
        <f t="shared" si="600"/>
        <v>16</v>
      </c>
      <c r="E12725">
        <f ca="1">OFFSET(ElementsDB!$AQ$2,SeriesSelection!A12725-1,SeriesSelection!B12725-1)</f>
        <v>0</v>
      </c>
      <c r="F12725">
        <f>_xlfn.XLOOKUP(A12725,Table4[Lfd],Table4[Periods],"Err",0)</f>
        <v>0</v>
      </c>
      <c r="G12725" t="b">
        <f t="shared" si="598"/>
        <v>0</v>
      </c>
    </row>
    <row r="12726" spans="1:7" hidden="1" x14ac:dyDescent="0.25">
      <c r="A12726">
        <f t="shared" si="599"/>
        <v>354</v>
      </c>
      <c r="B12726">
        <f t="shared" si="600"/>
        <v>17</v>
      </c>
      <c r="C12726" t="str">
        <f>_xlfn.XLOOKUP(A12726,Table4[Lfd],Table4[idElementValue],"Err",0)</f>
        <v>{CAB9D63F-6AF1-4ADF-9EBC-599BBC471476}</v>
      </c>
      <c r="D12726">
        <f t="shared" si="600"/>
        <v>17</v>
      </c>
      <c r="E12726">
        <f ca="1">OFFSET(ElementsDB!$AQ$2,SeriesSelection!A12726-1,SeriesSelection!B12726-1)</f>
        <v>0</v>
      </c>
      <c r="F12726">
        <f>_xlfn.XLOOKUP(A12726,Table4[Lfd],Table4[Periods],"Err",0)</f>
        <v>0</v>
      </c>
      <c r="G12726" t="b">
        <f t="shared" si="598"/>
        <v>0</v>
      </c>
    </row>
    <row r="12727" spans="1:7" hidden="1" x14ac:dyDescent="0.25">
      <c r="A12727">
        <f t="shared" si="599"/>
        <v>354</v>
      </c>
      <c r="B12727">
        <f t="shared" si="600"/>
        <v>18</v>
      </c>
      <c r="C12727" t="str">
        <f>_xlfn.XLOOKUP(A12727,Table4[Lfd],Table4[idElementValue],"Err",0)</f>
        <v>{CAB9D63F-6AF1-4ADF-9EBC-599BBC471476}</v>
      </c>
      <c r="D12727">
        <f t="shared" si="600"/>
        <v>18</v>
      </c>
      <c r="E12727">
        <f ca="1">OFFSET(ElementsDB!$AQ$2,SeriesSelection!A12727-1,SeriesSelection!B12727-1)</f>
        <v>0</v>
      </c>
      <c r="F12727">
        <f>_xlfn.XLOOKUP(A12727,Table4[Lfd],Table4[Periods],"Err",0)</f>
        <v>0</v>
      </c>
      <c r="G12727" t="b">
        <f t="shared" si="598"/>
        <v>0</v>
      </c>
    </row>
    <row r="12728" spans="1:7" hidden="1" x14ac:dyDescent="0.25">
      <c r="A12728">
        <f t="shared" si="599"/>
        <v>354</v>
      </c>
      <c r="B12728">
        <f t="shared" si="600"/>
        <v>19</v>
      </c>
      <c r="C12728" t="str">
        <f>_xlfn.XLOOKUP(A12728,Table4[Lfd],Table4[idElementValue],"Err",0)</f>
        <v>{CAB9D63F-6AF1-4ADF-9EBC-599BBC471476}</v>
      </c>
      <c r="D12728">
        <f t="shared" si="600"/>
        <v>19</v>
      </c>
      <c r="E12728">
        <f ca="1">OFFSET(ElementsDB!$AQ$2,SeriesSelection!A12728-1,SeriesSelection!B12728-1)</f>
        <v>0</v>
      </c>
      <c r="F12728">
        <f>_xlfn.XLOOKUP(A12728,Table4[Lfd],Table4[Periods],"Err",0)</f>
        <v>0</v>
      </c>
      <c r="G12728" t="b">
        <f t="shared" si="598"/>
        <v>0</v>
      </c>
    </row>
    <row r="12729" spans="1:7" hidden="1" x14ac:dyDescent="0.25">
      <c r="A12729">
        <f t="shared" si="599"/>
        <v>354</v>
      </c>
      <c r="B12729">
        <f t="shared" si="600"/>
        <v>20</v>
      </c>
      <c r="C12729" t="str">
        <f>_xlfn.XLOOKUP(A12729,Table4[Lfd],Table4[idElementValue],"Err",0)</f>
        <v>{CAB9D63F-6AF1-4ADF-9EBC-599BBC471476}</v>
      </c>
      <c r="D12729">
        <f t="shared" si="600"/>
        <v>20</v>
      </c>
      <c r="E12729">
        <f ca="1">OFFSET(ElementsDB!$AQ$2,SeriesSelection!A12729-1,SeriesSelection!B12729-1)</f>
        <v>0</v>
      </c>
      <c r="F12729">
        <f>_xlfn.XLOOKUP(A12729,Table4[Lfd],Table4[Periods],"Err",0)</f>
        <v>0</v>
      </c>
      <c r="G12729" t="b">
        <f t="shared" si="598"/>
        <v>0</v>
      </c>
    </row>
    <row r="12730" spans="1:7" hidden="1" x14ac:dyDescent="0.25">
      <c r="A12730">
        <f t="shared" si="599"/>
        <v>354</v>
      </c>
      <c r="B12730">
        <f t="shared" si="600"/>
        <v>21</v>
      </c>
      <c r="C12730" t="str">
        <f>_xlfn.XLOOKUP(A12730,Table4[Lfd],Table4[idElementValue],"Err",0)</f>
        <v>{CAB9D63F-6AF1-4ADF-9EBC-599BBC471476}</v>
      </c>
      <c r="D12730">
        <f t="shared" si="600"/>
        <v>21</v>
      </c>
      <c r="E12730">
        <f ca="1">OFFSET(ElementsDB!$AQ$2,SeriesSelection!A12730-1,SeriesSelection!B12730-1)</f>
        <v>0</v>
      </c>
      <c r="F12730">
        <f>_xlfn.XLOOKUP(A12730,Table4[Lfd],Table4[Periods],"Err",0)</f>
        <v>0</v>
      </c>
      <c r="G12730" t="b">
        <f t="shared" si="598"/>
        <v>0</v>
      </c>
    </row>
    <row r="12731" spans="1:7" hidden="1" x14ac:dyDescent="0.25">
      <c r="A12731">
        <f t="shared" si="599"/>
        <v>354</v>
      </c>
      <c r="B12731">
        <f t="shared" si="600"/>
        <v>22</v>
      </c>
      <c r="C12731" t="str">
        <f>_xlfn.XLOOKUP(A12731,Table4[Lfd],Table4[idElementValue],"Err",0)</f>
        <v>{CAB9D63F-6AF1-4ADF-9EBC-599BBC471476}</v>
      </c>
      <c r="D12731">
        <f t="shared" si="600"/>
        <v>22</v>
      </c>
      <c r="E12731">
        <f ca="1">OFFSET(ElementsDB!$AQ$2,SeriesSelection!A12731-1,SeriesSelection!B12731-1)</f>
        <v>0</v>
      </c>
      <c r="F12731">
        <f>_xlfn.XLOOKUP(A12731,Table4[Lfd],Table4[Periods],"Err",0)</f>
        <v>0</v>
      </c>
      <c r="G12731" t="b">
        <f t="shared" si="598"/>
        <v>0</v>
      </c>
    </row>
    <row r="12732" spans="1:7" hidden="1" x14ac:dyDescent="0.25">
      <c r="A12732">
        <f t="shared" si="599"/>
        <v>354</v>
      </c>
      <c r="B12732">
        <f t="shared" si="600"/>
        <v>23</v>
      </c>
      <c r="C12732" t="str">
        <f>_xlfn.XLOOKUP(A12732,Table4[Lfd],Table4[idElementValue],"Err",0)</f>
        <v>{CAB9D63F-6AF1-4ADF-9EBC-599BBC471476}</v>
      </c>
      <c r="D12732">
        <f t="shared" si="600"/>
        <v>23</v>
      </c>
      <c r="E12732">
        <f ca="1">OFFSET(ElementsDB!$AQ$2,SeriesSelection!A12732-1,SeriesSelection!B12732-1)</f>
        <v>0</v>
      </c>
      <c r="F12732">
        <f>_xlfn.XLOOKUP(A12732,Table4[Lfd],Table4[Periods],"Err",0)</f>
        <v>0</v>
      </c>
      <c r="G12732" t="b">
        <f t="shared" si="598"/>
        <v>0</v>
      </c>
    </row>
    <row r="12733" spans="1:7" hidden="1" x14ac:dyDescent="0.25">
      <c r="A12733">
        <f t="shared" si="599"/>
        <v>354</v>
      </c>
      <c r="B12733">
        <f t="shared" si="600"/>
        <v>24</v>
      </c>
      <c r="C12733" t="str">
        <f>_xlfn.XLOOKUP(A12733,Table4[Lfd],Table4[idElementValue],"Err",0)</f>
        <v>{CAB9D63F-6AF1-4ADF-9EBC-599BBC471476}</v>
      </c>
      <c r="D12733">
        <f t="shared" si="600"/>
        <v>24</v>
      </c>
      <c r="E12733">
        <f ca="1">OFFSET(ElementsDB!$AQ$2,SeriesSelection!A12733-1,SeriesSelection!B12733-1)</f>
        <v>0</v>
      </c>
      <c r="F12733">
        <f>_xlfn.XLOOKUP(A12733,Table4[Lfd],Table4[Periods],"Err",0)</f>
        <v>0</v>
      </c>
      <c r="G12733" t="b">
        <f t="shared" si="598"/>
        <v>0</v>
      </c>
    </row>
    <row r="12734" spans="1:7" hidden="1" x14ac:dyDescent="0.25">
      <c r="A12734">
        <f t="shared" si="599"/>
        <v>354</v>
      </c>
      <c r="B12734">
        <f t="shared" si="600"/>
        <v>25</v>
      </c>
      <c r="C12734" t="str">
        <f>_xlfn.XLOOKUP(A12734,Table4[Lfd],Table4[idElementValue],"Err",0)</f>
        <v>{CAB9D63F-6AF1-4ADF-9EBC-599BBC471476}</v>
      </c>
      <c r="D12734">
        <f t="shared" si="600"/>
        <v>25</v>
      </c>
      <c r="E12734">
        <f ca="1">OFFSET(ElementsDB!$AQ$2,SeriesSelection!A12734-1,SeriesSelection!B12734-1)</f>
        <v>0</v>
      </c>
      <c r="F12734">
        <f>_xlfn.XLOOKUP(A12734,Table4[Lfd],Table4[Periods],"Err",0)</f>
        <v>0</v>
      </c>
      <c r="G12734" t="b">
        <f t="shared" si="598"/>
        <v>0</v>
      </c>
    </row>
    <row r="12735" spans="1:7" hidden="1" x14ac:dyDescent="0.25">
      <c r="A12735">
        <f t="shared" si="599"/>
        <v>354</v>
      </c>
      <c r="B12735">
        <f t="shared" si="600"/>
        <v>26</v>
      </c>
      <c r="C12735" t="str">
        <f>_xlfn.XLOOKUP(A12735,Table4[Lfd],Table4[idElementValue],"Err",0)</f>
        <v>{CAB9D63F-6AF1-4ADF-9EBC-599BBC471476}</v>
      </c>
      <c r="D12735">
        <f t="shared" si="600"/>
        <v>26</v>
      </c>
      <c r="E12735">
        <f ca="1">OFFSET(ElementsDB!$AQ$2,SeriesSelection!A12735-1,SeriesSelection!B12735-1)</f>
        <v>0</v>
      </c>
      <c r="F12735">
        <f>_xlfn.XLOOKUP(A12735,Table4[Lfd],Table4[Periods],"Err",0)</f>
        <v>0</v>
      </c>
      <c r="G12735" t="b">
        <f t="shared" si="598"/>
        <v>0</v>
      </c>
    </row>
    <row r="12736" spans="1:7" hidden="1" x14ac:dyDescent="0.25">
      <c r="A12736">
        <f t="shared" si="599"/>
        <v>354</v>
      </c>
      <c r="B12736">
        <f t="shared" si="600"/>
        <v>27</v>
      </c>
      <c r="C12736" t="str">
        <f>_xlfn.XLOOKUP(A12736,Table4[Lfd],Table4[idElementValue],"Err",0)</f>
        <v>{CAB9D63F-6AF1-4ADF-9EBC-599BBC471476}</v>
      </c>
      <c r="D12736">
        <f t="shared" si="600"/>
        <v>27</v>
      </c>
      <c r="E12736">
        <f ca="1">OFFSET(ElementsDB!$AQ$2,SeriesSelection!A12736-1,SeriesSelection!B12736-1)</f>
        <v>0</v>
      </c>
      <c r="F12736">
        <f>_xlfn.XLOOKUP(A12736,Table4[Lfd],Table4[Periods],"Err",0)</f>
        <v>0</v>
      </c>
      <c r="G12736" t="b">
        <f t="shared" si="598"/>
        <v>0</v>
      </c>
    </row>
    <row r="12737" spans="1:7" hidden="1" x14ac:dyDescent="0.25">
      <c r="A12737">
        <f t="shared" si="599"/>
        <v>354</v>
      </c>
      <c r="B12737">
        <f t="shared" si="600"/>
        <v>28</v>
      </c>
      <c r="C12737" t="str">
        <f>_xlfn.XLOOKUP(A12737,Table4[Lfd],Table4[idElementValue],"Err",0)</f>
        <v>{CAB9D63F-6AF1-4ADF-9EBC-599BBC471476}</v>
      </c>
      <c r="D12737">
        <f t="shared" si="600"/>
        <v>28</v>
      </c>
      <c r="E12737">
        <f ca="1">OFFSET(ElementsDB!$AQ$2,SeriesSelection!A12737-1,SeriesSelection!B12737-1)</f>
        <v>0</v>
      </c>
      <c r="F12737">
        <f>_xlfn.XLOOKUP(A12737,Table4[Lfd],Table4[Periods],"Err",0)</f>
        <v>0</v>
      </c>
      <c r="G12737" t="b">
        <f t="shared" si="598"/>
        <v>0</v>
      </c>
    </row>
    <row r="12738" spans="1:7" hidden="1" x14ac:dyDescent="0.25">
      <c r="A12738">
        <f t="shared" si="599"/>
        <v>354</v>
      </c>
      <c r="B12738">
        <f t="shared" si="600"/>
        <v>29</v>
      </c>
      <c r="C12738" t="str">
        <f>_xlfn.XLOOKUP(A12738,Table4[Lfd],Table4[idElementValue],"Err",0)</f>
        <v>{CAB9D63F-6AF1-4ADF-9EBC-599BBC471476}</v>
      </c>
      <c r="D12738">
        <f t="shared" si="600"/>
        <v>29</v>
      </c>
      <c r="E12738">
        <f ca="1">OFFSET(ElementsDB!$AQ$2,SeriesSelection!A12738-1,SeriesSelection!B12738-1)</f>
        <v>0</v>
      </c>
      <c r="F12738">
        <f>_xlfn.XLOOKUP(A12738,Table4[Lfd],Table4[Periods],"Err",0)</f>
        <v>0</v>
      </c>
      <c r="G12738" t="b">
        <f t="shared" ref="G12738:G12801" si="601">(D12738&lt;=F12738)</f>
        <v>0</v>
      </c>
    </row>
    <row r="12739" spans="1:7" hidden="1" x14ac:dyDescent="0.25">
      <c r="A12739">
        <f t="shared" si="599"/>
        <v>354</v>
      </c>
      <c r="B12739">
        <f t="shared" si="600"/>
        <v>30</v>
      </c>
      <c r="C12739" t="str">
        <f>_xlfn.XLOOKUP(A12739,Table4[Lfd],Table4[idElementValue],"Err",0)</f>
        <v>{CAB9D63F-6AF1-4ADF-9EBC-599BBC471476}</v>
      </c>
      <c r="D12739">
        <f t="shared" si="600"/>
        <v>30</v>
      </c>
      <c r="E12739">
        <f ca="1">OFFSET(ElementsDB!$AQ$2,SeriesSelection!A12739-1,SeriesSelection!B12739-1)</f>
        <v>0</v>
      </c>
      <c r="F12739">
        <f>_xlfn.XLOOKUP(A12739,Table4[Lfd],Table4[Periods],"Err",0)</f>
        <v>0</v>
      </c>
      <c r="G12739" t="b">
        <f t="shared" si="601"/>
        <v>0</v>
      </c>
    </row>
    <row r="12740" spans="1:7" hidden="1" x14ac:dyDescent="0.25">
      <c r="A12740">
        <f t="shared" si="599"/>
        <v>354</v>
      </c>
      <c r="B12740">
        <f t="shared" si="600"/>
        <v>31</v>
      </c>
      <c r="C12740" t="str">
        <f>_xlfn.XLOOKUP(A12740,Table4[Lfd],Table4[idElementValue],"Err",0)</f>
        <v>{CAB9D63F-6AF1-4ADF-9EBC-599BBC471476}</v>
      </c>
      <c r="D12740">
        <f t="shared" si="600"/>
        <v>31</v>
      </c>
      <c r="E12740">
        <f ca="1">OFFSET(ElementsDB!$AQ$2,SeriesSelection!A12740-1,SeriesSelection!B12740-1)</f>
        <v>0</v>
      </c>
      <c r="F12740">
        <f>_xlfn.XLOOKUP(A12740,Table4[Lfd],Table4[Periods],"Err",0)</f>
        <v>0</v>
      </c>
      <c r="G12740" t="b">
        <f t="shared" si="601"/>
        <v>0</v>
      </c>
    </row>
    <row r="12741" spans="1:7" hidden="1" x14ac:dyDescent="0.25">
      <c r="A12741">
        <f t="shared" si="599"/>
        <v>354</v>
      </c>
      <c r="B12741">
        <f t="shared" si="600"/>
        <v>32</v>
      </c>
      <c r="C12741" t="str">
        <f>_xlfn.XLOOKUP(A12741,Table4[Lfd],Table4[idElementValue],"Err",0)</f>
        <v>{CAB9D63F-6AF1-4ADF-9EBC-599BBC471476}</v>
      </c>
      <c r="D12741">
        <f t="shared" si="600"/>
        <v>32</v>
      </c>
      <c r="E12741">
        <f ca="1">OFFSET(ElementsDB!$AQ$2,SeriesSelection!A12741-1,SeriesSelection!B12741-1)</f>
        <v>0</v>
      </c>
      <c r="F12741">
        <f>_xlfn.XLOOKUP(A12741,Table4[Lfd],Table4[Periods],"Err",0)</f>
        <v>0</v>
      </c>
      <c r="G12741" t="b">
        <f t="shared" si="601"/>
        <v>0</v>
      </c>
    </row>
    <row r="12742" spans="1:7" hidden="1" x14ac:dyDescent="0.25">
      <c r="A12742">
        <f t="shared" si="599"/>
        <v>354</v>
      </c>
      <c r="B12742">
        <f t="shared" si="600"/>
        <v>33</v>
      </c>
      <c r="C12742" t="str">
        <f>_xlfn.XLOOKUP(A12742,Table4[Lfd],Table4[idElementValue],"Err",0)</f>
        <v>{CAB9D63F-6AF1-4ADF-9EBC-599BBC471476}</v>
      </c>
      <c r="D12742">
        <f t="shared" si="600"/>
        <v>33</v>
      </c>
      <c r="E12742">
        <f ca="1">OFFSET(ElementsDB!$AQ$2,SeriesSelection!A12742-1,SeriesSelection!B12742-1)</f>
        <v>0</v>
      </c>
      <c r="F12742">
        <f>_xlfn.XLOOKUP(A12742,Table4[Lfd],Table4[Periods],"Err",0)</f>
        <v>0</v>
      </c>
      <c r="G12742" t="b">
        <f t="shared" si="601"/>
        <v>0</v>
      </c>
    </row>
    <row r="12743" spans="1:7" hidden="1" x14ac:dyDescent="0.25">
      <c r="A12743">
        <f t="shared" si="599"/>
        <v>354</v>
      </c>
      <c r="B12743">
        <f t="shared" si="600"/>
        <v>34</v>
      </c>
      <c r="C12743" t="str">
        <f>_xlfn.XLOOKUP(A12743,Table4[Lfd],Table4[idElementValue],"Err",0)</f>
        <v>{CAB9D63F-6AF1-4ADF-9EBC-599BBC471476}</v>
      </c>
      <c r="D12743">
        <f t="shared" si="600"/>
        <v>34</v>
      </c>
      <c r="E12743">
        <f ca="1">OFFSET(ElementsDB!$AQ$2,SeriesSelection!A12743-1,SeriesSelection!B12743-1)</f>
        <v>0</v>
      </c>
      <c r="F12743">
        <f>_xlfn.XLOOKUP(A12743,Table4[Lfd],Table4[Periods],"Err",0)</f>
        <v>0</v>
      </c>
      <c r="G12743" t="b">
        <f t="shared" si="601"/>
        <v>0</v>
      </c>
    </row>
    <row r="12744" spans="1:7" hidden="1" x14ac:dyDescent="0.25">
      <c r="A12744">
        <f t="shared" si="599"/>
        <v>354</v>
      </c>
      <c r="B12744">
        <f t="shared" si="600"/>
        <v>35</v>
      </c>
      <c r="C12744" t="str">
        <f>_xlfn.XLOOKUP(A12744,Table4[Lfd],Table4[idElementValue],"Err",0)</f>
        <v>{CAB9D63F-6AF1-4ADF-9EBC-599BBC471476}</v>
      </c>
      <c r="D12744">
        <f t="shared" si="600"/>
        <v>35</v>
      </c>
      <c r="E12744">
        <f ca="1">OFFSET(ElementsDB!$AQ$2,SeriesSelection!A12744-1,SeriesSelection!B12744-1)</f>
        <v>0</v>
      </c>
      <c r="F12744">
        <f>_xlfn.XLOOKUP(A12744,Table4[Lfd],Table4[Periods],"Err",0)</f>
        <v>0</v>
      </c>
      <c r="G12744" t="b">
        <f t="shared" si="601"/>
        <v>0</v>
      </c>
    </row>
    <row r="12745" spans="1:7" hidden="1" x14ac:dyDescent="0.25">
      <c r="A12745">
        <f t="shared" si="599"/>
        <v>354</v>
      </c>
      <c r="B12745">
        <f t="shared" si="600"/>
        <v>36</v>
      </c>
      <c r="C12745" t="str">
        <f>_xlfn.XLOOKUP(A12745,Table4[Lfd],Table4[idElementValue],"Err",0)</f>
        <v>{CAB9D63F-6AF1-4ADF-9EBC-599BBC471476}</v>
      </c>
      <c r="D12745">
        <f t="shared" si="600"/>
        <v>36</v>
      </c>
      <c r="E12745">
        <f ca="1">OFFSET(ElementsDB!$AQ$2,SeriesSelection!A12745-1,SeriesSelection!B12745-1)</f>
        <v>0</v>
      </c>
      <c r="F12745">
        <f>_xlfn.XLOOKUP(A12745,Table4[Lfd],Table4[Periods],"Err",0)</f>
        <v>0</v>
      </c>
      <c r="G12745" t="b">
        <f t="shared" si="601"/>
        <v>0</v>
      </c>
    </row>
    <row r="12746" spans="1:7" hidden="1" x14ac:dyDescent="0.25">
      <c r="A12746">
        <f t="shared" si="599"/>
        <v>355</v>
      </c>
      <c r="B12746">
        <f t="shared" si="600"/>
        <v>1</v>
      </c>
      <c r="C12746" t="str">
        <f>_xlfn.XLOOKUP(A12746,Table4[Lfd],Table4[idElementValue],"Err",0)</f>
        <v>{E30E02B8-8E9E-45DB-AA57-729D5B27A943}</v>
      </c>
      <c r="D12746">
        <f t="shared" si="600"/>
        <v>1</v>
      </c>
      <c r="E12746">
        <f ca="1">OFFSET(ElementsDB!$AQ$2,SeriesSelection!A12746-1,SeriesSelection!B12746-1)</f>
        <v>0</v>
      </c>
      <c r="F12746">
        <f>_xlfn.XLOOKUP(A12746,Table4[Lfd],Table4[Periods],"Err",0)</f>
        <v>0</v>
      </c>
      <c r="G12746" t="b">
        <f t="shared" si="601"/>
        <v>0</v>
      </c>
    </row>
    <row r="12747" spans="1:7" hidden="1" x14ac:dyDescent="0.25">
      <c r="A12747">
        <f t="shared" si="599"/>
        <v>355</v>
      </c>
      <c r="B12747">
        <f t="shared" si="600"/>
        <v>2</v>
      </c>
      <c r="C12747" t="str">
        <f>_xlfn.XLOOKUP(A12747,Table4[Lfd],Table4[idElementValue],"Err",0)</f>
        <v>{E30E02B8-8E9E-45DB-AA57-729D5B27A943}</v>
      </c>
      <c r="D12747">
        <f t="shared" si="600"/>
        <v>2</v>
      </c>
      <c r="E12747">
        <f ca="1">OFFSET(ElementsDB!$AQ$2,SeriesSelection!A12747-1,SeriesSelection!B12747-1)</f>
        <v>0</v>
      </c>
      <c r="F12747">
        <f>_xlfn.XLOOKUP(A12747,Table4[Lfd],Table4[Periods],"Err",0)</f>
        <v>0</v>
      </c>
      <c r="G12747" t="b">
        <f t="shared" si="601"/>
        <v>0</v>
      </c>
    </row>
    <row r="12748" spans="1:7" hidden="1" x14ac:dyDescent="0.25">
      <c r="A12748">
        <f t="shared" si="599"/>
        <v>355</v>
      </c>
      <c r="B12748">
        <f t="shared" si="600"/>
        <v>3</v>
      </c>
      <c r="C12748" t="str">
        <f>_xlfn.XLOOKUP(A12748,Table4[Lfd],Table4[idElementValue],"Err",0)</f>
        <v>{E30E02B8-8E9E-45DB-AA57-729D5B27A943}</v>
      </c>
      <c r="D12748">
        <f t="shared" si="600"/>
        <v>3</v>
      </c>
      <c r="E12748">
        <f ca="1">OFFSET(ElementsDB!$AQ$2,SeriesSelection!A12748-1,SeriesSelection!B12748-1)</f>
        <v>0</v>
      </c>
      <c r="F12748">
        <f>_xlfn.XLOOKUP(A12748,Table4[Lfd],Table4[Periods],"Err",0)</f>
        <v>0</v>
      </c>
      <c r="G12748" t="b">
        <f t="shared" si="601"/>
        <v>0</v>
      </c>
    </row>
    <row r="12749" spans="1:7" hidden="1" x14ac:dyDescent="0.25">
      <c r="A12749">
        <f t="shared" si="599"/>
        <v>355</v>
      </c>
      <c r="B12749">
        <f t="shared" si="600"/>
        <v>4</v>
      </c>
      <c r="C12749" t="str">
        <f>_xlfn.XLOOKUP(A12749,Table4[Lfd],Table4[idElementValue],"Err",0)</f>
        <v>{E30E02B8-8E9E-45DB-AA57-729D5B27A943}</v>
      </c>
      <c r="D12749">
        <f t="shared" si="600"/>
        <v>4</v>
      </c>
      <c r="E12749">
        <f ca="1">OFFSET(ElementsDB!$AQ$2,SeriesSelection!A12749-1,SeriesSelection!B12749-1)</f>
        <v>0</v>
      </c>
      <c r="F12749">
        <f>_xlfn.XLOOKUP(A12749,Table4[Lfd],Table4[Periods],"Err",0)</f>
        <v>0</v>
      </c>
      <c r="G12749" t="b">
        <f t="shared" si="601"/>
        <v>0</v>
      </c>
    </row>
    <row r="12750" spans="1:7" hidden="1" x14ac:dyDescent="0.25">
      <c r="A12750">
        <f t="shared" si="599"/>
        <v>355</v>
      </c>
      <c r="B12750">
        <f t="shared" si="600"/>
        <v>5</v>
      </c>
      <c r="C12750" t="str">
        <f>_xlfn.XLOOKUP(A12750,Table4[Lfd],Table4[idElementValue],"Err",0)</f>
        <v>{E30E02B8-8E9E-45DB-AA57-729D5B27A943}</v>
      </c>
      <c r="D12750">
        <f t="shared" si="600"/>
        <v>5</v>
      </c>
      <c r="E12750">
        <f ca="1">OFFSET(ElementsDB!$AQ$2,SeriesSelection!A12750-1,SeriesSelection!B12750-1)</f>
        <v>0</v>
      </c>
      <c r="F12750">
        <f>_xlfn.XLOOKUP(A12750,Table4[Lfd],Table4[Periods],"Err",0)</f>
        <v>0</v>
      </c>
      <c r="G12750" t="b">
        <f t="shared" si="601"/>
        <v>0</v>
      </c>
    </row>
    <row r="12751" spans="1:7" hidden="1" x14ac:dyDescent="0.25">
      <c r="A12751">
        <f t="shared" si="599"/>
        <v>355</v>
      </c>
      <c r="B12751">
        <f t="shared" si="600"/>
        <v>6</v>
      </c>
      <c r="C12751" t="str">
        <f>_xlfn.XLOOKUP(A12751,Table4[Lfd],Table4[idElementValue],"Err",0)</f>
        <v>{E30E02B8-8E9E-45DB-AA57-729D5B27A943}</v>
      </c>
      <c r="D12751">
        <f t="shared" si="600"/>
        <v>6</v>
      </c>
      <c r="E12751">
        <f ca="1">OFFSET(ElementsDB!$AQ$2,SeriesSelection!A12751-1,SeriesSelection!B12751-1)</f>
        <v>0</v>
      </c>
      <c r="F12751">
        <f>_xlfn.XLOOKUP(A12751,Table4[Lfd],Table4[Periods],"Err",0)</f>
        <v>0</v>
      </c>
      <c r="G12751" t="b">
        <f t="shared" si="601"/>
        <v>0</v>
      </c>
    </row>
    <row r="12752" spans="1:7" hidden="1" x14ac:dyDescent="0.25">
      <c r="A12752">
        <f t="shared" ref="A12752:A12815" si="602">IF(B12752=1,A12751+1,A12751)</f>
        <v>355</v>
      </c>
      <c r="B12752">
        <f t="shared" ref="B12752:D12815" si="603">IF(B12751=36,1,B12751+1)</f>
        <v>7</v>
      </c>
      <c r="C12752" t="str">
        <f>_xlfn.XLOOKUP(A12752,Table4[Lfd],Table4[idElementValue],"Err",0)</f>
        <v>{E30E02B8-8E9E-45DB-AA57-729D5B27A943}</v>
      </c>
      <c r="D12752">
        <f t="shared" si="603"/>
        <v>7</v>
      </c>
      <c r="E12752">
        <f ca="1">OFFSET(ElementsDB!$AQ$2,SeriesSelection!A12752-1,SeriesSelection!B12752-1)</f>
        <v>0</v>
      </c>
      <c r="F12752">
        <f>_xlfn.XLOOKUP(A12752,Table4[Lfd],Table4[Periods],"Err",0)</f>
        <v>0</v>
      </c>
      <c r="G12752" t="b">
        <f t="shared" si="601"/>
        <v>0</v>
      </c>
    </row>
    <row r="12753" spans="1:7" hidden="1" x14ac:dyDescent="0.25">
      <c r="A12753">
        <f t="shared" si="602"/>
        <v>355</v>
      </c>
      <c r="B12753">
        <f t="shared" si="603"/>
        <v>8</v>
      </c>
      <c r="C12753" t="str">
        <f>_xlfn.XLOOKUP(A12753,Table4[Lfd],Table4[idElementValue],"Err",0)</f>
        <v>{E30E02B8-8E9E-45DB-AA57-729D5B27A943}</v>
      </c>
      <c r="D12753">
        <f t="shared" si="603"/>
        <v>8</v>
      </c>
      <c r="E12753">
        <f ca="1">OFFSET(ElementsDB!$AQ$2,SeriesSelection!A12753-1,SeriesSelection!B12753-1)</f>
        <v>0</v>
      </c>
      <c r="F12753">
        <f>_xlfn.XLOOKUP(A12753,Table4[Lfd],Table4[Periods],"Err",0)</f>
        <v>0</v>
      </c>
      <c r="G12753" t="b">
        <f t="shared" si="601"/>
        <v>0</v>
      </c>
    </row>
    <row r="12754" spans="1:7" hidden="1" x14ac:dyDescent="0.25">
      <c r="A12754">
        <f t="shared" si="602"/>
        <v>355</v>
      </c>
      <c r="B12754">
        <f t="shared" si="603"/>
        <v>9</v>
      </c>
      <c r="C12754" t="str">
        <f>_xlfn.XLOOKUP(A12754,Table4[Lfd],Table4[idElementValue],"Err",0)</f>
        <v>{E30E02B8-8E9E-45DB-AA57-729D5B27A943}</v>
      </c>
      <c r="D12754">
        <f t="shared" si="603"/>
        <v>9</v>
      </c>
      <c r="E12754">
        <f ca="1">OFFSET(ElementsDB!$AQ$2,SeriesSelection!A12754-1,SeriesSelection!B12754-1)</f>
        <v>0</v>
      </c>
      <c r="F12754">
        <f>_xlfn.XLOOKUP(A12754,Table4[Lfd],Table4[Periods],"Err",0)</f>
        <v>0</v>
      </c>
      <c r="G12754" t="b">
        <f t="shared" si="601"/>
        <v>0</v>
      </c>
    </row>
    <row r="12755" spans="1:7" hidden="1" x14ac:dyDescent="0.25">
      <c r="A12755">
        <f t="shared" si="602"/>
        <v>355</v>
      </c>
      <c r="B12755">
        <f t="shared" si="603"/>
        <v>10</v>
      </c>
      <c r="C12755" t="str">
        <f>_xlfn.XLOOKUP(A12755,Table4[Lfd],Table4[idElementValue],"Err",0)</f>
        <v>{E30E02B8-8E9E-45DB-AA57-729D5B27A943}</v>
      </c>
      <c r="D12755">
        <f t="shared" si="603"/>
        <v>10</v>
      </c>
      <c r="E12755">
        <f ca="1">OFFSET(ElementsDB!$AQ$2,SeriesSelection!A12755-1,SeriesSelection!B12755-1)</f>
        <v>0</v>
      </c>
      <c r="F12755">
        <f>_xlfn.XLOOKUP(A12755,Table4[Lfd],Table4[Periods],"Err",0)</f>
        <v>0</v>
      </c>
      <c r="G12755" t="b">
        <f t="shared" si="601"/>
        <v>0</v>
      </c>
    </row>
    <row r="12756" spans="1:7" hidden="1" x14ac:dyDescent="0.25">
      <c r="A12756">
        <f t="shared" si="602"/>
        <v>355</v>
      </c>
      <c r="B12756">
        <f t="shared" si="603"/>
        <v>11</v>
      </c>
      <c r="C12756" t="str">
        <f>_xlfn.XLOOKUP(A12756,Table4[Lfd],Table4[idElementValue],"Err",0)</f>
        <v>{E30E02B8-8E9E-45DB-AA57-729D5B27A943}</v>
      </c>
      <c r="D12756">
        <f t="shared" si="603"/>
        <v>11</v>
      </c>
      <c r="E12756">
        <f ca="1">OFFSET(ElementsDB!$AQ$2,SeriesSelection!A12756-1,SeriesSelection!B12756-1)</f>
        <v>0</v>
      </c>
      <c r="F12756">
        <f>_xlfn.XLOOKUP(A12756,Table4[Lfd],Table4[Periods],"Err",0)</f>
        <v>0</v>
      </c>
      <c r="G12756" t="b">
        <f t="shared" si="601"/>
        <v>0</v>
      </c>
    </row>
    <row r="12757" spans="1:7" hidden="1" x14ac:dyDescent="0.25">
      <c r="A12757">
        <f t="shared" si="602"/>
        <v>355</v>
      </c>
      <c r="B12757">
        <f t="shared" si="603"/>
        <v>12</v>
      </c>
      <c r="C12757" t="str">
        <f>_xlfn.XLOOKUP(A12757,Table4[Lfd],Table4[idElementValue],"Err",0)</f>
        <v>{E30E02B8-8E9E-45DB-AA57-729D5B27A943}</v>
      </c>
      <c r="D12757">
        <f t="shared" si="603"/>
        <v>12</v>
      </c>
      <c r="E12757">
        <f ca="1">OFFSET(ElementsDB!$AQ$2,SeriesSelection!A12757-1,SeriesSelection!B12757-1)</f>
        <v>0</v>
      </c>
      <c r="F12757">
        <f>_xlfn.XLOOKUP(A12757,Table4[Lfd],Table4[Periods],"Err",0)</f>
        <v>0</v>
      </c>
      <c r="G12757" t="b">
        <f t="shared" si="601"/>
        <v>0</v>
      </c>
    </row>
    <row r="12758" spans="1:7" hidden="1" x14ac:dyDescent="0.25">
      <c r="A12758">
        <f t="shared" si="602"/>
        <v>355</v>
      </c>
      <c r="B12758">
        <f t="shared" si="603"/>
        <v>13</v>
      </c>
      <c r="C12758" t="str">
        <f>_xlfn.XLOOKUP(A12758,Table4[Lfd],Table4[idElementValue],"Err",0)</f>
        <v>{E30E02B8-8E9E-45DB-AA57-729D5B27A943}</v>
      </c>
      <c r="D12758">
        <f t="shared" si="603"/>
        <v>13</v>
      </c>
      <c r="E12758">
        <f ca="1">OFFSET(ElementsDB!$AQ$2,SeriesSelection!A12758-1,SeriesSelection!B12758-1)</f>
        <v>0</v>
      </c>
      <c r="F12758">
        <f>_xlfn.XLOOKUP(A12758,Table4[Lfd],Table4[Periods],"Err",0)</f>
        <v>0</v>
      </c>
      <c r="G12758" t="b">
        <f t="shared" si="601"/>
        <v>0</v>
      </c>
    </row>
    <row r="12759" spans="1:7" hidden="1" x14ac:dyDescent="0.25">
      <c r="A12759">
        <f t="shared" si="602"/>
        <v>355</v>
      </c>
      <c r="B12759">
        <f t="shared" si="603"/>
        <v>14</v>
      </c>
      <c r="C12759" t="str">
        <f>_xlfn.XLOOKUP(A12759,Table4[Lfd],Table4[idElementValue],"Err",0)</f>
        <v>{E30E02B8-8E9E-45DB-AA57-729D5B27A943}</v>
      </c>
      <c r="D12759">
        <f t="shared" si="603"/>
        <v>14</v>
      </c>
      <c r="E12759">
        <f ca="1">OFFSET(ElementsDB!$AQ$2,SeriesSelection!A12759-1,SeriesSelection!B12759-1)</f>
        <v>0</v>
      </c>
      <c r="F12759">
        <f>_xlfn.XLOOKUP(A12759,Table4[Lfd],Table4[Periods],"Err",0)</f>
        <v>0</v>
      </c>
      <c r="G12759" t="b">
        <f t="shared" si="601"/>
        <v>0</v>
      </c>
    </row>
    <row r="12760" spans="1:7" hidden="1" x14ac:dyDescent="0.25">
      <c r="A12760">
        <f t="shared" si="602"/>
        <v>355</v>
      </c>
      <c r="B12760">
        <f t="shared" si="603"/>
        <v>15</v>
      </c>
      <c r="C12760" t="str">
        <f>_xlfn.XLOOKUP(A12760,Table4[Lfd],Table4[idElementValue],"Err",0)</f>
        <v>{E30E02B8-8E9E-45DB-AA57-729D5B27A943}</v>
      </c>
      <c r="D12760">
        <f t="shared" si="603"/>
        <v>15</v>
      </c>
      <c r="E12760">
        <f ca="1">OFFSET(ElementsDB!$AQ$2,SeriesSelection!A12760-1,SeriesSelection!B12760-1)</f>
        <v>0</v>
      </c>
      <c r="F12760">
        <f>_xlfn.XLOOKUP(A12760,Table4[Lfd],Table4[Periods],"Err",0)</f>
        <v>0</v>
      </c>
      <c r="G12760" t="b">
        <f t="shared" si="601"/>
        <v>0</v>
      </c>
    </row>
    <row r="12761" spans="1:7" hidden="1" x14ac:dyDescent="0.25">
      <c r="A12761">
        <f t="shared" si="602"/>
        <v>355</v>
      </c>
      <c r="B12761">
        <f t="shared" si="603"/>
        <v>16</v>
      </c>
      <c r="C12761" t="str">
        <f>_xlfn.XLOOKUP(A12761,Table4[Lfd],Table4[idElementValue],"Err",0)</f>
        <v>{E30E02B8-8E9E-45DB-AA57-729D5B27A943}</v>
      </c>
      <c r="D12761">
        <f t="shared" si="603"/>
        <v>16</v>
      </c>
      <c r="E12761">
        <f ca="1">OFFSET(ElementsDB!$AQ$2,SeriesSelection!A12761-1,SeriesSelection!B12761-1)</f>
        <v>0</v>
      </c>
      <c r="F12761">
        <f>_xlfn.XLOOKUP(A12761,Table4[Lfd],Table4[Periods],"Err",0)</f>
        <v>0</v>
      </c>
      <c r="G12761" t="b">
        <f t="shared" si="601"/>
        <v>0</v>
      </c>
    </row>
    <row r="12762" spans="1:7" hidden="1" x14ac:dyDescent="0.25">
      <c r="A12762">
        <f t="shared" si="602"/>
        <v>355</v>
      </c>
      <c r="B12762">
        <f t="shared" si="603"/>
        <v>17</v>
      </c>
      <c r="C12762" t="str">
        <f>_xlfn.XLOOKUP(A12762,Table4[Lfd],Table4[idElementValue],"Err",0)</f>
        <v>{E30E02B8-8E9E-45DB-AA57-729D5B27A943}</v>
      </c>
      <c r="D12762">
        <f t="shared" si="603"/>
        <v>17</v>
      </c>
      <c r="E12762">
        <f ca="1">OFFSET(ElementsDB!$AQ$2,SeriesSelection!A12762-1,SeriesSelection!B12762-1)</f>
        <v>0</v>
      </c>
      <c r="F12762">
        <f>_xlfn.XLOOKUP(A12762,Table4[Lfd],Table4[Periods],"Err",0)</f>
        <v>0</v>
      </c>
      <c r="G12762" t="b">
        <f t="shared" si="601"/>
        <v>0</v>
      </c>
    </row>
    <row r="12763" spans="1:7" hidden="1" x14ac:dyDescent="0.25">
      <c r="A12763">
        <f t="shared" si="602"/>
        <v>355</v>
      </c>
      <c r="B12763">
        <f t="shared" si="603"/>
        <v>18</v>
      </c>
      <c r="C12763" t="str">
        <f>_xlfn.XLOOKUP(A12763,Table4[Lfd],Table4[idElementValue],"Err",0)</f>
        <v>{E30E02B8-8E9E-45DB-AA57-729D5B27A943}</v>
      </c>
      <c r="D12763">
        <f t="shared" si="603"/>
        <v>18</v>
      </c>
      <c r="E12763">
        <f ca="1">OFFSET(ElementsDB!$AQ$2,SeriesSelection!A12763-1,SeriesSelection!B12763-1)</f>
        <v>0</v>
      </c>
      <c r="F12763">
        <f>_xlfn.XLOOKUP(A12763,Table4[Lfd],Table4[Periods],"Err",0)</f>
        <v>0</v>
      </c>
      <c r="G12763" t="b">
        <f t="shared" si="601"/>
        <v>0</v>
      </c>
    </row>
    <row r="12764" spans="1:7" hidden="1" x14ac:dyDescent="0.25">
      <c r="A12764">
        <f t="shared" si="602"/>
        <v>355</v>
      </c>
      <c r="B12764">
        <f t="shared" si="603"/>
        <v>19</v>
      </c>
      <c r="C12764" t="str">
        <f>_xlfn.XLOOKUP(A12764,Table4[Lfd],Table4[idElementValue],"Err",0)</f>
        <v>{E30E02B8-8E9E-45DB-AA57-729D5B27A943}</v>
      </c>
      <c r="D12764">
        <f t="shared" si="603"/>
        <v>19</v>
      </c>
      <c r="E12764">
        <f ca="1">OFFSET(ElementsDB!$AQ$2,SeriesSelection!A12764-1,SeriesSelection!B12764-1)</f>
        <v>0</v>
      </c>
      <c r="F12764">
        <f>_xlfn.XLOOKUP(A12764,Table4[Lfd],Table4[Periods],"Err",0)</f>
        <v>0</v>
      </c>
      <c r="G12764" t="b">
        <f t="shared" si="601"/>
        <v>0</v>
      </c>
    </row>
    <row r="12765" spans="1:7" hidden="1" x14ac:dyDescent="0.25">
      <c r="A12765">
        <f t="shared" si="602"/>
        <v>355</v>
      </c>
      <c r="B12765">
        <f t="shared" si="603"/>
        <v>20</v>
      </c>
      <c r="C12765" t="str">
        <f>_xlfn.XLOOKUP(A12765,Table4[Lfd],Table4[idElementValue],"Err",0)</f>
        <v>{E30E02B8-8E9E-45DB-AA57-729D5B27A943}</v>
      </c>
      <c r="D12765">
        <f t="shared" si="603"/>
        <v>20</v>
      </c>
      <c r="E12765">
        <f ca="1">OFFSET(ElementsDB!$AQ$2,SeriesSelection!A12765-1,SeriesSelection!B12765-1)</f>
        <v>0</v>
      </c>
      <c r="F12765">
        <f>_xlfn.XLOOKUP(A12765,Table4[Lfd],Table4[Periods],"Err",0)</f>
        <v>0</v>
      </c>
      <c r="G12765" t="b">
        <f t="shared" si="601"/>
        <v>0</v>
      </c>
    </row>
    <row r="12766" spans="1:7" hidden="1" x14ac:dyDescent="0.25">
      <c r="A12766">
        <f t="shared" si="602"/>
        <v>355</v>
      </c>
      <c r="B12766">
        <f t="shared" si="603"/>
        <v>21</v>
      </c>
      <c r="C12766" t="str">
        <f>_xlfn.XLOOKUP(A12766,Table4[Lfd],Table4[idElementValue],"Err",0)</f>
        <v>{E30E02B8-8E9E-45DB-AA57-729D5B27A943}</v>
      </c>
      <c r="D12766">
        <f t="shared" si="603"/>
        <v>21</v>
      </c>
      <c r="E12766">
        <f ca="1">OFFSET(ElementsDB!$AQ$2,SeriesSelection!A12766-1,SeriesSelection!B12766-1)</f>
        <v>0</v>
      </c>
      <c r="F12766">
        <f>_xlfn.XLOOKUP(A12766,Table4[Lfd],Table4[Periods],"Err",0)</f>
        <v>0</v>
      </c>
      <c r="G12766" t="b">
        <f t="shared" si="601"/>
        <v>0</v>
      </c>
    </row>
    <row r="12767" spans="1:7" hidden="1" x14ac:dyDescent="0.25">
      <c r="A12767">
        <f t="shared" si="602"/>
        <v>355</v>
      </c>
      <c r="B12767">
        <f t="shared" si="603"/>
        <v>22</v>
      </c>
      <c r="C12767" t="str">
        <f>_xlfn.XLOOKUP(A12767,Table4[Lfd],Table4[idElementValue],"Err",0)</f>
        <v>{E30E02B8-8E9E-45DB-AA57-729D5B27A943}</v>
      </c>
      <c r="D12767">
        <f t="shared" si="603"/>
        <v>22</v>
      </c>
      <c r="E12767">
        <f ca="1">OFFSET(ElementsDB!$AQ$2,SeriesSelection!A12767-1,SeriesSelection!B12767-1)</f>
        <v>0</v>
      </c>
      <c r="F12767">
        <f>_xlfn.XLOOKUP(A12767,Table4[Lfd],Table4[Periods],"Err",0)</f>
        <v>0</v>
      </c>
      <c r="G12767" t="b">
        <f t="shared" si="601"/>
        <v>0</v>
      </c>
    </row>
    <row r="12768" spans="1:7" hidden="1" x14ac:dyDescent="0.25">
      <c r="A12768">
        <f t="shared" si="602"/>
        <v>355</v>
      </c>
      <c r="B12768">
        <f t="shared" si="603"/>
        <v>23</v>
      </c>
      <c r="C12768" t="str">
        <f>_xlfn.XLOOKUP(A12768,Table4[Lfd],Table4[idElementValue],"Err",0)</f>
        <v>{E30E02B8-8E9E-45DB-AA57-729D5B27A943}</v>
      </c>
      <c r="D12768">
        <f t="shared" si="603"/>
        <v>23</v>
      </c>
      <c r="E12768">
        <f ca="1">OFFSET(ElementsDB!$AQ$2,SeriesSelection!A12768-1,SeriesSelection!B12768-1)</f>
        <v>0</v>
      </c>
      <c r="F12768">
        <f>_xlfn.XLOOKUP(A12768,Table4[Lfd],Table4[Periods],"Err",0)</f>
        <v>0</v>
      </c>
      <c r="G12768" t="b">
        <f t="shared" si="601"/>
        <v>0</v>
      </c>
    </row>
    <row r="12769" spans="1:7" hidden="1" x14ac:dyDescent="0.25">
      <c r="A12769">
        <f t="shared" si="602"/>
        <v>355</v>
      </c>
      <c r="B12769">
        <f t="shared" si="603"/>
        <v>24</v>
      </c>
      <c r="C12769" t="str">
        <f>_xlfn.XLOOKUP(A12769,Table4[Lfd],Table4[idElementValue],"Err",0)</f>
        <v>{E30E02B8-8E9E-45DB-AA57-729D5B27A943}</v>
      </c>
      <c r="D12769">
        <f t="shared" si="603"/>
        <v>24</v>
      </c>
      <c r="E12769">
        <f ca="1">OFFSET(ElementsDB!$AQ$2,SeriesSelection!A12769-1,SeriesSelection!B12769-1)</f>
        <v>0</v>
      </c>
      <c r="F12769">
        <f>_xlfn.XLOOKUP(A12769,Table4[Lfd],Table4[Periods],"Err",0)</f>
        <v>0</v>
      </c>
      <c r="G12769" t="b">
        <f t="shared" si="601"/>
        <v>0</v>
      </c>
    </row>
    <row r="12770" spans="1:7" hidden="1" x14ac:dyDescent="0.25">
      <c r="A12770">
        <f t="shared" si="602"/>
        <v>355</v>
      </c>
      <c r="B12770">
        <f t="shared" si="603"/>
        <v>25</v>
      </c>
      <c r="C12770" t="str">
        <f>_xlfn.XLOOKUP(A12770,Table4[Lfd],Table4[idElementValue],"Err",0)</f>
        <v>{E30E02B8-8E9E-45DB-AA57-729D5B27A943}</v>
      </c>
      <c r="D12770">
        <f t="shared" si="603"/>
        <v>25</v>
      </c>
      <c r="E12770">
        <f ca="1">OFFSET(ElementsDB!$AQ$2,SeriesSelection!A12770-1,SeriesSelection!B12770-1)</f>
        <v>0</v>
      </c>
      <c r="F12770">
        <f>_xlfn.XLOOKUP(A12770,Table4[Lfd],Table4[Periods],"Err",0)</f>
        <v>0</v>
      </c>
      <c r="G12770" t="b">
        <f t="shared" si="601"/>
        <v>0</v>
      </c>
    </row>
    <row r="12771" spans="1:7" hidden="1" x14ac:dyDescent="0.25">
      <c r="A12771">
        <f t="shared" si="602"/>
        <v>355</v>
      </c>
      <c r="B12771">
        <f t="shared" si="603"/>
        <v>26</v>
      </c>
      <c r="C12771" t="str">
        <f>_xlfn.XLOOKUP(A12771,Table4[Lfd],Table4[idElementValue],"Err",0)</f>
        <v>{E30E02B8-8E9E-45DB-AA57-729D5B27A943}</v>
      </c>
      <c r="D12771">
        <f t="shared" si="603"/>
        <v>26</v>
      </c>
      <c r="E12771">
        <f ca="1">OFFSET(ElementsDB!$AQ$2,SeriesSelection!A12771-1,SeriesSelection!B12771-1)</f>
        <v>0</v>
      </c>
      <c r="F12771">
        <f>_xlfn.XLOOKUP(A12771,Table4[Lfd],Table4[Periods],"Err",0)</f>
        <v>0</v>
      </c>
      <c r="G12771" t="b">
        <f t="shared" si="601"/>
        <v>0</v>
      </c>
    </row>
    <row r="12772" spans="1:7" hidden="1" x14ac:dyDescent="0.25">
      <c r="A12772">
        <f t="shared" si="602"/>
        <v>355</v>
      </c>
      <c r="B12772">
        <f t="shared" si="603"/>
        <v>27</v>
      </c>
      <c r="C12772" t="str">
        <f>_xlfn.XLOOKUP(A12772,Table4[Lfd],Table4[idElementValue],"Err",0)</f>
        <v>{E30E02B8-8E9E-45DB-AA57-729D5B27A943}</v>
      </c>
      <c r="D12772">
        <f t="shared" si="603"/>
        <v>27</v>
      </c>
      <c r="E12772">
        <f ca="1">OFFSET(ElementsDB!$AQ$2,SeriesSelection!A12772-1,SeriesSelection!B12772-1)</f>
        <v>0</v>
      </c>
      <c r="F12772">
        <f>_xlfn.XLOOKUP(A12772,Table4[Lfd],Table4[Periods],"Err",0)</f>
        <v>0</v>
      </c>
      <c r="G12772" t="b">
        <f t="shared" si="601"/>
        <v>0</v>
      </c>
    </row>
    <row r="12773" spans="1:7" hidden="1" x14ac:dyDescent="0.25">
      <c r="A12773">
        <f t="shared" si="602"/>
        <v>355</v>
      </c>
      <c r="B12773">
        <f t="shared" si="603"/>
        <v>28</v>
      </c>
      <c r="C12773" t="str">
        <f>_xlfn.XLOOKUP(A12773,Table4[Lfd],Table4[idElementValue],"Err",0)</f>
        <v>{E30E02B8-8E9E-45DB-AA57-729D5B27A943}</v>
      </c>
      <c r="D12773">
        <f t="shared" si="603"/>
        <v>28</v>
      </c>
      <c r="E12773">
        <f ca="1">OFFSET(ElementsDB!$AQ$2,SeriesSelection!A12773-1,SeriesSelection!B12773-1)</f>
        <v>0</v>
      </c>
      <c r="F12773">
        <f>_xlfn.XLOOKUP(A12773,Table4[Lfd],Table4[Periods],"Err",0)</f>
        <v>0</v>
      </c>
      <c r="G12773" t="b">
        <f t="shared" si="601"/>
        <v>0</v>
      </c>
    </row>
    <row r="12774" spans="1:7" hidden="1" x14ac:dyDescent="0.25">
      <c r="A12774">
        <f t="shared" si="602"/>
        <v>355</v>
      </c>
      <c r="B12774">
        <f t="shared" si="603"/>
        <v>29</v>
      </c>
      <c r="C12774" t="str">
        <f>_xlfn.XLOOKUP(A12774,Table4[Lfd],Table4[idElementValue],"Err",0)</f>
        <v>{E30E02B8-8E9E-45DB-AA57-729D5B27A943}</v>
      </c>
      <c r="D12774">
        <f t="shared" si="603"/>
        <v>29</v>
      </c>
      <c r="E12774">
        <f ca="1">OFFSET(ElementsDB!$AQ$2,SeriesSelection!A12774-1,SeriesSelection!B12774-1)</f>
        <v>0</v>
      </c>
      <c r="F12774">
        <f>_xlfn.XLOOKUP(A12774,Table4[Lfd],Table4[Periods],"Err",0)</f>
        <v>0</v>
      </c>
      <c r="G12774" t="b">
        <f t="shared" si="601"/>
        <v>0</v>
      </c>
    </row>
    <row r="12775" spans="1:7" hidden="1" x14ac:dyDescent="0.25">
      <c r="A12775">
        <f t="shared" si="602"/>
        <v>355</v>
      </c>
      <c r="B12775">
        <f t="shared" si="603"/>
        <v>30</v>
      </c>
      <c r="C12775" t="str">
        <f>_xlfn.XLOOKUP(A12775,Table4[Lfd],Table4[idElementValue],"Err",0)</f>
        <v>{E30E02B8-8E9E-45DB-AA57-729D5B27A943}</v>
      </c>
      <c r="D12775">
        <f t="shared" si="603"/>
        <v>30</v>
      </c>
      <c r="E12775">
        <f ca="1">OFFSET(ElementsDB!$AQ$2,SeriesSelection!A12775-1,SeriesSelection!B12775-1)</f>
        <v>0</v>
      </c>
      <c r="F12775">
        <f>_xlfn.XLOOKUP(A12775,Table4[Lfd],Table4[Periods],"Err",0)</f>
        <v>0</v>
      </c>
      <c r="G12775" t="b">
        <f t="shared" si="601"/>
        <v>0</v>
      </c>
    </row>
    <row r="12776" spans="1:7" hidden="1" x14ac:dyDescent="0.25">
      <c r="A12776">
        <f t="shared" si="602"/>
        <v>355</v>
      </c>
      <c r="B12776">
        <f t="shared" si="603"/>
        <v>31</v>
      </c>
      <c r="C12776" t="str">
        <f>_xlfn.XLOOKUP(A12776,Table4[Lfd],Table4[idElementValue],"Err",0)</f>
        <v>{E30E02B8-8E9E-45DB-AA57-729D5B27A943}</v>
      </c>
      <c r="D12776">
        <f t="shared" si="603"/>
        <v>31</v>
      </c>
      <c r="E12776">
        <f ca="1">OFFSET(ElementsDB!$AQ$2,SeriesSelection!A12776-1,SeriesSelection!B12776-1)</f>
        <v>0</v>
      </c>
      <c r="F12776">
        <f>_xlfn.XLOOKUP(A12776,Table4[Lfd],Table4[Periods],"Err",0)</f>
        <v>0</v>
      </c>
      <c r="G12776" t="b">
        <f t="shared" si="601"/>
        <v>0</v>
      </c>
    </row>
    <row r="12777" spans="1:7" hidden="1" x14ac:dyDescent="0.25">
      <c r="A12777">
        <f t="shared" si="602"/>
        <v>355</v>
      </c>
      <c r="B12777">
        <f t="shared" si="603"/>
        <v>32</v>
      </c>
      <c r="C12777" t="str">
        <f>_xlfn.XLOOKUP(A12777,Table4[Lfd],Table4[idElementValue],"Err",0)</f>
        <v>{E30E02B8-8E9E-45DB-AA57-729D5B27A943}</v>
      </c>
      <c r="D12777">
        <f t="shared" si="603"/>
        <v>32</v>
      </c>
      <c r="E12777">
        <f ca="1">OFFSET(ElementsDB!$AQ$2,SeriesSelection!A12777-1,SeriesSelection!B12777-1)</f>
        <v>0</v>
      </c>
      <c r="F12777">
        <f>_xlfn.XLOOKUP(A12777,Table4[Lfd],Table4[Periods],"Err",0)</f>
        <v>0</v>
      </c>
      <c r="G12777" t="b">
        <f t="shared" si="601"/>
        <v>0</v>
      </c>
    </row>
    <row r="12778" spans="1:7" hidden="1" x14ac:dyDescent="0.25">
      <c r="A12778">
        <f t="shared" si="602"/>
        <v>355</v>
      </c>
      <c r="B12778">
        <f t="shared" si="603"/>
        <v>33</v>
      </c>
      <c r="C12778" t="str">
        <f>_xlfn.XLOOKUP(A12778,Table4[Lfd],Table4[idElementValue],"Err",0)</f>
        <v>{E30E02B8-8E9E-45DB-AA57-729D5B27A943}</v>
      </c>
      <c r="D12778">
        <f t="shared" si="603"/>
        <v>33</v>
      </c>
      <c r="E12778">
        <f ca="1">OFFSET(ElementsDB!$AQ$2,SeriesSelection!A12778-1,SeriesSelection!B12778-1)</f>
        <v>0</v>
      </c>
      <c r="F12778">
        <f>_xlfn.XLOOKUP(A12778,Table4[Lfd],Table4[Periods],"Err",0)</f>
        <v>0</v>
      </c>
      <c r="G12778" t="b">
        <f t="shared" si="601"/>
        <v>0</v>
      </c>
    </row>
    <row r="12779" spans="1:7" hidden="1" x14ac:dyDescent="0.25">
      <c r="A12779">
        <f t="shared" si="602"/>
        <v>355</v>
      </c>
      <c r="B12779">
        <f t="shared" si="603"/>
        <v>34</v>
      </c>
      <c r="C12779" t="str">
        <f>_xlfn.XLOOKUP(A12779,Table4[Lfd],Table4[idElementValue],"Err",0)</f>
        <v>{E30E02B8-8E9E-45DB-AA57-729D5B27A943}</v>
      </c>
      <c r="D12779">
        <f t="shared" si="603"/>
        <v>34</v>
      </c>
      <c r="E12779">
        <f ca="1">OFFSET(ElementsDB!$AQ$2,SeriesSelection!A12779-1,SeriesSelection!B12779-1)</f>
        <v>0</v>
      </c>
      <c r="F12779">
        <f>_xlfn.XLOOKUP(A12779,Table4[Lfd],Table4[Periods],"Err",0)</f>
        <v>0</v>
      </c>
      <c r="G12779" t="b">
        <f t="shared" si="601"/>
        <v>0</v>
      </c>
    </row>
    <row r="12780" spans="1:7" hidden="1" x14ac:dyDescent="0.25">
      <c r="A12780">
        <f t="shared" si="602"/>
        <v>355</v>
      </c>
      <c r="B12780">
        <f t="shared" si="603"/>
        <v>35</v>
      </c>
      <c r="C12780" t="str">
        <f>_xlfn.XLOOKUP(A12780,Table4[Lfd],Table4[idElementValue],"Err",0)</f>
        <v>{E30E02B8-8E9E-45DB-AA57-729D5B27A943}</v>
      </c>
      <c r="D12780">
        <f t="shared" si="603"/>
        <v>35</v>
      </c>
      <c r="E12780">
        <f ca="1">OFFSET(ElementsDB!$AQ$2,SeriesSelection!A12780-1,SeriesSelection!B12780-1)</f>
        <v>0</v>
      </c>
      <c r="F12780">
        <f>_xlfn.XLOOKUP(A12780,Table4[Lfd],Table4[Periods],"Err",0)</f>
        <v>0</v>
      </c>
      <c r="G12780" t="b">
        <f t="shared" si="601"/>
        <v>0</v>
      </c>
    </row>
    <row r="12781" spans="1:7" hidden="1" x14ac:dyDescent="0.25">
      <c r="A12781">
        <f t="shared" si="602"/>
        <v>355</v>
      </c>
      <c r="B12781">
        <f t="shared" si="603"/>
        <v>36</v>
      </c>
      <c r="C12781" t="str">
        <f>_xlfn.XLOOKUP(A12781,Table4[Lfd],Table4[idElementValue],"Err",0)</f>
        <v>{E30E02B8-8E9E-45DB-AA57-729D5B27A943}</v>
      </c>
      <c r="D12781">
        <f t="shared" si="603"/>
        <v>36</v>
      </c>
      <c r="E12781">
        <f ca="1">OFFSET(ElementsDB!$AQ$2,SeriesSelection!A12781-1,SeriesSelection!B12781-1)</f>
        <v>0</v>
      </c>
      <c r="F12781">
        <f>_xlfn.XLOOKUP(A12781,Table4[Lfd],Table4[Periods],"Err",0)</f>
        <v>0</v>
      </c>
      <c r="G12781" t="b">
        <f t="shared" si="601"/>
        <v>0</v>
      </c>
    </row>
    <row r="12782" spans="1:7" hidden="1" x14ac:dyDescent="0.25">
      <c r="A12782">
        <f t="shared" si="602"/>
        <v>356</v>
      </c>
      <c r="B12782">
        <f t="shared" si="603"/>
        <v>1</v>
      </c>
      <c r="C12782" t="str">
        <f>_xlfn.XLOOKUP(A12782,Table4[Lfd],Table4[idElementValue],"Err",0)</f>
        <v>{9984F73F-E40F-4BD1-AD24-381797B9C0B0}</v>
      </c>
      <c r="D12782">
        <f t="shared" si="603"/>
        <v>1</v>
      </c>
      <c r="E12782">
        <f ca="1">OFFSET(ElementsDB!$AQ$2,SeriesSelection!A12782-1,SeriesSelection!B12782-1)</f>
        <v>0</v>
      </c>
      <c r="F12782">
        <f>_xlfn.XLOOKUP(A12782,Table4[Lfd],Table4[Periods],"Err",0)</f>
        <v>0</v>
      </c>
      <c r="G12782" t="b">
        <f t="shared" si="601"/>
        <v>0</v>
      </c>
    </row>
    <row r="12783" spans="1:7" hidden="1" x14ac:dyDescent="0.25">
      <c r="A12783">
        <f t="shared" si="602"/>
        <v>356</v>
      </c>
      <c r="B12783">
        <f t="shared" si="603"/>
        <v>2</v>
      </c>
      <c r="C12783" t="str">
        <f>_xlfn.XLOOKUP(A12783,Table4[Lfd],Table4[idElementValue],"Err",0)</f>
        <v>{9984F73F-E40F-4BD1-AD24-381797B9C0B0}</v>
      </c>
      <c r="D12783">
        <f t="shared" si="603"/>
        <v>2</v>
      </c>
      <c r="E12783">
        <f ca="1">OFFSET(ElementsDB!$AQ$2,SeriesSelection!A12783-1,SeriesSelection!B12783-1)</f>
        <v>0</v>
      </c>
      <c r="F12783">
        <f>_xlfn.XLOOKUP(A12783,Table4[Lfd],Table4[Periods],"Err",0)</f>
        <v>0</v>
      </c>
      <c r="G12783" t="b">
        <f t="shared" si="601"/>
        <v>0</v>
      </c>
    </row>
    <row r="12784" spans="1:7" hidden="1" x14ac:dyDescent="0.25">
      <c r="A12784">
        <f t="shared" si="602"/>
        <v>356</v>
      </c>
      <c r="B12784">
        <f t="shared" si="603"/>
        <v>3</v>
      </c>
      <c r="C12784" t="str">
        <f>_xlfn.XLOOKUP(A12784,Table4[Lfd],Table4[idElementValue],"Err",0)</f>
        <v>{9984F73F-E40F-4BD1-AD24-381797B9C0B0}</v>
      </c>
      <c r="D12784">
        <f t="shared" si="603"/>
        <v>3</v>
      </c>
      <c r="E12784">
        <f ca="1">OFFSET(ElementsDB!$AQ$2,SeriesSelection!A12784-1,SeriesSelection!B12784-1)</f>
        <v>0</v>
      </c>
      <c r="F12784">
        <f>_xlfn.XLOOKUP(A12784,Table4[Lfd],Table4[Periods],"Err",0)</f>
        <v>0</v>
      </c>
      <c r="G12784" t="b">
        <f t="shared" si="601"/>
        <v>0</v>
      </c>
    </row>
    <row r="12785" spans="1:7" hidden="1" x14ac:dyDescent="0.25">
      <c r="A12785">
        <f t="shared" si="602"/>
        <v>356</v>
      </c>
      <c r="B12785">
        <f t="shared" si="603"/>
        <v>4</v>
      </c>
      <c r="C12785" t="str">
        <f>_xlfn.XLOOKUP(A12785,Table4[Lfd],Table4[idElementValue],"Err",0)</f>
        <v>{9984F73F-E40F-4BD1-AD24-381797B9C0B0}</v>
      </c>
      <c r="D12785">
        <f t="shared" si="603"/>
        <v>4</v>
      </c>
      <c r="E12785">
        <f ca="1">OFFSET(ElementsDB!$AQ$2,SeriesSelection!A12785-1,SeriesSelection!B12785-1)</f>
        <v>0</v>
      </c>
      <c r="F12785">
        <f>_xlfn.XLOOKUP(A12785,Table4[Lfd],Table4[Periods],"Err",0)</f>
        <v>0</v>
      </c>
      <c r="G12785" t="b">
        <f t="shared" si="601"/>
        <v>0</v>
      </c>
    </row>
    <row r="12786" spans="1:7" hidden="1" x14ac:dyDescent="0.25">
      <c r="A12786">
        <f t="shared" si="602"/>
        <v>356</v>
      </c>
      <c r="B12786">
        <f t="shared" si="603"/>
        <v>5</v>
      </c>
      <c r="C12786" t="str">
        <f>_xlfn.XLOOKUP(A12786,Table4[Lfd],Table4[idElementValue],"Err",0)</f>
        <v>{9984F73F-E40F-4BD1-AD24-381797B9C0B0}</v>
      </c>
      <c r="D12786">
        <f t="shared" si="603"/>
        <v>5</v>
      </c>
      <c r="E12786">
        <f ca="1">OFFSET(ElementsDB!$AQ$2,SeriesSelection!A12786-1,SeriesSelection!B12786-1)</f>
        <v>0</v>
      </c>
      <c r="F12786">
        <f>_xlfn.XLOOKUP(A12786,Table4[Lfd],Table4[Periods],"Err",0)</f>
        <v>0</v>
      </c>
      <c r="G12786" t="b">
        <f t="shared" si="601"/>
        <v>0</v>
      </c>
    </row>
    <row r="12787" spans="1:7" hidden="1" x14ac:dyDescent="0.25">
      <c r="A12787">
        <f t="shared" si="602"/>
        <v>356</v>
      </c>
      <c r="B12787">
        <f t="shared" si="603"/>
        <v>6</v>
      </c>
      <c r="C12787" t="str">
        <f>_xlfn.XLOOKUP(A12787,Table4[Lfd],Table4[idElementValue],"Err",0)</f>
        <v>{9984F73F-E40F-4BD1-AD24-381797B9C0B0}</v>
      </c>
      <c r="D12787">
        <f t="shared" si="603"/>
        <v>6</v>
      </c>
      <c r="E12787">
        <f ca="1">OFFSET(ElementsDB!$AQ$2,SeriesSelection!A12787-1,SeriesSelection!B12787-1)</f>
        <v>0</v>
      </c>
      <c r="F12787">
        <f>_xlfn.XLOOKUP(A12787,Table4[Lfd],Table4[Periods],"Err",0)</f>
        <v>0</v>
      </c>
      <c r="G12787" t="b">
        <f t="shared" si="601"/>
        <v>0</v>
      </c>
    </row>
    <row r="12788" spans="1:7" hidden="1" x14ac:dyDescent="0.25">
      <c r="A12788">
        <f t="shared" si="602"/>
        <v>356</v>
      </c>
      <c r="B12788">
        <f t="shared" si="603"/>
        <v>7</v>
      </c>
      <c r="C12788" t="str">
        <f>_xlfn.XLOOKUP(A12788,Table4[Lfd],Table4[idElementValue],"Err",0)</f>
        <v>{9984F73F-E40F-4BD1-AD24-381797B9C0B0}</v>
      </c>
      <c r="D12788">
        <f t="shared" si="603"/>
        <v>7</v>
      </c>
      <c r="E12788">
        <f ca="1">OFFSET(ElementsDB!$AQ$2,SeriesSelection!A12788-1,SeriesSelection!B12788-1)</f>
        <v>0</v>
      </c>
      <c r="F12788">
        <f>_xlfn.XLOOKUP(A12788,Table4[Lfd],Table4[Periods],"Err",0)</f>
        <v>0</v>
      </c>
      <c r="G12788" t="b">
        <f t="shared" si="601"/>
        <v>0</v>
      </c>
    </row>
    <row r="12789" spans="1:7" hidden="1" x14ac:dyDescent="0.25">
      <c r="A12789">
        <f t="shared" si="602"/>
        <v>356</v>
      </c>
      <c r="B12789">
        <f t="shared" si="603"/>
        <v>8</v>
      </c>
      <c r="C12789" t="str">
        <f>_xlfn.XLOOKUP(A12789,Table4[Lfd],Table4[idElementValue],"Err",0)</f>
        <v>{9984F73F-E40F-4BD1-AD24-381797B9C0B0}</v>
      </c>
      <c r="D12789">
        <f t="shared" si="603"/>
        <v>8</v>
      </c>
      <c r="E12789">
        <f ca="1">OFFSET(ElementsDB!$AQ$2,SeriesSelection!A12789-1,SeriesSelection!B12789-1)</f>
        <v>0</v>
      </c>
      <c r="F12789">
        <f>_xlfn.XLOOKUP(A12789,Table4[Lfd],Table4[Periods],"Err",0)</f>
        <v>0</v>
      </c>
      <c r="G12789" t="b">
        <f t="shared" si="601"/>
        <v>0</v>
      </c>
    </row>
    <row r="12790" spans="1:7" hidden="1" x14ac:dyDescent="0.25">
      <c r="A12790">
        <f t="shared" si="602"/>
        <v>356</v>
      </c>
      <c r="B12790">
        <f t="shared" si="603"/>
        <v>9</v>
      </c>
      <c r="C12790" t="str">
        <f>_xlfn.XLOOKUP(A12790,Table4[Lfd],Table4[idElementValue],"Err",0)</f>
        <v>{9984F73F-E40F-4BD1-AD24-381797B9C0B0}</v>
      </c>
      <c r="D12790">
        <f t="shared" si="603"/>
        <v>9</v>
      </c>
      <c r="E12790">
        <f ca="1">OFFSET(ElementsDB!$AQ$2,SeriesSelection!A12790-1,SeriesSelection!B12790-1)</f>
        <v>0</v>
      </c>
      <c r="F12790">
        <f>_xlfn.XLOOKUP(A12790,Table4[Lfd],Table4[Periods],"Err",0)</f>
        <v>0</v>
      </c>
      <c r="G12790" t="b">
        <f t="shared" si="601"/>
        <v>0</v>
      </c>
    </row>
    <row r="12791" spans="1:7" hidden="1" x14ac:dyDescent="0.25">
      <c r="A12791">
        <f t="shared" si="602"/>
        <v>356</v>
      </c>
      <c r="B12791">
        <f t="shared" si="603"/>
        <v>10</v>
      </c>
      <c r="C12791" t="str">
        <f>_xlfn.XLOOKUP(A12791,Table4[Lfd],Table4[idElementValue],"Err",0)</f>
        <v>{9984F73F-E40F-4BD1-AD24-381797B9C0B0}</v>
      </c>
      <c r="D12791">
        <f t="shared" si="603"/>
        <v>10</v>
      </c>
      <c r="E12791">
        <f ca="1">OFFSET(ElementsDB!$AQ$2,SeriesSelection!A12791-1,SeriesSelection!B12791-1)</f>
        <v>0</v>
      </c>
      <c r="F12791">
        <f>_xlfn.XLOOKUP(A12791,Table4[Lfd],Table4[Periods],"Err",0)</f>
        <v>0</v>
      </c>
      <c r="G12791" t="b">
        <f t="shared" si="601"/>
        <v>0</v>
      </c>
    </row>
    <row r="12792" spans="1:7" hidden="1" x14ac:dyDescent="0.25">
      <c r="A12792">
        <f t="shared" si="602"/>
        <v>356</v>
      </c>
      <c r="B12792">
        <f t="shared" si="603"/>
        <v>11</v>
      </c>
      <c r="C12792" t="str">
        <f>_xlfn.XLOOKUP(A12792,Table4[Lfd],Table4[idElementValue],"Err",0)</f>
        <v>{9984F73F-E40F-4BD1-AD24-381797B9C0B0}</v>
      </c>
      <c r="D12792">
        <f t="shared" si="603"/>
        <v>11</v>
      </c>
      <c r="E12792">
        <f ca="1">OFFSET(ElementsDB!$AQ$2,SeriesSelection!A12792-1,SeriesSelection!B12792-1)</f>
        <v>0</v>
      </c>
      <c r="F12792">
        <f>_xlfn.XLOOKUP(A12792,Table4[Lfd],Table4[Periods],"Err",0)</f>
        <v>0</v>
      </c>
      <c r="G12792" t="b">
        <f t="shared" si="601"/>
        <v>0</v>
      </c>
    </row>
    <row r="12793" spans="1:7" hidden="1" x14ac:dyDescent="0.25">
      <c r="A12793">
        <f t="shared" si="602"/>
        <v>356</v>
      </c>
      <c r="B12793">
        <f t="shared" si="603"/>
        <v>12</v>
      </c>
      <c r="C12793" t="str">
        <f>_xlfn.XLOOKUP(A12793,Table4[Lfd],Table4[idElementValue],"Err",0)</f>
        <v>{9984F73F-E40F-4BD1-AD24-381797B9C0B0}</v>
      </c>
      <c r="D12793">
        <f t="shared" si="603"/>
        <v>12</v>
      </c>
      <c r="E12793">
        <f ca="1">OFFSET(ElementsDB!$AQ$2,SeriesSelection!A12793-1,SeriesSelection!B12793-1)</f>
        <v>0</v>
      </c>
      <c r="F12793">
        <f>_xlfn.XLOOKUP(A12793,Table4[Lfd],Table4[Periods],"Err",0)</f>
        <v>0</v>
      </c>
      <c r="G12793" t="b">
        <f t="shared" si="601"/>
        <v>0</v>
      </c>
    </row>
    <row r="12794" spans="1:7" hidden="1" x14ac:dyDescent="0.25">
      <c r="A12794">
        <f t="shared" si="602"/>
        <v>356</v>
      </c>
      <c r="B12794">
        <f t="shared" si="603"/>
        <v>13</v>
      </c>
      <c r="C12794" t="str">
        <f>_xlfn.XLOOKUP(A12794,Table4[Lfd],Table4[idElementValue],"Err",0)</f>
        <v>{9984F73F-E40F-4BD1-AD24-381797B9C0B0}</v>
      </c>
      <c r="D12794">
        <f t="shared" si="603"/>
        <v>13</v>
      </c>
      <c r="E12794">
        <f ca="1">OFFSET(ElementsDB!$AQ$2,SeriesSelection!A12794-1,SeriesSelection!B12794-1)</f>
        <v>0</v>
      </c>
      <c r="F12794">
        <f>_xlfn.XLOOKUP(A12794,Table4[Lfd],Table4[Periods],"Err",0)</f>
        <v>0</v>
      </c>
      <c r="G12794" t="b">
        <f t="shared" si="601"/>
        <v>0</v>
      </c>
    </row>
    <row r="12795" spans="1:7" hidden="1" x14ac:dyDescent="0.25">
      <c r="A12795">
        <f t="shared" si="602"/>
        <v>356</v>
      </c>
      <c r="B12795">
        <f t="shared" si="603"/>
        <v>14</v>
      </c>
      <c r="C12795" t="str">
        <f>_xlfn.XLOOKUP(A12795,Table4[Lfd],Table4[idElementValue],"Err",0)</f>
        <v>{9984F73F-E40F-4BD1-AD24-381797B9C0B0}</v>
      </c>
      <c r="D12795">
        <f t="shared" si="603"/>
        <v>14</v>
      </c>
      <c r="E12795">
        <f ca="1">OFFSET(ElementsDB!$AQ$2,SeriesSelection!A12795-1,SeriesSelection!B12795-1)</f>
        <v>0</v>
      </c>
      <c r="F12795">
        <f>_xlfn.XLOOKUP(A12795,Table4[Lfd],Table4[Periods],"Err",0)</f>
        <v>0</v>
      </c>
      <c r="G12795" t="b">
        <f t="shared" si="601"/>
        <v>0</v>
      </c>
    </row>
    <row r="12796" spans="1:7" hidden="1" x14ac:dyDescent="0.25">
      <c r="A12796">
        <f t="shared" si="602"/>
        <v>356</v>
      </c>
      <c r="B12796">
        <f t="shared" si="603"/>
        <v>15</v>
      </c>
      <c r="C12796" t="str">
        <f>_xlfn.XLOOKUP(A12796,Table4[Lfd],Table4[idElementValue],"Err",0)</f>
        <v>{9984F73F-E40F-4BD1-AD24-381797B9C0B0}</v>
      </c>
      <c r="D12796">
        <f t="shared" si="603"/>
        <v>15</v>
      </c>
      <c r="E12796">
        <f ca="1">OFFSET(ElementsDB!$AQ$2,SeriesSelection!A12796-1,SeriesSelection!B12796-1)</f>
        <v>0</v>
      </c>
      <c r="F12796">
        <f>_xlfn.XLOOKUP(A12796,Table4[Lfd],Table4[Periods],"Err",0)</f>
        <v>0</v>
      </c>
      <c r="G12796" t="b">
        <f t="shared" si="601"/>
        <v>0</v>
      </c>
    </row>
    <row r="12797" spans="1:7" hidden="1" x14ac:dyDescent="0.25">
      <c r="A12797">
        <f t="shared" si="602"/>
        <v>356</v>
      </c>
      <c r="B12797">
        <f t="shared" si="603"/>
        <v>16</v>
      </c>
      <c r="C12797" t="str">
        <f>_xlfn.XLOOKUP(A12797,Table4[Lfd],Table4[idElementValue],"Err",0)</f>
        <v>{9984F73F-E40F-4BD1-AD24-381797B9C0B0}</v>
      </c>
      <c r="D12797">
        <f t="shared" si="603"/>
        <v>16</v>
      </c>
      <c r="E12797">
        <f ca="1">OFFSET(ElementsDB!$AQ$2,SeriesSelection!A12797-1,SeriesSelection!B12797-1)</f>
        <v>0</v>
      </c>
      <c r="F12797">
        <f>_xlfn.XLOOKUP(A12797,Table4[Lfd],Table4[Periods],"Err",0)</f>
        <v>0</v>
      </c>
      <c r="G12797" t="b">
        <f t="shared" si="601"/>
        <v>0</v>
      </c>
    </row>
    <row r="12798" spans="1:7" hidden="1" x14ac:dyDescent="0.25">
      <c r="A12798">
        <f t="shared" si="602"/>
        <v>356</v>
      </c>
      <c r="B12798">
        <f t="shared" si="603"/>
        <v>17</v>
      </c>
      <c r="C12798" t="str">
        <f>_xlfn.XLOOKUP(A12798,Table4[Lfd],Table4[idElementValue],"Err",0)</f>
        <v>{9984F73F-E40F-4BD1-AD24-381797B9C0B0}</v>
      </c>
      <c r="D12798">
        <f t="shared" si="603"/>
        <v>17</v>
      </c>
      <c r="E12798">
        <f ca="1">OFFSET(ElementsDB!$AQ$2,SeriesSelection!A12798-1,SeriesSelection!B12798-1)</f>
        <v>0</v>
      </c>
      <c r="F12798">
        <f>_xlfn.XLOOKUP(A12798,Table4[Lfd],Table4[Periods],"Err",0)</f>
        <v>0</v>
      </c>
      <c r="G12798" t="b">
        <f t="shared" si="601"/>
        <v>0</v>
      </c>
    </row>
    <row r="12799" spans="1:7" hidden="1" x14ac:dyDescent="0.25">
      <c r="A12799">
        <f t="shared" si="602"/>
        <v>356</v>
      </c>
      <c r="B12799">
        <f t="shared" si="603"/>
        <v>18</v>
      </c>
      <c r="C12799" t="str">
        <f>_xlfn.XLOOKUP(A12799,Table4[Lfd],Table4[idElementValue],"Err",0)</f>
        <v>{9984F73F-E40F-4BD1-AD24-381797B9C0B0}</v>
      </c>
      <c r="D12799">
        <f t="shared" si="603"/>
        <v>18</v>
      </c>
      <c r="E12799">
        <f ca="1">OFFSET(ElementsDB!$AQ$2,SeriesSelection!A12799-1,SeriesSelection!B12799-1)</f>
        <v>0</v>
      </c>
      <c r="F12799">
        <f>_xlfn.XLOOKUP(A12799,Table4[Lfd],Table4[Periods],"Err",0)</f>
        <v>0</v>
      </c>
      <c r="G12799" t="b">
        <f t="shared" si="601"/>
        <v>0</v>
      </c>
    </row>
    <row r="12800" spans="1:7" hidden="1" x14ac:dyDescent="0.25">
      <c r="A12800">
        <f t="shared" si="602"/>
        <v>356</v>
      </c>
      <c r="B12800">
        <f t="shared" si="603"/>
        <v>19</v>
      </c>
      <c r="C12800" t="str">
        <f>_xlfn.XLOOKUP(A12800,Table4[Lfd],Table4[idElementValue],"Err",0)</f>
        <v>{9984F73F-E40F-4BD1-AD24-381797B9C0B0}</v>
      </c>
      <c r="D12800">
        <f t="shared" si="603"/>
        <v>19</v>
      </c>
      <c r="E12800">
        <f ca="1">OFFSET(ElementsDB!$AQ$2,SeriesSelection!A12800-1,SeriesSelection!B12800-1)</f>
        <v>0</v>
      </c>
      <c r="F12800">
        <f>_xlfn.XLOOKUP(A12800,Table4[Lfd],Table4[Periods],"Err",0)</f>
        <v>0</v>
      </c>
      <c r="G12800" t="b">
        <f t="shared" si="601"/>
        <v>0</v>
      </c>
    </row>
    <row r="12801" spans="1:7" hidden="1" x14ac:dyDescent="0.25">
      <c r="A12801">
        <f t="shared" si="602"/>
        <v>356</v>
      </c>
      <c r="B12801">
        <f t="shared" si="603"/>
        <v>20</v>
      </c>
      <c r="C12801" t="str">
        <f>_xlfn.XLOOKUP(A12801,Table4[Lfd],Table4[idElementValue],"Err",0)</f>
        <v>{9984F73F-E40F-4BD1-AD24-381797B9C0B0}</v>
      </c>
      <c r="D12801">
        <f t="shared" si="603"/>
        <v>20</v>
      </c>
      <c r="E12801">
        <f ca="1">OFFSET(ElementsDB!$AQ$2,SeriesSelection!A12801-1,SeriesSelection!B12801-1)</f>
        <v>0</v>
      </c>
      <c r="F12801">
        <f>_xlfn.XLOOKUP(A12801,Table4[Lfd],Table4[Periods],"Err",0)</f>
        <v>0</v>
      </c>
      <c r="G12801" t="b">
        <f t="shared" si="601"/>
        <v>0</v>
      </c>
    </row>
    <row r="12802" spans="1:7" hidden="1" x14ac:dyDescent="0.25">
      <c r="A12802">
        <f t="shared" si="602"/>
        <v>356</v>
      </c>
      <c r="B12802">
        <f t="shared" si="603"/>
        <v>21</v>
      </c>
      <c r="C12802" t="str">
        <f>_xlfn.XLOOKUP(A12802,Table4[Lfd],Table4[idElementValue],"Err",0)</f>
        <v>{9984F73F-E40F-4BD1-AD24-381797B9C0B0}</v>
      </c>
      <c r="D12802">
        <f t="shared" si="603"/>
        <v>21</v>
      </c>
      <c r="E12802">
        <f ca="1">OFFSET(ElementsDB!$AQ$2,SeriesSelection!A12802-1,SeriesSelection!B12802-1)</f>
        <v>0</v>
      </c>
      <c r="F12802">
        <f>_xlfn.XLOOKUP(A12802,Table4[Lfd],Table4[Periods],"Err",0)</f>
        <v>0</v>
      </c>
      <c r="G12802" t="b">
        <f t="shared" ref="G12802:G12865" si="604">(D12802&lt;=F12802)</f>
        <v>0</v>
      </c>
    </row>
    <row r="12803" spans="1:7" hidden="1" x14ac:dyDescent="0.25">
      <c r="A12803">
        <f t="shared" si="602"/>
        <v>356</v>
      </c>
      <c r="B12803">
        <f t="shared" si="603"/>
        <v>22</v>
      </c>
      <c r="C12803" t="str">
        <f>_xlfn.XLOOKUP(A12803,Table4[Lfd],Table4[idElementValue],"Err",0)</f>
        <v>{9984F73F-E40F-4BD1-AD24-381797B9C0B0}</v>
      </c>
      <c r="D12803">
        <f t="shared" si="603"/>
        <v>22</v>
      </c>
      <c r="E12803">
        <f ca="1">OFFSET(ElementsDB!$AQ$2,SeriesSelection!A12803-1,SeriesSelection!B12803-1)</f>
        <v>0</v>
      </c>
      <c r="F12803">
        <f>_xlfn.XLOOKUP(A12803,Table4[Lfd],Table4[Periods],"Err",0)</f>
        <v>0</v>
      </c>
      <c r="G12803" t="b">
        <f t="shared" si="604"/>
        <v>0</v>
      </c>
    </row>
    <row r="12804" spans="1:7" hidden="1" x14ac:dyDescent="0.25">
      <c r="A12804">
        <f t="shared" si="602"/>
        <v>356</v>
      </c>
      <c r="B12804">
        <f t="shared" si="603"/>
        <v>23</v>
      </c>
      <c r="C12804" t="str">
        <f>_xlfn.XLOOKUP(A12804,Table4[Lfd],Table4[idElementValue],"Err",0)</f>
        <v>{9984F73F-E40F-4BD1-AD24-381797B9C0B0}</v>
      </c>
      <c r="D12804">
        <f t="shared" si="603"/>
        <v>23</v>
      </c>
      <c r="E12804">
        <f ca="1">OFFSET(ElementsDB!$AQ$2,SeriesSelection!A12804-1,SeriesSelection!B12804-1)</f>
        <v>0</v>
      </c>
      <c r="F12804">
        <f>_xlfn.XLOOKUP(A12804,Table4[Lfd],Table4[Periods],"Err",0)</f>
        <v>0</v>
      </c>
      <c r="G12804" t="b">
        <f t="shared" si="604"/>
        <v>0</v>
      </c>
    </row>
    <row r="12805" spans="1:7" hidden="1" x14ac:dyDescent="0.25">
      <c r="A12805">
        <f t="shared" si="602"/>
        <v>356</v>
      </c>
      <c r="B12805">
        <f t="shared" si="603"/>
        <v>24</v>
      </c>
      <c r="C12805" t="str">
        <f>_xlfn.XLOOKUP(A12805,Table4[Lfd],Table4[idElementValue],"Err",0)</f>
        <v>{9984F73F-E40F-4BD1-AD24-381797B9C0B0}</v>
      </c>
      <c r="D12805">
        <f t="shared" si="603"/>
        <v>24</v>
      </c>
      <c r="E12805">
        <f ca="1">OFFSET(ElementsDB!$AQ$2,SeriesSelection!A12805-1,SeriesSelection!B12805-1)</f>
        <v>0</v>
      </c>
      <c r="F12805">
        <f>_xlfn.XLOOKUP(A12805,Table4[Lfd],Table4[Periods],"Err",0)</f>
        <v>0</v>
      </c>
      <c r="G12805" t="b">
        <f t="shared" si="604"/>
        <v>0</v>
      </c>
    </row>
    <row r="12806" spans="1:7" hidden="1" x14ac:dyDescent="0.25">
      <c r="A12806">
        <f t="shared" si="602"/>
        <v>356</v>
      </c>
      <c r="B12806">
        <f t="shared" si="603"/>
        <v>25</v>
      </c>
      <c r="C12806" t="str">
        <f>_xlfn.XLOOKUP(A12806,Table4[Lfd],Table4[idElementValue],"Err",0)</f>
        <v>{9984F73F-E40F-4BD1-AD24-381797B9C0B0}</v>
      </c>
      <c r="D12806">
        <f t="shared" si="603"/>
        <v>25</v>
      </c>
      <c r="E12806">
        <f ca="1">OFFSET(ElementsDB!$AQ$2,SeriesSelection!A12806-1,SeriesSelection!B12806-1)</f>
        <v>0</v>
      </c>
      <c r="F12806">
        <f>_xlfn.XLOOKUP(A12806,Table4[Lfd],Table4[Periods],"Err",0)</f>
        <v>0</v>
      </c>
      <c r="G12806" t="b">
        <f t="shared" si="604"/>
        <v>0</v>
      </c>
    </row>
    <row r="12807" spans="1:7" hidden="1" x14ac:dyDescent="0.25">
      <c r="A12807">
        <f t="shared" si="602"/>
        <v>356</v>
      </c>
      <c r="B12807">
        <f t="shared" si="603"/>
        <v>26</v>
      </c>
      <c r="C12807" t="str">
        <f>_xlfn.XLOOKUP(A12807,Table4[Lfd],Table4[idElementValue],"Err",0)</f>
        <v>{9984F73F-E40F-4BD1-AD24-381797B9C0B0}</v>
      </c>
      <c r="D12807">
        <f t="shared" si="603"/>
        <v>26</v>
      </c>
      <c r="E12807">
        <f ca="1">OFFSET(ElementsDB!$AQ$2,SeriesSelection!A12807-1,SeriesSelection!B12807-1)</f>
        <v>0</v>
      </c>
      <c r="F12807">
        <f>_xlfn.XLOOKUP(A12807,Table4[Lfd],Table4[Periods],"Err",0)</f>
        <v>0</v>
      </c>
      <c r="G12807" t="b">
        <f t="shared" si="604"/>
        <v>0</v>
      </c>
    </row>
    <row r="12808" spans="1:7" hidden="1" x14ac:dyDescent="0.25">
      <c r="A12808">
        <f t="shared" si="602"/>
        <v>356</v>
      </c>
      <c r="B12808">
        <f t="shared" si="603"/>
        <v>27</v>
      </c>
      <c r="C12808" t="str">
        <f>_xlfn.XLOOKUP(A12808,Table4[Lfd],Table4[idElementValue],"Err",0)</f>
        <v>{9984F73F-E40F-4BD1-AD24-381797B9C0B0}</v>
      </c>
      <c r="D12808">
        <f t="shared" si="603"/>
        <v>27</v>
      </c>
      <c r="E12808">
        <f ca="1">OFFSET(ElementsDB!$AQ$2,SeriesSelection!A12808-1,SeriesSelection!B12808-1)</f>
        <v>0</v>
      </c>
      <c r="F12808">
        <f>_xlfn.XLOOKUP(A12808,Table4[Lfd],Table4[Periods],"Err",0)</f>
        <v>0</v>
      </c>
      <c r="G12808" t="b">
        <f t="shared" si="604"/>
        <v>0</v>
      </c>
    </row>
    <row r="12809" spans="1:7" hidden="1" x14ac:dyDescent="0.25">
      <c r="A12809">
        <f t="shared" si="602"/>
        <v>356</v>
      </c>
      <c r="B12809">
        <f t="shared" si="603"/>
        <v>28</v>
      </c>
      <c r="C12809" t="str">
        <f>_xlfn.XLOOKUP(A12809,Table4[Lfd],Table4[idElementValue],"Err",0)</f>
        <v>{9984F73F-E40F-4BD1-AD24-381797B9C0B0}</v>
      </c>
      <c r="D12809">
        <f t="shared" si="603"/>
        <v>28</v>
      </c>
      <c r="E12809">
        <f ca="1">OFFSET(ElementsDB!$AQ$2,SeriesSelection!A12809-1,SeriesSelection!B12809-1)</f>
        <v>0</v>
      </c>
      <c r="F12809">
        <f>_xlfn.XLOOKUP(A12809,Table4[Lfd],Table4[Periods],"Err",0)</f>
        <v>0</v>
      </c>
      <c r="G12809" t="b">
        <f t="shared" si="604"/>
        <v>0</v>
      </c>
    </row>
    <row r="12810" spans="1:7" hidden="1" x14ac:dyDescent="0.25">
      <c r="A12810">
        <f t="shared" si="602"/>
        <v>356</v>
      </c>
      <c r="B12810">
        <f t="shared" si="603"/>
        <v>29</v>
      </c>
      <c r="C12810" t="str">
        <f>_xlfn.XLOOKUP(A12810,Table4[Lfd],Table4[idElementValue],"Err",0)</f>
        <v>{9984F73F-E40F-4BD1-AD24-381797B9C0B0}</v>
      </c>
      <c r="D12810">
        <f t="shared" si="603"/>
        <v>29</v>
      </c>
      <c r="E12810">
        <f ca="1">OFFSET(ElementsDB!$AQ$2,SeriesSelection!A12810-1,SeriesSelection!B12810-1)</f>
        <v>0</v>
      </c>
      <c r="F12810">
        <f>_xlfn.XLOOKUP(A12810,Table4[Lfd],Table4[Periods],"Err",0)</f>
        <v>0</v>
      </c>
      <c r="G12810" t="b">
        <f t="shared" si="604"/>
        <v>0</v>
      </c>
    </row>
    <row r="12811" spans="1:7" hidden="1" x14ac:dyDescent="0.25">
      <c r="A12811">
        <f t="shared" si="602"/>
        <v>356</v>
      </c>
      <c r="B12811">
        <f t="shared" si="603"/>
        <v>30</v>
      </c>
      <c r="C12811" t="str">
        <f>_xlfn.XLOOKUP(A12811,Table4[Lfd],Table4[idElementValue],"Err",0)</f>
        <v>{9984F73F-E40F-4BD1-AD24-381797B9C0B0}</v>
      </c>
      <c r="D12811">
        <f t="shared" si="603"/>
        <v>30</v>
      </c>
      <c r="E12811">
        <f ca="1">OFFSET(ElementsDB!$AQ$2,SeriesSelection!A12811-1,SeriesSelection!B12811-1)</f>
        <v>0</v>
      </c>
      <c r="F12811">
        <f>_xlfn.XLOOKUP(A12811,Table4[Lfd],Table4[Periods],"Err",0)</f>
        <v>0</v>
      </c>
      <c r="G12811" t="b">
        <f t="shared" si="604"/>
        <v>0</v>
      </c>
    </row>
    <row r="12812" spans="1:7" hidden="1" x14ac:dyDescent="0.25">
      <c r="A12812">
        <f t="shared" si="602"/>
        <v>356</v>
      </c>
      <c r="B12812">
        <f t="shared" si="603"/>
        <v>31</v>
      </c>
      <c r="C12812" t="str">
        <f>_xlfn.XLOOKUP(A12812,Table4[Lfd],Table4[idElementValue],"Err",0)</f>
        <v>{9984F73F-E40F-4BD1-AD24-381797B9C0B0}</v>
      </c>
      <c r="D12812">
        <f t="shared" si="603"/>
        <v>31</v>
      </c>
      <c r="E12812">
        <f ca="1">OFFSET(ElementsDB!$AQ$2,SeriesSelection!A12812-1,SeriesSelection!B12812-1)</f>
        <v>0</v>
      </c>
      <c r="F12812">
        <f>_xlfn.XLOOKUP(A12812,Table4[Lfd],Table4[Periods],"Err",0)</f>
        <v>0</v>
      </c>
      <c r="G12812" t="b">
        <f t="shared" si="604"/>
        <v>0</v>
      </c>
    </row>
    <row r="12813" spans="1:7" hidden="1" x14ac:dyDescent="0.25">
      <c r="A12813">
        <f t="shared" si="602"/>
        <v>356</v>
      </c>
      <c r="B12813">
        <f t="shared" si="603"/>
        <v>32</v>
      </c>
      <c r="C12813" t="str">
        <f>_xlfn.XLOOKUP(A12813,Table4[Lfd],Table4[idElementValue],"Err",0)</f>
        <v>{9984F73F-E40F-4BD1-AD24-381797B9C0B0}</v>
      </c>
      <c r="D12813">
        <f t="shared" si="603"/>
        <v>32</v>
      </c>
      <c r="E12813">
        <f ca="1">OFFSET(ElementsDB!$AQ$2,SeriesSelection!A12813-1,SeriesSelection!B12813-1)</f>
        <v>0</v>
      </c>
      <c r="F12813">
        <f>_xlfn.XLOOKUP(A12813,Table4[Lfd],Table4[Periods],"Err",0)</f>
        <v>0</v>
      </c>
      <c r="G12813" t="b">
        <f t="shared" si="604"/>
        <v>0</v>
      </c>
    </row>
    <row r="12814" spans="1:7" hidden="1" x14ac:dyDescent="0.25">
      <c r="A12814">
        <f t="shared" si="602"/>
        <v>356</v>
      </c>
      <c r="B12814">
        <f t="shared" si="603"/>
        <v>33</v>
      </c>
      <c r="C12814" t="str">
        <f>_xlfn.XLOOKUP(A12814,Table4[Lfd],Table4[idElementValue],"Err",0)</f>
        <v>{9984F73F-E40F-4BD1-AD24-381797B9C0B0}</v>
      </c>
      <c r="D12814">
        <f t="shared" si="603"/>
        <v>33</v>
      </c>
      <c r="E12814">
        <f ca="1">OFFSET(ElementsDB!$AQ$2,SeriesSelection!A12814-1,SeriesSelection!B12814-1)</f>
        <v>0</v>
      </c>
      <c r="F12814">
        <f>_xlfn.XLOOKUP(A12814,Table4[Lfd],Table4[Periods],"Err",0)</f>
        <v>0</v>
      </c>
      <c r="G12814" t="b">
        <f t="shared" si="604"/>
        <v>0</v>
      </c>
    </row>
    <row r="12815" spans="1:7" hidden="1" x14ac:dyDescent="0.25">
      <c r="A12815">
        <f t="shared" si="602"/>
        <v>356</v>
      </c>
      <c r="B12815">
        <f t="shared" si="603"/>
        <v>34</v>
      </c>
      <c r="C12815" t="str">
        <f>_xlfn.XLOOKUP(A12815,Table4[Lfd],Table4[idElementValue],"Err",0)</f>
        <v>{9984F73F-E40F-4BD1-AD24-381797B9C0B0}</v>
      </c>
      <c r="D12815">
        <f t="shared" si="603"/>
        <v>34</v>
      </c>
      <c r="E12815">
        <f ca="1">OFFSET(ElementsDB!$AQ$2,SeriesSelection!A12815-1,SeriesSelection!B12815-1)</f>
        <v>0</v>
      </c>
      <c r="F12815">
        <f>_xlfn.XLOOKUP(A12815,Table4[Lfd],Table4[Periods],"Err",0)</f>
        <v>0</v>
      </c>
      <c r="G12815" t="b">
        <f t="shared" si="604"/>
        <v>0</v>
      </c>
    </row>
    <row r="12816" spans="1:7" hidden="1" x14ac:dyDescent="0.25">
      <c r="A12816">
        <f t="shared" ref="A12816:A12879" si="605">IF(B12816=1,A12815+1,A12815)</f>
        <v>356</v>
      </c>
      <c r="B12816">
        <f t="shared" ref="B12816:D12879" si="606">IF(B12815=36,1,B12815+1)</f>
        <v>35</v>
      </c>
      <c r="C12816" t="str">
        <f>_xlfn.XLOOKUP(A12816,Table4[Lfd],Table4[idElementValue],"Err",0)</f>
        <v>{9984F73F-E40F-4BD1-AD24-381797B9C0B0}</v>
      </c>
      <c r="D12816">
        <f t="shared" si="606"/>
        <v>35</v>
      </c>
      <c r="E12816">
        <f ca="1">OFFSET(ElementsDB!$AQ$2,SeriesSelection!A12816-1,SeriesSelection!B12816-1)</f>
        <v>0</v>
      </c>
      <c r="F12816">
        <f>_xlfn.XLOOKUP(A12816,Table4[Lfd],Table4[Periods],"Err",0)</f>
        <v>0</v>
      </c>
      <c r="G12816" t="b">
        <f t="shared" si="604"/>
        <v>0</v>
      </c>
    </row>
    <row r="12817" spans="1:7" hidden="1" x14ac:dyDescent="0.25">
      <c r="A12817">
        <f t="shared" si="605"/>
        <v>356</v>
      </c>
      <c r="B12817">
        <f t="shared" si="606"/>
        <v>36</v>
      </c>
      <c r="C12817" t="str">
        <f>_xlfn.XLOOKUP(A12817,Table4[Lfd],Table4[idElementValue],"Err",0)</f>
        <v>{9984F73F-E40F-4BD1-AD24-381797B9C0B0}</v>
      </c>
      <c r="D12817">
        <f t="shared" si="606"/>
        <v>36</v>
      </c>
      <c r="E12817">
        <f ca="1">OFFSET(ElementsDB!$AQ$2,SeriesSelection!A12817-1,SeriesSelection!B12817-1)</f>
        <v>0</v>
      </c>
      <c r="F12817">
        <f>_xlfn.XLOOKUP(A12817,Table4[Lfd],Table4[Periods],"Err",0)</f>
        <v>0</v>
      </c>
      <c r="G12817" t="b">
        <f t="shared" si="604"/>
        <v>0</v>
      </c>
    </row>
    <row r="12818" spans="1:7" hidden="1" x14ac:dyDescent="0.25">
      <c r="A12818">
        <f t="shared" si="605"/>
        <v>357</v>
      </c>
      <c r="B12818">
        <f t="shared" si="606"/>
        <v>1</v>
      </c>
      <c r="C12818" t="str">
        <f>_xlfn.XLOOKUP(A12818,Table4[Lfd],Table4[idElementValue],"Err",0)</f>
        <v>{BE5744D5-4967-4475-8404-81EC4CF874A0}</v>
      </c>
      <c r="D12818">
        <f t="shared" si="606"/>
        <v>1</v>
      </c>
      <c r="E12818">
        <f ca="1">OFFSET(ElementsDB!$AQ$2,SeriesSelection!A12818-1,SeriesSelection!B12818-1)</f>
        <v>0</v>
      </c>
      <c r="F12818">
        <f>_xlfn.XLOOKUP(A12818,Table4[Lfd],Table4[Periods],"Err",0)</f>
        <v>0</v>
      </c>
      <c r="G12818" t="b">
        <f t="shared" si="604"/>
        <v>0</v>
      </c>
    </row>
    <row r="12819" spans="1:7" hidden="1" x14ac:dyDescent="0.25">
      <c r="A12819">
        <f t="shared" si="605"/>
        <v>357</v>
      </c>
      <c r="B12819">
        <f t="shared" si="606"/>
        <v>2</v>
      </c>
      <c r="C12819" t="str">
        <f>_xlfn.XLOOKUP(A12819,Table4[Lfd],Table4[idElementValue],"Err",0)</f>
        <v>{BE5744D5-4967-4475-8404-81EC4CF874A0}</v>
      </c>
      <c r="D12819">
        <f t="shared" si="606"/>
        <v>2</v>
      </c>
      <c r="E12819">
        <f ca="1">OFFSET(ElementsDB!$AQ$2,SeriesSelection!A12819-1,SeriesSelection!B12819-1)</f>
        <v>0</v>
      </c>
      <c r="F12819">
        <f>_xlfn.XLOOKUP(A12819,Table4[Lfd],Table4[Periods],"Err",0)</f>
        <v>0</v>
      </c>
      <c r="G12819" t="b">
        <f t="shared" si="604"/>
        <v>0</v>
      </c>
    </row>
    <row r="12820" spans="1:7" hidden="1" x14ac:dyDescent="0.25">
      <c r="A12820">
        <f t="shared" si="605"/>
        <v>357</v>
      </c>
      <c r="B12820">
        <f t="shared" si="606"/>
        <v>3</v>
      </c>
      <c r="C12820" t="str">
        <f>_xlfn.XLOOKUP(A12820,Table4[Lfd],Table4[idElementValue],"Err",0)</f>
        <v>{BE5744D5-4967-4475-8404-81EC4CF874A0}</v>
      </c>
      <c r="D12820">
        <f t="shared" si="606"/>
        <v>3</v>
      </c>
      <c r="E12820">
        <f ca="1">OFFSET(ElementsDB!$AQ$2,SeriesSelection!A12820-1,SeriesSelection!B12820-1)</f>
        <v>0</v>
      </c>
      <c r="F12820">
        <f>_xlfn.XLOOKUP(A12820,Table4[Lfd],Table4[Periods],"Err",0)</f>
        <v>0</v>
      </c>
      <c r="G12820" t="b">
        <f t="shared" si="604"/>
        <v>0</v>
      </c>
    </row>
    <row r="12821" spans="1:7" hidden="1" x14ac:dyDescent="0.25">
      <c r="A12821">
        <f t="shared" si="605"/>
        <v>357</v>
      </c>
      <c r="B12821">
        <f t="shared" si="606"/>
        <v>4</v>
      </c>
      <c r="C12821" t="str">
        <f>_xlfn.XLOOKUP(A12821,Table4[Lfd],Table4[idElementValue],"Err",0)</f>
        <v>{BE5744D5-4967-4475-8404-81EC4CF874A0}</v>
      </c>
      <c r="D12821">
        <f t="shared" si="606"/>
        <v>4</v>
      </c>
      <c r="E12821">
        <f ca="1">OFFSET(ElementsDB!$AQ$2,SeriesSelection!A12821-1,SeriesSelection!B12821-1)</f>
        <v>0</v>
      </c>
      <c r="F12821">
        <f>_xlfn.XLOOKUP(A12821,Table4[Lfd],Table4[Periods],"Err",0)</f>
        <v>0</v>
      </c>
      <c r="G12821" t="b">
        <f t="shared" si="604"/>
        <v>0</v>
      </c>
    </row>
    <row r="12822" spans="1:7" hidden="1" x14ac:dyDescent="0.25">
      <c r="A12822">
        <f t="shared" si="605"/>
        <v>357</v>
      </c>
      <c r="B12822">
        <f t="shared" si="606"/>
        <v>5</v>
      </c>
      <c r="C12822" t="str">
        <f>_xlfn.XLOOKUP(A12822,Table4[Lfd],Table4[idElementValue],"Err",0)</f>
        <v>{BE5744D5-4967-4475-8404-81EC4CF874A0}</v>
      </c>
      <c r="D12822">
        <f t="shared" si="606"/>
        <v>5</v>
      </c>
      <c r="E12822">
        <f ca="1">OFFSET(ElementsDB!$AQ$2,SeriesSelection!A12822-1,SeriesSelection!B12822-1)</f>
        <v>0</v>
      </c>
      <c r="F12822">
        <f>_xlfn.XLOOKUP(A12822,Table4[Lfd],Table4[Periods],"Err",0)</f>
        <v>0</v>
      </c>
      <c r="G12822" t="b">
        <f t="shared" si="604"/>
        <v>0</v>
      </c>
    </row>
    <row r="12823" spans="1:7" hidden="1" x14ac:dyDescent="0.25">
      <c r="A12823">
        <f t="shared" si="605"/>
        <v>357</v>
      </c>
      <c r="B12823">
        <f t="shared" si="606"/>
        <v>6</v>
      </c>
      <c r="C12823" t="str">
        <f>_xlfn.XLOOKUP(A12823,Table4[Lfd],Table4[idElementValue],"Err",0)</f>
        <v>{BE5744D5-4967-4475-8404-81EC4CF874A0}</v>
      </c>
      <c r="D12823">
        <f t="shared" si="606"/>
        <v>6</v>
      </c>
      <c r="E12823">
        <f ca="1">OFFSET(ElementsDB!$AQ$2,SeriesSelection!A12823-1,SeriesSelection!B12823-1)</f>
        <v>0</v>
      </c>
      <c r="F12823">
        <f>_xlfn.XLOOKUP(A12823,Table4[Lfd],Table4[Periods],"Err",0)</f>
        <v>0</v>
      </c>
      <c r="G12823" t="b">
        <f t="shared" si="604"/>
        <v>0</v>
      </c>
    </row>
    <row r="12824" spans="1:7" hidden="1" x14ac:dyDescent="0.25">
      <c r="A12824">
        <f t="shared" si="605"/>
        <v>357</v>
      </c>
      <c r="B12824">
        <f t="shared" si="606"/>
        <v>7</v>
      </c>
      <c r="C12824" t="str">
        <f>_xlfn.XLOOKUP(A12824,Table4[Lfd],Table4[idElementValue],"Err",0)</f>
        <v>{BE5744D5-4967-4475-8404-81EC4CF874A0}</v>
      </c>
      <c r="D12824">
        <f t="shared" si="606"/>
        <v>7</v>
      </c>
      <c r="E12824">
        <f ca="1">OFFSET(ElementsDB!$AQ$2,SeriesSelection!A12824-1,SeriesSelection!B12824-1)</f>
        <v>0</v>
      </c>
      <c r="F12824">
        <f>_xlfn.XLOOKUP(A12824,Table4[Lfd],Table4[Periods],"Err",0)</f>
        <v>0</v>
      </c>
      <c r="G12824" t="b">
        <f t="shared" si="604"/>
        <v>0</v>
      </c>
    </row>
    <row r="12825" spans="1:7" hidden="1" x14ac:dyDescent="0.25">
      <c r="A12825">
        <f t="shared" si="605"/>
        <v>357</v>
      </c>
      <c r="B12825">
        <f t="shared" si="606"/>
        <v>8</v>
      </c>
      <c r="C12825" t="str">
        <f>_xlfn.XLOOKUP(A12825,Table4[Lfd],Table4[idElementValue],"Err",0)</f>
        <v>{BE5744D5-4967-4475-8404-81EC4CF874A0}</v>
      </c>
      <c r="D12825">
        <f t="shared" si="606"/>
        <v>8</v>
      </c>
      <c r="E12825">
        <f ca="1">OFFSET(ElementsDB!$AQ$2,SeriesSelection!A12825-1,SeriesSelection!B12825-1)</f>
        <v>0</v>
      </c>
      <c r="F12825">
        <f>_xlfn.XLOOKUP(A12825,Table4[Lfd],Table4[Periods],"Err",0)</f>
        <v>0</v>
      </c>
      <c r="G12825" t="b">
        <f t="shared" si="604"/>
        <v>0</v>
      </c>
    </row>
    <row r="12826" spans="1:7" hidden="1" x14ac:dyDescent="0.25">
      <c r="A12826">
        <f t="shared" si="605"/>
        <v>357</v>
      </c>
      <c r="B12826">
        <f t="shared" si="606"/>
        <v>9</v>
      </c>
      <c r="C12826" t="str">
        <f>_xlfn.XLOOKUP(A12826,Table4[Lfd],Table4[idElementValue],"Err",0)</f>
        <v>{BE5744D5-4967-4475-8404-81EC4CF874A0}</v>
      </c>
      <c r="D12826">
        <f t="shared" si="606"/>
        <v>9</v>
      </c>
      <c r="E12826">
        <f ca="1">OFFSET(ElementsDB!$AQ$2,SeriesSelection!A12826-1,SeriesSelection!B12826-1)</f>
        <v>0</v>
      </c>
      <c r="F12826">
        <f>_xlfn.XLOOKUP(A12826,Table4[Lfd],Table4[Periods],"Err",0)</f>
        <v>0</v>
      </c>
      <c r="G12826" t="b">
        <f t="shared" si="604"/>
        <v>0</v>
      </c>
    </row>
    <row r="12827" spans="1:7" hidden="1" x14ac:dyDescent="0.25">
      <c r="A12827">
        <f t="shared" si="605"/>
        <v>357</v>
      </c>
      <c r="B12827">
        <f t="shared" si="606"/>
        <v>10</v>
      </c>
      <c r="C12827" t="str">
        <f>_xlfn.XLOOKUP(A12827,Table4[Lfd],Table4[idElementValue],"Err",0)</f>
        <v>{BE5744D5-4967-4475-8404-81EC4CF874A0}</v>
      </c>
      <c r="D12827">
        <f t="shared" si="606"/>
        <v>10</v>
      </c>
      <c r="E12827">
        <f ca="1">OFFSET(ElementsDB!$AQ$2,SeriesSelection!A12827-1,SeriesSelection!B12827-1)</f>
        <v>0</v>
      </c>
      <c r="F12827">
        <f>_xlfn.XLOOKUP(A12827,Table4[Lfd],Table4[Periods],"Err",0)</f>
        <v>0</v>
      </c>
      <c r="G12827" t="b">
        <f t="shared" si="604"/>
        <v>0</v>
      </c>
    </row>
    <row r="12828" spans="1:7" hidden="1" x14ac:dyDescent="0.25">
      <c r="A12828">
        <f t="shared" si="605"/>
        <v>357</v>
      </c>
      <c r="B12828">
        <f t="shared" si="606"/>
        <v>11</v>
      </c>
      <c r="C12828" t="str">
        <f>_xlfn.XLOOKUP(A12828,Table4[Lfd],Table4[idElementValue],"Err",0)</f>
        <v>{BE5744D5-4967-4475-8404-81EC4CF874A0}</v>
      </c>
      <c r="D12828">
        <f t="shared" si="606"/>
        <v>11</v>
      </c>
      <c r="E12828">
        <f ca="1">OFFSET(ElementsDB!$AQ$2,SeriesSelection!A12828-1,SeriesSelection!B12828-1)</f>
        <v>0</v>
      </c>
      <c r="F12828">
        <f>_xlfn.XLOOKUP(A12828,Table4[Lfd],Table4[Periods],"Err",0)</f>
        <v>0</v>
      </c>
      <c r="G12828" t="b">
        <f t="shared" si="604"/>
        <v>0</v>
      </c>
    </row>
    <row r="12829" spans="1:7" hidden="1" x14ac:dyDescent="0.25">
      <c r="A12829">
        <f t="shared" si="605"/>
        <v>357</v>
      </c>
      <c r="B12829">
        <f t="shared" si="606"/>
        <v>12</v>
      </c>
      <c r="C12829" t="str">
        <f>_xlfn.XLOOKUP(A12829,Table4[Lfd],Table4[idElementValue],"Err",0)</f>
        <v>{BE5744D5-4967-4475-8404-81EC4CF874A0}</v>
      </c>
      <c r="D12829">
        <f t="shared" si="606"/>
        <v>12</v>
      </c>
      <c r="E12829">
        <f ca="1">OFFSET(ElementsDB!$AQ$2,SeriesSelection!A12829-1,SeriesSelection!B12829-1)</f>
        <v>0</v>
      </c>
      <c r="F12829">
        <f>_xlfn.XLOOKUP(A12829,Table4[Lfd],Table4[Periods],"Err",0)</f>
        <v>0</v>
      </c>
      <c r="G12829" t="b">
        <f t="shared" si="604"/>
        <v>0</v>
      </c>
    </row>
    <row r="12830" spans="1:7" hidden="1" x14ac:dyDescent="0.25">
      <c r="A12830">
        <f t="shared" si="605"/>
        <v>357</v>
      </c>
      <c r="B12830">
        <f t="shared" si="606"/>
        <v>13</v>
      </c>
      <c r="C12830" t="str">
        <f>_xlfn.XLOOKUP(A12830,Table4[Lfd],Table4[idElementValue],"Err",0)</f>
        <v>{BE5744D5-4967-4475-8404-81EC4CF874A0}</v>
      </c>
      <c r="D12830">
        <f t="shared" si="606"/>
        <v>13</v>
      </c>
      <c r="E12830">
        <f ca="1">OFFSET(ElementsDB!$AQ$2,SeriesSelection!A12830-1,SeriesSelection!B12830-1)</f>
        <v>0</v>
      </c>
      <c r="F12830">
        <f>_xlfn.XLOOKUP(A12830,Table4[Lfd],Table4[Periods],"Err",0)</f>
        <v>0</v>
      </c>
      <c r="G12830" t="b">
        <f t="shared" si="604"/>
        <v>0</v>
      </c>
    </row>
    <row r="12831" spans="1:7" hidden="1" x14ac:dyDescent="0.25">
      <c r="A12831">
        <f t="shared" si="605"/>
        <v>357</v>
      </c>
      <c r="B12831">
        <f t="shared" si="606"/>
        <v>14</v>
      </c>
      <c r="C12831" t="str">
        <f>_xlfn.XLOOKUP(A12831,Table4[Lfd],Table4[idElementValue],"Err",0)</f>
        <v>{BE5744D5-4967-4475-8404-81EC4CF874A0}</v>
      </c>
      <c r="D12831">
        <f t="shared" si="606"/>
        <v>14</v>
      </c>
      <c r="E12831">
        <f ca="1">OFFSET(ElementsDB!$AQ$2,SeriesSelection!A12831-1,SeriesSelection!B12831-1)</f>
        <v>0</v>
      </c>
      <c r="F12831">
        <f>_xlfn.XLOOKUP(A12831,Table4[Lfd],Table4[Periods],"Err",0)</f>
        <v>0</v>
      </c>
      <c r="G12831" t="b">
        <f t="shared" si="604"/>
        <v>0</v>
      </c>
    </row>
    <row r="12832" spans="1:7" hidden="1" x14ac:dyDescent="0.25">
      <c r="A12832">
        <f t="shared" si="605"/>
        <v>357</v>
      </c>
      <c r="B12832">
        <f t="shared" si="606"/>
        <v>15</v>
      </c>
      <c r="C12832" t="str">
        <f>_xlfn.XLOOKUP(A12832,Table4[Lfd],Table4[idElementValue],"Err",0)</f>
        <v>{BE5744D5-4967-4475-8404-81EC4CF874A0}</v>
      </c>
      <c r="D12832">
        <f t="shared" si="606"/>
        <v>15</v>
      </c>
      <c r="E12832">
        <f ca="1">OFFSET(ElementsDB!$AQ$2,SeriesSelection!A12832-1,SeriesSelection!B12832-1)</f>
        <v>0</v>
      </c>
      <c r="F12832">
        <f>_xlfn.XLOOKUP(A12832,Table4[Lfd],Table4[Periods],"Err",0)</f>
        <v>0</v>
      </c>
      <c r="G12832" t="b">
        <f t="shared" si="604"/>
        <v>0</v>
      </c>
    </row>
    <row r="12833" spans="1:7" hidden="1" x14ac:dyDescent="0.25">
      <c r="A12833">
        <f t="shared" si="605"/>
        <v>357</v>
      </c>
      <c r="B12833">
        <f t="shared" si="606"/>
        <v>16</v>
      </c>
      <c r="C12833" t="str">
        <f>_xlfn.XLOOKUP(A12833,Table4[Lfd],Table4[idElementValue],"Err",0)</f>
        <v>{BE5744D5-4967-4475-8404-81EC4CF874A0}</v>
      </c>
      <c r="D12833">
        <f t="shared" si="606"/>
        <v>16</v>
      </c>
      <c r="E12833">
        <f ca="1">OFFSET(ElementsDB!$AQ$2,SeriesSelection!A12833-1,SeriesSelection!B12833-1)</f>
        <v>0</v>
      </c>
      <c r="F12833">
        <f>_xlfn.XLOOKUP(A12833,Table4[Lfd],Table4[Periods],"Err",0)</f>
        <v>0</v>
      </c>
      <c r="G12833" t="b">
        <f t="shared" si="604"/>
        <v>0</v>
      </c>
    </row>
    <row r="12834" spans="1:7" hidden="1" x14ac:dyDescent="0.25">
      <c r="A12834">
        <f t="shared" si="605"/>
        <v>357</v>
      </c>
      <c r="B12834">
        <f t="shared" si="606"/>
        <v>17</v>
      </c>
      <c r="C12834" t="str">
        <f>_xlfn.XLOOKUP(A12834,Table4[Lfd],Table4[idElementValue],"Err",0)</f>
        <v>{BE5744D5-4967-4475-8404-81EC4CF874A0}</v>
      </c>
      <c r="D12834">
        <f t="shared" si="606"/>
        <v>17</v>
      </c>
      <c r="E12834">
        <f ca="1">OFFSET(ElementsDB!$AQ$2,SeriesSelection!A12834-1,SeriesSelection!B12834-1)</f>
        <v>0</v>
      </c>
      <c r="F12834">
        <f>_xlfn.XLOOKUP(A12834,Table4[Lfd],Table4[Periods],"Err",0)</f>
        <v>0</v>
      </c>
      <c r="G12834" t="b">
        <f t="shared" si="604"/>
        <v>0</v>
      </c>
    </row>
    <row r="12835" spans="1:7" hidden="1" x14ac:dyDescent="0.25">
      <c r="A12835">
        <f t="shared" si="605"/>
        <v>357</v>
      </c>
      <c r="B12835">
        <f t="shared" si="606"/>
        <v>18</v>
      </c>
      <c r="C12835" t="str">
        <f>_xlfn.XLOOKUP(A12835,Table4[Lfd],Table4[idElementValue],"Err",0)</f>
        <v>{BE5744D5-4967-4475-8404-81EC4CF874A0}</v>
      </c>
      <c r="D12835">
        <f t="shared" si="606"/>
        <v>18</v>
      </c>
      <c r="E12835">
        <f ca="1">OFFSET(ElementsDB!$AQ$2,SeriesSelection!A12835-1,SeriesSelection!B12835-1)</f>
        <v>0</v>
      </c>
      <c r="F12835">
        <f>_xlfn.XLOOKUP(A12835,Table4[Lfd],Table4[Periods],"Err",0)</f>
        <v>0</v>
      </c>
      <c r="G12835" t="b">
        <f t="shared" si="604"/>
        <v>0</v>
      </c>
    </row>
    <row r="12836" spans="1:7" hidden="1" x14ac:dyDescent="0.25">
      <c r="A12836">
        <f t="shared" si="605"/>
        <v>357</v>
      </c>
      <c r="B12836">
        <f t="shared" si="606"/>
        <v>19</v>
      </c>
      <c r="C12836" t="str">
        <f>_xlfn.XLOOKUP(A12836,Table4[Lfd],Table4[idElementValue],"Err",0)</f>
        <v>{BE5744D5-4967-4475-8404-81EC4CF874A0}</v>
      </c>
      <c r="D12836">
        <f t="shared" si="606"/>
        <v>19</v>
      </c>
      <c r="E12836">
        <f ca="1">OFFSET(ElementsDB!$AQ$2,SeriesSelection!A12836-1,SeriesSelection!B12836-1)</f>
        <v>0</v>
      </c>
      <c r="F12836">
        <f>_xlfn.XLOOKUP(A12836,Table4[Lfd],Table4[Periods],"Err",0)</f>
        <v>0</v>
      </c>
      <c r="G12836" t="b">
        <f t="shared" si="604"/>
        <v>0</v>
      </c>
    </row>
    <row r="12837" spans="1:7" hidden="1" x14ac:dyDescent="0.25">
      <c r="A12837">
        <f t="shared" si="605"/>
        <v>357</v>
      </c>
      <c r="B12837">
        <f t="shared" si="606"/>
        <v>20</v>
      </c>
      <c r="C12837" t="str">
        <f>_xlfn.XLOOKUP(A12837,Table4[Lfd],Table4[idElementValue],"Err",0)</f>
        <v>{BE5744D5-4967-4475-8404-81EC4CF874A0}</v>
      </c>
      <c r="D12837">
        <f t="shared" si="606"/>
        <v>20</v>
      </c>
      <c r="E12837">
        <f ca="1">OFFSET(ElementsDB!$AQ$2,SeriesSelection!A12837-1,SeriesSelection!B12837-1)</f>
        <v>0</v>
      </c>
      <c r="F12837">
        <f>_xlfn.XLOOKUP(A12837,Table4[Lfd],Table4[Periods],"Err",0)</f>
        <v>0</v>
      </c>
      <c r="G12837" t="b">
        <f t="shared" si="604"/>
        <v>0</v>
      </c>
    </row>
    <row r="12838" spans="1:7" hidden="1" x14ac:dyDescent="0.25">
      <c r="A12838">
        <f t="shared" si="605"/>
        <v>357</v>
      </c>
      <c r="B12838">
        <f t="shared" si="606"/>
        <v>21</v>
      </c>
      <c r="C12838" t="str">
        <f>_xlfn.XLOOKUP(A12838,Table4[Lfd],Table4[idElementValue],"Err",0)</f>
        <v>{BE5744D5-4967-4475-8404-81EC4CF874A0}</v>
      </c>
      <c r="D12838">
        <f t="shared" si="606"/>
        <v>21</v>
      </c>
      <c r="E12838">
        <f ca="1">OFFSET(ElementsDB!$AQ$2,SeriesSelection!A12838-1,SeriesSelection!B12838-1)</f>
        <v>0</v>
      </c>
      <c r="F12838">
        <f>_xlfn.XLOOKUP(A12838,Table4[Lfd],Table4[Periods],"Err",0)</f>
        <v>0</v>
      </c>
      <c r="G12838" t="b">
        <f t="shared" si="604"/>
        <v>0</v>
      </c>
    </row>
    <row r="12839" spans="1:7" hidden="1" x14ac:dyDescent="0.25">
      <c r="A12839">
        <f t="shared" si="605"/>
        <v>357</v>
      </c>
      <c r="B12839">
        <f t="shared" si="606"/>
        <v>22</v>
      </c>
      <c r="C12839" t="str">
        <f>_xlfn.XLOOKUP(A12839,Table4[Lfd],Table4[idElementValue],"Err",0)</f>
        <v>{BE5744D5-4967-4475-8404-81EC4CF874A0}</v>
      </c>
      <c r="D12839">
        <f t="shared" si="606"/>
        <v>22</v>
      </c>
      <c r="E12839">
        <f ca="1">OFFSET(ElementsDB!$AQ$2,SeriesSelection!A12839-1,SeriesSelection!B12839-1)</f>
        <v>0</v>
      </c>
      <c r="F12839">
        <f>_xlfn.XLOOKUP(A12839,Table4[Lfd],Table4[Periods],"Err",0)</f>
        <v>0</v>
      </c>
      <c r="G12839" t="b">
        <f t="shared" si="604"/>
        <v>0</v>
      </c>
    </row>
    <row r="12840" spans="1:7" hidden="1" x14ac:dyDescent="0.25">
      <c r="A12840">
        <f t="shared" si="605"/>
        <v>357</v>
      </c>
      <c r="B12840">
        <f t="shared" si="606"/>
        <v>23</v>
      </c>
      <c r="C12840" t="str">
        <f>_xlfn.XLOOKUP(A12840,Table4[Lfd],Table4[idElementValue],"Err",0)</f>
        <v>{BE5744D5-4967-4475-8404-81EC4CF874A0}</v>
      </c>
      <c r="D12840">
        <f t="shared" si="606"/>
        <v>23</v>
      </c>
      <c r="E12840">
        <f ca="1">OFFSET(ElementsDB!$AQ$2,SeriesSelection!A12840-1,SeriesSelection!B12840-1)</f>
        <v>0</v>
      </c>
      <c r="F12840">
        <f>_xlfn.XLOOKUP(A12840,Table4[Lfd],Table4[Periods],"Err",0)</f>
        <v>0</v>
      </c>
      <c r="G12840" t="b">
        <f t="shared" si="604"/>
        <v>0</v>
      </c>
    </row>
    <row r="12841" spans="1:7" hidden="1" x14ac:dyDescent="0.25">
      <c r="A12841">
        <f t="shared" si="605"/>
        <v>357</v>
      </c>
      <c r="B12841">
        <f t="shared" si="606"/>
        <v>24</v>
      </c>
      <c r="C12841" t="str">
        <f>_xlfn.XLOOKUP(A12841,Table4[Lfd],Table4[idElementValue],"Err",0)</f>
        <v>{BE5744D5-4967-4475-8404-81EC4CF874A0}</v>
      </c>
      <c r="D12841">
        <f t="shared" si="606"/>
        <v>24</v>
      </c>
      <c r="E12841">
        <f ca="1">OFFSET(ElementsDB!$AQ$2,SeriesSelection!A12841-1,SeriesSelection!B12841-1)</f>
        <v>0</v>
      </c>
      <c r="F12841">
        <f>_xlfn.XLOOKUP(A12841,Table4[Lfd],Table4[Periods],"Err",0)</f>
        <v>0</v>
      </c>
      <c r="G12841" t="b">
        <f t="shared" si="604"/>
        <v>0</v>
      </c>
    </row>
    <row r="12842" spans="1:7" hidden="1" x14ac:dyDescent="0.25">
      <c r="A12842">
        <f t="shared" si="605"/>
        <v>357</v>
      </c>
      <c r="B12842">
        <f t="shared" si="606"/>
        <v>25</v>
      </c>
      <c r="C12842" t="str">
        <f>_xlfn.XLOOKUP(A12842,Table4[Lfd],Table4[idElementValue],"Err",0)</f>
        <v>{BE5744D5-4967-4475-8404-81EC4CF874A0}</v>
      </c>
      <c r="D12842">
        <f t="shared" si="606"/>
        <v>25</v>
      </c>
      <c r="E12842">
        <f ca="1">OFFSET(ElementsDB!$AQ$2,SeriesSelection!A12842-1,SeriesSelection!B12842-1)</f>
        <v>0</v>
      </c>
      <c r="F12842">
        <f>_xlfn.XLOOKUP(A12842,Table4[Lfd],Table4[Periods],"Err",0)</f>
        <v>0</v>
      </c>
      <c r="G12842" t="b">
        <f t="shared" si="604"/>
        <v>0</v>
      </c>
    </row>
    <row r="12843" spans="1:7" hidden="1" x14ac:dyDescent="0.25">
      <c r="A12843">
        <f t="shared" si="605"/>
        <v>357</v>
      </c>
      <c r="B12843">
        <f t="shared" si="606"/>
        <v>26</v>
      </c>
      <c r="C12843" t="str">
        <f>_xlfn.XLOOKUP(A12843,Table4[Lfd],Table4[idElementValue],"Err",0)</f>
        <v>{BE5744D5-4967-4475-8404-81EC4CF874A0}</v>
      </c>
      <c r="D12843">
        <f t="shared" si="606"/>
        <v>26</v>
      </c>
      <c r="E12843">
        <f ca="1">OFFSET(ElementsDB!$AQ$2,SeriesSelection!A12843-1,SeriesSelection!B12843-1)</f>
        <v>0</v>
      </c>
      <c r="F12843">
        <f>_xlfn.XLOOKUP(A12843,Table4[Lfd],Table4[Periods],"Err",0)</f>
        <v>0</v>
      </c>
      <c r="G12843" t="b">
        <f t="shared" si="604"/>
        <v>0</v>
      </c>
    </row>
    <row r="12844" spans="1:7" hidden="1" x14ac:dyDescent="0.25">
      <c r="A12844">
        <f t="shared" si="605"/>
        <v>357</v>
      </c>
      <c r="B12844">
        <f t="shared" si="606"/>
        <v>27</v>
      </c>
      <c r="C12844" t="str">
        <f>_xlfn.XLOOKUP(A12844,Table4[Lfd],Table4[idElementValue],"Err",0)</f>
        <v>{BE5744D5-4967-4475-8404-81EC4CF874A0}</v>
      </c>
      <c r="D12844">
        <f t="shared" si="606"/>
        <v>27</v>
      </c>
      <c r="E12844">
        <f ca="1">OFFSET(ElementsDB!$AQ$2,SeriesSelection!A12844-1,SeriesSelection!B12844-1)</f>
        <v>0</v>
      </c>
      <c r="F12844">
        <f>_xlfn.XLOOKUP(A12844,Table4[Lfd],Table4[Periods],"Err",0)</f>
        <v>0</v>
      </c>
      <c r="G12844" t="b">
        <f t="shared" si="604"/>
        <v>0</v>
      </c>
    </row>
    <row r="12845" spans="1:7" hidden="1" x14ac:dyDescent="0.25">
      <c r="A12845">
        <f t="shared" si="605"/>
        <v>357</v>
      </c>
      <c r="B12845">
        <f t="shared" si="606"/>
        <v>28</v>
      </c>
      <c r="C12845" t="str">
        <f>_xlfn.XLOOKUP(A12845,Table4[Lfd],Table4[idElementValue],"Err",0)</f>
        <v>{BE5744D5-4967-4475-8404-81EC4CF874A0}</v>
      </c>
      <c r="D12845">
        <f t="shared" si="606"/>
        <v>28</v>
      </c>
      <c r="E12845">
        <f ca="1">OFFSET(ElementsDB!$AQ$2,SeriesSelection!A12845-1,SeriesSelection!B12845-1)</f>
        <v>0</v>
      </c>
      <c r="F12845">
        <f>_xlfn.XLOOKUP(A12845,Table4[Lfd],Table4[Periods],"Err",0)</f>
        <v>0</v>
      </c>
      <c r="G12845" t="b">
        <f t="shared" si="604"/>
        <v>0</v>
      </c>
    </row>
    <row r="12846" spans="1:7" hidden="1" x14ac:dyDescent="0.25">
      <c r="A12846">
        <f t="shared" si="605"/>
        <v>357</v>
      </c>
      <c r="B12846">
        <f t="shared" si="606"/>
        <v>29</v>
      </c>
      <c r="C12846" t="str">
        <f>_xlfn.XLOOKUP(A12846,Table4[Lfd],Table4[idElementValue],"Err",0)</f>
        <v>{BE5744D5-4967-4475-8404-81EC4CF874A0}</v>
      </c>
      <c r="D12846">
        <f t="shared" si="606"/>
        <v>29</v>
      </c>
      <c r="E12846">
        <f ca="1">OFFSET(ElementsDB!$AQ$2,SeriesSelection!A12846-1,SeriesSelection!B12846-1)</f>
        <v>0</v>
      </c>
      <c r="F12846">
        <f>_xlfn.XLOOKUP(A12846,Table4[Lfd],Table4[Periods],"Err",0)</f>
        <v>0</v>
      </c>
      <c r="G12846" t="b">
        <f t="shared" si="604"/>
        <v>0</v>
      </c>
    </row>
    <row r="12847" spans="1:7" hidden="1" x14ac:dyDescent="0.25">
      <c r="A12847">
        <f t="shared" si="605"/>
        <v>357</v>
      </c>
      <c r="B12847">
        <f t="shared" si="606"/>
        <v>30</v>
      </c>
      <c r="C12847" t="str">
        <f>_xlfn.XLOOKUP(A12847,Table4[Lfd],Table4[idElementValue],"Err",0)</f>
        <v>{BE5744D5-4967-4475-8404-81EC4CF874A0}</v>
      </c>
      <c r="D12847">
        <f t="shared" si="606"/>
        <v>30</v>
      </c>
      <c r="E12847">
        <f ca="1">OFFSET(ElementsDB!$AQ$2,SeriesSelection!A12847-1,SeriesSelection!B12847-1)</f>
        <v>0</v>
      </c>
      <c r="F12847">
        <f>_xlfn.XLOOKUP(A12847,Table4[Lfd],Table4[Periods],"Err",0)</f>
        <v>0</v>
      </c>
      <c r="G12847" t="b">
        <f t="shared" si="604"/>
        <v>0</v>
      </c>
    </row>
    <row r="12848" spans="1:7" hidden="1" x14ac:dyDescent="0.25">
      <c r="A12848">
        <f t="shared" si="605"/>
        <v>357</v>
      </c>
      <c r="B12848">
        <f t="shared" si="606"/>
        <v>31</v>
      </c>
      <c r="C12848" t="str">
        <f>_xlfn.XLOOKUP(A12848,Table4[Lfd],Table4[idElementValue],"Err",0)</f>
        <v>{BE5744D5-4967-4475-8404-81EC4CF874A0}</v>
      </c>
      <c r="D12848">
        <f t="shared" si="606"/>
        <v>31</v>
      </c>
      <c r="E12848">
        <f ca="1">OFFSET(ElementsDB!$AQ$2,SeriesSelection!A12848-1,SeriesSelection!B12848-1)</f>
        <v>0</v>
      </c>
      <c r="F12848">
        <f>_xlfn.XLOOKUP(A12848,Table4[Lfd],Table4[Periods],"Err",0)</f>
        <v>0</v>
      </c>
      <c r="G12848" t="b">
        <f t="shared" si="604"/>
        <v>0</v>
      </c>
    </row>
    <row r="12849" spans="1:7" hidden="1" x14ac:dyDescent="0.25">
      <c r="A12849">
        <f t="shared" si="605"/>
        <v>357</v>
      </c>
      <c r="B12849">
        <f t="shared" si="606"/>
        <v>32</v>
      </c>
      <c r="C12849" t="str">
        <f>_xlfn.XLOOKUP(A12849,Table4[Lfd],Table4[idElementValue],"Err",0)</f>
        <v>{BE5744D5-4967-4475-8404-81EC4CF874A0}</v>
      </c>
      <c r="D12849">
        <f t="shared" si="606"/>
        <v>32</v>
      </c>
      <c r="E12849">
        <f ca="1">OFFSET(ElementsDB!$AQ$2,SeriesSelection!A12849-1,SeriesSelection!B12849-1)</f>
        <v>0</v>
      </c>
      <c r="F12849">
        <f>_xlfn.XLOOKUP(A12849,Table4[Lfd],Table4[Periods],"Err",0)</f>
        <v>0</v>
      </c>
      <c r="G12849" t="b">
        <f t="shared" si="604"/>
        <v>0</v>
      </c>
    </row>
    <row r="12850" spans="1:7" hidden="1" x14ac:dyDescent="0.25">
      <c r="A12850">
        <f t="shared" si="605"/>
        <v>357</v>
      </c>
      <c r="B12850">
        <f t="shared" si="606"/>
        <v>33</v>
      </c>
      <c r="C12850" t="str">
        <f>_xlfn.XLOOKUP(A12850,Table4[Lfd],Table4[idElementValue],"Err",0)</f>
        <v>{BE5744D5-4967-4475-8404-81EC4CF874A0}</v>
      </c>
      <c r="D12850">
        <f t="shared" si="606"/>
        <v>33</v>
      </c>
      <c r="E12850">
        <f ca="1">OFFSET(ElementsDB!$AQ$2,SeriesSelection!A12850-1,SeriesSelection!B12850-1)</f>
        <v>0</v>
      </c>
      <c r="F12850">
        <f>_xlfn.XLOOKUP(A12850,Table4[Lfd],Table4[Periods],"Err",0)</f>
        <v>0</v>
      </c>
      <c r="G12850" t="b">
        <f t="shared" si="604"/>
        <v>0</v>
      </c>
    </row>
    <row r="12851" spans="1:7" hidden="1" x14ac:dyDescent="0.25">
      <c r="A12851">
        <f t="shared" si="605"/>
        <v>357</v>
      </c>
      <c r="B12851">
        <f t="shared" si="606"/>
        <v>34</v>
      </c>
      <c r="C12851" t="str">
        <f>_xlfn.XLOOKUP(A12851,Table4[Lfd],Table4[idElementValue],"Err",0)</f>
        <v>{BE5744D5-4967-4475-8404-81EC4CF874A0}</v>
      </c>
      <c r="D12851">
        <f t="shared" si="606"/>
        <v>34</v>
      </c>
      <c r="E12851">
        <f ca="1">OFFSET(ElementsDB!$AQ$2,SeriesSelection!A12851-1,SeriesSelection!B12851-1)</f>
        <v>0</v>
      </c>
      <c r="F12851">
        <f>_xlfn.XLOOKUP(A12851,Table4[Lfd],Table4[Periods],"Err",0)</f>
        <v>0</v>
      </c>
      <c r="G12851" t="b">
        <f t="shared" si="604"/>
        <v>0</v>
      </c>
    </row>
    <row r="12852" spans="1:7" hidden="1" x14ac:dyDescent="0.25">
      <c r="A12852">
        <f t="shared" si="605"/>
        <v>357</v>
      </c>
      <c r="B12852">
        <f t="shared" si="606"/>
        <v>35</v>
      </c>
      <c r="C12852" t="str">
        <f>_xlfn.XLOOKUP(A12852,Table4[Lfd],Table4[idElementValue],"Err",0)</f>
        <v>{BE5744D5-4967-4475-8404-81EC4CF874A0}</v>
      </c>
      <c r="D12852">
        <f t="shared" si="606"/>
        <v>35</v>
      </c>
      <c r="E12852">
        <f ca="1">OFFSET(ElementsDB!$AQ$2,SeriesSelection!A12852-1,SeriesSelection!B12852-1)</f>
        <v>0</v>
      </c>
      <c r="F12852">
        <f>_xlfn.XLOOKUP(A12852,Table4[Lfd],Table4[Periods],"Err",0)</f>
        <v>0</v>
      </c>
      <c r="G12852" t="b">
        <f t="shared" si="604"/>
        <v>0</v>
      </c>
    </row>
    <row r="12853" spans="1:7" hidden="1" x14ac:dyDescent="0.25">
      <c r="A12853">
        <f t="shared" si="605"/>
        <v>357</v>
      </c>
      <c r="B12853">
        <f t="shared" si="606"/>
        <v>36</v>
      </c>
      <c r="C12853" t="str">
        <f>_xlfn.XLOOKUP(A12853,Table4[Lfd],Table4[idElementValue],"Err",0)</f>
        <v>{BE5744D5-4967-4475-8404-81EC4CF874A0}</v>
      </c>
      <c r="D12853">
        <f t="shared" si="606"/>
        <v>36</v>
      </c>
      <c r="E12853">
        <f ca="1">OFFSET(ElementsDB!$AQ$2,SeriesSelection!A12853-1,SeriesSelection!B12853-1)</f>
        <v>0</v>
      </c>
      <c r="F12853">
        <f>_xlfn.XLOOKUP(A12853,Table4[Lfd],Table4[Periods],"Err",0)</f>
        <v>0</v>
      </c>
      <c r="G12853" t="b">
        <f t="shared" si="604"/>
        <v>0</v>
      </c>
    </row>
    <row r="12854" spans="1:7" hidden="1" x14ac:dyDescent="0.25">
      <c r="A12854">
        <f t="shared" si="605"/>
        <v>358</v>
      </c>
      <c r="B12854">
        <f t="shared" si="606"/>
        <v>1</v>
      </c>
      <c r="C12854" t="str">
        <f>_xlfn.XLOOKUP(A12854,Table4[Lfd],Table4[idElementValue],"Err",0)</f>
        <v>{D346EBFA-6D0D-4243-9717-8DE2A4493F21}</v>
      </c>
      <c r="D12854">
        <f t="shared" si="606"/>
        <v>1</v>
      </c>
      <c r="E12854">
        <f ca="1">OFFSET(ElementsDB!$AQ$2,SeriesSelection!A12854-1,SeriesSelection!B12854-1)</f>
        <v>0</v>
      </c>
      <c r="F12854">
        <f>_xlfn.XLOOKUP(A12854,Table4[Lfd],Table4[Periods],"Err",0)</f>
        <v>0</v>
      </c>
      <c r="G12854" t="b">
        <f t="shared" si="604"/>
        <v>0</v>
      </c>
    </row>
    <row r="12855" spans="1:7" hidden="1" x14ac:dyDescent="0.25">
      <c r="A12855">
        <f t="shared" si="605"/>
        <v>358</v>
      </c>
      <c r="B12855">
        <f t="shared" si="606"/>
        <v>2</v>
      </c>
      <c r="C12855" t="str">
        <f>_xlfn.XLOOKUP(A12855,Table4[Lfd],Table4[idElementValue],"Err",0)</f>
        <v>{D346EBFA-6D0D-4243-9717-8DE2A4493F21}</v>
      </c>
      <c r="D12855">
        <f t="shared" si="606"/>
        <v>2</v>
      </c>
      <c r="E12855">
        <f ca="1">OFFSET(ElementsDB!$AQ$2,SeriesSelection!A12855-1,SeriesSelection!B12855-1)</f>
        <v>0</v>
      </c>
      <c r="F12855">
        <f>_xlfn.XLOOKUP(A12855,Table4[Lfd],Table4[Periods],"Err",0)</f>
        <v>0</v>
      </c>
      <c r="G12855" t="b">
        <f t="shared" si="604"/>
        <v>0</v>
      </c>
    </row>
    <row r="12856" spans="1:7" hidden="1" x14ac:dyDescent="0.25">
      <c r="A12856">
        <f t="shared" si="605"/>
        <v>358</v>
      </c>
      <c r="B12856">
        <f t="shared" si="606"/>
        <v>3</v>
      </c>
      <c r="C12856" t="str">
        <f>_xlfn.XLOOKUP(A12856,Table4[Lfd],Table4[idElementValue],"Err",0)</f>
        <v>{D346EBFA-6D0D-4243-9717-8DE2A4493F21}</v>
      </c>
      <c r="D12856">
        <f t="shared" si="606"/>
        <v>3</v>
      </c>
      <c r="E12856">
        <f ca="1">OFFSET(ElementsDB!$AQ$2,SeriesSelection!A12856-1,SeriesSelection!B12856-1)</f>
        <v>0</v>
      </c>
      <c r="F12856">
        <f>_xlfn.XLOOKUP(A12856,Table4[Lfd],Table4[Periods],"Err",0)</f>
        <v>0</v>
      </c>
      <c r="G12856" t="b">
        <f t="shared" si="604"/>
        <v>0</v>
      </c>
    </row>
    <row r="12857" spans="1:7" hidden="1" x14ac:dyDescent="0.25">
      <c r="A12857">
        <f t="shared" si="605"/>
        <v>358</v>
      </c>
      <c r="B12857">
        <f t="shared" si="606"/>
        <v>4</v>
      </c>
      <c r="C12857" t="str">
        <f>_xlfn.XLOOKUP(A12857,Table4[Lfd],Table4[idElementValue],"Err",0)</f>
        <v>{D346EBFA-6D0D-4243-9717-8DE2A4493F21}</v>
      </c>
      <c r="D12857">
        <f t="shared" si="606"/>
        <v>4</v>
      </c>
      <c r="E12857">
        <f ca="1">OFFSET(ElementsDB!$AQ$2,SeriesSelection!A12857-1,SeriesSelection!B12857-1)</f>
        <v>0</v>
      </c>
      <c r="F12857">
        <f>_xlfn.XLOOKUP(A12857,Table4[Lfd],Table4[Periods],"Err",0)</f>
        <v>0</v>
      </c>
      <c r="G12857" t="b">
        <f t="shared" si="604"/>
        <v>0</v>
      </c>
    </row>
    <row r="12858" spans="1:7" hidden="1" x14ac:dyDescent="0.25">
      <c r="A12858">
        <f t="shared" si="605"/>
        <v>358</v>
      </c>
      <c r="B12858">
        <f t="shared" si="606"/>
        <v>5</v>
      </c>
      <c r="C12858" t="str">
        <f>_xlfn.XLOOKUP(A12858,Table4[Lfd],Table4[idElementValue],"Err",0)</f>
        <v>{D346EBFA-6D0D-4243-9717-8DE2A4493F21}</v>
      </c>
      <c r="D12858">
        <f t="shared" si="606"/>
        <v>5</v>
      </c>
      <c r="E12858">
        <f ca="1">OFFSET(ElementsDB!$AQ$2,SeriesSelection!A12858-1,SeriesSelection!B12858-1)</f>
        <v>0</v>
      </c>
      <c r="F12858">
        <f>_xlfn.XLOOKUP(A12858,Table4[Lfd],Table4[Periods],"Err",0)</f>
        <v>0</v>
      </c>
      <c r="G12858" t="b">
        <f t="shared" si="604"/>
        <v>0</v>
      </c>
    </row>
    <row r="12859" spans="1:7" hidden="1" x14ac:dyDescent="0.25">
      <c r="A12859">
        <f t="shared" si="605"/>
        <v>358</v>
      </c>
      <c r="B12859">
        <f t="shared" si="606"/>
        <v>6</v>
      </c>
      <c r="C12859" t="str">
        <f>_xlfn.XLOOKUP(A12859,Table4[Lfd],Table4[idElementValue],"Err",0)</f>
        <v>{D346EBFA-6D0D-4243-9717-8DE2A4493F21}</v>
      </c>
      <c r="D12859">
        <f t="shared" si="606"/>
        <v>6</v>
      </c>
      <c r="E12859">
        <f ca="1">OFFSET(ElementsDB!$AQ$2,SeriesSelection!A12859-1,SeriesSelection!B12859-1)</f>
        <v>0</v>
      </c>
      <c r="F12859">
        <f>_xlfn.XLOOKUP(A12859,Table4[Lfd],Table4[Periods],"Err",0)</f>
        <v>0</v>
      </c>
      <c r="G12859" t="b">
        <f t="shared" si="604"/>
        <v>0</v>
      </c>
    </row>
    <row r="12860" spans="1:7" hidden="1" x14ac:dyDescent="0.25">
      <c r="A12860">
        <f t="shared" si="605"/>
        <v>358</v>
      </c>
      <c r="B12860">
        <f t="shared" si="606"/>
        <v>7</v>
      </c>
      <c r="C12860" t="str">
        <f>_xlfn.XLOOKUP(A12860,Table4[Lfd],Table4[idElementValue],"Err",0)</f>
        <v>{D346EBFA-6D0D-4243-9717-8DE2A4493F21}</v>
      </c>
      <c r="D12860">
        <f t="shared" si="606"/>
        <v>7</v>
      </c>
      <c r="E12860">
        <f ca="1">OFFSET(ElementsDB!$AQ$2,SeriesSelection!A12860-1,SeriesSelection!B12860-1)</f>
        <v>0</v>
      </c>
      <c r="F12860">
        <f>_xlfn.XLOOKUP(A12860,Table4[Lfd],Table4[Periods],"Err",0)</f>
        <v>0</v>
      </c>
      <c r="G12860" t="b">
        <f t="shared" si="604"/>
        <v>0</v>
      </c>
    </row>
    <row r="12861" spans="1:7" hidden="1" x14ac:dyDescent="0.25">
      <c r="A12861">
        <f t="shared" si="605"/>
        <v>358</v>
      </c>
      <c r="B12861">
        <f t="shared" si="606"/>
        <v>8</v>
      </c>
      <c r="C12861" t="str">
        <f>_xlfn.XLOOKUP(A12861,Table4[Lfd],Table4[idElementValue],"Err",0)</f>
        <v>{D346EBFA-6D0D-4243-9717-8DE2A4493F21}</v>
      </c>
      <c r="D12861">
        <f t="shared" si="606"/>
        <v>8</v>
      </c>
      <c r="E12861">
        <f ca="1">OFFSET(ElementsDB!$AQ$2,SeriesSelection!A12861-1,SeriesSelection!B12861-1)</f>
        <v>0</v>
      </c>
      <c r="F12861">
        <f>_xlfn.XLOOKUP(A12861,Table4[Lfd],Table4[Periods],"Err",0)</f>
        <v>0</v>
      </c>
      <c r="G12861" t="b">
        <f t="shared" si="604"/>
        <v>0</v>
      </c>
    </row>
    <row r="12862" spans="1:7" hidden="1" x14ac:dyDescent="0.25">
      <c r="A12862">
        <f t="shared" si="605"/>
        <v>358</v>
      </c>
      <c r="B12862">
        <f t="shared" si="606"/>
        <v>9</v>
      </c>
      <c r="C12862" t="str">
        <f>_xlfn.XLOOKUP(A12862,Table4[Lfd],Table4[idElementValue],"Err",0)</f>
        <v>{D346EBFA-6D0D-4243-9717-8DE2A4493F21}</v>
      </c>
      <c r="D12862">
        <f t="shared" si="606"/>
        <v>9</v>
      </c>
      <c r="E12862">
        <f ca="1">OFFSET(ElementsDB!$AQ$2,SeriesSelection!A12862-1,SeriesSelection!B12862-1)</f>
        <v>0</v>
      </c>
      <c r="F12862">
        <f>_xlfn.XLOOKUP(A12862,Table4[Lfd],Table4[Periods],"Err",0)</f>
        <v>0</v>
      </c>
      <c r="G12862" t="b">
        <f t="shared" si="604"/>
        <v>0</v>
      </c>
    </row>
    <row r="12863" spans="1:7" hidden="1" x14ac:dyDescent="0.25">
      <c r="A12863">
        <f t="shared" si="605"/>
        <v>358</v>
      </c>
      <c r="B12863">
        <f t="shared" si="606"/>
        <v>10</v>
      </c>
      <c r="C12863" t="str">
        <f>_xlfn.XLOOKUP(A12863,Table4[Lfd],Table4[idElementValue],"Err",0)</f>
        <v>{D346EBFA-6D0D-4243-9717-8DE2A4493F21}</v>
      </c>
      <c r="D12863">
        <f t="shared" si="606"/>
        <v>10</v>
      </c>
      <c r="E12863">
        <f ca="1">OFFSET(ElementsDB!$AQ$2,SeriesSelection!A12863-1,SeriesSelection!B12863-1)</f>
        <v>0</v>
      </c>
      <c r="F12863">
        <f>_xlfn.XLOOKUP(A12863,Table4[Lfd],Table4[Periods],"Err",0)</f>
        <v>0</v>
      </c>
      <c r="G12863" t="b">
        <f t="shared" si="604"/>
        <v>0</v>
      </c>
    </row>
    <row r="12864" spans="1:7" hidden="1" x14ac:dyDescent="0.25">
      <c r="A12864">
        <f t="shared" si="605"/>
        <v>358</v>
      </c>
      <c r="B12864">
        <f t="shared" si="606"/>
        <v>11</v>
      </c>
      <c r="C12864" t="str">
        <f>_xlfn.XLOOKUP(A12864,Table4[Lfd],Table4[idElementValue],"Err",0)</f>
        <v>{D346EBFA-6D0D-4243-9717-8DE2A4493F21}</v>
      </c>
      <c r="D12864">
        <f t="shared" si="606"/>
        <v>11</v>
      </c>
      <c r="E12864">
        <f ca="1">OFFSET(ElementsDB!$AQ$2,SeriesSelection!A12864-1,SeriesSelection!B12864-1)</f>
        <v>0</v>
      </c>
      <c r="F12864">
        <f>_xlfn.XLOOKUP(A12864,Table4[Lfd],Table4[Periods],"Err",0)</f>
        <v>0</v>
      </c>
      <c r="G12864" t="b">
        <f t="shared" si="604"/>
        <v>0</v>
      </c>
    </row>
    <row r="12865" spans="1:7" hidden="1" x14ac:dyDescent="0.25">
      <c r="A12865">
        <f t="shared" si="605"/>
        <v>358</v>
      </c>
      <c r="B12865">
        <f t="shared" si="606"/>
        <v>12</v>
      </c>
      <c r="C12865" t="str">
        <f>_xlfn.XLOOKUP(A12865,Table4[Lfd],Table4[idElementValue],"Err",0)</f>
        <v>{D346EBFA-6D0D-4243-9717-8DE2A4493F21}</v>
      </c>
      <c r="D12865">
        <f t="shared" si="606"/>
        <v>12</v>
      </c>
      <c r="E12865">
        <f ca="1">OFFSET(ElementsDB!$AQ$2,SeriesSelection!A12865-1,SeriesSelection!B12865-1)</f>
        <v>0</v>
      </c>
      <c r="F12865">
        <f>_xlfn.XLOOKUP(A12865,Table4[Lfd],Table4[Periods],"Err",0)</f>
        <v>0</v>
      </c>
      <c r="G12865" t="b">
        <f t="shared" si="604"/>
        <v>0</v>
      </c>
    </row>
    <row r="12866" spans="1:7" hidden="1" x14ac:dyDescent="0.25">
      <c r="A12866">
        <f t="shared" si="605"/>
        <v>358</v>
      </c>
      <c r="B12866">
        <f t="shared" si="606"/>
        <v>13</v>
      </c>
      <c r="C12866" t="str">
        <f>_xlfn.XLOOKUP(A12866,Table4[Lfd],Table4[idElementValue],"Err",0)</f>
        <v>{D346EBFA-6D0D-4243-9717-8DE2A4493F21}</v>
      </c>
      <c r="D12866">
        <f t="shared" si="606"/>
        <v>13</v>
      </c>
      <c r="E12866">
        <f ca="1">OFFSET(ElementsDB!$AQ$2,SeriesSelection!A12866-1,SeriesSelection!B12866-1)</f>
        <v>0</v>
      </c>
      <c r="F12866">
        <f>_xlfn.XLOOKUP(A12866,Table4[Lfd],Table4[Periods],"Err",0)</f>
        <v>0</v>
      </c>
      <c r="G12866" t="b">
        <f t="shared" ref="G12866:G12929" si="607">(D12866&lt;=F12866)</f>
        <v>0</v>
      </c>
    </row>
    <row r="12867" spans="1:7" hidden="1" x14ac:dyDescent="0.25">
      <c r="A12867">
        <f t="shared" si="605"/>
        <v>358</v>
      </c>
      <c r="B12867">
        <f t="shared" si="606"/>
        <v>14</v>
      </c>
      <c r="C12867" t="str">
        <f>_xlfn.XLOOKUP(A12867,Table4[Lfd],Table4[idElementValue],"Err",0)</f>
        <v>{D346EBFA-6D0D-4243-9717-8DE2A4493F21}</v>
      </c>
      <c r="D12867">
        <f t="shared" si="606"/>
        <v>14</v>
      </c>
      <c r="E12867">
        <f ca="1">OFFSET(ElementsDB!$AQ$2,SeriesSelection!A12867-1,SeriesSelection!B12867-1)</f>
        <v>0</v>
      </c>
      <c r="F12867">
        <f>_xlfn.XLOOKUP(A12867,Table4[Lfd],Table4[Periods],"Err",0)</f>
        <v>0</v>
      </c>
      <c r="G12867" t="b">
        <f t="shared" si="607"/>
        <v>0</v>
      </c>
    </row>
    <row r="12868" spans="1:7" hidden="1" x14ac:dyDescent="0.25">
      <c r="A12868">
        <f t="shared" si="605"/>
        <v>358</v>
      </c>
      <c r="B12868">
        <f t="shared" si="606"/>
        <v>15</v>
      </c>
      <c r="C12868" t="str">
        <f>_xlfn.XLOOKUP(A12868,Table4[Lfd],Table4[idElementValue],"Err",0)</f>
        <v>{D346EBFA-6D0D-4243-9717-8DE2A4493F21}</v>
      </c>
      <c r="D12868">
        <f t="shared" si="606"/>
        <v>15</v>
      </c>
      <c r="E12868">
        <f ca="1">OFFSET(ElementsDB!$AQ$2,SeriesSelection!A12868-1,SeriesSelection!B12868-1)</f>
        <v>0</v>
      </c>
      <c r="F12868">
        <f>_xlfn.XLOOKUP(A12868,Table4[Lfd],Table4[Periods],"Err",0)</f>
        <v>0</v>
      </c>
      <c r="G12868" t="b">
        <f t="shared" si="607"/>
        <v>0</v>
      </c>
    </row>
    <row r="12869" spans="1:7" hidden="1" x14ac:dyDescent="0.25">
      <c r="A12869">
        <f t="shared" si="605"/>
        <v>358</v>
      </c>
      <c r="B12869">
        <f t="shared" si="606"/>
        <v>16</v>
      </c>
      <c r="C12869" t="str">
        <f>_xlfn.XLOOKUP(A12869,Table4[Lfd],Table4[idElementValue],"Err",0)</f>
        <v>{D346EBFA-6D0D-4243-9717-8DE2A4493F21}</v>
      </c>
      <c r="D12869">
        <f t="shared" si="606"/>
        <v>16</v>
      </c>
      <c r="E12869">
        <f ca="1">OFFSET(ElementsDB!$AQ$2,SeriesSelection!A12869-1,SeriesSelection!B12869-1)</f>
        <v>0</v>
      </c>
      <c r="F12869">
        <f>_xlfn.XLOOKUP(A12869,Table4[Lfd],Table4[Periods],"Err",0)</f>
        <v>0</v>
      </c>
      <c r="G12869" t="b">
        <f t="shared" si="607"/>
        <v>0</v>
      </c>
    </row>
    <row r="12870" spans="1:7" hidden="1" x14ac:dyDescent="0.25">
      <c r="A12870">
        <f t="shared" si="605"/>
        <v>358</v>
      </c>
      <c r="B12870">
        <f t="shared" si="606"/>
        <v>17</v>
      </c>
      <c r="C12870" t="str">
        <f>_xlfn.XLOOKUP(A12870,Table4[Lfd],Table4[idElementValue],"Err",0)</f>
        <v>{D346EBFA-6D0D-4243-9717-8DE2A4493F21}</v>
      </c>
      <c r="D12870">
        <f t="shared" si="606"/>
        <v>17</v>
      </c>
      <c r="E12870">
        <f ca="1">OFFSET(ElementsDB!$AQ$2,SeriesSelection!A12870-1,SeriesSelection!B12870-1)</f>
        <v>0</v>
      </c>
      <c r="F12870">
        <f>_xlfn.XLOOKUP(A12870,Table4[Lfd],Table4[Periods],"Err",0)</f>
        <v>0</v>
      </c>
      <c r="G12870" t="b">
        <f t="shared" si="607"/>
        <v>0</v>
      </c>
    </row>
    <row r="12871" spans="1:7" hidden="1" x14ac:dyDescent="0.25">
      <c r="A12871">
        <f t="shared" si="605"/>
        <v>358</v>
      </c>
      <c r="B12871">
        <f t="shared" si="606"/>
        <v>18</v>
      </c>
      <c r="C12871" t="str">
        <f>_xlfn.XLOOKUP(A12871,Table4[Lfd],Table4[idElementValue],"Err",0)</f>
        <v>{D346EBFA-6D0D-4243-9717-8DE2A4493F21}</v>
      </c>
      <c r="D12871">
        <f t="shared" si="606"/>
        <v>18</v>
      </c>
      <c r="E12871">
        <f ca="1">OFFSET(ElementsDB!$AQ$2,SeriesSelection!A12871-1,SeriesSelection!B12871-1)</f>
        <v>0</v>
      </c>
      <c r="F12871">
        <f>_xlfn.XLOOKUP(A12871,Table4[Lfd],Table4[Periods],"Err",0)</f>
        <v>0</v>
      </c>
      <c r="G12871" t="b">
        <f t="shared" si="607"/>
        <v>0</v>
      </c>
    </row>
    <row r="12872" spans="1:7" hidden="1" x14ac:dyDescent="0.25">
      <c r="A12872">
        <f t="shared" si="605"/>
        <v>358</v>
      </c>
      <c r="B12872">
        <f t="shared" si="606"/>
        <v>19</v>
      </c>
      <c r="C12872" t="str">
        <f>_xlfn.XLOOKUP(A12872,Table4[Lfd],Table4[idElementValue],"Err",0)</f>
        <v>{D346EBFA-6D0D-4243-9717-8DE2A4493F21}</v>
      </c>
      <c r="D12872">
        <f t="shared" si="606"/>
        <v>19</v>
      </c>
      <c r="E12872">
        <f ca="1">OFFSET(ElementsDB!$AQ$2,SeriesSelection!A12872-1,SeriesSelection!B12872-1)</f>
        <v>0</v>
      </c>
      <c r="F12872">
        <f>_xlfn.XLOOKUP(A12872,Table4[Lfd],Table4[Periods],"Err",0)</f>
        <v>0</v>
      </c>
      <c r="G12872" t="b">
        <f t="shared" si="607"/>
        <v>0</v>
      </c>
    </row>
    <row r="12873" spans="1:7" hidden="1" x14ac:dyDescent="0.25">
      <c r="A12873">
        <f t="shared" si="605"/>
        <v>358</v>
      </c>
      <c r="B12873">
        <f t="shared" si="606"/>
        <v>20</v>
      </c>
      <c r="C12873" t="str">
        <f>_xlfn.XLOOKUP(A12873,Table4[Lfd],Table4[idElementValue],"Err",0)</f>
        <v>{D346EBFA-6D0D-4243-9717-8DE2A4493F21}</v>
      </c>
      <c r="D12873">
        <f t="shared" si="606"/>
        <v>20</v>
      </c>
      <c r="E12873">
        <f ca="1">OFFSET(ElementsDB!$AQ$2,SeriesSelection!A12873-1,SeriesSelection!B12873-1)</f>
        <v>0</v>
      </c>
      <c r="F12873">
        <f>_xlfn.XLOOKUP(A12873,Table4[Lfd],Table4[Periods],"Err",0)</f>
        <v>0</v>
      </c>
      <c r="G12873" t="b">
        <f t="shared" si="607"/>
        <v>0</v>
      </c>
    </row>
    <row r="12874" spans="1:7" hidden="1" x14ac:dyDescent="0.25">
      <c r="A12874">
        <f t="shared" si="605"/>
        <v>358</v>
      </c>
      <c r="B12874">
        <f t="shared" si="606"/>
        <v>21</v>
      </c>
      <c r="C12874" t="str">
        <f>_xlfn.XLOOKUP(A12874,Table4[Lfd],Table4[idElementValue],"Err",0)</f>
        <v>{D346EBFA-6D0D-4243-9717-8DE2A4493F21}</v>
      </c>
      <c r="D12874">
        <f t="shared" si="606"/>
        <v>21</v>
      </c>
      <c r="E12874">
        <f ca="1">OFFSET(ElementsDB!$AQ$2,SeriesSelection!A12874-1,SeriesSelection!B12874-1)</f>
        <v>0</v>
      </c>
      <c r="F12874">
        <f>_xlfn.XLOOKUP(A12874,Table4[Lfd],Table4[Periods],"Err",0)</f>
        <v>0</v>
      </c>
      <c r="G12874" t="b">
        <f t="shared" si="607"/>
        <v>0</v>
      </c>
    </row>
    <row r="12875" spans="1:7" hidden="1" x14ac:dyDescent="0.25">
      <c r="A12875">
        <f t="shared" si="605"/>
        <v>358</v>
      </c>
      <c r="B12875">
        <f t="shared" si="606"/>
        <v>22</v>
      </c>
      <c r="C12875" t="str">
        <f>_xlfn.XLOOKUP(A12875,Table4[Lfd],Table4[idElementValue],"Err",0)</f>
        <v>{D346EBFA-6D0D-4243-9717-8DE2A4493F21}</v>
      </c>
      <c r="D12875">
        <f t="shared" si="606"/>
        <v>22</v>
      </c>
      <c r="E12875">
        <f ca="1">OFFSET(ElementsDB!$AQ$2,SeriesSelection!A12875-1,SeriesSelection!B12875-1)</f>
        <v>0</v>
      </c>
      <c r="F12875">
        <f>_xlfn.XLOOKUP(A12875,Table4[Lfd],Table4[Periods],"Err",0)</f>
        <v>0</v>
      </c>
      <c r="G12875" t="b">
        <f t="shared" si="607"/>
        <v>0</v>
      </c>
    </row>
    <row r="12876" spans="1:7" hidden="1" x14ac:dyDescent="0.25">
      <c r="A12876">
        <f t="shared" si="605"/>
        <v>358</v>
      </c>
      <c r="B12876">
        <f t="shared" si="606"/>
        <v>23</v>
      </c>
      <c r="C12876" t="str">
        <f>_xlfn.XLOOKUP(A12876,Table4[Lfd],Table4[idElementValue],"Err",0)</f>
        <v>{D346EBFA-6D0D-4243-9717-8DE2A4493F21}</v>
      </c>
      <c r="D12876">
        <f t="shared" si="606"/>
        <v>23</v>
      </c>
      <c r="E12876">
        <f ca="1">OFFSET(ElementsDB!$AQ$2,SeriesSelection!A12876-1,SeriesSelection!B12876-1)</f>
        <v>0</v>
      </c>
      <c r="F12876">
        <f>_xlfn.XLOOKUP(A12876,Table4[Lfd],Table4[Periods],"Err",0)</f>
        <v>0</v>
      </c>
      <c r="G12876" t="b">
        <f t="shared" si="607"/>
        <v>0</v>
      </c>
    </row>
    <row r="12877" spans="1:7" hidden="1" x14ac:dyDescent="0.25">
      <c r="A12877">
        <f t="shared" si="605"/>
        <v>358</v>
      </c>
      <c r="B12877">
        <f t="shared" si="606"/>
        <v>24</v>
      </c>
      <c r="C12877" t="str">
        <f>_xlfn.XLOOKUP(A12877,Table4[Lfd],Table4[idElementValue],"Err",0)</f>
        <v>{D346EBFA-6D0D-4243-9717-8DE2A4493F21}</v>
      </c>
      <c r="D12877">
        <f t="shared" si="606"/>
        <v>24</v>
      </c>
      <c r="E12877">
        <f ca="1">OFFSET(ElementsDB!$AQ$2,SeriesSelection!A12877-1,SeriesSelection!B12877-1)</f>
        <v>0</v>
      </c>
      <c r="F12877">
        <f>_xlfn.XLOOKUP(A12877,Table4[Lfd],Table4[Periods],"Err",0)</f>
        <v>0</v>
      </c>
      <c r="G12877" t="b">
        <f t="shared" si="607"/>
        <v>0</v>
      </c>
    </row>
    <row r="12878" spans="1:7" hidden="1" x14ac:dyDescent="0.25">
      <c r="A12878">
        <f t="shared" si="605"/>
        <v>358</v>
      </c>
      <c r="B12878">
        <f t="shared" si="606"/>
        <v>25</v>
      </c>
      <c r="C12878" t="str">
        <f>_xlfn.XLOOKUP(A12878,Table4[Lfd],Table4[idElementValue],"Err",0)</f>
        <v>{D346EBFA-6D0D-4243-9717-8DE2A4493F21}</v>
      </c>
      <c r="D12878">
        <f t="shared" si="606"/>
        <v>25</v>
      </c>
      <c r="E12878">
        <f ca="1">OFFSET(ElementsDB!$AQ$2,SeriesSelection!A12878-1,SeriesSelection!B12878-1)</f>
        <v>0</v>
      </c>
      <c r="F12878">
        <f>_xlfn.XLOOKUP(A12878,Table4[Lfd],Table4[Periods],"Err",0)</f>
        <v>0</v>
      </c>
      <c r="G12878" t="b">
        <f t="shared" si="607"/>
        <v>0</v>
      </c>
    </row>
    <row r="12879" spans="1:7" hidden="1" x14ac:dyDescent="0.25">
      <c r="A12879">
        <f t="shared" si="605"/>
        <v>358</v>
      </c>
      <c r="B12879">
        <f t="shared" si="606"/>
        <v>26</v>
      </c>
      <c r="C12879" t="str">
        <f>_xlfn.XLOOKUP(A12879,Table4[Lfd],Table4[idElementValue],"Err",0)</f>
        <v>{D346EBFA-6D0D-4243-9717-8DE2A4493F21}</v>
      </c>
      <c r="D12879">
        <f t="shared" si="606"/>
        <v>26</v>
      </c>
      <c r="E12879">
        <f ca="1">OFFSET(ElementsDB!$AQ$2,SeriesSelection!A12879-1,SeriesSelection!B12879-1)</f>
        <v>0</v>
      </c>
      <c r="F12879">
        <f>_xlfn.XLOOKUP(A12879,Table4[Lfd],Table4[Periods],"Err",0)</f>
        <v>0</v>
      </c>
      <c r="G12879" t="b">
        <f t="shared" si="607"/>
        <v>0</v>
      </c>
    </row>
    <row r="12880" spans="1:7" hidden="1" x14ac:dyDescent="0.25">
      <c r="A12880">
        <f t="shared" ref="A12880:A12943" si="608">IF(B12880=1,A12879+1,A12879)</f>
        <v>358</v>
      </c>
      <c r="B12880">
        <f t="shared" ref="B12880:D12943" si="609">IF(B12879=36,1,B12879+1)</f>
        <v>27</v>
      </c>
      <c r="C12880" t="str">
        <f>_xlfn.XLOOKUP(A12880,Table4[Lfd],Table4[idElementValue],"Err",0)</f>
        <v>{D346EBFA-6D0D-4243-9717-8DE2A4493F21}</v>
      </c>
      <c r="D12880">
        <f t="shared" si="609"/>
        <v>27</v>
      </c>
      <c r="E12880">
        <f ca="1">OFFSET(ElementsDB!$AQ$2,SeriesSelection!A12880-1,SeriesSelection!B12880-1)</f>
        <v>0</v>
      </c>
      <c r="F12880">
        <f>_xlfn.XLOOKUP(A12880,Table4[Lfd],Table4[Periods],"Err",0)</f>
        <v>0</v>
      </c>
      <c r="G12880" t="b">
        <f t="shared" si="607"/>
        <v>0</v>
      </c>
    </row>
    <row r="12881" spans="1:7" hidden="1" x14ac:dyDescent="0.25">
      <c r="A12881">
        <f t="shared" si="608"/>
        <v>358</v>
      </c>
      <c r="B12881">
        <f t="shared" si="609"/>
        <v>28</v>
      </c>
      <c r="C12881" t="str">
        <f>_xlfn.XLOOKUP(A12881,Table4[Lfd],Table4[idElementValue],"Err",0)</f>
        <v>{D346EBFA-6D0D-4243-9717-8DE2A4493F21}</v>
      </c>
      <c r="D12881">
        <f t="shared" si="609"/>
        <v>28</v>
      </c>
      <c r="E12881">
        <f ca="1">OFFSET(ElementsDB!$AQ$2,SeriesSelection!A12881-1,SeriesSelection!B12881-1)</f>
        <v>0</v>
      </c>
      <c r="F12881">
        <f>_xlfn.XLOOKUP(A12881,Table4[Lfd],Table4[Periods],"Err",0)</f>
        <v>0</v>
      </c>
      <c r="G12881" t="b">
        <f t="shared" si="607"/>
        <v>0</v>
      </c>
    </row>
    <row r="12882" spans="1:7" hidden="1" x14ac:dyDescent="0.25">
      <c r="A12882">
        <f t="shared" si="608"/>
        <v>358</v>
      </c>
      <c r="B12882">
        <f t="shared" si="609"/>
        <v>29</v>
      </c>
      <c r="C12882" t="str">
        <f>_xlfn.XLOOKUP(A12882,Table4[Lfd],Table4[idElementValue],"Err",0)</f>
        <v>{D346EBFA-6D0D-4243-9717-8DE2A4493F21}</v>
      </c>
      <c r="D12882">
        <f t="shared" si="609"/>
        <v>29</v>
      </c>
      <c r="E12882">
        <f ca="1">OFFSET(ElementsDB!$AQ$2,SeriesSelection!A12882-1,SeriesSelection!B12882-1)</f>
        <v>0</v>
      </c>
      <c r="F12882">
        <f>_xlfn.XLOOKUP(A12882,Table4[Lfd],Table4[Periods],"Err",0)</f>
        <v>0</v>
      </c>
      <c r="G12882" t="b">
        <f t="shared" si="607"/>
        <v>0</v>
      </c>
    </row>
    <row r="12883" spans="1:7" hidden="1" x14ac:dyDescent="0.25">
      <c r="A12883">
        <f t="shared" si="608"/>
        <v>358</v>
      </c>
      <c r="B12883">
        <f t="shared" si="609"/>
        <v>30</v>
      </c>
      <c r="C12883" t="str">
        <f>_xlfn.XLOOKUP(A12883,Table4[Lfd],Table4[idElementValue],"Err",0)</f>
        <v>{D346EBFA-6D0D-4243-9717-8DE2A4493F21}</v>
      </c>
      <c r="D12883">
        <f t="shared" si="609"/>
        <v>30</v>
      </c>
      <c r="E12883">
        <f ca="1">OFFSET(ElementsDB!$AQ$2,SeriesSelection!A12883-1,SeriesSelection!B12883-1)</f>
        <v>0</v>
      </c>
      <c r="F12883">
        <f>_xlfn.XLOOKUP(A12883,Table4[Lfd],Table4[Periods],"Err",0)</f>
        <v>0</v>
      </c>
      <c r="G12883" t="b">
        <f t="shared" si="607"/>
        <v>0</v>
      </c>
    </row>
    <row r="12884" spans="1:7" hidden="1" x14ac:dyDescent="0.25">
      <c r="A12884">
        <f t="shared" si="608"/>
        <v>358</v>
      </c>
      <c r="B12884">
        <f t="shared" si="609"/>
        <v>31</v>
      </c>
      <c r="C12884" t="str">
        <f>_xlfn.XLOOKUP(A12884,Table4[Lfd],Table4[idElementValue],"Err",0)</f>
        <v>{D346EBFA-6D0D-4243-9717-8DE2A4493F21}</v>
      </c>
      <c r="D12884">
        <f t="shared" si="609"/>
        <v>31</v>
      </c>
      <c r="E12884">
        <f ca="1">OFFSET(ElementsDB!$AQ$2,SeriesSelection!A12884-1,SeriesSelection!B12884-1)</f>
        <v>0</v>
      </c>
      <c r="F12884">
        <f>_xlfn.XLOOKUP(A12884,Table4[Lfd],Table4[Periods],"Err",0)</f>
        <v>0</v>
      </c>
      <c r="G12884" t="b">
        <f t="shared" si="607"/>
        <v>0</v>
      </c>
    </row>
    <row r="12885" spans="1:7" hidden="1" x14ac:dyDescent="0.25">
      <c r="A12885">
        <f t="shared" si="608"/>
        <v>358</v>
      </c>
      <c r="B12885">
        <f t="shared" si="609"/>
        <v>32</v>
      </c>
      <c r="C12885" t="str">
        <f>_xlfn.XLOOKUP(A12885,Table4[Lfd],Table4[idElementValue],"Err",0)</f>
        <v>{D346EBFA-6D0D-4243-9717-8DE2A4493F21}</v>
      </c>
      <c r="D12885">
        <f t="shared" si="609"/>
        <v>32</v>
      </c>
      <c r="E12885">
        <f ca="1">OFFSET(ElementsDB!$AQ$2,SeriesSelection!A12885-1,SeriesSelection!B12885-1)</f>
        <v>0</v>
      </c>
      <c r="F12885">
        <f>_xlfn.XLOOKUP(A12885,Table4[Lfd],Table4[Periods],"Err",0)</f>
        <v>0</v>
      </c>
      <c r="G12885" t="b">
        <f t="shared" si="607"/>
        <v>0</v>
      </c>
    </row>
    <row r="12886" spans="1:7" hidden="1" x14ac:dyDescent="0.25">
      <c r="A12886">
        <f t="shared" si="608"/>
        <v>358</v>
      </c>
      <c r="B12886">
        <f t="shared" si="609"/>
        <v>33</v>
      </c>
      <c r="C12886" t="str">
        <f>_xlfn.XLOOKUP(A12886,Table4[Lfd],Table4[idElementValue],"Err",0)</f>
        <v>{D346EBFA-6D0D-4243-9717-8DE2A4493F21}</v>
      </c>
      <c r="D12886">
        <f t="shared" si="609"/>
        <v>33</v>
      </c>
      <c r="E12886">
        <f ca="1">OFFSET(ElementsDB!$AQ$2,SeriesSelection!A12886-1,SeriesSelection!B12886-1)</f>
        <v>0</v>
      </c>
      <c r="F12886">
        <f>_xlfn.XLOOKUP(A12886,Table4[Lfd],Table4[Periods],"Err",0)</f>
        <v>0</v>
      </c>
      <c r="G12886" t="b">
        <f t="shared" si="607"/>
        <v>0</v>
      </c>
    </row>
    <row r="12887" spans="1:7" hidden="1" x14ac:dyDescent="0.25">
      <c r="A12887">
        <f t="shared" si="608"/>
        <v>358</v>
      </c>
      <c r="B12887">
        <f t="shared" si="609"/>
        <v>34</v>
      </c>
      <c r="C12887" t="str">
        <f>_xlfn.XLOOKUP(A12887,Table4[Lfd],Table4[idElementValue],"Err",0)</f>
        <v>{D346EBFA-6D0D-4243-9717-8DE2A4493F21}</v>
      </c>
      <c r="D12887">
        <f t="shared" si="609"/>
        <v>34</v>
      </c>
      <c r="E12887">
        <f ca="1">OFFSET(ElementsDB!$AQ$2,SeriesSelection!A12887-1,SeriesSelection!B12887-1)</f>
        <v>0</v>
      </c>
      <c r="F12887">
        <f>_xlfn.XLOOKUP(A12887,Table4[Lfd],Table4[Periods],"Err",0)</f>
        <v>0</v>
      </c>
      <c r="G12887" t="b">
        <f t="shared" si="607"/>
        <v>0</v>
      </c>
    </row>
    <row r="12888" spans="1:7" hidden="1" x14ac:dyDescent="0.25">
      <c r="A12888">
        <f t="shared" si="608"/>
        <v>358</v>
      </c>
      <c r="B12888">
        <f t="shared" si="609"/>
        <v>35</v>
      </c>
      <c r="C12888" t="str">
        <f>_xlfn.XLOOKUP(A12888,Table4[Lfd],Table4[idElementValue],"Err",0)</f>
        <v>{D346EBFA-6D0D-4243-9717-8DE2A4493F21}</v>
      </c>
      <c r="D12888">
        <f t="shared" si="609"/>
        <v>35</v>
      </c>
      <c r="E12888">
        <f ca="1">OFFSET(ElementsDB!$AQ$2,SeriesSelection!A12888-1,SeriesSelection!B12888-1)</f>
        <v>0</v>
      </c>
      <c r="F12888">
        <f>_xlfn.XLOOKUP(A12888,Table4[Lfd],Table4[Periods],"Err",0)</f>
        <v>0</v>
      </c>
      <c r="G12888" t="b">
        <f t="shared" si="607"/>
        <v>0</v>
      </c>
    </row>
    <row r="12889" spans="1:7" hidden="1" x14ac:dyDescent="0.25">
      <c r="A12889">
        <f t="shared" si="608"/>
        <v>358</v>
      </c>
      <c r="B12889">
        <f t="shared" si="609"/>
        <v>36</v>
      </c>
      <c r="C12889" t="str">
        <f>_xlfn.XLOOKUP(A12889,Table4[Lfd],Table4[idElementValue],"Err",0)</f>
        <v>{D346EBFA-6D0D-4243-9717-8DE2A4493F21}</v>
      </c>
      <c r="D12889">
        <f t="shared" si="609"/>
        <v>36</v>
      </c>
      <c r="E12889">
        <f ca="1">OFFSET(ElementsDB!$AQ$2,SeriesSelection!A12889-1,SeriesSelection!B12889-1)</f>
        <v>0</v>
      </c>
      <c r="F12889">
        <f>_xlfn.XLOOKUP(A12889,Table4[Lfd],Table4[Periods],"Err",0)</f>
        <v>0</v>
      </c>
      <c r="G12889" t="b">
        <f t="shared" si="607"/>
        <v>0</v>
      </c>
    </row>
    <row r="12890" spans="1:7" hidden="1" x14ac:dyDescent="0.25">
      <c r="A12890">
        <f t="shared" si="608"/>
        <v>359</v>
      </c>
      <c r="B12890">
        <f t="shared" si="609"/>
        <v>1</v>
      </c>
      <c r="C12890" t="str">
        <f>_xlfn.XLOOKUP(A12890,Table4[Lfd],Table4[idElementValue],"Err",0)</f>
        <v>{1A70FBED-3A49-44B9-B287-C6C71800D2BA}</v>
      </c>
      <c r="D12890">
        <f t="shared" si="609"/>
        <v>1</v>
      </c>
      <c r="E12890">
        <f ca="1">OFFSET(ElementsDB!$AQ$2,SeriesSelection!A12890-1,SeriesSelection!B12890-1)</f>
        <v>0</v>
      </c>
      <c r="F12890">
        <f>_xlfn.XLOOKUP(A12890,Table4[Lfd],Table4[Periods],"Err",0)</f>
        <v>0</v>
      </c>
      <c r="G12890" t="b">
        <f t="shared" si="607"/>
        <v>0</v>
      </c>
    </row>
    <row r="12891" spans="1:7" hidden="1" x14ac:dyDescent="0.25">
      <c r="A12891">
        <f t="shared" si="608"/>
        <v>359</v>
      </c>
      <c r="B12891">
        <f t="shared" si="609"/>
        <v>2</v>
      </c>
      <c r="C12891" t="str">
        <f>_xlfn.XLOOKUP(A12891,Table4[Lfd],Table4[idElementValue],"Err",0)</f>
        <v>{1A70FBED-3A49-44B9-B287-C6C71800D2BA}</v>
      </c>
      <c r="D12891">
        <f t="shared" si="609"/>
        <v>2</v>
      </c>
      <c r="E12891">
        <f ca="1">OFFSET(ElementsDB!$AQ$2,SeriesSelection!A12891-1,SeriesSelection!B12891-1)</f>
        <v>0</v>
      </c>
      <c r="F12891">
        <f>_xlfn.XLOOKUP(A12891,Table4[Lfd],Table4[Periods],"Err",0)</f>
        <v>0</v>
      </c>
      <c r="G12891" t="b">
        <f t="shared" si="607"/>
        <v>0</v>
      </c>
    </row>
    <row r="12892" spans="1:7" hidden="1" x14ac:dyDescent="0.25">
      <c r="A12892">
        <f t="shared" si="608"/>
        <v>359</v>
      </c>
      <c r="B12892">
        <f t="shared" si="609"/>
        <v>3</v>
      </c>
      <c r="C12892" t="str">
        <f>_xlfn.XLOOKUP(A12892,Table4[Lfd],Table4[idElementValue],"Err",0)</f>
        <v>{1A70FBED-3A49-44B9-B287-C6C71800D2BA}</v>
      </c>
      <c r="D12892">
        <f t="shared" si="609"/>
        <v>3</v>
      </c>
      <c r="E12892">
        <f ca="1">OFFSET(ElementsDB!$AQ$2,SeriesSelection!A12892-1,SeriesSelection!B12892-1)</f>
        <v>0</v>
      </c>
      <c r="F12892">
        <f>_xlfn.XLOOKUP(A12892,Table4[Lfd],Table4[Periods],"Err",0)</f>
        <v>0</v>
      </c>
      <c r="G12892" t="b">
        <f t="shared" si="607"/>
        <v>0</v>
      </c>
    </row>
    <row r="12893" spans="1:7" hidden="1" x14ac:dyDescent="0.25">
      <c r="A12893">
        <f t="shared" si="608"/>
        <v>359</v>
      </c>
      <c r="B12893">
        <f t="shared" si="609"/>
        <v>4</v>
      </c>
      <c r="C12893" t="str">
        <f>_xlfn.XLOOKUP(A12893,Table4[Lfd],Table4[idElementValue],"Err",0)</f>
        <v>{1A70FBED-3A49-44B9-B287-C6C71800D2BA}</v>
      </c>
      <c r="D12893">
        <f t="shared" si="609"/>
        <v>4</v>
      </c>
      <c r="E12893">
        <f ca="1">OFFSET(ElementsDB!$AQ$2,SeriesSelection!A12893-1,SeriesSelection!B12893-1)</f>
        <v>0</v>
      </c>
      <c r="F12893">
        <f>_xlfn.XLOOKUP(A12893,Table4[Lfd],Table4[Periods],"Err",0)</f>
        <v>0</v>
      </c>
      <c r="G12893" t="b">
        <f t="shared" si="607"/>
        <v>0</v>
      </c>
    </row>
    <row r="12894" spans="1:7" hidden="1" x14ac:dyDescent="0.25">
      <c r="A12894">
        <f t="shared" si="608"/>
        <v>359</v>
      </c>
      <c r="B12894">
        <f t="shared" si="609"/>
        <v>5</v>
      </c>
      <c r="C12894" t="str">
        <f>_xlfn.XLOOKUP(A12894,Table4[Lfd],Table4[idElementValue],"Err",0)</f>
        <v>{1A70FBED-3A49-44B9-B287-C6C71800D2BA}</v>
      </c>
      <c r="D12894">
        <f t="shared" si="609"/>
        <v>5</v>
      </c>
      <c r="E12894">
        <f ca="1">OFFSET(ElementsDB!$AQ$2,SeriesSelection!A12894-1,SeriesSelection!B12894-1)</f>
        <v>0</v>
      </c>
      <c r="F12894">
        <f>_xlfn.XLOOKUP(A12894,Table4[Lfd],Table4[Periods],"Err",0)</f>
        <v>0</v>
      </c>
      <c r="G12894" t="b">
        <f t="shared" si="607"/>
        <v>0</v>
      </c>
    </row>
    <row r="12895" spans="1:7" hidden="1" x14ac:dyDescent="0.25">
      <c r="A12895">
        <f t="shared" si="608"/>
        <v>359</v>
      </c>
      <c r="B12895">
        <f t="shared" si="609"/>
        <v>6</v>
      </c>
      <c r="C12895" t="str">
        <f>_xlfn.XLOOKUP(A12895,Table4[Lfd],Table4[idElementValue],"Err",0)</f>
        <v>{1A70FBED-3A49-44B9-B287-C6C71800D2BA}</v>
      </c>
      <c r="D12895">
        <f t="shared" si="609"/>
        <v>6</v>
      </c>
      <c r="E12895">
        <f ca="1">OFFSET(ElementsDB!$AQ$2,SeriesSelection!A12895-1,SeriesSelection!B12895-1)</f>
        <v>0</v>
      </c>
      <c r="F12895">
        <f>_xlfn.XLOOKUP(A12895,Table4[Lfd],Table4[Periods],"Err",0)</f>
        <v>0</v>
      </c>
      <c r="G12895" t="b">
        <f t="shared" si="607"/>
        <v>0</v>
      </c>
    </row>
    <row r="12896" spans="1:7" hidden="1" x14ac:dyDescent="0.25">
      <c r="A12896">
        <f t="shared" si="608"/>
        <v>359</v>
      </c>
      <c r="B12896">
        <f t="shared" si="609"/>
        <v>7</v>
      </c>
      <c r="C12896" t="str">
        <f>_xlfn.XLOOKUP(A12896,Table4[Lfd],Table4[idElementValue],"Err",0)</f>
        <v>{1A70FBED-3A49-44B9-B287-C6C71800D2BA}</v>
      </c>
      <c r="D12896">
        <f t="shared" si="609"/>
        <v>7</v>
      </c>
      <c r="E12896">
        <f ca="1">OFFSET(ElementsDB!$AQ$2,SeriesSelection!A12896-1,SeriesSelection!B12896-1)</f>
        <v>0</v>
      </c>
      <c r="F12896">
        <f>_xlfn.XLOOKUP(A12896,Table4[Lfd],Table4[Periods],"Err",0)</f>
        <v>0</v>
      </c>
      <c r="G12896" t="b">
        <f t="shared" si="607"/>
        <v>0</v>
      </c>
    </row>
    <row r="12897" spans="1:7" hidden="1" x14ac:dyDescent="0.25">
      <c r="A12897">
        <f t="shared" si="608"/>
        <v>359</v>
      </c>
      <c r="B12897">
        <f t="shared" si="609"/>
        <v>8</v>
      </c>
      <c r="C12897" t="str">
        <f>_xlfn.XLOOKUP(A12897,Table4[Lfd],Table4[idElementValue],"Err",0)</f>
        <v>{1A70FBED-3A49-44B9-B287-C6C71800D2BA}</v>
      </c>
      <c r="D12897">
        <f t="shared" si="609"/>
        <v>8</v>
      </c>
      <c r="E12897">
        <f ca="1">OFFSET(ElementsDB!$AQ$2,SeriesSelection!A12897-1,SeriesSelection!B12897-1)</f>
        <v>0</v>
      </c>
      <c r="F12897">
        <f>_xlfn.XLOOKUP(A12897,Table4[Lfd],Table4[Periods],"Err",0)</f>
        <v>0</v>
      </c>
      <c r="G12897" t="b">
        <f t="shared" si="607"/>
        <v>0</v>
      </c>
    </row>
    <row r="12898" spans="1:7" hidden="1" x14ac:dyDescent="0.25">
      <c r="A12898">
        <f t="shared" si="608"/>
        <v>359</v>
      </c>
      <c r="B12898">
        <f t="shared" si="609"/>
        <v>9</v>
      </c>
      <c r="C12898" t="str">
        <f>_xlfn.XLOOKUP(A12898,Table4[Lfd],Table4[idElementValue],"Err",0)</f>
        <v>{1A70FBED-3A49-44B9-B287-C6C71800D2BA}</v>
      </c>
      <c r="D12898">
        <f t="shared" si="609"/>
        <v>9</v>
      </c>
      <c r="E12898">
        <f ca="1">OFFSET(ElementsDB!$AQ$2,SeriesSelection!A12898-1,SeriesSelection!B12898-1)</f>
        <v>0</v>
      </c>
      <c r="F12898">
        <f>_xlfn.XLOOKUP(A12898,Table4[Lfd],Table4[Periods],"Err",0)</f>
        <v>0</v>
      </c>
      <c r="G12898" t="b">
        <f t="shared" si="607"/>
        <v>0</v>
      </c>
    </row>
    <row r="12899" spans="1:7" hidden="1" x14ac:dyDescent="0.25">
      <c r="A12899">
        <f t="shared" si="608"/>
        <v>359</v>
      </c>
      <c r="B12899">
        <f t="shared" si="609"/>
        <v>10</v>
      </c>
      <c r="C12899" t="str">
        <f>_xlfn.XLOOKUP(A12899,Table4[Lfd],Table4[idElementValue],"Err",0)</f>
        <v>{1A70FBED-3A49-44B9-B287-C6C71800D2BA}</v>
      </c>
      <c r="D12899">
        <f t="shared" si="609"/>
        <v>10</v>
      </c>
      <c r="E12899">
        <f ca="1">OFFSET(ElementsDB!$AQ$2,SeriesSelection!A12899-1,SeriesSelection!B12899-1)</f>
        <v>0</v>
      </c>
      <c r="F12899">
        <f>_xlfn.XLOOKUP(A12899,Table4[Lfd],Table4[Periods],"Err",0)</f>
        <v>0</v>
      </c>
      <c r="G12899" t="b">
        <f t="shared" si="607"/>
        <v>0</v>
      </c>
    </row>
    <row r="12900" spans="1:7" hidden="1" x14ac:dyDescent="0.25">
      <c r="A12900">
        <f t="shared" si="608"/>
        <v>359</v>
      </c>
      <c r="B12900">
        <f t="shared" si="609"/>
        <v>11</v>
      </c>
      <c r="C12900" t="str">
        <f>_xlfn.XLOOKUP(A12900,Table4[Lfd],Table4[idElementValue],"Err",0)</f>
        <v>{1A70FBED-3A49-44B9-B287-C6C71800D2BA}</v>
      </c>
      <c r="D12900">
        <f t="shared" si="609"/>
        <v>11</v>
      </c>
      <c r="E12900">
        <f ca="1">OFFSET(ElementsDB!$AQ$2,SeriesSelection!A12900-1,SeriesSelection!B12900-1)</f>
        <v>0</v>
      </c>
      <c r="F12900">
        <f>_xlfn.XLOOKUP(A12900,Table4[Lfd],Table4[Periods],"Err",0)</f>
        <v>0</v>
      </c>
      <c r="G12900" t="b">
        <f t="shared" si="607"/>
        <v>0</v>
      </c>
    </row>
    <row r="12901" spans="1:7" hidden="1" x14ac:dyDescent="0.25">
      <c r="A12901">
        <f t="shared" si="608"/>
        <v>359</v>
      </c>
      <c r="B12901">
        <f t="shared" si="609"/>
        <v>12</v>
      </c>
      <c r="C12901" t="str">
        <f>_xlfn.XLOOKUP(A12901,Table4[Lfd],Table4[idElementValue],"Err",0)</f>
        <v>{1A70FBED-3A49-44B9-B287-C6C71800D2BA}</v>
      </c>
      <c r="D12901">
        <f t="shared" si="609"/>
        <v>12</v>
      </c>
      <c r="E12901">
        <f ca="1">OFFSET(ElementsDB!$AQ$2,SeriesSelection!A12901-1,SeriesSelection!B12901-1)</f>
        <v>0</v>
      </c>
      <c r="F12901">
        <f>_xlfn.XLOOKUP(A12901,Table4[Lfd],Table4[Periods],"Err",0)</f>
        <v>0</v>
      </c>
      <c r="G12901" t="b">
        <f t="shared" si="607"/>
        <v>0</v>
      </c>
    </row>
    <row r="12902" spans="1:7" hidden="1" x14ac:dyDescent="0.25">
      <c r="A12902">
        <f t="shared" si="608"/>
        <v>359</v>
      </c>
      <c r="B12902">
        <f t="shared" si="609"/>
        <v>13</v>
      </c>
      <c r="C12902" t="str">
        <f>_xlfn.XLOOKUP(A12902,Table4[Lfd],Table4[idElementValue],"Err",0)</f>
        <v>{1A70FBED-3A49-44B9-B287-C6C71800D2BA}</v>
      </c>
      <c r="D12902">
        <f t="shared" si="609"/>
        <v>13</v>
      </c>
      <c r="E12902">
        <f ca="1">OFFSET(ElementsDB!$AQ$2,SeriesSelection!A12902-1,SeriesSelection!B12902-1)</f>
        <v>0</v>
      </c>
      <c r="F12902">
        <f>_xlfn.XLOOKUP(A12902,Table4[Lfd],Table4[Periods],"Err",0)</f>
        <v>0</v>
      </c>
      <c r="G12902" t="b">
        <f t="shared" si="607"/>
        <v>0</v>
      </c>
    </row>
    <row r="12903" spans="1:7" hidden="1" x14ac:dyDescent="0.25">
      <c r="A12903">
        <f t="shared" si="608"/>
        <v>359</v>
      </c>
      <c r="B12903">
        <f t="shared" si="609"/>
        <v>14</v>
      </c>
      <c r="C12903" t="str">
        <f>_xlfn.XLOOKUP(A12903,Table4[Lfd],Table4[idElementValue],"Err",0)</f>
        <v>{1A70FBED-3A49-44B9-B287-C6C71800D2BA}</v>
      </c>
      <c r="D12903">
        <f t="shared" si="609"/>
        <v>14</v>
      </c>
      <c r="E12903">
        <f ca="1">OFFSET(ElementsDB!$AQ$2,SeriesSelection!A12903-1,SeriesSelection!B12903-1)</f>
        <v>0</v>
      </c>
      <c r="F12903">
        <f>_xlfn.XLOOKUP(A12903,Table4[Lfd],Table4[Periods],"Err",0)</f>
        <v>0</v>
      </c>
      <c r="G12903" t="b">
        <f t="shared" si="607"/>
        <v>0</v>
      </c>
    </row>
    <row r="12904" spans="1:7" hidden="1" x14ac:dyDescent="0.25">
      <c r="A12904">
        <f t="shared" si="608"/>
        <v>359</v>
      </c>
      <c r="B12904">
        <f t="shared" si="609"/>
        <v>15</v>
      </c>
      <c r="C12904" t="str">
        <f>_xlfn.XLOOKUP(A12904,Table4[Lfd],Table4[idElementValue],"Err",0)</f>
        <v>{1A70FBED-3A49-44B9-B287-C6C71800D2BA}</v>
      </c>
      <c r="D12904">
        <f t="shared" si="609"/>
        <v>15</v>
      </c>
      <c r="E12904">
        <f ca="1">OFFSET(ElementsDB!$AQ$2,SeriesSelection!A12904-1,SeriesSelection!B12904-1)</f>
        <v>0</v>
      </c>
      <c r="F12904">
        <f>_xlfn.XLOOKUP(A12904,Table4[Lfd],Table4[Periods],"Err",0)</f>
        <v>0</v>
      </c>
      <c r="G12904" t="b">
        <f t="shared" si="607"/>
        <v>0</v>
      </c>
    </row>
    <row r="12905" spans="1:7" hidden="1" x14ac:dyDescent="0.25">
      <c r="A12905">
        <f t="shared" si="608"/>
        <v>359</v>
      </c>
      <c r="B12905">
        <f t="shared" si="609"/>
        <v>16</v>
      </c>
      <c r="C12905" t="str">
        <f>_xlfn.XLOOKUP(A12905,Table4[Lfd],Table4[idElementValue],"Err",0)</f>
        <v>{1A70FBED-3A49-44B9-B287-C6C71800D2BA}</v>
      </c>
      <c r="D12905">
        <f t="shared" si="609"/>
        <v>16</v>
      </c>
      <c r="E12905">
        <f ca="1">OFFSET(ElementsDB!$AQ$2,SeriesSelection!A12905-1,SeriesSelection!B12905-1)</f>
        <v>0</v>
      </c>
      <c r="F12905">
        <f>_xlfn.XLOOKUP(A12905,Table4[Lfd],Table4[Periods],"Err",0)</f>
        <v>0</v>
      </c>
      <c r="G12905" t="b">
        <f t="shared" si="607"/>
        <v>0</v>
      </c>
    </row>
    <row r="12906" spans="1:7" hidden="1" x14ac:dyDescent="0.25">
      <c r="A12906">
        <f t="shared" si="608"/>
        <v>359</v>
      </c>
      <c r="B12906">
        <f t="shared" si="609"/>
        <v>17</v>
      </c>
      <c r="C12906" t="str">
        <f>_xlfn.XLOOKUP(A12906,Table4[Lfd],Table4[idElementValue],"Err",0)</f>
        <v>{1A70FBED-3A49-44B9-B287-C6C71800D2BA}</v>
      </c>
      <c r="D12906">
        <f t="shared" si="609"/>
        <v>17</v>
      </c>
      <c r="E12906">
        <f ca="1">OFFSET(ElementsDB!$AQ$2,SeriesSelection!A12906-1,SeriesSelection!B12906-1)</f>
        <v>0</v>
      </c>
      <c r="F12906">
        <f>_xlfn.XLOOKUP(A12906,Table4[Lfd],Table4[Periods],"Err",0)</f>
        <v>0</v>
      </c>
      <c r="G12906" t="b">
        <f t="shared" si="607"/>
        <v>0</v>
      </c>
    </row>
    <row r="12907" spans="1:7" hidden="1" x14ac:dyDescent="0.25">
      <c r="A12907">
        <f t="shared" si="608"/>
        <v>359</v>
      </c>
      <c r="B12907">
        <f t="shared" si="609"/>
        <v>18</v>
      </c>
      <c r="C12907" t="str">
        <f>_xlfn.XLOOKUP(A12907,Table4[Lfd],Table4[idElementValue],"Err",0)</f>
        <v>{1A70FBED-3A49-44B9-B287-C6C71800D2BA}</v>
      </c>
      <c r="D12907">
        <f t="shared" si="609"/>
        <v>18</v>
      </c>
      <c r="E12907">
        <f ca="1">OFFSET(ElementsDB!$AQ$2,SeriesSelection!A12907-1,SeriesSelection!B12907-1)</f>
        <v>0</v>
      </c>
      <c r="F12907">
        <f>_xlfn.XLOOKUP(A12907,Table4[Lfd],Table4[Periods],"Err",0)</f>
        <v>0</v>
      </c>
      <c r="G12907" t="b">
        <f t="shared" si="607"/>
        <v>0</v>
      </c>
    </row>
    <row r="12908" spans="1:7" hidden="1" x14ac:dyDescent="0.25">
      <c r="A12908">
        <f t="shared" si="608"/>
        <v>359</v>
      </c>
      <c r="B12908">
        <f t="shared" si="609"/>
        <v>19</v>
      </c>
      <c r="C12908" t="str">
        <f>_xlfn.XLOOKUP(A12908,Table4[Lfd],Table4[idElementValue],"Err",0)</f>
        <v>{1A70FBED-3A49-44B9-B287-C6C71800D2BA}</v>
      </c>
      <c r="D12908">
        <f t="shared" si="609"/>
        <v>19</v>
      </c>
      <c r="E12908">
        <f ca="1">OFFSET(ElementsDB!$AQ$2,SeriesSelection!A12908-1,SeriesSelection!B12908-1)</f>
        <v>0</v>
      </c>
      <c r="F12908">
        <f>_xlfn.XLOOKUP(A12908,Table4[Lfd],Table4[Periods],"Err",0)</f>
        <v>0</v>
      </c>
      <c r="G12908" t="b">
        <f t="shared" si="607"/>
        <v>0</v>
      </c>
    </row>
    <row r="12909" spans="1:7" hidden="1" x14ac:dyDescent="0.25">
      <c r="A12909">
        <f t="shared" si="608"/>
        <v>359</v>
      </c>
      <c r="B12909">
        <f t="shared" si="609"/>
        <v>20</v>
      </c>
      <c r="C12909" t="str">
        <f>_xlfn.XLOOKUP(A12909,Table4[Lfd],Table4[idElementValue],"Err",0)</f>
        <v>{1A70FBED-3A49-44B9-B287-C6C71800D2BA}</v>
      </c>
      <c r="D12909">
        <f t="shared" si="609"/>
        <v>20</v>
      </c>
      <c r="E12909">
        <f ca="1">OFFSET(ElementsDB!$AQ$2,SeriesSelection!A12909-1,SeriesSelection!B12909-1)</f>
        <v>0</v>
      </c>
      <c r="F12909">
        <f>_xlfn.XLOOKUP(A12909,Table4[Lfd],Table4[Periods],"Err",0)</f>
        <v>0</v>
      </c>
      <c r="G12909" t="b">
        <f t="shared" si="607"/>
        <v>0</v>
      </c>
    </row>
    <row r="12910" spans="1:7" hidden="1" x14ac:dyDescent="0.25">
      <c r="A12910">
        <f t="shared" si="608"/>
        <v>359</v>
      </c>
      <c r="B12910">
        <f t="shared" si="609"/>
        <v>21</v>
      </c>
      <c r="C12910" t="str">
        <f>_xlfn.XLOOKUP(A12910,Table4[Lfd],Table4[idElementValue],"Err",0)</f>
        <v>{1A70FBED-3A49-44B9-B287-C6C71800D2BA}</v>
      </c>
      <c r="D12910">
        <f t="shared" si="609"/>
        <v>21</v>
      </c>
      <c r="E12910">
        <f ca="1">OFFSET(ElementsDB!$AQ$2,SeriesSelection!A12910-1,SeriesSelection!B12910-1)</f>
        <v>0</v>
      </c>
      <c r="F12910">
        <f>_xlfn.XLOOKUP(A12910,Table4[Lfd],Table4[Periods],"Err",0)</f>
        <v>0</v>
      </c>
      <c r="G12910" t="b">
        <f t="shared" si="607"/>
        <v>0</v>
      </c>
    </row>
    <row r="12911" spans="1:7" hidden="1" x14ac:dyDescent="0.25">
      <c r="A12911">
        <f t="shared" si="608"/>
        <v>359</v>
      </c>
      <c r="B12911">
        <f t="shared" si="609"/>
        <v>22</v>
      </c>
      <c r="C12911" t="str">
        <f>_xlfn.XLOOKUP(A12911,Table4[Lfd],Table4[idElementValue],"Err",0)</f>
        <v>{1A70FBED-3A49-44B9-B287-C6C71800D2BA}</v>
      </c>
      <c r="D12911">
        <f t="shared" si="609"/>
        <v>22</v>
      </c>
      <c r="E12911">
        <f ca="1">OFFSET(ElementsDB!$AQ$2,SeriesSelection!A12911-1,SeriesSelection!B12911-1)</f>
        <v>0</v>
      </c>
      <c r="F12911">
        <f>_xlfn.XLOOKUP(A12911,Table4[Lfd],Table4[Periods],"Err",0)</f>
        <v>0</v>
      </c>
      <c r="G12911" t="b">
        <f t="shared" si="607"/>
        <v>0</v>
      </c>
    </row>
    <row r="12912" spans="1:7" hidden="1" x14ac:dyDescent="0.25">
      <c r="A12912">
        <f t="shared" si="608"/>
        <v>359</v>
      </c>
      <c r="B12912">
        <f t="shared" si="609"/>
        <v>23</v>
      </c>
      <c r="C12912" t="str">
        <f>_xlfn.XLOOKUP(A12912,Table4[Lfd],Table4[idElementValue],"Err",0)</f>
        <v>{1A70FBED-3A49-44B9-B287-C6C71800D2BA}</v>
      </c>
      <c r="D12912">
        <f t="shared" si="609"/>
        <v>23</v>
      </c>
      <c r="E12912">
        <f ca="1">OFFSET(ElementsDB!$AQ$2,SeriesSelection!A12912-1,SeriesSelection!B12912-1)</f>
        <v>0</v>
      </c>
      <c r="F12912">
        <f>_xlfn.XLOOKUP(A12912,Table4[Lfd],Table4[Periods],"Err",0)</f>
        <v>0</v>
      </c>
      <c r="G12912" t="b">
        <f t="shared" si="607"/>
        <v>0</v>
      </c>
    </row>
    <row r="12913" spans="1:7" hidden="1" x14ac:dyDescent="0.25">
      <c r="A12913">
        <f t="shared" si="608"/>
        <v>359</v>
      </c>
      <c r="B12913">
        <f t="shared" si="609"/>
        <v>24</v>
      </c>
      <c r="C12913" t="str">
        <f>_xlfn.XLOOKUP(A12913,Table4[Lfd],Table4[idElementValue],"Err",0)</f>
        <v>{1A70FBED-3A49-44B9-B287-C6C71800D2BA}</v>
      </c>
      <c r="D12913">
        <f t="shared" si="609"/>
        <v>24</v>
      </c>
      <c r="E12913">
        <f ca="1">OFFSET(ElementsDB!$AQ$2,SeriesSelection!A12913-1,SeriesSelection!B12913-1)</f>
        <v>0</v>
      </c>
      <c r="F12913">
        <f>_xlfn.XLOOKUP(A12913,Table4[Lfd],Table4[Periods],"Err",0)</f>
        <v>0</v>
      </c>
      <c r="G12913" t="b">
        <f t="shared" si="607"/>
        <v>0</v>
      </c>
    </row>
    <row r="12914" spans="1:7" hidden="1" x14ac:dyDescent="0.25">
      <c r="A12914">
        <f t="shared" si="608"/>
        <v>359</v>
      </c>
      <c r="B12914">
        <f t="shared" si="609"/>
        <v>25</v>
      </c>
      <c r="C12914" t="str">
        <f>_xlfn.XLOOKUP(A12914,Table4[Lfd],Table4[idElementValue],"Err",0)</f>
        <v>{1A70FBED-3A49-44B9-B287-C6C71800D2BA}</v>
      </c>
      <c r="D12914">
        <f t="shared" si="609"/>
        <v>25</v>
      </c>
      <c r="E12914">
        <f ca="1">OFFSET(ElementsDB!$AQ$2,SeriesSelection!A12914-1,SeriesSelection!B12914-1)</f>
        <v>0</v>
      </c>
      <c r="F12914">
        <f>_xlfn.XLOOKUP(A12914,Table4[Lfd],Table4[Periods],"Err",0)</f>
        <v>0</v>
      </c>
      <c r="G12914" t="b">
        <f t="shared" si="607"/>
        <v>0</v>
      </c>
    </row>
    <row r="12915" spans="1:7" hidden="1" x14ac:dyDescent="0.25">
      <c r="A12915">
        <f t="shared" si="608"/>
        <v>359</v>
      </c>
      <c r="B12915">
        <f t="shared" si="609"/>
        <v>26</v>
      </c>
      <c r="C12915" t="str">
        <f>_xlfn.XLOOKUP(A12915,Table4[Lfd],Table4[idElementValue],"Err",0)</f>
        <v>{1A70FBED-3A49-44B9-B287-C6C71800D2BA}</v>
      </c>
      <c r="D12915">
        <f t="shared" si="609"/>
        <v>26</v>
      </c>
      <c r="E12915">
        <f ca="1">OFFSET(ElementsDB!$AQ$2,SeriesSelection!A12915-1,SeriesSelection!B12915-1)</f>
        <v>0</v>
      </c>
      <c r="F12915">
        <f>_xlfn.XLOOKUP(A12915,Table4[Lfd],Table4[Periods],"Err",0)</f>
        <v>0</v>
      </c>
      <c r="G12915" t="b">
        <f t="shared" si="607"/>
        <v>0</v>
      </c>
    </row>
    <row r="12916" spans="1:7" hidden="1" x14ac:dyDescent="0.25">
      <c r="A12916">
        <f t="shared" si="608"/>
        <v>359</v>
      </c>
      <c r="B12916">
        <f t="shared" si="609"/>
        <v>27</v>
      </c>
      <c r="C12916" t="str">
        <f>_xlfn.XLOOKUP(A12916,Table4[Lfd],Table4[idElementValue],"Err",0)</f>
        <v>{1A70FBED-3A49-44B9-B287-C6C71800D2BA}</v>
      </c>
      <c r="D12916">
        <f t="shared" si="609"/>
        <v>27</v>
      </c>
      <c r="E12916">
        <f ca="1">OFFSET(ElementsDB!$AQ$2,SeriesSelection!A12916-1,SeriesSelection!B12916-1)</f>
        <v>0</v>
      </c>
      <c r="F12916">
        <f>_xlfn.XLOOKUP(A12916,Table4[Lfd],Table4[Periods],"Err",0)</f>
        <v>0</v>
      </c>
      <c r="G12916" t="b">
        <f t="shared" si="607"/>
        <v>0</v>
      </c>
    </row>
    <row r="12917" spans="1:7" hidden="1" x14ac:dyDescent="0.25">
      <c r="A12917">
        <f t="shared" si="608"/>
        <v>359</v>
      </c>
      <c r="B12917">
        <f t="shared" si="609"/>
        <v>28</v>
      </c>
      <c r="C12917" t="str">
        <f>_xlfn.XLOOKUP(A12917,Table4[Lfd],Table4[idElementValue],"Err",0)</f>
        <v>{1A70FBED-3A49-44B9-B287-C6C71800D2BA}</v>
      </c>
      <c r="D12917">
        <f t="shared" si="609"/>
        <v>28</v>
      </c>
      <c r="E12917">
        <f ca="1">OFFSET(ElementsDB!$AQ$2,SeriesSelection!A12917-1,SeriesSelection!B12917-1)</f>
        <v>0</v>
      </c>
      <c r="F12917">
        <f>_xlfn.XLOOKUP(A12917,Table4[Lfd],Table4[Periods],"Err",0)</f>
        <v>0</v>
      </c>
      <c r="G12917" t="b">
        <f t="shared" si="607"/>
        <v>0</v>
      </c>
    </row>
    <row r="12918" spans="1:7" hidden="1" x14ac:dyDescent="0.25">
      <c r="A12918">
        <f t="shared" si="608"/>
        <v>359</v>
      </c>
      <c r="B12918">
        <f t="shared" si="609"/>
        <v>29</v>
      </c>
      <c r="C12918" t="str">
        <f>_xlfn.XLOOKUP(A12918,Table4[Lfd],Table4[idElementValue],"Err",0)</f>
        <v>{1A70FBED-3A49-44B9-B287-C6C71800D2BA}</v>
      </c>
      <c r="D12918">
        <f t="shared" si="609"/>
        <v>29</v>
      </c>
      <c r="E12918">
        <f ca="1">OFFSET(ElementsDB!$AQ$2,SeriesSelection!A12918-1,SeriesSelection!B12918-1)</f>
        <v>0</v>
      </c>
      <c r="F12918">
        <f>_xlfn.XLOOKUP(A12918,Table4[Lfd],Table4[Periods],"Err",0)</f>
        <v>0</v>
      </c>
      <c r="G12918" t="b">
        <f t="shared" si="607"/>
        <v>0</v>
      </c>
    </row>
    <row r="12919" spans="1:7" hidden="1" x14ac:dyDescent="0.25">
      <c r="A12919">
        <f t="shared" si="608"/>
        <v>359</v>
      </c>
      <c r="B12919">
        <f t="shared" si="609"/>
        <v>30</v>
      </c>
      <c r="C12919" t="str">
        <f>_xlfn.XLOOKUP(A12919,Table4[Lfd],Table4[idElementValue],"Err",0)</f>
        <v>{1A70FBED-3A49-44B9-B287-C6C71800D2BA}</v>
      </c>
      <c r="D12919">
        <f t="shared" si="609"/>
        <v>30</v>
      </c>
      <c r="E12919">
        <f ca="1">OFFSET(ElementsDB!$AQ$2,SeriesSelection!A12919-1,SeriesSelection!B12919-1)</f>
        <v>0</v>
      </c>
      <c r="F12919">
        <f>_xlfn.XLOOKUP(A12919,Table4[Lfd],Table4[Periods],"Err",0)</f>
        <v>0</v>
      </c>
      <c r="G12919" t="b">
        <f t="shared" si="607"/>
        <v>0</v>
      </c>
    </row>
    <row r="12920" spans="1:7" hidden="1" x14ac:dyDescent="0.25">
      <c r="A12920">
        <f t="shared" si="608"/>
        <v>359</v>
      </c>
      <c r="B12920">
        <f t="shared" si="609"/>
        <v>31</v>
      </c>
      <c r="C12920" t="str">
        <f>_xlfn.XLOOKUP(A12920,Table4[Lfd],Table4[idElementValue],"Err",0)</f>
        <v>{1A70FBED-3A49-44B9-B287-C6C71800D2BA}</v>
      </c>
      <c r="D12920">
        <f t="shared" si="609"/>
        <v>31</v>
      </c>
      <c r="E12920">
        <f ca="1">OFFSET(ElementsDB!$AQ$2,SeriesSelection!A12920-1,SeriesSelection!B12920-1)</f>
        <v>0</v>
      </c>
      <c r="F12920">
        <f>_xlfn.XLOOKUP(A12920,Table4[Lfd],Table4[Periods],"Err",0)</f>
        <v>0</v>
      </c>
      <c r="G12920" t="b">
        <f t="shared" si="607"/>
        <v>0</v>
      </c>
    </row>
    <row r="12921" spans="1:7" hidden="1" x14ac:dyDescent="0.25">
      <c r="A12921">
        <f t="shared" si="608"/>
        <v>359</v>
      </c>
      <c r="B12921">
        <f t="shared" si="609"/>
        <v>32</v>
      </c>
      <c r="C12921" t="str">
        <f>_xlfn.XLOOKUP(A12921,Table4[Lfd],Table4[idElementValue],"Err",0)</f>
        <v>{1A70FBED-3A49-44B9-B287-C6C71800D2BA}</v>
      </c>
      <c r="D12921">
        <f t="shared" si="609"/>
        <v>32</v>
      </c>
      <c r="E12921">
        <f ca="1">OFFSET(ElementsDB!$AQ$2,SeriesSelection!A12921-1,SeriesSelection!B12921-1)</f>
        <v>0</v>
      </c>
      <c r="F12921">
        <f>_xlfn.XLOOKUP(A12921,Table4[Lfd],Table4[Periods],"Err",0)</f>
        <v>0</v>
      </c>
      <c r="G12921" t="b">
        <f t="shared" si="607"/>
        <v>0</v>
      </c>
    </row>
    <row r="12922" spans="1:7" hidden="1" x14ac:dyDescent="0.25">
      <c r="A12922">
        <f t="shared" si="608"/>
        <v>359</v>
      </c>
      <c r="B12922">
        <f t="shared" si="609"/>
        <v>33</v>
      </c>
      <c r="C12922" t="str">
        <f>_xlfn.XLOOKUP(A12922,Table4[Lfd],Table4[idElementValue],"Err",0)</f>
        <v>{1A70FBED-3A49-44B9-B287-C6C71800D2BA}</v>
      </c>
      <c r="D12922">
        <f t="shared" si="609"/>
        <v>33</v>
      </c>
      <c r="E12922">
        <f ca="1">OFFSET(ElementsDB!$AQ$2,SeriesSelection!A12922-1,SeriesSelection!B12922-1)</f>
        <v>0</v>
      </c>
      <c r="F12922">
        <f>_xlfn.XLOOKUP(A12922,Table4[Lfd],Table4[Periods],"Err",0)</f>
        <v>0</v>
      </c>
      <c r="G12922" t="b">
        <f t="shared" si="607"/>
        <v>0</v>
      </c>
    </row>
    <row r="12923" spans="1:7" hidden="1" x14ac:dyDescent="0.25">
      <c r="A12923">
        <f t="shared" si="608"/>
        <v>359</v>
      </c>
      <c r="B12923">
        <f t="shared" si="609"/>
        <v>34</v>
      </c>
      <c r="C12923" t="str">
        <f>_xlfn.XLOOKUP(A12923,Table4[Lfd],Table4[idElementValue],"Err",0)</f>
        <v>{1A70FBED-3A49-44B9-B287-C6C71800D2BA}</v>
      </c>
      <c r="D12923">
        <f t="shared" si="609"/>
        <v>34</v>
      </c>
      <c r="E12923">
        <f ca="1">OFFSET(ElementsDB!$AQ$2,SeriesSelection!A12923-1,SeriesSelection!B12923-1)</f>
        <v>0</v>
      </c>
      <c r="F12923">
        <f>_xlfn.XLOOKUP(A12923,Table4[Lfd],Table4[Periods],"Err",0)</f>
        <v>0</v>
      </c>
      <c r="G12923" t="b">
        <f t="shared" si="607"/>
        <v>0</v>
      </c>
    </row>
    <row r="12924" spans="1:7" hidden="1" x14ac:dyDescent="0.25">
      <c r="A12924">
        <f t="shared" si="608"/>
        <v>359</v>
      </c>
      <c r="B12924">
        <f t="shared" si="609"/>
        <v>35</v>
      </c>
      <c r="C12924" t="str">
        <f>_xlfn.XLOOKUP(A12924,Table4[Lfd],Table4[idElementValue],"Err",0)</f>
        <v>{1A70FBED-3A49-44B9-B287-C6C71800D2BA}</v>
      </c>
      <c r="D12924">
        <f t="shared" si="609"/>
        <v>35</v>
      </c>
      <c r="E12924">
        <f ca="1">OFFSET(ElementsDB!$AQ$2,SeriesSelection!A12924-1,SeriesSelection!B12924-1)</f>
        <v>0</v>
      </c>
      <c r="F12924">
        <f>_xlfn.XLOOKUP(A12924,Table4[Lfd],Table4[Periods],"Err",0)</f>
        <v>0</v>
      </c>
      <c r="G12924" t="b">
        <f t="shared" si="607"/>
        <v>0</v>
      </c>
    </row>
    <row r="12925" spans="1:7" hidden="1" x14ac:dyDescent="0.25">
      <c r="A12925">
        <f t="shared" si="608"/>
        <v>359</v>
      </c>
      <c r="B12925">
        <f t="shared" si="609"/>
        <v>36</v>
      </c>
      <c r="C12925" t="str">
        <f>_xlfn.XLOOKUP(A12925,Table4[Lfd],Table4[idElementValue],"Err",0)</f>
        <v>{1A70FBED-3A49-44B9-B287-C6C71800D2BA}</v>
      </c>
      <c r="D12925">
        <f t="shared" si="609"/>
        <v>36</v>
      </c>
      <c r="E12925">
        <f ca="1">OFFSET(ElementsDB!$AQ$2,SeriesSelection!A12925-1,SeriesSelection!B12925-1)</f>
        <v>0</v>
      </c>
      <c r="F12925">
        <f>_xlfn.XLOOKUP(A12925,Table4[Lfd],Table4[Periods],"Err",0)</f>
        <v>0</v>
      </c>
      <c r="G12925" t="b">
        <f t="shared" si="607"/>
        <v>0</v>
      </c>
    </row>
    <row r="12926" spans="1:7" hidden="1" x14ac:dyDescent="0.25">
      <c r="A12926">
        <f t="shared" si="608"/>
        <v>360</v>
      </c>
      <c r="B12926">
        <f t="shared" si="609"/>
        <v>1</v>
      </c>
      <c r="C12926" t="str">
        <f>_xlfn.XLOOKUP(A12926,Table4[Lfd],Table4[idElementValue],"Err",0)</f>
        <v>{7BB61921-9F20-4FD0-AE98-B70D075DA780}</v>
      </c>
      <c r="D12926">
        <f t="shared" si="609"/>
        <v>1</v>
      </c>
      <c r="E12926">
        <f ca="1">OFFSET(ElementsDB!$AQ$2,SeriesSelection!A12926-1,SeriesSelection!B12926-1)</f>
        <v>0</v>
      </c>
      <c r="F12926">
        <f>_xlfn.XLOOKUP(A12926,Table4[Lfd],Table4[Periods],"Err",0)</f>
        <v>0</v>
      </c>
      <c r="G12926" t="b">
        <f t="shared" si="607"/>
        <v>0</v>
      </c>
    </row>
    <row r="12927" spans="1:7" hidden="1" x14ac:dyDescent="0.25">
      <c r="A12927">
        <f t="shared" si="608"/>
        <v>360</v>
      </c>
      <c r="B12927">
        <f t="shared" si="609"/>
        <v>2</v>
      </c>
      <c r="C12927" t="str">
        <f>_xlfn.XLOOKUP(A12927,Table4[Lfd],Table4[idElementValue],"Err",0)</f>
        <v>{7BB61921-9F20-4FD0-AE98-B70D075DA780}</v>
      </c>
      <c r="D12927">
        <f t="shared" si="609"/>
        <v>2</v>
      </c>
      <c r="E12927">
        <f ca="1">OFFSET(ElementsDB!$AQ$2,SeriesSelection!A12927-1,SeriesSelection!B12927-1)</f>
        <v>0</v>
      </c>
      <c r="F12927">
        <f>_xlfn.XLOOKUP(A12927,Table4[Lfd],Table4[Periods],"Err",0)</f>
        <v>0</v>
      </c>
      <c r="G12927" t="b">
        <f t="shared" si="607"/>
        <v>0</v>
      </c>
    </row>
    <row r="12928" spans="1:7" hidden="1" x14ac:dyDescent="0.25">
      <c r="A12928">
        <f t="shared" si="608"/>
        <v>360</v>
      </c>
      <c r="B12928">
        <f t="shared" si="609"/>
        <v>3</v>
      </c>
      <c r="C12928" t="str">
        <f>_xlfn.XLOOKUP(A12928,Table4[Lfd],Table4[idElementValue],"Err",0)</f>
        <v>{7BB61921-9F20-4FD0-AE98-B70D075DA780}</v>
      </c>
      <c r="D12928">
        <f t="shared" si="609"/>
        <v>3</v>
      </c>
      <c r="E12928">
        <f ca="1">OFFSET(ElementsDB!$AQ$2,SeriesSelection!A12928-1,SeriesSelection!B12928-1)</f>
        <v>0</v>
      </c>
      <c r="F12928">
        <f>_xlfn.XLOOKUP(A12928,Table4[Lfd],Table4[Periods],"Err",0)</f>
        <v>0</v>
      </c>
      <c r="G12928" t="b">
        <f t="shared" si="607"/>
        <v>0</v>
      </c>
    </row>
    <row r="12929" spans="1:7" hidden="1" x14ac:dyDescent="0.25">
      <c r="A12929">
        <f t="shared" si="608"/>
        <v>360</v>
      </c>
      <c r="B12929">
        <f t="shared" si="609"/>
        <v>4</v>
      </c>
      <c r="C12929" t="str">
        <f>_xlfn.XLOOKUP(A12929,Table4[Lfd],Table4[idElementValue],"Err",0)</f>
        <v>{7BB61921-9F20-4FD0-AE98-B70D075DA780}</v>
      </c>
      <c r="D12929">
        <f t="shared" si="609"/>
        <v>4</v>
      </c>
      <c r="E12929">
        <f ca="1">OFFSET(ElementsDB!$AQ$2,SeriesSelection!A12929-1,SeriesSelection!B12929-1)</f>
        <v>0</v>
      </c>
      <c r="F12929">
        <f>_xlfn.XLOOKUP(A12929,Table4[Lfd],Table4[Periods],"Err",0)</f>
        <v>0</v>
      </c>
      <c r="G12929" t="b">
        <f t="shared" si="607"/>
        <v>0</v>
      </c>
    </row>
    <row r="12930" spans="1:7" hidden="1" x14ac:dyDescent="0.25">
      <c r="A12930">
        <f t="shared" si="608"/>
        <v>360</v>
      </c>
      <c r="B12930">
        <f t="shared" si="609"/>
        <v>5</v>
      </c>
      <c r="C12930" t="str">
        <f>_xlfn.XLOOKUP(A12930,Table4[Lfd],Table4[idElementValue],"Err",0)</f>
        <v>{7BB61921-9F20-4FD0-AE98-B70D075DA780}</v>
      </c>
      <c r="D12930">
        <f t="shared" si="609"/>
        <v>5</v>
      </c>
      <c r="E12930">
        <f ca="1">OFFSET(ElementsDB!$AQ$2,SeriesSelection!A12930-1,SeriesSelection!B12930-1)</f>
        <v>0</v>
      </c>
      <c r="F12930">
        <f>_xlfn.XLOOKUP(A12930,Table4[Lfd],Table4[Periods],"Err",0)</f>
        <v>0</v>
      </c>
      <c r="G12930" t="b">
        <f t="shared" ref="G12930:G12993" si="610">(D12930&lt;=F12930)</f>
        <v>0</v>
      </c>
    </row>
    <row r="12931" spans="1:7" hidden="1" x14ac:dyDescent="0.25">
      <c r="A12931">
        <f t="shared" si="608"/>
        <v>360</v>
      </c>
      <c r="B12931">
        <f t="shared" si="609"/>
        <v>6</v>
      </c>
      <c r="C12931" t="str">
        <f>_xlfn.XLOOKUP(A12931,Table4[Lfd],Table4[idElementValue],"Err",0)</f>
        <v>{7BB61921-9F20-4FD0-AE98-B70D075DA780}</v>
      </c>
      <c r="D12931">
        <f t="shared" si="609"/>
        <v>6</v>
      </c>
      <c r="E12931">
        <f ca="1">OFFSET(ElementsDB!$AQ$2,SeriesSelection!A12931-1,SeriesSelection!B12931-1)</f>
        <v>0</v>
      </c>
      <c r="F12931">
        <f>_xlfn.XLOOKUP(A12931,Table4[Lfd],Table4[Periods],"Err",0)</f>
        <v>0</v>
      </c>
      <c r="G12931" t="b">
        <f t="shared" si="610"/>
        <v>0</v>
      </c>
    </row>
    <row r="12932" spans="1:7" hidden="1" x14ac:dyDescent="0.25">
      <c r="A12932">
        <f t="shared" si="608"/>
        <v>360</v>
      </c>
      <c r="B12932">
        <f t="shared" si="609"/>
        <v>7</v>
      </c>
      <c r="C12932" t="str">
        <f>_xlfn.XLOOKUP(A12932,Table4[Lfd],Table4[idElementValue],"Err",0)</f>
        <v>{7BB61921-9F20-4FD0-AE98-B70D075DA780}</v>
      </c>
      <c r="D12932">
        <f t="shared" si="609"/>
        <v>7</v>
      </c>
      <c r="E12932">
        <f ca="1">OFFSET(ElementsDB!$AQ$2,SeriesSelection!A12932-1,SeriesSelection!B12932-1)</f>
        <v>0</v>
      </c>
      <c r="F12932">
        <f>_xlfn.XLOOKUP(A12932,Table4[Lfd],Table4[Periods],"Err",0)</f>
        <v>0</v>
      </c>
      <c r="G12932" t="b">
        <f t="shared" si="610"/>
        <v>0</v>
      </c>
    </row>
    <row r="12933" spans="1:7" hidden="1" x14ac:dyDescent="0.25">
      <c r="A12933">
        <f t="shared" si="608"/>
        <v>360</v>
      </c>
      <c r="B12933">
        <f t="shared" si="609"/>
        <v>8</v>
      </c>
      <c r="C12933" t="str">
        <f>_xlfn.XLOOKUP(A12933,Table4[Lfd],Table4[idElementValue],"Err",0)</f>
        <v>{7BB61921-9F20-4FD0-AE98-B70D075DA780}</v>
      </c>
      <c r="D12933">
        <f t="shared" si="609"/>
        <v>8</v>
      </c>
      <c r="E12933">
        <f ca="1">OFFSET(ElementsDB!$AQ$2,SeriesSelection!A12933-1,SeriesSelection!B12933-1)</f>
        <v>0</v>
      </c>
      <c r="F12933">
        <f>_xlfn.XLOOKUP(A12933,Table4[Lfd],Table4[Periods],"Err",0)</f>
        <v>0</v>
      </c>
      <c r="G12933" t="b">
        <f t="shared" si="610"/>
        <v>0</v>
      </c>
    </row>
    <row r="12934" spans="1:7" hidden="1" x14ac:dyDescent="0.25">
      <c r="A12934">
        <f t="shared" si="608"/>
        <v>360</v>
      </c>
      <c r="B12934">
        <f t="shared" si="609"/>
        <v>9</v>
      </c>
      <c r="C12934" t="str">
        <f>_xlfn.XLOOKUP(A12934,Table4[Lfd],Table4[idElementValue],"Err",0)</f>
        <v>{7BB61921-9F20-4FD0-AE98-B70D075DA780}</v>
      </c>
      <c r="D12934">
        <f t="shared" si="609"/>
        <v>9</v>
      </c>
      <c r="E12934">
        <f ca="1">OFFSET(ElementsDB!$AQ$2,SeriesSelection!A12934-1,SeriesSelection!B12934-1)</f>
        <v>0</v>
      </c>
      <c r="F12934">
        <f>_xlfn.XLOOKUP(A12934,Table4[Lfd],Table4[Periods],"Err",0)</f>
        <v>0</v>
      </c>
      <c r="G12934" t="b">
        <f t="shared" si="610"/>
        <v>0</v>
      </c>
    </row>
    <row r="12935" spans="1:7" hidden="1" x14ac:dyDescent="0.25">
      <c r="A12935">
        <f t="shared" si="608"/>
        <v>360</v>
      </c>
      <c r="B12935">
        <f t="shared" si="609"/>
        <v>10</v>
      </c>
      <c r="C12935" t="str">
        <f>_xlfn.XLOOKUP(A12935,Table4[Lfd],Table4[idElementValue],"Err",0)</f>
        <v>{7BB61921-9F20-4FD0-AE98-B70D075DA780}</v>
      </c>
      <c r="D12935">
        <f t="shared" si="609"/>
        <v>10</v>
      </c>
      <c r="E12935">
        <f ca="1">OFFSET(ElementsDB!$AQ$2,SeriesSelection!A12935-1,SeriesSelection!B12935-1)</f>
        <v>0</v>
      </c>
      <c r="F12935">
        <f>_xlfn.XLOOKUP(A12935,Table4[Lfd],Table4[Periods],"Err",0)</f>
        <v>0</v>
      </c>
      <c r="G12935" t="b">
        <f t="shared" si="610"/>
        <v>0</v>
      </c>
    </row>
    <row r="12936" spans="1:7" hidden="1" x14ac:dyDescent="0.25">
      <c r="A12936">
        <f t="shared" si="608"/>
        <v>360</v>
      </c>
      <c r="B12936">
        <f t="shared" si="609"/>
        <v>11</v>
      </c>
      <c r="C12936" t="str">
        <f>_xlfn.XLOOKUP(A12936,Table4[Lfd],Table4[idElementValue],"Err",0)</f>
        <v>{7BB61921-9F20-4FD0-AE98-B70D075DA780}</v>
      </c>
      <c r="D12936">
        <f t="shared" si="609"/>
        <v>11</v>
      </c>
      <c r="E12936">
        <f ca="1">OFFSET(ElementsDB!$AQ$2,SeriesSelection!A12936-1,SeriesSelection!B12936-1)</f>
        <v>0</v>
      </c>
      <c r="F12936">
        <f>_xlfn.XLOOKUP(A12936,Table4[Lfd],Table4[Periods],"Err",0)</f>
        <v>0</v>
      </c>
      <c r="G12936" t="b">
        <f t="shared" si="610"/>
        <v>0</v>
      </c>
    </row>
    <row r="12937" spans="1:7" hidden="1" x14ac:dyDescent="0.25">
      <c r="A12937">
        <f t="shared" si="608"/>
        <v>360</v>
      </c>
      <c r="B12937">
        <f t="shared" si="609"/>
        <v>12</v>
      </c>
      <c r="C12937" t="str">
        <f>_xlfn.XLOOKUP(A12937,Table4[Lfd],Table4[idElementValue],"Err",0)</f>
        <v>{7BB61921-9F20-4FD0-AE98-B70D075DA780}</v>
      </c>
      <c r="D12937">
        <f t="shared" si="609"/>
        <v>12</v>
      </c>
      <c r="E12937">
        <f ca="1">OFFSET(ElementsDB!$AQ$2,SeriesSelection!A12937-1,SeriesSelection!B12937-1)</f>
        <v>0</v>
      </c>
      <c r="F12937">
        <f>_xlfn.XLOOKUP(A12937,Table4[Lfd],Table4[Periods],"Err",0)</f>
        <v>0</v>
      </c>
      <c r="G12937" t="b">
        <f t="shared" si="610"/>
        <v>0</v>
      </c>
    </row>
    <row r="12938" spans="1:7" hidden="1" x14ac:dyDescent="0.25">
      <c r="A12938">
        <f t="shared" si="608"/>
        <v>360</v>
      </c>
      <c r="B12938">
        <f t="shared" si="609"/>
        <v>13</v>
      </c>
      <c r="C12938" t="str">
        <f>_xlfn.XLOOKUP(A12938,Table4[Lfd],Table4[idElementValue],"Err",0)</f>
        <v>{7BB61921-9F20-4FD0-AE98-B70D075DA780}</v>
      </c>
      <c r="D12938">
        <f t="shared" si="609"/>
        <v>13</v>
      </c>
      <c r="E12938">
        <f ca="1">OFFSET(ElementsDB!$AQ$2,SeriesSelection!A12938-1,SeriesSelection!B12938-1)</f>
        <v>0</v>
      </c>
      <c r="F12938">
        <f>_xlfn.XLOOKUP(A12938,Table4[Lfd],Table4[Periods],"Err",0)</f>
        <v>0</v>
      </c>
      <c r="G12938" t="b">
        <f t="shared" si="610"/>
        <v>0</v>
      </c>
    </row>
    <row r="12939" spans="1:7" hidden="1" x14ac:dyDescent="0.25">
      <c r="A12939">
        <f t="shared" si="608"/>
        <v>360</v>
      </c>
      <c r="B12939">
        <f t="shared" si="609"/>
        <v>14</v>
      </c>
      <c r="C12939" t="str">
        <f>_xlfn.XLOOKUP(A12939,Table4[Lfd],Table4[idElementValue],"Err",0)</f>
        <v>{7BB61921-9F20-4FD0-AE98-B70D075DA780}</v>
      </c>
      <c r="D12939">
        <f t="shared" si="609"/>
        <v>14</v>
      </c>
      <c r="E12939">
        <f ca="1">OFFSET(ElementsDB!$AQ$2,SeriesSelection!A12939-1,SeriesSelection!B12939-1)</f>
        <v>0</v>
      </c>
      <c r="F12939">
        <f>_xlfn.XLOOKUP(A12939,Table4[Lfd],Table4[Periods],"Err",0)</f>
        <v>0</v>
      </c>
      <c r="G12939" t="b">
        <f t="shared" si="610"/>
        <v>0</v>
      </c>
    </row>
    <row r="12940" spans="1:7" hidden="1" x14ac:dyDescent="0.25">
      <c r="A12940">
        <f t="shared" si="608"/>
        <v>360</v>
      </c>
      <c r="B12940">
        <f t="shared" si="609"/>
        <v>15</v>
      </c>
      <c r="C12940" t="str">
        <f>_xlfn.XLOOKUP(A12940,Table4[Lfd],Table4[idElementValue],"Err",0)</f>
        <v>{7BB61921-9F20-4FD0-AE98-B70D075DA780}</v>
      </c>
      <c r="D12940">
        <f t="shared" si="609"/>
        <v>15</v>
      </c>
      <c r="E12940">
        <f ca="1">OFFSET(ElementsDB!$AQ$2,SeriesSelection!A12940-1,SeriesSelection!B12940-1)</f>
        <v>0</v>
      </c>
      <c r="F12940">
        <f>_xlfn.XLOOKUP(A12940,Table4[Lfd],Table4[Periods],"Err",0)</f>
        <v>0</v>
      </c>
      <c r="G12940" t="b">
        <f t="shared" si="610"/>
        <v>0</v>
      </c>
    </row>
    <row r="12941" spans="1:7" hidden="1" x14ac:dyDescent="0.25">
      <c r="A12941">
        <f t="shared" si="608"/>
        <v>360</v>
      </c>
      <c r="B12941">
        <f t="shared" si="609"/>
        <v>16</v>
      </c>
      <c r="C12941" t="str">
        <f>_xlfn.XLOOKUP(A12941,Table4[Lfd],Table4[idElementValue],"Err",0)</f>
        <v>{7BB61921-9F20-4FD0-AE98-B70D075DA780}</v>
      </c>
      <c r="D12941">
        <f t="shared" si="609"/>
        <v>16</v>
      </c>
      <c r="E12941">
        <f ca="1">OFFSET(ElementsDB!$AQ$2,SeriesSelection!A12941-1,SeriesSelection!B12941-1)</f>
        <v>0</v>
      </c>
      <c r="F12941">
        <f>_xlfn.XLOOKUP(A12941,Table4[Lfd],Table4[Periods],"Err",0)</f>
        <v>0</v>
      </c>
      <c r="G12941" t="b">
        <f t="shared" si="610"/>
        <v>0</v>
      </c>
    </row>
    <row r="12942" spans="1:7" hidden="1" x14ac:dyDescent="0.25">
      <c r="A12942">
        <f t="shared" si="608"/>
        <v>360</v>
      </c>
      <c r="B12942">
        <f t="shared" si="609"/>
        <v>17</v>
      </c>
      <c r="C12942" t="str">
        <f>_xlfn.XLOOKUP(A12942,Table4[Lfd],Table4[idElementValue],"Err",0)</f>
        <v>{7BB61921-9F20-4FD0-AE98-B70D075DA780}</v>
      </c>
      <c r="D12942">
        <f t="shared" si="609"/>
        <v>17</v>
      </c>
      <c r="E12942">
        <f ca="1">OFFSET(ElementsDB!$AQ$2,SeriesSelection!A12942-1,SeriesSelection!B12942-1)</f>
        <v>0</v>
      </c>
      <c r="F12942">
        <f>_xlfn.XLOOKUP(A12942,Table4[Lfd],Table4[Periods],"Err",0)</f>
        <v>0</v>
      </c>
      <c r="G12942" t="b">
        <f t="shared" si="610"/>
        <v>0</v>
      </c>
    </row>
    <row r="12943" spans="1:7" hidden="1" x14ac:dyDescent="0.25">
      <c r="A12943">
        <f t="shared" si="608"/>
        <v>360</v>
      </c>
      <c r="B12943">
        <f t="shared" si="609"/>
        <v>18</v>
      </c>
      <c r="C12943" t="str">
        <f>_xlfn.XLOOKUP(A12943,Table4[Lfd],Table4[idElementValue],"Err",0)</f>
        <v>{7BB61921-9F20-4FD0-AE98-B70D075DA780}</v>
      </c>
      <c r="D12943">
        <f t="shared" si="609"/>
        <v>18</v>
      </c>
      <c r="E12943">
        <f ca="1">OFFSET(ElementsDB!$AQ$2,SeriesSelection!A12943-1,SeriesSelection!B12943-1)</f>
        <v>0</v>
      </c>
      <c r="F12943">
        <f>_xlfn.XLOOKUP(A12943,Table4[Lfd],Table4[Periods],"Err",0)</f>
        <v>0</v>
      </c>
      <c r="G12943" t="b">
        <f t="shared" si="610"/>
        <v>0</v>
      </c>
    </row>
    <row r="12944" spans="1:7" hidden="1" x14ac:dyDescent="0.25">
      <c r="A12944">
        <f t="shared" ref="A12944:A13007" si="611">IF(B12944=1,A12943+1,A12943)</f>
        <v>360</v>
      </c>
      <c r="B12944">
        <f t="shared" ref="B12944:D13007" si="612">IF(B12943=36,1,B12943+1)</f>
        <v>19</v>
      </c>
      <c r="C12944" t="str">
        <f>_xlfn.XLOOKUP(A12944,Table4[Lfd],Table4[idElementValue],"Err",0)</f>
        <v>{7BB61921-9F20-4FD0-AE98-B70D075DA780}</v>
      </c>
      <c r="D12944">
        <f t="shared" si="612"/>
        <v>19</v>
      </c>
      <c r="E12944">
        <f ca="1">OFFSET(ElementsDB!$AQ$2,SeriesSelection!A12944-1,SeriesSelection!B12944-1)</f>
        <v>0</v>
      </c>
      <c r="F12944">
        <f>_xlfn.XLOOKUP(A12944,Table4[Lfd],Table4[Periods],"Err",0)</f>
        <v>0</v>
      </c>
      <c r="G12944" t="b">
        <f t="shared" si="610"/>
        <v>0</v>
      </c>
    </row>
    <row r="12945" spans="1:7" hidden="1" x14ac:dyDescent="0.25">
      <c r="A12945">
        <f t="shared" si="611"/>
        <v>360</v>
      </c>
      <c r="B12945">
        <f t="shared" si="612"/>
        <v>20</v>
      </c>
      <c r="C12945" t="str">
        <f>_xlfn.XLOOKUP(A12945,Table4[Lfd],Table4[idElementValue],"Err",0)</f>
        <v>{7BB61921-9F20-4FD0-AE98-B70D075DA780}</v>
      </c>
      <c r="D12945">
        <f t="shared" si="612"/>
        <v>20</v>
      </c>
      <c r="E12945">
        <f ca="1">OFFSET(ElementsDB!$AQ$2,SeriesSelection!A12945-1,SeriesSelection!B12945-1)</f>
        <v>0</v>
      </c>
      <c r="F12945">
        <f>_xlfn.XLOOKUP(A12945,Table4[Lfd],Table4[Periods],"Err",0)</f>
        <v>0</v>
      </c>
      <c r="G12945" t="b">
        <f t="shared" si="610"/>
        <v>0</v>
      </c>
    </row>
    <row r="12946" spans="1:7" hidden="1" x14ac:dyDescent="0.25">
      <c r="A12946">
        <f t="shared" si="611"/>
        <v>360</v>
      </c>
      <c r="B12946">
        <f t="shared" si="612"/>
        <v>21</v>
      </c>
      <c r="C12946" t="str">
        <f>_xlfn.XLOOKUP(A12946,Table4[Lfd],Table4[idElementValue],"Err",0)</f>
        <v>{7BB61921-9F20-4FD0-AE98-B70D075DA780}</v>
      </c>
      <c r="D12946">
        <f t="shared" si="612"/>
        <v>21</v>
      </c>
      <c r="E12946">
        <f ca="1">OFFSET(ElementsDB!$AQ$2,SeriesSelection!A12946-1,SeriesSelection!B12946-1)</f>
        <v>0</v>
      </c>
      <c r="F12946">
        <f>_xlfn.XLOOKUP(A12946,Table4[Lfd],Table4[Periods],"Err",0)</f>
        <v>0</v>
      </c>
      <c r="G12946" t="b">
        <f t="shared" si="610"/>
        <v>0</v>
      </c>
    </row>
    <row r="12947" spans="1:7" hidden="1" x14ac:dyDescent="0.25">
      <c r="A12947">
        <f t="shared" si="611"/>
        <v>360</v>
      </c>
      <c r="B12947">
        <f t="shared" si="612"/>
        <v>22</v>
      </c>
      <c r="C12947" t="str">
        <f>_xlfn.XLOOKUP(A12947,Table4[Lfd],Table4[idElementValue],"Err",0)</f>
        <v>{7BB61921-9F20-4FD0-AE98-B70D075DA780}</v>
      </c>
      <c r="D12947">
        <f t="shared" si="612"/>
        <v>22</v>
      </c>
      <c r="E12947">
        <f ca="1">OFFSET(ElementsDB!$AQ$2,SeriesSelection!A12947-1,SeriesSelection!B12947-1)</f>
        <v>0</v>
      </c>
      <c r="F12947">
        <f>_xlfn.XLOOKUP(A12947,Table4[Lfd],Table4[Periods],"Err",0)</f>
        <v>0</v>
      </c>
      <c r="G12947" t="b">
        <f t="shared" si="610"/>
        <v>0</v>
      </c>
    </row>
    <row r="12948" spans="1:7" hidden="1" x14ac:dyDescent="0.25">
      <c r="A12948">
        <f t="shared" si="611"/>
        <v>360</v>
      </c>
      <c r="B12948">
        <f t="shared" si="612"/>
        <v>23</v>
      </c>
      <c r="C12948" t="str">
        <f>_xlfn.XLOOKUP(A12948,Table4[Lfd],Table4[idElementValue],"Err",0)</f>
        <v>{7BB61921-9F20-4FD0-AE98-B70D075DA780}</v>
      </c>
      <c r="D12948">
        <f t="shared" si="612"/>
        <v>23</v>
      </c>
      <c r="E12948">
        <f ca="1">OFFSET(ElementsDB!$AQ$2,SeriesSelection!A12948-1,SeriesSelection!B12948-1)</f>
        <v>0</v>
      </c>
      <c r="F12948">
        <f>_xlfn.XLOOKUP(A12948,Table4[Lfd],Table4[Periods],"Err",0)</f>
        <v>0</v>
      </c>
      <c r="G12948" t="b">
        <f t="shared" si="610"/>
        <v>0</v>
      </c>
    </row>
    <row r="12949" spans="1:7" hidden="1" x14ac:dyDescent="0.25">
      <c r="A12949">
        <f t="shared" si="611"/>
        <v>360</v>
      </c>
      <c r="B12949">
        <f t="shared" si="612"/>
        <v>24</v>
      </c>
      <c r="C12949" t="str">
        <f>_xlfn.XLOOKUP(A12949,Table4[Lfd],Table4[idElementValue],"Err",0)</f>
        <v>{7BB61921-9F20-4FD0-AE98-B70D075DA780}</v>
      </c>
      <c r="D12949">
        <f t="shared" si="612"/>
        <v>24</v>
      </c>
      <c r="E12949">
        <f ca="1">OFFSET(ElementsDB!$AQ$2,SeriesSelection!A12949-1,SeriesSelection!B12949-1)</f>
        <v>0</v>
      </c>
      <c r="F12949">
        <f>_xlfn.XLOOKUP(A12949,Table4[Lfd],Table4[Periods],"Err",0)</f>
        <v>0</v>
      </c>
      <c r="G12949" t="b">
        <f t="shared" si="610"/>
        <v>0</v>
      </c>
    </row>
    <row r="12950" spans="1:7" hidden="1" x14ac:dyDescent="0.25">
      <c r="A12950">
        <f t="shared" si="611"/>
        <v>360</v>
      </c>
      <c r="B12950">
        <f t="shared" si="612"/>
        <v>25</v>
      </c>
      <c r="C12950" t="str">
        <f>_xlfn.XLOOKUP(A12950,Table4[Lfd],Table4[idElementValue],"Err",0)</f>
        <v>{7BB61921-9F20-4FD0-AE98-B70D075DA780}</v>
      </c>
      <c r="D12950">
        <f t="shared" si="612"/>
        <v>25</v>
      </c>
      <c r="E12950">
        <f ca="1">OFFSET(ElementsDB!$AQ$2,SeriesSelection!A12950-1,SeriesSelection!B12950-1)</f>
        <v>0</v>
      </c>
      <c r="F12950">
        <f>_xlfn.XLOOKUP(A12950,Table4[Lfd],Table4[Periods],"Err",0)</f>
        <v>0</v>
      </c>
      <c r="G12950" t="b">
        <f t="shared" si="610"/>
        <v>0</v>
      </c>
    </row>
    <row r="12951" spans="1:7" hidden="1" x14ac:dyDescent="0.25">
      <c r="A12951">
        <f t="shared" si="611"/>
        <v>360</v>
      </c>
      <c r="B12951">
        <f t="shared" si="612"/>
        <v>26</v>
      </c>
      <c r="C12951" t="str">
        <f>_xlfn.XLOOKUP(A12951,Table4[Lfd],Table4[idElementValue],"Err",0)</f>
        <v>{7BB61921-9F20-4FD0-AE98-B70D075DA780}</v>
      </c>
      <c r="D12951">
        <f t="shared" si="612"/>
        <v>26</v>
      </c>
      <c r="E12951">
        <f ca="1">OFFSET(ElementsDB!$AQ$2,SeriesSelection!A12951-1,SeriesSelection!B12951-1)</f>
        <v>0</v>
      </c>
      <c r="F12951">
        <f>_xlfn.XLOOKUP(A12951,Table4[Lfd],Table4[Periods],"Err",0)</f>
        <v>0</v>
      </c>
      <c r="G12951" t="b">
        <f t="shared" si="610"/>
        <v>0</v>
      </c>
    </row>
    <row r="12952" spans="1:7" hidden="1" x14ac:dyDescent="0.25">
      <c r="A12952">
        <f t="shared" si="611"/>
        <v>360</v>
      </c>
      <c r="B12952">
        <f t="shared" si="612"/>
        <v>27</v>
      </c>
      <c r="C12952" t="str">
        <f>_xlfn.XLOOKUP(A12952,Table4[Lfd],Table4[idElementValue],"Err",0)</f>
        <v>{7BB61921-9F20-4FD0-AE98-B70D075DA780}</v>
      </c>
      <c r="D12952">
        <f t="shared" si="612"/>
        <v>27</v>
      </c>
      <c r="E12952">
        <f ca="1">OFFSET(ElementsDB!$AQ$2,SeriesSelection!A12952-1,SeriesSelection!B12952-1)</f>
        <v>0</v>
      </c>
      <c r="F12952">
        <f>_xlfn.XLOOKUP(A12952,Table4[Lfd],Table4[Periods],"Err",0)</f>
        <v>0</v>
      </c>
      <c r="G12952" t="b">
        <f t="shared" si="610"/>
        <v>0</v>
      </c>
    </row>
    <row r="12953" spans="1:7" hidden="1" x14ac:dyDescent="0.25">
      <c r="A12953">
        <f t="shared" si="611"/>
        <v>360</v>
      </c>
      <c r="B12953">
        <f t="shared" si="612"/>
        <v>28</v>
      </c>
      <c r="C12953" t="str">
        <f>_xlfn.XLOOKUP(A12953,Table4[Lfd],Table4[idElementValue],"Err",0)</f>
        <v>{7BB61921-9F20-4FD0-AE98-B70D075DA780}</v>
      </c>
      <c r="D12953">
        <f t="shared" si="612"/>
        <v>28</v>
      </c>
      <c r="E12953">
        <f ca="1">OFFSET(ElementsDB!$AQ$2,SeriesSelection!A12953-1,SeriesSelection!B12953-1)</f>
        <v>0</v>
      </c>
      <c r="F12953">
        <f>_xlfn.XLOOKUP(A12953,Table4[Lfd],Table4[Periods],"Err",0)</f>
        <v>0</v>
      </c>
      <c r="G12953" t="b">
        <f t="shared" si="610"/>
        <v>0</v>
      </c>
    </row>
    <row r="12954" spans="1:7" hidden="1" x14ac:dyDescent="0.25">
      <c r="A12954">
        <f t="shared" si="611"/>
        <v>360</v>
      </c>
      <c r="B12954">
        <f t="shared" si="612"/>
        <v>29</v>
      </c>
      <c r="C12954" t="str">
        <f>_xlfn.XLOOKUP(A12954,Table4[Lfd],Table4[idElementValue],"Err",0)</f>
        <v>{7BB61921-9F20-4FD0-AE98-B70D075DA780}</v>
      </c>
      <c r="D12954">
        <f t="shared" si="612"/>
        <v>29</v>
      </c>
      <c r="E12954">
        <f ca="1">OFFSET(ElementsDB!$AQ$2,SeriesSelection!A12954-1,SeriesSelection!B12954-1)</f>
        <v>0</v>
      </c>
      <c r="F12954">
        <f>_xlfn.XLOOKUP(A12954,Table4[Lfd],Table4[Periods],"Err",0)</f>
        <v>0</v>
      </c>
      <c r="G12954" t="b">
        <f t="shared" si="610"/>
        <v>0</v>
      </c>
    </row>
    <row r="12955" spans="1:7" hidden="1" x14ac:dyDescent="0.25">
      <c r="A12955">
        <f t="shared" si="611"/>
        <v>360</v>
      </c>
      <c r="B12955">
        <f t="shared" si="612"/>
        <v>30</v>
      </c>
      <c r="C12955" t="str">
        <f>_xlfn.XLOOKUP(A12955,Table4[Lfd],Table4[idElementValue],"Err",0)</f>
        <v>{7BB61921-9F20-4FD0-AE98-B70D075DA780}</v>
      </c>
      <c r="D12955">
        <f t="shared" si="612"/>
        <v>30</v>
      </c>
      <c r="E12955">
        <f ca="1">OFFSET(ElementsDB!$AQ$2,SeriesSelection!A12955-1,SeriesSelection!B12955-1)</f>
        <v>0</v>
      </c>
      <c r="F12955">
        <f>_xlfn.XLOOKUP(A12955,Table4[Lfd],Table4[Periods],"Err",0)</f>
        <v>0</v>
      </c>
      <c r="G12955" t="b">
        <f t="shared" si="610"/>
        <v>0</v>
      </c>
    </row>
    <row r="12956" spans="1:7" hidden="1" x14ac:dyDescent="0.25">
      <c r="A12956">
        <f t="shared" si="611"/>
        <v>360</v>
      </c>
      <c r="B12956">
        <f t="shared" si="612"/>
        <v>31</v>
      </c>
      <c r="C12956" t="str">
        <f>_xlfn.XLOOKUP(A12956,Table4[Lfd],Table4[idElementValue],"Err",0)</f>
        <v>{7BB61921-9F20-4FD0-AE98-B70D075DA780}</v>
      </c>
      <c r="D12956">
        <f t="shared" si="612"/>
        <v>31</v>
      </c>
      <c r="E12956">
        <f ca="1">OFFSET(ElementsDB!$AQ$2,SeriesSelection!A12956-1,SeriesSelection!B12956-1)</f>
        <v>0</v>
      </c>
      <c r="F12956">
        <f>_xlfn.XLOOKUP(A12956,Table4[Lfd],Table4[Periods],"Err",0)</f>
        <v>0</v>
      </c>
      <c r="G12956" t="b">
        <f t="shared" si="610"/>
        <v>0</v>
      </c>
    </row>
    <row r="12957" spans="1:7" hidden="1" x14ac:dyDescent="0.25">
      <c r="A12957">
        <f t="shared" si="611"/>
        <v>360</v>
      </c>
      <c r="B12957">
        <f t="shared" si="612"/>
        <v>32</v>
      </c>
      <c r="C12957" t="str">
        <f>_xlfn.XLOOKUP(A12957,Table4[Lfd],Table4[idElementValue],"Err",0)</f>
        <v>{7BB61921-9F20-4FD0-AE98-B70D075DA780}</v>
      </c>
      <c r="D12957">
        <f t="shared" si="612"/>
        <v>32</v>
      </c>
      <c r="E12957">
        <f ca="1">OFFSET(ElementsDB!$AQ$2,SeriesSelection!A12957-1,SeriesSelection!B12957-1)</f>
        <v>0</v>
      </c>
      <c r="F12957">
        <f>_xlfn.XLOOKUP(A12957,Table4[Lfd],Table4[Periods],"Err",0)</f>
        <v>0</v>
      </c>
      <c r="G12957" t="b">
        <f t="shared" si="610"/>
        <v>0</v>
      </c>
    </row>
    <row r="12958" spans="1:7" hidden="1" x14ac:dyDescent="0.25">
      <c r="A12958">
        <f t="shared" si="611"/>
        <v>360</v>
      </c>
      <c r="B12958">
        <f t="shared" si="612"/>
        <v>33</v>
      </c>
      <c r="C12958" t="str">
        <f>_xlfn.XLOOKUP(A12958,Table4[Lfd],Table4[idElementValue],"Err",0)</f>
        <v>{7BB61921-9F20-4FD0-AE98-B70D075DA780}</v>
      </c>
      <c r="D12958">
        <f t="shared" si="612"/>
        <v>33</v>
      </c>
      <c r="E12958">
        <f ca="1">OFFSET(ElementsDB!$AQ$2,SeriesSelection!A12958-1,SeriesSelection!B12958-1)</f>
        <v>0</v>
      </c>
      <c r="F12958">
        <f>_xlfn.XLOOKUP(A12958,Table4[Lfd],Table4[Periods],"Err",0)</f>
        <v>0</v>
      </c>
      <c r="G12958" t="b">
        <f t="shared" si="610"/>
        <v>0</v>
      </c>
    </row>
    <row r="12959" spans="1:7" hidden="1" x14ac:dyDescent="0.25">
      <c r="A12959">
        <f t="shared" si="611"/>
        <v>360</v>
      </c>
      <c r="B12959">
        <f t="shared" si="612"/>
        <v>34</v>
      </c>
      <c r="C12959" t="str">
        <f>_xlfn.XLOOKUP(A12959,Table4[Lfd],Table4[idElementValue],"Err",0)</f>
        <v>{7BB61921-9F20-4FD0-AE98-B70D075DA780}</v>
      </c>
      <c r="D12959">
        <f t="shared" si="612"/>
        <v>34</v>
      </c>
      <c r="E12959">
        <f ca="1">OFFSET(ElementsDB!$AQ$2,SeriesSelection!A12959-1,SeriesSelection!B12959-1)</f>
        <v>0</v>
      </c>
      <c r="F12959">
        <f>_xlfn.XLOOKUP(A12959,Table4[Lfd],Table4[Periods],"Err",0)</f>
        <v>0</v>
      </c>
      <c r="G12959" t="b">
        <f t="shared" si="610"/>
        <v>0</v>
      </c>
    </row>
    <row r="12960" spans="1:7" hidden="1" x14ac:dyDescent="0.25">
      <c r="A12960">
        <f t="shared" si="611"/>
        <v>360</v>
      </c>
      <c r="B12960">
        <f t="shared" si="612"/>
        <v>35</v>
      </c>
      <c r="C12960" t="str">
        <f>_xlfn.XLOOKUP(A12960,Table4[Lfd],Table4[idElementValue],"Err",0)</f>
        <v>{7BB61921-9F20-4FD0-AE98-B70D075DA780}</v>
      </c>
      <c r="D12960">
        <f t="shared" si="612"/>
        <v>35</v>
      </c>
      <c r="E12960">
        <f ca="1">OFFSET(ElementsDB!$AQ$2,SeriesSelection!A12960-1,SeriesSelection!B12960-1)</f>
        <v>0</v>
      </c>
      <c r="F12960">
        <f>_xlfn.XLOOKUP(A12960,Table4[Lfd],Table4[Periods],"Err",0)</f>
        <v>0</v>
      </c>
      <c r="G12960" t="b">
        <f t="shared" si="610"/>
        <v>0</v>
      </c>
    </row>
    <row r="12961" spans="1:7" hidden="1" x14ac:dyDescent="0.25">
      <c r="A12961">
        <f t="shared" si="611"/>
        <v>360</v>
      </c>
      <c r="B12961">
        <f t="shared" si="612"/>
        <v>36</v>
      </c>
      <c r="C12961" t="str">
        <f>_xlfn.XLOOKUP(A12961,Table4[Lfd],Table4[idElementValue],"Err",0)</f>
        <v>{7BB61921-9F20-4FD0-AE98-B70D075DA780}</v>
      </c>
      <c r="D12961">
        <f t="shared" si="612"/>
        <v>36</v>
      </c>
      <c r="E12961">
        <f ca="1">OFFSET(ElementsDB!$AQ$2,SeriesSelection!A12961-1,SeriesSelection!B12961-1)</f>
        <v>0</v>
      </c>
      <c r="F12961">
        <f>_xlfn.XLOOKUP(A12961,Table4[Lfd],Table4[Periods],"Err",0)</f>
        <v>0</v>
      </c>
      <c r="G12961" t="b">
        <f t="shared" si="610"/>
        <v>0</v>
      </c>
    </row>
    <row r="12962" spans="1:7" hidden="1" x14ac:dyDescent="0.25">
      <c r="A12962">
        <f t="shared" si="611"/>
        <v>361</v>
      </c>
      <c r="B12962">
        <f t="shared" si="612"/>
        <v>1</v>
      </c>
      <c r="C12962" t="str">
        <f>_xlfn.XLOOKUP(A12962,Table4[Lfd],Table4[idElementValue],"Err",0)</f>
        <v>{04100445-E32D-4AD5-B5F6-DFDD8D36B0D3}</v>
      </c>
      <c r="D12962">
        <f t="shared" si="612"/>
        <v>1</v>
      </c>
      <c r="E12962">
        <f ca="1">OFFSET(ElementsDB!$AQ$2,SeriesSelection!A12962-1,SeriesSelection!B12962-1)</f>
        <v>0</v>
      </c>
      <c r="F12962">
        <f>_xlfn.XLOOKUP(A12962,Table4[Lfd],Table4[Periods],"Err",0)</f>
        <v>0</v>
      </c>
      <c r="G12962" t="b">
        <f t="shared" si="610"/>
        <v>0</v>
      </c>
    </row>
    <row r="12963" spans="1:7" hidden="1" x14ac:dyDescent="0.25">
      <c r="A12963">
        <f t="shared" si="611"/>
        <v>361</v>
      </c>
      <c r="B12963">
        <f t="shared" si="612"/>
        <v>2</v>
      </c>
      <c r="C12963" t="str">
        <f>_xlfn.XLOOKUP(A12963,Table4[Lfd],Table4[idElementValue],"Err",0)</f>
        <v>{04100445-E32D-4AD5-B5F6-DFDD8D36B0D3}</v>
      </c>
      <c r="D12963">
        <f t="shared" si="612"/>
        <v>2</v>
      </c>
      <c r="E12963">
        <f ca="1">OFFSET(ElementsDB!$AQ$2,SeriesSelection!A12963-1,SeriesSelection!B12963-1)</f>
        <v>0</v>
      </c>
      <c r="F12963">
        <f>_xlfn.XLOOKUP(A12963,Table4[Lfd],Table4[Periods],"Err",0)</f>
        <v>0</v>
      </c>
      <c r="G12963" t="b">
        <f t="shared" si="610"/>
        <v>0</v>
      </c>
    </row>
    <row r="12964" spans="1:7" hidden="1" x14ac:dyDescent="0.25">
      <c r="A12964">
        <f t="shared" si="611"/>
        <v>361</v>
      </c>
      <c r="B12964">
        <f t="shared" si="612"/>
        <v>3</v>
      </c>
      <c r="C12964" t="str">
        <f>_xlfn.XLOOKUP(A12964,Table4[Lfd],Table4[idElementValue],"Err",0)</f>
        <v>{04100445-E32D-4AD5-B5F6-DFDD8D36B0D3}</v>
      </c>
      <c r="D12964">
        <f t="shared" si="612"/>
        <v>3</v>
      </c>
      <c r="E12964">
        <f ca="1">OFFSET(ElementsDB!$AQ$2,SeriesSelection!A12964-1,SeriesSelection!B12964-1)</f>
        <v>0</v>
      </c>
      <c r="F12964">
        <f>_xlfn.XLOOKUP(A12964,Table4[Lfd],Table4[Periods],"Err",0)</f>
        <v>0</v>
      </c>
      <c r="G12964" t="b">
        <f t="shared" si="610"/>
        <v>0</v>
      </c>
    </row>
    <row r="12965" spans="1:7" hidden="1" x14ac:dyDescent="0.25">
      <c r="A12965">
        <f t="shared" si="611"/>
        <v>361</v>
      </c>
      <c r="B12965">
        <f t="shared" si="612"/>
        <v>4</v>
      </c>
      <c r="C12965" t="str">
        <f>_xlfn.XLOOKUP(A12965,Table4[Lfd],Table4[idElementValue],"Err",0)</f>
        <v>{04100445-E32D-4AD5-B5F6-DFDD8D36B0D3}</v>
      </c>
      <c r="D12965">
        <f t="shared" si="612"/>
        <v>4</v>
      </c>
      <c r="E12965">
        <f ca="1">OFFSET(ElementsDB!$AQ$2,SeriesSelection!A12965-1,SeriesSelection!B12965-1)</f>
        <v>0</v>
      </c>
      <c r="F12965">
        <f>_xlfn.XLOOKUP(A12965,Table4[Lfd],Table4[Periods],"Err",0)</f>
        <v>0</v>
      </c>
      <c r="G12965" t="b">
        <f t="shared" si="610"/>
        <v>0</v>
      </c>
    </row>
    <row r="12966" spans="1:7" hidden="1" x14ac:dyDescent="0.25">
      <c r="A12966">
        <f t="shared" si="611"/>
        <v>361</v>
      </c>
      <c r="B12966">
        <f t="shared" si="612"/>
        <v>5</v>
      </c>
      <c r="C12966" t="str">
        <f>_xlfn.XLOOKUP(A12966,Table4[Lfd],Table4[idElementValue],"Err",0)</f>
        <v>{04100445-E32D-4AD5-B5F6-DFDD8D36B0D3}</v>
      </c>
      <c r="D12966">
        <f t="shared" si="612"/>
        <v>5</v>
      </c>
      <c r="E12966">
        <f ca="1">OFFSET(ElementsDB!$AQ$2,SeriesSelection!A12966-1,SeriesSelection!B12966-1)</f>
        <v>0</v>
      </c>
      <c r="F12966">
        <f>_xlfn.XLOOKUP(A12966,Table4[Lfd],Table4[Periods],"Err",0)</f>
        <v>0</v>
      </c>
      <c r="G12966" t="b">
        <f t="shared" si="610"/>
        <v>0</v>
      </c>
    </row>
    <row r="12967" spans="1:7" hidden="1" x14ac:dyDescent="0.25">
      <c r="A12967">
        <f t="shared" si="611"/>
        <v>361</v>
      </c>
      <c r="B12967">
        <f t="shared" si="612"/>
        <v>6</v>
      </c>
      <c r="C12967" t="str">
        <f>_xlfn.XLOOKUP(A12967,Table4[Lfd],Table4[idElementValue],"Err",0)</f>
        <v>{04100445-E32D-4AD5-B5F6-DFDD8D36B0D3}</v>
      </c>
      <c r="D12967">
        <f t="shared" si="612"/>
        <v>6</v>
      </c>
      <c r="E12967">
        <f ca="1">OFFSET(ElementsDB!$AQ$2,SeriesSelection!A12967-1,SeriesSelection!B12967-1)</f>
        <v>0</v>
      </c>
      <c r="F12967">
        <f>_xlfn.XLOOKUP(A12967,Table4[Lfd],Table4[Periods],"Err",0)</f>
        <v>0</v>
      </c>
      <c r="G12967" t="b">
        <f t="shared" si="610"/>
        <v>0</v>
      </c>
    </row>
    <row r="12968" spans="1:7" hidden="1" x14ac:dyDescent="0.25">
      <c r="A12968">
        <f t="shared" si="611"/>
        <v>361</v>
      </c>
      <c r="B12968">
        <f t="shared" si="612"/>
        <v>7</v>
      </c>
      <c r="C12968" t="str">
        <f>_xlfn.XLOOKUP(A12968,Table4[Lfd],Table4[idElementValue],"Err",0)</f>
        <v>{04100445-E32D-4AD5-B5F6-DFDD8D36B0D3}</v>
      </c>
      <c r="D12968">
        <f t="shared" si="612"/>
        <v>7</v>
      </c>
      <c r="E12968">
        <f ca="1">OFFSET(ElementsDB!$AQ$2,SeriesSelection!A12968-1,SeriesSelection!B12968-1)</f>
        <v>0</v>
      </c>
      <c r="F12968">
        <f>_xlfn.XLOOKUP(A12968,Table4[Lfd],Table4[Periods],"Err",0)</f>
        <v>0</v>
      </c>
      <c r="G12968" t="b">
        <f t="shared" si="610"/>
        <v>0</v>
      </c>
    </row>
    <row r="12969" spans="1:7" hidden="1" x14ac:dyDescent="0.25">
      <c r="A12969">
        <f t="shared" si="611"/>
        <v>361</v>
      </c>
      <c r="B12969">
        <f t="shared" si="612"/>
        <v>8</v>
      </c>
      <c r="C12969" t="str">
        <f>_xlfn.XLOOKUP(A12969,Table4[Lfd],Table4[idElementValue],"Err",0)</f>
        <v>{04100445-E32D-4AD5-B5F6-DFDD8D36B0D3}</v>
      </c>
      <c r="D12969">
        <f t="shared" si="612"/>
        <v>8</v>
      </c>
      <c r="E12969">
        <f ca="1">OFFSET(ElementsDB!$AQ$2,SeriesSelection!A12969-1,SeriesSelection!B12969-1)</f>
        <v>0</v>
      </c>
      <c r="F12969">
        <f>_xlfn.XLOOKUP(A12969,Table4[Lfd],Table4[Periods],"Err",0)</f>
        <v>0</v>
      </c>
      <c r="G12969" t="b">
        <f t="shared" si="610"/>
        <v>0</v>
      </c>
    </row>
    <row r="12970" spans="1:7" hidden="1" x14ac:dyDescent="0.25">
      <c r="A12970">
        <f t="shared" si="611"/>
        <v>361</v>
      </c>
      <c r="B12970">
        <f t="shared" si="612"/>
        <v>9</v>
      </c>
      <c r="C12970" t="str">
        <f>_xlfn.XLOOKUP(A12970,Table4[Lfd],Table4[idElementValue],"Err",0)</f>
        <v>{04100445-E32D-4AD5-B5F6-DFDD8D36B0D3}</v>
      </c>
      <c r="D12970">
        <f t="shared" si="612"/>
        <v>9</v>
      </c>
      <c r="E12970">
        <f ca="1">OFFSET(ElementsDB!$AQ$2,SeriesSelection!A12970-1,SeriesSelection!B12970-1)</f>
        <v>0</v>
      </c>
      <c r="F12970">
        <f>_xlfn.XLOOKUP(A12970,Table4[Lfd],Table4[Periods],"Err",0)</f>
        <v>0</v>
      </c>
      <c r="G12970" t="b">
        <f t="shared" si="610"/>
        <v>0</v>
      </c>
    </row>
    <row r="12971" spans="1:7" hidden="1" x14ac:dyDescent="0.25">
      <c r="A12971">
        <f t="shared" si="611"/>
        <v>361</v>
      </c>
      <c r="B12971">
        <f t="shared" si="612"/>
        <v>10</v>
      </c>
      <c r="C12971" t="str">
        <f>_xlfn.XLOOKUP(A12971,Table4[Lfd],Table4[idElementValue],"Err",0)</f>
        <v>{04100445-E32D-4AD5-B5F6-DFDD8D36B0D3}</v>
      </c>
      <c r="D12971">
        <f t="shared" si="612"/>
        <v>10</v>
      </c>
      <c r="E12971">
        <f ca="1">OFFSET(ElementsDB!$AQ$2,SeriesSelection!A12971-1,SeriesSelection!B12971-1)</f>
        <v>0</v>
      </c>
      <c r="F12971">
        <f>_xlfn.XLOOKUP(A12971,Table4[Lfd],Table4[Periods],"Err",0)</f>
        <v>0</v>
      </c>
      <c r="G12971" t="b">
        <f t="shared" si="610"/>
        <v>0</v>
      </c>
    </row>
    <row r="12972" spans="1:7" hidden="1" x14ac:dyDescent="0.25">
      <c r="A12972">
        <f t="shared" si="611"/>
        <v>361</v>
      </c>
      <c r="B12972">
        <f t="shared" si="612"/>
        <v>11</v>
      </c>
      <c r="C12972" t="str">
        <f>_xlfn.XLOOKUP(A12972,Table4[Lfd],Table4[idElementValue],"Err",0)</f>
        <v>{04100445-E32D-4AD5-B5F6-DFDD8D36B0D3}</v>
      </c>
      <c r="D12972">
        <f t="shared" si="612"/>
        <v>11</v>
      </c>
      <c r="E12972">
        <f ca="1">OFFSET(ElementsDB!$AQ$2,SeriesSelection!A12972-1,SeriesSelection!B12972-1)</f>
        <v>0</v>
      </c>
      <c r="F12972">
        <f>_xlfn.XLOOKUP(A12972,Table4[Lfd],Table4[Periods],"Err",0)</f>
        <v>0</v>
      </c>
      <c r="G12972" t="b">
        <f t="shared" si="610"/>
        <v>0</v>
      </c>
    </row>
    <row r="12973" spans="1:7" hidden="1" x14ac:dyDescent="0.25">
      <c r="A12973">
        <f t="shared" si="611"/>
        <v>361</v>
      </c>
      <c r="B12973">
        <f t="shared" si="612"/>
        <v>12</v>
      </c>
      <c r="C12973" t="str">
        <f>_xlfn.XLOOKUP(A12973,Table4[Lfd],Table4[idElementValue],"Err",0)</f>
        <v>{04100445-E32D-4AD5-B5F6-DFDD8D36B0D3}</v>
      </c>
      <c r="D12973">
        <f t="shared" si="612"/>
        <v>12</v>
      </c>
      <c r="E12973">
        <f ca="1">OFFSET(ElementsDB!$AQ$2,SeriesSelection!A12973-1,SeriesSelection!B12973-1)</f>
        <v>0</v>
      </c>
      <c r="F12973">
        <f>_xlfn.XLOOKUP(A12973,Table4[Lfd],Table4[Periods],"Err",0)</f>
        <v>0</v>
      </c>
      <c r="G12973" t="b">
        <f t="shared" si="610"/>
        <v>0</v>
      </c>
    </row>
    <row r="12974" spans="1:7" hidden="1" x14ac:dyDescent="0.25">
      <c r="A12974">
        <f t="shared" si="611"/>
        <v>361</v>
      </c>
      <c r="B12974">
        <f t="shared" si="612"/>
        <v>13</v>
      </c>
      <c r="C12974" t="str">
        <f>_xlfn.XLOOKUP(A12974,Table4[Lfd],Table4[idElementValue],"Err",0)</f>
        <v>{04100445-E32D-4AD5-B5F6-DFDD8D36B0D3}</v>
      </c>
      <c r="D12974">
        <f t="shared" si="612"/>
        <v>13</v>
      </c>
      <c r="E12974">
        <f ca="1">OFFSET(ElementsDB!$AQ$2,SeriesSelection!A12974-1,SeriesSelection!B12974-1)</f>
        <v>0</v>
      </c>
      <c r="F12974">
        <f>_xlfn.XLOOKUP(A12974,Table4[Lfd],Table4[Periods],"Err",0)</f>
        <v>0</v>
      </c>
      <c r="G12974" t="b">
        <f t="shared" si="610"/>
        <v>0</v>
      </c>
    </row>
    <row r="12975" spans="1:7" hidden="1" x14ac:dyDescent="0.25">
      <c r="A12975">
        <f t="shared" si="611"/>
        <v>361</v>
      </c>
      <c r="B12975">
        <f t="shared" si="612"/>
        <v>14</v>
      </c>
      <c r="C12975" t="str">
        <f>_xlfn.XLOOKUP(A12975,Table4[Lfd],Table4[idElementValue],"Err",0)</f>
        <v>{04100445-E32D-4AD5-B5F6-DFDD8D36B0D3}</v>
      </c>
      <c r="D12975">
        <f t="shared" si="612"/>
        <v>14</v>
      </c>
      <c r="E12975">
        <f ca="1">OFFSET(ElementsDB!$AQ$2,SeriesSelection!A12975-1,SeriesSelection!B12975-1)</f>
        <v>0</v>
      </c>
      <c r="F12975">
        <f>_xlfn.XLOOKUP(A12975,Table4[Lfd],Table4[Periods],"Err",0)</f>
        <v>0</v>
      </c>
      <c r="G12975" t="b">
        <f t="shared" si="610"/>
        <v>0</v>
      </c>
    </row>
    <row r="12976" spans="1:7" hidden="1" x14ac:dyDescent="0.25">
      <c r="A12976">
        <f t="shared" si="611"/>
        <v>361</v>
      </c>
      <c r="B12976">
        <f t="shared" si="612"/>
        <v>15</v>
      </c>
      <c r="C12976" t="str">
        <f>_xlfn.XLOOKUP(A12976,Table4[Lfd],Table4[idElementValue],"Err",0)</f>
        <v>{04100445-E32D-4AD5-B5F6-DFDD8D36B0D3}</v>
      </c>
      <c r="D12976">
        <f t="shared" si="612"/>
        <v>15</v>
      </c>
      <c r="E12976">
        <f ca="1">OFFSET(ElementsDB!$AQ$2,SeriesSelection!A12976-1,SeriesSelection!B12976-1)</f>
        <v>0</v>
      </c>
      <c r="F12976">
        <f>_xlfn.XLOOKUP(A12976,Table4[Lfd],Table4[Periods],"Err",0)</f>
        <v>0</v>
      </c>
      <c r="G12976" t="b">
        <f t="shared" si="610"/>
        <v>0</v>
      </c>
    </row>
    <row r="12977" spans="1:7" hidden="1" x14ac:dyDescent="0.25">
      <c r="A12977">
        <f t="shared" si="611"/>
        <v>361</v>
      </c>
      <c r="B12977">
        <f t="shared" si="612"/>
        <v>16</v>
      </c>
      <c r="C12977" t="str">
        <f>_xlfn.XLOOKUP(A12977,Table4[Lfd],Table4[idElementValue],"Err",0)</f>
        <v>{04100445-E32D-4AD5-B5F6-DFDD8D36B0D3}</v>
      </c>
      <c r="D12977">
        <f t="shared" si="612"/>
        <v>16</v>
      </c>
      <c r="E12977">
        <f ca="1">OFFSET(ElementsDB!$AQ$2,SeriesSelection!A12977-1,SeriesSelection!B12977-1)</f>
        <v>0</v>
      </c>
      <c r="F12977">
        <f>_xlfn.XLOOKUP(A12977,Table4[Lfd],Table4[Periods],"Err",0)</f>
        <v>0</v>
      </c>
      <c r="G12977" t="b">
        <f t="shared" si="610"/>
        <v>0</v>
      </c>
    </row>
    <row r="12978" spans="1:7" hidden="1" x14ac:dyDescent="0.25">
      <c r="A12978">
        <f t="shared" si="611"/>
        <v>361</v>
      </c>
      <c r="B12978">
        <f t="shared" si="612"/>
        <v>17</v>
      </c>
      <c r="C12978" t="str">
        <f>_xlfn.XLOOKUP(A12978,Table4[Lfd],Table4[idElementValue],"Err",0)</f>
        <v>{04100445-E32D-4AD5-B5F6-DFDD8D36B0D3}</v>
      </c>
      <c r="D12978">
        <f t="shared" si="612"/>
        <v>17</v>
      </c>
      <c r="E12978">
        <f ca="1">OFFSET(ElementsDB!$AQ$2,SeriesSelection!A12978-1,SeriesSelection!B12978-1)</f>
        <v>0</v>
      </c>
      <c r="F12978">
        <f>_xlfn.XLOOKUP(A12978,Table4[Lfd],Table4[Periods],"Err",0)</f>
        <v>0</v>
      </c>
      <c r="G12978" t="b">
        <f t="shared" si="610"/>
        <v>0</v>
      </c>
    </row>
    <row r="12979" spans="1:7" hidden="1" x14ac:dyDescent="0.25">
      <c r="A12979">
        <f t="shared" si="611"/>
        <v>361</v>
      </c>
      <c r="B12979">
        <f t="shared" si="612"/>
        <v>18</v>
      </c>
      <c r="C12979" t="str">
        <f>_xlfn.XLOOKUP(A12979,Table4[Lfd],Table4[idElementValue],"Err",0)</f>
        <v>{04100445-E32D-4AD5-B5F6-DFDD8D36B0D3}</v>
      </c>
      <c r="D12979">
        <f t="shared" si="612"/>
        <v>18</v>
      </c>
      <c r="E12979">
        <f ca="1">OFFSET(ElementsDB!$AQ$2,SeriesSelection!A12979-1,SeriesSelection!B12979-1)</f>
        <v>0</v>
      </c>
      <c r="F12979">
        <f>_xlfn.XLOOKUP(A12979,Table4[Lfd],Table4[Periods],"Err",0)</f>
        <v>0</v>
      </c>
      <c r="G12979" t="b">
        <f t="shared" si="610"/>
        <v>0</v>
      </c>
    </row>
    <row r="12980" spans="1:7" hidden="1" x14ac:dyDescent="0.25">
      <c r="A12980">
        <f t="shared" si="611"/>
        <v>361</v>
      </c>
      <c r="B12980">
        <f t="shared" si="612"/>
        <v>19</v>
      </c>
      <c r="C12980" t="str">
        <f>_xlfn.XLOOKUP(A12980,Table4[Lfd],Table4[idElementValue],"Err",0)</f>
        <v>{04100445-E32D-4AD5-B5F6-DFDD8D36B0D3}</v>
      </c>
      <c r="D12980">
        <f t="shared" si="612"/>
        <v>19</v>
      </c>
      <c r="E12980">
        <f ca="1">OFFSET(ElementsDB!$AQ$2,SeriesSelection!A12980-1,SeriesSelection!B12980-1)</f>
        <v>0</v>
      </c>
      <c r="F12980">
        <f>_xlfn.XLOOKUP(A12980,Table4[Lfd],Table4[Periods],"Err",0)</f>
        <v>0</v>
      </c>
      <c r="G12980" t="b">
        <f t="shared" si="610"/>
        <v>0</v>
      </c>
    </row>
    <row r="12981" spans="1:7" hidden="1" x14ac:dyDescent="0.25">
      <c r="A12981">
        <f t="shared" si="611"/>
        <v>361</v>
      </c>
      <c r="B12981">
        <f t="shared" si="612"/>
        <v>20</v>
      </c>
      <c r="C12981" t="str">
        <f>_xlfn.XLOOKUP(A12981,Table4[Lfd],Table4[idElementValue],"Err",0)</f>
        <v>{04100445-E32D-4AD5-B5F6-DFDD8D36B0D3}</v>
      </c>
      <c r="D12981">
        <f t="shared" si="612"/>
        <v>20</v>
      </c>
      <c r="E12981">
        <f ca="1">OFFSET(ElementsDB!$AQ$2,SeriesSelection!A12981-1,SeriesSelection!B12981-1)</f>
        <v>0</v>
      </c>
      <c r="F12981">
        <f>_xlfn.XLOOKUP(A12981,Table4[Lfd],Table4[Periods],"Err",0)</f>
        <v>0</v>
      </c>
      <c r="G12981" t="b">
        <f t="shared" si="610"/>
        <v>0</v>
      </c>
    </row>
    <row r="12982" spans="1:7" hidden="1" x14ac:dyDescent="0.25">
      <c r="A12982">
        <f t="shared" si="611"/>
        <v>361</v>
      </c>
      <c r="B12982">
        <f t="shared" si="612"/>
        <v>21</v>
      </c>
      <c r="C12982" t="str">
        <f>_xlfn.XLOOKUP(A12982,Table4[Lfd],Table4[idElementValue],"Err",0)</f>
        <v>{04100445-E32D-4AD5-B5F6-DFDD8D36B0D3}</v>
      </c>
      <c r="D12982">
        <f t="shared" si="612"/>
        <v>21</v>
      </c>
      <c r="E12982">
        <f ca="1">OFFSET(ElementsDB!$AQ$2,SeriesSelection!A12982-1,SeriesSelection!B12982-1)</f>
        <v>0</v>
      </c>
      <c r="F12982">
        <f>_xlfn.XLOOKUP(A12982,Table4[Lfd],Table4[Periods],"Err",0)</f>
        <v>0</v>
      </c>
      <c r="G12982" t="b">
        <f t="shared" si="610"/>
        <v>0</v>
      </c>
    </row>
    <row r="12983" spans="1:7" hidden="1" x14ac:dyDescent="0.25">
      <c r="A12983">
        <f t="shared" si="611"/>
        <v>361</v>
      </c>
      <c r="B12983">
        <f t="shared" si="612"/>
        <v>22</v>
      </c>
      <c r="C12983" t="str">
        <f>_xlfn.XLOOKUP(A12983,Table4[Lfd],Table4[idElementValue],"Err",0)</f>
        <v>{04100445-E32D-4AD5-B5F6-DFDD8D36B0D3}</v>
      </c>
      <c r="D12983">
        <f t="shared" si="612"/>
        <v>22</v>
      </c>
      <c r="E12983">
        <f ca="1">OFFSET(ElementsDB!$AQ$2,SeriesSelection!A12983-1,SeriesSelection!B12983-1)</f>
        <v>0</v>
      </c>
      <c r="F12983">
        <f>_xlfn.XLOOKUP(A12983,Table4[Lfd],Table4[Periods],"Err",0)</f>
        <v>0</v>
      </c>
      <c r="G12983" t="b">
        <f t="shared" si="610"/>
        <v>0</v>
      </c>
    </row>
    <row r="12984" spans="1:7" hidden="1" x14ac:dyDescent="0.25">
      <c r="A12984">
        <f t="shared" si="611"/>
        <v>361</v>
      </c>
      <c r="B12984">
        <f t="shared" si="612"/>
        <v>23</v>
      </c>
      <c r="C12984" t="str">
        <f>_xlfn.XLOOKUP(A12984,Table4[Lfd],Table4[idElementValue],"Err",0)</f>
        <v>{04100445-E32D-4AD5-B5F6-DFDD8D36B0D3}</v>
      </c>
      <c r="D12984">
        <f t="shared" si="612"/>
        <v>23</v>
      </c>
      <c r="E12984">
        <f ca="1">OFFSET(ElementsDB!$AQ$2,SeriesSelection!A12984-1,SeriesSelection!B12984-1)</f>
        <v>0</v>
      </c>
      <c r="F12984">
        <f>_xlfn.XLOOKUP(A12984,Table4[Lfd],Table4[Periods],"Err",0)</f>
        <v>0</v>
      </c>
      <c r="G12984" t="b">
        <f t="shared" si="610"/>
        <v>0</v>
      </c>
    </row>
    <row r="12985" spans="1:7" hidden="1" x14ac:dyDescent="0.25">
      <c r="A12985">
        <f t="shared" si="611"/>
        <v>361</v>
      </c>
      <c r="B12985">
        <f t="shared" si="612"/>
        <v>24</v>
      </c>
      <c r="C12985" t="str">
        <f>_xlfn.XLOOKUP(A12985,Table4[Lfd],Table4[idElementValue],"Err",0)</f>
        <v>{04100445-E32D-4AD5-B5F6-DFDD8D36B0D3}</v>
      </c>
      <c r="D12985">
        <f t="shared" si="612"/>
        <v>24</v>
      </c>
      <c r="E12985">
        <f ca="1">OFFSET(ElementsDB!$AQ$2,SeriesSelection!A12985-1,SeriesSelection!B12985-1)</f>
        <v>0</v>
      </c>
      <c r="F12985">
        <f>_xlfn.XLOOKUP(A12985,Table4[Lfd],Table4[Periods],"Err",0)</f>
        <v>0</v>
      </c>
      <c r="G12985" t="b">
        <f t="shared" si="610"/>
        <v>0</v>
      </c>
    </row>
    <row r="12986" spans="1:7" hidden="1" x14ac:dyDescent="0.25">
      <c r="A12986">
        <f t="shared" si="611"/>
        <v>361</v>
      </c>
      <c r="B12986">
        <f t="shared" si="612"/>
        <v>25</v>
      </c>
      <c r="C12986" t="str">
        <f>_xlfn.XLOOKUP(A12986,Table4[Lfd],Table4[idElementValue],"Err",0)</f>
        <v>{04100445-E32D-4AD5-B5F6-DFDD8D36B0D3}</v>
      </c>
      <c r="D12986">
        <f t="shared" si="612"/>
        <v>25</v>
      </c>
      <c r="E12986">
        <f ca="1">OFFSET(ElementsDB!$AQ$2,SeriesSelection!A12986-1,SeriesSelection!B12986-1)</f>
        <v>0</v>
      </c>
      <c r="F12986">
        <f>_xlfn.XLOOKUP(A12986,Table4[Lfd],Table4[Periods],"Err",0)</f>
        <v>0</v>
      </c>
      <c r="G12986" t="b">
        <f t="shared" si="610"/>
        <v>0</v>
      </c>
    </row>
    <row r="12987" spans="1:7" hidden="1" x14ac:dyDescent="0.25">
      <c r="A12987">
        <f t="shared" si="611"/>
        <v>361</v>
      </c>
      <c r="B12987">
        <f t="shared" si="612"/>
        <v>26</v>
      </c>
      <c r="C12987" t="str">
        <f>_xlfn.XLOOKUP(A12987,Table4[Lfd],Table4[idElementValue],"Err",0)</f>
        <v>{04100445-E32D-4AD5-B5F6-DFDD8D36B0D3}</v>
      </c>
      <c r="D12987">
        <f t="shared" si="612"/>
        <v>26</v>
      </c>
      <c r="E12987">
        <f ca="1">OFFSET(ElementsDB!$AQ$2,SeriesSelection!A12987-1,SeriesSelection!B12987-1)</f>
        <v>0</v>
      </c>
      <c r="F12987">
        <f>_xlfn.XLOOKUP(A12987,Table4[Lfd],Table4[Periods],"Err",0)</f>
        <v>0</v>
      </c>
      <c r="G12987" t="b">
        <f t="shared" si="610"/>
        <v>0</v>
      </c>
    </row>
    <row r="12988" spans="1:7" hidden="1" x14ac:dyDescent="0.25">
      <c r="A12988">
        <f t="shared" si="611"/>
        <v>361</v>
      </c>
      <c r="B12988">
        <f t="shared" si="612"/>
        <v>27</v>
      </c>
      <c r="C12988" t="str">
        <f>_xlfn.XLOOKUP(A12988,Table4[Lfd],Table4[idElementValue],"Err",0)</f>
        <v>{04100445-E32D-4AD5-B5F6-DFDD8D36B0D3}</v>
      </c>
      <c r="D12988">
        <f t="shared" si="612"/>
        <v>27</v>
      </c>
      <c r="E12988">
        <f ca="1">OFFSET(ElementsDB!$AQ$2,SeriesSelection!A12988-1,SeriesSelection!B12988-1)</f>
        <v>0</v>
      </c>
      <c r="F12988">
        <f>_xlfn.XLOOKUP(A12988,Table4[Lfd],Table4[Periods],"Err",0)</f>
        <v>0</v>
      </c>
      <c r="G12988" t="b">
        <f t="shared" si="610"/>
        <v>0</v>
      </c>
    </row>
    <row r="12989" spans="1:7" hidden="1" x14ac:dyDescent="0.25">
      <c r="A12989">
        <f t="shared" si="611"/>
        <v>361</v>
      </c>
      <c r="B12989">
        <f t="shared" si="612"/>
        <v>28</v>
      </c>
      <c r="C12989" t="str">
        <f>_xlfn.XLOOKUP(A12989,Table4[Lfd],Table4[idElementValue],"Err",0)</f>
        <v>{04100445-E32D-4AD5-B5F6-DFDD8D36B0D3}</v>
      </c>
      <c r="D12989">
        <f t="shared" si="612"/>
        <v>28</v>
      </c>
      <c r="E12989">
        <f ca="1">OFFSET(ElementsDB!$AQ$2,SeriesSelection!A12989-1,SeriesSelection!B12989-1)</f>
        <v>0</v>
      </c>
      <c r="F12989">
        <f>_xlfn.XLOOKUP(A12989,Table4[Lfd],Table4[Periods],"Err",0)</f>
        <v>0</v>
      </c>
      <c r="G12989" t="b">
        <f t="shared" si="610"/>
        <v>0</v>
      </c>
    </row>
    <row r="12990" spans="1:7" hidden="1" x14ac:dyDescent="0.25">
      <c r="A12990">
        <f t="shared" si="611"/>
        <v>361</v>
      </c>
      <c r="B12990">
        <f t="shared" si="612"/>
        <v>29</v>
      </c>
      <c r="C12990" t="str">
        <f>_xlfn.XLOOKUP(A12990,Table4[Lfd],Table4[idElementValue],"Err",0)</f>
        <v>{04100445-E32D-4AD5-B5F6-DFDD8D36B0D3}</v>
      </c>
      <c r="D12990">
        <f t="shared" si="612"/>
        <v>29</v>
      </c>
      <c r="E12990">
        <f ca="1">OFFSET(ElementsDB!$AQ$2,SeriesSelection!A12990-1,SeriesSelection!B12990-1)</f>
        <v>0</v>
      </c>
      <c r="F12990">
        <f>_xlfn.XLOOKUP(A12990,Table4[Lfd],Table4[Periods],"Err",0)</f>
        <v>0</v>
      </c>
      <c r="G12990" t="b">
        <f t="shared" si="610"/>
        <v>0</v>
      </c>
    </row>
    <row r="12991" spans="1:7" hidden="1" x14ac:dyDescent="0.25">
      <c r="A12991">
        <f t="shared" si="611"/>
        <v>361</v>
      </c>
      <c r="B12991">
        <f t="shared" si="612"/>
        <v>30</v>
      </c>
      <c r="C12991" t="str">
        <f>_xlfn.XLOOKUP(A12991,Table4[Lfd],Table4[idElementValue],"Err",0)</f>
        <v>{04100445-E32D-4AD5-B5F6-DFDD8D36B0D3}</v>
      </c>
      <c r="D12991">
        <f t="shared" si="612"/>
        <v>30</v>
      </c>
      <c r="E12991">
        <f ca="1">OFFSET(ElementsDB!$AQ$2,SeriesSelection!A12991-1,SeriesSelection!B12991-1)</f>
        <v>0</v>
      </c>
      <c r="F12991">
        <f>_xlfn.XLOOKUP(A12991,Table4[Lfd],Table4[Periods],"Err",0)</f>
        <v>0</v>
      </c>
      <c r="G12991" t="b">
        <f t="shared" si="610"/>
        <v>0</v>
      </c>
    </row>
    <row r="12992" spans="1:7" hidden="1" x14ac:dyDescent="0.25">
      <c r="A12992">
        <f t="shared" si="611"/>
        <v>361</v>
      </c>
      <c r="B12992">
        <f t="shared" si="612"/>
        <v>31</v>
      </c>
      <c r="C12992" t="str">
        <f>_xlfn.XLOOKUP(A12992,Table4[Lfd],Table4[idElementValue],"Err",0)</f>
        <v>{04100445-E32D-4AD5-B5F6-DFDD8D36B0D3}</v>
      </c>
      <c r="D12992">
        <f t="shared" si="612"/>
        <v>31</v>
      </c>
      <c r="E12992">
        <f ca="1">OFFSET(ElementsDB!$AQ$2,SeriesSelection!A12992-1,SeriesSelection!B12992-1)</f>
        <v>0</v>
      </c>
      <c r="F12992">
        <f>_xlfn.XLOOKUP(A12992,Table4[Lfd],Table4[Periods],"Err",0)</f>
        <v>0</v>
      </c>
      <c r="G12992" t="b">
        <f t="shared" si="610"/>
        <v>0</v>
      </c>
    </row>
    <row r="12993" spans="1:7" hidden="1" x14ac:dyDescent="0.25">
      <c r="A12993">
        <f t="shared" si="611"/>
        <v>361</v>
      </c>
      <c r="B12993">
        <f t="shared" si="612"/>
        <v>32</v>
      </c>
      <c r="C12993" t="str">
        <f>_xlfn.XLOOKUP(A12993,Table4[Lfd],Table4[idElementValue],"Err",0)</f>
        <v>{04100445-E32D-4AD5-B5F6-DFDD8D36B0D3}</v>
      </c>
      <c r="D12993">
        <f t="shared" si="612"/>
        <v>32</v>
      </c>
      <c r="E12993">
        <f ca="1">OFFSET(ElementsDB!$AQ$2,SeriesSelection!A12993-1,SeriesSelection!B12993-1)</f>
        <v>0</v>
      </c>
      <c r="F12993">
        <f>_xlfn.XLOOKUP(A12993,Table4[Lfd],Table4[Periods],"Err",0)</f>
        <v>0</v>
      </c>
      <c r="G12993" t="b">
        <f t="shared" si="610"/>
        <v>0</v>
      </c>
    </row>
    <row r="12994" spans="1:7" hidden="1" x14ac:dyDescent="0.25">
      <c r="A12994">
        <f t="shared" si="611"/>
        <v>361</v>
      </c>
      <c r="B12994">
        <f t="shared" si="612"/>
        <v>33</v>
      </c>
      <c r="C12994" t="str">
        <f>_xlfn.XLOOKUP(A12994,Table4[Lfd],Table4[idElementValue],"Err",0)</f>
        <v>{04100445-E32D-4AD5-B5F6-DFDD8D36B0D3}</v>
      </c>
      <c r="D12994">
        <f t="shared" si="612"/>
        <v>33</v>
      </c>
      <c r="E12994">
        <f ca="1">OFFSET(ElementsDB!$AQ$2,SeriesSelection!A12994-1,SeriesSelection!B12994-1)</f>
        <v>0</v>
      </c>
      <c r="F12994">
        <f>_xlfn.XLOOKUP(A12994,Table4[Lfd],Table4[Periods],"Err",0)</f>
        <v>0</v>
      </c>
      <c r="G12994" t="b">
        <f t="shared" ref="G12994:G13057" si="613">(D12994&lt;=F12994)</f>
        <v>0</v>
      </c>
    </row>
    <row r="12995" spans="1:7" hidden="1" x14ac:dyDescent="0.25">
      <c r="A12995">
        <f t="shared" si="611"/>
        <v>361</v>
      </c>
      <c r="B12995">
        <f t="shared" si="612"/>
        <v>34</v>
      </c>
      <c r="C12995" t="str">
        <f>_xlfn.XLOOKUP(A12995,Table4[Lfd],Table4[idElementValue],"Err",0)</f>
        <v>{04100445-E32D-4AD5-B5F6-DFDD8D36B0D3}</v>
      </c>
      <c r="D12995">
        <f t="shared" si="612"/>
        <v>34</v>
      </c>
      <c r="E12995">
        <f ca="1">OFFSET(ElementsDB!$AQ$2,SeriesSelection!A12995-1,SeriesSelection!B12995-1)</f>
        <v>0</v>
      </c>
      <c r="F12995">
        <f>_xlfn.XLOOKUP(A12995,Table4[Lfd],Table4[Periods],"Err",0)</f>
        <v>0</v>
      </c>
      <c r="G12995" t="b">
        <f t="shared" si="613"/>
        <v>0</v>
      </c>
    </row>
    <row r="12996" spans="1:7" hidden="1" x14ac:dyDescent="0.25">
      <c r="A12996">
        <f t="shared" si="611"/>
        <v>361</v>
      </c>
      <c r="B12996">
        <f t="shared" si="612"/>
        <v>35</v>
      </c>
      <c r="C12996" t="str">
        <f>_xlfn.XLOOKUP(A12996,Table4[Lfd],Table4[idElementValue],"Err",0)</f>
        <v>{04100445-E32D-4AD5-B5F6-DFDD8D36B0D3}</v>
      </c>
      <c r="D12996">
        <f t="shared" si="612"/>
        <v>35</v>
      </c>
      <c r="E12996">
        <f ca="1">OFFSET(ElementsDB!$AQ$2,SeriesSelection!A12996-1,SeriesSelection!B12996-1)</f>
        <v>0</v>
      </c>
      <c r="F12996">
        <f>_xlfn.XLOOKUP(A12996,Table4[Lfd],Table4[Periods],"Err",0)</f>
        <v>0</v>
      </c>
      <c r="G12996" t="b">
        <f t="shared" si="613"/>
        <v>0</v>
      </c>
    </row>
    <row r="12997" spans="1:7" hidden="1" x14ac:dyDescent="0.25">
      <c r="A12997">
        <f t="shared" si="611"/>
        <v>361</v>
      </c>
      <c r="B12997">
        <f t="shared" si="612"/>
        <v>36</v>
      </c>
      <c r="C12997" t="str">
        <f>_xlfn.XLOOKUP(A12997,Table4[Lfd],Table4[idElementValue],"Err",0)</f>
        <v>{04100445-E32D-4AD5-B5F6-DFDD8D36B0D3}</v>
      </c>
      <c r="D12997">
        <f t="shared" si="612"/>
        <v>36</v>
      </c>
      <c r="E12997">
        <f ca="1">OFFSET(ElementsDB!$AQ$2,SeriesSelection!A12997-1,SeriesSelection!B12997-1)</f>
        <v>0</v>
      </c>
      <c r="F12997">
        <f>_xlfn.XLOOKUP(A12997,Table4[Lfd],Table4[Periods],"Err",0)</f>
        <v>0</v>
      </c>
      <c r="G12997" t="b">
        <f t="shared" si="613"/>
        <v>0</v>
      </c>
    </row>
    <row r="12998" spans="1:7" hidden="1" x14ac:dyDescent="0.25">
      <c r="A12998">
        <f t="shared" si="611"/>
        <v>362</v>
      </c>
      <c r="B12998">
        <f t="shared" si="612"/>
        <v>1</v>
      </c>
      <c r="C12998" t="str">
        <f>_xlfn.XLOOKUP(A12998,Table4[Lfd],Table4[idElementValue],"Err",0)</f>
        <v>{6A6E4A32-7618-47DB-B1A8-742ACD82A645}</v>
      </c>
      <c r="D12998">
        <f t="shared" si="612"/>
        <v>1</v>
      </c>
      <c r="E12998">
        <f ca="1">OFFSET(ElementsDB!$AQ$2,SeriesSelection!A12998-1,SeriesSelection!B12998-1)</f>
        <v>0</v>
      </c>
      <c r="F12998">
        <f>_xlfn.XLOOKUP(A12998,Table4[Lfd],Table4[Periods],"Err",0)</f>
        <v>0</v>
      </c>
      <c r="G12998" t="b">
        <f t="shared" si="613"/>
        <v>0</v>
      </c>
    </row>
    <row r="12999" spans="1:7" hidden="1" x14ac:dyDescent="0.25">
      <c r="A12999">
        <f t="shared" si="611"/>
        <v>362</v>
      </c>
      <c r="B12999">
        <f t="shared" si="612"/>
        <v>2</v>
      </c>
      <c r="C12999" t="str">
        <f>_xlfn.XLOOKUP(A12999,Table4[Lfd],Table4[idElementValue],"Err",0)</f>
        <v>{6A6E4A32-7618-47DB-B1A8-742ACD82A645}</v>
      </c>
      <c r="D12999">
        <f t="shared" si="612"/>
        <v>2</v>
      </c>
      <c r="E12999">
        <f ca="1">OFFSET(ElementsDB!$AQ$2,SeriesSelection!A12999-1,SeriesSelection!B12999-1)</f>
        <v>0</v>
      </c>
      <c r="F12999">
        <f>_xlfn.XLOOKUP(A12999,Table4[Lfd],Table4[Periods],"Err",0)</f>
        <v>0</v>
      </c>
      <c r="G12999" t="b">
        <f t="shared" si="613"/>
        <v>0</v>
      </c>
    </row>
    <row r="13000" spans="1:7" hidden="1" x14ac:dyDescent="0.25">
      <c r="A13000">
        <f t="shared" si="611"/>
        <v>362</v>
      </c>
      <c r="B13000">
        <f t="shared" si="612"/>
        <v>3</v>
      </c>
      <c r="C13000" t="str">
        <f>_xlfn.XLOOKUP(A13000,Table4[Lfd],Table4[idElementValue],"Err",0)</f>
        <v>{6A6E4A32-7618-47DB-B1A8-742ACD82A645}</v>
      </c>
      <c r="D13000">
        <f t="shared" si="612"/>
        <v>3</v>
      </c>
      <c r="E13000">
        <f ca="1">OFFSET(ElementsDB!$AQ$2,SeriesSelection!A13000-1,SeriesSelection!B13000-1)</f>
        <v>0</v>
      </c>
      <c r="F13000">
        <f>_xlfn.XLOOKUP(A13000,Table4[Lfd],Table4[Periods],"Err",0)</f>
        <v>0</v>
      </c>
      <c r="G13000" t="b">
        <f t="shared" si="613"/>
        <v>0</v>
      </c>
    </row>
    <row r="13001" spans="1:7" hidden="1" x14ac:dyDescent="0.25">
      <c r="A13001">
        <f t="shared" si="611"/>
        <v>362</v>
      </c>
      <c r="B13001">
        <f t="shared" si="612"/>
        <v>4</v>
      </c>
      <c r="C13001" t="str">
        <f>_xlfn.XLOOKUP(A13001,Table4[Lfd],Table4[idElementValue],"Err",0)</f>
        <v>{6A6E4A32-7618-47DB-B1A8-742ACD82A645}</v>
      </c>
      <c r="D13001">
        <f t="shared" si="612"/>
        <v>4</v>
      </c>
      <c r="E13001">
        <f ca="1">OFFSET(ElementsDB!$AQ$2,SeriesSelection!A13001-1,SeriesSelection!B13001-1)</f>
        <v>0</v>
      </c>
      <c r="F13001">
        <f>_xlfn.XLOOKUP(A13001,Table4[Lfd],Table4[Periods],"Err",0)</f>
        <v>0</v>
      </c>
      <c r="G13001" t="b">
        <f t="shared" si="613"/>
        <v>0</v>
      </c>
    </row>
    <row r="13002" spans="1:7" hidden="1" x14ac:dyDescent="0.25">
      <c r="A13002">
        <f t="shared" si="611"/>
        <v>362</v>
      </c>
      <c r="B13002">
        <f t="shared" si="612"/>
        <v>5</v>
      </c>
      <c r="C13002" t="str">
        <f>_xlfn.XLOOKUP(A13002,Table4[Lfd],Table4[idElementValue],"Err",0)</f>
        <v>{6A6E4A32-7618-47DB-B1A8-742ACD82A645}</v>
      </c>
      <c r="D13002">
        <f t="shared" si="612"/>
        <v>5</v>
      </c>
      <c r="E13002">
        <f ca="1">OFFSET(ElementsDB!$AQ$2,SeriesSelection!A13002-1,SeriesSelection!B13002-1)</f>
        <v>0</v>
      </c>
      <c r="F13002">
        <f>_xlfn.XLOOKUP(A13002,Table4[Lfd],Table4[Periods],"Err",0)</f>
        <v>0</v>
      </c>
      <c r="G13002" t="b">
        <f t="shared" si="613"/>
        <v>0</v>
      </c>
    </row>
    <row r="13003" spans="1:7" hidden="1" x14ac:dyDescent="0.25">
      <c r="A13003">
        <f t="shared" si="611"/>
        <v>362</v>
      </c>
      <c r="B13003">
        <f t="shared" si="612"/>
        <v>6</v>
      </c>
      <c r="C13003" t="str">
        <f>_xlfn.XLOOKUP(A13003,Table4[Lfd],Table4[idElementValue],"Err",0)</f>
        <v>{6A6E4A32-7618-47DB-B1A8-742ACD82A645}</v>
      </c>
      <c r="D13003">
        <f t="shared" si="612"/>
        <v>6</v>
      </c>
      <c r="E13003">
        <f ca="1">OFFSET(ElementsDB!$AQ$2,SeriesSelection!A13003-1,SeriesSelection!B13003-1)</f>
        <v>0</v>
      </c>
      <c r="F13003">
        <f>_xlfn.XLOOKUP(A13003,Table4[Lfd],Table4[Periods],"Err",0)</f>
        <v>0</v>
      </c>
      <c r="G13003" t="b">
        <f t="shared" si="613"/>
        <v>0</v>
      </c>
    </row>
    <row r="13004" spans="1:7" hidden="1" x14ac:dyDescent="0.25">
      <c r="A13004">
        <f t="shared" si="611"/>
        <v>362</v>
      </c>
      <c r="B13004">
        <f t="shared" si="612"/>
        <v>7</v>
      </c>
      <c r="C13004" t="str">
        <f>_xlfn.XLOOKUP(A13004,Table4[Lfd],Table4[idElementValue],"Err",0)</f>
        <v>{6A6E4A32-7618-47DB-B1A8-742ACD82A645}</v>
      </c>
      <c r="D13004">
        <f t="shared" si="612"/>
        <v>7</v>
      </c>
      <c r="E13004">
        <f ca="1">OFFSET(ElementsDB!$AQ$2,SeriesSelection!A13004-1,SeriesSelection!B13004-1)</f>
        <v>0</v>
      </c>
      <c r="F13004">
        <f>_xlfn.XLOOKUP(A13004,Table4[Lfd],Table4[Periods],"Err",0)</f>
        <v>0</v>
      </c>
      <c r="G13004" t="b">
        <f t="shared" si="613"/>
        <v>0</v>
      </c>
    </row>
    <row r="13005" spans="1:7" hidden="1" x14ac:dyDescent="0.25">
      <c r="A13005">
        <f t="shared" si="611"/>
        <v>362</v>
      </c>
      <c r="B13005">
        <f t="shared" si="612"/>
        <v>8</v>
      </c>
      <c r="C13005" t="str">
        <f>_xlfn.XLOOKUP(A13005,Table4[Lfd],Table4[idElementValue],"Err",0)</f>
        <v>{6A6E4A32-7618-47DB-B1A8-742ACD82A645}</v>
      </c>
      <c r="D13005">
        <f t="shared" si="612"/>
        <v>8</v>
      </c>
      <c r="E13005">
        <f ca="1">OFFSET(ElementsDB!$AQ$2,SeriesSelection!A13005-1,SeriesSelection!B13005-1)</f>
        <v>0</v>
      </c>
      <c r="F13005">
        <f>_xlfn.XLOOKUP(A13005,Table4[Lfd],Table4[Periods],"Err",0)</f>
        <v>0</v>
      </c>
      <c r="G13005" t="b">
        <f t="shared" si="613"/>
        <v>0</v>
      </c>
    </row>
    <row r="13006" spans="1:7" hidden="1" x14ac:dyDescent="0.25">
      <c r="A13006">
        <f t="shared" si="611"/>
        <v>362</v>
      </c>
      <c r="B13006">
        <f t="shared" si="612"/>
        <v>9</v>
      </c>
      <c r="C13006" t="str">
        <f>_xlfn.XLOOKUP(A13006,Table4[Lfd],Table4[idElementValue],"Err",0)</f>
        <v>{6A6E4A32-7618-47DB-B1A8-742ACD82A645}</v>
      </c>
      <c r="D13006">
        <f t="shared" si="612"/>
        <v>9</v>
      </c>
      <c r="E13006">
        <f ca="1">OFFSET(ElementsDB!$AQ$2,SeriesSelection!A13006-1,SeriesSelection!B13006-1)</f>
        <v>0</v>
      </c>
      <c r="F13006">
        <f>_xlfn.XLOOKUP(A13006,Table4[Lfd],Table4[Periods],"Err",0)</f>
        <v>0</v>
      </c>
      <c r="G13006" t="b">
        <f t="shared" si="613"/>
        <v>0</v>
      </c>
    </row>
    <row r="13007" spans="1:7" hidden="1" x14ac:dyDescent="0.25">
      <c r="A13007">
        <f t="shared" si="611"/>
        <v>362</v>
      </c>
      <c r="B13007">
        <f t="shared" si="612"/>
        <v>10</v>
      </c>
      <c r="C13007" t="str">
        <f>_xlfn.XLOOKUP(A13007,Table4[Lfd],Table4[idElementValue],"Err",0)</f>
        <v>{6A6E4A32-7618-47DB-B1A8-742ACD82A645}</v>
      </c>
      <c r="D13007">
        <f t="shared" si="612"/>
        <v>10</v>
      </c>
      <c r="E13007">
        <f ca="1">OFFSET(ElementsDB!$AQ$2,SeriesSelection!A13007-1,SeriesSelection!B13007-1)</f>
        <v>0</v>
      </c>
      <c r="F13007">
        <f>_xlfn.XLOOKUP(A13007,Table4[Lfd],Table4[Periods],"Err",0)</f>
        <v>0</v>
      </c>
      <c r="G13007" t="b">
        <f t="shared" si="613"/>
        <v>0</v>
      </c>
    </row>
    <row r="13008" spans="1:7" hidden="1" x14ac:dyDescent="0.25">
      <c r="A13008">
        <f t="shared" ref="A13008:A13071" si="614">IF(B13008=1,A13007+1,A13007)</f>
        <v>362</v>
      </c>
      <c r="B13008">
        <f t="shared" ref="B13008:D13071" si="615">IF(B13007=36,1,B13007+1)</f>
        <v>11</v>
      </c>
      <c r="C13008" t="str">
        <f>_xlfn.XLOOKUP(A13008,Table4[Lfd],Table4[idElementValue],"Err",0)</f>
        <v>{6A6E4A32-7618-47DB-B1A8-742ACD82A645}</v>
      </c>
      <c r="D13008">
        <f t="shared" si="615"/>
        <v>11</v>
      </c>
      <c r="E13008">
        <f ca="1">OFFSET(ElementsDB!$AQ$2,SeriesSelection!A13008-1,SeriesSelection!B13008-1)</f>
        <v>0</v>
      </c>
      <c r="F13008">
        <f>_xlfn.XLOOKUP(A13008,Table4[Lfd],Table4[Periods],"Err",0)</f>
        <v>0</v>
      </c>
      <c r="G13008" t="b">
        <f t="shared" si="613"/>
        <v>0</v>
      </c>
    </row>
    <row r="13009" spans="1:7" hidden="1" x14ac:dyDescent="0.25">
      <c r="A13009">
        <f t="shared" si="614"/>
        <v>362</v>
      </c>
      <c r="B13009">
        <f t="shared" si="615"/>
        <v>12</v>
      </c>
      <c r="C13009" t="str">
        <f>_xlfn.XLOOKUP(A13009,Table4[Lfd],Table4[idElementValue],"Err",0)</f>
        <v>{6A6E4A32-7618-47DB-B1A8-742ACD82A645}</v>
      </c>
      <c r="D13009">
        <f t="shared" si="615"/>
        <v>12</v>
      </c>
      <c r="E13009">
        <f ca="1">OFFSET(ElementsDB!$AQ$2,SeriesSelection!A13009-1,SeriesSelection!B13009-1)</f>
        <v>0</v>
      </c>
      <c r="F13009">
        <f>_xlfn.XLOOKUP(A13009,Table4[Lfd],Table4[Periods],"Err",0)</f>
        <v>0</v>
      </c>
      <c r="G13009" t="b">
        <f t="shared" si="613"/>
        <v>0</v>
      </c>
    </row>
    <row r="13010" spans="1:7" hidden="1" x14ac:dyDescent="0.25">
      <c r="A13010">
        <f t="shared" si="614"/>
        <v>362</v>
      </c>
      <c r="B13010">
        <f t="shared" si="615"/>
        <v>13</v>
      </c>
      <c r="C13010" t="str">
        <f>_xlfn.XLOOKUP(A13010,Table4[Lfd],Table4[idElementValue],"Err",0)</f>
        <v>{6A6E4A32-7618-47DB-B1A8-742ACD82A645}</v>
      </c>
      <c r="D13010">
        <f t="shared" si="615"/>
        <v>13</v>
      </c>
      <c r="E13010">
        <f ca="1">OFFSET(ElementsDB!$AQ$2,SeriesSelection!A13010-1,SeriesSelection!B13010-1)</f>
        <v>0</v>
      </c>
      <c r="F13010">
        <f>_xlfn.XLOOKUP(A13010,Table4[Lfd],Table4[Periods],"Err",0)</f>
        <v>0</v>
      </c>
      <c r="G13010" t="b">
        <f t="shared" si="613"/>
        <v>0</v>
      </c>
    </row>
    <row r="13011" spans="1:7" hidden="1" x14ac:dyDescent="0.25">
      <c r="A13011">
        <f t="shared" si="614"/>
        <v>362</v>
      </c>
      <c r="B13011">
        <f t="shared" si="615"/>
        <v>14</v>
      </c>
      <c r="C13011" t="str">
        <f>_xlfn.XLOOKUP(A13011,Table4[Lfd],Table4[idElementValue],"Err",0)</f>
        <v>{6A6E4A32-7618-47DB-B1A8-742ACD82A645}</v>
      </c>
      <c r="D13011">
        <f t="shared" si="615"/>
        <v>14</v>
      </c>
      <c r="E13011">
        <f ca="1">OFFSET(ElementsDB!$AQ$2,SeriesSelection!A13011-1,SeriesSelection!B13011-1)</f>
        <v>0</v>
      </c>
      <c r="F13011">
        <f>_xlfn.XLOOKUP(A13011,Table4[Lfd],Table4[Periods],"Err",0)</f>
        <v>0</v>
      </c>
      <c r="G13011" t="b">
        <f t="shared" si="613"/>
        <v>0</v>
      </c>
    </row>
    <row r="13012" spans="1:7" hidden="1" x14ac:dyDescent="0.25">
      <c r="A13012">
        <f t="shared" si="614"/>
        <v>362</v>
      </c>
      <c r="B13012">
        <f t="shared" si="615"/>
        <v>15</v>
      </c>
      <c r="C13012" t="str">
        <f>_xlfn.XLOOKUP(A13012,Table4[Lfd],Table4[idElementValue],"Err",0)</f>
        <v>{6A6E4A32-7618-47DB-B1A8-742ACD82A645}</v>
      </c>
      <c r="D13012">
        <f t="shared" si="615"/>
        <v>15</v>
      </c>
      <c r="E13012">
        <f ca="1">OFFSET(ElementsDB!$AQ$2,SeriesSelection!A13012-1,SeriesSelection!B13012-1)</f>
        <v>0</v>
      </c>
      <c r="F13012">
        <f>_xlfn.XLOOKUP(A13012,Table4[Lfd],Table4[Periods],"Err",0)</f>
        <v>0</v>
      </c>
      <c r="G13012" t="b">
        <f t="shared" si="613"/>
        <v>0</v>
      </c>
    </row>
    <row r="13013" spans="1:7" hidden="1" x14ac:dyDescent="0.25">
      <c r="A13013">
        <f t="shared" si="614"/>
        <v>362</v>
      </c>
      <c r="B13013">
        <f t="shared" si="615"/>
        <v>16</v>
      </c>
      <c r="C13013" t="str">
        <f>_xlfn.XLOOKUP(A13013,Table4[Lfd],Table4[idElementValue],"Err",0)</f>
        <v>{6A6E4A32-7618-47DB-B1A8-742ACD82A645}</v>
      </c>
      <c r="D13013">
        <f t="shared" si="615"/>
        <v>16</v>
      </c>
      <c r="E13013">
        <f ca="1">OFFSET(ElementsDB!$AQ$2,SeriesSelection!A13013-1,SeriesSelection!B13013-1)</f>
        <v>0</v>
      </c>
      <c r="F13013">
        <f>_xlfn.XLOOKUP(A13013,Table4[Lfd],Table4[Periods],"Err",0)</f>
        <v>0</v>
      </c>
      <c r="G13013" t="b">
        <f t="shared" si="613"/>
        <v>0</v>
      </c>
    </row>
    <row r="13014" spans="1:7" hidden="1" x14ac:dyDescent="0.25">
      <c r="A13014">
        <f t="shared" si="614"/>
        <v>362</v>
      </c>
      <c r="B13014">
        <f t="shared" si="615"/>
        <v>17</v>
      </c>
      <c r="C13014" t="str">
        <f>_xlfn.XLOOKUP(A13014,Table4[Lfd],Table4[idElementValue],"Err",0)</f>
        <v>{6A6E4A32-7618-47DB-B1A8-742ACD82A645}</v>
      </c>
      <c r="D13014">
        <f t="shared" si="615"/>
        <v>17</v>
      </c>
      <c r="E13014">
        <f ca="1">OFFSET(ElementsDB!$AQ$2,SeriesSelection!A13014-1,SeriesSelection!B13014-1)</f>
        <v>0</v>
      </c>
      <c r="F13014">
        <f>_xlfn.XLOOKUP(A13014,Table4[Lfd],Table4[Periods],"Err",0)</f>
        <v>0</v>
      </c>
      <c r="G13014" t="b">
        <f t="shared" si="613"/>
        <v>0</v>
      </c>
    </row>
    <row r="13015" spans="1:7" hidden="1" x14ac:dyDescent="0.25">
      <c r="A13015">
        <f t="shared" si="614"/>
        <v>362</v>
      </c>
      <c r="B13015">
        <f t="shared" si="615"/>
        <v>18</v>
      </c>
      <c r="C13015" t="str">
        <f>_xlfn.XLOOKUP(A13015,Table4[Lfd],Table4[idElementValue],"Err",0)</f>
        <v>{6A6E4A32-7618-47DB-B1A8-742ACD82A645}</v>
      </c>
      <c r="D13015">
        <f t="shared" si="615"/>
        <v>18</v>
      </c>
      <c r="E13015">
        <f ca="1">OFFSET(ElementsDB!$AQ$2,SeriesSelection!A13015-1,SeriesSelection!B13015-1)</f>
        <v>0</v>
      </c>
      <c r="F13015">
        <f>_xlfn.XLOOKUP(A13015,Table4[Lfd],Table4[Periods],"Err",0)</f>
        <v>0</v>
      </c>
      <c r="G13015" t="b">
        <f t="shared" si="613"/>
        <v>0</v>
      </c>
    </row>
    <row r="13016" spans="1:7" hidden="1" x14ac:dyDescent="0.25">
      <c r="A13016">
        <f t="shared" si="614"/>
        <v>362</v>
      </c>
      <c r="B13016">
        <f t="shared" si="615"/>
        <v>19</v>
      </c>
      <c r="C13016" t="str">
        <f>_xlfn.XLOOKUP(A13016,Table4[Lfd],Table4[idElementValue],"Err",0)</f>
        <v>{6A6E4A32-7618-47DB-B1A8-742ACD82A645}</v>
      </c>
      <c r="D13016">
        <f t="shared" si="615"/>
        <v>19</v>
      </c>
      <c r="E13016">
        <f ca="1">OFFSET(ElementsDB!$AQ$2,SeriesSelection!A13016-1,SeriesSelection!B13016-1)</f>
        <v>0</v>
      </c>
      <c r="F13016">
        <f>_xlfn.XLOOKUP(A13016,Table4[Lfd],Table4[Periods],"Err",0)</f>
        <v>0</v>
      </c>
      <c r="G13016" t="b">
        <f t="shared" si="613"/>
        <v>0</v>
      </c>
    </row>
    <row r="13017" spans="1:7" hidden="1" x14ac:dyDescent="0.25">
      <c r="A13017">
        <f t="shared" si="614"/>
        <v>362</v>
      </c>
      <c r="B13017">
        <f t="shared" si="615"/>
        <v>20</v>
      </c>
      <c r="C13017" t="str">
        <f>_xlfn.XLOOKUP(A13017,Table4[Lfd],Table4[idElementValue],"Err",0)</f>
        <v>{6A6E4A32-7618-47DB-B1A8-742ACD82A645}</v>
      </c>
      <c r="D13017">
        <f t="shared" si="615"/>
        <v>20</v>
      </c>
      <c r="E13017">
        <f ca="1">OFFSET(ElementsDB!$AQ$2,SeriesSelection!A13017-1,SeriesSelection!B13017-1)</f>
        <v>0</v>
      </c>
      <c r="F13017">
        <f>_xlfn.XLOOKUP(A13017,Table4[Lfd],Table4[Periods],"Err",0)</f>
        <v>0</v>
      </c>
      <c r="G13017" t="b">
        <f t="shared" si="613"/>
        <v>0</v>
      </c>
    </row>
    <row r="13018" spans="1:7" hidden="1" x14ac:dyDescent="0.25">
      <c r="A13018">
        <f t="shared" si="614"/>
        <v>362</v>
      </c>
      <c r="B13018">
        <f t="shared" si="615"/>
        <v>21</v>
      </c>
      <c r="C13018" t="str">
        <f>_xlfn.XLOOKUP(A13018,Table4[Lfd],Table4[idElementValue],"Err",0)</f>
        <v>{6A6E4A32-7618-47DB-B1A8-742ACD82A645}</v>
      </c>
      <c r="D13018">
        <f t="shared" si="615"/>
        <v>21</v>
      </c>
      <c r="E13018">
        <f ca="1">OFFSET(ElementsDB!$AQ$2,SeriesSelection!A13018-1,SeriesSelection!B13018-1)</f>
        <v>0</v>
      </c>
      <c r="F13018">
        <f>_xlfn.XLOOKUP(A13018,Table4[Lfd],Table4[Periods],"Err",0)</f>
        <v>0</v>
      </c>
      <c r="G13018" t="b">
        <f t="shared" si="613"/>
        <v>0</v>
      </c>
    </row>
    <row r="13019" spans="1:7" hidden="1" x14ac:dyDescent="0.25">
      <c r="A13019">
        <f t="shared" si="614"/>
        <v>362</v>
      </c>
      <c r="B13019">
        <f t="shared" si="615"/>
        <v>22</v>
      </c>
      <c r="C13019" t="str">
        <f>_xlfn.XLOOKUP(A13019,Table4[Lfd],Table4[idElementValue],"Err",0)</f>
        <v>{6A6E4A32-7618-47DB-B1A8-742ACD82A645}</v>
      </c>
      <c r="D13019">
        <f t="shared" si="615"/>
        <v>22</v>
      </c>
      <c r="E13019">
        <f ca="1">OFFSET(ElementsDB!$AQ$2,SeriesSelection!A13019-1,SeriesSelection!B13019-1)</f>
        <v>0</v>
      </c>
      <c r="F13019">
        <f>_xlfn.XLOOKUP(A13019,Table4[Lfd],Table4[Periods],"Err",0)</f>
        <v>0</v>
      </c>
      <c r="G13019" t="b">
        <f t="shared" si="613"/>
        <v>0</v>
      </c>
    </row>
    <row r="13020" spans="1:7" hidden="1" x14ac:dyDescent="0.25">
      <c r="A13020">
        <f t="shared" si="614"/>
        <v>362</v>
      </c>
      <c r="B13020">
        <f t="shared" si="615"/>
        <v>23</v>
      </c>
      <c r="C13020" t="str">
        <f>_xlfn.XLOOKUP(A13020,Table4[Lfd],Table4[idElementValue],"Err",0)</f>
        <v>{6A6E4A32-7618-47DB-B1A8-742ACD82A645}</v>
      </c>
      <c r="D13020">
        <f t="shared" si="615"/>
        <v>23</v>
      </c>
      <c r="E13020">
        <f ca="1">OFFSET(ElementsDB!$AQ$2,SeriesSelection!A13020-1,SeriesSelection!B13020-1)</f>
        <v>0</v>
      </c>
      <c r="F13020">
        <f>_xlfn.XLOOKUP(A13020,Table4[Lfd],Table4[Periods],"Err",0)</f>
        <v>0</v>
      </c>
      <c r="G13020" t="b">
        <f t="shared" si="613"/>
        <v>0</v>
      </c>
    </row>
    <row r="13021" spans="1:7" hidden="1" x14ac:dyDescent="0.25">
      <c r="A13021">
        <f t="shared" si="614"/>
        <v>362</v>
      </c>
      <c r="B13021">
        <f t="shared" si="615"/>
        <v>24</v>
      </c>
      <c r="C13021" t="str">
        <f>_xlfn.XLOOKUP(A13021,Table4[Lfd],Table4[idElementValue],"Err",0)</f>
        <v>{6A6E4A32-7618-47DB-B1A8-742ACD82A645}</v>
      </c>
      <c r="D13021">
        <f t="shared" si="615"/>
        <v>24</v>
      </c>
      <c r="E13021">
        <f ca="1">OFFSET(ElementsDB!$AQ$2,SeriesSelection!A13021-1,SeriesSelection!B13021-1)</f>
        <v>0</v>
      </c>
      <c r="F13021">
        <f>_xlfn.XLOOKUP(A13021,Table4[Lfd],Table4[Periods],"Err",0)</f>
        <v>0</v>
      </c>
      <c r="G13021" t="b">
        <f t="shared" si="613"/>
        <v>0</v>
      </c>
    </row>
    <row r="13022" spans="1:7" hidden="1" x14ac:dyDescent="0.25">
      <c r="A13022">
        <f t="shared" si="614"/>
        <v>362</v>
      </c>
      <c r="B13022">
        <f t="shared" si="615"/>
        <v>25</v>
      </c>
      <c r="C13022" t="str">
        <f>_xlfn.XLOOKUP(A13022,Table4[Lfd],Table4[idElementValue],"Err",0)</f>
        <v>{6A6E4A32-7618-47DB-B1A8-742ACD82A645}</v>
      </c>
      <c r="D13022">
        <f t="shared" si="615"/>
        <v>25</v>
      </c>
      <c r="E13022">
        <f ca="1">OFFSET(ElementsDB!$AQ$2,SeriesSelection!A13022-1,SeriesSelection!B13022-1)</f>
        <v>0</v>
      </c>
      <c r="F13022">
        <f>_xlfn.XLOOKUP(A13022,Table4[Lfd],Table4[Periods],"Err",0)</f>
        <v>0</v>
      </c>
      <c r="G13022" t="b">
        <f t="shared" si="613"/>
        <v>0</v>
      </c>
    </row>
    <row r="13023" spans="1:7" hidden="1" x14ac:dyDescent="0.25">
      <c r="A13023">
        <f t="shared" si="614"/>
        <v>362</v>
      </c>
      <c r="B13023">
        <f t="shared" si="615"/>
        <v>26</v>
      </c>
      <c r="C13023" t="str">
        <f>_xlfn.XLOOKUP(A13023,Table4[Lfd],Table4[idElementValue],"Err",0)</f>
        <v>{6A6E4A32-7618-47DB-B1A8-742ACD82A645}</v>
      </c>
      <c r="D13023">
        <f t="shared" si="615"/>
        <v>26</v>
      </c>
      <c r="E13023">
        <f ca="1">OFFSET(ElementsDB!$AQ$2,SeriesSelection!A13023-1,SeriesSelection!B13023-1)</f>
        <v>0</v>
      </c>
      <c r="F13023">
        <f>_xlfn.XLOOKUP(A13023,Table4[Lfd],Table4[Periods],"Err",0)</f>
        <v>0</v>
      </c>
      <c r="G13023" t="b">
        <f t="shared" si="613"/>
        <v>0</v>
      </c>
    </row>
    <row r="13024" spans="1:7" hidden="1" x14ac:dyDescent="0.25">
      <c r="A13024">
        <f t="shared" si="614"/>
        <v>362</v>
      </c>
      <c r="B13024">
        <f t="shared" si="615"/>
        <v>27</v>
      </c>
      <c r="C13024" t="str">
        <f>_xlfn.XLOOKUP(A13024,Table4[Lfd],Table4[idElementValue],"Err",0)</f>
        <v>{6A6E4A32-7618-47DB-B1A8-742ACD82A645}</v>
      </c>
      <c r="D13024">
        <f t="shared" si="615"/>
        <v>27</v>
      </c>
      <c r="E13024">
        <f ca="1">OFFSET(ElementsDB!$AQ$2,SeriesSelection!A13024-1,SeriesSelection!B13024-1)</f>
        <v>0</v>
      </c>
      <c r="F13024">
        <f>_xlfn.XLOOKUP(A13024,Table4[Lfd],Table4[Periods],"Err",0)</f>
        <v>0</v>
      </c>
      <c r="G13024" t="b">
        <f t="shared" si="613"/>
        <v>0</v>
      </c>
    </row>
    <row r="13025" spans="1:7" hidden="1" x14ac:dyDescent="0.25">
      <c r="A13025">
        <f t="shared" si="614"/>
        <v>362</v>
      </c>
      <c r="B13025">
        <f t="shared" si="615"/>
        <v>28</v>
      </c>
      <c r="C13025" t="str">
        <f>_xlfn.XLOOKUP(A13025,Table4[Lfd],Table4[idElementValue],"Err",0)</f>
        <v>{6A6E4A32-7618-47DB-B1A8-742ACD82A645}</v>
      </c>
      <c r="D13025">
        <f t="shared" si="615"/>
        <v>28</v>
      </c>
      <c r="E13025">
        <f ca="1">OFFSET(ElementsDB!$AQ$2,SeriesSelection!A13025-1,SeriesSelection!B13025-1)</f>
        <v>0</v>
      </c>
      <c r="F13025">
        <f>_xlfn.XLOOKUP(A13025,Table4[Lfd],Table4[Periods],"Err",0)</f>
        <v>0</v>
      </c>
      <c r="G13025" t="b">
        <f t="shared" si="613"/>
        <v>0</v>
      </c>
    </row>
    <row r="13026" spans="1:7" hidden="1" x14ac:dyDescent="0.25">
      <c r="A13026">
        <f t="shared" si="614"/>
        <v>362</v>
      </c>
      <c r="B13026">
        <f t="shared" si="615"/>
        <v>29</v>
      </c>
      <c r="C13026" t="str">
        <f>_xlfn.XLOOKUP(A13026,Table4[Lfd],Table4[idElementValue],"Err",0)</f>
        <v>{6A6E4A32-7618-47DB-B1A8-742ACD82A645}</v>
      </c>
      <c r="D13026">
        <f t="shared" si="615"/>
        <v>29</v>
      </c>
      <c r="E13026">
        <f ca="1">OFFSET(ElementsDB!$AQ$2,SeriesSelection!A13026-1,SeriesSelection!B13026-1)</f>
        <v>0</v>
      </c>
      <c r="F13026">
        <f>_xlfn.XLOOKUP(A13026,Table4[Lfd],Table4[Periods],"Err",0)</f>
        <v>0</v>
      </c>
      <c r="G13026" t="b">
        <f t="shared" si="613"/>
        <v>0</v>
      </c>
    </row>
    <row r="13027" spans="1:7" hidden="1" x14ac:dyDescent="0.25">
      <c r="A13027">
        <f t="shared" si="614"/>
        <v>362</v>
      </c>
      <c r="B13027">
        <f t="shared" si="615"/>
        <v>30</v>
      </c>
      <c r="C13027" t="str">
        <f>_xlfn.XLOOKUP(A13027,Table4[Lfd],Table4[idElementValue],"Err",0)</f>
        <v>{6A6E4A32-7618-47DB-B1A8-742ACD82A645}</v>
      </c>
      <c r="D13027">
        <f t="shared" si="615"/>
        <v>30</v>
      </c>
      <c r="E13027">
        <f ca="1">OFFSET(ElementsDB!$AQ$2,SeriesSelection!A13027-1,SeriesSelection!B13027-1)</f>
        <v>0</v>
      </c>
      <c r="F13027">
        <f>_xlfn.XLOOKUP(A13027,Table4[Lfd],Table4[Periods],"Err",0)</f>
        <v>0</v>
      </c>
      <c r="G13027" t="b">
        <f t="shared" si="613"/>
        <v>0</v>
      </c>
    </row>
    <row r="13028" spans="1:7" hidden="1" x14ac:dyDescent="0.25">
      <c r="A13028">
        <f t="shared" si="614"/>
        <v>362</v>
      </c>
      <c r="B13028">
        <f t="shared" si="615"/>
        <v>31</v>
      </c>
      <c r="C13028" t="str">
        <f>_xlfn.XLOOKUP(A13028,Table4[Lfd],Table4[idElementValue],"Err",0)</f>
        <v>{6A6E4A32-7618-47DB-B1A8-742ACD82A645}</v>
      </c>
      <c r="D13028">
        <f t="shared" si="615"/>
        <v>31</v>
      </c>
      <c r="E13028">
        <f ca="1">OFFSET(ElementsDB!$AQ$2,SeriesSelection!A13028-1,SeriesSelection!B13028-1)</f>
        <v>0</v>
      </c>
      <c r="F13028">
        <f>_xlfn.XLOOKUP(A13028,Table4[Lfd],Table4[Periods],"Err",0)</f>
        <v>0</v>
      </c>
      <c r="G13028" t="b">
        <f t="shared" si="613"/>
        <v>0</v>
      </c>
    </row>
    <row r="13029" spans="1:7" hidden="1" x14ac:dyDescent="0.25">
      <c r="A13029">
        <f t="shared" si="614"/>
        <v>362</v>
      </c>
      <c r="B13029">
        <f t="shared" si="615"/>
        <v>32</v>
      </c>
      <c r="C13029" t="str">
        <f>_xlfn.XLOOKUP(A13029,Table4[Lfd],Table4[idElementValue],"Err",0)</f>
        <v>{6A6E4A32-7618-47DB-B1A8-742ACD82A645}</v>
      </c>
      <c r="D13029">
        <f t="shared" si="615"/>
        <v>32</v>
      </c>
      <c r="E13029">
        <f ca="1">OFFSET(ElementsDB!$AQ$2,SeriesSelection!A13029-1,SeriesSelection!B13029-1)</f>
        <v>0</v>
      </c>
      <c r="F13029">
        <f>_xlfn.XLOOKUP(A13029,Table4[Lfd],Table4[Periods],"Err",0)</f>
        <v>0</v>
      </c>
      <c r="G13029" t="b">
        <f t="shared" si="613"/>
        <v>0</v>
      </c>
    </row>
    <row r="13030" spans="1:7" hidden="1" x14ac:dyDescent="0.25">
      <c r="A13030">
        <f t="shared" si="614"/>
        <v>362</v>
      </c>
      <c r="B13030">
        <f t="shared" si="615"/>
        <v>33</v>
      </c>
      <c r="C13030" t="str">
        <f>_xlfn.XLOOKUP(A13030,Table4[Lfd],Table4[idElementValue],"Err",0)</f>
        <v>{6A6E4A32-7618-47DB-B1A8-742ACD82A645}</v>
      </c>
      <c r="D13030">
        <f t="shared" si="615"/>
        <v>33</v>
      </c>
      <c r="E13030">
        <f ca="1">OFFSET(ElementsDB!$AQ$2,SeriesSelection!A13030-1,SeriesSelection!B13030-1)</f>
        <v>0</v>
      </c>
      <c r="F13030">
        <f>_xlfn.XLOOKUP(A13030,Table4[Lfd],Table4[Periods],"Err",0)</f>
        <v>0</v>
      </c>
      <c r="G13030" t="b">
        <f t="shared" si="613"/>
        <v>0</v>
      </c>
    </row>
    <row r="13031" spans="1:7" hidden="1" x14ac:dyDescent="0.25">
      <c r="A13031">
        <f t="shared" si="614"/>
        <v>362</v>
      </c>
      <c r="B13031">
        <f t="shared" si="615"/>
        <v>34</v>
      </c>
      <c r="C13031" t="str">
        <f>_xlfn.XLOOKUP(A13031,Table4[Lfd],Table4[idElementValue],"Err",0)</f>
        <v>{6A6E4A32-7618-47DB-B1A8-742ACD82A645}</v>
      </c>
      <c r="D13031">
        <f t="shared" si="615"/>
        <v>34</v>
      </c>
      <c r="E13031">
        <f ca="1">OFFSET(ElementsDB!$AQ$2,SeriesSelection!A13031-1,SeriesSelection!B13031-1)</f>
        <v>0</v>
      </c>
      <c r="F13031">
        <f>_xlfn.XLOOKUP(A13031,Table4[Lfd],Table4[Periods],"Err",0)</f>
        <v>0</v>
      </c>
      <c r="G13031" t="b">
        <f t="shared" si="613"/>
        <v>0</v>
      </c>
    </row>
    <row r="13032" spans="1:7" hidden="1" x14ac:dyDescent="0.25">
      <c r="A13032">
        <f t="shared" si="614"/>
        <v>362</v>
      </c>
      <c r="B13032">
        <f t="shared" si="615"/>
        <v>35</v>
      </c>
      <c r="C13032" t="str">
        <f>_xlfn.XLOOKUP(A13032,Table4[Lfd],Table4[idElementValue],"Err",0)</f>
        <v>{6A6E4A32-7618-47DB-B1A8-742ACD82A645}</v>
      </c>
      <c r="D13032">
        <f t="shared" si="615"/>
        <v>35</v>
      </c>
      <c r="E13032">
        <f ca="1">OFFSET(ElementsDB!$AQ$2,SeriesSelection!A13032-1,SeriesSelection!B13032-1)</f>
        <v>0</v>
      </c>
      <c r="F13032">
        <f>_xlfn.XLOOKUP(A13032,Table4[Lfd],Table4[Periods],"Err",0)</f>
        <v>0</v>
      </c>
      <c r="G13032" t="b">
        <f t="shared" si="613"/>
        <v>0</v>
      </c>
    </row>
    <row r="13033" spans="1:7" hidden="1" x14ac:dyDescent="0.25">
      <c r="A13033">
        <f t="shared" si="614"/>
        <v>362</v>
      </c>
      <c r="B13033">
        <f t="shared" si="615"/>
        <v>36</v>
      </c>
      <c r="C13033" t="str">
        <f>_xlfn.XLOOKUP(A13033,Table4[Lfd],Table4[idElementValue],"Err",0)</f>
        <v>{6A6E4A32-7618-47DB-B1A8-742ACD82A645}</v>
      </c>
      <c r="D13033">
        <f t="shared" si="615"/>
        <v>36</v>
      </c>
      <c r="E13033">
        <f ca="1">OFFSET(ElementsDB!$AQ$2,SeriesSelection!A13033-1,SeriesSelection!B13033-1)</f>
        <v>0</v>
      </c>
      <c r="F13033">
        <f>_xlfn.XLOOKUP(A13033,Table4[Lfd],Table4[Periods],"Err",0)</f>
        <v>0</v>
      </c>
      <c r="G13033" t="b">
        <f t="shared" si="613"/>
        <v>0</v>
      </c>
    </row>
    <row r="13034" spans="1:7" hidden="1" x14ac:dyDescent="0.25">
      <c r="A13034">
        <f t="shared" si="614"/>
        <v>363</v>
      </c>
      <c r="B13034">
        <f t="shared" si="615"/>
        <v>1</v>
      </c>
      <c r="C13034" t="str">
        <f>_xlfn.XLOOKUP(A13034,Table4[Lfd],Table4[idElementValue],"Err",0)</f>
        <v>{86DE3F9F-CFFF-4768-B558-428BAE753B87}</v>
      </c>
      <c r="D13034">
        <f t="shared" si="615"/>
        <v>1</v>
      </c>
      <c r="E13034">
        <f ca="1">OFFSET(ElementsDB!$AQ$2,SeriesSelection!A13034-1,SeriesSelection!B13034-1)</f>
        <v>0</v>
      </c>
      <c r="F13034">
        <f>_xlfn.XLOOKUP(A13034,Table4[Lfd],Table4[Periods],"Err",0)</f>
        <v>0</v>
      </c>
      <c r="G13034" t="b">
        <f t="shared" si="613"/>
        <v>0</v>
      </c>
    </row>
    <row r="13035" spans="1:7" hidden="1" x14ac:dyDescent="0.25">
      <c r="A13035">
        <f t="shared" si="614"/>
        <v>363</v>
      </c>
      <c r="B13035">
        <f t="shared" si="615"/>
        <v>2</v>
      </c>
      <c r="C13035" t="str">
        <f>_xlfn.XLOOKUP(A13035,Table4[Lfd],Table4[idElementValue],"Err",0)</f>
        <v>{86DE3F9F-CFFF-4768-B558-428BAE753B87}</v>
      </c>
      <c r="D13035">
        <f t="shared" si="615"/>
        <v>2</v>
      </c>
      <c r="E13035">
        <f ca="1">OFFSET(ElementsDB!$AQ$2,SeriesSelection!A13035-1,SeriesSelection!B13035-1)</f>
        <v>0</v>
      </c>
      <c r="F13035">
        <f>_xlfn.XLOOKUP(A13035,Table4[Lfd],Table4[Periods],"Err",0)</f>
        <v>0</v>
      </c>
      <c r="G13035" t="b">
        <f t="shared" si="613"/>
        <v>0</v>
      </c>
    </row>
    <row r="13036" spans="1:7" hidden="1" x14ac:dyDescent="0.25">
      <c r="A13036">
        <f t="shared" si="614"/>
        <v>363</v>
      </c>
      <c r="B13036">
        <f t="shared" si="615"/>
        <v>3</v>
      </c>
      <c r="C13036" t="str">
        <f>_xlfn.XLOOKUP(A13036,Table4[Lfd],Table4[idElementValue],"Err",0)</f>
        <v>{86DE3F9F-CFFF-4768-B558-428BAE753B87}</v>
      </c>
      <c r="D13036">
        <f t="shared" si="615"/>
        <v>3</v>
      </c>
      <c r="E13036">
        <f ca="1">OFFSET(ElementsDB!$AQ$2,SeriesSelection!A13036-1,SeriesSelection!B13036-1)</f>
        <v>0</v>
      </c>
      <c r="F13036">
        <f>_xlfn.XLOOKUP(A13036,Table4[Lfd],Table4[Periods],"Err",0)</f>
        <v>0</v>
      </c>
      <c r="G13036" t="b">
        <f t="shared" si="613"/>
        <v>0</v>
      </c>
    </row>
    <row r="13037" spans="1:7" hidden="1" x14ac:dyDescent="0.25">
      <c r="A13037">
        <f t="shared" si="614"/>
        <v>363</v>
      </c>
      <c r="B13037">
        <f t="shared" si="615"/>
        <v>4</v>
      </c>
      <c r="C13037" t="str">
        <f>_xlfn.XLOOKUP(A13037,Table4[Lfd],Table4[idElementValue],"Err",0)</f>
        <v>{86DE3F9F-CFFF-4768-B558-428BAE753B87}</v>
      </c>
      <c r="D13037">
        <f t="shared" si="615"/>
        <v>4</v>
      </c>
      <c r="E13037">
        <f ca="1">OFFSET(ElementsDB!$AQ$2,SeriesSelection!A13037-1,SeriesSelection!B13037-1)</f>
        <v>0</v>
      </c>
      <c r="F13037">
        <f>_xlfn.XLOOKUP(A13037,Table4[Lfd],Table4[Periods],"Err",0)</f>
        <v>0</v>
      </c>
      <c r="G13037" t="b">
        <f t="shared" si="613"/>
        <v>0</v>
      </c>
    </row>
    <row r="13038" spans="1:7" hidden="1" x14ac:dyDescent="0.25">
      <c r="A13038">
        <f t="shared" si="614"/>
        <v>363</v>
      </c>
      <c r="B13038">
        <f t="shared" si="615"/>
        <v>5</v>
      </c>
      <c r="C13038" t="str">
        <f>_xlfn.XLOOKUP(A13038,Table4[Lfd],Table4[idElementValue],"Err",0)</f>
        <v>{86DE3F9F-CFFF-4768-B558-428BAE753B87}</v>
      </c>
      <c r="D13038">
        <f t="shared" si="615"/>
        <v>5</v>
      </c>
      <c r="E13038">
        <f ca="1">OFFSET(ElementsDB!$AQ$2,SeriesSelection!A13038-1,SeriesSelection!B13038-1)</f>
        <v>0</v>
      </c>
      <c r="F13038">
        <f>_xlfn.XLOOKUP(A13038,Table4[Lfd],Table4[Periods],"Err",0)</f>
        <v>0</v>
      </c>
      <c r="G13038" t="b">
        <f t="shared" si="613"/>
        <v>0</v>
      </c>
    </row>
    <row r="13039" spans="1:7" hidden="1" x14ac:dyDescent="0.25">
      <c r="A13039">
        <f t="shared" si="614"/>
        <v>363</v>
      </c>
      <c r="B13039">
        <f t="shared" si="615"/>
        <v>6</v>
      </c>
      <c r="C13039" t="str">
        <f>_xlfn.XLOOKUP(A13039,Table4[Lfd],Table4[idElementValue],"Err",0)</f>
        <v>{86DE3F9F-CFFF-4768-B558-428BAE753B87}</v>
      </c>
      <c r="D13039">
        <f t="shared" si="615"/>
        <v>6</v>
      </c>
      <c r="E13039">
        <f ca="1">OFFSET(ElementsDB!$AQ$2,SeriesSelection!A13039-1,SeriesSelection!B13039-1)</f>
        <v>0</v>
      </c>
      <c r="F13039">
        <f>_xlfn.XLOOKUP(A13039,Table4[Lfd],Table4[Periods],"Err",0)</f>
        <v>0</v>
      </c>
      <c r="G13039" t="b">
        <f t="shared" si="613"/>
        <v>0</v>
      </c>
    </row>
    <row r="13040" spans="1:7" hidden="1" x14ac:dyDescent="0.25">
      <c r="A13040">
        <f t="shared" si="614"/>
        <v>363</v>
      </c>
      <c r="B13040">
        <f t="shared" si="615"/>
        <v>7</v>
      </c>
      <c r="C13040" t="str">
        <f>_xlfn.XLOOKUP(A13040,Table4[Lfd],Table4[idElementValue],"Err",0)</f>
        <v>{86DE3F9F-CFFF-4768-B558-428BAE753B87}</v>
      </c>
      <c r="D13040">
        <f t="shared" si="615"/>
        <v>7</v>
      </c>
      <c r="E13040">
        <f ca="1">OFFSET(ElementsDB!$AQ$2,SeriesSelection!A13040-1,SeriesSelection!B13040-1)</f>
        <v>0</v>
      </c>
      <c r="F13040">
        <f>_xlfn.XLOOKUP(A13040,Table4[Lfd],Table4[Periods],"Err",0)</f>
        <v>0</v>
      </c>
      <c r="G13040" t="b">
        <f t="shared" si="613"/>
        <v>0</v>
      </c>
    </row>
    <row r="13041" spans="1:7" hidden="1" x14ac:dyDescent="0.25">
      <c r="A13041">
        <f t="shared" si="614"/>
        <v>363</v>
      </c>
      <c r="B13041">
        <f t="shared" si="615"/>
        <v>8</v>
      </c>
      <c r="C13041" t="str">
        <f>_xlfn.XLOOKUP(A13041,Table4[Lfd],Table4[idElementValue],"Err",0)</f>
        <v>{86DE3F9F-CFFF-4768-B558-428BAE753B87}</v>
      </c>
      <c r="D13041">
        <f t="shared" si="615"/>
        <v>8</v>
      </c>
      <c r="E13041">
        <f ca="1">OFFSET(ElementsDB!$AQ$2,SeriesSelection!A13041-1,SeriesSelection!B13041-1)</f>
        <v>0</v>
      </c>
      <c r="F13041">
        <f>_xlfn.XLOOKUP(A13041,Table4[Lfd],Table4[Periods],"Err",0)</f>
        <v>0</v>
      </c>
      <c r="G13041" t="b">
        <f t="shared" si="613"/>
        <v>0</v>
      </c>
    </row>
    <row r="13042" spans="1:7" hidden="1" x14ac:dyDescent="0.25">
      <c r="A13042">
        <f t="shared" si="614"/>
        <v>363</v>
      </c>
      <c r="B13042">
        <f t="shared" si="615"/>
        <v>9</v>
      </c>
      <c r="C13042" t="str">
        <f>_xlfn.XLOOKUP(A13042,Table4[Lfd],Table4[idElementValue],"Err",0)</f>
        <v>{86DE3F9F-CFFF-4768-B558-428BAE753B87}</v>
      </c>
      <c r="D13042">
        <f t="shared" si="615"/>
        <v>9</v>
      </c>
      <c r="E13042">
        <f ca="1">OFFSET(ElementsDB!$AQ$2,SeriesSelection!A13042-1,SeriesSelection!B13042-1)</f>
        <v>0</v>
      </c>
      <c r="F13042">
        <f>_xlfn.XLOOKUP(A13042,Table4[Lfd],Table4[Periods],"Err",0)</f>
        <v>0</v>
      </c>
      <c r="G13042" t="b">
        <f t="shared" si="613"/>
        <v>0</v>
      </c>
    </row>
    <row r="13043" spans="1:7" hidden="1" x14ac:dyDescent="0.25">
      <c r="A13043">
        <f t="shared" si="614"/>
        <v>363</v>
      </c>
      <c r="B13043">
        <f t="shared" si="615"/>
        <v>10</v>
      </c>
      <c r="C13043" t="str">
        <f>_xlfn.XLOOKUP(A13043,Table4[Lfd],Table4[idElementValue],"Err",0)</f>
        <v>{86DE3F9F-CFFF-4768-B558-428BAE753B87}</v>
      </c>
      <c r="D13043">
        <f t="shared" si="615"/>
        <v>10</v>
      </c>
      <c r="E13043">
        <f ca="1">OFFSET(ElementsDB!$AQ$2,SeriesSelection!A13043-1,SeriesSelection!B13043-1)</f>
        <v>0</v>
      </c>
      <c r="F13043">
        <f>_xlfn.XLOOKUP(A13043,Table4[Lfd],Table4[Periods],"Err",0)</f>
        <v>0</v>
      </c>
      <c r="G13043" t="b">
        <f t="shared" si="613"/>
        <v>0</v>
      </c>
    </row>
    <row r="13044" spans="1:7" hidden="1" x14ac:dyDescent="0.25">
      <c r="A13044">
        <f t="shared" si="614"/>
        <v>363</v>
      </c>
      <c r="B13044">
        <f t="shared" si="615"/>
        <v>11</v>
      </c>
      <c r="C13044" t="str">
        <f>_xlfn.XLOOKUP(A13044,Table4[Lfd],Table4[idElementValue],"Err",0)</f>
        <v>{86DE3F9F-CFFF-4768-B558-428BAE753B87}</v>
      </c>
      <c r="D13044">
        <f t="shared" si="615"/>
        <v>11</v>
      </c>
      <c r="E13044">
        <f ca="1">OFFSET(ElementsDB!$AQ$2,SeriesSelection!A13044-1,SeriesSelection!B13044-1)</f>
        <v>0</v>
      </c>
      <c r="F13044">
        <f>_xlfn.XLOOKUP(A13044,Table4[Lfd],Table4[Periods],"Err",0)</f>
        <v>0</v>
      </c>
      <c r="G13044" t="b">
        <f t="shared" si="613"/>
        <v>0</v>
      </c>
    </row>
    <row r="13045" spans="1:7" hidden="1" x14ac:dyDescent="0.25">
      <c r="A13045">
        <f t="shared" si="614"/>
        <v>363</v>
      </c>
      <c r="B13045">
        <f t="shared" si="615"/>
        <v>12</v>
      </c>
      <c r="C13045" t="str">
        <f>_xlfn.XLOOKUP(A13045,Table4[Lfd],Table4[idElementValue],"Err",0)</f>
        <v>{86DE3F9F-CFFF-4768-B558-428BAE753B87}</v>
      </c>
      <c r="D13045">
        <f t="shared" si="615"/>
        <v>12</v>
      </c>
      <c r="E13045">
        <f ca="1">OFFSET(ElementsDB!$AQ$2,SeriesSelection!A13045-1,SeriesSelection!B13045-1)</f>
        <v>0</v>
      </c>
      <c r="F13045">
        <f>_xlfn.XLOOKUP(A13045,Table4[Lfd],Table4[Periods],"Err",0)</f>
        <v>0</v>
      </c>
      <c r="G13045" t="b">
        <f t="shared" si="613"/>
        <v>0</v>
      </c>
    </row>
    <row r="13046" spans="1:7" hidden="1" x14ac:dyDescent="0.25">
      <c r="A13046">
        <f t="shared" si="614"/>
        <v>363</v>
      </c>
      <c r="B13046">
        <f t="shared" si="615"/>
        <v>13</v>
      </c>
      <c r="C13046" t="str">
        <f>_xlfn.XLOOKUP(A13046,Table4[Lfd],Table4[idElementValue],"Err",0)</f>
        <v>{86DE3F9F-CFFF-4768-B558-428BAE753B87}</v>
      </c>
      <c r="D13046">
        <f t="shared" si="615"/>
        <v>13</v>
      </c>
      <c r="E13046">
        <f ca="1">OFFSET(ElementsDB!$AQ$2,SeriesSelection!A13046-1,SeriesSelection!B13046-1)</f>
        <v>0</v>
      </c>
      <c r="F13046">
        <f>_xlfn.XLOOKUP(A13046,Table4[Lfd],Table4[Periods],"Err",0)</f>
        <v>0</v>
      </c>
      <c r="G13046" t="b">
        <f t="shared" si="613"/>
        <v>0</v>
      </c>
    </row>
    <row r="13047" spans="1:7" hidden="1" x14ac:dyDescent="0.25">
      <c r="A13047">
        <f t="shared" si="614"/>
        <v>363</v>
      </c>
      <c r="B13047">
        <f t="shared" si="615"/>
        <v>14</v>
      </c>
      <c r="C13047" t="str">
        <f>_xlfn.XLOOKUP(A13047,Table4[Lfd],Table4[idElementValue],"Err",0)</f>
        <v>{86DE3F9F-CFFF-4768-B558-428BAE753B87}</v>
      </c>
      <c r="D13047">
        <f t="shared" si="615"/>
        <v>14</v>
      </c>
      <c r="E13047">
        <f ca="1">OFFSET(ElementsDB!$AQ$2,SeriesSelection!A13047-1,SeriesSelection!B13047-1)</f>
        <v>0</v>
      </c>
      <c r="F13047">
        <f>_xlfn.XLOOKUP(A13047,Table4[Lfd],Table4[Periods],"Err",0)</f>
        <v>0</v>
      </c>
      <c r="G13047" t="b">
        <f t="shared" si="613"/>
        <v>0</v>
      </c>
    </row>
    <row r="13048" spans="1:7" hidden="1" x14ac:dyDescent="0.25">
      <c r="A13048">
        <f t="shared" si="614"/>
        <v>363</v>
      </c>
      <c r="B13048">
        <f t="shared" si="615"/>
        <v>15</v>
      </c>
      <c r="C13048" t="str">
        <f>_xlfn.XLOOKUP(A13048,Table4[Lfd],Table4[idElementValue],"Err",0)</f>
        <v>{86DE3F9F-CFFF-4768-B558-428BAE753B87}</v>
      </c>
      <c r="D13048">
        <f t="shared" si="615"/>
        <v>15</v>
      </c>
      <c r="E13048">
        <f ca="1">OFFSET(ElementsDB!$AQ$2,SeriesSelection!A13048-1,SeriesSelection!B13048-1)</f>
        <v>0</v>
      </c>
      <c r="F13048">
        <f>_xlfn.XLOOKUP(A13048,Table4[Lfd],Table4[Periods],"Err",0)</f>
        <v>0</v>
      </c>
      <c r="G13048" t="b">
        <f t="shared" si="613"/>
        <v>0</v>
      </c>
    </row>
    <row r="13049" spans="1:7" hidden="1" x14ac:dyDescent="0.25">
      <c r="A13049">
        <f t="shared" si="614"/>
        <v>363</v>
      </c>
      <c r="B13049">
        <f t="shared" si="615"/>
        <v>16</v>
      </c>
      <c r="C13049" t="str">
        <f>_xlfn.XLOOKUP(A13049,Table4[Lfd],Table4[idElementValue],"Err",0)</f>
        <v>{86DE3F9F-CFFF-4768-B558-428BAE753B87}</v>
      </c>
      <c r="D13049">
        <f t="shared" si="615"/>
        <v>16</v>
      </c>
      <c r="E13049">
        <f ca="1">OFFSET(ElementsDB!$AQ$2,SeriesSelection!A13049-1,SeriesSelection!B13049-1)</f>
        <v>0</v>
      </c>
      <c r="F13049">
        <f>_xlfn.XLOOKUP(A13049,Table4[Lfd],Table4[Periods],"Err",0)</f>
        <v>0</v>
      </c>
      <c r="G13049" t="b">
        <f t="shared" si="613"/>
        <v>0</v>
      </c>
    </row>
    <row r="13050" spans="1:7" hidden="1" x14ac:dyDescent="0.25">
      <c r="A13050">
        <f t="shared" si="614"/>
        <v>363</v>
      </c>
      <c r="B13050">
        <f t="shared" si="615"/>
        <v>17</v>
      </c>
      <c r="C13050" t="str">
        <f>_xlfn.XLOOKUP(A13050,Table4[Lfd],Table4[idElementValue],"Err",0)</f>
        <v>{86DE3F9F-CFFF-4768-B558-428BAE753B87}</v>
      </c>
      <c r="D13050">
        <f t="shared" si="615"/>
        <v>17</v>
      </c>
      <c r="E13050">
        <f ca="1">OFFSET(ElementsDB!$AQ$2,SeriesSelection!A13050-1,SeriesSelection!B13050-1)</f>
        <v>0</v>
      </c>
      <c r="F13050">
        <f>_xlfn.XLOOKUP(A13050,Table4[Lfd],Table4[Periods],"Err",0)</f>
        <v>0</v>
      </c>
      <c r="G13050" t="b">
        <f t="shared" si="613"/>
        <v>0</v>
      </c>
    </row>
    <row r="13051" spans="1:7" hidden="1" x14ac:dyDescent="0.25">
      <c r="A13051">
        <f t="shared" si="614"/>
        <v>363</v>
      </c>
      <c r="B13051">
        <f t="shared" si="615"/>
        <v>18</v>
      </c>
      <c r="C13051" t="str">
        <f>_xlfn.XLOOKUP(A13051,Table4[Lfd],Table4[idElementValue],"Err",0)</f>
        <v>{86DE3F9F-CFFF-4768-B558-428BAE753B87}</v>
      </c>
      <c r="D13051">
        <f t="shared" si="615"/>
        <v>18</v>
      </c>
      <c r="E13051">
        <f ca="1">OFFSET(ElementsDB!$AQ$2,SeriesSelection!A13051-1,SeriesSelection!B13051-1)</f>
        <v>0</v>
      </c>
      <c r="F13051">
        <f>_xlfn.XLOOKUP(A13051,Table4[Lfd],Table4[Periods],"Err",0)</f>
        <v>0</v>
      </c>
      <c r="G13051" t="b">
        <f t="shared" si="613"/>
        <v>0</v>
      </c>
    </row>
    <row r="13052" spans="1:7" hidden="1" x14ac:dyDescent="0.25">
      <c r="A13052">
        <f t="shared" si="614"/>
        <v>363</v>
      </c>
      <c r="B13052">
        <f t="shared" si="615"/>
        <v>19</v>
      </c>
      <c r="C13052" t="str">
        <f>_xlfn.XLOOKUP(A13052,Table4[Lfd],Table4[idElementValue],"Err",0)</f>
        <v>{86DE3F9F-CFFF-4768-B558-428BAE753B87}</v>
      </c>
      <c r="D13052">
        <f t="shared" si="615"/>
        <v>19</v>
      </c>
      <c r="E13052">
        <f ca="1">OFFSET(ElementsDB!$AQ$2,SeriesSelection!A13052-1,SeriesSelection!B13052-1)</f>
        <v>0</v>
      </c>
      <c r="F13052">
        <f>_xlfn.XLOOKUP(A13052,Table4[Lfd],Table4[Periods],"Err",0)</f>
        <v>0</v>
      </c>
      <c r="G13052" t="b">
        <f t="shared" si="613"/>
        <v>0</v>
      </c>
    </row>
    <row r="13053" spans="1:7" hidden="1" x14ac:dyDescent="0.25">
      <c r="A13053">
        <f t="shared" si="614"/>
        <v>363</v>
      </c>
      <c r="B13053">
        <f t="shared" si="615"/>
        <v>20</v>
      </c>
      <c r="C13053" t="str">
        <f>_xlfn.XLOOKUP(A13053,Table4[Lfd],Table4[idElementValue],"Err",0)</f>
        <v>{86DE3F9F-CFFF-4768-B558-428BAE753B87}</v>
      </c>
      <c r="D13053">
        <f t="shared" si="615"/>
        <v>20</v>
      </c>
      <c r="E13053">
        <f ca="1">OFFSET(ElementsDB!$AQ$2,SeriesSelection!A13053-1,SeriesSelection!B13053-1)</f>
        <v>0</v>
      </c>
      <c r="F13053">
        <f>_xlfn.XLOOKUP(A13053,Table4[Lfd],Table4[Periods],"Err",0)</f>
        <v>0</v>
      </c>
      <c r="G13053" t="b">
        <f t="shared" si="613"/>
        <v>0</v>
      </c>
    </row>
    <row r="13054" spans="1:7" hidden="1" x14ac:dyDescent="0.25">
      <c r="A13054">
        <f t="shared" si="614"/>
        <v>363</v>
      </c>
      <c r="B13054">
        <f t="shared" si="615"/>
        <v>21</v>
      </c>
      <c r="C13054" t="str">
        <f>_xlfn.XLOOKUP(A13054,Table4[Lfd],Table4[idElementValue],"Err",0)</f>
        <v>{86DE3F9F-CFFF-4768-B558-428BAE753B87}</v>
      </c>
      <c r="D13054">
        <f t="shared" si="615"/>
        <v>21</v>
      </c>
      <c r="E13054">
        <f ca="1">OFFSET(ElementsDB!$AQ$2,SeriesSelection!A13054-1,SeriesSelection!B13054-1)</f>
        <v>0</v>
      </c>
      <c r="F13054">
        <f>_xlfn.XLOOKUP(A13054,Table4[Lfd],Table4[Periods],"Err",0)</f>
        <v>0</v>
      </c>
      <c r="G13054" t="b">
        <f t="shared" si="613"/>
        <v>0</v>
      </c>
    </row>
    <row r="13055" spans="1:7" hidden="1" x14ac:dyDescent="0.25">
      <c r="A13055">
        <f t="shared" si="614"/>
        <v>363</v>
      </c>
      <c r="B13055">
        <f t="shared" si="615"/>
        <v>22</v>
      </c>
      <c r="C13055" t="str">
        <f>_xlfn.XLOOKUP(A13055,Table4[Lfd],Table4[idElementValue],"Err",0)</f>
        <v>{86DE3F9F-CFFF-4768-B558-428BAE753B87}</v>
      </c>
      <c r="D13055">
        <f t="shared" si="615"/>
        <v>22</v>
      </c>
      <c r="E13055">
        <f ca="1">OFFSET(ElementsDB!$AQ$2,SeriesSelection!A13055-1,SeriesSelection!B13055-1)</f>
        <v>0</v>
      </c>
      <c r="F13055">
        <f>_xlfn.XLOOKUP(A13055,Table4[Lfd],Table4[Periods],"Err",0)</f>
        <v>0</v>
      </c>
      <c r="G13055" t="b">
        <f t="shared" si="613"/>
        <v>0</v>
      </c>
    </row>
    <row r="13056" spans="1:7" hidden="1" x14ac:dyDescent="0.25">
      <c r="A13056">
        <f t="shared" si="614"/>
        <v>363</v>
      </c>
      <c r="B13056">
        <f t="shared" si="615"/>
        <v>23</v>
      </c>
      <c r="C13056" t="str">
        <f>_xlfn.XLOOKUP(A13056,Table4[Lfd],Table4[idElementValue],"Err",0)</f>
        <v>{86DE3F9F-CFFF-4768-B558-428BAE753B87}</v>
      </c>
      <c r="D13056">
        <f t="shared" si="615"/>
        <v>23</v>
      </c>
      <c r="E13056">
        <f ca="1">OFFSET(ElementsDB!$AQ$2,SeriesSelection!A13056-1,SeriesSelection!B13056-1)</f>
        <v>0</v>
      </c>
      <c r="F13056">
        <f>_xlfn.XLOOKUP(A13056,Table4[Lfd],Table4[Periods],"Err",0)</f>
        <v>0</v>
      </c>
      <c r="G13056" t="b">
        <f t="shared" si="613"/>
        <v>0</v>
      </c>
    </row>
    <row r="13057" spans="1:7" hidden="1" x14ac:dyDescent="0.25">
      <c r="A13057">
        <f t="shared" si="614"/>
        <v>363</v>
      </c>
      <c r="B13057">
        <f t="shared" si="615"/>
        <v>24</v>
      </c>
      <c r="C13057" t="str">
        <f>_xlfn.XLOOKUP(A13057,Table4[Lfd],Table4[idElementValue],"Err",0)</f>
        <v>{86DE3F9F-CFFF-4768-B558-428BAE753B87}</v>
      </c>
      <c r="D13057">
        <f t="shared" si="615"/>
        <v>24</v>
      </c>
      <c r="E13057">
        <f ca="1">OFFSET(ElementsDB!$AQ$2,SeriesSelection!A13057-1,SeriesSelection!B13057-1)</f>
        <v>0</v>
      </c>
      <c r="F13057">
        <f>_xlfn.XLOOKUP(A13057,Table4[Lfd],Table4[Periods],"Err",0)</f>
        <v>0</v>
      </c>
      <c r="G13057" t="b">
        <f t="shared" si="613"/>
        <v>0</v>
      </c>
    </row>
    <row r="13058" spans="1:7" hidden="1" x14ac:dyDescent="0.25">
      <c r="A13058">
        <f t="shared" si="614"/>
        <v>363</v>
      </c>
      <c r="B13058">
        <f t="shared" si="615"/>
        <v>25</v>
      </c>
      <c r="C13058" t="str">
        <f>_xlfn.XLOOKUP(A13058,Table4[Lfd],Table4[idElementValue],"Err",0)</f>
        <v>{86DE3F9F-CFFF-4768-B558-428BAE753B87}</v>
      </c>
      <c r="D13058">
        <f t="shared" si="615"/>
        <v>25</v>
      </c>
      <c r="E13058">
        <f ca="1">OFFSET(ElementsDB!$AQ$2,SeriesSelection!A13058-1,SeriesSelection!B13058-1)</f>
        <v>0</v>
      </c>
      <c r="F13058">
        <f>_xlfn.XLOOKUP(A13058,Table4[Lfd],Table4[Periods],"Err",0)</f>
        <v>0</v>
      </c>
      <c r="G13058" t="b">
        <f t="shared" ref="G13058:G13121" si="616">(D13058&lt;=F13058)</f>
        <v>0</v>
      </c>
    </row>
    <row r="13059" spans="1:7" hidden="1" x14ac:dyDescent="0.25">
      <c r="A13059">
        <f t="shared" si="614"/>
        <v>363</v>
      </c>
      <c r="B13059">
        <f t="shared" si="615"/>
        <v>26</v>
      </c>
      <c r="C13059" t="str">
        <f>_xlfn.XLOOKUP(A13059,Table4[Lfd],Table4[idElementValue],"Err",0)</f>
        <v>{86DE3F9F-CFFF-4768-B558-428BAE753B87}</v>
      </c>
      <c r="D13059">
        <f t="shared" si="615"/>
        <v>26</v>
      </c>
      <c r="E13059">
        <f ca="1">OFFSET(ElementsDB!$AQ$2,SeriesSelection!A13059-1,SeriesSelection!B13059-1)</f>
        <v>0</v>
      </c>
      <c r="F13059">
        <f>_xlfn.XLOOKUP(A13059,Table4[Lfd],Table4[Periods],"Err",0)</f>
        <v>0</v>
      </c>
      <c r="G13059" t="b">
        <f t="shared" si="616"/>
        <v>0</v>
      </c>
    </row>
    <row r="13060" spans="1:7" hidden="1" x14ac:dyDescent="0.25">
      <c r="A13060">
        <f t="shared" si="614"/>
        <v>363</v>
      </c>
      <c r="B13060">
        <f t="shared" si="615"/>
        <v>27</v>
      </c>
      <c r="C13060" t="str">
        <f>_xlfn.XLOOKUP(A13060,Table4[Lfd],Table4[idElementValue],"Err",0)</f>
        <v>{86DE3F9F-CFFF-4768-B558-428BAE753B87}</v>
      </c>
      <c r="D13060">
        <f t="shared" si="615"/>
        <v>27</v>
      </c>
      <c r="E13060">
        <f ca="1">OFFSET(ElementsDB!$AQ$2,SeriesSelection!A13060-1,SeriesSelection!B13060-1)</f>
        <v>0</v>
      </c>
      <c r="F13060">
        <f>_xlfn.XLOOKUP(A13060,Table4[Lfd],Table4[Periods],"Err",0)</f>
        <v>0</v>
      </c>
      <c r="G13060" t="b">
        <f t="shared" si="616"/>
        <v>0</v>
      </c>
    </row>
    <row r="13061" spans="1:7" hidden="1" x14ac:dyDescent="0.25">
      <c r="A13061">
        <f t="shared" si="614"/>
        <v>363</v>
      </c>
      <c r="B13061">
        <f t="shared" si="615"/>
        <v>28</v>
      </c>
      <c r="C13061" t="str">
        <f>_xlfn.XLOOKUP(A13061,Table4[Lfd],Table4[idElementValue],"Err",0)</f>
        <v>{86DE3F9F-CFFF-4768-B558-428BAE753B87}</v>
      </c>
      <c r="D13061">
        <f t="shared" si="615"/>
        <v>28</v>
      </c>
      <c r="E13061">
        <f ca="1">OFFSET(ElementsDB!$AQ$2,SeriesSelection!A13061-1,SeriesSelection!B13061-1)</f>
        <v>0</v>
      </c>
      <c r="F13061">
        <f>_xlfn.XLOOKUP(A13061,Table4[Lfd],Table4[Periods],"Err",0)</f>
        <v>0</v>
      </c>
      <c r="G13061" t="b">
        <f t="shared" si="616"/>
        <v>0</v>
      </c>
    </row>
    <row r="13062" spans="1:7" hidden="1" x14ac:dyDescent="0.25">
      <c r="A13062">
        <f t="shared" si="614"/>
        <v>363</v>
      </c>
      <c r="B13062">
        <f t="shared" si="615"/>
        <v>29</v>
      </c>
      <c r="C13062" t="str">
        <f>_xlfn.XLOOKUP(A13062,Table4[Lfd],Table4[idElementValue],"Err",0)</f>
        <v>{86DE3F9F-CFFF-4768-B558-428BAE753B87}</v>
      </c>
      <c r="D13062">
        <f t="shared" si="615"/>
        <v>29</v>
      </c>
      <c r="E13062">
        <f ca="1">OFFSET(ElementsDB!$AQ$2,SeriesSelection!A13062-1,SeriesSelection!B13062-1)</f>
        <v>0</v>
      </c>
      <c r="F13062">
        <f>_xlfn.XLOOKUP(A13062,Table4[Lfd],Table4[Periods],"Err",0)</f>
        <v>0</v>
      </c>
      <c r="G13062" t="b">
        <f t="shared" si="616"/>
        <v>0</v>
      </c>
    </row>
    <row r="13063" spans="1:7" hidden="1" x14ac:dyDescent="0.25">
      <c r="A13063">
        <f t="shared" si="614"/>
        <v>363</v>
      </c>
      <c r="B13063">
        <f t="shared" si="615"/>
        <v>30</v>
      </c>
      <c r="C13063" t="str">
        <f>_xlfn.XLOOKUP(A13063,Table4[Lfd],Table4[idElementValue],"Err",0)</f>
        <v>{86DE3F9F-CFFF-4768-B558-428BAE753B87}</v>
      </c>
      <c r="D13063">
        <f t="shared" si="615"/>
        <v>30</v>
      </c>
      <c r="E13063">
        <f ca="1">OFFSET(ElementsDB!$AQ$2,SeriesSelection!A13063-1,SeriesSelection!B13063-1)</f>
        <v>0</v>
      </c>
      <c r="F13063">
        <f>_xlfn.XLOOKUP(A13063,Table4[Lfd],Table4[Periods],"Err",0)</f>
        <v>0</v>
      </c>
      <c r="G13063" t="b">
        <f t="shared" si="616"/>
        <v>0</v>
      </c>
    </row>
    <row r="13064" spans="1:7" hidden="1" x14ac:dyDescent="0.25">
      <c r="A13064">
        <f t="shared" si="614"/>
        <v>363</v>
      </c>
      <c r="B13064">
        <f t="shared" si="615"/>
        <v>31</v>
      </c>
      <c r="C13064" t="str">
        <f>_xlfn.XLOOKUP(A13064,Table4[Lfd],Table4[idElementValue],"Err",0)</f>
        <v>{86DE3F9F-CFFF-4768-B558-428BAE753B87}</v>
      </c>
      <c r="D13064">
        <f t="shared" si="615"/>
        <v>31</v>
      </c>
      <c r="E13064">
        <f ca="1">OFFSET(ElementsDB!$AQ$2,SeriesSelection!A13064-1,SeriesSelection!B13064-1)</f>
        <v>0</v>
      </c>
      <c r="F13064">
        <f>_xlfn.XLOOKUP(A13064,Table4[Lfd],Table4[Periods],"Err",0)</f>
        <v>0</v>
      </c>
      <c r="G13064" t="b">
        <f t="shared" si="616"/>
        <v>0</v>
      </c>
    </row>
    <row r="13065" spans="1:7" hidden="1" x14ac:dyDescent="0.25">
      <c r="A13065">
        <f t="shared" si="614"/>
        <v>363</v>
      </c>
      <c r="B13065">
        <f t="shared" si="615"/>
        <v>32</v>
      </c>
      <c r="C13065" t="str">
        <f>_xlfn.XLOOKUP(A13065,Table4[Lfd],Table4[idElementValue],"Err",0)</f>
        <v>{86DE3F9F-CFFF-4768-B558-428BAE753B87}</v>
      </c>
      <c r="D13065">
        <f t="shared" si="615"/>
        <v>32</v>
      </c>
      <c r="E13065">
        <f ca="1">OFFSET(ElementsDB!$AQ$2,SeriesSelection!A13065-1,SeriesSelection!B13065-1)</f>
        <v>0</v>
      </c>
      <c r="F13065">
        <f>_xlfn.XLOOKUP(A13065,Table4[Lfd],Table4[Periods],"Err",0)</f>
        <v>0</v>
      </c>
      <c r="G13065" t="b">
        <f t="shared" si="616"/>
        <v>0</v>
      </c>
    </row>
    <row r="13066" spans="1:7" hidden="1" x14ac:dyDescent="0.25">
      <c r="A13066">
        <f t="shared" si="614"/>
        <v>363</v>
      </c>
      <c r="B13066">
        <f t="shared" si="615"/>
        <v>33</v>
      </c>
      <c r="C13066" t="str">
        <f>_xlfn.XLOOKUP(A13066,Table4[Lfd],Table4[idElementValue],"Err",0)</f>
        <v>{86DE3F9F-CFFF-4768-B558-428BAE753B87}</v>
      </c>
      <c r="D13066">
        <f t="shared" si="615"/>
        <v>33</v>
      </c>
      <c r="E13066">
        <f ca="1">OFFSET(ElementsDB!$AQ$2,SeriesSelection!A13066-1,SeriesSelection!B13066-1)</f>
        <v>0</v>
      </c>
      <c r="F13066">
        <f>_xlfn.XLOOKUP(A13066,Table4[Lfd],Table4[Periods],"Err",0)</f>
        <v>0</v>
      </c>
      <c r="G13066" t="b">
        <f t="shared" si="616"/>
        <v>0</v>
      </c>
    </row>
    <row r="13067" spans="1:7" hidden="1" x14ac:dyDescent="0.25">
      <c r="A13067">
        <f t="shared" si="614"/>
        <v>363</v>
      </c>
      <c r="B13067">
        <f t="shared" si="615"/>
        <v>34</v>
      </c>
      <c r="C13067" t="str">
        <f>_xlfn.XLOOKUP(A13067,Table4[Lfd],Table4[idElementValue],"Err",0)</f>
        <v>{86DE3F9F-CFFF-4768-B558-428BAE753B87}</v>
      </c>
      <c r="D13067">
        <f t="shared" si="615"/>
        <v>34</v>
      </c>
      <c r="E13067">
        <f ca="1">OFFSET(ElementsDB!$AQ$2,SeriesSelection!A13067-1,SeriesSelection!B13067-1)</f>
        <v>0</v>
      </c>
      <c r="F13067">
        <f>_xlfn.XLOOKUP(A13067,Table4[Lfd],Table4[Periods],"Err",0)</f>
        <v>0</v>
      </c>
      <c r="G13067" t="b">
        <f t="shared" si="616"/>
        <v>0</v>
      </c>
    </row>
    <row r="13068" spans="1:7" hidden="1" x14ac:dyDescent="0.25">
      <c r="A13068">
        <f t="shared" si="614"/>
        <v>363</v>
      </c>
      <c r="B13068">
        <f t="shared" si="615"/>
        <v>35</v>
      </c>
      <c r="C13068" t="str">
        <f>_xlfn.XLOOKUP(A13068,Table4[Lfd],Table4[idElementValue],"Err",0)</f>
        <v>{86DE3F9F-CFFF-4768-B558-428BAE753B87}</v>
      </c>
      <c r="D13068">
        <f t="shared" si="615"/>
        <v>35</v>
      </c>
      <c r="E13068">
        <f ca="1">OFFSET(ElementsDB!$AQ$2,SeriesSelection!A13068-1,SeriesSelection!B13068-1)</f>
        <v>0</v>
      </c>
      <c r="F13068">
        <f>_xlfn.XLOOKUP(A13068,Table4[Lfd],Table4[Periods],"Err",0)</f>
        <v>0</v>
      </c>
      <c r="G13068" t="b">
        <f t="shared" si="616"/>
        <v>0</v>
      </c>
    </row>
    <row r="13069" spans="1:7" hidden="1" x14ac:dyDescent="0.25">
      <c r="A13069">
        <f t="shared" si="614"/>
        <v>363</v>
      </c>
      <c r="B13069">
        <f t="shared" si="615"/>
        <v>36</v>
      </c>
      <c r="C13069" t="str">
        <f>_xlfn.XLOOKUP(A13069,Table4[Lfd],Table4[idElementValue],"Err",0)</f>
        <v>{86DE3F9F-CFFF-4768-B558-428BAE753B87}</v>
      </c>
      <c r="D13069">
        <f t="shared" si="615"/>
        <v>36</v>
      </c>
      <c r="E13069">
        <f ca="1">OFFSET(ElementsDB!$AQ$2,SeriesSelection!A13069-1,SeriesSelection!B13069-1)</f>
        <v>0</v>
      </c>
      <c r="F13069">
        <f>_xlfn.XLOOKUP(A13069,Table4[Lfd],Table4[Periods],"Err",0)</f>
        <v>0</v>
      </c>
      <c r="G13069" t="b">
        <f t="shared" si="616"/>
        <v>0</v>
      </c>
    </row>
    <row r="13070" spans="1:7" hidden="1" x14ac:dyDescent="0.25">
      <c r="A13070">
        <f t="shared" si="614"/>
        <v>364</v>
      </c>
      <c r="B13070">
        <f t="shared" si="615"/>
        <v>1</v>
      </c>
      <c r="C13070" t="str">
        <f>_xlfn.XLOOKUP(A13070,Table4[Lfd],Table4[idElementValue],"Err",0)</f>
        <v>{DE5B1651-C1A2-441F-9708-57519526AAD1}</v>
      </c>
      <c r="D13070">
        <f t="shared" si="615"/>
        <v>1</v>
      </c>
      <c r="E13070">
        <f ca="1">OFFSET(ElementsDB!$AQ$2,SeriesSelection!A13070-1,SeriesSelection!B13070-1)</f>
        <v>0</v>
      </c>
      <c r="F13070">
        <f>_xlfn.XLOOKUP(A13070,Table4[Lfd],Table4[Periods],"Err",0)</f>
        <v>0</v>
      </c>
      <c r="G13070" t="b">
        <f t="shared" si="616"/>
        <v>0</v>
      </c>
    </row>
    <row r="13071" spans="1:7" hidden="1" x14ac:dyDescent="0.25">
      <c r="A13071">
        <f t="shared" si="614"/>
        <v>364</v>
      </c>
      <c r="B13071">
        <f t="shared" si="615"/>
        <v>2</v>
      </c>
      <c r="C13071" t="str">
        <f>_xlfn.XLOOKUP(A13071,Table4[Lfd],Table4[idElementValue],"Err",0)</f>
        <v>{DE5B1651-C1A2-441F-9708-57519526AAD1}</v>
      </c>
      <c r="D13071">
        <f t="shared" si="615"/>
        <v>2</v>
      </c>
      <c r="E13071">
        <f ca="1">OFFSET(ElementsDB!$AQ$2,SeriesSelection!A13071-1,SeriesSelection!B13071-1)</f>
        <v>0</v>
      </c>
      <c r="F13071">
        <f>_xlfn.XLOOKUP(A13071,Table4[Lfd],Table4[Periods],"Err",0)</f>
        <v>0</v>
      </c>
      <c r="G13071" t="b">
        <f t="shared" si="616"/>
        <v>0</v>
      </c>
    </row>
    <row r="13072" spans="1:7" hidden="1" x14ac:dyDescent="0.25">
      <c r="A13072">
        <f t="shared" ref="A13072:A13135" si="617">IF(B13072=1,A13071+1,A13071)</f>
        <v>364</v>
      </c>
      <c r="B13072">
        <f t="shared" ref="B13072:D13135" si="618">IF(B13071=36,1,B13071+1)</f>
        <v>3</v>
      </c>
      <c r="C13072" t="str">
        <f>_xlfn.XLOOKUP(A13072,Table4[Lfd],Table4[idElementValue],"Err",0)</f>
        <v>{DE5B1651-C1A2-441F-9708-57519526AAD1}</v>
      </c>
      <c r="D13072">
        <f t="shared" si="618"/>
        <v>3</v>
      </c>
      <c r="E13072">
        <f ca="1">OFFSET(ElementsDB!$AQ$2,SeriesSelection!A13072-1,SeriesSelection!B13072-1)</f>
        <v>0</v>
      </c>
      <c r="F13072">
        <f>_xlfn.XLOOKUP(A13072,Table4[Lfd],Table4[Periods],"Err",0)</f>
        <v>0</v>
      </c>
      <c r="G13072" t="b">
        <f t="shared" si="616"/>
        <v>0</v>
      </c>
    </row>
    <row r="13073" spans="1:7" hidden="1" x14ac:dyDescent="0.25">
      <c r="A13073">
        <f t="shared" si="617"/>
        <v>364</v>
      </c>
      <c r="B13073">
        <f t="shared" si="618"/>
        <v>4</v>
      </c>
      <c r="C13073" t="str">
        <f>_xlfn.XLOOKUP(A13073,Table4[Lfd],Table4[idElementValue],"Err",0)</f>
        <v>{DE5B1651-C1A2-441F-9708-57519526AAD1}</v>
      </c>
      <c r="D13073">
        <f t="shared" si="618"/>
        <v>4</v>
      </c>
      <c r="E13073">
        <f ca="1">OFFSET(ElementsDB!$AQ$2,SeriesSelection!A13073-1,SeriesSelection!B13073-1)</f>
        <v>0</v>
      </c>
      <c r="F13073">
        <f>_xlfn.XLOOKUP(A13073,Table4[Lfd],Table4[Periods],"Err",0)</f>
        <v>0</v>
      </c>
      <c r="G13073" t="b">
        <f t="shared" si="616"/>
        <v>0</v>
      </c>
    </row>
    <row r="13074" spans="1:7" hidden="1" x14ac:dyDescent="0.25">
      <c r="A13074">
        <f t="shared" si="617"/>
        <v>364</v>
      </c>
      <c r="B13074">
        <f t="shared" si="618"/>
        <v>5</v>
      </c>
      <c r="C13074" t="str">
        <f>_xlfn.XLOOKUP(A13074,Table4[Lfd],Table4[idElementValue],"Err",0)</f>
        <v>{DE5B1651-C1A2-441F-9708-57519526AAD1}</v>
      </c>
      <c r="D13074">
        <f t="shared" si="618"/>
        <v>5</v>
      </c>
      <c r="E13074">
        <f ca="1">OFFSET(ElementsDB!$AQ$2,SeriesSelection!A13074-1,SeriesSelection!B13074-1)</f>
        <v>0</v>
      </c>
      <c r="F13074">
        <f>_xlfn.XLOOKUP(A13074,Table4[Lfd],Table4[Periods],"Err",0)</f>
        <v>0</v>
      </c>
      <c r="G13074" t="b">
        <f t="shared" si="616"/>
        <v>0</v>
      </c>
    </row>
    <row r="13075" spans="1:7" hidden="1" x14ac:dyDescent="0.25">
      <c r="A13075">
        <f t="shared" si="617"/>
        <v>364</v>
      </c>
      <c r="B13075">
        <f t="shared" si="618"/>
        <v>6</v>
      </c>
      <c r="C13075" t="str">
        <f>_xlfn.XLOOKUP(A13075,Table4[Lfd],Table4[idElementValue],"Err",0)</f>
        <v>{DE5B1651-C1A2-441F-9708-57519526AAD1}</v>
      </c>
      <c r="D13075">
        <f t="shared" si="618"/>
        <v>6</v>
      </c>
      <c r="E13075">
        <f ca="1">OFFSET(ElementsDB!$AQ$2,SeriesSelection!A13075-1,SeriesSelection!B13075-1)</f>
        <v>0</v>
      </c>
      <c r="F13075">
        <f>_xlfn.XLOOKUP(A13075,Table4[Lfd],Table4[Periods],"Err",0)</f>
        <v>0</v>
      </c>
      <c r="G13075" t="b">
        <f t="shared" si="616"/>
        <v>0</v>
      </c>
    </row>
    <row r="13076" spans="1:7" hidden="1" x14ac:dyDescent="0.25">
      <c r="A13076">
        <f t="shared" si="617"/>
        <v>364</v>
      </c>
      <c r="B13076">
        <f t="shared" si="618"/>
        <v>7</v>
      </c>
      <c r="C13076" t="str">
        <f>_xlfn.XLOOKUP(A13076,Table4[Lfd],Table4[idElementValue],"Err",0)</f>
        <v>{DE5B1651-C1A2-441F-9708-57519526AAD1}</v>
      </c>
      <c r="D13076">
        <f t="shared" si="618"/>
        <v>7</v>
      </c>
      <c r="E13076">
        <f ca="1">OFFSET(ElementsDB!$AQ$2,SeriesSelection!A13076-1,SeriesSelection!B13076-1)</f>
        <v>0</v>
      </c>
      <c r="F13076">
        <f>_xlfn.XLOOKUP(A13076,Table4[Lfd],Table4[Periods],"Err",0)</f>
        <v>0</v>
      </c>
      <c r="G13076" t="b">
        <f t="shared" si="616"/>
        <v>0</v>
      </c>
    </row>
    <row r="13077" spans="1:7" hidden="1" x14ac:dyDescent="0.25">
      <c r="A13077">
        <f t="shared" si="617"/>
        <v>364</v>
      </c>
      <c r="B13077">
        <f t="shared" si="618"/>
        <v>8</v>
      </c>
      <c r="C13077" t="str">
        <f>_xlfn.XLOOKUP(A13077,Table4[Lfd],Table4[idElementValue],"Err",0)</f>
        <v>{DE5B1651-C1A2-441F-9708-57519526AAD1}</v>
      </c>
      <c r="D13077">
        <f t="shared" si="618"/>
        <v>8</v>
      </c>
      <c r="E13077">
        <f ca="1">OFFSET(ElementsDB!$AQ$2,SeriesSelection!A13077-1,SeriesSelection!B13077-1)</f>
        <v>0</v>
      </c>
      <c r="F13077">
        <f>_xlfn.XLOOKUP(A13077,Table4[Lfd],Table4[Periods],"Err",0)</f>
        <v>0</v>
      </c>
      <c r="G13077" t="b">
        <f t="shared" si="616"/>
        <v>0</v>
      </c>
    </row>
    <row r="13078" spans="1:7" hidden="1" x14ac:dyDescent="0.25">
      <c r="A13078">
        <f t="shared" si="617"/>
        <v>364</v>
      </c>
      <c r="B13078">
        <f t="shared" si="618"/>
        <v>9</v>
      </c>
      <c r="C13078" t="str">
        <f>_xlfn.XLOOKUP(A13078,Table4[Lfd],Table4[idElementValue],"Err",0)</f>
        <v>{DE5B1651-C1A2-441F-9708-57519526AAD1}</v>
      </c>
      <c r="D13078">
        <f t="shared" si="618"/>
        <v>9</v>
      </c>
      <c r="E13078">
        <f ca="1">OFFSET(ElementsDB!$AQ$2,SeriesSelection!A13078-1,SeriesSelection!B13078-1)</f>
        <v>0</v>
      </c>
      <c r="F13078">
        <f>_xlfn.XLOOKUP(A13078,Table4[Lfd],Table4[Periods],"Err",0)</f>
        <v>0</v>
      </c>
      <c r="G13078" t="b">
        <f t="shared" si="616"/>
        <v>0</v>
      </c>
    </row>
    <row r="13079" spans="1:7" hidden="1" x14ac:dyDescent="0.25">
      <c r="A13079">
        <f t="shared" si="617"/>
        <v>364</v>
      </c>
      <c r="B13079">
        <f t="shared" si="618"/>
        <v>10</v>
      </c>
      <c r="C13079" t="str">
        <f>_xlfn.XLOOKUP(A13079,Table4[Lfd],Table4[idElementValue],"Err",0)</f>
        <v>{DE5B1651-C1A2-441F-9708-57519526AAD1}</v>
      </c>
      <c r="D13079">
        <f t="shared" si="618"/>
        <v>10</v>
      </c>
      <c r="E13079">
        <f ca="1">OFFSET(ElementsDB!$AQ$2,SeriesSelection!A13079-1,SeriesSelection!B13079-1)</f>
        <v>0</v>
      </c>
      <c r="F13079">
        <f>_xlfn.XLOOKUP(A13079,Table4[Lfd],Table4[Periods],"Err",0)</f>
        <v>0</v>
      </c>
      <c r="G13079" t="b">
        <f t="shared" si="616"/>
        <v>0</v>
      </c>
    </row>
    <row r="13080" spans="1:7" hidden="1" x14ac:dyDescent="0.25">
      <c r="A13080">
        <f t="shared" si="617"/>
        <v>364</v>
      </c>
      <c r="B13080">
        <f t="shared" si="618"/>
        <v>11</v>
      </c>
      <c r="C13080" t="str">
        <f>_xlfn.XLOOKUP(A13080,Table4[Lfd],Table4[idElementValue],"Err",0)</f>
        <v>{DE5B1651-C1A2-441F-9708-57519526AAD1}</v>
      </c>
      <c r="D13080">
        <f t="shared" si="618"/>
        <v>11</v>
      </c>
      <c r="E13080">
        <f ca="1">OFFSET(ElementsDB!$AQ$2,SeriesSelection!A13080-1,SeriesSelection!B13080-1)</f>
        <v>0</v>
      </c>
      <c r="F13080">
        <f>_xlfn.XLOOKUP(A13080,Table4[Lfd],Table4[Periods],"Err",0)</f>
        <v>0</v>
      </c>
      <c r="G13080" t="b">
        <f t="shared" si="616"/>
        <v>0</v>
      </c>
    </row>
    <row r="13081" spans="1:7" hidden="1" x14ac:dyDescent="0.25">
      <c r="A13081">
        <f t="shared" si="617"/>
        <v>364</v>
      </c>
      <c r="B13081">
        <f t="shared" si="618"/>
        <v>12</v>
      </c>
      <c r="C13081" t="str">
        <f>_xlfn.XLOOKUP(A13081,Table4[Lfd],Table4[idElementValue],"Err",0)</f>
        <v>{DE5B1651-C1A2-441F-9708-57519526AAD1}</v>
      </c>
      <c r="D13081">
        <f t="shared" si="618"/>
        <v>12</v>
      </c>
      <c r="E13081">
        <f ca="1">OFFSET(ElementsDB!$AQ$2,SeriesSelection!A13081-1,SeriesSelection!B13081-1)</f>
        <v>0</v>
      </c>
      <c r="F13081">
        <f>_xlfn.XLOOKUP(A13081,Table4[Lfd],Table4[Periods],"Err",0)</f>
        <v>0</v>
      </c>
      <c r="G13081" t="b">
        <f t="shared" si="616"/>
        <v>0</v>
      </c>
    </row>
    <row r="13082" spans="1:7" hidden="1" x14ac:dyDescent="0.25">
      <c r="A13082">
        <f t="shared" si="617"/>
        <v>364</v>
      </c>
      <c r="B13082">
        <f t="shared" si="618"/>
        <v>13</v>
      </c>
      <c r="C13082" t="str">
        <f>_xlfn.XLOOKUP(A13082,Table4[Lfd],Table4[idElementValue],"Err",0)</f>
        <v>{DE5B1651-C1A2-441F-9708-57519526AAD1}</v>
      </c>
      <c r="D13082">
        <f t="shared" si="618"/>
        <v>13</v>
      </c>
      <c r="E13082">
        <f ca="1">OFFSET(ElementsDB!$AQ$2,SeriesSelection!A13082-1,SeriesSelection!B13082-1)</f>
        <v>0</v>
      </c>
      <c r="F13082">
        <f>_xlfn.XLOOKUP(A13082,Table4[Lfd],Table4[Periods],"Err",0)</f>
        <v>0</v>
      </c>
      <c r="G13082" t="b">
        <f t="shared" si="616"/>
        <v>0</v>
      </c>
    </row>
    <row r="13083" spans="1:7" hidden="1" x14ac:dyDescent="0.25">
      <c r="A13083">
        <f t="shared" si="617"/>
        <v>364</v>
      </c>
      <c r="B13083">
        <f t="shared" si="618"/>
        <v>14</v>
      </c>
      <c r="C13083" t="str">
        <f>_xlfn.XLOOKUP(A13083,Table4[Lfd],Table4[idElementValue],"Err",0)</f>
        <v>{DE5B1651-C1A2-441F-9708-57519526AAD1}</v>
      </c>
      <c r="D13083">
        <f t="shared" si="618"/>
        <v>14</v>
      </c>
      <c r="E13083">
        <f ca="1">OFFSET(ElementsDB!$AQ$2,SeriesSelection!A13083-1,SeriesSelection!B13083-1)</f>
        <v>0</v>
      </c>
      <c r="F13083">
        <f>_xlfn.XLOOKUP(A13083,Table4[Lfd],Table4[Periods],"Err",0)</f>
        <v>0</v>
      </c>
      <c r="G13083" t="b">
        <f t="shared" si="616"/>
        <v>0</v>
      </c>
    </row>
    <row r="13084" spans="1:7" hidden="1" x14ac:dyDescent="0.25">
      <c r="A13084">
        <f t="shared" si="617"/>
        <v>364</v>
      </c>
      <c r="B13084">
        <f t="shared" si="618"/>
        <v>15</v>
      </c>
      <c r="C13084" t="str">
        <f>_xlfn.XLOOKUP(A13084,Table4[Lfd],Table4[idElementValue],"Err",0)</f>
        <v>{DE5B1651-C1A2-441F-9708-57519526AAD1}</v>
      </c>
      <c r="D13084">
        <f t="shared" si="618"/>
        <v>15</v>
      </c>
      <c r="E13084">
        <f ca="1">OFFSET(ElementsDB!$AQ$2,SeriesSelection!A13084-1,SeriesSelection!B13084-1)</f>
        <v>0</v>
      </c>
      <c r="F13084">
        <f>_xlfn.XLOOKUP(A13084,Table4[Lfd],Table4[Periods],"Err",0)</f>
        <v>0</v>
      </c>
      <c r="G13084" t="b">
        <f t="shared" si="616"/>
        <v>0</v>
      </c>
    </row>
    <row r="13085" spans="1:7" hidden="1" x14ac:dyDescent="0.25">
      <c r="A13085">
        <f t="shared" si="617"/>
        <v>364</v>
      </c>
      <c r="B13085">
        <f t="shared" si="618"/>
        <v>16</v>
      </c>
      <c r="C13085" t="str">
        <f>_xlfn.XLOOKUP(A13085,Table4[Lfd],Table4[idElementValue],"Err",0)</f>
        <v>{DE5B1651-C1A2-441F-9708-57519526AAD1}</v>
      </c>
      <c r="D13085">
        <f t="shared" si="618"/>
        <v>16</v>
      </c>
      <c r="E13085">
        <f ca="1">OFFSET(ElementsDB!$AQ$2,SeriesSelection!A13085-1,SeriesSelection!B13085-1)</f>
        <v>0</v>
      </c>
      <c r="F13085">
        <f>_xlfn.XLOOKUP(A13085,Table4[Lfd],Table4[Periods],"Err",0)</f>
        <v>0</v>
      </c>
      <c r="G13085" t="b">
        <f t="shared" si="616"/>
        <v>0</v>
      </c>
    </row>
    <row r="13086" spans="1:7" hidden="1" x14ac:dyDescent="0.25">
      <c r="A13086">
        <f t="shared" si="617"/>
        <v>364</v>
      </c>
      <c r="B13086">
        <f t="shared" si="618"/>
        <v>17</v>
      </c>
      <c r="C13086" t="str">
        <f>_xlfn.XLOOKUP(A13086,Table4[Lfd],Table4[idElementValue],"Err",0)</f>
        <v>{DE5B1651-C1A2-441F-9708-57519526AAD1}</v>
      </c>
      <c r="D13086">
        <f t="shared" si="618"/>
        <v>17</v>
      </c>
      <c r="E13086">
        <f ca="1">OFFSET(ElementsDB!$AQ$2,SeriesSelection!A13086-1,SeriesSelection!B13086-1)</f>
        <v>0</v>
      </c>
      <c r="F13086">
        <f>_xlfn.XLOOKUP(A13086,Table4[Lfd],Table4[Periods],"Err",0)</f>
        <v>0</v>
      </c>
      <c r="G13086" t="b">
        <f t="shared" si="616"/>
        <v>0</v>
      </c>
    </row>
    <row r="13087" spans="1:7" hidden="1" x14ac:dyDescent="0.25">
      <c r="A13087">
        <f t="shared" si="617"/>
        <v>364</v>
      </c>
      <c r="B13087">
        <f t="shared" si="618"/>
        <v>18</v>
      </c>
      <c r="C13087" t="str">
        <f>_xlfn.XLOOKUP(A13087,Table4[Lfd],Table4[idElementValue],"Err",0)</f>
        <v>{DE5B1651-C1A2-441F-9708-57519526AAD1}</v>
      </c>
      <c r="D13087">
        <f t="shared" si="618"/>
        <v>18</v>
      </c>
      <c r="E13087">
        <f ca="1">OFFSET(ElementsDB!$AQ$2,SeriesSelection!A13087-1,SeriesSelection!B13087-1)</f>
        <v>0</v>
      </c>
      <c r="F13087">
        <f>_xlfn.XLOOKUP(A13087,Table4[Lfd],Table4[Periods],"Err",0)</f>
        <v>0</v>
      </c>
      <c r="G13087" t="b">
        <f t="shared" si="616"/>
        <v>0</v>
      </c>
    </row>
    <row r="13088" spans="1:7" hidden="1" x14ac:dyDescent="0.25">
      <c r="A13088">
        <f t="shared" si="617"/>
        <v>364</v>
      </c>
      <c r="B13088">
        <f t="shared" si="618"/>
        <v>19</v>
      </c>
      <c r="C13088" t="str">
        <f>_xlfn.XLOOKUP(A13088,Table4[Lfd],Table4[idElementValue],"Err",0)</f>
        <v>{DE5B1651-C1A2-441F-9708-57519526AAD1}</v>
      </c>
      <c r="D13088">
        <f t="shared" si="618"/>
        <v>19</v>
      </c>
      <c r="E13088">
        <f ca="1">OFFSET(ElementsDB!$AQ$2,SeriesSelection!A13088-1,SeriesSelection!B13088-1)</f>
        <v>0</v>
      </c>
      <c r="F13088">
        <f>_xlfn.XLOOKUP(A13088,Table4[Lfd],Table4[Periods],"Err",0)</f>
        <v>0</v>
      </c>
      <c r="G13088" t="b">
        <f t="shared" si="616"/>
        <v>0</v>
      </c>
    </row>
    <row r="13089" spans="1:7" hidden="1" x14ac:dyDescent="0.25">
      <c r="A13089">
        <f t="shared" si="617"/>
        <v>364</v>
      </c>
      <c r="B13089">
        <f t="shared" si="618"/>
        <v>20</v>
      </c>
      <c r="C13089" t="str">
        <f>_xlfn.XLOOKUP(A13089,Table4[Lfd],Table4[idElementValue],"Err",0)</f>
        <v>{DE5B1651-C1A2-441F-9708-57519526AAD1}</v>
      </c>
      <c r="D13089">
        <f t="shared" si="618"/>
        <v>20</v>
      </c>
      <c r="E13089">
        <f ca="1">OFFSET(ElementsDB!$AQ$2,SeriesSelection!A13089-1,SeriesSelection!B13089-1)</f>
        <v>0</v>
      </c>
      <c r="F13089">
        <f>_xlfn.XLOOKUP(A13089,Table4[Lfd],Table4[Periods],"Err",0)</f>
        <v>0</v>
      </c>
      <c r="G13089" t="b">
        <f t="shared" si="616"/>
        <v>0</v>
      </c>
    </row>
    <row r="13090" spans="1:7" hidden="1" x14ac:dyDescent="0.25">
      <c r="A13090">
        <f t="shared" si="617"/>
        <v>364</v>
      </c>
      <c r="B13090">
        <f t="shared" si="618"/>
        <v>21</v>
      </c>
      <c r="C13090" t="str">
        <f>_xlfn.XLOOKUP(A13090,Table4[Lfd],Table4[idElementValue],"Err",0)</f>
        <v>{DE5B1651-C1A2-441F-9708-57519526AAD1}</v>
      </c>
      <c r="D13090">
        <f t="shared" si="618"/>
        <v>21</v>
      </c>
      <c r="E13090">
        <f ca="1">OFFSET(ElementsDB!$AQ$2,SeriesSelection!A13090-1,SeriesSelection!B13090-1)</f>
        <v>0</v>
      </c>
      <c r="F13090">
        <f>_xlfn.XLOOKUP(A13090,Table4[Lfd],Table4[Periods],"Err",0)</f>
        <v>0</v>
      </c>
      <c r="G13090" t="b">
        <f t="shared" si="616"/>
        <v>0</v>
      </c>
    </row>
    <row r="13091" spans="1:7" hidden="1" x14ac:dyDescent="0.25">
      <c r="A13091">
        <f t="shared" si="617"/>
        <v>364</v>
      </c>
      <c r="B13091">
        <f t="shared" si="618"/>
        <v>22</v>
      </c>
      <c r="C13091" t="str">
        <f>_xlfn.XLOOKUP(A13091,Table4[Lfd],Table4[idElementValue],"Err",0)</f>
        <v>{DE5B1651-C1A2-441F-9708-57519526AAD1}</v>
      </c>
      <c r="D13091">
        <f t="shared" si="618"/>
        <v>22</v>
      </c>
      <c r="E13091">
        <f ca="1">OFFSET(ElementsDB!$AQ$2,SeriesSelection!A13091-1,SeriesSelection!B13091-1)</f>
        <v>0</v>
      </c>
      <c r="F13091">
        <f>_xlfn.XLOOKUP(A13091,Table4[Lfd],Table4[Periods],"Err",0)</f>
        <v>0</v>
      </c>
      <c r="G13091" t="b">
        <f t="shared" si="616"/>
        <v>0</v>
      </c>
    </row>
    <row r="13092" spans="1:7" hidden="1" x14ac:dyDescent="0.25">
      <c r="A13092">
        <f t="shared" si="617"/>
        <v>364</v>
      </c>
      <c r="B13092">
        <f t="shared" si="618"/>
        <v>23</v>
      </c>
      <c r="C13092" t="str">
        <f>_xlfn.XLOOKUP(A13092,Table4[Lfd],Table4[idElementValue],"Err",0)</f>
        <v>{DE5B1651-C1A2-441F-9708-57519526AAD1}</v>
      </c>
      <c r="D13092">
        <f t="shared" si="618"/>
        <v>23</v>
      </c>
      <c r="E13092">
        <f ca="1">OFFSET(ElementsDB!$AQ$2,SeriesSelection!A13092-1,SeriesSelection!B13092-1)</f>
        <v>0</v>
      </c>
      <c r="F13092">
        <f>_xlfn.XLOOKUP(A13092,Table4[Lfd],Table4[Periods],"Err",0)</f>
        <v>0</v>
      </c>
      <c r="G13092" t="b">
        <f t="shared" si="616"/>
        <v>0</v>
      </c>
    </row>
    <row r="13093" spans="1:7" hidden="1" x14ac:dyDescent="0.25">
      <c r="A13093">
        <f t="shared" si="617"/>
        <v>364</v>
      </c>
      <c r="B13093">
        <f t="shared" si="618"/>
        <v>24</v>
      </c>
      <c r="C13093" t="str">
        <f>_xlfn.XLOOKUP(A13093,Table4[Lfd],Table4[idElementValue],"Err",0)</f>
        <v>{DE5B1651-C1A2-441F-9708-57519526AAD1}</v>
      </c>
      <c r="D13093">
        <f t="shared" si="618"/>
        <v>24</v>
      </c>
      <c r="E13093">
        <f ca="1">OFFSET(ElementsDB!$AQ$2,SeriesSelection!A13093-1,SeriesSelection!B13093-1)</f>
        <v>0</v>
      </c>
      <c r="F13093">
        <f>_xlfn.XLOOKUP(A13093,Table4[Lfd],Table4[Periods],"Err",0)</f>
        <v>0</v>
      </c>
      <c r="G13093" t="b">
        <f t="shared" si="616"/>
        <v>0</v>
      </c>
    </row>
    <row r="13094" spans="1:7" hidden="1" x14ac:dyDescent="0.25">
      <c r="A13094">
        <f t="shared" si="617"/>
        <v>364</v>
      </c>
      <c r="B13094">
        <f t="shared" si="618"/>
        <v>25</v>
      </c>
      <c r="C13094" t="str">
        <f>_xlfn.XLOOKUP(A13094,Table4[Lfd],Table4[idElementValue],"Err",0)</f>
        <v>{DE5B1651-C1A2-441F-9708-57519526AAD1}</v>
      </c>
      <c r="D13094">
        <f t="shared" si="618"/>
        <v>25</v>
      </c>
      <c r="E13094">
        <f ca="1">OFFSET(ElementsDB!$AQ$2,SeriesSelection!A13094-1,SeriesSelection!B13094-1)</f>
        <v>0</v>
      </c>
      <c r="F13094">
        <f>_xlfn.XLOOKUP(A13094,Table4[Lfd],Table4[Periods],"Err",0)</f>
        <v>0</v>
      </c>
      <c r="G13094" t="b">
        <f t="shared" si="616"/>
        <v>0</v>
      </c>
    </row>
    <row r="13095" spans="1:7" hidden="1" x14ac:dyDescent="0.25">
      <c r="A13095">
        <f t="shared" si="617"/>
        <v>364</v>
      </c>
      <c r="B13095">
        <f t="shared" si="618"/>
        <v>26</v>
      </c>
      <c r="C13095" t="str">
        <f>_xlfn.XLOOKUP(A13095,Table4[Lfd],Table4[idElementValue],"Err",0)</f>
        <v>{DE5B1651-C1A2-441F-9708-57519526AAD1}</v>
      </c>
      <c r="D13095">
        <f t="shared" si="618"/>
        <v>26</v>
      </c>
      <c r="E13095">
        <f ca="1">OFFSET(ElementsDB!$AQ$2,SeriesSelection!A13095-1,SeriesSelection!B13095-1)</f>
        <v>0</v>
      </c>
      <c r="F13095">
        <f>_xlfn.XLOOKUP(A13095,Table4[Lfd],Table4[Periods],"Err",0)</f>
        <v>0</v>
      </c>
      <c r="G13095" t="b">
        <f t="shared" si="616"/>
        <v>0</v>
      </c>
    </row>
    <row r="13096" spans="1:7" hidden="1" x14ac:dyDescent="0.25">
      <c r="A13096">
        <f t="shared" si="617"/>
        <v>364</v>
      </c>
      <c r="B13096">
        <f t="shared" si="618"/>
        <v>27</v>
      </c>
      <c r="C13096" t="str">
        <f>_xlfn.XLOOKUP(A13096,Table4[Lfd],Table4[idElementValue],"Err",0)</f>
        <v>{DE5B1651-C1A2-441F-9708-57519526AAD1}</v>
      </c>
      <c r="D13096">
        <f t="shared" si="618"/>
        <v>27</v>
      </c>
      <c r="E13096">
        <f ca="1">OFFSET(ElementsDB!$AQ$2,SeriesSelection!A13096-1,SeriesSelection!B13096-1)</f>
        <v>0</v>
      </c>
      <c r="F13096">
        <f>_xlfn.XLOOKUP(A13096,Table4[Lfd],Table4[Periods],"Err",0)</f>
        <v>0</v>
      </c>
      <c r="G13096" t="b">
        <f t="shared" si="616"/>
        <v>0</v>
      </c>
    </row>
    <row r="13097" spans="1:7" hidden="1" x14ac:dyDescent="0.25">
      <c r="A13097">
        <f t="shared" si="617"/>
        <v>364</v>
      </c>
      <c r="B13097">
        <f t="shared" si="618"/>
        <v>28</v>
      </c>
      <c r="C13097" t="str">
        <f>_xlfn.XLOOKUP(A13097,Table4[Lfd],Table4[idElementValue],"Err",0)</f>
        <v>{DE5B1651-C1A2-441F-9708-57519526AAD1}</v>
      </c>
      <c r="D13097">
        <f t="shared" si="618"/>
        <v>28</v>
      </c>
      <c r="E13097">
        <f ca="1">OFFSET(ElementsDB!$AQ$2,SeriesSelection!A13097-1,SeriesSelection!B13097-1)</f>
        <v>0</v>
      </c>
      <c r="F13097">
        <f>_xlfn.XLOOKUP(A13097,Table4[Lfd],Table4[Periods],"Err",0)</f>
        <v>0</v>
      </c>
      <c r="G13097" t="b">
        <f t="shared" si="616"/>
        <v>0</v>
      </c>
    </row>
    <row r="13098" spans="1:7" hidden="1" x14ac:dyDescent="0.25">
      <c r="A13098">
        <f t="shared" si="617"/>
        <v>364</v>
      </c>
      <c r="B13098">
        <f t="shared" si="618"/>
        <v>29</v>
      </c>
      <c r="C13098" t="str">
        <f>_xlfn.XLOOKUP(A13098,Table4[Lfd],Table4[idElementValue],"Err",0)</f>
        <v>{DE5B1651-C1A2-441F-9708-57519526AAD1}</v>
      </c>
      <c r="D13098">
        <f t="shared" si="618"/>
        <v>29</v>
      </c>
      <c r="E13098">
        <f ca="1">OFFSET(ElementsDB!$AQ$2,SeriesSelection!A13098-1,SeriesSelection!B13098-1)</f>
        <v>0</v>
      </c>
      <c r="F13098">
        <f>_xlfn.XLOOKUP(A13098,Table4[Lfd],Table4[Periods],"Err",0)</f>
        <v>0</v>
      </c>
      <c r="G13098" t="b">
        <f t="shared" si="616"/>
        <v>0</v>
      </c>
    </row>
    <row r="13099" spans="1:7" hidden="1" x14ac:dyDescent="0.25">
      <c r="A13099">
        <f t="shared" si="617"/>
        <v>364</v>
      </c>
      <c r="B13099">
        <f t="shared" si="618"/>
        <v>30</v>
      </c>
      <c r="C13099" t="str">
        <f>_xlfn.XLOOKUP(A13099,Table4[Lfd],Table4[idElementValue],"Err",0)</f>
        <v>{DE5B1651-C1A2-441F-9708-57519526AAD1}</v>
      </c>
      <c r="D13099">
        <f t="shared" si="618"/>
        <v>30</v>
      </c>
      <c r="E13099">
        <f ca="1">OFFSET(ElementsDB!$AQ$2,SeriesSelection!A13099-1,SeriesSelection!B13099-1)</f>
        <v>0</v>
      </c>
      <c r="F13099">
        <f>_xlfn.XLOOKUP(A13099,Table4[Lfd],Table4[Periods],"Err",0)</f>
        <v>0</v>
      </c>
      <c r="G13099" t="b">
        <f t="shared" si="616"/>
        <v>0</v>
      </c>
    </row>
    <row r="13100" spans="1:7" hidden="1" x14ac:dyDescent="0.25">
      <c r="A13100">
        <f t="shared" si="617"/>
        <v>364</v>
      </c>
      <c r="B13100">
        <f t="shared" si="618"/>
        <v>31</v>
      </c>
      <c r="C13100" t="str">
        <f>_xlfn.XLOOKUP(A13100,Table4[Lfd],Table4[idElementValue],"Err",0)</f>
        <v>{DE5B1651-C1A2-441F-9708-57519526AAD1}</v>
      </c>
      <c r="D13100">
        <f t="shared" si="618"/>
        <v>31</v>
      </c>
      <c r="E13100">
        <f ca="1">OFFSET(ElementsDB!$AQ$2,SeriesSelection!A13100-1,SeriesSelection!B13100-1)</f>
        <v>0</v>
      </c>
      <c r="F13100">
        <f>_xlfn.XLOOKUP(A13100,Table4[Lfd],Table4[Periods],"Err",0)</f>
        <v>0</v>
      </c>
      <c r="G13100" t="b">
        <f t="shared" si="616"/>
        <v>0</v>
      </c>
    </row>
    <row r="13101" spans="1:7" hidden="1" x14ac:dyDescent="0.25">
      <c r="A13101">
        <f t="shared" si="617"/>
        <v>364</v>
      </c>
      <c r="B13101">
        <f t="shared" si="618"/>
        <v>32</v>
      </c>
      <c r="C13101" t="str">
        <f>_xlfn.XLOOKUP(A13101,Table4[Lfd],Table4[idElementValue],"Err",0)</f>
        <v>{DE5B1651-C1A2-441F-9708-57519526AAD1}</v>
      </c>
      <c r="D13101">
        <f t="shared" si="618"/>
        <v>32</v>
      </c>
      <c r="E13101">
        <f ca="1">OFFSET(ElementsDB!$AQ$2,SeriesSelection!A13101-1,SeriesSelection!B13101-1)</f>
        <v>0</v>
      </c>
      <c r="F13101">
        <f>_xlfn.XLOOKUP(A13101,Table4[Lfd],Table4[Periods],"Err",0)</f>
        <v>0</v>
      </c>
      <c r="G13101" t="b">
        <f t="shared" si="616"/>
        <v>0</v>
      </c>
    </row>
    <row r="13102" spans="1:7" hidden="1" x14ac:dyDescent="0.25">
      <c r="A13102">
        <f t="shared" si="617"/>
        <v>364</v>
      </c>
      <c r="B13102">
        <f t="shared" si="618"/>
        <v>33</v>
      </c>
      <c r="C13102" t="str">
        <f>_xlfn.XLOOKUP(A13102,Table4[Lfd],Table4[idElementValue],"Err",0)</f>
        <v>{DE5B1651-C1A2-441F-9708-57519526AAD1}</v>
      </c>
      <c r="D13102">
        <f t="shared" si="618"/>
        <v>33</v>
      </c>
      <c r="E13102">
        <f ca="1">OFFSET(ElementsDB!$AQ$2,SeriesSelection!A13102-1,SeriesSelection!B13102-1)</f>
        <v>0</v>
      </c>
      <c r="F13102">
        <f>_xlfn.XLOOKUP(A13102,Table4[Lfd],Table4[Periods],"Err",0)</f>
        <v>0</v>
      </c>
      <c r="G13102" t="b">
        <f t="shared" si="616"/>
        <v>0</v>
      </c>
    </row>
    <row r="13103" spans="1:7" hidden="1" x14ac:dyDescent="0.25">
      <c r="A13103">
        <f t="shared" si="617"/>
        <v>364</v>
      </c>
      <c r="B13103">
        <f t="shared" si="618"/>
        <v>34</v>
      </c>
      <c r="C13103" t="str">
        <f>_xlfn.XLOOKUP(A13103,Table4[Lfd],Table4[idElementValue],"Err",0)</f>
        <v>{DE5B1651-C1A2-441F-9708-57519526AAD1}</v>
      </c>
      <c r="D13103">
        <f t="shared" si="618"/>
        <v>34</v>
      </c>
      <c r="E13103">
        <f ca="1">OFFSET(ElementsDB!$AQ$2,SeriesSelection!A13103-1,SeriesSelection!B13103-1)</f>
        <v>0</v>
      </c>
      <c r="F13103">
        <f>_xlfn.XLOOKUP(A13103,Table4[Lfd],Table4[Periods],"Err",0)</f>
        <v>0</v>
      </c>
      <c r="G13103" t="b">
        <f t="shared" si="616"/>
        <v>0</v>
      </c>
    </row>
    <row r="13104" spans="1:7" hidden="1" x14ac:dyDescent="0.25">
      <c r="A13104">
        <f t="shared" si="617"/>
        <v>364</v>
      </c>
      <c r="B13104">
        <f t="shared" si="618"/>
        <v>35</v>
      </c>
      <c r="C13104" t="str">
        <f>_xlfn.XLOOKUP(A13104,Table4[Lfd],Table4[idElementValue],"Err",0)</f>
        <v>{DE5B1651-C1A2-441F-9708-57519526AAD1}</v>
      </c>
      <c r="D13104">
        <f t="shared" si="618"/>
        <v>35</v>
      </c>
      <c r="E13104">
        <f ca="1">OFFSET(ElementsDB!$AQ$2,SeriesSelection!A13104-1,SeriesSelection!B13104-1)</f>
        <v>0</v>
      </c>
      <c r="F13104">
        <f>_xlfn.XLOOKUP(A13104,Table4[Lfd],Table4[Periods],"Err",0)</f>
        <v>0</v>
      </c>
      <c r="G13104" t="b">
        <f t="shared" si="616"/>
        <v>0</v>
      </c>
    </row>
    <row r="13105" spans="1:7" hidden="1" x14ac:dyDescent="0.25">
      <c r="A13105">
        <f t="shared" si="617"/>
        <v>364</v>
      </c>
      <c r="B13105">
        <f t="shared" si="618"/>
        <v>36</v>
      </c>
      <c r="C13105" t="str">
        <f>_xlfn.XLOOKUP(A13105,Table4[Lfd],Table4[idElementValue],"Err",0)</f>
        <v>{DE5B1651-C1A2-441F-9708-57519526AAD1}</v>
      </c>
      <c r="D13105">
        <f t="shared" si="618"/>
        <v>36</v>
      </c>
      <c r="E13105">
        <f ca="1">OFFSET(ElementsDB!$AQ$2,SeriesSelection!A13105-1,SeriesSelection!B13105-1)</f>
        <v>0</v>
      </c>
      <c r="F13105">
        <f>_xlfn.XLOOKUP(A13105,Table4[Lfd],Table4[Periods],"Err",0)</f>
        <v>0</v>
      </c>
      <c r="G13105" t="b">
        <f t="shared" si="616"/>
        <v>0</v>
      </c>
    </row>
    <row r="13106" spans="1:7" hidden="1" x14ac:dyDescent="0.25">
      <c r="A13106">
        <f t="shared" si="617"/>
        <v>365</v>
      </c>
      <c r="B13106">
        <f t="shared" si="618"/>
        <v>1</v>
      </c>
      <c r="C13106" t="str">
        <f>_xlfn.XLOOKUP(A13106,Table4[Lfd],Table4[idElementValue],"Err",0)</f>
        <v>{DC1726EC-ADC0-46C3-9DD3-228CEE5762DA}</v>
      </c>
      <c r="D13106">
        <f t="shared" si="618"/>
        <v>1</v>
      </c>
      <c r="E13106">
        <f ca="1">OFFSET(ElementsDB!$AQ$2,SeriesSelection!A13106-1,SeriesSelection!B13106-1)</f>
        <v>0</v>
      </c>
      <c r="F13106">
        <f>_xlfn.XLOOKUP(A13106,Table4[Lfd],Table4[Periods],"Err",0)</f>
        <v>0</v>
      </c>
      <c r="G13106" t="b">
        <f t="shared" si="616"/>
        <v>0</v>
      </c>
    </row>
    <row r="13107" spans="1:7" hidden="1" x14ac:dyDescent="0.25">
      <c r="A13107">
        <f t="shared" si="617"/>
        <v>365</v>
      </c>
      <c r="B13107">
        <f t="shared" si="618"/>
        <v>2</v>
      </c>
      <c r="C13107" t="str">
        <f>_xlfn.XLOOKUP(A13107,Table4[Lfd],Table4[idElementValue],"Err",0)</f>
        <v>{DC1726EC-ADC0-46C3-9DD3-228CEE5762DA}</v>
      </c>
      <c r="D13107">
        <f t="shared" si="618"/>
        <v>2</v>
      </c>
      <c r="E13107">
        <f ca="1">OFFSET(ElementsDB!$AQ$2,SeriesSelection!A13107-1,SeriesSelection!B13107-1)</f>
        <v>0</v>
      </c>
      <c r="F13107">
        <f>_xlfn.XLOOKUP(A13107,Table4[Lfd],Table4[Periods],"Err",0)</f>
        <v>0</v>
      </c>
      <c r="G13107" t="b">
        <f t="shared" si="616"/>
        <v>0</v>
      </c>
    </row>
    <row r="13108" spans="1:7" hidden="1" x14ac:dyDescent="0.25">
      <c r="A13108">
        <f t="shared" si="617"/>
        <v>365</v>
      </c>
      <c r="B13108">
        <f t="shared" si="618"/>
        <v>3</v>
      </c>
      <c r="C13108" t="str">
        <f>_xlfn.XLOOKUP(A13108,Table4[Lfd],Table4[idElementValue],"Err",0)</f>
        <v>{DC1726EC-ADC0-46C3-9DD3-228CEE5762DA}</v>
      </c>
      <c r="D13108">
        <f t="shared" si="618"/>
        <v>3</v>
      </c>
      <c r="E13108">
        <f ca="1">OFFSET(ElementsDB!$AQ$2,SeriesSelection!A13108-1,SeriesSelection!B13108-1)</f>
        <v>0</v>
      </c>
      <c r="F13108">
        <f>_xlfn.XLOOKUP(A13108,Table4[Lfd],Table4[Periods],"Err",0)</f>
        <v>0</v>
      </c>
      <c r="G13108" t="b">
        <f t="shared" si="616"/>
        <v>0</v>
      </c>
    </row>
    <row r="13109" spans="1:7" hidden="1" x14ac:dyDescent="0.25">
      <c r="A13109">
        <f t="shared" si="617"/>
        <v>365</v>
      </c>
      <c r="B13109">
        <f t="shared" si="618"/>
        <v>4</v>
      </c>
      <c r="C13109" t="str">
        <f>_xlfn.XLOOKUP(A13109,Table4[Lfd],Table4[idElementValue],"Err",0)</f>
        <v>{DC1726EC-ADC0-46C3-9DD3-228CEE5762DA}</v>
      </c>
      <c r="D13109">
        <f t="shared" si="618"/>
        <v>4</v>
      </c>
      <c r="E13109">
        <f ca="1">OFFSET(ElementsDB!$AQ$2,SeriesSelection!A13109-1,SeriesSelection!B13109-1)</f>
        <v>0</v>
      </c>
      <c r="F13109">
        <f>_xlfn.XLOOKUP(A13109,Table4[Lfd],Table4[Periods],"Err",0)</f>
        <v>0</v>
      </c>
      <c r="G13109" t="b">
        <f t="shared" si="616"/>
        <v>0</v>
      </c>
    </row>
    <row r="13110" spans="1:7" hidden="1" x14ac:dyDescent="0.25">
      <c r="A13110">
        <f t="shared" si="617"/>
        <v>365</v>
      </c>
      <c r="B13110">
        <f t="shared" si="618"/>
        <v>5</v>
      </c>
      <c r="C13110" t="str">
        <f>_xlfn.XLOOKUP(A13110,Table4[Lfd],Table4[idElementValue],"Err",0)</f>
        <v>{DC1726EC-ADC0-46C3-9DD3-228CEE5762DA}</v>
      </c>
      <c r="D13110">
        <f t="shared" si="618"/>
        <v>5</v>
      </c>
      <c r="E13110">
        <f ca="1">OFFSET(ElementsDB!$AQ$2,SeriesSelection!A13110-1,SeriesSelection!B13110-1)</f>
        <v>0</v>
      </c>
      <c r="F13110">
        <f>_xlfn.XLOOKUP(A13110,Table4[Lfd],Table4[Periods],"Err",0)</f>
        <v>0</v>
      </c>
      <c r="G13110" t="b">
        <f t="shared" si="616"/>
        <v>0</v>
      </c>
    </row>
    <row r="13111" spans="1:7" hidden="1" x14ac:dyDescent="0.25">
      <c r="A13111">
        <f t="shared" si="617"/>
        <v>365</v>
      </c>
      <c r="B13111">
        <f t="shared" si="618"/>
        <v>6</v>
      </c>
      <c r="C13111" t="str">
        <f>_xlfn.XLOOKUP(A13111,Table4[Lfd],Table4[idElementValue],"Err",0)</f>
        <v>{DC1726EC-ADC0-46C3-9DD3-228CEE5762DA}</v>
      </c>
      <c r="D13111">
        <f t="shared" si="618"/>
        <v>6</v>
      </c>
      <c r="E13111">
        <f ca="1">OFFSET(ElementsDB!$AQ$2,SeriesSelection!A13111-1,SeriesSelection!B13111-1)</f>
        <v>0</v>
      </c>
      <c r="F13111">
        <f>_xlfn.XLOOKUP(A13111,Table4[Lfd],Table4[Periods],"Err",0)</f>
        <v>0</v>
      </c>
      <c r="G13111" t="b">
        <f t="shared" si="616"/>
        <v>0</v>
      </c>
    </row>
    <row r="13112" spans="1:7" hidden="1" x14ac:dyDescent="0.25">
      <c r="A13112">
        <f t="shared" si="617"/>
        <v>365</v>
      </c>
      <c r="B13112">
        <f t="shared" si="618"/>
        <v>7</v>
      </c>
      <c r="C13112" t="str">
        <f>_xlfn.XLOOKUP(A13112,Table4[Lfd],Table4[idElementValue],"Err",0)</f>
        <v>{DC1726EC-ADC0-46C3-9DD3-228CEE5762DA}</v>
      </c>
      <c r="D13112">
        <f t="shared" si="618"/>
        <v>7</v>
      </c>
      <c r="E13112">
        <f ca="1">OFFSET(ElementsDB!$AQ$2,SeriesSelection!A13112-1,SeriesSelection!B13112-1)</f>
        <v>0</v>
      </c>
      <c r="F13112">
        <f>_xlfn.XLOOKUP(A13112,Table4[Lfd],Table4[Periods],"Err",0)</f>
        <v>0</v>
      </c>
      <c r="G13112" t="b">
        <f t="shared" si="616"/>
        <v>0</v>
      </c>
    </row>
    <row r="13113" spans="1:7" hidden="1" x14ac:dyDescent="0.25">
      <c r="A13113">
        <f t="shared" si="617"/>
        <v>365</v>
      </c>
      <c r="B13113">
        <f t="shared" si="618"/>
        <v>8</v>
      </c>
      <c r="C13113" t="str">
        <f>_xlfn.XLOOKUP(A13113,Table4[Lfd],Table4[idElementValue],"Err",0)</f>
        <v>{DC1726EC-ADC0-46C3-9DD3-228CEE5762DA}</v>
      </c>
      <c r="D13113">
        <f t="shared" si="618"/>
        <v>8</v>
      </c>
      <c r="E13113">
        <f ca="1">OFFSET(ElementsDB!$AQ$2,SeriesSelection!A13113-1,SeriesSelection!B13113-1)</f>
        <v>0</v>
      </c>
      <c r="F13113">
        <f>_xlfn.XLOOKUP(A13113,Table4[Lfd],Table4[Periods],"Err",0)</f>
        <v>0</v>
      </c>
      <c r="G13113" t="b">
        <f t="shared" si="616"/>
        <v>0</v>
      </c>
    </row>
    <row r="13114" spans="1:7" hidden="1" x14ac:dyDescent="0.25">
      <c r="A13114">
        <f t="shared" si="617"/>
        <v>365</v>
      </c>
      <c r="B13114">
        <f t="shared" si="618"/>
        <v>9</v>
      </c>
      <c r="C13114" t="str">
        <f>_xlfn.XLOOKUP(A13114,Table4[Lfd],Table4[idElementValue],"Err",0)</f>
        <v>{DC1726EC-ADC0-46C3-9DD3-228CEE5762DA}</v>
      </c>
      <c r="D13114">
        <f t="shared" si="618"/>
        <v>9</v>
      </c>
      <c r="E13114">
        <f ca="1">OFFSET(ElementsDB!$AQ$2,SeriesSelection!A13114-1,SeriesSelection!B13114-1)</f>
        <v>0</v>
      </c>
      <c r="F13114">
        <f>_xlfn.XLOOKUP(A13114,Table4[Lfd],Table4[Periods],"Err",0)</f>
        <v>0</v>
      </c>
      <c r="G13114" t="b">
        <f t="shared" si="616"/>
        <v>0</v>
      </c>
    </row>
    <row r="13115" spans="1:7" hidden="1" x14ac:dyDescent="0.25">
      <c r="A13115">
        <f t="shared" si="617"/>
        <v>365</v>
      </c>
      <c r="B13115">
        <f t="shared" si="618"/>
        <v>10</v>
      </c>
      <c r="C13115" t="str">
        <f>_xlfn.XLOOKUP(A13115,Table4[Lfd],Table4[idElementValue],"Err",0)</f>
        <v>{DC1726EC-ADC0-46C3-9DD3-228CEE5762DA}</v>
      </c>
      <c r="D13115">
        <f t="shared" si="618"/>
        <v>10</v>
      </c>
      <c r="E13115">
        <f ca="1">OFFSET(ElementsDB!$AQ$2,SeriesSelection!A13115-1,SeriesSelection!B13115-1)</f>
        <v>0</v>
      </c>
      <c r="F13115">
        <f>_xlfn.XLOOKUP(A13115,Table4[Lfd],Table4[Periods],"Err",0)</f>
        <v>0</v>
      </c>
      <c r="G13115" t="b">
        <f t="shared" si="616"/>
        <v>0</v>
      </c>
    </row>
    <row r="13116" spans="1:7" hidden="1" x14ac:dyDescent="0.25">
      <c r="A13116">
        <f t="shared" si="617"/>
        <v>365</v>
      </c>
      <c r="B13116">
        <f t="shared" si="618"/>
        <v>11</v>
      </c>
      <c r="C13116" t="str">
        <f>_xlfn.XLOOKUP(A13116,Table4[Lfd],Table4[idElementValue],"Err",0)</f>
        <v>{DC1726EC-ADC0-46C3-9DD3-228CEE5762DA}</v>
      </c>
      <c r="D13116">
        <f t="shared" si="618"/>
        <v>11</v>
      </c>
      <c r="E13116">
        <f ca="1">OFFSET(ElementsDB!$AQ$2,SeriesSelection!A13116-1,SeriesSelection!B13116-1)</f>
        <v>0</v>
      </c>
      <c r="F13116">
        <f>_xlfn.XLOOKUP(A13116,Table4[Lfd],Table4[Periods],"Err",0)</f>
        <v>0</v>
      </c>
      <c r="G13116" t="b">
        <f t="shared" si="616"/>
        <v>0</v>
      </c>
    </row>
    <row r="13117" spans="1:7" hidden="1" x14ac:dyDescent="0.25">
      <c r="A13117">
        <f t="shared" si="617"/>
        <v>365</v>
      </c>
      <c r="B13117">
        <f t="shared" si="618"/>
        <v>12</v>
      </c>
      <c r="C13117" t="str">
        <f>_xlfn.XLOOKUP(A13117,Table4[Lfd],Table4[idElementValue],"Err",0)</f>
        <v>{DC1726EC-ADC0-46C3-9DD3-228CEE5762DA}</v>
      </c>
      <c r="D13117">
        <f t="shared" si="618"/>
        <v>12</v>
      </c>
      <c r="E13117">
        <f ca="1">OFFSET(ElementsDB!$AQ$2,SeriesSelection!A13117-1,SeriesSelection!B13117-1)</f>
        <v>0</v>
      </c>
      <c r="F13117">
        <f>_xlfn.XLOOKUP(A13117,Table4[Lfd],Table4[Periods],"Err",0)</f>
        <v>0</v>
      </c>
      <c r="G13117" t="b">
        <f t="shared" si="616"/>
        <v>0</v>
      </c>
    </row>
    <row r="13118" spans="1:7" hidden="1" x14ac:dyDescent="0.25">
      <c r="A13118">
        <f t="shared" si="617"/>
        <v>365</v>
      </c>
      <c r="B13118">
        <f t="shared" si="618"/>
        <v>13</v>
      </c>
      <c r="C13118" t="str">
        <f>_xlfn.XLOOKUP(A13118,Table4[Lfd],Table4[idElementValue],"Err",0)</f>
        <v>{DC1726EC-ADC0-46C3-9DD3-228CEE5762DA}</v>
      </c>
      <c r="D13118">
        <f t="shared" si="618"/>
        <v>13</v>
      </c>
      <c r="E13118">
        <f ca="1">OFFSET(ElementsDB!$AQ$2,SeriesSelection!A13118-1,SeriesSelection!B13118-1)</f>
        <v>0</v>
      </c>
      <c r="F13118">
        <f>_xlfn.XLOOKUP(A13118,Table4[Lfd],Table4[Periods],"Err",0)</f>
        <v>0</v>
      </c>
      <c r="G13118" t="b">
        <f t="shared" si="616"/>
        <v>0</v>
      </c>
    </row>
    <row r="13119" spans="1:7" hidden="1" x14ac:dyDescent="0.25">
      <c r="A13119">
        <f t="shared" si="617"/>
        <v>365</v>
      </c>
      <c r="B13119">
        <f t="shared" si="618"/>
        <v>14</v>
      </c>
      <c r="C13119" t="str">
        <f>_xlfn.XLOOKUP(A13119,Table4[Lfd],Table4[idElementValue],"Err",0)</f>
        <v>{DC1726EC-ADC0-46C3-9DD3-228CEE5762DA}</v>
      </c>
      <c r="D13119">
        <f t="shared" si="618"/>
        <v>14</v>
      </c>
      <c r="E13119">
        <f ca="1">OFFSET(ElementsDB!$AQ$2,SeriesSelection!A13119-1,SeriesSelection!B13119-1)</f>
        <v>0</v>
      </c>
      <c r="F13119">
        <f>_xlfn.XLOOKUP(A13119,Table4[Lfd],Table4[Periods],"Err",0)</f>
        <v>0</v>
      </c>
      <c r="G13119" t="b">
        <f t="shared" si="616"/>
        <v>0</v>
      </c>
    </row>
    <row r="13120" spans="1:7" hidden="1" x14ac:dyDescent="0.25">
      <c r="A13120">
        <f t="shared" si="617"/>
        <v>365</v>
      </c>
      <c r="B13120">
        <f t="shared" si="618"/>
        <v>15</v>
      </c>
      <c r="C13120" t="str">
        <f>_xlfn.XLOOKUP(A13120,Table4[Lfd],Table4[idElementValue],"Err",0)</f>
        <v>{DC1726EC-ADC0-46C3-9DD3-228CEE5762DA}</v>
      </c>
      <c r="D13120">
        <f t="shared" si="618"/>
        <v>15</v>
      </c>
      <c r="E13120">
        <f ca="1">OFFSET(ElementsDB!$AQ$2,SeriesSelection!A13120-1,SeriesSelection!B13120-1)</f>
        <v>0</v>
      </c>
      <c r="F13120">
        <f>_xlfn.XLOOKUP(A13120,Table4[Lfd],Table4[Periods],"Err",0)</f>
        <v>0</v>
      </c>
      <c r="G13120" t="b">
        <f t="shared" si="616"/>
        <v>0</v>
      </c>
    </row>
    <row r="13121" spans="1:7" hidden="1" x14ac:dyDescent="0.25">
      <c r="A13121">
        <f t="shared" si="617"/>
        <v>365</v>
      </c>
      <c r="B13121">
        <f t="shared" si="618"/>
        <v>16</v>
      </c>
      <c r="C13121" t="str">
        <f>_xlfn.XLOOKUP(A13121,Table4[Lfd],Table4[idElementValue],"Err",0)</f>
        <v>{DC1726EC-ADC0-46C3-9DD3-228CEE5762DA}</v>
      </c>
      <c r="D13121">
        <f t="shared" si="618"/>
        <v>16</v>
      </c>
      <c r="E13121">
        <f ca="1">OFFSET(ElementsDB!$AQ$2,SeriesSelection!A13121-1,SeriesSelection!B13121-1)</f>
        <v>0</v>
      </c>
      <c r="F13121">
        <f>_xlfn.XLOOKUP(A13121,Table4[Lfd],Table4[Periods],"Err",0)</f>
        <v>0</v>
      </c>
      <c r="G13121" t="b">
        <f t="shared" si="616"/>
        <v>0</v>
      </c>
    </row>
    <row r="13122" spans="1:7" hidden="1" x14ac:dyDescent="0.25">
      <c r="A13122">
        <f t="shared" si="617"/>
        <v>365</v>
      </c>
      <c r="B13122">
        <f t="shared" si="618"/>
        <v>17</v>
      </c>
      <c r="C13122" t="str">
        <f>_xlfn.XLOOKUP(A13122,Table4[Lfd],Table4[idElementValue],"Err",0)</f>
        <v>{DC1726EC-ADC0-46C3-9DD3-228CEE5762DA}</v>
      </c>
      <c r="D13122">
        <f t="shared" si="618"/>
        <v>17</v>
      </c>
      <c r="E13122">
        <f ca="1">OFFSET(ElementsDB!$AQ$2,SeriesSelection!A13122-1,SeriesSelection!B13122-1)</f>
        <v>0</v>
      </c>
      <c r="F13122">
        <f>_xlfn.XLOOKUP(A13122,Table4[Lfd],Table4[Periods],"Err",0)</f>
        <v>0</v>
      </c>
      <c r="G13122" t="b">
        <f t="shared" ref="G13122:G13185" si="619">(D13122&lt;=F13122)</f>
        <v>0</v>
      </c>
    </row>
    <row r="13123" spans="1:7" hidden="1" x14ac:dyDescent="0.25">
      <c r="A13123">
        <f t="shared" si="617"/>
        <v>365</v>
      </c>
      <c r="B13123">
        <f t="shared" si="618"/>
        <v>18</v>
      </c>
      <c r="C13123" t="str">
        <f>_xlfn.XLOOKUP(A13123,Table4[Lfd],Table4[idElementValue],"Err",0)</f>
        <v>{DC1726EC-ADC0-46C3-9DD3-228CEE5762DA}</v>
      </c>
      <c r="D13123">
        <f t="shared" si="618"/>
        <v>18</v>
      </c>
      <c r="E13123">
        <f ca="1">OFFSET(ElementsDB!$AQ$2,SeriesSelection!A13123-1,SeriesSelection!B13123-1)</f>
        <v>0</v>
      </c>
      <c r="F13123">
        <f>_xlfn.XLOOKUP(A13123,Table4[Lfd],Table4[Periods],"Err",0)</f>
        <v>0</v>
      </c>
      <c r="G13123" t="b">
        <f t="shared" si="619"/>
        <v>0</v>
      </c>
    </row>
    <row r="13124" spans="1:7" hidden="1" x14ac:dyDescent="0.25">
      <c r="A13124">
        <f t="shared" si="617"/>
        <v>365</v>
      </c>
      <c r="B13124">
        <f t="shared" si="618"/>
        <v>19</v>
      </c>
      <c r="C13124" t="str">
        <f>_xlfn.XLOOKUP(A13124,Table4[Lfd],Table4[idElementValue],"Err",0)</f>
        <v>{DC1726EC-ADC0-46C3-9DD3-228CEE5762DA}</v>
      </c>
      <c r="D13124">
        <f t="shared" si="618"/>
        <v>19</v>
      </c>
      <c r="E13124">
        <f ca="1">OFFSET(ElementsDB!$AQ$2,SeriesSelection!A13124-1,SeriesSelection!B13124-1)</f>
        <v>0</v>
      </c>
      <c r="F13124">
        <f>_xlfn.XLOOKUP(A13124,Table4[Lfd],Table4[Periods],"Err",0)</f>
        <v>0</v>
      </c>
      <c r="G13124" t="b">
        <f t="shared" si="619"/>
        <v>0</v>
      </c>
    </row>
    <row r="13125" spans="1:7" hidden="1" x14ac:dyDescent="0.25">
      <c r="A13125">
        <f t="shared" si="617"/>
        <v>365</v>
      </c>
      <c r="B13125">
        <f t="shared" si="618"/>
        <v>20</v>
      </c>
      <c r="C13125" t="str">
        <f>_xlfn.XLOOKUP(A13125,Table4[Lfd],Table4[idElementValue],"Err",0)</f>
        <v>{DC1726EC-ADC0-46C3-9DD3-228CEE5762DA}</v>
      </c>
      <c r="D13125">
        <f t="shared" si="618"/>
        <v>20</v>
      </c>
      <c r="E13125">
        <f ca="1">OFFSET(ElementsDB!$AQ$2,SeriesSelection!A13125-1,SeriesSelection!B13125-1)</f>
        <v>0</v>
      </c>
      <c r="F13125">
        <f>_xlfn.XLOOKUP(A13125,Table4[Lfd],Table4[Periods],"Err",0)</f>
        <v>0</v>
      </c>
      <c r="G13125" t="b">
        <f t="shared" si="619"/>
        <v>0</v>
      </c>
    </row>
    <row r="13126" spans="1:7" hidden="1" x14ac:dyDescent="0.25">
      <c r="A13126">
        <f t="shared" si="617"/>
        <v>365</v>
      </c>
      <c r="B13126">
        <f t="shared" si="618"/>
        <v>21</v>
      </c>
      <c r="C13126" t="str">
        <f>_xlfn.XLOOKUP(A13126,Table4[Lfd],Table4[idElementValue],"Err",0)</f>
        <v>{DC1726EC-ADC0-46C3-9DD3-228CEE5762DA}</v>
      </c>
      <c r="D13126">
        <f t="shared" si="618"/>
        <v>21</v>
      </c>
      <c r="E13126">
        <f ca="1">OFFSET(ElementsDB!$AQ$2,SeriesSelection!A13126-1,SeriesSelection!B13126-1)</f>
        <v>0</v>
      </c>
      <c r="F13126">
        <f>_xlfn.XLOOKUP(A13126,Table4[Lfd],Table4[Periods],"Err",0)</f>
        <v>0</v>
      </c>
      <c r="G13126" t="b">
        <f t="shared" si="619"/>
        <v>0</v>
      </c>
    </row>
    <row r="13127" spans="1:7" hidden="1" x14ac:dyDescent="0.25">
      <c r="A13127">
        <f t="shared" si="617"/>
        <v>365</v>
      </c>
      <c r="B13127">
        <f t="shared" si="618"/>
        <v>22</v>
      </c>
      <c r="C13127" t="str">
        <f>_xlfn.XLOOKUP(A13127,Table4[Lfd],Table4[idElementValue],"Err",0)</f>
        <v>{DC1726EC-ADC0-46C3-9DD3-228CEE5762DA}</v>
      </c>
      <c r="D13127">
        <f t="shared" si="618"/>
        <v>22</v>
      </c>
      <c r="E13127">
        <f ca="1">OFFSET(ElementsDB!$AQ$2,SeriesSelection!A13127-1,SeriesSelection!B13127-1)</f>
        <v>0</v>
      </c>
      <c r="F13127">
        <f>_xlfn.XLOOKUP(A13127,Table4[Lfd],Table4[Periods],"Err",0)</f>
        <v>0</v>
      </c>
      <c r="G13127" t="b">
        <f t="shared" si="619"/>
        <v>0</v>
      </c>
    </row>
    <row r="13128" spans="1:7" hidden="1" x14ac:dyDescent="0.25">
      <c r="A13128">
        <f t="shared" si="617"/>
        <v>365</v>
      </c>
      <c r="B13128">
        <f t="shared" si="618"/>
        <v>23</v>
      </c>
      <c r="C13128" t="str">
        <f>_xlfn.XLOOKUP(A13128,Table4[Lfd],Table4[idElementValue],"Err",0)</f>
        <v>{DC1726EC-ADC0-46C3-9DD3-228CEE5762DA}</v>
      </c>
      <c r="D13128">
        <f t="shared" si="618"/>
        <v>23</v>
      </c>
      <c r="E13128">
        <f ca="1">OFFSET(ElementsDB!$AQ$2,SeriesSelection!A13128-1,SeriesSelection!B13128-1)</f>
        <v>0</v>
      </c>
      <c r="F13128">
        <f>_xlfn.XLOOKUP(A13128,Table4[Lfd],Table4[Periods],"Err",0)</f>
        <v>0</v>
      </c>
      <c r="G13128" t="b">
        <f t="shared" si="619"/>
        <v>0</v>
      </c>
    </row>
    <row r="13129" spans="1:7" hidden="1" x14ac:dyDescent="0.25">
      <c r="A13129">
        <f t="shared" si="617"/>
        <v>365</v>
      </c>
      <c r="B13129">
        <f t="shared" si="618"/>
        <v>24</v>
      </c>
      <c r="C13129" t="str">
        <f>_xlfn.XLOOKUP(A13129,Table4[Lfd],Table4[idElementValue],"Err",0)</f>
        <v>{DC1726EC-ADC0-46C3-9DD3-228CEE5762DA}</v>
      </c>
      <c r="D13129">
        <f t="shared" si="618"/>
        <v>24</v>
      </c>
      <c r="E13129">
        <f ca="1">OFFSET(ElementsDB!$AQ$2,SeriesSelection!A13129-1,SeriesSelection!B13129-1)</f>
        <v>0</v>
      </c>
      <c r="F13129">
        <f>_xlfn.XLOOKUP(A13129,Table4[Lfd],Table4[Periods],"Err",0)</f>
        <v>0</v>
      </c>
      <c r="G13129" t="b">
        <f t="shared" si="619"/>
        <v>0</v>
      </c>
    </row>
    <row r="13130" spans="1:7" hidden="1" x14ac:dyDescent="0.25">
      <c r="A13130">
        <f t="shared" si="617"/>
        <v>365</v>
      </c>
      <c r="B13130">
        <f t="shared" si="618"/>
        <v>25</v>
      </c>
      <c r="C13130" t="str">
        <f>_xlfn.XLOOKUP(A13130,Table4[Lfd],Table4[idElementValue],"Err",0)</f>
        <v>{DC1726EC-ADC0-46C3-9DD3-228CEE5762DA}</v>
      </c>
      <c r="D13130">
        <f t="shared" si="618"/>
        <v>25</v>
      </c>
      <c r="E13130">
        <f ca="1">OFFSET(ElementsDB!$AQ$2,SeriesSelection!A13130-1,SeriesSelection!B13130-1)</f>
        <v>0</v>
      </c>
      <c r="F13130">
        <f>_xlfn.XLOOKUP(A13130,Table4[Lfd],Table4[Periods],"Err",0)</f>
        <v>0</v>
      </c>
      <c r="G13130" t="b">
        <f t="shared" si="619"/>
        <v>0</v>
      </c>
    </row>
    <row r="13131" spans="1:7" hidden="1" x14ac:dyDescent="0.25">
      <c r="A13131">
        <f t="shared" si="617"/>
        <v>365</v>
      </c>
      <c r="B13131">
        <f t="shared" si="618"/>
        <v>26</v>
      </c>
      <c r="C13131" t="str">
        <f>_xlfn.XLOOKUP(A13131,Table4[Lfd],Table4[idElementValue],"Err",0)</f>
        <v>{DC1726EC-ADC0-46C3-9DD3-228CEE5762DA}</v>
      </c>
      <c r="D13131">
        <f t="shared" si="618"/>
        <v>26</v>
      </c>
      <c r="E13131">
        <f ca="1">OFFSET(ElementsDB!$AQ$2,SeriesSelection!A13131-1,SeriesSelection!B13131-1)</f>
        <v>0</v>
      </c>
      <c r="F13131">
        <f>_xlfn.XLOOKUP(A13131,Table4[Lfd],Table4[Periods],"Err",0)</f>
        <v>0</v>
      </c>
      <c r="G13131" t="b">
        <f t="shared" si="619"/>
        <v>0</v>
      </c>
    </row>
    <row r="13132" spans="1:7" hidden="1" x14ac:dyDescent="0.25">
      <c r="A13132">
        <f t="shared" si="617"/>
        <v>365</v>
      </c>
      <c r="B13132">
        <f t="shared" si="618"/>
        <v>27</v>
      </c>
      <c r="C13132" t="str">
        <f>_xlfn.XLOOKUP(A13132,Table4[Lfd],Table4[idElementValue],"Err",0)</f>
        <v>{DC1726EC-ADC0-46C3-9DD3-228CEE5762DA}</v>
      </c>
      <c r="D13132">
        <f t="shared" si="618"/>
        <v>27</v>
      </c>
      <c r="E13132">
        <f ca="1">OFFSET(ElementsDB!$AQ$2,SeriesSelection!A13132-1,SeriesSelection!B13132-1)</f>
        <v>0</v>
      </c>
      <c r="F13132">
        <f>_xlfn.XLOOKUP(A13132,Table4[Lfd],Table4[Periods],"Err",0)</f>
        <v>0</v>
      </c>
      <c r="G13132" t="b">
        <f t="shared" si="619"/>
        <v>0</v>
      </c>
    </row>
    <row r="13133" spans="1:7" hidden="1" x14ac:dyDescent="0.25">
      <c r="A13133">
        <f t="shared" si="617"/>
        <v>365</v>
      </c>
      <c r="B13133">
        <f t="shared" si="618"/>
        <v>28</v>
      </c>
      <c r="C13133" t="str">
        <f>_xlfn.XLOOKUP(A13133,Table4[Lfd],Table4[idElementValue],"Err",0)</f>
        <v>{DC1726EC-ADC0-46C3-9DD3-228CEE5762DA}</v>
      </c>
      <c r="D13133">
        <f t="shared" si="618"/>
        <v>28</v>
      </c>
      <c r="E13133">
        <f ca="1">OFFSET(ElementsDB!$AQ$2,SeriesSelection!A13133-1,SeriesSelection!B13133-1)</f>
        <v>0</v>
      </c>
      <c r="F13133">
        <f>_xlfn.XLOOKUP(A13133,Table4[Lfd],Table4[Periods],"Err",0)</f>
        <v>0</v>
      </c>
      <c r="G13133" t="b">
        <f t="shared" si="619"/>
        <v>0</v>
      </c>
    </row>
    <row r="13134" spans="1:7" hidden="1" x14ac:dyDescent="0.25">
      <c r="A13134">
        <f t="shared" si="617"/>
        <v>365</v>
      </c>
      <c r="B13134">
        <f t="shared" si="618"/>
        <v>29</v>
      </c>
      <c r="C13134" t="str">
        <f>_xlfn.XLOOKUP(A13134,Table4[Lfd],Table4[idElementValue],"Err",0)</f>
        <v>{DC1726EC-ADC0-46C3-9DD3-228CEE5762DA}</v>
      </c>
      <c r="D13134">
        <f t="shared" si="618"/>
        <v>29</v>
      </c>
      <c r="E13134">
        <f ca="1">OFFSET(ElementsDB!$AQ$2,SeriesSelection!A13134-1,SeriesSelection!B13134-1)</f>
        <v>0</v>
      </c>
      <c r="F13134">
        <f>_xlfn.XLOOKUP(A13134,Table4[Lfd],Table4[Periods],"Err",0)</f>
        <v>0</v>
      </c>
      <c r="G13134" t="b">
        <f t="shared" si="619"/>
        <v>0</v>
      </c>
    </row>
    <row r="13135" spans="1:7" hidden="1" x14ac:dyDescent="0.25">
      <c r="A13135">
        <f t="shared" si="617"/>
        <v>365</v>
      </c>
      <c r="B13135">
        <f t="shared" si="618"/>
        <v>30</v>
      </c>
      <c r="C13135" t="str">
        <f>_xlfn.XLOOKUP(A13135,Table4[Lfd],Table4[idElementValue],"Err",0)</f>
        <v>{DC1726EC-ADC0-46C3-9DD3-228CEE5762DA}</v>
      </c>
      <c r="D13135">
        <f t="shared" si="618"/>
        <v>30</v>
      </c>
      <c r="E13135">
        <f ca="1">OFFSET(ElementsDB!$AQ$2,SeriesSelection!A13135-1,SeriesSelection!B13135-1)</f>
        <v>0</v>
      </c>
      <c r="F13135">
        <f>_xlfn.XLOOKUP(A13135,Table4[Lfd],Table4[Periods],"Err",0)</f>
        <v>0</v>
      </c>
      <c r="G13135" t="b">
        <f t="shared" si="619"/>
        <v>0</v>
      </c>
    </row>
    <row r="13136" spans="1:7" hidden="1" x14ac:dyDescent="0.25">
      <c r="A13136">
        <f t="shared" ref="A13136:A13199" si="620">IF(B13136=1,A13135+1,A13135)</f>
        <v>365</v>
      </c>
      <c r="B13136">
        <f t="shared" ref="B13136:D13199" si="621">IF(B13135=36,1,B13135+1)</f>
        <v>31</v>
      </c>
      <c r="C13136" t="str">
        <f>_xlfn.XLOOKUP(A13136,Table4[Lfd],Table4[idElementValue],"Err",0)</f>
        <v>{DC1726EC-ADC0-46C3-9DD3-228CEE5762DA}</v>
      </c>
      <c r="D13136">
        <f t="shared" si="621"/>
        <v>31</v>
      </c>
      <c r="E13136">
        <f ca="1">OFFSET(ElementsDB!$AQ$2,SeriesSelection!A13136-1,SeriesSelection!B13136-1)</f>
        <v>0</v>
      </c>
      <c r="F13136">
        <f>_xlfn.XLOOKUP(A13136,Table4[Lfd],Table4[Periods],"Err",0)</f>
        <v>0</v>
      </c>
      <c r="G13136" t="b">
        <f t="shared" si="619"/>
        <v>0</v>
      </c>
    </row>
    <row r="13137" spans="1:7" hidden="1" x14ac:dyDescent="0.25">
      <c r="A13137">
        <f t="shared" si="620"/>
        <v>365</v>
      </c>
      <c r="B13137">
        <f t="shared" si="621"/>
        <v>32</v>
      </c>
      <c r="C13137" t="str">
        <f>_xlfn.XLOOKUP(A13137,Table4[Lfd],Table4[idElementValue],"Err",0)</f>
        <v>{DC1726EC-ADC0-46C3-9DD3-228CEE5762DA}</v>
      </c>
      <c r="D13137">
        <f t="shared" si="621"/>
        <v>32</v>
      </c>
      <c r="E13137">
        <f ca="1">OFFSET(ElementsDB!$AQ$2,SeriesSelection!A13137-1,SeriesSelection!B13137-1)</f>
        <v>0</v>
      </c>
      <c r="F13137">
        <f>_xlfn.XLOOKUP(A13137,Table4[Lfd],Table4[Periods],"Err",0)</f>
        <v>0</v>
      </c>
      <c r="G13137" t="b">
        <f t="shared" si="619"/>
        <v>0</v>
      </c>
    </row>
    <row r="13138" spans="1:7" hidden="1" x14ac:dyDescent="0.25">
      <c r="A13138">
        <f t="shared" si="620"/>
        <v>365</v>
      </c>
      <c r="B13138">
        <f t="shared" si="621"/>
        <v>33</v>
      </c>
      <c r="C13138" t="str">
        <f>_xlfn.XLOOKUP(A13138,Table4[Lfd],Table4[idElementValue],"Err",0)</f>
        <v>{DC1726EC-ADC0-46C3-9DD3-228CEE5762DA}</v>
      </c>
      <c r="D13138">
        <f t="shared" si="621"/>
        <v>33</v>
      </c>
      <c r="E13138">
        <f ca="1">OFFSET(ElementsDB!$AQ$2,SeriesSelection!A13138-1,SeriesSelection!B13138-1)</f>
        <v>0</v>
      </c>
      <c r="F13138">
        <f>_xlfn.XLOOKUP(A13138,Table4[Lfd],Table4[Periods],"Err",0)</f>
        <v>0</v>
      </c>
      <c r="G13138" t="b">
        <f t="shared" si="619"/>
        <v>0</v>
      </c>
    </row>
    <row r="13139" spans="1:7" hidden="1" x14ac:dyDescent="0.25">
      <c r="A13139">
        <f t="shared" si="620"/>
        <v>365</v>
      </c>
      <c r="B13139">
        <f t="shared" si="621"/>
        <v>34</v>
      </c>
      <c r="C13139" t="str">
        <f>_xlfn.XLOOKUP(A13139,Table4[Lfd],Table4[idElementValue],"Err",0)</f>
        <v>{DC1726EC-ADC0-46C3-9DD3-228CEE5762DA}</v>
      </c>
      <c r="D13139">
        <f t="shared" si="621"/>
        <v>34</v>
      </c>
      <c r="E13139">
        <f ca="1">OFFSET(ElementsDB!$AQ$2,SeriesSelection!A13139-1,SeriesSelection!B13139-1)</f>
        <v>0</v>
      </c>
      <c r="F13139">
        <f>_xlfn.XLOOKUP(A13139,Table4[Lfd],Table4[Periods],"Err",0)</f>
        <v>0</v>
      </c>
      <c r="G13139" t="b">
        <f t="shared" si="619"/>
        <v>0</v>
      </c>
    </row>
    <row r="13140" spans="1:7" hidden="1" x14ac:dyDescent="0.25">
      <c r="A13140">
        <f t="shared" si="620"/>
        <v>365</v>
      </c>
      <c r="B13140">
        <f t="shared" si="621"/>
        <v>35</v>
      </c>
      <c r="C13140" t="str">
        <f>_xlfn.XLOOKUP(A13140,Table4[Lfd],Table4[idElementValue],"Err",0)</f>
        <v>{DC1726EC-ADC0-46C3-9DD3-228CEE5762DA}</v>
      </c>
      <c r="D13140">
        <f t="shared" si="621"/>
        <v>35</v>
      </c>
      <c r="E13140">
        <f ca="1">OFFSET(ElementsDB!$AQ$2,SeriesSelection!A13140-1,SeriesSelection!B13140-1)</f>
        <v>0</v>
      </c>
      <c r="F13140">
        <f>_xlfn.XLOOKUP(A13140,Table4[Lfd],Table4[Periods],"Err",0)</f>
        <v>0</v>
      </c>
      <c r="G13140" t="b">
        <f t="shared" si="619"/>
        <v>0</v>
      </c>
    </row>
    <row r="13141" spans="1:7" hidden="1" x14ac:dyDescent="0.25">
      <c r="A13141">
        <f t="shared" si="620"/>
        <v>365</v>
      </c>
      <c r="B13141">
        <f t="shared" si="621"/>
        <v>36</v>
      </c>
      <c r="C13141" t="str">
        <f>_xlfn.XLOOKUP(A13141,Table4[Lfd],Table4[idElementValue],"Err",0)</f>
        <v>{DC1726EC-ADC0-46C3-9DD3-228CEE5762DA}</v>
      </c>
      <c r="D13141">
        <f t="shared" si="621"/>
        <v>36</v>
      </c>
      <c r="E13141">
        <f ca="1">OFFSET(ElementsDB!$AQ$2,SeriesSelection!A13141-1,SeriesSelection!B13141-1)</f>
        <v>0</v>
      </c>
      <c r="F13141">
        <f>_xlfn.XLOOKUP(A13141,Table4[Lfd],Table4[Periods],"Err",0)</f>
        <v>0</v>
      </c>
      <c r="G13141" t="b">
        <f t="shared" si="619"/>
        <v>0</v>
      </c>
    </row>
    <row r="13142" spans="1:7" hidden="1" x14ac:dyDescent="0.25">
      <c r="A13142">
        <f t="shared" si="620"/>
        <v>366</v>
      </c>
      <c r="B13142">
        <f t="shared" si="621"/>
        <v>1</v>
      </c>
      <c r="C13142" t="str">
        <f>_xlfn.XLOOKUP(A13142,Table4[Lfd],Table4[idElementValue],"Err",0)</f>
        <v>{10699026-4A8B-43CB-8117-0EE1ED5B5385}</v>
      </c>
      <c r="D13142">
        <f t="shared" si="621"/>
        <v>1</v>
      </c>
      <c r="E13142">
        <f ca="1">OFFSET(ElementsDB!$AQ$2,SeriesSelection!A13142-1,SeriesSelection!B13142-1)</f>
        <v>0</v>
      </c>
      <c r="F13142">
        <f>_xlfn.XLOOKUP(A13142,Table4[Lfd],Table4[Periods],"Err",0)</f>
        <v>0</v>
      </c>
      <c r="G13142" t="b">
        <f t="shared" si="619"/>
        <v>0</v>
      </c>
    </row>
    <row r="13143" spans="1:7" hidden="1" x14ac:dyDescent="0.25">
      <c r="A13143">
        <f t="shared" si="620"/>
        <v>366</v>
      </c>
      <c r="B13143">
        <f t="shared" si="621"/>
        <v>2</v>
      </c>
      <c r="C13143" t="str">
        <f>_xlfn.XLOOKUP(A13143,Table4[Lfd],Table4[idElementValue],"Err",0)</f>
        <v>{10699026-4A8B-43CB-8117-0EE1ED5B5385}</v>
      </c>
      <c r="D13143">
        <f t="shared" si="621"/>
        <v>2</v>
      </c>
      <c r="E13143">
        <f ca="1">OFFSET(ElementsDB!$AQ$2,SeriesSelection!A13143-1,SeriesSelection!B13143-1)</f>
        <v>0</v>
      </c>
      <c r="F13143">
        <f>_xlfn.XLOOKUP(A13143,Table4[Lfd],Table4[Periods],"Err",0)</f>
        <v>0</v>
      </c>
      <c r="G13143" t="b">
        <f t="shared" si="619"/>
        <v>0</v>
      </c>
    </row>
    <row r="13144" spans="1:7" hidden="1" x14ac:dyDescent="0.25">
      <c r="A13144">
        <f t="shared" si="620"/>
        <v>366</v>
      </c>
      <c r="B13144">
        <f t="shared" si="621"/>
        <v>3</v>
      </c>
      <c r="C13144" t="str">
        <f>_xlfn.XLOOKUP(A13144,Table4[Lfd],Table4[idElementValue],"Err",0)</f>
        <v>{10699026-4A8B-43CB-8117-0EE1ED5B5385}</v>
      </c>
      <c r="D13144">
        <f t="shared" si="621"/>
        <v>3</v>
      </c>
      <c r="E13144">
        <f ca="1">OFFSET(ElementsDB!$AQ$2,SeriesSelection!A13144-1,SeriesSelection!B13144-1)</f>
        <v>0</v>
      </c>
      <c r="F13144">
        <f>_xlfn.XLOOKUP(A13144,Table4[Lfd],Table4[Periods],"Err",0)</f>
        <v>0</v>
      </c>
      <c r="G13144" t="b">
        <f t="shared" si="619"/>
        <v>0</v>
      </c>
    </row>
    <row r="13145" spans="1:7" hidden="1" x14ac:dyDescent="0.25">
      <c r="A13145">
        <f t="shared" si="620"/>
        <v>366</v>
      </c>
      <c r="B13145">
        <f t="shared" si="621"/>
        <v>4</v>
      </c>
      <c r="C13145" t="str">
        <f>_xlfn.XLOOKUP(A13145,Table4[Lfd],Table4[idElementValue],"Err",0)</f>
        <v>{10699026-4A8B-43CB-8117-0EE1ED5B5385}</v>
      </c>
      <c r="D13145">
        <f t="shared" si="621"/>
        <v>4</v>
      </c>
      <c r="E13145">
        <f ca="1">OFFSET(ElementsDB!$AQ$2,SeriesSelection!A13145-1,SeriesSelection!B13145-1)</f>
        <v>0</v>
      </c>
      <c r="F13145">
        <f>_xlfn.XLOOKUP(A13145,Table4[Lfd],Table4[Periods],"Err",0)</f>
        <v>0</v>
      </c>
      <c r="G13145" t="b">
        <f t="shared" si="619"/>
        <v>0</v>
      </c>
    </row>
    <row r="13146" spans="1:7" hidden="1" x14ac:dyDescent="0.25">
      <c r="A13146">
        <f t="shared" si="620"/>
        <v>366</v>
      </c>
      <c r="B13146">
        <f t="shared" si="621"/>
        <v>5</v>
      </c>
      <c r="C13146" t="str">
        <f>_xlfn.XLOOKUP(A13146,Table4[Lfd],Table4[idElementValue],"Err",0)</f>
        <v>{10699026-4A8B-43CB-8117-0EE1ED5B5385}</v>
      </c>
      <c r="D13146">
        <f t="shared" si="621"/>
        <v>5</v>
      </c>
      <c r="E13146">
        <f ca="1">OFFSET(ElementsDB!$AQ$2,SeriesSelection!A13146-1,SeriesSelection!B13146-1)</f>
        <v>0</v>
      </c>
      <c r="F13146">
        <f>_xlfn.XLOOKUP(A13146,Table4[Lfd],Table4[Periods],"Err",0)</f>
        <v>0</v>
      </c>
      <c r="G13146" t="b">
        <f t="shared" si="619"/>
        <v>0</v>
      </c>
    </row>
    <row r="13147" spans="1:7" hidden="1" x14ac:dyDescent="0.25">
      <c r="A13147">
        <f t="shared" si="620"/>
        <v>366</v>
      </c>
      <c r="B13147">
        <f t="shared" si="621"/>
        <v>6</v>
      </c>
      <c r="C13147" t="str">
        <f>_xlfn.XLOOKUP(A13147,Table4[Lfd],Table4[idElementValue],"Err",0)</f>
        <v>{10699026-4A8B-43CB-8117-0EE1ED5B5385}</v>
      </c>
      <c r="D13147">
        <f t="shared" si="621"/>
        <v>6</v>
      </c>
      <c r="E13147">
        <f ca="1">OFFSET(ElementsDB!$AQ$2,SeriesSelection!A13147-1,SeriesSelection!B13147-1)</f>
        <v>0</v>
      </c>
      <c r="F13147">
        <f>_xlfn.XLOOKUP(A13147,Table4[Lfd],Table4[Periods],"Err",0)</f>
        <v>0</v>
      </c>
      <c r="G13147" t="b">
        <f t="shared" si="619"/>
        <v>0</v>
      </c>
    </row>
    <row r="13148" spans="1:7" hidden="1" x14ac:dyDescent="0.25">
      <c r="A13148">
        <f t="shared" si="620"/>
        <v>366</v>
      </c>
      <c r="B13148">
        <f t="shared" si="621"/>
        <v>7</v>
      </c>
      <c r="C13148" t="str">
        <f>_xlfn.XLOOKUP(A13148,Table4[Lfd],Table4[idElementValue],"Err",0)</f>
        <v>{10699026-4A8B-43CB-8117-0EE1ED5B5385}</v>
      </c>
      <c r="D13148">
        <f t="shared" si="621"/>
        <v>7</v>
      </c>
      <c r="E13148">
        <f ca="1">OFFSET(ElementsDB!$AQ$2,SeriesSelection!A13148-1,SeriesSelection!B13148-1)</f>
        <v>0</v>
      </c>
      <c r="F13148">
        <f>_xlfn.XLOOKUP(A13148,Table4[Lfd],Table4[Periods],"Err",0)</f>
        <v>0</v>
      </c>
      <c r="G13148" t="b">
        <f t="shared" si="619"/>
        <v>0</v>
      </c>
    </row>
    <row r="13149" spans="1:7" hidden="1" x14ac:dyDescent="0.25">
      <c r="A13149">
        <f t="shared" si="620"/>
        <v>366</v>
      </c>
      <c r="B13149">
        <f t="shared" si="621"/>
        <v>8</v>
      </c>
      <c r="C13149" t="str">
        <f>_xlfn.XLOOKUP(A13149,Table4[Lfd],Table4[idElementValue],"Err",0)</f>
        <v>{10699026-4A8B-43CB-8117-0EE1ED5B5385}</v>
      </c>
      <c r="D13149">
        <f t="shared" si="621"/>
        <v>8</v>
      </c>
      <c r="E13149">
        <f ca="1">OFFSET(ElementsDB!$AQ$2,SeriesSelection!A13149-1,SeriesSelection!B13149-1)</f>
        <v>0</v>
      </c>
      <c r="F13149">
        <f>_xlfn.XLOOKUP(A13149,Table4[Lfd],Table4[Periods],"Err",0)</f>
        <v>0</v>
      </c>
      <c r="G13149" t="b">
        <f t="shared" si="619"/>
        <v>0</v>
      </c>
    </row>
    <row r="13150" spans="1:7" hidden="1" x14ac:dyDescent="0.25">
      <c r="A13150">
        <f t="shared" si="620"/>
        <v>366</v>
      </c>
      <c r="B13150">
        <f t="shared" si="621"/>
        <v>9</v>
      </c>
      <c r="C13150" t="str">
        <f>_xlfn.XLOOKUP(A13150,Table4[Lfd],Table4[idElementValue],"Err",0)</f>
        <v>{10699026-4A8B-43CB-8117-0EE1ED5B5385}</v>
      </c>
      <c r="D13150">
        <f t="shared" si="621"/>
        <v>9</v>
      </c>
      <c r="E13150">
        <f ca="1">OFFSET(ElementsDB!$AQ$2,SeriesSelection!A13150-1,SeriesSelection!B13150-1)</f>
        <v>0</v>
      </c>
      <c r="F13150">
        <f>_xlfn.XLOOKUP(A13150,Table4[Lfd],Table4[Periods],"Err",0)</f>
        <v>0</v>
      </c>
      <c r="G13150" t="b">
        <f t="shared" si="619"/>
        <v>0</v>
      </c>
    </row>
    <row r="13151" spans="1:7" hidden="1" x14ac:dyDescent="0.25">
      <c r="A13151">
        <f t="shared" si="620"/>
        <v>366</v>
      </c>
      <c r="B13151">
        <f t="shared" si="621"/>
        <v>10</v>
      </c>
      <c r="C13151" t="str">
        <f>_xlfn.XLOOKUP(A13151,Table4[Lfd],Table4[idElementValue],"Err",0)</f>
        <v>{10699026-4A8B-43CB-8117-0EE1ED5B5385}</v>
      </c>
      <c r="D13151">
        <f t="shared" si="621"/>
        <v>10</v>
      </c>
      <c r="E13151">
        <f ca="1">OFFSET(ElementsDB!$AQ$2,SeriesSelection!A13151-1,SeriesSelection!B13151-1)</f>
        <v>0</v>
      </c>
      <c r="F13151">
        <f>_xlfn.XLOOKUP(A13151,Table4[Lfd],Table4[Periods],"Err",0)</f>
        <v>0</v>
      </c>
      <c r="G13151" t="b">
        <f t="shared" si="619"/>
        <v>0</v>
      </c>
    </row>
    <row r="13152" spans="1:7" hidden="1" x14ac:dyDescent="0.25">
      <c r="A13152">
        <f t="shared" si="620"/>
        <v>366</v>
      </c>
      <c r="B13152">
        <f t="shared" si="621"/>
        <v>11</v>
      </c>
      <c r="C13152" t="str">
        <f>_xlfn.XLOOKUP(A13152,Table4[Lfd],Table4[idElementValue],"Err",0)</f>
        <v>{10699026-4A8B-43CB-8117-0EE1ED5B5385}</v>
      </c>
      <c r="D13152">
        <f t="shared" si="621"/>
        <v>11</v>
      </c>
      <c r="E13152">
        <f ca="1">OFFSET(ElementsDB!$AQ$2,SeriesSelection!A13152-1,SeriesSelection!B13152-1)</f>
        <v>0</v>
      </c>
      <c r="F13152">
        <f>_xlfn.XLOOKUP(A13152,Table4[Lfd],Table4[Periods],"Err",0)</f>
        <v>0</v>
      </c>
      <c r="G13152" t="b">
        <f t="shared" si="619"/>
        <v>0</v>
      </c>
    </row>
    <row r="13153" spans="1:7" hidden="1" x14ac:dyDescent="0.25">
      <c r="A13153">
        <f t="shared" si="620"/>
        <v>366</v>
      </c>
      <c r="B13153">
        <f t="shared" si="621"/>
        <v>12</v>
      </c>
      <c r="C13153" t="str">
        <f>_xlfn.XLOOKUP(A13153,Table4[Lfd],Table4[idElementValue],"Err",0)</f>
        <v>{10699026-4A8B-43CB-8117-0EE1ED5B5385}</v>
      </c>
      <c r="D13153">
        <f t="shared" si="621"/>
        <v>12</v>
      </c>
      <c r="E13153">
        <f ca="1">OFFSET(ElementsDB!$AQ$2,SeriesSelection!A13153-1,SeriesSelection!B13153-1)</f>
        <v>0</v>
      </c>
      <c r="F13153">
        <f>_xlfn.XLOOKUP(A13153,Table4[Lfd],Table4[Periods],"Err",0)</f>
        <v>0</v>
      </c>
      <c r="G13153" t="b">
        <f t="shared" si="619"/>
        <v>0</v>
      </c>
    </row>
    <row r="13154" spans="1:7" hidden="1" x14ac:dyDescent="0.25">
      <c r="A13154">
        <f t="shared" si="620"/>
        <v>366</v>
      </c>
      <c r="B13154">
        <f t="shared" si="621"/>
        <v>13</v>
      </c>
      <c r="C13154" t="str">
        <f>_xlfn.XLOOKUP(A13154,Table4[Lfd],Table4[idElementValue],"Err",0)</f>
        <v>{10699026-4A8B-43CB-8117-0EE1ED5B5385}</v>
      </c>
      <c r="D13154">
        <f t="shared" si="621"/>
        <v>13</v>
      </c>
      <c r="E13154">
        <f ca="1">OFFSET(ElementsDB!$AQ$2,SeriesSelection!A13154-1,SeriesSelection!B13154-1)</f>
        <v>0</v>
      </c>
      <c r="F13154">
        <f>_xlfn.XLOOKUP(A13154,Table4[Lfd],Table4[Periods],"Err",0)</f>
        <v>0</v>
      </c>
      <c r="G13154" t="b">
        <f t="shared" si="619"/>
        <v>0</v>
      </c>
    </row>
    <row r="13155" spans="1:7" hidden="1" x14ac:dyDescent="0.25">
      <c r="A13155">
        <f t="shared" si="620"/>
        <v>366</v>
      </c>
      <c r="B13155">
        <f t="shared" si="621"/>
        <v>14</v>
      </c>
      <c r="C13155" t="str">
        <f>_xlfn.XLOOKUP(A13155,Table4[Lfd],Table4[idElementValue],"Err",0)</f>
        <v>{10699026-4A8B-43CB-8117-0EE1ED5B5385}</v>
      </c>
      <c r="D13155">
        <f t="shared" si="621"/>
        <v>14</v>
      </c>
      <c r="E13155">
        <f ca="1">OFFSET(ElementsDB!$AQ$2,SeriesSelection!A13155-1,SeriesSelection!B13155-1)</f>
        <v>0</v>
      </c>
      <c r="F13155">
        <f>_xlfn.XLOOKUP(A13155,Table4[Lfd],Table4[Periods],"Err",0)</f>
        <v>0</v>
      </c>
      <c r="G13155" t="b">
        <f t="shared" si="619"/>
        <v>0</v>
      </c>
    </row>
    <row r="13156" spans="1:7" hidden="1" x14ac:dyDescent="0.25">
      <c r="A13156">
        <f t="shared" si="620"/>
        <v>366</v>
      </c>
      <c r="B13156">
        <f t="shared" si="621"/>
        <v>15</v>
      </c>
      <c r="C13156" t="str">
        <f>_xlfn.XLOOKUP(A13156,Table4[Lfd],Table4[idElementValue],"Err",0)</f>
        <v>{10699026-4A8B-43CB-8117-0EE1ED5B5385}</v>
      </c>
      <c r="D13156">
        <f t="shared" si="621"/>
        <v>15</v>
      </c>
      <c r="E13156">
        <f ca="1">OFFSET(ElementsDB!$AQ$2,SeriesSelection!A13156-1,SeriesSelection!B13156-1)</f>
        <v>0</v>
      </c>
      <c r="F13156">
        <f>_xlfn.XLOOKUP(A13156,Table4[Lfd],Table4[Periods],"Err",0)</f>
        <v>0</v>
      </c>
      <c r="G13156" t="b">
        <f t="shared" si="619"/>
        <v>0</v>
      </c>
    </row>
    <row r="13157" spans="1:7" hidden="1" x14ac:dyDescent="0.25">
      <c r="A13157">
        <f t="shared" si="620"/>
        <v>366</v>
      </c>
      <c r="B13157">
        <f t="shared" si="621"/>
        <v>16</v>
      </c>
      <c r="C13157" t="str">
        <f>_xlfn.XLOOKUP(A13157,Table4[Lfd],Table4[idElementValue],"Err",0)</f>
        <v>{10699026-4A8B-43CB-8117-0EE1ED5B5385}</v>
      </c>
      <c r="D13157">
        <f t="shared" si="621"/>
        <v>16</v>
      </c>
      <c r="E13157">
        <f ca="1">OFFSET(ElementsDB!$AQ$2,SeriesSelection!A13157-1,SeriesSelection!B13157-1)</f>
        <v>0</v>
      </c>
      <c r="F13157">
        <f>_xlfn.XLOOKUP(A13157,Table4[Lfd],Table4[Periods],"Err",0)</f>
        <v>0</v>
      </c>
      <c r="G13157" t="b">
        <f t="shared" si="619"/>
        <v>0</v>
      </c>
    </row>
    <row r="13158" spans="1:7" hidden="1" x14ac:dyDescent="0.25">
      <c r="A13158">
        <f t="shared" si="620"/>
        <v>366</v>
      </c>
      <c r="B13158">
        <f t="shared" si="621"/>
        <v>17</v>
      </c>
      <c r="C13158" t="str">
        <f>_xlfn.XLOOKUP(A13158,Table4[Lfd],Table4[idElementValue],"Err",0)</f>
        <v>{10699026-4A8B-43CB-8117-0EE1ED5B5385}</v>
      </c>
      <c r="D13158">
        <f t="shared" si="621"/>
        <v>17</v>
      </c>
      <c r="E13158">
        <f ca="1">OFFSET(ElementsDB!$AQ$2,SeriesSelection!A13158-1,SeriesSelection!B13158-1)</f>
        <v>0</v>
      </c>
      <c r="F13158">
        <f>_xlfn.XLOOKUP(A13158,Table4[Lfd],Table4[Periods],"Err",0)</f>
        <v>0</v>
      </c>
      <c r="G13158" t="b">
        <f t="shared" si="619"/>
        <v>0</v>
      </c>
    </row>
    <row r="13159" spans="1:7" hidden="1" x14ac:dyDescent="0.25">
      <c r="A13159">
        <f t="shared" si="620"/>
        <v>366</v>
      </c>
      <c r="B13159">
        <f t="shared" si="621"/>
        <v>18</v>
      </c>
      <c r="C13159" t="str">
        <f>_xlfn.XLOOKUP(A13159,Table4[Lfd],Table4[idElementValue],"Err",0)</f>
        <v>{10699026-4A8B-43CB-8117-0EE1ED5B5385}</v>
      </c>
      <c r="D13159">
        <f t="shared" si="621"/>
        <v>18</v>
      </c>
      <c r="E13159">
        <f ca="1">OFFSET(ElementsDB!$AQ$2,SeriesSelection!A13159-1,SeriesSelection!B13159-1)</f>
        <v>0</v>
      </c>
      <c r="F13159">
        <f>_xlfn.XLOOKUP(A13159,Table4[Lfd],Table4[Periods],"Err",0)</f>
        <v>0</v>
      </c>
      <c r="G13159" t="b">
        <f t="shared" si="619"/>
        <v>0</v>
      </c>
    </row>
    <row r="13160" spans="1:7" hidden="1" x14ac:dyDescent="0.25">
      <c r="A13160">
        <f t="shared" si="620"/>
        <v>366</v>
      </c>
      <c r="B13160">
        <f t="shared" si="621"/>
        <v>19</v>
      </c>
      <c r="C13160" t="str">
        <f>_xlfn.XLOOKUP(A13160,Table4[Lfd],Table4[idElementValue],"Err",0)</f>
        <v>{10699026-4A8B-43CB-8117-0EE1ED5B5385}</v>
      </c>
      <c r="D13160">
        <f t="shared" si="621"/>
        <v>19</v>
      </c>
      <c r="E13160">
        <f ca="1">OFFSET(ElementsDB!$AQ$2,SeriesSelection!A13160-1,SeriesSelection!B13160-1)</f>
        <v>0</v>
      </c>
      <c r="F13160">
        <f>_xlfn.XLOOKUP(A13160,Table4[Lfd],Table4[Periods],"Err",0)</f>
        <v>0</v>
      </c>
      <c r="G13160" t="b">
        <f t="shared" si="619"/>
        <v>0</v>
      </c>
    </row>
    <row r="13161" spans="1:7" hidden="1" x14ac:dyDescent="0.25">
      <c r="A13161">
        <f t="shared" si="620"/>
        <v>366</v>
      </c>
      <c r="B13161">
        <f t="shared" si="621"/>
        <v>20</v>
      </c>
      <c r="C13161" t="str">
        <f>_xlfn.XLOOKUP(A13161,Table4[Lfd],Table4[idElementValue],"Err",0)</f>
        <v>{10699026-4A8B-43CB-8117-0EE1ED5B5385}</v>
      </c>
      <c r="D13161">
        <f t="shared" si="621"/>
        <v>20</v>
      </c>
      <c r="E13161">
        <f ca="1">OFFSET(ElementsDB!$AQ$2,SeriesSelection!A13161-1,SeriesSelection!B13161-1)</f>
        <v>0</v>
      </c>
      <c r="F13161">
        <f>_xlfn.XLOOKUP(A13161,Table4[Lfd],Table4[Periods],"Err",0)</f>
        <v>0</v>
      </c>
      <c r="G13161" t="b">
        <f t="shared" si="619"/>
        <v>0</v>
      </c>
    </row>
    <row r="13162" spans="1:7" hidden="1" x14ac:dyDescent="0.25">
      <c r="A13162">
        <f t="shared" si="620"/>
        <v>366</v>
      </c>
      <c r="B13162">
        <f t="shared" si="621"/>
        <v>21</v>
      </c>
      <c r="C13162" t="str">
        <f>_xlfn.XLOOKUP(A13162,Table4[Lfd],Table4[idElementValue],"Err",0)</f>
        <v>{10699026-4A8B-43CB-8117-0EE1ED5B5385}</v>
      </c>
      <c r="D13162">
        <f t="shared" si="621"/>
        <v>21</v>
      </c>
      <c r="E13162">
        <f ca="1">OFFSET(ElementsDB!$AQ$2,SeriesSelection!A13162-1,SeriesSelection!B13162-1)</f>
        <v>0</v>
      </c>
      <c r="F13162">
        <f>_xlfn.XLOOKUP(A13162,Table4[Lfd],Table4[Periods],"Err",0)</f>
        <v>0</v>
      </c>
      <c r="G13162" t="b">
        <f t="shared" si="619"/>
        <v>0</v>
      </c>
    </row>
    <row r="13163" spans="1:7" hidden="1" x14ac:dyDescent="0.25">
      <c r="A13163">
        <f t="shared" si="620"/>
        <v>366</v>
      </c>
      <c r="B13163">
        <f t="shared" si="621"/>
        <v>22</v>
      </c>
      <c r="C13163" t="str">
        <f>_xlfn.XLOOKUP(A13163,Table4[Lfd],Table4[idElementValue],"Err",0)</f>
        <v>{10699026-4A8B-43CB-8117-0EE1ED5B5385}</v>
      </c>
      <c r="D13163">
        <f t="shared" si="621"/>
        <v>22</v>
      </c>
      <c r="E13163">
        <f ca="1">OFFSET(ElementsDB!$AQ$2,SeriesSelection!A13163-1,SeriesSelection!B13163-1)</f>
        <v>0</v>
      </c>
      <c r="F13163">
        <f>_xlfn.XLOOKUP(A13163,Table4[Lfd],Table4[Periods],"Err",0)</f>
        <v>0</v>
      </c>
      <c r="G13163" t="b">
        <f t="shared" si="619"/>
        <v>0</v>
      </c>
    </row>
    <row r="13164" spans="1:7" hidden="1" x14ac:dyDescent="0.25">
      <c r="A13164">
        <f t="shared" si="620"/>
        <v>366</v>
      </c>
      <c r="B13164">
        <f t="shared" si="621"/>
        <v>23</v>
      </c>
      <c r="C13164" t="str">
        <f>_xlfn.XLOOKUP(A13164,Table4[Lfd],Table4[idElementValue],"Err",0)</f>
        <v>{10699026-4A8B-43CB-8117-0EE1ED5B5385}</v>
      </c>
      <c r="D13164">
        <f t="shared" si="621"/>
        <v>23</v>
      </c>
      <c r="E13164">
        <f ca="1">OFFSET(ElementsDB!$AQ$2,SeriesSelection!A13164-1,SeriesSelection!B13164-1)</f>
        <v>0</v>
      </c>
      <c r="F13164">
        <f>_xlfn.XLOOKUP(A13164,Table4[Lfd],Table4[Periods],"Err",0)</f>
        <v>0</v>
      </c>
      <c r="G13164" t="b">
        <f t="shared" si="619"/>
        <v>0</v>
      </c>
    </row>
    <row r="13165" spans="1:7" hidden="1" x14ac:dyDescent="0.25">
      <c r="A13165">
        <f t="shared" si="620"/>
        <v>366</v>
      </c>
      <c r="B13165">
        <f t="shared" si="621"/>
        <v>24</v>
      </c>
      <c r="C13165" t="str">
        <f>_xlfn.XLOOKUP(A13165,Table4[Lfd],Table4[idElementValue],"Err",0)</f>
        <v>{10699026-4A8B-43CB-8117-0EE1ED5B5385}</v>
      </c>
      <c r="D13165">
        <f t="shared" si="621"/>
        <v>24</v>
      </c>
      <c r="E13165">
        <f ca="1">OFFSET(ElementsDB!$AQ$2,SeriesSelection!A13165-1,SeriesSelection!B13165-1)</f>
        <v>0</v>
      </c>
      <c r="F13165">
        <f>_xlfn.XLOOKUP(A13165,Table4[Lfd],Table4[Periods],"Err",0)</f>
        <v>0</v>
      </c>
      <c r="G13165" t="b">
        <f t="shared" si="619"/>
        <v>0</v>
      </c>
    </row>
    <row r="13166" spans="1:7" hidden="1" x14ac:dyDescent="0.25">
      <c r="A13166">
        <f t="shared" si="620"/>
        <v>366</v>
      </c>
      <c r="B13166">
        <f t="shared" si="621"/>
        <v>25</v>
      </c>
      <c r="C13166" t="str">
        <f>_xlfn.XLOOKUP(A13166,Table4[Lfd],Table4[idElementValue],"Err",0)</f>
        <v>{10699026-4A8B-43CB-8117-0EE1ED5B5385}</v>
      </c>
      <c r="D13166">
        <f t="shared" si="621"/>
        <v>25</v>
      </c>
      <c r="E13166">
        <f ca="1">OFFSET(ElementsDB!$AQ$2,SeriesSelection!A13166-1,SeriesSelection!B13166-1)</f>
        <v>0</v>
      </c>
      <c r="F13166">
        <f>_xlfn.XLOOKUP(A13166,Table4[Lfd],Table4[Periods],"Err",0)</f>
        <v>0</v>
      </c>
      <c r="G13166" t="b">
        <f t="shared" si="619"/>
        <v>0</v>
      </c>
    </row>
    <row r="13167" spans="1:7" hidden="1" x14ac:dyDescent="0.25">
      <c r="A13167">
        <f t="shared" si="620"/>
        <v>366</v>
      </c>
      <c r="B13167">
        <f t="shared" si="621"/>
        <v>26</v>
      </c>
      <c r="C13167" t="str">
        <f>_xlfn.XLOOKUP(A13167,Table4[Lfd],Table4[idElementValue],"Err",0)</f>
        <v>{10699026-4A8B-43CB-8117-0EE1ED5B5385}</v>
      </c>
      <c r="D13167">
        <f t="shared" si="621"/>
        <v>26</v>
      </c>
      <c r="E13167">
        <f ca="1">OFFSET(ElementsDB!$AQ$2,SeriesSelection!A13167-1,SeriesSelection!B13167-1)</f>
        <v>0</v>
      </c>
      <c r="F13167">
        <f>_xlfn.XLOOKUP(A13167,Table4[Lfd],Table4[Periods],"Err",0)</f>
        <v>0</v>
      </c>
      <c r="G13167" t="b">
        <f t="shared" si="619"/>
        <v>0</v>
      </c>
    </row>
    <row r="13168" spans="1:7" hidden="1" x14ac:dyDescent="0.25">
      <c r="A13168">
        <f t="shared" si="620"/>
        <v>366</v>
      </c>
      <c r="B13168">
        <f t="shared" si="621"/>
        <v>27</v>
      </c>
      <c r="C13168" t="str">
        <f>_xlfn.XLOOKUP(A13168,Table4[Lfd],Table4[idElementValue],"Err",0)</f>
        <v>{10699026-4A8B-43CB-8117-0EE1ED5B5385}</v>
      </c>
      <c r="D13168">
        <f t="shared" si="621"/>
        <v>27</v>
      </c>
      <c r="E13168">
        <f ca="1">OFFSET(ElementsDB!$AQ$2,SeriesSelection!A13168-1,SeriesSelection!B13168-1)</f>
        <v>0</v>
      </c>
      <c r="F13168">
        <f>_xlfn.XLOOKUP(A13168,Table4[Lfd],Table4[Periods],"Err",0)</f>
        <v>0</v>
      </c>
      <c r="G13168" t="b">
        <f t="shared" si="619"/>
        <v>0</v>
      </c>
    </row>
    <row r="13169" spans="1:7" hidden="1" x14ac:dyDescent="0.25">
      <c r="A13169">
        <f t="shared" si="620"/>
        <v>366</v>
      </c>
      <c r="B13169">
        <f t="shared" si="621"/>
        <v>28</v>
      </c>
      <c r="C13169" t="str">
        <f>_xlfn.XLOOKUP(A13169,Table4[Lfd],Table4[idElementValue],"Err",0)</f>
        <v>{10699026-4A8B-43CB-8117-0EE1ED5B5385}</v>
      </c>
      <c r="D13169">
        <f t="shared" si="621"/>
        <v>28</v>
      </c>
      <c r="E13169">
        <f ca="1">OFFSET(ElementsDB!$AQ$2,SeriesSelection!A13169-1,SeriesSelection!B13169-1)</f>
        <v>0</v>
      </c>
      <c r="F13169">
        <f>_xlfn.XLOOKUP(A13169,Table4[Lfd],Table4[Periods],"Err",0)</f>
        <v>0</v>
      </c>
      <c r="G13169" t="b">
        <f t="shared" si="619"/>
        <v>0</v>
      </c>
    </row>
    <row r="13170" spans="1:7" hidden="1" x14ac:dyDescent="0.25">
      <c r="A13170">
        <f t="shared" si="620"/>
        <v>366</v>
      </c>
      <c r="B13170">
        <f t="shared" si="621"/>
        <v>29</v>
      </c>
      <c r="C13170" t="str">
        <f>_xlfn.XLOOKUP(A13170,Table4[Lfd],Table4[idElementValue],"Err",0)</f>
        <v>{10699026-4A8B-43CB-8117-0EE1ED5B5385}</v>
      </c>
      <c r="D13170">
        <f t="shared" si="621"/>
        <v>29</v>
      </c>
      <c r="E13170">
        <f ca="1">OFFSET(ElementsDB!$AQ$2,SeriesSelection!A13170-1,SeriesSelection!B13170-1)</f>
        <v>0</v>
      </c>
      <c r="F13170">
        <f>_xlfn.XLOOKUP(A13170,Table4[Lfd],Table4[Periods],"Err",0)</f>
        <v>0</v>
      </c>
      <c r="G13170" t="b">
        <f t="shared" si="619"/>
        <v>0</v>
      </c>
    </row>
    <row r="13171" spans="1:7" hidden="1" x14ac:dyDescent="0.25">
      <c r="A13171">
        <f t="shared" si="620"/>
        <v>366</v>
      </c>
      <c r="B13171">
        <f t="shared" si="621"/>
        <v>30</v>
      </c>
      <c r="C13171" t="str">
        <f>_xlfn.XLOOKUP(A13171,Table4[Lfd],Table4[idElementValue],"Err",0)</f>
        <v>{10699026-4A8B-43CB-8117-0EE1ED5B5385}</v>
      </c>
      <c r="D13171">
        <f t="shared" si="621"/>
        <v>30</v>
      </c>
      <c r="E13171">
        <f ca="1">OFFSET(ElementsDB!$AQ$2,SeriesSelection!A13171-1,SeriesSelection!B13171-1)</f>
        <v>0</v>
      </c>
      <c r="F13171">
        <f>_xlfn.XLOOKUP(A13171,Table4[Lfd],Table4[Periods],"Err",0)</f>
        <v>0</v>
      </c>
      <c r="G13171" t="b">
        <f t="shared" si="619"/>
        <v>0</v>
      </c>
    </row>
    <row r="13172" spans="1:7" hidden="1" x14ac:dyDescent="0.25">
      <c r="A13172">
        <f t="shared" si="620"/>
        <v>366</v>
      </c>
      <c r="B13172">
        <f t="shared" si="621"/>
        <v>31</v>
      </c>
      <c r="C13172" t="str">
        <f>_xlfn.XLOOKUP(A13172,Table4[Lfd],Table4[idElementValue],"Err",0)</f>
        <v>{10699026-4A8B-43CB-8117-0EE1ED5B5385}</v>
      </c>
      <c r="D13172">
        <f t="shared" si="621"/>
        <v>31</v>
      </c>
      <c r="E13172">
        <f ca="1">OFFSET(ElementsDB!$AQ$2,SeriesSelection!A13172-1,SeriesSelection!B13172-1)</f>
        <v>0</v>
      </c>
      <c r="F13172">
        <f>_xlfn.XLOOKUP(A13172,Table4[Lfd],Table4[Periods],"Err",0)</f>
        <v>0</v>
      </c>
      <c r="G13172" t="b">
        <f t="shared" si="619"/>
        <v>0</v>
      </c>
    </row>
    <row r="13173" spans="1:7" hidden="1" x14ac:dyDescent="0.25">
      <c r="A13173">
        <f t="shared" si="620"/>
        <v>366</v>
      </c>
      <c r="B13173">
        <f t="shared" si="621"/>
        <v>32</v>
      </c>
      <c r="C13173" t="str">
        <f>_xlfn.XLOOKUP(A13173,Table4[Lfd],Table4[idElementValue],"Err",0)</f>
        <v>{10699026-4A8B-43CB-8117-0EE1ED5B5385}</v>
      </c>
      <c r="D13173">
        <f t="shared" si="621"/>
        <v>32</v>
      </c>
      <c r="E13173">
        <f ca="1">OFFSET(ElementsDB!$AQ$2,SeriesSelection!A13173-1,SeriesSelection!B13173-1)</f>
        <v>0</v>
      </c>
      <c r="F13173">
        <f>_xlfn.XLOOKUP(A13173,Table4[Lfd],Table4[Periods],"Err",0)</f>
        <v>0</v>
      </c>
      <c r="G13173" t="b">
        <f t="shared" si="619"/>
        <v>0</v>
      </c>
    </row>
    <row r="13174" spans="1:7" hidden="1" x14ac:dyDescent="0.25">
      <c r="A13174">
        <f t="shared" si="620"/>
        <v>366</v>
      </c>
      <c r="B13174">
        <f t="shared" si="621"/>
        <v>33</v>
      </c>
      <c r="C13174" t="str">
        <f>_xlfn.XLOOKUP(A13174,Table4[Lfd],Table4[idElementValue],"Err",0)</f>
        <v>{10699026-4A8B-43CB-8117-0EE1ED5B5385}</v>
      </c>
      <c r="D13174">
        <f t="shared" si="621"/>
        <v>33</v>
      </c>
      <c r="E13174">
        <f ca="1">OFFSET(ElementsDB!$AQ$2,SeriesSelection!A13174-1,SeriesSelection!B13174-1)</f>
        <v>0</v>
      </c>
      <c r="F13174">
        <f>_xlfn.XLOOKUP(A13174,Table4[Lfd],Table4[Periods],"Err",0)</f>
        <v>0</v>
      </c>
      <c r="G13174" t="b">
        <f t="shared" si="619"/>
        <v>0</v>
      </c>
    </row>
    <row r="13175" spans="1:7" hidden="1" x14ac:dyDescent="0.25">
      <c r="A13175">
        <f t="shared" si="620"/>
        <v>366</v>
      </c>
      <c r="B13175">
        <f t="shared" si="621"/>
        <v>34</v>
      </c>
      <c r="C13175" t="str">
        <f>_xlfn.XLOOKUP(A13175,Table4[Lfd],Table4[idElementValue],"Err",0)</f>
        <v>{10699026-4A8B-43CB-8117-0EE1ED5B5385}</v>
      </c>
      <c r="D13175">
        <f t="shared" si="621"/>
        <v>34</v>
      </c>
      <c r="E13175">
        <f ca="1">OFFSET(ElementsDB!$AQ$2,SeriesSelection!A13175-1,SeriesSelection!B13175-1)</f>
        <v>0</v>
      </c>
      <c r="F13175">
        <f>_xlfn.XLOOKUP(A13175,Table4[Lfd],Table4[Periods],"Err",0)</f>
        <v>0</v>
      </c>
      <c r="G13175" t="b">
        <f t="shared" si="619"/>
        <v>0</v>
      </c>
    </row>
    <row r="13176" spans="1:7" hidden="1" x14ac:dyDescent="0.25">
      <c r="A13176">
        <f t="shared" si="620"/>
        <v>366</v>
      </c>
      <c r="B13176">
        <f t="shared" si="621"/>
        <v>35</v>
      </c>
      <c r="C13176" t="str">
        <f>_xlfn.XLOOKUP(A13176,Table4[Lfd],Table4[idElementValue],"Err",0)</f>
        <v>{10699026-4A8B-43CB-8117-0EE1ED5B5385}</v>
      </c>
      <c r="D13176">
        <f t="shared" si="621"/>
        <v>35</v>
      </c>
      <c r="E13176">
        <f ca="1">OFFSET(ElementsDB!$AQ$2,SeriesSelection!A13176-1,SeriesSelection!B13176-1)</f>
        <v>0</v>
      </c>
      <c r="F13176">
        <f>_xlfn.XLOOKUP(A13176,Table4[Lfd],Table4[Periods],"Err",0)</f>
        <v>0</v>
      </c>
      <c r="G13176" t="b">
        <f t="shared" si="619"/>
        <v>0</v>
      </c>
    </row>
    <row r="13177" spans="1:7" hidden="1" x14ac:dyDescent="0.25">
      <c r="A13177">
        <f t="shared" si="620"/>
        <v>366</v>
      </c>
      <c r="B13177">
        <f t="shared" si="621"/>
        <v>36</v>
      </c>
      <c r="C13177" t="str">
        <f>_xlfn.XLOOKUP(A13177,Table4[Lfd],Table4[idElementValue],"Err",0)</f>
        <v>{10699026-4A8B-43CB-8117-0EE1ED5B5385}</v>
      </c>
      <c r="D13177">
        <f t="shared" si="621"/>
        <v>36</v>
      </c>
      <c r="E13177">
        <f ca="1">OFFSET(ElementsDB!$AQ$2,SeriesSelection!A13177-1,SeriesSelection!B13177-1)</f>
        <v>0</v>
      </c>
      <c r="F13177">
        <f>_xlfn.XLOOKUP(A13177,Table4[Lfd],Table4[Periods],"Err",0)</f>
        <v>0</v>
      </c>
      <c r="G13177" t="b">
        <f t="shared" si="619"/>
        <v>0</v>
      </c>
    </row>
    <row r="13178" spans="1:7" hidden="1" x14ac:dyDescent="0.25">
      <c r="A13178">
        <f t="shared" si="620"/>
        <v>367</v>
      </c>
      <c r="B13178">
        <f t="shared" si="621"/>
        <v>1</v>
      </c>
      <c r="C13178" t="str">
        <f>_xlfn.XLOOKUP(A13178,Table4[Lfd],Table4[idElementValue],"Err",0)</f>
        <v>{C17A7B43-101C-45A2-9BBC-B7FCC650DD3A}</v>
      </c>
      <c r="D13178">
        <f t="shared" si="621"/>
        <v>1</v>
      </c>
      <c r="E13178">
        <f ca="1">OFFSET(ElementsDB!$AQ$2,SeriesSelection!A13178-1,SeriesSelection!B13178-1)</f>
        <v>0</v>
      </c>
      <c r="F13178">
        <f>_xlfn.XLOOKUP(A13178,Table4[Lfd],Table4[Periods],"Err",0)</f>
        <v>0</v>
      </c>
      <c r="G13178" t="b">
        <f t="shared" si="619"/>
        <v>0</v>
      </c>
    </row>
    <row r="13179" spans="1:7" hidden="1" x14ac:dyDescent="0.25">
      <c r="A13179">
        <f t="shared" si="620"/>
        <v>367</v>
      </c>
      <c r="B13179">
        <f t="shared" si="621"/>
        <v>2</v>
      </c>
      <c r="C13179" t="str">
        <f>_xlfn.XLOOKUP(A13179,Table4[Lfd],Table4[idElementValue],"Err",0)</f>
        <v>{C17A7B43-101C-45A2-9BBC-B7FCC650DD3A}</v>
      </c>
      <c r="D13179">
        <f t="shared" si="621"/>
        <v>2</v>
      </c>
      <c r="E13179">
        <f ca="1">OFFSET(ElementsDB!$AQ$2,SeriesSelection!A13179-1,SeriesSelection!B13179-1)</f>
        <v>0</v>
      </c>
      <c r="F13179">
        <f>_xlfn.XLOOKUP(A13179,Table4[Lfd],Table4[Periods],"Err",0)</f>
        <v>0</v>
      </c>
      <c r="G13179" t="b">
        <f t="shared" si="619"/>
        <v>0</v>
      </c>
    </row>
    <row r="13180" spans="1:7" hidden="1" x14ac:dyDescent="0.25">
      <c r="A13180">
        <f t="shared" si="620"/>
        <v>367</v>
      </c>
      <c r="B13180">
        <f t="shared" si="621"/>
        <v>3</v>
      </c>
      <c r="C13180" t="str">
        <f>_xlfn.XLOOKUP(A13180,Table4[Lfd],Table4[idElementValue],"Err",0)</f>
        <v>{C17A7B43-101C-45A2-9BBC-B7FCC650DD3A}</v>
      </c>
      <c r="D13180">
        <f t="shared" si="621"/>
        <v>3</v>
      </c>
      <c r="E13180">
        <f ca="1">OFFSET(ElementsDB!$AQ$2,SeriesSelection!A13180-1,SeriesSelection!B13180-1)</f>
        <v>0</v>
      </c>
      <c r="F13180">
        <f>_xlfn.XLOOKUP(A13180,Table4[Lfd],Table4[Periods],"Err",0)</f>
        <v>0</v>
      </c>
      <c r="G13180" t="b">
        <f t="shared" si="619"/>
        <v>0</v>
      </c>
    </row>
    <row r="13181" spans="1:7" hidden="1" x14ac:dyDescent="0.25">
      <c r="A13181">
        <f t="shared" si="620"/>
        <v>367</v>
      </c>
      <c r="B13181">
        <f t="shared" si="621"/>
        <v>4</v>
      </c>
      <c r="C13181" t="str">
        <f>_xlfn.XLOOKUP(A13181,Table4[Lfd],Table4[idElementValue],"Err",0)</f>
        <v>{C17A7B43-101C-45A2-9BBC-B7FCC650DD3A}</v>
      </c>
      <c r="D13181">
        <f t="shared" si="621"/>
        <v>4</v>
      </c>
      <c r="E13181">
        <f ca="1">OFFSET(ElementsDB!$AQ$2,SeriesSelection!A13181-1,SeriesSelection!B13181-1)</f>
        <v>0</v>
      </c>
      <c r="F13181">
        <f>_xlfn.XLOOKUP(A13181,Table4[Lfd],Table4[Periods],"Err",0)</f>
        <v>0</v>
      </c>
      <c r="G13181" t="b">
        <f t="shared" si="619"/>
        <v>0</v>
      </c>
    </row>
    <row r="13182" spans="1:7" hidden="1" x14ac:dyDescent="0.25">
      <c r="A13182">
        <f t="shared" si="620"/>
        <v>367</v>
      </c>
      <c r="B13182">
        <f t="shared" si="621"/>
        <v>5</v>
      </c>
      <c r="C13182" t="str">
        <f>_xlfn.XLOOKUP(A13182,Table4[Lfd],Table4[idElementValue],"Err",0)</f>
        <v>{C17A7B43-101C-45A2-9BBC-B7FCC650DD3A}</v>
      </c>
      <c r="D13182">
        <f t="shared" si="621"/>
        <v>5</v>
      </c>
      <c r="E13182">
        <f ca="1">OFFSET(ElementsDB!$AQ$2,SeriesSelection!A13182-1,SeriesSelection!B13182-1)</f>
        <v>0</v>
      </c>
      <c r="F13182">
        <f>_xlfn.XLOOKUP(A13182,Table4[Lfd],Table4[Periods],"Err",0)</f>
        <v>0</v>
      </c>
      <c r="G13182" t="b">
        <f t="shared" si="619"/>
        <v>0</v>
      </c>
    </row>
    <row r="13183" spans="1:7" hidden="1" x14ac:dyDescent="0.25">
      <c r="A13183">
        <f t="shared" si="620"/>
        <v>367</v>
      </c>
      <c r="B13183">
        <f t="shared" si="621"/>
        <v>6</v>
      </c>
      <c r="C13183" t="str">
        <f>_xlfn.XLOOKUP(A13183,Table4[Lfd],Table4[idElementValue],"Err",0)</f>
        <v>{C17A7B43-101C-45A2-9BBC-B7FCC650DD3A}</v>
      </c>
      <c r="D13183">
        <f t="shared" si="621"/>
        <v>6</v>
      </c>
      <c r="E13183">
        <f ca="1">OFFSET(ElementsDB!$AQ$2,SeriesSelection!A13183-1,SeriesSelection!B13183-1)</f>
        <v>0</v>
      </c>
      <c r="F13183">
        <f>_xlfn.XLOOKUP(A13183,Table4[Lfd],Table4[Periods],"Err",0)</f>
        <v>0</v>
      </c>
      <c r="G13183" t="b">
        <f t="shared" si="619"/>
        <v>0</v>
      </c>
    </row>
    <row r="13184" spans="1:7" hidden="1" x14ac:dyDescent="0.25">
      <c r="A13184">
        <f t="shared" si="620"/>
        <v>367</v>
      </c>
      <c r="B13184">
        <f t="shared" si="621"/>
        <v>7</v>
      </c>
      <c r="C13184" t="str">
        <f>_xlfn.XLOOKUP(A13184,Table4[Lfd],Table4[idElementValue],"Err",0)</f>
        <v>{C17A7B43-101C-45A2-9BBC-B7FCC650DD3A}</v>
      </c>
      <c r="D13184">
        <f t="shared" si="621"/>
        <v>7</v>
      </c>
      <c r="E13184">
        <f ca="1">OFFSET(ElementsDB!$AQ$2,SeriesSelection!A13184-1,SeriesSelection!B13184-1)</f>
        <v>0</v>
      </c>
      <c r="F13184">
        <f>_xlfn.XLOOKUP(A13184,Table4[Lfd],Table4[Periods],"Err",0)</f>
        <v>0</v>
      </c>
      <c r="G13184" t="b">
        <f t="shared" si="619"/>
        <v>0</v>
      </c>
    </row>
    <row r="13185" spans="1:7" hidden="1" x14ac:dyDescent="0.25">
      <c r="A13185">
        <f t="shared" si="620"/>
        <v>367</v>
      </c>
      <c r="B13185">
        <f t="shared" si="621"/>
        <v>8</v>
      </c>
      <c r="C13185" t="str">
        <f>_xlfn.XLOOKUP(A13185,Table4[Lfd],Table4[idElementValue],"Err",0)</f>
        <v>{C17A7B43-101C-45A2-9BBC-B7FCC650DD3A}</v>
      </c>
      <c r="D13185">
        <f t="shared" si="621"/>
        <v>8</v>
      </c>
      <c r="E13185">
        <f ca="1">OFFSET(ElementsDB!$AQ$2,SeriesSelection!A13185-1,SeriesSelection!B13185-1)</f>
        <v>0</v>
      </c>
      <c r="F13185">
        <f>_xlfn.XLOOKUP(A13185,Table4[Lfd],Table4[Periods],"Err",0)</f>
        <v>0</v>
      </c>
      <c r="G13185" t="b">
        <f t="shared" si="619"/>
        <v>0</v>
      </c>
    </row>
    <row r="13186" spans="1:7" hidden="1" x14ac:dyDescent="0.25">
      <c r="A13186">
        <f t="shared" si="620"/>
        <v>367</v>
      </c>
      <c r="B13186">
        <f t="shared" si="621"/>
        <v>9</v>
      </c>
      <c r="C13186" t="str">
        <f>_xlfn.XLOOKUP(A13186,Table4[Lfd],Table4[idElementValue],"Err",0)</f>
        <v>{C17A7B43-101C-45A2-9BBC-B7FCC650DD3A}</v>
      </c>
      <c r="D13186">
        <f t="shared" si="621"/>
        <v>9</v>
      </c>
      <c r="E13186">
        <f ca="1">OFFSET(ElementsDB!$AQ$2,SeriesSelection!A13186-1,SeriesSelection!B13186-1)</f>
        <v>0</v>
      </c>
      <c r="F13186">
        <f>_xlfn.XLOOKUP(A13186,Table4[Lfd],Table4[Periods],"Err",0)</f>
        <v>0</v>
      </c>
      <c r="G13186" t="b">
        <f t="shared" ref="G13186:G13249" si="622">(D13186&lt;=F13186)</f>
        <v>0</v>
      </c>
    </row>
    <row r="13187" spans="1:7" hidden="1" x14ac:dyDescent="0.25">
      <c r="A13187">
        <f t="shared" si="620"/>
        <v>367</v>
      </c>
      <c r="B13187">
        <f t="shared" si="621"/>
        <v>10</v>
      </c>
      <c r="C13187" t="str">
        <f>_xlfn.XLOOKUP(A13187,Table4[Lfd],Table4[idElementValue],"Err",0)</f>
        <v>{C17A7B43-101C-45A2-9BBC-B7FCC650DD3A}</v>
      </c>
      <c r="D13187">
        <f t="shared" si="621"/>
        <v>10</v>
      </c>
      <c r="E13187">
        <f ca="1">OFFSET(ElementsDB!$AQ$2,SeriesSelection!A13187-1,SeriesSelection!B13187-1)</f>
        <v>0</v>
      </c>
      <c r="F13187">
        <f>_xlfn.XLOOKUP(A13187,Table4[Lfd],Table4[Periods],"Err",0)</f>
        <v>0</v>
      </c>
      <c r="G13187" t="b">
        <f t="shared" si="622"/>
        <v>0</v>
      </c>
    </row>
    <row r="13188" spans="1:7" hidden="1" x14ac:dyDescent="0.25">
      <c r="A13188">
        <f t="shared" si="620"/>
        <v>367</v>
      </c>
      <c r="B13188">
        <f t="shared" si="621"/>
        <v>11</v>
      </c>
      <c r="C13188" t="str">
        <f>_xlfn.XLOOKUP(A13188,Table4[Lfd],Table4[idElementValue],"Err",0)</f>
        <v>{C17A7B43-101C-45A2-9BBC-B7FCC650DD3A}</v>
      </c>
      <c r="D13188">
        <f t="shared" si="621"/>
        <v>11</v>
      </c>
      <c r="E13188">
        <f ca="1">OFFSET(ElementsDB!$AQ$2,SeriesSelection!A13188-1,SeriesSelection!B13188-1)</f>
        <v>0</v>
      </c>
      <c r="F13188">
        <f>_xlfn.XLOOKUP(A13188,Table4[Lfd],Table4[Periods],"Err",0)</f>
        <v>0</v>
      </c>
      <c r="G13188" t="b">
        <f t="shared" si="622"/>
        <v>0</v>
      </c>
    </row>
    <row r="13189" spans="1:7" hidden="1" x14ac:dyDescent="0.25">
      <c r="A13189">
        <f t="shared" si="620"/>
        <v>367</v>
      </c>
      <c r="B13189">
        <f t="shared" si="621"/>
        <v>12</v>
      </c>
      <c r="C13189" t="str">
        <f>_xlfn.XLOOKUP(A13189,Table4[Lfd],Table4[idElementValue],"Err",0)</f>
        <v>{C17A7B43-101C-45A2-9BBC-B7FCC650DD3A}</v>
      </c>
      <c r="D13189">
        <f t="shared" si="621"/>
        <v>12</v>
      </c>
      <c r="E13189">
        <f ca="1">OFFSET(ElementsDB!$AQ$2,SeriesSelection!A13189-1,SeriesSelection!B13189-1)</f>
        <v>0</v>
      </c>
      <c r="F13189">
        <f>_xlfn.XLOOKUP(A13189,Table4[Lfd],Table4[Periods],"Err",0)</f>
        <v>0</v>
      </c>
      <c r="G13189" t="b">
        <f t="shared" si="622"/>
        <v>0</v>
      </c>
    </row>
    <row r="13190" spans="1:7" hidden="1" x14ac:dyDescent="0.25">
      <c r="A13190">
        <f t="shared" si="620"/>
        <v>367</v>
      </c>
      <c r="B13190">
        <f t="shared" si="621"/>
        <v>13</v>
      </c>
      <c r="C13190" t="str">
        <f>_xlfn.XLOOKUP(A13190,Table4[Lfd],Table4[idElementValue],"Err",0)</f>
        <v>{C17A7B43-101C-45A2-9BBC-B7FCC650DD3A}</v>
      </c>
      <c r="D13190">
        <f t="shared" si="621"/>
        <v>13</v>
      </c>
      <c r="E13190">
        <f ca="1">OFFSET(ElementsDB!$AQ$2,SeriesSelection!A13190-1,SeriesSelection!B13190-1)</f>
        <v>0</v>
      </c>
      <c r="F13190">
        <f>_xlfn.XLOOKUP(A13190,Table4[Lfd],Table4[Periods],"Err",0)</f>
        <v>0</v>
      </c>
      <c r="G13190" t="b">
        <f t="shared" si="622"/>
        <v>0</v>
      </c>
    </row>
    <row r="13191" spans="1:7" hidden="1" x14ac:dyDescent="0.25">
      <c r="A13191">
        <f t="shared" si="620"/>
        <v>367</v>
      </c>
      <c r="B13191">
        <f t="shared" si="621"/>
        <v>14</v>
      </c>
      <c r="C13191" t="str">
        <f>_xlfn.XLOOKUP(A13191,Table4[Lfd],Table4[idElementValue],"Err",0)</f>
        <v>{C17A7B43-101C-45A2-9BBC-B7FCC650DD3A}</v>
      </c>
      <c r="D13191">
        <f t="shared" si="621"/>
        <v>14</v>
      </c>
      <c r="E13191">
        <f ca="1">OFFSET(ElementsDB!$AQ$2,SeriesSelection!A13191-1,SeriesSelection!B13191-1)</f>
        <v>0</v>
      </c>
      <c r="F13191">
        <f>_xlfn.XLOOKUP(A13191,Table4[Lfd],Table4[Periods],"Err",0)</f>
        <v>0</v>
      </c>
      <c r="G13191" t="b">
        <f t="shared" si="622"/>
        <v>0</v>
      </c>
    </row>
    <row r="13192" spans="1:7" hidden="1" x14ac:dyDescent="0.25">
      <c r="A13192">
        <f t="shared" si="620"/>
        <v>367</v>
      </c>
      <c r="B13192">
        <f t="shared" si="621"/>
        <v>15</v>
      </c>
      <c r="C13192" t="str">
        <f>_xlfn.XLOOKUP(A13192,Table4[Lfd],Table4[idElementValue],"Err",0)</f>
        <v>{C17A7B43-101C-45A2-9BBC-B7FCC650DD3A}</v>
      </c>
      <c r="D13192">
        <f t="shared" si="621"/>
        <v>15</v>
      </c>
      <c r="E13192">
        <f ca="1">OFFSET(ElementsDB!$AQ$2,SeriesSelection!A13192-1,SeriesSelection!B13192-1)</f>
        <v>0</v>
      </c>
      <c r="F13192">
        <f>_xlfn.XLOOKUP(A13192,Table4[Lfd],Table4[Periods],"Err",0)</f>
        <v>0</v>
      </c>
      <c r="G13192" t="b">
        <f t="shared" si="622"/>
        <v>0</v>
      </c>
    </row>
    <row r="13193" spans="1:7" hidden="1" x14ac:dyDescent="0.25">
      <c r="A13193">
        <f t="shared" si="620"/>
        <v>367</v>
      </c>
      <c r="B13193">
        <f t="shared" si="621"/>
        <v>16</v>
      </c>
      <c r="C13193" t="str">
        <f>_xlfn.XLOOKUP(A13193,Table4[Lfd],Table4[idElementValue],"Err",0)</f>
        <v>{C17A7B43-101C-45A2-9BBC-B7FCC650DD3A}</v>
      </c>
      <c r="D13193">
        <f t="shared" si="621"/>
        <v>16</v>
      </c>
      <c r="E13193">
        <f ca="1">OFFSET(ElementsDB!$AQ$2,SeriesSelection!A13193-1,SeriesSelection!B13193-1)</f>
        <v>0</v>
      </c>
      <c r="F13193">
        <f>_xlfn.XLOOKUP(A13193,Table4[Lfd],Table4[Periods],"Err",0)</f>
        <v>0</v>
      </c>
      <c r="G13193" t="b">
        <f t="shared" si="622"/>
        <v>0</v>
      </c>
    </row>
    <row r="13194" spans="1:7" hidden="1" x14ac:dyDescent="0.25">
      <c r="A13194">
        <f t="shared" si="620"/>
        <v>367</v>
      </c>
      <c r="B13194">
        <f t="shared" si="621"/>
        <v>17</v>
      </c>
      <c r="C13194" t="str">
        <f>_xlfn.XLOOKUP(A13194,Table4[Lfd],Table4[idElementValue],"Err",0)</f>
        <v>{C17A7B43-101C-45A2-9BBC-B7FCC650DD3A}</v>
      </c>
      <c r="D13194">
        <f t="shared" si="621"/>
        <v>17</v>
      </c>
      <c r="E13194">
        <f ca="1">OFFSET(ElementsDB!$AQ$2,SeriesSelection!A13194-1,SeriesSelection!B13194-1)</f>
        <v>0</v>
      </c>
      <c r="F13194">
        <f>_xlfn.XLOOKUP(A13194,Table4[Lfd],Table4[Periods],"Err",0)</f>
        <v>0</v>
      </c>
      <c r="G13194" t="b">
        <f t="shared" si="622"/>
        <v>0</v>
      </c>
    </row>
    <row r="13195" spans="1:7" hidden="1" x14ac:dyDescent="0.25">
      <c r="A13195">
        <f t="shared" si="620"/>
        <v>367</v>
      </c>
      <c r="B13195">
        <f t="shared" si="621"/>
        <v>18</v>
      </c>
      <c r="C13195" t="str">
        <f>_xlfn.XLOOKUP(A13195,Table4[Lfd],Table4[idElementValue],"Err",0)</f>
        <v>{C17A7B43-101C-45A2-9BBC-B7FCC650DD3A}</v>
      </c>
      <c r="D13195">
        <f t="shared" si="621"/>
        <v>18</v>
      </c>
      <c r="E13195">
        <f ca="1">OFFSET(ElementsDB!$AQ$2,SeriesSelection!A13195-1,SeriesSelection!B13195-1)</f>
        <v>0</v>
      </c>
      <c r="F13195">
        <f>_xlfn.XLOOKUP(A13195,Table4[Lfd],Table4[Periods],"Err",0)</f>
        <v>0</v>
      </c>
      <c r="G13195" t="b">
        <f t="shared" si="622"/>
        <v>0</v>
      </c>
    </row>
    <row r="13196" spans="1:7" hidden="1" x14ac:dyDescent="0.25">
      <c r="A13196">
        <f t="shared" si="620"/>
        <v>367</v>
      </c>
      <c r="B13196">
        <f t="shared" si="621"/>
        <v>19</v>
      </c>
      <c r="C13196" t="str">
        <f>_xlfn.XLOOKUP(A13196,Table4[Lfd],Table4[idElementValue],"Err",0)</f>
        <v>{C17A7B43-101C-45A2-9BBC-B7FCC650DD3A}</v>
      </c>
      <c r="D13196">
        <f t="shared" si="621"/>
        <v>19</v>
      </c>
      <c r="E13196">
        <f ca="1">OFFSET(ElementsDB!$AQ$2,SeriesSelection!A13196-1,SeriesSelection!B13196-1)</f>
        <v>0</v>
      </c>
      <c r="F13196">
        <f>_xlfn.XLOOKUP(A13196,Table4[Lfd],Table4[Periods],"Err",0)</f>
        <v>0</v>
      </c>
      <c r="G13196" t="b">
        <f t="shared" si="622"/>
        <v>0</v>
      </c>
    </row>
    <row r="13197" spans="1:7" hidden="1" x14ac:dyDescent="0.25">
      <c r="A13197">
        <f t="shared" si="620"/>
        <v>367</v>
      </c>
      <c r="B13197">
        <f t="shared" si="621"/>
        <v>20</v>
      </c>
      <c r="C13197" t="str">
        <f>_xlfn.XLOOKUP(A13197,Table4[Lfd],Table4[idElementValue],"Err",0)</f>
        <v>{C17A7B43-101C-45A2-9BBC-B7FCC650DD3A}</v>
      </c>
      <c r="D13197">
        <f t="shared" si="621"/>
        <v>20</v>
      </c>
      <c r="E13197">
        <f ca="1">OFFSET(ElementsDB!$AQ$2,SeriesSelection!A13197-1,SeriesSelection!B13197-1)</f>
        <v>0</v>
      </c>
      <c r="F13197">
        <f>_xlfn.XLOOKUP(A13197,Table4[Lfd],Table4[Periods],"Err",0)</f>
        <v>0</v>
      </c>
      <c r="G13197" t="b">
        <f t="shared" si="622"/>
        <v>0</v>
      </c>
    </row>
    <row r="13198" spans="1:7" hidden="1" x14ac:dyDescent="0.25">
      <c r="A13198">
        <f t="shared" si="620"/>
        <v>367</v>
      </c>
      <c r="B13198">
        <f t="shared" si="621"/>
        <v>21</v>
      </c>
      <c r="C13198" t="str">
        <f>_xlfn.XLOOKUP(A13198,Table4[Lfd],Table4[idElementValue],"Err",0)</f>
        <v>{C17A7B43-101C-45A2-9BBC-B7FCC650DD3A}</v>
      </c>
      <c r="D13198">
        <f t="shared" si="621"/>
        <v>21</v>
      </c>
      <c r="E13198">
        <f ca="1">OFFSET(ElementsDB!$AQ$2,SeriesSelection!A13198-1,SeriesSelection!B13198-1)</f>
        <v>0</v>
      </c>
      <c r="F13198">
        <f>_xlfn.XLOOKUP(A13198,Table4[Lfd],Table4[Periods],"Err",0)</f>
        <v>0</v>
      </c>
      <c r="G13198" t="b">
        <f t="shared" si="622"/>
        <v>0</v>
      </c>
    </row>
    <row r="13199" spans="1:7" hidden="1" x14ac:dyDescent="0.25">
      <c r="A13199">
        <f t="shared" si="620"/>
        <v>367</v>
      </c>
      <c r="B13199">
        <f t="shared" si="621"/>
        <v>22</v>
      </c>
      <c r="C13199" t="str">
        <f>_xlfn.XLOOKUP(A13199,Table4[Lfd],Table4[idElementValue],"Err",0)</f>
        <v>{C17A7B43-101C-45A2-9BBC-B7FCC650DD3A}</v>
      </c>
      <c r="D13199">
        <f t="shared" si="621"/>
        <v>22</v>
      </c>
      <c r="E13199">
        <f ca="1">OFFSET(ElementsDB!$AQ$2,SeriesSelection!A13199-1,SeriesSelection!B13199-1)</f>
        <v>0</v>
      </c>
      <c r="F13199">
        <f>_xlfn.XLOOKUP(A13199,Table4[Lfd],Table4[Periods],"Err",0)</f>
        <v>0</v>
      </c>
      <c r="G13199" t="b">
        <f t="shared" si="622"/>
        <v>0</v>
      </c>
    </row>
    <row r="13200" spans="1:7" hidden="1" x14ac:dyDescent="0.25">
      <c r="A13200">
        <f t="shared" ref="A13200:A13263" si="623">IF(B13200=1,A13199+1,A13199)</f>
        <v>367</v>
      </c>
      <c r="B13200">
        <f t="shared" ref="B13200:D13263" si="624">IF(B13199=36,1,B13199+1)</f>
        <v>23</v>
      </c>
      <c r="C13200" t="str">
        <f>_xlfn.XLOOKUP(A13200,Table4[Lfd],Table4[idElementValue],"Err",0)</f>
        <v>{C17A7B43-101C-45A2-9BBC-B7FCC650DD3A}</v>
      </c>
      <c r="D13200">
        <f t="shared" si="624"/>
        <v>23</v>
      </c>
      <c r="E13200">
        <f ca="1">OFFSET(ElementsDB!$AQ$2,SeriesSelection!A13200-1,SeriesSelection!B13200-1)</f>
        <v>0</v>
      </c>
      <c r="F13200">
        <f>_xlfn.XLOOKUP(A13200,Table4[Lfd],Table4[Periods],"Err",0)</f>
        <v>0</v>
      </c>
      <c r="G13200" t="b">
        <f t="shared" si="622"/>
        <v>0</v>
      </c>
    </row>
    <row r="13201" spans="1:7" hidden="1" x14ac:dyDescent="0.25">
      <c r="A13201">
        <f t="shared" si="623"/>
        <v>367</v>
      </c>
      <c r="B13201">
        <f t="shared" si="624"/>
        <v>24</v>
      </c>
      <c r="C13201" t="str">
        <f>_xlfn.XLOOKUP(A13201,Table4[Lfd],Table4[idElementValue],"Err",0)</f>
        <v>{C17A7B43-101C-45A2-9BBC-B7FCC650DD3A}</v>
      </c>
      <c r="D13201">
        <f t="shared" si="624"/>
        <v>24</v>
      </c>
      <c r="E13201">
        <f ca="1">OFFSET(ElementsDB!$AQ$2,SeriesSelection!A13201-1,SeriesSelection!B13201-1)</f>
        <v>0</v>
      </c>
      <c r="F13201">
        <f>_xlfn.XLOOKUP(A13201,Table4[Lfd],Table4[Periods],"Err",0)</f>
        <v>0</v>
      </c>
      <c r="G13201" t="b">
        <f t="shared" si="622"/>
        <v>0</v>
      </c>
    </row>
    <row r="13202" spans="1:7" hidden="1" x14ac:dyDescent="0.25">
      <c r="A13202">
        <f t="shared" si="623"/>
        <v>367</v>
      </c>
      <c r="B13202">
        <f t="shared" si="624"/>
        <v>25</v>
      </c>
      <c r="C13202" t="str">
        <f>_xlfn.XLOOKUP(A13202,Table4[Lfd],Table4[idElementValue],"Err",0)</f>
        <v>{C17A7B43-101C-45A2-9BBC-B7FCC650DD3A}</v>
      </c>
      <c r="D13202">
        <f t="shared" si="624"/>
        <v>25</v>
      </c>
      <c r="E13202">
        <f ca="1">OFFSET(ElementsDB!$AQ$2,SeriesSelection!A13202-1,SeriesSelection!B13202-1)</f>
        <v>0</v>
      </c>
      <c r="F13202">
        <f>_xlfn.XLOOKUP(A13202,Table4[Lfd],Table4[Periods],"Err",0)</f>
        <v>0</v>
      </c>
      <c r="G13202" t="b">
        <f t="shared" si="622"/>
        <v>0</v>
      </c>
    </row>
    <row r="13203" spans="1:7" hidden="1" x14ac:dyDescent="0.25">
      <c r="A13203">
        <f t="shared" si="623"/>
        <v>367</v>
      </c>
      <c r="B13203">
        <f t="shared" si="624"/>
        <v>26</v>
      </c>
      <c r="C13203" t="str">
        <f>_xlfn.XLOOKUP(A13203,Table4[Lfd],Table4[idElementValue],"Err",0)</f>
        <v>{C17A7B43-101C-45A2-9BBC-B7FCC650DD3A}</v>
      </c>
      <c r="D13203">
        <f t="shared" si="624"/>
        <v>26</v>
      </c>
      <c r="E13203">
        <f ca="1">OFFSET(ElementsDB!$AQ$2,SeriesSelection!A13203-1,SeriesSelection!B13203-1)</f>
        <v>0</v>
      </c>
      <c r="F13203">
        <f>_xlfn.XLOOKUP(A13203,Table4[Lfd],Table4[Periods],"Err",0)</f>
        <v>0</v>
      </c>
      <c r="G13203" t="b">
        <f t="shared" si="622"/>
        <v>0</v>
      </c>
    </row>
    <row r="13204" spans="1:7" hidden="1" x14ac:dyDescent="0.25">
      <c r="A13204">
        <f t="shared" si="623"/>
        <v>367</v>
      </c>
      <c r="B13204">
        <f t="shared" si="624"/>
        <v>27</v>
      </c>
      <c r="C13204" t="str">
        <f>_xlfn.XLOOKUP(A13204,Table4[Lfd],Table4[idElementValue],"Err",0)</f>
        <v>{C17A7B43-101C-45A2-9BBC-B7FCC650DD3A}</v>
      </c>
      <c r="D13204">
        <f t="shared" si="624"/>
        <v>27</v>
      </c>
      <c r="E13204">
        <f ca="1">OFFSET(ElementsDB!$AQ$2,SeriesSelection!A13204-1,SeriesSelection!B13204-1)</f>
        <v>0</v>
      </c>
      <c r="F13204">
        <f>_xlfn.XLOOKUP(A13204,Table4[Lfd],Table4[Periods],"Err",0)</f>
        <v>0</v>
      </c>
      <c r="G13204" t="b">
        <f t="shared" si="622"/>
        <v>0</v>
      </c>
    </row>
    <row r="13205" spans="1:7" hidden="1" x14ac:dyDescent="0.25">
      <c r="A13205">
        <f t="shared" si="623"/>
        <v>367</v>
      </c>
      <c r="B13205">
        <f t="shared" si="624"/>
        <v>28</v>
      </c>
      <c r="C13205" t="str">
        <f>_xlfn.XLOOKUP(A13205,Table4[Lfd],Table4[idElementValue],"Err",0)</f>
        <v>{C17A7B43-101C-45A2-9BBC-B7FCC650DD3A}</v>
      </c>
      <c r="D13205">
        <f t="shared" si="624"/>
        <v>28</v>
      </c>
      <c r="E13205">
        <f ca="1">OFFSET(ElementsDB!$AQ$2,SeriesSelection!A13205-1,SeriesSelection!B13205-1)</f>
        <v>0</v>
      </c>
      <c r="F13205">
        <f>_xlfn.XLOOKUP(A13205,Table4[Lfd],Table4[Periods],"Err",0)</f>
        <v>0</v>
      </c>
      <c r="G13205" t="b">
        <f t="shared" si="622"/>
        <v>0</v>
      </c>
    </row>
    <row r="13206" spans="1:7" hidden="1" x14ac:dyDescent="0.25">
      <c r="A13206">
        <f t="shared" si="623"/>
        <v>367</v>
      </c>
      <c r="B13206">
        <f t="shared" si="624"/>
        <v>29</v>
      </c>
      <c r="C13206" t="str">
        <f>_xlfn.XLOOKUP(A13206,Table4[Lfd],Table4[idElementValue],"Err",0)</f>
        <v>{C17A7B43-101C-45A2-9BBC-B7FCC650DD3A}</v>
      </c>
      <c r="D13206">
        <f t="shared" si="624"/>
        <v>29</v>
      </c>
      <c r="E13206">
        <f ca="1">OFFSET(ElementsDB!$AQ$2,SeriesSelection!A13206-1,SeriesSelection!B13206-1)</f>
        <v>0</v>
      </c>
      <c r="F13206">
        <f>_xlfn.XLOOKUP(A13206,Table4[Lfd],Table4[Periods],"Err",0)</f>
        <v>0</v>
      </c>
      <c r="G13206" t="b">
        <f t="shared" si="622"/>
        <v>0</v>
      </c>
    </row>
    <row r="13207" spans="1:7" hidden="1" x14ac:dyDescent="0.25">
      <c r="A13207">
        <f t="shared" si="623"/>
        <v>367</v>
      </c>
      <c r="B13207">
        <f t="shared" si="624"/>
        <v>30</v>
      </c>
      <c r="C13207" t="str">
        <f>_xlfn.XLOOKUP(A13207,Table4[Lfd],Table4[idElementValue],"Err",0)</f>
        <v>{C17A7B43-101C-45A2-9BBC-B7FCC650DD3A}</v>
      </c>
      <c r="D13207">
        <f t="shared" si="624"/>
        <v>30</v>
      </c>
      <c r="E13207">
        <f ca="1">OFFSET(ElementsDB!$AQ$2,SeriesSelection!A13207-1,SeriesSelection!B13207-1)</f>
        <v>0</v>
      </c>
      <c r="F13207">
        <f>_xlfn.XLOOKUP(A13207,Table4[Lfd],Table4[Periods],"Err",0)</f>
        <v>0</v>
      </c>
      <c r="G13207" t="b">
        <f t="shared" si="622"/>
        <v>0</v>
      </c>
    </row>
    <row r="13208" spans="1:7" hidden="1" x14ac:dyDescent="0.25">
      <c r="A13208">
        <f t="shared" si="623"/>
        <v>367</v>
      </c>
      <c r="B13208">
        <f t="shared" si="624"/>
        <v>31</v>
      </c>
      <c r="C13208" t="str">
        <f>_xlfn.XLOOKUP(A13208,Table4[Lfd],Table4[idElementValue],"Err",0)</f>
        <v>{C17A7B43-101C-45A2-9BBC-B7FCC650DD3A}</v>
      </c>
      <c r="D13208">
        <f t="shared" si="624"/>
        <v>31</v>
      </c>
      <c r="E13208">
        <f ca="1">OFFSET(ElementsDB!$AQ$2,SeriesSelection!A13208-1,SeriesSelection!B13208-1)</f>
        <v>0</v>
      </c>
      <c r="F13208">
        <f>_xlfn.XLOOKUP(A13208,Table4[Lfd],Table4[Periods],"Err",0)</f>
        <v>0</v>
      </c>
      <c r="G13208" t="b">
        <f t="shared" si="622"/>
        <v>0</v>
      </c>
    </row>
    <row r="13209" spans="1:7" hidden="1" x14ac:dyDescent="0.25">
      <c r="A13209">
        <f t="shared" si="623"/>
        <v>367</v>
      </c>
      <c r="B13209">
        <f t="shared" si="624"/>
        <v>32</v>
      </c>
      <c r="C13209" t="str">
        <f>_xlfn.XLOOKUP(A13209,Table4[Lfd],Table4[idElementValue],"Err",0)</f>
        <v>{C17A7B43-101C-45A2-9BBC-B7FCC650DD3A}</v>
      </c>
      <c r="D13209">
        <f t="shared" si="624"/>
        <v>32</v>
      </c>
      <c r="E13209">
        <f ca="1">OFFSET(ElementsDB!$AQ$2,SeriesSelection!A13209-1,SeriesSelection!B13209-1)</f>
        <v>0</v>
      </c>
      <c r="F13209">
        <f>_xlfn.XLOOKUP(A13209,Table4[Lfd],Table4[Periods],"Err",0)</f>
        <v>0</v>
      </c>
      <c r="G13209" t="b">
        <f t="shared" si="622"/>
        <v>0</v>
      </c>
    </row>
    <row r="13210" spans="1:7" hidden="1" x14ac:dyDescent="0.25">
      <c r="A13210">
        <f t="shared" si="623"/>
        <v>367</v>
      </c>
      <c r="B13210">
        <f t="shared" si="624"/>
        <v>33</v>
      </c>
      <c r="C13210" t="str">
        <f>_xlfn.XLOOKUP(A13210,Table4[Lfd],Table4[idElementValue],"Err",0)</f>
        <v>{C17A7B43-101C-45A2-9BBC-B7FCC650DD3A}</v>
      </c>
      <c r="D13210">
        <f t="shared" si="624"/>
        <v>33</v>
      </c>
      <c r="E13210">
        <f ca="1">OFFSET(ElementsDB!$AQ$2,SeriesSelection!A13210-1,SeriesSelection!B13210-1)</f>
        <v>0</v>
      </c>
      <c r="F13210">
        <f>_xlfn.XLOOKUP(A13210,Table4[Lfd],Table4[Periods],"Err",0)</f>
        <v>0</v>
      </c>
      <c r="G13210" t="b">
        <f t="shared" si="622"/>
        <v>0</v>
      </c>
    </row>
    <row r="13211" spans="1:7" hidden="1" x14ac:dyDescent="0.25">
      <c r="A13211">
        <f t="shared" si="623"/>
        <v>367</v>
      </c>
      <c r="B13211">
        <f t="shared" si="624"/>
        <v>34</v>
      </c>
      <c r="C13211" t="str">
        <f>_xlfn.XLOOKUP(A13211,Table4[Lfd],Table4[idElementValue],"Err",0)</f>
        <v>{C17A7B43-101C-45A2-9BBC-B7FCC650DD3A}</v>
      </c>
      <c r="D13211">
        <f t="shared" si="624"/>
        <v>34</v>
      </c>
      <c r="E13211">
        <f ca="1">OFFSET(ElementsDB!$AQ$2,SeriesSelection!A13211-1,SeriesSelection!B13211-1)</f>
        <v>0</v>
      </c>
      <c r="F13211">
        <f>_xlfn.XLOOKUP(A13211,Table4[Lfd],Table4[Periods],"Err",0)</f>
        <v>0</v>
      </c>
      <c r="G13211" t="b">
        <f t="shared" si="622"/>
        <v>0</v>
      </c>
    </row>
    <row r="13212" spans="1:7" hidden="1" x14ac:dyDescent="0.25">
      <c r="A13212">
        <f t="shared" si="623"/>
        <v>367</v>
      </c>
      <c r="B13212">
        <f t="shared" si="624"/>
        <v>35</v>
      </c>
      <c r="C13212" t="str">
        <f>_xlfn.XLOOKUP(A13212,Table4[Lfd],Table4[idElementValue],"Err",0)</f>
        <v>{C17A7B43-101C-45A2-9BBC-B7FCC650DD3A}</v>
      </c>
      <c r="D13212">
        <f t="shared" si="624"/>
        <v>35</v>
      </c>
      <c r="E13212">
        <f ca="1">OFFSET(ElementsDB!$AQ$2,SeriesSelection!A13212-1,SeriesSelection!B13212-1)</f>
        <v>0</v>
      </c>
      <c r="F13212">
        <f>_xlfn.XLOOKUP(A13212,Table4[Lfd],Table4[Periods],"Err",0)</f>
        <v>0</v>
      </c>
      <c r="G13212" t="b">
        <f t="shared" si="622"/>
        <v>0</v>
      </c>
    </row>
    <row r="13213" spans="1:7" hidden="1" x14ac:dyDescent="0.25">
      <c r="A13213">
        <f t="shared" si="623"/>
        <v>367</v>
      </c>
      <c r="B13213">
        <f t="shared" si="624"/>
        <v>36</v>
      </c>
      <c r="C13213" t="str">
        <f>_xlfn.XLOOKUP(A13213,Table4[Lfd],Table4[idElementValue],"Err",0)</f>
        <v>{C17A7B43-101C-45A2-9BBC-B7FCC650DD3A}</v>
      </c>
      <c r="D13213">
        <f t="shared" si="624"/>
        <v>36</v>
      </c>
      <c r="E13213">
        <f ca="1">OFFSET(ElementsDB!$AQ$2,SeriesSelection!A13213-1,SeriesSelection!B13213-1)</f>
        <v>0</v>
      </c>
      <c r="F13213">
        <f>_xlfn.XLOOKUP(A13213,Table4[Lfd],Table4[Periods],"Err",0)</f>
        <v>0</v>
      </c>
      <c r="G13213" t="b">
        <f t="shared" si="622"/>
        <v>0</v>
      </c>
    </row>
    <row r="13214" spans="1:7" x14ac:dyDescent="0.25">
      <c r="A13214">
        <f t="shared" si="623"/>
        <v>368</v>
      </c>
      <c r="B13214">
        <f t="shared" si="624"/>
        <v>1</v>
      </c>
      <c r="C13214" t="str">
        <f>_xlfn.XLOOKUP(A13214,Table4[Lfd],Table4[idElementValue],"Err",0)</f>
        <v>{88030D43-9DFD-4A2E-8595-6C459FD68841}</v>
      </c>
      <c r="D13214">
        <f t="shared" si="624"/>
        <v>1</v>
      </c>
      <c r="E13214">
        <f ca="1">OFFSET(ElementsDB!$AQ$2,SeriesSelection!A13214-1,SeriesSelection!B13214-1)</f>
        <v>152</v>
      </c>
      <c r="F13214">
        <f>_xlfn.XLOOKUP(A13214,Table4[Lfd],Table4[Periods],"Err",0)</f>
        <v>7</v>
      </c>
      <c r="G13214" t="b">
        <f t="shared" si="622"/>
        <v>1</v>
      </c>
    </row>
    <row r="13215" spans="1:7" x14ac:dyDescent="0.25">
      <c r="A13215">
        <f t="shared" si="623"/>
        <v>368</v>
      </c>
      <c r="B13215">
        <f t="shared" si="624"/>
        <v>2</v>
      </c>
      <c r="C13215" t="str">
        <f>_xlfn.XLOOKUP(A13215,Table4[Lfd],Table4[idElementValue],"Err",0)</f>
        <v>{88030D43-9DFD-4A2E-8595-6C459FD68841}</v>
      </c>
      <c r="D13215">
        <f t="shared" si="624"/>
        <v>2</v>
      </c>
      <c r="E13215">
        <f ca="1">OFFSET(ElementsDB!$AQ$2,SeriesSelection!A13215-1,SeriesSelection!B13215-1)</f>
        <v>152</v>
      </c>
      <c r="F13215">
        <f>_xlfn.XLOOKUP(A13215,Table4[Lfd],Table4[Periods],"Err",0)</f>
        <v>7</v>
      </c>
      <c r="G13215" t="b">
        <f t="shared" si="622"/>
        <v>1</v>
      </c>
    </row>
    <row r="13216" spans="1:7" x14ac:dyDescent="0.25">
      <c r="A13216">
        <f t="shared" si="623"/>
        <v>368</v>
      </c>
      <c r="B13216">
        <f t="shared" si="624"/>
        <v>3</v>
      </c>
      <c r="C13216" t="str">
        <f>_xlfn.XLOOKUP(A13216,Table4[Lfd],Table4[idElementValue],"Err",0)</f>
        <v>{88030D43-9DFD-4A2E-8595-6C459FD68841}</v>
      </c>
      <c r="D13216">
        <f t="shared" si="624"/>
        <v>3</v>
      </c>
      <c r="E13216">
        <f ca="1">OFFSET(ElementsDB!$AQ$2,SeriesSelection!A13216-1,SeriesSelection!B13216-1)</f>
        <v>152</v>
      </c>
      <c r="F13216">
        <f>_xlfn.XLOOKUP(A13216,Table4[Lfd],Table4[Periods],"Err",0)</f>
        <v>7</v>
      </c>
      <c r="G13216" t="b">
        <f t="shared" si="622"/>
        <v>1</v>
      </c>
    </row>
    <row r="13217" spans="1:7" x14ac:dyDescent="0.25">
      <c r="A13217">
        <f t="shared" si="623"/>
        <v>368</v>
      </c>
      <c r="B13217">
        <f t="shared" si="624"/>
        <v>4</v>
      </c>
      <c r="C13217" t="str">
        <f>_xlfn.XLOOKUP(A13217,Table4[Lfd],Table4[idElementValue],"Err",0)</f>
        <v>{88030D43-9DFD-4A2E-8595-6C459FD68841}</v>
      </c>
      <c r="D13217">
        <f t="shared" si="624"/>
        <v>4</v>
      </c>
      <c r="E13217">
        <f ca="1">OFFSET(ElementsDB!$AQ$2,SeriesSelection!A13217-1,SeriesSelection!B13217-1)</f>
        <v>152</v>
      </c>
      <c r="F13217">
        <f>_xlfn.XLOOKUP(A13217,Table4[Lfd],Table4[Periods],"Err",0)</f>
        <v>7</v>
      </c>
      <c r="G13217" t="b">
        <f t="shared" si="622"/>
        <v>1</v>
      </c>
    </row>
    <row r="13218" spans="1:7" x14ac:dyDescent="0.25">
      <c r="A13218">
        <f t="shared" si="623"/>
        <v>368</v>
      </c>
      <c r="B13218">
        <f t="shared" si="624"/>
        <v>5</v>
      </c>
      <c r="C13218" t="str">
        <f>_xlfn.XLOOKUP(A13218,Table4[Lfd],Table4[idElementValue],"Err",0)</f>
        <v>{88030D43-9DFD-4A2E-8595-6C459FD68841}</v>
      </c>
      <c r="D13218">
        <f t="shared" si="624"/>
        <v>5</v>
      </c>
      <c r="E13218">
        <f ca="1">OFFSET(ElementsDB!$AQ$2,SeriesSelection!A13218-1,SeriesSelection!B13218-1)</f>
        <v>152</v>
      </c>
      <c r="F13218">
        <f>_xlfn.XLOOKUP(A13218,Table4[Lfd],Table4[Periods],"Err",0)</f>
        <v>7</v>
      </c>
      <c r="G13218" t="b">
        <f t="shared" si="622"/>
        <v>1</v>
      </c>
    </row>
    <row r="13219" spans="1:7" x14ac:dyDescent="0.25">
      <c r="A13219">
        <f t="shared" si="623"/>
        <v>368</v>
      </c>
      <c r="B13219">
        <f t="shared" si="624"/>
        <v>6</v>
      </c>
      <c r="C13219" t="str">
        <f>_xlfn.XLOOKUP(A13219,Table4[Lfd],Table4[idElementValue],"Err",0)</f>
        <v>{88030D43-9DFD-4A2E-8595-6C459FD68841}</v>
      </c>
      <c r="D13219">
        <f t="shared" si="624"/>
        <v>6</v>
      </c>
      <c r="E13219">
        <f ca="1">OFFSET(ElementsDB!$AQ$2,SeriesSelection!A13219-1,SeriesSelection!B13219-1)</f>
        <v>152</v>
      </c>
      <c r="F13219">
        <f>_xlfn.XLOOKUP(A13219,Table4[Lfd],Table4[Periods],"Err",0)</f>
        <v>7</v>
      </c>
      <c r="G13219" t="b">
        <f t="shared" si="622"/>
        <v>1</v>
      </c>
    </row>
    <row r="13220" spans="1:7" x14ac:dyDescent="0.25">
      <c r="A13220">
        <f t="shared" si="623"/>
        <v>368</v>
      </c>
      <c r="B13220">
        <f t="shared" si="624"/>
        <v>7</v>
      </c>
      <c r="C13220" t="str">
        <f>_xlfn.XLOOKUP(A13220,Table4[Lfd],Table4[idElementValue],"Err",0)</f>
        <v>{88030D43-9DFD-4A2E-8595-6C459FD68841}</v>
      </c>
      <c r="D13220">
        <f t="shared" si="624"/>
        <v>7</v>
      </c>
      <c r="E13220">
        <f ca="1">OFFSET(ElementsDB!$AQ$2,SeriesSelection!A13220-1,SeriesSelection!B13220-1)</f>
        <v>152</v>
      </c>
      <c r="F13220">
        <f>_xlfn.XLOOKUP(A13220,Table4[Lfd],Table4[Periods],"Err",0)</f>
        <v>7</v>
      </c>
      <c r="G13220" t="b">
        <f t="shared" si="622"/>
        <v>1</v>
      </c>
    </row>
    <row r="13221" spans="1:7" hidden="1" x14ac:dyDescent="0.25">
      <c r="A13221">
        <f t="shared" si="623"/>
        <v>368</v>
      </c>
      <c r="B13221">
        <f t="shared" si="624"/>
        <v>8</v>
      </c>
      <c r="C13221" t="str">
        <f>_xlfn.XLOOKUP(A13221,Table4[Lfd],Table4[idElementValue],"Err",0)</f>
        <v>{88030D43-9DFD-4A2E-8595-6C459FD68841}</v>
      </c>
      <c r="D13221">
        <f t="shared" si="624"/>
        <v>8</v>
      </c>
      <c r="E13221">
        <f ca="1">OFFSET(ElementsDB!$AQ$2,SeriesSelection!A13221-1,SeriesSelection!B13221-1)</f>
        <v>0</v>
      </c>
      <c r="F13221">
        <f>_xlfn.XLOOKUP(A13221,Table4[Lfd],Table4[Periods],"Err",0)</f>
        <v>7</v>
      </c>
      <c r="G13221" t="b">
        <f t="shared" si="622"/>
        <v>0</v>
      </c>
    </row>
    <row r="13222" spans="1:7" hidden="1" x14ac:dyDescent="0.25">
      <c r="A13222">
        <f t="shared" si="623"/>
        <v>368</v>
      </c>
      <c r="B13222">
        <f t="shared" si="624"/>
        <v>9</v>
      </c>
      <c r="C13222" t="str">
        <f>_xlfn.XLOOKUP(A13222,Table4[Lfd],Table4[idElementValue],"Err",0)</f>
        <v>{88030D43-9DFD-4A2E-8595-6C459FD68841}</v>
      </c>
      <c r="D13222">
        <f t="shared" si="624"/>
        <v>9</v>
      </c>
      <c r="E13222">
        <f ca="1">OFFSET(ElementsDB!$AQ$2,SeriesSelection!A13222-1,SeriesSelection!B13222-1)</f>
        <v>0</v>
      </c>
      <c r="F13222">
        <f>_xlfn.XLOOKUP(A13222,Table4[Lfd],Table4[Periods],"Err",0)</f>
        <v>7</v>
      </c>
      <c r="G13222" t="b">
        <f t="shared" si="622"/>
        <v>0</v>
      </c>
    </row>
    <row r="13223" spans="1:7" hidden="1" x14ac:dyDescent="0.25">
      <c r="A13223">
        <f t="shared" si="623"/>
        <v>368</v>
      </c>
      <c r="B13223">
        <f t="shared" si="624"/>
        <v>10</v>
      </c>
      <c r="C13223" t="str">
        <f>_xlfn.XLOOKUP(A13223,Table4[Lfd],Table4[idElementValue],"Err",0)</f>
        <v>{88030D43-9DFD-4A2E-8595-6C459FD68841}</v>
      </c>
      <c r="D13223">
        <f t="shared" si="624"/>
        <v>10</v>
      </c>
      <c r="E13223">
        <f ca="1">OFFSET(ElementsDB!$AQ$2,SeriesSelection!A13223-1,SeriesSelection!B13223-1)</f>
        <v>0</v>
      </c>
      <c r="F13223">
        <f>_xlfn.XLOOKUP(A13223,Table4[Lfd],Table4[Periods],"Err",0)</f>
        <v>7</v>
      </c>
      <c r="G13223" t="b">
        <f t="shared" si="622"/>
        <v>0</v>
      </c>
    </row>
    <row r="13224" spans="1:7" hidden="1" x14ac:dyDescent="0.25">
      <c r="A13224">
        <f t="shared" si="623"/>
        <v>368</v>
      </c>
      <c r="B13224">
        <f t="shared" si="624"/>
        <v>11</v>
      </c>
      <c r="C13224" t="str">
        <f>_xlfn.XLOOKUP(A13224,Table4[Lfd],Table4[idElementValue],"Err",0)</f>
        <v>{88030D43-9DFD-4A2E-8595-6C459FD68841}</v>
      </c>
      <c r="D13224">
        <f t="shared" si="624"/>
        <v>11</v>
      </c>
      <c r="E13224">
        <f ca="1">OFFSET(ElementsDB!$AQ$2,SeriesSelection!A13224-1,SeriesSelection!B13224-1)</f>
        <v>0</v>
      </c>
      <c r="F13224">
        <f>_xlfn.XLOOKUP(A13224,Table4[Lfd],Table4[Periods],"Err",0)</f>
        <v>7</v>
      </c>
      <c r="G13224" t="b">
        <f t="shared" si="622"/>
        <v>0</v>
      </c>
    </row>
    <row r="13225" spans="1:7" hidden="1" x14ac:dyDescent="0.25">
      <c r="A13225">
        <f t="shared" si="623"/>
        <v>368</v>
      </c>
      <c r="B13225">
        <f t="shared" si="624"/>
        <v>12</v>
      </c>
      <c r="C13225" t="str">
        <f>_xlfn.XLOOKUP(A13225,Table4[Lfd],Table4[idElementValue],"Err",0)</f>
        <v>{88030D43-9DFD-4A2E-8595-6C459FD68841}</v>
      </c>
      <c r="D13225">
        <f t="shared" si="624"/>
        <v>12</v>
      </c>
      <c r="E13225">
        <f ca="1">OFFSET(ElementsDB!$AQ$2,SeriesSelection!A13225-1,SeriesSelection!B13225-1)</f>
        <v>0</v>
      </c>
      <c r="F13225">
        <f>_xlfn.XLOOKUP(A13225,Table4[Lfd],Table4[Periods],"Err",0)</f>
        <v>7</v>
      </c>
      <c r="G13225" t="b">
        <f t="shared" si="622"/>
        <v>0</v>
      </c>
    </row>
    <row r="13226" spans="1:7" hidden="1" x14ac:dyDescent="0.25">
      <c r="A13226">
        <f t="shared" si="623"/>
        <v>368</v>
      </c>
      <c r="B13226">
        <f t="shared" si="624"/>
        <v>13</v>
      </c>
      <c r="C13226" t="str">
        <f>_xlfn.XLOOKUP(A13226,Table4[Lfd],Table4[idElementValue],"Err",0)</f>
        <v>{88030D43-9DFD-4A2E-8595-6C459FD68841}</v>
      </c>
      <c r="D13226">
        <f t="shared" si="624"/>
        <v>13</v>
      </c>
      <c r="E13226">
        <f ca="1">OFFSET(ElementsDB!$AQ$2,SeriesSelection!A13226-1,SeriesSelection!B13226-1)</f>
        <v>0</v>
      </c>
      <c r="F13226">
        <f>_xlfn.XLOOKUP(A13226,Table4[Lfd],Table4[Periods],"Err",0)</f>
        <v>7</v>
      </c>
      <c r="G13226" t="b">
        <f t="shared" si="622"/>
        <v>0</v>
      </c>
    </row>
    <row r="13227" spans="1:7" hidden="1" x14ac:dyDescent="0.25">
      <c r="A13227">
        <f t="shared" si="623"/>
        <v>368</v>
      </c>
      <c r="B13227">
        <f t="shared" si="624"/>
        <v>14</v>
      </c>
      <c r="C13227" t="str">
        <f>_xlfn.XLOOKUP(A13227,Table4[Lfd],Table4[idElementValue],"Err",0)</f>
        <v>{88030D43-9DFD-4A2E-8595-6C459FD68841}</v>
      </c>
      <c r="D13227">
        <f t="shared" si="624"/>
        <v>14</v>
      </c>
      <c r="E13227">
        <f ca="1">OFFSET(ElementsDB!$AQ$2,SeriesSelection!A13227-1,SeriesSelection!B13227-1)</f>
        <v>0</v>
      </c>
      <c r="F13227">
        <f>_xlfn.XLOOKUP(A13227,Table4[Lfd],Table4[Periods],"Err",0)</f>
        <v>7</v>
      </c>
      <c r="G13227" t="b">
        <f t="shared" si="622"/>
        <v>0</v>
      </c>
    </row>
    <row r="13228" spans="1:7" hidden="1" x14ac:dyDescent="0.25">
      <c r="A13228">
        <f t="shared" si="623"/>
        <v>368</v>
      </c>
      <c r="B13228">
        <f t="shared" si="624"/>
        <v>15</v>
      </c>
      <c r="C13228" t="str">
        <f>_xlfn.XLOOKUP(A13228,Table4[Lfd],Table4[idElementValue],"Err",0)</f>
        <v>{88030D43-9DFD-4A2E-8595-6C459FD68841}</v>
      </c>
      <c r="D13228">
        <f t="shared" si="624"/>
        <v>15</v>
      </c>
      <c r="E13228">
        <f ca="1">OFFSET(ElementsDB!$AQ$2,SeriesSelection!A13228-1,SeriesSelection!B13228-1)</f>
        <v>0</v>
      </c>
      <c r="F13228">
        <f>_xlfn.XLOOKUP(A13228,Table4[Lfd],Table4[Periods],"Err",0)</f>
        <v>7</v>
      </c>
      <c r="G13228" t="b">
        <f t="shared" si="622"/>
        <v>0</v>
      </c>
    </row>
    <row r="13229" spans="1:7" hidden="1" x14ac:dyDescent="0.25">
      <c r="A13229">
        <f t="shared" si="623"/>
        <v>368</v>
      </c>
      <c r="B13229">
        <f t="shared" si="624"/>
        <v>16</v>
      </c>
      <c r="C13229" t="str">
        <f>_xlfn.XLOOKUP(A13229,Table4[Lfd],Table4[idElementValue],"Err",0)</f>
        <v>{88030D43-9DFD-4A2E-8595-6C459FD68841}</v>
      </c>
      <c r="D13229">
        <f t="shared" si="624"/>
        <v>16</v>
      </c>
      <c r="E13229">
        <f ca="1">OFFSET(ElementsDB!$AQ$2,SeriesSelection!A13229-1,SeriesSelection!B13229-1)</f>
        <v>0</v>
      </c>
      <c r="F13229">
        <f>_xlfn.XLOOKUP(A13229,Table4[Lfd],Table4[Periods],"Err",0)</f>
        <v>7</v>
      </c>
      <c r="G13229" t="b">
        <f t="shared" si="622"/>
        <v>0</v>
      </c>
    </row>
    <row r="13230" spans="1:7" hidden="1" x14ac:dyDescent="0.25">
      <c r="A13230">
        <f t="shared" si="623"/>
        <v>368</v>
      </c>
      <c r="B13230">
        <f t="shared" si="624"/>
        <v>17</v>
      </c>
      <c r="C13230" t="str">
        <f>_xlfn.XLOOKUP(A13230,Table4[Lfd],Table4[idElementValue],"Err",0)</f>
        <v>{88030D43-9DFD-4A2E-8595-6C459FD68841}</v>
      </c>
      <c r="D13230">
        <f t="shared" si="624"/>
        <v>17</v>
      </c>
      <c r="E13230">
        <f ca="1">OFFSET(ElementsDB!$AQ$2,SeriesSelection!A13230-1,SeriesSelection!B13230-1)</f>
        <v>0</v>
      </c>
      <c r="F13230">
        <f>_xlfn.XLOOKUP(A13230,Table4[Lfd],Table4[Periods],"Err",0)</f>
        <v>7</v>
      </c>
      <c r="G13230" t="b">
        <f t="shared" si="622"/>
        <v>0</v>
      </c>
    </row>
    <row r="13231" spans="1:7" hidden="1" x14ac:dyDescent="0.25">
      <c r="A13231">
        <f t="shared" si="623"/>
        <v>368</v>
      </c>
      <c r="B13231">
        <f t="shared" si="624"/>
        <v>18</v>
      </c>
      <c r="C13231" t="str">
        <f>_xlfn.XLOOKUP(A13231,Table4[Lfd],Table4[idElementValue],"Err",0)</f>
        <v>{88030D43-9DFD-4A2E-8595-6C459FD68841}</v>
      </c>
      <c r="D13231">
        <f t="shared" si="624"/>
        <v>18</v>
      </c>
      <c r="E13231">
        <f ca="1">OFFSET(ElementsDB!$AQ$2,SeriesSelection!A13231-1,SeriesSelection!B13231-1)</f>
        <v>0</v>
      </c>
      <c r="F13231">
        <f>_xlfn.XLOOKUP(A13231,Table4[Lfd],Table4[Periods],"Err",0)</f>
        <v>7</v>
      </c>
      <c r="G13231" t="b">
        <f t="shared" si="622"/>
        <v>0</v>
      </c>
    </row>
    <row r="13232" spans="1:7" hidden="1" x14ac:dyDescent="0.25">
      <c r="A13232">
        <f t="shared" si="623"/>
        <v>368</v>
      </c>
      <c r="B13232">
        <f t="shared" si="624"/>
        <v>19</v>
      </c>
      <c r="C13232" t="str">
        <f>_xlfn.XLOOKUP(A13232,Table4[Lfd],Table4[idElementValue],"Err",0)</f>
        <v>{88030D43-9DFD-4A2E-8595-6C459FD68841}</v>
      </c>
      <c r="D13232">
        <f t="shared" si="624"/>
        <v>19</v>
      </c>
      <c r="E13232">
        <f ca="1">OFFSET(ElementsDB!$AQ$2,SeriesSelection!A13232-1,SeriesSelection!B13232-1)</f>
        <v>0</v>
      </c>
      <c r="F13232">
        <f>_xlfn.XLOOKUP(A13232,Table4[Lfd],Table4[Periods],"Err",0)</f>
        <v>7</v>
      </c>
      <c r="G13232" t="b">
        <f t="shared" si="622"/>
        <v>0</v>
      </c>
    </row>
    <row r="13233" spans="1:7" hidden="1" x14ac:dyDescent="0.25">
      <c r="A13233">
        <f t="shared" si="623"/>
        <v>368</v>
      </c>
      <c r="B13233">
        <f t="shared" si="624"/>
        <v>20</v>
      </c>
      <c r="C13233" t="str">
        <f>_xlfn.XLOOKUP(A13233,Table4[Lfd],Table4[idElementValue],"Err",0)</f>
        <v>{88030D43-9DFD-4A2E-8595-6C459FD68841}</v>
      </c>
      <c r="D13233">
        <f t="shared" si="624"/>
        <v>20</v>
      </c>
      <c r="E13233">
        <f ca="1">OFFSET(ElementsDB!$AQ$2,SeriesSelection!A13233-1,SeriesSelection!B13233-1)</f>
        <v>0</v>
      </c>
      <c r="F13233">
        <f>_xlfn.XLOOKUP(A13233,Table4[Lfd],Table4[Periods],"Err",0)</f>
        <v>7</v>
      </c>
      <c r="G13233" t="b">
        <f t="shared" si="622"/>
        <v>0</v>
      </c>
    </row>
    <row r="13234" spans="1:7" hidden="1" x14ac:dyDescent="0.25">
      <c r="A13234">
        <f t="shared" si="623"/>
        <v>368</v>
      </c>
      <c r="B13234">
        <f t="shared" si="624"/>
        <v>21</v>
      </c>
      <c r="C13234" t="str">
        <f>_xlfn.XLOOKUP(A13234,Table4[Lfd],Table4[idElementValue],"Err",0)</f>
        <v>{88030D43-9DFD-4A2E-8595-6C459FD68841}</v>
      </c>
      <c r="D13234">
        <f t="shared" si="624"/>
        <v>21</v>
      </c>
      <c r="E13234">
        <f ca="1">OFFSET(ElementsDB!$AQ$2,SeriesSelection!A13234-1,SeriesSelection!B13234-1)</f>
        <v>0</v>
      </c>
      <c r="F13234">
        <f>_xlfn.XLOOKUP(A13234,Table4[Lfd],Table4[Periods],"Err",0)</f>
        <v>7</v>
      </c>
      <c r="G13234" t="b">
        <f t="shared" si="622"/>
        <v>0</v>
      </c>
    </row>
    <row r="13235" spans="1:7" hidden="1" x14ac:dyDescent="0.25">
      <c r="A13235">
        <f t="shared" si="623"/>
        <v>368</v>
      </c>
      <c r="B13235">
        <f t="shared" si="624"/>
        <v>22</v>
      </c>
      <c r="C13235" t="str">
        <f>_xlfn.XLOOKUP(A13235,Table4[Lfd],Table4[idElementValue],"Err",0)</f>
        <v>{88030D43-9DFD-4A2E-8595-6C459FD68841}</v>
      </c>
      <c r="D13235">
        <f t="shared" si="624"/>
        <v>22</v>
      </c>
      <c r="E13235">
        <f ca="1">OFFSET(ElementsDB!$AQ$2,SeriesSelection!A13235-1,SeriesSelection!B13235-1)</f>
        <v>0</v>
      </c>
      <c r="F13235">
        <f>_xlfn.XLOOKUP(A13235,Table4[Lfd],Table4[Periods],"Err",0)</f>
        <v>7</v>
      </c>
      <c r="G13235" t="b">
        <f t="shared" si="622"/>
        <v>0</v>
      </c>
    </row>
    <row r="13236" spans="1:7" hidden="1" x14ac:dyDescent="0.25">
      <c r="A13236">
        <f t="shared" si="623"/>
        <v>368</v>
      </c>
      <c r="B13236">
        <f t="shared" si="624"/>
        <v>23</v>
      </c>
      <c r="C13236" t="str">
        <f>_xlfn.XLOOKUP(A13236,Table4[Lfd],Table4[idElementValue],"Err",0)</f>
        <v>{88030D43-9DFD-4A2E-8595-6C459FD68841}</v>
      </c>
      <c r="D13236">
        <f t="shared" si="624"/>
        <v>23</v>
      </c>
      <c r="E13236">
        <f ca="1">OFFSET(ElementsDB!$AQ$2,SeriesSelection!A13236-1,SeriesSelection!B13236-1)</f>
        <v>0</v>
      </c>
      <c r="F13236">
        <f>_xlfn.XLOOKUP(A13236,Table4[Lfd],Table4[Periods],"Err",0)</f>
        <v>7</v>
      </c>
      <c r="G13236" t="b">
        <f t="shared" si="622"/>
        <v>0</v>
      </c>
    </row>
    <row r="13237" spans="1:7" hidden="1" x14ac:dyDescent="0.25">
      <c r="A13237">
        <f t="shared" si="623"/>
        <v>368</v>
      </c>
      <c r="B13237">
        <f t="shared" si="624"/>
        <v>24</v>
      </c>
      <c r="C13237" t="str">
        <f>_xlfn.XLOOKUP(A13237,Table4[Lfd],Table4[idElementValue],"Err",0)</f>
        <v>{88030D43-9DFD-4A2E-8595-6C459FD68841}</v>
      </c>
      <c r="D13237">
        <f t="shared" si="624"/>
        <v>24</v>
      </c>
      <c r="E13237">
        <f ca="1">OFFSET(ElementsDB!$AQ$2,SeriesSelection!A13237-1,SeriesSelection!B13237-1)</f>
        <v>0</v>
      </c>
      <c r="F13237">
        <f>_xlfn.XLOOKUP(A13237,Table4[Lfd],Table4[Periods],"Err",0)</f>
        <v>7</v>
      </c>
      <c r="G13237" t="b">
        <f t="shared" si="622"/>
        <v>0</v>
      </c>
    </row>
    <row r="13238" spans="1:7" hidden="1" x14ac:dyDescent="0.25">
      <c r="A13238">
        <f t="shared" si="623"/>
        <v>368</v>
      </c>
      <c r="B13238">
        <f t="shared" si="624"/>
        <v>25</v>
      </c>
      <c r="C13238" t="str">
        <f>_xlfn.XLOOKUP(A13238,Table4[Lfd],Table4[idElementValue],"Err",0)</f>
        <v>{88030D43-9DFD-4A2E-8595-6C459FD68841}</v>
      </c>
      <c r="D13238">
        <f t="shared" si="624"/>
        <v>25</v>
      </c>
      <c r="E13238">
        <f ca="1">OFFSET(ElementsDB!$AQ$2,SeriesSelection!A13238-1,SeriesSelection!B13238-1)</f>
        <v>0</v>
      </c>
      <c r="F13238">
        <f>_xlfn.XLOOKUP(A13238,Table4[Lfd],Table4[Periods],"Err",0)</f>
        <v>7</v>
      </c>
      <c r="G13238" t="b">
        <f t="shared" si="622"/>
        <v>0</v>
      </c>
    </row>
    <row r="13239" spans="1:7" hidden="1" x14ac:dyDescent="0.25">
      <c r="A13239">
        <f t="shared" si="623"/>
        <v>368</v>
      </c>
      <c r="B13239">
        <f t="shared" si="624"/>
        <v>26</v>
      </c>
      <c r="C13239" t="str">
        <f>_xlfn.XLOOKUP(A13239,Table4[Lfd],Table4[idElementValue],"Err",0)</f>
        <v>{88030D43-9DFD-4A2E-8595-6C459FD68841}</v>
      </c>
      <c r="D13239">
        <f t="shared" si="624"/>
        <v>26</v>
      </c>
      <c r="E13239">
        <f ca="1">OFFSET(ElementsDB!$AQ$2,SeriesSelection!A13239-1,SeriesSelection!B13239-1)</f>
        <v>0</v>
      </c>
      <c r="F13239">
        <f>_xlfn.XLOOKUP(A13239,Table4[Lfd],Table4[Periods],"Err",0)</f>
        <v>7</v>
      </c>
      <c r="G13239" t="b">
        <f t="shared" si="622"/>
        <v>0</v>
      </c>
    </row>
    <row r="13240" spans="1:7" hidden="1" x14ac:dyDescent="0.25">
      <c r="A13240">
        <f t="shared" si="623"/>
        <v>368</v>
      </c>
      <c r="B13240">
        <f t="shared" si="624"/>
        <v>27</v>
      </c>
      <c r="C13240" t="str">
        <f>_xlfn.XLOOKUP(A13240,Table4[Lfd],Table4[idElementValue],"Err",0)</f>
        <v>{88030D43-9DFD-4A2E-8595-6C459FD68841}</v>
      </c>
      <c r="D13240">
        <f t="shared" si="624"/>
        <v>27</v>
      </c>
      <c r="E13240">
        <f ca="1">OFFSET(ElementsDB!$AQ$2,SeriesSelection!A13240-1,SeriesSelection!B13240-1)</f>
        <v>0</v>
      </c>
      <c r="F13240">
        <f>_xlfn.XLOOKUP(A13240,Table4[Lfd],Table4[Periods],"Err",0)</f>
        <v>7</v>
      </c>
      <c r="G13240" t="b">
        <f t="shared" si="622"/>
        <v>0</v>
      </c>
    </row>
    <row r="13241" spans="1:7" hidden="1" x14ac:dyDescent="0.25">
      <c r="A13241">
        <f t="shared" si="623"/>
        <v>368</v>
      </c>
      <c r="B13241">
        <f t="shared" si="624"/>
        <v>28</v>
      </c>
      <c r="C13241" t="str">
        <f>_xlfn.XLOOKUP(A13241,Table4[Lfd],Table4[idElementValue],"Err",0)</f>
        <v>{88030D43-9DFD-4A2E-8595-6C459FD68841}</v>
      </c>
      <c r="D13241">
        <f t="shared" si="624"/>
        <v>28</v>
      </c>
      <c r="E13241">
        <f ca="1">OFFSET(ElementsDB!$AQ$2,SeriesSelection!A13241-1,SeriesSelection!B13241-1)</f>
        <v>0</v>
      </c>
      <c r="F13241">
        <f>_xlfn.XLOOKUP(A13241,Table4[Lfd],Table4[Periods],"Err",0)</f>
        <v>7</v>
      </c>
      <c r="G13241" t="b">
        <f t="shared" si="622"/>
        <v>0</v>
      </c>
    </row>
    <row r="13242" spans="1:7" hidden="1" x14ac:dyDescent="0.25">
      <c r="A13242">
        <f t="shared" si="623"/>
        <v>368</v>
      </c>
      <c r="B13242">
        <f t="shared" si="624"/>
        <v>29</v>
      </c>
      <c r="C13242" t="str">
        <f>_xlfn.XLOOKUP(A13242,Table4[Lfd],Table4[idElementValue],"Err",0)</f>
        <v>{88030D43-9DFD-4A2E-8595-6C459FD68841}</v>
      </c>
      <c r="D13242">
        <f t="shared" si="624"/>
        <v>29</v>
      </c>
      <c r="E13242">
        <f ca="1">OFFSET(ElementsDB!$AQ$2,SeriesSelection!A13242-1,SeriesSelection!B13242-1)</f>
        <v>0</v>
      </c>
      <c r="F13242">
        <f>_xlfn.XLOOKUP(A13242,Table4[Lfd],Table4[Periods],"Err",0)</f>
        <v>7</v>
      </c>
      <c r="G13242" t="b">
        <f t="shared" si="622"/>
        <v>0</v>
      </c>
    </row>
    <row r="13243" spans="1:7" hidden="1" x14ac:dyDescent="0.25">
      <c r="A13243">
        <f t="shared" si="623"/>
        <v>368</v>
      </c>
      <c r="B13243">
        <f t="shared" si="624"/>
        <v>30</v>
      </c>
      <c r="C13243" t="str">
        <f>_xlfn.XLOOKUP(A13243,Table4[Lfd],Table4[idElementValue],"Err",0)</f>
        <v>{88030D43-9DFD-4A2E-8595-6C459FD68841}</v>
      </c>
      <c r="D13243">
        <f t="shared" si="624"/>
        <v>30</v>
      </c>
      <c r="E13243">
        <f ca="1">OFFSET(ElementsDB!$AQ$2,SeriesSelection!A13243-1,SeriesSelection!B13243-1)</f>
        <v>0</v>
      </c>
      <c r="F13243">
        <f>_xlfn.XLOOKUP(A13243,Table4[Lfd],Table4[Periods],"Err",0)</f>
        <v>7</v>
      </c>
      <c r="G13243" t="b">
        <f t="shared" si="622"/>
        <v>0</v>
      </c>
    </row>
    <row r="13244" spans="1:7" hidden="1" x14ac:dyDescent="0.25">
      <c r="A13244">
        <f t="shared" si="623"/>
        <v>368</v>
      </c>
      <c r="B13244">
        <f t="shared" si="624"/>
        <v>31</v>
      </c>
      <c r="C13244" t="str">
        <f>_xlfn.XLOOKUP(A13244,Table4[Lfd],Table4[idElementValue],"Err",0)</f>
        <v>{88030D43-9DFD-4A2E-8595-6C459FD68841}</v>
      </c>
      <c r="D13244">
        <f t="shared" si="624"/>
        <v>31</v>
      </c>
      <c r="E13244">
        <f ca="1">OFFSET(ElementsDB!$AQ$2,SeriesSelection!A13244-1,SeriesSelection!B13244-1)</f>
        <v>0</v>
      </c>
      <c r="F13244">
        <f>_xlfn.XLOOKUP(A13244,Table4[Lfd],Table4[Periods],"Err",0)</f>
        <v>7</v>
      </c>
      <c r="G13244" t="b">
        <f t="shared" si="622"/>
        <v>0</v>
      </c>
    </row>
    <row r="13245" spans="1:7" hidden="1" x14ac:dyDescent="0.25">
      <c r="A13245">
        <f t="shared" si="623"/>
        <v>368</v>
      </c>
      <c r="B13245">
        <f t="shared" si="624"/>
        <v>32</v>
      </c>
      <c r="C13245" t="str">
        <f>_xlfn.XLOOKUP(A13245,Table4[Lfd],Table4[idElementValue],"Err",0)</f>
        <v>{88030D43-9DFD-4A2E-8595-6C459FD68841}</v>
      </c>
      <c r="D13245">
        <f t="shared" si="624"/>
        <v>32</v>
      </c>
      <c r="E13245">
        <f ca="1">OFFSET(ElementsDB!$AQ$2,SeriesSelection!A13245-1,SeriesSelection!B13245-1)</f>
        <v>0</v>
      </c>
      <c r="F13245">
        <f>_xlfn.XLOOKUP(A13245,Table4[Lfd],Table4[Periods],"Err",0)</f>
        <v>7</v>
      </c>
      <c r="G13245" t="b">
        <f t="shared" si="622"/>
        <v>0</v>
      </c>
    </row>
    <row r="13246" spans="1:7" hidden="1" x14ac:dyDescent="0.25">
      <c r="A13246">
        <f t="shared" si="623"/>
        <v>368</v>
      </c>
      <c r="B13246">
        <f t="shared" si="624"/>
        <v>33</v>
      </c>
      <c r="C13246" t="str">
        <f>_xlfn.XLOOKUP(A13246,Table4[Lfd],Table4[idElementValue],"Err",0)</f>
        <v>{88030D43-9DFD-4A2E-8595-6C459FD68841}</v>
      </c>
      <c r="D13246">
        <f t="shared" si="624"/>
        <v>33</v>
      </c>
      <c r="E13246">
        <f ca="1">OFFSET(ElementsDB!$AQ$2,SeriesSelection!A13246-1,SeriesSelection!B13246-1)</f>
        <v>0</v>
      </c>
      <c r="F13246">
        <f>_xlfn.XLOOKUP(A13246,Table4[Lfd],Table4[Periods],"Err",0)</f>
        <v>7</v>
      </c>
      <c r="G13246" t="b">
        <f t="shared" si="622"/>
        <v>0</v>
      </c>
    </row>
    <row r="13247" spans="1:7" hidden="1" x14ac:dyDescent="0.25">
      <c r="A13247">
        <f t="shared" si="623"/>
        <v>368</v>
      </c>
      <c r="B13247">
        <f t="shared" si="624"/>
        <v>34</v>
      </c>
      <c r="C13247" t="str">
        <f>_xlfn.XLOOKUP(A13247,Table4[Lfd],Table4[idElementValue],"Err",0)</f>
        <v>{88030D43-9DFD-4A2E-8595-6C459FD68841}</v>
      </c>
      <c r="D13247">
        <f t="shared" si="624"/>
        <v>34</v>
      </c>
      <c r="E13247">
        <f ca="1">OFFSET(ElementsDB!$AQ$2,SeriesSelection!A13247-1,SeriesSelection!B13247-1)</f>
        <v>0</v>
      </c>
      <c r="F13247">
        <f>_xlfn.XLOOKUP(A13247,Table4[Lfd],Table4[Periods],"Err",0)</f>
        <v>7</v>
      </c>
      <c r="G13247" t="b">
        <f t="shared" si="622"/>
        <v>0</v>
      </c>
    </row>
    <row r="13248" spans="1:7" hidden="1" x14ac:dyDescent="0.25">
      <c r="A13248">
        <f t="shared" si="623"/>
        <v>368</v>
      </c>
      <c r="B13248">
        <f t="shared" si="624"/>
        <v>35</v>
      </c>
      <c r="C13248" t="str">
        <f>_xlfn.XLOOKUP(A13248,Table4[Lfd],Table4[idElementValue],"Err",0)</f>
        <v>{88030D43-9DFD-4A2E-8595-6C459FD68841}</v>
      </c>
      <c r="D13248">
        <f t="shared" si="624"/>
        <v>35</v>
      </c>
      <c r="E13248">
        <f ca="1">OFFSET(ElementsDB!$AQ$2,SeriesSelection!A13248-1,SeriesSelection!B13248-1)</f>
        <v>0</v>
      </c>
      <c r="F13248">
        <f>_xlfn.XLOOKUP(A13248,Table4[Lfd],Table4[Periods],"Err",0)</f>
        <v>7</v>
      </c>
      <c r="G13248" t="b">
        <f t="shared" si="622"/>
        <v>0</v>
      </c>
    </row>
    <row r="13249" spans="1:7" hidden="1" x14ac:dyDescent="0.25">
      <c r="A13249">
        <f t="shared" si="623"/>
        <v>368</v>
      </c>
      <c r="B13249">
        <f t="shared" si="624"/>
        <v>36</v>
      </c>
      <c r="C13249" t="str">
        <f>_xlfn.XLOOKUP(A13249,Table4[Lfd],Table4[idElementValue],"Err",0)</f>
        <v>{88030D43-9DFD-4A2E-8595-6C459FD68841}</v>
      </c>
      <c r="D13249">
        <f t="shared" si="624"/>
        <v>36</v>
      </c>
      <c r="E13249">
        <f ca="1">OFFSET(ElementsDB!$AQ$2,SeriesSelection!A13249-1,SeriesSelection!B13249-1)</f>
        <v>0</v>
      </c>
      <c r="F13249">
        <f>_xlfn.XLOOKUP(A13249,Table4[Lfd],Table4[Periods],"Err",0)</f>
        <v>7</v>
      </c>
      <c r="G13249" t="b">
        <f t="shared" si="622"/>
        <v>0</v>
      </c>
    </row>
    <row r="13250" spans="1:7" hidden="1" x14ac:dyDescent="0.25">
      <c r="A13250">
        <f t="shared" si="623"/>
        <v>369</v>
      </c>
      <c r="B13250">
        <f t="shared" si="624"/>
        <v>1</v>
      </c>
      <c r="C13250" t="str">
        <f>_xlfn.XLOOKUP(A13250,Table4[Lfd],Table4[idElementValue],"Err",0)</f>
        <v>{F0AEAEA9-B65F-4D91-8D7E-2FD4000EE20E}</v>
      </c>
      <c r="D13250">
        <f t="shared" si="624"/>
        <v>1</v>
      </c>
      <c r="E13250">
        <f ca="1">OFFSET(ElementsDB!$AQ$2,SeriesSelection!A13250-1,SeriesSelection!B13250-1)</f>
        <v>0</v>
      </c>
      <c r="F13250">
        <f>_xlfn.XLOOKUP(A13250,Table4[Lfd],Table4[Periods],"Err",0)</f>
        <v>0</v>
      </c>
      <c r="G13250" t="b">
        <f t="shared" ref="G13250:G13313" si="625">(D13250&lt;=F13250)</f>
        <v>0</v>
      </c>
    </row>
    <row r="13251" spans="1:7" hidden="1" x14ac:dyDescent="0.25">
      <c r="A13251">
        <f t="shared" si="623"/>
        <v>369</v>
      </c>
      <c r="B13251">
        <f t="shared" si="624"/>
        <v>2</v>
      </c>
      <c r="C13251" t="str">
        <f>_xlfn.XLOOKUP(A13251,Table4[Lfd],Table4[idElementValue],"Err",0)</f>
        <v>{F0AEAEA9-B65F-4D91-8D7E-2FD4000EE20E}</v>
      </c>
      <c r="D13251">
        <f t="shared" si="624"/>
        <v>2</v>
      </c>
      <c r="E13251">
        <f ca="1">OFFSET(ElementsDB!$AQ$2,SeriesSelection!A13251-1,SeriesSelection!B13251-1)</f>
        <v>0</v>
      </c>
      <c r="F13251">
        <f>_xlfn.XLOOKUP(A13251,Table4[Lfd],Table4[Periods],"Err",0)</f>
        <v>0</v>
      </c>
      <c r="G13251" t="b">
        <f t="shared" si="625"/>
        <v>0</v>
      </c>
    </row>
    <row r="13252" spans="1:7" hidden="1" x14ac:dyDescent="0.25">
      <c r="A13252">
        <f t="shared" si="623"/>
        <v>369</v>
      </c>
      <c r="B13252">
        <f t="shared" si="624"/>
        <v>3</v>
      </c>
      <c r="C13252" t="str">
        <f>_xlfn.XLOOKUP(A13252,Table4[Lfd],Table4[idElementValue],"Err",0)</f>
        <v>{F0AEAEA9-B65F-4D91-8D7E-2FD4000EE20E}</v>
      </c>
      <c r="D13252">
        <f t="shared" si="624"/>
        <v>3</v>
      </c>
      <c r="E13252">
        <f ca="1">OFFSET(ElementsDB!$AQ$2,SeriesSelection!A13252-1,SeriesSelection!B13252-1)</f>
        <v>0</v>
      </c>
      <c r="F13252">
        <f>_xlfn.XLOOKUP(A13252,Table4[Lfd],Table4[Periods],"Err",0)</f>
        <v>0</v>
      </c>
      <c r="G13252" t="b">
        <f t="shared" si="625"/>
        <v>0</v>
      </c>
    </row>
    <row r="13253" spans="1:7" hidden="1" x14ac:dyDescent="0.25">
      <c r="A13253">
        <f t="shared" si="623"/>
        <v>369</v>
      </c>
      <c r="B13253">
        <f t="shared" si="624"/>
        <v>4</v>
      </c>
      <c r="C13253" t="str">
        <f>_xlfn.XLOOKUP(A13253,Table4[Lfd],Table4[idElementValue],"Err",0)</f>
        <v>{F0AEAEA9-B65F-4D91-8D7E-2FD4000EE20E}</v>
      </c>
      <c r="D13253">
        <f t="shared" si="624"/>
        <v>4</v>
      </c>
      <c r="E13253">
        <f ca="1">OFFSET(ElementsDB!$AQ$2,SeriesSelection!A13253-1,SeriesSelection!B13253-1)</f>
        <v>0</v>
      </c>
      <c r="F13253">
        <f>_xlfn.XLOOKUP(A13253,Table4[Lfd],Table4[Periods],"Err",0)</f>
        <v>0</v>
      </c>
      <c r="G13253" t="b">
        <f t="shared" si="625"/>
        <v>0</v>
      </c>
    </row>
    <row r="13254" spans="1:7" hidden="1" x14ac:dyDescent="0.25">
      <c r="A13254">
        <f t="shared" si="623"/>
        <v>369</v>
      </c>
      <c r="B13254">
        <f t="shared" si="624"/>
        <v>5</v>
      </c>
      <c r="C13254" t="str">
        <f>_xlfn.XLOOKUP(A13254,Table4[Lfd],Table4[idElementValue],"Err",0)</f>
        <v>{F0AEAEA9-B65F-4D91-8D7E-2FD4000EE20E}</v>
      </c>
      <c r="D13254">
        <f t="shared" si="624"/>
        <v>5</v>
      </c>
      <c r="E13254">
        <f ca="1">OFFSET(ElementsDB!$AQ$2,SeriesSelection!A13254-1,SeriesSelection!B13254-1)</f>
        <v>0</v>
      </c>
      <c r="F13254">
        <f>_xlfn.XLOOKUP(A13254,Table4[Lfd],Table4[Periods],"Err",0)</f>
        <v>0</v>
      </c>
      <c r="G13254" t="b">
        <f t="shared" si="625"/>
        <v>0</v>
      </c>
    </row>
    <row r="13255" spans="1:7" hidden="1" x14ac:dyDescent="0.25">
      <c r="A13255">
        <f t="shared" si="623"/>
        <v>369</v>
      </c>
      <c r="B13255">
        <f t="shared" si="624"/>
        <v>6</v>
      </c>
      <c r="C13255" t="str">
        <f>_xlfn.XLOOKUP(A13255,Table4[Lfd],Table4[idElementValue],"Err",0)</f>
        <v>{F0AEAEA9-B65F-4D91-8D7E-2FD4000EE20E}</v>
      </c>
      <c r="D13255">
        <f t="shared" si="624"/>
        <v>6</v>
      </c>
      <c r="E13255">
        <f ca="1">OFFSET(ElementsDB!$AQ$2,SeriesSelection!A13255-1,SeriesSelection!B13255-1)</f>
        <v>0</v>
      </c>
      <c r="F13255">
        <f>_xlfn.XLOOKUP(A13255,Table4[Lfd],Table4[Periods],"Err",0)</f>
        <v>0</v>
      </c>
      <c r="G13255" t="b">
        <f t="shared" si="625"/>
        <v>0</v>
      </c>
    </row>
    <row r="13256" spans="1:7" hidden="1" x14ac:dyDescent="0.25">
      <c r="A13256">
        <f t="shared" si="623"/>
        <v>369</v>
      </c>
      <c r="B13256">
        <f t="shared" si="624"/>
        <v>7</v>
      </c>
      <c r="C13256" t="str">
        <f>_xlfn.XLOOKUP(A13256,Table4[Lfd],Table4[idElementValue],"Err",0)</f>
        <v>{F0AEAEA9-B65F-4D91-8D7E-2FD4000EE20E}</v>
      </c>
      <c r="D13256">
        <f t="shared" si="624"/>
        <v>7</v>
      </c>
      <c r="E13256">
        <f ca="1">OFFSET(ElementsDB!$AQ$2,SeriesSelection!A13256-1,SeriesSelection!B13256-1)</f>
        <v>0</v>
      </c>
      <c r="F13256">
        <f>_xlfn.XLOOKUP(A13256,Table4[Lfd],Table4[Periods],"Err",0)</f>
        <v>0</v>
      </c>
      <c r="G13256" t="b">
        <f t="shared" si="625"/>
        <v>0</v>
      </c>
    </row>
    <row r="13257" spans="1:7" hidden="1" x14ac:dyDescent="0.25">
      <c r="A13257">
        <f t="shared" si="623"/>
        <v>369</v>
      </c>
      <c r="B13257">
        <f t="shared" si="624"/>
        <v>8</v>
      </c>
      <c r="C13257" t="str">
        <f>_xlfn.XLOOKUP(A13257,Table4[Lfd],Table4[idElementValue],"Err",0)</f>
        <v>{F0AEAEA9-B65F-4D91-8D7E-2FD4000EE20E}</v>
      </c>
      <c r="D13257">
        <f t="shared" si="624"/>
        <v>8</v>
      </c>
      <c r="E13257">
        <f ca="1">OFFSET(ElementsDB!$AQ$2,SeriesSelection!A13257-1,SeriesSelection!B13257-1)</f>
        <v>0</v>
      </c>
      <c r="F13257">
        <f>_xlfn.XLOOKUP(A13257,Table4[Lfd],Table4[Periods],"Err",0)</f>
        <v>0</v>
      </c>
      <c r="G13257" t="b">
        <f t="shared" si="625"/>
        <v>0</v>
      </c>
    </row>
    <row r="13258" spans="1:7" hidden="1" x14ac:dyDescent="0.25">
      <c r="A13258">
        <f t="shared" si="623"/>
        <v>369</v>
      </c>
      <c r="B13258">
        <f t="shared" si="624"/>
        <v>9</v>
      </c>
      <c r="C13258" t="str">
        <f>_xlfn.XLOOKUP(A13258,Table4[Lfd],Table4[idElementValue],"Err",0)</f>
        <v>{F0AEAEA9-B65F-4D91-8D7E-2FD4000EE20E}</v>
      </c>
      <c r="D13258">
        <f t="shared" si="624"/>
        <v>9</v>
      </c>
      <c r="E13258">
        <f ca="1">OFFSET(ElementsDB!$AQ$2,SeriesSelection!A13258-1,SeriesSelection!B13258-1)</f>
        <v>0</v>
      </c>
      <c r="F13258">
        <f>_xlfn.XLOOKUP(A13258,Table4[Lfd],Table4[Periods],"Err",0)</f>
        <v>0</v>
      </c>
      <c r="G13258" t="b">
        <f t="shared" si="625"/>
        <v>0</v>
      </c>
    </row>
    <row r="13259" spans="1:7" hidden="1" x14ac:dyDescent="0.25">
      <c r="A13259">
        <f t="shared" si="623"/>
        <v>369</v>
      </c>
      <c r="B13259">
        <f t="shared" si="624"/>
        <v>10</v>
      </c>
      <c r="C13259" t="str">
        <f>_xlfn.XLOOKUP(A13259,Table4[Lfd],Table4[idElementValue],"Err",0)</f>
        <v>{F0AEAEA9-B65F-4D91-8D7E-2FD4000EE20E}</v>
      </c>
      <c r="D13259">
        <f t="shared" si="624"/>
        <v>10</v>
      </c>
      <c r="E13259">
        <f ca="1">OFFSET(ElementsDB!$AQ$2,SeriesSelection!A13259-1,SeriesSelection!B13259-1)</f>
        <v>0</v>
      </c>
      <c r="F13259">
        <f>_xlfn.XLOOKUP(A13259,Table4[Lfd],Table4[Periods],"Err",0)</f>
        <v>0</v>
      </c>
      <c r="G13259" t="b">
        <f t="shared" si="625"/>
        <v>0</v>
      </c>
    </row>
    <row r="13260" spans="1:7" hidden="1" x14ac:dyDescent="0.25">
      <c r="A13260">
        <f t="shared" si="623"/>
        <v>369</v>
      </c>
      <c r="B13260">
        <f t="shared" si="624"/>
        <v>11</v>
      </c>
      <c r="C13260" t="str">
        <f>_xlfn.XLOOKUP(A13260,Table4[Lfd],Table4[idElementValue],"Err",0)</f>
        <v>{F0AEAEA9-B65F-4D91-8D7E-2FD4000EE20E}</v>
      </c>
      <c r="D13260">
        <f t="shared" si="624"/>
        <v>11</v>
      </c>
      <c r="E13260">
        <f ca="1">OFFSET(ElementsDB!$AQ$2,SeriesSelection!A13260-1,SeriesSelection!B13260-1)</f>
        <v>0</v>
      </c>
      <c r="F13260">
        <f>_xlfn.XLOOKUP(A13260,Table4[Lfd],Table4[Periods],"Err",0)</f>
        <v>0</v>
      </c>
      <c r="G13260" t="b">
        <f t="shared" si="625"/>
        <v>0</v>
      </c>
    </row>
    <row r="13261" spans="1:7" hidden="1" x14ac:dyDescent="0.25">
      <c r="A13261">
        <f t="shared" si="623"/>
        <v>369</v>
      </c>
      <c r="B13261">
        <f t="shared" si="624"/>
        <v>12</v>
      </c>
      <c r="C13261" t="str">
        <f>_xlfn.XLOOKUP(A13261,Table4[Lfd],Table4[idElementValue],"Err",0)</f>
        <v>{F0AEAEA9-B65F-4D91-8D7E-2FD4000EE20E}</v>
      </c>
      <c r="D13261">
        <f t="shared" si="624"/>
        <v>12</v>
      </c>
      <c r="E13261">
        <f ca="1">OFFSET(ElementsDB!$AQ$2,SeriesSelection!A13261-1,SeriesSelection!B13261-1)</f>
        <v>0</v>
      </c>
      <c r="F13261">
        <f>_xlfn.XLOOKUP(A13261,Table4[Lfd],Table4[Periods],"Err",0)</f>
        <v>0</v>
      </c>
      <c r="G13261" t="b">
        <f t="shared" si="625"/>
        <v>0</v>
      </c>
    </row>
    <row r="13262" spans="1:7" hidden="1" x14ac:dyDescent="0.25">
      <c r="A13262">
        <f t="shared" si="623"/>
        <v>369</v>
      </c>
      <c r="B13262">
        <f t="shared" si="624"/>
        <v>13</v>
      </c>
      <c r="C13262" t="str">
        <f>_xlfn.XLOOKUP(A13262,Table4[Lfd],Table4[idElementValue],"Err",0)</f>
        <v>{F0AEAEA9-B65F-4D91-8D7E-2FD4000EE20E}</v>
      </c>
      <c r="D13262">
        <f t="shared" si="624"/>
        <v>13</v>
      </c>
      <c r="E13262">
        <f ca="1">OFFSET(ElementsDB!$AQ$2,SeriesSelection!A13262-1,SeriesSelection!B13262-1)</f>
        <v>0</v>
      </c>
      <c r="F13262">
        <f>_xlfn.XLOOKUP(A13262,Table4[Lfd],Table4[Periods],"Err",0)</f>
        <v>0</v>
      </c>
      <c r="G13262" t="b">
        <f t="shared" si="625"/>
        <v>0</v>
      </c>
    </row>
    <row r="13263" spans="1:7" hidden="1" x14ac:dyDescent="0.25">
      <c r="A13263">
        <f t="shared" si="623"/>
        <v>369</v>
      </c>
      <c r="B13263">
        <f t="shared" si="624"/>
        <v>14</v>
      </c>
      <c r="C13263" t="str">
        <f>_xlfn.XLOOKUP(A13263,Table4[Lfd],Table4[idElementValue],"Err",0)</f>
        <v>{F0AEAEA9-B65F-4D91-8D7E-2FD4000EE20E}</v>
      </c>
      <c r="D13263">
        <f t="shared" si="624"/>
        <v>14</v>
      </c>
      <c r="E13263">
        <f ca="1">OFFSET(ElementsDB!$AQ$2,SeriesSelection!A13263-1,SeriesSelection!B13263-1)</f>
        <v>0</v>
      </c>
      <c r="F13263">
        <f>_xlfn.XLOOKUP(A13263,Table4[Lfd],Table4[Periods],"Err",0)</f>
        <v>0</v>
      </c>
      <c r="G13263" t="b">
        <f t="shared" si="625"/>
        <v>0</v>
      </c>
    </row>
    <row r="13264" spans="1:7" hidden="1" x14ac:dyDescent="0.25">
      <c r="A13264">
        <f t="shared" ref="A13264:A13327" si="626">IF(B13264=1,A13263+1,A13263)</f>
        <v>369</v>
      </c>
      <c r="B13264">
        <f t="shared" ref="B13264:D13327" si="627">IF(B13263=36,1,B13263+1)</f>
        <v>15</v>
      </c>
      <c r="C13264" t="str">
        <f>_xlfn.XLOOKUP(A13264,Table4[Lfd],Table4[idElementValue],"Err",0)</f>
        <v>{F0AEAEA9-B65F-4D91-8D7E-2FD4000EE20E}</v>
      </c>
      <c r="D13264">
        <f t="shared" si="627"/>
        <v>15</v>
      </c>
      <c r="E13264">
        <f ca="1">OFFSET(ElementsDB!$AQ$2,SeriesSelection!A13264-1,SeriesSelection!B13264-1)</f>
        <v>0</v>
      </c>
      <c r="F13264">
        <f>_xlfn.XLOOKUP(A13264,Table4[Lfd],Table4[Periods],"Err",0)</f>
        <v>0</v>
      </c>
      <c r="G13264" t="b">
        <f t="shared" si="625"/>
        <v>0</v>
      </c>
    </row>
    <row r="13265" spans="1:7" hidden="1" x14ac:dyDescent="0.25">
      <c r="A13265">
        <f t="shared" si="626"/>
        <v>369</v>
      </c>
      <c r="B13265">
        <f t="shared" si="627"/>
        <v>16</v>
      </c>
      <c r="C13265" t="str">
        <f>_xlfn.XLOOKUP(A13265,Table4[Lfd],Table4[idElementValue],"Err",0)</f>
        <v>{F0AEAEA9-B65F-4D91-8D7E-2FD4000EE20E}</v>
      </c>
      <c r="D13265">
        <f t="shared" si="627"/>
        <v>16</v>
      </c>
      <c r="E13265">
        <f ca="1">OFFSET(ElementsDB!$AQ$2,SeriesSelection!A13265-1,SeriesSelection!B13265-1)</f>
        <v>0</v>
      </c>
      <c r="F13265">
        <f>_xlfn.XLOOKUP(A13265,Table4[Lfd],Table4[Periods],"Err",0)</f>
        <v>0</v>
      </c>
      <c r="G13265" t="b">
        <f t="shared" si="625"/>
        <v>0</v>
      </c>
    </row>
    <row r="13266" spans="1:7" hidden="1" x14ac:dyDescent="0.25">
      <c r="A13266">
        <f t="shared" si="626"/>
        <v>369</v>
      </c>
      <c r="B13266">
        <f t="shared" si="627"/>
        <v>17</v>
      </c>
      <c r="C13266" t="str">
        <f>_xlfn.XLOOKUP(A13266,Table4[Lfd],Table4[idElementValue],"Err",0)</f>
        <v>{F0AEAEA9-B65F-4D91-8D7E-2FD4000EE20E}</v>
      </c>
      <c r="D13266">
        <f t="shared" si="627"/>
        <v>17</v>
      </c>
      <c r="E13266">
        <f ca="1">OFFSET(ElementsDB!$AQ$2,SeriesSelection!A13266-1,SeriesSelection!B13266-1)</f>
        <v>0</v>
      </c>
      <c r="F13266">
        <f>_xlfn.XLOOKUP(A13266,Table4[Lfd],Table4[Periods],"Err",0)</f>
        <v>0</v>
      </c>
      <c r="G13266" t="b">
        <f t="shared" si="625"/>
        <v>0</v>
      </c>
    </row>
    <row r="13267" spans="1:7" hidden="1" x14ac:dyDescent="0.25">
      <c r="A13267">
        <f t="shared" si="626"/>
        <v>369</v>
      </c>
      <c r="B13267">
        <f t="shared" si="627"/>
        <v>18</v>
      </c>
      <c r="C13267" t="str">
        <f>_xlfn.XLOOKUP(A13267,Table4[Lfd],Table4[idElementValue],"Err",0)</f>
        <v>{F0AEAEA9-B65F-4D91-8D7E-2FD4000EE20E}</v>
      </c>
      <c r="D13267">
        <f t="shared" si="627"/>
        <v>18</v>
      </c>
      <c r="E13267">
        <f ca="1">OFFSET(ElementsDB!$AQ$2,SeriesSelection!A13267-1,SeriesSelection!B13267-1)</f>
        <v>0</v>
      </c>
      <c r="F13267">
        <f>_xlfn.XLOOKUP(A13267,Table4[Lfd],Table4[Periods],"Err",0)</f>
        <v>0</v>
      </c>
      <c r="G13267" t="b">
        <f t="shared" si="625"/>
        <v>0</v>
      </c>
    </row>
    <row r="13268" spans="1:7" hidden="1" x14ac:dyDescent="0.25">
      <c r="A13268">
        <f t="shared" si="626"/>
        <v>369</v>
      </c>
      <c r="B13268">
        <f t="shared" si="627"/>
        <v>19</v>
      </c>
      <c r="C13268" t="str">
        <f>_xlfn.XLOOKUP(A13268,Table4[Lfd],Table4[idElementValue],"Err",0)</f>
        <v>{F0AEAEA9-B65F-4D91-8D7E-2FD4000EE20E}</v>
      </c>
      <c r="D13268">
        <f t="shared" si="627"/>
        <v>19</v>
      </c>
      <c r="E13268">
        <f ca="1">OFFSET(ElementsDB!$AQ$2,SeriesSelection!A13268-1,SeriesSelection!B13268-1)</f>
        <v>0</v>
      </c>
      <c r="F13268">
        <f>_xlfn.XLOOKUP(A13268,Table4[Lfd],Table4[Periods],"Err",0)</f>
        <v>0</v>
      </c>
      <c r="G13268" t="b">
        <f t="shared" si="625"/>
        <v>0</v>
      </c>
    </row>
    <row r="13269" spans="1:7" hidden="1" x14ac:dyDescent="0.25">
      <c r="A13269">
        <f t="shared" si="626"/>
        <v>369</v>
      </c>
      <c r="B13269">
        <f t="shared" si="627"/>
        <v>20</v>
      </c>
      <c r="C13269" t="str">
        <f>_xlfn.XLOOKUP(A13269,Table4[Lfd],Table4[idElementValue],"Err",0)</f>
        <v>{F0AEAEA9-B65F-4D91-8D7E-2FD4000EE20E}</v>
      </c>
      <c r="D13269">
        <f t="shared" si="627"/>
        <v>20</v>
      </c>
      <c r="E13269">
        <f ca="1">OFFSET(ElementsDB!$AQ$2,SeriesSelection!A13269-1,SeriesSelection!B13269-1)</f>
        <v>0</v>
      </c>
      <c r="F13269">
        <f>_xlfn.XLOOKUP(A13269,Table4[Lfd],Table4[Periods],"Err",0)</f>
        <v>0</v>
      </c>
      <c r="G13269" t="b">
        <f t="shared" si="625"/>
        <v>0</v>
      </c>
    </row>
    <row r="13270" spans="1:7" hidden="1" x14ac:dyDescent="0.25">
      <c r="A13270">
        <f t="shared" si="626"/>
        <v>369</v>
      </c>
      <c r="B13270">
        <f t="shared" si="627"/>
        <v>21</v>
      </c>
      <c r="C13270" t="str">
        <f>_xlfn.XLOOKUP(A13270,Table4[Lfd],Table4[idElementValue],"Err",0)</f>
        <v>{F0AEAEA9-B65F-4D91-8D7E-2FD4000EE20E}</v>
      </c>
      <c r="D13270">
        <f t="shared" si="627"/>
        <v>21</v>
      </c>
      <c r="E13270">
        <f ca="1">OFFSET(ElementsDB!$AQ$2,SeriesSelection!A13270-1,SeriesSelection!B13270-1)</f>
        <v>0</v>
      </c>
      <c r="F13270">
        <f>_xlfn.XLOOKUP(A13270,Table4[Lfd],Table4[Periods],"Err",0)</f>
        <v>0</v>
      </c>
      <c r="G13270" t="b">
        <f t="shared" si="625"/>
        <v>0</v>
      </c>
    </row>
    <row r="13271" spans="1:7" hidden="1" x14ac:dyDescent="0.25">
      <c r="A13271">
        <f t="shared" si="626"/>
        <v>369</v>
      </c>
      <c r="B13271">
        <f t="shared" si="627"/>
        <v>22</v>
      </c>
      <c r="C13271" t="str">
        <f>_xlfn.XLOOKUP(A13271,Table4[Lfd],Table4[idElementValue],"Err",0)</f>
        <v>{F0AEAEA9-B65F-4D91-8D7E-2FD4000EE20E}</v>
      </c>
      <c r="D13271">
        <f t="shared" si="627"/>
        <v>22</v>
      </c>
      <c r="E13271">
        <f ca="1">OFFSET(ElementsDB!$AQ$2,SeriesSelection!A13271-1,SeriesSelection!B13271-1)</f>
        <v>0</v>
      </c>
      <c r="F13271">
        <f>_xlfn.XLOOKUP(A13271,Table4[Lfd],Table4[Periods],"Err",0)</f>
        <v>0</v>
      </c>
      <c r="G13271" t="b">
        <f t="shared" si="625"/>
        <v>0</v>
      </c>
    </row>
    <row r="13272" spans="1:7" hidden="1" x14ac:dyDescent="0.25">
      <c r="A13272">
        <f t="shared" si="626"/>
        <v>369</v>
      </c>
      <c r="B13272">
        <f t="shared" si="627"/>
        <v>23</v>
      </c>
      <c r="C13272" t="str">
        <f>_xlfn.XLOOKUP(A13272,Table4[Lfd],Table4[idElementValue],"Err",0)</f>
        <v>{F0AEAEA9-B65F-4D91-8D7E-2FD4000EE20E}</v>
      </c>
      <c r="D13272">
        <f t="shared" si="627"/>
        <v>23</v>
      </c>
      <c r="E13272">
        <f ca="1">OFFSET(ElementsDB!$AQ$2,SeriesSelection!A13272-1,SeriesSelection!B13272-1)</f>
        <v>0</v>
      </c>
      <c r="F13272">
        <f>_xlfn.XLOOKUP(A13272,Table4[Lfd],Table4[Periods],"Err",0)</f>
        <v>0</v>
      </c>
      <c r="G13272" t="b">
        <f t="shared" si="625"/>
        <v>0</v>
      </c>
    </row>
    <row r="13273" spans="1:7" hidden="1" x14ac:dyDescent="0.25">
      <c r="A13273">
        <f t="shared" si="626"/>
        <v>369</v>
      </c>
      <c r="B13273">
        <f t="shared" si="627"/>
        <v>24</v>
      </c>
      <c r="C13273" t="str">
        <f>_xlfn.XLOOKUP(A13273,Table4[Lfd],Table4[idElementValue],"Err",0)</f>
        <v>{F0AEAEA9-B65F-4D91-8D7E-2FD4000EE20E}</v>
      </c>
      <c r="D13273">
        <f t="shared" si="627"/>
        <v>24</v>
      </c>
      <c r="E13273">
        <f ca="1">OFFSET(ElementsDB!$AQ$2,SeriesSelection!A13273-1,SeriesSelection!B13273-1)</f>
        <v>0</v>
      </c>
      <c r="F13273">
        <f>_xlfn.XLOOKUP(A13273,Table4[Lfd],Table4[Periods],"Err",0)</f>
        <v>0</v>
      </c>
      <c r="G13273" t="b">
        <f t="shared" si="625"/>
        <v>0</v>
      </c>
    </row>
    <row r="13274" spans="1:7" hidden="1" x14ac:dyDescent="0.25">
      <c r="A13274">
        <f t="shared" si="626"/>
        <v>369</v>
      </c>
      <c r="B13274">
        <f t="shared" si="627"/>
        <v>25</v>
      </c>
      <c r="C13274" t="str">
        <f>_xlfn.XLOOKUP(A13274,Table4[Lfd],Table4[idElementValue],"Err",0)</f>
        <v>{F0AEAEA9-B65F-4D91-8D7E-2FD4000EE20E}</v>
      </c>
      <c r="D13274">
        <f t="shared" si="627"/>
        <v>25</v>
      </c>
      <c r="E13274">
        <f ca="1">OFFSET(ElementsDB!$AQ$2,SeriesSelection!A13274-1,SeriesSelection!B13274-1)</f>
        <v>0</v>
      </c>
      <c r="F13274">
        <f>_xlfn.XLOOKUP(A13274,Table4[Lfd],Table4[Periods],"Err",0)</f>
        <v>0</v>
      </c>
      <c r="G13274" t="b">
        <f t="shared" si="625"/>
        <v>0</v>
      </c>
    </row>
    <row r="13275" spans="1:7" hidden="1" x14ac:dyDescent="0.25">
      <c r="A13275">
        <f t="shared" si="626"/>
        <v>369</v>
      </c>
      <c r="B13275">
        <f t="shared" si="627"/>
        <v>26</v>
      </c>
      <c r="C13275" t="str">
        <f>_xlfn.XLOOKUP(A13275,Table4[Lfd],Table4[idElementValue],"Err",0)</f>
        <v>{F0AEAEA9-B65F-4D91-8D7E-2FD4000EE20E}</v>
      </c>
      <c r="D13275">
        <f t="shared" si="627"/>
        <v>26</v>
      </c>
      <c r="E13275">
        <f ca="1">OFFSET(ElementsDB!$AQ$2,SeriesSelection!A13275-1,SeriesSelection!B13275-1)</f>
        <v>0</v>
      </c>
      <c r="F13275">
        <f>_xlfn.XLOOKUP(A13275,Table4[Lfd],Table4[Periods],"Err",0)</f>
        <v>0</v>
      </c>
      <c r="G13275" t="b">
        <f t="shared" si="625"/>
        <v>0</v>
      </c>
    </row>
    <row r="13276" spans="1:7" hidden="1" x14ac:dyDescent="0.25">
      <c r="A13276">
        <f t="shared" si="626"/>
        <v>369</v>
      </c>
      <c r="B13276">
        <f t="shared" si="627"/>
        <v>27</v>
      </c>
      <c r="C13276" t="str">
        <f>_xlfn.XLOOKUP(A13276,Table4[Lfd],Table4[idElementValue],"Err",0)</f>
        <v>{F0AEAEA9-B65F-4D91-8D7E-2FD4000EE20E}</v>
      </c>
      <c r="D13276">
        <f t="shared" si="627"/>
        <v>27</v>
      </c>
      <c r="E13276">
        <f ca="1">OFFSET(ElementsDB!$AQ$2,SeriesSelection!A13276-1,SeriesSelection!B13276-1)</f>
        <v>0</v>
      </c>
      <c r="F13276">
        <f>_xlfn.XLOOKUP(A13276,Table4[Lfd],Table4[Periods],"Err",0)</f>
        <v>0</v>
      </c>
      <c r="G13276" t="b">
        <f t="shared" si="625"/>
        <v>0</v>
      </c>
    </row>
    <row r="13277" spans="1:7" hidden="1" x14ac:dyDescent="0.25">
      <c r="A13277">
        <f t="shared" si="626"/>
        <v>369</v>
      </c>
      <c r="B13277">
        <f t="shared" si="627"/>
        <v>28</v>
      </c>
      <c r="C13277" t="str">
        <f>_xlfn.XLOOKUP(A13277,Table4[Lfd],Table4[idElementValue],"Err",0)</f>
        <v>{F0AEAEA9-B65F-4D91-8D7E-2FD4000EE20E}</v>
      </c>
      <c r="D13277">
        <f t="shared" si="627"/>
        <v>28</v>
      </c>
      <c r="E13277">
        <f ca="1">OFFSET(ElementsDB!$AQ$2,SeriesSelection!A13277-1,SeriesSelection!B13277-1)</f>
        <v>0</v>
      </c>
      <c r="F13277">
        <f>_xlfn.XLOOKUP(A13277,Table4[Lfd],Table4[Periods],"Err",0)</f>
        <v>0</v>
      </c>
      <c r="G13277" t="b">
        <f t="shared" si="625"/>
        <v>0</v>
      </c>
    </row>
    <row r="13278" spans="1:7" hidden="1" x14ac:dyDescent="0.25">
      <c r="A13278">
        <f t="shared" si="626"/>
        <v>369</v>
      </c>
      <c r="B13278">
        <f t="shared" si="627"/>
        <v>29</v>
      </c>
      <c r="C13278" t="str">
        <f>_xlfn.XLOOKUP(A13278,Table4[Lfd],Table4[idElementValue],"Err",0)</f>
        <v>{F0AEAEA9-B65F-4D91-8D7E-2FD4000EE20E}</v>
      </c>
      <c r="D13278">
        <f t="shared" si="627"/>
        <v>29</v>
      </c>
      <c r="E13278">
        <f ca="1">OFFSET(ElementsDB!$AQ$2,SeriesSelection!A13278-1,SeriesSelection!B13278-1)</f>
        <v>0</v>
      </c>
      <c r="F13278">
        <f>_xlfn.XLOOKUP(A13278,Table4[Lfd],Table4[Periods],"Err",0)</f>
        <v>0</v>
      </c>
      <c r="G13278" t="b">
        <f t="shared" si="625"/>
        <v>0</v>
      </c>
    </row>
    <row r="13279" spans="1:7" hidden="1" x14ac:dyDescent="0.25">
      <c r="A13279">
        <f t="shared" si="626"/>
        <v>369</v>
      </c>
      <c r="B13279">
        <f t="shared" si="627"/>
        <v>30</v>
      </c>
      <c r="C13279" t="str">
        <f>_xlfn.XLOOKUP(A13279,Table4[Lfd],Table4[idElementValue],"Err",0)</f>
        <v>{F0AEAEA9-B65F-4D91-8D7E-2FD4000EE20E}</v>
      </c>
      <c r="D13279">
        <f t="shared" si="627"/>
        <v>30</v>
      </c>
      <c r="E13279">
        <f ca="1">OFFSET(ElementsDB!$AQ$2,SeriesSelection!A13279-1,SeriesSelection!B13279-1)</f>
        <v>0</v>
      </c>
      <c r="F13279">
        <f>_xlfn.XLOOKUP(A13279,Table4[Lfd],Table4[Periods],"Err",0)</f>
        <v>0</v>
      </c>
      <c r="G13279" t="b">
        <f t="shared" si="625"/>
        <v>0</v>
      </c>
    </row>
    <row r="13280" spans="1:7" hidden="1" x14ac:dyDescent="0.25">
      <c r="A13280">
        <f t="shared" si="626"/>
        <v>369</v>
      </c>
      <c r="B13280">
        <f t="shared" si="627"/>
        <v>31</v>
      </c>
      <c r="C13280" t="str">
        <f>_xlfn.XLOOKUP(A13280,Table4[Lfd],Table4[idElementValue],"Err",0)</f>
        <v>{F0AEAEA9-B65F-4D91-8D7E-2FD4000EE20E}</v>
      </c>
      <c r="D13280">
        <f t="shared" si="627"/>
        <v>31</v>
      </c>
      <c r="E13280">
        <f ca="1">OFFSET(ElementsDB!$AQ$2,SeriesSelection!A13280-1,SeriesSelection!B13280-1)</f>
        <v>0</v>
      </c>
      <c r="F13280">
        <f>_xlfn.XLOOKUP(A13280,Table4[Lfd],Table4[Periods],"Err",0)</f>
        <v>0</v>
      </c>
      <c r="G13280" t="b">
        <f t="shared" si="625"/>
        <v>0</v>
      </c>
    </row>
    <row r="13281" spans="1:7" hidden="1" x14ac:dyDescent="0.25">
      <c r="A13281">
        <f t="shared" si="626"/>
        <v>369</v>
      </c>
      <c r="B13281">
        <f t="shared" si="627"/>
        <v>32</v>
      </c>
      <c r="C13281" t="str">
        <f>_xlfn.XLOOKUP(A13281,Table4[Lfd],Table4[idElementValue],"Err",0)</f>
        <v>{F0AEAEA9-B65F-4D91-8D7E-2FD4000EE20E}</v>
      </c>
      <c r="D13281">
        <f t="shared" si="627"/>
        <v>32</v>
      </c>
      <c r="E13281">
        <f ca="1">OFFSET(ElementsDB!$AQ$2,SeriesSelection!A13281-1,SeriesSelection!B13281-1)</f>
        <v>0</v>
      </c>
      <c r="F13281">
        <f>_xlfn.XLOOKUP(A13281,Table4[Lfd],Table4[Periods],"Err",0)</f>
        <v>0</v>
      </c>
      <c r="G13281" t="b">
        <f t="shared" si="625"/>
        <v>0</v>
      </c>
    </row>
    <row r="13282" spans="1:7" hidden="1" x14ac:dyDescent="0.25">
      <c r="A13282">
        <f t="shared" si="626"/>
        <v>369</v>
      </c>
      <c r="B13282">
        <f t="shared" si="627"/>
        <v>33</v>
      </c>
      <c r="C13282" t="str">
        <f>_xlfn.XLOOKUP(A13282,Table4[Lfd],Table4[idElementValue],"Err",0)</f>
        <v>{F0AEAEA9-B65F-4D91-8D7E-2FD4000EE20E}</v>
      </c>
      <c r="D13282">
        <f t="shared" si="627"/>
        <v>33</v>
      </c>
      <c r="E13282">
        <f ca="1">OFFSET(ElementsDB!$AQ$2,SeriesSelection!A13282-1,SeriesSelection!B13282-1)</f>
        <v>0</v>
      </c>
      <c r="F13282">
        <f>_xlfn.XLOOKUP(A13282,Table4[Lfd],Table4[Periods],"Err",0)</f>
        <v>0</v>
      </c>
      <c r="G13282" t="b">
        <f t="shared" si="625"/>
        <v>0</v>
      </c>
    </row>
    <row r="13283" spans="1:7" hidden="1" x14ac:dyDescent="0.25">
      <c r="A13283">
        <f t="shared" si="626"/>
        <v>369</v>
      </c>
      <c r="B13283">
        <f t="shared" si="627"/>
        <v>34</v>
      </c>
      <c r="C13283" t="str">
        <f>_xlfn.XLOOKUP(A13283,Table4[Lfd],Table4[idElementValue],"Err",0)</f>
        <v>{F0AEAEA9-B65F-4D91-8D7E-2FD4000EE20E}</v>
      </c>
      <c r="D13283">
        <f t="shared" si="627"/>
        <v>34</v>
      </c>
      <c r="E13283">
        <f ca="1">OFFSET(ElementsDB!$AQ$2,SeriesSelection!A13283-1,SeriesSelection!B13283-1)</f>
        <v>0</v>
      </c>
      <c r="F13283">
        <f>_xlfn.XLOOKUP(A13283,Table4[Lfd],Table4[Periods],"Err",0)</f>
        <v>0</v>
      </c>
      <c r="G13283" t="b">
        <f t="shared" si="625"/>
        <v>0</v>
      </c>
    </row>
    <row r="13284" spans="1:7" hidden="1" x14ac:dyDescent="0.25">
      <c r="A13284">
        <f t="shared" si="626"/>
        <v>369</v>
      </c>
      <c r="B13284">
        <f t="shared" si="627"/>
        <v>35</v>
      </c>
      <c r="C13284" t="str">
        <f>_xlfn.XLOOKUP(A13284,Table4[Lfd],Table4[idElementValue],"Err",0)</f>
        <v>{F0AEAEA9-B65F-4D91-8D7E-2FD4000EE20E}</v>
      </c>
      <c r="D13284">
        <f t="shared" si="627"/>
        <v>35</v>
      </c>
      <c r="E13284">
        <f ca="1">OFFSET(ElementsDB!$AQ$2,SeriesSelection!A13284-1,SeriesSelection!B13284-1)</f>
        <v>0</v>
      </c>
      <c r="F13284">
        <f>_xlfn.XLOOKUP(A13284,Table4[Lfd],Table4[Periods],"Err",0)</f>
        <v>0</v>
      </c>
      <c r="G13284" t="b">
        <f t="shared" si="625"/>
        <v>0</v>
      </c>
    </row>
    <row r="13285" spans="1:7" hidden="1" x14ac:dyDescent="0.25">
      <c r="A13285">
        <f t="shared" si="626"/>
        <v>369</v>
      </c>
      <c r="B13285">
        <f t="shared" si="627"/>
        <v>36</v>
      </c>
      <c r="C13285" t="str">
        <f>_xlfn.XLOOKUP(A13285,Table4[Lfd],Table4[idElementValue],"Err",0)</f>
        <v>{F0AEAEA9-B65F-4D91-8D7E-2FD4000EE20E}</v>
      </c>
      <c r="D13285">
        <f t="shared" si="627"/>
        <v>36</v>
      </c>
      <c r="E13285">
        <f ca="1">OFFSET(ElementsDB!$AQ$2,SeriesSelection!A13285-1,SeriesSelection!B13285-1)</f>
        <v>0</v>
      </c>
      <c r="F13285">
        <f>_xlfn.XLOOKUP(A13285,Table4[Lfd],Table4[Periods],"Err",0)</f>
        <v>0</v>
      </c>
      <c r="G13285" t="b">
        <f t="shared" si="625"/>
        <v>0</v>
      </c>
    </row>
    <row r="13286" spans="1:7" hidden="1" x14ac:dyDescent="0.25">
      <c r="A13286">
        <f t="shared" si="626"/>
        <v>370</v>
      </c>
      <c r="B13286">
        <f t="shared" si="627"/>
        <v>1</v>
      </c>
      <c r="C13286" t="str">
        <f>_xlfn.XLOOKUP(A13286,Table4[Lfd],Table4[idElementValue],"Err",0)</f>
        <v>{8857E18E-4290-4927-9330-A10F09DF964B}</v>
      </c>
      <c r="D13286">
        <f t="shared" si="627"/>
        <v>1</v>
      </c>
      <c r="E13286">
        <f ca="1">OFFSET(ElementsDB!$AQ$2,SeriesSelection!A13286-1,SeriesSelection!B13286-1)</f>
        <v>0</v>
      </c>
      <c r="F13286">
        <f>_xlfn.XLOOKUP(A13286,Table4[Lfd],Table4[Periods],"Err",0)</f>
        <v>0</v>
      </c>
      <c r="G13286" t="b">
        <f t="shared" si="625"/>
        <v>0</v>
      </c>
    </row>
    <row r="13287" spans="1:7" hidden="1" x14ac:dyDescent="0.25">
      <c r="A13287">
        <f t="shared" si="626"/>
        <v>370</v>
      </c>
      <c r="B13287">
        <f t="shared" si="627"/>
        <v>2</v>
      </c>
      <c r="C13287" t="str">
        <f>_xlfn.XLOOKUP(A13287,Table4[Lfd],Table4[idElementValue],"Err",0)</f>
        <v>{8857E18E-4290-4927-9330-A10F09DF964B}</v>
      </c>
      <c r="D13287">
        <f t="shared" si="627"/>
        <v>2</v>
      </c>
      <c r="E13287">
        <f ca="1">OFFSET(ElementsDB!$AQ$2,SeriesSelection!A13287-1,SeriesSelection!B13287-1)</f>
        <v>0</v>
      </c>
      <c r="F13287">
        <f>_xlfn.XLOOKUP(A13287,Table4[Lfd],Table4[Periods],"Err",0)</f>
        <v>0</v>
      </c>
      <c r="G13287" t="b">
        <f t="shared" si="625"/>
        <v>0</v>
      </c>
    </row>
    <row r="13288" spans="1:7" hidden="1" x14ac:dyDescent="0.25">
      <c r="A13288">
        <f t="shared" si="626"/>
        <v>370</v>
      </c>
      <c r="B13288">
        <f t="shared" si="627"/>
        <v>3</v>
      </c>
      <c r="C13288" t="str">
        <f>_xlfn.XLOOKUP(A13288,Table4[Lfd],Table4[idElementValue],"Err",0)</f>
        <v>{8857E18E-4290-4927-9330-A10F09DF964B}</v>
      </c>
      <c r="D13288">
        <f t="shared" si="627"/>
        <v>3</v>
      </c>
      <c r="E13288">
        <f ca="1">OFFSET(ElementsDB!$AQ$2,SeriesSelection!A13288-1,SeriesSelection!B13288-1)</f>
        <v>0</v>
      </c>
      <c r="F13288">
        <f>_xlfn.XLOOKUP(A13288,Table4[Lfd],Table4[Periods],"Err",0)</f>
        <v>0</v>
      </c>
      <c r="G13288" t="b">
        <f t="shared" si="625"/>
        <v>0</v>
      </c>
    </row>
    <row r="13289" spans="1:7" hidden="1" x14ac:dyDescent="0.25">
      <c r="A13289">
        <f t="shared" si="626"/>
        <v>370</v>
      </c>
      <c r="B13289">
        <f t="shared" si="627"/>
        <v>4</v>
      </c>
      <c r="C13289" t="str">
        <f>_xlfn.XLOOKUP(A13289,Table4[Lfd],Table4[idElementValue],"Err",0)</f>
        <v>{8857E18E-4290-4927-9330-A10F09DF964B}</v>
      </c>
      <c r="D13289">
        <f t="shared" si="627"/>
        <v>4</v>
      </c>
      <c r="E13289">
        <f ca="1">OFFSET(ElementsDB!$AQ$2,SeriesSelection!A13289-1,SeriesSelection!B13289-1)</f>
        <v>0</v>
      </c>
      <c r="F13289">
        <f>_xlfn.XLOOKUP(A13289,Table4[Lfd],Table4[Periods],"Err",0)</f>
        <v>0</v>
      </c>
      <c r="G13289" t="b">
        <f t="shared" si="625"/>
        <v>0</v>
      </c>
    </row>
    <row r="13290" spans="1:7" hidden="1" x14ac:dyDescent="0.25">
      <c r="A13290">
        <f t="shared" si="626"/>
        <v>370</v>
      </c>
      <c r="B13290">
        <f t="shared" si="627"/>
        <v>5</v>
      </c>
      <c r="C13290" t="str">
        <f>_xlfn.XLOOKUP(A13290,Table4[Lfd],Table4[idElementValue],"Err",0)</f>
        <v>{8857E18E-4290-4927-9330-A10F09DF964B}</v>
      </c>
      <c r="D13290">
        <f t="shared" si="627"/>
        <v>5</v>
      </c>
      <c r="E13290">
        <f ca="1">OFFSET(ElementsDB!$AQ$2,SeriesSelection!A13290-1,SeriesSelection!B13290-1)</f>
        <v>0</v>
      </c>
      <c r="F13290">
        <f>_xlfn.XLOOKUP(A13290,Table4[Lfd],Table4[Periods],"Err",0)</f>
        <v>0</v>
      </c>
      <c r="G13290" t="b">
        <f t="shared" si="625"/>
        <v>0</v>
      </c>
    </row>
    <row r="13291" spans="1:7" hidden="1" x14ac:dyDescent="0.25">
      <c r="A13291">
        <f t="shared" si="626"/>
        <v>370</v>
      </c>
      <c r="B13291">
        <f t="shared" si="627"/>
        <v>6</v>
      </c>
      <c r="C13291" t="str">
        <f>_xlfn.XLOOKUP(A13291,Table4[Lfd],Table4[idElementValue],"Err",0)</f>
        <v>{8857E18E-4290-4927-9330-A10F09DF964B}</v>
      </c>
      <c r="D13291">
        <f t="shared" si="627"/>
        <v>6</v>
      </c>
      <c r="E13291">
        <f ca="1">OFFSET(ElementsDB!$AQ$2,SeriesSelection!A13291-1,SeriesSelection!B13291-1)</f>
        <v>0</v>
      </c>
      <c r="F13291">
        <f>_xlfn.XLOOKUP(A13291,Table4[Lfd],Table4[Periods],"Err",0)</f>
        <v>0</v>
      </c>
      <c r="G13291" t="b">
        <f t="shared" si="625"/>
        <v>0</v>
      </c>
    </row>
    <row r="13292" spans="1:7" hidden="1" x14ac:dyDescent="0.25">
      <c r="A13292">
        <f t="shared" si="626"/>
        <v>370</v>
      </c>
      <c r="B13292">
        <f t="shared" si="627"/>
        <v>7</v>
      </c>
      <c r="C13292" t="str">
        <f>_xlfn.XLOOKUP(A13292,Table4[Lfd],Table4[idElementValue],"Err",0)</f>
        <v>{8857E18E-4290-4927-9330-A10F09DF964B}</v>
      </c>
      <c r="D13292">
        <f t="shared" si="627"/>
        <v>7</v>
      </c>
      <c r="E13292">
        <f ca="1">OFFSET(ElementsDB!$AQ$2,SeriesSelection!A13292-1,SeriesSelection!B13292-1)</f>
        <v>0</v>
      </c>
      <c r="F13292">
        <f>_xlfn.XLOOKUP(A13292,Table4[Lfd],Table4[Periods],"Err",0)</f>
        <v>0</v>
      </c>
      <c r="G13292" t="b">
        <f t="shared" si="625"/>
        <v>0</v>
      </c>
    </row>
    <row r="13293" spans="1:7" hidden="1" x14ac:dyDescent="0.25">
      <c r="A13293">
        <f t="shared" si="626"/>
        <v>370</v>
      </c>
      <c r="B13293">
        <f t="shared" si="627"/>
        <v>8</v>
      </c>
      <c r="C13293" t="str">
        <f>_xlfn.XLOOKUP(A13293,Table4[Lfd],Table4[idElementValue],"Err",0)</f>
        <v>{8857E18E-4290-4927-9330-A10F09DF964B}</v>
      </c>
      <c r="D13293">
        <f t="shared" si="627"/>
        <v>8</v>
      </c>
      <c r="E13293">
        <f ca="1">OFFSET(ElementsDB!$AQ$2,SeriesSelection!A13293-1,SeriesSelection!B13293-1)</f>
        <v>0</v>
      </c>
      <c r="F13293">
        <f>_xlfn.XLOOKUP(A13293,Table4[Lfd],Table4[Periods],"Err",0)</f>
        <v>0</v>
      </c>
      <c r="G13293" t="b">
        <f t="shared" si="625"/>
        <v>0</v>
      </c>
    </row>
    <row r="13294" spans="1:7" hidden="1" x14ac:dyDescent="0.25">
      <c r="A13294">
        <f t="shared" si="626"/>
        <v>370</v>
      </c>
      <c r="B13294">
        <f t="shared" si="627"/>
        <v>9</v>
      </c>
      <c r="C13294" t="str">
        <f>_xlfn.XLOOKUP(A13294,Table4[Lfd],Table4[idElementValue],"Err",0)</f>
        <v>{8857E18E-4290-4927-9330-A10F09DF964B}</v>
      </c>
      <c r="D13294">
        <f t="shared" si="627"/>
        <v>9</v>
      </c>
      <c r="E13294">
        <f ca="1">OFFSET(ElementsDB!$AQ$2,SeriesSelection!A13294-1,SeriesSelection!B13294-1)</f>
        <v>0</v>
      </c>
      <c r="F13294">
        <f>_xlfn.XLOOKUP(A13294,Table4[Lfd],Table4[Periods],"Err",0)</f>
        <v>0</v>
      </c>
      <c r="G13294" t="b">
        <f t="shared" si="625"/>
        <v>0</v>
      </c>
    </row>
    <row r="13295" spans="1:7" hidden="1" x14ac:dyDescent="0.25">
      <c r="A13295">
        <f t="shared" si="626"/>
        <v>370</v>
      </c>
      <c r="B13295">
        <f t="shared" si="627"/>
        <v>10</v>
      </c>
      <c r="C13295" t="str">
        <f>_xlfn.XLOOKUP(A13295,Table4[Lfd],Table4[idElementValue],"Err",0)</f>
        <v>{8857E18E-4290-4927-9330-A10F09DF964B}</v>
      </c>
      <c r="D13295">
        <f t="shared" si="627"/>
        <v>10</v>
      </c>
      <c r="E13295">
        <f ca="1">OFFSET(ElementsDB!$AQ$2,SeriesSelection!A13295-1,SeriesSelection!B13295-1)</f>
        <v>0</v>
      </c>
      <c r="F13295">
        <f>_xlfn.XLOOKUP(A13295,Table4[Lfd],Table4[Periods],"Err",0)</f>
        <v>0</v>
      </c>
      <c r="G13295" t="b">
        <f t="shared" si="625"/>
        <v>0</v>
      </c>
    </row>
    <row r="13296" spans="1:7" hidden="1" x14ac:dyDescent="0.25">
      <c r="A13296">
        <f t="shared" si="626"/>
        <v>370</v>
      </c>
      <c r="B13296">
        <f t="shared" si="627"/>
        <v>11</v>
      </c>
      <c r="C13296" t="str">
        <f>_xlfn.XLOOKUP(A13296,Table4[Lfd],Table4[idElementValue],"Err",0)</f>
        <v>{8857E18E-4290-4927-9330-A10F09DF964B}</v>
      </c>
      <c r="D13296">
        <f t="shared" si="627"/>
        <v>11</v>
      </c>
      <c r="E13296">
        <f ca="1">OFFSET(ElementsDB!$AQ$2,SeriesSelection!A13296-1,SeriesSelection!B13296-1)</f>
        <v>0</v>
      </c>
      <c r="F13296">
        <f>_xlfn.XLOOKUP(A13296,Table4[Lfd],Table4[Periods],"Err",0)</f>
        <v>0</v>
      </c>
      <c r="G13296" t="b">
        <f t="shared" si="625"/>
        <v>0</v>
      </c>
    </row>
    <row r="13297" spans="1:7" hidden="1" x14ac:dyDescent="0.25">
      <c r="A13297">
        <f t="shared" si="626"/>
        <v>370</v>
      </c>
      <c r="B13297">
        <f t="shared" si="627"/>
        <v>12</v>
      </c>
      <c r="C13297" t="str">
        <f>_xlfn.XLOOKUP(A13297,Table4[Lfd],Table4[idElementValue],"Err",0)</f>
        <v>{8857E18E-4290-4927-9330-A10F09DF964B}</v>
      </c>
      <c r="D13297">
        <f t="shared" si="627"/>
        <v>12</v>
      </c>
      <c r="E13297">
        <f ca="1">OFFSET(ElementsDB!$AQ$2,SeriesSelection!A13297-1,SeriesSelection!B13297-1)</f>
        <v>0</v>
      </c>
      <c r="F13297">
        <f>_xlfn.XLOOKUP(A13297,Table4[Lfd],Table4[Periods],"Err",0)</f>
        <v>0</v>
      </c>
      <c r="G13297" t="b">
        <f t="shared" si="625"/>
        <v>0</v>
      </c>
    </row>
    <row r="13298" spans="1:7" hidden="1" x14ac:dyDescent="0.25">
      <c r="A13298">
        <f t="shared" si="626"/>
        <v>370</v>
      </c>
      <c r="B13298">
        <f t="shared" si="627"/>
        <v>13</v>
      </c>
      <c r="C13298" t="str">
        <f>_xlfn.XLOOKUP(A13298,Table4[Lfd],Table4[idElementValue],"Err",0)</f>
        <v>{8857E18E-4290-4927-9330-A10F09DF964B}</v>
      </c>
      <c r="D13298">
        <f t="shared" si="627"/>
        <v>13</v>
      </c>
      <c r="E13298">
        <f ca="1">OFFSET(ElementsDB!$AQ$2,SeriesSelection!A13298-1,SeriesSelection!B13298-1)</f>
        <v>0</v>
      </c>
      <c r="F13298">
        <f>_xlfn.XLOOKUP(A13298,Table4[Lfd],Table4[Periods],"Err",0)</f>
        <v>0</v>
      </c>
      <c r="G13298" t="b">
        <f t="shared" si="625"/>
        <v>0</v>
      </c>
    </row>
    <row r="13299" spans="1:7" hidden="1" x14ac:dyDescent="0.25">
      <c r="A13299">
        <f t="shared" si="626"/>
        <v>370</v>
      </c>
      <c r="B13299">
        <f t="shared" si="627"/>
        <v>14</v>
      </c>
      <c r="C13299" t="str">
        <f>_xlfn.XLOOKUP(A13299,Table4[Lfd],Table4[idElementValue],"Err",0)</f>
        <v>{8857E18E-4290-4927-9330-A10F09DF964B}</v>
      </c>
      <c r="D13299">
        <f t="shared" si="627"/>
        <v>14</v>
      </c>
      <c r="E13299">
        <f ca="1">OFFSET(ElementsDB!$AQ$2,SeriesSelection!A13299-1,SeriesSelection!B13299-1)</f>
        <v>0</v>
      </c>
      <c r="F13299">
        <f>_xlfn.XLOOKUP(A13299,Table4[Lfd],Table4[Periods],"Err",0)</f>
        <v>0</v>
      </c>
      <c r="G13299" t="b">
        <f t="shared" si="625"/>
        <v>0</v>
      </c>
    </row>
    <row r="13300" spans="1:7" hidden="1" x14ac:dyDescent="0.25">
      <c r="A13300">
        <f t="shared" si="626"/>
        <v>370</v>
      </c>
      <c r="B13300">
        <f t="shared" si="627"/>
        <v>15</v>
      </c>
      <c r="C13300" t="str">
        <f>_xlfn.XLOOKUP(A13300,Table4[Lfd],Table4[idElementValue],"Err",0)</f>
        <v>{8857E18E-4290-4927-9330-A10F09DF964B}</v>
      </c>
      <c r="D13300">
        <f t="shared" si="627"/>
        <v>15</v>
      </c>
      <c r="E13300">
        <f ca="1">OFFSET(ElementsDB!$AQ$2,SeriesSelection!A13300-1,SeriesSelection!B13300-1)</f>
        <v>0</v>
      </c>
      <c r="F13300">
        <f>_xlfn.XLOOKUP(A13300,Table4[Lfd],Table4[Periods],"Err",0)</f>
        <v>0</v>
      </c>
      <c r="G13300" t="b">
        <f t="shared" si="625"/>
        <v>0</v>
      </c>
    </row>
    <row r="13301" spans="1:7" hidden="1" x14ac:dyDescent="0.25">
      <c r="A13301">
        <f t="shared" si="626"/>
        <v>370</v>
      </c>
      <c r="B13301">
        <f t="shared" si="627"/>
        <v>16</v>
      </c>
      <c r="C13301" t="str">
        <f>_xlfn.XLOOKUP(A13301,Table4[Lfd],Table4[idElementValue],"Err",0)</f>
        <v>{8857E18E-4290-4927-9330-A10F09DF964B}</v>
      </c>
      <c r="D13301">
        <f t="shared" si="627"/>
        <v>16</v>
      </c>
      <c r="E13301">
        <f ca="1">OFFSET(ElementsDB!$AQ$2,SeriesSelection!A13301-1,SeriesSelection!B13301-1)</f>
        <v>0</v>
      </c>
      <c r="F13301">
        <f>_xlfn.XLOOKUP(A13301,Table4[Lfd],Table4[Periods],"Err",0)</f>
        <v>0</v>
      </c>
      <c r="G13301" t="b">
        <f t="shared" si="625"/>
        <v>0</v>
      </c>
    </row>
    <row r="13302" spans="1:7" hidden="1" x14ac:dyDescent="0.25">
      <c r="A13302">
        <f t="shared" si="626"/>
        <v>370</v>
      </c>
      <c r="B13302">
        <f t="shared" si="627"/>
        <v>17</v>
      </c>
      <c r="C13302" t="str">
        <f>_xlfn.XLOOKUP(A13302,Table4[Lfd],Table4[idElementValue],"Err",0)</f>
        <v>{8857E18E-4290-4927-9330-A10F09DF964B}</v>
      </c>
      <c r="D13302">
        <f t="shared" si="627"/>
        <v>17</v>
      </c>
      <c r="E13302">
        <f ca="1">OFFSET(ElementsDB!$AQ$2,SeriesSelection!A13302-1,SeriesSelection!B13302-1)</f>
        <v>0</v>
      </c>
      <c r="F13302">
        <f>_xlfn.XLOOKUP(A13302,Table4[Lfd],Table4[Periods],"Err",0)</f>
        <v>0</v>
      </c>
      <c r="G13302" t="b">
        <f t="shared" si="625"/>
        <v>0</v>
      </c>
    </row>
    <row r="13303" spans="1:7" hidden="1" x14ac:dyDescent="0.25">
      <c r="A13303">
        <f t="shared" si="626"/>
        <v>370</v>
      </c>
      <c r="B13303">
        <f t="shared" si="627"/>
        <v>18</v>
      </c>
      <c r="C13303" t="str">
        <f>_xlfn.XLOOKUP(A13303,Table4[Lfd],Table4[idElementValue],"Err",0)</f>
        <v>{8857E18E-4290-4927-9330-A10F09DF964B}</v>
      </c>
      <c r="D13303">
        <f t="shared" si="627"/>
        <v>18</v>
      </c>
      <c r="E13303">
        <f ca="1">OFFSET(ElementsDB!$AQ$2,SeriesSelection!A13303-1,SeriesSelection!B13303-1)</f>
        <v>0</v>
      </c>
      <c r="F13303">
        <f>_xlfn.XLOOKUP(A13303,Table4[Lfd],Table4[Periods],"Err",0)</f>
        <v>0</v>
      </c>
      <c r="G13303" t="b">
        <f t="shared" si="625"/>
        <v>0</v>
      </c>
    </row>
    <row r="13304" spans="1:7" hidden="1" x14ac:dyDescent="0.25">
      <c r="A13304">
        <f t="shared" si="626"/>
        <v>370</v>
      </c>
      <c r="B13304">
        <f t="shared" si="627"/>
        <v>19</v>
      </c>
      <c r="C13304" t="str">
        <f>_xlfn.XLOOKUP(A13304,Table4[Lfd],Table4[idElementValue],"Err",0)</f>
        <v>{8857E18E-4290-4927-9330-A10F09DF964B}</v>
      </c>
      <c r="D13304">
        <f t="shared" si="627"/>
        <v>19</v>
      </c>
      <c r="E13304">
        <f ca="1">OFFSET(ElementsDB!$AQ$2,SeriesSelection!A13304-1,SeriesSelection!B13304-1)</f>
        <v>0</v>
      </c>
      <c r="F13304">
        <f>_xlfn.XLOOKUP(A13304,Table4[Lfd],Table4[Periods],"Err",0)</f>
        <v>0</v>
      </c>
      <c r="G13304" t="b">
        <f t="shared" si="625"/>
        <v>0</v>
      </c>
    </row>
    <row r="13305" spans="1:7" hidden="1" x14ac:dyDescent="0.25">
      <c r="A13305">
        <f t="shared" si="626"/>
        <v>370</v>
      </c>
      <c r="B13305">
        <f t="shared" si="627"/>
        <v>20</v>
      </c>
      <c r="C13305" t="str">
        <f>_xlfn.XLOOKUP(A13305,Table4[Lfd],Table4[idElementValue],"Err",0)</f>
        <v>{8857E18E-4290-4927-9330-A10F09DF964B}</v>
      </c>
      <c r="D13305">
        <f t="shared" si="627"/>
        <v>20</v>
      </c>
      <c r="E13305">
        <f ca="1">OFFSET(ElementsDB!$AQ$2,SeriesSelection!A13305-1,SeriesSelection!B13305-1)</f>
        <v>0</v>
      </c>
      <c r="F13305">
        <f>_xlfn.XLOOKUP(A13305,Table4[Lfd],Table4[Periods],"Err",0)</f>
        <v>0</v>
      </c>
      <c r="G13305" t="b">
        <f t="shared" si="625"/>
        <v>0</v>
      </c>
    </row>
    <row r="13306" spans="1:7" hidden="1" x14ac:dyDescent="0.25">
      <c r="A13306">
        <f t="shared" si="626"/>
        <v>370</v>
      </c>
      <c r="B13306">
        <f t="shared" si="627"/>
        <v>21</v>
      </c>
      <c r="C13306" t="str">
        <f>_xlfn.XLOOKUP(A13306,Table4[Lfd],Table4[idElementValue],"Err",0)</f>
        <v>{8857E18E-4290-4927-9330-A10F09DF964B}</v>
      </c>
      <c r="D13306">
        <f t="shared" si="627"/>
        <v>21</v>
      </c>
      <c r="E13306">
        <f ca="1">OFFSET(ElementsDB!$AQ$2,SeriesSelection!A13306-1,SeriesSelection!B13306-1)</f>
        <v>0</v>
      </c>
      <c r="F13306">
        <f>_xlfn.XLOOKUP(A13306,Table4[Lfd],Table4[Periods],"Err",0)</f>
        <v>0</v>
      </c>
      <c r="G13306" t="b">
        <f t="shared" si="625"/>
        <v>0</v>
      </c>
    </row>
    <row r="13307" spans="1:7" hidden="1" x14ac:dyDescent="0.25">
      <c r="A13307">
        <f t="shared" si="626"/>
        <v>370</v>
      </c>
      <c r="B13307">
        <f t="shared" si="627"/>
        <v>22</v>
      </c>
      <c r="C13307" t="str">
        <f>_xlfn.XLOOKUP(A13307,Table4[Lfd],Table4[idElementValue],"Err",0)</f>
        <v>{8857E18E-4290-4927-9330-A10F09DF964B}</v>
      </c>
      <c r="D13307">
        <f t="shared" si="627"/>
        <v>22</v>
      </c>
      <c r="E13307">
        <f ca="1">OFFSET(ElementsDB!$AQ$2,SeriesSelection!A13307-1,SeriesSelection!B13307-1)</f>
        <v>0</v>
      </c>
      <c r="F13307">
        <f>_xlfn.XLOOKUP(A13307,Table4[Lfd],Table4[Periods],"Err",0)</f>
        <v>0</v>
      </c>
      <c r="G13307" t="b">
        <f t="shared" si="625"/>
        <v>0</v>
      </c>
    </row>
    <row r="13308" spans="1:7" hidden="1" x14ac:dyDescent="0.25">
      <c r="A13308">
        <f t="shared" si="626"/>
        <v>370</v>
      </c>
      <c r="B13308">
        <f t="shared" si="627"/>
        <v>23</v>
      </c>
      <c r="C13308" t="str">
        <f>_xlfn.XLOOKUP(A13308,Table4[Lfd],Table4[idElementValue],"Err",0)</f>
        <v>{8857E18E-4290-4927-9330-A10F09DF964B}</v>
      </c>
      <c r="D13308">
        <f t="shared" si="627"/>
        <v>23</v>
      </c>
      <c r="E13308">
        <f ca="1">OFFSET(ElementsDB!$AQ$2,SeriesSelection!A13308-1,SeriesSelection!B13308-1)</f>
        <v>0</v>
      </c>
      <c r="F13308">
        <f>_xlfn.XLOOKUP(A13308,Table4[Lfd],Table4[Periods],"Err",0)</f>
        <v>0</v>
      </c>
      <c r="G13308" t="b">
        <f t="shared" si="625"/>
        <v>0</v>
      </c>
    </row>
    <row r="13309" spans="1:7" hidden="1" x14ac:dyDescent="0.25">
      <c r="A13309">
        <f t="shared" si="626"/>
        <v>370</v>
      </c>
      <c r="B13309">
        <f t="shared" si="627"/>
        <v>24</v>
      </c>
      <c r="C13309" t="str">
        <f>_xlfn.XLOOKUP(A13309,Table4[Lfd],Table4[idElementValue],"Err",0)</f>
        <v>{8857E18E-4290-4927-9330-A10F09DF964B}</v>
      </c>
      <c r="D13309">
        <f t="shared" si="627"/>
        <v>24</v>
      </c>
      <c r="E13309">
        <f ca="1">OFFSET(ElementsDB!$AQ$2,SeriesSelection!A13309-1,SeriesSelection!B13309-1)</f>
        <v>0</v>
      </c>
      <c r="F13309">
        <f>_xlfn.XLOOKUP(A13309,Table4[Lfd],Table4[Periods],"Err",0)</f>
        <v>0</v>
      </c>
      <c r="G13309" t="b">
        <f t="shared" si="625"/>
        <v>0</v>
      </c>
    </row>
    <row r="13310" spans="1:7" hidden="1" x14ac:dyDescent="0.25">
      <c r="A13310">
        <f t="shared" si="626"/>
        <v>370</v>
      </c>
      <c r="B13310">
        <f t="shared" si="627"/>
        <v>25</v>
      </c>
      <c r="C13310" t="str">
        <f>_xlfn.XLOOKUP(A13310,Table4[Lfd],Table4[idElementValue],"Err",0)</f>
        <v>{8857E18E-4290-4927-9330-A10F09DF964B}</v>
      </c>
      <c r="D13310">
        <f t="shared" si="627"/>
        <v>25</v>
      </c>
      <c r="E13310">
        <f ca="1">OFFSET(ElementsDB!$AQ$2,SeriesSelection!A13310-1,SeriesSelection!B13310-1)</f>
        <v>0</v>
      </c>
      <c r="F13310">
        <f>_xlfn.XLOOKUP(A13310,Table4[Lfd],Table4[Periods],"Err",0)</f>
        <v>0</v>
      </c>
      <c r="G13310" t="b">
        <f t="shared" si="625"/>
        <v>0</v>
      </c>
    </row>
    <row r="13311" spans="1:7" hidden="1" x14ac:dyDescent="0.25">
      <c r="A13311">
        <f t="shared" si="626"/>
        <v>370</v>
      </c>
      <c r="B13311">
        <f t="shared" si="627"/>
        <v>26</v>
      </c>
      <c r="C13311" t="str">
        <f>_xlfn.XLOOKUP(A13311,Table4[Lfd],Table4[idElementValue],"Err",0)</f>
        <v>{8857E18E-4290-4927-9330-A10F09DF964B}</v>
      </c>
      <c r="D13311">
        <f t="shared" si="627"/>
        <v>26</v>
      </c>
      <c r="E13311">
        <f ca="1">OFFSET(ElementsDB!$AQ$2,SeriesSelection!A13311-1,SeriesSelection!B13311-1)</f>
        <v>0</v>
      </c>
      <c r="F13311">
        <f>_xlfn.XLOOKUP(A13311,Table4[Lfd],Table4[Periods],"Err",0)</f>
        <v>0</v>
      </c>
      <c r="G13311" t="b">
        <f t="shared" si="625"/>
        <v>0</v>
      </c>
    </row>
    <row r="13312" spans="1:7" hidden="1" x14ac:dyDescent="0.25">
      <c r="A13312">
        <f t="shared" si="626"/>
        <v>370</v>
      </c>
      <c r="B13312">
        <f t="shared" si="627"/>
        <v>27</v>
      </c>
      <c r="C13312" t="str">
        <f>_xlfn.XLOOKUP(A13312,Table4[Lfd],Table4[idElementValue],"Err",0)</f>
        <v>{8857E18E-4290-4927-9330-A10F09DF964B}</v>
      </c>
      <c r="D13312">
        <f t="shared" si="627"/>
        <v>27</v>
      </c>
      <c r="E13312">
        <f ca="1">OFFSET(ElementsDB!$AQ$2,SeriesSelection!A13312-1,SeriesSelection!B13312-1)</f>
        <v>0</v>
      </c>
      <c r="F13312">
        <f>_xlfn.XLOOKUP(A13312,Table4[Lfd],Table4[Periods],"Err",0)</f>
        <v>0</v>
      </c>
      <c r="G13312" t="b">
        <f t="shared" si="625"/>
        <v>0</v>
      </c>
    </row>
    <row r="13313" spans="1:7" hidden="1" x14ac:dyDescent="0.25">
      <c r="A13313">
        <f t="shared" si="626"/>
        <v>370</v>
      </c>
      <c r="B13313">
        <f t="shared" si="627"/>
        <v>28</v>
      </c>
      <c r="C13313" t="str">
        <f>_xlfn.XLOOKUP(A13313,Table4[Lfd],Table4[idElementValue],"Err",0)</f>
        <v>{8857E18E-4290-4927-9330-A10F09DF964B}</v>
      </c>
      <c r="D13313">
        <f t="shared" si="627"/>
        <v>28</v>
      </c>
      <c r="E13313">
        <f ca="1">OFFSET(ElementsDB!$AQ$2,SeriesSelection!A13313-1,SeriesSelection!B13313-1)</f>
        <v>0</v>
      </c>
      <c r="F13313">
        <f>_xlfn.XLOOKUP(A13313,Table4[Lfd],Table4[Periods],"Err",0)</f>
        <v>0</v>
      </c>
      <c r="G13313" t="b">
        <f t="shared" si="625"/>
        <v>0</v>
      </c>
    </row>
    <row r="13314" spans="1:7" hidden="1" x14ac:dyDescent="0.25">
      <c r="A13314">
        <f t="shared" si="626"/>
        <v>370</v>
      </c>
      <c r="B13314">
        <f t="shared" si="627"/>
        <v>29</v>
      </c>
      <c r="C13314" t="str">
        <f>_xlfn.XLOOKUP(A13314,Table4[Lfd],Table4[idElementValue],"Err",0)</f>
        <v>{8857E18E-4290-4927-9330-A10F09DF964B}</v>
      </c>
      <c r="D13314">
        <f t="shared" si="627"/>
        <v>29</v>
      </c>
      <c r="E13314">
        <f ca="1">OFFSET(ElementsDB!$AQ$2,SeriesSelection!A13314-1,SeriesSelection!B13314-1)</f>
        <v>0</v>
      </c>
      <c r="F13314">
        <f>_xlfn.XLOOKUP(A13314,Table4[Lfd],Table4[Periods],"Err",0)</f>
        <v>0</v>
      </c>
      <c r="G13314" t="b">
        <f t="shared" ref="G13314:G13377" si="628">(D13314&lt;=F13314)</f>
        <v>0</v>
      </c>
    </row>
    <row r="13315" spans="1:7" hidden="1" x14ac:dyDescent="0.25">
      <c r="A13315">
        <f t="shared" si="626"/>
        <v>370</v>
      </c>
      <c r="B13315">
        <f t="shared" si="627"/>
        <v>30</v>
      </c>
      <c r="C13315" t="str">
        <f>_xlfn.XLOOKUP(A13315,Table4[Lfd],Table4[idElementValue],"Err",0)</f>
        <v>{8857E18E-4290-4927-9330-A10F09DF964B}</v>
      </c>
      <c r="D13315">
        <f t="shared" si="627"/>
        <v>30</v>
      </c>
      <c r="E13315">
        <f ca="1">OFFSET(ElementsDB!$AQ$2,SeriesSelection!A13315-1,SeriesSelection!B13315-1)</f>
        <v>0</v>
      </c>
      <c r="F13315">
        <f>_xlfn.XLOOKUP(A13315,Table4[Lfd],Table4[Periods],"Err",0)</f>
        <v>0</v>
      </c>
      <c r="G13315" t="b">
        <f t="shared" si="628"/>
        <v>0</v>
      </c>
    </row>
    <row r="13316" spans="1:7" hidden="1" x14ac:dyDescent="0.25">
      <c r="A13316">
        <f t="shared" si="626"/>
        <v>370</v>
      </c>
      <c r="B13316">
        <f t="shared" si="627"/>
        <v>31</v>
      </c>
      <c r="C13316" t="str">
        <f>_xlfn.XLOOKUP(A13316,Table4[Lfd],Table4[idElementValue],"Err",0)</f>
        <v>{8857E18E-4290-4927-9330-A10F09DF964B}</v>
      </c>
      <c r="D13316">
        <f t="shared" si="627"/>
        <v>31</v>
      </c>
      <c r="E13316">
        <f ca="1">OFFSET(ElementsDB!$AQ$2,SeriesSelection!A13316-1,SeriesSelection!B13316-1)</f>
        <v>0</v>
      </c>
      <c r="F13316">
        <f>_xlfn.XLOOKUP(A13316,Table4[Lfd],Table4[Periods],"Err",0)</f>
        <v>0</v>
      </c>
      <c r="G13316" t="b">
        <f t="shared" si="628"/>
        <v>0</v>
      </c>
    </row>
    <row r="13317" spans="1:7" hidden="1" x14ac:dyDescent="0.25">
      <c r="A13317">
        <f t="shared" si="626"/>
        <v>370</v>
      </c>
      <c r="B13317">
        <f t="shared" si="627"/>
        <v>32</v>
      </c>
      <c r="C13317" t="str">
        <f>_xlfn.XLOOKUP(A13317,Table4[Lfd],Table4[idElementValue],"Err",0)</f>
        <v>{8857E18E-4290-4927-9330-A10F09DF964B}</v>
      </c>
      <c r="D13317">
        <f t="shared" si="627"/>
        <v>32</v>
      </c>
      <c r="E13317">
        <f ca="1">OFFSET(ElementsDB!$AQ$2,SeriesSelection!A13317-1,SeriesSelection!B13317-1)</f>
        <v>0</v>
      </c>
      <c r="F13317">
        <f>_xlfn.XLOOKUP(A13317,Table4[Lfd],Table4[Periods],"Err",0)</f>
        <v>0</v>
      </c>
      <c r="G13317" t="b">
        <f t="shared" si="628"/>
        <v>0</v>
      </c>
    </row>
    <row r="13318" spans="1:7" hidden="1" x14ac:dyDescent="0.25">
      <c r="A13318">
        <f t="shared" si="626"/>
        <v>370</v>
      </c>
      <c r="B13318">
        <f t="shared" si="627"/>
        <v>33</v>
      </c>
      <c r="C13318" t="str">
        <f>_xlfn.XLOOKUP(A13318,Table4[Lfd],Table4[idElementValue],"Err",0)</f>
        <v>{8857E18E-4290-4927-9330-A10F09DF964B}</v>
      </c>
      <c r="D13318">
        <f t="shared" si="627"/>
        <v>33</v>
      </c>
      <c r="E13318">
        <f ca="1">OFFSET(ElementsDB!$AQ$2,SeriesSelection!A13318-1,SeriesSelection!B13318-1)</f>
        <v>0</v>
      </c>
      <c r="F13318">
        <f>_xlfn.XLOOKUP(A13318,Table4[Lfd],Table4[Periods],"Err",0)</f>
        <v>0</v>
      </c>
      <c r="G13318" t="b">
        <f t="shared" si="628"/>
        <v>0</v>
      </c>
    </row>
    <row r="13319" spans="1:7" hidden="1" x14ac:dyDescent="0.25">
      <c r="A13319">
        <f t="shared" si="626"/>
        <v>370</v>
      </c>
      <c r="B13319">
        <f t="shared" si="627"/>
        <v>34</v>
      </c>
      <c r="C13319" t="str">
        <f>_xlfn.XLOOKUP(A13319,Table4[Lfd],Table4[idElementValue],"Err",0)</f>
        <v>{8857E18E-4290-4927-9330-A10F09DF964B}</v>
      </c>
      <c r="D13319">
        <f t="shared" si="627"/>
        <v>34</v>
      </c>
      <c r="E13319">
        <f ca="1">OFFSET(ElementsDB!$AQ$2,SeriesSelection!A13319-1,SeriesSelection!B13319-1)</f>
        <v>0</v>
      </c>
      <c r="F13319">
        <f>_xlfn.XLOOKUP(A13319,Table4[Lfd],Table4[Periods],"Err",0)</f>
        <v>0</v>
      </c>
      <c r="G13319" t="b">
        <f t="shared" si="628"/>
        <v>0</v>
      </c>
    </row>
    <row r="13320" spans="1:7" hidden="1" x14ac:dyDescent="0.25">
      <c r="A13320">
        <f t="shared" si="626"/>
        <v>370</v>
      </c>
      <c r="B13320">
        <f t="shared" si="627"/>
        <v>35</v>
      </c>
      <c r="C13320" t="str">
        <f>_xlfn.XLOOKUP(A13320,Table4[Lfd],Table4[idElementValue],"Err",0)</f>
        <v>{8857E18E-4290-4927-9330-A10F09DF964B}</v>
      </c>
      <c r="D13320">
        <f t="shared" si="627"/>
        <v>35</v>
      </c>
      <c r="E13320">
        <f ca="1">OFFSET(ElementsDB!$AQ$2,SeriesSelection!A13320-1,SeriesSelection!B13320-1)</f>
        <v>0</v>
      </c>
      <c r="F13320">
        <f>_xlfn.XLOOKUP(A13320,Table4[Lfd],Table4[Periods],"Err",0)</f>
        <v>0</v>
      </c>
      <c r="G13320" t="b">
        <f t="shared" si="628"/>
        <v>0</v>
      </c>
    </row>
    <row r="13321" spans="1:7" hidden="1" x14ac:dyDescent="0.25">
      <c r="A13321">
        <f t="shared" si="626"/>
        <v>370</v>
      </c>
      <c r="B13321">
        <f t="shared" si="627"/>
        <v>36</v>
      </c>
      <c r="C13321" t="str">
        <f>_xlfn.XLOOKUP(A13321,Table4[Lfd],Table4[idElementValue],"Err",0)</f>
        <v>{8857E18E-4290-4927-9330-A10F09DF964B}</v>
      </c>
      <c r="D13321">
        <f t="shared" si="627"/>
        <v>36</v>
      </c>
      <c r="E13321">
        <f ca="1">OFFSET(ElementsDB!$AQ$2,SeriesSelection!A13321-1,SeriesSelection!B13321-1)</f>
        <v>0</v>
      </c>
      <c r="F13321">
        <f>_xlfn.XLOOKUP(A13321,Table4[Lfd],Table4[Periods],"Err",0)</f>
        <v>0</v>
      </c>
      <c r="G13321" t="b">
        <f t="shared" si="628"/>
        <v>0</v>
      </c>
    </row>
    <row r="13322" spans="1:7" hidden="1" x14ac:dyDescent="0.25">
      <c r="A13322">
        <f t="shared" si="626"/>
        <v>371</v>
      </c>
      <c r="B13322">
        <f t="shared" si="627"/>
        <v>1</v>
      </c>
      <c r="C13322" t="str">
        <f>_xlfn.XLOOKUP(A13322,Table4[Lfd],Table4[idElementValue],"Err",0)</f>
        <v>{ED1C88DD-BF04-45ED-9590-F6D190FEA1EB}</v>
      </c>
      <c r="D13322">
        <f t="shared" si="627"/>
        <v>1</v>
      </c>
      <c r="E13322">
        <f ca="1">OFFSET(ElementsDB!$AQ$2,SeriesSelection!A13322-1,SeriesSelection!B13322-1)</f>
        <v>0</v>
      </c>
      <c r="F13322">
        <f>_xlfn.XLOOKUP(A13322,Table4[Lfd],Table4[Periods],"Err",0)</f>
        <v>0</v>
      </c>
      <c r="G13322" t="b">
        <f t="shared" si="628"/>
        <v>0</v>
      </c>
    </row>
    <row r="13323" spans="1:7" hidden="1" x14ac:dyDescent="0.25">
      <c r="A13323">
        <f t="shared" si="626"/>
        <v>371</v>
      </c>
      <c r="B13323">
        <f t="shared" si="627"/>
        <v>2</v>
      </c>
      <c r="C13323" t="str">
        <f>_xlfn.XLOOKUP(A13323,Table4[Lfd],Table4[idElementValue],"Err",0)</f>
        <v>{ED1C88DD-BF04-45ED-9590-F6D190FEA1EB}</v>
      </c>
      <c r="D13323">
        <f t="shared" si="627"/>
        <v>2</v>
      </c>
      <c r="E13323">
        <f ca="1">OFFSET(ElementsDB!$AQ$2,SeriesSelection!A13323-1,SeriesSelection!B13323-1)</f>
        <v>0</v>
      </c>
      <c r="F13323">
        <f>_xlfn.XLOOKUP(A13323,Table4[Lfd],Table4[Periods],"Err",0)</f>
        <v>0</v>
      </c>
      <c r="G13323" t="b">
        <f t="shared" si="628"/>
        <v>0</v>
      </c>
    </row>
    <row r="13324" spans="1:7" hidden="1" x14ac:dyDescent="0.25">
      <c r="A13324">
        <f t="shared" si="626"/>
        <v>371</v>
      </c>
      <c r="B13324">
        <f t="shared" si="627"/>
        <v>3</v>
      </c>
      <c r="C13324" t="str">
        <f>_xlfn.XLOOKUP(A13324,Table4[Lfd],Table4[idElementValue],"Err",0)</f>
        <v>{ED1C88DD-BF04-45ED-9590-F6D190FEA1EB}</v>
      </c>
      <c r="D13324">
        <f t="shared" si="627"/>
        <v>3</v>
      </c>
      <c r="E13324">
        <f ca="1">OFFSET(ElementsDB!$AQ$2,SeriesSelection!A13324-1,SeriesSelection!B13324-1)</f>
        <v>0</v>
      </c>
      <c r="F13324">
        <f>_xlfn.XLOOKUP(A13324,Table4[Lfd],Table4[Periods],"Err",0)</f>
        <v>0</v>
      </c>
      <c r="G13324" t="b">
        <f t="shared" si="628"/>
        <v>0</v>
      </c>
    </row>
    <row r="13325" spans="1:7" hidden="1" x14ac:dyDescent="0.25">
      <c r="A13325">
        <f t="shared" si="626"/>
        <v>371</v>
      </c>
      <c r="B13325">
        <f t="shared" si="627"/>
        <v>4</v>
      </c>
      <c r="C13325" t="str">
        <f>_xlfn.XLOOKUP(A13325,Table4[Lfd],Table4[idElementValue],"Err",0)</f>
        <v>{ED1C88DD-BF04-45ED-9590-F6D190FEA1EB}</v>
      </c>
      <c r="D13325">
        <f t="shared" si="627"/>
        <v>4</v>
      </c>
      <c r="E13325">
        <f ca="1">OFFSET(ElementsDB!$AQ$2,SeriesSelection!A13325-1,SeriesSelection!B13325-1)</f>
        <v>0</v>
      </c>
      <c r="F13325">
        <f>_xlfn.XLOOKUP(A13325,Table4[Lfd],Table4[Periods],"Err",0)</f>
        <v>0</v>
      </c>
      <c r="G13325" t="b">
        <f t="shared" si="628"/>
        <v>0</v>
      </c>
    </row>
    <row r="13326" spans="1:7" hidden="1" x14ac:dyDescent="0.25">
      <c r="A13326">
        <f t="shared" si="626"/>
        <v>371</v>
      </c>
      <c r="B13326">
        <f t="shared" si="627"/>
        <v>5</v>
      </c>
      <c r="C13326" t="str">
        <f>_xlfn.XLOOKUP(A13326,Table4[Lfd],Table4[idElementValue],"Err",0)</f>
        <v>{ED1C88DD-BF04-45ED-9590-F6D190FEA1EB}</v>
      </c>
      <c r="D13326">
        <f t="shared" si="627"/>
        <v>5</v>
      </c>
      <c r="E13326">
        <f ca="1">OFFSET(ElementsDB!$AQ$2,SeriesSelection!A13326-1,SeriesSelection!B13326-1)</f>
        <v>0</v>
      </c>
      <c r="F13326">
        <f>_xlfn.XLOOKUP(A13326,Table4[Lfd],Table4[Periods],"Err",0)</f>
        <v>0</v>
      </c>
      <c r="G13326" t="b">
        <f t="shared" si="628"/>
        <v>0</v>
      </c>
    </row>
    <row r="13327" spans="1:7" hidden="1" x14ac:dyDescent="0.25">
      <c r="A13327">
        <f t="shared" si="626"/>
        <v>371</v>
      </c>
      <c r="B13327">
        <f t="shared" si="627"/>
        <v>6</v>
      </c>
      <c r="C13327" t="str">
        <f>_xlfn.XLOOKUP(A13327,Table4[Lfd],Table4[idElementValue],"Err",0)</f>
        <v>{ED1C88DD-BF04-45ED-9590-F6D190FEA1EB}</v>
      </c>
      <c r="D13327">
        <f t="shared" si="627"/>
        <v>6</v>
      </c>
      <c r="E13327">
        <f ca="1">OFFSET(ElementsDB!$AQ$2,SeriesSelection!A13327-1,SeriesSelection!B13327-1)</f>
        <v>0</v>
      </c>
      <c r="F13327">
        <f>_xlfn.XLOOKUP(A13327,Table4[Lfd],Table4[Periods],"Err",0)</f>
        <v>0</v>
      </c>
      <c r="G13327" t="b">
        <f t="shared" si="628"/>
        <v>0</v>
      </c>
    </row>
    <row r="13328" spans="1:7" hidden="1" x14ac:dyDescent="0.25">
      <c r="A13328">
        <f t="shared" ref="A13328:A13391" si="629">IF(B13328=1,A13327+1,A13327)</f>
        <v>371</v>
      </c>
      <c r="B13328">
        <f t="shared" ref="B13328:D13391" si="630">IF(B13327=36,1,B13327+1)</f>
        <v>7</v>
      </c>
      <c r="C13328" t="str">
        <f>_xlfn.XLOOKUP(A13328,Table4[Lfd],Table4[idElementValue],"Err",0)</f>
        <v>{ED1C88DD-BF04-45ED-9590-F6D190FEA1EB}</v>
      </c>
      <c r="D13328">
        <f t="shared" si="630"/>
        <v>7</v>
      </c>
      <c r="E13328">
        <f ca="1">OFFSET(ElementsDB!$AQ$2,SeriesSelection!A13328-1,SeriesSelection!B13328-1)</f>
        <v>0</v>
      </c>
      <c r="F13328">
        <f>_xlfn.XLOOKUP(A13328,Table4[Lfd],Table4[Periods],"Err",0)</f>
        <v>0</v>
      </c>
      <c r="G13328" t="b">
        <f t="shared" si="628"/>
        <v>0</v>
      </c>
    </row>
    <row r="13329" spans="1:7" hidden="1" x14ac:dyDescent="0.25">
      <c r="A13329">
        <f t="shared" si="629"/>
        <v>371</v>
      </c>
      <c r="B13329">
        <f t="shared" si="630"/>
        <v>8</v>
      </c>
      <c r="C13329" t="str">
        <f>_xlfn.XLOOKUP(A13329,Table4[Lfd],Table4[idElementValue],"Err",0)</f>
        <v>{ED1C88DD-BF04-45ED-9590-F6D190FEA1EB}</v>
      </c>
      <c r="D13329">
        <f t="shared" si="630"/>
        <v>8</v>
      </c>
      <c r="E13329">
        <f ca="1">OFFSET(ElementsDB!$AQ$2,SeriesSelection!A13329-1,SeriesSelection!B13329-1)</f>
        <v>0</v>
      </c>
      <c r="F13329">
        <f>_xlfn.XLOOKUP(A13329,Table4[Lfd],Table4[Periods],"Err",0)</f>
        <v>0</v>
      </c>
      <c r="G13329" t="b">
        <f t="shared" si="628"/>
        <v>0</v>
      </c>
    </row>
    <row r="13330" spans="1:7" hidden="1" x14ac:dyDescent="0.25">
      <c r="A13330">
        <f t="shared" si="629"/>
        <v>371</v>
      </c>
      <c r="B13330">
        <f t="shared" si="630"/>
        <v>9</v>
      </c>
      <c r="C13330" t="str">
        <f>_xlfn.XLOOKUP(A13330,Table4[Lfd],Table4[idElementValue],"Err",0)</f>
        <v>{ED1C88DD-BF04-45ED-9590-F6D190FEA1EB}</v>
      </c>
      <c r="D13330">
        <f t="shared" si="630"/>
        <v>9</v>
      </c>
      <c r="E13330">
        <f ca="1">OFFSET(ElementsDB!$AQ$2,SeriesSelection!A13330-1,SeriesSelection!B13330-1)</f>
        <v>0</v>
      </c>
      <c r="F13330">
        <f>_xlfn.XLOOKUP(A13330,Table4[Lfd],Table4[Periods],"Err",0)</f>
        <v>0</v>
      </c>
      <c r="G13330" t="b">
        <f t="shared" si="628"/>
        <v>0</v>
      </c>
    </row>
    <row r="13331" spans="1:7" hidden="1" x14ac:dyDescent="0.25">
      <c r="A13331">
        <f t="shared" si="629"/>
        <v>371</v>
      </c>
      <c r="B13331">
        <f t="shared" si="630"/>
        <v>10</v>
      </c>
      <c r="C13331" t="str">
        <f>_xlfn.XLOOKUP(A13331,Table4[Lfd],Table4[idElementValue],"Err",0)</f>
        <v>{ED1C88DD-BF04-45ED-9590-F6D190FEA1EB}</v>
      </c>
      <c r="D13331">
        <f t="shared" si="630"/>
        <v>10</v>
      </c>
      <c r="E13331">
        <f ca="1">OFFSET(ElementsDB!$AQ$2,SeriesSelection!A13331-1,SeriesSelection!B13331-1)</f>
        <v>0</v>
      </c>
      <c r="F13331">
        <f>_xlfn.XLOOKUP(A13331,Table4[Lfd],Table4[Periods],"Err",0)</f>
        <v>0</v>
      </c>
      <c r="G13331" t="b">
        <f t="shared" si="628"/>
        <v>0</v>
      </c>
    </row>
    <row r="13332" spans="1:7" hidden="1" x14ac:dyDescent="0.25">
      <c r="A13332">
        <f t="shared" si="629"/>
        <v>371</v>
      </c>
      <c r="B13332">
        <f t="shared" si="630"/>
        <v>11</v>
      </c>
      <c r="C13332" t="str">
        <f>_xlfn.XLOOKUP(A13332,Table4[Lfd],Table4[idElementValue],"Err",0)</f>
        <v>{ED1C88DD-BF04-45ED-9590-F6D190FEA1EB}</v>
      </c>
      <c r="D13332">
        <f t="shared" si="630"/>
        <v>11</v>
      </c>
      <c r="E13332">
        <f ca="1">OFFSET(ElementsDB!$AQ$2,SeriesSelection!A13332-1,SeriesSelection!B13332-1)</f>
        <v>0</v>
      </c>
      <c r="F13332">
        <f>_xlfn.XLOOKUP(A13332,Table4[Lfd],Table4[Periods],"Err",0)</f>
        <v>0</v>
      </c>
      <c r="G13332" t="b">
        <f t="shared" si="628"/>
        <v>0</v>
      </c>
    </row>
    <row r="13333" spans="1:7" hidden="1" x14ac:dyDescent="0.25">
      <c r="A13333">
        <f t="shared" si="629"/>
        <v>371</v>
      </c>
      <c r="B13333">
        <f t="shared" si="630"/>
        <v>12</v>
      </c>
      <c r="C13333" t="str">
        <f>_xlfn.XLOOKUP(A13333,Table4[Lfd],Table4[idElementValue],"Err",0)</f>
        <v>{ED1C88DD-BF04-45ED-9590-F6D190FEA1EB}</v>
      </c>
      <c r="D13333">
        <f t="shared" si="630"/>
        <v>12</v>
      </c>
      <c r="E13333">
        <f ca="1">OFFSET(ElementsDB!$AQ$2,SeriesSelection!A13333-1,SeriesSelection!B13333-1)</f>
        <v>0</v>
      </c>
      <c r="F13333">
        <f>_xlfn.XLOOKUP(A13333,Table4[Lfd],Table4[Periods],"Err",0)</f>
        <v>0</v>
      </c>
      <c r="G13333" t="b">
        <f t="shared" si="628"/>
        <v>0</v>
      </c>
    </row>
    <row r="13334" spans="1:7" hidden="1" x14ac:dyDescent="0.25">
      <c r="A13334">
        <f t="shared" si="629"/>
        <v>371</v>
      </c>
      <c r="B13334">
        <f t="shared" si="630"/>
        <v>13</v>
      </c>
      <c r="C13334" t="str">
        <f>_xlfn.XLOOKUP(A13334,Table4[Lfd],Table4[idElementValue],"Err",0)</f>
        <v>{ED1C88DD-BF04-45ED-9590-F6D190FEA1EB}</v>
      </c>
      <c r="D13334">
        <f t="shared" si="630"/>
        <v>13</v>
      </c>
      <c r="E13334">
        <f ca="1">OFFSET(ElementsDB!$AQ$2,SeriesSelection!A13334-1,SeriesSelection!B13334-1)</f>
        <v>0</v>
      </c>
      <c r="F13334">
        <f>_xlfn.XLOOKUP(A13334,Table4[Lfd],Table4[Periods],"Err",0)</f>
        <v>0</v>
      </c>
      <c r="G13334" t="b">
        <f t="shared" si="628"/>
        <v>0</v>
      </c>
    </row>
    <row r="13335" spans="1:7" hidden="1" x14ac:dyDescent="0.25">
      <c r="A13335">
        <f t="shared" si="629"/>
        <v>371</v>
      </c>
      <c r="B13335">
        <f t="shared" si="630"/>
        <v>14</v>
      </c>
      <c r="C13335" t="str">
        <f>_xlfn.XLOOKUP(A13335,Table4[Lfd],Table4[idElementValue],"Err",0)</f>
        <v>{ED1C88DD-BF04-45ED-9590-F6D190FEA1EB}</v>
      </c>
      <c r="D13335">
        <f t="shared" si="630"/>
        <v>14</v>
      </c>
      <c r="E13335">
        <f ca="1">OFFSET(ElementsDB!$AQ$2,SeriesSelection!A13335-1,SeriesSelection!B13335-1)</f>
        <v>0</v>
      </c>
      <c r="F13335">
        <f>_xlfn.XLOOKUP(A13335,Table4[Lfd],Table4[Periods],"Err",0)</f>
        <v>0</v>
      </c>
      <c r="G13335" t="b">
        <f t="shared" si="628"/>
        <v>0</v>
      </c>
    </row>
    <row r="13336" spans="1:7" hidden="1" x14ac:dyDescent="0.25">
      <c r="A13336">
        <f t="shared" si="629"/>
        <v>371</v>
      </c>
      <c r="B13336">
        <f t="shared" si="630"/>
        <v>15</v>
      </c>
      <c r="C13336" t="str">
        <f>_xlfn.XLOOKUP(A13336,Table4[Lfd],Table4[idElementValue],"Err",0)</f>
        <v>{ED1C88DD-BF04-45ED-9590-F6D190FEA1EB}</v>
      </c>
      <c r="D13336">
        <f t="shared" si="630"/>
        <v>15</v>
      </c>
      <c r="E13336">
        <f ca="1">OFFSET(ElementsDB!$AQ$2,SeriesSelection!A13336-1,SeriesSelection!B13336-1)</f>
        <v>0</v>
      </c>
      <c r="F13336">
        <f>_xlfn.XLOOKUP(A13336,Table4[Lfd],Table4[Periods],"Err",0)</f>
        <v>0</v>
      </c>
      <c r="G13336" t="b">
        <f t="shared" si="628"/>
        <v>0</v>
      </c>
    </row>
    <row r="13337" spans="1:7" hidden="1" x14ac:dyDescent="0.25">
      <c r="A13337">
        <f t="shared" si="629"/>
        <v>371</v>
      </c>
      <c r="B13337">
        <f t="shared" si="630"/>
        <v>16</v>
      </c>
      <c r="C13337" t="str">
        <f>_xlfn.XLOOKUP(A13337,Table4[Lfd],Table4[idElementValue],"Err",0)</f>
        <v>{ED1C88DD-BF04-45ED-9590-F6D190FEA1EB}</v>
      </c>
      <c r="D13337">
        <f t="shared" si="630"/>
        <v>16</v>
      </c>
      <c r="E13337">
        <f ca="1">OFFSET(ElementsDB!$AQ$2,SeriesSelection!A13337-1,SeriesSelection!B13337-1)</f>
        <v>0</v>
      </c>
      <c r="F13337">
        <f>_xlfn.XLOOKUP(A13337,Table4[Lfd],Table4[Periods],"Err",0)</f>
        <v>0</v>
      </c>
      <c r="G13337" t="b">
        <f t="shared" si="628"/>
        <v>0</v>
      </c>
    </row>
    <row r="13338" spans="1:7" hidden="1" x14ac:dyDescent="0.25">
      <c r="A13338">
        <f t="shared" si="629"/>
        <v>371</v>
      </c>
      <c r="B13338">
        <f t="shared" si="630"/>
        <v>17</v>
      </c>
      <c r="C13338" t="str">
        <f>_xlfn.XLOOKUP(A13338,Table4[Lfd],Table4[idElementValue],"Err",0)</f>
        <v>{ED1C88DD-BF04-45ED-9590-F6D190FEA1EB}</v>
      </c>
      <c r="D13338">
        <f t="shared" si="630"/>
        <v>17</v>
      </c>
      <c r="E13338">
        <f ca="1">OFFSET(ElementsDB!$AQ$2,SeriesSelection!A13338-1,SeriesSelection!B13338-1)</f>
        <v>0</v>
      </c>
      <c r="F13338">
        <f>_xlfn.XLOOKUP(A13338,Table4[Lfd],Table4[Periods],"Err",0)</f>
        <v>0</v>
      </c>
      <c r="G13338" t="b">
        <f t="shared" si="628"/>
        <v>0</v>
      </c>
    </row>
    <row r="13339" spans="1:7" hidden="1" x14ac:dyDescent="0.25">
      <c r="A13339">
        <f t="shared" si="629"/>
        <v>371</v>
      </c>
      <c r="B13339">
        <f t="shared" si="630"/>
        <v>18</v>
      </c>
      <c r="C13339" t="str">
        <f>_xlfn.XLOOKUP(A13339,Table4[Lfd],Table4[idElementValue],"Err",0)</f>
        <v>{ED1C88DD-BF04-45ED-9590-F6D190FEA1EB}</v>
      </c>
      <c r="D13339">
        <f t="shared" si="630"/>
        <v>18</v>
      </c>
      <c r="E13339">
        <f ca="1">OFFSET(ElementsDB!$AQ$2,SeriesSelection!A13339-1,SeriesSelection!B13339-1)</f>
        <v>0</v>
      </c>
      <c r="F13339">
        <f>_xlfn.XLOOKUP(A13339,Table4[Lfd],Table4[Periods],"Err",0)</f>
        <v>0</v>
      </c>
      <c r="G13339" t="b">
        <f t="shared" si="628"/>
        <v>0</v>
      </c>
    </row>
    <row r="13340" spans="1:7" hidden="1" x14ac:dyDescent="0.25">
      <c r="A13340">
        <f t="shared" si="629"/>
        <v>371</v>
      </c>
      <c r="B13340">
        <f t="shared" si="630"/>
        <v>19</v>
      </c>
      <c r="C13340" t="str">
        <f>_xlfn.XLOOKUP(A13340,Table4[Lfd],Table4[idElementValue],"Err",0)</f>
        <v>{ED1C88DD-BF04-45ED-9590-F6D190FEA1EB}</v>
      </c>
      <c r="D13340">
        <f t="shared" si="630"/>
        <v>19</v>
      </c>
      <c r="E13340">
        <f ca="1">OFFSET(ElementsDB!$AQ$2,SeriesSelection!A13340-1,SeriesSelection!B13340-1)</f>
        <v>0</v>
      </c>
      <c r="F13340">
        <f>_xlfn.XLOOKUP(A13340,Table4[Lfd],Table4[Periods],"Err",0)</f>
        <v>0</v>
      </c>
      <c r="G13340" t="b">
        <f t="shared" si="628"/>
        <v>0</v>
      </c>
    </row>
    <row r="13341" spans="1:7" hidden="1" x14ac:dyDescent="0.25">
      <c r="A13341">
        <f t="shared" si="629"/>
        <v>371</v>
      </c>
      <c r="B13341">
        <f t="shared" si="630"/>
        <v>20</v>
      </c>
      <c r="C13341" t="str">
        <f>_xlfn.XLOOKUP(A13341,Table4[Lfd],Table4[idElementValue],"Err",0)</f>
        <v>{ED1C88DD-BF04-45ED-9590-F6D190FEA1EB}</v>
      </c>
      <c r="D13341">
        <f t="shared" si="630"/>
        <v>20</v>
      </c>
      <c r="E13341">
        <f ca="1">OFFSET(ElementsDB!$AQ$2,SeriesSelection!A13341-1,SeriesSelection!B13341-1)</f>
        <v>0</v>
      </c>
      <c r="F13341">
        <f>_xlfn.XLOOKUP(A13341,Table4[Lfd],Table4[Periods],"Err",0)</f>
        <v>0</v>
      </c>
      <c r="G13341" t="b">
        <f t="shared" si="628"/>
        <v>0</v>
      </c>
    </row>
    <row r="13342" spans="1:7" hidden="1" x14ac:dyDescent="0.25">
      <c r="A13342">
        <f t="shared" si="629"/>
        <v>371</v>
      </c>
      <c r="B13342">
        <f t="shared" si="630"/>
        <v>21</v>
      </c>
      <c r="C13342" t="str">
        <f>_xlfn.XLOOKUP(A13342,Table4[Lfd],Table4[idElementValue],"Err",0)</f>
        <v>{ED1C88DD-BF04-45ED-9590-F6D190FEA1EB}</v>
      </c>
      <c r="D13342">
        <f t="shared" si="630"/>
        <v>21</v>
      </c>
      <c r="E13342">
        <f ca="1">OFFSET(ElementsDB!$AQ$2,SeriesSelection!A13342-1,SeriesSelection!B13342-1)</f>
        <v>0</v>
      </c>
      <c r="F13342">
        <f>_xlfn.XLOOKUP(A13342,Table4[Lfd],Table4[Periods],"Err",0)</f>
        <v>0</v>
      </c>
      <c r="G13342" t="b">
        <f t="shared" si="628"/>
        <v>0</v>
      </c>
    </row>
    <row r="13343" spans="1:7" hidden="1" x14ac:dyDescent="0.25">
      <c r="A13343">
        <f t="shared" si="629"/>
        <v>371</v>
      </c>
      <c r="B13343">
        <f t="shared" si="630"/>
        <v>22</v>
      </c>
      <c r="C13343" t="str">
        <f>_xlfn.XLOOKUP(A13343,Table4[Lfd],Table4[idElementValue],"Err",0)</f>
        <v>{ED1C88DD-BF04-45ED-9590-F6D190FEA1EB}</v>
      </c>
      <c r="D13343">
        <f t="shared" si="630"/>
        <v>22</v>
      </c>
      <c r="E13343">
        <f ca="1">OFFSET(ElementsDB!$AQ$2,SeriesSelection!A13343-1,SeriesSelection!B13343-1)</f>
        <v>0</v>
      </c>
      <c r="F13343">
        <f>_xlfn.XLOOKUP(A13343,Table4[Lfd],Table4[Periods],"Err",0)</f>
        <v>0</v>
      </c>
      <c r="G13343" t="b">
        <f t="shared" si="628"/>
        <v>0</v>
      </c>
    </row>
    <row r="13344" spans="1:7" hidden="1" x14ac:dyDescent="0.25">
      <c r="A13344">
        <f t="shared" si="629"/>
        <v>371</v>
      </c>
      <c r="B13344">
        <f t="shared" si="630"/>
        <v>23</v>
      </c>
      <c r="C13344" t="str">
        <f>_xlfn.XLOOKUP(A13344,Table4[Lfd],Table4[idElementValue],"Err",0)</f>
        <v>{ED1C88DD-BF04-45ED-9590-F6D190FEA1EB}</v>
      </c>
      <c r="D13344">
        <f t="shared" si="630"/>
        <v>23</v>
      </c>
      <c r="E13344">
        <f ca="1">OFFSET(ElementsDB!$AQ$2,SeriesSelection!A13344-1,SeriesSelection!B13344-1)</f>
        <v>0</v>
      </c>
      <c r="F13344">
        <f>_xlfn.XLOOKUP(A13344,Table4[Lfd],Table4[Periods],"Err",0)</f>
        <v>0</v>
      </c>
      <c r="G13344" t="b">
        <f t="shared" si="628"/>
        <v>0</v>
      </c>
    </row>
    <row r="13345" spans="1:7" hidden="1" x14ac:dyDescent="0.25">
      <c r="A13345">
        <f t="shared" si="629"/>
        <v>371</v>
      </c>
      <c r="B13345">
        <f t="shared" si="630"/>
        <v>24</v>
      </c>
      <c r="C13345" t="str">
        <f>_xlfn.XLOOKUP(A13345,Table4[Lfd],Table4[idElementValue],"Err",0)</f>
        <v>{ED1C88DD-BF04-45ED-9590-F6D190FEA1EB}</v>
      </c>
      <c r="D13345">
        <f t="shared" si="630"/>
        <v>24</v>
      </c>
      <c r="E13345">
        <f ca="1">OFFSET(ElementsDB!$AQ$2,SeriesSelection!A13345-1,SeriesSelection!B13345-1)</f>
        <v>0</v>
      </c>
      <c r="F13345">
        <f>_xlfn.XLOOKUP(A13345,Table4[Lfd],Table4[Periods],"Err",0)</f>
        <v>0</v>
      </c>
      <c r="G13345" t="b">
        <f t="shared" si="628"/>
        <v>0</v>
      </c>
    </row>
    <row r="13346" spans="1:7" hidden="1" x14ac:dyDescent="0.25">
      <c r="A13346">
        <f t="shared" si="629"/>
        <v>371</v>
      </c>
      <c r="B13346">
        <f t="shared" si="630"/>
        <v>25</v>
      </c>
      <c r="C13346" t="str">
        <f>_xlfn.XLOOKUP(A13346,Table4[Lfd],Table4[idElementValue],"Err",0)</f>
        <v>{ED1C88DD-BF04-45ED-9590-F6D190FEA1EB}</v>
      </c>
      <c r="D13346">
        <f t="shared" si="630"/>
        <v>25</v>
      </c>
      <c r="E13346">
        <f ca="1">OFFSET(ElementsDB!$AQ$2,SeriesSelection!A13346-1,SeriesSelection!B13346-1)</f>
        <v>0</v>
      </c>
      <c r="F13346">
        <f>_xlfn.XLOOKUP(A13346,Table4[Lfd],Table4[Periods],"Err",0)</f>
        <v>0</v>
      </c>
      <c r="G13346" t="b">
        <f t="shared" si="628"/>
        <v>0</v>
      </c>
    </row>
    <row r="13347" spans="1:7" hidden="1" x14ac:dyDescent="0.25">
      <c r="A13347">
        <f t="shared" si="629"/>
        <v>371</v>
      </c>
      <c r="B13347">
        <f t="shared" si="630"/>
        <v>26</v>
      </c>
      <c r="C13347" t="str">
        <f>_xlfn.XLOOKUP(A13347,Table4[Lfd],Table4[idElementValue],"Err",0)</f>
        <v>{ED1C88DD-BF04-45ED-9590-F6D190FEA1EB}</v>
      </c>
      <c r="D13347">
        <f t="shared" si="630"/>
        <v>26</v>
      </c>
      <c r="E13347">
        <f ca="1">OFFSET(ElementsDB!$AQ$2,SeriesSelection!A13347-1,SeriesSelection!B13347-1)</f>
        <v>0</v>
      </c>
      <c r="F13347">
        <f>_xlfn.XLOOKUP(A13347,Table4[Lfd],Table4[Periods],"Err",0)</f>
        <v>0</v>
      </c>
      <c r="G13347" t="b">
        <f t="shared" si="628"/>
        <v>0</v>
      </c>
    </row>
    <row r="13348" spans="1:7" hidden="1" x14ac:dyDescent="0.25">
      <c r="A13348">
        <f t="shared" si="629"/>
        <v>371</v>
      </c>
      <c r="B13348">
        <f t="shared" si="630"/>
        <v>27</v>
      </c>
      <c r="C13348" t="str">
        <f>_xlfn.XLOOKUP(A13348,Table4[Lfd],Table4[idElementValue],"Err",0)</f>
        <v>{ED1C88DD-BF04-45ED-9590-F6D190FEA1EB}</v>
      </c>
      <c r="D13348">
        <f t="shared" si="630"/>
        <v>27</v>
      </c>
      <c r="E13348">
        <f ca="1">OFFSET(ElementsDB!$AQ$2,SeriesSelection!A13348-1,SeriesSelection!B13348-1)</f>
        <v>0</v>
      </c>
      <c r="F13348">
        <f>_xlfn.XLOOKUP(A13348,Table4[Lfd],Table4[Periods],"Err",0)</f>
        <v>0</v>
      </c>
      <c r="G13348" t="b">
        <f t="shared" si="628"/>
        <v>0</v>
      </c>
    </row>
    <row r="13349" spans="1:7" hidden="1" x14ac:dyDescent="0.25">
      <c r="A13349">
        <f t="shared" si="629"/>
        <v>371</v>
      </c>
      <c r="B13349">
        <f t="shared" si="630"/>
        <v>28</v>
      </c>
      <c r="C13349" t="str">
        <f>_xlfn.XLOOKUP(A13349,Table4[Lfd],Table4[idElementValue],"Err",0)</f>
        <v>{ED1C88DD-BF04-45ED-9590-F6D190FEA1EB}</v>
      </c>
      <c r="D13349">
        <f t="shared" si="630"/>
        <v>28</v>
      </c>
      <c r="E13349">
        <f ca="1">OFFSET(ElementsDB!$AQ$2,SeriesSelection!A13349-1,SeriesSelection!B13349-1)</f>
        <v>0</v>
      </c>
      <c r="F13349">
        <f>_xlfn.XLOOKUP(A13349,Table4[Lfd],Table4[Periods],"Err",0)</f>
        <v>0</v>
      </c>
      <c r="G13349" t="b">
        <f t="shared" si="628"/>
        <v>0</v>
      </c>
    </row>
    <row r="13350" spans="1:7" hidden="1" x14ac:dyDescent="0.25">
      <c r="A13350">
        <f t="shared" si="629"/>
        <v>371</v>
      </c>
      <c r="B13350">
        <f t="shared" si="630"/>
        <v>29</v>
      </c>
      <c r="C13350" t="str">
        <f>_xlfn.XLOOKUP(A13350,Table4[Lfd],Table4[idElementValue],"Err",0)</f>
        <v>{ED1C88DD-BF04-45ED-9590-F6D190FEA1EB}</v>
      </c>
      <c r="D13350">
        <f t="shared" si="630"/>
        <v>29</v>
      </c>
      <c r="E13350">
        <f ca="1">OFFSET(ElementsDB!$AQ$2,SeriesSelection!A13350-1,SeriesSelection!B13350-1)</f>
        <v>0</v>
      </c>
      <c r="F13350">
        <f>_xlfn.XLOOKUP(A13350,Table4[Lfd],Table4[Periods],"Err",0)</f>
        <v>0</v>
      </c>
      <c r="G13350" t="b">
        <f t="shared" si="628"/>
        <v>0</v>
      </c>
    </row>
    <row r="13351" spans="1:7" hidden="1" x14ac:dyDescent="0.25">
      <c r="A13351">
        <f t="shared" si="629"/>
        <v>371</v>
      </c>
      <c r="B13351">
        <f t="shared" si="630"/>
        <v>30</v>
      </c>
      <c r="C13351" t="str">
        <f>_xlfn.XLOOKUP(A13351,Table4[Lfd],Table4[idElementValue],"Err",0)</f>
        <v>{ED1C88DD-BF04-45ED-9590-F6D190FEA1EB}</v>
      </c>
      <c r="D13351">
        <f t="shared" si="630"/>
        <v>30</v>
      </c>
      <c r="E13351">
        <f ca="1">OFFSET(ElementsDB!$AQ$2,SeriesSelection!A13351-1,SeriesSelection!B13351-1)</f>
        <v>0</v>
      </c>
      <c r="F13351">
        <f>_xlfn.XLOOKUP(A13351,Table4[Lfd],Table4[Periods],"Err",0)</f>
        <v>0</v>
      </c>
      <c r="G13351" t="b">
        <f t="shared" si="628"/>
        <v>0</v>
      </c>
    </row>
    <row r="13352" spans="1:7" hidden="1" x14ac:dyDescent="0.25">
      <c r="A13352">
        <f t="shared" si="629"/>
        <v>371</v>
      </c>
      <c r="B13352">
        <f t="shared" si="630"/>
        <v>31</v>
      </c>
      <c r="C13352" t="str">
        <f>_xlfn.XLOOKUP(A13352,Table4[Lfd],Table4[idElementValue],"Err",0)</f>
        <v>{ED1C88DD-BF04-45ED-9590-F6D190FEA1EB}</v>
      </c>
      <c r="D13352">
        <f t="shared" si="630"/>
        <v>31</v>
      </c>
      <c r="E13352">
        <f ca="1">OFFSET(ElementsDB!$AQ$2,SeriesSelection!A13352-1,SeriesSelection!B13352-1)</f>
        <v>0</v>
      </c>
      <c r="F13352">
        <f>_xlfn.XLOOKUP(A13352,Table4[Lfd],Table4[Periods],"Err",0)</f>
        <v>0</v>
      </c>
      <c r="G13352" t="b">
        <f t="shared" si="628"/>
        <v>0</v>
      </c>
    </row>
    <row r="13353" spans="1:7" hidden="1" x14ac:dyDescent="0.25">
      <c r="A13353">
        <f t="shared" si="629"/>
        <v>371</v>
      </c>
      <c r="B13353">
        <f t="shared" si="630"/>
        <v>32</v>
      </c>
      <c r="C13353" t="str">
        <f>_xlfn.XLOOKUP(A13353,Table4[Lfd],Table4[idElementValue],"Err",0)</f>
        <v>{ED1C88DD-BF04-45ED-9590-F6D190FEA1EB}</v>
      </c>
      <c r="D13353">
        <f t="shared" si="630"/>
        <v>32</v>
      </c>
      <c r="E13353">
        <f ca="1">OFFSET(ElementsDB!$AQ$2,SeriesSelection!A13353-1,SeriesSelection!B13353-1)</f>
        <v>0</v>
      </c>
      <c r="F13353">
        <f>_xlfn.XLOOKUP(A13353,Table4[Lfd],Table4[Periods],"Err",0)</f>
        <v>0</v>
      </c>
      <c r="G13353" t="b">
        <f t="shared" si="628"/>
        <v>0</v>
      </c>
    </row>
    <row r="13354" spans="1:7" hidden="1" x14ac:dyDescent="0.25">
      <c r="A13354">
        <f t="shared" si="629"/>
        <v>371</v>
      </c>
      <c r="B13354">
        <f t="shared" si="630"/>
        <v>33</v>
      </c>
      <c r="C13354" t="str">
        <f>_xlfn.XLOOKUP(A13354,Table4[Lfd],Table4[idElementValue],"Err",0)</f>
        <v>{ED1C88DD-BF04-45ED-9590-F6D190FEA1EB}</v>
      </c>
      <c r="D13354">
        <f t="shared" si="630"/>
        <v>33</v>
      </c>
      <c r="E13354">
        <f ca="1">OFFSET(ElementsDB!$AQ$2,SeriesSelection!A13354-1,SeriesSelection!B13354-1)</f>
        <v>0</v>
      </c>
      <c r="F13354">
        <f>_xlfn.XLOOKUP(A13354,Table4[Lfd],Table4[Periods],"Err",0)</f>
        <v>0</v>
      </c>
      <c r="G13354" t="b">
        <f t="shared" si="628"/>
        <v>0</v>
      </c>
    </row>
    <row r="13355" spans="1:7" hidden="1" x14ac:dyDescent="0.25">
      <c r="A13355">
        <f t="shared" si="629"/>
        <v>371</v>
      </c>
      <c r="B13355">
        <f t="shared" si="630"/>
        <v>34</v>
      </c>
      <c r="C13355" t="str">
        <f>_xlfn.XLOOKUP(A13355,Table4[Lfd],Table4[idElementValue],"Err",0)</f>
        <v>{ED1C88DD-BF04-45ED-9590-F6D190FEA1EB}</v>
      </c>
      <c r="D13355">
        <f t="shared" si="630"/>
        <v>34</v>
      </c>
      <c r="E13355">
        <f ca="1">OFFSET(ElementsDB!$AQ$2,SeriesSelection!A13355-1,SeriesSelection!B13355-1)</f>
        <v>0</v>
      </c>
      <c r="F13355">
        <f>_xlfn.XLOOKUP(A13355,Table4[Lfd],Table4[Periods],"Err",0)</f>
        <v>0</v>
      </c>
      <c r="G13355" t="b">
        <f t="shared" si="628"/>
        <v>0</v>
      </c>
    </row>
    <row r="13356" spans="1:7" hidden="1" x14ac:dyDescent="0.25">
      <c r="A13356">
        <f t="shared" si="629"/>
        <v>371</v>
      </c>
      <c r="B13356">
        <f t="shared" si="630"/>
        <v>35</v>
      </c>
      <c r="C13356" t="str">
        <f>_xlfn.XLOOKUP(A13356,Table4[Lfd],Table4[idElementValue],"Err",0)</f>
        <v>{ED1C88DD-BF04-45ED-9590-F6D190FEA1EB}</v>
      </c>
      <c r="D13356">
        <f t="shared" si="630"/>
        <v>35</v>
      </c>
      <c r="E13356">
        <f ca="1">OFFSET(ElementsDB!$AQ$2,SeriesSelection!A13356-1,SeriesSelection!B13356-1)</f>
        <v>0</v>
      </c>
      <c r="F13356">
        <f>_xlfn.XLOOKUP(A13356,Table4[Lfd],Table4[Periods],"Err",0)</f>
        <v>0</v>
      </c>
      <c r="G13356" t="b">
        <f t="shared" si="628"/>
        <v>0</v>
      </c>
    </row>
    <row r="13357" spans="1:7" hidden="1" x14ac:dyDescent="0.25">
      <c r="A13357">
        <f t="shared" si="629"/>
        <v>371</v>
      </c>
      <c r="B13357">
        <f t="shared" si="630"/>
        <v>36</v>
      </c>
      <c r="C13357" t="str">
        <f>_xlfn.XLOOKUP(A13357,Table4[Lfd],Table4[idElementValue],"Err",0)</f>
        <v>{ED1C88DD-BF04-45ED-9590-F6D190FEA1EB}</v>
      </c>
      <c r="D13357">
        <f t="shared" si="630"/>
        <v>36</v>
      </c>
      <c r="E13357">
        <f ca="1">OFFSET(ElementsDB!$AQ$2,SeriesSelection!A13357-1,SeriesSelection!B13357-1)</f>
        <v>0</v>
      </c>
      <c r="F13357">
        <f>_xlfn.XLOOKUP(A13357,Table4[Lfd],Table4[Periods],"Err",0)</f>
        <v>0</v>
      </c>
      <c r="G13357" t="b">
        <f t="shared" si="628"/>
        <v>0</v>
      </c>
    </row>
    <row r="13358" spans="1:7" hidden="1" x14ac:dyDescent="0.25">
      <c r="A13358">
        <f t="shared" si="629"/>
        <v>372</v>
      </c>
      <c r="B13358">
        <f t="shared" si="630"/>
        <v>1</v>
      </c>
      <c r="C13358" t="str">
        <f>_xlfn.XLOOKUP(A13358,Table4[Lfd],Table4[idElementValue],"Err",0)</f>
        <v>{E9E00796-704C-4F59-AD5A-1FFEE83DA9CF}</v>
      </c>
      <c r="D13358">
        <f t="shared" si="630"/>
        <v>1</v>
      </c>
      <c r="E13358">
        <f ca="1">OFFSET(ElementsDB!$AQ$2,SeriesSelection!A13358-1,SeriesSelection!B13358-1)</f>
        <v>0</v>
      </c>
      <c r="F13358">
        <f>_xlfn.XLOOKUP(A13358,Table4[Lfd],Table4[Periods],"Err",0)</f>
        <v>0</v>
      </c>
      <c r="G13358" t="b">
        <f t="shared" si="628"/>
        <v>0</v>
      </c>
    </row>
    <row r="13359" spans="1:7" hidden="1" x14ac:dyDescent="0.25">
      <c r="A13359">
        <f t="shared" si="629"/>
        <v>372</v>
      </c>
      <c r="B13359">
        <f t="shared" si="630"/>
        <v>2</v>
      </c>
      <c r="C13359" t="str">
        <f>_xlfn.XLOOKUP(A13359,Table4[Lfd],Table4[idElementValue],"Err",0)</f>
        <v>{E9E00796-704C-4F59-AD5A-1FFEE83DA9CF}</v>
      </c>
      <c r="D13359">
        <f t="shared" si="630"/>
        <v>2</v>
      </c>
      <c r="E13359">
        <f ca="1">OFFSET(ElementsDB!$AQ$2,SeriesSelection!A13359-1,SeriesSelection!B13359-1)</f>
        <v>0</v>
      </c>
      <c r="F13359">
        <f>_xlfn.XLOOKUP(A13359,Table4[Lfd],Table4[Periods],"Err",0)</f>
        <v>0</v>
      </c>
      <c r="G13359" t="b">
        <f t="shared" si="628"/>
        <v>0</v>
      </c>
    </row>
    <row r="13360" spans="1:7" hidden="1" x14ac:dyDescent="0.25">
      <c r="A13360">
        <f t="shared" si="629"/>
        <v>372</v>
      </c>
      <c r="B13360">
        <f t="shared" si="630"/>
        <v>3</v>
      </c>
      <c r="C13360" t="str">
        <f>_xlfn.XLOOKUP(A13360,Table4[Lfd],Table4[idElementValue],"Err",0)</f>
        <v>{E9E00796-704C-4F59-AD5A-1FFEE83DA9CF}</v>
      </c>
      <c r="D13360">
        <f t="shared" si="630"/>
        <v>3</v>
      </c>
      <c r="E13360">
        <f ca="1">OFFSET(ElementsDB!$AQ$2,SeriesSelection!A13360-1,SeriesSelection!B13360-1)</f>
        <v>0</v>
      </c>
      <c r="F13360">
        <f>_xlfn.XLOOKUP(A13360,Table4[Lfd],Table4[Periods],"Err",0)</f>
        <v>0</v>
      </c>
      <c r="G13360" t="b">
        <f t="shared" si="628"/>
        <v>0</v>
      </c>
    </row>
    <row r="13361" spans="1:7" hidden="1" x14ac:dyDescent="0.25">
      <c r="A13361">
        <f t="shared" si="629"/>
        <v>372</v>
      </c>
      <c r="B13361">
        <f t="shared" si="630"/>
        <v>4</v>
      </c>
      <c r="C13361" t="str">
        <f>_xlfn.XLOOKUP(A13361,Table4[Lfd],Table4[idElementValue],"Err",0)</f>
        <v>{E9E00796-704C-4F59-AD5A-1FFEE83DA9CF}</v>
      </c>
      <c r="D13361">
        <f t="shared" si="630"/>
        <v>4</v>
      </c>
      <c r="E13361">
        <f ca="1">OFFSET(ElementsDB!$AQ$2,SeriesSelection!A13361-1,SeriesSelection!B13361-1)</f>
        <v>0</v>
      </c>
      <c r="F13361">
        <f>_xlfn.XLOOKUP(A13361,Table4[Lfd],Table4[Periods],"Err",0)</f>
        <v>0</v>
      </c>
      <c r="G13361" t="b">
        <f t="shared" si="628"/>
        <v>0</v>
      </c>
    </row>
    <row r="13362" spans="1:7" hidden="1" x14ac:dyDescent="0.25">
      <c r="A13362">
        <f t="shared" si="629"/>
        <v>372</v>
      </c>
      <c r="B13362">
        <f t="shared" si="630"/>
        <v>5</v>
      </c>
      <c r="C13362" t="str">
        <f>_xlfn.XLOOKUP(A13362,Table4[Lfd],Table4[idElementValue],"Err",0)</f>
        <v>{E9E00796-704C-4F59-AD5A-1FFEE83DA9CF}</v>
      </c>
      <c r="D13362">
        <f t="shared" si="630"/>
        <v>5</v>
      </c>
      <c r="E13362">
        <f ca="1">OFFSET(ElementsDB!$AQ$2,SeriesSelection!A13362-1,SeriesSelection!B13362-1)</f>
        <v>0</v>
      </c>
      <c r="F13362">
        <f>_xlfn.XLOOKUP(A13362,Table4[Lfd],Table4[Periods],"Err",0)</f>
        <v>0</v>
      </c>
      <c r="G13362" t="b">
        <f t="shared" si="628"/>
        <v>0</v>
      </c>
    </row>
    <row r="13363" spans="1:7" hidden="1" x14ac:dyDescent="0.25">
      <c r="A13363">
        <f t="shared" si="629"/>
        <v>372</v>
      </c>
      <c r="B13363">
        <f t="shared" si="630"/>
        <v>6</v>
      </c>
      <c r="C13363" t="str">
        <f>_xlfn.XLOOKUP(A13363,Table4[Lfd],Table4[idElementValue],"Err",0)</f>
        <v>{E9E00796-704C-4F59-AD5A-1FFEE83DA9CF}</v>
      </c>
      <c r="D13363">
        <f t="shared" si="630"/>
        <v>6</v>
      </c>
      <c r="E13363">
        <f ca="1">OFFSET(ElementsDB!$AQ$2,SeriesSelection!A13363-1,SeriesSelection!B13363-1)</f>
        <v>0</v>
      </c>
      <c r="F13363">
        <f>_xlfn.XLOOKUP(A13363,Table4[Lfd],Table4[Periods],"Err",0)</f>
        <v>0</v>
      </c>
      <c r="G13363" t="b">
        <f t="shared" si="628"/>
        <v>0</v>
      </c>
    </row>
    <row r="13364" spans="1:7" hidden="1" x14ac:dyDescent="0.25">
      <c r="A13364">
        <f t="shared" si="629"/>
        <v>372</v>
      </c>
      <c r="B13364">
        <f t="shared" si="630"/>
        <v>7</v>
      </c>
      <c r="C13364" t="str">
        <f>_xlfn.XLOOKUP(A13364,Table4[Lfd],Table4[idElementValue],"Err",0)</f>
        <v>{E9E00796-704C-4F59-AD5A-1FFEE83DA9CF}</v>
      </c>
      <c r="D13364">
        <f t="shared" si="630"/>
        <v>7</v>
      </c>
      <c r="E13364">
        <f ca="1">OFFSET(ElementsDB!$AQ$2,SeriesSelection!A13364-1,SeriesSelection!B13364-1)</f>
        <v>0</v>
      </c>
      <c r="F13364">
        <f>_xlfn.XLOOKUP(A13364,Table4[Lfd],Table4[Periods],"Err",0)</f>
        <v>0</v>
      </c>
      <c r="G13364" t="b">
        <f t="shared" si="628"/>
        <v>0</v>
      </c>
    </row>
    <row r="13365" spans="1:7" hidden="1" x14ac:dyDescent="0.25">
      <c r="A13365">
        <f t="shared" si="629"/>
        <v>372</v>
      </c>
      <c r="B13365">
        <f t="shared" si="630"/>
        <v>8</v>
      </c>
      <c r="C13365" t="str">
        <f>_xlfn.XLOOKUP(A13365,Table4[Lfd],Table4[idElementValue],"Err",0)</f>
        <v>{E9E00796-704C-4F59-AD5A-1FFEE83DA9CF}</v>
      </c>
      <c r="D13365">
        <f t="shared" si="630"/>
        <v>8</v>
      </c>
      <c r="E13365">
        <f ca="1">OFFSET(ElementsDB!$AQ$2,SeriesSelection!A13365-1,SeriesSelection!B13365-1)</f>
        <v>0</v>
      </c>
      <c r="F13365">
        <f>_xlfn.XLOOKUP(A13365,Table4[Lfd],Table4[Periods],"Err",0)</f>
        <v>0</v>
      </c>
      <c r="G13365" t="b">
        <f t="shared" si="628"/>
        <v>0</v>
      </c>
    </row>
    <row r="13366" spans="1:7" hidden="1" x14ac:dyDescent="0.25">
      <c r="A13366">
        <f t="shared" si="629"/>
        <v>372</v>
      </c>
      <c r="B13366">
        <f t="shared" si="630"/>
        <v>9</v>
      </c>
      <c r="C13366" t="str">
        <f>_xlfn.XLOOKUP(A13366,Table4[Lfd],Table4[idElementValue],"Err",0)</f>
        <v>{E9E00796-704C-4F59-AD5A-1FFEE83DA9CF}</v>
      </c>
      <c r="D13366">
        <f t="shared" si="630"/>
        <v>9</v>
      </c>
      <c r="E13366">
        <f ca="1">OFFSET(ElementsDB!$AQ$2,SeriesSelection!A13366-1,SeriesSelection!B13366-1)</f>
        <v>0</v>
      </c>
      <c r="F13366">
        <f>_xlfn.XLOOKUP(A13366,Table4[Lfd],Table4[Periods],"Err",0)</f>
        <v>0</v>
      </c>
      <c r="G13366" t="b">
        <f t="shared" si="628"/>
        <v>0</v>
      </c>
    </row>
    <row r="13367" spans="1:7" hidden="1" x14ac:dyDescent="0.25">
      <c r="A13367">
        <f t="shared" si="629"/>
        <v>372</v>
      </c>
      <c r="B13367">
        <f t="shared" si="630"/>
        <v>10</v>
      </c>
      <c r="C13367" t="str">
        <f>_xlfn.XLOOKUP(A13367,Table4[Lfd],Table4[idElementValue],"Err",0)</f>
        <v>{E9E00796-704C-4F59-AD5A-1FFEE83DA9CF}</v>
      </c>
      <c r="D13367">
        <f t="shared" si="630"/>
        <v>10</v>
      </c>
      <c r="E13367">
        <f ca="1">OFFSET(ElementsDB!$AQ$2,SeriesSelection!A13367-1,SeriesSelection!B13367-1)</f>
        <v>0</v>
      </c>
      <c r="F13367">
        <f>_xlfn.XLOOKUP(A13367,Table4[Lfd],Table4[Periods],"Err",0)</f>
        <v>0</v>
      </c>
      <c r="G13367" t="b">
        <f t="shared" si="628"/>
        <v>0</v>
      </c>
    </row>
    <row r="13368" spans="1:7" hidden="1" x14ac:dyDescent="0.25">
      <c r="A13368">
        <f t="shared" si="629"/>
        <v>372</v>
      </c>
      <c r="B13368">
        <f t="shared" si="630"/>
        <v>11</v>
      </c>
      <c r="C13368" t="str">
        <f>_xlfn.XLOOKUP(A13368,Table4[Lfd],Table4[idElementValue],"Err",0)</f>
        <v>{E9E00796-704C-4F59-AD5A-1FFEE83DA9CF}</v>
      </c>
      <c r="D13368">
        <f t="shared" si="630"/>
        <v>11</v>
      </c>
      <c r="E13368">
        <f ca="1">OFFSET(ElementsDB!$AQ$2,SeriesSelection!A13368-1,SeriesSelection!B13368-1)</f>
        <v>0</v>
      </c>
      <c r="F13368">
        <f>_xlfn.XLOOKUP(A13368,Table4[Lfd],Table4[Periods],"Err",0)</f>
        <v>0</v>
      </c>
      <c r="G13368" t="b">
        <f t="shared" si="628"/>
        <v>0</v>
      </c>
    </row>
    <row r="13369" spans="1:7" hidden="1" x14ac:dyDescent="0.25">
      <c r="A13369">
        <f t="shared" si="629"/>
        <v>372</v>
      </c>
      <c r="B13369">
        <f t="shared" si="630"/>
        <v>12</v>
      </c>
      <c r="C13369" t="str">
        <f>_xlfn.XLOOKUP(A13369,Table4[Lfd],Table4[idElementValue],"Err",0)</f>
        <v>{E9E00796-704C-4F59-AD5A-1FFEE83DA9CF}</v>
      </c>
      <c r="D13369">
        <f t="shared" si="630"/>
        <v>12</v>
      </c>
      <c r="E13369">
        <f ca="1">OFFSET(ElementsDB!$AQ$2,SeriesSelection!A13369-1,SeriesSelection!B13369-1)</f>
        <v>0</v>
      </c>
      <c r="F13369">
        <f>_xlfn.XLOOKUP(A13369,Table4[Lfd],Table4[Periods],"Err",0)</f>
        <v>0</v>
      </c>
      <c r="G13369" t="b">
        <f t="shared" si="628"/>
        <v>0</v>
      </c>
    </row>
    <row r="13370" spans="1:7" hidden="1" x14ac:dyDescent="0.25">
      <c r="A13370">
        <f t="shared" si="629"/>
        <v>372</v>
      </c>
      <c r="B13370">
        <f t="shared" si="630"/>
        <v>13</v>
      </c>
      <c r="C13370" t="str">
        <f>_xlfn.XLOOKUP(A13370,Table4[Lfd],Table4[idElementValue],"Err",0)</f>
        <v>{E9E00796-704C-4F59-AD5A-1FFEE83DA9CF}</v>
      </c>
      <c r="D13370">
        <f t="shared" si="630"/>
        <v>13</v>
      </c>
      <c r="E13370">
        <f ca="1">OFFSET(ElementsDB!$AQ$2,SeriesSelection!A13370-1,SeriesSelection!B13370-1)</f>
        <v>0</v>
      </c>
      <c r="F13370">
        <f>_xlfn.XLOOKUP(A13370,Table4[Lfd],Table4[Periods],"Err",0)</f>
        <v>0</v>
      </c>
      <c r="G13370" t="b">
        <f t="shared" si="628"/>
        <v>0</v>
      </c>
    </row>
    <row r="13371" spans="1:7" hidden="1" x14ac:dyDescent="0.25">
      <c r="A13371">
        <f t="shared" si="629"/>
        <v>372</v>
      </c>
      <c r="B13371">
        <f t="shared" si="630"/>
        <v>14</v>
      </c>
      <c r="C13371" t="str">
        <f>_xlfn.XLOOKUP(A13371,Table4[Lfd],Table4[idElementValue],"Err",0)</f>
        <v>{E9E00796-704C-4F59-AD5A-1FFEE83DA9CF}</v>
      </c>
      <c r="D13371">
        <f t="shared" si="630"/>
        <v>14</v>
      </c>
      <c r="E13371">
        <f ca="1">OFFSET(ElementsDB!$AQ$2,SeriesSelection!A13371-1,SeriesSelection!B13371-1)</f>
        <v>0</v>
      </c>
      <c r="F13371">
        <f>_xlfn.XLOOKUP(A13371,Table4[Lfd],Table4[Periods],"Err",0)</f>
        <v>0</v>
      </c>
      <c r="G13371" t="b">
        <f t="shared" si="628"/>
        <v>0</v>
      </c>
    </row>
    <row r="13372" spans="1:7" hidden="1" x14ac:dyDescent="0.25">
      <c r="A13372">
        <f t="shared" si="629"/>
        <v>372</v>
      </c>
      <c r="B13372">
        <f t="shared" si="630"/>
        <v>15</v>
      </c>
      <c r="C13372" t="str">
        <f>_xlfn.XLOOKUP(A13372,Table4[Lfd],Table4[idElementValue],"Err",0)</f>
        <v>{E9E00796-704C-4F59-AD5A-1FFEE83DA9CF}</v>
      </c>
      <c r="D13372">
        <f t="shared" si="630"/>
        <v>15</v>
      </c>
      <c r="E13372">
        <f ca="1">OFFSET(ElementsDB!$AQ$2,SeriesSelection!A13372-1,SeriesSelection!B13372-1)</f>
        <v>0</v>
      </c>
      <c r="F13372">
        <f>_xlfn.XLOOKUP(A13372,Table4[Lfd],Table4[Periods],"Err",0)</f>
        <v>0</v>
      </c>
      <c r="G13372" t="b">
        <f t="shared" si="628"/>
        <v>0</v>
      </c>
    </row>
    <row r="13373" spans="1:7" hidden="1" x14ac:dyDescent="0.25">
      <c r="A13373">
        <f t="shared" si="629"/>
        <v>372</v>
      </c>
      <c r="B13373">
        <f t="shared" si="630"/>
        <v>16</v>
      </c>
      <c r="C13373" t="str">
        <f>_xlfn.XLOOKUP(A13373,Table4[Lfd],Table4[idElementValue],"Err",0)</f>
        <v>{E9E00796-704C-4F59-AD5A-1FFEE83DA9CF}</v>
      </c>
      <c r="D13373">
        <f t="shared" si="630"/>
        <v>16</v>
      </c>
      <c r="E13373">
        <f ca="1">OFFSET(ElementsDB!$AQ$2,SeriesSelection!A13373-1,SeriesSelection!B13373-1)</f>
        <v>0</v>
      </c>
      <c r="F13373">
        <f>_xlfn.XLOOKUP(A13373,Table4[Lfd],Table4[Periods],"Err",0)</f>
        <v>0</v>
      </c>
      <c r="G13373" t="b">
        <f t="shared" si="628"/>
        <v>0</v>
      </c>
    </row>
    <row r="13374" spans="1:7" hidden="1" x14ac:dyDescent="0.25">
      <c r="A13374">
        <f t="shared" si="629"/>
        <v>372</v>
      </c>
      <c r="B13374">
        <f t="shared" si="630"/>
        <v>17</v>
      </c>
      <c r="C13374" t="str">
        <f>_xlfn.XLOOKUP(A13374,Table4[Lfd],Table4[idElementValue],"Err",0)</f>
        <v>{E9E00796-704C-4F59-AD5A-1FFEE83DA9CF}</v>
      </c>
      <c r="D13374">
        <f t="shared" si="630"/>
        <v>17</v>
      </c>
      <c r="E13374">
        <f ca="1">OFFSET(ElementsDB!$AQ$2,SeriesSelection!A13374-1,SeriesSelection!B13374-1)</f>
        <v>0</v>
      </c>
      <c r="F13374">
        <f>_xlfn.XLOOKUP(A13374,Table4[Lfd],Table4[Periods],"Err",0)</f>
        <v>0</v>
      </c>
      <c r="G13374" t="b">
        <f t="shared" si="628"/>
        <v>0</v>
      </c>
    </row>
    <row r="13375" spans="1:7" hidden="1" x14ac:dyDescent="0.25">
      <c r="A13375">
        <f t="shared" si="629"/>
        <v>372</v>
      </c>
      <c r="B13375">
        <f t="shared" si="630"/>
        <v>18</v>
      </c>
      <c r="C13375" t="str">
        <f>_xlfn.XLOOKUP(A13375,Table4[Lfd],Table4[idElementValue],"Err",0)</f>
        <v>{E9E00796-704C-4F59-AD5A-1FFEE83DA9CF}</v>
      </c>
      <c r="D13375">
        <f t="shared" si="630"/>
        <v>18</v>
      </c>
      <c r="E13375">
        <f ca="1">OFFSET(ElementsDB!$AQ$2,SeriesSelection!A13375-1,SeriesSelection!B13375-1)</f>
        <v>0</v>
      </c>
      <c r="F13375">
        <f>_xlfn.XLOOKUP(A13375,Table4[Lfd],Table4[Periods],"Err",0)</f>
        <v>0</v>
      </c>
      <c r="G13375" t="b">
        <f t="shared" si="628"/>
        <v>0</v>
      </c>
    </row>
    <row r="13376" spans="1:7" hidden="1" x14ac:dyDescent="0.25">
      <c r="A13376">
        <f t="shared" si="629"/>
        <v>372</v>
      </c>
      <c r="B13376">
        <f t="shared" si="630"/>
        <v>19</v>
      </c>
      <c r="C13376" t="str">
        <f>_xlfn.XLOOKUP(A13376,Table4[Lfd],Table4[idElementValue],"Err",0)</f>
        <v>{E9E00796-704C-4F59-AD5A-1FFEE83DA9CF}</v>
      </c>
      <c r="D13376">
        <f t="shared" si="630"/>
        <v>19</v>
      </c>
      <c r="E13376">
        <f ca="1">OFFSET(ElementsDB!$AQ$2,SeriesSelection!A13376-1,SeriesSelection!B13376-1)</f>
        <v>0</v>
      </c>
      <c r="F13376">
        <f>_xlfn.XLOOKUP(A13376,Table4[Lfd],Table4[Periods],"Err",0)</f>
        <v>0</v>
      </c>
      <c r="G13376" t="b">
        <f t="shared" si="628"/>
        <v>0</v>
      </c>
    </row>
    <row r="13377" spans="1:7" hidden="1" x14ac:dyDescent="0.25">
      <c r="A13377">
        <f t="shared" si="629"/>
        <v>372</v>
      </c>
      <c r="B13377">
        <f t="shared" si="630"/>
        <v>20</v>
      </c>
      <c r="C13377" t="str">
        <f>_xlfn.XLOOKUP(A13377,Table4[Lfd],Table4[idElementValue],"Err",0)</f>
        <v>{E9E00796-704C-4F59-AD5A-1FFEE83DA9CF}</v>
      </c>
      <c r="D13377">
        <f t="shared" si="630"/>
        <v>20</v>
      </c>
      <c r="E13377">
        <f ca="1">OFFSET(ElementsDB!$AQ$2,SeriesSelection!A13377-1,SeriesSelection!B13377-1)</f>
        <v>0</v>
      </c>
      <c r="F13377">
        <f>_xlfn.XLOOKUP(A13377,Table4[Lfd],Table4[Periods],"Err",0)</f>
        <v>0</v>
      </c>
      <c r="G13377" t="b">
        <f t="shared" si="628"/>
        <v>0</v>
      </c>
    </row>
    <row r="13378" spans="1:7" hidden="1" x14ac:dyDescent="0.25">
      <c r="A13378">
        <f t="shared" si="629"/>
        <v>372</v>
      </c>
      <c r="B13378">
        <f t="shared" si="630"/>
        <v>21</v>
      </c>
      <c r="C13378" t="str">
        <f>_xlfn.XLOOKUP(A13378,Table4[Lfd],Table4[idElementValue],"Err",0)</f>
        <v>{E9E00796-704C-4F59-AD5A-1FFEE83DA9CF}</v>
      </c>
      <c r="D13378">
        <f t="shared" si="630"/>
        <v>21</v>
      </c>
      <c r="E13378">
        <f ca="1">OFFSET(ElementsDB!$AQ$2,SeriesSelection!A13378-1,SeriesSelection!B13378-1)</f>
        <v>0</v>
      </c>
      <c r="F13378">
        <f>_xlfn.XLOOKUP(A13378,Table4[Lfd],Table4[Periods],"Err",0)</f>
        <v>0</v>
      </c>
      <c r="G13378" t="b">
        <f t="shared" ref="G13378:G13441" si="631">(D13378&lt;=F13378)</f>
        <v>0</v>
      </c>
    </row>
    <row r="13379" spans="1:7" hidden="1" x14ac:dyDescent="0.25">
      <c r="A13379">
        <f t="shared" si="629"/>
        <v>372</v>
      </c>
      <c r="B13379">
        <f t="shared" si="630"/>
        <v>22</v>
      </c>
      <c r="C13379" t="str">
        <f>_xlfn.XLOOKUP(A13379,Table4[Lfd],Table4[idElementValue],"Err",0)</f>
        <v>{E9E00796-704C-4F59-AD5A-1FFEE83DA9CF}</v>
      </c>
      <c r="D13379">
        <f t="shared" si="630"/>
        <v>22</v>
      </c>
      <c r="E13379">
        <f ca="1">OFFSET(ElementsDB!$AQ$2,SeriesSelection!A13379-1,SeriesSelection!B13379-1)</f>
        <v>0</v>
      </c>
      <c r="F13379">
        <f>_xlfn.XLOOKUP(A13379,Table4[Lfd],Table4[Periods],"Err",0)</f>
        <v>0</v>
      </c>
      <c r="G13379" t="b">
        <f t="shared" si="631"/>
        <v>0</v>
      </c>
    </row>
    <row r="13380" spans="1:7" hidden="1" x14ac:dyDescent="0.25">
      <c r="A13380">
        <f t="shared" si="629"/>
        <v>372</v>
      </c>
      <c r="B13380">
        <f t="shared" si="630"/>
        <v>23</v>
      </c>
      <c r="C13380" t="str">
        <f>_xlfn.XLOOKUP(A13380,Table4[Lfd],Table4[idElementValue],"Err",0)</f>
        <v>{E9E00796-704C-4F59-AD5A-1FFEE83DA9CF}</v>
      </c>
      <c r="D13380">
        <f t="shared" si="630"/>
        <v>23</v>
      </c>
      <c r="E13380">
        <f ca="1">OFFSET(ElementsDB!$AQ$2,SeriesSelection!A13380-1,SeriesSelection!B13380-1)</f>
        <v>0</v>
      </c>
      <c r="F13380">
        <f>_xlfn.XLOOKUP(A13380,Table4[Lfd],Table4[Periods],"Err",0)</f>
        <v>0</v>
      </c>
      <c r="G13380" t="b">
        <f t="shared" si="631"/>
        <v>0</v>
      </c>
    </row>
    <row r="13381" spans="1:7" hidden="1" x14ac:dyDescent="0.25">
      <c r="A13381">
        <f t="shared" si="629"/>
        <v>372</v>
      </c>
      <c r="B13381">
        <f t="shared" si="630"/>
        <v>24</v>
      </c>
      <c r="C13381" t="str">
        <f>_xlfn.XLOOKUP(A13381,Table4[Lfd],Table4[idElementValue],"Err",0)</f>
        <v>{E9E00796-704C-4F59-AD5A-1FFEE83DA9CF}</v>
      </c>
      <c r="D13381">
        <f t="shared" si="630"/>
        <v>24</v>
      </c>
      <c r="E13381">
        <f ca="1">OFFSET(ElementsDB!$AQ$2,SeriesSelection!A13381-1,SeriesSelection!B13381-1)</f>
        <v>0</v>
      </c>
      <c r="F13381">
        <f>_xlfn.XLOOKUP(A13381,Table4[Lfd],Table4[Periods],"Err",0)</f>
        <v>0</v>
      </c>
      <c r="G13381" t="b">
        <f t="shared" si="631"/>
        <v>0</v>
      </c>
    </row>
    <row r="13382" spans="1:7" hidden="1" x14ac:dyDescent="0.25">
      <c r="A13382">
        <f t="shared" si="629"/>
        <v>372</v>
      </c>
      <c r="B13382">
        <f t="shared" si="630"/>
        <v>25</v>
      </c>
      <c r="C13382" t="str">
        <f>_xlfn.XLOOKUP(A13382,Table4[Lfd],Table4[idElementValue],"Err",0)</f>
        <v>{E9E00796-704C-4F59-AD5A-1FFEE83DA9CF}</v>
      </c>
      <c r="D13382">
        <f t="shared" si="630"/>
        <v>25</v>
      </c>
      <c r="E13382">
        <f ca="1">OFFSET(ElementsDB!$AQ$2,SeriesSelection!A13382-1,SeriesSelection!B13382-1)</f>
        <v>0</v>
      </c>
      <c r="F13382">
        <f>_xlfn.XLOOKUP(A13382,Table4[Lfd],Table4[Periods],"Err",0)</f>
        <v>0</v>
      </c>
      <c r="G13382" t="b">
        <f t="shared" si="631"/>
        <v>0</v>
      </c>
    </row>
    <row r="13383" spans="1:7" hidden="1" x14ac:dyDescent="0.25">
      <c r="A13383">
        <f t="shared" si="629"/>
        <v>372</v>
      </c>
      <c r="B13383">
        <f t="shared" si="630"/>
        <v>26</v>
      </c>
      <c r="C13383" t="str">
        <f>_xlfn.XLOOKUP(A13383,Table4[Lfd],Table4[idElementValue],"Err",0)</f>
        <v>{E9E00796-704C-4F59-AD5A-1FFEE83DA9CF}</v>
      </c>
      <c r="D13383">
        <f t="shared" si="630"/>
        <v>26</v>
      </c>
      <c r="E13383">
        <f ca="1">OFFSET(ElementsDB!$AQ$2,SeriesSelection!A13383-1,SeriesSelection!B13383-1)</f>
        <v>0</v>
      </c>
      <c r="F13383">
        <f>_xlfn.XLOOKUP(A13383,Table4[Lfd],Table4[Periods],"Err",0)</f>
        <v>0</v>
      </c>
      <c r="G13383" t="b">
        <f t="shared" si="631"/>
        <v>0</v>
      </c>
    </row>
    <row r="13384" spans="1:7" hidden="1" x14ac:dyDescent="0.25">
      <c r="A13384">
        <f t="shared" si="629"/>
        <v>372</v>
      </c>
      <c r="B13384">
        <f t="shared" si="630"/>
        <v>27</v>
      </c>
      <c r="C13384" t="str">
        <f>_xlfn.XLOOKUP(A13384,Table4[Lfd],Table4[idElementValue],"Err",0)</f>
        <v>{E9E00796-704C-4F59-AD5A-1FFEE83DA9CF}</v>
      </c>
      <c r="D13384">
        <f t="shared" si="630"/>
        <v>27</v>
      </c>
      <c r="E13384">
        <f ca="1">OFFSET(ElementsDB!$AQ$2,SeriesSelection!A13384-1,SeriesSelection!B13384-1)</f>
        <v>0</v>
      </c>
      <c r="F13384">
        <f>_xlfn.XLOOKUP(A13384,Table4[Lfd],Table4[Periods],"Err",0)</f>
        <v>0</v>
      </c>
      <c r="G13384" t="b">
        <f t="shared" si="631"/>
        <v>0</v>
      </c>
    </row>
    <row r="13385" spans="1:7" hidden="1" x14ac:dyDescent="0.25">
      <c r="A13385">
        <f t="shared" si="629"/>
        <v>372</v>
      </c>
      <c r="B13385">
        <f t="shared" si="630"/>
        <v>28</v>
      </c>
      <c r="C13385" t="str">
        <f>_xlfn.XLOOKUP(A13385,Table4[Lfd],Table4[idElementValue],"Err",0)</f>
        <v>{E9E00796-704C-4F59-AD5A-1FFEE83DA9CF}</v>
      </c>
      <c r="D13385">
        <f t="shared" si="630"/>
        <v>28</v>
      </c>
      <c r="E13385">
        <f ca="1">OFFSET(ElementsDB!$AQ$2,SeriesSelection!A13385-1,SeriesSelection!B13385-1)</f>
        <v>0</v>
      </c>
      <c r="F13385">
        <f>_xlfn.XLOOKUP(A13385,Table4[Lfd],Table4[Periods],"Err",0)</f>
        <v>0</v>
      </c>
      <c r="G13385" t="b">
        <f t="shared" si="631"/>
        <v>0</v>
      </c>
    </row>
    <row r="13386" spans="1:7" hidden="1" x14ac:dyDescent="0.25">
      <c r="A13386">
        <f t="shared" si="629"/>
        <v>372</v>
      </c>
      <c r="B13386">
        <f t="shared" si="630"/>
        <v>29</v>
      </c>
      <c r="C13386" t="str">
        <f>_xlfn.XLOOKUP(A13386,Table4[Lfd],Table4[idElementValue],"Err",0)</f>
        <v>{E9E00796-704C-4F59-AD5A-1FFEE83DA9CF}</v>
      </c>
      <c r="D13386">
        <f t="shared" si="630"/>
        <v>29</v>
      </c>
      <c r="E13386">
        <f ca="1">OFFSET(ElementsDB!$AQ$2,SeriesSelection!A13386-1,SeriesSelection!B13386-1)</f>
        <v>0</v>
      </c>
      <c r="F13386">
        <f>_xlfn.XLOOKUP(A13386,Table4[Lfd],Table4[Periods],"Err",0)</f>
        <v>0</v>
      </c>
      <c r="G13386" t="b">
        <f t="shared" si="631"/>
        <v>0</v>
      </c>
    </row>
    <row r="13387" spans="1:7" hidden="1" x14ac:dyDescent="0.25">
      <c r="A13387">
        <f t="shared" si="629"/>
        <v>372</v>
      </c>
      <c r="B13387">
        <f t="shared" si="630"/>
        <v>30</v>
      </c>
      <c r="C13387" t="str">
        <f>_xlfn.XLOOKUP(A13387,Table4[Lfd],Table4[idElementValue],"Err",0)</f>
        <v>{E9E00796-704C-4F59-AD5A-1FFEE83DA9CF}</v>
      </c>
      <c r="D13387">
        <f t="shared" si="630"/>
        <v>30</v>
      </c>
      <c r="E13387">
        <f ca="1">OFFSET(ElementsDB!$AQ$2,SeriesSelection!A13387-1,SeriesSelection!B13387-1)</f>
        <v>0</v>
      </c>
      <c r="F13387">
        <f>_xlfn.XLOOKUP(A13387,Table4[Lfd],Table4[Periods],"Err",0)</f>
        <v>0</v>
      </c>
      <c r="G13387" t="b">
        <f t="shared" si="631"/>
        <v>0</v>
      </c>
    </row>
    <row r="13388" spans="1:7" hidden="1" x14ac:dyDescent="0.25">
      <c r="A13388">
        <f t="shared" si="629"/>
        <v>372</v>
      </c>
      <c r="B13388">
        <f t="shared" si="630"/>
        <v>31</v>
      </c>
      <c r="C13388" t="str">
        <f>_xlfn.XLOOKUP(A13388,Table4[Lfd],Table4[idElementValue],"Err",0)</f>
        <v>{E9E00796-704C-4F59-AD5A-1FFEE83DA9CF}</v>
      </c>
      <c r="D13388">
        <f t="shared" si="630"/>
        <v>31</v>
      </c>
      <c r="E13388">
        <f ca="1">OFFSET(ElementsDB!$AQ$2,SeriesSelection!A13388-1,SeriesSelection!B13388-1)</f>
        <v>0</v>
      </c>
      <c r="F13388">
        <f>_xlfn.XLOOKUP(A13388,Table4[Lfd],Table4[Periods],"Err",0)</f>
        <v>0</v>
      </c>
      <c r="G13388" t="b">
        <f t="shared" si="631"/>
        <v>0</v>
      </c>
    </row>
    <row r="13389" spans="1:7" hidden="1" x14ac:dyDescent="0.25">
      <c r="A13389">
        <f t="shared" si="629"/>
        <v>372</v>
      </c>
      <c r="B13389">
        <f t="shared" si="630"/>
        <v>32</v>
      </c>
      <c r="C13389" t="str">
        <f>_xlfn.XLOOKUP(A13389,Table4[Lfd],Table4[idElementValue],"Err",0)</f>
        <v>{E9E00796-704C-4F59-AD5A-1FFEE83DA9CF}</v>
      </c>
      <c r="D13389">
        <f t="shared" si="630"/>
        <v>32</v>
      </c>
      <c r="E13389">
        <f ca="1">OFFSET(ElementsDB!$AQ$2,SeriesSelection!A13389-1,SeriesSelection!B13389-1)</f>
        <v>0</v>
      </c>
      <c r="F13389">
        <f>_xlfn.XLOOKUP(A13389,Table4[Lfd],Table4[Periods],"Err",0)</f>
        <v>0</v>
      </c>
      <c r="G13389" t="b">
        <f t="shared" si="631"/>
        <v>0</v>
      </c>
    </row>
    <row r="13390" spans="1:7" hidden="1" x14ac:dyDescent="0.25">
      <c r="A13390">
        <f t="shared" si="629"/>
        <v>372</v>
      </c>
      <c r="B13390">
        <f t="shared" si="630"/>
        <v>33</v>
      </c>
      <c r="C13390" t="str">
        <f>_xlfn.XLOOKUP(A13390,Table4[Lfd],Table4[idElementValue],"Err",0)</f>
        <v>{E9E00796-704C-4F59-AD5A-1FFEE83DA9CF}</v>
      </c>
      <c r="D13390">
        <f t="shared" si="630"/>
        <v>33</v>
      </c>
      <c r="E13390">
        <f ca="1">OFFSET(ElementsDB!$AQ$2,SeriesSelection!A13390-1,SeriesSelection!B13390-1)</f>
        <v>0</v>
      </c>
      <c r="F13390">
        <f>_xlfn.XLOOKUP(A13390,Table4[Lfd],Table4[Periods],"Err",0)</f>
        <v>0</v>
      </c>
      <c r="G13390" t="b">
        <f t="shared" si="631"/>
        <v>0</v>
      </c>
    </row>
    <row r="13391" spans="1:7" hidden="1" x14ac:dyDescent="0.25">
      <c r="A13391">
        <f t="shared" si="629"/>
        <v>372</v>
      </c>
      <c r="B13391">
        <f t="shared" si="630"/>
        <v>34</v>
      </c>
      <c r="C13391" t="str">
        <f>_xlfn.XLOOKUP(A13391,Table4[Lfd],Table4[idElementValue],"Err",0)</f>
        <v>{E9E00796-704C-4F59-AD5A-1FFEE83DA9CF}</v>
      </c>
      <c r="D13391">
        <f t="shared" si="630"/>
        <v>34</v>
      </c>
      <c r="E13391">
        <f ca="1">OFFSET(ElementsDB!$AQ$2,SeriesSelection!A13391-1,SeriesSelection!B13391-1)</f>
        <v>0</v>
      </c>
      <c r="F13391">
        <f>_xlfn.XLOOKUP(A13391,Table4[Lfd],Table4[Periods],"Err",0)</f>
        <v>0</v>
      </c>
      <c r="G13391" t="b">
        <f t="shared" si="631"/>
        <v>0</v>
      </c>
    </row>
    <row r="13392" spans="1:7" hidden="1" x14ac:dyDescent="0.25">
      <c r="A13392">
        <f t="shared" ref="A13392:A13455" si="632">IF(B13392=1,A13391+1,A13391)</f>
        <v>372</v>
      </c>
      <c r="B13392">
        <f t="shared" ref="B13392:D13455" si="633">IF(B13391=36,1,B13391+1)</f>
        <v>35</v>
      </c>
      <c r="C13392" t="str">
        <f>_xlfn.XLOOKUP(A13392,Table4[Lfd],Table4[idElementValue],"Err",0)</f>
        <v>{E9E00796-704C-4F59-AD5A-1FFEE83DA9CF}</v>
      </c>
      <c r="D13392">
        <f t="shared" si="633"/>
        <v>35</v>
      </c>
      <c r="E13392">
        <f ca="1">OFFSET(ElementsDB!$AQ$2,SeriesSelection!A13392-1,SeriesSelection!B13392-1)</f>
        <v>0</v>
      </c>
      <c r="F13392">
        <f>_xlfn.XLOOKUP(A13392,Table4[Lfd],Table4[Periods],"Err",0)</f>
        <v>0</v>
      </c>
      <c r="G13392" t="b">
        <f t="shared" si="631"/>
        <v>0</v>
      </c>
    </row>
    <row r="13393" spans="1:7" hidden="1" x14ac:dyDescent="0.25">
      <c r="A13393">
        <f t="shared" si="632"/>
        <v>372</v>
      </c>
      <c r="B13393">
        <f t="shared" si="633"/>
        <v>36</v>
      </c>
      <c r="C13393" t="str">
        <f>_xlfn.XLOOKUP(A13393,Table4[Lfd],Table4[idElementValue],"Err",0)</f>
        <v>{E9E00796-704C-4F59-AD5A-1FFEE83DA9CF}</v>
      </c>
      <c r="D13393">
        <f t="shared" si="633"/>
        <v>36</v>
      </c>
      <c r="E13393">
        <f ca="1">OFFSET(ElementsDB!$AQ$2,SeriesSelection!A13393-1,SeriesSelection!B13393-1)</f>
        <v>0</v>
      </c>
      <c r="F13393">
        <f>_xlfn.XLOOKUP(A13393,Table4[Lfd],Table4[Periods],"Err",0)</f>
        <v>0</v>
      </c>
      <c r="G13393" t="b">
        <f t="shared" si="631"/>
        <v>0</v>
      </c>
    </row>
    <row r="13394" spans="1:7" hidden="1" x14ac:dyDescent="0.25">
      <c r="A13394">
        <f t="shared" si="632"/>
        <v>373</v>
      </c>
      <c r="B13394">
        <f t="shared" si="633"/>
        <v>1</v>
      </c>
      <c r="C13394" t="str">
        <f>_xlfn.XLOOKUP(A13394,Table4[Lfd],Table4[idElementValue],"Err",0)</f>
        <v>{C720118A-F86D-49F2-8515-F77E3623DC62}</v>
      </c>
      <c r="D13394">
        <f t="shared" si="633"/>
        <v>1</v>
      </c>
      <c r="E13394">
        <f ca="1">OFFSET(ElementsDB!$AQ$2,SeriesSelection!A13394-1,SeriesSelection!B13394-1)</f>
        <v>0</v>
      </c>
      <c r="F13394">
        <f>_xlfn.XLOOKUP(A13394,Table4[Lfd],Table4[Periods],"Err",0)</f>
        <v>0</v>
      </c>
      <c r="G13394" t="b">
        <f t="shared" si="631"/>
        <v>0</v>
      </c>
    </row>
    <row r="13395" spans="1:7" hidden="1" x14ac:dyDescent="0.25">
      <c r="A13395">
        <f t="shared" si="632"/>
        <v>373</v>
      </c>
      <c r="B13395">
        <f t="shared" si="633"/>
        <v>2</v>
      </c>
      <c r="C13395" t="str">
        <f>_xlfn.XLOOKUP(A13395,Table4[Lfd],Table4[idElementValue],"Err",0)</f>
        <v>{C720118A-F86D-49F2-8515-F77E3623DC62}</v>
      </c>
      <c r="D13395">
        <f t="shared" si="633"/>
        <v>2</v>
      </c>
      <c r="E13395">
        <f ca="1">OFFSET(ElementsDB!$AQ$2,SeriesSelection!A13395-1,SeriesSelection!B13395-1)</f>
        <v>0</v>
      </c>
      <c r="F13395">
        <f>_xlfn.XLOOKUP(A13395,Table4[Lfd],Table4[Periods],"Err",0)</f>
        <v>0</v>
      </c>
      <c r="G13395" t="b">
        <f t="shared" si="631"/>
        <v>0</v>
      </c>
    </row>
    <row r="13396" spans="1:7" hidden="1" x14ac:dyDescent="0.25">
      <c r="A13396">
        <f t="shared" si="632"/>
        <v>373</v>
      </c>
      <c r="B13396">
        <f t="shared" si="633"/>
        <v>3</v>
      </c>
      <c r="C13396" t="str">
        <f>_xlfn.XLOOKUP(A13396,Table4[Lfd],Table4[idElementValue],"Err",0)</f>
        <v>{C720118A-F86D-49F2-8515-F77E3623DC62}</v>
      </c>
      <c r="D13396">
        <f t="shared" si="633"/>
        <v>3</v>
      </c>
      <c r="E13396">
        <f ca="1">OFFSET(ElementsDB!$AQ$2,SeriesSelection!A13396-1,SeriesSelection!B13396-1)</f>
        <v>0</v>
      </c>
      <c r="F13396">
        <f>_xlfn.XLOOKUP(A13396,Table4[Lfd],Table4[Periods],"Err",0)</f>
        <v>0</v>
      </c>
      <c r="G13396" t="b">
        <f t="shared" si="631"/>
        <v>0</v>
      </c>
    </row>
    <row r="13397" spans="1:7" hidden="1" x14ac:dyDescent="0.25">
      <c r="A13397">
        <f t="shared" si="632"/>
        <v>373</v>
      </c>
      <c r="B13397">
        <f t="shared" si="633"/>
        <v>4</v>
      </c>
      <c r="C13397" t="str">
        <f>_xlfn.XLOOKUP(A13397,Table4[Lfd],Table4[idElementValue],"Err",0)</f>
        <v>{C720118A-F86D-49F2-8515-F77E3623DC62}</v>
      </c>
      <c r="D13397">
        <f t="shared" si="633"/>
        <v>4</v>
      </c>
      <c r="E13397">
        <f ca="1">OFFSET(ElementsDB!$AQ$2,SeriesSelection!A13397-1,SeriesSelection!B13397-1)</f>
        <v>0</v>
      </c>
      <c r="F13397">
        <f>_xlfn.XLOOKUP(A13397,Table4[Lfd],Table4[Periods],"Err",0)</f>
        <v>0</v>
      </c>
      <c r="G13397" t="b">
        <f t="shared" si="631"/>
        <v>0</v>
      </c>
    </row>
    <row r="13398" spans="1:7" hidden="1" x14ac:dyDescent="0.25">
      <c r="A13398">
        <f t="shared" si="632"/>
        <v>373</v>
      </c>
      <c r="B13398">
        <f t="shared" si="633"/>
        <v>5</v>
      </c>
      <c r="C13398" t="str">
        <f>_xlfn.XLOOKUP(A13398,Table4[Lfd],Table4[idElementValue],"Err",0)</f>
        <v>{C720118A-F86D-49F2-8515-F77E3623DC62}</v>
      </c>
      <c r="D13398">
        <f t="shared" si="633"/>
        <v>5</v>
      </c>
      <c r="E13398">
        <f ca="1">OFFSET(ElementsDB!$AQ$2,SeriesSelection!A13398-1,SeriesSelection!B13398-1)</f>
        <v>0</v>
      </c>
      <c r="F13398">
        <f>_xlfn.XLOOKUP(A13398,Table4[Lfd],Table4[Periods],"Err",0)</f>
        <v>0</v>
      </c>
      <c r="G13398" t="b">
        <f t="shared" si="631"/>
        <v>0</v>
      </c>
    </row>
    <row r="13399" spans="1:7" hidden="1" x14ac:dyDescent="0.25">
      <c r="A13399">
        <f t="shared" si="632"/>
        <v>373</v>
      </c>
      <c r="B13399">
        <f t="shared" si="633"/>
        <v>6</v>
      </c>
      <c r="C13399" t="str">
        <f>_xlfn.XLOOKUP(A13399,Table4[Lfd],Table4[idElementValue],"Err",0)</f>
        <v>{C720118A-F86D-49F2-8515-F77E3623DC62}</v>
      </c>
      <c r="D13399">
        <f t="shared" si="633"/>
        <v>6</v>
      </c>
      <c r="E13399">
        <f ca="1">OFFSET(ElementsDB!$AQ$2,SeriesSelection!A13399-1,SeriesSelection!B13399-1)</f>
        <v>0</v>
      </c>
      <c r="F13399">
        <f>_xlfn.XLOOKUP(A13399,Table4[Lfd],Table4[Periods],"Err",0)</f>
        <v>0</v>
      </c>
      <c r="G13399" t="b">
        <f t="shared" si="631"/>
        <v>0</v>
      </c>
    </row>
    <row r="13400" spans="1:7" hidden="1" x14ac:dyDescent="0.25">
      <c r="A13400">
        <f t="shared" si="632"/>
        <v>373</v>
      </c>
      <c r="B13400">
        <f t="shared" si="633"/>
        <v>7</v>
      </c>
      <c r="C13400" t="str">
        <f>_xlfn.XLOOKUP(A13400,Table4[Lfd],Table4[idElementValue],"Err",0)</f>
        <v>{C720118A-F86D-49F2-8515-F77E3623DC62}</v>
      </c>
      <c r="D13400">
        <f t="shared" si="633"/>
        <v>7</v>
      </c>
      <c r="E13400">
        <f ca="1">OFFSET(ElementsDB!$AQ$2,SeriesSelection!A13400-1,SeriesSelection!B13400-1)</f>
        <v>0</v>
      </c>
      <c r="F13400">
        <f>_xlfn.XLOOKUP(A13400,Table4[Lfd],Table4[Periods],"Err",0)</f>
        <v>0</v>
      </c>
      <c r="G13400" t="b">
        <f t="shared" si="631"/>
        <v>0</v>
      </c>
    </row>
    <row r="13401" spans="1:7" hidden="1" x14ac:dyDescent="0.25">
      <c r="A13401">
        <f t="shared" si="632"/>
        <v>373</v>
      </c>
      <c r="B13401">
        <f t="shared" si="633"/>
        <v>8</v>
      </c>
      <c r="C13401" t="str">
        <f>_xlfn.XLOOKUP(A13401,Table4[Lfd],Table4[idElementValue],"Err",0)</f>
        <v>{C720118A-F86D-49F2-8515-F77E3623DC62}</v>
      </c>
      <c r="D13401">
        <f t="shared" si="633"/>
        <v>8</v>
      </c>
      <c r="E13401">
        <f ca="1">OFFSET(ElementsDB!$AQ$2,SeriesSelection!A13401-1,SeriesSelection!B13401-1)</f>
        <v>0</v>
      </c>
      <c r="F13401">
        <f>_xlfn.XLOOKUP(A13401,Table4[Lfd],Table4[Periods],"Err",0)</f>
        <v>0</v>
      </c>
      <c r="G13401" t="b">
        <f t="shared" si="631"/>
        <v>0</v>
      </c>
    </row>
    <row r="13402" spans="1:7" hidden="1" x14ac:dyDescent="0.25">
      <c r="A13402">
        <f t="shared" si="632"/>
        <v>373</v>
      </c>
      <c r="B13402">
        <f t="shared" si="633"/>
        <v>9</v>
      </c>
      <c r="C13402" t="str">
        <f>_xlfn.XLOOKUP(A13402,Table4[Lfd],Table4[idElementValue],"Err",0)</f>
        <v>{C720118A-F86D-49F2-8515-F77E3623DC62}</v>
      </c>
      <c r="D13402">
        <f t="shared" si="633"/>
        <v>9</v>
      </c>
      <c r="E13402">
        <f ca="1">OFFSET(ElementsDB!$AQ$2,SeriesSelection!A13402-1,SeriesSelection!B13402-1)</f>
        <v>0</v>
      </c>
      <c r="F13402">
        <f>_xlfn.XLOOKUP(A13402,Table4[Lfd],Table4[Periods],"Err",0)</f>
        <v>0</v>
      </c>
      <c r="G13402" t="b">
        <f t="shared" si="631"/>
        <v>0</v>
      </c>
    </row>
    <row r="13403" spans="1:7" hidden="1" x14ac:dyDescent="0.25">
      <c r="A13403">
        <f t="shared" si="632"/>
        <v>373</v>
      </c>
      <c r="B13403">
        <f t="shared" si="633"/>
        <v>10</v>
      </c>
      <c r="C13403" t="str">
        <f>_xlfn.XLOOKUP(A13403,Table4[Lfd],Table4[idElementValue],"Err",0)</f>
        <v>{C720118A-F86D-49F2-8515-F77E3623DC62}</v>
      </c>
      <c r="D13403">
        <f t="shared" si="633"/>
        <v>10</v>
      </c>
      <c r="E13403">
        <f ca="1">OFFSET(ElementsDB!$AQ$2,SeriesSelection!A13403-1,SeriesSelection!B13403-1)</f>
        <v>0</v>
      </c>
      <c r="F13403">
        <f>_xlfn.XLOOKUP(A13403,Table4[Lfd],Table4[Periods],"Err",0)</f>
        <v>0</v>
      </c>
      <c r="G13403" t="b">
        <f t="shared" si="631"/>
        <v>0</v>
      </c>
    </row>
    <row r="13404" spans="1:7" hidden="1" x14ac:dyDescent="0.25">
      <c r="A13404">
        <f t="shared" si="632"/>
        <v>373</v>
      </c>
      <c r="B13404">
        <f t="shared" si="633"/>
        <v>11</v>
      </c>
      <c r="C13404" t="str">
        <f>_xlfn.XLOOKUP(A13404,Table4[Lfd],Table4[idElementValue],"Err",0)</f>
        <v>{C720118A-F86D-49F2-8515-F77E3623DC62}</v>
      </c>
      <c r="D13404">
        <f t="shared" si="633"/>
        <v>11</v>
      </c>
      <c r="E13404">
        <f ca="1">OFFSET(ElementsDB!$AQ$2,SeriesSelection!A13404-1,SeriesSelection!B13404-1)</f>
        <v>0</v>
      </c>
      <c r="F13404">
        <f>_xlfn.XLOOKUP(A13404,Table4[Lfd],Table4[Periods],"Err",0)</f>
        <v>0</v>
      </c>
      <c r="G13404" t="b">
        <f t="shared" si="631"/>
        <v>0</v>
      </c>
    </row>
    <row r="13405" spans="1:7" hidden="1" x14ac:dyDescent="0.25">
      <c r="A13405">
        <f t="shared" si="632"/>
        <v>373</v>
      </c>
      <c r="B13405">
        <f t="shared" si="633"/>
        <v>12</v>
      </c>
      <c r="C13405" t="str">
        <f>_xlfn.XLOOKUP(A13405,Table4[Lfd],Table4[idElementValue],"Err",0)</f>
        <v>{C720118A-F86D-49F2-8515-F77E3623DC62}</v>
      </c>
      <c r="D13405">
        <f t="shared" si="633"/>
        <v>12</v>
      </c>
      <c r="E13405">
        <f ca="1">OFFSET(ElementsDB!$AQ$2,SeriesSelection!A13405-1,SeriesSelection!B13405-1)</f>
        <v>0</v>
      </c>
      <c r="F13405">
        <f>_xlfn.XLOOKUP(A13405,Table4[Lfd],Table4[Periods],"Err",0)</f>
        <v>0</v>
      </c>
      <c r="G13405" t="b">
        <f t="shared" si="631"/>
        <v>0</v>
      </c>
    </row>
    <row r="13406" spans="1:7" hidden="1" x14ac:dyDescent="0.25">
      <c r="A13406">
        <f t="shared" si="632"/>
        <v>373</v>
      </c>
      <c r="B13406">
        <f t="shared" si="633"/>
        <v>13</v>
      </c>
      <c r="C13406" t="str">
        <f>_xlfn.XLOOKUP(A13406,Table4[Lfd],Table4[idElementValue],"Err",0)</f>
        <v>{C720118A-F86D-49F2-8515-F77E3623DC62}</v>
      </c>
      <c r="D13406">
        <f t="shared" si="633"/>
        <v>13</v>
      </c>
      <c r="E13406">
        <f ca="1">OFFSET(ElementsDB!$AQ$2,SeriesSelection!A13406-1,SeriesSelection!B13406-1)</f>
        <v>0</v>
      </c>
      <c r="F13406">
        <f>_xlfn.XLOOKUP(A13406,Table4[Lfd],Table4[Periods],"Err",0)</f>
        <v>0</v>
      </c>
      <c r="G13406" t="b">
        <f t="shared" si="631"/>
        <v>0</v>
      </c>
    </row>
    <row r="13407" spans="1:7" hidden="1" x14ac:dyDescent="0.25">
      <c r="A13407">
        <f t="shared" si="632"/>
        <v>373</v>
      </c>
      <c r="B13407">
        <f t="shared" si="633"/>
        <v>14</v>
      </c>
      <c r="C13407" t="str">
        <f>_xlfn.XLOOKUP(A13407,Table4[Lfd],Table4[idElementValue],"Err",0)</f>
        <v>{C720118A-F86D-49F2-8515-F77E3623DC62}</v>
      </c>
      <c r="D13407">
        <f t="shared" si="633"/>
        <v>14</v>
      </c>
      <c r="E13407">
        <f ca="1">OFFSET(ElementsDB!$AQ$2,SeriesSelection!A13407-1,SeriesSelection!B13407-1)</f>
        <v>0</v>
      </c>
      <c r="F13407">
        <f>_xlfn.XLOOKUP(A13407,Table4[Lfd],Table4[Periods],"Err",0)</f>
        <v>0</v>
      </c>
      <c r="G13407" t="b">
        <f t="shared" si="631"/>
        <v>0</v>
      </c>
    </row>
    <row r="13408" spans="1:7" hidden="1" x14ac:dyDescent="0.25">
      <c r="A13408">
        <f t="shared" si="632"/>
        <v>373</v>
      </c>
      <c r="B13408">
        <f t="shared" si="633"/>
        <v>15</v>
      </c>
      <c r="C13408" t="str">
        <f>_xlfn.XLOOKUP(A13408,Table4[Lfd],Table4[idElementValue],"Err",0)</f>
        <v>{C720118A-F86D-49F2-8515-F77E3623DC62}</v>
      </c>
      <c r="D13408">
        <f t="shared" si="633"/>
        <v>15</v>
      </c>
      <c r="E13408">
        <f ca="1">OFFSET(ElementsDB!$AQ$2,SeriesSelection!A13408-1,SeriesSelection!B13408-1)</f>
        <v>0</v>
      </c>
      <c r="F13408">
        <f>_xlfn.XLOOKUP(A13408,Table4[Lfd],Table4[Periods],"Err",0)</f>
        <v>0</v>
      </c>
      <c r="G13408" t="b">
        <f t="shared" si="631"/>
        <v>0</v>
      </c>
    </row>
    <row r="13409" spans="1:7" hidden="1" x14ac:dyDescent="0.25">
      <c r="A13409">
        <f t="shared" si="632"/>
        <v>373</v>
      </c>
      <c r="B13409">
        <f t="shared" si="633"/>
        <v>16</v>
      </c>
      <c r="C13409" t="str">
        <f>_xlfn.XLOOKUP(A13409,Table4[Lfd],Table4[idElementValue],"Err",0)</f>
        <v>{C720118A-F86D-49F2-8515-F77E3623DC62}</v>
      </c>
      <c r="D13409">
        <f t="shared" si="633"/>
        <v>16</v>
      </c>
      <c r="E13409">
        <f ca="1">OFFSET(ElementsDB!$AQ$2,SeriesSelection!A13409-1,SeriesSelection!B13409-1)</f>
        <v>0</v>
      </c>
      <c r="F13409">
        <f>_xlfn.XLOOKUP(A13409,Table4[Lfd],Table4[Periods],"Err",0)</f>
        <v>0</v>
      </c>
      <c r="G13409" t="b">
        <f t="shared" si="631"/>
        <v>0</v>
      </c>
    </row>
    <row r="13410" spans="1:7" hidden="1" x14ac:dyDescent="0.25">
      <c r="A13410">
        <f t="shared" si="632"/>
        <v>373</v>
      </c>
      <c r="B13410">
        <f t="shared" si="633"/>
        <v>17</v>
      </c>
      <c r="C13410" t="str">
        <f>_xlfn.XLOOKUP(A13410,Table4[Lfd],Table4[idElementValue],"Err",0)</f>
        <v>{C720118A-F86D-49F2-8515-F77E3623DC62}</v>
      </c>
      <c r="D13410">
        <f t="shared" si="633"/>
        <v>17</v>
      </c>
      <c r="E13410">
        <f ca="1">OFFSET(ElementsDB!$AQ$2,SeriesSelection!A13410-1,SeriesSelection!B13410-1)</f>
        <v>0</v>
      </c>
      <c r="F13410">
        <f>_xlfn.XLOOKUP(A13410,Table4[Lfd],Table4[Periods],"Err",0)</f>
        <v>0</v>
      </c>
      <c r="G13410" t="b">
        <f t="shared" si="631"/>
        <v>0</v>
      </c>
    </row>
    <row r="13411" spans="1:7" hidden="1" x14ac:dyDescent="0.25">
      <c r="A13411">
        <f t="shared" si="632"/>
        <v>373</v>
      </c>
      <c r="B13411">
        <f t="shared" si="633"/>
        <v>18</v>
      </c>
      <c r="C13411" t="str">
        <f>_xlfn.XLOOKUP(A13411,Table4[Lfd],Table4[idElementValue],"Err",0)</f>
        <v>{C720118A-F86D-49F2-8515-F77E3623DC62}</v>
      </c>
      <c r="D13411">
        <f t="shared" si="633"/>
        <v>18</v>
      </c>
      <c r="E13411">
        <f ca="1">OFFSET(ElementsDB!$AQ$2,SeriesSelection!A13411-1,SeriesSelection!B13411-1)</f>
        <v>0</v>
      </c>
      <c r="F13411">
        <f>_xlfn.XLOOKUP(A13411,Table4[Lfd],Table4[Periods],"Err",0)</f>
        <v>0</v>
      </c>
      <c r="G13411" t="b">
        <f t="shared" si="631"/>
        <v>0</v>
      </c>
    </row>
    <row r="13412" spans="1:7" hidden="1" x14ac:dyDescent="0.25">
      <c r="A13412">
        <f t="shared" si="632"/>
        <v>373</v>
      </c>
      <c r="B13412">
        <f t="shared" si="633"/>
        <v>19</v>
      </c>
      <c r="C13412" t="str">
        <f>_xlfn.XLOOKUP(A13412,Table4[Lfd],Table4[idElementValue],"Err",0)</f>
        <v>{C720118A-F86D-49F2-8515-F77E3623DC62}</v>
      </c>
      <c r="D13412">
        <f t="shared" si="633"/>
        <v>19</v>
      </c>
      <c r="E13412">
        <f ca="1">OFFSET(ElementsDB!$AQ$2,SeriesSelection!A13412-1,SeriesSelection!B13412-1)</f>
        <v>0</v>
      </c>
      <c r="F13412">
        <f>_xlfn.XLOOKUP(A13412,Table4[Lfd],Table4[Periods],"Err",0)</f>
        <v>0</v>
      </c>
      <c r="G13412" t="b">
        <f t="shared" si="631"/>
        <v>0</v>
      </c>
    </row>
    <row r="13413" spans="1:7" hidden="1" x14ac:dyDescent="0.25">
      <c r="A13413">
        <f t="shared" si="632"/>
        <v>373</v>
      </c>
      <c r="B13413">
        <f t="shared" si="633"/>
        <v>20</v>
      </c>
      <c r="C13413" t="str">
        <f>_xlfn.XLOOKUP(A13413,Table4[Lfd],Table4[idElementValue],"Err",0)</f>
        <v>{C720118A-F86D-49F2-8515-F77E3623DC62}</v>
      </c>
      <c r="D13413">
        <f t="shared" si="633"/>
        <v>20</v>
      </c>
      <c r="E13413">
        <f ca="1">OFFSET(ElementsDB!$AQ$2,SeriesSelection!A13413-1,SeriesSelection!B13413-1)</f>
        <v>0</v>
      </c>
      <c r="F13413">
        <f>_xlfn.XLOOKUP(A13413,Table4[Lfd],Table4[Periods],"Err",0)</f>
        <v>0</v>
      </c>
      <c r="G13413" t="b">
        <f t="shared" si="631"/>
        <v>0</v>
      </c>
    </row>
    <row r="13414" spans="1:7" hidden="1" x14ac:dyDescent="0.25">
      <c r="A13414">
        <f t="shared" si="632"/>
        <v>373</v>
      </c>
      <c r="B13414">
        <f t="shared" si="633"/>
        <v>21</v>
      </c>
      <c r="C13414" t="str">
        <f>_xlfn.XLOOKUP(A13414,Table4[Lfd],Table4[idElementValue],"Err",0)</f>
        <v>{C720118A-F86D-49F2-8515-F77E3623DC62}</v>
      </c>
      <c r="D13414">
        <f t="shared" si="633"/>
        <v>21</v>
      </c>
      <c r="E13414">
        <f ca="1">OFFSET(ElementsDB!$AQ$2,SeriesSelection!A13414-1,SeriesSelection!B13414-1)</f>
        <v>0</v>
      </c>
      <c r="F13414">
        <f>_xlfn.XLOOKUP(A13414,Table4[Lfd],Table4[Periods],"Err",0)</f>
        <v>0</v>
      </c>
      <c r="G13414" t="b">
        <f t="shared" si="631"/>
        <v>0</v>
      </c>
    </row>
    <row r="13415" spans="1:7" hidden="1" x14ac:dyDescent="0.25">
      <c r="A13415">
        <f t="shared" si="632"/>
        <v>373</v>
      </c>
      <c r="B13415">
        <f t="shared" si="633"/>
        <v>22</v>
      </c>
      <c r="C13415" t="str">
        <f>_xlfn.XLOOKUP(A13415,Table4[Lfd],Table4[idElementValue],"Err",0)</f>
        <v>{C720118A-F86D-49F2-8515-F77E3623DC62}</v>
      </c>
      <c r="D13415">
        <f t="shared" si="633"/>
        <v>22</v>
      </c>
      <c r="E13415">
        <f ca="1">OFFSET(ElementsDB!$AQ$2,SeriesSelection!A13415-1,SeriesSelection!B13415-1)</f>
        <v>0</v>
      </c>
      <c r="F13415">
        <f>_xlfn.XLOOKUP(A13415,Table4[Lfd],Table4[Periods],"Err",0)</f>
        <v>0</v>
      </c>
      <c r="G13415" t="b">
        <f t="shared" si="631"/>
        <v>0</v>
      </c>
    </row>
    <row r="13416" spans="1:7" hidden="1" x14ac:dyDescent="0.25">
      <c r="A13416">
        <f t="shared" si="632"/>
        <v>373</v>
      </c>
      <c r="B13416">
        <f t="shared" si="633"/>
        <v>23</v>
      </c>
      <c r="C13416" t="str">
        <f>_xlfn.XLOOKUP(A13416,Table4[Lfd],Table4[idElementValue],"Err",0)</f>
        <v>{C720118A-F86D-49F2-8515-F77E3623DC62}</v>
      </c>
      <c r="D13416">
        <f t="shared" si="633"/>
        <v>23</v>
      </c>
      <c r="E13416">
        <f ca="1">OFFSET(ElementsDB!$AQ$2,SeriesSelection!A13416-1,SeriesSelection!B13416-1)</f>
        <v>0</v>
      </c>
      <c r="F13416">
        <f>_xlfn.XLOOKUP(A13416,Table4[Lfd],Table4[Periods],"Err",0)</f>
        <v>0</v>
      </c>
      <c r="G13416" t="b">
        <f t="shared" si="631"/>
        <v>0</v>
      </c>
    </row>
    <row r="13417" spans="1:7" hidden="1" x14ac:dyDescent="0.25">
      <c r="A13417">
        <f t="shared" si="632"/>
        <v>373</v>
      </c>
      <c r="B13417">
        <f t="shared" si="633"/>
        <v>24</v>
      </c>
      <c r="C13417" t="str">
        <f>_xlfn.XLOOKUP(A13417,Table4[Lfd],Table4[idElementValue],"Err",0)</f>
        <v>{C720118A-F86D-49F2-8515-F77E3623DC62}</v>
      </c>
      <c r="D13417">
        <f t="shared" si="633"/>
        <v>24</v>
      </c>
      <c r="E13417">
        <f ca="1">OFFSET(ElementsDB!$AQ$2,SeriesSelection!A13417-1,SeriesSelection!B13417-1)</f>
        <v>0</v>
      </c>
      <c r="F13417">
        <f>_xlfn.XLOOKUP(A13417,Table4[Lfd],Table4[Periods],"Err",0)</f>
        <v>0</v>
      </c>
      <c r="G13417" t="b">
        <f t="shared" si="631"/>
        <v>0</v>
      </c>
    </row>
    <row r="13418" spans="1:7" hidden="1" x14ac:dyDescent="0.25">
      <c r="A13418">
        <f t="shared" si="632"/>
        <v>373</v>
      </c>
      <c r="B13418">
        <f t="shared" si="633"/>
        <v>25</v>
      </c>
      <c r="C13418" t="str">
        <f>_xlfn.XLOOKUP(A13418,Table4[Lfd],Table4[idElementValue],"Err",0)</f>
        <v>{C720118A-F86D-49F2-8515-F77E3623DC62}</v>
      </c>
      <c r="D13418">
        <f t="shared" si="633"/>
        <v>25</v>
      </c>
      <c r="E13418">
        <f ca="1">OFFSET(ElementsDB!$AQ$2,SeriesSelection!A13418-1,SeriesSelection!B13418-1)</f>
        <v>0</v>
      </c>
      <c r="F13418">
        <f>_xlfn.XLOOKUP(A13418,Table4[Lfd],Table4[Periods],"Err",0)</f>
        <v>0</v>
      </c>
      <c r="G13418" t="b">
        <f t="shared" si="631"/>
        <v>0</v>
      </c>
    </row>
    <row r="13419" spans="1:7" hidden="1" x14ac:dyDescent="0.25">
      <c r="A13419">
        <f t="shared" si="632"/>
        <v>373</v>
      </c>
      <c r="B13419">
        <f t="shared" si="633"/>
        <v>26</v>
      </c>
      <c r="C13419" t="str">
        <f>_xlfn.XLOOKUP(A13419,Table4[Lfd],Table4[idElementValue],"Err",0)</f>
        <v>{C720118A-F86D-49F2-8515-F77E3623DC62}</v>
      </c>
      <c r="D13419">
        <f t="shared" si="633"/>
        <v>26</v>
      </c>
      <c r="E13419">
        <f ca="1">OFFSET(ElementsDB!$AQ$2,SeriesSelection!A13419-1,SeriesSelection!B13419-1)</f>
        <v>0</v>
      </c>
      <c r="F13419">
        <f>_xlfn.XLOOKUP(A13419,Table4[Lfd],Table4[Periods],"Err",0)</f>
        <v>0</v>
      </c>
      <c r="G13419" t="b">
        <f t="shared" si="631"/>
        <v>0</v>
      </c>
    </row>
    <row r="13420" spans="1:7" hidden="1" x14ac:dyDescent="0.25">
      <c r="A13420">
        <f t="shared" si="632"/>
        <v>373</v>
      </c>
      <c r="B13420">
        <f t="shared" si="633"/>
        <v>27</v>
      </c>
      <c r="C13420" t="str">
        <f>_xlfn.XLOOKUP(A13420,Table4[Lfd],Table4[idElementValue],"Err",0)</f>
        <v>{C720118A-F86D-49F2-8515-F77E3623DC62}</v>
      </c>
      <c r="D13420">
        <f t="shared" si="633"/>
        <v>27</v>
      </c>
      <c r="E13420">
        <f ca="1">OFFSET(ElementsDB!$AQ$2,SeriesSelection!A13420-1,SeriesSelection!B13420-1)</f>
        <v>0</v>
      </c>
      <c r="F13420">
        <f>_xlfn.XLOOKUP(A13420,Table4[Lfd],Table4[Periods],"Err",0)</f>
        <v>0</v>
      </c>
      <c r="G13420" t="b">
        <f t="shared" si="631"/>
        <v>0</v>
      </c>
    </row>
    <row r="13421" spans="1:7" hidden="1" x14ac:dyDescent="0.25">
      <c r="A13421">
        <f t="shared" si="632"/>
        <v>373</v>
      </c>
      <c r="B13421">
        <f t="shared" si="633"/>
        <v>28</v>
      </c>
      <c r="C13421" t="str">
        <f>_xlfn.XLOOKUP(A13421,Table4[Lfd],Table4[idElementValue],"Err",0)</f>
        <v>{C720118A-F86D-49F2-8515-F77E3623DC62}</v>
      </c>
      <c r="D13421">
        <f t="shared" si="633"/>
        <v>28</v>
      </c>
      <c r="E13421">
        <f ca="1">OFFSET(ElementsDB!$AQ$2,SeriesSelection!A13421-1,SeriesSelection!B13421-1)</f>
        <v>0</v>
      </c>
      <c r="F13421">
        <f>_xlfn.XLOOKUP(A13421,Table4[Lfd],Table4[Periods],"Err",0)</f>
        <v>0</v>
      </c>
      <c r="G13421" t="b">
        <f t="shared" si="631"/>
        <v>0</v>
      </c>
    </row>
    <row r="13422" spans="1:7" hidden="1" x14ac:dyDescent="0.25">
      <c r="A13422">
        <f t="shared" si="632"/>
        <v>373</v>
      </c>
      <c r="B13422">
        <f t="shared" si="633"/>
        <v>29</v>
      </c>
      <c r="C13422" t="str">
        <f>_xlfn.XLOOKUP(A13422,Table4[Lfd],Table4[idElementValue],"Err",0)</f>
        <v>{C720118A-F86D-49F2-8515-F77E3623DC62}</v>
      </c>
      <c r="D13422">
        <f t="shared" si="633"/>
        <v>29</v>
      </c>
      <c r="E13422">
        <f ca="1">OFFSET(ElementsDB!$AQ$2,SeriesSelection!A13422-1,SeriesSelection!B13422-1)</f>
        <v>0</v>
      </c>
      <c r="F13422">
        <f>_xlfn.XLOOKUP(A13422,Table4[Lfd],Table4[Periods],"Err",0)</f>
        <v>0</v>
      </c>
      <c r="G13422" t="b">
        <f t="shared" si="631"/>
        <v>0</v>
      </c>
    </row>
    <row r="13423" spans="1:7" hidden="1" x14ac:dyDescent="0.25">
      <c r="A13423">
        <f t="shared" si="632"/>
        <v>373</v>
      </c>
      <c r="B13423">
        <f t="shared" si="633"/>
        <v>30</v>
      </c>
      <c r="C13423" t="str">
        <f>_xlfn.XLOOKUP(A13423,Table4[Lfd],Table4[idElementValue],"Err",0)</f>
        <v>{C720118A-F86D-49F2-8515-F77E3623DC62}</v>
      </c>
      <c r="D13423">
        <f t="shared" si="633"/>
        <v>30</v>
      </c>
      <c r="E13423">
        <f ca="1">OFFSET(ElementsDB!$AQ$2,SeriesSelection!A13423-1,SeriesSelection!B13423-1)</f>
        <v>0</v>
      </c>
      <c r="F13423">
        <f>_xlfn.XLOOKUP(A13423,Table4[Lfd],Table4[Periods],"Err",0)</f>
        <v>0</v>
      </c>
      <c r="G13423" t="b">
        <f t="shared" si="631"/>
        <v>0</v>
      </c>
    </row>
    <row r="13424" spans="1:7" hidden="1" x14ac:dyDescent="0.25">
      <c r="A13424">
        <f t="shared" si="632"/>
        <v>373</v>
      </c>
      <c r="B13424">
        <f t="shared" si="633"/>
        <v>31</v>
      </c>
      <c r="C13424" t="str">
        <f>_xlfn.XLOOKUP(A13424,Table4[Lfd],Table4[idElementValue],"Err",0)</f>
        <v>{C720118A-F86D-49F2-8515-F77E3623DC62}</v>
      </c>
      <c r="D13424">
        <f t="shared" si="633"/>
        <v>31</v>
      </c>
      <c r="E13424">
        <f ca="1">OFFSET(ElementsDB!$AQ$2,SeriesSelection!A13424-1,SeriesSelection!B13424-1)</f>
        <v>0</v>
      </c>
      <c r="F13424">
        <f>_xlfn.XLOOKUP(A13424,Table4[Lfd],Table4[Periods],"Err",0)</f>
        <v>0</v>
      </c>
      <c r="G13424" t="b">
        <f t="shared" si="631"/>
        <v>0</v>
      </c>
    </row>
    <row r="13425" spans="1:7" hidden="1" x14ac:dyDescent="0.25">
      <c r="A13425">
        <f t="shared" si="632"/>
        <v>373</v>
      </c>
      <c r="B13425">
        <f t="shared" si="633"/>
        <v>32</v>
      </c>
      <c r="C13425" t="str">
        <f>_xlfn.XLOOKUP(A13425,Table4[Lfd],Table4[idElementValue],"Err",0)</f>
        <v>{C720118A-F86D-49F2-8515-F77E3623DC62}</v>
      </c>
      <c r="D13425">
        <f t="shared" si="633"/>
        <v>32</v>
      </c>
      <c r="E13425">
        <f ca="1">OFFSET(ElementsDB!$AQ$2,SeriesSelection!A13425-1,SeriesSelection!B13425-1)</f>
        <v>0</v>
      </c>
      <c r="F13425">
        <f>_xlfn.XLOOKUP(A13425,Table4[Lfd],Table4[Periods],"Err",0)</f>
        <v>0</v>
      </c>
      <c r="G13425" t="b">
        <f t="shared" si="631"/>
        <v>0</v>
      </c>
    </row>
    <row r="13426" spans="1:7" hidden="1" x14ac:dyDescent="0.25">
      <c r="A13426">
        <f t="shared" si="632"/>
        <v>373</v>
      </c>
      <c r="B13426">
        <f t="shared" si="633"/>
        <v>33</v>
      </c>
      <c r="C13426" t="str">
        <f>_xlfn.XLOOKUP(A13426,Table4[Lfd],Table4[idElementValue],"Err",0)</f>
        <v>{C720118A-F86D-49F2-8515-F77E3623DC62}</v>
      </c>
      <c r="D13426">
        <f t="shared" si="633"/>
        <v>33</v>
      </c>
      <c r="E13426">
        <f ca="1">OFFSET(ElementsDB!$AQ$2,SeriesSelection!A13426-1,SeriesSelection!B13426-1)</f>
        <v>0</v>
      </c>
      <c r="F13426">
        <f>_xlfn.XLOOKUP(A13426,Table4[Lfd],Table4[Periods],"Err",0)</f>
        <v>0</v>
      </c>
      <c r="G13426" t="b">
        <f t="shared" si="631"/>
        <v>0</v>
      </c>
    </row>
    <row r="13427" spans="1:7" hidden="1" x14ac:dyDescent="0.25">
      <c r="A13427">
        <f t="shared" si="632"/>
        <v>373</v>
      </c>
      <c r="B13427">
        <f t="shared" si="633"/>
        <v>34</v>
      </c>
      <c r="C13427" t="str">
        <f>_xlfn.XLOOKUP(A13427,Table4[Lfd],Table4[idElementValue],"Err",0)</f>
        <v>{C720118A-F86D-49F2-8515-F77E3623DC62}</v>
      </c>
      <c r="D13427">
        <f t="shared" si="633"/>
        <v>34</v>
      </c>
      <c r="E13427">
        <f ca="1">OFFSET(ElementsDB!$AQ$2,SeriesSelection!A13427-1,SeriesSelection!B13427-1)</f>
        <v>0</v>
      </c>
      <c r="F13427">
        <f>_xlfn.XLOOKUP(A13427,Table4[Lfd],Table4[Periods],"Err",0)</f>
        <v>0</v>
      </c>
      <c r="G13427" t="b">
        <f t="shared" si="631"/>
        <v>0</v>
      </c>
    </row>
    <row r="13428" spans="1:7" hidden="1" x14ac:dyDescent="0.25">
      <c r="A13428">
        <f t="shared" si="632"/>
        <v>373</v>
      </c>
      <c r="B13428">
        <f t="shared" si="633"/>
        <v>35</v>
      </c>
      <c r="C13428" t="str">
        <f>_xlfn.XLOOKUP(A13428,Table4[Lfd],Table4[idElementValue],"Err",0)</f>
        <v>{C720118A-F86D-49F2-8515-F77E3623DC62}</v>
      </c>
      <c r="D13428">
        <f t="shared" si="633"/>
        <v>35</v>
      </c>
      <c r="E13428">
        <f ca="1">OFFSET(ElementsDB!$AQ$2,SeriesSelection!A13428-1,SeriesSelection!B13428-1)</f>
        <v>0</v>
      </c>
      <c r="F13428">
        <f>_xlfn.XLOOKUP(A13428,Table4[Lfd],Table4[Periods],"Err",0)</f>
        <v>0</v>
      </c>
      <c r="G13428" t="b">
        <f t="shared" si="631"/>
        <v>0</v>
      </c>
    </row>
    <row r="13429" spans="1:7" hidden="1" x14ac:dyDescent="0.25">
      <c r="A13429">
        <f t="shared" si="632"/>
        <v>373</v>
      </c>
      <c r="B13429">
        <f t="shared" si="633"/>
        <v>36</v>
      </c>
      <c r="C13429" t="str">
        <f>_xlfn.XLOOKUP(A13429,Table4[Lfd],Table4[idElementValue],"Err",0)</f>
        <v>{C720118A-F86D-49F2-8515-F77E3623DC62}</v>
      </c>
      <c r="D13429">
        <f t="shared" si="633"/>
        <v>36</v>
      </c>
      <c r="E13429">
        <f ca="1">OFFSET(ElementsDB!$AQ$2,SeriesSelection!A13429-1,SeriesSelection!B13429-1)</f>
        <v>0</v>
      </c>
      <c r="F13429">
        <f>_xlfn.XLOOKUP(A13429,Table4[Lfd],Table4[Periods],"Err",0)</f>
        <v>0</v>
      </c>
      <c r="G13429" t="b">
        <f t="shared" si="631"/>
        <v>0</v>
      </c>
    </row>
    <row r="13430" spans="1:7" hidden="1" x14ac:dyDescent="0.25">
      <c r="A13430">
        <f t="shared" si="632"/>
        <v>374</v>
      </c>
      <c r="B13430">
        <f t="shared" si="633"/>
        <v>1</v>
      </c>
      <c r="C13430" t="str">
        <f>_xlfn.XLOOKUP(A13430,Table4[Lfd],Table4[idElementValue],"Err",0)</f>
        <v>{88A0D1DB-3B5B-44C6-A59F-8AE8ABE5A9F3}</v>
      </c>
      <c r="D13430">
        <f t="shared" si="633"/>
        <v>1</v>
      </c>
      <c r="E13430">
        <f ca="1">OFFSET(ElementsDB!$AQ$2,SeriesSelection!A13430-1,SeriesSelection!B13430-1)</f>
        <v>0</v>
      </c>
      <c r="F13430">
        <f>_xlfn.XLOOKUP(A13430,Table4[Lfd],Table4[Periods],"Err",0)</f>
        <v>0</v>
      </c>
      <c r="G13430" t="b">
        <f t="shared" si="631"/>
        <v>0</v>
      </c>
    </row>
    <row r="13431" spans="1:7" hidden="1" x14ac:dyDescent="0.25">
      <c r="A13431">
        <f t="shared" si="632"/>
        <v>374</v>
      </c>
      <c r="B13431">
        <f t="shared" si="633"/>
        <v>2</v>
      </c>
      <c r="C13431" t="str">
        <f>_xlfn.XLOOKUP(A13431,Table4[Lfd],Table4[idElementValue],"Err",0)</f>
        <v>{88A0D1DB-3B5B-44C6-A59F-8AE8ABE5A9F3}</v>
      </c>
      <c r="D13431">
        <f t="shared" si="633"/>
        <v>2</v>
      </c>
      <c r="E13431">
        <f ca="1">OFFSET(ElementsDB!$AQ$2,SeriesSelection!A13431-1,SeriesSelection!B13431-1)</f>
        <v>0</v>
      </c>
      <c r="F13431">
        <f>_xlfn.XLOOKUP(A13431,Table4[Lfd],Table4[Periods],"Err",0)</f>
        <v>0</v>
      </c>
      <c r="G13431" t="b">
        <f t="shared" si="631"/>
        <v>0</v>
      </c>
    </row>
    <row r="13432" spans="1:7" hidden="1" x14ac:dyDescent="0.25">
      <c r="A13432">
        <f t="shared" si="632"/>
        <v>374</v>
      </c>
      <c r="B13432">
        <f t="shared" si="633"/>
        <v>3</v>
      </c>
      <c r="C13432" t="str">
        <f>_xlfn.XLOOKUP(A13432,Table4[Lfd],Table4[idElementValue],"Err",0)</f>
        <v>{88A0D1DB-3B5B-44C6-A59F-8AE8ABE5A9F3}</v>
      </c>
      <c r="D13432">
        <f t="shared" si="633"/>
        <v>3</v>
      </c>
      <c r="E13432">
        <f ca="1">OFFSET(ElementsDB!$AQ$2,SeriesSelection!A13432-1,SeriesSelection!B13432-1)</f>
        <v>0</v>
      </c>
      <c r="F13432">
        <f>_xlfn.XLOOKUP(A13432,Table4[Lfd],Table4[Periods],"Err",0)</f>
        <v>0</v>
      </c>
      <c r="G13432" t="b">
        <f t="shared" si="631"/>
        <v>0</v>
      </c>
    </row>
    <row r="13433" spans="1:7" hidden="1" x14ac:dyDescent="0.25">
      <c r="A13433">
        <f t="shared" si="632"/>
        <v>374</v>
      </c>
      <c r="B13433">
        <f t="shared" si="633"/>
        <v>4</v>
      </c>
      <c r="C13433" t="str">
        <f>_xlfn.XLOOKUP(A13433,Table4[Lfd],Table4[idElementValue],"Err",0)</f>
        <v>{88A0D1DB-3B5B-44C6-A59F-8AE8ABE5A9F3}</v>
      </c>
      <c r="D13433">
        <f t="shared" si="633"/>
        <v>4</v>
      </c>
      <c r="E13433">
        <f ca="1">OFFSET(ElementsDB!$AQ$2,SeriesSelection!A13433-1,SeriesSelection!B13433-1)</f>
        <v>0</v>
      </c>
      <c r="F13433">
        <f>_xlfn.XLOOKUP(A13433,Table4[Lfd],Table4[Periods],"Err",0)</f>
        <v>0</v>
      </c>
      <c r="G13433" t="b">
        <f t="shared" si="631"/>
        <v>0</v>
      </c>
    </row>
    <row r="13434" spans="1:7" hidden="1" x14ac:dyDescent="0.25">
      <c r="A13434">
        <f t="shared" si="632"/>
        <v>374</v>
      </c>
      <c r="B13434">
        <f t="shared" si="633"/>
        <v>5</v>
      </c>
      <c r="C13434" t="str">
        <f>_xlfn.XLOOKUP(A13434,Table4[Lfd],Table4[idElementValue],"Err",0)</f>
        <v>{88A0D1DB-3B5B-44C6-A59F-8AE8ABE5A9F3}</v>
      </c>
      <c r="D13434">
        <f t="shared" si="633"/>
        <v>5</v>
      </c>
      <c r="E13434">
        <f ca="1">OFFSET(ElementsDB!$AQ$2,SeriesSelection!A13434-1,SeriesSelection!B13434-1)</f>
        <v>0</v>
      </c>
      <c r="F13434">
        <f>_xlfn.XLOOKUP(A13434,Table4[Lfd],Table4[Periods],"Err",0)</f>
        <v>0</v>
      </c>
      <c r="G13434" t="b">
        <f t="shared" si="631"/>
        <v>0</v>
      </c>
    </row>
    <row r="13435" spans="1:7" hidden="1" x14ac:dyDescent="0.25">
      <c r="A13435">
        <f t="shared" si="632"/>
        <v>374</v>
      </c>
      <c r="B13435">
        <f t="shared" si="633"/>
        <v>6</v>
      </c>
      <c r="C13435" t="str">
        <f>_xlfn.XLOOKUP(A13435,Table4[Lfd],Table4[idElementValue],"Err",0)</f>
        <v>{88A0D1DB-3B5B-44C6-A59F-8AE8ABE5A9F3}</v>
      </c>
      <c r="D13435">
        <f t="shared" si="633"/>
        <v>6</v>
      </c>
      <c r="E13435">
        <f ca="1">OFFSET(ElementsDB!$AQ$2,SeriesSelection!A13435-1,SeriesSelection!B13435-1)</f>
        <v>0</v>
      </c>
      <c r="F13435">
        <f>_xlfn.XLOOKUP(A13435,Table4[Lfd],Table4[Periods],"Err",0)</f>
        <v>0</v>
      </c>
      <c r="G13435" t="b">
        <f t="shared" si="631"/>
        <v>0</v>
      </c>
    </row>
    <row r="13436" spans="1:7" hidden="1" x14ac:dyDescent="0.25">
      <c r="A13436">
        <f t="shared" si="632"/>
        <v>374</v>
      </c>
      <c r="B13436">
        <f t="shared" si="633"/>
        <v>7</v>
      </c>
      <c r="C13436" t="str">
        <f>_xlfn.XLOOKUP(A13436,Table4[Lfd],Table4[idElementValue],"Err",0)</f>
        <v>{88A0D1DB-3B5B-44C6-A59F-8AE8ABE5A9F3}</v>
      </c>
      <c r="D13436">
        <f t="shared" si="633"/>
        <v>7</v>
      </c>
      <c r="E13436">
        <f ca="1">OFFSET(ElementsDB!$AQ$2,SeriesSelection!A13436-1,SeriesSelection!B13436-1)</f>
        <v>0</v>
      </c>
      <c r="F13436">
        <f>_xlfn.XLOOKUP(A13436,Table4[Lfd],Table4[Periods],"Err",0)</f>
        <v>0</v>
      </c>
      <c r="G13436" t="b">
        <f t="shared" si="631"/>
        <v>0</v>
      </c>
    </row>
    <row r="13437" spans="1:7" hidden="1" x14ac:dyDescent="0.25">
      <c r="A13437">
        <f t="shared" si="632"/>
        <v>374</v>
      </c>
      <c r="B13437">
        <f t="shared" si="633"/>
        <v>8</v>
      </c>
      <c r="C13437" t="str">
        <f>_xlfn.XLOOKUP(A13437,Table4[Lfd],Table4[idElementValue],"Err",0)</f>
        <v>{88A0D1DB-3B5B-44C6-A59F-8AE8ABE5A9F3}</v>
      </c>
      <c r="D13437">
        <f t="shared" si="633"/>
        <v>8</v>
      </c>
      <c r="E13437">
        <f ca="1">OFFSET(ElementsDB!$AQ$2,SeriesSelection!A13437-1,SeriesSelection!B13437-1)</f>
        <v>0</v>
      </c>
      <c r="F13437">
        <f>_xlfn.XLOOKUP(A13437,Table4[Lfd],Table4[Periods],"Err",0)</f>
        <v>0</v>
      </c>
      <c r="G13437" t="b">
        <f t="shared" si="631"/>
        <v>0</v>
      </c>
    </row>
    <row r="13438" spans="1:7" hidden="1" x14ac:dyDescent="0.25">
      <c r="A13438">
        <f t="shared" si="632"/>
        <v>374</v>
      </c>
      <c r="B13438">
        <f t="shared" si="633"/>
        <v>9</v>
      </c>
      <c r="C13438" t="str">
        <f>_xlfn.XLOOKUP(A13438,Table4[Lfd],Table4[idElementValue],"Err",0)</f>
        <v>{88A0D1DB-3B5B-44C6-A59F-8AE8ABE5A9F3}</v>
      </c>
      <c r="D13438">
        <f t="shared" si="633"/>
        <v>9</v>
      </c>
      <c r="E13438">
        <f ca="1">OFFSET(ElementsDB!$AQ$2,SeriesSelection!A13438-1,SeriesSelection!B13438-1)</f>
        <v>0</v>
      </c>
      <c r="F13438">
        <f>_xlfn.XLOOKUP(A13438,Table4[Lfd],Table4[Periods],"Err",0)</f>
        <v>0</v>
      </c>
      <c r="G13438" t="b">
        <f t="shared" si="631"/>
        <v>0</v>
      </c>
    </row>
    <row r="13439" spans="1:7" hidden="1" x14ac:dyDescent="0.25">
      <c r="A13439">
        <f t="shared" si="632"/>
        <v>374</v>
      </c>
      <c r="B13439">
        <f t="shared" si="633"/>
        <v>10</v>
      </c>
      <c r="C13439" t="str">
        <f>_xlfn.XLOOKUP(A13439,Table4[Lfd],Table4[idElementValue],"Err",0)</f>
        <v>{88A0D1DB-3B5B-44C6-A59F-8AE8ABE5A9F3}</v>
      </c>
      <c r="D13439">
        <f t="shared" si="633"/>
        <v>10</v>
      </c>
      <c r="E13439">
        <f ca="1">OFFSET(ElementsDB!$AQ$2,SeriesSelection!A13439-1,SeriesSelection!B13439-1)</f>
        <v>0</v>
      </c>
      <c r="F13439">
        <f>_xlfn.XLOOKUP(A13439,Table4[Lfd],Table4[Periods],"Err",0)</f>
        <v>0</v>
      </c>
      <c r="G13439" t="b">
        <f t="shared" si="631"/>
        <v>0</v>
      </c>
    </row>
    <row r="13440" spans="1:7" hidden="1" x14ac:dyDescent="0.25">
      <c r="A13440">
        <f t="shared" si="632"/>
        <v>374</v>
      </c>
      <c r="B13440">
        <f t="shared" si="633"/>
        <v>11</v>
      </c>
      <c r="C13440" t="str">
        <f>_xlfn.XLOOKUP(A13440,Table4[Lfd],Table4[idElementValue],"Err",0)</f>
        <v>{88A0D1DB-3B5B-44C6-A59F-8AE8ABE5A9F3}</v>
      </c>
      <c r="D13440">
        <f t="shared" si="633"/>
        <v>11</v>
      </c>
      <c r="E13440">
        <f ca="1">OFFSET(ElementsDB!$AQ$2,SeriesSelection!A13440-1,SeriesSelection!B13440-1)</f>
        <v>0</v>
      </c>
      <c r="F13440">
        <f>_xlfn.XLOOKUP(A13440,Table4[Lfd],Table4[Periods],"Err",0)</f>
        <v>0</v>
      </c>
      <c r="G13440" t="b">
        <f t="shared" si="631"/>
        <v>0</v>
      </c>
    </row>
    <row r="13441" spans="1:7" hidden="1" x14ac:dyDescent="0.25">
      <c r="A13441">
        <f t="shared" si="632"/>
        <v>374</v>
      </c>
      <c r="B13441">
        <f t="shared" si="633"/>
        <v>12</v>
      </c>
      <c r="C13441" t="str">
        <f>_xlfn.XLOOKUP(A13441,Table4[Lfd],Table4[idElementValue],"Err",0)</f>
        <v>{88A0D1DB-3B5B-44C6-A59F-8AE8ABE5A9F3}</v>
      </c>
      <c r="D13441">
        <f t="shared" si="633"/>
        <v>12</v>
      </c>
      <c r="E13441">
        <f ca="1">OFFSET(ElementsDB!$AQ$2,SeriesSelection!A13441-1,SeriesSelection!B13441-1)</f>
        <v>0</v>
      </c>
      <c r="F13441">
        <f>_xlfn.XLOOKUP(A13441,Table4[Lfd],Table4[Periods],"Err",0)</f>
        <v>0</v>
      </c>
      <c r="G13441" t="b">
        <f t="shared" si="631"/>
        <v>0</v>
      </c>
    </row>
    <row r="13442" spans="1:7" hidden="1" x14ac:dyDescent="0.25">
      <c r="A13442">
        <f t="shared" si="632"/>
        <v>374</v>
      </c>
      <c r="B13442">
        <f t="shared" si="633"/>
        <v>13</v>
      </c>
      <c r="C13442" t="str">
        <f>_xlfn.XLOOKUP(A13442,Table4[Lfd],Table4[idElementValue],"Err",0)</f>
        <v>{88A0D1DB-3B5B-44C6-A59F-8AE8ABE5A9F3}</v>
      </c>
      <c r="D13442">
        <f t="shared" si="633"/>
        <v>13</v>
      </c>
      <c r="E13442">
        <f ca="1">OFFSET(ElementsDB!$AQ$2,SeriesSelection!A13442-1,SeriesSelection!B13442-1)</f>
        <v>0</v>
      </c>
      <c r="F13442">
        <f>_xlfn.XLOOKUP(A13442,Table4[Lfd],Table4[Periods],"Err",0)</f>
        <v>0</v>
      </c>
      <c r="G13442" t="b">
        <f t="shared" ref="G13442:G13505" si="634">(D13442&lt;=F13442)</f>
        <v>0</v>
      </c>
    </row>
    <row r="13443" spans="1:7" hidden="1" x14ac:dyDescent="0.25">
      <c r="A13443">
        <f t="shared" si="632"/>
        <v>374</v>
      </c>
      <c r="B13443">
        <f t="shared" si="633"/>
        <v>14</v>
      </c>
      <c r="C13443" t="str">
        <f>_xlfn.XLOOKUP(A13443,Table4[Lfd],Table4[idElementValue],"Err",0)</f>
        <v>{88A0D1DB-3B5B-44C6-A59F-8AE8ABE5A9F3}</v>
      </c>
      <c r="D13443">
        <f t="shared" si="633"/>
        <v>14</v>
      </c>
      <c r="E13443">
        <f ca="1">OFFSET(ElementsDB!$AQ$2,SeriesSelection!A13443-1,SeriesSelection!B13443-1)</f>
        <v>0</v>
      </c>
      <c r="F13443">
        <f>_xlfn.XLOOKUP(A13443,Table4[Lfd],Table4[Periods],"Err",0)</f>
        <v>0</v>
      </c>
      <c r="G13443" t="b">
        <f t="shared" si="634"/>
        <v>0</v>
      </c>
    </row>
    <row r="13444" spans="1:7" hidden="1" x14ac:dyDescent="0.25">
      <c r="A13444">
        <f t="shared" si="632"/>
        <v>374</v>
      </c>
      <c r="B13444">
        <f t="shared" si="633"/>
        <v>15</v>
      </c>
      <c r="C13444" t="str">
        <f>_xlfn.XLOOKUP(A13444,Table4[Lfd],Table4[idElementValue],"Err",0)</f>
        <v>{88A0D1DB-3B5B-44C6-A59F-8AE8ABE5A9F3}</v>
      </c>
      <c r="D13444">
        <f t="shared" si="633"/>
        <v>15</v>
      </c>
      <c r="E13444">
        <f ca="1">OFFSET(ElementsDB!$AQ$2,SeriesSelection!A13444-1,SeriesSelection!B13444-1)</f>
        <v>0</v>
      </c>
      <c r="F13444">
        <f>_xlfn.XLOOKUP(A13444,Table4[Lfd],Table4[Periods],"Err",0)</f>
        <v>0</v>
      </c>
      <c r="G13444" t="b">
        <f t="shared" si="634"/>
        <v>0</v>
      </c>
    </row>
    <row r="13445" spans="1:7" hidden="1" x14ac:dyDescent="0.25">
      <c r="A13445">
        <f t="shared" si="632"/>
        <v>374</v>
      </c>
      <c r="B13445">
        <f t="shared" si="633"/>
        <v>16</v>
      </c>
      <c r="C13445" t="str">
        <f>_xlfn.XLOOKUP(A13445,Table4[Lfd],Table4[idElementValue],"Err",0)</f>
        <v>{88A0D1DB-3B5B-44C6-A59F-8AE8ABE5A9F3}</v>
      </c>
      <c r="D13445">
        <f t="shared" si="633"/>
        <v>16</v>
      </c>
      <c r="E13445">
        <f ca="1">OFFSET(ElementsDB!$AQ$2,SeriesSelection!A13445-1,SeriesSelection!B13445-1)</f>
        <v>0</v>
      </c>
      <c r="F13445">
        <f>_xlfn.XLOOKUP(A13445,Table4[Lfd],Table4[Periods],"Err",0)</f>
        <v>0</v>
      </c>
      <c r="G13445" t="b">
        <f t="shared" si="634"/>
        <v>0</v>
      </c>
    </row>
    <row r="13446" spans="1:7" hidden="1" x14ac:dyDescent="0.25">
      <c r="A13446">
        <f t="shared" si="632"/>
        <v>374</v>
      </c>
      <c r="B13446">
        <f t="shared" si="633"/>
        <v>17</v>
      </c>
      <c r="C13446" t="str">
        <f>_xlfn.XLOOKUP(A13446,Table4[Lfd],Table4[idElementValue],"Err",0)</f>
        <v>{88A0D1DB-3B5B-44C6-A59F-8AE8ABE5A9F3}</v>
      </c>
      <c r="D13446">
        <f t="shared" si="633"/>
        <v>17</v>
      </c>
      <c r="E13446">
        <f ca="1">OFFSET(ElementsDB!$AQ$2,SeriesSelection!A13446-1,SeriesSelection!B13446-1)</f>
        <v>0</v>
      </c>
      <c r="F13446">
        <f>_xlfn.XLOOKUP(A13446,Table4[Lfd],Table4[Periods],"Err",0)</f>
        <v>0</v>
      </c>
      <c r="G13446" t="b">
        <f t="shared" si="634"/>
        <v>0</v>
      </c>
    </row>
    <row r="13447" spans="1:7" hidden="1" x14ac:dyDescent="0.25">
      <c r="A13447">
        <f t="shared" si="632"/>
        <v>374</v>
      </c>
      <c r="B13447">
        <f t="shared" si="633"/>
        <v>18</v>
      </c>
      <c r="C13447" t="str">
        <f>_xlfn.XLOOKUP(A13447,Table4[Lfd],Table4[idElementValue],"Err",0)</f>
        <v>{88A0D1DB-3B5B-44C6-A59F-8AE8ABE5A9F3}</v>
      </c>
      <c r="D13447">
        <f t="shared" si="633"/>
        <v>18</v>
      </c>
      <c r="E13447">
        <f ca="1">OFFSET(ElementsDB!$AQ$2,SeriesSelection!A13447-1,SeriesSelection!B13447-1)</f>
        <v>0</v>
      </c>
      <c r="F13447">
        <f>_xlfn.XLOOKUP(A13447,Table4[Lfd],Table4[Periods],"Err",0)</f>
        <v>0</v>
      </c>
      <c r="G13447" t="b">
        <f t="shared" si="634"/>
        <v>0</v>
      </c>
    </row>
    <row r="13448" spans="1:7" hidden="1" x14ac:dyDescent="0.25">
      <c r="A13448">
        <f t="shared" si="632"/>
        <v>374</v>
      </c>
      <c r="B13448">
        <f t="shared" si="633"/>
        <v>19</v>
      </c>
      <c r="C13448" t="str">
        <f>_xlfn.XLOOKUP(A13448,Table4[Lfd],Table4[idElementValue],"Err",0)</f>
        <v>{88A0D1DB-3B5B-44C6-A59F-8AE8ABE5A9F3}</v>
      </c>
      <c r="D13448">
        <f t="shared" si="633"/>
        <v>19</v>
      </c>
      <c r="E13448">
        <f ca="1">OFFSET(ElementsDB!$AQ$2,SeriesSelection!A13448-1,SeriesSelection!B13448-1)</f>
        <v>0</v>
      </c>
      <c r="F13448">
        <f>_xlfn.XLOOKUP(A13448,Table4[Lfd],Table4[Periods],"Err",0)</f>
        <v>0</v>
      </c>
      <c r="G13448" t="b">
        <f t="shared" si="634"/>
        <v>0</v>
      </c>
    </row>
    <row r="13449" spans="1:7" hidden="1" x14ac:dyDescent="0.25">
      <c r="A13449">
        <f t="shared" si="632"/>
        <v>374</v>
      </c>
      <c r="B13449">
        <f t="shared" si="633"/>
        <v>20</v>
      </c>
      <c r="C13449" t="str">
        <f>_xlfn.XLOOKUP(A13449,Table4[Lfd],Table4[idElementValue],"Err",0)</f>
        <v>{88A0D1DB-3B5B-44C6-A59F-8AE8ABE5A9F3}</v>
      </c>
      <c r="D13449">
        <f t="shared" si="633"/>
        <v>20</v>
      </c>
      <c r="E13449">
        <f ca="1">OFFSET(ElementsDB!$AQ$2,SeriesSelection!A13449-1,SeriesSelection!B13449-1)</f>
        <v>0</v>
      </c>
      <c r="F13449">
        <f>_xlfn.XLOOKUP(A13449,Table4[Lfd],Table4[Periods],"Err",0)</f>
        <v>0</v>
      </c>
      <c r="G13449" t="b">
        <f t="shared" si="634"/>
        <v>0</v>
      </c>
    </row>
    <row r="13450" spans="1:7" hidden="1" x14ac:dyDescent="0.25">
      <c r="A13450">
        <f t="shared" si="632"/>
        <v>374</v>
      </c>
      <c r="B13450">
        <f t="shared" si="633"/>
        <v>21</v>
      </c>
      <c r="C13450" t="str">
        <f>_xlfn.XLOOKUP(A13450,Table4[Lfd],Table4[idElementValue],"Err",0)</f>
        <v>{88A0D1DB-3B5B-44C6-A59F-8AE8ABE5A9F3}</v>
      </c>
      <c r="D13450">
        <f t="shared" si="633"/>
        <v>21</v>
      </c>
      <c r="E13450">
        <f ca="1">OFFSET(ElementsDB!$AQ$2,SeriesSelection!A13450-1,SeriesSelection!B13450-1)</f>
        <v>0</v>
      </c>
      <c r="F13450">
        <f>_xlfn.XLOOKUP(A13450,Table4[Lfd],Table4[Periods],"Err",0)</f>
        <v>0</v>
      </c>
      <c r="G13450" t="b">
        <f t="shared" si="634"/>
        <v>0</v>
      </c>
    </row>
    <row r="13451" spans="1:7" hidden="1" x14ac:dyDescent="0.25">
      <c r="A13451">
        <f t="shared" si="632"/>
        <v>374</v>
      </c>
      <c r="B13451">
        <f t="shared" si="633"/>
        <v>22</v>
      </c>
      <c r="C13451" t="str">
        <f>_xlfn.XLOOKUP(A13451,Table4[Lfd],Table4[idElementValue],"Err",0)</f>
        <v>{88A0D1DB-3B5B-44C6-A59F-8AE8ABE5A9F3}</v>
      </c>
      <c r="D13451">
        <f t="shared" si="633"/>
        <v>22</v>
      </c>
      <c r="E13451">
        <f ca="1">OFFSET(ElementsDB!$AQ$2,SeriesSelection!A13451-1,SeriesSelection!B13451-1)</f>
        <v>0</v>
      </c>
      <c r="F13451">
        <f>_xlfn.XLOOKUP(A13451,Table4[Lfd],Table4[Periods],"Err",0)</f>
        <v>0</v>
      </c>
      <c r="G13451" t="b">
        <f t="shared" si="634"/>
        <v>0</v>
      </c>
    </row>
    <row r="13452" spans="1:7" hidden="1" x14ac:dyDescent="0.25">
      <c r="A13452">
        <f t="shared" si="632"/>
        <v>374</v>
      </c>
      <c r="B13452">
        <f t="shared" si="633"/>
        <v>23</v>
      </c>
      <c r="C13452" t="str">
        <f>_xlfn.XLOOKUP(A13452,Table4[Lfd],Table4[idElementValue],"Err",0)</f>
        <v>{88A0D1DB-3B5B-44C6-A59F-8AE8ABE5A9F3}</v>
      </c>
      <c r="D13452">
        <f t="shared" si="633"/>
        <v>23</v>
      </c>
      <c r="E13452">
        <f ca="1">OFFSET(ElementsDB!$AQ$2,SeriesSelection!A13452-1,SeriesSelection!B13452-1)</f>
        <v>0</v>
      </c>
      <c r="F13452">
        <f>_xlfn.XLOOKUP(A13452,Table4[Lfd],Table4[Periods],"Err",0)</f>
        <v>0</v>
      </c>
      <c r="G13452" t="b">
        <f t="shared" si="634"/>
        <v>0</v>
      </c>
    </row>
    <row r="13453" spans="1:7" hidden="1" x14ac:dyDescent="0.25">
      <c r="A13453">
        <f t="shared" si="632"/>
        <v>374</v>
      </c>
      <c r="B13453">
        <f t="shared" si="633"/>
        <v>24</v>
      </c>
      <c r="C13453" t="str">
        <f>_xlfn.XLOOKUP(A13453,Table4[Lfd],Table4[idElementValue],"Err",0)</f>
        <v>{88A0D1DB-3B5B-44C6-A59F-8AE8ABE5A9F3}</v>
      </c>
      <c r="D13453">
        <f t="shared" si="633"/>
        <v>24</v>
      </c>
      <c r="E13453">
        <f ca="1">OFFSET(ElementsDB!$AQ$2,SeriesSelection!A13453-1,SeriesSelection!B13453-1)</f>
        <v>0</v>
      </c>
      <c r="F13453">
        <f>_xlfn.XLOOKUP(A13453,Table4[Lfd],Table4[Periods],"Err",0)</f>
        <v>0</v>
      </c>
      <c r="G13453" t="b">
        <f t="shared" si="634"/>
        <v>0</v>
      </c>
    </row>
    <row r="13454" spans="1:7" hidden="1" x14ac:dyDescent="0.25">
      <c r="A13454">
        <f t="shared" si="632"/>
        <v>374</v>
      </c>
      <c r="B13454">
        <f t="shared" si="633"/>
        <v>25</v>
      </c>
      <c r="C13454" t="str">
        <f>_xlfn.XLOOKUP(A13454,Table4[Lfd],Table4[idElementValue],"Err",0)</f>
        <v>{88A0D1DB-3B5B-44C6-A59F-8AE8ABE5A9F3}</v>
      </c>
      <c r="D13454">
        <f t="shared" si="633"/>
        <v>25</v>
      </c>
      <c r="E13454">
        <f ca="1">OFFSET(ElementsDB!$AQ$2,SeriesSelection!A13454-1,SeriesSelection!B13454-1)</f>
        <v>0</v>
      </c>
      <c r="F13454">
        <f>_xlfn.XLOOKUP(A13454,Table4[Lfd],Table4[Periods],"Err",0)</f>
        <v>0</v>
      </c>
      <c r="G13454" t="b">
        <f t="shared" si="634"/>
        <v>0</v>
      </c>
    </row>
    <row r="13455" spans="1:7" hidden="1" x14ac:dyDescent="0.25">
      <c r="A13455">
        <f t="shared" si="632"/>
        <v>374</v>
      </c>
      <c r="B13455">
        <f t="shared" si="633"/>
        <v>26</v>
      </c>
      <c r="C13455" t="str">
        <f>_xlfn.XLOOKUP(A13455,Table4[Lfd],Table4[idElementValue],"Err",0)</f>
        <v>{88A0D1DB-3B5B-44C6-A59F-8AE8ABE5A9F3}</v>
      </c>
      <c r="D13455">
        <f t="shared" si="633"/>
        <v>26</v>
      </c>
      <c r="E13455">
        <f ca="1">OFFSET(ElementsDB!$AQ$2,SeriesSelection!A13455-1,SeriesSelection!B13455-1)</f>
        <v>0</v>
      </c>
      <c r="F13455">
        <f>_xlfn.XLOOKUP(A13455,Table4[Lfd],Table4[Periods],"Err",0)</f>
        <v>0</v>
      </c>
      <c r="G13455" t="b">
        <f t="shared" si="634"/>
        <v>0</v>
      </c>
    </row>
    <row r="13456" spans="1:7" hidden="1" x14ac:dyDescent="0.25">
      <c r="A13456">
        <f t="shared" ref="A13456:A13519" si="635">IF(B13456=1,A13455+1,A13455)</f>
        <v>374</v>
      </c>
      <c r="B13456">
        <f t="shared" ref="B13456:D13519" si="636">IF(B13455=36,1,B13455+1)</f>
        <v>27</v>
      </c>
      <c r="C13456" t="str">
        <f>_xlfn.XLOOKUP(A13456,Table4[Lfd],Table4[idElementValue],"Err",0)</f>
        <v>{88A0D1DB-3B5B-44C6-A59F-8AE8ABE5A9F3}</v>
      </c>
      <c r="D13456">
        <f t="shared" si="636"/>
        <v>27</v>
      </c>
      <c r="E13456">
        <f ca="1">OFFSET(ElementsDB!$AQ$2,SeriesSelection!A13456-1,SeriesSelection!B13456-1)</f>
        <v>0</v>
      </c>
      <c r="F13456">
        <f>_xlfn.XLOOKUP(A13456,Table4[Lfd],Table4[Periods],"Err",0)</f>
        <v>0</v>
      </c>
      <c r="G13456" t="b">
        <f t="shared" si="634"/>
        <v>0</v>
      </c>
    </row>
    <row r="13457" spans="1:7" hidden="1" x14ac:dyDescent="0.25">
      <c r="A13457">
        <f t="shared" si="635"/>
        <v>374</v>
      </c>
      <c r="B13457">
        <f t="shared" si="636"/>
        <v>28</v>
      </c>
      <c r="C13457" t="str">
        <f>_xlfn.XLOOKUP(A13457,Table4[Lfd],Table4[idElementValue],"Err",0)</f>
        <v>{88A0D1DB-3B5B-44C6-A59F-8AE8ABE5A9F3}</v>
      </c>
      <c r="D13457">
        <f t="shared" si="636"/>
        <v>28</v>
      </c>
      <c r="E13457">
        <f ca="1">OFFSET(ElementsDB!$AQ$2,SeriesSelection!A13457-1,SeriesSelection!B13457-1)</f>
        <v>0</v>
      </c>
      <c r="F13457">
        <f>_xlfn.XLOOKUP(A13457,Table4[Lfd],Table4[Periods],"Err",0)</f>
        <v>0</v>
      </c>
      <c r="G13457" t="b">
        <f t="shared" si="634"/>
        <v>0</v>
      </c>
    </row>
    <row r="13458" spans="1:7" hidden="1" x14ac:dyDescent="0.25">
      <c r="A13458">
        <f t="shared" si="635"/>
        <v>374</v>
      </c>
      <c r="B13458">
        <f t="shared" si="636"/>
        <v>29</v>
      </c>
      <c r="C13458" t="str">
        <f>_xlfn.XLOOKUP(A13458,Table4[Lfd],Table4[idElementValue],"Err",0)</f>
        <v>{88A0D1DB-3B5B-44C6-A59F-8AE8ABE5A9F3}</v>
      </c>
      <c r="D13458">
        <f t="shared" si="636"/>
        <v>29</v>
      </c>
      <c r="E13458">
        <f ca="1">OFFSET(ElementsDB!$AQ$2,SeriesSelection!A13458-1,SeriesSelection!B13458-1)</f>
        <v>0</v>
      </c>
      <c r="F13458">
        <f>_xlfn.XLOOKUP(A13458,Table4[Lfd],Table4[Periods],"Err",0)</f>
        <v>0</v>
      </c>
      <c r="G13458" t="b">
        <f t="shared" si="634"/>
        <v>0</v>
      </c>
    </row>
    <row r="13459" spans="1:7" hidden="1" x14ac:dyDescent="0.25">
      <c r="A13459">
        <f t="shared" si="635"/>
        <v>374</v>
      </c>
      <c r="B13459">
        <f t="shared" si="636"/>
        <v>30</v>
      </c>
      <c r="C13459" t="str">
        <f>_xlfn.XLOOKUP(A13459,Table4[Lfd],Table4[idElementValue],"Err",0)</f>
        <v>{88A0D1DB-3B5B-44C6-A59F-8AE8ABE5A9F3}</v>
      </c>
      <c r="D13459">
        <f t="shared" si="636"/>
        <v>30</v>
      </c>
      <c r="E13459">
        <f ca="1">OFFSET(ElementsDB!$AQ$2,SeriesSelection!A13459-1,SeriesSelection!B13459-1)</f>
        <v>0</v>
      </c>
      <c r="F13459">
        <f>_xlfn.XLOOKUP(A13459,Table4[Lfd],Table4[Periods],"Err",0)</f>
        <v>0</v>
      </c>
      <c r="G13459" t="b">
        <f t="shared" si="634"/>
        <v>0</v>
      </c>
    </row>
    <row r="13460" spans="1:7" hidden="1" x14ac:dyDescent="0.25">
      <c r="A13460">
        <f t="shared" si="635"/>
        <v>374</v>
      </c>
      <c r="B13460">
        <f t="shared" si="636"/>
        <v>31</v>
      </c>
      <c r="C13460" t="str">
        <f>_xlfn.XLOOKUP(A13460,Table4[Lfd],Table4[idElementValue],"Err",0)</f>
        <v>{88A0D1DB-3B5B-44C6-A59F-8AE8ABE5A9F3}</v>
      </c>
      <c r="D13460">
        <f t="shared" si="636"/>
        <v>31</v>
      </c>
      <c r="E13460">
        <f ca="1">OFFSET(ElementsDB!$AQ$2,SeriesSelection!A13460-1,SeriesSelection!B13460-1)</f>
        <v>0</v>
      </c>
      <c r="F13460">
        <f>_xlfn.XLOOKUP(A13460,Table4[Lfd],Table4[Periods],"Err",0)</f>
        <v>0</v>
      </c>
      <c r="G13460" t="b">
        <f t="shared" si="634"/>
        <v>0</v>
      </c>
    </row>
    <row r="13461" spans="1:7" hidden="1" x14ac:dyDescent="0.25">
      <c r="A13461">
        <f t="shared" si="635"/>
        <v>374</v>
      </c>
      <c r="B13461">
        <f t="shared" si="636"/>
        <v>32</v>
      </c>
      <c r="C13461" t="str">
        <f>_xlfn.XLOOKUP(A13461,Table4[Lfd],Table4[idElementValue],"Err",0)</f>
        <v>{88A0D1DB-3B5B-44C6-A59F-8AE8ABE5A9F3}</v>
      </c>
      <c r="D13461">
        <f t="shared" si="636"/>
        <v>32</v>
      </c>
      <c r="E13461">
        <f ca="1">OFFSET(ElementsDB!$AQ$2,SeriesSelection!A13461-1,SeriesSelection!B13461-1)</f>
        <v>0</v>
      </c>
      <c r="F13461">
        <f>_xlfn.XLOOKUP(A13461,Table4[Lfd],Table4[Periods],"Err",0)</f>
        <v>0</v>
      </c>
      <c r="G13461" t="b">
        <f t="shared" si="634"/>
        <v>0</v>
      </c>
    </row>
    <row r="13462" spans="1:7" hidden="1" x14ac:dyDescent="0.25">
      <c r="A13462">
        <f t="shared" si="635"/>
        <v>374</v>
      </c>
      <c r="B13462">
        <f t="shared" si="636"/>
        <v>33</v>
      </c>
      <c r="C13462" t="str">
        <f>_xlfn.XLOOKUP(A13462,Table4[Lfd],Table4[idElementValue],"Err",0)</f>
        <v>{88A0D1DB-3B5B-44C6-A59F-8AE8ABE5A9F3}</v>
      </c>
      <c r="D13462">
        <f t="shared" si="636"/>
        <v>33</v>
      </c>
      <c r="E13462">
        <f ca="1">OFFSET(ElementsDB!$AQ$2,SeriesSelection!A13462-1,SeriesSelection!B13462-1)</f>
        <v>0</v>
      </c>
      <c r="F13462">
        <f>_xlfn.XLOOKUP(A13462,Table4[Lfd],Table4[Periods],"Err",0)</f>
        <v>0</v>
      </c>
      <c r="G13462" t="b">
        <f t="shared" si="634"/>
        <v>0</v>
      </c>
    </row>
    <row r="13463" spans="1:7" hidden="1" x14ac:dyDescent="0.25">
      <c r="A13463">
        <f t="shared" si="635"/>
        <v>374</v>
      </c>
      <c r="B13463">
        <f t="shared" si="636"/>
        <v>34</v>
      </c>
      <c r="C13463" t="str">
        <f>_xlfn.XLOOKUP(A13463,Table4[Lfd],Table4[idElementValue],"Err",0)</f>
        <v>{88A0D1DB-3B5B-44C6-A59F-8AE8ABE5A9F3}</v>
      </c>
      <c r="D13463">
        <f t="shared" si="636"/>
        <v>34</v>
      </c>
      <c r="E13463">
        <f ca="1">OFFSET(ElementsDB!$AQ$2,SeriesSelection!A13463-1,SeriesSelection!B13463-1)</f>
        <v>0</v>
      </c>
      <c r="F13463">
        <f>_xlfn.XLOOKUP(A13463,Table4[Lfd],Table4[Periods],"Err",0)</f>
        <v>0</v>
      </c>
      <c r="G13463" t="b">
        <f t="shared" si="634"/>
        <v>0</v>
      </c>
    </row>
    <row r="13464" spans="1:7" hidden="1" x14ac:dyDescent="0.25">
      <c r="A13464">
        <f t="shared" si="635"/>
        <v>374</v>
      </c>
      <c r="B13464">
        <f t="shared" si="636"/>
        <v>35</v>
      </c>
      <c r="C13464" t="str">
        <f>_xlfn.XLOOKUP(A13464,Table4[Lfd],Table4[idElementValue],"Err",0)</f>
        <v>{88A0D1DB-3B5B-44C6-A59F-8AE8ABE5A9F3}</v>
      </c>
      <c r="D13464">
        <f t="shared" si="636"/>
        <v>35</v>
      </c>
      <c r="E13464">
        <f ca="1">OFFSET(ElementsDB!$AQ$2,SeriesSelection!A13464-1,SeriesSelection!B13464-1)</f>
        <v>0</v>
      </c>
      <c r="F13464">
        <f>_xlfn.XLOOKUP(A13464,Table4[Lfd],Table4[Periods],"Err",0)</f>
        <v>0</v>
      </c>
      <c r="G13464" t="b">
        <f t="shared" si="634"/>
        <v>0</v>
      </c>
    </row>
    <row r="13465" spans="1:7" hidden="1" x14ac:dyDescent="0.25">
      <c r="A13465">
        <f t="shared" si="635"/>
        <v>374</v>
      </c>
      <c r="B13465">
        <f t="shared" si="636"/>
        <v>36</v>
      </c>
      <c r="C13465" t="str">
        <f>_xlfn.XLOOKUP(A13465,Table4[Lfd],Table4[idElementValue],"Err",0)</f>
        <v>{88A0D1DB-3B5B-44C6-A59F-8AE8ABE5A9F3}</v>
      </c>
      <c r="D13465">
        <f t="shared" si="636"/>
        <v>36</v>
      </c>
      <c r="E13465">
        <f ca="1">OFFSET(ElementsDB!$AQ$2,SeriesSelection!A13465-1,SeriesSelection!B13465-1)</f>
        <v>0</v>
      </c>
      <c r="F13465">
        <f>_xlfn.XLOOKUP(A13465,Table4[Lfd],Table4[Periods],"Err",0)</f>
        <v>0</v>
      </c>
      <c r="G13465" t="b">
        <f t="shared" si="634"/>
        <v>0</v>
      </c>
    </row>
    <row r="13466" spans="1:7" hidden="1" x14ac:dyDescent="0.25">
      <c r="A13466">
        <f t="shared" si="635"/>
        <v>375</v>
      </c>
      <c r="B13466">
        <f t="shared" si="636"/>
        <v>1</v>
      </c>
      <c r="C13466" t="str">
        <f>_xlfn.XLOOKUP(A13466,Table4[Lfd],Table4[idElementValue],"Err",0)</f>
        <v>{AFC50B0F-E7EB-4BE8-A7A4-75F143EC3222}</v>
      </c>
      <c r="D13466">
        <f t="shared" si="636"/>
        <v>1</v>
      </c>
      <c r="E13466">
        <f ca="1">OFFSET(ElementsDB!$AQ$2,SeriesSelection!A13466-1,SeriesSelection!B13466-1)</f>
        <v>0</v>
      </c>
      <c r="F13466">
        <f>_xlfn.XLOOKUP(A13466,Table4[Lfd],Table4[Periods],"Err",0)</f>
        <v>0</v>
      </c>
      <c r="G13466" t="b">
        <f t="shared" si="634"/>
        <v>0</v>
      </c>
    </row>
    <row r="13467" spans="1:7" hidden="1" x14ac:dyDescent="0.25">
      <c r="A13467">
        <f t="shared" si="635"/>
        <v>375</v>
      </c>
      <c r="B13467">
        <f t="shared" si="636"/>
        <v>2</v>
      </c>
      <c r="C13467" t="str">
        <f>_xlfn.XLOOKUP(A13467,Table4[Lfd],Table4[idElementValue],"Err",0)</f>
        <v>{AFC50B0F-E7EB-4BE8-A7A4-75F143EC3222}</v>
      </c>
      <c r="D13467">
        <f t="shared" si="636"/>
        <v>2</v>
      </c>
      <c r="E13467">
        <f ca="1">OFFSET(ElementsDB!$AQ$2,SeriesSelection!A13467-1,SeriesSelection!B13467-1)</f>
        <v>0</v>
      </c>
      <c r="F13467">
        <f>_xlfn.XLOOKUP(A13467,Table4[Lfd],Table4[Periods],"Err",0)</f>
        <v>0</v>
      </c>
      <c r="G13467" t="b">
        <f t="shared" si="634"/>
        <v>0</v>
      </c>
    </row>
    <row r="13468" spans="1:7" hidden="1" x14ac:dyDescent="0.25">
      <c r="A13468">
        <f t="shared" si="635"/>
        <v>375</v>
      </c>
      <c r="B13468">
        <f t="shared" si="636"/>
        <v>3</v>
      </c>
      <c r="C13468" t="str">
        <f>_xlfn.XLOOKUP(A13468,Table4[Lfd],Table4[idElementValue],"Err",0)</f>
        <v>{AFC50B0F-E7EB-4BE8-A7A4-75F143EC3222}</v>
      </c>
      <c r="D13468">
        <f t="shared" si="636"/>
        <v>3</v>
      </c>
      <c r="E13468">
        <f ca="1">OFFSET(ElementsDB!$AQ$2,SeriesSelection!A13468-1,SeriesSelection!B13468-1)</f>
        <v>0</v>
      </c>
      <c r="F13468">
        <f>_xlfn.XLOOKUP(A13468,Table4[Lfd],Table4[Periods],"Err",0)</f>
        <v>0</v>
      </c>
      <c r="G13468" t="b">
        <f t="shared" si="634"/>
        <v>0</v>
      </c>
    </row>
    <row r="13469" spans="1:7" hidden="1" x14ac:dyDescent="0.25">
      <c r="A13469">
        <f t="shared" si="635"/>
        <v>375</v>
      </c>
      <c r="B13469">
        <f t="shared" si="636"/>
        <v>4</v>
      </c>
      <c r="C13469" t="str">
        <f>_xlfn.XLOOKUP(A13469,Table4[Lfd],Table4[idElementValue],"Err",0)</f>
        <v>{AFC50B0F-E7EB-4BE8-A7A4-75F143EC3222}</v>
      </c>
      <c r="D13469">
        <f t="shared" si="636"/>
        <v>4</v>
      </c>
      <c r="E13469">
        <f ca="1">OFFSET(ElementsDB!$AQ$2,SeriesSelection!A13469-1,SeriesSelection!B13469-1)</f>
        <v>0</v>
      </c>
      <c r="F13469">
        <f>_xlfn.XLOOKUP(A13469,Table4[Lfd],Table4[Periods],"Err",0)</f>
        <v>0</v>
      </c>
      <c r="G13469" t="b">
        <f t="shared" si="634"/>
        <v>0</v>
      </c>
    </row>
    <row r="13470" spans="1:7" hidden="1" x14ac:dyDescent="0.25">
      <c r="A13470">
        <f t="shared" si="635"/>
        <v>375</v>
      </c>
      <c r="B13470">
        <f t="shared" si="636"/>
        <v>5</v>
      </c>
      <c r="C13470" t="str">
        <f>_xlfn.XLOOKUP(A13470,Table4[Lfd],Table4[idElementValue],"Err",0)</f>
        <v>{AFC50B0F-E7EB-4BE8-A7A4-75F143EC3222}</v>
      </c>
      <c r="D13470">
        <f t="shared" si="636"/>
        <v>5</v>
      </c>
      <c r="E13470">
        <f ca="1">OFFSET(ElementsDB!$AQ$2,SeriesSelection!A13470-1,SeriesSelection!B13470-1)</f>
        <v>0</v>
      </c>
      <c r="F13470">
        <f>_xlfn.XLOOKUP(A13470,Table4[Lfd],Table4[Periods],"Err",0)</f>
        <v>0</v>
      </c>
      <c r="G13470" t="b">
        <f t="shared" si="634"/>
        <v>0</v>
      </c>
    </row>
    <row r="13471" spans="1:7" hidden="1" x14ac:dyDescent="0.25">
      <c r="A13471">
        <f t="shared" si="635"/>
        <v>375</v>
      </c>
      <c r="B13471">
        <f t="shared" si="636"/>
        <v>6</v>
      </c>
      <c r="C13471" t="str">
        <f>_xlfn.XLOOKUP(A13471,Table4[Lfd],Table4[idElementValue],"Err",0)</f>
        <v>{AFC50B0F-E7EB-4BE8-A7A4-75F143EC3222}</v>
      </c>
      <c r="D13471">
        <f t="shared" si="636"/>
        <v>6</v>
      </c>
      <c r="E13471">
        <f ca="1">OFFSET(ElementsDB!$AQ$2,SeriesSelection!A13471-1,SeriesSelection!B13471-1)</f>
        <v>0</v>
      </c>
      <c r="F13471">
        <f>_xlfn.XLOOKUP(A13471,Table4[Lfd],Table4[Periods],"Err",0)</f>
        <v>0</v>
      </c>
      <c r="G13471" t="b">
        <f t="shared" si="634"/>
        <v>0</v>
      </c>
    </row>
    <row r="13472" spans="1:7" hidden="1" x14ac:dyDescent="0.25">
      <c r="A13472">
        <f t="shared" si="635"/>
        <v>375</v>
      </c>
      <c r="B13472">
        <f t="shared" si="636"/>
        <v>7</v>
      </c>
      <c r="C13472" t="str">
        <f>_xlfn.XLOOKUP(A13472,Table4[Lfd],Table4[idElementValue],"Err",0)</f>
        <v>{AFC50B0F-E7EB-4BE8-A7A4-75F143EC3222}</v>
      </c>
      <c r="D13472">
        <f t="shared" si="636"/>
        <v>7</v>
      </c>
      <c r="E13472">
        <f ca="1">OFFSET(ElementsDB!$AQ$2,SeriesSelection!A13472-1,SeriesSelection!B13472-1)</f>
        <v>0</v>
      </c>
      <c r="F13472">
        <f>_xlfn.XLOOKUP(A13472,Table4[Lfd],Table4[Periods],"Err",0)</f>
        <v>0</v>
      </c>
      <c r="G13472" t="b">
        <f t="shared" si="634"/>
        <v>0</v>
      </c>
    </row>
    <row r="13473" spans="1:7" hidden="1" x14ac:dyDescent="0.25">
      <c r="A13473">
        <f t="shared" si="635"/>
        <v>375</v>
      </c>
      <c r="B13473">
        <f t="shared" si="636"/>
        <v>8</v>
      </c>
      <c r="C13473" t="str">
        <f>_xlfn.XLOOKUP(A13473,Table4[Lfd],Table4[idElementValue],"Err",0)</f>
        <v>{AFC50B0F-E7EB-4BE8-A7A4-75F143EC3222}</v>
      </c>
      <c r="D13473">
        <f t="shared" si="636"/>
        <v>8</v>
      </c>
      <c r="E13473">
        <f ca="1">OFFSET(ElementsDB!$AQ$2,SeriesSelection!A13473-1,SeriesSelection!B13473-1)</f>
        <v>0</v>
      </c>
      <c r="F13473">
        <f>_xlfn.XLOOKUP(A13473,Table4[Lfd],Table4[Periods],"Err",0)</f>
        <v>0</v>
      </c>
      <c r="G13473" t="b">
        <f t="shared" si="634"/>
        <v>0</v>
      </c>
    </row>
    <row r="13474" spans="1:7" hidden="1" x14ac:dyDescent="0.25">
      <c r="A13474">
        <f t="shared" si="635"/>
        <v>375</v>
      </c>
      <c r="B13474">
        <f t="shared" si="636"/>
        <v>9</v>
      </c>
      <c r="C13474" t="str">
        <f>_xlfn.XLOOKUP(A13474,Table4[Lfd],Table4[idElementValue],"Err",0)</f>
        <v>{AFC50B0F-E7EB-4BE8-A7A4-75F143EC3222}</v>
      </c>
      <c r="D13474">
        <f t="shared" si="636"/>
        <v>9</v>
      </c>
      <c r="E13474">
        <f ca="1">OFFSET(ElementsDB!$AQ$2,SeriesSelection!A13474-1,SeriesSelection!B13474-1)</f>
        <v>0</v>
      </c>
      <c r="F13474">
        <f>_xlfn.XLOOKUP(A13474,Table4[Lfd],Table4[Periods],"Err",0)</f>
        <v>0</v>
      </c>
      <c r="G13474" t="b">
        <f t="shared" si="634"/>
        <v>0</v>
      </c>
    </row>
    <row r="13475" spans="1:7" hidden="1" x14ac:dyDescent="0.25">
      <c r="A13475">
        <f t="shared" si="635"/>
        <v>375</v>
      </c>
      <c r="B13475">
        <f t="shared" si="636"/>
        <v>10</v>
      </c>
      <c r="C13475" t="str">
        <f>_xlfn.XLOOKUP(A13475,Table4[Lfd],Table4[idElementValue],"Err",0)</f>
        <v>{AFC50B0F-E7EB-4BE8-A7A4-75F143EC3222}</v>
      </c>
      <c r="D13475">
        <f t="shared" si="636"/>
        <v>10</v>
      </c>
      <c r="E13475">
        <f ca="1">OFFSET(ElementsDB!$AQ$2,SeriesSelection!A13475-1,SeriesSelection!B13475-1)</f>
        <v>0</v>
      </c>
      <c r="F13475">
        <f>_xlfn.XLOOKUP(A13475,Table4[Lfd],Table4[Periods],"Err",0)</f>
        <v>0</v>
      </c>
      <c r="G13475" t="b">
        <f t="shared" si="634"/>
        <v>0</v>
      </c>
    </row>
    <row r="13476" spans="1:7" hidden="1" x14ac:dyDescent="0.25">
      <c r="A13476">
        <f t="shared" si="635"/>
        <v>375</v>
      </c>
      <c r="B13476">
        <f t="shared" si="636"/>
        <v>11</v>
      </c>
      <c r="C13476" t="str">
        <f>_xlfn.XLOOKUP(A13476,Table4[Lfd],Table4[idElementValue],"Err",0)</f>
        <v>{AFC50B0F-E7EB-4BE8-A7A4-75F143EC3222}</v>
      </c>
      <c r="D13476">
        <f t="shared" si="636"/>
        <v>11</v>
      </c>
      <c r="E13476">
        <f ca="1">OFFSET(ElementsDB!$AQ$2,SeriesSelection!A13476-1,SeriesSelection!B13476-1)</f>
        <v>0</v>
      </c>
      <c r="F13476">
        <f>_xlfn.XLOOKUP(A13476,Table4[Lfd],Table4[Periods],"Err",0)</f>
        <v>0</v>
      </c>
      <c r="G13476" t="b">
        <f t="shared" si="634"/>
        <v>0</v>
      </c>
    </row>
    <row r="13477" spans="1:7" hidden="1" x14ac:dyDescent="0.25">
      <c r="A13477">
        <f t="shared" si="635"/>
        <v>375</v>
      </c>
      <c r="B13477">
        <f t="shared" si="636"/>
        <v>12</v>
      </c>
      <c r="C13477" t="str">
        <f>_xlfn.XLOOKUP(A13477,Table4[Lfd],Table4[idElementValue],"Err",0)</f>
        <v>{AFC50B0F-E7EB-4BE8-A7A4-75F143EC3222}</v>
      </c>
      <c r="D13477">
        <f t="shared" si="636"/>
        <v>12</v>
      </c>
      <c r="E13477">
        <f ca="1">OFFSET(ElementsDB!$AQ$2,SeriesSelection!A13477-1,SeriesSelection!B13477-1)</f>
        <v>0</v>
      </c>
      <c r="F13477">
        <f>_xlfn.XLOOKUP(A13477,Table4[Lfd],Table4[Periods],"Err",0)</f>
        <v>0</v>
      </c>
      <c r="G13477" t="b">
        <f t="shared" si="634"/>
        <v>0</v>
      </c>
    </row>
    <row r="13478" spans="1:7" hidden="1" x14ac:dyDescent="0.25">
      <c r="A13478">
        <f t="shared" si="635"/>
        <v>375</v>
      </c>
      <c r="B13478">
        <f t="shared" si="636"/>
        <v>13</v>
      </c>
      <c r="C13478" t="str">
        <f>_xlfn.XLOOKUP(A13478,Table4[Lfd],Table4[idElementValue],"Err",0)</f>
        <v>{AFC50B0F-E7EB-4BE8-A7A4-75F143EC3222}</v>
      </c>
      <c r="D13478">
        <f t="shared" si="636"/>
        <v>13</v>
      </c>
      <c r="E13478">
        <f ca="1">OFFSET(ElementsDB!$AQ$2,SeriesSelection!A13478-1,SeriesSelection!B13478-1)</f>
        <v>0</v>
      </c>
      <c r="F13478">
        <f>_xlfn.XLOOKUP(A13478,Table4[Lfd],Table4[Periods],"Err",0)</f>
        <v>0</v>
      </c>
      <c r="G13478" t="b">
        <f t="shared" si="634"/>
        <v>0</v>
      </c>
    </row>
    <row r="13479" spans="1:7" hidden="1" x14ac:dyDescent="0.25">
      <c r="A13479">
        <f t="shared" si="635"/>
        <v>375</v>
      </c>
      <c r="B13479">
        <f t="shared" si="636"/>
        <v>14</v>
      </c>
      <c r="C13479" t="str">
        <f>_xlfn.XLOOKUP(A13479,Table4[Lfd],Table4[idElementValue],"Err",0)</f>
        <v>{AFC50B0F-E7EB-4BE8-A7A4-75F143EC3222}</v>
      </c>
      <c r="D13479">
        <f t="shared" si="636"/>
        <v>14</v>
      </c>
      <c r="E13479">
        <f ca="1">OFFSET(ElementsDB!$AQ$2,SeriesSelection!A13479-1,SeriesSelection!B13479-1)</f>
        <v>0</v>
      </c>
      <c r="F13479">
        <f>_xlfn.XLOOKUP(A13479,Table4[Lfd],Table4[Periods],"Err",0)</f>
        <v>0</v>
      </c>
      <c r="G13479" t="b">
        <f t="shared" si="634"/>
        <v>0</v>
      </c>
    </row>
    <row r="13480" spans="1:7" hidden="1" x14ac:dyDescent="0.25">
      <c r="A13480">
        <f t="shared" si="635"/>
        <v>375</v>
      </c>
      <c r="B13480">
        <f t="shared" si="636"/>
        <v>15</v>
      </c>
      <c r="C13480" t="str">
        <f>_xlfn.XLOOKUP(A13480,Table4[Lfd],Table4[idElementValue],"Err",0)</f>
        <v>{AFC50B0F-E7EB-4BE8-A7A4-75F143EC3222}</v>
      </c>
      <c r="D13480">
        <f t="shared" si="636"/>
        <v>15</v>
      </c>
      <c r="E13480">
        <f ca="1">OFFSET(ElementsDB!$AQ$2,SeriesSelection!A13480-1,SeriesSelection!B13480-1)</f>
        <v>0</v>
      </c>
      <c r="F13480">
        <f>_xlfn.XLOOKUP(A13480,Table4[Lfd],Table4[Periods],"Err",0)</f>
        <v>0</v>
      </c>
      <c r="G13480" t="b">
        <f t="shared" si="634"/>
        <v>0</v>
      </c>
    </row>
    <row r="13481" spans="1:7" hidden="1" x14ac:dyDescent="0.25">
      <c r="A13481">
        <f t="shared" si="635"/>
        <v>375</v>
      </c>
      <c r="B13481">
        <f t="shared" si="636"/>
        <v>16</v>
      </c>
      <c r="C13481" t="str">
        <f>_xlfn.XLOOKUP(A13481,Table4[Lfd],Table4[idElementValue],"Err",0)</f>
        <v>{AFC50B0F-E7EB-4BE8-A7A4-75F143EC3222}</v>
      </c>
      <c r="D13481">
        <f t="shared" si="636"/>
        <v>16</v>
      </c>
      <c r="E13481">
        <f ca="1">OFFSET(ElementsDB!$AQ$2,SeriesSelection!A13481-1,SeriesSelection!B13481-1)</f>
        <v>0</v>
      </c>
      <c r="F13481">
        <f>_xlfn.XLOOKUP(A13481,Table4[Lfd],Table4[Periods],"Err",0)</f>
        <v>0</v>
      </c>
      <c r="G13481" t="b">
        <f t="shared" si="634"/>
        <v>0</v>
      </c>
    </row>
    <row r="13482" spans="1:7" hidden="1" x14ac:dyDescent="0.25">
      <c r="A13482">
        <f t="shared" si="635"/>
        <v>375</v>
      </c>
      <c r="B13482">
        <f t="shared" si="636"/>
        <v>17</v>
      </c>
      <c r="C13482" t="str">
        <f>_xlfn.XLOOKUP(A13482,Table4[Lfd],Table4[idElementValue],"Err",0)</f>
        <v>{AFC50B0F-E7EB-4BE8-A7A4-75F143EC3222}</v>
      </c>
      <c r="D13482">
        <f t="shared" si="636"/>
        <v>17</v>
      </c>
      <c r="E13482">
        <f ca="1">OFFSET(ElementsDB!$AQ$2,SeriesSelection!A13482-1,SeriesSelection!B13482-1)</f>
        <v>0</v>
      </c>
      <c r="F13482">
        <f>_xlfn.XLOOKUP(A13482,Table4[Lfd],Table4[Periods],"Err",0)</f>
        <v>0</v>
      </c>
      <c r="G13482" t="b">
        <f t="shared" si="634"/>
        <v>0</v>
      </c>
    </row>
    <row r="13483" spans="1:7" hidden="1" x14ac:dyDescent="0.25">
      <c r="A13483">
        <f t="shared" si="635"/>
        <v>375</v>
      </c>
      <c r="B13483">
        <f t="shared" si="636"/>
        <v>18</v>
      </c>
      <c r="C13483" t="str">
        <f>_xlfn.XLOOKUP(A13483,Table4[Lfd],Table4[idElementValue],"Err",0)</f>
        <v>{AFC50B0F-E7EB-4BE8-A7A4-75F143EC3222}</v>
      </c>
      <c r="D13483">
        <f t="shared" si="636"/>
        <v>18</v>
      </c>
      <c r="E13483">
        <f ca="1">OFFSET(ElementsDB!$AQ$2,SeriesSelection!A13483-1,SeriesSelection!B13483-1)</f>
        <v>0</v>
      </c>
      <c r="F13483">
        <f>_xlfn.XLOOKUP(A13483,Table4[Lfd],Table4[Periods],"Err",0)</f>
        <v>0</v>
      </c>
      <c r="G13483" t="b">
        <f t="shared" si="634"/>
        <v>0</v>
      </c>
    </row>
    <row r="13484" spans="1:7" hidden="1" x14ac:dyDescent="0.25">
      <c r="A13484">
        <f t="shared" si="635"/>
        <v>375</v>
      </c>
      <c r="B13484">
        <f t="shared" si="636"/>
        <v>19</v>
      </c>
      <c r="C13484" t="str">
        <f>_xlfn.XLOOKUP(A13484,Table4[Lfd],Table4[idElementValue],"Err",0)</f>
        <v>{AFC50B0F-E7EB-4BE8-A7A4-75F143EC3222}</v>
      </c>
      <c r="D13484">
        <f t="shared" si="636"/>
        <v>19</v>
      </c>
      <c r="E13484">
        <f ca="1">OFFSET(ElementsDB!$AQ$2,SeriesSelection!A13484-1,SeriesSelection!B13484-1)</f>
        <v>0</v>
      </c>
      <c r="F13484">
        <f>_xlfn.XLOOKUP(A13484,Table4[Lfd],Table4[Periods],"Err",0)</f>
        <v>0</v>
      </c>
      <c r="G13484" t="b">
        <f t="shared" si="634"/>
        <v>0</v>
      </c>
    </row>
    <row r="13485" spans="1:7" hidden="1" x14ac:dyDescent="0.25">
      <c r="A13485">
        <f t="shared" si="635"/>
        <v>375</v>
      </c>
      <c r="B13485">
        <f t="shared" si="636"/>
        <v>20</v>
      </c>
      <c r="C13485" t="str">
        <f>_xlfn.XLOOKUP(A13485,Table4[Lfd],Table4[idElementValue],"Err",0)</f>
        <v>{AFC50B0F-E7EB-4BE8-A7A4-75F143EC3222}</v>
      </c>
      <c r="D13485">
        <f t="shared" si="636"/>
        <v>20</v>
      </c>
      <c r="E13485">
        <f ca="1">OFFSET(ElementsDB!$AQ$2,SeriesSelection!A13485-1,SeriesSelection!B13485-1)</f>
        <v>0</v>
      </c>
      <c r="F13485">
        <f>_xlfn.XLOOKUP(A13485,Table4[Lfd],Table4[Periods],"Err",0)</f>
        <v>0</v>
      </c>
      <c r="G13485" t="b">
        <f t="shared" si="634"/>
        <v>0</v>
      </c>
    </row>
    <row r="13486" spans="1:7" hidden="1" x14ac:dyDescent="0.25">
      <c r="A13486">
        <f t="shared" si="635"/>
        <v>375</v>
      </c>
      <c r="B13486">
        <f t="shared" si="636"/>
        <v>21</v>
      </c>
      <c r="C13486" t="str">
        <f>_xlfn.XLOOKUP(A13486,Table4[Lfd],Table4[idElementValue],"Err",0)</f>
        <v>{AFC50B0F-E7EB-4BE8-A7A4-75F143EC3222}</v>
      </c>
      <c r="D13486">
        <f t="shared" si="636"/>
        <v>21</v>
      </c>
      <c r="E13486">
        <f ca="1">OFFSET(ElementsDB!$AQ$2,SeriesSelection!A13486-1,SeriesSelection!B13486-1)</f>
        <v>0</v>
      </c>
      <c r="F13486">
        <f>_xlfn.XLOOKUP(A13486,Table4[Lfd],Table4[Periods],"Err",0)</f>
        <v>0</v>
      </c>
      <c r="G13486" t="b">
        <f t="shared" si="634"/>
        <v>0</v>
      </c>
    </row>
    <row r="13487" spans="1:7" hidden="1" x14ac:dyDescent="0.25">
      <c r="A13487">
        <f t="shared" si="635"/>
        <v>375</v>
      </c>
      <c r="B13487">
        <f t="shared" si="636"/>
        <v>22</v>
      </c>
      <c r="C13487" t="str">
        <f>_xlfn.XLOOKUP(A13487,Table4[Lfd],Table4[idElementValue],"Err",0)</f>
        <v>{AFC50B0F-E7EB-4BE8-A7A4-75F143EC3222}</v>
      </c>
      <c r="D13487">
        <f t="shared" si="636"/>
        <v>22</v>
      </c>
      <c r="E13487">
        <f ca="1">OFFSET(ElementsDB!$AQ$2,SeriesSelection!A13487-1,SeriesSelection!B13487-1)</f>
        <v>0</v>
      </c>
      <c r="F13487">
        <f>_xlfn.XLOOKUP(A13487,Table4[Lfd],Table4[Periods],"Err",0)</f>
        <v>0</v>
      </c>
      <c r="G13487" t="b">
        <f t="shared" si="634"/>
        <v>0</v>
      </c>
    </row>
    <row r="13488" spans="1:7" hidden="1" x14ac:dyDescent="0.25">
      <c r="A13488">
        <f t="shared" si="635"/>
        <v>375</v>
      </c>
      <c r="B13488">
        <f t="shared" si="636"/>
        <v>23</v>
      </c>
      <c r="C13488" t="str">
        <f>_xlfn.XLOOKUP(A13488,Table4[Lfd],Table4[idElementValue],"Err",0)</f>
        <v>{AFC50B0F-E7EB-4BE8-A7A4-75F143EC3222}</v>
      </c>
      <c r="D13488">
        <f t="shared" si="636"/>
        <v>23</v>
      </c>
      <c r="E13488">
        <f ca="1">OFFSET(ElementsDB!$AQ$2,SeriesSelection!A13488-1,SeriesSelection!B13488-1)</f>
        <v>0</v>
      </c>
      <c r="F13488">
        <f>_xlfn.XLOOKUP(A13488,Table4[Lfd],Table4[Periods],"Err",0)</f>
        <v>0</v>
      </c>
      <c r="G13488" t="b">
        <f t="shared" si="634"/>
        <v>0</v>
      </c>
    </row>
    <row r="13489" spans="1:7" hidden="1" x14ac:dyDescent="0.25">
      <c r="A13489">
        <f t="shared" si="635"/>
        <v>375</v>
      </c>
      <c r="B13489">
        <f t="shared" si="636"/>
        <v>24</v>
      </c>
      <c r="C13489" t="str">
        <f>_xlfn.XLOOKUP(A13489,Table4[Lfd],Table4[idElementValue],"Err",0)</f>
        <v>{AFC50B0F-E7EB-4BE8-A7A4-75F143EC3222}</v>
      </c>
      <c r="D13489">
        <f t="shared" si="636"/>
        <v>24</v>
      </c>
      <c r="E13489">
        <f ca="1">OFFSET(ElementsDB!$AQ$2,SeriesSelection!A13489-1,SeriesSelection!B13489-1)</f>
        <v>0</v>
      </c>
      <c r="F13489">
        <f>_xlfn.XLOOKUP(A13489,Table4[Lfd],Table4[Periods],"Err",0)</f>
        <v>0</v>
      </c>
      <c r="G13489" t="b">
        <f t="shared" si="634"/>
        <v>0</v>
      </c>
    </row>
    <row r="13490" spans="1:7" hidden="1" x14ac:dyDescent="0.25">
      <c r="A13490">
        <f t="shared" si="635"/>
        <v>375</v>
      </c>
      <c r="B13490">
        <f t="shared" si="636"/>
        <v>25</v>
      </c>
      <c r="C13490" t="str">
        <f>_xlfn.XLOOKUP(A13490,Table4[Lfd],Table4[idElementValue],"Err",0)</f>
        <v>{AFC50B0F-E7EB-4BE8-A7A4-75F143EC3222}</v>
      </c>
      <c r="D13490">
        <f t="shared" si="636"/>
        <v>25</v>
      </c>
      <c r="E13490">
        <f ca="1">OFFSET(ElementsDB!$AQ$2,SeriesSelection!A13490-1,SeriesSelection!B13490-1)</f>
        <v>0</v>
      </c>
      <c r="F13490">
        <f>_xlfn.XLOOKUP(A13490,Table4[Lfd],Table4[Periods],"Err",0)</f>
        <v>0</v>
      </c>
      <c r="G13490" t="b">
        <f t="shared" si="634"/>
        <v>0</v>
      </c>
    </row>
    <row r="13491" spans="1:7" hidden="1" x14ac:dyDescent="0.25">
      <c r="A13491">
        <f t="shared" si="635"/>
        <v>375</v>
      </c>
      <c r="B13491">
        <f t="shared" si="636"/>
        <v>26</v>
      </c>
      <c r="C13491" t="str">
        <f>_xlfn.XLOOKUP(A13491,Table4[Lfd],Table4[idElementValue],"Err",0)</f>
        <v>{AFC50B0F-E7EB-4BE8-A7A4-75F143EC3222}</v>
      </c>
      <c r="D13491">
        <f t="shared" si="636"/>
        <v>26</v>
      </c>
      <c r="E13491">
        <f ca="1">OFFSET(ElementsDB!$AQ$2,SeriesSelection!A13491-1,SeriesSelection!B13491-1)</f>
        <v>0</v>
      </c>
      <c r="F13491">
        <f>_xlfn.XLOOKUP(A13491,Table4[Lfd],Table4[Periods],"Err",0)</f>
        <v>0</v>
      </c>
      <c r="G13491" t="b">
        <f t="shared" si="634"/>
        <v>0</v>
      </c>
    </row>
    <row r="13492" spans="1:7" hidden="1" x14ac:dyDescent="0.25">
      <c r="A13492">
        <f t="shared" si="635"/>
        <v>375</v>
      </c>
      <c r="B13492">
        <f t="shared" si="636"/>
        <v>27</v>
      </c>
      <c r="C13492" t="str">
        <f>_xlfn.XLOOKUP(A13492,Table4[Lfd],Table4[idElementValue],"Err",0)</f>
        <v>{AFC50B0F-E7EB-4BE8-A7A4-75F143EC3222}</v>
      </c>
      <c r="D13492">
        <f t="shared" si="636"/>
        <v>27</v>
      </c>
      <c r="E13492">
        <f ca="1">OFFSET(ElementsDB!$AQ$2,SeriesSelection!A13492-1,SeriesSelection!B13492-1)</f>
        <v>0</v>
      </c>
      <c r="F13492">
        <f>_xlfn.XLOOKUP(A13492,Table4[Lfd],Table4[Periods],"Err",0)</f>
        <v>0</v>
      </c>
      <c r="G13492" t="b">
        <f t="shared" si="634"/>
        <v>0</v>
      </c>
    </row>
    <row r="13493" spans="1:7" hidden="1" x14ac:dyDescent="0.25">
      <c r="A13493">
        <f t="shared" si="635"/>
        <v>375</v>
      </c>
      <c r="B13493">
        <f t="shared" si="636"/>
        <v>28</v>
      </c>
      <c r="C13493" t="str">
        <f>_xlfn.XLOOKUP(A13493,Table4[Lfd],Table4[idElementValue],"Err",0)</f>
        <v>{AFC50B0F-E7EB-4BE8-A7A4-75F143EC3222}</v>
      </c>
      <c r="D13493">
        <f t="shared" si="636"/>
        <v>28</v>
      </c>
      <c r="E13493">
        <f ca="1">OFFSET(ElementsDB!$AQ$2,SeriesSelection!A13493-1,SeriesSelection!B13493-1)</f>
        <v>0</v>
      </c>
      <c r="F13493">
        <f>_xlfn.XLOOKUP(A13493,Table4[Lfd],Table4[Periods],"Err",0)</f>
        <v>0</v>
      </c>
      <c r="G13493" t="b">
        <f t="shared" si="634"/>
        <v>0</v>
      </c>
    </row>
    <row r="13494" spans="1:7" hidden="1" x14ac:dyDescent="0.25">
      <c r="A13494">
        <f t="shared" si="635"/>
        <v>375</v>
      </c>
      <c r="B13494">
        <f t="shared" si="636"/>
        <v>29</v>
      </c>
      <c r="C13494" t="str">
        <f>_xlfn.XLOOKUP(A13494,Table4[Lfd],Table4[idElementValue],"Err",0)</f>
        <v>{AFC50B0F-E7EB-4BE8-A7A4-75F143EC3222}</v>
      </c>
      <c r="D13494">
        <f t="shared" si="636"/>
        <v>29</v>
      </c>
      <c r="E13494">
        <f ca="1">OFFSET(ElementsDB!$AQ$2,SeriesSelection!A13494-1,SeriesSelection!B13494-1)</f>
        <v>0</v>
      </c>
      <c r="F13494">
        <f>_xlfn.XLOOKUP(A13494,Table4[Lfd],Table4[Periods],"Err",0)</f>
        <v>0</v>
      </c>
      <c r="G13494" t="b">
        <f t="shared" si="634"/>
        <v>0</v>
      </c>
    </row>
    <row r="13495" spans="1:7" hidden="1" x14ac:dyDescent="0.25">
      <c r="A13495">
        <f t="shared" si="635"/>
        <v>375</v>
      </c>
      <c r="B13495">
        <f t="shared" si="636"/>
        <v>30</v>
      </c>
      <c r="C13495" t="str">
        <f>_xlfn.XLOOKUP(A13495,Table4[Lfd],Table4[idElementValue],"Err",0)</f>
        <v>{AFC50B0F-E7EB-4BE8-A7A4-75F143EC3222}</v>
      </c>
      <c r="D13495">
        <f t="shared" si="636"/>
        <v>30</v>
      </c>
      <c r="E13495">
        <f ca="1">OFFSET(ElementsDB!$AQ$2,SeriesSelection!A13495-1,SeriesSelection!B13495-1)</f>
        <v>0</v>
      </c>
      <c r="F13495">
        <f>_xlfn.XLOOKUP(A13495,Table4[Lfd],Table4[Periods],"Err",0)</f>
        <v>0</v>
      </c>
      <c r="G13495" t="b">
        <f t="shared" si="634"/>
        <v>0</v>
      </c>
    </row>
    <row r="13496" spans="1:7" hidden="1" x14ac:dyDescent="0.25">
      <c r="A13496">
        <f t="shared" si="635"/>
        <v>375</v>
      </c>
      <c r="B13496">
        <f t="shared" si="636"/>
        <v>31</v>
      </c>
      <c r="C13496" t="str">
        <f>_xlfn.XLOOKUP(A13496,Table4[Lfd],Table4[idElementValue],"Err",0)</f>
        <v>{AFC50B0F-E7EB-4BE8-A7A4-75F143EC3222}</v>
      </c>
      <c r="D13496">
        <f t="shared" si="636"/>
        <v>31</v>
      </c>
      <c r="E13496">
        <f ca="1">OFFSET(ElementsDB!$AQ$2,SeriesSelection!A13496-1,SeriesSelection!B13496-1)</f>
        <v>0</v>
      </c>
      <c r="F13496">
        <f>_xlfn.XLOOKUP(A13496,Table4[Lfd],Table4[Periods],"Err",0)</f>
        <v>0</v>
      </c>
      <c r="G13496" t="b">
        <f t="shared" si="634"/>
        <v>0</v>
      </c>
    </row>
    <row r="13497" spans="1:7" hidden="1" x14ac:dyDescent="0.25">
      <c r="A13497">
        <f t="shared" si="635"/>
        <v>375</v>
      </c>
      <c r="B13497">
        <f t="shared" si="636"/>
        <v>32</v>
      </c>
      <c r="C13497" t="str">
        <f>_xlfn.XLOOKUP(A13497,Table4[Lfd],Table4[idElementValue],"Err",0)</f>
        <v>{AFC50B0F-E7EB-4BE8-A7A4-75F143EC3222}</v>
      </c>
      <c r="D13497">
        <f t="shared" si="636"/>
        <v>32</v>
      </c>
      <c r="E13497">
        <f ca="1">OFFSET(ElementsDB!$AQ$2,SeriesSelection!A13497-1,SeriesSelection!B13497-1)</f>
        <v>0</v>
      </c>
      <c r="F13497">
        <f>_xlfn.XLOOKUP(A13497,Table4[Lfd],Table4[Periods],"Err",0)</f>
        <v>0</v>
      </c>
      <c r="G13497" t="b">
        <f t="shared" si="634"/>
        <v>0</v>
      </c>
    </row>
    <row r="13498" spans="1:7" hidden="1" x14ac:dyDescent="0.25">
      <c r="A13498">
        <f t="shared" si="635"/>
        <v>375</v>
      </c>
      <c r="B13498">
        <f t="shared" si="636"/>
        <v>33</v>
      </c>
      <c r="C13498" t="str">
        <f>_xlfn.XLOOKUP(A13498,Table4[Lfd],Table4[idElementValue],"Err",0)</f>
        <v>{AFC50B0F-E7EB-4BE8-A7A4-75F143EC3222}</v>
      </c>
      <c r="D13498">
        <f t="shared" si="636"/>
        <v>33</v>
      </c>
      <c r="E13498">
        <f ca="1">OFFSET(ElementsDB!$AQ$2,SeriesSelection!A13498-1,SeriesSelection!B13498-1)</f>
        <v>0</v>
      </c>
      <c r="F13498">
        <f>_xlfn.XLOOKUP(A13498,Table4[Lfd],Table4[Periods],"Err",0)</f>
        <v>0</v>
      </c>
      <c r="G13498" t="b">
        <f t="shared" si="634"/>
        <v>0</v>
      </c>
    </row>
    <row r="13499" spans="1:7" hidden="1" x14ac:dyDescent="0.25">
      <c r="A13499">
        <f t="shared" si="635"/>
        <v>375</v>
      </c>
      <c r="B13499">
        <f t="shared" si="636"/>
        <v>34</v>
      </c>
      <c r="C13499" t="str">
        <f>_xlfn.XLOOKUP(A13499,Table4[Lfd],Table4[idElementValue],"Err",0)</f>
        <v>{AFC50B0F-E7EB-4BE8-A7A4-75F143EC3222}</v>
      </c>
      <c r="D13499">
        <f t="shared" si="636"/>
        <v>34</v>
      </c>
      <c r="E13499">
        <f ca="1">OFFSET(ElementsDB!$AQ$2,SeriesSelection!A13499-1,SeriesSelection!B13499-1)</f>
        <v>0</v>
      </c>
      <c r="F13499">
        <f>_xlfn.XLOOKUP(A13499,Table4[Lfd],Table4[Periods],"Err",0)</f>
        <v>0</v>
      </c>
      <c r="G13499" t="b">
        <f t="shared" si="634"/>
        <v>0</v>
      </c>
    </row>
    <row r="13500" spans="1:7" hidden="1" x14ac:dyDescent="0.25">
      <c r="A13500">
        <f t="shared" si="635"/>
        <v>375</v>
      </c>
      <c r="B13500">
        <f t="shared" si="636"/>
        <v>35</v>
      </c>
      <c r="C13500" t="str">
        <f>_xlfn.XLOOKUP(A13500,Table4[Lfd],Table4[idElementValue],"Err",0)</f>
        <v>{AFC50B0F-E7EB-4BE8-A7A4-75F143EC3222}</v>
      </c>
      <c r="D13500">
        <f t="shared" si="636"/>
        <v>35</v>
      </c>
      <c r="E13500">
        <f ca="1">OFFSET(ElementsDB!$AQ$2,SeriesSelection!A13500-1,SeriesSelection!B13500-1)</f>
        <v>0</v>
      </c>
      <c r="F13500">
        <f>_xlfn.XLOOKUP(A13500,Table4[Lfd],Table4[Periods],"Err",0)</f>
        <v>0</v>
      </c>
      <c r="G13500" t="b">
        <f t="shared" si="634"/>
        <v>0</v>
      </c>
    </row>
    <row r="13501" spans="1:7" hidden="1" x14ac:dyDescent="0.25">
      <c r="A13501">
        <f t="shared" si="635"/>
        <v>375</v>
      </c>
      <c r="B13501">
        <f t="shared" si="636"/>
        <v>36</v>
      </c>
      <c r="C13501" t="str">
        <f>_xlfn.XLOOKUP(A13501,Table4[Lfd],Table4[idElementValue],"Err",0)</f>
        <v>{AFC50B0F-E7EB-4BE8-A7A4-75F143EC3222}</v>
      </c>
      <c r="D13501">
        <f t="shared" si="636"/>
        <v>36</v>
      </c>
      <c r="E13501">
        <f ca="1">OFFSET(ElementsDB!$AQ$2,SeriesSelection!A13501-1,SeriesSelection!B13501-1)</f>
        <v>0</v>
      </c>
      <c r="F13501">
        <f>_xlfn.XLOOKUP(A13501,Table4[Lfd],Table4[Periods],"Err",0)</f>
        <v>0</v>
      </c>
      <c r="G13501" t="b">
        <f t="shared" si="634"/>
        <v>0</v>
      </c>
    </row>
    <row r="13502" spans="1:7" hidden="1" x14ac:dyDescent="0.25">
      <c r="A13502">
        <f t="shared" si="635"/>
        <v>376</v>
      </c>
      <c r="B13502">
        <f t="shared" si="636"/>
        <v>1</v>
      </c>
      <c r="C13502" t="str">
        <f>_xlfn.XLOOKUP(A13502,Table4[Lfd],Table4[idElementValue],"Err",0)</f>
        <v>{78FA1E29-C028-4C70-94D5-9C2468D75941}</v>
      </c>
      <c r="D13502">
        <f t="shared" si="636"/>
        <v>1</v>
      </c>
      <c r="E13502">
        <f ca="1">OFFSET(ElementsDB!$AQ$2,SeriesSelection!A13502-1,SeriesSelection!B13502-1)</f>
        <v>0</v>
      </c>
      <c r="F13502">
        <f>_xlfn.XLOOKUP(A13502,Table4[Lfd],Table4[Periods],"Err",0)</f>
        <v>0</v>
      </c>
      <c r="G13502" t="b">
        <f t="shared" si="634"/>
        <v>0</v>
      </c>
    </row>
    <row r="13503" spans="1:7" hidden="1" x14ac:dyDescent="0.25">
      <c r="A13503">
        <f t="shared" si="635"/>
        <v>376</v>
      </c>
      <c r="B13503">
        <f t="shared" si="636"/>
        <v>2</v>
      </c>
      <c r="C13503" t="str">
        <f>_xlfn.XLOOKUP(A13503,Table4[Lfd],Table4[idElementValue],"Err",0)</f>
        <v>{78FA1E29-C028-4C70-94D5-9C2468D75941}</v>
      </c>
      <c r="D13503">
        <f t="shared" si="636"/>
        <v>2</v>
      </c>
      <c r="E13503">
        <f ca="1">OFFSET(ElementsDB!$AQ$2,SeriesSelection!A13503-1,SeriesSelection!B13503-1)</f>
        <v>0</v>
      </c>
      <c r="F13503">
        <f>_xlfn.XLOOKUP(A13503,Table4[Lfd],Table4[Periods],"Err",0)</f>
        <v>0</v>
      </c>
      <c r="G13503" t="b">
        <f t="shared" si="634"/>
        <v>0</v>
      </c>
    </row>
    <row r="13504" spans="1:7" hidden="1" x14ac:dyDescent="0.25">
      <c r="A13504">
        <f t="shared" si="635"/>
        <v>376</v>
      </c>
      <c r="B13504">
        <f t="shared" si="636"/>
        <v>3</v>
      </c>
      <c r="C13504" t="str">
        <f>_xlfn.XLOOKUP(A13504,Table4[Lfd],Table4[idElementValue],"Err",0)</f>
        <v>{78FA1E29-C028-4C70-94D5-9C2468D75941}</v>
      </c>
      <c r="D13504">
        <f t="shared" si="636"/>
        <v>3</v>
      </c>
      <c r="E13504">
        <f ca="1">OFFSET(ElementsDB!$AQ$2,SeriesSelection!A13504-1,SeriesSelection!B13504-1)</f>
        <v>0</v>
      </c>
      <c r="F13504">
        <f>_xlfn.XLOOKUP(A13504,Table4[Lfd],Table4[Periods],"Err",0)</f>
        <v>0</v>
      </c>
      <c r="G13504" t="b">
        <f t="shared" si="634"/>
        <v>0</v>
      </c>
    </row>
    <row r="13505" spans="1:7" hidden="1" x14ac:dyDescent="0.25">
      <c r="A13505">
        <f t="shared" si="635"/>
        <v>376</v>
      </c>
      <c r="B13505">
        <f t="shared" si="636"/>
        <v>4</v>
      </c>
      <c r="C13505" t="str">
        <f>_xlfn.XLOOKUP(A13505,Table4[Lfd],Table4[idElementValue],"Err",0)</f>
        <v>{78FA1E29-C028-4C70-94D5-9C2468D75941}</v>
      </c>
      <c r="D13505">
        <f t="shared" si="636"/>
        <v>4</v>
      </c>
      <c r="E13505">
        <f ca="1">OFFSET(ElementsDB!$AQ$2,SeriesSelection!A13505-1,SeriesSelection!B13505-1)</f>
        <v>0</v>
      </c>
      <c r="F13505">
        <f>_xlfn.XLOOKUP(A13505,Table4[Lfd],Table4[Periods],"Err",0)</f>
        <v>0</v>
      </c>
      <c r="G13505" t="b">
        <f t="shared" si="634"/>
        <v>0</v>
      </c>
    </row>
    <row r="13506" spans="1:7" hidden="1" x14ac:dyDescent="0.25">
      <c r="A13506">
        <f t="shared" si="635"/>
        <v>376</v>
      </c>
      <c r="B13506">
        <f t="shared" si="636"/>
        <v>5</v>
      </c>
      <c r="C13506" t="str">
        <f>_xlfn.XLOOKUP(A13506,Table4[Lfd],Table4[idElementValue],"Err",0)</f>
        <v>{78FA1E29-C028-4C70-94D5-9C2468D75941}</v>
      </c>
      <c r="D13506">
        <f t="shared" si="636"/>
        <v>5</v>
      </c>
      <c r="E13506">
        <f ca="1">OFFSET(ElementsDB!$AQ$2,SeriesSelection!A13506-1,SeriesSelection!B13506-1)</f>
        <v>0</v>
      </c>
      <c r="F13506">
        <f>_xlfn.XLOOKUP(A13506,Table4[Lfd],Table4[Periods],"Err",0)</f>
        <v>0</v>
      </c>
      <c r="G13506" t="b">
        <f t="shared" ref="G13506:G13569" si="637">(D13506&lt;=F13506)</f>
        <v>0</v>
      </c>
    </row>
    <row r="13507" spans="1:7" hidden="1" x14ac:dyDescent="0.25">
      <c r="A13507">
        <f t="shared" si="635"/>
        <v>376</v>
      </c>
      <c r="B13507">
        <f t="shared" si="636"/>
        <v>6</v>
      </c>
      <c r="C13507" t="str">
        <f>_xlfn.XLOOKUP(A13507,Table4[Lfd],Table4[idElementValue],"Err",0)</f>
        <v>{78FA1E29-C028-4C70-94D5-9C2468D75941}</v>
      </c>
      <c r="D13507">
        <f t="shared" si="636"/>
        <v>6</v>
      </c>
      <c r="E13507">
        <f ca="1">OFFSET(ElementsDB!$AQ$2,SeriesSelection!A13507-1,SeriesSelection!B13507-1)</f>
        <v>0</v>
      </c>
      <c r="F13507">
        <f>_xlfn.XLOOKUP(A13507,Table4[Lfd],Table4[Periods],"Err",0)</f>
        <v>0</v>
      </c>
      <c r="G13507" t="b">
        <f t="shared" si="637"/>
        <v>0</v>
      </c>
    </row>
    <row r="13508" spans="1:7" hidden="1" x14ac:dyDescent="0.25">
      <c r="A13508">
        <f t="shared" si="635"/>
        <v>376</v>
      </c>
      <c r="B13508">
        <f t="shared" si="636"/>
        <v>7</v>
      </c>
      <c r="C13508" t="str">
        <f>_xlfn.XLOOKUP(A13508,Table4[Lfd],Table4[idElementValue],"Err",0)</f>
        <v>{78FA1E29-C028-4C70-94D5-9C2468D75941}</v>
      </c>
      <c r="D13508">
        <f t="shared" si="636"/>
        <v>7</v>
      </c>
      <c r="E13508">
        <f ca="1">OFFSET(ElementsDB!$AQ$2,SeriesSelection!A13508-1,SeriesSelection!B13508-1)</f>
        <v>0</v>
      </c>
      <c r="F13508">
        <f>_xlfn.XLOOKUP(A13508,Table4[Lfd],Table4[Periods],"Err",0)</f>
        <v>0</v>
      </c>
      <c r="G13508" t="b">
        <f t="shared" si="637"/>
        <v>0</v>
      </c>
    </row>
    <row r="13509" spans="1:7" hidden="1" x14ac:dyDescent="0.25">
      <c r="A13509">
        <f t="shared" si="635"/>
        <v>376</v>
      </c>
      <c r="B13509">
        <f t="shared" si="636"/>
        <v>8</v>
      </c>
      <c r="C13509" t="str">
        <f>_xlfn.XLOOKUP(A13509,Table4[Lfd],Table4[idElementValue],"Err",0)</f>
        <v>{78FA1E29-C028-4C70-94D5-9C2468D75941}</v>
      </c>
      <c r="D13509">
        <f t="shared" si="636"/>
        <v>8</v>
      </c>
      <c r="E13509">
        <f ca="1">OFFSET(ElementsDB!$AQ$2,SeriesSelection!A13509-1,SeriesSelection!B13509-1)</f>
        <v>0</v>
      </c>
      <c r="F13509">
        <f>_xlfn.XLOOKUP(A13509,Table4[Lfd],Table4[Periods],"Err",0)</f>
        <v>0</v>
      </c>
      <c r="G13509" t="b">
        <f t="shared" si="637"/>
        <v>0</v>
      </c>
    </row>
    <row r="13510" spans="1:7" hidden="1" x14ac:dyDescent="0.25">
      <c r="A13510">
        <f t="shared" si="635"/>
        <v>376</v>
      </c>
      <c r="B13510">
        <f t="shared" si="636"/>
        <v>9</v>
      </c>
      <c r="C13510" t="str">
        <f>_xlfn.XLOOKUP(A13510,Table4[Lfd],Table4[idElementValue],"Err",0)</f>
        <v>{78FA1E29-C028-4C70-94D5-9C2468D75941}</v>
      </c>
      <c r="D13510">
        <f t="shared" si="636"/>
        <v>9</v>
      </c>
      <c r="E13510">
        <f ca="1">OFFSET(ElementsDB!$AQ$2,SeriesSelection!A13510-1,SeriesSelection!B13510-1)</f>
        <v>0</v>
      </c>
      <c r="F13510">
        <f>_xlfn.XLOOKUP(A13510,Table4[Lfd],Table4[Periods],"Err",0)</f>
        <v>0</v>
      </c>
      <c r="G13510" t="b">
        <f t="shared" si="637"/>
        <v>0</v>
      </c>
    </row>
    <row r="13511" spans="1:7" hidden="1" x14ac:dyDescent="0.25">
      <c r="A13511">
        <f t="shared" si="635"/>
        <v>376</v>
      </c>
      <c r="B13511">
        <f t="shared" si="636"/>
        <v>10</v>
      </c>
      <c r="C13511" t="str">
        <f>_xlfn.XLOOKUP(A13511,Table4[Lfd],Table4[idElementValue],"Err",0)</f>
        <v>{78FA1E29-C028-4C70-94D5-9C2468D75941}</v>
      </c>
      <c r="D13511">
        <f t="shared" si="636"/>
        <v>10</v>
      </c>
      <c r="E13511">
        <f ca="1">OFFSET(ElementsDB!$AQ$2,SeriesSelection!A13511-1,SeriesSelection!B13511-1)</f>
        <v>0</v>
      </c>
      <c r="F13511">
        <f>_xlfn.XLOOKUP(A13511,Table4[Lfd],Table4[Periods],"Err",0)</f>
        <v>0</v>
      </c>
      <c r="G13511" t="b">
        <f t="shared" si="637"/>
        <v>0</v>
      </c>
    </row>
    <row r="13512" spans="1:7" hidden="1" x14ac:dyDescent="0.25">
      <c r="A13512">
        <f t="shared" si="635"/>
        <v>376</v>
      </c>
      <c r="B13512">
        <f t="shared" si="636"/>
        <v>11</v>
      </c>
      <c r="C13512" t="str">
        <f>_xlfn.XLOOKUP(A13512,Table4[Lfd],Table4[idElementValue],"Err",0)</f>
        <v>{78FA1E29-C028-4C70-94D5-9C2468D75941}</v>
      </c>
      <c r="D13512">
        <f t="shared" si="636"/>
        <v>11</v>
      </c>
      <c r="E13512">
        <f ca="1">OFFSET(ElementsDB!$AQ$2,SeriesSelection!A13512-1,SeriesSelection!B13512-1)</f>
        <v>0</v>
      </c>
      <c r="F13512">
        <f>_xlfn.XLOOKUP(A13512,Table4[Lfd],Table4[Periods],"Err",0)</f>
        <v>0</v>
      </c>
      <c r="G13512" t="b">
        <f t="shared" si="637"/>
        <v>0</v>
      </c>
    </row>
    <row r="13513" spans="1:7" hidden="1" x14ac:dyDescent="0.25">
      <c r="A13513">
        <f t="shared" si="635"/>
        <v>376</v>
      </c>
      <c r="B13513">
        <f t="shared" si="636"/>
        <v>12</v>
      </c>
      <c r="C13513" t="str">
        <f>_xlfn.XLOOKUP(A13513,Table4[Lfd],Table4[idElementValue],"Err",0)</f>
        <v>{78FA1E29-C028-4C70-94D5-9C2468D75941}</v>
      </c>
      <c r="D13513">
        <f t="shared" si="636"/>
        <v>12</v>
      </c>
      <c r="E13513">
        <f ca="1">OFFSET(ElementsDB!$AQ$2,SeriesSelection!A13513-1,SeriesSelection!B13513-1)</f>
        <v>0</v>
      </c>
      <c r="F13513">
        <f>_xlfn.XLOOKUP(A13513,Table4[Lfd],Table4[Periods],"Err",0)</f>
        <v>0</v>
      </c>
      <c r="G13513" t="b">
        <f t="shared" si="637"/>
        <v>0</v>
      </c>
    </row>
    <row r="13514" spans="1:7" hidden="1" x14ac:dyDescent="0.25">
      <c r="A13514">
        <f t="shared" si="635"/>
        <v>376</v>
      </c>
      <c r="B13514">
        <f t="shared" si="636"/>
        <v>13</v>
      </c>
      <c r="C13514" t="str">
        <f>_xlfn.XLOOKUP(A13514,Table4[Lfd],Table4[idElementValue],"Err",0)</f>
        <v>{78FA1E29-C028-4C70-94D5-9C2468D75941}</v>
      </c>
      <c r="D13514">
        <f t="shared" si="636"/>
        <v>13</v>
      </c>
      <c r="E13514">
        <f ca="1">OFFSET(ElementsDB!$AQ$2,SeriesSelection!A13514-1,SeriesSelection!B13514-1)</f>
        <v>0</v>
      </c>
      <c r="F13514">
        <f>_xlfn.XLOOKUP(A13514,Table4[Lfd],Table4[Periods],"Err",0)</f>
        <v>0</v>
      </c>
      <c r="G13514" t="b">
        <f t="shared" si="637"/>
        <v>0</v>
      </c>
    </row>
    <row r="13515" spans="1:7" hidden="1" x14ac:dyDescent="0.25">
      <c r="A13515">
        <f t="shared" si="635"/>
        <v>376</v>
      </c>
      <c r="B13515">
        <f t="shared" si="636"/>
        <v>14</v>
      </c>
      <c r="C13515" t="str">
        <f>_xlfn.XLOOKUP(A13515,Table4[Lfd],Table4[idElementValue],"Err",0)</f>
        <v>{78FA1E29-C028-4C70-94D5-9C2468D75941}</v>
      </c>
      <c r="D13515">
        <f t="shared" si="636"/>
        <v>14</v>
      </c>
      <c r="E13515">
        <f ca="1">OFFSET(ElementsDB!$AQ$2,SeriesSelection!A13515-1,SeriesSelection!B13515-1)</f>
        <v>0</v>
      </c>
      <c r="F13515">
        <f>_xlfn.XLOOKUP(A13515,Table4[Lfd],Table4[Periods],"Err",0)</f>
        <v>0</v>
      </c>
      <c r="G13515" t="b">
        <f t="shared" si="637"/>
        <v>0</v>
      </c>
    </row>
    <row r="13516" spans="1:7" hidden="1" x14ac:dyDescent="0.25">
      <c r="A13516">
        <f t="shared" si="635"/>
        <v>376</v>
      </c>
      <c r="B13516">
        <f t="shared" si="636"/>
        <v>15</v>
      </c>
      <c r="C13516" t="str">
        <f>_xlfn.XLOOKUP(A13516,Table4[Lfd],Table4[idElementValue],"Err",0)</f>
        <v>{78FA1E29-C028-4C70-94D5-9C2468D75941}</v>
      </c>
      <c r="D13516">
        <f t="shared" si="636"/>
        <v>15</v>
      </c>
      <c r="E13516">
        <f ca="1">OFFSET(ElementsDB!$AQ$2,SeriesSelection!A13516-1,SeriesSelection!B13516-1)</f>
        <v>0</v>
      </c>
      <c r="F13516">
        <f>_xlfn.XLOOKUP(A13516,Table4[Lfd],Table4[Periods],"Err",0)</f>
        <v>0</v>
      </c>
      <c r="G13516" t="b">
        <f t="shared" si="637"/>
        <v>0</v>
      </c>
    </row>
    <row r="13517" spans="1:7" hidden="1" x14ac:dyDescent="0.25">
      <c r="A13517">
        <f t="shared" si="635"/>
        <v>376</v>
      </c>
      <c r="B13517">
        <f t="shared" si="636"/>
        <v>16</v>
      </c>
      <c r="C13517" t="str">
        <f>_xlfn.XLOOKUP(A13517,Table4[Lfd],Table4[idElementValue],"Err",0)</f>
        <v>{78FA1E29-C028-4C70-94D5-9C2468D75941}</v>
      </c>
      <c r="D13517">
        <f t="shared" si="636"/>
        <v>16</v>
      </c>
      <c r="E13517">
        <f ca="1">OFFSET(ElementsDB!$AQ$2,SeriesSelection!A13517-1,SeriesSelection!B13517-1)</f>
        <v>0</v>
      </c>
      <c r="F13517">
        <f>_xlfn.XLOOKUP(A13517,Table4[Lfd],Table4[Periods],"Err",0)</f>
        <v>0</v>
      </c>
      <c r="G13517" t="b">
        <f t="shared" si="637"/>
        <v>0</v>
      </c>
    </row>
    <row r="13518" spans="1:7" hidden="1" x14ac:dyDescent="0.25">
      <c r="A13518">
        <f t="shared" si="635"/>
        <v>376</v>
      </c>
      <c r="B13518">
        <f t="shared" si="636"/>
        <v>17</v>
      </c>
      <c r="C13518" t="str">
        <f>_xlfn.XLOOKUP(A13518,Table4[Lfd],Table4[idElementValue],"Err",0)</f>
        <v>{78FA1E29-C028-4C70-94D5-9C2468D75941}</v>
      </c>
      <c r="D13518">
        <f t="shared" si="636"/>
        <v>17</v>
      </c>
      <c r="E13518">
        <f ca="1">OFFSET(ElementsDB!$AQ$2,SeriesSelection!A13518-1,SeriesSelection!B13518-1)</f>
        <v>0</v>
      </c>
      <c r="F13518">
        <f>_xlfn.XLOOKUP(A13518,Table4[Lfd],Table4[Periods],"Err",0)</f>
        <v>0</v>
      </c>
      <c r="G13518" t="b">
        <f t="shared" si="637"/>
        <v>0</v>
      </c>
    </row>
    <row r="13519" spans="1:7" hidden="1" x14ac:dyDescent="0.25">
      <c r="A13519">
        <f t="shared" si="635"/>
        <v>376</v>
      </c>
      <c r="B13519">
        <f t="shared" si="636"/>
        <v>18</v>
      </c>
      <c r="C13519" t="str">
        <f>_xlfn.XLOOKUP(A13519,Table4[Lfd],Table4[idElementValue],"Err",0)</f>
        <v>{78FA1E29-C028-4C70-94D5-9C2468D75941}</v>
      </c>
      <c r="D13519">
        <f t="shared" si="636"/>
        <v>18</v>
      </c>
      <c r="E13519">
        <f ca="1">OFFSET(ElementsDB!$AQ$2,SeriesSelection!A13519-1,SeriesSelection!B13519-1)</f>
        <v>0</v>
      </c>
      <c r="F13519">
        <f>_xlfn.XLOOKUP(A13519,Table4[Lfd],Table4[Periods],"Err",0)</f>
        <v>0</v>
      </c>
      <c r="G13519" t="b">
        <f t="shared" si="637"/>
        <v>0</v>
      </c>
    </row>
    <row r="13520" spans="1:7" hidden="1" x14ac:dyDescent="0.25">
      <c r="A13520">
        <f t="shared" ref="A13520:A13583" si="638">IF(B13520=1,A13519+1,A13519)</f>
        <v>376</v>
      </c>
      <c r="B13520">
        <f t="shared" ref="B13520:D13583" si="639">IF(B13519=36,1,B13519+1)</f>
        <v>19</v>
      </c>
      <c r="C13520" t="str">
        <f>_xlfn.XLOOKUP(A13520,Table4[Lfd],Table4[idElementValue],"Err",0)</f>
        <v>{78FA1E29-C028-4C70-94D5-9C2468D75941}</v>
      </c>
      <c r="D13520">
        <f t="shared" si="639"/>
        <v>19</v>
      </c>
      <c r="E13520">
        <f ca="1">OFFSET(ElementsDB!$AQ$2,SeriesSelection!A13520-1,SeriesSelection!B13520-1)</f>
        <v>0</v>
      </c>
      <c r="F13520">
        <f>_xlfn.XLOOKUP(A13520,Table4[Lfd],Table4[Periods],"Err",0)</f>
        <v>0</v>
      </c>
      <c r="G13520" t="b">
        <f t="shared" si="637"/>
        <v>0</v>
      </c>
    </row>
    <row r="13521" spans="1:7" hidden="1" x14ac:dyDescent="0.25">
      <c r="A13521">
        <f t="shared" si="638"/>
        <v>376</v>
      </c>
      <c r="B13521">
        <f t="shared" si="639"/>
        <v>20</v>
      </c>
      <c r="C13521" t="str">
        <f>_xlfn.XLOOKUP(A13521,Table4[Lfd],Table4[idElementValue],"Err",0)</f>
        <v>{78FA1E29-C028-4C70-94D5-9C2468D75941}</v>
      </c>
      <c r="D13521">
        <f t="shared" si="639"/>
        <v>20</v>
      </c>
      <c r="E13521">
        <f ca="1">OFFSET(ElementsDB!$AQ$2,SeriesSelection!A13521-1,SeriesSelection!B13521-1)</f>
        <v>0</v>
      </c>
      <c r="F13521">
        <f>_xlfn.XLOOKUP(A13521,Table4[Lfd],Table4[Periods],"Err",0)</f>
        <v>0</v>
      </c>
      <c r="G13521" t="b">
        <f t="shared" si="637"/>
        <v>0</v>
      </c>
    </row>
    <row r="13522" spans="1:7" hidden="1" x14ac:dyDescent="0.25">
      <c r="A13522">
        <f t="shared" si="638"/>
        <v>376</v>
      </c>
      <c r="B13522">
        <f t="shared" si="639"/>
        <v>21</v>
      </c>
      <c r="C13522" t="str">
        <f>_xlfn.XLOOKUP(A13522,Table4[Lfd],Table4[idElementValue],"Err",0)</f>
        <v>{78FA1E29-C028-4C70-94D5-9C2468D75941}</v>
      </c>
      <c r="D13522">
        <f t="shared" si="639"/>
        <v>21</v>
      </c>
      <c r="E13522">
        <f ca="1">OFFSET(ElementsDB!$AQ$2,SeriesSelection!A13522-1,SeriesSelection!B13522-1)</f>
        <v>0</v>
      </c>
      <c r="F13522">
        <f>_xlfn.XLOOKUP(A13522,Table4[Lfd],Table4[Periods],"Err",0)</f>
        <v>0</v>
      </c>
      <c r="G13522" t="b">
        <f t="shared" si="637"/>
        <v>0</v>
      </c>
    </row>
    <row r="13523" spans="1:7" hidden="1" x14ac:dyDescent="0.25">
      <c r="A13523">
        <f t="shared" si="638"/>
        <v>376</v>
      </c>
      <c r="B13523">
        <f t="shared" si="639"/>
        <v>22</v>
      </c>
      <c r="C13523" t="str">
        <f>_xlfn.XLOOKUP(A13523,Table4[Lfd],Table4[idElementValue],"Err",0)</f>
        <v>{78FA1E29-C028-4C70-94D5-9C2468D75941}</v>
      </c>
      <c r="D13523">
        <f t="shared" si="639"/>
        <v>22</v>
      </c>
      <c r="E13523">
        <f ca="1">OFFSET(ElementsDB!$AQ$2,SeriesSelection!A13523-1,SeriesSelection!B13523-1)</f>
        <v>0</v>
      </c>
      <c r="F13523">
        <f>_xlfn.XLOOKUP(A13523,Table4[Lfd],Table4[Periods],"Err",0)</f>
        <v>0</v>
      </c>
      <c r="G13523" t="b">
        <f t="shared" si="637"/>
        <v>0</v>
      </c>
    </row>
    <row r="13524" spans="1:7" hidden="1" x14ac:dyDescent="0.25">
      <c r="A13524">
        <f t="shared" si="638"/>
        <v>376</v>
      </c>
      <c r="B13524">
        <f t="shared" si="639"/>
        <v>23</v>
      </c>
      <c r="C13524" t="str">
        <f>_xlfn.XLOOKUP(A13524,Table4[Lfd],Table4[idElementValue],"Err",0)</f>
        <v>{78FA1E29-C028-4C70-94D5-9C2468D75941}</v>
      </c>
      <c r="D13524">
        <f t="shared" si="639"/>
        <v>23</v>
      </c>
      <c r="E13524">
        <f ca="1">OFFSET(ElementsDB!$AQ$2,SeriesSelection!A13524-1,SeriesSelection!B13524-1)</f>
        <v>0</v>
      </c>
      <c r="F13524">
        <f>_xlfn.XLOOKUP(A13524,Table4[Lfd],Table4[Periods],"Err",0)</f>
        <v>0</v>
      </c>
      <c r="G13524" t="b">
        <f t="shared" si="637"/>
        <v>0</v>
      </c>
    </row>
    <row r="13525" spans="1:7" hidden="1" x14ac:dyDescent="0.25">
      <c r="A13525">
        <f t="shared" si="638"/>
        <v>376</v>
      </c>
      <c r="B13525">
        <f t="shared" si="639"/>
        <v>24</v>
      </c>
      <c r="C13525" t="str">
        <f>_xlfn.XLOOKUP(A13525,Table4[Lfd],Table4[idElementValue],"Err",0)</f>
        <v>{78FA1E29-C028-4C70-94D5-9C2468D75941}</v>
      </c>
      <c r="D13525">
        <f t="shared" si="639"/>
        <v>24</v>
      </c>
      <c r="E13525">
        <f ca="1">OFFSET(ElementsDB!$AQ$2,SeriesSelection!A13525-1,SeriesSelection!B13525-1)</f>
        <v>0</v>
      </c>
      <c r="F13525">
        <f>_xlfn.XLOOKUP(A13525,Table4[Lfd],Table4[Periods],"Err",0)</f>
        <v>0</v>
      </c>
      <c r="G13525" t="b">
        <f t="shared" si="637"/>
        <v>0</v>
      </c>
    </row>
    <row r="13526" spans="1:7" hidden="1" x14ac:dyDescent="0.25">
      <c r="A13526">
        <f t="shared" si="638"/>
        <v>376</v>
      </c>
      <c r="B13526">
        <f t="shared" si="639"/>
        <v>25</v>
      </c>
      <c r="C13526" t="str">
        <f>_xlfn.XLOOKUP(A13526,Table4[Lfd],Table4[idElementValue],"Err",0)</f>
        <v>{78FA1E29-C028-4C70-94D5-9C2468D75941}</v>
      </c>
      <c r="D13526">
        <f t="shared" si="639"/>
        <v>25</v>
      </c>
      <c r="E13526">
        <f ca="1">OFFSET(ElementsDB!$AQ$2,SeriesSelection!A13526-1,SeriesSelection!B13526-1)</f>
        <v>0</v>
      </c>
      <c r="F13526">
        <f>_xlfn.XLOOKUP(A13526,Table4[Lfd],Table4[Periods],"Err",0)</f>
        <v>0</v>
      </c>
      <c r="G13526" t="b">
        <f t="shared" si="637"/>
        <v>0</v>
      </c>
    </row>
    <row r="13527" spans="1:7" hidden="1" x14ac:dyDescent="0.25">
      <c r="A13527">
        <f t="shared" si="638"/>
        <v>376</v>
      </c>
      <c r="B13527">
        <f t="shared" si="639"/>
        <v>26</v>
      </c>
      <c r="C13527" t="str">
        <f>_xlfn.XLOOKUP(A13527,Table4[Lfd],Table4[idElementValue],"Err",0)</f>
        <v>{78FA1E29-C028-4C70-94D5-9C2468D75941}</v>
      </c>
      <c r="D13527">
        <f t="shared" si="639"/>
        <v>26</v>
      </c>
      <c r="E13527">
        <f ca="1">OFFSET(ElementsDB!$AQ$2,SeriesSelection!A13527-1,SeriesSelection!B13527-1)</f>
        <v>0</v>
      </c>
      <c r="F13527">
        <f>_xlfn.XLOOKUP(A13527,Table4[Lfd],Table4[Periods],"Err",0)</f>
        <v>0</v>
      </c>
      <c r="G13527" t="b">
        <f t="shared" si="637"/>
        <v>0</v>
      </c>
    </row>
    <row r="13528" spans="1:7" hidden="1" x14ac:dyDescent="0.25">
      <c r="A13528">
        <f t="shared" si="638"/>
        <v>376</v>
      </c>
      <c r="B13528">
        <f t="shared" si="639"/>
        <v>27</v>
      </c>
      <c r="C13528" t="str">
        <f>_xlfn.XLOOKUP(A13528,Table4[Lfd],Table4[idElementValue],"Err",0)</f>
        <v>{78FA1E29-C028-4C70-94D5-9C2468D75941}</v>
      </c>
      <c r="D13528">
        <f t="shared" si="639"/>
        <v>27</v>
      </c>
      <c r="E13528">
        <f ca="1">OFFSET(ElementsDB!$AQ$2,SeriesSelection!A13528-1,SeriesSelection!B13528-1)</f>
        <v>0</v>
      </c>
      <c r="F13528">
        <f>_xlfn.XLOOKUP(A13528,Table4[Lfd],Table4[Periods],"Err",0)</f>
        <v>0</v>
      </c>
      <c r="G13528" t="b">
        <f t="shared" si="637"/>
        <v>0</v>
      </c>
    </row>
    <row r="13529" spans="1:7" hidden="1" x14ac:dyDescent="0.25">
      <c r="A13529">
        <f t="shared" si="638"/>
        <v>376</v>
      </c>
      <c r="B13529">
        <f t="shared" si="639"/>
        <v>28</v>
      </c>
      <c r="C13529" t="str">
        <f>_xlfn.XLOOKUP(A13529,Table4[Lfd],Table4[idElementValue],"Err",0)</f>
        <v>{78FA1E29-C028-4C70-94D5-9C2468D75941}</v>
      </c>
      <c r="D13529">
        <f t="shared" si="639"/>
        <v>28</v>
      </c>
      <c r="E13529">
        <f ca="1">OFFSET(ElementsDB!$AQ$2,SeriesSelection!A13529-1,SeriesSelection!B13529-1)</f>
        <v>0</v>
      </c>
      <c r="F13529">
        <f>_xlfn.XLOOKUP(A13529,Table4[Lfd],Table4[Periods],"Err",0)</f>
        <v>0</v>
      </c>
      <c r="G13529" t="b">
        <f t="shared" si="637"/>
        <v>0</v>
      </c>
    </row>
    <row r="13530" spans="1:7" hidden="1" x14ac:dyDescent="0.25">
      <c r="A13530">
        <f t="shared" si="638"/>
        <v>376</v>
      </c>
      <c r="B13530">
        <f t="shared" si="639"/>
        <v>29</v>
      </c>
      <c r="C13530" t="str">
        <f>_xlfn.XLOOKUP(A13530,Table4[Lfd],Table4[idElementValue],"Err",0)</f>
        <v>{78FA1E29-C028-4C70-94D5-9C2468D75941}</v>
      </c>
      <c r="D13530">
        <f t="shared" si="639"/>
        <v>29</v>
      </c>
      <c r="E13530">
        <f ca="1">OFFSET(ElementsDB!$AQ$2,SeriesSelection!A13530-1,SeriesSelection!B13530-1)</f>
        <v>0</v>
      </c>
      <c r="F13530">
        <f>_xlfn.XLOOKUP(A13530,Table4[Lfd],Table4[Periods],"Err",0)</f>
        <v>0</v>
      </c>
      <c r="G13530" t="b">
        <f t="shared" si="637"/>
        <v>0</v>
      </c>
    </row>
    <row r="13531" spans="1:7" hidden="1" x14ac:dyDescent="0.25">
      <c r="A13531">
        <f t="shared" si="638"/>
        <v>376</v>
      </c>
      <c r="B13531">
        <f t="shared" si="639"/>
        <v>30</v>
      </c>
      <c r="C13531" t="str">
        <f>_xlfn.XLOOKUP(A13531,Table4[Lfd],Table4[idElementValue],"Err",0)</f>
        <v>{78FA1E29-C028-4C70-94D5-9C2468D75941}</v>
      </c>
      <c r="D13531">
        <f t="shared" si="639"/>
        <v>30</v>
      </c>
      <c r="E13531">
        <f ca="1">OFFSET(ElementsDB!$AQ$2,SeriesSelection!A13531-1,SeriesSelection!B13531-1)</f>
        <v>0</v>
      </c>
      <c r="F13531">
        <f>_xlfn.XLOOKUP(A13531,Table4[Lfd],Table4[Periods],"Err",0)</f>
        <v>0</v>
      </c>
      <c r="G13531" t="b">
        <f t="shared" si="637"/>
        <v>0</v>
      </c>
    </row>
    <row r="13532" spans="1:7" hidden="1" x14ac:dyDescent="0.25">
      <c r="A13532">
        <f t="shared" si="638"/>
        <v>376</v>
      </c>
      <c r="B13532">
        <f t="shared" si="639"/>
        <v>31</v>
      </c>
      <c r="C13532" t="str">
        <f>_xlfn.XLOOKUP(A13532,Table4[Lfd],Table4[idElementValue],"Err",0)</f>
        <v>{78FA1E29-C028-4C70-94D5-9C2468D75941}</v>
      </c>
      <c r="D13532">
        <f t="shared" si="639"/>
        <v>31</v>
      </c>
      <c r="E13532">
        <f ca="1">OFFSET(ElementsDB!$AQ$2,SeriesSelection!A13532-1,SeriesSelection!B13532-1)</f>
        <v>0</v>
      </c>
      <c r="F13532">
        <f>_xlfn.XLOOKUP(A13532,Table4[Lfd],Table4[Periods],"Err",0)</f>
        <v>0</v>
      </c>
      <c r="G13532" t="b">
        <f t="shared" si="637"/>
        <v>0</v>
      </c>
    </row>
    <row r="13533" spans="1:7" hidden="1" x14ac:dyDescent="0.25">
      <c r="A13533">
        <f t="shared" si="638"/>
        <v>376</v>
      </c>
      <c r="B13533">
        <f t="shared" si="639"/>
        <v>32</v>
      </c>
      <c r="C13533" t="str">
        <f>_xlfn.XLOOKUP(A13533,Table4[Lfd],Table4[idElementValue],"Err",0)</f>
        <v>{78FA1E29-C028-4C70-94D5-9C2468D75941}</v>
      </c>
      <c r="D13533">
        <f t="shared" si="639"/>
        <v>32</v>
      </c>
      <c r="E13533">
        <f ca="1">OFFSET(ElementsDB!$AQ$2,SeriesSelection!A13533-1,SeriesSelection!B13533-1)</f>
        <v>0</v>
      </c>
      <c r="F13533">
        <f>_xlfn.XLOOKUP(A13533,Table4[Lfd],Table4[Periods],"Err",0)</f>
        <v>0</v>
      </c>
      <c r="G13533" t="b">
        <f t="shared" si="637"/>
        <v>0</v>
      </c>
    </row>
    <row r="13534" spans="1:7" hidden="1" x14ac:dyDescent="0.25">
      <c r="A13534">
        <f t="shared" si="638"/>
        <v>376</v>
      </c>
      <c r="B13534">
        <f t="shared" si="639"/>
        <v>33</v>
      </c>
      <c r="C13534" t="str">
        <f>_xlfn.XLOOKUP(A13534,Table4[Lfd],Table4[idElementValue],"Err",0)</f>
        <v>{78FA1E29-C028-4C70-94D5-9C2468D75941}</v>
      </c>
      <c r="D13534">
        <f t="shared" si="639"/>
        <v>33</v>
      </c>
      <c r="E13534">
        <f ca="1">OFFSET(ElementsDB!$AQ$2,SeriesSelection!A13534-1,SeriesSelection!B13534-1)</f>
        <v>0</v>
      </c>
      <c r="F13534">
        <f>_xlfn.XLOOKUP(A13534,Table4[Lfd],Table4[Periods],"Err",0)</f>
        <v>0</v>
      </c>
      <c r="G13534" t="b">
        <f t="shared" si="637"/>
        <v>0</v>
      </c>
    </row>
    <row r="13535" spans="1:7" hidden="1" x14ac:dyDescent="0.25">
      <c r="A13535">
        <f t="shared" si="638"/>
        <v>376</v>
      </c>
      <c r="B13535">
        <f t="shared" si="639"/>
        <v>34</v>
      </c>
      <c r="C13535" t="str">
        <f>_xlfn.XLOOKUP(A13535,Table4[Lfd],Table4[idElementValue],"Err",0)</f>
        <v>{78FA1E29-C028-4C70-94D5-9C2468D75941}</v>
      </c>
      <c r="D13535">
        <f t="shared" si="639"/>
        <v>34</v>
      </c>
      <c r="E13535">
        <f ca="1">OFFSET(ElementsDB!$AQ$2,SeriesSelection!A13535-1,SeriesSelection!B13535-1)</f>
        <v>0</v>
      </c>
      <c r="F13535">
        <f>_xlfn.XLOOKUP(A13535,Table4[Lfd],Table4[Periods],"Err",0)</f>
        <v>0</v>
      </c>
      <c r="G13535" t="b">
        <f t="shared" si="637"/>
        <v>0</v>
      </c>
    </row>
    <row r="13536" spans="1:7" hidden="1" x14ac:dyDescent="0.25">
      <c r="A13536">
        <f t="shared" si="638"/>
        <v>376</v>
      </c>
      <c r="B13536">
        <f t="shared" si="639"/>
        <v>35</v>
      </c>
      <c r="C13536" t="str">
        <f>_xlfn.XLOOKUP(A13536,Table4[Lfd],Table4[idElementValue],"Err",0)</f>
        <v>{78FA1E29-C028-4C70-94D5-9C2468D75941}</v>
      </c>
      <c r="D13536">
        <f t="shared" si="639"/>
        <v>35</v>
      </c>
      <c r="E13536">
        <f ca="1">OFFSET(ElementsDB!$AQ$2,SeriesSelection!A13536-1,SeriesSelection!B13536-1)</f>
        <v>0</v>
      </c>
      <c r="F13536">
        <f>_xlfn.XLOOKUP(A13536,Table4[Lfd],Table4[Periods],"Err",0)</f>
        <v>0</v>
      </c>
      <c r="G13536" t="b">
        <f t="shared" si="637"/>
        <v>0</v>
      </c>
    </row>
    <row r="13537" spans="1:7" hidden="1" x14ac:dyDescent="0.25">
      <c r="A13537">
        <f t="shared" si="638"/>
        <v>376</v>
      </c>
      <c r="B13537">
        <f t="shared" si="639"/>
        <v>36</v>
      </c>
      <c r="C13537" t="str">
        <f>_xlfn.XLOOKUP(A13537,Table4[Lfd],Table4[idElementValue],"Err",0)</f>
        <v>{78FA1E29-C028-4C70-94D5-9C2468D75941}</v>
      </c>
      <c r="D13537">
        <f t="shared" si="639"/>
        <v>36</v>
      </c>
      <c r="E13537">
        <f ca="1">OFFSET(ElementsDB!$AQ$2,SeriesSelection!A13537-1,SeriesSelection!B13537-1)</f>
        <v>0</v>
      </c>
      <c r="F13537">
        <f>_xlfn.XLOOKUP(A13537,Table4[Lfd],Table4[Periods],"Err",0)</f>
        <v>0</v>
      </c>
      <c r="G13537" t="b">
        <f t="shared" si="637"/>
        <v>0</v>
      </c>
    </row>
    <row r="13538" spans="1:7" hidden="1" x14ac:dyDescent="0.25">
      <c r="A13538">
        <f t="shared" si="638"/>
        <v>377</v>
      </c>
      <c r="B13538">
        <f t="shared" si="639"/>
        <v>1</v>
      </c>
      <c r="C13538" t="str">
        <f>_xlfn.XLOOKUP(A13538,Table4[Lfd],Table4[idElementValue],"Err",0)</f>
        <v/>
      </c>
      <c r="D13538">
        <f t="shared" si="639"/>
        <v>1</v>
      </c>
      <c r="E13538">
        <f ca="1">OFFSET(ElementsDB!$AQ$2,SeriesSelection!A13538-1,SeriesSelection!B13538-1)</f>
        <v>0</v>
      </c>
      <c r="F13538">
        <f>_xlfn.XLOOKUP(A13538,Table4[Lfd],Table4[Periods],"Err",0)</f>
        <v>0</v>
      </c>
      <c r="G13538" t="b">
        <f t="shared" si="637"/>
        <v>0</v>
      </c>
    </row>
    <row r="13539" spans="1:7" hidden="1" x14ac:dyDescent="0.25">
      <c r="A13539">
        <f t="shared" si="638"/>
        <v>377</v>
      </c>
      <c r="B13539">
        <f t="shared" si="639"/>
        <v>2</v>
      </c>
      <c r="C13539" t="str">
        <f>_xlfn.XLOOKUP(A13539,Table4[Lfd],Table4[idElementValue],"Err",0)</f>
        <v/>
      </c>
      <c r="D13539">
        <f t="shared" si="639"/>
        <v>2</v>
      </c>
      <c r="E13539">
        <f ca="1">OFFSET(ElementsDB!$AQ$2,SeriesSelection!A13539-1,SeriesSelection!B13539-1)</f>
        <v>0</v>
      </c>
      <c r="F13539">
        <f>_xlfn.XLOOKUP(A13539,Table4[Lfd],Table4[Periods],"Err",0)</f>
        <v>0</v>
      </c>
      <c r="G13539" t="b">
        <f t="shared" si="637"/>
        <v>0</v>
      </c>
    </row>
    <row r="13540" spans="1:7" hidden="1" x14ac:dyDescent="0.25">
      <c r="A13540">
        <f t="shared" si="638"/>
        <v>377</v>
      </c>
      <c r="B13540">
        <f t="shared" si="639"/>
        <v>3</v>
      </c>
      <c r="C13540" t="str">
        <f>_xlfn.XLOOKUP(A13540,Table4[Lfd],Table4[idElementValue],"Err",0)</f>
        <v/>
      </c>
      <c r="D13540">
        <f t="shared" si="639"/>
        <v>3</v>
      </c>
      <c r="E13540">
        <f ca="1">OFFSET(ElementsDB!$AQ$2,SeriesSelection!A13540-1,SeriesSelection!B13540-1)</f>
        <v>0</v>
      </c>
      <c r="F13540">
        <f>_xlfn.XLOOKUP(A13540,Table4[Lfd],Table4[Periods],"Err",0)</f>
        <v>0</v>
      </c>
      <c r="G13540" t="b">
        <f t="shared" si="637"/>
        <v>0</v>
      </c>
    </row>
    <row r="13541" spans="1:7" hidden="1" x14ac:dyDescent="0.25">
      <c r="A13541">
        <f t="shared" si="638"/>
        <v>377</v>
      </c>
      <c r="B13541">
        <f t="shared" si="639"/>
        <v>4</v>
      </c>
      <c r="C13541" t="str">
        <f>_xlfn.XLOOKUP(A13541,Table4[Lfd],Table4[idElementValue],"Err",0)</f>
        <v/>
      </c>
      <c r="D13541">
        <f t="shared" si="639"/>
        <v>4</v>
      </c>
      <c r="E13541">
        <f ca="1">OFFSET(ElementsDB!$AQ$2,SeriesSelection!A13541-1,SeriesSelection!B13541-1)</f>
        <v>0</v>
      </c>
      <c r="F13541">
        <f>_xlfn.XLOOKUP(A13541,Table4[Lfd],Table4[Periods],"Err",0)</f>
        <v>0</v>
      </c>
      <c r="G13541" t="b">
        <f t="shared" si="637"/>
        <v>0</v>
      </c>
    </row>
    <row r="13542" spans="1:7" hidden="1" x14ac:dyDescent="0.25">
      <c r="A13542">
        <f t="shared" si="638"/>
        <v>377</v>
      </c>
      <c r="B13542">
        <f t="shared" si="639"/>
        <v>5</v>
      </c>
      <c r="C13542" t="str">
        <f>_xlfn.XLOOKUP(A13542,Table4[Lfd],Table4[idElementValue],"Err",0)</f>
        <v/>
      </c>
      <c r="D13542">
        <f t="shared" si="639"/>
        <v>5</v>
      </c>
      <c r="E13542">
        <f ca="1">OFFSET(ElementsDB!$AQ$2,SeriesSelection!A13542-1,SeriesSelection!B13542-1)</f>
        <v>0</v>
      </c>
      <c r="F13542">
        <f>_xlfn.XLOOKUP(A13542,Table4[Lfd],Table4[Periods],"Err",0)</f>
        <v>0</v>
      </c>
      <c r="G13542" t="b">
        <f t="shared" si="637"/>
        <v>0</v>
      </c>
    </row>
    <row r="13543" spans="1:7" hidden="1" x14ac:dyDescent="0.25">
      <c r="A13543">
        <f t="shared" si="638"/>
        <v>377</v>
      </c>
      <c r="B13543">
        <f t="shared" si="639"/>
        <v>6</v>
      </c>
      <c r="C13543" t="str">
        <f>_xlfn.XLOOKUP(A13543,Table4[Lfd],Table4[idElementValue],"Err",0)</f>
        <v/>
      </c>
      <c r="D13543">
        <f t="shared" si="639"/>
        <v>6</v>
      </c>
      <c r="E13543">
        <f ca="1">OFFSET(ElementsDB!$AQ$2,SeriesSelection!A13543-1,SeriesSelection!B13543-1)</f>
        <v>0</v>
      </c>
      <c r="F13543">
        <f>_xlfn.XLOOKUP(A13543,Table4[Lfd],Table4[Periods],"Err",0)</f>
        <v>0</v>
      </c>
      <c r="G13543" t="b">
        <f t="shared" si="637"/>
        <v>0</v>
      </c>
    </row>
    <row r="13544" spans="1:7" hidden="1" x14ac:dyDescent="0.25">
      <c r="A13544">
        <f t="shared" si="638"/>
        <v>377</v>
      </c>
      <c r="B13544">
        <f t="shared" si="639"/>
        <v>7</v>
      </c>
      <c r="C13544" t="str">
        <f>_xlfn.XLOOKUP(A13544,Table4[Lfd],Table4[idElementValue],"Err",0)</f>
        <v/>
      </c>
      <c r="D13544">
        <f t="shared" si="639"/>
        <v>7</v>
      </c>
      <c r="E13544">
        <f ca="1">OFFSET(ElementsDB!$AQ$2,SeriesSelection!A13544-1,SeriesSelection!B13544-1)</f>
        <v>0</v>
      </c>
      <c r="F13544">
        <f>_xlfn.XLOOKUP(A13544,Table4[Lfd],Table4[Periods],"Err",0)</f>
        <v>0</v>
      </c>
      <c r="G13544" t="b">
        <f t="shared" si="637"/>
        <v>0</v>
      </c>
    </row>
    <row r="13545" spans="1:7" hidden="1" x14ac:dyDescent="0.25">
      <c r="A13545">
        <f t="shared" si="638"/>
        <v>377</v>
      </c>
      <c r="B13545">
        <f t="shared" si="639"/>
        <v>8</v>
      </c>
      <c r="C13545" t="str">
        <f>_xlfn.XLOOKUP(A13545,Table4[Lfd],Table4[idElementValue],"Err",0)</f>
        <v/>
      </c>
      <c r="D13545">
        <f t="shared" si="639"/>
        <v>8</v>
      </c>
      <c r="E13545">
        <f ca="1">OFFSET(ElementsDB!$AQ$2,SeriesSelection!A13545-1,SeriesSelection!B13545-1)</f>
        <v>0</v>
      </c>
      <c r="F13545">
        <f>_xlfn.XLOOKUP(A13545,Table4[Lfd],Table4[Periods],"Err",0)</f>
        <v>0</v>
      </c>
      <c r="G13545" t="b">
        <f t="shared" si="637"/>
        <v>0</v>
      </c>
    </row>
    <row r="13546" spans="1:7" hidden="1" x14ac:dyDescent="0.25">
      <c r="A13546">
        <f t="shared" si="638"/>
        <v>377</v>
      </c>
      <c r="B13546">
        <f t="shared" si="639"/>
        <v>9</v>
      </c>
      <c r="C13546" t="str">
        <f>_xlfn.XLOOKUP(A13546,Table4[Lfd],Table4[idElementValue],"Err",0)</f>
        <v/>
      </c>
      <c r="D13546">
        <f t="shared" si="639"/>
        <v>9</v>
      </c>
      <c r="E13546">
        <f ca="1">OFFSET(ElementsDB!$AQ$2,SeriesSelection!A13546-1,SeriesSelection!B13546-1)</f>
        <v>0</v>
      </c>
      <c r="F13546">
        <f>_xlfn.XLOOKUP(A13546,Table4[Lfd],Table4[Periods],"Err",0)</f>
        <v>0</v>
      </c>
      <c r="G13546" t="b">
        <f t="shared" si="637"/>
        <v>0</v>
      </c>
    </row>
    <row r="13547" spans="1:7" hidden="1" x14ac:dyDescent="0.25">
      <c r="A13547">
        <f t="shared" si="638"/>
        <v>377</v>
      </c>
      <c r="B13547">
        <f t="shared" si="639"/>
        <v>10</v>
      </c>
      <c r="C13547" t="str">
        <f>_xlfn.XLOOKUP(A13547,Table4[Lfd],Table4[idElementValue],"Err",0)</f>
        <v/>
      </c>
      <c r="D13547">
        <f t="shared" si="639"/>
        <v>10</v>
      </c>
      <c r="E13547">
        <f ca="1">OFFSET(ElementsDB!$AQ$2,SeriesSelection!A13547-1,SeriesSelection!B13547-1)</f>
        <v>0</v>
      </c>
      <c r="F13547">
        <f>_xlfn.XLOOKUP(A13547,Table4[Lfd],Table4[Periods],"Err",0)</f>
        <v>0</v>
      </c>
      <c r="G13547" t="b">
        <f t="shared" si="637"/>
        <v>0</v>
      </c>
    </row>
    <row r="13548" spans="1:7" hidden="1" x14ac:dyDescent="0.25">
      <c r="A13548">
        <f t="shared" si="638"/>
        <v>377</v>
      </c>
      <c r="B13548">
        <f t="shared" si="639"/>
        <v>11</v>
      </c>
      <c r="C13548" t="str">
        <f>_xlfn.XLOOKUP(A13548,Table4[Lfd],Table4[idElementValue],"Err",0)</f>
        <v/>
      </c>
      <c r="D13548">
        <f t="shared" si="639"/>
        <v>11</v>
      </c>
      <c r="E13548">
        <f ca="1">OFFSET(ElementsDB!$AQ$2,SeriesSelection!A13548-1,SeriesSelection!B13548-1)</f>
        <v>0</v>
      </c>
      <c r="F13548">
        <f>_xlfn.XLOOKUP(A13548,Table4[Lfd],Table4[Periods],"Err",0)</f>
        <v>0</v>
      </c>
      <c r="G13548" t="b">
        <f t="shared" si="637"/>
        <v>0</v>
      </c>
    </row>
    <row r="13549" spans="1:7" hidden="1" x14ac:dyDescent="0.25">
      <c r="A13549">
        <f t="shared" si="638"/>
        <v>377</v>
      </c>
      <c r="B13549">
        <f t="shared" si="639"/>
        <v>12</v>
      </c>
      <c r="C13549" t="str">
        <f>_xlfn.XLOOKUP(A13549,Table4[Lfd],Table4[idElementValue],"Err",0)</f>
        <v/>
      </c>
      <c r="D13549">
        <f t="shared" si="639"/>
        <v>12</v>
      </c>
      <c r="E13549">
        <f ca="1">OFFSET(ElementsDB!$AQ$2,SeriesSelection!A13549-1,SeriesSelection!B13549-1)</f>
        <v>0</v>
      </c>
      <c r="F13549">
        <f>_xlfn.XLOOKUP(A13549,Table4[Lfd],Table4[Periods],"Err",0)</f>
        <v>0</v>
      </c>
      <c r="G13549" t="b">
        <f t="shared" si="637"/>
        <v>0</v>
      </c>
    </row>
    <row r="13550" spans="1:7" hidden="1" x14ac:dyDescent="0.25">
      <c r="A13550">
        <f t="shared" si="638"/>
        <v>377</v>
      </c>
      <c r="B13550">
        <f t="shared" si="639"/>
        <v>13</v>
      </c>
      <c r="C13550" t="str">
        <f>_xlfn.XLOOKUP(A13550,Table4[Lfd],Table4[idElementValue],"Err",0)</f>
        <v/>
      </c>
      <c r="D13550">
        <f t="shared" si="639"/>
        <v>13</v>
      </c>
      <c r="E13550">
        <f ca="1">OFFSET(ElementsDB!$AQ$2,SeriesSelection!A13550-1,SeriesSelection!B13550-1)</f>
        <v>0</v>
      </c>
      <c r="F13550">
        <f>_xlfn.XLOOKUP(A13550,Table4[Lfd],Table4[Periods],"Err",0)</f>
        <v>0</v>
      </c>
      <c r="G13550" t="b">
        <f t="shared" si="637"/>
        <v>0</v>
      </c>
    </row>
    <row r="13551" spans="1:7" hidden="1" x14ac:dyDescent="0.25">
      <c r="A13551">
        <f t="shared" si="638"/>
        <v>377</v>
      </c>
      <c r="B13551">
        <f t="shared" si="639"/>
        <v>14</v>
      </c>
      <c r="C13551" t="str">
        <f>_xlfn.XLOOKUP(A13551,Table4[Lfd],Table4[idElementValue],"Err",0)</f>
        <v/>
      </c>
      <c r="D13551">
        <f t="shared" si="639"/>
        <v>14</v>
      </c>
      <c r="E13551">
        <f ca="1">OFFSET(ElementsDB!$AQ$2,SeriesSelection!A13551-1,SeriesSelection!B13551-1)</f>
        <v>0</v>
      </c>
      <c r="F13551">
        <f>_xlfn.XLOOKUP(A13551,Table4[Lfd],Table4[Periods],"Err",0)</f>
        <v>0</v>
      </c>
      <c r="G13551" t="b">
        <f t="shared" si="637"/>
        <v>0</v>
      </c>
    </row>
    <row r="13552" spans="1:7" hidden="1" x14ac:dyDescent="0.25">
      <c r="A13552">
        <f t="shared" si="638"/>
        <v>377</v>
      </c>
      <c r="B13552">
        <f t="shared" si="639"/>
        <v>15</v>
      </c>
      <c r="C13552" t="str">
        <f>_xlfn.XLOOKUP(A13552,Table4[Lfd],Table4[idElementValue],"Err",0)</f>
        <v/>
      </c>
      <c r="D13552">
        <f t="shared" si="639"/>
        <v>15</v>
      </c>
      <c r="E13552">
        <f ca="1">OFFSET(ElementsDB!$AQ$2,SeriesSelection!A13552-1,SeriesSelection!B13552-1)</f>
        <v>0</v>
      </c>
      <c r="F13552">
        <f>_xlfn.XLOOKUP(A13552,Table4[Lfd],Table4[Periods],"Err",0)</f>
        <v>0</v>
      </c>
      <c r="G13552" t="b">
        <f t="shared" si="637"/>
        <v>0</v>
      </c>
    </row>
    <row r="13553" spans="1:7" hidden="1" x14ac:dyDescent="0.25">
      <c r="A13553">
        <f t="shared" si="638"/>
        <v>377</v>
      </c>
      <c r="B13553">
        <f t="shared" si="639"/>
        <v>16</v>
      </c>
      <c r="C13553" t="str">
        <f>_xlfn.XLOOKUP(A13553,Table4[Lfd],Table4[idElementValue],"Err",0)</f>
        <v/>
      </c>
      <c r="D13553">
        <f t="shared" si="639"/>
        <v>16</v>
      </c>
      <c r="E13553">
        <f ca="1">OFFSET(ElementsDB!$AQ$2,SeriesSelection!A13553-1,SeriesSelection!B13553-1)</f>
        <v>0</v>
      </c>
      <c r="F13553">
        <f>_xlfn.XLOOKUP(A13553,Table4[Lfd],Table4[Periods],"Err",0)</f>
        <v>0</v>
      </c>
      <c r="G13553" t="b">
        <f t="shared" si="637"/>
        <v>0</v>
      </c>
    </row>
    <row r="13554" spans="1:7" hidden="1" x14ac:dyDescent="0.25">
      <c r="A13554">
        <f t="shared" si="638"/>
        <v>377</v>
      </c>
      <c r="B13554">
        <f t="shared" si="639"/>
        <v>17</v>
      </c>
      <c r="C13554" t="str">
        <f>_xlfn.XLOOKUP(A13554,Table4[Lfd],Table4[idElementValue],"Err",0)</f>
        <v/>
      </c>
      <c r="D13554">
        <f t="shared" si="639"/>
        <v>17</v>
      </c>
      <c r="E13554">
        <f ca="1">OFFSET(ElementsDB!$AQ$2,SeriesSelection!A13554-1,SeriesSelection!B13554-1)</f>
        <v>0</v>
      </c>
      <c r="F13554">
        <f>_xlfn.XLOOKUP(A13554,Table4[Lfd],Table4[Periods],"Err",0)</f>
        <v>0</v>
      </c>
      <c r="G13554" t="b">
        <f t="shared" si="637"/>
        <v>0</v>
      </c>
    </row>
    <row r="13555" spans="1:7" hidden="1" x14ac:dyDescent="0.25">
      <c r="A13555">
        <f t="shared" si="638"/>
        <v>377</v>
      </c>
      <c r="B13555">
        <f t="shared" si="639"/>
        <v>18</v>
      </c>
      <c r="C13555" t="str">
        <f>_xlfn.XLOOKUP(A13555,Table4[Lfd],Table4[idElementValue],"Err",0)</f>
        <v/>
      </c>
      <c r="D13555">
        <f t="shared" si="639"/>
        <v>18</v>
      </c>
      <c r="E13555">
        <f ca="1">OFFSET(ElementsDB!$AQ$2,SeriesSelection!A13555-1,SeriesSelection!B13555-1)</f>
        <v>0</v>
      </c>
      <c r="F13555">
        <f>_xlfn.XLOOKUP(A13555,Table4[Lfd],Table4[Periods],"Err",0)</f>
        <v>0</v>
      </c>
      <c r="G13555" t="b">
        <f t="shared" si="637"/>
        <v>0</v>
      </c>
    </row>
    <row r="13556" spans="1:7" hidden="1" x14ac:dyDescent="0.25">
      <c r="A13556">
        <f t="shared" si="638"/>
        <v>377</v>
      </c>
      <c r="B13556">
        <f t="shared" si="639"/>
        <v>19</v>
      </c>
      <c r="C13556" t="str">
        <f>_xlfn.XLOOKUP(A13556,Table4[Lfd],Table4[idElementValue],"Err",0)</f>
        <v/>
      </c>
      <c r="D13556">
        <f t="shared" si="639"/>
        <v>19</v>
      </c>
      <c r="E13556">
        <f ca="1">OFFSET(ElementsDB!$AQ$2,SeriesSelection!A13556-1,SeriesSelection!B13556-1)</f>
        <v>0</v>
      </c>
      <c r="F13556">
        <f>_xlfn.XLOOKUP(A13556,Table4[Lfd],Table4[Periods],"Err",0)</f>
        <v>0</v>
      </c>
      <c r="G13556" t="b">
        <f t="shared" si="637"/>
        <v>0</v>
      </c>
    </row>
    <row r="13557" spans="1:7" hidden="1" x14ac:dyDescent="0.25">
      <c r="A13557">
        <f t="shared" si="638"/>
        <v>377</v>
      </c>
      <c r="B13557">
        <f t="shared" si="639"/>
        <v>20</v>
      </c>
      <c r="C13557" t="str">
        <f>_xlfn.XLOOKUP(A13557,Table4[Lfd],Table4[idElementValue],"Err",0)</f>
        <v/>
      </c>
      <c r="D13557">
        <f t="shared" si="639"/>
        <v>20</v>
      </c>
      <c r="E13557">
        <f ca="1">OFFSET(ElementsDB!$AQ$2,SeriesSelection!A13557-1,SeriesSelection!B13557-1)</f>
        <v>0</v>
      </c>
      <c r="F13557">
        <f>_xlfn.XLOOKUP(A13557,Table4[Lfd],Table4[Periods],"Err",0)</f>
        <v>0</v>
      </c>
      <c r="G13557" t="b">
        <f t="shared" si="637"/>
        <v>0</v>
      </c>
    </row>
    <row r="13558" spans="1:7" hidden="1" x14ac:dyDescent="0.25">
      <c r="A13558">
        <f t="shared" si="638"/>
        <v>377</v>
      </c>
      <c r="B13558">
        <f t="shared" si="639"/>
        <v>21</v>
      </c>
      <c r="C13558" t="str">
        <f>_xlfn.XLOOKUP(A13558,Table4[Lfd],Table4[idElementValue],"Err",0)</f>
        <v/>
      </c>
      <c r="D13558">
        <f t="shared" si="639"/>
        <v>21</v>
      </c>
      <c r="E13558">
        <f ca="1">OFFSET(ElementsDB!$AQ$2,SeriesSelection!A13558-1,SeriesSelection!B13558-1)</f>
        <v>0</v>
      </c>
      <c r="F13558">
        <f>_xlfn.XLOOKUP(A13558,Table4[Lfd],Table4[Periods],"Err",0)</f>
        <v>0</v>
      </c>
      <c r="G13558" t="b">
        <f t="shared" si="637"/>
        <v>0</v>
      </c>
    </row>
    <row r="13559" spans="1:7" hidden="1" x14ac:dyDescent="0.25">
      <c r="A13559">
        <f t="shared" si="638"/>
        <v>377</v>
      </c>
      <c r="B13559">
        <f t="shared" si="639"/>
        <v>22</v>
      </c>
      <c r="C13559" t="str">
        <f>_xlfn.XLOOKUP(A13559,Table4[Lfd],Table4[idElementValue],"Err",0)</f>
        <v/>
      </c>
      <c r="D13559">
        <f t="shared" si="639"/>
        <v>22</v>
      </c>
      <c r="E13559">
        <f ca="1">OFFSET(ElementsDB!$AQ$2,SeriesSelection!A13559-1,SeriesSelection!B13559-1)</f>
        <v>0</v>
      </c>
      <c r="F13559">
        <f>_xlfn.XLOOKUP(A13559,Table4[Lfd],Table4[Periods],"Err",0)</f>
        <v>0</v>
      </c>
      <c r="G13559" t="b">
        <f t="shared" si="637"/>
        <v>0</v>
      </c>
    </row>
    <row r="13560" spans="1:7" hidden="1" x14ac:dyDescent="0.25">
      <c r="A13560">
        <f t="shared" si="638"/>
        <v>377</v>
      </c>
      <c r="B13560">
        <f t="shared" si="639"/>
        <v>23</v>
      </c>
      <c r="C13560" t="str">
        <f>_xlfn.XLOOKUP(A13560,Table4[Lfd],Table4[idElementValue],"Err",0)</f>
        <v/>
      </c>
      <c r="D13560">
        <f t="shared" si="639"/>
        <v>23</v>
      </c>
      <c r="E13560">
        <f ca="1">OFFSET(ElementsDB!$AQ$2,SeriesSelection!A13560-1,SeriesSelection!B13560-1)</f>
        <v>0</v>
      </c>
      <c r="F13560">
        <f>_xlfn.XLOOKUP(A13560,Table4[Lfd],Table4[Periods],"Err",0)</f>
        <v>0</v>
      </c>
      <c r="G13560" t="b">
        <f t="shared" si="637"/>
        <v>0</v>
      </c>
    </row>
    <row r="13561" spans="1:7" hidden="1" x14ac:dyDescent="0.25">
      <c r="A13561">
        <f t="shared" si="638"/>
        <v>377</v>
      </c>
      <c r="B13561">
        <f t="shared" si="639"/>
        <v>24</v>
      </c>
      <c r="C13561" t="str">
        <f>_xlfn.XLOOKUP(A13561,Table4[Lfd],Table4[idElementValue],"Err",0)</f>
        <v/>
      </c>
      <c r="D13561">
        <f t="shared" si="639"/>
        <v>24</v>
      </c>
      <c r="E13561">
        <f ca="1">OFFSET(ElementsDB!$AQ$2,SeriesSelection!A13561-1,SeriesSelection!B13561-1)</f>
        <v>0</v>
      </c>
      <c r="F13561">
        <f>_xlfn.XLOOKUP(A13561,Table4[Lfd],Table4[Periods],"Err",0)</f>
        <v>0</v>
      </c>
      <c r="G13561" t="b">
        <f t="shared" si="637"/>
        <v>0</v>
      </c>
    </row>
    <row r="13562" spans="1:7" hidden="1" x14ac:dyDescent="0.25">
      <c r="A13562">
        <f t="shared" si="638"/>
        <v>377</v>
      </c>
      <c r="B13562">
        <f t="shared" si="639"/>
        <v>25</v>
      </c>
      <c r="C13562" t="str">
        <f>_xlfn.XLOOKUP(A13562,Table4[Lfd],Table4[idElementValue],"Err",0)</f>
        <v/>
      </c>
      <c r="D13562">
        <f t="shared" si="639"/>
        <v>25</v>
      </c>
      <c r="E13562">
        <f ca="1">OFFSET(ElementsDB!$AQ$2,SeriesSelection!A13562-1,SeriesSelection!B13562-1)</f>
        <v>0</v>
      </c>
      <c r="F13562">
        <f>_xlfn.XLOOKUP(A13562,Table4[Lfd],Table4[Periods],"Err",0)</f>
        <v>0</v>
      </c>
      <c r="G13562" t="b">
        <f t="shared" si="637"/>
        <v>0</v>
      </c>
    </row>
    <row r="13563" spans="1:7" hidden="1" x14ac:dyDescent="0.25">
      <c r="A13563">
        <f t="shared" si="638"/>
        <v>377</v>
      </c>
      <c r="B13563">
        <f t="shared" si="639"/>
        <v>26</v>
      </c>
      <c r="C13563" t="str">
        <f>_xlfn.XLOOKUP(A13563,Table4[Lfd],Table4[idElementValue],"Err",0)</f>
        <v/>
      </c>
      <c r="D13563">
        <f t="shared" si="639"/>
        <v>26</v>
      </c>
      <c r="E13563">
        <f ca="1">OFFSET(ElementsDB!$AQ$2,SeriesSelection!A13563-1,SeriesSelection!B13563-1)</f>
        <v>0</v>
      </c>
      <c r="F13563">
        <f>_xlfn.XLOOKUP(A13563,Table4[Lfd],Table4[Periods],"Err",0)</f>
        <v>0</v>
      </c>
      <c r="G13563" t="b">
        <f t="shared" si="637"/>
        <v>0</v>
      </c>
    </row>
    <row r="13564" spans="1:7" hidden="1" x14ac:dyDescent="0.25">
      <c r="A13564">
        <f t="shared" si="638"/>
        <v>377</v>
      </c>
      <c r="B13564">
        <f t="shared" si="639"/>
        <v>27</v>
      </c>
      <c r="C13564" t="str">
        <f>_xlfn.XLOOKUP(A13564,Table4[Lfd],Table4[idElementValue],"Err",0)</f>
        <v/>
      </c>
      <c r="D13564">
        <f t="shared" si="639"/>
        <v>27</v>
      </c>
      <c r="E13564">
        <f ca="1">OFFSET(ElementsDB!$AQ$2,SeriesSelection!A13564-1,SeriesSelection!B13564-1)</f>
        <v>0</v>
      </c>
      <c r="F13564">
        <f>_xlfn.XLOOKUP(A13564,Table4[Lfd],Table4[Periods],"Err",0)</f>
        <v>0</v>
      </c>
      <c r="G13564" t="b">
        <f t="shared" si="637"/>
        <v>0</v>
      </c>
    </row>
    <row r="13565" spans="1:7" hidden="1" x14ac:dyDescent="0.25">
      <c r="A13565">
        <f t="shared" si="638"/>
        <v>377</v>
      </c>
      <c r="B13565">
        <f t="shared" si="639"/>
        <v>28</v>
      </c>
      <c r="C13565" t="str">
        <f>_xlfn.XLOOKUP(A13565,Table4[Lfd],Table4[idElementValue],"Err",0)</f>
        <v/>
      </c>
      <c r="D13565">
        <f t="shared" si="639"/>
        <v>28</v>
      </c>
      <c r="E13565">
        <f ca="1">OFFSET(ElementsDB!$AQ$2,SeriesSelection!A13565-1,SeriesSelection!B13565-1)</f>
        <v>0</v>
      </c>
      <c r="F13565">
        <f>_xlfn.XLOOKUP(A13565,Table4[Lfd],Table4[Periods],"Err",0)</f>
        <v>0</v>
      </c>
      <c r="G13565" t="b">
        <f t="shared" si="637"/>
        <v>0</v>
      </c>
    </row>
    <row r="13566" spans="1:7" hidden="1" x14ac:dyDescent="0.25">
      <c r="A13566">
        <f t="shared" si="638"/>
        <v>377</v>
      </c>
      <c r="B13566">
        <f t="shared" si="639"/>
        <v>29</v>
      </c>
      <c r="C13566" t="str">
        <f>_xlfn.XLOOKUP(A13566,Table4[Lfd],Table4[idElementValue],"Err",0)</f>
        <v/>
      </c>
      <c r="D13566">
        <f t="shared" si="639"/>
        <v>29</v>
      </c>
      <c r="E13566">
        <f ca="1">OFFSET(ElementsDB!$AQ$2,SeriesSelection!A13566-1,SeriesSelection!B13566-1)</f>
        <v>0</v>
      </c>
      <c r="F13566">
        <f>_xlfn.XLOOKUP(A13566,Table4[Lfd],Table4[Periods],"Err",0)</f>
        <v>0</v>
      </c>
      <c r="G13566" t="b">
        <f t="shared" si="637"/>
        <v>0</v>
      </c>
    </row>
    <row r="13567" spans="1:7" hidden="1" x14ac:dyDescent="0.25">
      <c r="A13567">
        <f t="shared" si="638"/>
        <v>377</v>
      </c>
      <c r="B13567">
        <f t="shared" si="639"/>
        <v>30</v>
      </c>
      <c r="C13567" t="str">
        <f>_xlfn.XLOOKUP(A13567,Table4[Lfd],Table4[idElementValue],"Err",0)</f>
        <v/>
      </c>
      <c r="D13567">
        <f t="shared" si="639"/>
        <v>30</v>
      </c>
      <c r="E13567">
        <f ca="1">OFFSET(ElementsDB!$AQ$2,SeriesSelection!A13567-1,SeriesSelection!B13567-1)</f>
        <v>0</v>
      </c>
      <c r="F13567">
        <f>_xlfn.XLOOKUP(A13567,Table4[Lfd],Table4[Periods],"Err",0)</f>
        <v>0</v>
      </c>
      <c r="G13567" t="b">
        <f t="shared" si="637"/>
        <v>0</v>
      </c>
    </row>
    <row r="13568" spans="1:7" hidden="1" x14ac:dyDescent="0.25">
      <c r="A13568">
        <f t="shared" si="638"/>
        <v>377</v>
      </c>
      <c r="B13568">
        <f t="shared" si="639"/>
        <v>31</v>
      </c>
      <c r="C13568" t="str">
        <f>_xlfn.XLOOKUP(A13568,Table4[Lfd],Table4[idElementValue],"Err",0)</f>
        <v/>
      </c>
      <c r="D13568">
        <f t="shared" si="639"/>
        <v>31</v>
      </c>
      <c r="E13568">
        <f ca="1">OFFSET(ElementsDB!$AQ$2,SeriesSelection!A13568-1,SeriesSelection!B13568-1)</f>
        <v>0</v>
      </c>
      <c r="F13568">
        <f>_xlfn.XLOOKUP(A13568,Table4[Lfd],Table4[Periods],"Err",0)</f>
        <v>0</v>
      </c>
      <c r="G13568" t="b">
        <f t="shared" si="637"/>
        <v>0</v>
      </c>
    </row>
    <row r="13569" spans="1:7" hidden="1" x14ac:dyDescent="0.25">
      <c r="A13569">
        <f t="shared" si="638"/>
        <v>377</v>
      </c>
      <c r="B13569">
        <f t="shared" si="639"/>
        <v>32</v>
      </c>
      <c r="C13569" t="str">
        <f>_xlfn.XLOOKUP(A13569,Table4[Lfd],Table4[idElementValue],"Err",0)</f>
        <v/>
      </c>
      <c r="D13569">
        <f t="shared" si="639"/>
        <v>32</v>
      </c>
      <c r="E13569">
        <f ca="1">OFFSET(ElementsDB!$AQ$2,SeriesSelection!A13569-1,SeriesSelection!B13569-1)</f>
        <v>0</v>
      </c>
      <c r="F13569">
        <f>_xlfn.XLOOKUP(A13569,Table4[Lfd],Table4[Periods],"Err",0)</f>
        <v>0</v>
      </c>
      <c r="G13569" t="b">
        <f t="shared" si="637"/>
        <v>0</v>
      </c>
    </row>
    <row r="13570" spans="1:7" hidden="1" x14ac:dyDescent="0.25">
      <c r="A13570">
        <f t="shared" si="638"/>
        <v>377</v>
      </c>
      <c r="B13570">
        <f t="shared" si="639"/>
        <v>33</v>
      </c>
      <c r="C13570" t="str">
        <f>_xlfn.XLOOKUP(A13570,Table4[Lfd],Table4[idElementValue],"Err",0)</f>
        <v/>
      </c>
      <c r="D13570">
        <f t="shared" si="639"/>
        <v>33</v>
      </c>
      <c r="E13570">
        <f ca="1">OFFSET(ElementsDB!$AQ$2,SeriesSelection!A13570-1,SeriesSelection!B13570-1)</f>
        <v>0</v>
      </c>
      <c r="F13570">
        <f>_xlfn.XLOOKUP(A13570,Table4[Lfd],Table4[Periods],"Err",0)</f>
        <v>0</v>
      </c>
      <c r="G13570" t="b">
        <f t="shared" ref="G13570:G13633" si="640">(D13570&lt;=F13570)</f>
        <v>0</v>
      </c>
    </row>
    <row r="13571" spans="1:7" hidden="1" x14ac:dyDescent="0.25">
      <c r="A13571">
        <f t="shared" si="638"/>
        <v>377</v>
      </c>
      <c r="B13571">
        <f t="shared" si="639"/>
        <v>34</v>
      </c>
      <c r="C13571" t="str">
        <f>_xlfn.XLOOKUP(A13571,Table4[Lfd],Table4[idElementValue],"Err",0)</f>
        <v/>
      </c>
      <c r="D13571">
        <f t="shared" si="639"/>
        <v>34</v>
      </c>
      <c r="E13571">
        <f ca="1">OFFSET(ElementsDB!$AQ$2,SeriesSelection!A13571-1,SeriesSelection!B13571-1)</f>
        <v>0</v>
      </c>
      <c r="F13571">
        <f>_xlfn.XLOOKUP(A13571,Table4[Lfd],Table4[Periods],"Err",0)</f>
        <v>0</v>
      </c>
      <c r="G13571" t="b">
        <f t="shared" si="640"/>
        <v>0</v>
      </c>
    </row>
    <row r="13572" spans="1:7" hidden="1" x14ac:dyDescent="0.25">
      <c r="A13572">
        <f t="shared" si="638"/>
        <v>377</v>
      </c>
      <c r="B13572">
        <f t="shared" si="639"/>
        <v>35</v>
      </c>
      <c r="C13572" t="str">
        <f>_xlfn.XLOOKUP(A13572,Table4[Lfd],Table4[idElementValue],"Err",0)</f>
        <v/>
      </c>
      <c r="D13572">
        <f t="shared" si="639"/>
        <v>35</v>
      </c>
      <c r="E13572">
        <f ca="1">OFFSET(ElementsDB!$AQ$2,SeriesSelection!A13572-1,SeriesSelection!B13572-1)</f>
        <v>0</v>
      </c>
      <c r="F13572">
        <f>_xlfn.XLOOKUP(A13572,Table4[Lfd],Table4[Periods],"Err",0)</f>
        <v>0</v>
      </c>
      <c r="G13572" t="b">
        <f t="shared" si="640"/>
        <v>0</v>
      </c>
    </row>
    <row r="13573" spans="1:7" hidden="1" x14ac:dyDescent="0.25">
      <c r="A13573">
        <f t="shared" si="638"/>
        <v>377</v>
      </c>
      <c r="B13573">
        <f t="shared" si="639"/>
        <v>36</v>
      </c>
      <c r="C13573" t="str">
        <f>_xlfn.XLOOKUP(A13573,Table4[Lfd],Table4[idElementValue],"Err",0)</f>
        <v/>
      </c>
      <c r="D13573">
        <f t="shared" si="639"/>
        <v>36</v>
      </c>
      <c r="E13573">
        <f ca="1">OFFSET(ElementsDB!$AQ$2,SeriesSelection!A13573-1,SeriesSelection!B13573-1)</f>
        <v>0</v>
      </c>
      <c r="F13573">
        <f>_xlfn.XLOOKUP(A13573,Table4[Lfd],Table4[Periods],"Err",0)</f>
        <v>0</v>
      </c>
      <c r="G13573" t="b">
        <f t="shared" si="640"/>
        <v>0</v>
      </c>
    </row>
    <row r="13574" spans="1:7" hidden="1" x14ac:dyDescent="0.25">
      <c r="A13574">
        <f t="shared" si="638"/>
        <v>378</v>
      </c>
      <c r="B13574">
        <f t="shared" si="639"/>
        <v>1</v>
      </c>
      <c r="C13574" t="str">
        <f>_xlfn.XLOOKUP(A13574,Table4[Lfd],Table4[idElementValue],"Err",0)</f>
        <v/>
      </c>
      <c r="D13574">
        <f t="shared" si="639"/>
        <v>1</v>
      </c>
      <c r="E13574">
        <f ca="1">OFFSET(ElementsDB!$AQ$2,SeriesSelection!A13574-1,SeriesSelection!B13574-1)</f>
        <v>0</v>
      </c>
      <c r="F13574">
        <f>_xlfn.XLOOKUP(A13574,Table4[Lfd],Table4[Periods],"Err",0)</f>
        <v>0</v>
      </c>
      <c r="G13574" t="b">
        <f t="shared" si="640"/>
        <v>0</v>
      </c>
    </row>
    <row r="13575" spans="1:7" hidden="1" x14ac:dyDescent="0.25">
      <c r="A13575">
        <f t="shared" si="638"/>
        <v>378</v>
      </c>
      <c r="B13575">
        <f t="shared" si="639"/>
        <v>2</v>
      </c>
      <c r="C13575" t="str">
        <f>_xlfn.XLOOKUP(A13575,Table4[Lfd],Table4[idElementValue],"Err",0)</f>
        <v/>
      </c>
      <c r="D13575">
        <f t="shared" si="639"/>
        <v>2</v>
      </c>
      <c r="E13575">
        <f ca="1">OFFSET(ElementsDB!$AQ$2,SeriesSelection!A13575-1,SeriesSelection!B13575-1)</f>
        <v>0</v>
      </c>
      <c r="F13575">
        <f>_xlfn.XLOOKUP(A13575,Table4[Lfd],Table4[Periods],"Err",0)</f>
        <v>0</v>
      </c>
      <c r="G13575" t="b">
        <f t="shared" si="640"/>
        <v>0</v>
      </c>
    </row>
    <row r="13576" spans="1:7" hidden="1" x14ac:dyDescent="0.25">
      <c r="A13576">
        <f t="shared" si="638"/>
        <v>378</v>
      </c>
      <c r="B13576">
        <f t="shared" si="639"/>
        <v>3</v>
      </c>
      <c r="C13576" t="str">
        <f>_xlfn.XLOOKUP(A13576,Table4[Lfd],Table4[idElementValue],"Err",0)</f>
        <v/>
      </c>
      <c r="D13576">
        <f t="shared" si="639"/>
        <v>3</v>
      </c>
      <c r="E13576">
        <f ca="1">OFFSET(ElementsDB!$AQ$2,SeriesSelection!A13576-1,SeriesSelection!B13576-1)</f>
        <v>0</v>
      </c>
      <c r="F13576">
        <f>_xlfn.XLOOKUP(A13576,Table4[Lfd],Table4[Periods],"Err",0)</f>
        <v>0</v>
      </c>
      <c r="G13576" t="b">
        <f t="shared" si="640"/>
        <v>0</v>
      </c>
    </row>
    <row r="13577" spans="1:7" hidden="1" x14ac:dyDescent="0.25">
      <c r="A13577">
        <f t="shared" si="638"/>
        <v>378</v>
      </c>
      <c r="B13577">
        <f t="shared" si="639"/>
        <v>4</v>
      </c>
      <c r="C13577" t="str">
        <f>_xlfn.XLOOKUP(A13577,Table4[Lfd],Table4[idElementValue],"Err",0)</f>
        <v/>
      </c>
      <c r="D13577">
        <f t="shared" si="639"/>
        <v>4</v>
      </c>
      <c r="E13577">
        <f ca="1">OFFSET(ElementsDB!$AQ$2,SeriesSelection!A13577-1,SeriesSelection!B13577-1)</f>
        <v>0</v>
      </c>
      <c r="F13577">
        <f>_xlfn.XLOOKUP(A13577,Table4[Lfd],Table4[Periods],"Err",0)</f>
        <v>0</v>
      </c>
      <c r="G13577" t="b">
        <f t="shared" si="640"/>
        <v>0</v>
      </c>
    </row>
    <row r="13578" spans="1:7" hidden="1" x14ac:dyDescent="0.25">
      <c r="A13578">
        <f t="shared" si="638"/>
        <v>378</v>
      </c>
      <c r="B13578">
        <f t="shared" si="639"/>
        <v>5</v>
      </c>
      <c r="C13578" t="str">
        <f>_xlfn.XLOOKUP(A13578,Table4[Lfd],Table4[idElementValue],"Err",0)</f>
        <v/>
      </c>
      <c r="D13578">
        <f t="shared" si="639"/>
        <v>5</v>
      </c>
      <c r="E13578">
        <f ca="1">OFFSET(ElementsDB!$AQ$2,SeriesSelection!A13578-1,SeriesSelection!B13578-1)</f>
        <v>0</v>
      </c>
      <c r="F13578">
        <f>_xlfn.XLOOKUP(A13578,Table4[Lfd],Table4[Periods],"Err",0)</f>
        <v>0</v>
      </c>
      <c r="G13578" t="b">
        <f t="shared" si="640"/>
        <v>0</v>
      </c>
    </row>
    <row r="13579" spans="1:7" hidden="1" x14ac:dyDescent="0.25">
      <c r="A13579">
        <f t="shared" si="638"/>
        <v>378</v>
      </c>
      <c r="B13579">
        <f t="shared" si="639"/>
        <v>6</v>
      </c>
      <c r="C13579" t="str">
        <f>_xlfn.XLOOKUP(A13579,Table4[Lfd],Table4[idElementValue],"Err",0)</f>
        <v/>
      </c>
      <c r="D13579">
        <f t="shared" si="639"/>
        <v>6</v>
      </c>
      <c r="E13579">
        <f ca="1">OFFSET(ElementsDB!$AQ$2,SeriesSelection!A13579-1,SeriesSelection!B13579-1)</f>
        <v>0</v>
      </c>
      <c r="F13579">
        <f>_xlfn.XLOOKUP(A13579,Table4[Lfd],Table4[Periods],"Err",0)</f>
        <v>0</v>
      </c>
      <c r="G13579" t="b">
        <f t="shared" si="640"/>
        <v>0</v>
      </c>
    </row>
    <row r="13580" spans="1:7" hidden="1" x14ac:dyDescent="0.25">
      <c r="A13580">
        <f t="shared" si="638"/>
        <v>378</v>
      </c>
      <c r="B13580">
        <f t="shared" si="639"/>
        <v>7</v>
      </c>
      <c r="C13580" t="str">
        <f>_xlfn.XLOOKUP(A13580,Table4[Lfd],Table4[idElementValue],"Err",0)</f>
        <v/>
      </c>
      <c r="D13580">
        <f t="shared" si="639"/>
        <v>7</v>
      </c>
      <c r="E13580">
        <f ca="1">OFFSET(ElementsDB!$AQ$2,SeriesSelection!A13580-1,SeriesSelection!B13580-1)</f>
        <v>0</v>
      </c>
      <c r="F13580">
        <f>_xlfn.XLOOKUP(A13580,Table4[Lfd],Table4[Periods],"Err",0)</f>
        <v>0</v>
      </c>
      <c r="G13580" t="b">
        <f t="shared" si="640"/>
        <v>0</v>
      </c>
    </row>
    <row r="13581" spans="1:7" hidden="1" x14ac:dyDescent="0.25">
      <c r="A13581">
        <f t="shared" si="638"/>
        <v>378</v>
      </c>
      <c r="B13581">
        <f t="shared" si="639"/>
        <v>8</v>
      </c>
      <c r="C13581" t="str">
        <f>_xlfn.XLOOKUP(A13581,Table4[Lfd],Table4[idElementValue],"Err",0)</f>
        <v/>
      </c>
      <c r="D13581">
        <f t="shared" si="639"/>
        <v>8</v>
      </c>
      <c r="E13581">
        <f ca="1">OFFSET(ElementsDB!$AQ$2,SeriesSelection!A13581-1,SeriesSelection!B13581-1)</f>
        <v>0</v>
      </c>
      <c r="F13581">
        <f>_xlfn.XLOOKUP(A13581,Table4[Lfd],Table4[Periods],"Err",0)</f>
        <v>0</v>
      </c>
      <c r="G13581" t="b">
        <f t="shared" si="640"/>
        <v>0</v>
      </c>
    </row>
    <row r="13582" spans="1:7" hidden="1" x14ac:dyDescent="0.25">
      <c r="A13582">
        <f t="shared" si="638"/>
        <v>378</v>
      </c>
      <c r="B13582">
        <f t="shared" si="639"/>
        <v>9</v>
      </c>
      <c r="C13582" t="str">
        <f>_xlfn.XLOOKUP(A13582,Table4[Lfd],Table4[idElementValue],"Err",0)</f>
        <v/>
      </c>
      <c r="D13582">
        <f t="shared" si="639"/>
        <v>9</v>
      </c>
      <c r="E13582">
        <f ca="1">OFFSET(ElementsDB!$AQ$2,SeriesSelection!A13582-1,SeriesSelection!B13582-1)</f>
        <v>0</v>
      </c>
      <c r="F13582">
        <f>_xlfn.XLOOKUP(A13582,Table4[Lfd],Table4[Periods],"Err",0)</f>
        <v>0</v>
      </c>
      <c r="G13582" t="b">
        <f t="shared" si="640"/>
        <v>0</v>
      </c>
    </row>
    <row r="13583" spans="1:7" hidden="1" x14ac:dyDescent="0.25">
      <c r="A13583">
        <f t="shared" si="638"/>
        <v>378</v>
      </c>
      <c r="B13583">
        <f t="shared" si="639"/>
        <v>10</v>
      </c>
      <c r="C13583" t="str">
        <f>_xlfn.XLOOKUP(A13583,Table4[Lfd],Table4[idElementValue],"Err",0)</f>
        <v/>
      </c>
      <c r="D13583">
        <f t="shared" si="639"/>
        <v>10</v>
      </c>
      <c r="E13583">
        <f ca="1">OFFSET(ElementsDB!$AQ$2,SeriesSelection!A13583-1,SeriesSelection!B13583-1)</f>
        <v>0</v>
      </c>
      <c r="F13583">
        <f>_xlfn.XLOOKUP(A13583,Table4[Lfd],Table4[Periods],"Err",0)</f>
        <v>0</v>
      </c>
      <c r="G13583" t="b">
        <f t="shared" si="640"/>
        <v>0</v>
      </c>
    </row>
    <row r="13584" spans="1:7" hidden="1" x14ac:dyDescent="0.25">
      <c r="A13584">
        <f t="shared" ref="A13584:A13647" si="641">IF(B13584=1,A13583+1,A13583)</f>
        <v>378</v>
      </c>
      <c r="B13584">
        <f t="shared" ref="B13584:D13647" si="642">IF(B13583=36,1,B13583+1)</f>
        <v>11</v>
      </c>
      <c r="C13584" t="str">
        <f>_xlfn.XLOOKUP(A13584,Table4[Lfd],Table4[idElementValue],"Err",0)</f>
        <v/>
      </c>
      <c r="D13584">
        <f t="shared" si="642"/>
        <v>11</v>
      </c>
      <c r="E13584">
        <f ca="1">OFFSET(ElementsDB!$AQ$2,SeriesSelection!A13584-1,SeriesSelection!B13584-1)</f>
        <v>0</v>
      </c>
      <c r="F13584">
        <f>_xlfn.XLOOKUP(A13584,Table4[Lfd],Table4[Periods],"Err",0)</f>
        <v>0</v>
      </c>
      <c r="G13584" t="b">
        <f t="shared" si="640"/>
        <v>0</v>
      </c>
    </row>
    <row r="13585" spans="1:7" hidden="1" x14ac:dyDescent="0.25">
      <c r="A13585">
        <f t="shared" si="641"/>
        <v>378</v>
      </c>
      <c r="B13585">
        <f t="shared" si="642"/>
        <v>12</v>
      </c>
      <c r="C13585" t="str">
        <f>_xlfn.XLOOKUP(A13585,Table4[Lfd],Table4[idElementValue],"Err",0)</f>
        <v/>
      </c>
      <c r="D13585">
        <f t="shared" si="642"/>
        <v>12</v>
      </c>
      <c r="E13585">
        <f ca="1">OFFSET(ElementsDB!$AQ$2,SeriesSelection!A13585-1,SeriesSelection!B13585-1)</f>
        <v>0</v>
      </c>
      <c r="F13585">
        <f>_xlfn.XLOOKUP(A13585,Table4[Lfd],Table4[Periods],"Err",0)</f>
        <v>0</v>
      </c>
      <c r="G13585" t="b">
        <f t="shared" si="640"/>
        <v>0</v>
      </c>
    </row>
    <row r="13586" spans="1:7" hidden="1" x14ac:dyDescent="0.25">
      <c r="A13586">
        <f t="shared" si="641"/>
        <v>378</v>
      </c>
      <c r="B13586">
        <f t="shared" si="642"/>
        <v>13</v>
      </c>
      <c r="C13586" t="str">
        <f>_xlfn.XLOOKUP(A13586,Table4[Lfd],Table4[idElementValue],"Err",0)</f>
        <v/>
      </c>
      <c r="D13586">
        <f t="shared" si="642"/>
        <v>13</v>
      </c>
      <c r="E13586">
        <f ca="1">OFFSET(ElementsDB!$AQ$2,SeriesSelection!A13586-1,SeriesSelection!B13586-1)</f>
        <v>0</v>
      </c>
      <c r="F13586">
        <f>_xlfn.XLOOKUP(A13586,Table4[Lfd],Table4[Periods],"Err",0)</f>
        <v>0</v>
      </c>
      <c r="G13586" t="b">
        <f t="shared" si="640"/>
        <v>0</v>
      </c>
    </row>
    <row r="13587" spans="1:7" hidden="1" x14ac:dyDescent="0.25">
      <c r="A13587">
        <f t="shared" si="641"/>
        <v>378</v>
      </c>
      <c r="B13587">
        <f t="shared" si="642"/>
        <v>14</v>
      </c>
      <c r="C13587" t="str">
        <f>_xlfn.XLOOKUP(A13587,Table4[Lfd],Table4[idElementValue],"Err",0)</f>
        <v/>
      </c>
      <c r="D13587">
        <f t="shared" si="642"/>
        <v>14</v>
      </c>
      <c r="E13587">
        <f ca="1">OFFSET(ElementsDB!$AQ$2,SeriesSelection!A13587-1,SeriesSelection!B13587-1)</f>
        <v>0</v>
      </c>
      <c r="F13587">
        <f>_xlfn.XLOOKUP(A13587,Table4[Lfd],Table4[Periods],"Err",0)</f>
        <v>0</v>
      </c>
      <c r="G13587" t="b">
        <f t="shared" si="640"/>
        <v>0</v>
      </c>
    </row>
    <row r="13588" spans="1:7" hidden="1" x14ac:dyDescent="0.25">
      <c r="A13588">
        <f t="shared" si="641"/>
        <v>378</v>
      </c>
      <c r="B13588">
        <f t="shared" si="642"/>
        <v>15</v>
      </c>
      <c r="C13588" t="str">
        <f>_xlfn.XLOOKUP(A13588,Table4[Lfd],Table4[idElementValue],"Err",0)</f>
        <v/>
      </c>
      <c r="D13588">
        <f t="shared" si="642"/>
        <v>15</v>
      </c>
      <c r="E13588">
        <f ca="1">OFFSET(ElementsDB!$AQ$2,SeriesSelection!A13588-1,SeriesSelection!B13588-1)</f>
        <v>0</v>
      </c>
      <c r="F13588">
        <f>_xlfn.XLOOKUP(A13588,Table4[Lfd],Table4[Periods],"Err",0)</f>
        <v>0</v>
      </c>
      <c r="G13588" t="b">
        <f t="shared" si="640"/>
        <v>0</v>
      </c>
    </row>
    <row r="13589" spans="1:7" hidden="1" x14ac:dyDescent="0.25">
      <c r="A13589">
        <f t="shared" si="641"/>
        <v>378</v>
      </c>
      <c r="B13589">
        <f t="shared" si="642"/>
        <v>16</v>
      </c>
      <c r="C13589" t="str">
        <f>_xlfn.XLOOKUP(A13589,Table4[Lfd],Table4[idElementValue],"Err",0)</f>
        <v/>
      </c>
      <c r="D13589">
        <f t="shared" si="642"/>
        <v>16</v>
      </c>
      <c r="E13589">
        <f ca="1">OFFSET(ElementsDB!$AQ$2,SeriesSelection!A13589-1,SeriesSelection!B13589-1)</f>
        <v>0</v>
      </c>
      <c r="F13589">
        <f>_xlfn.XLOOKUP(A13589,Table4[Lfd],Table4[Periods],"Err",0)</f>
        <v>0</v>
      </c>
      <c r="G13589" t="b">
        <f t="shared" si="640"/>
        <v>0</v>
      </c>
    </row>
    <row r="13590" spans="1:7" hidden="1" x14ac:dyDescent="0.25">
      <c r="A13590">
        <f t="shared" si="641"/>
        <v>378</v>
      </c>
      <c r="B13590">
        <f t="shared" si="642"/>
        <v>17</v>
      </c>
      <c r="C13590" t="str">
        <f>_xlfn.XLOOKUP(A13590,Table4[Lfd],Table4[idElementValue],"Err",0)</f>
        <v/>
      </c>
      <c r="D13590">
        <f t="shared" si="642"/>
        <v>17</v>
      </c>
      <c r="E13590">
        <f ca="1">OFFSET(ElementsDB!$AQ$2,SeriesSelection!A13590-1,SeriesSelection!B13590-1)</f>
        <v>0</v>
      </c>
      <c r="F13590">
        <f>_xlfn.XLOOKUP(A13590,Table4[Lfd],Table4[Periods],"Err",0)</f>
        <v>0</v>
      </c>
      <c r="G13590" t="b">
        <f t="shared" si="640"/>
        <v>0</v>
      </c>
    </row>
    <row r="13591" spans="1:7" hidden="1" x14ac:dyDescent="0.25">
      <c r="A13591">
        <f t="shared" si="641"/>
        <v>378</v>
      </c>
      <c r="B13591">
        <f t="shared" si="642"/>
        <v>18</v>
      </c>
      <c r="C13591" t="str">
        <f>_xlfn.XLOOKUP(A13591,Table4[Lfd],Table4[idElementValue],"Err",0)</f>
        <v/>
      </c>
      <c r="D13591">
        <f t="shared" si="642"/>
        <v>18</v>
      </c>
      <c r="E13591">
        <f ca="1">OFFSET(ElementsDB!$AQ$2,SeriesSelection!A13591-1,SeriesSelection!B13591-1)</f>
        <v>0</v>
      </c>
      <c r="F13591">
        <f>_xlfn.XLOOKUP(A13591,Table4[Lfd],Table4[Periods],"Err",0)</f>
        <v>0</v>
      </c>
      <c r="G13591" t="b">
        <f t="shared" si="640"/>
        <v>0</v>
      </c>
    </row>
    <row r="13592" spans="1:7" hidden="1" x14ac:dyDescent="0.25">
      <c r="A13592">
        <f t="shared" si="641"/>
        <v>378</v>
      </c>
      <c r="B13592">
        <f t="shared" si="642"/>
        <v>19</v>
      </c>
      <c r="C13592" t="str">
        <f>_xlfn.XLOOKUP(A13592,Table4[Lfd],Table4[idElementValue],"Err",0)</f>
        <v/>
      </c>
      <c r="D13592">
        <f t="shared" si="642"/>
        <v>19</v>
      </c>
      <c r="E13592">
        <f ca="1">OFFSET(ElementsDB!$AQ$2,SeriesSelection!A13592-1,SeriesSelection!B13592-1)</f>
        <v>0</v>
      </c>
      <c r="F13592">
        <f>_xlfn.XLOOKUP(A13592,Table4[Lfd],Table4[Periods],"Err",0)</f>
        <v>0</v>
      </c>
      <c r="G13592" t="b">
        <f t="shared" si="640"/>
        <v>0</v>
      </c>
    </row>
    <row r="13593" spans="1:7" hidden="1" x14ac:dyDescent="0.25">
      <c r="A13593">
        <f t="shared" si="641"/>
        <v>378</v>
      </c>
      <c r="B13593">
        <f t="shared" si="642"/>
        <v>20</v>
      </c>
      <c r="C13593" t="str">
        <f>_xlfn.XLOOKUP(A13593,Table4[Lfd],Table4[idElementValue],"Err",0)</f>
        <v/>
      </c>
      <c r="D13593">
        <f t="shared" si="642"/>
        <v>20</v>
      </c>
      <c r="E13593">
        <f ca="1">OFFSET(ElementsDB!$AQ$2,SeriesSelection!A13593-1,SeriesSelection!B13593-1)</f>
        <v>0</v>
      </c>
      <c r="F13593">
        <f>_xlfn.XLOOKUP(A13593,Table4[Lfd],Table4[Periods],"Err",0)</f>
        <v>0</v>
      </c>
      <c r="G13593" t="b">
        <f t="shared" si="640"/>
        <v>0</v>
      </c>
    </row>
    <row r="13594" spans="1:7" hidden="1" x14ac:dyDescent="0.25">
      <c r="A13594">
        <f t="shared" si="641"/>
        <v>378</v>
      </c>
      <c r="B13594">
        <f t="shared" si="642"/>
        <v>21</v>
      </c>
      <c r="C13594" t="str">
        <f>_xlfn.XLOOKUP(A13594,Table4[Lfd],Table4[idElementValue],"Err",0)</f>
        <v/>
      </c>
      <c r="D13594">
        <f t="shared" si="642"/>
        <v>21</v>
      </c>
      <c r="E13594">
        <f ca="1">OFFSET(ElementsDB!$AQ$2,SeriesSelection!A13594-1,SeriesSelection!B13594-1)</f>
        <v>0</v>
      </c>
      <c r="F13594">
        <f>_xlfn.XLOOKUP(A13594,Table4[Lfd],Table4[Periods],"Err",0)</f>
        <v>0</v>
      </c>
      <c r="G13594" t="b">
        <f t="shared" si="640"/>
        <v>0</v>
      </c>
    </row>
    <row r="13595" spans="1:7" hidden="1" x14ac:dyDescent="0.25">
      <c r="A13595">
        <f t="shared" si="641"/>
        <v>378</v>
      </c>
      <c r="B13595">
        <f t="shared" si="642"/>
        <v>22</v>
      </c>
      <c r="C13595" t="str">
        <f>_xlfn.XLOOKUP(A13595,Table4[Lfd],Table4[idElementValue],"Err",0)</f>
        <v/>
      </c>
      <c r="D13595">
        <f t="shared" si="642"/>
        <v>22</v>
      </c>
      <c r="E13595">
        <f ca="1">OFFSET(ElementsDB!$AQ$2,SeriesSelection!A13595-1,SeriesSelection!B13595-1)</f>
        <v>0</v>
      </c>
      <c r="F13595">
        <f>_xlfn.XLOOKUP(A13595,Table4[Lfd],Table4[Periods],"Err",0)</f>
        <v>0</v>
      </c>
      <c r="G13595" t="b">
        <f t="shared" si="640"/>
        <v>0</v>
      </c>
    </row>
    <row r="13596" spans="1:7" hidden="1" x14ac:dyDescent="0.25">
      <c r="A13596">
        <f t="shared" si="641"/>
        <v>378</v>
      </c>
      <c r="B13596">
        <f t="shared" si="642"/>
        <v>23</v>
      </c>
      <c r="C13596" t="str">
        <f>_xlfn.XLOOKUP(A13596,Table4[Lfd],Table4[idElementValue],"Err",0)</f>
        <v/>
      </c>
      <c r="D13596">
        <f t="shared" si="642"/>
        <v>23</v>
      </c>
      <c r="E13596">
        <f ca="1">OFFSET(ElementsDB!$AQ$2,SeriesSelection!A13596-1,SeriesSelection!B13596-1)</f>
        <v>0</v>
      </c>
      <c r="F13596">
        <f>_xlfn.XLOOKUP(A13596,Table4[Lfd],Table4[Periods],"Err",0)</f>
        <v>0</v>
      </c>
      <c r="G13596" t="b">
        <f t="shared" si="640"/>
        <v>0</v>
      </c>
    </row>
    <row r="13597" spans="1:7" hidden="1" x14ac:dyDescent="0.25">
      <c r="A13597">
        <f t="shared" si="641"/>
        <v>378</v>
      </c>
      <c r="B13597">
        <f t="shared" si="642"/>
        <v>24</v>
      </c>
      <c r="C13597" t="str">
        <f>_xlfn.XLOOKUP(A13597,Table4[Lfd],Table4[idElementValue],"Err",0)</f>
        <v/>
      </c>
      <c r="D13597">
        <f t="shared" si="642"/>
        <v>24</v>
      </c>
      <c r="E13597">
        <f ca="1">OFFSET(ElementsDB!$AQ$2,SeriesSelection!A13597-1,SeriesSelection!B13597-1)</f>
        <v>0</v>
      </c>
      <c r="F13597">
        <f>_xlfn.XLOOKUP(A13597,Table4[Lfd],Table4[Periods],"Err",0)</f>
        <v>0</v>
      </c>
      <c r="G13597" t="b">
        <f t="shared" si="640"/>
        <v>0</v>
      </c>
    </row>
    <row r="13598" spans="1:7" hidden="1" x14ac:dyDescent="0.25">
      <c r="A13598">
        <f t="shared" si="641"/>
        <v>378</v>
      </c>
      <c r="B13598">
        <f t="shared" si="642"/>
        <v>25</v>
      </c>
      <c r="C13598" t="str">
        <f>_xlfn.XLOOKUP(A13598,Table4[Lfd],Table4[idElementValue],"Err",0)</f>
        <v/>
      </c>
      <c r="D13598">
        <f t="shared" si="642"/>
        <v>25</v>
      </c>
      <c r="E13598">
        <f ca="1">OFFSET(ElementsDB!$AQ$2,SeriesSelection!A13598-1,SeriesSelection!B13598-1)</f>
        <v>0</v>
      </c>
      <c r="F13598">
        <f>_xlfn.XLOOKUP(A13598,Table4[Lfd],Table4[Periods],"Err",0)</f>
        <v>0</v>
      </c>
      <c r="G13598" t="b">
        <f t="shared" si="640"/>
        <v>0</v>
      </c>
    </row>
    <row r="13599" spans="1:7" hidden="1" x14ac:dyDescent="0.25">
      <c r="A13599">
        <f t="shared" si="641"/>
        <v>378</v>
      </c>
      <c r="B13599">
        <f t="shared" si="642"/>
        <v>26</v>
      </c>
      <c r="C13599" t="str">
        <f>_xlfn.XLOOKUP(A13599,Table4[Lfd],Table4[idElementValue],"Err",0)</f>
        <v/>
      </c>
      <c r="D13599">
        <f t="shared" si="642"/>
        <v>26</v>
      </c>
      <c r="E13599">
        <f ca="1">OFFSET(ElementsDB!$AQ$2,SeriesSelection!A13599-1,SeriesSelection!B13599-1)</f>
        <v>0</v>
      </c>
      <c r="F13599">
        <f>_xlfn.XLOOKUP(A13599,Table4[Lfd],Table4[Periods],"Err",0)</f>
        <v>0</v>
      </c>
      <c r="G13599" t="b">
        <f t="shared" si="640"/>
        <v>0</v>
      </c>
    </row>
    <row r="13600" spans="1:7" hidden="1" x14ac:dyDescent="0.25">
      <c r="A13600">
        <f t="shared" si="641"/>
        <v>378</v>
      </c>
      <c r="B13600">
        <f t="shared" si="642"/>
        <v>27</v>
      </c>
      <c r="C13600" t="str">
        <f>_xlfn.XLOOKUP(A13600,Table4[Lfd],Table4[idElementValue],"Err",0)</f>
        <v/>
      </c>
      <c r="D13600">
        <f t="shared" si="642"/>
        <v>27</v>
      </c>
      <c r="E13600">
        <f ca="1">OFFSET(ElementsDB!$AQ$2,SeriesSelection!A13600-1,SeriesSelection!B13600-1)</f>
        <v>0</v>
      </c>
      <c r="F13600">
        <f>_xlfn.XLOOKUP(A13600,Table4[Lfd],Table4[Periods],"Err",0)</f>
        <v>0</v>
      </c>
      <c r="G13600" t="b">
        <f t="shared" si="640"/>
        <v>0</v>
      </c>
    </row>
    <row r="13601" spans="1:7" hidden="1" x14ac:dyDescent="0.25">
      <c r="A13601">
        <f t="shared" si="641"/>
        <v>378</v>
      </c>
      <c r="B13601">
        <f t="shared" si="642"/>
        <v>28</v>
      </c>
      <c r="C13601" t="str">
        <f>_xlfn.XLOOKUP(A13601,Table4[Lfd],Table4[idElementValue],"Err",0)</f>
        <v/>
      </c>
      <c r="D13601">
        <f t="shared" si="642"/>
        <v>28</v>
      </c>
      <c r="E13601">
        <f ca="1">OFFSET(ElementsDB!$AQ$2,SeriesSelection!A13601-1,SeriesSelection!B13601-1)</f>
        <v>0</v>
      </c>
      <c r="F13601">
        <f>_xlfn.XLOOKUP(A13601,Table4[Lfd],Table4[Periods],"Err",0)</f>
        <v>0</v>
      </c>
      <c r="G13601" t="b">
        <f t="shared" si="640"/>
        <v>0</v>
      </c>
    </row>
    <row r="13602" spans="1:7" hidden="1" x14ac:dyDescent="0.25">
      <c r="A13602">
        <f t="shared" si="641"/>
        <v>378</v>
      </c>
      <c r="B13602">
        <f t="shared" si="642"/>
        <v>29</v>
      </c>
      <c r="C13602" t="str">
        <f>_xlfn.XLOOKUP(A13602,Table4[Lfd],Table4[idElementValue],"Err",0)</f>
        <v/>
      </c>
      <c r="D13602">
        <f t="shared" si="642"/>
        <v>29</v>
      </c>
      <c r="E13602">
        <f ca="1">OFFSET(ElementsDB!$AQ$2,SeriesSelection!A13602-1,SeriesSelection!B13602-1)</f>
        <v>0</v>
      </c>
      <c r="F13602">
        <f>_xlfn.XLOOKUP(A13602,Table4[Lfd],Table4[Periods],"Err",0)</f>
        <v>0</v>
      </c>
      <c r="G13602" t="b">
        <f t="shared" si="640"/>
        <v>0</v>
      </c>
    </row>
    <row r="13603" spans="1:7" hidden="1" x14ac:dyDescent="0.25">
      <c r="A13603">
        <f t="shared" si="641"/>
        <v>378</v>
      </c>
      <c r="B13603">
        <f t="shared" si="642"/>
        <v>30</v>
      </c>
      <c r="C13603" t="str">
        <f>_xlfn.XLOOKUP(A13603,Table4[Lfd],Table4[idElementValue],"Err",0)</f>
        <v/>
      </c>
      <c r="D13603">
        <f t="shared" si="642"/>
        <v>30</v>
      </c>
      <c r="E13603">
        <f ca="1">OFFSET(ElementsDB!$AQ$2,SeriesSelection!A13603-1,SeriesSelection!B13603-1)</f>
        <v>0</v>
      </c>
      <c r="F13603">
        <f>_xlfn.XLOOKUP(A13603,Table4[Lfd],Table4[Periods],"Err",0)</f>
        <v>0</v>
      </c>
      <c r="G13603" t="b">
        <f t="shared" si="640"/>
        <v>0</v>
      </c>
    </row>
    <row r="13604" spans="1:7" hidden="1" x14ac:dyDescent="0.25">
      <c r="A13604">
        <f t="shared" si="641"/>
        <v>378</v>
      </c>
      <c r="B13604">
        <f t="shared" si="642"/>
        <v>31</v>
      </c>
      <c r="C13604" t="str">
        <f>_xlfn.XLOOKUP(A13604,Table4[Lfd],Table4[idElementValue],"Err",0)</f>
        <v/>
      </c>
      <c r="D13604">
        <f t="shared" si="642"/>
        <v>31</v>
      </c>
      <c r="E13604">
        <f ca="1">OFFSET(ElementsDB!$AQ$2,SeriesSelection!A13604-1,SeriesSelection!B13604-1)</f>
        <v>0</v>
      </c>
      <c r="F13604">
        <f>_xlfn.XLOOKUP(A13604,Table4[Lfd],Table4[Periods],"Err",0)</f>
        <v>0</v>
      </c>
      <c r="G13604" t="b">
        <f t="shared" si="640"/>
        <v>0</v>
      </c>
    </row>
    <row r="13605" spans="1:7" hidden="1" x14ac:dyDescent="0.25">
      <c r="A13605">
        <f t="shared" si="641"/>
        <v>378</v>
      </c>
      <c r="B13605">
        <f t="shared" si="642"/>
        <v>32</v>
      </c>
      <c r="C13605" t="str">
        <f>_xlfn.XLOOKUP(A13605,Table4[Lfd],Table4[idElementValue],"Err",0)</f>
        <v/>
      </c>
      <c r="D13605">
        <f t="shared" si="642"/>
        <v>32</v>
      </c>
      <c r="E13605">
        <f ca="1">OFFSET(ElementsDB!$AQ$2,SeriesSelection!A13605-1,SeriesSelection!B13605-1)</f>
        <v>0</v>
      </c>
      <c r="F13605">
        <f>_xlfn.XLOOKUP(A13605,Table4[Lfd],Table4[Periods],"Err",0)</f>
        <v>0</v>
      </c>
      <c r="G13605" t="b">
        <f t="shared" si="640"/>
        <v>0</v>
      </c>
    </row>
    <row r="13606" spans="1:7" hidden="1" x14ac:dyDescent="0.25">
      <c r="A13606">
        <f t="shared" si="641"/>
        <v>378</v>
      </c>
      <c r="B13606">
        <f t="shared" si="642"/>
        <v>33</v>
      </c>
      <c r="C13606" t="str">
        <f>_xlfn.XLOOKUP(A13606,Table4[Lfd],Table4[idElementValue],"Err",0)</f>
        <v/>
      </c>
      <c r="D13606">
        <f t="shared" si="642"/>
        <v>33</v>
      </c>
      <c r="E13606">
        <f ca="1">OFFSET(ElementsDB!$AQ$2,SeriesSelection!A13606-1,SeriesSelection!B13606-1)</f>
        <v>0</v>
      </c>
      <c r="F13606">
        <f>_xlfn.XLOOKUP(A13606,Table4[Lfd],Table4[Periods],"Err",0)</f>
        <v>0</v>
      </c>
      <c r="G13606" t="b">
        <f t="shared" si="640"/>
        <v>0</v>
      </c>
    </row>
    <row r="13607" spans="1:7" hidden="1" x14ac:dyDescent="0.25">
      <c r="A13607">
        <f t="shared" si="641"/>
        <v>378</v>
      </c>
      <c r="B13607">
        <f t="shared" si="642"/>
        <v>34</v>
      </c>
      <c r="C13607" t="str">
        <f>_xlfn.XLOOKUP(A13607,Table4[Lfd],Table4[idElementValue],"Err",0)</f>
        <v/>
      </c>
      <c r="D13607">
        <f t="shared" si="642"/>
        <v>34</v>
      </c>
      <c r="E13607">
        <f ca="1">OFFSET(ElementsDB!$AQ$2,SeriesSelection!A13607-1,SeriesSelection!B13607-1)</f>
        <v>0</v>
      </c>
      <c r="F13607">
        <f>_xlfn.XLOOKUP(A13607,Table4[Lfd],Table4[Periods],"Err",0)</f>
        <v>0</v>
      </c>
      <c r="G13607" t="b">
        <f t="shared" si="640"/>
        <v>0</v>
      </c>
    </row>
    <row r="13608" spans="1:7" hidden="1" x14ac:dyDescent="0.25">
      <c r="A13608">
        <f t="shared" si="641"/>
        <v>378</v>
      </c>
      <c r="B13608">
        <f t="shared" si="642"/>
        <v>35</v>
      </c>
      <c r="C13608" t="str">
        <f>_xlfn.XLOOKUP(A13608,Table4[Lfd],Table4[idElementValue],"Err",0)</f>
        <v/>
      </c>
      <c r="D13608">
        <f t="shared" si="642"/>
        <v>35</v>
      </c>
      <c r="E13608">
        <f ca="1">OFFSET(ElementsDB!$AQ$2,SeriesSelection!A13608-1,SeriesSelection!B13608-1)</f>
        <v>0</v>
      </c>
      <c r="F13608">
        <f>_xlfn.XLOOKUP(A13608,Table4[Lfd],Table4[Periods],"Err",0)</f>
        <v>0</v>
      </c>
      <c r="G13608" t="b">
        <f t="shared" si="640"/>
        <v>0</v>
      </c>
    </row>
    <row r="13609" spans="1:7" hidden="1" x14ac:dyDescent="0.25">
      <c r="A13609">
        <f t="shared" si="641"/>
        <v>378</v>
      </c>
      <c r="B13609">
        <f t="shared" si="642"/>
        <v>36</v>
      </c>
      <c r="C13609" t="str">
        <f>_xlfn.XLOOKUP(A13609,Table4[Lfd],Table4[idElementValue],"Err",0)</f>
        <v/>
      </c>
      <c r="D13609">
        <f t="shared" si="642"/>
        <v>36</v>
      </c>
      <c r="E13609">
        <f ca="1">OFFSET(ElementsDB!$AQ$2,SeriesSelection!A13609-1,SeriesSelection!B13609-1)</f>
        <v>0</v>
      </c>
      <c r="F13609">
        <f>_xlfn.XLOOKUP(A13609,Table4[Lfd],Table4[Periods],"Err",0)</f>
        <v>0</v>
      </c>
      <c r="G13609" t="b">
        <f t="shared" si="640"/>
        <v>0</v>
      </c>
    </row>
    <row r="13610" spans="1:7" hidden="1" x14ac:dyDescent="0.25">
      <c r="A13610">
        <f t="shared" si="641"/>
        <v>379</v>
      </c>
      <c r="B13610">
        <f t="shared" si="642"/>
        <v>1</v>
      </c>
      <c r="C13610" t="str">
        <f>_xlfn.XLOOKUP(A13610,Table4[Lfd],Table4[idElementValue],"Err",0)</f>
        <v/>
      </c>
      <c r="D13610">
        <f t="shared" si="642"/>
        <v>1</v>
      </c>
      <c r="E13610">
        <f ca="1">OFFSET(ElementsDB!$AQ$2,SeriesSelection!A13610-1,SeriesSelection!B13610-1)</f>
        <v>0</v>
      </c>
      <c r="F13610">
        <f>_xlfn.XLOOKUP(A13610,Table4[Lfd],Table4[Periods],"Err",0)</f>
        <v>0</v>
      </c>
      <c r="G13610" t="b">
        <f t="shared" si="640"/>
        <v>0</v>
      </c>
    </row>
    <row r="13611" spans="1:7" hidden="1" x14ac:dyDescent="0.25">
      <c r="A13611">
        <f t="shared" si="641"/>
        <v>379</v>
      </c>
      <c r="B13611">
        <f t="shared" si="642"/>
        <v>2</v>
      </c>
      <c r="C13611" t="str">
        <f>_xlfn.XLOOKUP(A13611,Table4[Lfd],Table4[idElementValue],"Err",0)</f>
        <v/>
      </c>
      <c r="D13611">
        <f t="shared" si="642"/>
        <v>2</v>
      </c>
      <c r="E13611">
        <f ca="1">OFFSET(ElementsDB!$AQ$2,SeriesSelection!A13611-1,SeriesSelection!B13611-1)</f>
        <v>0</v>
      </c>
      <c r="F13611">
        <f>_xlfn.XLOOKUP(A13611,Table4[Lfd],Table4[Periods],"Err",0)</f>
        <v>0</v>
      </c>
      <c r="G13611" t="b">
        <f t="shared" si="640"/>
        <v>0</v>
      </c>
    </row>
    <row r="13612" spans="1:7" hidden="1" x14ac:dyDescent="0.25">
      <c r="A13612">
        <f t="shared" si="641"/>
        <v>379</v>
      </c>
      <c r="B13612">
        <f t="shared" si="642"/>
        <v>3</v>
      </c>
      <c r="C13612" t="str">
        <f>_xlfn.XLOOKUP(A13612,Table4[Lfd],Table4[idElementValue],"Err",0)</f>
        <v/>
      </c>
      <c r="D13612">
        <f t="shared" si="642"/>
        <v>3</v>
      </c>
      <c r="E13612">
        <f ca="1">OFFSET(ElementsDB!$AQ$2,SeriesSelection!A13612-1,SeriesSelection!B13612-1)</f>
        <v>0</v>
      </c>
      <c r="F13612">
        <f>_xlfn.XLOOKUP(A13612,Table4[Lfd],Table4[Periods],"Err",0)</f>
        <v>0</v>
      </c>
      <c r="G13612" t="b">
        <f t="shared" si="640"/>
        <v>0</v>
      </c>
    </row>
    <row r="13613" spans="1:7" hidden="1" x14ac:dyDescent="0.25">
      <c r="A13613">
        <f t="shared" si="641"/>
        <v>379</v>
      </c>
      <c r="B13613">
        <f t="shared" si="642"/>
        <v>4</v>
      </c>
      <c r="C13613" t="str">
        <f>_xlfn.XLOOKUP(A13613,Table4[Lfd],Table4[idElementValue],"Err",0)</f>
        <v/>
      </c>
      <c r="D13613">
        <f t="shared" si="642"/>
        <v>4</v>
      </c>
      <c r="E13613">
        <f ca="1">OFFSET(ElementsDB!$AQ$2,SeriesSelection!A13613-1,SeriesSelection!B13613-1)</f>
        <v>0</v>
      </c>
      <c r="F13613">
        <f>_xlfn.XLOOKUP(A13613,Table4[Lfd],Table4[Periods],"Err",0)</f>
        <v>0</v>
      </c>
      <c r="G13613" t="b">
        <f t="shared" si="640"/>
        <v>0</v>
      </c>
    </row>
    <row r="13614" spans="1:7" hidden="1" x14ac:dyDescent="0.25">
      <c r="A13614">
        <f t="shared" si="641"/>
        <v>379</v>
      </c>
      <c r="B13614">
        <f t="shared" si="642"/>
        <v>5</v>
      </c>
      <c r="C13614" t="str">
        <f>_xlfn.XLOOKUP(A13614,Table4[Lfd],Table4[idElementValue],"Err",0)</f>
        <v/>
      </c>
      <c r="D13614">
        <f t="shared" si="642"/>
        <v>5</v>
      </c>
      <c r="E13614">
        <f ca="1">OFFSET(ElementsDB!$AQ$2,SeriesSelection!A13614-1,SeriesSelection!B13614-1)</f>
        <v>0</v>
      </c>
      <c r="F13614">
        <f>_xlfn.XLOOKUP(A13614,Table4[Lfd],Table4[Periods],"Err",0)</f>
        <v>0</v>
      </c>
      <c r="G13614" t="b">
        <f t="shared" si="640"/>
        <v>0</v>
      </c>
    </row>
    <row r="13615" spans="1:7" hidden="1" x14ac:dyDescent="0.25">
      <c r="A13615">
        <f t="shared" si="641"/>
        <v>379</v>
      </c>
      <c r="B13615">
        <f t="shared" si="642"/>
        <v>6</v>
      </c>
      <c r="C13615" t="str">
        <f>_xlfn.XLOOKUP(A13615,Table4[Lfd],Table4[idElementValue],"Err",0)</f>
        <v/>
      </c>
      <c r="D13615">
        <f t="shared" si="642"/>
        <v>6</v>
      </c>
      <c r="E13615">
        <f ca="1">OFFSET(ElementsDB!$AQ$2,SeriesSelection!A13615-1,SeriesSelection!B13615-1)</f>
        <v>0</v>
      </c>
      <c r="F13615">
        <f>_xlfn.XLOOKUP(A13615,Table4[Lfd],Table4[Periods],"Err",0)</f>
        <v>0</v>
      </c>
      <c r="G13615" t="b">
        <f t="shared" si="640"/>
        <v>0</v>
      </c>
    </row>
    <row r="13616" spans="1:7" hidden="1" x14ac:dyDescent="0.25">
      <c r="A13616">
        <f t="shared" si="641"/>
        <v>379</v>
      </c>
      <c r="B13616">
        <f t="shared" si="642"/>
        <v>7</v>
      </c>
      <c r="C13616" t="str">
        <f>_xlfn.XLOOKUP(A13616,Table4[Lfd],Table4[idElementValue],"Err",0)</f>
        <v/>
      </c>
      <c r="D13616">
        <f t="shared" si="642"/>
        <v>7</v>
      </c>
      <c r="E13616">
        <f ca="1">OFFSET(ElementsDB!$AQ$2,SeriesSelection!A13616-1,SeriesSelection!B13616-1)</f>
        <v>0</v>
      </c>
      <c r="F13616">
        <f>_xlfn.XLOOKUP(A13616,Table4[Lfd],Table4[Periods],"Err",0)</f>
        <v>0</v>
      </c>
      <c r="G13616" t="b">
        <f t="shared" si="640"/>
        <v>0</v>
      </c>
    </row>
    <row r="13617" spans="1:7" hidden="1" x14ac:dyDescent="0.25">
      <c r="A13617">
        <f t="shared" si="641"/>
        <v>379</v>
      </c>
      <c r="B13617">
        <f t="shared" si="642"/>
        <v>8</v>
      </c>
      <c r="C13617" t="str">
        <f>_xlfn.XLOOKUP(A13617,Table4[Lfd],Table4[idElementValue],"Err",0)</f>
        <v/>
      </c>
      <c r="D13617">
        <f t="shared" si="642"/>
        <v>8</v>
      </c>
      <c r="E13617">
        <f ca="1">OFFSET(ElementsDB!$AQ$2,SeriesSelection!A13617-1,SeriesSelection!B13617-1)</f>
        <v>0</v>
      </c>
      <c r="F13617">
        <f>_xlfn.XLOOKUP(A13617,Table4[Lfd],Table4[Periods],"Err",0)</f>
        <v>0</v>
      </c>
      <c r="G13617" t="b">
        <f t="shared" si="640"/>
        <v>0</v>
      </c>
    </row>
    <row r="13618" spans="1:7" hidden="1" x14ac:dyDescent="0.25">
      <c r="A13618">
        <f t="shared" si="641"/>
        <v>379</v>
      </c>
      <c r="B13618">
        <f t="shared" si="642"/>
        <v>9</v>
      </c>
      <c r="C13618" t="str">
        <f>_xlfn.XLOOKUP(A13618,Table4[Lfd],Table4[idElementValue],"Err",0)</f>
        <v/>
      </c>
      <c r="D13618">
        <f t="shared" si="642"/>
        <v>9</v>
      </c>
      <c r="E13618">
        <f ca="1">OFFSET(ElementsDB!$AQ$2,SeriesSelection!A13618-1,SeriesSelection!B13618-1)</f>
        <v>0</v>
      </c>
      <c r="F13618">
        <f>_xlfn.XLOOKUP(A13618,Table4[Lfd],Table4[Periods],"Err",0)</f>
        <v>0</v>
      </c>
      <c r="G13618" t="b">
        <f t="shared" si="640"/>
        <v>0</v>
      </c>
    </row>
    <row r="13619" spans="1:7" hidden="1" x14ac:dyDescent="0.25">
      <c r="A13619">
        <f t="shared" si="641"/>
        <v>379</v>
      </c>
      <c r="B13619">
        <f t="shared" si="642"/>
        <v>10</v>
      </c>
      <c r="C13619" t="str">
        <f>_xlfn.XLOOKUP(A13619,Table4[Lfd],Table4[idElementValue],"Err",0)</f>
        <v/>
      </c>
      <c r="D13619">
        <f t="shared" si="642"/>
        <v>10</v>
      </c>
      <c r="E13619">
        <f ca="1">OFFSET(ElementsDB!$AQ$2,SeriesSelection!A13619-1,SeriesSelection!B13619-1)</f>
        <v>0</v>
      </c>
      <c r="F13619">
        <f>_xlfn.XLOOKUP(A13619,Table4[Lfd],Table4[Periods],"Err",0)</f>
        <v>0</v>
      </c>
      <c r="G13619" t="b">
        <f t="shared" si="640"/>
        <v>0</v>
      </c>
    </row>
    <row r="13620" spans="1:7" hidden="1" x14ac:dyDescent="0.25">
      <c r="A13620">
        <f t="shared" si="641"/>
        <v>379</v>
      </c>
      <c r="B13620">
        <f t="shared" si="642"/>
        <v>11</v>
      </c>
      <c r="C13620" t="str">
        <f>_xlfn.XLOOKUP(A13620,Table4[Lfd],Table4[idElementValue],"Err",0)</f>
        <v/>
      </c>
      <c r="D13620">
        <f t="shared" si="642"/>
        <v>11</v>
      </c>
      <c r="E13620">
        <f ca="1">OFFSET(ElementsDB!$AQ$2,SeriesSelection!A13620-1,SeriesSelection!B13620-1)</f>
        <v>0</v>
      </c>
      <c r="F13620">
        <f>_xlfn.XLOOKUP(A13620,Table4[Lfd],Table4[Periods],"Err",0)</f>
        <v>0</v>
      </c>
      <c r="G13620" t="b">
        <f t="shared" si="640"/>
        <v>0</v>
      </c>
    </row>
    <row r="13621" spans="1:7" hidden="1" x14ac:dyDescent="0.25">
      <c r="A13621">
        <f t="shared" si="641"/>
        <v>379</v>
      </c>
      <c r="B13621">
        <f t="shared" si="642"/>
        <v>12</v>
      </c>
      <c r="C13621" t="str">
        <f>_xlfn.XLOOKUP(A13621,Table4[Lfd],Table4[idElementValue],"Err",0)</f>
        <v/>
      </c>
      <c r="D13621">
        <f t="shared" si="642"/>
        <v>12</v>
      </c>
      <c r="E13621">
        <f ca="1">OFFSET(ElementsDB!$AQ$2,SeriesSelection!A13621-1,SeriesSelection!B13621-1)</f>
        <v>0</v>
      </c>
      <c r="F13621">
        <f>_xlfn.XLOOKUP(A13621,Table4[Lfd],Table4[Periods],"Err",0)</f>
        <v>0</v>
      </c>
      <c r="G13621" t="b">
        <f t="shared" si="640"/>
        <v>0</v>
      </c>
    </row>
    <row r="13622" spans="1:7" hidden="1" x14ac:dyDescent="0.25">
      <c r="A13622">
        <f t="shared" si="641"/>
        <v>379</v>
      </c>
      <c r="B13622">
        <f t="shared" si="642"/>
        <v>13</v>
      </c>
      <c r="C13622" t="str">
        <f>_xlfn.XLOOKUP(A13622,Table4[Lfd],Table4[idElementValue],"Err",0)</f>
        <v/>
      </c>
      <c r="D13622">
        <f t="shared" si="642"/>
        <v>13</v>
      </c>
      <c r="E13622">
        <f ca="1">OFFSET(ElementsDB!$AQ$2,SeriesSelection!A13622-1,SeriesSelection!B13622-1)</f>
        <v>0</v>
      </c>
      <c r="F13622">
        <f>_xlfn.XLOOKUP(A13622,Table4[Lfd],Table4[Periods],"Err",0)</f>
        <v>0</v>
      </c>
      <c r="G13622" t="b">
        <f t="shared" si="640"/>
        <v>0</v>
      </c>
    </row>
    <row r="13623" spans="1:7" hidden="1" x14ac:dyDescent="0.25">
      <c r="A13623">
        <f t="shared" si="641"/>
        <v>379</v>
      </c>
      <c r="B13623">
        <f t="shared" si="642"/>
        <v>14</v>
      </c>
      <c r="C13623" t="str">
        <f>_xlfn.XLOOKUP(A13623,Table4[Lfd],Table4[idElementValue],"Err",0)</f>
        <v/>
      </c>
      <c r="D13623">
        <f t="shared" si="642"/>
        <v>14</v>
      </c>
      <c r="E13623">
        <f ca="1">OFFSET(ElementsDB!$AQ$2,SeriesSelection!A13623-1,SeriesSelection!B13623-1)</f>
        <v>0</v>
      </c>
      <c r="F13623">
        <f>_xlfn.XLOOKUP(A13623,Table4[Lfd],Table4[Periods],"Err",0)</f>
        <v>0</v>
      </c>
      <c r="G13623" t="b">
        <f t="shared" si="640"/>
        <v>0</v>
      </c>
    </row>
    <row r="13624" spans="1:7" hidden="1" x14ac:dyDescent="0.25">
      <c r="A13624">
        <f t="shared" si="641"/>
        <v>379</v>
      </c>
      <c r="B13624">
        <f t="shared" si="642"/>
        <v>15</v>
      </c>
      <c r="C13624" t="str">
        <f>_xlfn.XLOOKUP(A13624,Table4[Lfd],Table4[idElementValue],"Err",0)</f>
        <v/>
      </c>
      <c r="D13624">
        <f t="shared" si="642"/>
        <v>15</v>
      </c>
      <c r="E13624">
        <f ca="1">OFFSET(ElementsDB!$AQ$2,SeriesSelection!A13624-1,SeriesSelection!B13624-1)</f>
        <v>0</v>
      </c>
      <c r="F13624">
        <f>_xlfn.XLOOKUP(A13624,Table4[Lfd],Table4[Periods],"Err",0)</f>
        <v>0</v>
      </c>
      <c r="G13624" t="b">
        <f t="shared" si="640"/>
        <v>0</v>
      </c>
    </row>
    <row r="13625" spans="1:7" hidden="1" x14ac:dyDescent="0.25">
      <c r="A13625">
        <f t="shared" si="641"/>
        <v>379</v>
      </c>
      <c r="B13625">
        <f t="shared" si="642"/>
        <v>16</v>
      </c>
      <c r="C13625" t="str">
        <f>_xlfn.XLOOKUP(A13625,Table4[Lfd],Table4[idElementValue],"Err",0)</f>
        <v/>
      </c>
      <c r="D13625">
        <f t="shared" si="642"/>
        <v>16</v>
      </c>
      <c r="E13625">
        <f ca="1">OFFSET(ElementsDB!$AQ$2,SeriesSelection!A13625-1,SeriesSelection!B13625-1)</f>
        <v>0</v>
      </c>
      <c r="F13625">
        <f>_xlfn.XLOOKUP(A13625,Table4[Lfd],Table4[Periods],"Err",0)</f>
        <v>0</v>
      </c>
      <c r="G13625" t="b">
        <f t="shared" si="640"/>
        <v>0</v>
      </c>
    </row>
    <row r="13626" spans="1:7" hidden="1" x14ac:dyDescent="0.25">
      <c r="A13626">
        <f t="shared" si="641"/>
        <v>379</v>
      </c>
      <c r="B13626">
        <f t="shared" si="642"/>
        <v>17</v>
      </c>
      <c r="C13626" t="str">
        <f>_xlfn.XLOOKUP(A13626,Table4[Lfd],Table4[idElementValue],"Err",0)</f>
        <v/>
      </c>
      <c r="D13626">
        <f t="shared" si="642"/>
        <v>17</v>
      </c>
      <c r="E13626">
        <f ca="1">OFFSET(ElementsDB!$AQ$2,SeriesSelection!A13626-1,SeriesSelection!B13626-1)</f>
        <v>0</v>
      </c>
      <c r="F13626">
        <f>_xlfn.XLOOKUP(A13626,Table4[Lfd],Table4[Periods],"Err",0)</f>
        <v>0</v>
      </c>
      <c r="G13626" t="b">
        <f t="shared" si="640"/>
        <v>0</v>
      </c>
    </row>
    <row r="13627" spans="1:7" hidden="1" x14ac:dyDescent="0.25">
      <c r="A13627">
        <f t="shared" si="641"/>
        <v>379</v>
      </c>
      <c r="B13627">
        <f t="shared" si="642"/>
        <v>18</v>
      </c>
      <c r="C13627" t="str">
        <f>_xlfn.XLOOKUP(A13627,Table4[Lfd],Table4[idElementValue],"Err",0)</f>
        <v/>
      </c>
      <c r="D13627">
        <f t="shared" si="642"/>
        <v>18</v>
      </c>
      <c r="E13627">
        <f ca="1">OFFSET(ElementsDB!$AQ$2,SeriesSelection!A13627-1,SeriesSelection!B13627-1)</f>
        <v>0</v>
      </c>
      <c r="F13627">
        <f>_xlfn.XLOOKUP(A13627,Table4[Lfd],Table4[Periods],"Err",0)</f>
        <v>0</v>
      </c>
      <c r="G13627" t="b">
        <f t="shared" si="640"/>
        <v>0</v>
      </c>
    </row>
    <row r="13628" spans="1:7" hidden="1" x14ac:dyDescent="0.25">
      <c r="A13628">
        <f t="shared" si="641"/>
        <v>379</v>
      </c>
      <c r="B13628">
        <f t="shared" si="642"/>
        <v>19</v>
      </c>
      <c r="C13628" t="str">
        <f>_xlfn.XLOOKUP(A13628,Table4[Lfd],Table4[idElementValue],"Err",0)</f>
        <v/>
      </c>
      <c r="D13628">
        <f t="shared" si="642"/>
        <v>19</v>
      </c>
      <c r="E13628">
        <f ca="1">OFFSET(ElementsDB!$AQ$2,SeriesSelection!A13628-1,SeriesSelection!B13628-1)</f>
        <v>0</v>
      </c>
      <c r="F13628">
        <f>_xlfn.XLOOKUP(A13628,Table4[Lfd],Table4[Periods],"Err",0)</f>
        <v>0</v>
      </c>
      <c r="G13628" t="b">
        <f t="shared" si="640"/>
        <v>0</v>
      </c>
    </row>
    <row r="13629" spans="1:7" hidden="1" x14ac:dyDescent="0.25">
      <c r="A13629">
        <f t="shared" si="641"/>
        <v>379</v>
      </c>
      <c r="B13629">
        <f t="shared" si="642"/>
        <v>20</v>
      </c>
      <c r="C13629" t="str">
        <f>_xlfn.XLOOKUP(A13629,Table4[Lfd],Table4[idElementValue],"Err",0)</f>
        <v/>
      </c>
      <c r="D13629">
        <f t="shared" si="642"/>
        <v>20</v>
      </c>
      <c r="E13629">
        <f ca="1">OFFSET(ElementsDB!$AQ$2,SeriesSelection!A13629-1,SeriesSelection!B13629-1)</f>
        <v>0</v>
      </c>
      <c r="F13629">
        <f>_xlfn.XLOOKUP(A13629,Table4[Lfd],Table4[Periods],"Err",0)</f>
        <v>0</v>
      </c>
      <c r="G13629" t="b">
        <f t="shared" si="640"/>
        <v>0</v>
      </c>
    </row>
    <row r="13630" spans="1:7" hidden="1" x14ac:dyDescent="0.25">
      <c r="A13630">
        <f t="shared" si="641"/>
        <v>379</v>
      </c>
      <c r="B13630">
        <f t="shared" si="642"/>
        <v>21</v>
      </c>
      <c r="C13630" t="str">
        <f>_xlfn.XLOOKUP(A13630,Table4[Lfd],Table4[idElementValue],"Err",0)</f>
        <v/>
      </c>
      <c r="D13630">
        <f t="shared" si="642"/>
        <v>21</v>
      </c>
      <c r="E13630">
        <f ca="1">OFFSET(ElementsDB!$AQ$2,SeriesSelection!A13630-1,SeriesSelection!B13630-1)</f>
        <v>0</v>
      </c>
      <c r="F13630">
        <f>_xlfn.XLOOKUP(A13630,Table4[Lfd],Table4[Periods],"Err",0)</f>
        <v>0</v>
      </c>
      <c r="G13630" t="b">
        <f t="shared" si="640"/>
        <v>0</v>
      </c>
    </row>
    <row r="13631" spans="1:7" hidden="1" x14ac:dyDescent="0.25">
      <c r="A13631">
        <f t="shared" si="641"/>
        <v>379</v>
      </c>
      <c r="B13631">
        <f t="shared" si="642"/>
        <v>22</v>
      </c>
      <c r="C13631" t="str">
        <f>_xlfn.XLOOKUP(A13631,Table4[Lfd],Table4[idElementValue],"Err",0)</f>
        <v/>
      </c>
      <c r="D13631">
        <f t="shared" si="642"/>
        <v>22</v>
      </c>
      <c r="E13631">
        <f ca="1">OFFSET(ElementsDB!$AQ$2,SeriesSelection!A13631-1,SeriesSelection!B13631-1)</f>
        <v>0</v>
      </c>
      <c r="F13631">
        <f>_xlfn.XLOOKUP(A13631,Table4[Lfd],Table4[Periods],"Err",0)</f>
        <v>0</v>
      </c>
      <c r="G13631" t="b">
        <f t="shared" si="640"/>
        <v>0</v>
      </c>
    </row>
    <row r="13632" spans="1:7" hidden="1" x14ac:dyDescent="0.25">
      <c r="A13632">
        <f t="shared" si="641"/>
        <v>379</v>
      </c>
      <c r="B13632">
        <f t="shared" si="642"/>
        <v>23</v>
      </c>
      <c r="C13632" t="str">
        <f>_xlfn.XLOOKUP(A13632,Table4[Lfd],Table4[idElementValue],"Err",0)</f>
        <v/>
      </c>
      <c r="D13632">
        <f t="shared" si="642"/>
        <v>23</v>
      </c>
      <c r="E13632">
        <f ca="1">OFFSET(ElementsDB!$AQ$2,SeriesSelection!A13632-1,SeriesSelection!B13632-1)</f>
        <v>0</v>
      </c>
      <c r="F13632">
        <f>_xlfn.XLOOKUP(A13632,Table4[Lfd],Table4[Periods],"Err",0)</f>
        <v>0</v>
      </c>
      <c r="G13632" t="b">
        <f t="shared" si="640"/>
        <v>0</v>
      </c>
    </row>
    <row r="13633" spans="1:7" hidden="1" x14ac:dyDescent="0.25">
      <c r="A13633">
        <f t="shared" si="641"/>
        <v>379</v>
      </c>
      <c r="B13633">
        <f t="shared" si="642"/>
        <v>24</v>
      </c>
      <c r="C13633" t="str">
        <f>_xlfn.XLOOKUP(A13633,Table4[Lfd],Table4[idElementValue],"Err",0)</f>
        <v/>
      </c>
      <c r="D13633">
        <f t="shared" si="642"/>
        <v>24</v>
      </c>
      <c r="E13633">
        <f ca="1">OFFSET(ElementsDB!$AQ$2,SeriesSelection!A13633-1,SeriesSelection!B13633-1)</f>
        <v>0</v>
      </c>
      <c r="F13633">
        <f>_xlfn.XLOOKUP(A13633,Table4[Lfd],Table4[Periods],"Err",0)</f>
        <v>0</v>
      </c>
      <c r="G13633" t="b">
        <f t="shared" si="640"/>
        <v>0</v>
      </c>
    </row>
    <row r="13634" spans="1:7" hidden="1" x14ac:dyDescent="0.25">
      <c r="A13634">
        <f t="shared" si="641"/>
        <v>379</v>
      </c>
      <c r="B13634">
        <f t="shared" si="642"/>
        <v>25</v>
      </c>
      <c r="C13634" t="str">
        <f>_xlfn.XLOOKUP(A13634,Table4[Lfd],Table4[idElementValue],"Err",0)</f>
        <v/>
      </c>
      <c r="D13634">
        <f t="shared" si="642"/>
        <v>25</v>
      </c>
      <c r="E13634">
        <f ca="1">OFFSET(ElementsDB!$AQ$2,SeriesSelection!A13634-1,SeriesSelection!B13634-1)</f>
        <v>0</v>
      </c>
      <c r="F13634">
        <f>_xlfn.XLOOKUP(A13634,Table4[Lfd],Table4[Periods],"Err",0)</f>
        <v>0</v>
      </c>
      <c r="G13634" t="b">
        <f t="shared" ref="G13634:G13697" si="643">(D13634&lt;=F13634)</f>
        <v>0</v>
      </c>
    </row>
    <row r="13635" spans="1:7" hidden="1" x14ac:dyDescent="0.25">
      <c r="A13635">
        <f t="shared" si="641"/>
        <v>379</v>
      </c>
      <c r="B13635">
        <f t="shared" si="642"/>
        <v>26</v>
      </c>
      <c r="C13635" t="str">
        <f>_xlfn.XLOOKUP(A13635,Table4[Lfd],Table4[idElementValue],"Err",0)</f>
        <v/>
      </c>
      <c r="D13635">
        <f t="shared" si="642"/>
        <v>26</v>
      </c>
      <c r="E13635">
        <f ca="1">OFFSET(ElementsDB!$AQ$2,SeriesSelection!A13635-1,SeriesSelection!B13635-1)</f>
        <v>0</v>
      </c>
      <c r="F13635">
        <f>_xlfn.XLOOKUP(A13635,Table4[Lfd],Table4[Periods],"Err",0)</f>
        <v>0</v>
      </c>
      <c r="G13635" t="b">
        <f t="shared" si="643"/>
        <v>0</v>
      </c>
    </row>
    <row r="13636" spans="1:7" hidden="1" x14ac:dyDescent="0.25">
      <c r="A13636">
        <f t="shared" si="641"/>
        <v>379</v>
      </c>
      <c r="B13636">
        <f t="shared" si="642"/>
        <v>27</v>
      </c>
      <c r="C13636" t="str">
        <f>_xlfn.XLOOKUP(A13636,Table4[Lfd],Table4[idElementValue],"Err",0)</f>
        <v/>
      </c>
      <c r="D13636">
        <f t="shared" si="642"/>
        <v>27</v>
      </c>
      <c r="E13636">
        <f ca="1">OFFSET(ElementsDB!$AQ$2,SeriesSelection!A13636-1,SeriesSelection!B13636-1)</f>
        <v>0</v>
      </c>
      <c r="F13636">
        <f>_xlfn.XLOOKUP(A13636,Table4[Lfd],Table4[Periods],"Err",0)</f>
        <v>0</v>
      </c>
      <c r="G13636" t="b">
        <f t="shared" si="643"/>
        <v>0</v>
      </c>
    </row>
    <row r="13637" spans="1:7" hidden="1" x14ac:dyDescent="0.25">
      <c r="A13637">
        <f t="shared" si="641"/>
        <v>379</v>
      </c>
      <c r="B13637">
        <f t="shared" si="642"/>
        <v>28</v>
      </c>
      <c r="C13637" t="str">
        <f>_xlfn.XLOOKUP(A13637,Table4[Lfd],Table4[idElementValue],"Err",0)</f>
        <v/>
      </c>
      <c r="D13637">
        <f t="shared" si="642"/>
        <v>28</v>
      </c>
      <c r="E13637">
        <f ca="1">OFFSET(ElementsDB!$AQ$2,SeriesSelection!A13637-1,SeriesSelection!B13637-1)</f>
        <v>0</v>
      </c>
      <c r="F13637">
        <f>_xlfn.XLOOKUP(A13637,Table4[Lfd],Table4[Periods],"Err",0)</f>
        <v>0</v>
      </c>
      <c r="G13637" t="b">
        <f t="shared" si="643"/>
        <v>0</v>
      </c>
    </row>
    <row r="13638" spans="1:7" hidden="1" x14ac:dyDescent="0.25">
      <c r="A13638">
        <f t="shared" si="641"/>
        <v>379</v>
      </c>
      <c r="B13638">
        <f t="shared" si="642"/>
        <v>29</v>
      </c>
      <c r="C13638" t="str">
        <f>_xlfn.XLOOKUP(A13638,Table4[Lfd],Table4[idElementValue],"Err",0)</f>
        <v/>
      </c>
      <c r="D13638">
        <f t="shared" si="642"/>
        <v>29</v>
      </c>
      <c r="E13638">
        <f ca="1">OFFSET(ElementsDB!$AQ$2,SeriesSelection!A13638-1,SeriesSelection!B13638-1)</f>
        <v>0</v>
      </c>
      <c r="F13638">
        <f>_xlfn.XLOOKUP(A13638,Table4[Lfd],Table4[Periods],"Err",0)</f>
        <v>0</v>
      </c>
      <c r="G13638" t="b">
        <f t="shared" si="643"/>
        <v>0</v>
      </c>
    </row>
    <row r="13639" spans="1:7" hidden="1" x14ac:dyDescent="0.25">
      <c r="A13639">
        <f t="shared" si="641"/>
        <v>379</v>
      </c>
      <c r="B13639">
        <f t="shared" si="642"/>
        <v>30</v>
      </c>
      <c r="C13639" t="str">
        <f>_xlfn.XLOOKUP(A13639,Table4[Lfd],Table4[idElementValue],"Err",0)</f>
        <v/>
      </c>
      <c r="D13639">
        <f t="shared" si="642"/>
        <v>30</v>
      </c>
      <c r="E13639">
        <f ca="1">OFFSET(ElementsDB!$AQ$2,SeriesSelection!A13639-1,SeriesSelection!B13639-1)</f>
        <v>0</v>
      </c>
      <c r="F13639">
        <f>_xlfn.XLOOKUP(A13639,Table4[Lfd],Table4[Periods],"Err",0)</f>
        <v>0</v>
      </c>
      <c r="G13639" t="b">
        <f t="shared" si="643"/>
        <v>0</v>
      </c>
    </row>
    <row r="13640" spans="1:7" hidden="1" x14ac:dyDescent="0.25">
      <c r="A13640">
        <f t="shared" si="641"/>
        <v>379</v>
      </c>
      <c r="B13640">
        <f t="shared" si="642"/>
        <v>31</v>
      </c>
      <c r="C13640" t="str">
        <f>_xlfn.XLOOKUP(A13640,Table4[Lfd],Table4[idElementValue],"Err",0)</f>
        <v/>
      </c>
      <c r="D13640">
        <f t="shared" si="642"/>
        <v>31</v>
      </c>
      <c r="E13640">
        <f ca="1">OFFSET(ElementsDB!$AQ$2,SeriesSelection!A13640-1,SeriesSelection!B13640-1)</f>
        <v>0</v>
      </c>
      <c r="F13640">
        <f>_xlfn.XLOOKUP(A13640,Table4[Lfd],Table4[Periods],"Err",0)</f>
        <v>0</v>
      </c>
      <c r="G13640" t="b">
        <f t="shared" si="643"/>
        <v>0</v>
      </c>
    </row>
    <row r="13641" spans="1:7" hidden="1" x14ac:dyDescent="0.25">
      <c r="A13641">
        <f t="shared" si="641"/>
        <v>379</v>
      </c>
      <c r="B13641">
        <f t="shared" si="642"/>
        <v>32</v>
      </c>
      <c r="C13641" t="str">
        <f>_xlfn.XLOOKUP(A13641,Table4[Lfd],Table4[idElementValue],"Err",0)</f>
        <v/>
      </c>
      <c r="D13641">
        <f t="shared" si="642"/>
        <v>32</v>
      </c>
      <c r="E13641">
        <f ca="1">OFFSET(ElementsDB!$AQ$2,SeriesSelection!A13641-1,SeriesSelection!B13641-1)</f>
        <v>0</v>
      </c>
      <c r="F13641">
        <f>_xlfn.XLOOKUP(A13641,Table4[Lfd],Table4[Periods],"Err",0)</f>
        <v>0</v>
      </c>
      <c r="G13641" t="b">
        <f t="shared" si="643"/>
        <v>0</v>
      </c>
    </row>
    <row r="13642" spans="1:7" hidden="1" x14ac:dyDescent="0.25">
      <c r="A13642">
        <f t="shared" si="641"/>
        <v>379</v>
      </c>
      <c r="B13642">
        <f t="shared" si="642"/>
        <v>33</v>
      </c>
      <c r="C13642" t="str">
        <f>_xlfn.XLOOKUP(A13642,Table4[Lfd],Table4[idElementValue],"Err",0)</f>
        <v/>
      </c>
      <c r="D13642">
        <f t="shared" si="642"/>
        <v>33</v>
      </c>
      <c r="E13642">
        <f ca="1">OFFSET(ElementsDB!$AQ$2,SeriesSelection!A13642-1,SeriesSelection!B13642-1)</f>
        <v>0</v>
      </c>
      <c r="F13642">
        <f>_xlfn.XLOOKUP(A13642,Table4[Lfd],Table4[Periods],"Err",0)</f>
        <v>0</v>
      </c>
      <c r="G13642" t="b">
        <f t="shared" si="643"/>
        <v>0</v>
      </c>
    </row>
    <row r="13643" spans="1:7" hidden="1" x14ac:dyDescent="0.25">
      <c r="A13643">
        <f t="shared" si="641"/>
        <v>379</v>
      </c>
      <c r="B13643">
        <f t="shared" si="642"/>
        <v>34</v>
      </c>
      <c r="C13643" t="str">
        <f>_xlfn.XLOOKUP(A13643,Table4[Lfd],Table4[idElementValue],"Err",0)</f>
        <v/>
      </c>
      <c r="D13643">
        <f t="shared" si="642"/>
        <v>34</v>
      </c>
      <c r="E13643">
        <f ca="1">OFFSET(ElementsDB!$AQ$2,SeriesSelection!A13643-1,SeriesSelection!B13643-1)</f>
        <v>0</v>
      </c>
      <c r="F13643">
        <f>_xlfn.XLOOKUP(A13643,Table4[Lfd],Table4[Periods],"Err",0)</f>
        <v>0</v>
      </c>
      <c r="G13643" t="b">
        <f t="shared" si="643"/>
        <v>0</v>
      </c>
    </row>
    <row r="13644" spans="1:7" hidden="1" x14ac:dyDescent="0.25">
      <c r="A13644">
        <f t="shared" si="641"/>
        <v>379</v>
      </c>
      <c r="B13644">
        <f t="shared" si="642"/>
        <v>35</v>
      </c>
      <c r="C13644" t="str">
        <f>_xlfn.XLOOKUP(A13644,Table4[Lfd],Table4[idElementValue],"Err",0)</f>
        <v/>
      </c>
      <c r="D13644">
        <f t="shared" si="642"/>
        <v>35</v>
      </c>
      <c r="E13644">
        <f ca="1">OFFSET(ElementsDB!$AQ$2,SeriesSelection!A13644-1,SeriesSelection!B13644-1)</f>
        <v>0</v>
      </c>
      <c r="F13644">
        <f>_xlfn.XLOOKUP(A13644,Table4[Lfd],Table4[Periods],"Err",0)</f>
        <v>0</v>
      </c>
      <c r="G13644" t="b">
        <f t="shared" si="643"/>
        <v>0</v>
      </c>
    </row>
    <row r="13645" spans="1:7" hidden="1" x14ac:dyDescent="0.25">
      <c r="A13645">
        <f t="shared" si="641"/>
        <v>379</v>
      </c>
      <c r="B13645">
        <f t="shared" si="642"/>
        <v>36</v>
      </c>
      <c r="C13645" t="str">
        <f>_xlfn.XLOOKUP(A13645,Table4[Lfd],Table4[idElementValue],"Err",0)</f>
        <v/>
      </c>
      <c r="D13645">
        <f t="shared" si="642"/>
        <v>36</v>
      </c>
      <c r="E13645">
        <f ca="1">OFFSET(ElementsDB!$AQ$2,SeriesSelection!A13645-1,SeriesSelection!B13645-1)</f>
        <v>0</v>
      </c>
      <c r="F13645">
        <f>_xlfn.XLOOKUP(A13645,Table4[Lfd],Table4[Periods],"Err",0)</f>
        <v>0</v>
      </c>
      <c r="G13645" t="b">
        <f t="shared" si="643"/>
        <v>0</v>
      </c>
    </row>
    <row r="13646" spans="1:7" hidden="1" x14ac:dyDescent="0.25">
      <c r="A13646">
        <f t="shared" si="641"/>
        <v>380</v>
      </c>
      <c r="B13646">
        <f t="shared" si="642"/>
        <v>1</v>
      </c>
      <c r="C13646" t="str">
        <f>_xlfn.XLOOKUP(A13646,Table4[Lfd],Table4[idElementValue],"Err",0)</f>
        <v/>
      </c>
      <c r="D13646">
        <f t="shared" si="642"/>
        <v>1</v>
      </c>
      <c r="E13646">
        <f ca="1">OFFSET(ElementsDB!$AQ$2,SeriesSelection!A13646-1,SeriesSelection!B13646-1)</f>
        <v>0</v>
      </c>
      <c r="F13646">
        <f>_xlfn.XLOOKUP(A13646,Table4[Lfd],Table4[Periods],"Err",0)</f>
        <v>0</v>
      </c>
      <c r="G13646" t="b">
        <f t="shared" si="643"/>
        <v>0</v>
      </c>
    </row>
    <row r="13647" spans="1:7" hidden="1" x14ac:dyDescent="0.25">
      <c r="A13647">
        <f t="shared" si="641"/>
        <v>380</v>
      </c>
      <c r="B13647">
        <f t="shared" si="642"/>
        <v>2</v>
      </c>
      <c r="C13647" t="str">
        <f>_xlfn.XLOOKUP(A13647,Table4[Lfd],Table4[idElementValue],"Err",0)</f>
        <v/>
      </c>
      <c r="D13647">
        <f t="shared" si="642"/>
        <v>2</v>
      </c>
      <c r="E13647">
        <f ca="1">OFFSET(ElementsDB!$AQ$2,SeriesSelection!A13647-1,SeriesSelection!B13647-1)</f>
        <v>0</v>
      </c>
      <c r="F13647">
        <f>_xlfn.XLOOKUP(A13647,Table4[Lfd],Table4[Periods],"Err",0)</f>
        <v>0</v>
      </c>
      <c r="G13647" t="b">
        <f t="shared" si="643"/>
        <v>0</v>
      </c>
    </row>
    <row r="13648" spans="1:7" hidden="1" x14ac:dyDescent="0.25">
      <c r="A13648">
        <f t="shared" ref="A13648:A13711" si="644">IF(B13648=1,A13647+1,A13647)</f>
        <v>380</v>
      </c>
      <c r="B13648">
        <f t="shared" ref="B13648:D13711" si="645">IF(B13647=36,1,B13647+1)</f>
        <v>3</v>
      </c>
      <c r="C13648" t="str">
        <f>_xlfn.XLOOKUP(A13648,Table4[Lfd],Table4[idElementValue],"Err",0)</f>
        <v/>
      </c>
      <c r="D13648">
        <f t="shared" si="645"/>
        <v>3</v>
      </c>
      <c r="E13648">
        <f ca="1">OFFSET(ElementsDB!$AQ$2,SeriesSelection!A13648-1,SeriesSelection!B13648-1)</f>
        <v>0</v>
      </c>
      <c r="F13648">
        <f>_xlfn.XLOOKUP(A13648,Table4[Lfd],Table4[Periods],"Err",0)</f>
        <v>0</v>
      </c>
      <c r="G13648" t="b">
        <f t="shared" si="643"/>
        <v>0</v>
      </c>
    </row>
    <row r="13649" spans="1:7" hidden="1" x14ac:dyDescent="0.25">
      <c r="A13649">
        <f t="shared" si="644"/>
        <v>380</v>
      </c>
      <c r="B13649">
        <f t="shared" si="645"/>
        <v>4</v>
      </c>
      <c r="C13649" t="str">
        <f>_xlfn.XLOOKUP(A13649,Table4[Lfd],Table4[idElementValue],"Err",0)</f>
        <v/>
      </c>
      <c r="D13649">
        <f t="shared" si="645"/>
        <v>4</v>
      </c>
      <c r="E13649">
        <f ca="1">OFFSET(ElementsDB!$AQ$2,SeriesSelection!A13649-1,SeriesSelection!B13649-1)</f>
        <v>0</v>
      </c>
      <c r="F13649">
        <f>_xlfn.XLOOKUP(A13649,Table4[Lfd],Table4[Periods],"Err",0)</f>
        <v>0</v>
      </c>
      <c r="G13649" t="b">
        <f t="shared" si="643"/>
        <v>0</v>
      </c>
    </row>
    <row r="13650" spans="1:7" hidden="1" x14ac:dyDescent="0.25">
      <c r="A13650">
        <f t="shared" si="644"/>
        <v>380</v>
      </c>
      <c r="B13650">
        <f t="shared" si="645"/>
        <v>5</v>
      </c>
      <c r="C13650" t="str">
        <f>_xlfn.XLOOKUP(A13650,Table4[Lfd],Table4[idElementValue],"Err",0)</f>
        <v/>
      </c>
      <c r="D13650">
        <f t="shared" si="645"/>
        <v>5</v>
      </c>
      <c r="E13650">
        <f ca="1">OFFSET(ElementsDB!$AQ$2,SeriesSelection!A13650-1,SeriesSelection!B13650-1)</f>
        <v>0</v>
      </c>
      <c r="F13650">
        <f>_xlfn.XLOOKUP(A13650,Table4[Lfd],Table4[Periods],"Err",0)</f>
        <v>0</v>
      </c>
      <c r="G13650" t="b">
        <f t="shared" si="643"/>
        <v>0</v>
      </c>
    </row>
    <row r="13651" spans="1:7" hidden="1" x14ac:dyDescent="0.25">
      <c r="A13651">
        <f t="shared" si="644"/>
        <v>380</v>
      </c>
      <c r="B13651">
        <f t="shared" si="645"/>
        <v>6</v>
      </c>
      <c r="C13651" t="str">
        <f>_xlfn.XLOOKUP(A13651,Table4[Lfd],Table4[idElementValue],"Err",0)</f>
        <v/>
      </c>
      <c r="D13651">
        <f t="shared" si="645"/>
        <v>6</v>
      </c>
      <c r="E13651">
        <f ca="1">OFFSET(ElementsDB!$AQ$2,SeriesSelection!A13651-1,SeriesSelection!B13651-1)</f>
        <v>0</v>
      </c>
      <c r="F13651">
        <f>_xlfn.XLOOKUP(A13651,Table4[Lfd],Table4[Periods],"Err",0)</f>
        <v>0</v>
      </c>
      <c r="G13651" t="b">
        <f t="shared" si="643"/>
        <v>0</v>
      </c>
    </row>
    <row r="13652" spans="1:7" hidden="1" x14ac:dyDescent="0.25">
      <c r="A13652">
        <f t="shared" si="644"/>
        <v>380</v>
      </c>
      <c r="B13652">
        <f t="shared" si="645"/>
        <v>7</v>
      </c>
      <c r="C13652" t="str">
        <f>_xlfn.XLOOKUP(A13652,Table4[Lfd],Table4[idElementValue],"Err",0)</f>
        <v/>
      </c>
      <c r="D13652">
        <f t="shared" si="645"/>
        <v>7</v>
      </c>
      <c r="E13652">
        <f ca="1">OFFSET(ElementsDB!$AQ$2,SeriesSelection!A13652-1,SeriesSelection!B13652-1)</f>
        <v>0</v>
      </c>
      <c r="F13652">
        <f>_xlfn.XLOOKUP(A13652,Table4[Lfd],Table4[Periods],"Err",0)</f>
        <v>0</v>
      </c>
      <c r="G13652" t="b">
        <f t="shared" si="643"/>
        <v>0</v>
      </c>
    </row>
    <row r="13653" spans="1:7" hidden="1" x14ac:dyDescent="0.25">
      <c r="A13653">
        <f t="shared" si="644"/>
        <v>380</v>
      </c>
      <c r="B13653">
        <f t="shared" si="645"/>
        <v>8</v>
      </c>
      <c r="C13653" t="str">
        <f>_xlfn.XLOOKUP(A13653,Table4[Lfd],Table4[idElementValue],"Err",0)</f>
        <v/>
      </c>
      <c r="D13653">
        <f t="shared" si="645"/>
        <v>8</v>
      </c>
      <c r="E13653">
        <f ca="1">OFFSET(ElementsDB!$AQ$2,SeriesSelection!A13653-1,SeriesSelection!B13653-1)</f>
        <v>0</v>
      </c>
      <c r="F13653">
        <f>_xlfn.XLOOKUP(A13653,Table4[Lfd],Table4[Periods],"Err",0)</f>
        <v>0</v>
      </c>
      <c r="G13653" t="b">
        <f t="shared" si="643"/>
        <v>0</v>
      </c>
    </row>
    <row r="13654" spans="1:7" hidden="1" x14ac:dyDescent="0.25">
      <c r="A13654">
        <f t="shared" si="644"/>
        <v>380</v>
      </c>
      <c r="B13654">
        <f t="shared" si="645"/>
        <v>9</v>
      </c>
      <c r="C13654" t="str">
        <f>_xlfn.XLOOKUP(A13654,Table4[Lfd],Table4[idElementValue],"Err",0)</f>
        <v/>
      </c>
      <c r="D13654">
        <f t="shared" si="645"/>
        <v>9</v>
      </c>
      <c r="E13654">
        <f ca="1">OFFSET(ElementsDB!$AQ$2,SeriesSelection!A13654-1,SeriesSelection!B13654-1)</f>
        <v>0</v>
      </c>
      <c r="F13654">
        <f>_xlfn.XLOOKUP(A13654,Table4[Lfd],Table4[Periods],"Err",0)</f>
        <v>0</v>
      </c>
      <c r="G13654" t="b">
        <f t="shared" si="643"/>
        <v>0</v>
      </c>
    </row>
    <row r="13655" spans="1:7" hidden="1" x14ac:dyDescent="0.25">
      <c r="A13655">
        <f t="shared" si="644"/>
        <v>380</v>
      </c>
      <c r="B13655">
        <f t="shared" si="645"/>
        <v>10</v>
      </c>
      <c r="C13655" t="str">
        <f>_xlfn.XLOOKUP(A13655,Table4[Lfd],Table4[idElementValue],"Err",0)</f>
        <v/>
      </c>
      <c r="D13655">
        <f t="shared" si="645"/>
        <v>10</v>
      </c>
      <c r="E13655">
        <f ca="1">OFFSET(ElementsDB!$AQ$2,SeriesSelection!A13655-1,SeriesSelection!B13655-1)</f>
        <v>0</v>
      </c>
      <c r="F13655">
        <f>_xlfn.XLOOKUP(A13655,Table4[Lfd],Table4[Periods],"Err",0)</f>
        <v>0</v>
      </c>
      <c r="G13655" t="b">
        <f t="shared" si="643"/>
        <v>0</v>
      </c>
    </row>
    <row r="13656" spans="1:7" hidden="1" x14ac:dyDescent="0.25">
      <c r="A13656">
        <f t="shared" si="644"/>
        <v>380</v>
      </c>
      <c r="B13656">
        <f t="shared" si="645"/>
        <v>11</v>
      </c>
      <c r="C13656" t="str">
        <f>_xlfn.XLOOKUP(A13656,Table4[Lfd],Table4[idElementValue],"Err",0)</f>
        <v/>
      </c>
      <c r="D13656">
        <f t="shared" si="645"/>
        <v>11</v>
      </c>
      <c r="E13656">
        <f ca="1">OFFSET(ElementsDB!$AQ$2,SeriesSelection!A13656-1,SeriesSelection!B13656-1)</f>
        <v>0</v>
      </c>
      <c r="F13656">
        <f>_xlfn.XLOOKUP(A13656,Table4[Lfd],Table4[Periods],"Err",0)</f>
        <v>0</v>
      </c>
      <c r="G13656" t="b">
        <f t="shared" si="643"/>
        <v>0</v>
      </c>
    </row>
    <row r="13657" spans="1:7" hidden="1" x14ac:dyDescent="0.25">
      <c r="A13657">
        <f t="shared" si="644"/>
        <v>380</v>
      </c>
      <c r="B13657">
        <f t="shared" si="645"/>
        <v>12</v>
      </c>
      <c r="C13657" t="str">
        <f>_xlfn.XLOOKUP(A13657,Table4[Lfd],Table4[idElementValue],"Err",0)</f>
        <v/>
      </c>
      <c r="D13657">
        <f t="shared" si="645"/>
        <v>12</v>
      </c>
      <c r="E13657">
        <f ca="1">OFFSET(ElementsDB!$AQ$2,SeriesSelection!A13657-1,SeriesSelection!B13657-1)</f>
        <v>0</v>
      </c>
      <c r="F13657">
        <f>_xlfn.XLOOKUP(A13657,Table4[Lfd],Table4[Periods],"Err",0)</f>
        <v>0</v>
      </c>
      <c r="G13657" t="b">
        <f t="shared" si="643"/>
        <v>0</v>
      </c>
    </row>
    <row r="13658" spans="1:7" hidden="1" x14ac:dyDescent="0.25">
      <c r="A13658">
        <f t="shared" si="644"/>
        <v>380</v>
      </c>
      <c r="B13658">
        <f t="shared" si="645"/>
        <v>13</v>
      </c>
      <c r="C13658" t="str">
        <f>_xlfn.XLOOKUP(A13658,Table4[Lfd],Table4[idElementValue],"Err",0)</f>
        <v/>
      </c>
      <c r="D13658">
        <f t="shared" si="645"/>
        <v>13</v>
      </c>
      <c r="E13658">
        <f ca="1">OFFSET(ElementsDB!$AQ$2,SeriesSelection!A13658-1,SeriesSelection!B13658-1)</f>
        <v>0</v>
      </c>
      <c r="F13658">
        <f>_xlfn.XLOOKUP(A13658,Table4[Lfd],Table4[Periods],"Err",0)</f>
        <v>0</v>
      </c>
      <c r="G13658" t="b">
        <f t="shared" si="643"/>
        <v>0</v>
      </c>
    </row>
    <row r="13659" spans="1:7" hidden="1" x14ac:dyDescent="0.25">
      <c r="A13659">
        <f t="shared" si="644"/>
        <v>380</v>
      </c>
      <c r="B13659">
        <f t="shared" si="645"/>
        <v>14</v>
      </c>
      <c r="C13659" t="str">
        <f>_xlfn.XLOOKUP(A13659,Table4[Lfd],Table4[idElementValue],"Err",0)</f>
        <v/>
      </c>
      <c r="D13659">
        <f t="shared" si="645"/>
        <v>14</v>
      </c>
      <c r="E13659">
        <f ca="1">OFFSET(ElementsDB!$AQ$2,SeriesSelection!A13659-1,SeriesSelection!B13659-1)</f>
        <v>0</v>
      </c>
      <c r="F13659">
        <f>_xlfn.XLOOKUP(A13659,Table4[Lfd],Table4[Periods],"Err",0)</f>
        <v>0</v>
      </c>
      <c r="G13659" t="b">
        <f t="shared" si="643"/>
        <v>0</v>
      </c>
    </row>
    <row r="13660" spans="1:7" hidden="1" x14ac:dyDescent="0.25">
      <c r="A13660">
        <f t="shared" si="644"/>
        <v>380</v>
      </c>
      <c r="B13660">
        <f t="shared" si="645"/>
        <v>15</v>
      </c>
      <c r="C13660" t="str">
        <f>_xlfn.XLOOKUP(A13660,Table4[Lfd],Table4[idElementValue],"Err",0)</f>
        <v/>
      </c>
      <c r="D13660">
        <f t="shared" si="645"/>
        <v>15</v>
      </c>
      <c r="E13660">
        <f ca="1">OFFSET(ElementsDB!$AQ$2,SeriesSelection!A13660-1,SeriesSelection!B13660-1)</f>
        <v>0</v>
      </c>
      <c r="F13660">
        <f>_xlfn.XLOOKUP(A13660,Table4[Lfd],Table4[Periods],"Err",0)</f>
        <v>0</v>
      </c>
      <c r="G13660" t="b">
        <f t="shared" si="643"/>
        <v>0</v>
      </c>
    </row>
    <row r="13661" spans="1:7" hidden="1" x14ac:dyDescent="0.25">
      <c r="A13661">
        <f t="shared" si="644"/>
        <v>380</v>
      </c>
      <c r="B13661">
        <f t="shared" si="645"/>
        <v>16</v>
      </c>
      <c r="C13661" t="str">
        <f>_xlfn.XLOOKUP(A13661,Table4[Lfd],Table4[idElementValue],"Err",0)</f>
        <v/>
      </c>
      <c r="D13661">
        <f t="shared" si="645"/>
        <v>16</v>
      </c>
      <c r="E13661">
        <f ca="1">OFFSET(ElementsDB!$AQ$2,SeriesSelection!A13661-1,SeriesSelection!B13661-1)</f>
        <v>0</v>
      </c>
      <c r="F13661">
        <f>_xlfn.XLOOKUP(A13661,Table4[Lfd],Table4[Periods],"Err",0)</f>
        <v>0</v>
      </c>
      <c r="G13661" t="b">
        <f t="shared" si="643"/>
        <v>0</v>
      </c>
    </row>
    <row r="13662" spans="1:7" hidden="1" x14ac:dyDescent="0.25">
      <c r="A13662">
        <f t="shared" si="644"/>
        <v>380</v>
      </c>
      <c r="B13662">
        <f t="shared" si="645"/>
        <v>17</v>
      </c>
      <c r="C13662" t="str">
        <f>_xlfn.XLOOKUP(A13662,Table4[Lfd],Table4[idElementValue],"Err",0)</f>
        <v/>
      </c>
      <c r="D13662">
        <f t="shared" si="645"/>
        <v>17</v>
      </c>
      <c r="E13662">
        <f ca="1">OFFSET(ElementsDB!$AQ$2,SeriesSelection!A13662-1,SeriesSelection!B13662-1)</f>
        <v>0</v>
      </c>
      <c r="F13662">
        <f>_xlfn.XLOOKUP(A13662,Table4[Lfd],Table4[Periods],"Err",0)</f>
        <v>0</v>
      </c>
      <c r="G13662" t="b">
        <f t="shared" si="643"/>
        <v>0</v>
      </c>
    </row>
    <row r="13663" spans="1:7" hidden="1" x14ac:dyDescent="0.25">
      <c r="A13663">
        <f t="shared" si="644"/>
        <v>380</v>
      </c>
      <c r="B13663">
        <f t="shared" si="645"/>
        <v>18</v>
      </c>
      <c r="C13663" t="str">
        <f>_xlfn.XLOOKUP(A13663,Table4[Lfd],Table4[idElementValue],"Err",0)</f>
        <v/>
      </c>
      <c r="D13663">
        <f t="shared" si="645"/>
        <v>18</v>
      </c>
      <c r="E13663">
        <f ca="1">OFFSET(ElementsDB!$AQ$2,SeriesSelection!A13663-1,SeriesSelection!B13663-1)</f>
        <v>0</v>
      </c>
      <c r="F13663">
        <f>_xlfn.XLOOKUP(A13663,Table4[Lfd],Table4[Periods],"Err",0)</f>
        <v>0</v>
      </c>
      <c r="G13663" t="b">
        <f t="shared" si="643"/>
        <v>0</v>
      </c>
    </row>
    <row r="13664" spans="1:7" hidden="1" x14ac:dyDescent="0.25">
      <c r="A13664">
        <f t="shared" si="644"/>
        <v>380</v>
      </c>
      <c r="B13664">
        <f t="shared" si="645"/>
        <v>19</v>
      </c>
      <c r="C13664" t="str">
        <f>_xlfn.XLOOKUP(A13664,Table4[Lfd],Table4[idElementValue],"Err",0)</f>
        <v/>
      </c>
      <c r="D13664">
        <f t="shared" si="645"/>
        <v>19</v>
      </c>
      <c r="E13664">
        <f ca="1">OFFSET(ElementsDB!$AQ$2,SeriesSelection!A13664-1,SeriesSelection!B13664-1)</f>
        <v>0</v>
      </c>
      <c r="F13664">
        <f>_xlfn.XLOOKUP(A13664,Table4[Lfd],Table4[Periods],"Err",0)</f>
        <v>0</v>
      </c>
      <c r="G13664" t="b">
        <f t="shared" si="643"/>
        <v>0</v>
      </c>
    </row>
    <row r="13665" spans="1:7" hidden="1" x14ac:dyDescent="0.25">
      <c r="A13665">
        <f t="shared" si="644"/>
        <v>380</v>
      </c>
      <c r="B13665">
        <f t="shared" si="645"/>
        <v>20</v>
      </c>
      <c r="C13665" t="str">
        <f>_xlfn.XLOOKUP(A13665,Table4[Lfd],Table4[idElementValue],"Err",0)</f>
        <v/>
      </c>
      <c r="D13665">
        <f t="shared" si="645"/>
        <v>20</v>
      </c>
      <c r="E13665">
        <f ca="1">OFFSET(ElementsDB!$AQ$2,SeriesSelection!A13665-1,SeriesSelection!B13665-1)</f>
        <v>0</v>
      </c>
      <c r="F13665">
        <f>_xlfn.XLOOKUP(A13665,Table4[Lfd],Table4[Periods],"Err",0)</f>
        <v>0</v>
      </c>
      <c r="G13665" t="b">
        <f t="shared" si="643"/>
        <v>0</v>
      </c>
    </row>
    <row r="13666" spans="1:7" hidden="1" x14ac:dyDescent="0.25">
      <c r="A13666">
        <f t="shared" si="644"/>
        <v>380</v>
      </c>
      <c r="B13666">
        <f t="shared" si="645"/>
        <v>21</v>
      </c>
      <c r="C13666" t="str">
        <f>_xlfn.XLOOKUP(A13666,Table4[Lfd],Table4[idElementValue],"Err",0)</f>
        <v/>
      </c>
      <c r="D13666">
        <f t="shared" si="645"/>
        <v>21</v>
      </c>
      <c r="E13666">
        <f ca="1">OFFSET(ElementsDB!$AQ$2,SeriesSelection!A13666-1,SeriesSelection!B13666-1)</f>
        <v>0</v>
      </c>
      <c r="F13666">
        <f>_xlfn.XLOOKUP(A13666,Table4[Lfd],Table4[Periods],"Err",0)</f>
        <v>0</v>
      </c>
      <c r="G13666" t="b">
        <f t="shared" si="643"/>
        <v>0</v>
      </c>
    </row>
    <row r="13667" spans="1:7" hidden="1" x14ac:dyDescent="0.25">
      <c r="A13667">
        <f t="shared" si="644"/>
        <v>380</v>
      </c>
      <c r="B13667">
        <f t="shared" si="645"/>
        <v>22</v>
      </c>
      <c r="C13667" t="str">
        <f>_xlfn.XLOOKUP(A13667,Table4[Lfd],Table4[idElementValue],"Err",0)</f>
        <v/>
      </c>
      <c r="D13667">
        <f t="shared" si="645"/>
        <v>22</v>
      </c>
      <c r="E13667">
        <f ca="1">OFFSET(ElementsDB!$AQ$2,SeriesSelection!A13667-1,SeriesSelection!B13667-1)</f>
        <v>0</v>
      </c>
      <c r="F13667">
        <f>_xlfn.XLOOKUP(A13667,Table4[Lfd],Table4[Periods],"Err",0)</f>
        <v>0</v>
      </c>
      <c r="G13667" t="b">
        <f t="shared" si="643"/>
        <v>0</v>
      </c>
    </row>
    <row r="13668" spans="1:7" hidden="1" x14ac:dyDescent="0.25">
      <c r="A13668">
        <f t="shared" si="644"/>
        <v>380</v>
      </c>
      <c r="B13668">
        <f t="shared" si="645"/>
        <v>23</v>
      </c>
      <c r="C13668" t="str">
        <f>_xlfn.XLOOKUP(A13668,Table4[Lfd],Table4[idElementValue],"Err",0)</f>
        <v/>
      </c>
      <c r="D13668">
        <f t="shared" si="645"/>
        <v>23</v>
      </c>
      <c r="E13668">
        <f ca="1">OFFSET(ElementsDB!$AQ$2,SeriesSelection!A13668-1,SeriesSelection!B13668-1)</f>
        <v>0</v>
      </c>
      <c r="F13668">
        <f>_xlfn.XLOOKUP(A13668,Table4[Lfd],Table4[Periods],"Err",0)</f>
        <v>0</v>
      </c>
      <c r="G13668" t="b">
        <f t="shared" si="643"/>
        <v>0</v>
      </c>
    </row>
    <row r="13669" spans="1:7" hidden="1" x14ac:dyDescent="0.25">
      <c r="A13669">
        <f t="shared" si="644"/>
        <v>380</v>
      </c>
      <c r="B13669">
        <f t="shared" si="645"/>
        <v>24</v>
      </c>
      <c r="C13669" t="str">
        <f>_xlfn.XLOOKUP(A13669,Table4[Lfd],Table4[idElementValue],"Err",0)</f>
        <v/>
      </c>
      <c r="D13669">
        <f t="shared" si="645"/>
        <v>24</v>
      </c>
      <c r="E13669">
        <f ca="1">OFFSET(ElementsDB!$AQ$2,SeriesSelection!A13669-1,SeriesSelection!B13669-1)</f>
        <v>0</v>
      </c>
      <c r="F13669">
        <f>_xlfn.XLOOKUP(A13669,Table4[Lfd],Table4[Periods],"Err",0)</f>
        <v>0</v>
      </c>
      <c r="G13669" t="b">
        <f t="shared" si="643"/>
        <v>0</v>
      </c>
    </row>
    <row r="13670" spans="1:7" hidden="1" x14ac:dyDescent="0.25">
      <c r="A13670">
        <f t="shared" si="644"/>
        <v>380</v>
      </c>
      <c r="B13670">
        <f t="shared" si="645"/>
        <v>25</v>
      </c>
      <c r="C13670" t="str">
        <f>_xlfn.XLOOKUP(A13670,Table4[Lfd],Table4[idElementValue],"Err",0)</f>
        <v/>
      </c>
      <c r="D13670">
        <f t="shared" si="645"/>
        <v>25</v>
      </c>
      <c r="E13670">
        <f ca="1">OFFSET(ElementsDB!$AQ$2,SeriesSelection!A13670-1,SeriesSelection!B13670-1)</f>
        <v>0</v>
      </c>
      <c r="F13670">
        <f>_xlfn.XLOOKUP(A13670,Table4[Lfd],Table4[Periods],"Err",0)</f>
        <v>0</v>
      </c>
      <c r="G13670" t="b">
        <f t="shared" si="643"/>
        <v>0</v>
      </c>
    </row>
    <row r="13671" spans="1:7" hidden="1" x14ac:dyDescent="0.25">
      <c r="A13671">
        <f t="shared" si="644"/>
        <v>380</v>
      </c>
      <c r="B13671">
        <f t="shared" si="645"/>
        <v>26</v>
      </c>
      <c r="C13671" t="str">
        <f>_xlfn.XLOOKUP(A13671,Table4[Lfd],Table4[idElementValue],"Err",0)</f>
        <v/>
      </c>
      <c r="D13671">
        <f t="shared" si="645"/>
        <v>26</v>
      </c>
      <c r="E13671">
        <f ca="1">OFFSET(ElementsDB!$AQ$2,SeriesSelection!A13671-1,SeriesSelection!B13671-1)</f>
        <v>0</v>
      </c>
      <c r="F13671">
        <f>_xlfn.XLOOKUP(A13671,Table4[Lfd],Table4[Periods],"Err",0)</f>
        <v>0</v>
      </c>
      <c r="G13671" t="b">
        <f t="shared" si="643"/>
        <v>0</v>
      </c>
    </row>
    <row r="13672" spans="1:7" hidden="1" x14ac:dyDescent="0.25">
      <c r="A13672">
        <f t="shared" si="644"/>
        <v>380</v>
      </c>
      <c r="B13672">
        <f t="shared" si="645"/>
        <v>27</v>
      </c>
      <c r="C13672" t="str">
        <f>_xlfn.XLOOKUP(A13672,Table4[Lfd],Table4[idElementValue],"Err",0)</f>
        <v/>
      </c>
      <c r="D13672">
        <f t="shared" si="645"/>
        <v>27</v>
      </c>
      <c r="E13672">
        <f ca="1">OFFSET(ElementsDB!$AQ$2,SeriesSelection!A13672-1,SeriesSelection!B13672-1)</f>
        <v>0</v>
      </c>
      <c r="F13672">
        <f>_xlfn.XLOOKUP(A13672,Table4[Lfd],Table4[Periods],"Err",0)</f>
        <v>0</v>
      </c>
      <c r="G13672" t="b">
        <f t="shared" si="643"/>
        <v>0</v>
      </c>
    </row>
    <row r="13673" spans="1:7" hidden="1" x14ac:dyDescent="0.25">
      <c r="A13673">
        <f t="shared" si="644"/>
        <v>380</v>
      </c>
      <c r="B13673">
        <f t="shared" si="645"/>
        <v>28</v>
      </c>
      <c r="C13673" t="str">
        <f>_xlfn.XLOOKUP(A13673,Table4[Lfd],Table4[idElementValue],"Err",0)</f>
        <v/>
      </c>
      <c r="D13673">
        <f t="shared" si="645"/>
        <v>28</v>
      </c>
      <c r="E13673">
        <f ca="1">OFFSET(ElementsDB!$AQ$2,SeriesSelection!A13673-1,SeriesSelection!B13673-1)</f>
        <v>0</v>
      </c>
      <c r="F13673">
        <f>_xlfn.XLOOKUP(A13673,Table4[Lfd],Table4[Periods],"Err",0)</f>
        <v>0</v>
      </c>
      <c r="G13673" t="b">
        <f t="shared" si="643"/>
        <v>0</v>
      </c>
    </row>
    <row r="13674" spans="1:7" hidden="1" x14ac:dyDescent="0.25">
      <c r="A13674">
        <f t="shared" si="644"/>
        <v>380</v>
      </c>
      <c r="B13674">
        <f t="shared" si="645"/>
        <v>29</v>
      </c>
      <c r="C13674" t="str">
        <f>_xlfn.XLOOKUP(A13674,Table4[Lfd],Table4[idElementValue],"Err",0)</f>
        <v/>
      </c>
      <c r="D13674">
        <f t="shared" si="645"/>
        <v>29</v>
      </c>
      <c r="E13674">
        <f ca="1">OFFSET(ElementsDB!$AQ$2,SeriesSelection!A13674-1,SeriesSelection!B13674-1)</f>
        <v>0</v>
      </c>
      <c r="F13674">
        <f>_xlfn.XLOOKUP(A13674,Table4[Lfd],Table4[Periods],"Err",0)</f>
        <v>0</v>
      </c>
      <c r="G13674" t="b">
        <f t="shared" si="643"/>
        <v>0</v>
      </c>
    </row>
    <row r="13675" spans="1:7" hidden="1" x14ac:dyDescent="0.25">
      <c r="A13675">
        <f t="shared" si="644"/>
        <v>380</v>
      </c>
      <c r="B13675">
        <f t="shared" si="645"/>
        <v>30</v>
      </c>
      <c r="C13675" t="str">
        <f>_xlfn.XLOOKUP(A13675,Table4[Lfd],Table4[idElementValue],"Err",0)</f>
        <v/>
      </c>
      <c r="D13675">
        <f t="shared" si="645"/>
        <v>30</v>
      </c>
      <c r="E13675">
        <f ca="1">OFFSET(ElementsDB!$AQ$2,SeriesSelection!A13675-1,SeriesSelection!B13675-1)</f>
        <v>0</v>
      </c>
      <c r="F13675">
        <f>_xlfn.XLOOKUP(A13675,Table4[Lfd],Table4[Periods],"Err",0)</f>
        <v>0</v>
      </c>
      <c r="G13675" t="b">
        <f t="shared" si="643"/>
        <v>0</v>
      </c>
    </row>
    <row r="13676" spans="1:7" hidden="1" x14ac:dyDescent="0.25">
      <c r="A13676">
        <f t="shared" si="644"/>
        <v>380</v>
      </c>
      <c r="B13676">
        <f t="shared" si="645"/>
        <v>31</v>
      </c>
      <c r="C13676" t="str">
        <f>_xlfn.XLOOKUP(A13676,Table4[Lfd],Table4[idElementValue],"Err",0)</f>
        <v/>
      </c>
      <c r="D13676">
        <f t="shared" si="645"/>
        <v>31</v>
      </c>
      <c r="E13676">
        <f ca="1">OFFSET(ElementsDB!$AQ$2,SeriesSelection!A13676-1,SeriesSelection!B13676-1)</f>
        <v>0</v>
      </c>
      <c r="F13676">
        <f>_xlfn.XLOOKUP(A13676,Table4[Lfd],Table4[Periods],"Err",0)</f>
        <v>0</v>
      </c>
      <c r="G13676" t="b">
        <f t="shared" si="643"/>
        <v>0</v>
      </c>
    </row>
    <row r="13677" spans="1:7" hidden="1" x14ac:dyDescent="0.25">
      <c r="A13677">
        <f t="shared" si="644"/>
        <v>380</v>
      </c>
      <c r="B13677">
        <f t="shared" si="645"/>
        <v>32</v>
      </c>
      <c r="C13677" t="str">
        <f>_xlfn.XLOOKUP(A13677,Table4[Lfd],Table4[idElementValue],"Err",0)</f>
        <v/>
      </c>
      <c r="D13677">
        <f t="shared" si="645"/>
        <v>32</v>
      </c>
      <c r="E13677">
        <f ca="1">OFFSET(ElementsDB!$AQ$2,SeriesSelection!A13677-1,SeriesSelection!B13677-1)</f>
        <v>0</v>
      </c>
      <c r="F13677">
        <f>_xlfn.XLOOKUP(A13677,Table4[Lfd],Table4[Periods],"Err",0)</f>
        <v>0</v>
      </c>
      <c r="G13677" t="b">
        <f t="shared" si="643"/>
        <v>0</v>
      </c>
    </row>
    <row r="13678" spans="1:7" hidden="1" x14ac:dyDescent="0.25">
      <c r="A13678">
        <f t="shared" si="644"/>
        <v>380</v>
      </c>
      <c r="B13678">
        <f t="shared" si="645"/>
        <v>33</v>
      </c>
      <c r="C13678" t="str">
        <f>_xlfn.XLOOKUP(A13678,Table4[Lfd],Table4[idElementValue],"Err",0)</f>
        <v/>
      </c>
      <c r="D13678">
        <f t="shared" si="645"/>
        <v>33</v>
      </c>
      <c r="E13678">
        <f ca="1">OFFSET(ElementsDB!$AQ$2,SeriesSelection!A13678-1,SeriesSelection!B13678-1)</f>
        <v>0</v>
      </c>
      <c r="F13678">
        <f>_xlfn.XLOOKUP(A13678,Table4[Lfd],Table4[Periods],"Err",0)</f>
        <v>0</v>
      </c>
      <c r="G13678" t="b">
        <f t="shared" si="643"/>
        <v>0</v>
      </c>
    </row>
    <row r="13679" spans="1:7" hidden="1" x14ac:dyDescent="0.25">
      <c r="A13679">
        <f t="shared" si="644"/>
        <v>380</v>
      </c>
      <c r="B13679">
        <f t="shared" si="645"/>
        <v>34</v>
      </c>
      <c r="C13679" t="str">
        <f>_xlfn.XLOOKUP(A13679,Table4[Lfd],Table4[idElementValue],"Err",0)</f>
        <v/>
      </c>
      <c r="D13679">
        <f t="shared" si="645"/>
        <v>34</v>
      </c>
      <c r="E13679">
        <f ca="1">OFFSET(ElementsDB!$AQ$2,SeriesSelection!A13679-1,SeriesSelection!B13679-1)</f>
        <v>0</v>
      </c>
      <c r="F13679">
        <f>_xlfn.XLOOKUP(A13679,Table4[Lfd],Table4[Periods],"Err",0)</f>
        <v>0</v>
      </c>
      <c r="G13679" t="b">
        <f t="shared" si="643"/>
        <v>0</v>
      </c>
    </row>
    <row r="13680" spans="1:7" hidden="1" x14ac:dyDescent="0.25">
      <c r="A13680">
        <f t="shared" si="644"/>
        <v>380</v>
      </c>
      <c r="B13680">
        <f t="shared" si="645"/>
        <v>35</v>
      </c>
      <c r="C13680" t="str">
        <f>_xlfn.XLOOKUP(A13680,Table4[Lfd],Table4[idElementValue],"Err",0)</f>
        <v/>
      </c>
      <c r="D13680">
        <f t="shared" si="645"/>
        <v>35</v>
      </c>
      <c r="E13680">
        <f ca="1">OFFSET(ElementsDB!$AQ$2,SeriesSelection!A13680-1,SeriesSelection!B13680-1)</f>
        <v>0</v>
      </c>
      <c r="F13680">
        <f>_xlfn.XLOOKUP(A13680,Table4[Lfd],Table4[Periods],"Err",0)</f>
        <v>0</v>
      </c>
      <c r="G13680" t="b">
        <f t="shared" si="643"/>
        <v>0</v>
      </c>
    </row>
    <row r="13681" spans="1:7" hidden="1" x14ac:dyDescent="0.25">
      <c r="A13681">
        <f t="shared" si="644"/>
        <v>380</v>
      </c>
      <c r="B13681">
        <f t="shared" si="645"/>
        <v>36</v>
      </c>
      <c r="C13681" t="str">
        <f>_xlfn.XLOOKUP(A13681,Table4[Lfd],Table4[idElementValue],"Err",0)</f>
        <v/>
      </c>
      <c r="D13681">
        <f t="shared" si="645"/>
        <v>36</v>
      </c>
      <c r="E13681">
        <f ca="1">OFFSET(ElementsDB!$AQ$2,SeriesSelection!A13681-1,SeriesSelection!B13681-1)</f>
        <v>0</v>
      </c>
      <c r="F13681">
        <f>_xlfn.XLOOKUP(A13681,Table4[Lfd],Table4[Periods],"Err",0)</f>
        <v>0</v>
      </c>
      <c r="G13681" t="b">
        <f t="shared" si="643"/>
        <v>0</v>
      </c>
    </row>
    <row r="13682" spans="1:7" hidden="1" x14ac:dyDescent="0.25">
      <c r="A13682">
        <f t="shared" si="644"/>
        <v>381</v>
      </c>
      <c r="B13682">
        <f t="shared" si="645"/>
        <v>1</v>
      </c>
      <c r="C13682" t="str">
        <f>_xlfn.XLOOKUP(A13682,Table4[Lfd],Table4[idElementValue],"Err",0)</f>
        <v/>
      </c>
      <c r="D13682">
        <f t="shared" si="645"/>
        <v>1</v>
      </c>
      <c r="E13682">
        <f ca="1">OFFSET(ElementsDB!$AQ$2,SeriesSelection!A13682-1,SeriesSelection!B13682-1)</f>
        <v>0</v>
      </c>
      <c r="F13682">
        <f>_xlfn.XLOOKUP(A13682,Table4[Lfd],Table4[Periods],"Err",0)</f>
        <v>0</v>
      </c>
      <c r="G13682" t="b">
        <f t="shared" si="643"/>
        <v>0</v>
      </c>
    </row>
    <row r="13683" spans="1:7" hidden="1" x14ac:dyDescent="0.25">
      <c r="A13683">
        <f t="shared" si="644"/>
        <v>381</v>
      </c>
      <c r="B13683">
        <f t="shared" si="645"/>
        <v>2</v>
      </c>
      <c r="C13683" t="str">
        <f>_xlfn.XLOOKUP(A13683,Table4[Lfd],Table4[idElementValue],"Err",0)</f>
        <v/>
      </c>
      <c r="D13683">
        <f t="shared" si="645"/>
        <v>2</v>
      </c>
      <c r="E13683">
        <f ca="1">OFFSET(ElementsDB!$AQ$2,SeriesSelection!A13683-1,SeriesSelection!B13683-1)</f>
        <v>0</v>
      </c>
      <c r="F13683">
        <f>_xlfn.XLOOKUP(A13683,Table4[Lfd],Table4[Periods],"Err",0)</f>
        <v>0</v>
      </c>
      <c r="G13683" t="b">
        <f t="shared" si="643"/>
        <v>0</v>
      </c>
    </row>
    <row r="13684" spans="1:7" hidden="1" x14ac:dyDescent="0.25">
      <c r="A13684">
        <f t="shared" si="644"/>
        <v>381</v>
      </c>
      <c r="B13684">
        <f t="shared" si="645"/>
        <v>3</v>
      </c>
      <c r="C13684" t="str">
        <f>_xlfn.XLOOKUP(A13684,Table4[Lfd],Table4[idElementValue],"Err",0)</f>
        <v/>
      </c>
      <c r="D13684">
        <f t="shared" si="645"/>
        <v>3</v>
      </c>
      <c r="E13684">
        <f ca="1">OFFSET(ElementsDB!$AQ$2,SeriesSelection!A13684-1,SeriesSelection!B13684-1)</f>
        <v>0</v>
      </c>
      <c r="F13684">
        <f>_xlfn.XLOOKUP(A13684,Table4[Lfd],Table4[Periods],"Err",0)</f>
        <v>0</v>
      </c>
      <c r="G13684" t="b">
        <f t="shared" si="643"/>
        <v>0</v>
      </c>
    </row>
    <row r="13685" spans="1:7" hidden="1" x14ac:dyDescent="0.25">
      <c r="A13685">
        <f t="shared" si="644"/>
        <v>381</v>
      </c>
      <c r="B13685">
        <f t="shared" si="645"/>
        <v>4</v>
      </c>
      <c r="C13685" t="str">
        <f>_xlfn.XLOOKUP(A13685,Table4[Lfd],Table4[idElementValue],"Err",0)</f>
        <v/>
      </c>
      <c r="D13685">
        <f t="shared" si="645"/>
        <v>4</v>
      </c>
      <c r="E13685">
        <f ca="1">OFFSET(ElementsDB!$AQ$2,SeriesSelection!A13685-1,SeriesSelection!B13685-1)</f>
        <v>0</v>
      </c>
      <c r="F13685">
        <f>_xlfn.XLOOKUP(A13685,Table4[Lfd],Table4[Periods],"Err",0)</f>
        <v>0</v>
      </c>
      <c r="G13685" t="b">
        <f t="shared" si="643"/>
        <v>0</v>
      </c>
    </row>
    <row r="13686" spans="1:7" hidden="1" x14ac:dyDescent="0.25">
      <c r="A13686">
        <f t="shared" si="644"/>
        <v>381</v>
      </c>
      <c r="B13686">
        <f t="shared" si="645"/>
        <v>5</v>
      </c>
      <c r="C13686" t="str">
        <f>_xlfn.XLOOKUP(A13686,Table4[Lfd],Table4[idElementValue],"Err",0)</f>
        <v/>
      </c>
      <c r="D13686">
        <f t="shared" si="645"/>
        <v>5</v>
      </c>
      <c r="E13686">
        <f ca="1">OFFSET(ElementsDB!$AQ$2,SeriesSelection!A13686-1,SeriesSelection!B13686-1)</f>
        <v>0</v>
      </c>
      <c r="F13686">
        <f>_xlfn.XLOOKUP(A13686,Table4[Lfd],Table4[Periods],"Err",0)</f>
        <v>0</v>
      </c>
      <c r="G13686" t="b">
        <f t="shared" si="643"/>
        <v>0</v>
      </c>
    </row>
    <row r="13687" spans="1:7" hidden="1" x14ac:dyDescent="0.25">
      <c r="A13687">
        <f t="shared" si="644"/>
        <v>381</v>
      </c>
      <c r="B13687">
        <f t="shared" si="645"/>
        <v>6</v>
      </c>
      <c r="C13687" t="str">
        <f>_xlfn.XLOOKUP(A13687,Table4[Lfd],Table4[idElementValue],"Err",0)</f>
        <v/>
      </c>
      <c r="D13687">
        <f t="shared" si="645"/>
        <v>6</v>
      </c>
      <c r="E13687">
        <f ca="1">OFFSET(ElementsDB!$AQ$2,SeriesSelection!A13687-1,SeriesSelection!B13687-1)</f>
        <v>0</v>
      </c>
      <c r="F13687">
        <f>_xlfn.XLOOKUP(A13687,Table4[Lfd],Table4[Periods],"Err",0)</f>
        <v>0</v>
      </c>
      <c r="G13687" t="b">
        <f t="shared" si="643"/>
        <v>0</v>
      </c>
    </row>
    <row r="13688" spans="1:7" hidden="1" x14ac:dyDescent="0.25">
      <c r="A13688">
        <f t="shared" si="644"/>
        <v>381</v>
      </c>
      <c r="B13688">
        <f t="shared" si="645"/>
        <v>7</v>
      </c>
      <c r="C13688" t="str">
        <f>_xlfn.XLOOKUP(A13688,Table4[Lfd],Table4[idElementValue],"Err",0)</f>
        <v/>
      </c>
      <c r="D13688">
        <f t="shared" si="645"/>
        <v>7</v>
      </c>
      <c r="E13688">
        <f ca="1">OFFSET(ElementsDB!$AQ$2,SeriesSelection!A13688-1,SeriesSelection!B13688-1)</f>
        <v>0</v>
      </c>
      <c r="F13688">
        <f>_xlfn.XLOOKUP(A13688,Table4[Lfd],Table4[Periods],"Err",0)</f>
        <v>0</v>
      </c>
      <c r="G13688" t="b">
        <f t="shared" si="643"/>
        <v>0</v>
      </c>
    </row>
    <row r="13689" spans="1:7" hidden="1" x14ac:dyDescent="0.25">
      <c r="A13689">
        <f t="shared" si="644"/>
        <v>381</v>
      </c>
      <c r="B13689">
        <f t="shared" si="645"/>
        <v>8</v>
      </c>
      <c r="C13689" t="str">
        <f>_xlfn.XLOOKUP(A13689,Table4[Lfd],Table4[idElementValue],"Err",0)</f>
        <v/>
      </c>
      <c r="D13689">
        <f t="shared" si="645"/>
        <v>8</v>
      </c>
      <c r="E13689">
        <f ca="1">OFFSET(ElementsDB!$AQ$2,SeriesSelection!A13689-1,SeriesSelection!B13689-1)</f>
        <v>0</v>
      </c>
      <c r="F13689">
        <f>_xlfn.XLOOKUP(A13689,Table4[Lfd],Table4[Periods],"Err",0)</f>
        <v>0</v>
      </c>
      <c r="G13689" t="b">
        <f t="shared" si="643"/>
        <v>0</v>
      </c>
    </row>
    <row r="13690" spans="1:7" hidden="1" x14ac:dyDescent="0.25">
      <c r="A13690">
        <f t="shared" si="644"/>
        <v>381</v>
      </c>
      <c r="B13690">
        <f t="shared" si="645"/>
        <v>9</v>
      </c>
      <c r="C13690" t="str">
        <f>_xlfn.XLOOKUP(A13690,Table4[Lfd],Table4[idElementValue],"Err",0)</f>
        <v/>
      </c>
      <c r="D13690">
        <f t="shared" si="645"/>
        <v>9</v>
      </c>
      <c r="E13690">
        <f ca="1">OFFSET(ElementsDB!$AQ$2,SeriesSelection!A13690-1,SeriesSelection!B13690-1)</f>
        <v>0</v>
      </c>
      <c r="F13690">
        <f>_xlfn.XLOOKUP(A13690,Table4[Lfd],Table4[Periods],"Err",0)</f>
        <v>0</v>
      </c>
      <c r="G13690" t="b">
        <f t="shared" si="643"/>
        <v>0</v>
      </c>
    </row>
    <row r="13691" spans="1:7" hidden="1" x14ac:dyDescent="0.25">
      <c r="A13691">
        <f t="shared" si="644"/>
        <v>381</v>
      </c>
      <c r="B13691">
        <f t="shared" si="645"/>
        <v>10</v>
      </c>
      <c r="C13691" t="str">
        <f>_xlfn.XLOOKUP(A13691,Table4[Lfd],Table4[idElementValue],"Err",0)</f>
        <v/>
      </c>
      <c r="D13691">
        <f t="shared" si="645"/>
        <v>10</v>
      </c>
      <c r="E13691">
        <f ca="1">OFFSET(ElementsDB!$AQ$2,SeriesSelection!A13691-1,SeriesSelection!B13691-1)</f>
        <v>0</v>
      </c>
      <c r="F13691">
        <f>_xlfn.XLOOKUP(A13691,Table4[Lfd],Table4[Periods],"Err",0)</f>
        <v>0</v>
      </c>
      <c r="G13691" t="b">
        <f t="shared" si="643"/>
        <v>0</v>
      </c>
    </row>
    <row r="13692" spans="1:7" hidden="1" x14ac:dyDescent="0.25">
      <c r="A13692">
        <f t="shared" si="644"/>
        <v>381</v>
      </c>
      <c r="B13692">
        <f t="shared" si="645"/>
        <v>11</v>
      </c>
      <c r="C13692" t="str">
        <f>_xlfn.XLOOKUP(A13692,Table4[Lfd],Table4[idElementValue],"Err",0)</f>
        <v/>
      </c>
      <c r="D13692">
        <f t="shared" si="645"/>
        <v>11</v>
      </c>
      <c r="E13692">
        <f ca="1">OFFSET(ElementsDB!$AQ$2,SeriesSelection!A13692-1,SeriesSelection!B13692-1)</f>
        <v>0</v>
      </c>
      <c r="F13692">
        <f>_xlfn.XLOOKUP(A13692,Table4[Lfd],Table4[Periods],"Err",0)</f>
        <v>0</v>
      </c>
      <c r="G13692" t="b">
        <f t="shared" si="643"/>
        <v>0</v>
      </c>
    </row>
    <row r="13693" spans="1:7" hidden="1" x14ac:dyDescent="0.25">
      <c r="A13693">
        <f t="shared" si="644"/>
        <v>381</v>
      </c>
      <c r="B13693">
        <f t="shared" si="645"/>
        <v>12</v>
      </c>
      <c r="C13693" t="str">
        <f>_xlfn.XLOOKUP(A13693,Table4[Lfd],Table4[idElementValue],"Err",0)</f>
        <v/>
      </c>
      <c r="D13693">
        <f t="shared" si="645"/>
        <v>12</v>
      </c>
      <c r="E13693">
        <f ca="1">OFFSET(ElementsDB!$AQ$2,SeriesSelection!A13693-1,SeriesSelection!B13693-1)</f>
        <v>0</v>
      </c>
      <c r="F13693">
        <f>_xlfn.XLOOKUP(A13693,Table4[Lfd],Table4[Periods],"Err",0)</f>
        <v>0</v>
      </c>
      <c r="G13693" t="b">
        <f t="shared" si="643"/>
        <v>0</v>
      </c>
    </row>
    <row r="13694" spans="1:7" hidden="1" x14ac:dyDescent="0.25">
      <c r="A13694">
        <f t="shared" si="644"/>
        <v>381</v>
      </c>
      <c r="B13694">
        <f t="shared" si="645"/>
        <v>13</v>
      </c>
      <c r="C13694" t="str">
        <f>_xlfn.XLOOKUP(A13694,Table4[Lfd],Table4[idElementValue],"Err",0)</f>
        <v/>
      </c>
      <c r="D13694">
        <f t="shared" si="645"/>
        <v>13</v>
      </c>
      <c r="E13694">
        <f ca="1">OFFSET(ElementsDB!$AQ$2,SeriesSelection!A13694-1,SeriesSelection!B13694-1)</f>
        <v>0</v>
      </c>
      <c r="F13694">
        <f>_xlfn.XLOOKUP(A13694,Table4[Lfd],Table4[Periods],"Err",0)</f>
        <v>0</v>
      </c>
      <c r="G13694" t="b">
        <f t="shared" si="643"/>
        <v>0</v>
      </c>
    </row>
    <row r="13695" spans="1:7" hidden="1" x14ac:dyDescent="0.25">
      <c r="A13695">
        <f t="shared" si="644"/>
        <v>381</v>
      </c>
      <c r="B13695">
        <f t="shared" si="645"/>
        <v>14</v>
      </c>
      <c r="C13695" t="str">
        <f>_xlfn.XLOOKUP(A13695,Table4[Lfd],Table4[idElementValue],"Err",0)</f>
        <v/>
      </c>
      <c r="D13695">
        <f t="shared" si="645"/>
        <v>14</v>
      </c>
      <c r="E13695">
        <f ca="1">OFFSET(ElementsDB!$AQ$2,SeriesSelection!A13695-1,SeriesSelection!B13695-1)</f>
        <v>0</v>
      </c>
      <c r="F13695">
        <f>_xlfn.XLOOKUP(A13695,Table4[Lfd],Table4[Periods],"Err",0)</f>
        <v>0</v>
      </c>
      <c r="G13695" t="b">
        <f t="shared" si="643"/>
        <v>0</v>
      </c>
    </row>
    <row r="13696" spans="1:7" hidden="1" x14ac:dyDescent="0.25">
      <c r="A13696">
        <f t="shared" si="644"/>
        <v>381</v>
      </c>
      <c r="B13696">
        <f t="shared" si="645"/>
        <v>15</v>
      </c>
      <c r="C13696" t="str">
        <f>_xlfn.XLOOKUP(A13696,Table4[Lfd],Table4[idElementValue],"Err",0)</f>
        <v/>
      </c>
      <c r="D13696">
        <f t="shared" si="645"/>
        <v>15</v>
      </c>
      <c r="E13696">
        <f ca="1">OFFSET(ElementsDB!$AQ$2,SeriesSelection!A13696-1,SeriesSelection!B13696-1)</f>
        <v>0</v>
      </c>
      <c r="F13696">
        <f>_xlfn.XLOOKUP(A13696,Table4[Lfd],Table4[Periods],"Err",0)</f>
        <v>0</v>
      </c>
      <c r="G13696" t="b">
        <f t="shared" si="643"/>
        <v>0</v>
      </c>
    </row>
    <row r="13697" spans="1:7" hidden="1" x14ac:dyDescent="0.25">
      <c r="A13697">
        <f t="shared" si="644"/>
        <v>381</v>
      </c>
      <c r="B13697">
        <f t="shared" si="645"/>
        <v>16</v>
      </c>
      <c r="C13697" t="str">
        <f>_xlfn.XLOOKUP(A13697,Table4[Lfd],Table4[idElementValue],"Err",0)</f>
        <v/>
      </c>
      <c r="D13697">
        <f t="shared" si="645"/>
        <v>16</v>
      </c>
      <c r="E13697">
        <f ca="1">OFFSET(ElementsDB!$AQ$2,SeriesSelection!A13697-1,SeriesSelection!B13697-1)</f>
        <v>0</v>
      </c>
      <c r="F13697">
        <f>_xlfn.XLOOKUP(A13697,Table4[Lfd],Table4[Periods],"Err",0)</f>
        <v>0</v>
      </c>
      <c r="G13697" t="b">
        <f t="shared" si="643"/>
        <v>0</v>
      </c>
    </row>
    <row r="13698" spans="1:7" hidden="1" x14ac:dyDescent="0.25">
      <c r="A13698">
        <f t="shared" si="644"/>
        <v>381</v>
      </c>
      <c r="B13698">
        <f t="shared" si="645"/>
        <v>17</v>
      </c>
      <c r="C13698" t="str">
        <f>_xlfn.XLOOKUP(A13698,Table4[Lfd],Table4[idElementValue],"Err",0)</f>
        <v/>
      </c>
      <c r="D13698">
        <f t="shared" si="645"/>
        <v>17</v>
      </c>
      <c r="E13698">
        <f ca="1">OFFSET(ElementsDB!$AQ$2,SeriesSelection!A13698-1,SeriesSelection!B13698-1)</f>
        <v>0</v>
      </c>
      <c r="F13698">
        <f>_xlfn.XLOOKUP(A13698,Table4[Lfd],Table4[Periods],"Err",0)</f>
        <v>0</v>
      </c>
      <c r="G13698" t="b">
        <f t="shared" ref="G13698:G13761" si="646">(D13698&lt;=F13698)</f>
        <v>0</v>
      </c>
    </row>
    <row r="13699" spans="1:7" hidden="1" x14ac:dyDescent="0.25">
      <c r="A13699">
        <f t="shared" si="644"/>
        <v>381</v>
      </c>
      <c r="B13699">
        <f t="shared" si="645"/>
        <v>18</v>
      </c>
      <c r="C13699" t="str">
        <f>_xlfn.XLOOKUP(A13699,Table4[Lfd],Table4[idElementValue],"Err",0)</f>
        <v/>
      </c>
      <c r="D13699">
        <f t="shared" si="645"/>
        <v>18</v>
      </c>
      <c r="E13699">
        <f ca="1">OFFSET(ElementsDB!$AQ$2,SeriesSelection!A13699-1,SeriesSelection!B13699-1)</f>
        <v>0</v>
      </c>
      <c r="F13699">
        <f>_xlfn.XLOOKUP(A13699,Table4[Lfd],Table4[Periods],"Err",0)</f>
        <v>0</v>
      </c>
      <c r="G13699" t="b">
        <f t="shared" si="646"/>
        <v>0</v>
      </c>
    </row>
    <row r="13700" spans="1:7" hidden="1" x14ac:dyDescent="0.25">
      <c r="A13700">
        <f t="shared" si="644"/>
        <v>381</v>
      </c>
      <c r="B13700">
        <f t="shared" si="645"/>
        <v>19</v>
      </c>
      <c r="C13700" t="str">
        <f>_xlfn.XLOOKUP(A13700,Table4[Lfd],Table4[idElementValue],"Err",0)</f>
        <v/>
      </c>
      <c r="D13700">
        <f t="shared" si="645"/>
        <v>19</v>
      </c>
      <c r="E13700">
        <f ca="1">OFFSET(ElementsDB!$AQ$2,SeriesSelection!A13700-1,SeriesSelection!B13700-1)</f>
        <v>0</v>
      </c>
      <c r="F13700">
        <f>_xlfn.XLOOKUP(A13700,Table4[Lfd],Table4[Periods],"Err",0)</f>
        <v>0</v>
      </c>
      <c r="G13700" t="b">
        <f t="shared" si="646"/>
        <v>0</v>
      </c>
    </row>
    <row r="13701" spans="1:7" hidden="1" x14ac:dyDescent="0.25">
      <c r="A13701">
        <f t="shared" si="644"/>
        <v>381</v>
      </c>
      <c r="B13701">
        <f t="shared" si="645"/>
        <v>20</v>
      </c>
      <c r="C13701" t="str">
        <f>_xlfn.XLOOKUP(A13701,Table4[Lfd],Table4[idElementValue],"Err",0)</f>
        <v/>
      </c>
      <c r="D13701">
        <f t="shared" si="645"/>
        <v>20</v>
      </c>
      <c r="E13701">
        <f ca="1">OFFSET(ElementsDB!$AQ$2,SeriesSelection!A13701-1,SeriesSelection!B13701-1)</f>
        <v>0</v>
      </c>
      <c r="F13701">
        <f>_xlfn.XLOOKUP(A13701,Table4[Lfd],Table4[Periods],"Err",0)</f>
        <v>0</v>
      </c>
      <c r="G13701" t="b">
        <f t="shared" si="646"/>
        <v>0</v>
      </c>
    </row>
    <row r="13702" spans="1:7" hidden="1" x14ac:dyDescent="0.25">
      <c r="A13702">
        <f t="shared" si="644"/>
        <v>381</v>
      </c>
      <c r="B13702">
        <f t="shared" si="645"/>
        <v>21</v>
      </c>
      <c r="C13702" t="str">
        <f>_xlfn.XLOOKUP(A13702,Table4[Lfd],Table4[idElementValue],"Err",0)</f>
        <v/>
      </c>
      <c r="D13702">
        <f t="shared" si="645"/>
        <v>21</v>
      </c>
      <c r="E13702">
        <f ca="1">OFFSET(ElementsDB!$AQ$2,SeriesSelection!A13702-1,SeriesSelection!B13702-1)</f>
        <v>0</v>
      </c>
      <c r="F13702">
        <f>_xlfn.XLOOKUP(A13702,Table4[Lfd],Table4[Periods],"Err",0)</f>
        <v>0</v>
      </c>
      <c r="G13702" t="b">
        <f t="shared" si="646"/>
        <v>0</v>
      </c>
    </row>
    <row r="13703" spans="1:7" hidden="1" x14ac:dyDescent="0.25">
      <c r="A13703">
        <f t="shared" si="644"/>
        <v>381</v>
      </c>
      <c r="B13703">
        <f t="shared" si="645"/>
        <v>22</v>
      </c>
      <c r="C13703" t="str">
        <f>_xlfn.XLOOKUP(A13703,Table4[Lfd],Table4[idElementValue],"Err",0)</f>
        <v/>
      </c>
      <c r="D13703">
        <f t="shared" si="645"/>
        <v>22</v>
      </c>
      <c r="E13703">
        <f ca="1">OFFSET(ElementsDB!$AQ$2,SeriesSelection!A13703-1,SeriesSelection!B13703-1)</f>
        <v>0</v>
      </c>
      <c r="F13703">
        <f>_xlfn.XLOOKUP(A13703,Table4[Lfd],Table4[Periods],"Err",0)</f>
        <v>0</v>
      </c>
      <c r="G13703" t="b">
        <f t="shared" si="646"/>
        <v>0</v>
      </c>
    </row>
    <row r="13704" spans="1:7" hidden="1" x14ac:dyDescent="0.25">
      <c r="A13704">
        <f t="shared" si="644"/>
        <v>381</v>
      </c>
      <c r="B13704">
        <f t="shared" si="645"/>
        <v>23</v>
      </c>
      <c r="C13704" t="str">
        <f>_xlfn.XLOOKUP(A13704,Table4[Lfd],Table4[idElementValue],"Err",0)</f>
        <v/>
      </c>
      <c r="D13704">
        <f t="shared" si="645"/>
        <v>23</v>
      </c>
      <c r="E13704">
        <f ca="1">OFFSET(ElementsDB!$AQ$2,SeriesSelection!A13704-1,SeriesSelection!B13704-1)</f>
        <v>0</v>
      </c>
      <c r="F13704">
        <f>_xlfn.XLOOKUP(A13704,Table4[Lfd],Table4[Periods],"Err",0)</f>
        <v>0</v>
      </c>
      <c r="G13704" t="b">
        <f t="shared" si="646"/>
        <v>0</v>
      </c>
    </row>
    <row r="13705" spans="1:7" hidden="1" x14ac:dyDescent="0.25">
      <c r="A13705">
        <f t="shared" si="644"/>
        <v>381</v>
      </c>
      <c r="B13705">
        <f t="shared" si="645"/>
        <v>24</v>
      </c>
      <c r="C13705" t="str">
        <f>_xlfn.XLOOKUP(A13705,Table4[Lfd],Table4[idElementValue],"Err",0)</f>
        <v/>
      </c>
      <c r="D13705">
        <f t="shared" si="645"/>
        <v>24</v>
      </c>
      <c r="E13705">
        <f ca="1">OFFSET(ElementsDB!$AQ$2,SeriesSelection!A13705-1,SeriesSelection!B13705-1)</f>
        <v>0</v>
      </c>
      <c r="F13705">
        <f>_xlfn.XLOOKUP(A13705,Table4[Lfd],Table4[Periods],"Err",0)</f>
        <v>0</v>
      </c>
      <c r="G13705" t="b">
        <f t="shared" si="646"/>
        <v>0</v>
      </c>
    </row>
    <row r="13706" spans="1:7" hidden="1" x14ac:dyDescent="0.25">
      <c r="A13706">
        <f t="shared" si="644"/>
        <v>381</v>
      </c>
      <c r="B13706">
        <f t="shared" si="645"/>
        <v>25</v>
      </c>
      <c r="C13706" t="str">
        <f>_xlfn.XLOOKUP(A13706,Table4[Lfd],Table4[idElementValue],"Err",0)</f>
        <v/>
      </c>
      <c r="D13706">
        <f t="shared" si="645"/>
        <v>25</v>
      </c>
      <c r="E13706">
        <f ca="1">OFFSET(ElementsDB!$AQ$2,SeriesSelection!A13706-1,SeriesSelection!B13706-1)</f>
        <v>0</v>
      </c>
      <c r="F13706">
        <f>_xlfn.XLOOKUP(A13706,Table4[Lfd],Table4[Periods],"Err",0)</f>
        <v>0</v>
      </c>
      <c r="G13706" t="b">
        <f t="shared" si="646"/>
        <v>0</v>
      </c>
    </row>
    <row r="13707" spans="1:7" hidden="1" x14ac:dyDescent="0.25">
      <c r="A13707">
        <f t="shared" si="644"/>
        <v>381</v>
      </c>
      <c r="B13707">
        <f t="shared" si="645"/>
        <v>26</v>
      </c>
      <c r="C13707" t="str">
        <f>_xlfn.XLOOKUP(A13707,Table4[Lfd],Table4[idElementValue],"Err",0)</f>
        <v/>
      </c>
      <c r="D13707">
        <f t="shared" si="645"/>
        <v>26</v>
      </c>
      <c r="E13707">
        <f ca="1">OFFSET(ElementsDB!$AQ$2,SeriesSelection!A13707-1,SeriesSelection!B13707-1)</f>
        <v>0</v>
      </c>
      <c r="F13707">
        <f>_xlfn.XLOOKUP(A13707,Table4[Lfd],Table4[Periods],"Err",0)</f>
        <v>0</v>
      </c>
      <c r="G13707" t="b">
        <f t="shared" si="646"/>
        <v>0</v>
      </c>
    </row>
    <row r="13708" spans="1:7" hidden="1" x14ac:dyDescent="0.25">
      <c r="A13708">
        <f t="shared" si="644"/>
        <v>381</v>
      </c>
      <c r="B13708">
        <f t="shared" si="645"/>
        <v>27</v>
      </c>
      <c r="C13708" t="str">
        <f>_xlfn.XLOOKUP(A13708,Table4[Lfd],Table4[idElementValue],"Err",0)</f>
        <v/>
      </c>
      <c r="D13708">
        <f t="shared" si="645"/>
        <v>27</v>
      </c>
      <c r="E13708">
        <f ca="1">OFFSET(ElementsDB!$AQ$2,SeriesSelection!A13708-1,SeriesSelection!B13708-1)</f>
        <v>0</v>
      </c>
      <c r="F13708">
        <f>_xlfn.XLOOKUP(A13708,Table4[Lfd],Table4[Periods],"Err",0)</f>
        <v>0</v>
      </c>
      <c r="G13708" t="b">
        <f t="shared" si="646"/>
        <v>0</v>
      </c>
    </row>
    <row r="13709" spans="1:7" hidden="1" x14ac:dyDescent="0.25">
      <c r="A13709">
        <f t="shared" si="644"/>
        <v>381</v>
      </c>
      <c r="B13709">
        <f t="shared" si="645"/>
        <v>28</v>
      </c>
      <c r="C13709" t="str">
        <f>_xlfn.XLOOKUP(A13709,Table4[Lfd],Table4[idElementValue],"Err",0)</f>
        <v/>
      </c>
      <c r="D13709">
        <f t="shared" si="645"/>
        <v>28</v>
      </c>
      <c r="E13709">
        <f ca="1">OFFSET(ElementsDB!$AQ$2,SeriesSelection!A13709-1,SeriesSelection!B13709-1)</f>
        <v>0</v>
      </c>
      <c r="F13709">
        <f>_xlfn.XLOOKUP(A13709,Table4[Lfd],Table4[Periods],"Err",0)</f>
        <v>0</v>
      </c>
      <c r="G13709" t="b">
        <f t="shared" si="646"/>
        <v>0</v>
      </c>
    </row>
    <row r="13710" spans="1:7" hidden="1" x14ac:dyDescent="0.25">
      <c r="A13710">
        <f t="shared" si="644"/>
        <v>381</v>
      </c>
      <c r="B13710">
        <f t="shared" si="645"/>
        <v>29</v>
      </c>
      <c r="C13710" t="str">
        <f>_xlfn.XLOOKUP(A13710,Table4[Lfd],Table4[idElementValue],"Err",0)</f>
        <v/>
      </c>
      <c r="D13710">
        <f t="shared" si="645"/>
        <v>29</v>
      </c>
      <c r="E13710">
        <f ca="1">OFFSET(ElementsDB!$AQ$2,SeriesSelection!A13710-1,SeriesSelection!B13710-1)</f>
        <v>0</v>
      </c>
      <c r="F13710">
        <f>_xlfn.XLOOKUP(A13710,Table4[Lfd],Table4[Periods],"Err",0)</f>
        <v>0</v>
      </c>
      <c r="G13710" t="b">
        <f t="shared" si="646"/>
        <v>0</v>
      </c>
    </row>
    <row r="13711" spans="1:7" hidden="1" x14ac:dyDescent="0.25">
      <c r="A13711">
        <f t="shared" si="644"/>
        <v>381</v>
      </c>
      <c r="B13711">
        <f t="shared" si="645"/>
        <v>30</v>
      </c>
      <c r="C13711" t="str">
        <f>_xlfn.XLOOKUP(A13711,Table4[Lfd],Table4[idElementValue],"Err",0)</f>
        <v/>
      </c>
      <c r="D13711">
        <f t="shared" si="645"/>
        <v>30</v>
      </c>
      <c r="E13711">
        <f ca="1">OFFSET(ElementsDB!$AQ$2,SeriesSelection!A13711-1,SeriesSelection!B13711-1)</f>
        <v>0</v>
      </c>
      <c r="F13711">
        <f>_xlfn.XLOOKUP(A13711,Table4[Lfd],Table4[Periods],"Err",0)</f>
        <v>0</v>
      </c>
      <c r="G13711" t="b">
        <f t="shared" si="646"/>
        <v>0</v>
      </c>
    </row>
    <row r="13712" spans="1:7" hidden="1" x14ac:dyDescent="0.25">
      <c r="A13712">
        <f t="shared" ref="A13712:A13775" si="647">IF(B13712=1,A13711+1,A13711)</f>
        <v>381</v>
      </c>
      <c r="B13712">
        <f t="shared" ref="B13712:D13775" si="648">IF(B13711=36,1,B13711+1)</f>
        <v>31</v>
      </c>
      <c r="C13712" t="str">
        <f>_xlfn.XLOOKUP(A13712,Table4[Lfd],Table4[idElementValue],"Err",0)</f>
        <v/>
      </c>
      <c r="D13712">
        <f t="shared" si="648"/>
        <v>31</v>
      </c>
      <c r="E13712">
        <f ca="1">OFFSET(ElementsDB!$AQ$2,SeriesSelection!A13712-1,SeriesSelection!B13712-1)</f>
        <v>0</v>
      </c>
      <c r="F13712">
        <f>_xlfn.XLOOKUP(A13712,Table4[Lfd],Table4[Periods],"Err",0)</f>
        <v>0</v>
      </c>
      <c r="G13712" t="b">
        <f t="shared" si="646"/>
        <v>0</v>
      </c>
    </row>
    <row r="13713" spans="1:7" hidden="1" x14ac:dyDescent="0.25">
      <c r="A13713">
        <f t="shared" si="647"/>
        <v>381</v>
      </c>
      <c r="B13713">
        <f t="shared" si="648"/>
        <v>32</v>
      </c>
      <c r="C13713" t="str">
        <f>_xlfn.XLOOKUP(A13713,Table4[Lfd],Table4[idElementValue],"Err",0)</f>
        <v/>
      </c>
      <c r="D13713">
        <f t="shared" si="648"/>
        <v>32</v>
      </c>
      <c r="E13713">
        <f ca="1">OFFSET(ElementsDB!$AQ$2,SeriesSelection!A13713-1,SeriesSelection!B13713-1)</f>
        <v>0</v>
      </c>
      <c r="F13713">
        <f>_xlfn.XLOOKUP(A13713,Table4[Lfd],Table4[Periods],"Err",0)</f>
        <v>0</v>
      </c>
      <c r="G13713" t="b">
        <f t="shared" si="646"/>
        <v>0</v>
      </c>
    </row>
    <row r="13714" spans="1:7" hidden="1" x14ac:dyDescent="0.25">
      <c r="A13714">
        <f t="shared" si="647"/>
        <v>381</v>
      </c>
      <c r="B13714">
        <f t="shared" si="648"/>
        <v>33</v>
      </c>
      <c r="C13714" t="str">
        <f>_xlfn.XLOOKUP(A13714,Table4[Lfd],Table4[idElementValue],"Err",0)</f>
        <v/>
      </c>
      <c r="D13714">
        <f t="shared" si="648"/>
        <v>33</v>
      </c>
      <c r="E13714">
        <f ca="1">OFFSET(ElementsDB!$AQ$2,SeriesSelection!A13714-1,SeriesSelection!B13714-1)</f>
        <v>0</v>
      </c>
      <c r="F13714">
        <f>_xlfn.XLOOKUP(A13714,Table4[Lfd],Table4[Periods],"Err",0)</f>
        <v>0</v>
      </c>
      <c r="G13714" t="b">
        <f t="shared" si="646"/>
        <v>0</v>
      </c>
    </row>
    <row r="13715" spans="1:7" hidden="1" x14ac:dyDescent="0.25">
      <c r="A13715">
        <f t="shared" si="647"/>
        <v>381</v>
      </c>
      <c r="B13715">
        <f t="shared" si="648"/>
        <v>34</v>
      </c>
      <c r="C13715" t="str">
        <f>_xlfn.XLOOKUP(A13715,Table4[Lfd],Table4[idElementValue],"Err",0)</f>
        <v/>
      </c>
      <c r="D13715">
        <f t="shared" si="648"/>
        <v>34</v>
      </c>
      <c r="E13715">
        <f ca="1">OFFSET(ElementsDB!$AQ$2,SeriesSelection!A13715-1,SeriesSelection!B13715-1)</f>
        <v>0</v>
      </c>
      <c r="F13715">
        <f>_xlfn.XLOOKUP(A13715,Table4[Lfd],Table4[Periods],"Err",0)</f>
        <v>0</v>
      </c>
      <c r="G13715" t="b">
        <f t="shared" si="646"/>
        <v>0</v>
      </c>
    </row>
    <row r="13716" spans="1:7" hidden="1" x14ac:dyDescent="0.25">
      <c r="A13716">
        <f t="shared" si="647"/>
        <v>381</v>
      </c>
      <c r="B13716">
        <f t="shared" si="648"/>
        <v>35</v>
      </c>
      <c r="C13716" t="str">
        <f>_xlfn.XLOOKUP(A13716,Table4[Lfd],Table4[idElementValue],"Err",0)</f>
        <v/>
      </c>
      <c r="D13716">
        <f t="shared" si="648"/>
        <v>35</v>
      </c>
      <c r="E13716">
        <f ca="1">OFFSET(ElementsDB!$AQ$2,SeriesSelection!A13716-1,SeriesSelection!B13716-1)</f>
        <v>0</v>
      </c>
      <c r="F13716">
        <f>_xlfn.XLOOKUP(A13716,Table4[Lfd],Table4[Periods],"Err",0)</f>
        <v>0</v>
      </c>
      <c r="G13716" t="b">
        <f t="shared" si="646"/>
        <v>0</v>
      </c>
    </row>
    <row r="13717" spans="1:7" hidden="1" x14ac:dyDescent="0.25">
      <c r="A13717">
        <f t="shared" si="647"/>
        <v>381</v>
      </c>
      <c r="B13717">
        <f t="shared" si="648"/>
        <v>36</v>
      </c>
      <c r="C13717" t="str">
        <f>_xlfn.XLOOKUP(A13717,Table4[Lfd],Table4[idElementValue],"Err",0)</f>
        <v/>
      </c>
      <c r="D13717">
        <f t="shared" si="648"/>
        <v>36</v>
      </c>
      <c r="E13717">
        <f ca="1">OFFSET(ElementsDB!$AQ$2,SeriesSelection!A13717-1,SeriesSelection!B13717-1)</f>
        <v>0</v>
      </c>
      <c r="F13717">
        <f>_xlfn.XLOOKUP(A13717,Table4[Lfd],Table4[Periods],"Err",0)</f>
        <v>0</v>
      </c>
      <c r="G13717" t="b">
        <f t="shared" si="646"/>
        <v>0</v>
      </c>
    </row>
    <row r="13718" spans="1:7" hidden="1" x14ac:dyDescent="0.25">
      <c r="A13718">
        <f t="shared" si="647"/>
        <v>382</v>
      </c>
      <c r="B13718">
        <f t="shared" si="648"/>
        <v>1</v>
      </c>
      <c r="C13718" t="str">
        <f>_xlfn.XLOOKUP(A13718,Table4[Lfd],Table4[idElementValue],"Err",0)</f>
        <v/>
      </c>
      <c r="D13718">
        <f t="shared" si="648"/>
        <v>1</v>
      </c>
      <c r="E13718">
        <f ca="1">OFFSET(ElementsDB!$AQ$2,SeriesSelection!A13718-1,SeriesSelection!B13718-1)</f>
        <v>0</v>
      </c>
      <c r="F13718">
        <f>_xlfn.XLOOKUP(A13718,Table4[Lfd],Table4[Periods],"Err",0)</f>
        <v>0</v>
      </c>
      <c r="G13718" t="b">
        <f t="shared" si="646"/>
        <v>0</v>
      </c>
    </row>
    <row r="13719" spans="1:7" hidden="1" x14ac:dyDescent="0.25">
      <c r="A13719">
        <f t="shared" si="647"/>
        <v>382</v>
      </c>
      <c r="B13719">
        <f t="shared" si="648"/>
        <v>2</v>
      </c>
      <c r="C13719" t="str">
        <f>_xlfn.XLOOKUP(A13719,Table4[Lfd],Table4[idElementValue],"Err",0)</f>
        <v/>
      </c>
      <c r="D13719">
        <f t="shared" si="648"/>
        <v>2</v>
      </c>
      <c r="E13719">
        <f ca="1">OFFSET(ElementsDB!$AQ$2,SeriesSelection!A13719-1,SeriesSelection!B13719-1)</f>
        <v>0</v>
      </c>
      <c r="F13719">
        <f>_xlfn.XLOOKUP(A13719,Table4[Lfd],Table4[Periods],"Err",0)</f>
        <v>0</v>
      </c>
      <c r="G13719" t="b">
        <f t="shared" si="646"/>
        <v>0</v>
      </c>
    </row>
    <row r="13720" spans="1:7" hidden="1" x14ac:dyDescent="0.25">
      <c r="A13720">
        <f t="shared" si="647"/>
        <v>382</v>
      </c>
      <c r="B13720">
        <f t="shared" si="648"/>
        <v>3</v>
      </c>
      <c r="C13720" t="str">
        <f>_xlfn.XLOOKUP(A13720,Table4[Lfd],Table4[idElementValue],"Err",0)</f>
        <v/>
      </c>
      <c r="D13720">
        <f t="shared" si="648"/>
        <v>3</v>
      </c>
      <c r="E13720">
        <f ca="1">OFFSET(ElementsDB!$AQ$2,SeriesSelection!A13720-1,SeriesSelection!B13720-1)</f>
        <v>0</v>
      </c>
      <c r="F13720">
        <f>_xlfn.XLOOKUP(A13720,Table4[Lfd],Table4[Periods],"Err",0)</f>
        <v>0</v>
      </c>
      <c r="G13720" t="b">
        <f t="shared" si="646"/>
        <v>0</v>
      </c>
    </row>
    <row r="13721" spans="1:7" hidden="1" x14ac:dyDescent="0.25">
      <c r="A13721">
        <f t="shared" si="647"/>
        <v>382</v>
      </c>
      <c r="B13721">
        <f t="shared" si="648"/>
        <v>4</v>
      </c>
      <c r="C13721" t="str">
        <f>_xlfn.XLOOKUP(A13721,Table4[Lfd],Table4[idElementValue],"Err",0)</f>
        <v/>
      </c>
      <c r="D13721">
        <f t="shared" si="648"/>
        <v>4</v>
      </c>
      <c r="E13721">
        <f ca="1">OFFSET(ElementsDB!$AQ$2,SeriesSelection!A13721-1,SeriesSelection!B13721-1)</f>
        <v>0</v>
      </c>
      <c r="F13721">
        <f>_xlfn.XLOOKUP(A13721,Table4[Lfd],Table4[Periods],"Err",0)</f>
        <v>0</v>
      </c>
      <c r="G13721" t="b">
        <f t="shared" si="646"/>
        <v>0</v>
      </c>
    </row>
    <row r="13722" spans="1:7" hidden="1" x14ac:dyDescent="0.25">
      <c r="A13722">
        <f t="shared" si="647"/>
        <v>382</v>
      </c>
      <c r="B13722">
        <f t="shared" si="648"/>
        <v>5</v>
      </c>
      <c r="C13722" t="str">
        <f>_xlfn.XLOOKUP(A13722,Table4[Lfd],Table4[idElementValue],"Err",0)</f>
        <v/>
      </c>
      <c r="D13722">
        <f t="shared" si="648"/>
        <v>5</v>
      </c>
      <c r="E13722">
        <f ca="1">OFFSET(ElementsDB!$AQ$2,SeriesSelection!A13722-1,SeriesSelection!B13722-1)</f>
        <v>0</v>
      </c>
      <c r="F13722">
        <f>_xlfn.XLOOKUP(A13722,Table4[Lfd],Table4[Periods],"Err",0)</f>
        <v>0</v>
      </c>
      <c r="G13722" t="b">
        <f t="shared" si="646"/>
        <v>0</v>
      </c>
    </row>
    <row r="13723" spans="1:7" hidden="1" x14ac:dyDescent="0.25">
      <c r="A13723">
        <f t="shared" si="647"/>
        <v>382</v>
      </c>
      <c r="B13723">
        <f t="shared" si="648"/>
        <v>6</v>
      </c>
      <c r="C13723" t="str">
        <f>_xlfn.XLOOKUP(A13723,Table4[Lfd],Table4[idElementValue],"Err",0)</f>
        <v/>
      </c>
      <c r="D13723">
        <f t="shared" si="648"/>
        <v>6</v>
      </c>
      <c r="E13723">
        <f ca="1">OFFSET(ElementsDB!$AQ$2,SeriesSelection!A13723-1,SeriesSelection!B13723-1)</f>
        <v>0</v>
      </c>
      <c r="F13723">
        <f>_xlfn.XLOOKUP(A13723,Table4[Lfd],Table4[Periods],"Err",0)</f>
        <v>0</v>
      </c>
      <c r="G13723" t="b">
        <f t="shared" si="646"/>
        <v>0</v>
      </c>
    </row>
    <row r="13724" spans="1:7" hidden="1" x14ac:dyDescent="0.25">
      <c r="A13724">
        <f t="shared" si="647"/>
        <v>382</v>
      </c>
      <c r="B13724">
        <f t="shared" si="648"/>
        <v>7</v>
      </c>
      <c r="C13724" t="str">
        <f>_xlfn.XLOOKUP(A13724,Table4[Lfd],Table4[idElementValue],"Err",0)</f>
        <v/>
      </c>
      <c r="D13724">
        <f t="shared" si="648"/>
        <v>7</v>
      </c>
      <c r="E13724">
        <f ca="1">OFFSET(ElementsDB!$AQ$2,SeriesSelection!A13724-1,SeriesSelection!B13724-1)</f>
        <v>0</v>
      </c>
      <c r="F13724">
        <f>_xlfn.XLOOKUP(A13724,Table4[Lfd],Table4[Periods],"Err",0)</f>
        <v>0</v>
      </c>
      <c r="G13724" t="b">
        <f t="shared" si="646"/>
        <v>0</v>
      </c>
    </row>
    <row r="13725" spans="1:7" hidden="1" x14ac:dyDescent="0.25">
      <c r="A13725">
        <f t="shared" si="647"/>
        <v>382</v>
      </c>
      <c r="B13725">
        <f t="shared" si="648"/>
        <v>8</v>
      </c>
      <c r="C13725" t="str">
        <f>_xlfn.XLOOKUP(A13725,Table4[Lfd],Table4[idElementValue],"Err",0)</f>
        <v/>
      </c>
      <c r="D13725">
        <f t="shared" si="648"/>
        <v>8</v>
      </c>
      <c r="E13725">
        <f ca="1">OFFSET(ElementsDB!$AQ$2,SeriesSelection!A13725-1,SeriesSelection!B13725-1)</f>
        <v>0</v>
      </c>
      <c r="F13725">
        <f>_xlfn.XLOOKUP(A13725,Table4[Lfd],Table4[Periods],"Err",0)</f>
        <v>0</v>
      </c>
      <c r="G13725" t="b">
        <f t="shared" si="646"/>
        <v>0</v>
      </c>
    </row>
    <row r="13726" spans="1:7" hidden="1" x14ac:dyDescent="0.25">
      <c r="A13726">
        <f t="shared" si="647"/>
        <v>382</v>
      </c>
      <c r="B13726">
        <f t="shared" si="648"/>
        <v>9</v>
      </c>
      <c r="C13726" t="str">
        <f>_xlfn.XLOOKUP(A13726,Table4[Lfd],Table4[idElementValue],"Err",0)</f>
        <v/>
      </c>
      <c r="D13726">
        <f t="shared" si="648"/>
        <v>9</v>
      </c>
      <c r="E13726">
        <f ca="1">OFFSET(ElementsDB!$AQ$2,SeriesSelection!A13726-1,SeriesSelection!B13726-1)</f>
        <v>0</v>
      </c>
      <c r="F13726">
        <f>_xlfn.XLOOKUP(A13726,Table4[Lfd],Table4[Periods],"Err",0)</f>
        <v>0</v>
      </c>
      <c r="G13726" t="b">
        <f t="shared" si="646"/>
        <v>0</v>
      </c>
    </row>
    <row r="13727" spans="1:7" hidden="1" x14ac:dyDescent="0.25">
      <c r="A13727">
        <f t="shared" si="647"/>
        <v>382</v>
      </c>
      <c r="B13727">
        <f t="shared" si="648"/>
        <v>10</v>
      </c>
      <c r="C13727" t="str">
        <f>_xlfn.XLOOKUP(A13727,Table4[Lfd],Table4[idElementValue],"Err",0)</f>
        <v/>
      </c>
      <c r="D13727">
        <f t="shared" si="648"/>
        <v>10</v>
      </c>
      <c r="E13727">
        <f ca="1">OFFSET(ElementsDB!$AQ$2,SeriesSelection!A13727-1,SeriesSelection!B13727-1)</f>
        <v>0</v>
      </c>
      <c r="F13727">
        <f>_xlfn.XLOOKUP(A13727,Table4[Lfd],Table4[Periods],"Err",0)</f>
        <v>0</v>
      </c>
      <c r="G13727" t="b">
        <f t="shared" si="646"/>
        <v>0</v>
      </c>
    </row>
    <row r="13728" spans="1:7" hidden="1" x14ac:dyDescent="0.25">
      <c r="A13728">
        <f t="shared" si="647"/>
        <v>382</v>
      </c>
      <c r="B13728">
        <f t="shared" si="648"/>
        <v>11</v>
      </c>
      <c r="C13728" t="str">
        <f>_xlfn.XLOOKUP(A13728,Table4[Lfd],Table4[idElementValue],"Err",0)</f>
        <v/>
      </c>
      <c r="D13728">
        <f t="shared" si="648"/>
        <v>11</v>
      </c>
      <c r="E13728">
        <f ca="1">OFFSET(ElementsDB!$AQ$2,SeriesSelection!A13728-1,SeriesSelection!B13728-1)</f>
        <v>0</v>
      </c>
      <c r="F13728">
        <f>_xlfn.XLOOKUP(A13728,Table4[Lfd],Table4[Periods],"Err",0)</f>
        <v>0</v>
      </c>
      <c r="G13728" t="b">
        <f t="shared" si="646"/>
        <v>0</v>
      </c>
    </row>
    <row r="13729" spans="1:7" hidden="1" x14ac:dyDescent="0.25">
      <c r="A13729">
        <f t="shared" si="647"/>
        <v>382</v>
      </c>
      <c r="B13729">
        <f t="shared" si="648"/>
        <v>12</v>
      </c>
      <c r="C13729" t="str">
        <f>_xlfn.XLOOKUP(A13729,Table4[Lfd],Table4[idElementValue],"Err",0)</f>
        <v/>
      </c>
      <c r="D13729">
        <f t="shared" si="648"/>
        <v>12</v>
      </c>
      <c r="E13729">
        <f ca="1">OFFSET(ElementsDB!$AQ$2,SeriesSelection!A13729-1,SeriesSelection!B13729-1)</f>
        <v>0</v>
      </c>
      <c r="F13729">
        <f>_xlfn.XLOOKUP(A13729,Table4[Lfd],Table4[Periods],"Err",0)</f>
        <v>0</v>
      </c>
      <c r="G13729" t="b">
        <f t="shared" si="646"/>
        <v>0</v>
      </c>
    </row>
    <row r="13730" spans="1:7" hidden="1" x14ac:dyDescent="0.25">
      <c r="A13730">
        <f t="shared" si="647"/>
        <v>382</v>
      </c>
      <c r="B13730">
        <f t="shared" si="648"/>
        <v>13</v>
      </c>
      <c r="C13730" t="str">
        <f>_xlfn.XLOOKUP(A13730,Table4[Lfd],Table4[idElementValue],"Err",0)</f>
        <v/>
      </c>
      <c r="D13730">
        <f t="shared" si="648"/>
        <v>13</v>
      </c>
      <c r="E13730">
        <f ca="1">OFFSET(ElementsDB!$AQ$2,SeriesSelection!A13730-1,SeriesSelection!B13730-1)</f>
        <v>0</v>
      </c>
      <c r="F13730">
        <f>_xlfn.XLOOKUP(A13730,Table4[Lfd],Table4[Periods],"Err",0)</f>
        <v>0</v>
      </c>
      <c r="G13730" t="b">
        <f t="shared" si="646"/>
        <v>0</v>
      </c>
    </row>
    <row r="13731" spans="1:7" hidden="1" x14ac:dyDescent="0.25">
      <c r="A13731">
        <f t="shared" si="647"/>
        <v>382</v>
      </c>
      <c r="B13731">
        <f t="shared" si="648"/>
        <v>14</v>
      </c>
      <c r="C13731" t="str">
        <f>_xlfn.XLOOKUP(A13731,Table4[Lfd],Table4[idElementValue],"Err",0)</f>
        <v/>
      </c>
      <c r="D13731">
        <f t="shared" si="648"/>
        <v>14</v>
      </c>
      <c r="E13731">
        <f ca="1">OFFSET(ElementsDB!$AQ$2,SeriesSelection!A13731-1,SeriesSelection!B13731-1)</f>
        <v>0</v>
      </c>
      <c r="F13731">
        <f>_xlfn.XLOOKUP(A13731,Table4[Lfd],Table4[Periods],"Err",0)</f>
        <v>0</v>
      </c>
      <c r="G13731" t="b">
        <f t="shared" si="646"/>
        <v>0</v>
      </c>
    </row>
    <row r="13732" spans="1:7" hidden="1" x14ac:dyDescent="0.25">
      <c r="A13732">
        <f t="shared" si="647"/>
        <v>382</v>
      </c>
      <c r="B13732">
        <f t="shared" si="648"/>
        <v>15</v>
      </c>
      <c r="C13732" t="str">
        <f>_xlfn.XLOOKUP(A13732,Table4[Lfd],Table4[idElementValue],"Err",0)</f>
        <v/>
      </c>
      <c r="D13732">
        <f t="shared" si="648"/>
        <v>15</v>
      </c>
      <c r="E13732">
        <f ca="1">OFFSET(ElementsDB!$AQ$2,SeriesSelection!A13732-1,SeriesSelection!B13732-1)</f>
        <v>0</v>
      </c>
      <c r="F13732">
        <f>_xlfn.XLOOKUP(A13732,Table4[Lfd],Table4[Periods],"Err",0)</f>
        <v>0</v>
      </c>
      <c r="G13732" t="b">
        <f t="shared" si="646"/>
        <v>0</v>
      </c>
    </row>
    <row r="13733" spans="1:7" hidden="1" x14ac:dyDescent="0.25">
      <c r="A13733">
        <f t="shared" si="647"/>
        <v>382</v>
      </c>
      <c r="B13733">
        <f t="shared" si="648"/>
        <v>16</v>
      </c>
      <c r="C13733" t="str">
        <f>_xlfn.XLOOKUP(A13733,Table4[Lfd],Table4[idElementValue],"Err",0)</f>
        <v/>
      </c>
      <c r="D13733">
        <f t="shared" si="648"/>
        <v>16</v>
      </c>
      <c r="E13733">
        <f ca="1">OFFSET(ElementsDB!$AQ$2,SeriesSelection!A13733-1,SeriesSelection!B13733-1)</f>
        <v>0</v>
      </c>
      <c r="F13733">
        <f>_xlfn.XLOOKUP(A13733,Table4[Lfd],Table4[Periods],"Err",0)</f>
        <v>0</v>
      </c>
      <c r="G13733" t="b">
        <f t="shared" si="646"/>
        <v>0</v>
      </c>
    </row>
    <row r="13734" spans="1:7" hidden="1" x14ac:dyDescent="0.25">
      <c r="A13734">
        <f t="shared" si="647"/>
        <v>382</v>
      </c>
      <c r="B13734">
        <f t="shared" si="648"/>
        <v>17</v>
      </c>
      <c r="C13734" t="str">
        <f>_xlfn.XLOOKUP(A13734,Table4[Lfd],Table4[idElementValue],"Err",0)</f>
        <v/>
      </c>
      <c r="D13734">
        <f t="shared" si="648"/>
        <v>17</v>
      </c>
      <c r="E13734">
        <f ca="1">OFFSET(ElementsDB!$AQ$2,SeriesSelection!A13734-1,SeriesSelection!B13734-1)</f>
        <v>0</v>
      </c>
      <c r="F13734">
        <f>_xlfn.XLOOKUP(A13734,Table4[Lfd],Table4[Periods],"Err",0)</f>
        <v>0</v>
      </c>
      <c r="G13734" t="b">
        <f t="shared" si="646"/>
        <v>0</v>
      </c>
    </row>
    <row r="13735" spans="1:7" hidden="1" x14ac:dyDescent="0.25">
      <c r="A13735">
        <f t="shared" si="647"/>
        <v>382</v>
      </c>
      <c r="B13735">
        <f t="shared" si="648"/>
        <v>18</v>
      </c>
      <c r="C13735" t="str">
        <f>_xlfn.XLOOKUP(A13735,Table4[Lfd],Table4[idElementValue],"Err",0)</f>
        <v/>
      </c>
      <c r="D13735">
        <f t="shared" si="648"/>
        <v>18</v>
      </c>
      <c r="E13735">
        <f ca="1">OFFSET(ElementsDB!$AQ$2,SeriesSelection!A13735-1,SeriesSelection!B13735-1)</f>
        <v>0</v>
      </c>
      <c r="F13735">
        <f>_xlfn.XLOOKUP(A13735,Table4[Lfd],Table4[Periods],"Err",0)</f>
        <v>0</v>
      </c>
      <c r="G13735" t="b">
        <f t="shared" si="646"/>
        <v>0</v>
      </c>
    </row>
    <row r="13736" spans="1:7" hidden="1" x14ac:dyDescent="0.25">
      <c r="A13736">
        <f t="shared" si="647"/>
        <v>382</v>
      </c>
      <c r="B13736">
        <f t="shared" si="648"/>
        <v>19</v>
      </c>
      <c r="C13736" t="str">
        <f>_xlfn.XLOOKUP(A13736,Table4[Lfd],Table4[idElementValue],"Err",0)</f>
        <v/>
      </c>
      <c r="D13736">
        <f t="shared" si="648"/>
        <v>19</v>
      </c>
      <c r="E13736">
        <f ca="1">OFFSET(ElementsDB!$AQ$2,SeriesSelection!A13736-1,SeriesSelection!B13736-1)</f>
        <v>0</v>
      </c>
      <c r="F13736">
        <f>_xlfn.XLOOKUP(A13736,Table4[Lfd],Table4[Periods],"Err",0)</f>
        <v>0</v>
      </c>
      <c r="G13736" t="b">
        <f t="shared" si="646"/>
        <v>0</v>
      </c>
    </row>
    <row r="13737" spans="1:7" hidden="1" x14ac:dyDescent="0.25">
      <c r="A13737">
        <f t="shared" si="647"/>
        <v>382</v>
      </c>
      <c r="B13737">
        <f t="shared" si="648"/>
        <v>20</v>
      </c>
      <c r="C13737" t="str">
        <f>_xlfn.XLOOKUP(A13737,Table4[Lfd],Table4[idElementValue],"Err",0)</f>
        <v/>
      </c>
      <c r="D13737">
        <f t="shared" si="648"/>
        <v>20</v>
      </c>
      <c r="E13737">
        <f ca="1">OFFSET(ElementsDB!$AQ$2,SeriesSelection!A13737-1,SeriesSelection!B13737-1)</f>
        <v>0</v>
      </c>
      <c r="F13737">
        <f>_xlfn.XLOOKUP(A13737,Table4[Lfd],Table4[Periods],"Err",0)</f>
        <v>0</v>
      </c>
      <c r="G13737" t="b">
        <f t="shared" si="646"/>
        <v>0</v>
      </c>
    </row>
    <row r="13738" spans="1:7" hidden="1" x14ac:dyDescent="0.25">
      <c r="A13738">
        <f t="shared" si="647"/>
        <v>382</v>
      </c>
      <c r="B13738">
        <f t="shared" si="648"/>
        <v>21</v>
      </c>
      <c r="C13738" t="str">
        <f>_xlfn.XLOOKUP(A13738,Table4[Lfd],Table4[idElementValue],"Err",0)</f>
        <v/>
      </c>
      <c r="D13738">
        <f t="shared" si="648"/>
        <v>21</v>
      </c>
      <c r="E13738">
        <f ca="1">OFFSET(ElementsDB!$AQ$2,SeriesSelection!A13738-1,SeriesSelection!B13738-1)</f>
        <v>0</v>
      </c>
      <c r="F13738">
        <f>_xlfn.XLOOKUP(A13738,Table4[Lfd],Table4[Periods],"Err",0)</f>
        <v>0</v>
      </c>
      <c r="G13738" t="b">
        <f t="shared" si="646"/>
        <v>0</v>
      </c>
    </row>
    <row r="13739" spans="1:7" hidden="1" x14ac:dyDescent="0.25">
      <c r="A13739">
        <f t="shared" si="647"/>
        <v>382</v>
      </c>
      <c r="B13739">
        <f t="shared" si="648"/>
        <v>22</v>
      </c>
      <c r="C13739" t="str">
        <f>_xlfn.XLOOKUP(A13739,Table4[Lfd],Table4[idElementValue],"Err",0)</f>
        <v/>
      </c>
      <c r="D13739">
        <f t="shared" si="648"/>
        <v>22</v>
      </c>
      <c r="E13739">
        <f ca="1">OFFSET(ElementsDB!$AQ$2,SeriesSelection!A13739-1,SeriesSelection!B13739-1)</f>
        <v>0</v>
      </c>
      <c r="F13739">
        <f>_xlfn.XLOOKUP(A13739,Table4[Lfd],Table4[Periods],"Err",0)</f>
        <v>0</v>
      </c>
      <c r="G13739" t="b">
        <f t="shared" si="646"/>
        <v>0</v>
      </c>
    </row>
    <row r="13740" spans="1:7" hidden="1" x14ac:dyDescent="0.25">
      <c r="A13740">
        <f t="shared" si="647"/>
        <v>382</v>
      </c>
      <c r="B13740">
        <f t="shared" si="648"/>
        <v>23</v>
      </c>
      <c r="C13740" t="str">
        <f>_xlfn.XLOOKUP(A13740,Table4[Lfd],Table4[idElementValue],"Err",0)</f>
        <v/>
      </c>
      <c r="D13740">
        <f t="shared" si="648"/>
        <v>23</v>
      </c>
      <c r="E13740">
        <f ca="1">OFFSET(ElementsDB!$AQ$2,SeriesSelection!A13740-1,SeriesSelection!B13740-1)</f>
        <v>0</v>
      </c>
      <c r="F13740">
        <f>_xlfn.XLOOKUP(A13740,Table4[Lfd],Table4[Periods],"Err",0)</f>
        <v>0</v>
      </c>
      <c r="G13740" t="b">
        <f t="shared" si="646"/>
        <v>0</v>
      </c>
    </row>
    <row r="13741" spans="1:7" hidden="1" x14ac:dyDescent="0.25">
      <c r="A13741">
        <f t="shared" si="647"/>
        <v>382</v>
      </c>
      <c r="B13741">
        <f t="shared" si="648"/>
        <v>24</v>
      </c>
      <c r="C13741" t="str">
        <f>_xlfn.XLOOKUP(A13741,Table4[Lfd],Table4[idElementValue],"Err",0)</f>
        <v/>
      </c>
      <c r="D13741">
        <f t="shared" si="648"/>
        <v>24</v>
      </c>
      <c r="E13741">
        <f ca="1">OFFSET(ElementsDB!$AQ$2,SeriesSelection!A13741-1,SeriesSelection!B13741-1)</f>
        <v>0</v>
      </c>
      <c r="F13741">
        <f>_xlfn.XLOOKUP(A13741,Table4[Lfd],Table4[Periods],"Err",0)</f>
        <v>0</v>
      </c>
      <c r="G13741" t="b">
        <f t="shared" si="646"/>
        <v>0</v>
      </c>
    </row>
    <row r="13742" spans="1:7" hidden="1" x14ac:dyDescent="0.25">
      <c r="A13742">
        <f t="shared" si="647"/>
        <v>382</v>
      </c>
      <c r="B13742">
        <f t="shared" si="648"/>
        <v>25</v>
      </c>
      <c r="C13742" t="str">
        <f>_xlfn.XLOOKUP(A13742,Table4[Lfd],Table4[idElementValue],"Err",0)</f>
        <v/>
      </c>
      <c r="D13742">
        <f t="shared" si="648"/>
        <v>25</v>
      </c>
      <c r="E13742">
        <f ca="1">OFFSET(ElementsDB!$AQ$2,SeriesSelection!A13742-1,SeriesSelection!B13742-1)</f>
        <v>0</v>
      </c>
      <c r="F13742">
        <f>_xlfn.XLOOKUP(A13742,Table4[Lfd],Table4[Periods],"Err",0)</f>
        <v>0</v>
      </c>
      <c r="G13742" t="b">
        <f t="shared" si="646"/>
        <v>0</v>
      </c>
    </row>
    <row r="13743" spans="1:7" hidden="1" x14ac:dyDescent="0.25">
      <c r="A13743">
        <f t="shared" si="647"/>
        <v>382</v>
      </c>
      <c r="B13743">
        <f t="shared" si="648"/>
        <v>26</v>
      </c>
      <c r="C13743" t="str">
        <f>_xlfn.XLOOKUP(A13743,Table4[Lfd],Table4[idElementValue],"Err",0)</f>
        <v/>
      </c>
      <c r="D13743">
        <f t="shared" si="648"/>
        <v>26</v>
      </c>
      <c r="E13743">
        <f ca="1">OFFSET(ElementsDB!$AQ$2,SeriesSelection!A13743-1,SeriesSelection!B13743-1)</f>
        <v>0</v>
      </c>
      <c r="F13743">
        <f>_xlfn.XLOOKUP(A13743,Table4[Lfd],Table4[Periods],"Err",0)</f>
        <v>0</v>
      </c>
      <c r="G13743" t="b">
        <f t="shared" si="646"/>
        <v>0</v>
      </c>
    </row>
    <row r="13744" spans="1:7" hidden="1" x14ac:dyDescent="0.25">
      <c r="A13744">
        <f t="shared" si="647"/>
        <v>382</v>
      </c>
      <c r="B13744">
        <f t="shared" si="648"/>
        <v>27</v>
      </c>
      <c r="C13744" t="str">
        <f>_xlfn.XLOOKUP(A13744,Table4[Lfd],Table4[idElementValue],"Err",0)</f>
        <v/>
      </c>
      <c r="D13744">
        <f t="shared" si="648"/>
        <v>27</v>
      </c>
      <c r="E13744">
        <f ca="1">OFFSET(ElementsDB!$AQ$2,SeriesSelection!A13744-1,SeriesSelection!B13744-1)</f>
        <v>0</v>
      </c>
      <c r="F13744">
        <f>_xlfn.XLOOKUP(A13744,Table4[Lfd],Table4[Periods],"Err",0)</f>
        <v>0</v>
      </c>
      <c r="G13744" t="b">
        <f t="shared" si="646"/>
        <v>0</v>
      </c>
    </row>
    <row r="13745" spans="1:7" hidden="1" x14ac:dyDescent="0.25">
      <c r="A13745">
        <f t="shared" si="647"/>
        <v>382</v>
      </c>
      <c r="B13745">
        <f t="shared" si="648"/>
        <v>28</v>
      </c>
      <c r="C13745" t="str">
        <f>_xlfn.XLOOKUP(A13745,Table4[Lfd],Table4[idElementValue],"Err",0)</f>
        <v/>
      </c>
      <c r="D13745">
        <f t="shared" si="648"/>
        <v>28</v>
      </c>
      <c r="E13745">
        <f ca="1">OFFSET(ElementsDB!$AQ$2,SeriesSelection!A13745-1,SeriesSelection!B13745-1)</f>
        <v>0</v>
      </c>
      <c r="F13745">
        <f>_xlfn.XLOOKUP(A13745,Table4[Lfd],Table4[Periods],"Err",0)</f>
        <v>0</v>
      </c>
      <c r="G13745" t="b">
        <f t="shared" si="646"/>
        <v>0</v>
      </c>
    </row>
    <row r="13746" spans="1:7" hidden="1" x14ac:dyDescent="0.25">
      <c r="A13746">
        <f t="shared" si="647"/>
        <v>382</v>
      </c>
      <c r="B13746">
        <f t="shared" si="648"/>
        <v>29</v>
      </c>
      <c r="C13746" t="str">
        <f>_xlfn.XLOOKUP(A13746,Table4[Lfd],Table4[idElementValue],"Err",0)</f>
        <v/>
      </c>
      <c r="D13746">
        <f t="shared" si="648"/>
        <v>29</v>
      </c>
      <c r="E13746">
        <f ca="1">OFFSET(ElementsDB!$AQ$2,SeriesSelection!A13746-1,SeriesSelection!B13746-1)</f>
        <v>0</v>
      </c>
      <c r="F13746">
        <f>_xlfn.XLOOKUP(A13746,Table4[Lfd],Table4[Periods],"Err",0)</f>
        <v>0</v>
      </c>
      <c r="G13746" t="b">
        <f t="shared" si="646"/>
        <v>0</v>
      </c>
    </row>
    <row r="13747" spans="1:7" hidden="1" x14ac:dyDescent="0.25">
      <c r="A13747">
        <f t="shared" si="647"/>
        <v>382</v>
      </c>
      <c r="B13747">
        <f t="shared" si="648"/>
        <v>30</v>
      </c>
      <c r="C13747" t="str">
        <f>_xlfn.XLOOKUP(A13747,Table4[Lfd],Table4[idElementValue],"Err",0)</f>
        <v/>
      </c>
      <c r="D13747">
        <f t="shared" si="648"/>
        <v>30</v>
      </c>
      <c r="E13747">
        <f ca="1">OFFSET(ElementsDB!$AQ$2,SeriesSelection!A13747-1,SeriesSelection!B13747-1)</f>
        <v>0</v>
      </c>
      <c r="F13747">
        <f>_xlfn.XLOOKUP(A13747,Table4[Lfd],Table4[Periods],"Err",0)</f>
        <v>0</v>
      </c>
      <c r="G13747" t="b">
        <f t="shared" si="646"/>
        <v>0</v>
      </c>
    </row>
    <row r="13748" spans="1:7" hidden="1" x14ac:dyDescent="0.25">
      <c r="A13748">
        <f t="shared" si="647"/>
        <v>382</v>
      </c>
      <c r="B13748">
        <f t="shared" si="648"/>
        <v>31</v>
      </c>
      <c r="C13748" t="str">
        <f>_xlfn.XLOOKUP(A13748,Table4[Lfd],Table4[idElementValue],"Err",0)</f>
        <v/>
      </c>
      <c r="D13748">
        <f t="shared" si="648"/>
        <v>31</v>
      </c>
      <c r="E13748">
        <f ca="1">OFFSET(ElementsDB!$AQ$2,SeriesSelection!A13748-1,SeriesSelection!B13748-1)</f>
        <v>0</v>
      </c>
      <c r="F13748">
        <f>_xlfn.XLOOKUP(A13748,Table4[Lfd],Table4[Periods],"Err",0)</f>
        <v>0</v>
      </c>
      <c r="G13748" t="b">
        <f t="shared" si="646"/>
        <v>0</v>
      </c>
    </row>
    <row r="13749" spans="1:7" hidden="1" x14ac:dyDescent="0.25">
      <c r="A13749">
        <f t="shared" si="647"/>
        <v>382</v>
      </c>
      <c r="B13749">
        <f t="shared" si="648"/>
        <v>32</v>
      </c>
      <c r="C13749" t="str">
        <f>_xlfn.XLOOKUP(A13749,Table4[Lfd],Table4[idElementValue],"Err",0)</f>
        <v/>
      </c>
      <c r="D13749">
        <f t="shared" si="648"/>
        <v>32</v>
      </c>
      <c r="E13749">
        <f ca="1">OFFSET(ElementsDB!$AQ$2,SeriesSelection!A13749-1,SeriesSelection!B13749-1)</f>
        <v>0</v>
      </c>
      <c r="F13749">
        <f>_xlfn.XLOOKUP(A13749,Table4[Lfd],Table4[Periods],"Err",0)</f>
        <v>0</v>
      </c>
      <c r="G13749" t="b">
        <f t="shared" si="646"/>
        <v>0</v>
      </c>
    </row>
    <row r="13750" spans="1:7" hidden="1" x14ac:dyDescent="0.25">
      <c r="A13750">
        <f t="shared" si="647"/>
        <v>382</v>
      </c>
      <c r="B13750">
        <f t="shared" si="648"/>
        <v>33</v>
      </c>
      <c r="C13750" t="str">
        <f>_xlfn.XLOOKUP(A13750,Table4[Lfd],Table4[idElementValue],"Err",0)</f>
        <v/>
      </c>
      <c r="D13750">
        <f t="shared" si="648"/>
        <v>33</v>
      </c>
      <c r="E13750">
        <f ca="1">OFFSET(ElementsDB!$AQ$2,SeriesSelection!A13750-1,SeriesSelection!B13750-1)</f>
        <v>0</v>
      </c>
      <c r="F13750">
        <f>_xlfn.XLOOKUP(A13750,Table4[Lfd],Table4[Periods],"Err",0)</f>
        <v>0</v>
      </c>
      <c r="G13750" t="b">
        <f t="shared" si="646"/>
        <v>0</v>
      </c>
    </row>
    <row r="13751" spans="1:7" hidden="1" x14ac:dyDescent="0.25">
      <c r="A13751">
        <f t="shared" si="647"/>
        <v>382</v>
      </c>
      <c r="B13751">
        <f t="shared" si="648"/>
        <v>34</v>
      </c>
      <c r="C13751" t="str">
        <f>_xlfn.XLOOKUP(A13751,Table4[Lfd],Table4[idElementValue],"Err",0)</f>
        <v/>
      </c>
      <c r="D13751">
        <f t="shared" si="648"/>
        <v>34</v>
      </c>
      <c r="E13751">
        <f ca="1">OFFSET(ElementsDB!$AQ$2,SeriesSelection!A13751-1,SeriesSelection!B13751-1)</f>
        <v>0</v>
      </c>
      <c r="F13751">
        <f>_xlfn.XLOOKUP(A13751,Table4[Lfd],Table4[Periods],"Err",0)</f>
        <v>0</v>
      </c>
      <c r="G13751" t="b">
        <f t="shared" si="646"/>
        <v>0</v>
      </c>
    </row>
    <row r="13752" spans="1:7" hidden="1" x14ac:dyDescent="0.25">
      <c r="A13752">
        <f t="shared" si="647"/>
        <v>382</v>
      </c>
      <c r="B13752">
        <f t="shared" si="648"/>
        <v>35</v>
      </c>
      <c r="C13752" t="str">
        <f>_xlfn.XLOOKUP(A13752,Table4[Lfd],Table4[idElementValue],"Err",0)</f>
        <v/>
      </c>
      <c r="D13752">
        <f t="shared" si="648"/>
        <v>35</v>
      </c>
      <c r="E13752">
        <f ca="1">OFFSET(ElementsDB!$AQ$2,SeriesSelection!A13752-1,SeriesSelection!B13752-1)</f>
        <v>0</v>
      </c>
      <c r="F13752">
        <f>_xlfn.XLOOKUP(A13752,Table4[Lfd],Table4[Periods],"Err",0)</f>
        <v>0</v>
      </c>
      <c r="G13752" t="b">
        <f t="shared" si="646"/>
        <v>0</v>
      </c>
    </row>
    <row r="13753" spans="1:7" hidden="1" x14ac:dyDescent="0.25">
      <c r="A13753">
        <f t="shared" si="647"/>
        <v>382</v>
      </c>
      <c r="B13753">
        <f t="shared" si="648"/>
        <v>36</v>
      </c>
      <c r="C13753" t="str">
        <f>_xlfn.XLOOKUP(A13753,Table4[Lfd],Table4[idElementValue],"Err",0)</f>
        <v/>
      </c>
      <c r="D13753">
        <f t="shared" si="648"/>
        <v>36</v>
      </c>
      <c r="E13753">
        <f ca="1">OFFSET(ElementsDB!$AQ$2,SeriesSelection!A13753-1,SeriesSelection!B13753-1)</f>
        <v>0</v>
      </c>
      <c r="F13753">
        <f>_xlfn.XLOOKUP(A13753,Table4[Lfd],Table4[Periods],"Err",0)</f>
        <v>0</v>
      </c>
      <c r="G13753" t="b">
        <f t="shared" si="646"/>
        <v>0</v>
      </c>
    </row>
    <row r="13754" spans="1:7" hidden="1" x14ac:dyDescent="0.25">
      <c r="A13754">
        <f t="shared" si="647"/>
        <v>383</v>
      </c>
      <c r="B13754">
        <f t="shared" si="648"/>
        <v>1</v>
      </c>
      <c r="C13754" t="str">
        <f>_xlfn.XLOOKUP(A13754,Table4[Lfd],Table4[idElementValue],"Err",0)</f>
        <v/>
      </c>
      <c r="D13754">
        <f t="shared" si="648"/>
        <v>1</v>
      </c>
      <c r="E13754">
        <f ca="1">OFFSET(ElementsDB!$AQ$2,SeriesSelection!A13754-1,SeriesSelection!B13754-1)</f>
        <v>0</v>
      </c>
      <c r="F13754">
        <f>_xlfn.XLOOKUP(A13754,Table4[Lfd],Table4[Periods],"Err",0)</f>
        <v>0</v>
      </c>
      <c r="G13754" t="b">
        <f t="shared" si="646"/>
        <v>0</v>
      </c>
    </row>
    <row r="13755" spans="1:7" hidden="1" x14ac:dyDescent="0.25">
      <c r="A13755">
        <f t="shared" si="647"/>
        <v>383</v>
      </c>
      <c r="B13755">
        <f t="shared" si="648"/>
        <v>2</v>
      </c>
      <c r="C13755" t="str">
        <f>_xlfn.XLOOKUP(A13755,Table4[Lfd],Table4[idElementValue],"Err",0)</f>
        <v/>
      </c>
      <c r="D13755">
        <f t="shared" si="648"/>
        <v>2</v>
      </c>
      <c r="E13755">
        <f ca="1">OFFSET(ElementsDB!$AQ$2,SeriesSelection!A13755-1,SeriesSelection!B13755-1)</f>
        <v>0</v>
      </c>
      <c r="F13755">
        <f>_xlfn.XLOOKUP(A13755,Table4[Lfd],Table4[Periods],"Err",0)</f>
        <v>0</v>
      </c>
      <c r="G13755" t="b">
        <f t="shared" si="646"/>
        <v>0</v>
      </c>
    </row>
    <row r="13756" spans="1:7" hidden="1" x14ac:dyDescent="0.25">
      <c r="A13756">
        <f t="shared" si="647"/>
        <v>383</v>
      </c>
      <c r="B13756">
        <f t="shared" si="648"/>
        <v>3</v>
      </c>
      <c r="C13756" t="str">
        <f>_xlfn.XLOOKUP(A13756,Table4[Lfd],Table4[idElementValue],"Err",0)</f>
        <v/>
      </c>
      <c r="D13756">
        <f t="shared" si="648"/>
        <v>3</v>
      </c>
      <c r="E13756">
        <f ca="1">OFFSET(ElementsDB!$AQ$2,SeriesSelection!A13756-1,SeriesSelection!B13756-1)</f>
        <v>0</v>
      </c>
      <c r="F13756">
        <f>_xlfn.XLOOKUP(A13756,Table4[Lfd],Table4[Periods],"Err",0)</f>
        <v>0</v>
      </c>
      <c r="G13756" t="b">
        <f t="shared" si="646"/>
        <v>0</v>
      </c>
    </row>
    <row r="13757" spans="1:7" hidden="1" x14ac:dyDescent="0.25">
      <c r="A13757">
        <f t="shared" si="647"/>
        <v>383</v>
      </c>
      <c r="B13757">
        <f t="shared" si="648"/>
        <v>4</v>
      </c>
      <c r="C13757" t="str">
        <f>_xlfn.XLOOKUP(A13757,Table4[Lfd],Table4[idElementValue],"Err",0)</f>
        <v/>
      </c>
      <c r="D13757">
        <f t="shared" si="648"/>
        <v>4</v>
      </c>
      <c r="E13757">
        <f ca="1">OFFSET(ElementsDB!$AQ$2,SeriesSelection!A13757-1,SeriesSelection!B13757-1)</f>
        <v>0</v>
      </c>
      <c r="F13757">
        <f>_xlfn.XLOOKUP(A13757,Table4[Lfd],Table4[Periods],"Err",0)</f>
        <v>0</v>
      </c>
      <c r="G13757" t="b">
        <f t="shared" si="646"/>
        <v>0</v>
      </c>
    </row>
    <row r="13758" spans="1:7" hidden="1" x14ac:dyDescent="0.25">
      <c r="A13758">
        <f t="shared" si="647"/>
        <v>383</v>
      </c>
      <c r="B13758">
        <f t="shared" si="648"/>
        <v>5</v>
      </c>
      <c r="C13758" t="str">
        <f>_xlfn.XLOOKUP(A13758,Table4[Lfd],Table4[idElementValue],"Err",0)</f>
        <v/>
      </c>
      <c r="D13758">
        <f t="shared" si="648"/>
        <v>5</v>
      </c>
      <c r="E13758">
        <f ca="1">OFFSET(ElementsDB!$AQ$2,SeriesSelection!A13758-1,SeriesSelection!B13758-1)</f>
        <v>0</v>
      </c>
      <c r="F13758">
        <f>_xlfn.XLOOKUP(A13758,Table4[Lfd],Table4[Periods],"Err",0)</f>
        <v>0</v>
      </c>
      <c r="G13758" t="b">
        <f t="shared" si="646"/>
        <v>0</v>
      </c>
    </row>
    <row r="13759" spans="1:7" hidden="1" x14ac:dyDescent="0.25">
      <c r="A13759">
        <f t="shared" si="647"/>
        <v>383</v>
      </c>
      <c r="B13759">
        <f t="shared" si="648"/>
        <v>6</v>
      </c>
      <c r="C13759" t="str">
        <f>_xlfn.XLOOKUP(A13759,Table4[Lfd],Table4[idElementValue],"Err",0)</f>
        <v/>
      </c>
      <c r="D13759">
        <f t="shared" si="648"/>
        <v>6</v>
      </c>
      <c r="E13759">
        <f ca="1">OFFSET(ElementsDB!$AQ$2,SeriesSelection!A13759-1,SeriesSelection!B13759-1)</f>
        <v>0</v>
      </c>
      <c r="F13759">
        <f>_xlfn.XLOOKUP(A13759,Table4[Lfd],Table4[Periods],"Err",0)</f>
        <v>0</v>
      </c>
      <c r="G13759" t="b">
        <f t="shared" si="646"/>
        <v>0</v>
      </c>
    </row>
    <row r="13760" spans="1:7" hidden="1" x14ac:dyDescent="0.25">
      <c r="A13760">
        <f t="shared" si="647"/>
        <v>383</v>
      </c>
      <c r="B13760">
        <f t="shared" si="648"/>
        <v>7</v>
      </c>
      <c r="C13760" t="str">
        <f>_xlfn.XLOOKUP(A13760,Table4[Lfd],Table4[idElementValue],"Err",0)</f>
        <v/>
      </c>
      <c r="D13760">
        <f t="shared" si="648"/>
        <v>7</v>
      </c>
      <c r="E13760">
        <f ca="1">OFFSET(ElementsDB!$AQ$2,SeriesSelection!A13760-1,SeriesSelection!B13760-1)</f>
        <v>0</v>
      </c>
      <c r="F13760">
        <f>_xlfn.XLOOKUP(A13760,Table4[Lfd],Table4[Periods],"Err",0)</f>
        <v>0</v>
      </c>
      <c r="G13760" t="b">
        <f t="shared" si="646"/>
        <v>0</v>
      </c>
    </row>
    <row r="13761" spans="1:7" hidden="1" x14ac:dyDescent="0.25">
      <c r="A13761">
        <f t="shared" si="647"/>
        <v>383</v>
      </c>
      <c r="B13761">
        <f t="shared" si="648"/>
        <v>8</v>
      </c>
      <c r="C13761" t="str">
        <f>_xlfn.XLOOKUP(A13761,Table4[Lfd],Table4[idElementValue],"Err",0)</f>
        <v/>
      </c>
      <c r="D13761">
        <f t="shared" si="648"/>
        <v>8</v>
      </c>
      <c r="E13761">
        <f ca="1">OFFSET(ElementsDB!$AQ$2,SeriesSelection!A13761-1,SeriesSelection!B13761-1)</f>
        <v>0</v>
      </c>
      <c r="F13761">
        <f>_xlfn.XLOOKUP(A13761,Table4[Lfd],Table4[Periods],"Err",0)</f>
        <v>0</v>
      </c>
      <c r="G13761" t="b">
        <f t="shared" si="646"/>
        <v>0</v>
      </c>
    </row>
    <row r="13762" spans="1:7" hidden="1" x14ac:dyDescent="0.25">
      <c r="A13762">
        <f t="shared" si="647"/>
        <v>383</v>
      </c>
      <c r="B13762">
        <f t="shared" si="648"/>
        <v>9</v>
      </c>
      <c r="C13762" t="str">
        <f>_xlfn.XLOOKUP(A13762,Table4[Lfd],Table4[idElementValue],"Err",0)</f>
        <v/>
      </c>
      <c r="D13762">
        <f t="shared" si="648"/>
        <v>9</v>
      </c>
      <c r="E13762">
        <f ca="1">OFFSET(ElementsDB!$AQ$2,SeriesSelection!A13762-1,SeriesSelection!B13762-1)</f>
        <v>0</v>
      </c>
      <c r="F13762">
        <f>_xlfn.XLOOKUP(A13762,Table4[Lfd],Table4[Periods],"Err",0)</f>
        <v>0</v>
      </c>
      <c r="G13762" t="b">
        <f t="shared" ref="G13762:G13825" si="649">(D13762&lt;=F13762)</f>
        <v>0</v>
      </c>
    </row>
    <row r="13763" spans="1:7" hidden="1" x14ac:dyDescent="0.25">
      <c r="A13763">
        <f t="shared" si="647"/>
        <v>383</v>
      </c>
      <c r="B13763">
        <f t="shared" si="648"/>
        <v>10</v>
      </c>
      <c r="C13763" t="str">
        <f>_xlfn.XLOOKUP(A13763,Table4[Lfd],Table4[idElementValue],"Err",0)</f>
        <v/>
      </c>
      <c r="D13763">
        <f t="shared" si="648"/>
        <v>10</v>
      </c>
      <c r="E13763">
        <f ca="1">OFFSET(ElementsDB!$AQ$2,SeriesSelection!A13763-1,SeriesSelection!B13763-1)</f>
        <v>0</v>
      </c>
      <c r="F13763">
        <f>_xlfn.XLOOKUP(A13763,Table4[Lfd],Table4[Periods],"Err",0)</f>
        <v>0</v>
      </c>
      <c r="G13763" t="b">
        <f t="shared" si="649"/>
        <v>0</v>
      </c>
    </row>
    <row r="13764" spans="1:7" hidden="1" x14ac:dyDescent="0.25">
      <c r="A13764">
        <f t="shared" si="647"/>
        <v>383</v>
      </c>
      <c r="B13764">
        <f t="shared" si="648"/>
        <v>11</v>
      </c>
      <c r="C13764" t="str">
        <f>_xlfn.XLOOKUP(A13764,Table4[Lfd],Table4[idElementValue],"Err",0)</f>
        <v/>
      </c>
      <c r="D13764">
        <f t="shared" si="648"/>
        <v>11</v>
      </c>
      <c r="E13764">
        <f ca="1">OFFSET(ElementsDB!$AQ$2,SeriesSelection!A13764-1,SeriesSelection!B13764-1)</f>
        <v>0</v>
      </c>
      <c r="F13764">
        <f>_xlfn.XLOOKUP(A13764,Table4[Lfd],Table4[Periods],"Err",0)</f>
        <v>0</v>
      </c>
      <c r="G13764" t="b">
        <f t="shared" si="649"/>
        <v>0</v>
      </c>
    </row>
    <row r="13765" spans="1:7" hidden="1" x14ac:dyDescent="0.25">
      <c r="A13765">
        <f t="shared" si="647"/>
        <v>383</v>
      </c>
      <c r="B13765">
        <f t="shared" si="648"/>
        <v>12</v>
      </c>
      <c r="C13765" t="str">
        <f>_xlfn.XLOOKUP(A13765,Table4[Lfd],Table4[idElementValue],"Err",0)</f>
        <v/>
      </c>
      <c r="D13765">
        <f t="shared" si="648"/>
        <v>12</v>
      </c>
      <c r="E13765">
        <f ca="1">OFFSET(ElementsDB!$AQ$2,SeriesSelection!A13765-1,SeriesSelection!B13765-1)</f>
        <v>0</v>
      </c>
      <c r="F13765">
        <f>_xlfn.XLOOKUP(A13765,Table4[Lfd],Table4[Periods],"Err",0)</f>
        <v>0</v>
      </c>
      <c r="G13765" t="b">
        <f t="shared" si="649"/>
        <v>0</v>
      </c>
    </row>
    <row r="13766" spans="1:7" hidden="1" x14ac:dyDescent="0.25">
      <c r="A13766">
        <f t="shared" si="647"/>
        <v>383</v>
      </c>
      <c r="B13766">
        <f t="shared" si="648"/>
        <v>13</v>
      </c>
      <c r="C13766" t="str">
        <f>_xlfn.XLOOKUP(A13766,Table4[Lfd],Table4[idElementValue],"Err",0)</f>
        <v/>
      </c>
      <c r="D13766">
        <f t="shared" si="648"/>
        <v>13</v>
      </c>
      <c r="E13766">
        <f ca="1">OFFSET(ElementsDB!$AQ$2,SeriesSelection!A13766-1,SeriesSelection!B13766-1)</f>
        <v>0</v>
      </c>
      <c r="F13766">
        <f>_xlfn.XLOOKUP(A13766,Table4[Lfd],Table4[Periods],"Err",0)</f>
        <v>0</v>
      </c>
      <c r="G13766" t="b">
        <f t="shared" si="649"/>
        <v>0</v>
      </c>
    </row>
    <row r="13767" spans="1:7" hidden="1" x14ac:dyDescent="0.25">
      <c r="A13767">
        <f t="shared" si="647"/>
        <v>383</v>
      </c>
      <c r="B13767">
        <f t="shared" si="648"/>
        <v>14</v>
      </c>
      <c r="C13767" t="str">
        <f>_xlfn.XLOOKUP(A13767,Table4[Lfd],Table4[idElementValue],"Err",0)</f>
        <v/>
      </c>
      <c r="D13767">
        <f t="shared" si="648"/>
        <v>14</v>
      </c>
      <c r="E13767">
        <f ca="1">OFFSET(ElementsDB!$AQ$2,SeriesSelection!A13767-1,SeriesSelection!B13767-1)</f>
        <v>0</v>
      </c>
      <c r="F13767">
        <f>_xlfn.XLOOKUP(A13767,Table4[Lfd],Table4[Periods],"Err",0)</f>
        <v>0</v>
      </c>
      <c r="G13767" t="b">
        <f t="shared" si="649"/>
        <v>0</v>
      </c>
    </row>
    <row r="13768" spans="1:7" hidden="1" x14ac:dyDescent="0.25">
      <c r="A13768">
        <f t="shared" si="647"/>
        <v>383</v>
      </c>
      <c r="B13768">
        <f t="shared" si="648"/>
        <v>15</v>
      </c>
      <c r="C13768" t="str">
        <f>_xlfn.XLOOKUP(A13768,Table4[Lfd],Table4[idElementValue],"Err",0)</f>
        <v/>
      </c>
      <c r="D13768">
        <f t="shared" si="648"/>
        <v>15</v>
      </c>
      <c r="E13768">
        <f ca="1">OFFSET(ElementsDB!$AQ$2,SeriesSelection!A13768-1,SeriesSelection!B13768-1)</f>
        <v>0</v>
      </c>
      <c r="F13768">
        <f>_xlfn.XLOOKUP(A13768,Table4[Lfd],Table4[Periods],"Err",0)</f>
        <v>0</v>
      </c>
      <c r="G13768" t="b">
        <f t="shared" si="649"/>
        <v>0</v>
      </c>
    </row>
    <row r="13769" spans="1:7" hidden="1" x14ac:dyDescent="0.25">
      <c r="A13769">
        <f t="shared" si="647"/>
        <v>383</v>
      </c>
      <c r="B13769">
        <f t="shared" si="648"/>
        <v>16</v>
      </c>
      <c r="C13769" t="str">
        <f>_xlfn.XLOOKUP(A13769,Table4[Lfd],Table4[idElementValue],"Err",0)</f>
        <v/>
      </c>
      <c r="D13769">
        <f t="shared" si="648"/>
        <v>16</v>
      </c>
      <c r="E13769">
        <f ca="1">OFFSET(ElementsDB!$AQ$2,SeriesSelection!A13769-1,SeriesSelection!B13769-1)</f>
        <v>0</v>
      </c>
      <c r="F13769">
        <f>_xlfn.XLOOKUP(A13769,Table4[Lfd],Table4[Periods],"Err",0)</f>
        <v>0</v>
      </c>
      <c r="G13769" t="b">
        <f t="shared" si="649"/>
        <v>0</v>
      </c>
    </row>
    <row r="13770" spans="1:7" hidden="1" x14ac:dyDescent="0.25">
      <c r="A13770">
        <f t="shared" si="647"/>
        <v>383</v>
      </c>
      <c r="B13770">
        <f t="shared" si="648"/>
        <v>17</v>
      </c>
      <c r="C13770" t="str">
        <f>_xlfn.XLOOKUP(A13770,Table4[Lfd],Table4[idElementValue],"Err",0)</f>
        <v/>
      </c>
      <c r="D13770">
        <f t="shared" si="648"/>
        <v>17</v>
      </c>
      <c r="E13770">
        <f ca="1">OFFSET(ElementsDB!$AQ$2,SeriesSelection!A13770-1,SeriesSelection!B13770-1)</f>
        <v>0</v>
      </c>
      <c r="F13770">
        <f>_xlfn.XLOOKUP(A13770,Table4[Lfd],Table4[Periods],"Err",0)</f>
        <v>0</v>
      </c>
      <c r="G13770" t="b">
        <f t="shared" si="649"/>
        <v>0</v>
      </c>
    </row>
    <row r="13771" spans="1:7" hidden="1" x14ac:dyDescent="0.25">
      <c r="A13771">
        <f t="shared" si="647"/>
        <v>383</v>
      </c>
      <c r="B13771">
        <f t="shared" si="648"/>
        <v>18</v>
      </c>
      <c r="C13771" t="str">
        <f>_xlfn.XLOOKUP(A13771,Table4[Lfd],Table4[idElementValue],"Err",0)</f>
        <v/>
      </c>
      <c r="D13771">
        <f t="shared" si="648"/>
        <v>18</v>
      </c>
      <c r="E13771">
        <f ca="1">OFFSET(ElementsDB!$AQ$2,SeriesSelection!A13771-1,SeriesSelection!B13771-1)</f>
        <v>0</v>
      </c>
      <c r="F13771">
        <f>_xlfn.XLOOKUP(A13771,Table4[Lfd],Table4[Periods],"Err",0)</f>
        <v>0</v>
      </c>
      <c r="G13771" t="b">
        <f t="shared" si="649"/>
        <v>0</v>
      </c>
    </row>
    <row r="13772" spans="1:7" hidden="1" x14ac:dyDescent="0.25">
      <c r="A13772">
        <f t="shared" si="647"/>
        <v>383</v>
      </c>
      <c r="B13772">
        <f t="shared" si="648"/>
        <v>19</v>
      </c>
      <c r="C13772" t="str">
        <f>_xlfn.XLOOKUP(A13772,Table4[Lfd],Table4[idElementValue],"Err",0)</f>
        <v/>
      </c>
      <c r="D13772">
        <f t="shared" si="648"/>
        <v>19</v>
      </c>
      <c r="E13772">
        <f ca="1">OFFSET(ElementsDB!$AQ$2,SeriesSelection!A13772-1,SeriesSelection!B13772-1)</f>
        <v>0</v>
      </c>
      <c r="F13772">
        <f>_xlfn.XLOOKUP(A13772,Table4[Lfd],Table4[Periods],"Err",0)</f>
        <v>0</v>
      </c>
      <c r="G13772" t="b">
        <f t="shared" si="649"/>
        <v>0</v>
      </c>
    </row>
    <row r="13773" spans="1:7" hidden="1" x14ac:dyDescent="0.25">
      <c r="A13773">
        <f t="shared" si="647"/>
        <v>383</v>
      </c>
      <c r="B13773">
        <f t="shared" si="648"/>
        <v>20</v>
      </c>
      <c r="C13773" t="str">
        <f>_xlfn.XLOOKUP(A13773,Table4[Lfd],Table4[idElementValue],"Err",0)</f>
        <v/>
      </c>
      <c r="D13773">
        <f t="shared" si="648"/>
        <v>20</v>
      </c>
      <c r="E13773">
        <f ca="1">OFFSET(ElementsDB!$AQ$2,SeriesSelection!A13773-1,SeriesSelection!B13773-1)</f>
        <v>0</v>
      </c>
      <c r="F13773">
        <f>_xlfn.XLOOKUP(A13773,Table4[Lfd],Table4[Periods],"Err",0)</f>
        <v>0</v>
      </c>
      <c r="G13773" t="b">
        <f t="shared" si="649"/>
        <v>0</v>
      </c>
    </row>
    <row r="13774" spans="1:7" hidden="1" x14ac:dyDescent="0.25">
      <c r="A13774">
        <f t="shared" si="647"/>
        <v>383</v>
      </c>
      <c r="B13774">
        <f t="shared" si="648"/>
        <v>21</v>
      </c>
      <c r="C13774" t="str">
        <f>_xlfn.XLOOKUP(A13774,Table4[Lfd],Table4[idElementValue],"Err",0)</f>
        <v/>
      </c>
      <c r="D13774">
        <f t="shared" si="648"/>
        <v>21</v>
      </c>
      <c r="E13774">
        <f ca="1">OFFSET(ElementsDB!$AQ$2,SeriesSelection!A13774-1,SeriesSelection!B13774-1)</f>
        <v>0</v>
      </c>
      <c r="F13774">
        <f>_xlfn.XLOOKUP(A13774,Table4[Lfd],Table4[Periods],"Err",0)</f>
        <v>0</v>
      </c>
      <c r="G13774" t="b">
        <f t="shared" si="649"/>
        <v>0</v>
      </c>
    </row>
    <row r="13775" spans="1:7" hidden="1" x14ac:dyDescent="0.25">
      <c r="A13775">
        <f t="shared" si="647"/>
        <v>383</v>
      </c>
      <c r="B13775">
        <f t="shared" si="648"/>
        <v>22</v>
      </c>
      <c r="C13775" t="str">
        <f>_xlfn.XLOOKUP(A13775,Table4[Lfd],Table4[idElementValue],"Err",0)</f>
        <v/>
      </c>
      <c r="D13775">
        <f t="shared" si="648"/>
        <v>22</v>
      </c>
      <c r="E13775">
        <f ca="1">OFFSET(ElementsDB!$AQ$2,SeriesSelection!A13775-1,SeriesSelection!B13775-1)</f>
        <v>0</v>
      </c>
      <c r="F13775">
        <f>_xlfn.XLOOKUP(A13775,Table4[Lfd],Table4[Periods],"Err",0)</f>
        <v>0</v>
      </c>
      <c r="G13775" t="b">
        <f t="shared" si="649"/>
        <v>0</v>
      </c>
    </row>
    <row r="13776" spans="1:7" hidden="1" x14ac:dyDescent="0.25">
      <c r="A13776">
        <f t="shared" ref="A13776:A13839" si="650">IF(B13776=1,A13775+1,A13775)</f>
        <v>383</v>
      </c>
      <c r="B13776">
        <f t="shared" ref="B13776:D13839" si="651">IF(B13775=36,1,B13775+1)</f>
        <v>23</v>
      </c>
      <c r="C13776" t="str">
        <f>_xlfn.XLOOKUP(A13776,Table4[Lfd],Table4[idElementValue],"Err",0)</f>
        <v/>
      </c>
      <c r="D13776">
        <f t="shared" si="651"/>
        <v>23</v>
      </c>
      <c r="E13776">
        <f ca="1">OFFSET(ElementsDB!$AQ$2,SeriesSelection!A13776-1,SeriesSelection!B13776-1)</f>
        <v>0</v>
      </c>
      <c r="F13776">
        <f>_xlfn.XLOOKUP(A13776,Table4[Lfd],Table4[Periods],"Err",0)</f>
        <v>0</v>
      </c>
      <c r="G13776" t="b">
        <f t="shared" si="649"/>
        <v>0</v>
      </c>
    </row>
    <row r="13777" spans="1:7" hidden="1" x14ac:dyDescent="0.25">
      <c r="A13777">
        <f t="shared" si="650"/>
        <v>383</v>
      </c>
      <c r="B13777">
        <f t="shared" si="651"/>
        <v>24</v>
      </c>
      <c r="C13777" t="str">
        <f>_xlfn.XLOOKUP(A13777,Table4[Lfd],Table4[idElementValue],"Err",0)</f>
        <v/>
      </c>
      <c r="D13777">
        <f t="shared" si="651"/>
        <v>24</v>
      </c>
      <c r="E13777">
        <f ca="1">OFFSET(ElementsDB!$AQ$2,SeriesSelection!A13777-1,SeriesSelection!B13777-1)</f>
        <v>0</v>
      </c>
      <c r="F13777">
        <f>_xlfn.XLOOKUP(A13777,Table4[Lfd],Table4[Periods],"Err",0)</f>
        <v>0</v>
      </c>
      <c r="G13777" t="b">
        <f t="shared" si="649"/>
        <v>0</v>
      </c>
    </row>
    <row r="13778" spans="1:7" hidden="1" x14ac:dyDescent="0.25">
      <c r="A13778">
        <f t="shared" si="650"/>
        <v>383</v>
      </c>
      <c r="B13778">
        <f t="shared" si="651"/>
        <v>25</v>
      </c>
      <c r="C13778" t="str">
        <f>_xlfn.XLOOKUP(A13778,Table4[Lfd],Table4[idElementValue],"Err",0)</f>
        <v/>
      </c>
      <c r="D13778">
        <f t="shared" si="651"/>
        <v>25</v>
      </c>
      <c r="E13778">
        <f ca="1">OFFSET(ElementsDB!$AQ$2,SeriesSelection!A13778-1,SeriesSelection!B13778-1)</f>
        <v>0</v>
      </c>
      <c r="F13778">
        <f>_xlfn.XLOOKUP(A13778,Table4[Lfd],Table4[Periods],"Err",0)</f>
        <v>0</v>
      </c>
      <c r="G13778" t="b">
        <f t="shared" si="649"/>
        <v>0</v>
      </c>
    </row>
    <row r="13779" spans="1:7" hidden="1" x14ac:dyDescent="0.25">
      <c r="A13779">
        <f t="shared" si="650"/>
        <v>383</v>
      </c>
      <c r="B13779">
        <f t="shared" si="651"/>
        <v>26</v>
      </c>
      <c r="C13779" t="str">
        <f>_xlfn.XLOOKUP(A13779,Table4[Lfd],Table4[idElementValue],"Err",0)</f>
        <v/>
      </c>
      <c r="D13779">
        <f t="shared" si="651"/>
        <v>26</v>
      </c>
      <c r="E13779">
        <f ca="1">OFFSET(ElementsDB!$AQ$2,SeriesSelection!A13779-1,SeriesSelection!B13779-1)</f>
        <v>0</v>
      </c>
      <c r="F13779">
        <f>_xlfn.XLOOKUP(A13779,Table4[Lfd],Table4[Periods],"Err",0)</f>
        <v>0</v>
      </c>
      <c r="G13779" t="b">
        <f t="shared" si="649"/>
        <v>0</v>
      </c>
    </row>
    <row r="13780" spans="1:7" hidden="1" x14ac:dyDescent="0.25">
      <c r="A13780">
        <f t="shared" si="650"/>
        <v>383</v>
      </c>
      <c r="B13780">
        <f t="shared" si="651"/>
        <v>27</v>
      </c>
      <c r="C13780" t="str">
        <f>_xlfn.XLOOKUP(A13780,Table4[Lfd],Table4[idElementValue],"Err",0)</f>
        <v/>
      </c>
      <c r="D13780">
        <f t="shared" si="651"/>
        <v>27</v>
      </c>
      <c r="E13780">
        <f ca="1">OFFSET(ElementsDB!$AQ$2,SeriesSelection!A13780-1,SeriesSelection!B13780-1)</f>
        <v>0</v>
      </c>
      <c r="F13780">
        <f>_xlfn.XLOOKUP(A13780,Table4[Lfd],Table4[Periods],"Err",0)</f>
        <v>0</v>
      </c>
      <c r="G13780" t="b">
        <f t="shared" si="649"/>
        <v>0</v>
      </c>
    </row>
    <row r="13781" spans="1:7" hidden="1" x14ac:dyDescent="0.25">
      <c r="A13781">
        <f t="shared" si="650"/>
        <v>383</v>
      </c>
      <c r="B13781">
        <f t="shared" si="651"/>
        <v>28</v>
      </c>
      <c r="C13781" t="str">
        <f>_xlfn.XLOOKUP(A13781,Table4[Lfd],Table4[idElementValue],"Err",0)</f>
        <v/>
      </c>
      <c r="D13781">
        <f t="shared" si="651"/>
        <v>28</v>
      </c>
      <c r="E13781">
        <f ca="1">OFFSET(ElementsDB!$AQ$2,SeriesSelection!A13781-1,SeriesSelection!B13781-1)</f>
        <v>0</v>
      </c>
      <c r="F13781">
        <f>_xlfn.XLOOKUP(A13781,Table4[Lfd],Table4[Periods],"Err",0)</f>
        <v>0</v>
      </c>
      <c r="G13781" t="b">
        <f t="shared" si="649"/>
        <v>0</v>
      </c>
    </row>
    <row r="13782" spans="1:7" hidden="1" x14ac:dyDescent="0.25">
      <c r="A13782">
        <f t="shared" si="650"/>
        <v>383</v>
      </c>
      <c r="B13782">
        <f t="shared" si="651"/>
        <v>29</v>
      </c>
      <c r="C13782" t="str">
        <f>_xlfn.XLOOKUP(A13782,Table4[Lfd],Table4[idElementValue],"Err",0)</f>
        <v/>
      </c>
      <c r="D13782">
        <f t="shared" si="651"/>
        <v>29</v>
      </c>
      <c r="E13782">
        <f ca="1">OFFSET(ElementsDB!$AQ$2,SeriesSelection!A13782-1,SeriesSelection!B13782-1)</f>
        <v>0</v>
      </c>
      <c r="F13782">
        <f>_xlfn.XLOOKUP(A13782,Table4[Lfd],Table4[Periods],"Err",0)</f>
        <v>0</v>
      </c>
      <c r="G13782" t="b">
        <f t="shared" si="649"/>
        <v>0</v>
      </c>
    </row>
    <row r="13783" spans="1:7" hidden="1" x14ac:dyDescent="0.25">
      <c r="A13783">
        <f t="shared" si="650"/>
        <v>383</v>
      </c>
      <c r="B13783">
        <f t="shared" si="651"/>
        <v>30</v>
      </c>
      <c r="C13783" t="str">
        <f>_xlfn.XLOOKUP(A13783,Table4[Lfd],Table4[idElementValue],"Err",0)</f>
        <v/>
      </c>
      <c r="D13783">
        <f t="shared" si="651"/>
        <v>30</v>
      </c>
      <c r="E13783">
        <f ca="1">OFFSET(ElementsDB!$AQ$2,SeriesSelection!A13783-1,SeriesSelection!B13783-1)</f>
        <v>0</v>
      </c>
      <c r="F13783">
        <f>_xlfn.XLOOKUP(A13783,Table4[Lfd],Table4[Periods],"Err",0)</f>
        <v>0</v>
      </c>
      <c r="G13783" t="b">
        <f t="shared" si="649"/>
        <v>0</v>
      </c>
    </row>
    <row r="13784" spans="1:7" hidden="1" x14ac:dyDescent="0.25">
      <c r="A13784">
        <f t="shared" si="650"/>
        <v>383</v>
      </c>
      <c r="B13784">
        <f t="shared" si="651"/>
        <v>31</v>
      </c>
      <c r="C13784" t="str">
        <f>_xlfn.XLOOKUP(A13784,Table4[Lfd],Table4[idElementValue],"Err",0)</f>
        <v/>
      </c>
      <c r="D13784">
        <f t="shared" si="651"/>
        <v>31</v>
      </c>
      <c r="E13784">
        <f ca="1">OFFSET(ElementsDB!$AQ$2,SeriesSelection!A13784-1,SeriesSelection!B13784-1)</f>
        <v>0</v>
      </c>
      <c r="F13784">
        <f>_xlfn.XLOOKUP(A13784,Table4[Lfd],Table4[Periods],"Err",0)</f>
        <v>0</v>
      </c>
      <c r="G13784" t="b">
        <f t="shared" si="649"/>
        <v>0</v>
      </c>
    </row>
    <row r="13785" spans="1:7" hidden="1" x14ac:dyDescent="0.25">
      <c r="A13785">
        <f t="shared" si="650"/>
        <v>383</v>
      </c>
      <c r="B13785">
        <f t="shared" si="651"/>
        <v>32</v>
      </c>
      <c r="C13785" t="str">
        <f>_xlfn.XLOOKUP(A13785,Table4[Lfd],Table4[idElementValue],"Err",0)</f>
        <v/>
      </c>
      <c r="D13785">
        <f t="shared" si="651"/>
        <v>32</v>
      </c>
      <c r="E13785">
        <f ca="1">OFFSET(ElementsDB!$AQ$2,SeriesSelection!A13785-1,SeriesSelection!B13785-1)</f>
        <v>0</v>
      </c>
      <c r="F13785">
        <f>_xlfn.XLOOKUP(A13785,Table4[Lfd],Table4[Periods],"Err",0)</f>
        <v>0</v>
      </c>
      <c r="G13785" t="b">
        <f t="shared" si="649"/>
        <v>0</v>
      </c>
    </row>
    <row r="13786" spans="1:7" hidden="1" x14ac:dyDescent="0.25">
      <c r="A13786">
        <f t="shared" si="650"/>
        <v>383</v>
      </c>
      <c r="B13786">
        <f t="shared" si="651"/>
        <v>33</v>
      </c>
      <c r="C13786" t="str">
        <f>_xlfn.XLOOKUP(A13786,Table4[Lfd],Table4[idElementValue],"Err",0)</f>
        <v/>
      </c>
      <c r="D13786">
        <f t="shared" si="651"/>
        <v>33</v>
      </c>
      <c r="E13786">
        <f ca="1">OFFSET(ElementsDB!$AQ$2,SeriesSelection!A13786-1,SeriesSelection!B13786-1)</f>
        <v>0</v>
      </c>
      <c r="F13786">
        <f>_xlfn.XLOOKUP(A13786,Table4[Lfd],Table4[Periods],"Err",0)</f>
        <v>0</v>
      </c>
      <c r="G13786" t="b">
        <f t="shared" si="649"/>
        <v>0</v>
      </c>
    </row>
    <row r="13787" spans="1:7" hidden="1" x14ac:dyDescent="0.25">
      <c r="A13787">
        <f t="shared" si="650"/>
        <v>383</v>
      </c>
      <c r="B13787">
        <f t="shared" si="651"/>
        <v>34</v>
      </c>
      <c r="C13787" t="str">
        <f>_xlfn.XLOOKUP(A13787,Table4[Lfd],Table4[idElementValue],"Err",0)</f>
        <v/>
      </c>
      <c r="D13787">
        <f t="shared" si="651"/>
        <v>34</v>
      </c>
      <c r="E13787">
        <f ca="1">OFFSET(ElementsDB!$AQ$2,SeriesSelection!A13787-1,SeriesSelection!B13787-1)</f>
        <v>0</v>
      </c>
      <c r="F13787">
        <f>_xlfn.XLOOKUP(A13787,Table4[Lfd],Table4[Periods],"Err",0)</f>
        <v>0</v>
      </c>
      <c r="G13787" t="b">
        <f t="shared" si="649"/>
        <v>0</v>
      </c>
    </row>
    <row r="13788" spans="1:7" hidden="1" x14ac:dyDescent="0.25">
      <c r="A13788">
        <f t="shared" si="650"/>
        <v>383</v>
      </c>
      <c r="B13788">
        <f t="shared" si="651"/>
        <v>35</v>
      </c>
      <c r="C13788" t="str">
        <f>_xlfn.XLOOKUP(A13788,Table4[Lfd],Table4[idElementValue],"Err",0)</f>
        <v/>
      </c>
      <c r="D13788">
        <f t="shared" si="651"/>
        <v>35</v>
      </c>
      <c r="E13788">
        <f ca="1">OFFSET(ElementsDB!$AQ$2,SeriesSelection!A13788-1,SeriesSelection!B13788-1)</f>
        <v>0</v>
      </c>
      <c r="F13788">
        <f>_xlfn.XLOOKUP(A13788,Table4[Lfd],Table4[Periods],"Err",0)</f>
        <v>0</v>
      </c>
      <c r="G13788" t="b">
        <f t="shared" si="649"/>
        <v>0</v>
      </c>
    </row>
    <row r="13789" spans="1:7" hidden="1" x14ac:dyDescent="0.25">
      <c r="A13789">
        <f t="shared" si="650"/>
        <v>383</v>
      </c>
      <c r="B13789">
        <f t="shared" si="651"/>
        <v>36</v>
      </c>
      <c r="C13789" t="str">
        <f>_xlfn.XLOOKUP(A13789,Table4[Lfd],Table4[idElementValue],"Err",0)</f>
        <v/>
      </c>
      <c r="D13789">
        <f t="shared" si="651"/>
        <v>36</v>
      </c>
      <c r="E13789">
        <f ca="1">OFFSET(ElementsDB!$AQ$2,SeriesSelection!A13789-1,SeriesSelection!B13789-1)</f>
        <v>0</v>
      </c>
      <c r="F13789">
        <f>_xlfn.XLOOKUP(A13789,Table4[Lfd],Table4[Periods],"Err",0)</f>
        <v>0</v>
      </c>
      <c r="G13789" t="b">
        <f t="shared" si="649"/>
        <v>0</v>
      </c>
    </row>
    <row r="13790" spans="1:7" hidden="1" x14ac:dyDescent="0.25">
      <c r="A13790">
        <f t="shared" si="650"/>
        <v>384</v>
      </c>
      <c r="B13790">
        <f t="shared" si="651"/>
        <v>1</v>
      </c>
      <c r="C13790" t="str">
        <f>_xlfn.XLOOKUP(A13790,Table4[Lfd],Table4[idElementValue],"Err",0)</f>
        <v/>
      </c>
      <c r="D13790">
        <f t="shared" si="651"/>
        <v>1</v>
      </c>
      <c r="E13790">
        <f ca="1">OFFSET(ElementsDB!$AQ$2,SeriesSelection!A13790-1,SeriesSelection!B13790-1)</f>
        <v>0</v>
      </c>
      <c r="F13790">
        <f>_xlfn.XLOOKUP(A13790,Table4[Lfd],Table4[Periods],"Err",0)</f>
        <v>0</v>
      </c>
      <c r="G13790" t="b">
        <f t="shared" si="649"/>
        <v>0</v>
      </c>
    </row>
    <row r="13791" spans="1:7" hidden="1" x14ac:dyDescent="0.25">
      <c r="A13791">
        <f t="shared" si="650"/>
        <v>384</v>
      </c>
      <c r="B13791">
        <f t="shared" si="651"/>
        <v>2</v>
      </c>
      <c r="C13791" t="str">
        <f>_xlfn.XLOOKUP(A13791,Table4[Lfd],Table4[idElementValue],"Err",0)</f>
        <v/>
      </c>
      <c r="D13791">
        <f t="shared" si="651"/>
        <v>2</v>
      </c>
      <c r="E13791">
        <f ca="1">OFFSET(ElementsDB!$AQ$2,SeriesSelection!A13791-1,SeriesSelection!B13791-1)</f>
        <v>0</v>
      </c>
      <c r="F13791">
        <f>_xlfn.XLOOKUP(A13791,Table4[Lfd],Table4[Periods],"Err",0)</f>
        <v>0</v>
      </c>
      <c r="G13791" t="b">
        <f t="shared" si="649"/>
        <v>0</v>
      </c>
    </row>
    <row r="13792" spans="1:7" hidden="1" x14ac:dyDescent="0.25">
      <c r="A13792">
        <f t="shared" si="650"/>
        <v>384</v>
      </c>
      <c r="B13792">
        <f t="shared" si="651"/>
        <v>3</v>
      </c>
      <c r="C13792" t="str">
        <f>_xlfn.XLOOKUP(A13792,Table4[Lfd],Table4[idElementValue],"Err",0)</f>
        <v/>
      </c>
      <c r="D13792">
        <f t="shared" si="651"/>
        <v>3</v>
      </c>
      <c r="E13792">
        <f ca="1">OFFSET(ElementsDB!$AQ$2,SeriesSelection!A13792-1,SeriesSelection!B13792-1)</f>
        <v>0</v>
      </c>
      <c r="F13792">
        <f>_xlfn.XLOOKUP(A13792,Table4[Lfd],Table4[Periods],"Err",0)</f>
        <v>0</v>
      </c>
      <c r="G13792" t="b">
        <f t="shared" si="649"/>
        <v>0</v>
      </c>
    </row>
    <row r="13793" spans="1:7" hidden="1" x14ac:dyDescent="0.25">
      <c r="A13793">
        <f t="shared" si="650"/>
        <v>384</v>
      </c>
      <c r="B13793">
        <f t="shared" si="651"/>
        <v>4</v>
      </c>
      <c r="C13793" t="str">
        <f>_xlfn.XLOOKUP(A13793,Table4[Lfd],Table4[idElementValue],"Err",0)</f>
        <v/>
      </c>
      <c r="D13793">
        <f t="shared" si="651"/>
        <v>4</v>
      </c>
      <c r="E13793">
        <f ca="1">OFFSET(ElementsDB!$AQ$2,SeriesSelection!A13793-1,SeriesSelection!B13793-1)</f>
        <v>0</v>
      </c>
      <c r="F13793">
        <f>_xlfn.XLOOKUP(A13793,Table4[Lfd],Table4[Periods],"Err",0)</f>
        <v>0</v>
      </c>
      <c r="G13793" t="b">
        <f t="shared" si="649"/>
        <v>0</v>
      </c>
    </row>
    <row r="13794" spans="1:7" hidden="1" x14ac:dyDescent="0.25">
      <c r="A13794">
        <f t="shared" si="650"/>
        <v>384</v>
      </c>
      <c r="B13794">
        <f t="shared" si="651"/>
        <v>5</v>
      </c>
      <c r="C13794" t="str">
        <f>_xlfn.XLOOKUP(A13794,Table4[Lfd],Table4[idElementValue],"Err",0)</f>
        <v/>
      </c>
      <c r="D13794">
        <f t="shared" si="651"/>
        <v>5</v>
      </c>
      <c r="E13794">
        <f ca="1">OFFSET(ElementsDB!$AQ$2,SeriesSelection!A13794-1,SeriesSelection!B13794-1)</f>
        <v>0</v>
      </c>
      <c r="F13794">
        <f>_xlfn.XLOOKUP(A13794,Table4[Lfd],Table4[Periods],"Err",0)</f>
        <v>0</v>
      </c>
      <c r="G13794" t="b">
        <f t="shared" si="649"/>
        <v>0</v>
      </c>
    </row>
    <row r="13795" spans="1:7" hidden="1" x14ac:dyDescent="0.25">
      <c r="A13795">
        <f t="shared" si="650"/>
        <v>384</v>
      </c>
      <c r="B13795">
        <f t="shared" si="651"/>
        <v>6</v>
      </c>
      <c r="C13795" t="str">
        <f>_xlfn.XLOOKUP(A13795,Table4[Lfd],Table4[idElementValue],"Err",0)</f>
        <v/>
      </c>
      <c r="D13795">
        <f t="shared" si="651"/>
        <v>6</v>
      </c>
      <c r="E13795">
        <f ca="1">OFFSET(ElementsDB!$AQ$2,SeriesSelection!A13795-1,SeriesSelection!B13795-1)</f>
        <v>0</v>
      </c>
      <c r="F13795">
        <f>_xlfn.XLOOKUP(A13795,Table4[Lfd],Table4[Periods],"Err",0)</f>
        <v>0</v>
      </c>
      <c r="G13795" t="b">
        <f t="shared" si="649"/>
        <v>0</v>
      </c>
    </row>
    <row r="13796" spans="1:7" hidden="1" x14ac:dyDescent="0.25">
      <c r="A13796">
        <f t="shared" si="650"/>
        <v>384</v>
      </c>
      <c r="B13796">
        <f t="shared" si="651"/>
        <v>7</v>
      </c>
      <c r="C13796" t="str">
        <f>_xlfn.XLOOKUP(A13796,Table4[Lfd],Table4[idElementValue],"Err",0)</f>
        <v/>
      </c>
      <c r="D13796">
        <f t="shared" si="651"/>
        <v>7</v>
      </c>
      <c r="E13796">
        <f ca="1">OFFSET(ElementsDB!$AQ$2,SeriesSelection!A13796-1,SeriesSelection!B13796-1)</f>
        <v>0</v>
      </c>
      <c r="F13796">
        <f>_xlfn.XLOOKUP(A13796,Table4[Lfd],Table4[Periods],"Err",0)</f>
        <v>0</v>
      </c>
      <c r="G13796" t="b">
        <f t="shared" si="649"/>
        <v>0</v>
      </c>
    </row>
    <row r="13797" spans="1:7" hidden="1" x14ac:dyDescent="0.25">
      <c r="A13797">
        <f t="shared" si="650"/>
        <v>384</v>
      </c>
      <c r="B13797">
        <f t="shared" si="651"/>
        <v>8</v>
      </c>
      <c r="C13797" t="str">
        <f>_xlfn.XLOOKUP(A13797,Table4[Lfd],Table4[idElementValue],"Err",0)</f>
        <v/>
      </c>
      <c r="D13797">
        <f t="shared" si="651"/>
        <v>8</v>
      </c>
      <c r="E13797">
        <f ca="1">OFFSET(ElementsDB!$AQ$2,SeriesSelection!A13797-1,SeriesSelection!B13797-1)</f>
        <v>0</v>
      </c>
      <c r="F13797">
        <f>_xlfn.XLOOKUP(A13797,Table4[Lfd],Table4[Periods],"Err",0)</f>
        <v>0</v>
      </c>
      <c r="G13797" t="b">
        <f t="shared" si="649"/>
        <v>0</v>
      </c>
    </row>
    <row r="13798" spans="1:7" hidden="1" x14ac:dyDescent="0.25">
      <c r="A13798">
        <f t="shared" si="650"/>
        <v>384</v>
      </c>
      <c r="B13798">
        <f t="shared" si="651"/>
        <v>9</v>
      </c>
      <c r="C13798" t="str">
        <f>_xlfn.XLOOKUP(A13798,Table4[Lfd],Table4[idElementValue],"Err",0)</f>
        <v/>
      </c>
      <c r="D13798">
        <f t="shared" si="651"/>
        <v>9</v>
      </c>
      <c r="E13798">
        <f ca="1">OFFSET(ElementsDB!$AQ$2,SeriesSelection!A13798-1,SeriesSelection!B13798-1)</f>
        <v>0</v>
      </c>
      <c r="F13798">
        <f>_xlfn.XLOOKUP(A13798,Table4[Lfd],Table4[Periods],"Err",0)</f>
        <v>0</v>
      </c>
      <c r="G13798" t="b">
        <f t="shared" si="649"/>
        <v>0</v>
      </c>
    </row>
    <row r="13799" spans="1:7" hidden="1" x14ac:dyDescent="0.25">
      <c r="A13799">
        <f t="shared" si="650"/>
        <v>384</v>
      </c>
      <c r="B13799">
        <f t="shared" si="651"/>
        <v>10</v>
      </c>
      <c r="C13799" t="str">
        <f>_xlfn.XLOOKUP(A13799,Table4[Lfd],Table4[idElementValue],"Err",0)</f>
        <v/>
      </c>
      <c r="D13799">
        <f t="shared" si="651"/>
        <v>10</v>
      </c>
      <c r="E13799">
        <f ca="1">OFFSET(ElementsDB!$AQ$2,SeriesSelection!A13799-1,SeriesSelection!B13799-1)</f>
        <v>0</v>
      </c>
      <c r="F13799">
        <f>_xlfn.XLOOKUP(A13799,Table4[Lfd],Table4[Periods],"Err",0)</f>
        <v>0</v>
      </c>
      <c r="G13799" t="b">
        <f t="shared" si="649"/>
        <v>0</v>
      </c>
    </row>
    <row r="13800" spans="1:7" hidden="1" x14ac:dyDescent="0.25">
      <c r="A13800">
        <f t="shared" si="650"/>
        <v>384</v>
      </c>
      <c r="B13800">
        <f t="shared" si="651"/>
        <v>11</v>
      </c>
      <c r="C13800" t="str">
        <f>_xlfn.XLOOKUP(A13800,Table4[Lfd],Table4[idElementValue],"Err",0)</f>
        <v/>
      </c>
      <c r="D13800">
        <f t="shared" si="651"/>
        <v>11</v>
      </c>
      <c r="E13800">
        <f ca="1">OFFSET(ElementsDB!$AQ$2,SeriesSelection!A13800-1,SeriesSelection!B13800-1)</f>
        <v>0</v>
      </c>
      <c r="F13800">
        <f>_xlfn.XLOOKUP(A13800,Table4[Lfd],Table4[Periods],"Err",0)</f>
        <v>0</v>
      </c>
      <c r="G13800" t="b">
        <f t="shared" si="649"/>
        <v>0</v>
      </c>
    </row>
    <row r="13801" spans="1:7" hidden="1" x14ac:dyDescent="0.25">
      <c r="A13801">
        <f t="shared" si="650"/>
        <v>384</v>
      </c>
      <c r="B13801">
        <f t="shared" si="651"/>
        <v>12</v>
      </c>
      <c r="C13801" t="str">
        <f>_xlfn.XLOOKUP(A13801,Table4[Lfd],Table4[idElementValue],"Err",0)</f>
        <v/>
      </c>
      <c r="D13801">
        <f t="shared" si="651"/>
        <v>12</v>
      </c>
      <c r="E13801">
        <f ca="1">OFFSET(ElementsDB!$AQ$2,SeriesSelection!A13801-1,SeriesSelection!B13801-1)</f>
        <v>0</v>
      </c>
      <c r="F13801">
        <f>_xlfn.XLOOKUP(A13801,Table4[Lfd],Table4[Periods],"Err",0)</f>
        <v>0</v>
      </c>
      <c r="G13801" t="b">
        <f t="shared" si="649"/>
        <v>0</v>
      </c>
    </row>
    <row r="13802" spans="1:7" hidden="1" x14ac:dyDescent="0.25">
      <c r="A13802">
        <f t="shared" si="650"/>
        <v>384</v>
      </c>
      <c r="B13802">
        <f t="shared" si="651"/>
        <v>13</v>
      </c>
      <c r="C13802" t="str">
        <f>_xlfn.XLOOKUP(A13802,Table4[Lfd],Table4[idElementValue],"Err",0)</f>
        <v/>
      </c>
      <c r="D13802">
        <f t="shared" si="651"/>
        <v>13</v>
      </c>
      <c r="E13802">
        <f ca="1">OFFSET(ElementsDB!$AQ$2,SeriesSelection!A13802-1,SeriesSelection!B13802-1)</f>
        <v>0</v>
      </c>
      <c r="F13802">
        <f>_xlfn.XLOOKUP(A13802,Table4[Lfd],Table4[Periods],"Err",0)</f>
        <v>0</v>
      </c>
      <c r="G13802" t="b">
        <f t="shared" si="649"/>
        <v>0</v>
      </c>
    </row>
    <row r="13803" spans="1:7" hidden="1" x14ac:dyDescent="0.25">
      <c r="A13803">
        <f t="shared" si="650"/>
        <v>384</v>
      </c>
      <c r="B13803">
        <f t="shared" si="651"/>
        <v>14</v>
      </c>
      <c r="C13803" t="str">
        <f>_xlfn.XLOOKUP(A13803,Table4[Lfd],Table4[idElementValue],"Err",0)</f>
        <v/>
      </c>
      <c r="D13803">
        <f t="shared" si="651"/>
        <v>14</v>
      </c>
      <c r="E13803">
        <f ca="1">OFFSET(ElementsDB!$AQ$2,SeriesSelection!A13803-1,SeriesSelection!B13803-1)</f>
        <v>0</v>
      </c>
      <c r="F13803">
        <f>_xlfn.XLOOKUP(A13803,Table4[Lfd],Table4[Periods],"Err",0)</f>
        <v>0</v>
      </c>
      <c r="G13803" t="b">
        <f t="shared" si="649"/>
        <v>0</v>
      </c>
    </row>
    <row r="13804" spans="1:7" hidden="1" x14ac:dyDescent="0.25">
      <c r="A13804">
        <f t="shared" si="650"/>
        <v>384</v>
      </c>
      <c r="B13804">
        <f t="shared" si="651"/>
        <v>15</v>
      </c>
      <c r="C13804" t="str">
        <f>_xlfn.XLOOKUP(A13804,Table4[Lfd],Table4[idElementValue],"Err",0)</f>
        <v/>
      </c>
      <c r="D13804">
        <f t="shared" si="651"/>
        <v>15</v>
      </c>
      <c r="E13804">
        <f ca="1">OFFSET(ElementsDB!$AQ$2,SeriesSelection!A13804-1,SeriesSelection!B13804-1)</f>
        <v>0</v>
      </c>
      <c r="F13804">
        <f>_xlfn.XLOOKUP(A13804,Table4[Lfd],Table4[Periods],"Err",0)</f>
        <v>0</v>
      </c>
      <c r="G13804" t="b">
        <f t="shared" si="649"/>
        <v>0</v>
      </c>
    </row>
    <row r="13805" spans="1:7" hidden="1" x14ac:dyDescent="0.25">
      <c r="A13805">
        <f t="shared" si="650"/>
        <v>384</v>
      </c>
      <c r="B13805">
        <f t="shared" si="651"/>
        <v>16</v>
      </c>
      <c r="C13805" t="str">
        <f>_xlfn.XLOOKUP(A13805,Table4[Lfd],Table4[idElementValue],"Err",0)</f>
        <v/>
      </c>
      <c r="D13805">
        <f t="shared" si="651"/>
        <v>16</v>
      </c>
      <c r="E13805">
        <f ca="1">OFFSET(ElementsDB!$AQ$2,SeriesSelection!A13805-1,SeriesSelection!B13805-1)</f>
        <v>0</v>
      </c>
      <c r="F13805">
        <f>_xlfn.XLOOKUP(A13805,Table4[Lfd],Table4[Periods],"Err",0)</f>
        <v>0</v>
      </c>
      <c r="G13805" t="b">
        <f t="shared" si="649"/>
        <v>0</v>
      </c>
    </row>
    <row r="13806" spans="1:7" hidden="1" x14ac:dyDescent="0.25">
      <c r="A13806">
        <f t="shared" si="650"/>
        <v>384</v>
      </c>
      <c r="B13806">
        <f t="shared" si="651"/>
        <v>17</v>
      </c>
      <c r="C13806" t="str">
        <f>_xlfn.XLOOKUP(A13806,Table4[Lfd],Table4[idElementValue],"Err",0)</f>
        <v/>
      </c>
      <c r="D13806">
        <f t="shared" si="651"/>
        <v>17</v>
      </c>
      <c r="E13806">
        <f ca="1">OFFSET(ElementsDB!$AQ$2,SeriesSelection!A13806-1,SeriesSelection!B13806-1)</f>
        <v>0</v>
      </c>
      <c r="F13806">
        <f>_xlfn.XLOOKUP(A13806,Table4[Lfd],Table4[Periods],"Err",0)</f>
        <v>0</v>
      </c>
      <c r="G13806" t="b">
        <f t="shared" si="649"/>
        <v>0</v>
      </c>
    </row>
    <row r="13807" spans="1:7" hidden="1" x14ac:dyDescent="0.25">
      <c r="A13807">
        <f t="shared" si="650"/>
        <v>384</v>
      </c>
      <c r="B13807">
        <f t="shared" si="651"/>
        <v>18</v>
      </c>
      <c r="C13807" t="str">
        <f>_xlfn.XLOOKUP(A13807,Table4[Lfd],Table4[idElementValue],"Err",0)</f>
        <v/>
      </c>
      <c r="D13807">
        <f t="shared" si="651"/>
        <v>18</v>
      </c>
      <c r="E13807">
        <f ca="1">OFFSET(ElementsDB!$AQ$2,SeriesSelection!A13807-1,SeriesSelection!B13807-1)</f>
        <v>0</v>
      </c>
      <c r="F13807">
        <f>_xlfn.XLOOKUP(A13807,Table4[Lfd],Table4[Periods],"Err",0)</f>
        <v>0</v>
      </c>
      <c r="G13807" t="b">
        <f t="shared" si="649"/>
        <v>0</v>
      </c>
    </row>
    <row r="13808" spans="1:7" hidden="1" x14ac:dyDescent="0.25">
      <c r="A13808">
        <f t="shared" si="650"/>
        <v>384</v>
      </c>
      <c r="B13808">
        <f t="shared" si="651"/>
        <v>19</v>
      </c>
      <c r="C13808" t="str">
        <f>_xlfn.XLOOKUP(A13808,Table4[Lfd],Table4[idElementValue],"Err",0)</f>
        <v/>
      </c>
      <c r="D13808">
        <f t="shared" si="651"/>
        <v>19</v>
      </c>
      <c r="E13808">
        <f ca="1">OFFSET(ElementsDB!$AQ$2,SeriesSelection!A13808-1,SeriesSelection!B13808-1)</f>
        <v>0</v>
      </c>
      <c r="F13808">
        <f>_xlfn.XLOOKUP(A13808,Table4[Lfd],Table4[Periods],"Err",0)</f>
        <v>0</v>
      </c>
      <c r="G13808" t="b">
        <f t="shared" si="649"/>
        <v>0</v>
      </c>
    </row>
    <row r="13809" spans="1:7" hidden="1" x14ac:dyDescent="0.25">
      <c r="A13809">
        <f t="shared" si="650"/>
        <v>384</v>
      </c>
      <c r="B13809">
        <f t="shared" si="651"/>
        <v>20</v>
      </c>
      <c r="C13809" t="str">
        <f>_xlfn.XLOOKUP(A13809,Table4[Lfd],Table4[idElementValue],"Err",0)</f>
        <v/>
      </c>
      <c r="D13809">
        <f t="shared" si="651"/>
        <v>20</v>
      </c>
      <c r="E13809">
        <f ca="1">OFFSET(ElementsDB!$AQ$2,SeriesSelection!A13809-1,SeriesSelection!B13809-1)</f>
        <v>0</v>
      </c>
      <c r="F13809">
        <f>_xlfn.XLOOKUP(A13809,Table4[Lfd],Table4[Periods],"Err",0)</f>
        <v>0</v>
      </c>
      <c r="G13809" t="b">
        <f t="shared" si="649"/>
        <v>0</v>
      </c>
    </row>
    <row r="13810" spans="1:7" hidden="1" x14ac:dyDescent="0.25">
      <c r="A13810">
        <f t="shared" si="650"/>
        <v>384</v>
      </c>
      <c r="B13810">
        <f t="shared" si="651"/>
        <v>21</v>
      </c>
      <c r="C13810" t="str">
        <f>_xlfn.XLOOKUP(A13810,Table4[Lfd],Table4[idElementValue],"Err",0)</f>
        <v/>
      </c>
      <c r="D13810">
        <f t="shared" si="651"/>
        <v>21</v>
      </c>
      <c r="E13810">
        <f ca="1">OFFSET(ElementsDB!$AQ$2,SeriesSelection!A13810-1,SeriesSelection!B13810-1)</f>
        <v>0</v>
      </c>
      <c r="F13810">
        <f>_xlfn.XLOOKUP(A13810,Table4[Lfd],Table4[Periods],"Err",0)</f>
        <v>0</v>
      </c>
      <c r="G13810" t="b">
        <f t="shared" si="649"/>
        <v>0</v>
      </c>
    </row>
    <row r="13811" spans="1:7" hidden="1" x14ac:dyDescent="0.25">
      <c r="A13811">
        <f t="shared" si="650"/>
        <v>384</v>
      </c>
      <c r="B13811">
        <f t="shared" si="651"/>
        <v>22</v>
      </c>
      <c r="C13811" t="str">
        <f>_xlfn.XLOOKUP(A13811,Table4[Lfd],Table4[idElementValue],"Err",0)</f>
        <v/>
      </c>
      <c r="D13811">
        <f t="shared" si="651"/>
        <v>22</v>
      </c>
      <c r="E13811">
        <f ca="1">OFFSET(ElementsDB!$AQ$2,SeriesSelection!A13811-1,SeriesSelection!B13811-1)</f>
        <v>0</v>
      </c>
      <c r="F13811">
        <f>_xlfn.XLOOKUP(A13811,Table4[Lfd],Table4[Periods],"Err",0)</f>
        <v>0</v>
      </c>
      <c r="G13811" t="b">
        <f t="shared" si="649"/>
        <v>0</v>
      </c>
    </row>
    <row r="13812" spans="1:7" hidden="1" x14ac:dyDescent="0.25">
      <c r="A13812">
        <f t="shared" si="650"/>
        <v>384</v>
      </c>
      <c r="B13812">
        <f t="shared" si="651"/>
        <v>23</v>
      </c>
      <c r="C13812" t="str">
        <f>_xlfn.XLOOKUP(A13812,Table4[Lfd],Table4[idElementValue],"Err",0)</f>
        <v/>
      </c>
      <c r="D13812">
        <f t="shared" si="651"/>
        <v>23</v>
      </c>
      <c r="E13812">
        <f ca="1">OFFSET(ElementsDB!$AQ$2,SeriesSelection!A13812-1,SeriesSelection!B13812-1)</f>
        <v>0</v>
      </c>
      <c r="F13812">
        <f>_xlfn.XLOOKUP(A13812,Table4[Lfd],Table4[Periods],"Err",0)</f>
        <v>0</v>
      </c>
      <c r="G13812" t="b">
        <f t="shared" si="649"/>
        <v>0</v>
      </c>
    </row>
    <row r="13813" spans="1:7" hidden="1" x14ac:dyDescent="0.25">
      <c r="A13813">
        <f t="shared" si="650"/>
        <v>384</v>
      </c>
      <c r="B13813">
        <f t="shared" si="651"/>
        <v>24</v>
      </c>
      <c r="C13813" t="str">
        <f>_xlfn.XLOOKUP(A13813,Table4[Lfd],Table4[idElementValue],"Err",0)</f>
        <v/>
      </c>
      <c r="D13813">
        <f t="shared" si="651"/>
        <v>24</v>
      </c>
      <c r="E13813">
        <f ca="1">OFFSET(ElementsDB!$AQ$2,SeriesSelection!A13813-1,SeriesSelection!B13813-1)</f>
        <v>0</v>
      </c>
      <c r="F13813">
        <f>_xlfn.XLOOKUP(A13813,Table4[Lfd],Table4[Periods],"Err",0)</f>
        <v>0</v>
      </c>
      <c r="G13813" t="b">
        <f t="shared" si="649"/>
        <v>0</v>
      </c>
    </row>
    <row r="13814" spans="1:7" hidden="1" x14ac:dyDescent="0.25">
      <c r="A13814">
        <f t="shared" si="650"/>
        <v>384</v>
      </c>
      <c r="B13814">
        <f t="shared" si="651"/>
        <v>25</v>
      </c>
      <c r="C13814" t="str">
        <f>_xlfn.XLOOKUP(A13814,Table4[Lfd],Table4[idElementValue],"Err",0)</f>
        <v/>
      </c>
      <c r="D13814">
        <f t="shared" si="651"/>
        <v>25</v>
      </c>
      <c r="E13814">
        <f ca="1">OFFSET(ElementsDB!$AQ$2,SeriesSelection!A13814-1,SeriesSelection!B13814-1)</f>
        <v>0</v>
      </c>
      <c r="F13814">
        <f>_xlfn.XLOOKUP(A13814,Table4[Lfd],Table4[Periods],"Err",0)</f>
        <v>0</v>
      </c>
      <c r="G13814" t="b">
        <f t="shared" si="649"/>
        <v>0</v>
      </c>
    </row>
    <row r="13815" spans="1:7" hidden="1" x14ac:dyDescent="0.25">
      <c r="A13815">
        <f t="shared" si="650"/>
        <v>384</v>
      </c>
      <c r="B13815">
        <f t="shared" si="651"/>
        <v>26</v>
      </c>
      <c r="C13815" t="str">
        <f>_xlfn.XLOOKUP(A13815,Table4[Lfd],Table4[idElementValue],"Err",0)</f>
        <v/>
      </c>
      <c r="D13815">
        <f t="shared" si="651"/>
        <v>26</v>
      </c>
      <c r="E13815">
        <f ca="1">OFFSET(ElementsDB!$AQ$2,SeriesSelection!A13815-1,SeriesSelection!B13815-1)</f>
        <v>0</v>
      </c>
      <c r="F13815">
        <f>_xlfn.XLOOKUP(A13815,Table4[Lfd],Table4[Periods],"Err",0)</f>
        <v>0</v>
      </c>
      <c r="G13815" t="b">
        <f t="shared" si="649"/>
        <v>0</v>
      </c>
    </row>
    <row r="13816" spans="1:7" hidden="1" x14ac:dyDescent="0.25">
      <c r="A13816">
        <f t="shared" si="650"/>
        <v>384</v>
      </c>
      <c r="B13816">
        <f t="shared" si="651"/>
        <v>27</v>
      </c>
      <c r="C13816" t="str">
        <f>_xlfn.XLOOKUP(A13816,Table4[Lfd],Table4[idElementValue],"Err",0)</f>
        <v/>
      </c>
      <c r="D13816">
        <f t="shared" si="651"/>
        <v>27</v>
      </c>
      <c r="E13816">
        <f ca="1">OFFSET(ElementsDB!$AQ$2,SeriesSelection!A13816-1,SeriesSelection!B13816-1)</f>
        <v>0</v>
      </c>
      <c r="F13816">
        <f>_xlfn.XLOOKUP(A13816,Table4[Lfd],Table4[Periods],"Err",0)</f>
        <v>0</v>
      </c>
      <c r="G13816" t="b">
        <f t="shared" si="649"/>
        <v>0</v>
      </c>
    </row>
    <row r="13817" spans="1:7" hidden="1" x14ac:dyDescent="0.25">
      <c r="A13817">
        <f t="shared" si="650"/>
        <v>384</v>
      </c>
      <c r="B13817">
        <f t="shared" si="651"/>
        <v>28</v>
      </c>
      <c r="C13817" t="str">
        <f>_xlfn.XLOOKUP(A13817,Table4[Lfd],Table4[idElementValue],"Err",0)</f>
        <v/>
      </c>
      <c r="D13817">
        <f t="shared" si="651"/>
        <v>28</v>
      </c>
      <c r="E13817">
        <f ca="1">OFFSET(ElementsDB!$AQ$2,SeriesSelection!A13817-1,SeriesSelection!B13817-1)</f>
        <v>0</v>
      </c>
      <c r="F13817">
        <f>_xlfn.XLOOKUP(A13817,Table4[Lfd],Table4[Periods],"Err",0)</f>
        <v>0</v>
      </c>
      <c r="G13817" t="b">
        <f t="shared" si="649"/>
        <v>0</v>
      </c>
    </row>
    <row r="13818" spans="1:7" hidden="1" x14ac:dyDescent="0.25">
      <c r="A13818">
        <f t="shared" si="650"/>
        <v>384</v>
      </c>
      <c r="B13818">
        <f t="shared" si="651"/>
        <v>29</v>
      </c>
      <c r="C13818" t="str">
        <f>_xlfn.XLOOKUP(A13818,Table4[Lfd],Table4[idElementValue],"Err",0)</f>
        <v/>
      </c>
      <c r="D13818">
        <f t="shared" si="651"/>
        <v>29</v>
      </c>
      <c r="E13818">
        <f ca="1">OFFSET(ElementsDB!$AQ$2,SeriesSelection!A13818-1,SeriesSelection!B13818-1)</f>
        <v>0</v>
      </c>
      <c r="F13818">
        <f>_xlfn.XLOOKUP(A13818,Table4[Lfd],Table4[Periods],"Err",0)</f>
        <v>0</v>
      </c>
      <c r="G13818" t="b">
        <f t="shared" si="649"/>
        <v>0</v>
      </c>
    </row>
    <row r="13819" spans="1:7" hidden="1" x14ac:dyDescent="0.25">
      <c r="A13819">
        <f t="shared" si="650"/>
        <v>384</v>
      </c>
      <c r="B13819">
        <f t="shared" si="651"/>
        <v>30</v>
      </c>
      <c r="C13819" t="str">
        <f>_xlfn.XLOOKUP(A13819,Table4[Lfd],Table4[idElementValue],"Err",0)</f>
        <v/>
      </c>
      <c r="D13819">
        <f t="shared" si="651"/>
        <v>30</v>
      </c>
      <c r="E13819">
        <f ca="1">OFFSET(ElementsDB!$AQ$2,SeriesSelection!A13819-1,SeriesSelection!B13819-1)</f>
        <v>0</v>
      </c>
      <c r="F13819">
        <f>_xlfn.XLOOKUP(A13819,Table4[Lfd],Table4[Periods],"Err",0)</f>
        <v>0</v>
      </c>
      <c r="G13819" t="b">
        <f t="shared" si="649"/>
        <v>0</v>
      </c>
    </row>
    <row r="13820" spans="1:7" hidden="1" x14ac:dyDescent="0.25">
      <c r="A13820">
        <f t="shared" si="650"/>
        <v>384</v>
      </c>
      <c r="B13820">
        <f t="shared" si="651"/>
        <v>31</v>
      </c>
      <c r="C13820" t="str">
        <f>_xlfn.XLOOKUP(A13820,Table4[Lfd],Table4[idElementValue],"Err",0)</f>
        <v/>
      </c>
      <c r="D13820">
        <f t="shared" si="651"/>
        <v>31</v>
      </c>
      <c r="E13820">
        <f ca="1">OFFSET(ElementsDB!$AQ$2,SeriesSelection!A13820-1,SeriesSelection!B13820-1)</f>
        <v>0</v>
      </c>
      <c r="F13820">
        <f>_xlfn.XLOOKUP(A13820,Table4[Lfd],Table4[Periods],"Err",0)</f>
        <v>0</v>
      </c>
      <c r="G13820" t="b">
        <f t="shared" si="649"/>
        <v>0</v>
      </c>
    </row>
    <row r="13821" spans="1:7" hidden="1" x14ac:dyDescent="0.25">
      <c r="A13821">
        <f t="shared" si="650"/>
        <v>384</v>
      </c>
      <c r="B13821">
        <f t="shared" si="651"/>
        <v>32</v>
      </c>
      <c r="C13821" t="str">
        <f>_xlfn.XLOOKUP(A13821,Table4[Lfd],Table4[idElementValue],"Err",0)</f>
        <v/>
      </c>
      <c r="D13821">
        <f t="shared" si="651"/>
        <v>32</v>
      </c>
      <c r="E13821">
        <f ca="1">OFFSET(ElementsDB!$AQ$2,SeriesSelection!A13821-1,SeriesSelection!B13821-1)</f>
        <v>0</v>
      </c>
      <c r="F13821">
        <f>_xlfn.XLOOKUP(A13821,Table4[Lfd],Table4[Periods],"Err",0)</f>
        <v>0</v>
      </c>
      <c r="G13821" t="b">
        <f t="shared" si="649"/>
        <v>0</v>
      </c>
    </row>
    <row r="13822" spans="1:7" hidden="1" x14ac:dyDescent="0.25">
      <c r="A13822">
        <f t="shared" si="650"/>
        <v>384</v>
      </c>
      <c r="B13822">
        <f t="shared" si="651"/>
        <v>33</v>
      </c>
      <c r="C13822" t="str">
        <f>_xlfn.XLOOKUP(A13822,Table4[Lfd],Table4[idElementValue],"Err",0)</f>
        <v/>
      </c>
      <c r="D13822">
        <f t="shared" si="651"/>
        <v>33</v>
      </c>
      <c r="E13822">
        <f ca="1">OFFSET(ElementsDB!$AQ$2,SeriesSelection!A13822-1,SeriesSelection!B13822-1)</f>
        <v>0</v>
      </c>
      <c r="F13822">
        <f>_xlfn.XLOOKUP(A13822,Table4[Lfd],Table4[Periods],"Err",0)</f>
        <v>0</v>
      </c>
      <c r="G13822" t="b">
        <f t="shared" si="649"/>
        <v>0</v>
      </c>
    </row>
    <row r="13823" spans="1:7" hidden="1" x14ac:dyDescent="0.25">
      <c r="A13823">
        <f t="shared" si="650"/>
        <v>384</v>
      </c>
      <c r="B13823">
        <f t="shared" si="651"/>
        <v>34</v>
      </c>
      <c r="C13823" t="str">
        <f>_xlfn.XLOOKUP(A13823,Table4[Lfd],Table4[idElementValue],"Err",0)</f>
        <v/>
      </c>
      <c r="D13823">
        <f t="shared" si="651"/>
        <v>34</v>
      </c>
      <c r="E13823">
        <f ca="1">OFFSET(ElementsDB!$AQ$2,SeriesSelection!A13823-1,SeriesSelection!B13823-1)</f>
        <v>0</v>
      </c>
      <c r="F13823">
        <f>_xlfn.XLOOKUP(A13823,Table4[Lfd],Table4[Periods],"Err",0)</f>
        <v>0</v>
      </c>
      <c r="G13823" t="b">
        <f t="shared" si="649"/>
        <v>0</v>
      </c>
    </row>
    <row r="13824" spans="1:7" hidden="1" x14ac:dyDescent="0.25">
      <c r="A13824">
        <f t="shared" si="650"/>
        <v>384</v>
      </c>
      <c r="B13824">
        <f t="shared" si="651"/>
        <v>35</v>
      </c>
      <c r="C13824" t="str">
        <f>_xlfn.XLOOKUP(A13824,Table4[Lfd],Table4[idElementValue],"Err",0)</f>
        <v/>
      </c>
      <c r="D13824">
        <f t="shared" si="651"/>
        <v>35</v>
      </c>
      <c r="E13824">
        <f ca="1">OFFSET(ElementsDB!$AQ$2,SeriesSelection!A13824-1,SeriesSelection!B13824-1)</f>
        <v>0</v>
      </c>
      <c r="F13824">
        <f>_xlfn.XLOOKUP(A13824,Table4[Lfd],Table4[Periods],"Err",0)</f>
        <v>0</v>
      </c>
      <c r="G13824" t="b">
        <f t="shared" si="649"/>
        <v>0</v>
      </c>
    </row>
    <row r="13825" spans="1:7" hidden="1" x14ac:dyDescent="0.25">
      <c r="A13825">
        <f t="shared" si="650"/>
        <v>384</v>
      </c>
      <c r="B13825">
        <f t="shared" si="651"/>
        <v>36</v>
      </c>
      <c r="C13825" t="str">
        <f>_xlfn.XLOOKUP(A13825,Table4[Lfd],Table4[idElementValue],"Err",0)</f>
        <v/>
      </c>
      <c r="D13825">
        <f t="shared" si="651"/>
        <v>36</v>
      </c>
      <c r="E13825">
        <f ca="1">OFFSET(ElementsDB!$AQ$2,SeriesSelection!A13825-1,SeriesSelection!B13825-1)</f>
        <v>0</v>
      </c>
      <c r="F13825">
        <f>_xlfn.XLOOKUP(A13825,Table4[Lfd],Table4[Periods],"Err",0)</f>
        <v>0</v>
      </c>
      <c r="G13825" t="b">
        <f t="shared" si="649"/>
        <v>0</v>
      </c>
    </row>
    <row r="13826" spans="1:7" hidden="1" x14ac:dyDescent="0.25">
      <c r="A13826">
        <f t="shared" si="650"/>
        <v>385</v>
      </c>
      <c r="B13826">
        <f t="shared" si="651"/>
        <v>1</v>
      </c>
      <c r="C13826" t="str">
        <f>_xlfn.XLOOKUP(A13826,Table4[Lfd],Table4[idElementValue],"Err",0)</f>
        <v/>
      </c>
      <c r="D13826">
        <f t="shared" si="651"/>
        <v>1</v>
      </c>
      <c r="E13826">
        <f ca="1">OFFSET(ElementsDB!$AQ$2,SeriesSelection!A13826-1,SeriesSelection!B13826-1)</f>
        <v>0</v>
      </c>
      <c r="F13826">
        <f>_xlfn.XLOOKUP(A13826,Table4[Lfd],Table4[Periods],"Err",0)</f>
        <v>0</v>
      </c>
      <c r="G13826" t="b">
        <f t="shared" ref="G13826:G13889" si="652">(D13826&lt;=F13826)</f>
        <v>0</v>
      </c>
    </row>
    <row r="13827" spans="1:7" hidden="1" x14ac:dyDescent="0.25">
      <c r="A13827">
        <f t="shared" si="650"/>
        <v>385</v>
      </c>
      <c r="B13827">
        <f t="shared" si="651"/>
        <v>2</v>
      </c>
      <c r="C13827" t="str">
        <f>_xlfn.XLOOKUP(A13827,Table4[Lfd],Table4[idElementValue],"Err",0)</f>
        <v/>
      </c>
      <c r="D13827">
        <f t="shared" si="651"/>
        <v>2</v>
      </c>
      <c r="E13827">
        <f ca="1">OFFSET(ElementsDB!$AQ$2,SeriesSelection!A13827-1,SeriesSelection!B13827-1)</f>
        <v>0</v>
      </c>
      <c r="F13827">
        <f>_xlfn.XLOOKUP(A13827,Table4[Lfd],Table4[Periods],"Err",0)</f>
        <v>0</v>
      </c>
      <c r="G13827" t="b">
        <f t="shared" si="652"/>
        <v>0</v>
      </c>
    </row>
    <row r="13828" spans="1:7" hidden="1" x14ac:dyDescent="0.25">
      <c r="A13828">
        <f t="shared" si="650"/>
        <v>385</v>
      </c>
      <c r="B13828">
        <f t="shared" si="651"/>
        <v>3</v>
      </c>
      <c r="C13828" t="str">
        <f>_xlfn.XLOOKUP(A13828,Table4[Lfd],Table4[idElementValue],"Err",0)</f>
        <v/>
      </c>
      <c r="D13828">
        <f t="shared" si="651"/>
        <v>3</v>
      </c>
      <c r="E13828">
        <f ca="1">OFFSET(ElementsDB!$AQ$2,SeriesSelection!A13828-1,SeriesSelection!B13828-1)</f>
        <v>0</v>
      </c>
      <c r="F13828">
        <f>_xlfn.XLOOKUP(A13828,Table4[Lfd],Table4[Periods],"Err",0)</f>
        <v>0</v>
      </c>
      <c r="G13828" t="b">
        <f t="shared" si="652"/>
        <v>0</v>
      </c>
    </row>
    <row r="13829" spans="1:7" hidden="1" x14ac:dyDescent="0.25">
      <c r="A13829">
        <f t="shared" si="650"/>
        <v>385</v>
      </c>
      <c r="B13829">
        <f t="shared" si="651"/>
        <v>4</v>
      </c>
      <c r="C13829" t="str">
        <f>_xlfn.XLOOKUP(A13829,Table4[Lfd],Table4[idElementValue],"Err",0)</f>
        <v/>
      </c>
      <c r="D13829">
        <f t="shared" si="651"/>
        <v>4</v>
      </c>
      <c r="E13829">
        <f ca="1">OFFSET(ElementsDB!$AQ$2,SeriesSelection!A13829-1,SeriesSelection!B13829-1)</f>
        <v>0</v>
      </c>
      <c r="F13829">
        <f>_xlfn.XLOOKUP(A13829,Table4[Lfd],Table4[Periods],"Err",0)</f>
        <v>0</v>
      </c>
      <c r="G13829" t="b">
        <f t="shared" si="652"/>
        <v>0</v>
      </c>
    </row>
    <row r="13830" spans="1:7" hidden="1" x14ac:dyDescent="0.25">
      <c r="A13830">
        <f t="shared" si="650"/>
        <v>385</v>
      </c>
      <c r="B13830">
        <f t="shared" si="651"/>
        <v>5</v>
      </c>
      <c r="C13830" t="str">
        <f>_xlfn.XLOOKUP(A13830,Table4[Lfd],Table4[idElementValue],"Err",0)</f>
        <v/>
      </c>
      <c r="D13830">
        <f t="shared" si="651"/>
        <v>5</v>
      </c>
      <c r="E13830">
        <f ca="1">OFFSET(ElementsDB!$AQ$2,SeriesSelection!A13830-1,SeriesSelection!B13830-1)</f>
        <v>0</v>
      </c>
      <c r="F13830">
        <f>_xlfn.XLOOKUP(A13830,Table4[Lfd],Table4[Periods],"Err",0)</f>
        <v>0</v>
      </c>
      <c r="G13830" t="b">
        <f t="shared" si="652"/>
        <v>0</v>
      </c>
    </row>
    <row r="13831" spans="1:7" hidden="1" x14ac:dyDescent="0.25">
      <c r="A13831">
        <f t="shared" si="650"/>
        <v>385</v>
      </c>
      <c r="B13831">
        <f t="shared" si="651"/>
        <v>6</v>
      </c>
      <c r="C13831" t="str">
        <f>_xlfn.XLOOKUP(A13831,Table4[Lfd],Table4[idElementValue],"Err",0)</f>
        <v/>
      </c>
      <c r="D13831">
        <f t="shared" si="651"/>
        <v>6</v>
      </c>
      <c r="E13831">
        <f ca="1">OFFSET(ElementsDB!$AQ$2,SeriesSelection!A13831-1,SeriesSelection!B13831-1)</f>
        <v>0</v>
      </c>
      <c r="F13831">
        <f>_xlfn.XLOOKUP(A13831,Table4[Lfd],Table4[Periods],"Err",0)</f>
        <v>0</v>
      </c>
      <c r="G13831" t="b">
        <f t="shared" si="652"/>
        <v>0</v>
      </c>
    </row>
    <row r="13832" spans="1:7" hidden="1" x14ac:dyDescent="0.25">
      <c r="A13832">
        <f t="shared" si="650"/>
        <v>385</v>
      </c>
      <c r="B13832">
        <f t="shared" si="651"/>
        <v>7</v>
      </c>
      <c r="C13832" t="str">
        <f>_xlfn.XLOOKUP(A13832,Table4[Lfd],Table4[idElementValue],"Err",0)</f>
        <v/>
      </c>
      <c r="D13832">
        <f t="shared" si="651"/>
        <v>7</v>
      </c>
      <c r="E13832">
        <f ca="1">OFFSET(ElementsDB!$AQ$2,SeriesSelection!A13832-1,SeriesSelection!B13832-1)</f>
        <v>0</v>
      </c>
      <c r="F13832">
        <f>_xlfn.XLOOKUP(A13832,Table4[Lfd],Table4[Periods],"Err",0)</f>
        <v>0</v>
      </c>
      <c r="G13832" t="b">
        <f t="shared" si="652"/>
        <v>0</v>
      </c>
    </row>
    <row r="13833" spans="1:7" hidden="1" x14ac:dyDescent="0.25">
      <c r="A13833">
        <f t="shared" si="650"/>
        <v>385</v>
      </c>
      <c r="B13833">
        <f t="shared" si="651"/>
        <v>8</v>
      </c>
      <c r="C13833" t="str">
        <f>_xlfn.XLOOKUP(A13833,Table4[Lfd],Table4[idElementValue],"Err",0)</f>
        <v/>
      </c>
      <c r="D13833">
        <f t="shared" si="651"/>
        <v>8</v>
      </c>
      <c r="E13833">
        <f ca="1">OFFSET(ElementsDB!$AQ$2,SeriesSelection!A13833-1,SeriesSelection!B13833-1)</f>
        <v>0</v>
      </c>
      <c r="F13833">
        <f>_xlfn.XLOOKUP(A13833,Table4[Lfd],Table4[Periods],"Err",0)</f>
        <v>0</v>
      </c>
      <c r="G13833" t="b">
        <f t="shared" si="652"/>
        <v>0</v>
      </c>
    </row>
    <row r="13834" spans="1:7" hidden="1" x14ac:dyDescent="0.25">
      <c r="A13834">
        <f t="shared" si="650"/>
        <v>385</v>
      </c>
      <c r="B13834">
        <f t="shared" si="651"/>
        <v>9</v>
      </c>
      <c r="C13834" t="str">
        <f>_xlfn.XLOOKUP(A13834,Table4[Lfd],Table4[idElementValue],"Err",0)</f>
        <v/>
      </c>
      <c r="D13834">
        <f t="shared" si="651"/>
        <v>9</v>
      </c>
      <c r="E13834">
        <f ca="1">OFFSET(ElementsDB!$AQ$2,SeriesSelection!A13834-1,SeriesSelection!B13834-1)</f>
        <v>0</v>
      </c>
      <c r="F13834">
        <f>_xlfn.XLOOKUP(A13834,Table4[Lfd],Table4[Periods],"Err",0)</f>
        <v>0</v>
      </c>
      <c r="G13834" t="b">
        <f t="shared" si="652"/>
        <v>0</v>
      </c>
    </row>
    <row r="13835" spans="1:7" hidden="1" x14ac:dyDescent="0.25">
      <c r="A13835">
        <f t="shared" si="650"/>
        <v>385</v>
      </c>
      <c r="B13835">
        <f t="shared" si="651"/>
        <v>10</v>
      </c>
      <c r="C13835" t="str">
        <f>_xlfn.XLOOKUP(A13835,Table4[Lfd],Table4[idElementValue],"Err",0)</f>
        <v/>
      </c>
      <c r="D13835">
        <f t="shared" si="651"/>
        <v>10</v>
      </c>
      <c r="E13835">
        <f ca="1">OFFSET(ElementsDB!$AQ$2,SeriesSelection!A13835-1,SeriesSelection!B13835-1)</f>
        <v>0</v>
      </c>
      <c r="F13835">
        <f>_xlfn.XLOOKUP(A13835,Table4[Lfd],Table4[Periods],"Err",0)</f>
        <v>0</v>
      </c>
      <c r="G13835" t="b">
        <f t="shared" si="652"/>
        <v>0</v>
      </c>
    </row>
    <row r="13836" spans="1:7" hidden="1" x14ac:dyDescent="0.25">
      <c r="A13836">
        <f t="shared" si="650"/>
        <v>385</v>
      </c>
      <c r="B13836">
        <f t="shared" si="651"/>
        <v>11</v>
      </c>
      <c r="C13836" t="str">
        <f>_xlfn.XLOOKUP(A13836,Table4[Lfd],Table4[idElementValue],"Err",0)</f>
        <v/>
      </c>
      <c r="D13836">
        <f t="shared" si="651"/>
        <v>11</v>
      </c>
      <c r="E13836">
        <f ca="1">OFFSET(ElementsDB!$AQ$2,SeriesSelection!A13836-1,SeriesSelection!B13836-1)</f>
        <v>0</v>
      </c>
      <c r="F13836">
        <f>_xlfn.XLOOKUP(A13836,Table4[Lfd],Table4[Periods],"Err",0)</f>
        <v>0</v>
      </c>
      <c r="G13836" t="b">
        <f t="shared" si="652"/>
        <v>0</v>
      </c>
    </row>
    <row r="13837" spans="1:7" hidden="1" x14ac:dyDescent="0.25">
      <c r="A13837">
        <f t="shared" si="650"/>
        <v>385</v>
      </c>
      <c r="B13837">
        <f t="shared" si="651"/>
        <v>12</v>
      </c>
      <c r="C13837" t="str">
        <f>_xlfn.XLOOKUP(A13837,Table4[Lfd],Table4[idElementValue],"Err",0)</f>
        <v/>
      </c>
      <c r="D13837">
        <f t="shared" si="651"/>
        <v>12</v>
      </c>
      <c r="E13837">
        <f ca="1">OFFSET(ElementsDB!$AQ$2,SeriesSelection!A13837-1,SeriesSelection!B13837-1)</f>
        <v>0</v>
      </c>
      <c r="F13837">
        <f>_xlfn.XLOOKUP(A13837,Table4[Lfd],Table4[Periods],"Err",0)</f>
        <v>0</v>
      </c>
      <c r="G13837" t="b">
        <f t="shared" si="652"/>
        <v>0</v>
      </c>
    </row>
    <row r="13838" spans="1:7" hidden="1" x14ac:dyDescent="0.25">
      <c r="A13838">
        <f t="shared" si="650"/>
        <v>385</v>
      </c>
      <c r="B13838">
        <f t="shared" si="651"/>
        <v>13</v>
      </c>
      <c r="C13838" t="str">
        <f>_xlfn.XLOOKUP(A13838,Table4[Lfd],Table4[idElementValue],"Err",0)</f>
        <v/>
      </c>
      <c r="D13838">
        <f t="shared" si="651"/>
        <v>13</v>
      </c>
      <c r="E13838">
        <f ca="1">OFFSET(ElementsDB!$AQ$2,SeriesSelection!A13838-1,SeriesSelection!B13838-1)</f>
        <v>0</v>
      </c>
      <c r="F13838">
        <f>_xlfn.XLOOKUP(A13838,Table4[Lfd],Table4[Periods],"Err",0)</f>
        <v>0</v>
      </c>
      <c r="G13838" t="b">
        <f t="shared" si="652"/>
        <v>0</v>
      </c>
    </row>
    <row r="13839" spans="1:7" hidden="1" x14ac:dyDescent="0.25">
      <c r="A13839">
        <f t="shared" si="650"/>
        <v>385</v>
      </c>
      <c r="B13839">
        <f t="shared" si="651"/>
        <v>14</v>
      </c>
      <c r="C13839" t="str">
        <f>_xlfn.XLOOKUP(A13839,Table4[Lfd],Table4[idElementValue],"Err",0)</f>
        <v/>
      </c>
      <c r="D13839">
        <f t="shared" si="651"/>
        <v>14</v>
      </c>
      <c r="E13839">
        <f ca="1">OFFSET(ElementsDB!$AQ$2,SeriesSelection!A13839-1,SeriesSelection!B13839-1)</f>
        <v>0</v>
      </c>
      <c r="F13839">
        <f>_xlfn.XLOOKUP(A13839,Table4[Lfd],Table4[Periods],"Err",0)</f>
        <v>0</v>
      </c>
      <c r="G13839" t="b">
        <f t="shared" si="652"/>
        <v>0</v>
      </c>
    </row>
    <row r="13840" spans="1:7" hidden="1" x14ac:dyDescent="0.25">
      <c r="A13840">
        <f t="shared" ref="A13840:A13903" si="653">IF(B13840=1,A13839+1,A13839)</f>
        <v>385</v>
      </c>
      <c r="B13840">
        <f t="shared" ref="B13840:D13903" si="654">IF(B13839=36,1,B13839+1)</f>
        <v>15</v>
      </c>
      <c r="C13840" t="str">
        <f>_xlfn.XLOOKUP(A13840,Table4[Lfd],Table4[idElementValue],"Err",0)</f>
        <v/>
      </c>
      <c r="D13840">
        <f t="shared" si="654"/>
        <v>15</v>
      </c>
      <c r="E13840">
        <f ca="1">OFFSET(ElementsDB!$AQ$2,SeriesSelection!A13840-1,SeriesSelection!B13840-1)</f>
        <v>0</v>
      </c>
      <c r="F13840">
        <f>_xlfn.XLOOKUP(A13840,Table4[Lfd],Table4[Periods],"Err",0)</f>
        <v>0</v>
      </c>
      <c r="G13840" t="b">
        <f t="shared" si="652"/>
        <v>0</v>
      </c>
    </row>
    <row r="13841" spans="1:7" hidden="1" x14ac:dyDescent="0.25">
      <c r="A13841">
        <f t="shared" si="653"/>
        <v>385</v>
      </c>
      <c r="B13841">
        <f t="shared" si="654"/>
        <v>16</v>
      </c>
      <c r="C13841" t="str">
        <f>_xlfn.XLOOKUP(A13841,Table4[Lfd],Table4[idElementValue],"Err",0)</f>
        <v/>
      </c>
      <c r="D13841">
        <f t="shared" si="654"/>
        <v>16</v>
      </c>
      <c r="E13841">
        <f ca="1">OFFSET(ElementsDB!$AQ$2,SeriesSelection!A13841-1,SeriesSelection!B13841-1)</f>
        <v>0</v>
      </c>
      <c r="F13841">
        <f>_xlfn.XLOOKUP(A13841,Table4[Lfd],Table4[Periods],"Err",0)</f>
        <v>0</v>
      </c>
      <c r="G13841" t="b">
        <f t="shared" si="652"/>
        <v>0</v>
      </c>
    </row>
    <row r="13842" spans="1:7" hidden="1" x14ac:dyDescent="0.25">
      <c r="A13842">
        <f t="shared" si="653"/>
        <v>385</v>
      </c>
      <c r="B13842">
        <f t="shared" si="654"/>
        <v>17</v>
      </c>
      <c r="C13842" t="str">
        <f>_xlfn.XLOOKUP(A13842,Table4[Lfd],Table4[idElementValue],"Err",0)</f>
        <v/>
      </c>
      <c r="D13842">
        <f t="shared" si="654"/>
        <v>17</v>
      </c>
      <c r="E13842">
        <f ca="1">OFFSET(ElementsDB!$AQ$2,SeriesSelection!A13842-1,SeriesSelection!B13842-1)</f>
        <v>0</v>
      </c>
      <c r="F13842">
        <f>_xlfn.XLOOKUP(A13842,Table4[Lfd],Table4[Periods],"Err",0)</f>
        <v>0</v>
      </c>
      <c r="G13842" t="b">
        <f t="shared" si="652"/>
        <v>0</v>
      </c>
    </row>
    <row r="13843" spans="1:7" hidden="1" x14ac:dyDescent="0.25">
      <c r="A13843">
        <f t="shared" si="653"/>
        <v>385</v>
      </c>
      <c r="B13843">
        <f t="shared" si="654"/>
        <v>18</v>
      </c>
      <c r="C13843" t="str">
        <f>_xlfn.XLOOKUP(A13843,Table4[Lfd],Table4[idElementValue],"Err",0)</f>
        <v/>
      </c>
      <c r="D13843">
        <f t="shared" si="654"/>
        <v>18</v>
      </c>
      <c r="E13843">
        <f ca="1">OFFSET(ElementsDB!$AQ$2,SeriesSelection!A13843-1,SeriesSelection!B13843-1)</f>
        <v>0</v>
      </c>
      <c r="F13843">
        <f>_xlfn.XLOOKUP(A13843,Table4[Lfd],Table4[Periods],"Err",0)</f>
        <v>0</v>
      </c>
      <c r="G13843" t="b">
        <f t="shared" si="652"/>
        <v>0</v>
      </c>
    </row>
    <row r="13844" spans="1:7" hidden="1" x14ac:dyDescent="0.25">
      <c r="A13844">
        <f t="shared" si="653"/>
        <v>385</v>
      </c>
      <c r="B13844">
        <f t="shared" si="654"/>
        <v>19</v>
      </c>
      <c r="C13844" t="str">
        <f>_xlfn.XLOOKUP(A13844,Table4[Lfd],Table4[idElementValue],"Err",0)</f>
        <v/>
      </c>
      <c r="D13844">
        <f t="shared" si="654"/>
        <v>19</v>
      </c>
      <c r="E13844">
        <f ca="1">OFFSET(ElementsDB!$AQ$2,SeriesSelection!A13844-1,SeriesSelection!B13844-1)</f>
        <v>0</v>
      </c>
      <c r="F13844">
        <f>_xlfn.XLOOKUP(A13844,Table4[Lfd],Table4[Periods],"Err",0)</f>
        <v>0</v>
      </c>
      <c r="G13844" t="b">
        <f t="shared" si="652"/>
        <v>0</v>
      </c>
    </row>
    <row r="13845" spans="1:7" hidden="1" x14ac:dyDescent="0.25">
      <c r="A13845">
        <f t="shared" si="653"/>
        <v>385</v>
      </c>
      <c r="B13845">
        <f t="shared" si="654"/>
        <v>20</v>
      </c>
      <c r="C13845" t="str">
        <f>_xlfn.XLOOKUP(A13845,Table4[Lfd],Table4[idElementValue],"Err",0)</f>
        <v/>
      </c>
      <c r="D13845">
        <f t="shared" si="654"/>
        <v>20</v>
      </c>
      <c r="E13845">
        <f ca="1">OFFSET(ElementsDB!$AQ$2,SeriesSelection!A13845-1,SeriesSelection!B13845-1)</f>
        <v>0</v>
      </c>
      <c r="F13845">
        <f>_xlfn.XLOOKUP(A13845,Table4[Lfd],Table4[Periods],"Err",0)</f>
        <v>0</v>
      </c>
      <c r="G13845" t="b">
        <f t="shared" si="652"/>
        <v>0</v>
      </c>
    </row>
    <row r="13846" spans="1:7" hidden="1" x14ac:dyDescent="0.25">
      <c r="A13846">
        <f t="shared" si="653"/>
        <v>385</v>
      </c>
      <c r="B13846">
        <f t="shared" si="654"/>
        <v>21</v>
      </c>
      <c r="C13846" t="str">
        <f>_xlfn.XLOOKUP(A13846,Table4[Lfd],Table4[idElementValue],"Err",0)</f>
        <v/>
      </c>
      <c r="D13846">
        <f t="shared" si="654"/>
        <v>21</v>
      </c>
      <c r="E13846">
        <f ca="1">OFFSET(ElementsDB!$AQ$2,SeriesSelection!A13846-1,SeriesSelection!B13846-1)</f>
        <v>0</v>
      </c>
      <c r="F13846">
        <f>_xlfn.XLOOKUP(A13846,Table4[Lfd],Table4[Periods],"Err",0)</f>
        <v>0</v>
      </c>
      <c r="G13846" t="b">
        <f t="shared" si="652"/>
        <v>0</v>
      </c>
    </row>
    <row r="13847" spans="1:7" hidden="1" x14ac:dyDescent="0.25">
      <c r="A13847">
        <f t="shared" si="653"/>
        <v>385</v>
      </c>
      <c r="B13847">
        <f t="shared" si="654"/>
        <v>22</v>
      </c>
      <c r="C13847" t="str">
        <f>_xlfn.XLOOKUP(A13847,Table4[Lfd],Table4[idElementValue],"Err",0)</f>
        <v/>
      </c>
      <c r="D13847">
        <f t="shared" si="654"/>
        <v>22</v>
      </c>
      <c r="E13847">
        <f ca="1">OFFSET(ElementsDB!$AQ$2,SeriesSelection!A13847-1,SeriesSelection!B13847-1)</f>
        <v>0</v>
      </c>
      <c r="F13847">
        <f>_xlfn.XLOOKUP(A13847,Table4[Lfd],Table4[Periods],"Err",0)</f>
        <v>0</v>
      </c>
      <c r="G13847" t="b">
        <f t="shared" si="652"/>
        <v>0</v>
      </c>
    </row>
    <row r="13848" spans="1:7" hidden="1" x14ac:dyDescent="0.25">
      <c r="A13848">
        <f t="shared" si="653"/>
        <v>385</v>
      </c>
      <c r="B13848">
        <f t="shared" si="654"/>
        <v>23</v>
      </c>
      <c r="C13848" t="str">
        <f>_xlfn.XLOOKUP(A13848,Table4[Lfd],Table4[idElementValue],"Err",0)</f>
        <v/>
      </c>
      <c r="D13848">
        <f t="shared" si="654"/>
        <v>23</v>
      </c>
      <c r="E13848">
        <f ca="1">OFFSET(ElementsDB!$AQ$2,SeriesSelection!A13848-1,SeriesSelection!B13848-1)</f>
        <v>0</v>
      </c>
      <c r="F13848">
        <f>_xlfn.XLOOKUP(A13848,Table4[Lfd],Table4[Periods],"Err",0)</f>
        <v>0</v>
      </c>
      <c r="G13848" t="b">
        <f t="shared" si="652"/>
        <v>0</v>
      </c>
    </row>
    <row r="13849" spans="1:7" hidden="1" x14ac:dyDescent="0.25">
      <c r="A13849">
        <f t="shared" si="653"/>
        <v>385</v>
      </c>
      <c r="B13849">
        <f t="shared" si="654"/>
        <v>24</v>
      </c>
      <c r="C13849" t="str">
        <f>_xlfn.XLOOKUP(A13849,Table4[Lfd],Table4[idElementValue],"Err",0)</f>
        <v/>
      </c>
      <c r="D13849">
        <f t="shared" si="654"/>
        <v>24</v>
      </c>
      <c r="E13849">
        <f ca="1">OFFSET(ElementsDB!$AQ$2,SeriesSelection!A13849-1,SeriesSelection!B13849-1)</f>
        <v>0</v>
      </c>
      <c r="F13849">
        <f>_xlfn.XLOOKUP(A13849,Table4[Lfd],Table4[Periods],"Err",0)</f>
        <v>0</v>
      </c>
      <c r="G13849" t="b">
        <f t="shared" si="652"/>
        <v>0</v>
      </c>
    </row>
    <row r="13850" spans="1:7" hidden="1" x14ac:dyDescent="0.25">
      <c r="A13850">
        <f t="shared" si="653"/>
        <v>385</v>
      </c>
      <c r="B13850">
        <f t="shared" si="654"/>
        <v>25</v>
      </c>
      <c r="C13850" t="str">
        <f>_xlfn.XLOOKUP(A13850,Table4[Lfd],Table4[idElementValue],"Err",0)</f>
        <v/>
      </c>
      <c r="D13850">
        <f t="shared" si="654"/>
        <v>25</v>
      </c>
      <c r="E13850">
        <f ca="1">OFFSET(ElementsDB!$AQ$2,SeriesSelection!A13850-1,SeriesSelection!B13850-1)</f>
        <v>0</v>
      </c>
      <c r="F13850">
        <f>_xlfn.XLOOKUP(A13850,Table4[Lfd],Table4[Periods],"Err",0)</f>
        <v>0</v>
      </c>
      <c r="G13850" t="b">
        <f t="shared" si="652"/>
        <v>0</v>
      </c>
    </row>
    <row r="13851" spans="1:7" hidden="1" x14ac:dyDescent="0.25">
      <c r="A13851">
        <f t="shared" si="653"/>
        <v>385</v>
      </c>
      <c r="B13851">
        <f t="shared" si="654"/>
        <v>26</v>
      </c>
      <c r="C13851" t="str">
        <f>_xlfn.XLOOKUP(A13851,Table4[Lfd],Table4[idElementValue],"Err",0)</f>
        <v/>
      </c>
      <c r="D13851">
        <f t="shared" si="654"/>
        <v>26</v>
      </c>
      <c r="E13851">
        <f ca="1">OFFSET(ElementsDB!$AQ$2,SeriesSelection!A13851-1,SeriesSelection!B13851-1)</f>
        <v>0</v>
      </c>
      <c r="F13851">
        <f>_xlfn.XLOOKUP(A13851,Table4[Lfd],Table4[Periods],"Err",0)</f>
        <v>0</v>
      </c>
      <c r="G13851" t="b">
        <f t="shared" si="652"/>
        <v>0</v>
      </c>
    </row>
    <row r="13852" spans="1:7" hidden="1" x14ac:dyDescent="0.25">
      <c r="A13852">
        <f t="shared" si="653"/>
        <v>385</v>
      </c>
      <c r="B13852">
        <f t="shared" si="654"/>
        <v>27</v>
      </c>
      <c r="C13852" t="str">
        <f>_xlfn.XLOOKUP(A13852,Table4[Lfd],Table4[idElementValue],"Err",0)</f>
        <v/>
      </c>
      <c r="D13852">
        <f t="shared" si="654"/>
        <v>27</v>
      </c>
      <c r="E13852">
        <f ca="1">OFFSET(ElementsDB!$AQ$2,SeriesSelection!A13852-1,SeriesSelection!B13852-1)</f>
        <v>0</v>
      </c>
      <c r="F13852">
        <f>_xlfn.XLOOKUP(A13852,Table4[Lfd],Table4[Periods],"Err",0)</f>
        <v>0</v>
      </c>
      <c r="G13852" t="b">
        <f t="shared" si="652"/>
        <v>0</v>
      </c>
    </row>
    <row r="13853" spans="1:7" hidden="1" x14ac:dyDescent="0.25">
      <c r="A13853">
        <f t="shared" si="653"/>
        <v>385</v>
      </c>
      <c r="B13853">
        <f t="shared" si="654"/>
        <v>28</v>
      </c>
      <c r="C13853" t="str">
        <f>_xlfn.XLOOKUP(A13853,Table4[Lfd],Table4[idElementValue],"Err",0)</f>
        <v/>
      </c>
      <c r="D13853">
        <f t="shared" si="654"/>
        <v>28</v>
      </c>
      <c r="E13853">
        <f ca="1">OFFSET(ElementsDB!$AQ$2,SeriesSelection!A13853-1,SeriesSelection!B13853-1)</f>
        <v>0</v>
      </c>
      <c r="F13853">
        <f>_xlfn.XLOOKUP(A13853,Table4[Lfd],Table4[Periods],"Err",0)</f>
        <v>0</v>
      </c>
      <c r="G13853" t="b">
        <f t="shared" si="652"/>
        <v>0</v>
      </c>
    </row>
    <row r="13854" spans="1:7" hidden="1" x14ac:dyDescent="0.25">
      <c r="A13854">
        <f t="shared" si="653"/>
        <v>385</v>
      </c>
      <c r="B13854">
        <f t="shared" si="654"/>
        <v>29</v>
      </c>
      <c r="C13854" t="str">
        <f>_xlfn.XLOOKUP(A13854,Table4[Lfd],Table4[idElementValue],"Err",0)</f>
        <v/>
      </c>
      <c r="D13854">
        <f t="shared" si="654"/>
        <v>29</v>
      </c>
      <c r="E13854">
        <f ca="1">OFFSET(ElementsDB!$AQ$2,SeriesSelection!A13854-1,SeriesSelection!B13854-1)</f>
        <v>0</v>
      </c>
      <c r="F13854">
        <f>_xlfn.XLOOKUP(A13854,Table4[Lfd],Table4[Periods],"Err",0)</f>
        <v>0</v>
      </c>
      <c r="G13854" t="b">
        <f t="shared" si="652"/>
        <v>0</v>
      </c>
    </row>
    <row r="13855" spans="1:7" hidden="1" x14ac:dyDescent="0.25">
      <c r="A13855">
        <f t="shared" si="653"/>
        <v>385</v>
      </c>
      <c r="B13855">
        <f t="shared" si="654"/>
        <v>30</v>
      </c>
      <c r="C13855" t="str">
        <f>_xlfn.XLOOKUP(A13855,Table4[Lfd],Table4[idElementValue],"Err",0)</f>
        <v/>
      </c>
      <c r="D13855">
        <f t="shared" si="654"/>
        <v>30</v>
      </c>
      <c r="E13855">
        <f ca="1">OFFSET(ElementsDB!$AQ$2,SeriesSelection!A13855-1,SeriesSelection!B13855-1)</f>
        <v>0</v>
      </c>
      <c r="F13855">
        <f>_xlfn.XLOOKUP(A13855,Table4[Lfd],Table4[Periods],"Err",0)</f>
        <v>0</v>
      </c>
      <c r="G13855" t="b">
        <f t="shared" si="652"/>
        <v>0</v>
      </c>
    </row>
    <row r="13856" spans="1:7" hidden="1" x14ac:dyDescent="0.25">
      <c r="A13856">
        <f t="shared" si="653"/>
        <v>385</v>
      </c>
      <c r="B13856">
        <f t="shared" si="654"/>
        <v>31</v>
      </c>
      <c r="C13856" t="str">
        <f>_xlfn.XLOOKUP(A13856,Table4[Lfd],Table4[idElementValue],"Err",0)</f>
        <v/>
      </c>
      <c r="D13856">
        <f t="shared" si="654"/>
        <v>31</v>
      </c>
      <c r="E13856">
        <f ca="1">OFFSET(ElementsDB!$AQ$2,SeriesSelection!A13856-1,SeriesSelection!B13856-1)</f>
        <v>0</v>
      </c>
      <c r="F13856">
        <f>_xlfn.XLOOKUP(A13856,Table4[Lfd],Table4[Periods],"Err",0)</f>
        <v>0</v>
      </c>
      <c r="G13856" t="b">
        <f t="shared" si="652"/>
        <v>0</v>
      </c>
    </row>
    <row r="13857" spans="1:7" hidden="1" x14ac:dyDescent="0.25">
      <c r="A13857">
        <f t="shared" si="653"/>
        <v>385</v>
      </c>
      <c r="B13857">
        <f t="shared" si="654"/>
        <v>32</v>
      </c>
      <c r="C13857" t="str">
        <f>_xlfn.XLOOKUP(A13857,Table4[Lfd],Table4[idElementValue],"Err",0)</f>
        <v/>
      </c>
      <c r="D13857">
        <f t="shared" si="654"/>
        <v>32</v>
      </c>
      <c r="E13857">
        <f ca="1">OFFSET(ElementsDB!$AQ$2,SeriesSelection!A13857-1,SeriesSelection!B13857-1)</f>
        <v>0</v>
      </c>
      <c r="F13857">
        <f>_xlfn.XLOOKUP(A13857,Table4[Lfd],Table4[Periods],"Err",0)</f>
        <v>0</v>
      </c>
      <c r="G13857" t="b">
        <f t="shared" si="652"/>
        <v>0</v>
      </c>
    </row>
    <row r="13858" spans="1:7" hidden="1" x14ac:dyDescent="0.25">
      <c r="A13858">
        <f t="shared" si="653"/>
        <v>385</v>
      </c>
      <c r="B13858">
        <f t="shared" si="654"/>
        <v>33</v>
      </c>
      <c r="C13858" t="str">
        <f>_xlfn.XLOOKUP(A13858,Table4[Lfd],Table4[idElementValue],"Err",0)</f>
        <v/>
      </c>
      <c r="D13858">
        <f t="shared" si="654"/>
        <v>33</v>
      </c>
      <c r="E13858">
        <f ca="1">OFFSET(ElementsDB!$AQ$2,SeriesSelection!A13858-1,SeriesSelection!B13858-1)</f>
        <v>0</v>
      </c>
      <c r="F13858">
        <f>_xlfn.XLOOKUP(A13858,Table4[Lfd],Table4[Periods],"Err",0)</f>
        <v>0</v>
      </c>
      <c r="G13858" t="b">
        <f t="shared" si="652"/>
        <v>0</v>
      </c>
    </row>
    <row r="13859" spans="1:7" hidden="1" x14ac:dyDescent="0.25">
      <c r="A13859">
        <f t="shared" si="653"/>
        <v>385</v>
      </c>
      <c r="B13859">
        <f t="shared" si="654"/>
        <v>34</v>
      </c>
      <c r="C13859" t="str">
        <f>_xlfn.XLOOKUP(A13859,Table4[Lfd],Table4[idElementValue],"Err",0)</f>
        <v/>
      </c>
      <c r="D13859">
        <f t="shared" si="654"/>
        <v>34</v>
      </c>
      <c r="E13859">
        <f ca="1">OFFSET(ElementsDB!$AQ$2,SeriesSelection!A13859-1,SeriesSelection!B13859-1)</f>
        <v>0</v>
      </c>
      <c r="F13859">
        <f>_xlfn.XLOOKUP(A13859,Table4[Lfd],Table4[Periods],"Err",0)</f>
        <v>0</v>
      </c>
      <c r="G13859" t="b">
        <f t="shared" si="652"/>
        <v>0</v>
      </c>
    </row>
    <row r="13860" spans="1:7" hidden="1" x14ac:dyDescent="0.25">
      <c r="A13860">
        <f t="shared" si="653"/>
        <v>385</v>
      </c>
      <c r="B13860">
        <f t="shared" si="654"/>
        <v>35</v>
      </c>
      <c r="C13860" t="str">
        <f>_xlfn.XLOOKUP(A13860,Table4[Lfd],Table4[idElementValue],"Err",0)</f>
        <v/>
      </c>
      <c r="D13860">
        <f t="shared" si="654"/>
        <v>35</v>
      </c>
      <c r="E13860">
        <f ca="1">OFFSET(ElementsDB!$AQ$2,SeriesSelection!A13860-1,SeriesSelection!B13860-1)</f>
        <v>0</v>
      </c>
      <c r="F13860">
        <f>_xlfn.XLOOKUP(A13860,Table4[Lfd],Table4[Periods],"Err",0)</f>
        <v>0</v>
      </c>
      <c r="G13860" t="b">
        <f t="shared" si="652"/>
        <v>0</v>
      </c>
    </row>
    <row r="13861" spans="1:7" hidden="1" x14ac:dyDescent="0.25">
      <c r="A13861">
        <f t="shared" si="653"/>
        <v>385</v>
      </c>
      <c r="B13861">
        <f t="shared" si="654"/>
        <v>36</v>
      </c>
      <c r="C13861" t="str">
        <f>_xlfn.XLOOKUP(A13861,Table4[Lfd],Table4[idElementValue],"Err",0)</f>
        <v/>
      </c>
      <c r="D13861">
        <f t="shared" si="654"/>
        <v>36</v>
      </c>
      <c r="E13861">
        <f ca="1">OFFSET(ElementsDB!$AQ$2,SeriesSelection!A13861-1,SeriesSelection!B13861-1)</f>
        <v>0</v>
      </c>
      <c r="F13861">
        <f>_xlfn.XLOOKUP(A13861,Table4[Lfd],Table4[Periods],"Err",0)</f>
        <v>0</v>
      </c>
      <c r="G13861" t="b">
        <f t="shared" si="652"/>
        <v>0</v>
      </c>
    </row>
    <row r="13862" spans="1:7" hidden="1" x14ac:dyDescent="0.25">
      <c r="A13862">
        <f t="shared" si="653"/>
        <v>386</v>
      </c>
      <c r="B13862">
        <f t="shared" si="654"/>
        <v>1</v>
      </c>
      <c r="C13862" t="str">
        <f>_xlfn.XLOOKUP(A13862,Table4[Lfd],Table4[idElementValue],"Err",0)</f>
        <v/>
      </c>
      <c r="D13862">
        <f t="shared" si="654"/>
        <v>1</v>
      </c>
      <c r="E13862">
        <f ca="1">OFFSET(ElementsDB!$AQ$2,SeriesSelection!A13862-1,SeriesSelection!B13862-1)</f>
        <v>0</v>
      </c>
      <c r="F13862">
        <f>_xlfn.XLOOKUP(A13862,Table4[Lfd],Table4[Periods],"Err",0)</f>
        <v>0</v>
      </c>
      <c r="G13862" t="b">
        <f t="shared" si="652"/>
        <v>0</v>
      </c>
    </row>
    <row r="13863" spans="1:7" hidden="1" x14ac:dyDescent="0.25">
      <c r="A13863">
        <f t="shared" si="653"/>
        <v>386</v>
      </c>
      <c r="B13863">
        <f t="shared" si="654"/>
        <v>2</v>
      </c>
      <c r="C13863" t="str">
        <f>_xlfn.XLOOKUP(A13863,Table4[Lfd],Table4[idElementValue],"Err",0)</f>
        <v/>
      </c>
      <c r="D13863">
        <f t="shared" si="654"/>
        <v>2</v>
      </c>
      <c r="E13863">
        <f ca="1">OFFSET(ElementsDB!$AQ$2,SeriesSelection!A13863-1,SeriesSelection!B13863-1)</f>
        <v>0</v>
      </c>
      <c r="F13863">
        <f>_xlfn.XLOOKUP(A13863,Table4[Lfd],Table4[Periods],"Err",0)</f>
        <v>0</v>
      </c>
      <c r="G13863" t="b">
        <f t="shared" si="652"/>
        <v>0</v>
      </c>
    </row>
    <row r="13864" spans="1:7" hidden="1" x14ac:dyDescent="0.25">
      <c r="A13864">
        <f t="shared" si="653"/>
        <v>386</v>
      </c>
      <c r="B13864">
        <f t="shared" si="654"/>
        <v>3</v>
      </c>
      <c r="C13864" t="str">
        <f>_xlfn.XLOOKUP(A13864,Table4[Lfd],Table4[idElementValue],"Err",0)</f>
        <v/>
      </c>
      <c r="D13864">
        <f t="shared" si="654"/>
        <v>3</v>
      </c>
      <c r="E13864">
        <f ca="1">OFFSET(ElementsDB!$AQ$2,SeriesSelection!A13864-1,SeriesSelection!B13864-1)</f>
        <v>0</v>
      </c>
      <c r="F13864">
        <f>_xlfn.XLOOKUP(A13864,Table4[Lfd],Table4[Periods],"Err",0)</f>
        <v>0</v>
      </c>
      <c r="G13864" t="b">
        <f t="shared" si="652"/>
        <v>0</v>
      </c>
    </row>
    <row r="13865" spans="1:7" hidden="1" x14ac:dyDescent="0.25">
      <c r="A13865">
        <f t="shared" si="653"/>
        <v>386</v>
      </c>
      <c r="B13865">
        <f t="shared" si="654"/>
        <v>4</v>
      </c>
      <c r="C13865" t="str">
        <f>_xlfn.XLOOKUP(A13865,Table4[Lfd],Table4[idElementValue],"Err",0)</f>
        <v/>
      </c>
      <c r="D13865">
        <f t="shared" si="654"/>
        <v>4</v>
      </c>
      <c r="E13865">
        <f ca="1">OFFSET(ElementsDB!$AQ$2,SeriesSelection!A13865-1,SeriesSelection!B13865-1)</f>
        <v>0</v>
      </c>
      <c r="F13865">
        <f>_xlfn.XLOOKUP(A13865,Table4[Lfd],Table4[Periods],"Err",0)</f>
        <v>0</v>
      </c>
      <c r="G13865" t="b">
        <f t="shared" si="652"/>
        <v>0</v>
      </c>
    </row>
    <row r="13866" spans="1:7" hidden="1" x14ac:dyDescent="0.25">
      <c r="A13866">
        <f t="shared" si="653"/>
        <v>386</v>
      </c>
      <c r="B13866">
        <f t="shared" si="654"/>
        <v>5</v>
      </c>
      <c r="C13866" t="str">
        <f>_xlfn.XLOOKUP(A13866,Table4[Lfd],Table4[idElementValue],"Err",0)</f>
        <v/>
      </c>
      <c r="D13866">
        <f t="shared" si="654"/>
        <v>5</v>
      </c>
      <c r="E13866">
        <f ca="1">OFFSET(ElementsDB!$AQ$2,SeriesSelection!A13866-1,SeriesSelection!B13866-1)</f>
        <v>0</v>
      </c>
      <c r="F13866">
        <f>_xlfn.XLOOKUP(A13866,Table4[Lfd],Table4[Periods],"Err",0)</f>
        <v>0</v>
      </c>
      <c r="G13866" t="b">
        <f t="shared" si="652"/>
        <v>0</v>
      </c>
    </row>
    <row r="13867" spans="1:7" hidden="1" x14ac:dyDescent="0.25">
      <c r="A13867">
        <f t="shared" si="653"/>
        <v>386</v>
      </c>
      <c r="B13867">
        <f t="shared" si="654"/>
        <v>6</v>
      </c>
      <c r="C13867" t="str">
        <f>_xlfn.XLOOKUP(A13867,Table4[Lfd],Table4[idElementValue],"Err",0)</f>
        <v/>
      </c>
      <c r="D13867">
        <f t="shared" si="654"/>
        <v>6</v>
      </c>
      <c r="E13867">
        <f ca="1">OFFSET(ElementsDB!$AQ$2,SeriesSelection!A13867-1,SeriesSelection!B13867-1)</f>
        <v>0</v>
      </c>
      <c r="F13867">
        <f>_xlfn.XLOOKUP(A13867,Table4[Lfd],Table4[Periods],"Err",0)</f>
        <v>0</v>
      </c>
      <c r="G13867" t="b">
        <f t="shared" si="652"/>
        <v>0</v>
      </c>
    </row>
    <row r="13868" spans="1:7" hidden="1" x14ac:dyDescent="0.25">
      <c r="A13868">
        <f t="shared" si="653"/>
        <v>386</v>
      </c>
      <c r="B13868">
        <f t="shared" si="654"/>
        <v>7</v>
      </c>
      <c r="C13868" t="str">
        <f>_xlfn.XLOOKUP(A13868,Table4[Lfd],Table4[idElementValue],"Err",0)</f>
        <v/>
      </c>
      <c r="D13868">
        <f t="shared" si="654"/>
        <v>7</v>
      </c>
      <c r="E13868">
        <f ca="1">OFFSET(ElementsDB!$AQ$2,SeriesSelection!A13868-1,SeriesSelection!B13868-1)</f>
        <v>0</v>
      </c>
      <c r="F13868">
        <f>_xlfn.XLOOKUP(A13868,Table4[Lfd],Table4[Periods],"Err",0)</f>
        <v>0</v>
      </c>
      <c r="G13868" t="b">
        <f t="shared" si="652"/>
        <v>0</v>
      </c>
    </row>
    <row r="13869" spans="1:7" hidden="1" x14ac:dyDescent="0.25">
      <c r="A13869">
        <f t="shared" si="653"/>
        <v>386</v>
      </c>
      <c r="B13869">
        <f t="shared" si="654"/>
        <v>8</v>
      </c>
      <c r="C13869" t="str">
        <f>_xlfn.XLOOKUP(A13869,Table4[Lfd],Table4[idElementValue],"Err",0)</f>
        <v/>
      </c>
      <c r="D13869">
        <f t="shared" si="654"/>
        <v>8</v>
      </c>
      <c r="E13869">
        <f ca="1">OFFSET(ElementsDB!$AQ$2,SeriesSelection!A13869-1,SeriesSelection!B13869-1)</f>
        <v>0</v>
      </c>
      <c r="F13869">
        <f>_xlfn.XLOOKUP(A13869,Table4[Lfd],Table4[Periods],"Err",0)</f>
        <v>0</v>
      </c>
      <c r="G13869" t="b">
        <f t="shared" si="652"/>
        <v>0</v>
      </c>
    </row>
    <row r="13870" spans="1:7" hidden="1" x14ac:dyDescent="0.25">
      <c r="A13870">
        <f t="shared" si="653"/>
        <v>386</v>
      </c>
      <c r="B13870">
        <f t="shared" si="654"/>
        <v>9</v>
      </c>
      <c r="C13870" t="str">
        <f>_xlfn.XLOOKUP(A13870,Table4[Lfd],Table4[idElementValue],"Err",0)</f>
        <v/>
      </c>
      <c r="D13870">
        <f t="shared" si="654"/>
        <v>9</v>
      </c>
      <c r="E13870">
        <f ca="1">OFFSET(ElementsDB!$AQ$2,SeriesSelection!A13870-1,SeriesSelection!B13870-1)</f>
        <v>0</v>
      </c>
      <c r="F13870">
        <f>_xlfn.XLOOKUP(A13870,Table4[Lfd],Table4[Periods],"Err",0)</f>
        <v>0</v>
      </c>
      <c r="G13870" t="b">
        <f t="shared" si="652"/>
        <v>0</v>
      </c>
    </row>
    <row r="13871" spans="1:7" hidden="1" x14ac:dyDescent="0.25">
      <c r="A13871">
        <f t="shared" si="653"/>
        <v>386</v>
      </c>
      <c r="B13871">
        <f t="shared" si="654"/>
        <v>10</v>
      </c>
      <c r="C13871" t="str">
        <f>_xlfn.XLOOKUP(A13871,Table4[Lfd],Table4[idElementValue],"Err",0)</f>
        <v/>
      </c>
      <c r="D13871">
        <f t="shared" si="654"/>
        <v>10</v>
      </c>
      <c r="E13871">
        <f ca="1">OFFSET(ElementsDB!$AQ$2,SeriesSelection!A13871-1,SeriesSelection!B13871-1)</f>
        <v>0</v>
      </c>
      <c r="F13871">
        <f>_xlfn.XLOOKUP(A13871,Table4[Lfd],Table4[Periods],"Err",0)</f>
        <v>0</v>
      </c>
      <c r="G13871" t="b">
        <f t="shared" si="652"/>
        <v>0</v>
      </c>
    </row>
    <row r="13872" spans="1:7" hidden="1" x14ac:dyDescent="0.25">
      <c r="A13872">
        <f t="shared" si="653"/>
        <v>386</v>
      </c>
      <c r="B13872">
        <f t="shared" si="654"/>
        <v>11</v>
      </c>
      <c r="C13872" t="str">
        <f>_xlfn.XLOOKUP(A13872,Table4[Lfd],Table4[idElementValue],"Err",0)</f>
        <v/>
      </c>
      <c r="D13872">
        <f t="shared" si="654"/>
        <v>11</v>
      </c>
      <c r="E13872">
        <f ca="1">OFFSET(ElementsDB!$AQ$2,SeriesSelection!A13872-1,SeriesSelection!B13872-1)</f>
        <v>0</v>
      </c>
      <c r="F13872">
        <f>_xlfn.XLOOKUP(A13872,Table4[Lfd],Table4[Periods],"Err",0)</f>
        <v>0</v>
      </c>
      <c r="G13872" t="b">
        <f t="shared" si="652"/>
        <v>0</v>
      </c>
    </row>
    <row r="13873" spans="1:7" hidden="1" x14ac:dyDescent="0.25">
      <c r="A13873">
        <f t="shared" si="653"/>
        <v>386</v>
      </c>
      <c r="B13873">
        <f t="shared" si="654"/>
        <v>12</v>
      </c>
      <c r="C13873" t="str">
        <f>_xlfn.XLOOKUP(A13873,Table4[Lfd],Table4[idElementValue],"Err",0)</f>
        <v/>
      </c>
      <c r="D13873">
        <f t="shared" si="654"/>
        <v>12</v>
      </c>
      <c r="E13873">
        <f ca="1">OFFSET(ElementsDB!$AQ$2,SeriesSelection!A13873-1,SeriesSelection!B13873-1)</f>
        <v>0</v>
      </c>
      <c r="F13873">
        <f>_xlfn.XLOOKUP(A13873,Table4[Lfd],Table4[Periods],"Err",0)</f>
        <v>0</v>
      </c>
      <c r="G13873" t="b">
        <f t="shared" si="652"/>
        <v>0</v>
      </c>
    </row>
    <row r="13874" spans="1:7" hidden="1" x14ac:dyDescent="0.25">
      <c r="A13874">
        <f t="shared" si="653"/>
        <v>386</v>
      </c>
      <c r="B13874">
        <f t="shared" si="654"/>
        <v>13</v>
      </c>
      <c r="C13874" t="str">
        <f>_xlfn.XLOOKUP(A13874,Table4[Lfd],Table4[idElementValue],"Err",0)</f>
        <v/>
      </c>
      <c r="D13874">
        <f t="shared" si="654"/>
        <v>13</v>
      </c>
      <c r="E13874">
        <f ca="1">OFFSET(ElementsDB!$AQ$2,SeriesSelection!A13874-1,SeriesSelection!B13874-1)</f>
        <v>0</v>
      </c>
      <c r="F13874">
        <f>_xlfn.XLOOKUP(A13874,Table4[Lfd],Table4[Periods],"Err",0)</f>
        <v>0</v>
      </c>
      <c r="G13874" t="b">
        <f t="shared" si="652"/>
        <v>0</v>
      </c>
    </row>
    <row r="13875" spans="1:7" hidden="1" x14ac:dyDescent="0.25">
      <c r="A13875">
        <f t="shared" si="653"/>
        <v>386</v>
      </c>
      <c r="B13875">
        <f t="shared" si="654"/>
        <v>14</v>
      </c>
      <c r="C13875" t="str">
        <f>_xlfn.XLOOKUP(A13875,Table4[Lfd],Table4[idElementValue],"Err",0)</f>
        <v/>
      </c>
      <c r="D13875">
        <f t="shared" si="654"/>
        <v>14</v>
      </c>
      <c r="E13875">
        <f ca="1">OFFSET(ElementsDB!$AQ$2,SeriesSelection!A13875-1,SeriesSelection!B13875-1)</f>
        <v>0</v>
      </c>
      <c r="F13875">
        <f>_xlfn.XLOOKUP(A13875,Table4[Lfd],Table4[Periods],"Err",0)</f>
        <v>0</v>
      </c>
      <c r="G13875" t="b">
        <f t="shared" si="652"/>
        <v>0</v>
      </c>
    </row>
    <row r="13876" spans="1:7" hidden="1" x14ac:dyDescent="0.25">
      <c r="A13876">
        <f t="shared" si="653"/>
        <v>386</v>
      </c>
      <c r="B13876">
        <f t="shared" si="654"/>
        <v>15</v>
      </c>
      <c r="C13876" t="str">
        <f>_xlfn.XLOOKUP(A13876,Table4[Lfd],Table4[idElementValue],"Err",0)</f>
        <v/>
      </c>
      <c r="D13876">
        <f t="shared" si="654"/>
        <v>15</v>
      </c>
      <c r="E13876">
        <f ca="1">OFFSET(ElementsDB!$AQ$2,SeriesSelection!A13876-1,SeriesSelection!B13876-1)</f>
        <v>0</v>
      </c>
      <c r="F13876">
        <f>_xlfn.XLOOKUP(A13876,Table4[Lfd],Table4[Periods],"Err",0)</f>
        <v>0</v>
      </c>
      <c r="G13876" t="b">
        <f t="shared" si="652"/>
        <v>0</v>
      </c>
    </row>
    <row r="13877" spans="1:7" hidden="1" x14ac:dyDescent="0.25">
      <c r="A13877">
        <f t="shared" si="653"/>
        <v>386</v>
      </c>
      <c r="B13877">
        <f t="shared" si="654"/>
        <v>16</v>
      </c>
      <c r="C13877" t="str">
        <f>_xlfn.XLOOKUP(A13877,Table4[Lfd],Table4[idElementValue],"Err",0)</f>
        <v/>
      </c>
      <c r="D13877">
        <f t="shared" si="654"/>
        <v>16</v>
      </c>
      <c r="E13877">
        <f ca="1">OFFSET(ElementsDB!$AQ$2,SeriesSelection!A13877-1,SeriesSelection!B13877-1)</f>
        <v>0</v>
      </c>
      <c r="F13877">
        <f>_xlfn.XLOOKUP(A13877,Table4[Lfd],Table4[Periods],"Err",0)</f>
        <v>0</v>
      </c>
      <c r="G13877" t="b">
        <f t="shared" si="652"/>
        <v>0</v>
      </c>
    </row>
    <row r="13878" spans="1:7" hidden="1" x14ac:dyDescent="0.25">
      <c r="A13878">
        <f t="shared" si="653"/>
        <v>386</v>
      </c>
      <c r="B13878">
        <f t="shared" si="654"/>
        <v>17</v>
      </c>
      <c r="C13878" t="str">
        <f>_xlfn.XLOOKUP(A13878,Table4[Lfd],Table4[idElementValue],"Err",0)</f>
        <v/>
      </c>
      <c r="D13878">
        <f t="shared" si="654"/>
        <v>17</v>
      </c>
      <c r="E13878">
        <f ca="1">OFFSET(ElementsDB!$AQ$2,SeriesSelection!A13878-1,SeriesSelection!B13878-1)</f>
        <v>0</v>
      </c>
      <c r="F13878">
        <f>_xlfn.XLOOKUP(A13878,Table4[Lfd],Table4[Periods],"Err",0)</f>
        <v>0</v>
      </c>
      <c r="G13878" t="b">
        <f t="shared" si="652"/>
        <v>0</v>
      </c>
    </row>
    <row r="13879" spans="1:7" hidden="1" x14ac:dyDescent="0.25">
      <c r="A13879">
        <f t="shared" si="653"/>
        <v>386</v>
      </c>
      <c r="B13879">
        <f t="shared" si="654"/>
        <v>18</v>
      </c>
      <c r="C13879" t="str">
        <f>_xlfn.XLOOKUP(A13879,Table4[Lfd],Table4[idElementValue],"Err",0)</f>
        <v/>
      </c>
      <c r="D13879">
        <f t="shared" si="654"/>
        <v>18</v>
      </c>
      <c r="E13879">
        <f ca="1">OFFSET(ElementsDB!$AQ$2,SeriesSelection!A13879-1,SeriesSelection!B13879-1)</f>
        <v>0</v>
      </c>
      <c r="F13879">
        <f>_xlfn.XLOOKUP(A13879,Table4[Lfd],Table4[Periods],"Err",0)</f>
        <v>0</v>
      </c>
      <c r="G13879" t="b">
        <f t="shared" si="652"/>
        <v>0</v>
      </c>
    </row>
    <row r="13880" spans="1:7" hidden="1" x14ac:dyDescent="0.25">
      <c r="A13880">
        <f t="shared" si="653"/>
        <v>386</v>
      </c>
      <c r="B13880">
        <f t="shared" si="654"/>
        <v>19</v>
      </c>
      <c r="C13880" t="str">
        <f>_xlfn.XLOOKUP(A13880,Table4[Lfd],Table4[idElementValue],"Err",0)</f>
        <v/>
      </c>
      <c r="D13880">
        <f t="shared" si="654"/>
        <v>19</v>
      </c>
      <c r="E13880">
        <f ca="1">OFFSET(ElementsDB!$AQ$2,SeriesSelection!A13880-1,SeriesSelection!B13880-1)</f>
        <v>0</v>
      </c>
      <c r="F13880">
        <f>_xlfn.XLOOKUP(A13880,Table4[Lfd],Table4[Periods],"Err",0)</f>
        <v>0</v>
      </c>
      <c r="G13880" t="b">
        <f t="shared" si="652"/>
        <v>0</v>
      </c>
    </row>
    <row r="13881" spans="1:7" hidden="1" x14ac:dyDescent="0.25">
      <c r="A13881">
        <f t="shared" si="653"/>
        <v>386</v>
      </c>
      <c r="B13881">
        <f t="shared" si="654"/>
        <v>20</v>
      </c>
      <c r="C13881" t="str">
        <f>_xlfn.XLOOKUP(A13881,Table4[Lfd],Table4[idElementValue],"Err",0)</f>
        <v/>
      </c>
      <c r="D13881">
        <f t="shared" si="654"/>
        <v>20</v>
      </c>
      <c r="E13881">
        <f ca="1">OFFSET(ElementsDB!$AQ$2,SeriesSelection!A13881-1,SeriesSelection!B13881-1)</f>
        <v>0</v>
      </c>
      <c r="F13881">
        <f>_xlfn.XLOOKUP(A13881,Table4[Lfd],Table4[Periods],"Err",0)</f>
        <v>0</v>
      </c>
      <c r="G13881" t="b">
        <f t="shared" si="652"/>
        <v>0</v>
      </c>
    </row>
    <row r="13882" spans="1:7" hidden="1" x14ac:dyDescent="0.25">
      <c r="A13882">
        <f t="shared" si="653"/>
        <v>386</v>
      </c>
      <c r="B13882">
        <f t="shared" si="654"/>
        <v>21</v>
      </c>
      <c r="C13882" t="str">
        <f>_xlfn.XLOOKUP(A13882,Table4[Lfd],Table4[idElementValue],"Err",0)</f>
        <v/>
      </c>
      <c r="D13882">
        <f t="shared" si="654"/>
        <v>21</v>
      </c>
      <c r="E13882">
        <f ca="1">OFFSET(ElementsDB!$AQ$2,SeriesSelection!A13882-1,SeriesSelection!B13882-1)</f>
        <v>0</v>
      </c>
      <c r="F13882">
        <f>_xlfn.XLOOKUP(A13882,Table4[Lfd],Table4[Periods],"Err",0)</f>
        <v>0</v>
      </c>
      <c r="G13882" t="b">
        <f t="shared" si="652"/>
        <v>0</v>
      </c>
    </row>
    <row r="13883" spans="1:7" hidden="1" x14ac:dyDescent="0.25">
      <c r="A13883">
        <f t="shared" si="653"/>
        <v>386</v>
      </c>
      <c r="B13883">
        <f t="shared" si="654"/>
        <v>22</v>
      </c>
      <c r="C13883" t="str">
        <f>_xlfn.XLOOKUP(A13883,Table4[Lfd],Table4[idElementValue],"Err",0)</f>
        <v/>
      </c>
      <c r="D13883">
        <f t="shared" si="654"/>
        <v>22</v>
      </c>
      <c r="E13883">
        <f ca="1">OFFSET(ElementsDB!$AQ$2,SeriesSelection!A13883-1,SeriesSelection!B13883-1)</f>
        <v>0</v>
      </c>
      <c r="F13883">
        <f>_xlfn.XLOOKUP(A13883,Table4[Lfd],Table4[Periods],"Err",0)</f>
        <v>0</v>
      </c>
      <c r="G13883" t="b">
        <f t="shared" si="652"/>
        <v>0</v>
      </c>
    </row>
    <row r="13884" spans="1:7" hidden="1" x14ac:dyDescent="0.25">
      <c r="A13884">
        <f t="shared" si="653"/>
        <v>386</v>
      </c>
      <c r="B13884">
        <f t="shared" si="654"/>
        <v>23</v>
      </c>
      <c r="C13884" t="str">
        <f>_xlfn.XLOOKUP(A13884,Table4[Lfd],Table4[idElementValue],"Err",0)</f>
        <v/>
      </c>
      <c r="D13884">
        <f t="shared" si="654"/>
        <v>23</v>
      </c>
      <c r="E13884">
        <f ca="1">OFFSET(ElementsDB!$AQ$2,SeriesSelection!A13884-1,SeriesSelection!B13884-1)</f>
        <v>0</v>
      </c>
      <c r="F13884">
        <f>_xlfn.XLOOKUP(A13884,Table4[Lfd],Table4[Periods],"Err",0)</f>
        <v>0</v>
      </c>
      <c r="G13884" t="b">
        <f t="shared" si="652"/>
        <v>0</v>
      </c>
    </row>
    <row r="13885" spans="1:7" hidden="1" x14ac:dyDescent="0.25">
      <c r="A13885">
        <f t="shared" si="653"/>
        <v>386</v>
      </c>
      <c r="B13885">
        <f t="shared" si="654"/>
        <v>24</v>
      </c>
      <c r="C13885" t="str">
        <f>_xlfn.XLOOKUP(A13885,Table4[Lfd],Table4[idElementValue],"Err",0)</f>
        <v/>
      </c>
      <c r="D13885">
        <f t="shared" si="654"/>
        <v>24</v>
      </c>
      <c r="E13885">
        <f ca="1">OFFSET(ElementsDB!$AQ$2,SeriesSelection!A13885-1,SeriesSelection!B13885-1)</f>
        <v>0</v>
      </c>
      <c r="F13885">
        <f>_xlfn.XLOOKUP(A13885,Table4[Lfd],Table4[Periods],"Err",0)</f>
        <v>0</v>
      </c>
      <c r="G13885" t="b">
        <f t="shared" si="652"/>
        <v>0</v>
      </c>
    </row>
    <row r="13886" spans="1:7" hidden="1" x14ac:dyDescent="0.25">
      <c r="A13886">
        <f t="shared" si="653"/>
        <v>386</v>
      </c>
      <c r="B13886">
        <f t="shared" si="654"/>
        <v>25</v>
      </c>
      <c r="C13886" t="str">
        <f>_xlfn.XLOOKUP(A13886,Table4[Lfd],Table4[idElementValue],"Err",0)</f>
        <v/>
      </c>
      <c r="D13886">
        <f t="shared" si="654"/>
        <v>25</v>
      </c>
      <c r="E13886">
        <f ca="1">OFFSET(ElementsDB!$AQ$2,SeriesSelection!A13886-1,SeriesSelection!B13886-1)</f>
        <v>0</v>
      </c>
      <c r="F13886">
        <f>_xlfn.XLOOKUP(A13886,Table4[Lfd],Table4[Periods],"Err",0)</f>
        <v>0</v>
      </c>
      <c r="G13886" t="b">
        <f t="shared" si="652"/>
        <v>0</v>
      </c>
    </row>
    <row r="13887" spans="1:7" hidden="1" x14ac:dyDescent="0.25">
      <c r="A13887">
        <f t="shared" si="653"/>
        <v>386</v>
      </c>
      <c r="B13887">
        <f t="shared" si="654"/>
        <v>26</v>
      </c>
      <c r="C13887" t="str">
        <f>_xlfn.XLOOKUP(A13887,Table4[Lfd],Table4[idElementValue],"Err",0)</f>
        <v/>
      </c>
      <c r="D13887">
        <f t="shared" si="654"/>
        <v>26</v>
      </c>
      <c r="E13887">
        <f ca="1">OFFSET(ElementsDB!$AQ$2,SeriesSelection!A13887-1,SeriesSelection!B13887-1)</f>
        <v>0</v>
      </c>
      <c r="F13887">
        <f>_xlfn.XLOOKUP(A13887,Table4[Lfd],Table4[Periods],"Err",0)</f>
        <v>0</v>
      </c>
      <c r="G13887" t="b">
        <f t="shared" si="652"/>
        <v>0</v>
      </c>
    </row>
    <row r="13888" spans="1:7" hidden="1" x14ac:dyDescent="0.25">
      <c r="A13888">
        <f t="shared" si="653"/>
        <v>386</v>
      </c>
      <c r="B13888">
        <f t="shared" si="654"/>
        <v>27</v>
      </c>
      <c r="C13888" t="str">
        <f>_xlfn.XLOOKUP(A13888,Table4[Lfd],Table4[idElementValue],"Err",0)</f>
        <v/>
      </c>
      <c r="D13888">
        <f t="shared" si="654"/>
        <v>27</v>
      </c>
      <c r="E13888">
        <f ca="1">OFFSET(ElementsDB!$AQ$2,SeriesSelection!A13888-1,SeriesSelection!B13888-1)</f>
        <v>0</v>
      </c>
      <c r="F13888">
        <f>_xlfn.XLOOKUP(A13888,Table4[Lfd],Table4[Periods],"Err",0)</f>
        <v>0</v>
      </c>
      <c r="G13888" t="b">
        <f t="shared" si="652"/>
        <v>0</v>
      </c>
    </row>
    <row r="13889" spans="1:7" hidden="1" x14ac:dyDescent="0.25">
      <c r="A13889">
        <f t="shared" si="653"/>
        <v>386</v>
      </c>
      <c r="B13889">
        <f t="shared" si="654"/>
        <v>28</v>
      </c>
      <c r="C13889" t="str">
        <f>_xlfn.XLOOKUP(A13889,Table4[Lfd],Table4[idElementValue],"Err",0)</f>
        <v/>
      </c>
      <c r="D13889">
        <f t="shared" si="654"/>
        <v>28</v>
      </c>
      <c r="E13889">
        <f ca="1">OFFSET(ElementsDB!$AQ$2,SeriesSelection!A13889-1,SeriesSelection!B13889-1)</f>
        <v>0</v>
      </c>
      <c r="F13889">
        <f>_xlfn.XLOOKUP(A13889,Table4[Lfd],Table4[Periods],"Err",0)</f>
        <v>0</v>
      </c>
      <c r="G13889" t="b">
        <f t="shared" si="652"/>
        <v>0</v>
      </c>
    </row>
    <row r="13890" spans="1:7" hidden="1" x14ac:dyDescent="0.25">
      <c r="A13890">
        <f t="shared" si="653"/>
        <v>386</v>
      </c>
      <c r="B13890">
        <f t="shared" si="654"/>
        <v>29</v>
      </c>
      <c r="C13890" t="str">
        <f>_xlfn.XLOOKUP(A13890,Table4[Lfd],Table4[idElementValue],"Err",0)</f>
        <v/>
      </c>
      <c r="D13890">
        <f t="shared" si="654"/>
        <v>29</v>
      </c>
      <c r="E13890">
        <f ca="1">OFFSET(ElementsDB!$AQ$2,SeriesSelection!A13890-1,SeriesSelection!B13890-1)</f>
        <v>0</v>
      </c>
      <c r="F13890">
        <f>_xlfn.XLOOKUP(A13890,Table4[Lfd],Table4[Periods],"Err",0)</f>
        <v>0</v>
      </c>
      <c r="G13890" t="b">
        <f t="shared" ref="G13890:G13953" si="655">(D13890&lt;=F13890)</f>
        <v>0</v>
      </c>
    </row>
    <row r="13891" spans="1:7" hidden="1" x14ac:dyDescent="0.25">
      <c r="A13891">
        <f t="shared" si="653"/>
        <v>386</v>
      </c>
      <c r="B13891">
        <f t="shared" si="654"/>
        <v>30</v>
      </c>
      <c r="C13891" t="str">
        <f>_xlfn.XLOOKUP(A13891,Table4[Lfd],Table4[idElementValue],"Err",0)</f>
        <v/>
      </c>
      <c r="D13891">
        <f t="shared" si="654"/>
        <v>30</v>
      </c>
      <c r="E13891">
        <f ca="1">OFFSET(ElementsDB!$AQ$2,SeriesSelection!A13891-1,SeriesSelection!B13891-1)</f>
        <v>0</v>
      </c>
      <c r="F13891">
        <f>_xlfn.XLOOKUP(A13891,Table4[Lfd],Table4[Periods],"Err",0)</f>
        <v>0</v>
      </c>
      <c r="G13891" t="b">
        <f t="shared" si="655"/>
        <v>0</v>
      </c>
    </row>
    <row r="13892" spans="1:7" hidden="1" x14ac:dyDescent="0.25">
      <c r="A13892">
        <f t="shared" si="653"/>
        <v>386</v>
      </c>
      <c r="B13892">
        <f t="shared" si="654"/>
        <v>31</v>
      </c>
      <c r="C13892" t="str">
        <f>_xlfn.XLOOKUP(A13892,Table4[Lfd],Table4[idElementValue],"Err",0)</f>
        <v/>
      </c>
      <c r="D13892">
        <f t="shared" si="654"/>
        <v>31</v>
      </c>
      <c r="E13892">
        <f ca="1">OFFSET(ElementsDB!$AQ$2,SeriesSelection!A13892-1,SeriesSelection!B13892-1)</f>
        <v>0</v>
      </c>
      <c r="F13892">
        <f>_xlfn.XLOOKUP(A13892,Table4[Lfd],Table4[Periods],"Err",0)</f>
        <v>0</v>
      </c>
      <c r="G13892" t="b">
        <f t="shared" si="655"/>
        <v>0</v>
      </c>
    </row>
    <row r="13893" spans="1:7" hidden="1" x14ac:dyDescent="0.25">
      <c r="A13893">
        <f t="shared" si="653"/>
        <v>386</v>
      </c>
      <c r="B13893">
        <f t="shared" si="654"/>
        <v>32</v>
      </c>
      <c r="C13893" t="str">
        <f>_xlfn.XLOOKUP(A13893,Table4[Lfd],Table4[idElementValue],"Err",0)</f>
        <v/>
      </c>
      <c r="D13893">
        <f t="shared" si="654"/>
        <v>32</v>
      </c>
      <c r="E13893">
        <f ca="1">OFFSET(ElementsDB!$AQ$2,SeriesSelection!A13893-1,SeriesSelection!B13893-1)</f>
        <v>0</v>
      </c>
      <c r="F13893">
        <f>_xlfn.XLOOKUP(A13893,Table4[Lfd],Table4[Periods],"Err",0)</f>
        <v>0</v>
      </c>
      <c r="G13893" t="b">
        <f t="shared" si="655"/>
        <v>0</v>
      </c>
    </row>
    <row r="13894" spans="1:7" hidden="1" x14ac:dyDescent="0.25">
      <c r="A13894">
        <f t="shared" si="653"/>
        <v>386</v>
      </c>
      <c r="B13894">
        <f t="shared" si="654"/>
        <v>33</v>
      </c>
      <c r="C13894" t="str">
        <f>_xlfn.XLOOKUP(A13894,Table4[Lfd],Table4[idElementValue],"Err",0)</f>
        <v/>
      </c>
      <c r="D13894">
        <f t="shared" si="654"/>
        <v>33</v>
      </c>
      <c r="E13894">
        <f ca="1">OFFSET(ElementsDB!$AQ$2,SeriesSelection!A13894-1,SeriesSelection!B13894-1)</f>
        <v>0</v>
      </c>
      <c r="F13894">
        <f>_xlfn.XLOOKUP(A13894,Table4[Lfd],Table4[Periods],"Err",0)</f>
        <v>0</v>
      </c>
      <c r="G13894" t="b">
        <f t="shared" si="655"/>
        <v>0</v>
      </c>
    </row>
    <row r="13895" spans="1:7" hidden="1" x14ac:dyDescent="0.25">
      <c r="A13895">
        <f t="shared" si="653"/>
        <v>386</v>
      </c>
      <c r="B13895">
        <f t="shared" si="654"/>
        <v>34</v>
      </c>
      <c r="C13895" t="str">
        <f>_xlfn.XLOOKUP(A13895,Table4[Lfd],Table4[idElementValue],"Err",0)</f>
        <v/>
      </c>
      <c r="D13895">
        <f t="shared" si="654"/>
        <v>34</v>
      </c>
      <c r="E13895">
        <f ca="1">OFFSET(ElementsDB!$AQ$2,SeriesSelection!A13895-1,SeriesSelection!B13895-1)</f>
        <v>0</v>
      </c>
      <c r="F13895">
        <f>_xlfn.XLOOKUP(A13895,Table4[Lfd],Table4[Periods],"Err",0)</f>
        <v>0</v>
      </c>
      <c r="G13895" t="b">
        <f t="shared" si="655"/>
        <v>0</v>
      </c>
    </row>
    <row r="13896" spans="1:7" hidden="1" x14ac:dyDescent="0.25">
      <c r="A13896">
        <f t="shared" si="653"/>
        <v>386</v>
      </c>
      <c r="B13896">
        <f t="shared" si="654"/>
        <v>35</v>
      </c>
      <c r="C13896" t="str">
        <f>_xlfn.XLOOKUP(A13896,Table4[Lfd],Table4[idElementValue],"Err",0)</f>
        <v/>
      </c>
      <c r="D13896">
        <f t="shared" si="654"/>
        <v>35</v>
      </c>
      <c r="E13896">
        <f ca="1">OFFSET(ElementsDB!$AQ$2,SeriesSelection!A13896-1,SeriesSelection!B13896-1)</f>
        <v>0</v>
      </c>
      <c r="F13896">
        <f>_xlfn.XLOOKUP(A13896,Table4[Lfd],Table4[Periods],"Err",0)</f>
        <v>0</v>
      </c>
      <c r="G13896" t="b">
        <f t="shared" si="655"/>
        <v>0</v>
      </c>
    </row>
    <row r="13897" spans="1:7" hidden="1" x14ac:dyDescent="0.25">
      <c r="A13897">
        <f t="shared" si="653"/>
        <v>386</v>
      </c>
      <c r="B13897">
        <f t="shared" si="654"/>
        <v>36</v>
      </c>
      <c r="C13897" t="str">
        <f>_xlfn.XLOOKUP(A13897,Table4[Lfd],Table4[idElementValue],"Err",0)</f>
        <v/>
      </c>
      <c r="D13897">
        <f t="shared" si="654"/>
        <v>36</v>
      </c>
      <c r="E13897">
        <f ca="1">OFFSET(ElementsDB!$AQ$2,SeriesSelection!A13897-1,SeriesSelection!B13897-1)</f>
        <v>0</v>
      </c>
      <c r="F13897">
        <f>_xlfn.XLOOKUP(A13897,Table4[Lfd],Table4[Periods],"Err",0)</f>
        <v>0</v>
      </c>
      <c r="G13897" t="b">
        <f t="shared" si="655"/>
        <v>0</v>
      </c>
    </row>
    <row r="13898" spans="1:7" hidden="1" x14ac:dyDescent="0.25">
      <c r="A13898">
        <f t="shared" si="653"/>
        <v>387</v>
      </c>
      <c r="B13898">
        <f t="shared" si="654"/>
        <v>1</v>
      </c>
      <c r="C13898" t="str">
        <f>_xlfn.XLOOKUP(A13898,Table4[Lfd],Table4[idElementValue],"Err",0)</f>
        <v/>
      </c>
      <c r="D13898">
        <f t="shared" si="654"/>
        <v>1</v>
      </c>
      <c r="E13898">
        <f ca="1">OFFSET(ElementsDB!$AQ$2,SeriesSelection!A13898-1,SeriesSelection!B13898-1)</f>
        <v>0</v>
      </c>
      <c r="F13898">
        <f>_xlfn.XLOOKUP(A13898,Table4[Lfd],Table4[Periods],"Err",0)</f>
        <v>0</v>
      </c>
      <c r="G13898" t="b">
        <f t="shared" si="655"/>
        <v>0</v>
      </c>
    </row>
    <row r="13899" spans="1:7" hidden="1" x14ac:dyDescent="0.25">
      <c r="A13899">
        <f t="shared" si="653"/>
        <v>387</v>
      </c>
      <c r="B13899">
        <f t="shared" si="654"/>
        <v>2</v>
      </c>
      <c r="C13899" t="str">
        <f>_xlfn.XLOOKUP(A13899,Table4[Lfd],Table4[idElementValue],"Err",0)</f>
        <v/>
      </c>
      <c r="D13899">
        <f t="shared" si="654"/>
        <v>2</v>
      </c>
      <c r="E13899">
        <f ca="1">OFFSET(ElementsDB!$AQ$2,SeriesSelection!A13899-1,SeriesSelection!B13899-1)</f>
        <v>0</v>
      </c>
      <c r="F13899">
        <f>_xlfn.XLOOKUP(A13899,Table4[Lfd],Table4[Periods],"Err",0)</f>
        <v>0</v>
      </c>
      <c r="G13899" t="b">
        <f t="shared" si="655"/>
        <v>0</v>
      </c>
    </row>
    <row r="13900" spans="1:7" hidden="1" x14ac:dyDescent="0.25">
      <c r="A13900">
        <f t="shared" si="653"/>
        <v>387</v>
      </c>
      <c r="B13900">
        <f t="shared" si="654"/>
        <v>3</v>
      </c>
      <c r="C13900" t="str">
        <f>_xlfn.XLOOKUP(A13900,Table4[Lfd],Table4[idElementValue],"Err",0)</f>
        <v/>
      </c>
      <c r="D13900">
        <f t="shared" si="654"/>
        <v>3</v>
      </c>
      <c r="E13900">
        <f ca="1">OFFSET(ElementsDB!$AQ$2,SeriesSelection!A13900-1,SeriesSelection!B13900-1)</f>
        <v>0</v>
      </c>
      <c r="F13900">
        <f>_xlfn.XLOOKUP(A13900,Table4[Lfd],Table4[Periods],"Err",0)</f>
        <v>0</v>
      </c>
      <c r="G13900" t="b">
        <f t="shared" si="655"/>
        <v>0</v>
      </c>
    </row>
    <row r="13901" spans="1:7" hidden="1" x14ac:dyDescent="0.25">
      <c r="A13901">
        <f t="shared" si="653"/>
        <v>387</v>
      </c>
      <c r="B13901">
        <f t="shared" si="654"/>
        <v>4</v>
      </c>
      <c r="C13901" t="str">
        <f>_xlfn.XLOOKUP(A13901,Table4[Lfd],Table4[idElementValue],"Err",0)</f>
        <v/>
      </c>
      <c r="D13901">
        <f t="shared" si="654"/>
        <v>4</v>
      </c>
      <c r="E13901">
        <f ca="1">OFFSET(ElementsDB!$AQ$2,SeriesSelection!A13901-1,SeriesSelection!B13901-1)</f>
        <v>0</v>
      </c>
      <c r="F13901">
        <f>_xlfn.XLOOKUP(A13901,Table4[Lfd],Table4[Periods],"Err",0)</f>
        <v>0</v>
      </c>
      <c r="G13901" t="b">
        <f t="shared" si="655"/>
        <v>0</v>
      </c>
    </row>
    <row r="13902" spans="1:7" hidden="1" x14ac:dyDescent="0.25">
      <c r="A13902">
        <f t="shared" si="653"/>
        <v>387</v>
      </c>
      <c r="B13902">
        <f t="shared" si="654"/>
        <v>5</v>
      </c>
      <c r="C13902" t="str">
        <f>_xlfn.XLOOKUP(A13902,Table4[Lfd],Table4[idElementValue],"Err",0)</f>
        <v/>
      </c>
      <c r="D13902">
        <f t="shared" si="654"/>
        <v>5</v>
      </c>
      <c r="E13902">
        <f ca="1">OFFSET(ElementsDB!$AQ$2,SeriesSelection!A13902-1,SeriesSelection!B13902-1)</f>
        <v>0</v>
      </c>
      <c r="F13902">
        <f>_xlfn.XLOOKUP(A13902,Table4[Lfd],Table4[Periods],"Err",0)</f>
        <v>0</v>
      </c>
      <c r="G13902" t="b">
        <f t="shared" si="655"/>
        <v>0</v>
      </c>
    </row>
    <row r="13903" spans="1:7" hidden="1" x14ac:dyDescent="0.25">
      <c r="A13903">
        <f t="shared" si="653"/>
        <v>387</v>
      </c>
      <c r="B13903">
        <f t="shared" si="654"/>
        <v>6</v>
      </c>
      <c r="C13903" t="str">
        <f>_xlfn.XLOOKUP(A13903,Table4[Lfd],Table4[idElementValue],"Err",0)</f>
        <v/>
      </c>
      <c r="D13903">
        <f t="shared" si="654"/>
        <v>6</v>
      </c>
      <c r="E13903">
        <f ca="1">OFFSET(ElementsDB!$AQ$2,SeriesSelection!A13903-1,SeriesSelection!B13903-1)</f>
        <v>0</v>
      </c>
      <c r="F13903">
        <f>_xlfn.XLOOKUP(A13903,Table4[Lfd],Table4[Periods],"Err",0)</f>
        <v>0</v>
      </c>
      <c r="G13903" t="b">
        <f t="shared" si="655"/>
        <v>0</v>
      </c>
    </row>
    <row r="13904" spans="1:7" hidden="1" x14ac:dyDescent="0.25">
      <c r="A13904">
        <f t="shared" ref="A13904:A13967" si="656">IF(B13904=1,A13903+1,A13903)</f>
        <v>387</v>
      </c>
      <c r="B13904">
        <f t="shared" ref="B13904:D13967" si="657">IF(B13903=36,1,B13903+1)</f>
        <v>7</v>
      </c>
      <c r="C13904" t="str">
        <f>_xlfn.XLOOKUP(A13904,Table4[Lfd],Table4[idElementValue],"Err",0)</f>
        <v/>
      </c>
      <c r="D13904">
        <f t="shared" si="657"/>
        <v>7</v>
      </c>
      <c r="E13904">
        <f ca="1">OFFSET(ElementsDB!$AQ$2,SeriesSelection!A13904-1,SeriesSelection!B13904-1)</f>
        <v>0</v>
      </c>
      <c r="F13904">
        <f>_xlfn.XLOOKUP(A13904,Table4[Lfd],Table4[Periods],"Err",0)</f>
        <v>0</v>
      </c>
      <c r="G13904" t="b">
        <f t="shared" si="655"/>
        <v>0</v>
      </c>
    </row>
    <row r="13905" spans="1:7" hidden="1" x14ac:dyDescent="0.25">
      <c r="A13905">
        <f t="shared" si="656"/>
        <v>387</v>
      </c>
      <c r="B13905">
        <f t="shared" si="657"/>
        <v>8</v>
      </c>
      <c r="C13905" t="str">
        <f>_xlfn.XLOOKUP(A13905,Table4[Lfd],Table4[idElementValue],"Err",0)</f>
        <v/>
      </c>
      <c r="D13905">
        <f t="shared" si="657"/>
        <v>8</v>
      </c>
      <c r="E13905">
        <f ca="1">OFFSET(ElementsDB!$AQ$2,SeriesSelection!A13905-1,SeriesSelection!B13905-1)</f>
        <v>0</v>
      </c>
      <c r="F13905">
        <f>_xlfn.XLOOKUP(A13905,Table4[Lfd],Table4[Periods],"Err",0)</f>
        <v>0</v>
      </c>
      <c r="G13905" t="b">
        <f t="shared" si="655"/>
        <v>0</v>
      </c>
    </row>
    <row r="13906" spans="1:7" hidden="1" x14ac:dyDescent="0.25">
      <c r="A13906">
        <f t="shared" si="656"/>
        <v>387</v>
      </c>
      <c r="B13906">
        <f t="shared" si="657"/>
        <v>9</v>
      </c>
      <c r="C13906" t="str">
        <f>_xlfn.XLOOKUP(A13906,Table4[Lfd],Table4[idElementValue],"Err",0)</f>
        <v/>
      </c>
      <c r="D13906">
        <f t="shared" si="657"/>
        <v>9</v>
      </c>
      <c r="E13906">
        <f ca="1">OFFSET(ElementsDB!$AQ$2,SeriesSelection!A13906-1,SeriesSelection!B13906-1)</f>
        <v>0</v>
      </c>
      <c r="F13906">
        <f>_xlfn.XLOOKUP(A13906,Table4[Lfd],Table4[Periods],"Err",0)</f>
        <v>0</v>
      </c>
      <c r="G13906" t="b">
        <f t="shared" si="655"/>
        <v>0</v>
      </c>
    </row>
    <row r="13907" spans="1:7" hidden="1" x14ac:dyDescent="0.25">
      <c r="A13907">
        <f t="shared" si="656"/>
        <v>387</v>
      </c>
      <c r="B13907">
        <f t="shared" si="657"/>
        <v>10</v>
      </c>
      <c r="C13907" t="str">
        <f>_xlfn.XLOOKUP(A13907,Table4[Lfd],Table4[idElementValue],"Err",0)</f>
        <v/>
      </c>
      <c r="D13907">
        <f t="shared" si="657"/>
        <v>10</v>
      </c>
      <c r="E13907">
        <f ca="1">OFFSET(ElementsDB!$AQ$2,SeriesSelection!A13907-1,SeriesSelection!B13907-1)</f>
        <v>0</v>
      </c>
      <c r="F13907">
        <f>_xlfn.XLOOKUP(A13907,Table4[Lfd],Table4[Periods],"Err",0)</f>
        <v>0</v>
      </c>
      <c r="G13907" t="b">
        <f t="shared" si="655"/>
        <v>0</v>
      </c>
    </row>
    <row r="13908" spans="1:7" hidden="1" x14ac:dyDescent="0.25">
      <c r="A13908">
        <f t="shared" si="656"/>
        <v>387</v>
      </c>
      <c r="B13908">
        <f t="shared" si="657"/>
        <v>11</v>
      </c>
      <c r="C13908" t="str">
        <f>_xlfn.XLOOKUP(A13908,Table4[Lfd],Table4[idElementValue],"Err",0)</f>
        <v/>
      </c>
      <c r="D13908">
        <f t="shared" si="657"/>
        <v>11</v>
      </c>
      <c r="E13908">
        <f ca="1">OFFSET(ElementsDB!$AQ$2,SeriesSelection!A13908-1,SeriesSelection!B13908-1)</f>
        <v>0</v>
      </c>
      <c r="F13908">
        <f>_xlfn.XLOOKUP(A13908,Table4[Lfd],Table4[Periods],"Err",0)</f>
        <v>0</v>
      </c>
      <c r="G13908" t="b">
        <f t="shared" si="655"/>
        <v>0</v>
      </c>
    </row>
    <row r="13909" spans="1:7" hidden="1" x14ac:dyDescent="0.25">
      <c r="A13909">
        <f t="shared" si="656"/>
        <v>387</v>
      </c>
      <c r="B13909">
        <f t="shared" si="657"/>
        <v>12</v>
      </c>
      <c r="C13909" t="str">
        <f>_xlfn.XLOOKUP(A13909,Table4[Lfd],Table4[idElementValue],"Err",0)</f>
        <v/>
      </c>
      <c r="D13909">
        <f t="shared" si="657"/>
        <v>12</v>
      </c>
      <c r="E13909">
        <f ca="1">OFFSET(ElementsDB!$AQ$2,SeriesSelection!A13909-1,SeriesSelection!B13909-1)</f>
        <v>0</v>
      </c>
      <c r="F13909">
        <f>_xlfn.XLOOKUP(A13909,Table4[Lfd],Table4[Periods],"Err",0)</f>
        <v>0</v>
      </c>
      <c r="G13909" t="b">
        <f t="shared" si="655"/>
        <v>0</v>
      </c>
    </row>
    <row r="13910" spans="1:7" hidden="1" x14ac:dyDescent="0.25">
      <c r="A13910">
        <f t="shared" si="656"/>
        <v>387</v>
      </c>
      <c r="B13910">
        <f t="shared" si="657"/>
        <v>13</v>
      </c>
      <c r="C13910" t="str">
        <f>_xlfn.XLOOKUP(A13910,Table4[Lfd],Table4[idElementValue],"Err",0)</f>
        <v/>
      </c>
      <c r="D13910">
        <f t="shared" si="657"/>
        <v>13</v>
      </c>
      <c r="E13910">
        <f ca="1">OFFSET(ElementsDB!$AQ$2,SeriesSelection!A13910-1,SeriesSelection!B13910-1)</f>
        <v>0</v>
      </c>
      <c r="F13910">
        <f>_xlfn.XLOOKUP(A13910,Table4[Lfd],Table4[Periods],"Err",0)</f>
        <v>0</v>
      </c>
      <c r="G13910" t="b">
        <f t="shared" si="655"/>
        <v>0</v>
      </c>
    </row>
    <row r="13911" spans="1:7" hidden="1" x14ac:dyDescent="0.25">
      <c r="A13911">
        <f t="shared" si="656"/>
        <v>387</v>
      </c>
      <c r="B13911">
        <f t="shared" si="657"/>
        <v>14</v>
      </c>
      <c r="C13911" t="str">
        <f>_xlfn.XLOOKUP(A13911,Table4[Lfd],Table4[idElementValue],"Err",0)</f>
        <v/>
      </c>
      <c r="D13911">
        <f t="shared" si="657"/>
        <v>14</v>
      </c>
      <c r="E13911">
        <f ca="1">OFFSET(ElementsDB!$AQ$2,SeriesSelection!A13911-1,SeriesSelection!B13911-1)</f>
        <v>0</v>
      </c>
      <c r="F13911">
        <f>_xlfn.XLOOKUP(A13911,Table4[Lfd],Table4[Periods],"Err",0)</f>
        <v>0</v>
      </c>
      <c r="G13911" t="b">
        <f t="shared" si="655"/>
        <v>0</v>
      </c>
    </row>
    <row r="13912" spans="1:7" hidden="1" x14ac:dyDescent="0.25">
      <c r="A13912">
        <f t="shared" si="656"/>
        <v>387</v>
      </c>
      <c r="B13912">
        <f t="shared" si="657"/>
        <v>15</v>
      </c>
      <c r="C13912" t="str">
        <f>_xlfn.XLOOKUP(A13912,Table4[Lfd],Table4[idElementValue],"Err",0)</f>
        <v/>
      </c>
      <c r="D13912">
        <f t="shared" si="657"/>
        <v>15</v>
      </c>
      <c r="E13912">
        <f ca="1">OFFSET(ElementsDB!$AQ$2,SeriesSelection!A13912-1,SeriesSelection!B13912-1)</f>
        <v>0</v>
      </c>
      <c r="F13912">
        <f>_xlfn.XLOOKUP(A13912,Table4[Lfd],Table4[Periods],"Err",0)</f>
        <v>0</v>
      </c>
      <c r="G13912" t="b">
        <f t="shared" si="655"/>
        <v>0</v>
      </c>
    </row>
    <row r="13913" spans="1:7" hidden="1" x14ac:dyDescent="0.25">
      <c r="A13913">
        <f t="shared" si="656"/>
        <v>387</v>
      </c>
      <c r="B13913">
        <f t="shared" si="657"/>
        <v>16</v>
      </c>
      <c r="C13913" t="str">
        <f>_xlfn.XLOOKUP(A13913,Table4[Lfd],Table4[idElementValue],"Err",0)</f>
        <v/>
      </c>
      <c r="D13913">
        <f t="shared" si="657"/>
        <v>16</v>
      </c>
      <c r="E13913">
        <f ca="1">OFFSET(ElementsDB!$AQ$2,SeriesSelection!A13913-1,SeriesSelection!B13913-1)</f>
        <v>0</v>
      </c>
      <c r="F13913">
        <f>_xlfn.XLOOKUP(A13913,Table4[Lfd],Table4[Periods],"Err",0)</f>
        <v>0</v>
      </c>
      <c r="G13913" t="b">
        <f t="shared" si="655"/>
        <v>0</v>
      </c>
    </row>
    <row r="13914" spans="1:7" hidden="1" x14ac:dyDescent="0.25">
      <c r="A13914">
        <f t="shared" si="656"/>
        <v>387</v>
      </c>
      <c r="B13914">
        <f t="shared" si="657"/>
        <v>17</v>
      </c>
      <c r="C13914" t="str">
        <f>_xlfn.XLOOKUP(A13914,Table4[Lfd],Table4[idElementValue],"Err",0)</f>
        <v/>
      </c>
      <c r="D13914">
        <f t="shared" si="657"/>
        <v>17</v>
      </c>
      <c r="E13914">
        <f ca="1">OFFSET(ElementsDB!$AQ$2,SeriesSelection!A13914-1,SeriesSelection!B13914-1)</f>
        <v>0</v>
      </c>
      <c r="F13914">
        <f>_xlfn.XLOOKUP(A13914,Table4[Lfd],Table4[Periods],"Err",0)</f>
        <v>0</v>
      </c>
      <c r="G13914" t="b">
        <f t="shared" si="655"/>
        <v>0</v>
      </c>
    </row>
    <row r="13915" spans="1:7" hidden="1" x14ac:dyDescent="0.25">
      <c r="A13915">
        <f t="shared" si="656"/>
        <v>387</v>
      </c>
      <c r="B13915">
        <f t="shared" si="657"/>
        <v>18</v>
      </c>
      <c r="C13915" t="str">
        <f>_xlfn.XLOOKUP(A13915,Table4[Lfd],Table4[idElementValue],"Err",0)</f>
        <v/>
      </c>
      <c r="D13915">
        <f t="shared" si="657"/>
        <v>18</v>
      </c>
      <c r="E13915">
        <f ca="1">OFFSET(ElementsDB!$AQ$2,SeriesSelection!A13915-1,SeriesSelection!B13915-1)</f>
        <v>0</v>
      </c>
      <c r="F13915">
        <f>_xlfn.XLOOKUP(A13915,Table4[Lfd],Table4[Periods],"Err",0)</f>
        <v>0</v>
      </c>
      <c r="G13915" t="b">
        <f t="shared" si="655"/>
        <v>0</v>
      </c>
    </row>
    <row r="13916" spans="1:7" hidden="1" x14ac:dyDescent="0.25">
      <c r="A13916">
        <f t="shared" si="656"/>
        <v>387</v>
      </c>
      <c r="B13916">
        <f t="shared" si="657"/>
        <v>19</v>
      </c>
      <c r="C13916" t="str">
        <f>_xlfn.XLOOKUP(A13916,Table4[Lfd],Table4[idElementValue],"Err",0)</f>
        <v/>
      </c>
      <c r="D13916">
        <f t="shared" si="657"/>
        <v>19</v>
      </c>
      <c r="E13916">
        <f ca="1">OFFSET(ElementsDB!$AQ$2,SeriesSelection!A13916-1,SeriesSelection!B13916-1)</f>
        <v>0</v>
      </c>
      <c r="F13916">
        <f>_xlfn.XLOOKUP(A13916,Table4[Lfd],Table4[Periods],"Err",0)</f>
        <v>0</v>
      </c>
      <c r="G13916" t="b">
        <f t="shared" si="655"/>
        <v>0</v>
      </c>
    </row>
    <row r="13917" spans="1:7" hidden="1" x14ac:dyDescent="0.25">
      <c r="A13917">
        <f t="shared" si="656"/>
        <v>387</v>
      </c>
      <c r="B13917">
        <f t="shared" si="657"/>
        <v>20</v>
      </c>
      <c r="C13917" t="str">
        <f>_xlfn.XLOOKUP(A13917,Table4[Lfd],Table4[idElementValue],"Err",0)</f>
        <v/>
      </c>
      <c r="D13917">
        <f t="shared" si="657"/>
        <v>20</v>
      </c>
      <c r="E13917">
        <f ca="1">OFFSET(ElementsDB!$AQ$2,SeriesSelection!A13917-1,SeriesSelection!B13917-1)</f>
        <v>0</v>
      </c>
      <c r="F13917">
        <f>_xlfn.XLOOKUP(A13917,Table4[Lfd],Table4[Periods],"Err",0)</f>
        <v>0</v>
      </c>
      <c r="G13917" t="b">
        <f t="shared" si="655"/>
        <v>0</v>
      </c>
    </row>
    <row r="13918" spans="1:7" hidden="1" x14ac:dyDescent="0.25">
      <c r="A13918">
        <f t="shared" si="656"/>
        <v>387</v>
      </c>
      <c r="B13918">
        <f t="shared" si="657"/>
        <v>21</v>
      </c>
      <c r="C13918" t="str">
        <f>_xlfn.XLOOKUP(A13918,Table4[Lfd],Table4[idElementValue],"Err",0)</f>
        <v/>
      </c>
      <c r="D13918">
        <f t="shared" si="657"/>
        <v>21</v>
      </c>
      <c r="E13918">
        <f ca="1">OFFSET(ElementsDB!$AQ$2,SeriesSelection!A13918-1,SeriesSelection!B13918-1)</f>
        <v>0</v>
      </c>
      <c r="F13918">
        <f>_xlfn.XLOOKUP(A13918,Table4[Lfd],Table4[Periods],"Err",0)</f>
        <v>0</v>
      </c>
      <c r="G13918" t="b">
        <f t="shared" si="655"/>
        <v>0</v>
      </c>
    </row>
    <row r="13919" spans="1:7" hidden="1" x14ac:dyDescent="0.25">
      <c r="A13919">
        <f t="shared" si="656"/>
        <v>387</v>
      </c>
      <c r="B13919">
        <f t="shared" si="657"/>
        <v>22</v>
      </c>
      <c r="C13919" t="str">
        <f>_xlfn.XLOOKUP(A13919,Table4[Lfd],Table4[idElementValue],"Err",0)</f>
        <v/>
      </c>
      <c r="D13919">
        <f t="shared" si="657"/>
        <v>22</v>
      </c>
      <c r="E13919">
        <f ca="1">OFFSET(ElementsDB!$AQ$2,SeriesSelection!A13919-1,SeriesSelection!B13919-1)</f>
        <v>0</v>
      </c>
      <c r="F13919">
        <f>_xlfn.XLOOKUP(A13919,Table4[Lfd],Table4[Periods],"Err",0)</f>
        <v>0</v>
      </c>
      <c r="G13919" t="b">
        <f t="shared" si="655"/>
        <v>0</v>
      </c>
    </row>
    <row r="13920" spans="1:7" hidden="1" x14ac:dyDescent="0.25">
      <c r="A13920">
        <f t="shared" si="656"/>
        <v>387</v>
      </c>
      <c r="B13920">
        <f t="shared" si="657"/>
        <v>23</v>
      </c>
      <c r="C13920" t="str">
        <f>_xlfn.XLOOKUP(A13920,Table4[Lfd],Table4[idElementValue],"Err",0)</f>
        <v/>
      </c>
      <c r="D13920">
        <f t="shared" si="657"/>
        <v>23</v>
      </c>
      <c r="E13920">
        <f ca="1">OFFSET(ElementsDB!$AQ$2,SeriesSelection!A13920-1,SeriesSelection!B13920-1)</f>
        <v>0</v>
      </c>
      <c r="F13920">
        <f>_xlfn.XLOOKUP(A13920,Table4[Lfd],Table4[Periods],"Err",0)</f>
        <v>0</v>
      </c>
      <c r="G13920" t="b">
        <f t="shared" si="655"/>
        <v>0</v>
      </c>
    </row>
    <row r="13921" spans="1:7" hidden="1" x14ac:dyDescent="0.25">
      <c r="A13921">
        <f t="shared" si="656"/>
        <v>387</v>
      </c>
      <c r="B13921">
        <f t="shared" si="657"/>
        <v>24</v>
      </c>
      <c r="C13921" t="str">
        <f>_xlfn.XLOOKUP(A13921,Table4[Lfd],Table4[idElementValue],"Err",0)</f>
        <v/>
      </c>
      <c r="D13921">
        <f t="shared" si="657"/>
        <v>24</v>
      </c>
      <c r="E13921">
        <f ca="1">OFFSET(ElementsDB!$AQ$2,SeriesSelection!A13921-1,SeriesSelection!B13921-1)</f>
        <v>0</v>
      </c>
      <c r="F13921">
        <f>_xlfn.XLOOKUP(A13921,Table4[Lfd],Table4[Periods],"Err",0)</f>
        <v>0</v>
      </c>
      <c r="G13921" t="b">
        <f t="shared" si="655"/>
        <v>0</v>
      </c>
    </row>
    <row r="13922" spans="1:7" hidden="1" x14ac:dyDescent="0.25">
      <c r="A13922">
        <f t="shared" si="656"/>
        <v>387</v>
      </c>
      <c r="B13922">
        <f t="shared" si="657"/>
        <v>25</v>
      </c>
      <c r="C13922" t="str">
        <f>_xlfn.XLOOKUP(A13922,Table4[Lfd],Table4[idElementValue],"Err",0)</f>
        <v/>
      </c>
      <c r="D13922">
        <f t="shared" si="657"/>
        <v>25</v>
      </c>
      <c r="E13922">
        <f ca="1">OFFSET(ElementsDB!$AQ$2,SeriesSelection!A13922-1,SeriesSelection!B13922-1)</f>
        <v>0</v>
      </c>
      <c r="F13922">
        <f>_xlfn.XLOOKUP(A13922,Table4[Lfd],Table4[Periods],"Err",0)</f>
        <v>0</v>
      </c>
      <c r="G13922" t="b">
        <f t="shared" si="655"/>
        <v>0</v>
      </c>
    </row>
    <row r="13923" spans="1:7" hidden="1" x14ac:dyDescent="0.25">
      <c r="A13923">
        <f t="shared" si="656"/>
        <v>387</v>
      </c>
      <c r="B13923">
        <f t="shared" si="657"/>
        <v>26</v>
      </c>
      <c r="C13923" t="str">
        <f>_xlfn.XLOOKUP(A13923,Table4[Lfd],Table4[idElementValue],"Err",0)</f>
        <v/>
      </c>
      <c r="D13923">
        <f t="shared" si="657"/>
        <v>26</v>
      </c>
      <c r="E13923">
        <f ca="1">OFFSET(ElementsDB!$AQ$2,SeriesSelection!A13923-1,SeriesSelection!B13923-1)</f>
        <v>0</v>
      </c>
      <c r="F13923">
        <f>_xlfn.XLOOKUP(A13923,Table4[Lfd],Table4[Periods],"Err",0)</f>
        <v>0</v>
      </c>
      <c r="G13923" t="b">
        <f t="shared" si="655"/>
        <v>0</v>
      </c>
    </row>
    <row r="13924" spans="1:7" hidden="1" x14ac:dyDescent="0.25">
      <c r="A13924">
        <f t="shared" si="656"/>
        <v>387</v>
      </c>
      <c r="B13924">
        <f t="shared" si="657"/>
        <v>27</v>
      </c>
      <c r="C13924" t="str">
        <f>_xlfn.XLOOKUP(A13924,Table4[Lfd],Table4[idElementValue],"Err",0)</f>
        <v/>
      </c>
      <c r="D13924">
        <f t="shared" si="657"/>
        <v>27</v>
      </c>
      <c r="E13924">
        <f ca="1">OFFSET(ElementsDB!$AQ$2,SeriesSelection!A13924-1,SeriesSelection!B13924-1)</f>
        <v>0</v>
      </c>
      <c r="F13924">
        <f>_xlfn.XLOOKUP(A13924,Table4[Lfd],Table4[Periods],"Err",0)</f>
        <v>0</v>
      </c>
      <c r="G13924" t="b">
        <f t="shared" si="655"/>
        <v>0</v>
      </c>
    </row>
    <row r="13925" spans="1:7" hidden="1" x14ac:dyDescent="0.25">
      <c r="A13925">
        <f t="shared" si="656"/>
        <v>387</v>
      </c>
      <c r="B13925">
        <f t="shared" si="657"/>
        <v>28</v>
      </c>
      <c r="C13925" t="str">
        <f>_xlfn.XLOOKUP(A13925,Table4[Lfd],Table4[idElementValue],"Err",0)</f>
        <v/>
      </c>
      <c r="D13925">
        <f t="shared" si="657"/>
        <v>28</v>
      </c>
      <c r="E13925">
        <f ca="1">OFFSET(ElementsDB!$AQ$2,SeriesSelection!A13925-1,SeriesSelection!B13925-1)</f>
        <v>0</v>
      </c>
      <c r="F13925">
        <f>_xlfn.XLOOKUP(A13925,Table4[Lfd],Table4[Periods],"Err",0)</f>
        <v>0</v>
      </c>
      <c r="G13925" t="b">
        <f t="shared" si="655"/>
        <v>0</v>
      </c>
    </row>
    <row r="13926" spans="1:7" hidden="1" x14ac:dyDescent="0.25">
      <c r="A13926">
        <f t="shared" si="656"/>
        <v>387</v>
      </c>
      <c r="B13926">
        <f t="shared" si="657"/>
        <v>29</v>
      </c>
      <c r="C13926" t="str">
        <f>_xlfn.XLOOKUP(A13926,Table4[Lfd],Table4[idElementValue],"Err",0)</f>
        <v/>
      </c>
      <c r="D13926">
        <f t="shared" si="657"/>
        <v>29</v>
      </c>
      <c r="E13926">
        <f ca="1">OFFSET(ElementsDB!$AQ$2,SeriesSelection!A13926-1,SeriesSelection!B13926-1)</f>
        <v>0</v>
      </c>
      <c r="F13926">
        <f>_xlfn.XLOOKUP(A13926,Table4[Lfd],Table4[Periods],"Err",0)</f>
        <v>0</v>
      </c>
      <c r="G13926" t="b">
        <f t="shared" si="655"/>
        <v>0</v>
      </c>
    </row>
    <row r="13927" spans="1:7" hidden="1" x14ac:dyDescent="0.25">
      <c r="A13927">
        <f t="shared" si="656"/>
        <v>387</v>
      </c>
      <c r="B13927">
        <f t="shared" si="657"/>
        <v>30</v>
      </c>
      <c r="C13927" t="str">
        <f>_xlfn.XLOOKUP(A13927,Table4[Lfd],Table4[idElementValue],"Err",0)</f>
        <v/>
      </c>
      <c r="D13927">
        <f t="shared" si="657"/>
        <v>30</v>
      </c>
      <c r="E13927">
        <f ca="1">OFFSET(ElementsDB!$AQ$2,SeriesSelection!A13927-1,SeriesSelection!B13927-1)</f>
        <v>0</v>
      </c>
      <c r="F13927">
        <f>_xlfn.XLOOKUP(A13927,Table4[Lfd],Table4[Periods],"Err",0)</f>
        <v>0</v>
      </c>
      <c r="G13927" t="b">
        <f t="shared" si="655"/>
        <v>0</v>
      </c>
    </row>
    <row r="13928" spans="1:7" hidden="1" x14ac:dyDescent="0.25">
      <c r="A13928">
        <f t="shared" si="656"/>
        <v>387</v>
      </c>
      <c r="B13928">
        <f t="shared" si="657"/>
        <v>31</v>
      </c>
      <c r="C13928" t="str">
        <f>_xlfn.XLOOKUP(A13928,Table4[Lfd],Table4[idElementValue],"Err",0)</f>
        <v/>
      </c>
      <c r="D13928">
        <f t="shared" si="657"/>
        <v>31</v>
      </c>
      <c r="E13928">
        <f ca="1">OFFSET(ElementsDB!$AQ$2,SeriesSelection!A13928-1,SeriesSelection!B13928-1)</f>
        <v>0</v>
      </c>
      <c r="F13928">
        <f>_xlfn.XLOOKUP(A13928,Table4[Lfd],Table4[Periods],"Err",0)</f>
        <v>0</v>
      </c>
      <c r="G13928" t="b">
        <f t="shared" si="655"/>
        <v>0</v>
      </c>
    </row>
    <row r="13929" spans="1:7" hidden="1" x14ac:dyDescent="0.25">
      <c r="A13929">
        <f t="shared" si="656"/>
        <v>387</v>
      </c>
      <c r="B13929">
        <f t="shared" si="657"/>
        <v>32</v>
      </c>
      <c r="C13929" t="str">
        <f>_xlfn.XLOOKUP(A13929,Table4[Lfd],Table4[idElementValue],"Err",0)</f>
        <v/>
      </c>
      <c r="D13929">
        <f t="shared" si="657"/>
        <v>32</v>
      </c>
      <c r="E13929">
        <f ca="1">OFFSET(ElementsDB!$AQ$2,SeriesSelection!A13929-1,SeriesSelection!B13929-1)</f>
        <v>0</v>
      </c>
      <c r="F13929">
        <f>_xlfn.XLOOKUP(A13929,Table4[Lfd],Table4[Periods],"Err",0)</f>
        <v>0</v>
      </c>
      <c r="G13929" t="b">
        <f t="shared" si="655"/>
        <v>0</v>
      </c>
    </row>
    <row r="13930" spans="1:7" hidden="1" x14ac:dyDescent="0.25">
      <c r="A13930">
        <f t="shared" si="656"/>
        <v>387</v>
      </c>
      <c r="B13930">
        <f t="shared" si="657"/>
        <v>33</v>
      </c>
      <c r="C13930" t="str">
        <f>_xlfn.XLOOKUP(A13930,Table4[Lfd],Table4[idElementValue],"Err",0)</f>
        <v/>
      </c>
      <c r="D13930">
        <f t="shared" si="657"/>
        <v>33</v>
      </c>
      <c r="E13930">
        <f ca="1">OFFSET(ElementsDB!$AQ$2,SeriesSelection!A13930-1,SeriesSelection!B13930-1)</f>
        <v>0</v>
      </c>
      <c r="F13930">
        <f>_xlfn.XLOOKUP(A13930,Table4[Lfd],Table4[Periods],"Err",0)</f>
        <v>0</v>
      </c>
      <c r="G13930" t="b">
        <f t="shared" si="655"/>
        <v>0</v>
      </c>
    </row>
    <row r="13931" spans="1:7" hidden="1" x14ac:dyDescent="0.25">
      <c r="A13931">
        <f t="shared" si="656"/>
        <v>387</v>
      </c>
      <c r="B13931">
        <f t="shared" si="657"/>
        <v>34</v>
      </c>
      <c r="C13931" t="str">
        <f>_xlfn.XLOOKUP(A13931,Table4[Lfd],Table4[idElementValue],"Err",0)</f>
        <v/>
      </c>
      <c r="D13931">
        <f t="shared" si="657"/>
        <v>34</v>
      </c>
      <c r="E13931">
        <f ca="1">OFFSET(ElementsDB!$AQ$2,SeriesSelection!A13931-1,SeriesSelection!B13931-1)</f>
        <v>0</v>
      </c>
      <c r="F13931">
        <f>_xlfn.XLOOKUP(A13931,Table4[Lfd],Table4[Periods],"Err",0)</f>
        <v>0</v>
      </c>
      <c r="G13931" t="b">
        <f t="shared" si="655"/>
        <v>0</v>
      </c>
    </row>
    <row r="13932" spans="1:7" hidden="1" x14ac:dyDescent="0.25">
      <c r="A13932">
        <f t="shared" si="656"/>
        <v>387</v>
      </c>
      <c r="B13932">
        <f t="shared" si="657"/>
        <v>35</v>
      </c>
      <c r="C13932" t="str">
        <f>_xlfn.XLOOKUP(A13932,Table4[Lfd],Table4[idElementValue],"Err",0)</f>
        <v/>
      </c>
      <c r="D13932">
        <f t="shared" si="657"/>
        <v>35</v>
      </c>
      <c r="E13932">
        <f ca="1">OFFSET(ElementsDB!$AQ$2,SeriesSelection!A13932-1,SeriesSelection!B13932-1)</f>
        <v>0</v>
      </c>
      <c r="F13932">
        <f>_xlfn.XLOOKUP(A13932,Table4[Lfd],Table4[Periods],"Err",0)</f>
        <v>0</v>
      </c>
      <c r="G13932" t="b">
        <f t="shared" si="655"/>
        <v>0</v>
      </c>
    </row>
    <row r="13933" spans="1:7" hidden="1" x14ac:dyDescent="0.25">
      <c r="A13933">
        <f t="shared" si="656"/>
        <v>387</v>
      </c>
      <c r="B13933">
        <f t="shared" si="657"/>
        <v>36</v>
      </c>
      <c r="C13933" t="str">
        <f>_xlfn.XLOOKUP(A13933,Table4[Lfd],Table4[idElementValue],"Err",0)</f>
        <v/>
      </c>
      <c r="D13933">
        <f t="shared" si="657"/>
        <v>36</v>
      </c>
      <c r="E13933">
        <f ca="1">OFFSET(ElementsDB!$AQ$2,SeriesSelection!A13933-1,SeriesSelection!B13933-1)</f>
        <v>0</v>
      </c>
      <c r="F13933">
        <f>_xlfn.XLOOKUP(A13933,Table4[Lfd],Table4[Periods],"Err",0)</f>
        <v>0</v>
      </c>
      <c r="G13933" t="b">
        <f t="shared" si="655"/>
        <v>0</v>
      </c>
    </row>
    <row r="13934" spans="1:7" hidden="1" x14ac:dyDescent="0.25">
      <c r="A13934">
        <f t="shared" si="656"/>
        <v>388</v>
      </c>
      <c r="B13934">
        <f t="shared" si="657"/>
        <v>1</v>
      </c>
      <c r="C13934" t="str">
        <f>_xlfn.XLOOKUP(A13934,Table4[Lfd],Table4[idElementValue],"Err",0)</f>
        <v/>
      </c>
      <c r="D13934">
        <f t="shared" si="657"/>
        <v>1</v>
      </c>
      <c r="E13934">
        <f ca="1">OFFSET(ElementsDB!$AQ$2,SeriesSelection!A13934-1,SeriesSelection!B13934-1)</f>
        <v>0</v>
      </c>
      <c r="F13934">
        <f>_xlfn.XLOOKUP(A13934,Table4[Lfd],Table4[Periods],"Err",0)</f>
        <v>0</v>
      </c>
      <c r="G13934" t="b">
        <f t="shared" si="655"/>
        <v>0</v>
      </c>
    </row>
    <row r="13935" spans="1:7" hidden="1" x14ac:dyDescent="0.25">
      <c r="A13935">
        <f t="shared" si="656"/>
        <v>388</v>
      </c>
      <c r="B13935">
        <f t="shared" si="657"/>
        <v>2</v>
      </c>
      <c r="C13935" t="str">
        <f>_xlfn.XLOOKUP(A13935,Table4[Lfd],Table4[idElementValue],"Err",0)</f>
        <v/>
      </c>
      <c r="D13935">
        <f t="shared" si="657"/>
        <v>2</v>
      </c>
      <c r="E13935">
        <f ca="1">OFFSET(ElementsDB!$AQ$2,SeriesSelection!A13935-1,SeriesSelection!B13935-1)</f>
        <v>0</v>
      </c>
      <c r="F13935">
        <f>_xlfn.XLOOKUP(A13935,Table4[Lfd],Table4[Periods],"Err",0)</f>
        <v>0</v>
      </c>
      <c r="G13935" t="b">
        <f t="shared" si="655"/>
        <v>0</v>
      </c>
    </row>
    <row r="13936" spans="1:7" hidden="1" x14ac:dyDescent="0.25">
      <c r="A13936">
        <f t="shared" si="656"/>
        <v>388</v>
      </c>
      <c r="B13936">
        <f t="shared" si="657"/>
        <v>3</v>
      </c>
      <c r="C13936" t="str">
        <f>_xlfn.XLOOKUP(A13936,Table4[Lfd],Table4[idElementValue],"Err",0)</f>
        <v/>
      </c>
      <c r="D13936">
        <f t="shared" si="657"/>
        <v>3</v>
      </c>
      <c r="E13936">
        <f ca="1">OFFSET(ElementsDB!$AQ$2,SeriesSelection!A13936-1,SeriesSelection!B13936-1)</f>
        <v>0</v>
      </c>
      <c r="F13936">
        <f>_xlfn.XLOOKUP(A13936,Table4[Lfd],Table4[Periods],"Err",0)</f>
        <v>0</v>
      </c>
      <c r="G13936" t="b">
        <f t="shared" si="655"/>
        <v>0</v>
      </c>
    </row>
    <row r="13937" spans="1:7" hidden="1" x14ac:dyDescent="0.25">
      <c r="A13937">
        <f t="shared" si="656"/>
        <v>388</v>
      </c>
      <c r="B13937">
        <f t="shared" si="657"/>
        <v>4</v>
      </c>
      <c r="C13937" t="str">
        <f>_xlfn.XLOOKUP(A13937,Table4[Lfd],Table4[idElementValue],"Err",0)</f>
        <v/>
      </c>
      <c r="D13937">
        <f t="shared" si="657"/>
        <v>4</v>
      </c>
      <c r="E13937">
        <f ca="1">OFFSET(ElementsDB!$AQ$2,SeriesSelection!A13937-1,SeriesSelection!B13937-1)</f>
        <v>0</v>
      </c>
      <c r="F13937">
        <f>_xlfn.XLOOKUP(A13937,Table4[Lfd],Table4[Periods],"Err",0)</f>
        <v>0</v>
      </c>
      <c r="G13937" t="b">
        <f t="shared" si="655"/>
        <v>0</v>
      </c>
    </row>
    <row r="13938" spans="1:7" hidden="1" x14ac:dyDescent="0.25">
      <c r="A13938">
        <f t="shared" si="656"/>
        <v>388</v>
      </c>
      <c r="B13938">
        <f t="shared" si="657"/>
        <v>5</v>
      </c>
      <c r="C13938" t="str">
        <f>_xlfn.XLOOKUP(A13938,Table4[Lfd],Table4[idElementValue],"Err",0)</f>
        <v/>
      </c>
      <c r="D13938">
        <f t="shared" si="657"/>
        <v>5</v>
      </c>
      <c r="E13938">
        <f ca="1">OFFSET(ElementsDB!$AQ$2,SeriesSelection!A13938-1,SeriesSelection!B13938-1)</f>
        <v>0</v>
      </c>
      <c r="F13938">
        <f>_xlfn.XLOOKUP(A13938,Table4[Lfd],Table4[Periods],"Err",0)</f>
        <v>0</v>
      </c>
      <c r="G13938" t="b">
        <f t="shared" si="655"/>
        <v>0</v>
      </c>
    </row>
    <row r="13939" spans="1:7" hidden="1" x14ac:dyDescent="0.25">
      <c r="A13939">
        <f t="shared" si="656"/>
        <v>388</v>
      </c>
      <c r="B13939">
        <f t="shared" si="657"/>
        <v>6</v>
      </c>
      <c r="C13939" t="str">
        <f>_xlfn.XLOOKUP(A13939,Table4[Lfd],Table4[idElementValue],"Err",0)</f>
        <v/>
      </c>
      <c r="D13939">
        <f t="shared" si="657"/>
        <v>6</v>
      </c>
      <c r="E13939">
        <f ca="1">OFFSET(ElementsDB!$AQ$2,SeriesSelection!A13939-1,SeriesSelection!B13939-1)</f>
        <v>0</v>
      </c>
      <c r="F13939">
        <f>_xlfn.XLOOKUP(A13939,Table4[Lfd],Table4[Periods],"Err",0)</f>
        <v>0</v>
      </c>
      <c r="G13939" t="b">
        <f t="shared" si="655"/>
        <v>0</v>
      </c>
    </row>
    <row r="13940" spans="1:7" hidden="1" x14ac:dyDescent="0.25">
      <c r="A13940">
        <f t="shared" si="656"/>
        <v>388</v>
      </c>
      <c r="B13940">
        <f t="shared" si="657"/>
        <v>7</v>
      </c>
      <c r="C13940" t="str">
        <f>_xlfn.XLOOKUP(A13940,Table4[Lfd],Table4[idElementValue],"Err",0)</f>
        <v/>
      </c>
      <c r="D13940">
        <f t="shared" si="657"/>
        <v>7</v>
      </c>
      <c r="E13940">
        <f ca="1">OFFSET(ElementsDB!$AQ$2,SeriesSelection!A13940-1,SeriesSelection!B13940-1)</f>
        <v>0</v>
      </c>
      <c r="F13940">
        <f>_xlfn.XLOOKUP(A13940,Table4[Lfd],Table4[Periods],"Err",0)</f>
        <v>0</v>
      </c>
      <c r="G13940" t="b">
        <f t="shared" si="655"/>
        <v>0</v>
      </c>
    </row>
    <row r="13941" spans="1:7" hidden="1" x14ac:dyDescent="0.25">
      <c r="A13941">
        <f t="shared" si="656"/>
        <v>388</v>
      </c>
      <c r="B13941">
        <f t="shared" si="657"/>
        <v>8</v>
      </c>
      <c r="C13941" t="str">
        <f>_xlfn.XLOOKUP(A13941,Table4[Lfd],Table4[idElementValue],"Err",0)</f>
        <v/>
      </c>
      <c r="D13941">
        <f t="shared" si="657"/>
        <v>8</v>
      </c>
      <c r="E13941">
        <f ca="1">OFFSET(ElementsDB!$AQ$2,SeriesSelection!A13941-1,SeriesSelection!B13941-1)</f>
        <v>0</v>
      </c>
      <c r="F13941">
        <f>_xlfn.XLOOKUP(A13941,Table4[Lfd],Table4[Periods],"Err",0)</f>
        <v>0</v>
      </c>
      <c r="G13941" t="b">
        <f t="shared" si="655"/>
        <v>0</v>
      </c>
    </row>
    <row r="13942" spans="1:7" hidden="1" x14ac:dyDescent="0.25">
      <c r="A13942">
        <f t="shared" si="656"/>
        <v>388</v>
      </c>
      <c r="B13942">
        <f t="shared" si="657"/>
        <v>9</v>
      </c>
      <c r="C13942" t="str">
        <f>_xlfn.XLOOKUP(A13942,Table4[Lfd],Table4[idElementValue],"Err",0)</f>
        <v/>
      </c>
      <c r="D13942">
        <f t="shared" si="657"/>
        <v>9</v>
      </c>
      <c r="E13942">
        <f ca="1">OFFSET(ElementsDB!$AQ$2,SeriesSelection!A13942-1,SeriesSelection!B13942-1)</f>
        <v>0</v>
      </c>
      <c r="F13942">
        <f>_xlfn.XLOOKUP(A13942,Table4[Lfd],Table4[Periods],"Err",0)</f>
        <v>0</v>
      </c>
      <c r="G13942" t="b">
        <f t="shared" si="655"/>
        <v>0</v>
      </c>
    </row>
    <row r="13943" spans="1:7" hidden="1" x14ac:dyDescent="0.25">
      <c r="A13943">
        <f t="shared" si="656"/>
        <v>388</v>
      </c>
      <c r="B13943">
        <f t="shared" si="657"/>
        <v>10</v>
      </c>
      <c r="C13943" t="str">
        <f>_xlfn.XLOOKUP(A13943,Table4[Lfd],Table4[idElementValue],"Err",0)</f>
        <v/>
      </c>
      <c r="D13943">
        <f t="shared" si="657"/>
        <v>10</v>
      </c>
      <c r="E13943">
        <f ca="1">OFFSET(ElementsDB!$AQ$2,SeriesSelection!A13943-1,SeriesSelection!B13943-1)</f>
        <v>0</v>
      </c>
      <c r="F13943">
        <f>_xlfn.XLOOKUP(A13943,Table4[Lfd],Table4[Periods],"Err",0)</f>
        <v>0</v>
      </c>
      <c r="G13943" t="b">
        <f t="shared" si="655"/>
        <v>0</v>
      </c>
    </row>
    <row r="13944" spans="1:7" hidden="1" x14ac:dyDescent="0.25">
      <c r="A13944">
        <f t="shared" si="656"/>
        <v>388</v>
      </c>
      <c r="B13944">
        <f t="shared" si="657"/>
        <v>11</v>
      </c>
      <c r="C13944" t="str">
        <f>_xlfn.XLOOKUP(A13944,Table4[Lfd],Table4[idElementValue],"Err",0)</f>
        <v/>
      </c>
      <c r="D13944">
        <f t="shared" si="657"/>
        <v>11</v>
      </c>
      <c r="E13944">
        <f ca="1">OFFSET(ElementsDB!$AQ$2,SeriesSelection!A13944-1,SeriesSelection!B13944-1)</f>
        <v>0</v>
      </c>
      <c r="F13944">
        <f>_xlfn.XLOOKUP(A13944,Table4[Lfd],Table4[Periods],"Err",0)</f>
        <v>0</v>
      </c>
      <c r="G13944" t="b">
        <f t="shared" si="655"/>
        <v>0</v>
      </c>
    </row>
    <row r="13945" spans="1:7" hidden="1" x14ac:dyDescent="0.25">
      <c r="A13945">
        <f t="shared" si="656"/>
        <v>388</v>
      </c>
      <c r="B13945">
        <f t="shared" si="657"/>
        <v>12</v>
      </c>
      <c r="C13945" t="str">
        <f>_xlfn.XLOOKUP(A13945,Table4[Lfd],Table4[idElementValue],"Err",0)</f>
        <v/>
      </c>
      <c r="D13945">
        <f t="shared" si="657"/>
        <v>12</v>
      </c>
      <c r="E13945">
        <f ca="1">OFFSET(ElementsDB!$AQ$2,SeriesSelection!A13945-1,SeriesSelection!B13945-1)</f>
        <v>0</v>
      </c>
      <c r="F13945">
        <f>_xlfn.XLOOKUP(A13945,Table4[Lfd],Table4[Periods],"Err",0)</f>
        <v>0</v>
      </c>
      <c r="G13945" t="b">
        <f t="shared" si="655"/>
        <v>0</v>
      </c>
    </row>
    <row r="13946" spans="1:7" hidden="1" x14ac:dyDescent="0.25">
      <c r="A13946">
        <f t="shared" si="656"/>
        <v>388</v>
      </c>
      <c r="B13946">
        <f t="shared" si="657"/>
        <v>13</v>
      </c>
      <c r="C13946" t="str">
        <f>_xlfn.XLOOKUP(A13946,Table4[Lfd],Table4[idElementValue],"Err",0)</f>
        <v/>
      </c>
      <c r="D13946">
        <f t="shared" si="657"/>
        <v>13</v>
      </c>
      <c r="E13946">
        <f ca="1">OFFSET(ElementsDB!$AQ$2,SeriesSelection!A13946-1,SeriesSelection!B13946-1)</f>
        <v>0</v>
      </c>
      <c r="F13946">
        <f>_xlfn.XLOOKUP(A13946,Table4[Lfd],Table4[Periods],"Err",0)</f>
        <v>0</v>
      </c>
      <c r="G13946" t="b">
        <f t="shared" si="655"/>
        <v>0</v>
      </c>
    </row>
    <row r="13947" spans="1:7" hidden="1" x14ac:dyDescent="0.25">
      <c r="A13947">
        <f t="shared" si="656"/>
        <v>388</v>
      </c>
      <c r="B13947">
        <f t="shared" si="657"/>
        <v>14</v>
      </c>
      <c r="C13947" t="str">
        <f>_xlfn.XLOOKUP(A13947,Table4[Lfd],Table4[idElementValue],"Err",0)</f>
        <v/>
      </c>
      <c r="D13947">
        <f t="shared" si="657"/>
        <v>14</v>
      </c>
      <c r="E13947">
        <f ca="1">OFFSET(ElementsDB!$AQ$2,SeriesSelection!A13947-1,SeriesSelection!B13947-1)</f>
        <v>0</v>
      </c>
      <c r="F13947">
        <f>_xlfn.XLOOKUP(A13947,Table4[Lfd],Table4[Periods],"Err",0)</f>
        <v>0</v>
      </c>
      <c r="G13947" t="b">
        <f t="shared" si="655"/>
        <v>0</v>
      </c>
    </row>
    <row r="13948" spans="1:7" hidden="1" x14ac:dyDescent="0.25">
      <c r="A13948">
        <f t="shared" si="656"/>
        <v>388</v>
      </c>
      <c r="B13948">
        <f t="shared" si="657"/>
        <v>15</v>
      </c>
      <c r="C13948" t="str">
        <f>_xlfn.XLOOKUP(A13948,Table4[Lfd],Table4[idElementValue],"Err",0)</f>
        <v/>
      </c>
      <c r="D13948">
        <f t="shared" si="657"/>
        <v>15</v>
      </c>
      <c r="E13948">
        <f ca="1">OFFSET(ElementsDB!$AQ$2,SeriesSelection!A13948-1,SeriesSelection!B13948-1)</f>
        <v>0</v>
      </c>
      <c r="F13948">
        <f>_xlfn.XLOOKUP(A13948,Table4[Lfd],Table4[Periods],"Err",0)</f>
        <v>0</v>
      </c>
      <c r="G13948" t="b">
        <f t="shared" si="655"/>
        <v>0</v>
      </c>
    </row>
    <row r="13949" spans="1:7" hidden="1" x14ac:dyDescent="0.25">
      <c r="A13949">
        <f t="shared" si="656"/>
        <v>388</v>
      </c>
      <c r="B13949">
        <f t="shared" si="657"/>
        <v>16</v>
      </c>
      <c r="C13949" t="str">
        <f>_xlfn.XLOOKUP(A13949,Table4[Lfd],Table4[idElementValue],"Err",0)</f>
        <v/>
      </c>
      <c r="D13949">
        <f t="shared" si="657"/>
        <v>16</v>
      </c>
      <c r="E13949">
        <f ca="1">OFFSET(ElementsDB!$AQ$2,SeriesSelection!A13949-1,SeriesSelection!B13949-1)</f>
        <v>0</v>
      </c>
      <c r="F13949">
        <f>_xlfn.XLOOKUP(A13949,Table4[Lfd],Table4[Periods],"Err",0)</f>
        <v>0</v>
      </c>
      <c r="G13949" t="b">
        <f t="shared" si="655"/>
        <v>0</v>
      </c>
    </row>
    <row r="13950" spans="1:7" hidden="1" x14ac:dyDescent="0.25">
      <c r="A13950">
        <f t="shared" si="656"/>
        <v>388</v>
      </c>
      <c r="B13950">
        <f t="shared" si="657"/>
        <v>17</v>
      </c>
      <c r="C13950" t="str">
        <f>_xlfn.XLOOKUP(A13950,Table4[Lfd],Table4[idElementValue],"Err",0)</f>
        <v/>
      </c>
      <c r="D13950">
        <f t="shared" si="657"/>
        <v>17</v>
      </c>
      <c r="E13950">
        <f ca="1">OFFSET(ElementsDB!$AQ$2,SeriesSelection!A13950-1,SeriesSelection!B13950-1)</f>
        <v>0</v>
      </c>
      <c r="F13950">
        <f>_xlfn.XLOOKUP(A13950,Table4[Lfd],Table4[Periods],"Err",0)</f>
        <v>0</v>
      </c>
      <c r="G13950" t="b">
        <f t="shared" si="655"/>
        <v>0</v>
      </c>
    </row>
    <row r="13951" spans="1:7" hidden="1" x14ac:dyDescent="0.25">
      <c r="A13951">
        <f t="shared" si="656"/>
        <v>388</v>
      </c>
      <c r="B13951">
        <f t="shared" si="657"/>
        <v>18</v>
      </c>
      <c r="C13951" t="str">
        <f>_xlfn.XLOOKUP(A13951,Table4[Lfd],Table4[idElementValue],"Err",0)</f>
        <v/>
      </c>
      <c r="D13951">
        <f t="shared" si="657"/>
        <v>18</v>
      </c>
      <c r="E13951">
        <f ca="1">OFFSET(ElementsDB!$AQ$2,SeriesSelection!A13951-1,SeriesSelection!B13951-1)</f>
        <v>0</v>
      </c>
      <c r="F13951">
        <f>_xlfn.XLOOKUP(A13951,Table4[Lfd],Table4[Periods],"Err",0)</f>
        <v>0</v>
      </c>
      <c r="G13951" t="b">
        <f t="shared" si="655"/>
        <v>0</v>
      </c>
    </row>
    <row r="13952" spans="1:7" hidden="1" x14ac:dyDescent="0.25">
      <c r="A13952">
        <f t="shared" si="656"/>
        <v>388</v>
      </c>
      <c r="B13952">
        <f t="shared" si="657"/>
        <v>19</v>
      </c>
      <c r="C13952" t="str">
        <f>_xlfn.XLOOKUP(A13952,Table4[Lfd],Table4[idElementValue],"Err",0)</f>
        <v/>
      </c>
      <c r="D13952">
        <f t="shared" si="657"/>
        <v>19</v>
      </c>
      <c r="E13952">
        <f ca="1">OFFSET(ElementsDB!$AQ$2,SeriesSelection!A13952-1,SeriesSelection!B13952-1)</f>
        <v>0</v>
      </c>
      <c r="F13952">
        <f>_xlfn.XLOOKUP(A13952,Table4[Lfd],Table4[Periods],"Err",0)</f>
        <v>0</v>
      </c>
      <c r="G13952" t="b">
        <f t="shared" si="655"/>
        <v>0</v>
      </c>
    </row>
    <row r="13953" spans="1:7" hidden="1" x14ac:dyDescent="0.25">
      <c r="A13953">
        <f t="shared" si="656"/>
        <v>388</v>
      </c>
      <c r="B13953">
        <f t="shared" si="657"/>
        <v>20</v>
      </c>
      <c r="C13953" t="str">
        <f>_xlfn.XLOOKUP(A13953,Table4[Lfd],Table4[idElementValue],"Err",0)</f>
        <v/>
      </c>
      <c r="D13953">
        <f t="shared" si="657"/>
        <v>20</v>
      </c>
      <c r="E13953">
        <f ca="1">OFFSET(ElementsDB!$AQ$2,SeriesSelection!A13953-1,SeriesSelection!B13953-1)</f>
        <v>0</v>
      </c>
      <c r="F13953">
        <f>_xlfn.XLOOKUP(A13953,Table4[Lfd],Table4[Periods],"Err",0)</f>
        <v>0</v>
      </c>
      <c r="G13953" t="b">
        <f t="shared" si="655"/>
        <v>0</v>
      </c>
    </row>
    <row r="13954" spans="1:7" hidden="1" x14ac:dyDescent="0.25">
      <c r="A13954">
        <f t="shared" si="656"/>
        <v>388</v>
      </c>
      <c r="B13954">
        <f t="shared" si="657"/>
        <v>21</v>
      </c>
      <c r="C13954" t="str">
        <f>_xlfn.XLOOKUP(A13954,Table4[Lfd],Table4[idElementValue],"Err",0)</f>
        <v/>
      </c>
      <c r="D13954">
        <f t="shared" si="657"/>
        <v>21</v>
      </c>
      <c r="E13954">
        <f ca="1">OFFSET(ElementsDB!$AQ$2,SeriesSelection!A13954-1,SeriesSelection!B13954-1)</f>
        <v>0</v>
      </c>
      <c r="F13954">
        <f>_xlfn.XLOOKUP(A13954,Table4[Lfd],Table4[Periods],"Err",0)</f>
        <v>0</v>
      </c>
      <c r="G13954" t="b">
        <f t="shared" ref="G13954:G14017" si="658">(D13954&lt;=F13954)</f>
        <v>0</v>
      </c>
    </row>
    <row r="13955" spans="1:7" hidden="1" x14ac:dyDescent="0.25">
      <c r="A13955">
        <f t="shared" si="656"/>
        <v>388</v>
      </c>
      <c r="B13955">
        <f t="shared" si="657"/>
        <v>22</v>
      </c>
      <c r="C13955" t="str">
        <f>_xlfn.XLOOKUP(A13955,Table4[Lfd],Table4[idElementValue],"Err",0)</f>
        <v/>
      </c>
      <c r="D13955">
        <f t="shared" si="657"/>
        <v>22</v>
      </c>
      <c r="E13955">
        <f ca="1">OFFSET(ElementsDB!$AQ$2,SeriesSelection!A13955-1,SeriesSelection!B13955-1)</f>
        <v>0</v>
      </c>
      <c r="F13955">
        <f>_xlfn.XLOOKUP(A13955,Table4[Lfd],Table4[Periods],"Err",0)</f>
        <v>0</v>
      </c>
      <c r="G13955" t="b">
        <f t="shared" si="658"/>
        <v>0</v>
      </c>
    </row>
    <row r="13956" spans="1:7" hidden="1" x14ac:dyDescent="0.25">
      <c r="A13956">
        <f t="shared" si="656"/>
        <v>388</v>
      </c>
      <c r="B13956">
        <f t="shared" si="657"/>
        <v>23</v>
      </c>
      <c r="C13956" t="str">
        <f>_xlfn.XLOOKUP(A13956,Table4[Lfd],Table4[idElementValue],"Err",0)</f>
        <v/>
      </c>
      <c r="D13956">
        <f t="shared" si="657"/>
        <v>23</v>
      </c>
      <c r="E13956">
        <f ca="1">OFFSET(ElementsDB!$AQ$2,SeriesSelection!A13956-1,SeriesSelection!B13956-1)</f>
        <v>0</v>
      </c>
      <c r="F13956">
        <f>_xlfn.XLOOKUP(A13956,Table4[Lfd],Table4[Periods],"Err",0)</f>
        <v>0</v>
      </c>
      <c r="G13956" t="b">
        <f t="shared" si="658"/>
        <v>0</v>
      </c>
    </row>
    <row r="13957" spans="1:7" hidden="1" x14ac:dyDescent="0.25">
      <c r="A13957">
        <f t="shared" si="656"/>
        <v>388</v>
      </c>
      <c r="B13957">
        <f t="shared" si="657"/>
        <v>24</v>
      </c>
      <c r="C13957" t="str">
        <f>_xlfn.XLOOKUP(A13957,Table4[Lfd],Table4[idElementValue],"Err",0)</f>
        <v/>
      </c>
      <c r="D13957">
        <f t="shared" si="657"/>
        <v>24</v>
      </c>
      <c r="E13957">
        <f ca="1">OFFSET(ElementsDB!$AQ$2,SeriesSelection!A13957-1,SeriesSelection!B13957-1)</f>
        <v>0</v>
      </c>
      <c r="F13957">
        <f>_xlfn.XLOOKUP(A13957,Table4[Lfd],Table4[Periods],"Err",0)</f>
        <v>0</v>
      </c>
      <c r="G13957" t="b">
        <f t="shared" si="658"/>
        <v>0</v>
      </c>
    </row>
    <row r="13958" spans="1:7" hidden="1" x14ac:dyDescent="0.25">
      <c r="A13958">
        <f t="shared" si="656"/>
        <v>388</v>
      </c>
      <c r="B13958">
        <f t="shared" si="657"/>
        <v>25</v>
      </c>
      <c r="C13958" t="str">
        <f>_xlfn.XLOOKUP(A13958,Table4[Lfd],Table4[idElementValue],"Err",0)</f>
        <v/>
      </c>
      <c r="D13958">
        <f t="shared" si="657"/>
        <v>25</v>
      </c>
      <c r="E13958">
        <f ca="1">OFFSET(ElementsDB!$AQ$2,SeriesSelection!A13958-1,SeriesSelection!B13958-1)</f>
        <v>0</v>
      </c>
      <c r="F13958">
        <f>_xlfn.XLOOKUP(A13958,Table4[Lfd],Table4[Periods],"Err",0)</f>
        <v>0</v>
      </c>
      <c r="G13958" t="b">
        <f t="shared" si="658"/>
        <v>0</v>
      </c>
    </row>
    <row r="13959" spans="1:7" hidden="1" x14ac:dyDescent="0.25">
      <c r="A13959">
        <f t="shared" si="656"/>
        <v>388</v>
      </c>
      <c r="B13959">
        <f t="shared" si="657"/>
        <v>26</v>
      </c>
      <c r="C13959" t="str">
        <f>_xlfn.XLOOKUP(A13959,Table4[Lfd],Table4[idElementValue],"Err",0)</f>
        <v/>
      </c>
      <c r="D13959">
        <f t="shared" si="657"/>
        <v>26</v>
      </c>
      <c r="E13959">
        <f ca="1">OFFSET(ElementsDB!$AQ$2,SeriesSelection!A13959-1,SeriesSelection!B13959-1)</f>
        <v>0</v>
      </c>
      <c r="F13959">
        <f>_xlfn.XLOOKUP(A13959,Table4[Lfd],Table4[Periods],"Err",0)</f>
        <v>0</v>
      </c>
      <c r="G13959" t="b">
        <f t="shared" si="658"/>
        <v>0</v>
      </c>
    </row>
    <row r="13960" spans="1:7" hidden="1" x14ac:dyDescent="0.25">
      <c r="A13960">
        <f t="shared" si="656"/>
        <v>388</v>
      </c>
      <c r="B13960">
        <f t="shared" si="657"/>
        <v>27</v>
      </c>
      <c r="C13960" t="str">
        <f>_xlfn.XLOOKUP(A13960,Table4[Lfd],Table4[idElementValue],"Err",0)</f>
        <v/>
      </c>
      <c r="D13960">
        <f t="shared" si="657"/>
        <v>27</v>
      </c>
      <c r="E13960">
        <f ca="1">OFFSET(ElementsDB!$AQ$2,SeriesSelection!A13960-1,SeriesSelection!B13960-1)</f>
        <v>0</v>
      </c>
      <c r="F13960">
        <f>_xlfn.XLOOKUP(A13960,Table4[Lfd],Table4[Periods],"Err",0)</f>
        <v>0</v>
      </c>
      <c r="G13960" t="b">
        <f t="shared" si="658"/>
        <v>0</v>
      </c>
    </row>
    <row r="13961" spans="1:7" hidden="1" x14ac:dyDescent="0.25">
      <c r="A13961">
        <f t="shared" si="656"/>
        <v>388</v>
      </c>
      <c r="B13961">
        <f t="shared" si="657"/>
        <v>28</v>
      </c>
      <c r="C13961" t="str">
        <f>_xlfn.XLOOKUP(A13961,Table4[Lfd],Table4[idElementValue],"Err",0)</f>
        <v/>
      </c>
      <c r="D13961">
        <f t="shared" si="657"/>
        <v>28</v>
      </c>
      <c r="E13961">
        <f ca="1">OFFSET(ElementsDB!$AQ$2,SeriesSelection!A13961-1,SeriesSelection!B13961-1)</f>
        <v>0</v>
      </c>
      <c r="F13961">
        <f>_xlfn.XLOOKUP(A13961,Table4[Lfd],Table4[Periods],"Err",0)</f>
        <v>0</v>
      </c>
      <c r="G13961" t="b">
        <f t="shared" si="658"/>
        <v>0</v>
      </c>
    </row>
    <row r="13962" spans="1:7" hidden="1" x14ac:dyDescent="0.25">
      <c r="A13962">
        <f t="shared" si="656"/>
        <v>388</v>
      </c>
      <c r="B13962">
        <f t="shared" si="657"/>
        <v>29</v>
      </c>
      <c r="C13962" t="str">
        <f>_xlfn.XLOOKUP(A13962,Table4[Lfd],Table4[idElementValue],"Err",0)</f>
        <v/>
      </c>
      <c r="D13962">
        <f t="shared" si="657"/>
        <v>29</v>
      </c>
      <c r="E13962">
        <f ca="1">OFFSET(ElementsDB!$AQ$2,SeriesSelection!A13962-1,SeriesSelection!B13962-1)</f>
        <v>0</v>
      </c>
      <c r="F13962">
        <f>_xlfn.XLOOKUP(A13962,Table4[Lfd],Table4[Periods],"Err",0)</f>
        <v>0</v>
      </c>
      <c r="G13962" t="b">
        <f t="shared" si="658"/>
        <v>0</v>
      </c>
    </row>
    <row r="13963" spans="1:7" hidden="1" x14ac:dyDescent="0.25">
      <c r="A13963">
        <f t="shared" si="656"/>
        <v>388</v>
      </c>
      <c r="B13963">
        <f t="shared" si="657"/>
        <v>30</v>
      </c>
      <c r="C13963" t="str">
        <f>_xlfn.XLOOKUP(A13963,Table4[Lfd],Table4[idElementValue],"Err",0)</f>
        <v/>
      </c>
      <c r="D13963">
        <f t="shared" si="657"/>
        <v>30</v>
      </c>
      <c r="E13963">
        <f ca="1">OFFSET(ElementsDB!$AQ$2,SeriesSelection!A13963-1,SeriesSelection!B13963-1)</f>
        <v>0</v>
      </c>
      <c r="F13963">
        <f>_xlfn.XLOOKUP(A13963,Table4[Lfd],Table4[Periods],"Err",0)</f>
        <v>0</v>
      </c>
      <c r="G13963" t="b">
        <f t="shared" si="658"/>
        <v>0</v>
      </c>
    </row>
    <row r="13964" spans="1:7" hidden="1" x14ac:dyDescent="0.25">
      <c r="A13964">
        <f t="shared" si="656"/>
        <v>388</v>
      </c>
      <c r="B13964">
        <f t="shared" si="657"/>
        <v>31</v>
      </c>
      <c r="C13964" t="str">
        <f>_xlfn.XLOOKUP(A13964,Table4[Lfd],Table4[idElementValue],"Err",0)</f>
        <v/>
      </c>
      <c r="D13964">
        <f t="shared" si="657"/>
        <v>31</v>
      </c>
      <c r="E13964">
        <f ca="1">OFFSET(ElementsDB!$AQ$2,SeriesSelection!A13964-1,SeriesSelection!B13964-1)</f>
        <v>0</v>
      </c>
      <c r="F13964">
        <f>_xlfn.XLOOKUP(A13964,Table4[Lfd],Table4[Periods],"Err",0)</f>
        <v>0</v>
      </c>
      <c r="G13964" t="b">
        <f t="shared" si="658"/>
        <v>0</v>
      </c>
    </row>
    <row r="13965" spans="1:7" hidden="1" x14ac:dyDescent="0.25">
      <c r="A13965">
        <f t="shared" si="656"/>
        <v>388</v>
      </c>
      <c r="B13965">
        <f t="shared" si="657"/>
        <v>32</v>
      </c>
      <c r="C13965" t="str">
        <f>_xlfn.XLOOKUP(A13965,Table4[Lfd],Table4[idElementValue],"Err",0)</f>
        <v/>
      </c>
      <c r="D13965">
        <f t="shared" si="657"/>
        <v>32</v>
      </c>
      <c r="E13965">
        <f ca="1">OFFSET(ElementsDB!$AQ$2,SeriesSelection!A13965-1,SeriesSelection!B13965-1)</f>
        <v>0</v>
      </c>
      <c r="F13965">
        <f>_xlfn.XLOOKUP(A13965,Table4[Lfd],Table4[Periods],"Err",0)</f>
        <v>0</v>
      </c>
      <c r="G13965" t="b">
        <f t="shared" si="658"/>
        <v>0</v>
      </c>
    </row>
    <row r="13966" spans="1:7" hidden="1" x14ac:dyDescent="0.25">
      <c r="A13966">
        <f t="shared" si="656"/>
        <v>388</v>
      </c>
      <c r="B13966">
        <f t="shared" si="657"/>
        <v>33</v>
      </c>
      <c r="C13966" t="str">
        <f>_xlfn.XLOOKUP(A13966,Table4[Lfd],Table4[idElementValue],"Err",0)</f>
        <v/>
      </c>
      <c r="D13966">
        <f t="shared" si="657"/>
        <v>33</v>
      </c>
      <c r="E13966">
        <f ca="1">OFFSET(ElementsDB!$AQ$2,SeriesSelection!A13966-1,SeriesSelection!B13966-1)</f>
        <v>0</v>
      </c>
      <c r="F13966">
        <f>_xlfn.XLOOKUP(A13966,Table4[Lfd],Table4[Periods],"Err",0)</f>
        <v>0</v>
      </c>
      <c r="G13966" t="b">
        <f t="shared" si="658"/>
        <v>0</v>
      </c>
    </row>
    <row r="13967" spans="1:7" hidden="1" x14ac:dyDescent="0.25">
      <c r="A13967">
        <f t="shared" si="656"/>
        <v>388</v>
      </c>
      <c r="B13967">
        <f t="shared" si="657"/>
        <v>34</v>
      </c>
      <c r="C13967" t="str">
        <f>_xlfn.XLOOKUP(A13967,Table4[Lfd],Table4[idElementValue],"Err",0)</f>
        <v/>
      </c>
      <c r="D13967">
        <f t="shared" si="657"/>
        <v>34</v>
      </c>
      <c r="E13967">
        <f ca="1">OFFSET(ElementsDB!$AQ$2,SeriesSelection!A13967-1,SeriesSelection!B13967-1)</f>
        <v>0</v>
      </c>
      <c r="F13967">
        <f>_xlfn.XLOOKUP(A13967,Table4[Lfd],Table4[Periods],"Err",0)</f>
        <v>0</v>
      </c>
      <c r="G13967" t="b">
        <f t="shared" si="658"/>
        <v>0</v>
      </c>
    </row>
    <row r="13968" spans="1:7" hidden="1" x14ac:dyDescent="0.25">
      <c r="A13968">
        <f t="shared" ref="A13968:A14031" si="659">IF(B13968=1,A13967+1,A13967)</f>
        <v>388</v>
      </c>
      <c r="B13968">
        <f t="shared" ref="B13968:D14031" si="660">IF(B13967=36,1,B13967+1)</f>
        <v>35</v>
      </c>
      <c r="C13968" t="str">
        <f>_xlfn.XLOOKUP(A13968,Table4[Lfd],Table4[idElementValue],"Err",0)</f>
        <v/>
      </c>
      <c r="D13968">
        <f t="shared" si="660"/>
        <v>35</v>
      </c>
      <c r="E13968">
        <f ca="1">OFFSET(ElementsDB!$AQ$2,SeriesSelection!A13968-1,SeriesSelection!B13968-1)</f>
        <v>0</v>
      </c>
      <c r="F13968">
        <f>_xlfn.XLOOKUP(A13968,Table4[Lfd],Table4[Periods],"Err",0)</f>
        <v>0</v>
      </c>
      <c r="G13968" t="b">
        <f t="shared" si="658"/>
        <v>0</v>
      </c>
    </row>
    <row r="13969" spans="1:7" hidden="1" x14ac:dyDescent="0.25">
      <c r="A13969">
        <f t="shared" si="659"/>
        <v>388</v>
      </c>
      <c r="B13969">
        <f t="shared" si="660"/>
        <v>36</v>
      </c>
      <c r="C13969" t="str">
        <f>_xlfn.XLOOKUP(A13969,Table4[Lfd],Table4[idElementValue],"Err",0)</f>
        <v/>
      </c>
      <c r="D13969">
        <f t="shared" si="660"/>
        <v>36</v>
      </c>
      <c r="E13969">
        <f ca="1">OFFSET(ElementsDB!$AQ$2,SeriesSelection!A13969-1,SeriesSelection!B13969-1)</f>
        <v>0</v>
      </c>
      <c r="F13969">
        <f>_xlfn.XLOOKUP(A13969,Table4[Lfd],Table4[Periods],"Err",0)</f>
        <v>0</v>
      </c>
      <c r="G13969" t="b">
        <f t="shared" si="658"/>
        <v>0</v>
      </c>
    </row>
    <row r="13970" spans="1:7" hidden="1" x14ac:dyDescent="0.25">
      <c r="A13970">
        <f t="shared" si="659"/>
        <v>389</v>
      </c>
      <c r="B13970">
        <f t="shared" si="660"/>
        <v>1</v>
      </c>
      <c r="C13970" t="str">
        <f>_xlfn.XLOOKUP(A13970,Table4[Lfd],Table4[idElementValue],"Err",0)</f>
        <v/>
      </c>
      <c r="D13970">
        <f t="shared" si="660"/>
        <v>1</v>
      </c>
      <c r="E13970">
        <f ca="1">OFFSET(ElementsDB!$AQ$2,SeriesSelection!A13970-1,SeriesSelection!B13970-1)</f>
        <v>0</v>
      </c>
      <c r="F13970">
        <f>_xlfn.XLOOKUP(A13970,Table4[Lfd],Table4[Periods],"Err",0)</f>
        <v>0</v>
      </c>
      <c r="G13970" t="b">
        <f t="shared" si="658"/>
        <v>0</v>
      </c>
    </row>
    <row r="13971" spans="1:7" hidden="1" x14ac:dyDescent="0.25">
      <c r="A13971">
        <f t="shared" si="659"/>
        <v>389</v>
      </c>
      <c r="B13971">
        <f t="shared" si="660"/>
        <v>2</v>
      </c>
      <c r="C13971" t="str">
        <f>_xlfn.XLOOKUP(A13971,Table4[Lfd],Table4[idElementValue],"Err",0)</f>
        <v/>
      </c>
      <c r="D13971">
        <f t="shared" si="660"/>
        <v>2</v>
      </c>
      <c r="E13971">
        <f ca="1">OFFSET(ElementsDB!$AQ$2,SeriesSelection!A13971-1,SeriesSelection!B13971-1)</f>
        <v>0</v>
      </c>
      <c r="F13971">
        <f>_xlfn.XLOOKUP(A13971,Table4[Lfd],Table4[Periods],"Err",0)</f>
        <v>0</v>
      </c>
      <c r="G13971" t="b">
        <f t="shared" si="658"/>
        <v>0</v>
      </c>
    </row>
    <row r="13972" spans="1:7" hidden="1" x14ac:dyDescent="0.25">
      <c r="A13972">
        <f t="shared" si="659"/>
        <v>389</v>
      </c>
      <c r="B13972">
        <f t="shared" si="660"/>
        <v>3</v>
      </c>
      <c r="C13972" t="str">
        <f>_xlfn.XLOOKUP(A13972,Table4[Lfd],Table4[idElementValue],"Err",0)</f>
        <v/>
      </c>
      <c r="D13972">
        <f t="shared" si="660"/>
        <v>3</v>
      </c>
      <c r="E13972">
        <f ca="1">OFFSET(ElementsDB!$AQ$2,SeriesSelection!A13972-1,SeriesSelection!B13972-1)</f>
        <v>0</v>
      </c>
      <c r="F13972">
        <f>_xlfn.XLOOKUP(A13972,Table4[Lfd],Table4[Periods],"Err",0)</f>
        <v>0</v>
      </c>
      <c r="G13972" t="b">
        <f t="shared" si="658"/>
        <v>0</v>
      </c>
    </row>
    <row r="13973" spans="1:7" hidden="1" x14ac:dyDescent="0.25">
      <c r="A13973">
        <f t="shared" si="659"/>
        <v>389</v>
      </c>
      <c r="B13973">
        <f t="shared" si="660"/>
        <v>4</v>
      </c>
      <c r="C13973" t="str">
        <f>_xlfn.XLOOKUP(A13973,Table4[Lfd],Table4[idElementValue],"Err",0)</f>
        <v/>
      </c>
      <c r="D13973">
        <f t="shared" si="660"/>
        <v>4</v>
      </c>
      <c r="E13973">
        <f ca="1">OFFSET(ElementsDB!$AQ$2,SeriesSelection!A13973-1,SeriesSelection!B13973-1)</f>
        <v>0</v>
      </c>
      <c r="F13973">
        <f>_xlfn.XLOOKUP(A13973,Table4[Lfd],Table4[Periods],"Err",0)</f>
        <v>0</v>
      </c>
      <c r="G13973" t="b">
        <f t="shared" si="658"/>
        <v>0</v>
      </c>
    </row>
    <row r="13974" spans="1:7" hidden="1" x14ac:dyDescent="0.25">
      <c r="A13974">
        <f t="shared" si="659"/>
        <v>389</v>
      </c>
      <c r="B13974">
        <f t="shared" si="660"/>
        <v>5</v>
      </c>
      <c r="C13974" t="str">
        <f>_xlfn.XLOOKUP(A13974,Table4[Lfd],Table4[idElementValue],"Err",0)</f>
        <v/>
      </c>
      <c r="D13974">
        <f t="shared" si="660"/>
        <v>5</v>
      </c>
      <c r="E13974">
        <f ca="1">OFFSET(ElementsDB!$AQ$2,SeriesSelection!A13974-1,SeriesSelection!B13974-1)</f>
        <v>0</v>
      </c>
      <c r="F13974">
        <f>_xlfn.XLOOKUP(A13974,Table4[Lfd],Table4[Periods],"Err",0)</f>
        <v>0</v>
      </c>
      <c r="G13974" t="b">
        <f t="shared" si="658"/>
        <v>0</v>
      </c>
    </row>
    <row r="13975" spans="1:7" hidden="1" x14ac:dyDescent="0.25">
      <c r="A13975">
        <f t="shared" si="659"/>
        <v>389</v>
      </c>
      <c r="B13975">
        <f t="shared" si="660"/>
        <v>6</v>
      </c>
      <c r="C13975" t="str">
        <f>_xlfn.XLOOKUP(A13975,Table4[Lfd],Table4[idElementValue],"Err",0)</f>
        <v/>
      </c>
      <c r="D13975">
        <f t="shared" si="660"/>
        <v>6</v>
      </c>
      <c r="E13975">
        <f ca="1">OFFSET(ElementsDB!$AQ$2,SeriesSelection!A13975-1,SeriesSelection!B13975-1)</f>
        <v>0</v>
      </c>
      <c r="F13975">
        <f>_xlfn.XLOOKUP(A13975,Table4[Lfd],Table4[Periods],"Err",0)</f>
        <v>0</v>
      </c>
      <c r="G13975" t="b">
        <f t="shared" si="658"/>
        <v>0</v>
      </c>
    </row>
    <row r="13976" spans="1:7" hidden="1" x14ac:dyDescent="0.25">
      <c r="A13976">
        <f t="shared" si="659"/>
        <v>389</v>
      </c>
      <c r="B13976">
        <f t="shared" si="660"/>
        <v>7</v>
      </c>
      <c r="C13976" t="str">
        <f>_xlfn.XLOOKUP(A13976,Table4[Lfd],Table4[idElementValue],"Err",0)</f>
        <v/>
      </c>
      <c r="D13976">
        <f t="shared" si="660"/>
        <v>7</v>
      </c>
      <c r="E13976">
        <f ca="1">OFFSET(ElementsDB!$AQ$2,SeriesSelection!A13976-1,SeriesSelection!B13976-1)</f>
        <v>0</v>
      </c>
      <c r="F13976">
        <f>_xlfn.XLOOKUP(A13976,Table4[Lfd],Table4[Periods],"Err",0)</f>
        <v>0</v>
      </c>
      <c r="G13976" t="b">
        <f t="shared" si="658"/>
        <v>0</v>
      </c>
    </row>
    <row r="13977" spans="1:7" hidden="1" x14ac:dyDescent="0.25">
      <c r="A13977">
        <f t="shared" si="659"/>
        <v>389</v>
      </c>
      <c r="B13977">
        <f t="shared" si="660"/>
        <v>8</v>
      </c>
      <c r="C13977" t="str">
        <f>_xlfn.XLOOKUP(A13977,Table4[Lfd],Table4[idElementValue],"Err",0)</f>
        <v/>
      </c>
      <c r="D13977">
        <f t="shared" si="660"/>
        <v>8</v>
      </c>
      <c r="E13977">
        <f ca="1">OFFSET(ElementsDB!$AQ$2,SeriesSelection!A13977-1,SeriesSelection!B13977-1)</f>
        <v>0</v>
      </c>
      <c r="F13977">
        <f>_xlfn.XLOOKUP(A13977,Table4[Lfd],Table4[Periods],"Err",0)</f>
        <v>0</v>
      </c>
      <c r="G13977" t="b">
        <f t="shared" si="658"/>
        <v>0</v>
      </c>
    </row>
    <row r="13978" spans="1:7" hidden="1" x14ac:dyDescent="0.25">
      <c r="A13978">
        <f t="shared" si="659"/>
        <v>389</v>
      </c>
      <c r="B13978">
        <f t="shared" si="660"/>
        <v>9</v>
      </c>
      <c r="C13978" t="str">
        <f>_xlfn.XLOOKUP(A13978,Table4[Lfd],Table4[idElementValue],"Err",0)</f>
        <v/>
      </c>
      <c r="D13978">
        <f t="shared" si="660"/>
        <v>9</v>
      </c>
      <c r="E13978">
        <f ca="1">OFFSET(ElementsDB!$AQ$2,SeriesSelection!A13978-1,SeriesSelection!B13978-1)</f>
        <v>0</v>
      </c>
      <c r="F13978">
        <f>_xlfn.XLOOKUP(A13978,Table4[Lfd],Table4[Periods],"Err",0)</f>
        <v>0</v>
      </c>
      <c r="G13978" t="b">
        <f t="shared" si="658"/>
        <v>0</v>
      </c>
    </row>
    <row r="13979" spans="1:7" hidden="1" x14ac:dyDescent="0.25">
      <c r="A13979">
        <f t="shared" si="659"/>
        <v>389</v>
      </c>
      <c r="B13979">
        <f t="shared" si="660"/>
        <v>10</v>
      </c>
      <c r="C13979" t="str">
        <f>_xlfn.XLOOKUP(A13979,Table4[Lfd],Table4[idElementValue],"Err",0)</f>
        <v/>
      </c>
      <c r="D13979">
        <f t="shared" si="660"/>
        <v>10</v>
      </c>
      <c r="E13979">
        <f ca="1">OFFSET(ElementsDB!$AQ$2,SeriesSelection!A13979-1,SeriesSelection!B13979-1)</f>
        <v>0</v>
      </c>
      <c r="F13979">
        <f>_xlfn.XLOOKUP(A13979,Table4[Lfd],Table4[Periods],"Err",0)</f>
        <v>0</v>
      </c>
      <c r="G13979" t="b">
        <f t="shared" si="658"/>
        <v>0</v>
      </c>
    </row>
    <row r="13980" spans="1:7" hidden="1" x14ac:dyDescent="0.25">
      <c r="A13980">
        <f t="shared" si="659"/>
        <v>389</v>
      </c>
      <c r="B13980">
        <f t="shared" si="660"/>
        <v>11</v>
      </c>
      <c r="C13980" t="str">
        <f>_xlfn.XLOOKUP(A13980,Table4[Lfd],Table4[idElementValue],"Err",0)</f>
        <v/>
      </c>
      <c r="D13980">
        <f t="shared" si="660"/>
        <v>11</v>
      </c>
      <c r="E13980">
        <f ca="1">OFFSET(ElementsDB!$AQ$2,SeriesSelection!A13980-1,SeriesSelection!B13980-1)</f>
        <v>0</v>
      </c>
      <c r="F13980">
        <f>_xlfn.XLOOKUP(A13980,Table4[Lfd],Table4[Periods],"Err",0)</f>
        <v>0</v>
      </c>
      <c r="G13980" t="b">
        <f t="shared" si="658"/>
        <v>0</v>
      </c>
    </row>
    <row r="13981" spans="1:7" hidden="1" x14ac:dyDescent="0.25">
      <c r="A13981">
        <f t="shared" si="659"/>
        <v>389</v>
      </c>
      <c r="B13981">
        <f t="shared" si="660"/>
        <v>12</v>
      </c>
      <c r="C13981" t="str">
        <f>_xlfn.XLOOKUP(A13981,Table4[Lfd],Table4[idElementValue],"Err",0)</f>
        <v/>
      </c>
      <c r="D13981">
        <f t="shared" si="660"/>
        <v>12</v>
      </c>
      <c r="E13981">
        <f ca="1">OFFSET(ElementsDB!$AQ$2,SeriesSelection!A13981-1,SeriesSelection!B13981-1)</f>
        <v>0</v>
      </c>
      <c r="F13981">
        <f>_xlfn.XLOOKUP(A13981,Table4[Lfd],Table4[Periods],"Err",0)</f>
        <v>0</v>
      </c>
      <c r="G13981" t="b">
        <f t="shared" si="658"/>
        <v>0</v>
      </c>
    </row>
    <row r="13982" spans="1:7" hidden="1" x14ac:dyDescent="0.25">
      <c r="A13982">
        <f t="shared" si="659"/>
        <v>389</v>
      </c>
      <c r="B13982">
        <f t="shared" si="660"/>
        <v>13</v>
      </c>
      <c r="C13982" t="str">
        <f>_xlfn.XLOOKUP(A13982,Table4[Lfd],Table4[idElementValue],"Err",0)</f>
        <v/>
      </c>
      <c r="D13982">
        <f t="shared" si="660"/>
        <v>13</v>
      </c>
      <c r="E13982">
        <f ca="1">OFFSET(ElementsDB!$AQ$2,SeriesSelection!A13982-1,SeriesSelection!B13982-1)</f>
        <v>0</v>
      </c>
      <c r="F13982">
        <f>_xlfn.XLOOKUP(A13982,Table4[Lfd],Table4[Periods],"Err",0)</f>
        <v>0</v>
      </c>
      <c r="G13982" t="b">
        <f t="shared" si="658"/>
        <v>0</v>
      </c>
    </row>
    <row r="13983" spans="1:7" hidden="1" x14ac:dyDescent="0.25">
      <c r="A13983">
        <f t="shared" si="659"/>
        <v>389</v>
      </c>
      <c r="B13983">
        <f t="shared" si="660"/>
        <v>14</v>
      </c>
      <c r="C13983" t="str">
        <f>_xlfn.XLOOKUP(A13983,Table4[Lfd],Table4[idElementValue],"Err",0)</f>
        <v/>
      </c>
      <c r="D13983">
        <f t="shared" si="660"/>
        <v>14</v>
      </c>
      <c r="E13983">
        <f ca="1">OFFSET(ElementsDB!$AQ$2,SeriesSelection!A13983-1,SeriesSelection!B13983-1)</f>
        <v>0</v>
      </c>
      <c r="F13983">
        <f>_xlfn.XLOOKUP(A13983,Table4[Lfd],Table4[Periods],"Err",0)</f>
        <v>0</v>
      </c>
      <c r="G13983" t="b">
        <f t="shared" si="658"/>
        <v>0</v>
      </c>
    </row>
    <row r="13984" spans="1:7" hidden="1" x14ac:dyDescent="0.25">
      <c r="A13984">
        <f t="shared" si="659"/>
        <v>389</v>
      </c>
      <c r="B13984">
        <f t="shared" si="660"/>
        <v>15</v>
      </c>
      <c r="C13984" t="str">
        <f>_xlfn.XLOOKUP(A13984,Table4[Lfd],Table4[idElementValue],"Err",0)</f>
        <v/>
      </c>
      <c r="D13984">
        <f t="shared" si="660"/>
        <v>15</v>
      </c>
      <c r="E13984">
        <f ca="1">OFFSET(ElementsDB!$AQ$2,SeriesSelection!A13984-1,SeriesSelection!B13984-1)</f>
        <v>0</v>
      </c>
      <c r="F13984">
        <f>_xlfn.XLOOKUP(A13984,Table4[Lfd],Table4[Periods],"Err",0)</f>
        <v>0</v>
      </c>
      <c r="G13984" t="b">
        <f t="shared" si="658"/>
        <v>0</v>
      </c>
    </row>
    <row r="13985" spans="1:7" hidden="1" x14ac:dyDescent="0.25">
      <c r="A13985">
        <f t="shared" si="659"/>
        <v>389</v>
      </c>
      <c r="B13985">
        <f t="shared" si="660"/>
        <v>16</v>
      </c>
      <c r="C13985" t="str">
        <f>_xlfn.XLOOKUP(A13985,Table4[Lfd],Table4[idElementValue],"Err",0)</f>
        <v/>
      </c>
      <c r="D13985">
        <f t="shared" si="660"/>
        <v>16</v>
      </c>
      <c r="E13985">
        <f ca="1">OFFSET(ElementsDB!$AQ$2,SeriesSelection!A13985-1,SeriesSelection!B13985-1)</f>
        <v>0</v>
      </c>
      <c r="F13985">
        <f>_xlfn.XLOOKUP(A13985,Table4[Lfd],Table4[Periods],"Err",0)</f>
        <v>0</v>
      </c>
      <c r="G13985" t="b">
        <f t="shared" si="658"/>
        <v>0</v>
      </c>
    </row>
    <row r="13986" spans="1:7" hidden="1" x14ac:dyDescent="0.25">
      <c r="A13986">
        <f t="shared" si="659"/>
        <v>389</v>
      </c>
      <c r="B13986">
        <f t="shared" si="660"/>
        <v>17</v>
      </c>
      <c r="C13986" t="str">
        <f>_xlfn.XLOOKUP(A13986,Table4[Lfd],Table4[idElementValue],"Err",0)</f>
        <v/>
      </c>
      <c r="D13986">
        <f t="shared" si="660"/>
        <v>17</v>
      </c>
      <c r="E13986">
        <f ca="1">OFFSET(ElementsDB!$AQ$2,SeriesSelection!A13986-1,SeriesSelection!B13986-1)</f>
        <v>0</v>
      </c>
      <c r="F13986">
        <f>_xlfn.XLOOKUP(A13986,Table4[Lfd],Table4[Periods],"Err",0)</f>
        <v>0</v>
      </c>
      <c r="G13986" t="b">
        <f t="shared" si="658"/>
        <v>0</v>
      </c>
    </row>
    <row r="13987" spans="1:7" hidden="1" x14ac:dyDescent="0.25">
      <c r="A13987">
        <f t="shared" si="659"/>
        <v>389</v>
      </c>
      <c r="B13987">
        <f t="shared" si="660"/>
        <v>18</v>
      </c>
      <c r="C13987" t="str">
        <f>_xlfn.XLOOKUP(A13987,Table4[Lfd],Table4[idElementValue],"Err",0)</f>
        <v/>
      </c>
      <c r="D13987">
        <f t="shared" si="660"/>
        <v>18</v>
      </c>
      <c r="E13987">
        <f ca="1">OFFSET(ElementsDB!$AQ$2,SeriesSelection!A13987-1,SeriesSelection!B13987-1)</f>
        <v>0</v>
      </c>
      <c r="F13987">
        <f>_xlfn.XLOOKUP(A13987,Table4[Lfd],Table4[Periods],"Err",0)</f>
        <v>0</v>
      </c>
      <c r="G13987" t="b">
        <f t="shared" si="658"/>
        <v>0</v>
      </c>
    </row>
    <row r="13988" spans="1:7" hidden="1" x14ac:dyDescent="0.25">
      <c r="A13988">
        <f t="shared" si="659"/>
        <v>389</v>
      </c>
      <c r="B13988">
        <f t="shared" si="660"/>
        <v>19</v>
      </c>
      <c r="C13988" t="str">
        <f>_xlfn.XLOOKUP(A13988,Table4[Lfd],Table4[idElementValue],"Err",0)</f>
        <v/>
      </c>
      <c r="D13988">
        <f t="shared" si="660"/>
        <v>19</v>
      </c>
      <c r="E13988">
        <f ca="1">OFFSET(ElementsDB!$AQ$2,SeriesSelection!A13988-1,SeriesSelection!B13988-1)</f>
        <v>0</v>
      </c>
      <c r="F13988">
        <f>_xlfn.XLOOKUP(A13988,Table4[Lfd],Table4[Periods],"Err",0)</f>
        <v>0</v>
      </c>
      <c r="G13988" t="b">
        <f t="shared" si="658"/>
        <v>0</v>
      </c>
    </row>
    <row r="13989" spans="1:7" hidden="1" x14ac:dyDescent="0.25">
      <c r="A13989">
        <f t="shared" si="659"/>
        <v>389</v>
      </c>
      <c r="B13989">
        <f t="shared" si="660"/>
        <v>20</v>
      </c>
      <c r="C13989" t="str">
        <f>_xlfn.XLOOKUP(A13989,Table4[Lfd],Table4[idElementValue],"Err",0)</f>
        <v/>
      </c>
      <c r="D13989">
        <f t="shared" si="660"/>
        <v>20</v>
      </c>
      <c r="E13989">
        <f ca="1">OFFSET(ElementsDB!$AQ$2,SeriesSelection!A13989-1,SeriesSelection!B13989-1)</f>
        <v>0</v>
      </c>
      <c r="F13989">
        <f>_xlfn.XLOOKUP(A13989,Table4[Lfd],Table4[Periods],"Err",0)</f>
        <v>0</v>
      </c>
      <c r="G13989" t="b">
        <f t="shared" si="658"/>
        <v>0</v>
      </c>
    </row>
    <row r="13990" spans="1:7" hidden="1" x14ac:dyDescent="0.25">
      <c r="A13990">
        <f t="shared" si="659"/>
        <v>389</v>
      </c>
      <c r="B13990">
        <f t="shared" si="660"/>
        <v>21</v>
      </c>
      <c r="C13990" t="str">
        <f>_xlfn.XLOOKUP(A13990,Table4[Lfd],Table4[idElementValue],"Err",0)</f>
        <v/>
      </c>
      <c r="D13990">
        <f t="shared" si="660"/>
        <v>21</v>
      </c>
      <c r="E13990">
        <f ca="1">OFFSET(ElementsDB!$AQ$2,SeriesSelection!A13990-1,SeriesSelection!B13990-1)</f>
        <v>0</v>
      </c>
      <c r="F13990">
        <f>_xlfn.XLOOKUP(A13990,Table4[Lfd],Table4[Periods],"Err",0)</f>
        <v>0</v>
      </c>
      <c r="G13990" t="b">
        <f t="shared" si="658"/>
        <v>0</v>
      </c>
    </row>
    <row r="13991" spans="1:7" hidden="1" x14ac:dyDescent="0.25">
      <c r="A13991">
        <f t="shared" si="659"/>
        <v>389</v>
      </c>
      <c r="B13991">
        <f t="shared" si="660"/>
        <v>22</v>
      </c>
      <c r="C13991" t="str">
        <f>_xlfn.XLOOKUP(A13991,Table4[Lfd],Table4[idElementValue],"Err",0)</f>
        <v/>
      </c>
      <c r="D13991">
        <f t="shared" si="660"/>
        <v>22</v>
      </c>
      <c r="E13991">
        <f ca="1">OFFSET(ElementsDB!$AQ$2,SeriesSelection!A13991-1,SeriesSelection!B13991-1)</f>
        <v>0</v>
      </c>
      <c r="F13991">
        <f>_xlfn.XLOOKUP(A13991,Table4[Lfd],Table4[Periods],"Err",0)</f>
        <v>0</v>
      </c>
      <c r="G13991" t="b">
        <f t="shared" si="658"/>
        <v>0</v>
      </c>
    </row>
    <row r="13992" spans="1:7" hidden="1" x14ac:dyDescent="0.25">
      <c r="A13992">
        <f t="shared" si="659"/>
        <v>389</v>
      </c>
      <c r="B13992">
        <f t="shared" si="660"/>
        <v>23</v>
      </c>
      <c r="C13992" t="str">
        <f>_xlfn.XLOOKUP(A13992,Table4[Lfd],Table4[idElementValue],"Err",0)</f>
        <v/>
      </c>
      <c r="D13992">
        <f t="shared" si="660"/>
        <v>23</v>
      </c>
      <c r="E13992">
        <f ca="1">OFFSET(ElementsDB!$AQ$2,SeriesSelection!A13992-1,SeriesSelection!B13992-1)</f>
        <v>0</v>
      </c>
      <c r="F13992">
        <f>_xlfn.XLOOKUP(A13992,Table4[Lfd],Table4[Periods],"Err",0)</f>
        <v>0</v>
      </c>
      <c r="G13992" t="b">
        <f t="shared" si="658"/>
        <v>0</v>
      </c>
    </row>
    <row r="13993" spans="1:7" hidden="1" x14ac:dyDescent="0.25">
      <c r="A13993">
        <f t="shared" si="659"/>
        <v>389</v>
      </c>
      <c r="B13993">
        <f t="shared" si="660"/>
        <v>24</v>
      </c>
      <c r="C13993" t="str">
        <f>_xlfn.XLOOKUP(A13993,Table4[Lfd],Table4[idElementValue],"Err",0)</f>
        <v/>
      </c>
      <c r="D13993">
        <f t="shared" si="660"/>
        <v>24</v>
      </c>
      <c r="E13993">
        <f ca="1">OFFSET(ElementsDB!$AQ$2,SeriesSelection!A13993-1,SeriesSelection!B13993-1)</f>
        <v>0</v>
      </c>
      <c r="F13993">
        <f>_xlfn.XLOOKUP(A13993,Table4[Lfd],Table4[Periods],"Err",0)</f>
        <v>0</v>
      </c>
      <c r="G13993" t="b">
        <f t="shared" si="658"/>
        <v>0</v>
      </c>
    </row>
    <row r="13994" spans="1:7" hidden="1" x14ac:dyDescent="0.25">
      <c r="A13994">
        <f t="shared" si="659"/>
        <v>389</v>
      </c>
      <c r="B13994">
        <f t="shared" si="660"/>
        <v>25</v>
      </c>
      <c r="C13994" t="str">
        <f>_xlfn.XLOOKUP(A13994,Table4[Lfd],Table4[idElementValue],"Err",0)</f>
        <v/>
      </c>
      <c r="D13994">
        <f t="shared" si="660"/>
        <v>25</v>
      </c>
      <c r="E13994">
        <f ca="1">OFFSET(ElementsDB!$AQ$2,SeriesSelection!A13994-1,SeriesSelection!B13994-1)</f>
        <v>0</v>
      </c>
      <c r="F13994">
        <f>_xlfn.XLOOKUP(A13994,Table4[Lfd],Table4[Periods],"Err",0)</f>
        <v>0</v>
      </c>
      <c r="G13994" t="b">
        <f t="shared" si="658"/>
        <v>0</v>
      </c>
    </row>
    <row r="13995" spans="1:7" hidden="1" x14ac:dyDescent="0.25">
      <c r="A13995">
        <f t="shared" si="659"/>
        <v>389</v>
      </c>
      <c r="B13995">
        <f t="shared" si="660"/>
        <v>26</v>
      </c>
      <c r="C13995" t="str">
        <f>_xlfn.XLOOKUP(A13995,Table4[Lfd],Table4[idElementValue],"Err",0)</f>
        <v/>
      </c>
      <c r="D13995">
        <f t="shared" si="660"/>
        <v>26</v>
      </c>
      <c r="E13995">
        <f ca="1">OFFSET(ElementsDB!$AQ$2,SeriesSelection!A13995-1,SeriesSelection!B13995-1)</f>
        <v>0</v>
      </c>
      <c r="F13995">
        <f>_xlfn.XLOOKUP(A13995,Table4[Lfd],Table4[Periods],"Err",0)</f>
        <v>0</v>
      </c>
      <c r="G13995" t="b">
        <f t="shared" si="658"/>
        <v>0</v>
      </c>
    </row>
    <row r="13996" spans="1:7" hidden="1" x14ac:dyDescent="0.25">
      <c r="A13996">
        <f t="shared" si="659"/>
        <v>389</v>
      </c>
      <c r="B13996">
        <f t="shared" si="660"/>
        <v>27</v>
      </c>
      <c r="C13996" t="str">
        <f>_xlfn.XLOOKUP(A13996,Table4[Lfd],Table4[idElementValue],"Err",0)</f>
        <v/>
      </c>
      <c r="D13996">
        <f t="shared" si="660"/>
        <v>27</v>
      </c>
      <c r="E13996">
        <f ca="1">OFFSET(ElementsDB!$AQ$2,SeriesSelection!A13996-1,SeriesSelection!B13996-1)</f>
        <v>0</v>
      </c>
      <c r="F13996">
        <f>_xlfn.XLOOKUP(A13996,Table4[Lfd],Table4[Periods],"Err",0)</f>
        <v>0</v>
      </c>
      <c r="G13996" t="b">
        <f t="shared" si="658"/>
        <v>0</v>
      </c>
    </row>
    <row r="13997" spans="1:7" hidden="1" x14ac:dyDescent="0.25">
      <c r="A13997">
        <f t="shared" si="659"/>
        <v>389</v>
      </c>
      <c r="B13997">
        <f t="shared" si="660"/>
        <v>28</v>
      </c>
      <c r="C13997" t="str">
        <f>_xlfn.XLOOKUP(A13997,Table4[Lfd],Table4[idElementValue],"Err",0)</f>
        <v/>
      </c>
      <c r="D13997">
        <f t="shared" si="660"/>
        <v>28</v>
      </c>
      <c r="E13997">
        <f ca="1">OFFSET(ElementsDB!$AQ$2,SeriesSelection!A13997-1,SeriesSelection!B13997-1)</f>
        <v>0</v>
      </c>
      <c r="F13997">
        <f>_xlfn.XLOOKUP(A13997,Table4[Lfd],Table4[Periods],"Err",0)</f>
        <v>0</v>
      </c>
      <c r="G13997" t="b">
        <f t="shared" si="658"/>
        <v>0</v>
      </c>
    </row>
    <row r="13998" spans="1:7" hidden="1" x14ac:dyDescent="0.25">
      <c r="A13998">
        <f t="shared" si="659"/>
        <v>389</v>
      </c>
      <c r="B13998">
        <f t="shared" si="660"/>
        <v>29</v>
      </c>
      <c r="C13998" t="str">
        <f>_xlfn.XLOOKUP(A13998,Table4[Lfd],Table4[idElementValue],"Err",0)</f>
        <v/>
      </c>
      <c r="D13998">
        <f t="shared" si="660"/>
        <v>29</v>
      </c>
      <c r="E13998">
        <f ca="1">OFFSET(ElementsDB!$AQ$2,SeriesSelection!A13998-1,SeriesSelection!B13998-1)</f>
        <v>0</v>
      </c>
      <c r="F13998">
        <f>_xlfn.XLOOKUP(A13998,Table4[Lfd],Table4[Periods],"Err",0)</f>
        <v>0</v>
      </c>
      <c r="G13998" t="b">
        <f t="shared" si="658"/>
        <v>0</v>
      </c>
    </row>
    <row r="13999" spans="1:7" hidden="1" x14ac:dyDescent="0.25">
      <c r="A13999">
        <f t="shared" si="659"/>
        <v>389</v>
      </c>
      <c r="B13999">
        <f t="shared" si="660"/>
        <v>30</v>
      </c>
      <c r="C13999" t="str">
        <f>_xlfn.XLOOKUP(A13999,Table4[Lfd],Table4[idElementValue],"Err",0)</f>
        <v/>
      </c>
      <c r="D13999">
        <f t="shared" si="660"/>
        <v>30</v>
      </c>
      <c r="E13999">
        <f ca="1">OFFSET(ElementsDB!$AQ$2,SeriesSelection!A13999-1,SeriesSelection!B13999-1)</f>
        <v>0</v>
      </c>
      <c r="F13999">
        <f>_xlfn.XLOOKUP(A13999,Table4[Lfd],Table4[Periods],"Err",0)</f>
        <v>0</v>
      </c>
      <c r="G13999" t="b">
        <f t="shared" si="658"/>
        <v>0</v>
      </c>
    </row>
    <row r="14000" spans="1:7" hidden="1" x14ac:dyDescent="0.25">
      <c r="A14000">
        <f t="shared" si="659"/>
        <v>389</v>
      </c>
      <c r="B14000">
        <f t="shared" si="660"/>
        <v>31</v>
      </c>
      <c r="C14000" t="str">
        <f>_xlfn.XLOOKUP(A14000,Table4[Lfd],Table4[idElementValue],"Err",0)</f>
        <v/>
      </c>
      <c r="D14000">
        <f t="shared" si="660"/>
        <v>31</v>
      </c>
      <c r="E14000">
        <f ca="1">OFFSET(ElementsDB!$AQ$2,SeriesSelection!A14000-1,SeriesSelection!B14000-1)</f>
        <v>0</v>
      </c>
      <c r="F14000">
        <f>_xlfn.XLOOKUP(A14000,Table4[Lfd],Table4[Periods],"Err",0)</f>
        <v>0</v>
      </c>
      <c r="G14000" t="b">
        <f t="shared" si="658"/>
        <v>0</v>
      </c>
    </row>
    <row r="14001" spans="1:7" hidden="1" x14ac:dyDescent="0.25">
      <c r="A14001">
        <f t="shared" si="659"/>
        <v>389</v>
      </c>
      <c r="B14001">
        <f t="shared" si="660"/>
        <v>32</v>
      </c>
      <c r="C14001" t="str">
        <f>_xlfn.XLOOKUP(A14001,Table4[Lfd],Table4[idElementValue],"Err",0)</f>
        <v/>
      </c>
      <c r="D14001">
        <f t="shared" si="660"/>
        <v>32</v>
      </c>
      <c r="E14001">
        <f ca="1">OFFSET(ElementsDB!$AQ$2,SeriesSelection!A14001-1,SeriesSelection!B14001-1)</f>
        <v>0</v>
      </c>
      <c r="F14001">
        <f>_xlfn.XLOOKUP(A14001,Table4[Lfd],Table4[Periods],"Err",0)</f>
        <v>0</v>
      </c>
      <c r="G14001" t="b">
        <f t="shared" si="658"/>
        <v>0</v>
      </c>
    </row>
    <row r="14002" spans="1:7" hidden="1" x14ac:dyDescent="0.25">
      <c r="A14002">
        <f t="shared" si="659"/>
        <v>389</v>
      </c>
      <c r="B14002">
        <f t="shared" si="660"/>
        <v>33</v>
      </c>
      <c r="C14002" t="str">
        <f>_xlfn.XLOOKUP(A14002,Table4[Lfd],Table4[idElementValue],"Err",0)</f>
        <v/>
      </c>
      <c r="D14002">
        <f t="shared" si="660"/>
        <v>33</v>
      </c>
      <c r="E14002">
        <f ca="1">OFFSET(ElementsDB!$AQ$2,SeriesSelection!A14002-1,SeriesSelection!B14002-1)</f>
        <v>0</v>
      </c>
      <c r="F14002">
        <f>_xlfn.XLOOKUP(A14002,Table4[Lfd],Table4[Periods],"Err",0)</f>
        <v>0</v>
      </c>
      <c r="G14002" t="b">
        <f t="shared" si="658"/>
        <v>0</v>
      </c>
    </row>
    <row r="14003" spans="1:7" hidden="1" x14ac:dyDescent="0.25">
      <c r="A14003">
        <f t="shared" si="659"/>
        <v>389</v>
      </c>
      <c r="B14003">
        <f t="shared" si="660"/>
        <v>34</v>
      </c>
      <c r="C14003" t="str">
        <f>_xlfn.XLOOKUP(A14003,Table4[Lfd],Table4[idElementValue],"Err",0)</f>
        <v/>
      </c>
      <c r="D14003">
        <f t="shared" si="660"/>
        <v>34</v>
      </c>
      <c r="E14003">
        <f ca="1">OFFSET(ElementsDB!$AQ$2,SeriesSelection!A14003-1,SeriesSelection!B14003-1)</f>
        <v>0</v>
      </c>
      <c r="F14003">
        <f>_xlfn.XLOOKUP(A14003,Table4[Lfd],Table4[Periods],"Err",0)</f>
        <v>0</v>
      </c>
      <c r="G14003" t="b">
        <f t="shared" si="658"/>
        <v>0</v>
      </c>
    </row>
    <row r="14004" spans="1:7" hidden="1" x14ac:dyDescent="0.25">
      <c r="A14004">
        <f t="shared" si="659"/>
        <v>389</v>
      </c>
      <c r="B14004">
        <f t="shared" si="660"/>
        <v>35</v>
      </c>
      <c r="C14004" t="str">
        <f>_xlfn.XLOOKUP(A14004,Table4[Lfd],Table4[idElementValue],"Err",0)</f>
        <v/>
      </c>
      <c r="D14004">
        <f t="shared" si="660"/>
        <v>35</v>
      </c>
      <c r="E14004">
        <f ca="1">OFFSET(ElementsDB!$AQ$2,SeriesSelection!A14004-1,SeriesSelection!B14004-1)</f>
        <v>0</v>
      </c>
      <c r="F14004">
        <f>_xlfn.XLOOKUP(A14004,Table4[Lfd],Table4[Periods],"Err",0)</f>
        <v>0</v>
      </c>
      <c r="G14004" t="b">
        <f t="shared" si="658"/>
        <v>0</v>
      </c>
    </row>
    <row r="14005" spans="1:7" hidden="1" x14ac:dyDescent="0.25">
      <c r="A14005">
        <f t="shared" si="659"/>
        <v>389</v>
      </c>
      <c r="B14005">
        <f t="shared" si="660"/>
        <v>36</v>
      </c>
      <c r="C14005" t="str">
        <f>_xlfn.XLOOKUP(A14005,Table4[Lfd],Table4[idElementValue],"Err",0)</f>
        <v/>
      </c>
      <c r="D14005">
        <f t="shared" si="660"/>
        <v>36</v>
      </c>
      <c r="E14005">
        <f ca="1">OFFSET(ElementsDB!$AQ$2,SeriesSelection!A14005-1,SeriesSelection!B14005-1)</f>
        <v>0</v>
      </c>
      <c r="F14005">
        <f>_xlfn.XLOOKUP(A14005,Table4[Lfd],Table4[Periods],"Err",0)</f>
        <v>0</v>
      </c>
      <c r="G14005" t="b">
        <f t="shared" si="658"/>
        <v>0</v>
      </c>
    </row>
    <row r="14006" spans="1:7" hidden="1" x14ac:dyDescent="0.25">
      <c r="A14006">
        <f t="shared" si="659"/>
        <v>390</v>
      </c>
      <c r="B14006">
        <f t="shared" si="660"/>
        <v>1</v>
      </c>
      <c r="C14006" t="str">
        <f>_xlfn.XLOOKUP(A14006,Table4[Lfd],Table4[idElementValue],"Err",0)</f>
        <v/>
      </c>
      <c r="D14006">
        <f t="shared" si="660"/>
        <v>1</v>
      </c>
      <c r="E14006">
        <f ca="1">OFFSET(ElementsDB!$AQ$2,SeriesSelection!A14006-1,SeriesSelection!B14006-1)</f>
        <v>0</v>
      </c>
      <c r="F14006">
        <f>_xlfn.XLOOKUP(A14006,Table4[Lfd],Table4[Periods],"Err",0)</f>
        <v>0</v>
      </c>
      <c r="G14006" t="b">
        <f t="shared" si="658"/>
        <v>0</v>
      </c>
    </row>
    <row r="14007" spans="1:7" hidden="1" x14ac:dyDescent="0.25">
      <c r="A14007">
        <f t="shared" si="659"/>
        <v>390</v>
      </c>
      <c r="B14007">
        <f t="shared" si="660"/>
        <v>2</v>
      </c>
      <c r="C14007" t="str">
        <f>_xlfn.XLOOKUP(A14007,Table4[Lfd],Table4[idElementValue],"Err",0)</f>
        <v/>
      </c>
      <c r="D14007">
        <f t="shared" si="660"/>
        <v>2</v>
      </c>
      <c r="E14007">
        <f ca="1">OFFSET(ElementsDB!$AQ$2,SeriesSelection!A14007-1,SeriesSelection!B14007-1)</f>
        <v>0</v>
      </c>
      <c r="F14007">
        <f>_xlfn.XLOOKUP(A14007,Table4[Lfd],Table4[Periods],"Err",0)</f>
        <v>0</v>
      </c>
      <c r="G14007" t="b">
        <f t="shared" si="658"/>
        <v>0</v>
      </c>
    </row>
    <row r="14008" spans="1:7" hidden="1" x14ac:dyDescent="0.25">
      <c r="A14008">
        <f t="shared" si="659"/>
        <v>390</v>
      </c>
      <c r="B14008">
        <f t="shared" si="660"/>
        <v>3</v>
      </c>
      <c r="C14008" t="str">
        <f>_xlfn.XLOOKUP(A14008,Table4[Lfd],Table4[idElementValue],"Err",0)</f>
        <v/>
      </c>
      <c r="D14008">
        <f t="shared" si="660"/>
        <v>3</v>
      </c>
      <c r="E14008">
        <f ca="1">OFFSET(ElementsDB!$AQ$2,SeriesSelection!A14008-1,SeriesSelection!B14008-1)</f>
        <v>0</v>
      </c>
      <c r="F14008">
        <f>_xlfn.XLOOKUP(A14008,Table4[Lfd],Table4[Periods],"Err",0)</f>
        <v>0</v>
      </c>
      <c r="G14008" t="b">
        <f t="shared" si="658"/>
        <v>0</v>
      </c>
    </row>
    <row r="14009" spans="1:7" hidden="1" x14ac:dyDescent="0.25">
      <c r="A14009">
        <f t="shared" si="659"/>
        <v>390</v>
      </c>
      <c r="B14009">
        <f t="shared" si="660"/>
        <v>4</v>
      </c>
      <c r="C14009" t="str">
        <f>_xlfn.XLOOKUP(A14009,Table4[Lfd],Table4[idElementValue],"Err",0)</f>
        <v/>
      </c>
      <c r="D14009">
        <f t="shared" si="660"/>
        <v>4</v>
      </c>
      <c r="E14009">
        <f ca="1">OFFSET(ElementsDB!$AQ$2,SeriesSelection!A14009-1,SeriesSelection!B14009-1)</f>
        <v>0</v>
      </c>
      <c r="F14009">
        <f>_xlfn.XLOOKUP(A14009,Table4[Lfd],Table4[Periods],"Err",0)</f>
        <v>0</v>
      </c>
      <c r="G14009" t="b">
        <f t="shared" si="658"/>
        <v>0</v>
      </c>
    </row>
    <row r="14010" spans="1:7" hidden="1" x14ac:dyDescent="0.25">
      <c r="A14010">
        <f t="shared" si="659"/>
        <v>390</v>
      </c>
      <c r="B14010">
        <f t="shared" si="660"/>
        <v>5</v>
      </c>
      <c r="C14010" t="str">
        <f>_xlfn.XLOOKUP(A14010,Table4[Lfd],Table4[idElementValue],"Err",0)</f>
        <v/>
      </c>
      <c r="D14010">
        <f t="shared" si="660"/>
        <v>5</v>
      </c>
      <c r="E14010">
        <f ca="1">OFFSET(ElementsDB!$AQ$2,SeriesSelection!A14010-1,SeriesSelection!B14010-1)</f>
        <v>0</v>
      </c>
      <c r="F14010">
        <f>_xlfn.XLOOKUP(A14010,Table4[Lfd],Table4[Periods],"Err",0)</f>
        <v>0</v>
      </c>
      <c r="G14010" t="b">
        <f t="shared" si="658"/>
        <v>0</v>
      </c>
    </row>
    <row r="14011" spans="1:7" hidden="1" x14ac:dyDescent="0.25">
      <c r="A14011">
        <f t="shared" si="659"/>
        <v>390</v>
      </c>
      <c r="B14011">
        <f t="shared" si="660"/>
        <v>6</v>
      </c>
      <c r="C14011" t="str">
        <f>_xlfn.XLOOKUP(A14011,Table4[Lfd],Table4[idElementValue],"Err",0)</f>
        <v/>
      </c>
      <c r="D14011">
        <f t="shared" si="660"/>
        <v>6</v>
      </c>
      <c r="E14011">
        <f ca="1">OFFSET(ElementsDB!$AQ$2,SeriesSelection!A14011-1,SeriesSelection!B14011-1)</f>
        <v>0</v>
      </c>
      <c r="F14011">
        <f>_xlfn.XLOOKUP(A14011,Table4[Lfd],Table4[Periods],"Err",0)</f>
        <v>0</v>
      </c>
      <c r="G14011" t="b">
        <f t="shared" si="658"/>
        <v>0</v>
      </c>
    </row>
    <row r="14012" spans="1:7" hidden="1" x14ac:dyDescent="0.25">
      <c r="A14012">
        <f t="shared" si="659"/>
        <v>390</v>
      </c>
      <c r="B14012">
        <f t="shared" si="660"/>
        <v>7</v>
      </c>
      <c r="C14012" t="str">
        <f>_xlfn.XLOOKUP(A14012,Table4[Lfd],Table4[idElementValue],"Err",0)</f>
        <v/>
      </c>
      <c r="D14012">
        <f t="shared" si="660"/>
        <v>7</v>
      </c>
      <c r="E14012">
        <f ca="1">OFFSET(ElementsDB!$AQ$2,SeriesSelection!A14012-1,SeriesSelection!B14012-1)</f>
        <v>0</v>
      </c>
      <c r="F14012">
        <f>_xlfn.XLOOKUP(A14012,Table4[Lfd],Table4[Periods],"Err",0)</f>
        <v>0</v>
      </c>
      <c r="G14012" t="b">
        <f t="shared" si="658"/>
        <v>0</v>
      </c>
    </row>
    <row r="14013" spans="1:7" hidden="1" x14ac:dyDescent="0.25">
      <c r="A14013">
        <f t="shared" si="659"/>
        <v>390</v>
      </c>
      <c r="B14013">
        <f t="shared" si="660"/>
        <v>8</v>
      </c>
      <c r="C14013" t="str">
        <f>_xlfn.XLOOKUP(A14013,Table4[Lfd],Table4[idElementValue],"Err",0)</f>
        <v/>
      </c>
      <c r="D14013">
        <f t="shared" si="660"/>
        <v>8</v>
      </c>
      <c r="E14013">
        <f ca="1">OFFSET(ElementsDB!$AQ$2,SeriesSelection!A14013-1,SeriesSelection!B14013-1)</f>
        <v>0</v>
      </c>
      <c r="F14013">
        <f>_xlfn.XLOOKUP(A14013,Table4[Lfd],Table4[Periods],"Err",0)</f>
        <v>0</v>
      </c>
      <c r="G14013" t="b">
        <f t="shared" si="658"/>
        <v>0</v>
      </c>
    </row>
    <row r="14014" spans="1:7" hidden="1" x14ac:dyDescent="0.25">
      <c r="A14014">
        <f t="shared" si="659"/>
        <v>390</v>
      </c>
      <c r="B14014">
        <f t="shared" si="660"/>
        <v>9</v>
      </c>
      <c r="C14014" t="str">
        <f>_xlfn.XLOOKUP(A14014,Table4[Lfd],Table4[idElementValue],"Err",0)</f>
        <v/>
      </c>
      <c r="D14014">
        <f t="shared" si="660"/>
        <v>9</v>
      </c>
      <c r="E14014">
        <f ca="1">OFFSET(ElementsDB!$AQ$2,SeriesSelection!A14014-1,SeriesSelection!B14014-1)</f>
        <v>0</v>
      </c>
      <c r="F14014">
        <f>_xlfn.XLOOKUP(A14014,Table4[Lfd],Table4[Periods],"Err",0)</f>
        <v>0</v>
      </c>
      <c r="G14014" t="b">
        <f t="shared" si="658"/>
        <v>0</v>
      </c>
    </row>
    <row r="14015" spans="1:7" hidden="1" x14ac:dyDescent="0.25">
      <c r="A14015">
        <f t="shared" si="659"/>
        <v>390</v>
      </c>
      <c r="B14015">
        <f t="shared" si="660"/>
        <v>10</v>
      </c>
      <c r="C14015" t="str">
        <f>_xlfn.XLOOKUP(A14015,Table4[Lfd],Table4[idElementValue],"Err",0)</f>
        <v/>
      </c>
      <c r="D14015">
        <f t="shared" si="660"/>
        <v>10</v>
      </c>
      <c r="E14015">
        <f ca="1">OFFSET(ElementsDB!$AQ$2,SeriesSelection!A14015-1,SeriesSelection!B14015-1)</f>
        <v>0</v>
      </c>
      <c r="F14015">
        <f>_xlfn.XLOOKUP(A14015,Table4[Lfd],Table4[Periods],"Err",0)</f>
        <v>0</v>
      </c>
      <c r="G14015" t="b">
        <f t="shared" si="658"/>
        <v>0</v>
      </c>
    </row>
    <row r="14016" spans="1:7" hidden="1" x14ac:dyDescent="0.25">
      <c r="A14016">
        <f t="shared" si="659"/>
        <v>390</v>
      </c>
      <c r="B14016">
        <f t="shared" si="660"/>
        <v>11</v>
      </c>
      <c r="C14016" t="str">
        <f>_xlfn.XLOOKUP(A14016,Table4[Lfd],Table4[idElementValue],"Err",0)</f>
        <v/>
      </c>
      <c r="D14016">
        <f t="shared" si="660"/>
        <v>11</v>
      </c>
      <c r="E14016">
        <f ca="1">OFFSET(ElementsDB!$AQ$2,SeriesSelection!A14016-1,SeriesSelection!B14016-1)</f>
        <v>0</v>
      </c>
      <c r="F14016">
        <f>_xlfn.XLOOKUP(A14016,Table4[Lfd],Table4[Periods],"Err",0)</f>
        <v>0</v>
      </c>
      <c r="G14016" t="b">
        <f t="shared" si="658"/>
        <v>0</v>
      </c>
    </row>
    <row r="14017" spans="1:7" hidden="1" x14ac:dyDescent="0.25">
      <c r="A14017">
        <f t="shared" si="659"/>
        <v>390</v>
      </c>
      <c r="B14017">
        <f t="shared" si="660"/>
        <v>12</v>
      </c>
      <c r="C14017" t="str">
        <f>_xlfn.XLOOKUP(A14017,Table4[Lfd],Table4[idElementValue],"Err",0)</f>
        <v/>
      </c>
      <c r="D14017">
        <f t="shared" si="660"/>
        <v>12</v>
      </c>
      <c r="E14017">
        <f ca="1">OFFSET(ElementsDB!$AQ$2,SeriesSelection!A14017-1,SeriesSelection!B14017-1)</f>
        <v>0</v>
      </c>
      <c r="F14017">
        <f>_xlfn.XLOOKUP(A14017,Table4[Lfd],Table4[Periods],"Err",0)</f>
        <v>0</v>
      </c>
      <c r="G14017" t="b">
        <f t="shared" si="658"/>
        <v>0</v>
      </c>
    </row>
    <row r="14018" spans="1:7" hidden="1" x14ac:dyDescent="0.25">
      <c r="A14018">
        <f t="shared" si="659"/>
        <v>390</v>
      </c>
      <c r="B14018">
        <f t="shared" si="660"/>
        <v>13</v>
      </c>
      <c r="C14018" t="str">
        <f>_xlfn.XLOOKUP(A14018,Table4[Lfd],Table4[idElementValue],"Err",0)</f>
        <v/>
      </c>
      <c r="D14018">
        <f t="shared" si="660"/>
        <v>13</v>
      </c>
      <c r="E14018">
        <f ca="1">OFFSET(ElementsDB!$AQ$2,SeriesSelection!A14018-1,SeriesSelection!B14018-1)</f>
        <v>0</v>
      </c>
      <c r="F14018">
        <f>_xlfn.XLOOKUP(A14018,Table4[Lfd],Table4[Periods],"Err",0)</f>
        <v>0</v>
      </c>
      <c r="G14018" t="b">
        <f t="shared" ref="G14018:G14081" si="661">(D14018&lt;=F14018)</f>
        <v>0</v>
      </c>
    </row>
    <row r="14019" spans="1:7" hidden="1" x14ac:dyDescent="0.25">
      <c r="A14019">
        <f t="shared" si="659"/>
        <v>390</v>
      </c>
      <c r="B14019">
        <f t="shared" si="660"/>
        <v>14</v>
      </c>
      <c r="C14019" t="str">
        <f>_xlfn.XLOOKUP(A14019,Table4[Lfd],Table4[idElementValue],"Err",0)</f>
        <v/>
      </c>
      <c r="D14019">
        <f t="shared" si="660"/>
        <v>14</v>
      </c>
      <c r="E14019">
        <f ca="1">OFFSET(ElementsDB!$AQ$2,SeriesSelection!A14019-1,SeriesSelection!B14019-1)</f>
        <v>0</v>
      </c>
      <c r="F14019">
        <f>_xlfn.XLOOKUP(A14019,Table4[Lfd],Table4[Periods],"Err",0)</f>
        <v>0</v>
      </c>
      <c r="G14019" t="b">
        <f t="shared" si="661"/>
        <v>0</v>
      </c>
    </row>
    <row r="14020" spans="1:7" hidden="1" x14ac:dyDescent="0.25">
      <c r="A14020">
        <f t="shared" si="659"/>
        <v>390</v>
      </c>
      <c r="B14020">
        <f t="shared" si="660"/>
        <v>15</v>
      </c>
      <c r="C14020" t="str">
        <f>_xlfn.XLOOKUP(A14020,Table4[Lfd],Table4[idElementValue],"Err",0)</f>
        <v/>
      </c>
      <c r="D14020">
        <f t="shared" si="660"/>
        <v>15</v>
      </c>
      <c r="E14020">
        <f ca="1">OFFSET(ElementsDB!$AQ$2,SeriesSelection!A14020-1,SeriesSelection!B14020-1)</f>
        <v>0</v>
      </c>
      <c r="F14020">
        <f>_xlfn.XLOOKUP(A14020,Table4[Lfd],Table4[Periods],"Err",0)</f>
        <v>0</v>
      </c>
      <c r="G14020" t="b">
        <f t="shared" si="661"/>
        <v>0</v>
      </c>
    </row>
    <row r="14021" spans="1:7" hidden="1" x14ac:dyDescent="0.25">
      <c r="A14021">
        <f t="shared" si="659"/>
        <v>390</v>
      </c>
      <c r="B14021">
        <f t="shared" si="660"/>
        <v>16</v>
      </c>
      <c r="C14021" t="str">
        <f>_xlfn.XLOOKUP(A14021,Table4[Lfd],Table4[idElementValue],"Err",0)</f>
        <v/>
      </c>
      <c r="D14021">
        <f t="shared" si="660"/>
        <v>16</v>
      </c>
      <c r="E14021">
        <f ca="1">OFFSET(ElementsDB!$AQ$2,SeriesSelection!A14021-1,SeriesSelection!B14021-1)</f>
        <v>0</v>
      </c>
      <c r="F14021">
        <f>_xlfn.XLOOKUP(A14021,Table4[Lfd],Table4[Periods],"Err",0)</f>
        <v>0</v>
      </c>
      <c r="G14021" t="b">
        <f t="shared" si="661"/>
        <v>0</v>
      </c>
    </row>
    <row r="14022" spans="1:7" hidden="1" x14ac:dyDescent="0.25">
      <c r="A14022">
        <f t="shared" si="659"/>
        <v>390</v>
      </c>
      <c r="B14022">
        <f t="shared" si="660"/>
        <v>17</v>
      </c>
      <c r="C14022" t="str">
        <f>_xlfn.XLOOKUP(A14022,Table4[Lfd],Table4[idElementValue],"Err",0)</f>
        <v/>
      </c>
      <c r="D14022">
        <f t="shared" si="660"/>
        <v>17</v>
      </c>
      <c r="E14022">
        <f ca="1">OFFSET(ElementsDB!$AQ$2,SeriesSelection!A14022-1,SeriesSelection!B14022-1)</f>
        <v>0</v>
      </c>
      <c r="F14022">
        <f>_xlfn.XLOOKUP(A14022,Table4[Lfd],Table4[Periods],"Err",0)</f>
        <v>0</v>
      </c>
      <c r="G14022" t="b">
        <f t="shared" si="661"/>
        <v>0</v>
      </c>
    </row>
    <row r="14023" spans="1:7" hidden="1" x14ac:dyDescent="0.25">
      <c r="A14023">
        <f t="shared" si="659"/>
        <v>390</v>
      </c>
      <c r="B14023">
        <f t="shared" si="660"/>
        <v>18</v>
      </c>
      <c r="C14023" t="str">
        <f>_xlfn.XLOOKUP(A14023,Table4[Lfd],Table4[idElementValue],"Err",0)</f>
        <v/>
      </c>
      <c r="D14023">
        <f t="shared" si="660"/>
        <v>18</v>
      </c>
      <c r="E14023">
        <f ca="1">OFFSET(ElementsDB!$AQ$2,SeriesSelection!A14023-1,SeriesSelection!B14023-1)</f>
        <v>0</v>
      </c>
      <c r="F14023">
        <f>_xlfn.XLOOKUP(A14023,Table4[Lfd],Table4[Periods],"Err",0)</f>
        <v>0</v>
      </c>
      <c r="G14023" t="b">
        <f t="shared" si="661"/>
        <v>0</v>
      </c>
    </row>
    <row r="14024" spans="1:7" hidden="1" x14ac:dyDescent="0.25">
      <c r="A14024">
        <f t="shared" si="659"/>
        <v>390</v>
      </c>
      <c r="B14024">
        <f t="shared" si="660"/>
        <v>19</v>
      </c>
      <c r="C14024" t="str">
        <f>_xlfn.XLOOKUP(A14024,Table4[Lfd],Table4[idElementValue],"Err",0)</f>
        <v/>
      </c>
      <c r="D14024">
        <f t="shared" si="660"/>
        <v>19</v>
      </c>
      <c r="E14024">
        <f ca="1">OFFSET(ElementsDB!$AQ$2,SeriesSelection!A14024-1,SeriesSelection!B14024-1)</f>
        <v>0</v>
      </c>
      <c r="F14024">
        <f>_xlfn.XLOOKUP(A14024,Table4[Lfd],Table4[Periods],"Err",0)</f>
        <v>0</v>
      </c>
      <c r="G14024" t="b">
        <f t="shared" si="661"/>
        <v>0</v>
      </c>
    </row>
    <row r="14025" spans="1:7" hidden="1" x14ac:dyDescent="0.25">
      <c r="A14025">
        <f t="shared" si="659"/>
        <v>390</v>
      </c>
      <c r="B14025">
        <f t="shared" si="660"/>
        <v>20</v>
      </c>
      <c r="C14025" t="str">
        <f>_xlfn.XLOOKUP(A14025,Table4[Lfd],Table4[idElementValue],"Err",0)</f>
        <v/>
      </c>
      <c r="D14025">
        <f t="shared" si="660"/>
        <v>20</v>
      </c>
      <c r="E14025">
        <f ca="1">OFFSET(ElementsDB!$AQ$2,SeriesSelection!A14025-1,SeriesSelection!B14025-1)</f>
        <v>0</v>
      </c>
      <c r="F14025">
        <f>_xlfn.XLOOKUP(A14025,Table4[Lfd],Table4[Periods],"Err",0)</f>
        <v>0</v>
      </c>
      <c r="G14025" t="b">
        <f t="shared" si="661"/>
        <v>0</v>
      </c>
    </row>
    <row r="14026" spans="1:7" hidden="1" x14ac:dyDescent="0.25">
      <c r="A14026">
        <f t="shared" si="659"/>
        <v>390</v>
      </c>
      <c r="B14026">
        <f t="shared" si="660"/>
        <v>21</v>
      </c>
      <c r="C14026" t="str">
        <f>_xlfn.XLOOKUP(A14026,Table4[Lfd],Table4[idElementValue],"Err",0)</f>
        <v/>
      </c>
      <c r="D14026">
        <f t="shared" si="660"/>
        <v>21</v>
      </c>
      <c r="E14026">
        <f ca="1">OFFSET(ElementsDB!$AQ$2,SeriesSelection!A14026-1,SeriesSelection!B14026-1)</f>
        <v>0</v>
      </c>
      <c r="F14026">
        <f>_xlfn.XLOOKUP(A14026,Table4[Lfd],Table4[Periods],"Err",0)</f>
        <v>0</v>
      </c>
      <c r="G14026" t="b">
        <f t="shared" si="661"/>
        <v>0</v>
      </c>
    </row>
    <row r="14027" spans="1:7" hidden="1" x14ac:dyDescent="0.25">
      <c r="A14027">
        <f t="shared" si="659"/>
        <v>390</v>
      </c>
      <c r="B14027">
        <f t="shared" si="660"/>
        <v>22</v>
      </c>
      <c r="C14027" t="str">
        <f>_xlfn.XLOOKUP(A14027,Table4[Lfd],Table4[idElementValue],"Err",0)</f>
        <v/>
      </c>
      <c r="D14027">
        <f t="shared" si="660"/>
        <v>22</v>
      </c>
      <c r="E14027">
        <f ca="1">OFFSET(ElementsDB!$AQ$2,SeriesSelection!A14027-1,SeriesSelection!B14027-1)</f>
        <v>0</v>
      </c>
      <c r="F14027">
        <f>_xlfn.XLOOKUP(A14027,Table4[Lfd],Table4[Periods],"Err",0)</f>
        <v>0</v>
      </c>
      <c r="G14027" t="b">
        <f t="shared" si="661"/>
        <v>0</v>
      </c>
    </row>
    <row r="14028" spans="1:7" hidden="1" x14ac:dyDescent="0.25">
      <c r="A14028">
        <f t="shared" si="659"/>
        <v>390</v>
      </c>
      <c r="B14028">
        <f t="shared" si="660"/>
        <v>23</v>
      </c>
      <c r="C14028" t="str">
        <f>_xlfn.XLOOKUP(A14028,Table4[Lfd],Table4[idElementValue],"Err",0)</f>
        <v/>
      </c>
      <c r="D14028">
        <f t="shared" si="660"/>
        <v>23</v>
      </c>
      <c r="E14028">
        <f ca="1">OFFSET(ElementsDB!$AQ$2,SeriesSelection!A14028-1,SeriesSelection!B14028-1)</f>
        <v>0</v>
      </c>
      <c r="F14028">
        <f>_xlfn.XLOOKUP(A14028,Table4[Lfd],Table4[Periods],"Err",0)</f>
        <v>0</v>
      </c>
      <c r="G14028" t="b">
        <f t="shared" si="661"/>
        <v>0</v>
      </c>
    </row>
    <row r="14029" spans="1:7" hidden="1" x14ac:dyDescent="0.25">
      <c r="A14029">
        <f t="shared" si="659"/>
        <v>390</v>
      </c>
      <c r="B14029">
        <f t="shared" si="660"/>
        <v>24</v>
      </c>
      <c r="C14029" t="str">
        <f>_xlfn.XLOOKUP(A14029,Table4[Lfd],Table4[idElementValue],"Err",0)</f>
        <v/>
      </c>
      <c r="D14029">
        <f t="shared" si="660"/>
        <v>24</v>
      </c>
      <c r="E14029">
        <f ca="1">OFFSET(ElementsDB!$AQ$2,SeriesSelection!A14029-1,SeriesSelection!B14029-1)</f>
        <v>0</v>
      </c>
      <c r="F14029">
        <f>_xlfn.XLOOKUP(A14029,Table4[Lfd],Table4[Periods],"Err",0)</f>
        <v>0</v>
      </c>
      <c r="G14029" t="b">
        <f t="shared" si="661"/>
        <v>0</v>
      </c>
    </row>
    <row r="14030" spans="1:7" hidden="1" x14ac:dyDescent="0.25">
      <c r="A14030">
        <f t="shared" si="659"/>
        <v>390</v>
      </c>
      <c r="B14030">
        <f t="shared" si="660"/>
        <v>25</v>
      </c>
      <c r="C14030" t="str">
        <f>_xlfn.XLOOKUP(A14030,Table4[Lfd],Table4[idElementValue],"Err",0)</f>
        <v/>
      </c>
      <c r="D14030">
        <f t="shared" si="660"/>
        <v>25</v>
      </c>
      <c r="E14030">
        <f ca="1">OFFSET(ElementsDB!$AQ$2,SeriesSelection!A14030-1,SeriesSelection!B14030-1)</f>
        <v>0</v>
      </c>
      <c r="F14030">
        <f>_xlfn.XLOOKUP(A14030,Table4[Lfd],Table4[Periods],"Err",0)</f>
        <v>0</v>
      </c>
      <c r="G14030" t="b">
        <f t="shared" si="661"/>
        <v>0</v>
      </c>
    </row>
    <row r="14031" spans="1:7" hidden="1" x14ac:dyDescent="0.25">
      <c r="A14031">
        <f t="shared" si="659"/>
        <v>390</v>
      </c>
      <c r="B14031">
        <f t="shared" si="660"/>
        <v>26</v>
      </c>
      <c r="C14031" t="str">
        <f>_xlfn.XLOOKUP(A14031,Table4[Lfd],Table4[idElementValue],"Err",0)</f>
        <v/>
      </c>
      <c r="D14031">
        <f t="shared" si="660"/>
        <v>26</v>
      </c>
      <c r="E14031">
        <f ca="1">OFFSET(ElementsDB!$AQ$2,SeriesSelection!A14031-1,SeriesSelection!B14031-1)</f>
        <v>0</v>
      </c>
      <c r="F14031">
        <f>_xlfn.XLOOKUP(A14031,Table4[Lfd],Table4[Periods],"Err",0)</f>
        <v>0</v>
      </c>
      <c r="G14031" t="b">
        <f t="shared" si="661"/>
        <v>0</v>
      </c>
    </row>
    <row r="14032" spans="1:7" hidden="1" x14ac:dyDescent="0.25">
      <c r="A14032">
        <f t="shared" ref="A14032:A14095" si="662">IF(B14032=1,A14031+1,A14031)</f>
        <v>390</v>
      </c>
      <c r="B14032">
        <f t="shared" ref="B14032:D14095" si="663">IF(B14031=36,1,B14031+1)</f>
        <v>27</v>
      </c>
      <c r="C14032" t="str">
        <f>_xlfn.XLOOKUP(A14032,Table4[Lfd],Table4[idElementValue],"Err",0)</f>
        <v/>
      </c>
      <c r="D14032">
        <f t="shared" si="663"/>
        <v>27</v>
      </c>
      <c r="E14032">
        <f ca="1">OFFSET(ElementsDB!$AQ$2,SeriesSelection!A14032-1,SeriesSelection!B14032-1)</f>
        <v>0</v>
      </c>
      <c r="F14032">
        <f>_xlfn.XLOOKUP(A14032,Table4[Lfd],Table4[Periods],"Err",0)</f>
        <v>0</v>
      </c>
      <c r="G14032" t="b">
        <f t="shared" si="661"/>
        <v>0</v>
      </c>
    </row>
    <row r="14033" spans="1:7" hidden="1" x14ac:dyDescent="0.25">
      <c r="A14033">
        <f t="shared" si="662"/>
        <v>390</v>
      </c>
      <c r="B14033">
        <f t="shared" si="663"/>
        <v>28</v>
      </c>
      <c r="C14033" t="str">
        <f>_xlfn.XLOOKUP(A14033,Table4[Lfd],Table4[idElementValue],"Err",0)</f>
        <v/>
      </c>
      <c r="D14033">
        <f t="shared" si="663"/>
        <v>28</v>
      </c>
      <c r="E14033">
        <f ca="1">OFFSET(ElementsDB!$AQ$2,SeriesSelection!A14033-1,SeriesSelection!B14033-1)</f>
        <v>0</v>
      </c>
      <c r="F14033">
        <f>_xlfn.XLOOKUP(A14033,Table4[Lfd],Table4[Periods],"Err",0)</f>
        <v>0</v>
      </c>
      <c r="G14033" t="b">
        <f t="shared" si="661"/>
        <v>0</v>
      </c>
    </row>
    <row r="14034" spans="1:7" hidden="1" x14ac:dyDescent="0.25">
      <c r="A14034">
        <f t="shared" si="662"/>
        <v>390</v>
      </c>
      <c r="B14034">
        <f t="shared" si="663"/>
        <v>29</v>
      </c>
      <c r="C14034" t="str">
        <f>_xlfn.XLOOKUP(A14034,Table4[Lfd],Table4[idElementValue],"Err",0)</f>
        <v/>
      </c>
      <c r="D14034">
        <f t="shared" si="663"/>
        <v>29</v>
      </c>
      <c r="E14034">
        <f ca="1">OFFSET(ElementsDB!$AQ$2,SeriesSelection!A14034-1,SeriesSelection!B14034-1)</f>
        <v>0</v>
      </c>
      <c r="F14034">
        <f>_xlfn.XLOOKUP(A14034,Table4[Lfd],Table4[Periods],"Err",0)</f>
        <v>0</v>
      </c>
      <c r="G14034" t="b">
        <f t="shared" si="661"/>
        <v>0</v>
      </c>
    </row>
    <row r="14035" spans="1:7" hidden="1" x14ac:dyDescent="0.25">
      <c r="A14035">
        <f t="shared" si="662"/>
        <v>390</v>
      </c>
      <c r="B14035">
        <f t="shared" si="663"/>
        <v>30</v>
      </c>
      <c r="C14035" t="str">
        <f>_xlfn.XLOOKUP(A14035,Table4[Lfd],Table4[idElementValue],"Err",0)</f>
        <v/>
      </c>
      <c r="D14035">
        <f t="shared" si="663"/>
        <v>30</v>
      </c>
      <c r="E14035">
        <f ca="1">OFFSET(ElementsDB!$AQ$2,SeriesSelection!A14035-1,SeriesSelection!B14035-1)</f>
        <v>0</v>
      </c>
      <c r="F14035">
        <f>_xlfn.XLOOKUP(A14035,Table4[Lfd],Table4[Periods],"Err",0)</f>
        <v>0</v>
      </c>
      <c r="G14035" t="b">
        <f t="shared" si="661"/>
        <v>0</v>
      </c>
    </row>
    <row r="14036" spans="1:7" hidden="1" x14ac:dyDescent="0.25">
      <c r="A14036">
        <f t="shared" si="662"/>
        <v>390</v>
      </c>
      <c r="B14036">
        <f t="shared" si="663"/>
        <v>31</v>
      </c>
      <c r="C14036" t="str">
        <f>_xlfn.XLOOKUP(A14036,Table4[Lfd],Table4[idElementValue],"Err",0)</f>
        <v/>
      </c>
      <c r="D14036">
        <f t="shared" si="663"/>
        <v>31</v>
      </c>
      <c r="E14036">
        <f ca="1">OFFSET(ElementsDB!$AQ$2,SeriesSelection!A14036-1,SeriesSelection!B14036-1)</f>
        <v>0</v>
      </c>
      <c r="F14036">
        <f>_xlfn.XLOOKUP(A14036,Table4[Lfd],Table4[Periods],"Err",0)</f>
        <v>0</v>
      </c>
      <c r="G14036" t="b">
        <f t="shared" si="661"/>
        <v>0</v>
      </c>
    </row>
    <row r="14037" spans="1:7" hidden="1" x14ac:dyDescent="0.25">
      <c r="A14037">
        <f t="shared" si="662"/>
        <v>390</v>
      </c>
      <c r="B14037">
        <f t="shared" si="663"/>
        <v>32</v>
      </c>
      <c r="C14037" t="str">
        <f>_xlfn.XLOOKUP(A14037,Table4[Lfd],Table4[idElementValue],"Err",0)</f>
        <v/>
      </c>
      <c r="D14037">
        <f t="shared" si="663"/>
        <v>32</v>
      </c>
      <c r="E14037">
        <f ca="1">OFFSET(ElementsDB!$AQ$2,SeriesSelection!A14037-1,SeriesSelection!B14037-1)</f>
        <v>0</v>
      </c>
      <c r="F14037">
        <f>_xlfn.XLOOKUP(A14037,Table4[Lfd],Table4[Periods],"Err",0)</f>
        <v>0</v>
      </c>
      <c r="G14037" t="b">
        <f t="shared" si="661"/>
        <v>0</v>
      </c>
    </row>
    <row r="14038" spans="1:7" hidden="1" x14ac:dyDescent="0.25">
      <c r="A14038">
        <f t="shared" si="662"/>
        <v>390</v>
      </c>
      <c r="B14038">
        <f t="shared" si="663"/>
        <v>33</v>
      </c>
      <c r="C14038" t="str">
        <f>_xlfn.XLOOKUP(A14038,Table4[Lfd],Table4[idElementValue],"Err",0)</f>
        <v/>
      </c>
      <c r="D14038">
        <f t="shared" si="663"/>
        <v>33</v>
      </c>
      <c r="E14038">
        <f ca="1">OFFSET(ElementsDB!$AQ$2,SeriesSelection!A14038-1,SeriesSelection!B14038-1)</f>
        <v>0</v>
      </c>
      <c r="F14038">
        <f>_xlfn.XLOOKUP(A14038,Table4[Lfd],Table4[Periods],"Err",0)</f>
        <v>0</v>
      </c>
      <c r="G14038" t="b">
        <f t="shared" si="661"/>
        <v>0</v>
      </c>
    </row>
    <row r="14039" spans="1:7" hidden="1" x14ac:dyDescent="0.25">
      <c r="A14039">
        <f t="shared" si="662"/>
        <v>390</v>
      </c>
      <c r="B14039">
        <f t="shared" si="663"/>
        <v>34</v>
      </c>
      <c r="C14039" t="str">
        <f>_xlfn.XLOOKUP(A14039,Table4[Lfd],Table4[idElementValue],"Err",0)</f>
        <v/>
      </c>
      <c r="D14039">
        <f t="shared" si="663"/>
        <v>34</v>
      </c>
      <c r="E14039">
        <f ca="1">OFFSET(ElementsDB!$AQ$2,SeriesSelection!A14039-1,SeriesSelection!B14039-1)</f>
        <v>0</v>
      </c>
      <c r="F14039">
        <f>_xlfn.XLOOKUP(A14039,Table4[Lfd],Table4[Periods],"Err",0)</f>
        <v>0</v>
      </c>
      <c r="G14039" t="b">
        <f t="shared" si="661"/>
        <v>0</v>
      </c>
    </row>
    <row r="14040" spans="1:7" hidden="1" x14ac:dyDescent="0.25">
      <c r="A14040">
        <f t="shared" si="662"/>
        <v>390</v>
      </c>
      <c r="B14040">
        <f t="shared" si="663"/>
        <v>35</v>
      </c>
      <c r="C14040" t="str">
        <f>_xlfn.XLOOKUP(A14040,Table4[Lfd],Table4[idElementValue],"Err",0)</f>
        <v/>
      </c>
      <c r="D14040">
        <f t="shared" si="663"/>
        <v>35</v>
      </c>
      <c r="E14040">
        <f ca="1">OFFSET(ElementsDB!$AQ$2,SeriesSelection!A14040-1,SeriesSelection!B14040-1)</f>
        <v>0</v>
      </c>
      <c r="F14040">
        <f>_xlfn.XLOOKUP(A14040,Table4[Lfd],Table4[Periods],"Err",0)</f>
        <v>0</v>
      </c>
      <c r="G14040" t="b">
        <f t="shared" si="661"/>
        <v>0</v>
      </c>
    </row>
    <row r="14041" spans="1:7" hidden="1" x14ac:dyDescent="0.25">
      <c r="A14041">
        <f t="shared" si="662"/>
        <v>390</v>
      </c>
      <c r="B14041">
        <f t="shared" si="663"/>
        <v>36</v>
      </c>
      <c r="C14041" t="str">
        <f>_xlfn.XLOOKUP(A14041,Table4[Lfd],Table4[idElementValue],"Err",0)</f>
        <v/>
      </c>
      <c r="D14041">
        <f t="shared" si="663"/>
        <v>36</v>
      </c>
      <c r="E14041">
        <f ca="1">OFFSET(ElementsDB!$AQ$2,SeriesSelection!A14041-1,SeriesSelection!B14041-1)</f>
        <v>0</v>
      </c>
      <c r="F14041">
        <f>_xlfn.XLOOKUP(A14041,Table4[Lfd],Table4[Periods],"Err",0)</f>
        <v>0</v>
      </c>
      <c r="G14041" t="b">
        <f t="shared" si="661"/>
        <v>0</v>
      </c>
    </row>
    <row r="14042" spans="1:7" hidden="1" x14ac:dyDescent="0.25">
      <c r="A14042">
        <f t="shared" si="662"/>
        <v>391</v>
      </c>
      <c r="B14042">
        <f t="shared" si="663"/>
        <v>1</v>
      </c>
      <c r="C14042" t="str">
        <f>_xlfn.XLOOKUP(A14042,Table4[Lfd],Table4[idElementValue],"Err",0)</f>
        <v/>
      </c>
      <c r="D14042">
        <f t="shared" si="663"/>
        <v>1</v>
      </c>
      <c r="E14042">
        <f ca="1">OFFSET(ElementsDB!$AQ$2,SeriesSelection!A14042-1,SeriesSelection!B14042-1)</f>
        <v>0</v>
      </c>
      <c r="F14042">
        <f>_xlfn.XLOOKUP(A14042,Table4[Lfd],Table4[Periods],"Err",0)</f>
        <v>0</v>
      </c>
      <c r="G14042" t="b">
        <f t="shared" si="661"/>
        <v>0</v>
      </c>
    </row>
    <row r="14043" spans="1:7" hidden="1" x14ac:dyDescent="0.25">
      <c r="A14043">
        <f t="shared" si="662"/>
        <v>391</v>
      </c>
      <c r="B14043">
        <f t="shared" si="663"/>
        <v>2</v>
      </c>
      <c r="C14043" t="str">
        <f>_xlfn.XLOOKUP(A14043,Table4[Lfd],Table4[idElementValue],"Err",0)</f>
        <v/>
      </c>
      <c r="D14043">
        <f t="shared" si="663"/>
        <v>2</v>
      </c>
      <c r="E14043">
        <f ca="1">OFFSET(ElementsDB!$AQ$2,SeriesSelection!A14043-1,SeriesSelection!B14043-1)</f>
        <v>0</v>
      </c>
      <c r="F14043">
        <f>_xlfn.XLOOKUP(A14043,Table4[Lfd],Table4[Periods],"Err",0)</f>
        <v>0</v>
      </c>
      <c r="G14043" t="b">
        <f t="shared" si="661"/>
        <v>0</v>
      </c>
    </row>
    <row r="14044" spans="1:7" hidden="1" x14ac:dyDescent="0.25">
      <c r="A14044">
        <f t="shared" si="662"/>
        <v>391</v>
      </c>
      <c r="B14044">
        <f t="shared" si="663"/>
        <v>3</v>
      </c>
      <c r="C14044" t="str">
        <f>_xlfn.XLOOKUP(A14044,Table4[Lfd],Table4[idElementValue],"Err",0)</f>
        <v/>
      </c>
      <c r="D14044">
        <f t="shared" si="663"/>
        <v>3</v>
      </c>
      <c r="E14044">
        <f ca="1">OFFSET(ElementsDB!$AQ$2,SeriesSelection!A14044-1,SeriesSelection!B14044-1)</f>
        <v>0</v>
      </c>
      <c r="F14044">
        <f>_xlfn.XLOOKUP(A14044,Table4[Lfd],Table4[Periods],"Err",0)</f>
        <v>0</v>
      </c>
      <c r="G14044" t="b">
        <f t="shared" si="661"/>
        <v>0</v>
      </c>
    </row>
    <row r="14045" spans="1:7" hidden="1" x14ac:dyDescent="0.25">
      <c r="A14045">
        <f t="shared" si="662"/>
        <v>391</v>
      </c>
      <c r="B14045">
        <f t="shared" si="663"/>
        <v>4</v>
      </c>
      <c r="C14045" t="str">
        <f>_xlfn.XLOOKUP(A14045,Table4[Lfd],Table4[idElementValue],"Err",0)</f>
        <v/>
      </c>
      <c r="D14045">
        <f t="shared" si="663"/>
        <v>4</v>
      </c>
      <c r="E14045">
        <f ca="1">OFFSET(ElementsDB!$AQ$2,SeriesSelection!A14045-1,SeriesSelection!B14045-1)</f>
        <v>0</v>
      </c>
      <c r="F14045">
        <f>_xlfn.XLOOKUP(A14045,Table4[Lfd],Table4[Periods],"Err",0)</f>
        <v>0</v>
      </c>
      <c r="G14045" t="b">
        <f t="shared" si="661"/>
        <v>0</v>
      </c>
    </row>
    <row r="14046" spans="1:7" hidden="1" x14ac:dyDescent="0.25">
      <c r="A14046">
        <f t="shared" si="662"/>
        <v>391</v>
      </c>
      <c r="B14046">
        <f t="shared" si="663"/>
        <v>5</v>
      </c>
      <c r="C14046" t="str">
        <f>_xlfn.XLOOKUP(A14046,Table4[Lfd],Table4[idElementValue],"Err",0)</f>
        <v/>
      </c>
      <c r="D14046">
        <f t="shared" si="663"/>
        <v>5</v>
      </c>
      <c r="E14046">
        <f ca="1">OFFSET(ElementsDB!$AQ$2,SeriesSelection!A14046-1,SeriesSelection!B14046-1)</f>
        <v>0</v>
      </c>
      <c r="F14046">
        <f>_xlfn.XLOOKUP(A14046,Table4[Lfd],Table4[Periods],"Err",0)</f>
        <v>0</v>
      </c>
      <c r="G14046" t="b">
        <f t="shared" si="661"/>
        <v>0</v>
      </c>
    </row>
    <row r="14047" spans="1:7" hidden="1" x14ac:dyDescent="0.25">
      <c r="A14047">
        <f t="shared" si="662"/>
        <v>391</v>
      </c>
      <c r="B14047">
        <f t="shared" si="663"/>
        <v>6</v>
      </c>
      <c r="C14047" t="str">
        <f>_xlfn.XLOOKUP(A14047,Table4[Lfd],Table4[idElementValue],"Err",0)</f>
        <v/>
      </c>
      <c r="D14047">
        <f t="shared" si="663"/>
        <v>6</v>
      </c>
      <c r="E14047">
        <f ca="1">OFFSET(ElementsDB!$AQ$2,SeriesSelection!A14047-1,SeriesSelection!B14047-1)</f>
        <v>0</v>
      </c>
      <c r="F14047">
        <f>_xlfn.XLOOKUP(A14047,Table4[Lfd],Table4[Periods],"Err",0)</f>
        <v>0</v>
      </c>
      <c r="G14047" t="b">
        <f t="shared" si="661"/>
        <v>0</v>
      </c>
    </row>
    <row r="14048" spans="1:7" hidden="1" x14ac:dyDescent="0.25">
      <c r="A14048">
        <f t="shared" si="662"/>
        <v>391</v>
      </c>
      <c r="B14048">
        <f t="shared" si="663"/>
        <v>7</v>
      </c>
      <c r="C14048" t="str">
        <f>_xlfn.XLOOKUP(A14048,Table4[Lfd],Table4[idElementValue],"Err",0)</f>
        <v/>
      </c>
      <c r="D14048">
        <f t="shared" si="663"/>
        <v>7</v>
      </c>
      <c r="E14048">
        <f ca="1">OFFSET(ElementsDB!$AQ$2,SeriesSelection!A14048-1,SeriesSelection!B14048-1)</f>
        <v>0</v>
      </c>
      <c r="F14048">
        <f>_xlfn.XLOOKUP(A14048,Table4[Lfd],Table4[Periods],"Err",0)</f>
        <v>0</v>
      </c>
      <c r="G14048" t="b">
        <f t="shared" si="661"/>
        <v>0</v>
      </c>
    </row>
    <row r="14049" spans="1:7" hidden="1" x14ac:dyDescent="0.25">
      <c r="A14049">
        <f t="shared" si="662"/>
        <v>391</v>
      </c>
      <c r="B14049">
        <f t="shared" si="663"/>
        <v>8</v>
      </c>
      <c r="C14049" t="str">
        <f>_xlfn.XLOOKUP(A14049,Table4[Lfd],Table4[idElementValue],"Err",0)</f>
        <v/>
      </c>
      <c r="D14049">
        <f t="shared" si="663"/>
        <v>8</v>
      </c>
      <c r="E14049">
        <f ca="1">OFFSET(ElementsDB!$AQ$2,SeriesSelection!A14049-1,SeriesSelection!B14049-1)</f>
        <v>0</v>
      </c>
      <c r="F14049">
        <f>_xlfn.XLOOKUP(A14049,Table4[Lfd],Table4[Periods],"Err",0)</f>
        <v>0</v>
      </c>
      <c r="G14049" t="b">
        <f t="shared" si="661"/>
        <v>0</v>
      </c>
    </row>
    <row r="14050" spans="1:7" hidden="1" x14ac:dyDescent="0.25">
      <c r="A14050">
        <f t="shared" si="662"/>
        <v>391</v>
      </c>
      <c r="B14050">
        <f t="shared" si="663"/>
        <v>9</v>
      </c>
      <c r="C14050" t="str">
        <f>_xlfn.XLOOKUP(A14050,Table4[Lfd],Table4[idElementValue],"Err",0)</f>
        <v/>
      </c>
      <c r="D14050">
        <f t="shared" si="663"/>
        <v>9</v>
      </c>
      <c r="E14050">
        <f ca="1">OFFSET(ElementsDB!$AQ$2,SeriesSelection!A14050-1,SeriesSelection!B14050-1)</f>
        <v>0</v>
      </c>
      <c r="F14050">
        <f>_xlfn.XLOOKUP(A14050,Table4[Lfd],Table4[Periods],"Err",0)</f>
        <v>0</v>
      </c>
      <c r="G14050" t="b">
        <f t="shared" si="661"/>
        <v>0</v>
      </c>
    </row>
    <row r="14051" spans="1:7" hidden="1" x14ac:dyDescent="0.25">
      <c r="A14051">
        <f t="shared" si="662"/>
        <v>391</v>
      </c>
      <c r="B14051">
        <f t="shared" si="663"/>
        <v>10</v>
      </c>
      <c r="C14051" t="str">
        <f>_xlfn.XLOOKUP(A14051,Table4[Lfd],Table4[idElementValue],"Err",0)</f>
        <v/>
      </c>
      <c r="D14051">
        <f t="shared" si="663"/>
        <v>10</v>
      </c>
      <c r="E14051">
        <f ca="1">OFFSET(ElementsDB!$AQ$2,SeriesSelection!A14051-1,SeriesSelection!B14051-1)</f>
        <v>0</v>
      </c>
      <c r="F14051">
        <f>_xlfn.XLOOKUP(A14051,Table4[Lfd],Table4[Periods],"Err",0)</f>
        <v>0</v>
      </c>
      <c r="G14051" t="b">
        <f t="shared" si="661"/>
        <v>0</v>
      </c>
    </row>
    <row r="14052" spans="1:7" hidden="1" x14ac:dyDescent="0.25">
      <c r="A14052">
        <f t="shared" si="662"/>
        <v>391</v>
      </c>
      <c r="B14052">
        <f t="shared" si="663"/>
        <v>11</v>
      </c>
      <c r="C14052" t="str">
        <f>_xlfn.XLOOKUP(A14052,Table4[Lfd],Table4[idElementValue],"Err",0)</f>
        <v/>
      </c>
      <c r="D14052">
        <f t="shared" si="663"/>
        <v>11</v>
      </c>
      <c r="E14052">
        <f ca="1">OFFSET(ElementsDB!$AQ$2,SeriesSelection!A14052-1,SeriesSelection!B14052-1)</f>
        <v>0</v>
      </c>
      <c r="F14052">
        <f>_xlfn.XLOOKUP(A14052,Table4[Lfd],Table4[Periods],"Err",0)</f>
        <v>0</v>
      </c>
      <c r="G14052" t="b">
        <f t="shared" si="661"/>
        <v>0</v>
      </c>
    </row>
    <row r="14053" spans="1:7" hidden="1" x14ac:dyDescent="0.25">
      <c r="A14053">
        <f t="shared" si="662"/>
        <v>391</v>
      </c>
      <c r="B14053">
        <f t="shared" si="663"/>
        <v>12</v>
      </c>
      <c r="C14053" t="str">
        <f>_xlfn.XLOOKUP(A14053,Table4[Lfd],Table4[idElementValue],"Err",0)</f>
        <v/>
      </c>
      <c r="D14053">
        <f t="shared" si="663"/>
        <v>12</v>
      </c>
      <c r="E14053">
        <f ca="1">OFFSET(ElementsDB!$AQ$2,SeriesSelection!A14053-1,SeriesSelection!B14053-1)</f>
        <v>0</v>
      </c>
      <c r="F14053">
        <f>_xlfn.XLOOKUP(A14053,Table4[Lfd],Table4[Periods],"Err",0)</f>
        <v>0</v>
      </c>
      <c r="G14053" t="b">
        <f t="shared" si="661"/>
        <v>0</v>
      </c>
    </row>
    <row r="14054" spans="1:7" hidden="1" x14ac:dyDescent="0.25">
      <c r="A14054">
        <f t="shared" si="662"/>
        <v>391</v>
      </c>
      <c r="B14054">
        <f t="shared" si="663"/>
        <v>13</v>
      </c>
      <c r="C14054" t="str">
        <f>_xlfn.XLOOKUP(A14054,Table4[Lfd],Table4[idElementValue],"Err",0)</f>
        <v/>
      </c>
      <c r="D14054">
        <f t="shared" si="663"/>
        <v>13</v>
      </c>
      <c r="E14054">
        <f ca="1">OFFSET(ElementsDB!$AQ$2,SeriesSelection!A14054-1,SeriesSelection!B14054-1)</f>
        <v>0</v>
      </c>
      <c r="F14054">
        <f>_xlfn.XLOOKUP(A14054,Table4[Lfd],Table4[Periods],"Err",0)</f>
        <v>0</v>
      </c>
      <c r="G14054" t="b">
        <f t="shared" si="661"/>
        <v>0</v>
      </c>
    </row>
    <row r="14055" spans="1:7" hidden="1" x14ac:dyDescent="0.25">
      <c r="A14055">
        <f t="shared" si="662"/>
        <v>391</v>
      </c>
      <c r="B14055">
        <f t="shared" si="663"/>
        <v>14</v>
      </c>
      <c r="C14055" t="str">
        <f>_xlfn.XLOOKUP(A14055,Table4[Lfd],Table4[idElementValue],"Err",0)</f>
        <v/>
      </c>
      <c r="D14055">
        <f t="shared" si="663"/>
        <v>14</v>
      </c>
      <c r="E14055">
        <f ca="1">OFFSET(ElementsDB!$AQ$2,SeriesSelection!A14055-1,SeriesSelection!B14055-1)</f>
        <v>0</v>
      </c>
      <c r="F14055">
        <f>_xlfn.XLOOKUP(A14055,Table4[Lfd],Table4[Periods],"Err",0)</f>
        <v>0</v>
      </c>
      <c r="G14055" t="b">
        <f t="shared" si="661"/>
        <v>0</v>
      </c>
    </row>
    <row r="14056" spans="1:7" hidden="1" x14ac:dyDescent="0.25">
      <c r="A14056">
        <f t="shared" si="662"/>
        <v>391</v>
      </c>
      <c r="B14056">
        <f t="shared" si="663"/>
        <v>15</v>
      </c>
      <c r="C14056" t="str">
        <f>_xlfn.XLOOKUP(A14056,Table4[Lfd],Table4[idElementValue],"Err",0)</f>
        <v/>
      </c>
      <c r="D14056">
        <f t="shared" si="663"/>
        <v>15</v>
      </c>
      <c r="E14056">
        <f ca="1">OFFSET(ElementsDB!$AQ$2,SeriesSelection!A14056-1,SeriesSelection!B14056-1)</f>
        <v>0</v>
      </c>
      <c r="F14056">
        <f>_xlfn.XLOOKUP(A14056,Table4[Lfd],Table4[Periods],"Err",0)</f>
        <v>0</v>
      </c>
      <c r="G14056" t="b">
        <f t="shared" si="661"/>
        <v>0</v>
      </c>
    </row>
    <row r="14057" spans="1:7" hidden="1" x14ac:dyDescent="0.25">
      <c r="A14057">
        <f t="shared" si="662"/>
        <v>391</v>
      </c>
      <c r="B14057">
        <f t="shared" si="663"/>
        <v>16</v>
      </c>
      <c r="C14057" t="str">
        <f>_xlfn.XLOOKUP(A14057,Table4[Lfd],Table4[idElementValue],"Err",0)</f>
        <v/>
      </c>
      <c r="D14057">
        <f t="shared" si="663"/>
        <v>16</v>
      </c>
      <c r="E14057">
        <f ca="1">OFFSET(ElementsDB!$AQ$2,SeriesSelection!A14057-1,SeriesSelection!B14057-1)</f>
        <v>0</v>
      </c>
      <c r="F14057">
        <f>_xlfn.XLOOKUP(A14057,Table4[Lfd],Table4[Periods],"Err",0)</f>
        <v>0</v>
      </c>
      <c r="G14057" t="b">
        <f t="shared" si="661"/>
        <v>0</v>
      </c>
    </row>
    <row r="14058" spans="1:7" hidden="1" x14ac:dyDescent="0.25">
      <c r="A14058">
        <f t="shared" si="662"/>
        <v>391</v>
      </c>
      <c r="B14058">
        <f t="shared" si="663"/>
        <v>17</v>
      </c>
      <c r="C14058" t="str">
        <f>_xlfn.XLOOKUP(A14058,Table4[Lfd],Table4[idElementValue],"Err",0)</f>
        <v/>
      </c>
      <c r="D14058">
        <f t="shared" si="663"/>
        <v>17</v>
      </c>
      <c r="E14058">
        <f ca="1">OFFSET(ElementsDB!$AQ$2,SeriesSelection!A14058-1,SeriesSelection!B14058-1)</f>
        <v>0</v>
      </c>
      <c r="F14058">
        <f>_xlfn.XLOOKUP(A14058,Table4[Lfd],Table4[Periods],"Err",0)</f>
        <v>0</v>
      </c>
      <c r="G14058" t="b">
        <f t="shared" si="661"/>
        <v>0</v>
      </c>
    </row>
    <row r="14059" spans="1:7" hidden="1" x14ac:dyDescent="0.25">
      <c r="A14059">
        <f t="shared" si="662"/>
        <v>391</v>
      </c>
      <c r="B14059">
        <f t="shared" si="663"/>
        <v>18</v>
      </c>
      <c r="C14059" t="str">
        <f>_xlfn.XLOOKUP(A14059,Table4[Lfd],Table4[idElementValue],"Err",0)</f>
        <v/>
      </c>
      <c r="D14059">
        <f t="shared" si="663"/>
        <v>18</v>
      </c>
      <c r="E14059">
        <f ca="1">OFFSET(ElementsDB!$AQ$2,SeriesSelection!A14059-1,SeriesSelection!B14059-1)</f>
        <v>0</v>
      </c>
      <c r="F14059">
        <f>_xlfn.XLOOKUP(A14059,Table4[Lfd],Table4[Periods],"Err",0)</f>
        <v>0</v>
      </c>
      <c r="G14059" t="b">
        <f t="shared" si="661"/>
        <v>0</v>
      </c>
    </row>
    <row r="14060" spans="1:7" hidden="1" x14ac:dyDescent="0.25">
      <c r="A14060">
        <f t="shared" si="662"/>
        <v>391</v>
      </c>
      <c r="B14060">
        <f t="shared" si="663"/>
        <v>19</v>
      </c>
      <c r="C14060" t="str">
        <f>_xlfn.XLOOKUP(A14060,Table4[Lfd],Table4[idElementValue],"Err",0)</f>
        <v/>
      </c>
      <c r="D14060">
        <f t="shared" si="663"/>
        <v>19</v>
      </c>
      <c r="E14060">
        <f ca="1">OFFSET(ElementsDB!$AQ$2,SeriesSelection!A14060-1,SeriesSelection!B14060-1)</f>
        <v>0</v>
      </c>
      <c r="F14060">
        <f>_xlfn.XLOOKUP(A14060,Table4[Lfd],Table4[Periods],"Err",0)</f>
        <v>0</v>
      </c>
      <c r="G14060" t="b">
        <f t="shared" si="661"/>
        <v>0</v>
      </c>
    </row>
    <row r="14061" spans="1:7" hidden="1" x14ac:dyDescent="0.25">
      <c r="A14061">
        <f t="shared" si="662"/>
        <v>391</v>
      </c>
      <c r="B14061">
        <f t="shared" si="663"/>
        <v>20</v>
      </c>
      <c r="C14061" t="str">
        <f>_xlfn.XLOOKUP(A14061,Table4[Lfd],Table4[idElementValue],"Err",0)</f>
        <v/>
      </c>
      <c r="D14061">
        <f t="shared" si="663"/>
        <v>20</v>
      </c>
      <c r="E14061">
        <f ca="1">OFFSET(ElementsDB!$AQ$2,SeriesSelection!A14061-1,SeriesSelection!B14061-1)</f>
        <v>0</v>
      </c>
      <c r="F14061">
        <f>_xlfn.XLOOKUP(A14061,Table4[Lfd],Table4[Periods],"Err",0)</f>
        <v>0</v>
      </c>
      <c r="G14061" t="b">
        <f t="shared" si="661"/>
        <v>0</v>
      </c>
    </row>
    <row r="14062" spans="1:7" hidden="1" x14ac:dyDescent="0.25">
      <c r="A14062">
        <f t="shared" si="662"/>
        <v>391</v>
      </c>
      <c r="B14062">
        <f t="shared" si="663"/>
        <v>21</v>
      </c>
      <c r="C14062" t="str">
        <f>_xlfn.XLOOKUP(A14062,Table4[Lfd],Table4[idElementValue],"Err",0)</f>
        <v/>
      </c>
      <c r="D14062">
        <f t="shared" si="663"/>
        <v>21</v>
      </c>
      <c r="E14062">
        <f ca="1">OFFSET(ElementsDB!$AQ$2,SeriesSelection!A14062-1,SeriesSelection!B14062-1)</f>
        <v>0</v>
      </c>
      <c r="F14062">
        <f>_xlfn.XLOOKUP(A14062,Table4[Lfd],Table4[Periods],"Err",0)</f>
        <v>0</v>
      </c>
      <c r="G14062" t="b">
        <f t="shared" si="661"/>
        <v>0</v>
      </c>
    </row>
    <row r="14063" spans="1:7" hidden="1" x14ac:dyDescent="0.25">
      <c r="A14063">
        <f t="shared" si="662"/>
        <v>391</v>
      </c>
      <c r="B14063">
        <f t="shared" si="663"/>
        <v>22</v>
      </c>
      <c r="C14063" t="str">
        <f>_xlfn.XLOOKUP(A14063,Table4[Lfd],Table4[idElementValue],"Err",0)</f>
        <v/>
      </c>
      <c r="D14063">
        <f t="shared" si="663"/>
        <v>22</v>
      </c>
      <c r="E14063">
        <f ca="1">OFFSET(ElementsDB!$AQ$2,SeriesSelection!A14063-1,SeriesSelection!B14063-1)</f>
        <v>0</v>
      </c>
      <c r="F14063">
        <f>_xlfn.XLOOKUP(A14063,Table4[Lfd],Table4[Periods],"Err",0)</f>
        <v>0</v>
      </c>
      <c r="G14063" t="b">
        <f t="shared" si="661"/>
        <v>0</v>
      </c>
    </row>
    <row r="14064" spans="1:7" hidden="1" x14ac:dyDescent="0.25">
      <c r="A14064">
        <f t="shared" si="662"/>
        <v>391</v>
      </c>
      <c r="B14064">
        <f t="shared" si="663"/>
        <v>23</v>
      </c>
      <c r="C14064" t="str">
        <f>_xlfn.XLOOKUP(A14064,Table4[Lfd],Table4[idElementValue],"Err",0)</f>
        <v/>
      </c>
      <c r="D14064">
        <f t="shared" si="663"/>
        <v>23</v>
      </c>
      <c r="E14064">
        <f ca="1">OFFSET(ElementsDB!$AQ$2,SeriesSelection!A14064-1,SeriesSelection!B14064-1)</f>
        <v>0</v>
      </c>
      <c r="F14064">
        <f>_xlfn.XLOOKUP(A14064,Table4[Lfd],Table4[Periods],"Err",0)</f>
        <v>0</v>
      </c>
      <c r="G14064" t="b">
        <f t="shared" si="661"/>
        <v>0</v>
      </c>
    </row>
    <row r="14065" spans="1:7" hidden="1" x14ac:dyDescent="0.25">
      <c r="A14065">
        <f t="shared" si="662"/>
        <v>391</v>
      </c>
      <c r="B14065">
        <f t="shared" si="663"/>
        <v>24</v>
      </c>
      <c r="C14065" t="str">
        <f>_xlfn.XLOOKUP(A14065,Table4[Lfd],Table4[idElementValue],"Err",0)</f>
        <v/>
      </c>
      <c r="D14065">
        <f t="shared" si="663"/>
        <v>24</v>
      </c>
      <c r="E14065">
        <f ca="1">OFFSET(ElementsDB!$AQ$2,SeriesSelection!A14065-1,SeriesSelection!B14065-1)</f>
        <v>0</v>
      </c>
      <c r="F14065">
        <f>_xlfn.XLOOKUP(A14065,Table4[Lfd],Table4[Periods],"Err",0)</f>
        <v>0</v>
      </c>
      <c r="G14065" t="b">
        <f t="shared" si="661"/>
        <v>0</v>
      </c>
    </row>
    <row r="14066" spans="1:7" hidden="1" x14ac:dyDescent="0.25">
      <c r="A14066">
        <f t="shared" si="662"/>
        <v>391</v>
      </c>
      <c r="B14066">
        <f t="shared" si="663"/>
        <v>25</v>
      </c>
      <c r="C14066" t="str">
        <f>_xlfn.XLOOKUP(A14066,Table4[Lfd],Table4[idElementValue],"Err",0)</f>
        <v/>
      </c>
      <c r="D14066">
        <f t="shared" si="663"/>
        <v>25</v>
      </c>
      <c r="E14066">
        <f ca="1">OFFSET(ElementsDB!$AQ$2,SeriesSelection!A14066-1,SeriesSelection!B14066-1)</f>
        <v>0</v>
      </c>
      <c r="F14066">
        <f>_xlfn.XLOOKUP(A14066,Table4[Lfd],Table4[Periods],"Err",0)</f>
        <v>0</v>
      </c>
      <c r="G14066" t="b">
        <f t="shared" si="661"/>
        <v>0</v>
      </c>
    </row>
    <row r="14067" spans="1:7" hidden="1" x14ac:dyDescent="0.25">
      <c r="A14067">
        <f t="shared" si="662"/>
        <v>391</v>
      </c>
      <c r="B14067">
        <f t="shared" si="663"/>
        <v>26</v>
      </c>
      <c r="C14067" t="str">
        <f>_xlfn.XLOOKUP(A14067,Table4[Lfd],Table4[idElementValue],"Err",0)</f>
        <v/>
      </c>
      <c r="D14067">
        <f t="shared" si="663"/>
        <v>26</v>
      </c>
      <c r="E14067">
        <f ca="1">OFFSET(ElementsDB!$AQ$2,SeriesSelection!A14067-1,SeriesSelection!B14067-1)</f>
        <v>0</v>
      </c>
      <c r="F14067">
        <f>_xlfn.XLOOKUP(A14067,Table4[Lfd],Table4[Periods],"Err",0)</f>
        <v>0</v>
      </c>
      <c r="G14067" t="b">
        <f t="shared" si="661"/>
        <v>0</v>
      </c>
    </row>
    <row r="14068" spans="1:7" hidden="1" x14ac:dyDescent="0.25">
      <c r="A14068">
        <f t="shared" si="662"/>
        <v>391</v>
      </c>
      <c r="B14068">
        <f t="shared" si="663"/>
        <v>27</v>
      </c>
      <c r="C14068" t="str">
        <f>_xlfn.XLOOKUP(A14068,Table4[Lfd],Table4[idElementValue],"Err",0)</f>
        <v/>
      </c>
      <c r="D14068">
        <f t="shared" si="663"/>
        <v>27</v>
      </c>
      <c r="E14068">
        <f ca="1">OFFSET(ElementsDB!$AQ$2,SeriesSelection!A14068-1,SeriesSelection!B14068-1)</f>
        <v>0</v>
      </c>
      <c r="F14068">
        <f>_xlfn.XLOOKUP(A14068,Table4[Lfd],Table4[Periods],"Err",0)</f>
        <v>0</v>
      </c>
      <c r="G14068" t="b">
        <f t="shared" si="661"/>
        <v>0</v>
      </c>
    </row>
    <row r="14069" spans="1:7" hidden="1" x14ac:dyDescent="0.25">
      <c r="A14069">
        <f t="shared" si="662"/>
        <v>391</v>
      </c>
      <c r="B14069">
        <f t="shared" si="663"/>
        <v>28</v>
      </c>
      <c r="C14069" t="str">
        <f>_xlfn.XLOOKUP(A14069,Table4[Lfd],Table4[idElementValue],"Err",0)</f>
        <v/>
      </c>
      <c r="D14069">
        <f t="shared" si="663"/>
        <v>28</v>
      </c>
      <c r="E14069">
        <f ca="1">OFFSET(ElementsDB!$AQ$2,SeriesSelection!A14069-1,SeriesSelection!B14069-1)</f>
        <v>0</v>
      </c>
      <c r="F14069">
        <f>_xlfn.XLOOKUP(A14069,Table4[Lfd],Table4[Periods],"Err",0)</f>
        <v>0</v>
      </c>
      <c r="G14069" t="b">
        <f t="shared" si="661"/>
        <v>0</v>
      </c>
    </row>
    <row r="14070" spans="1:7" hidden="1" x14ac:dyDescent="0.25">
      <c r="A14070">
        <f t="shared" si="662"/>
        <v>391</v>
      </c>
      <c r="B14070">
        <f t="shared" si="663"/>
        <v>29</v>
      </c>
      <c r="C14070" t="str">
        <f>_xlfn.XLOOKUP(A14070,Table4[Lfd],Table4[idElementValue],"Err",0)</f>
        <v/>
      </c>
      <c r="D14070">
        <f t="shared" si="663"/>
        <v>29</v>
      </c>
      <c r="E14070">
        <f ca="1">OFFSET(ElementsDB!$AQ$2,SeriesSelection!A14070-1,SeriesSelection!B14070-1)</f>
        <v>0</v>
      </c>
      <c r="F14070">
        <f>_xlfn.XLOOKUP(A14070,Table4[Lfd],Table4[Periods],"Err",0)</f>
        <v>0</v>
      </c>
      <c r="G14070" t="b">
        <f t="shared" si="661"/>
        <v>0</v>
      </c>
    </row>
    <row r="14071" spans="1:7" hidden="1" x14ac:dyDescent="0.25">
      <c r="A14071">
        <f t="shared" si="662"/>
        <v>391</v>
      </c>
      <c r="B14071">
        <f t="shared" si="663"/>
        <v>30</v>
      </c>
      <c r="C14071" t="str">
        <f>_xlfn.XLOOKUP(A14071,Table4[Lfd],Table4[idElementValue],"Err",0)</f>
        <v/>
      </c>
      <c r="D14071">
        <f t="shared" si="663"/>
        <v>30</v>
      </c>
      <c r="E14071">
        <f ca="1">OFFSET(ElementsDB!$AQ$2,SeriesSelection!A14071-1,SeriesSelection!B14071-1)</f>
        <v>0</v>
      </c>
      <c r="F14071">
        <f>_xlfn.XLOOKUP(A14071,Table4[Lfd],Table4[Periods],"Err",0)</f>
        <v>0</v>
      </c>
      <c r="G14071" t="b">
        <f t="shared" si="661"/>
        <v>0</v>
      </c>
    </row>
    <row r="14072" spans="1:7" hidden="1" x14ac:dyDescent="0.25">
      <c r="A14072">
        <f t="shared" si="662"/>
        <v>391</v>
      </c>
      <c r="B14072">
        <f t="shared" si="663"/>
        <v>31</v>
      </c>
      <c r="C14072" t="str">
        <f>_xlfn.XLOOKUP(A14072,Table4[Lfd],Table4[idElementValue],"Err",0)</f>
        <v/>
      </c>
      <c r="D14072">
        <f t="shared" si="663"/>
        <v>31</v>
      </c>
      <c r="E14072">
        <f ca="1">OFFSET(ElementsDB!$AQ$2,SeriesSelection!A14072-1,SeriesSelection!B14072-1)</f>
        <v>0</v>
      </c>
      <c r="F14072">
        <f>_xlfn.XLOOKUP(A14072,Table4[Lfd],Table4[Periods],"Err",0)</f>
        <v>0</v>
      </c>
      <c r="G14072" t="b">
        <f t="shared" si="661"/>
        <v>0</v>
      </c>
    </row>
    <row r="14073" spans="1:7" hidden="1" x14ac:dyDescent="0.25">
      <c r="A14073">
        <f t="shared" si="662"/>
        <v>391</v>
      </c>
      <c r="B14073">
        <f t="shared" si="663"/>
        <v>32</v>
      </c>
      <c r="C14073" t="str">
        <f>_xlfn.XLOOKUP(A14073,Table4[Lfd],Table4[idElementValue],"Err",0)</f>
        <v/>
      </c>
      <c r="D14073">
        <f t="shared" si="663"/>
        <v>32</v>
      </c>
      <c r="E14073">
        <f ca="1">OFFSET(ElementsDB!$AQ$2,SeriesSelection!A14073-1,SeriesSelection!B14073-1)</f>
        <v>0</v>
      </c>
      <c r="F14073">
        <f>_xlfn.XLOOKUP(A14073,Table4[Lfd],Table4[Periods],"Err",0)</f>
        <v>0</v>
      </c>
      <c r="G14073" t="b">
        <f t="shared" si="661"/>
        <v>0</v>
      </c>
    </row>
    <row r="14074" spans="1:7" hidden="1" x14ac:dyDescent="0.25">
      <c r="A14074">
        <f t="shared" si="662"/>
        <v>391</v>
      </c>
      <c r="B14074">
        <f t="shared" si="663"/>
        <v>33</v>
      </c>
      <c r="C14074" t="str">
        <f>_xlfn.XLOOKUP(A14074,Table4[Lfd],Table4[idElementValue],"Err",0)</f>
        <v/>
      </c>
      <c r="D14074">
        <f t="shared" si="663"/>
        <v>33</v>
      </c>
      <c r="E14074">
        <f ca="1">OFFSET(ElementsDB!$AQ$2,SeriesSelection!A14074-1,SeriesSelection!B14074-1)</f>
        <v>0</v>
      </c>
      <c r="F14074">
        <f>_xlfn.XLOOKUP(A14074,Table4[Lfd],Table4[Periods],"Err",0)</f>
        <v>0</v>
      </c>
      <c r="G14074" t="b">
        <f t="shared" si="661"/>
        <v>0</v>
      </c>
    </row>
    <row r="14075" spans="1:7" hidden="1" x14ac:dyDescent="0.25">
      <c r="A14075">
        <f t="shared" si="662"/>
        <v>391</v>
      </c>
      <c r="B14075">
        <f t="shared" si="663"/>
        <v>34</v>
      </c>
      <c r="C14075" t="str">
        <f>_xlfn.XLOOKUP(A14075,Table4[Lfd],Table4[idElementValue],"Err",0)</f>
        <v/>
      </c>
      <c r="D14075">
        <f t="shared" si="663"/>
        <v>34</v>
      </c>
      <c r="E14075">
        <f ca="1">OFFSET(ElementsDB!$AQ$2,SeriesSelection!A14075-1,SeriesSelection!B14075-1)</f>
        <v>0</v>
      </c>
      <c r="F14075">
        <f>_xlfn.XLOOKUP(A14075,Table4[Lfd],Table4[Periods],"Err",0)</f>
        <v>0</v>
      </c>
      <c r="G14075" t="b">
        <f t="shared" si="661"/>
        <v>0</v>
      </c>
    </row>
    <row r="14076" spans="1:7" hidden="1" x14ac:dyDescent="0.25">
      <c r="A14076">
        <f t="shared" si="662"/>
        <v>391</v>
      </c>
      <c r="B14076">
        <f t="shared" si="663"/>
        <v>35</v>
      </c>
      <c r="C14076" t="str">
        <f>_xlfn.XLOOKUP(A14076,Table4[Lfd],Table4[idElementValue],"Err",0)</f>
        <v/>
      </c>
      <c r="D14076">
        <f t="shared" si="663"/>
        <v>35</v>
      </c>
      <c r="E14076">
        <f ca="1">OFFSET(ElementsDB!$AQ$2,SeriesSelection!A14076-1,SeriesSelection!B14076-1)</f>
        <v>0</v>
      </c>
      <c r="F14076">
        <f>_xlfn.XLOOKUP(A14076,Table4[Lfd],Table4[Periods],"Err",0)</f>
        <v>0</v>
      </c>
      <c r="G14076" t="b">
        <f t="shared" si="661"/>
        <v>0</v>
      </c>
    </row>
    <row r="14077" spans="1:7" hidden="1" x14ac:dyDescent="0.25">
      <c r="A14077">
        <f t="shared" si="662"/>
        <v>391</v>
      </c>
      <c r="B14077">
        <f t="shared" si="663"/>
        <v>36</v>
      </c>
      <c r="C14077" t="str">
        <f>_xlfn.XLOOKUP(A14077,Table4[Lfd],Table4[idElementValue],"Err",0)</f>
        <v/>
      </c>
      <c r="D14077">
        <f t="shared" si="663"/>
        <v>36</v>
      </c>
      <c r="E14077">
        <f ca="1">OFFSET(ElementsDB!$AQ$2,SeriesSelection!A14077-1,SeriesSelection!B14077-1)</f>
        <v>0</v>
      </c>
      <c r="F14077">
        <f>_xlfn.XLOOKUP(A14077,Table4[Lfd],Table4[Periods],"Err",0)</f>
        <v>0</v>
      </c>
      <c r="G14077" t="b">
        <f t="shared" si="661"/>
        <v>0</v>
      </c>
    </row>
    <row r="14078" spans="1:7" hidden="1" x14ac:dyDescent="0.25">
      <c r="A14078">
        <f t="shared" si="662"/>
        <v>392</v>
      </c>
      <c r="B14078">
        <f t="shared" si="663"/>
        <v>1</v>
      </c>
      <c r="C14078" t="str">
        <f>_xlfn.XLOOKUP(A14078,Table4[Lfd],Table4[idElementValue],"Err",0)</f>
        <v/>
      </c>
      <c r="D14078">
        <f t="shared" si="663"/>
        <v>1</v>
      </c>
      <c r="E14078">
        <f ca="1">OFFSET(ElementsDB!$AQ$2,SeriesSelection!A14078-1,SeriesSelection!B14078-1)</f>
        <v>0</v>
      </c>
      <c r="F14078">
        <f>_xlfn.XLOOKUP(A14078,Table4[Lfd],Table4[Periods],"Err",0)</f>
        <v>0</v>
      </c>
      <c r="G14078" t="b">
        <f t="shared" si="661"/>
        <v>0</v>
      </c>
    </row>
    <row r="14079" spans="1:7" hidden="1" x14ac:dyDescent="0.25">
      <c r="A14079">
        <f t="shared" si="662"/>
        <v>392</v>
      </c>
      <c r="B14079">
        <f t="shared" si="663"/>
        <v>2</v>
      </c>
      <c r="C14079" t="str">
        <f>_xlfn.XLOOKUP(A14079,Table4[Lfd],Table4[idElementValue],"Err",0)</f>
        <v/>
      </c>
      <c r="D14079">
        <f t="shared" si="663"/>
        <v>2</v>
      </c>
      <c r="E14079">
        <f ca="1">OFFSET(ElementsDB!$AQ$2,SeriesSelection!A14079-1,SeriesSelection!B14079-1)</f>
        <v>0</v>
      </c>
      <c r="F14079">
        <f>_xlfn.XLOOKUP(A14079,Table4[Lfd],Table4[Periods],"Err",0)</f>
        <v>0</v>
      </c>
      <c r="G14079" t="b">
        <f t="shared" si="661"/>
        <v>0</v>
      </c>
    </row>
    <row r="14080" spans="1:7" hidden="1" x14ac:dyDescent="0.25">
      <c r="A14080">
        <f t="shared" si="662"/>
        <v>392</v>
      </c>
      <c r="B14080">
        <f t="shared" si="663"/>
        <v>3</v>
      </c>
      <c r="C14080" t="str">
        <f>_xlfn.XLOOKUP(A14080,Table4[Lfd],Table4[idElementValue],"Err",0)</f>
        <v/>
      </c>
      <c r="D14080">
        <f t="shared" si="663"/>
        <v>3</v>
      </c>
      <c r="E14080">
        <f ca="1">OFFSET(ElementsDB!$AQ$2,SeriesSelection!A14080-1,SeriesSelection!B14080-1)</f>
        <v>0</v>
      </c>
      <c r="F14080">
        <f>_xlfn.XLOOKUP(A14080,Table4[Lfd],Table4[Periods],"Err",0)</f>
        <v>0</v>
      </c>
      <c r="G14080" t="b">
        <f t="shared" si="661"/>
        <v>0</v>
      </c>
    </row>
    <row r="14081" spans="1:7" hidden="1" x14ac:dyDescent="0.25">
      <c r="A14081">
        <f t="shared" si="662"/>
        <v>392</v>
      </c>
      <c r="B14081">
        <f t="shared" si="663"/>
        <v>4</v>
      </c>
      <c r="C14081" t="str">
        <f>_xlfn.XLOOKUP(A14081,Table4[Lfd],Table4[idElementValue],"Err",0)</f>
        <v/>
      </c>
      <c r="D14081">
        <f t="shared" si="663"/>
        <v>4</v>
      </c>
      <c r="E14081">
        <f ca="1">OFFSET(ElementsDB!$AQ$2,SeriesSelection!A14081-1,SeriesSelection!B14081-1)</f>
        <v>0</v>
      </c>
      <c r="F14081">
        <f>_xlfn.XLOOKUP(A14081,Table4[Lfd],Table4[Periods],"Err",0)</f>
        <v>0</v>
      </c>
      <c r="G14081" t="b">
        <f t="shared" si="661"/>
        <v>0</v>
      </c>
    </row>
    <row r="14082" spans="1:7" hidden="1" x14ac:dyDescent="0.25">
      <c r="A14082">
        <f t="shared" si="662"/>
        <v>392</v>
      </c>
      <c r="B14082">
        <f t="shared" si="663"/>
        <v>5</v>
      </c>
      <c r="C14082" t="str">
        <f>_xlfn.XLOOKUP(A14082,Table4[Lfd],Table4[idElementValue],"Err",0)</f>
        <v/>
      </c>
      <c r="D14082">
        <f t="shared" si="663"/>
        <v>5</v>
      </c>
      <c r="E14082">
        <f ca="1">OFFSET(ElementsDB!$AQ$2,SeriesSelection!A14082-1,SeriesSelection!B14082-1)</f>
        <v>0</v>
      </c>
      <c r="F14082">
        <f>_xlfn.XLOOKUP(A14082,Table4[Lfd],Table4[Periods],"Err",0)</f>
        <v>0</v>
      </c>
      <c r="G14082" t="b">
        <f t="shared" ref="G14082:G14145" si="664">(D14082&lt;=F14082)</f>
        <v>0</v>
      </c>
    </row>
    <row r="14083" spans="1:7" hidden="1" x14ac:dyDescent="0.25">
      <c r="A14083">
        <f t="shared" si="662"/>
        <v>392</v>
      </c>
      <c r="B14083">
        <f t="shared" si="663"/>
        <v>6</v>
      </c>
      <c r="C14083" t="str">
        <f>_xlfn.XLOOKUP(A14083,Table4[Lfd],Table4[idElementValue],"Err",0)</f>
        <v/>
      </c>
      <c r="D14083">
        <f t="shared" si="663"/>
        <v>6</v>
      </c>
      <c r="E14083">
        <f ca="1">OFFSET(ElementsDB!$AQ$2,SeriesSelection!A14083-1,SeriesSelection!B14083-1)</f>
        <v>0</v>
      </c>
      <c r="F14083">
        <f>_xlfn.XLOOKUP(A14083,Table4[Lfd],Table4[Periods],"Err",0)</f>
        <v>0</v>
      </c>
      <c r="G14083" t="b">
        <f t="shared" si="664"/>
        <v>0</v>
      </c>
    </row>
    <row r="14084" spans="1:7" hidden="1" x14ac:dyDescent="0.25">
      <c r="A14084">
        <f t="shared" si="662"/>
        <v>392</v>
      </c>
      <c r="B14084">
        <f t="shared" si="663"/>
        <v>7</v>
      </c>
      <c r="C14084" t="str">
        <f>_xlfn.XLOOKUP(A14084,Table4[Lfd],Table4[idElementValue],"Err",0)</f>
        <v/>
      </c>
      <c r="D14084">
        <f t="shared" si="663"/>
        <v>7</v>
      </c>
      <c r="E14084">
        <f ca="1">OFFSET(ElementsDB!$AQ$2,SeriesSelection!A14084-1,SeriesSelection!B14084-1)</f>
        <v>0</v>
      </c>
      <c r="F14084">
        <f>_xlfn.XLOOKUP(A14084,Table4[Lfd],Table4[Periods],"Err",0)</f>
        <v>0</v>
      </c>
      <c r="G14084" t="b">
        <f t="shared" si="664"/>
        <v>0</v>
      </c>
    </row>
    <row r="14085" spans="1:7" hidden="1" x14ac:dyDescent="0.25">
      <c r="A14085">
        <f t="shared" si="662"/>
        <v>392</v>
      </c>
      <c r="B14085">
        <f t="shared" si="663"/>
        <v>8</v>
      </c>
      <c r="C14085" t="str">
        <f>_xlfn.XLOOKUP(A14085,Table4[Lfd],Table4[idElementValue],"Err",0)</f>
        <v/>
      </c>
      <c r="D14085">
        <f t="shared" si="663"/>
        <v>8</v>
      </c>
      <c r="E14085">
        <f ca="1">OFFSET(ElementsDB!$AQ$2,SeriesSelection!A14085-1,SeriesSelection!B14085-1)</f>
        <v>0</v>
      </c>
      <c r="F14085">
        <f>_xlfn.XLOOKUP(A14085,Table4[Lfd],Table4[Periods],"Err",0)</f>
        <v>0</v>
      </c>
      <c r="G14085" t="b">
        <f t="shared" si="664"/>
        <v>0</v>
      </c>
    </row>
    <row r="14086" spans="1:7" hidden="1" x14ac:dyDescent="0.25">
      <c r="A14086">
        <f t="shared" si="662"/>
        <v>392</v>
      </c>
      <c r="B14086">
        <f t="shared" si="663"/>
        <v>9</v>
      </c>
      <c r="C14086" t="str">
        <f>_xlfn.XLOOKUP(A14086,Table4[Lfd],Table4[idElementValue],"Err",0)</f>
        <v/>
      </c>
      <c r="D14086">
        <f t="shared" si="663"/>
        <v>9</v>
      </c>
      <c r="E14086">
        <f ca="1">OFFSET(ElementsDB!$AQ$2,SeriesSelection!A14086-1,SeriesSelection!B14086-1)</f>
        <v>0</v>
      </c>
      <c r="F14086">
        <f>_xlfn.XLOOKUP(A14086,Table4[Lfd],Table4[Periods],"Err",0)</f>
        <v>0</v>
      </c>
      <c r="G14086" t="b">
        <f t="shared" si="664"/>
        <v>0</v>
      </c>
    </row>
    <row r="14087" spans="1:7" hidden="1" x14ac:dyDescent="0.25">
      <c r="A14087">
        <f t="shared" si="662"/>
        <v>392</v>
      </c>
      <c r="B14087">
        <f t="shared" si="663"/>
        <v>10</v>
      </c>
      <c r="C14087" t="str">
        <f>_xlfn.XLOOKUP(A14087,Table4[Lfd],Table4[idElementValue],"Err",0)</f>
        <v/>
      </c>
      <c r="D14087">
        <f t="shared" si="663"/>
        <v>10</v>
      </c>
      <c r="E14087">
        <f ca="1">OFFSET(ElementsDB!$AQ$2,SeriesSelection!A14087-1,SeriesSelection!B14087-1)</f>
        <v>0</v>
      </c>
      <c r="F14087">
        <f>_xlfn.XLOOKUP(A14087,Table4[Lfd],Table4[Periods],"Err",0)</f>
        <v>0</v>
      </c>
      <c r="G14087" t="b">
        <f t="shared" si="664"/>
        <v>0</v>
      </c>
    </row>
    <row r="14088" spans="1:7" hidden="1" x14ac:dyDescent="0.25">
      <c r="A14088">
        <f t="shared" si="662"/>
        <v>392</v>
      </c>
      <c r="B14088">
        <f t="shared" si="663"/>
        <v>11</v>
      </c>
      <c r="C14088" t="str">
        <f>_xlfn.XLOOKUP(A14088,Table4[Lfd],Table4[idElementValue],"Err",0)</f>
        <v/>
      </c>
      <c r="D14088">
        <f t="shared" si="663"/>
        <v>11</v>
      </c>
      <c r="E14088">
        <f ca="1">OFFSET(ElementsDB!$AQ$2,SeriesSelection!A14088-1,SeriesSelection!B14088-1)</f>
        <v>0</v>
      </c>
      <c r="F14088">
        <f>_xlfn.XLOOKUP(A14088,Table4[Lfd],Table4[Periods],"Err",0)</f>
        <v>0</v>
      </c>
      <c r="G14088" t="b">
        <f t="shared" si="664"/>
        <v>0</v>
      </c>
    </row>
    <row r="14089" spans="1:7" hidden="1" x14ac:dyDescent="0.25">
      <c r="A14089">
        <f t="shared" si="662"/>
        <v>392</v>
      </c>
      <c r="B14089">
        <f t="shared" si="663"/>
        <v>12</v>
      </c>
      <c r="C14089" t="str">
        <f>_xlfn.XLOOKUP(A14089,Table4[Lfd],Table4[idElementValue],"Err",0)</f>
        <v/>
      </c>
      <c r="D14089">
        <f t="shared" si="663"/>
        <v>12</v>
      </c>
      <c r="E14089">
        <f ca="1">OFFSET(ElementsDB!$AQ$2,SeriesSelection!A14089-1,SeriesSelection!B14089-1)</f>
        <v>0</v>
      </c>
      <c r="F14089">
        <f>_xlfn.XLOOKUP(A14089,Table4[Lfd],Table4[Periods],"Err",0)</f>
        <v>0</v>
      </c>
      <c r="G14089" t="b">
        <f t="shared" si="664"/>
        <v>0</v>
      </c>
    </row>
    <row r="14090" spans="1:7" hidden="1" x14ac:dyDescent="0.25">
      <c r="A14090">
        <f t="shared" si="662"/>
        <v>392</v>
      </c>
      <c r="B14090">
        <f t="shared" si="663"/>
        <v>13</v>
      </c>
      <c r="C14090" t="str">
        <f>_xlfn.XLOOKUP(A14090,Table4[Lfd],Table4[idElementValue],"Err",0)</f>
        <v/>
      </c>
      <c r="D14090">
        <f t="shared" si="663"/>
        <v>13</v>
      </c>
      <c r="E14090">
        <f ca="1">OFFSET(ElementsDB!$AQ$2,SeriesSelection!A14090-1,SeriesSelection!B14090-1)</f>
        <v>0</v>
      </c>
      <c r="F14090">
        <f>_xlfn.XLOOKUP(A14090,Table4[Lfd],Table4[Periods],"Err",0)</f>
        <v>0</v>
      </c>
      <c r="G14090" t="b">
        <f t="shared" si="664"/>
        <v>0</v>
      </c>
    </row>
    <row r="14091" spans="1:7" hidden="1" x14ac:dyDescent="0.25">
      <c r="A14091">
        <f t="shared" si="662"/>
        <v>392</v>
      </c>
      <c r="B14091">
        <f t="shared" si="663"/>
        <v>14</v>
      </c>
      <c r="C14091" t="str">
        <f>_xlfn.XLOOKUP(A14091,Table4[Lfd],Table4[idElementValue],"Err",0)</f>
        <v/>
      </c>
      <c r="D14091">
        <f t="shared" si="663"/>
        <v>14</v>
      </c>
      <c r="E14091">
        <f ca="1">OFFSET(ElementsDB!$AQ$2,SeriesSelection!A14091-1,SeriesSelection!B14091-1)</f>
        <v>0</v>
      </c>
      <c r="F14091">
        <f>_xlfn.XLOOKUP(A14091,Table4[Lfd],Table4[Periods],"Err",0)</f>
        <v>0</v>
      </c>
      <c r="G14091" t="b">
        <f t="shared" si="664"/>
        <v>0</v>
      </c>
    </row>
    <row r="14092" spans="1:7" hidden="1" x14ac:dyDescent="0.25">
      <c r="A14092">
        <f t="shared" si="662"/>
        <v>392</v>
      </c>
      <c r="B14092">
        <f t="shared" si="663"/>
        <v>15</v>
      </c>
      <c r="C14092" t="str">
        <f>_xlfn.XLOOKUP(A14092,Table4[Lfd],Table4[idElementValue],"Err",0)</f>
        <v/>
      </c>
      <c r="D14092">
        <f t="shared" si="663"/>
        <v>15</v>
      </c>
      <c r="E14092">
        <f ca="1">OFFSET(ElementsDB!$AQ$2,SeriesSelection!A14092-1,SeriesSelection!B14092-1)</f>
        <v>0</v>
      </c>
      <c r="F14092">
        <f>_xlfn.XLOOKUP(A14092,Table4[Lfd],Table4[Periods],"Err",0)</f>
        <v>0</v>
      </c>
      <c r="G14092" t="b">
        <f t="shared" si="664"/>
        <v>0</v>
      </c>
    </row>
    <row r="14093" spans="1:7" hidden="1" x14ac:dyDescent="0.25">
      <c r="A14093">
        <f t="shared" si="662"/>
        <v>392</v>
      </c>
      <c r="B14093">
        <f t="shared" si="663"/>
        <v>16</v>
      </c>
      <c r="C14093" t="str">
        <f>_xlfn.XLOOKUP(A14093,Table4[Lfd],Table4[idElementValue],"Err",0)</f>
        <v/>
      </c>
      <c r="D14093">
        <f t="shared" si="663"/>
        <v>16</v>
      </c>
      <c r="E14093">
        <f ca="1">OFFSET(ElementsDB!$AQ$2,SeriesSelection!A14093-1,SeriesSelection!B14093-1)</f>
        <v>0</v>
      </c>
      <c r="F14093">
        <f>_xlfn.XLOOKUP(A14093,Table4[Lfd],Table4[Periods],"Err",0)</f>
        <v>0</v>
      </c>
      <c r="G14093" t="b">
        <f t="shared" si="664"/>
        <v>0</v>
      </c>
    </row>
    <row r="14094" spans="1:7" hidden="1" x14ac:dyDescent="0.25">
      <c r="A14094">
        <f t="shared" si="662"/>
        <v>392</v>
      </c>
      <c r="B14094">
        <f t="shared" si="663"/>
        <v>17</v>
      </c>
      <c r="C14094" t="str">
        <f>_xlfn.XLOOKUP(A14094,Table4[Lfd],Table4[idElementValue],"Err",0)</f>
        <v/>
      </c>
      <c r="D14094">
        <f t="shared" si="663"/>
        <v>17</v>
      </c>
      <c r="E14094">
        <f ca="1">OFFSET(ElementsDB!$AQ$2,SeriesSelection!A14094-1,SeriesSelection!B14094-1)</f>
        <v>0</v>
      </c>
      <c r="F14094">
        <f>_xlfn.XLOOKUP(A14094,Table4[Lfd],Table4[Periods],"Err",0)</f>
        <v>0</v>
      </c>
      <c r="G14094" t="b">
        <f t="shared" si="664"/>
        <v>0</v>
      </c>
    </row>
    <row r="14095" spans="1:7" hidden="1" x14ac:dyDescent="0.25">
      <c r="A14095">
        <f t="shared" si="662"/>
        <v>392</v>
      </c>
      <c r="B14095">
        <f t="shared" si="663"/>
        <v>18</v>
      </c>
      <c r="C14095" t="str">
        <f>_xlfn.XLOOKUP(A14095,Table4[Lfd],Table4[idElementValue],"Err",0)</f>
        <v/>
      </c>
      <c r="D14095">
        <f t="shared" si="663"/>
        <v>18</v>
      </c>
      <c r="E14095">
        <f ca="1">OFFSET(ElementsDB!$AQ$2,SeriesSelection!A14095-1,SeriesSelection!B14095-1)</f>
        <v>0</v>
      </c>
      <c r="F14095">
        <f>_xlfn.XLOOKUP(A14095,Table4[Lfd],Table4[Periods],"Err",0)</f>
        <v>0</v>
      </c>
      <c r="G14095" t="b">
        <f t="shared" si="664"/>
        <v>0</v>
      </c>
    </row>
    <row r="14096" spans="1:7" hidden="1" x14ac:dyDescent="0.25">
      <c r="A14096">
        <f t="shared" ref="A14096:A14113" si="665">IF(B14096=1,A14095+1,A14095)</f>
        <v>392</v>
      </c>
      <c r="B14096">
        <f t="shared" ref="B14096:D14113" si="666">IF(B14095=36,1,B14095+1)</f>
        <v>19</v>
      </c>
      <c r="C14096" t="str">
        <f>_xlfn.XLOOKUP(A14096,Table4[Lfd],Table4[idElementValue],"Err",0)</f>
        <v/>
      </c>
      <c r="D14096">
        <f t="shared" si="666"/>
        <v>19</v>
      </c>
      <c r="E14096">
        <f ca="1">OFFSET(ElementsDB!$AQ$2,SeriesSelection!A14096-1,SeriesSelection!B14096-1)</f>
        <v>0</v>
      </c>
      <c r="F14096">
        <f>_xlfn.XLOOKUP(A14096,Table4[Lfd],Table4[Periods],"Err",0)</f>
        <v>0</v>
      </c>
      <c r="G14096" t="b">
        <f t="shared" si="664"/>
        <v>0</v>
      </c>
    </row>
    <row r="14097" spans="1:7" hidden="1" x14ac:dyDescent="0.25">
      <c r="A14097">
        <f t="shared" si="665"/>
        <v>392</v>
      </c>
      <c r="B14097">
        <f t="shared" si="666"/>
        <v>20</v>
      </c>
      <c r="C14097" t="str">
        <f>_xlfn.XLOOKUP(A14097,Table4[Lfd],Table4[idElementValue],"Err",0)</f>
        <v/>
      </c>
      <c r="D14097">
        <f t="shared" si="666"/>
        <v>20</v>
      </c>
      <c r="E14097">
        <f ca="1">OFFSET(ElementsDB!$AQ$2,SeriesSelection!A14097-1,SeriesSelection!B14097-1)</f>
        <v>0</v>
      </c>
      <c r="F14097">
        <f>_xlfn.XLOOKUP(A14097,Table4[Lfd],Table4[Periods],"Err",0)</f>
        <v>0</v>
      </c>
      <c r="G14097" t="b">
        <f t="shared" si="664"/>
        <v>0</v>
      </c>
    </row>
    <row r="14098" spans="1:7" hidden="1" x14ac:dyDescent="0.25">
      <c r="A14098">
        <f t="shared" si="665"/>
        <v>392</v>
      </c>
      <c r="B14098">
        <f t="shared" si="666"/>
        <v>21</v>
      </c>
      <c r="C14098" t="str">
        <f>_xlfn.XLOOKUP(A14098,Table4[Lfd],Table4[idElementValue],"Err",0)</f>
        <v/>
      </c>
      <c r="D14098">
        <f t="shared" si="666"/>
        <v>21</v>
      </c>
      <c r="E14098">
        <f ca="1">OFFSET(ElementsDB!$AQ$2,SeriesSelection!A14098-1,SeriesSelection!B14098-1)</f>
        <v>0</v>
      </c>
      <c r="F14098">
        <f>_xlfn.XLOOKUP(A14098,Table4[Lfd],Table4[Periods],"Err",0)</f>
        <v>0</v>
      </c>
      <c r="G14098" t="b">
        <f t="shared" si="664"/>
        <v>0</v>
      </c>
    </row>
    <row r="14099" spans="1:7" hidden="1" x14ac:dyDescent="0.25">
      <c r="A14099">
        <f t="shared" si="665"/>
        <v>392</v>
      </c>
      <c r="B14099">
        <f t="shared" si="666"/>
        <v>22</v>
      </c>
      <c r="C14099" t="str">
        <f>_xlfn.XLOOKUP(A14099,Table4[Lfd],Table4[idElementValue],"Err",0)</f>
        <v/>
      </c>
      <c r="D14099">
        <f t="shared" si="666"/>
        <v>22</v>
      </c>
      <c r="E14099">
        <f ca="1">OFFSET(ElementsDB!$AQ$2,SeriesSelection!A14099-1,SeriesSelection!B14099-1)</f>
        <v>0</v>
      </c>
      <c r="F14099">
        <f>_xlfn.XLOOKUP(A14099,Table4[Lfd],Table4[Periods],"Err",0)</f>
        <v>0</v>
      </c>
      <c r="G14099" t="b">
        <f t="shared" si="664"/>
        <v>0</v>
      </c>
    </row>
    <row r="14100" spans="1:7" hidden="1" x14ac:dyDescent="0.25">
      <c r="A14100">
        <f t="shared" si="665"/>
        <v>392</v>
      </c>
      <c r="B14100">
        <f t="shared" si="666"/>
        <v>23</v>
      </c>
      <c r="C14100" t="str">
        <f>_xlfn.XLOOKUP(A14100,Table4[Lfd],Table4[idElementValue],"Err",0)</f>
        <v/>
      </c>
      <c r="D14100">
        <f t="shared" si="666"/>
        <v>23</v>
      </c>
      <c r="E14100">
        <f ca="1">OFFSET(ElementsDB!$AQ$2,SeriesSelection!A14100-1,SeriesSelection!B14100-1)</f>
        <v>0</v>
      </c>
      <c r="F14100">
        <f>_xlfn.XLOOKUP(A14100,Table4[Lfd],Table4[Periods],"Err",0)</f>
        <v>0</v>
      </c>
      <c r="G14100" t="b">
        <f t="shared" si="664"/>
        <v>0</v>
      </c>
    </row>
    <row r="14101" spans="1:7" hidden="1" x14ac:dyDescent="0.25">
      <c r="A14101">
        <f t="shared" si="665"/>
        <v>392</v>
      </c>
      <c r="B14101">
        <f t="shared" si="666"/>
        <v>24</v>
      </c>
      <c r="C14101" t="str">
        <f>_xlfn.XLOOKUP(A14101,Table4[Lfd],Table4[idElementValue],"Err",0)</f>
        <v/>
      </c>
      <c r="D14101">
        <f t="shared" si="666"/>
        <v>24</v>
      </c>
      <c r="E14101">
        <f ca="1">OFFSET(ElementsDB!$AQ$2,SeriesSelection!A14101-1,SeriesSelection!B14101-1)</f>
        <v>0</v>
      </c>
      <c r="F14101">
        <f>_xlfn.XLOOKUP(A14101,Table4[Lfd],Table4[Periods],"Err",0)</f>
        <v>0</v>
      </c>
      <c r="G14101" t="b">
        <f t="shared" si="664"/>
        <v>0</v>
      </c>
    </row>
    <row r="14102" spans="1:7" hidden="1" x14ac:dyDescent="0.25">
      <c r="A14102">
        <f t="shared" si="665"/>
        <v>392</v>
      </c>
      <c r="B14102">
        <f t="shared" si="666"/>
        <v>25</v>
      </c>
      <c r="C14102" t="str">
        <f>_xlfn.XLOOKUP(A14102,Table4[Lfd],Table4[idElementValue],"Err",0)</f>
        <v/>
      </c>
      <c r="D14102">
        <f t="shared" si="666"/>
        <v>25</v>
      </c>
      <c r="E14102">
        <f ca="1">OFFSET(ElementsDB!$AQ$2,SeriesSelection!A14102-1,SeriesSelection!B14102-1)</f>
        <v>0</v>
      </c>
      <c r="F14102">
        <f>_xlfn.XLOOKUP(A14102,Table4[Lfd],Table4[Periods],"Err",0)</f>
        <v>0</v>
      </c>
      <c r="G14102" t="b">
        <f t="shared" si="664"/>
        <v>0</v>
      </c>
    </row>
    <row r="14103" spans="1:7" hidden="1" x14ac:dyDescent="0.25">
      <c r="A14103">
        <f t="shared" si="665"/>
        <v>392</v>
      </c>
      <c r="B14103">
        <f t="shared" si="666"/>
        <v>26</v>
      </c>
      <c r="C14103" t="str">
        <f>_xlfn.XLOOKUP(A14103,Table4[Lfd],Table4[idElementValue],"Err",0)</f>
        <v/>
      </c>
      <c r="D14103">
        <f t="shared" si="666"/>
        <v>26</v>
      </c>
      <c r="E14103">
        <f ca="1">OFFSET(ElementsDB!$AQ$2,SeriesSelection!A14103-1,SeriesSelection!B14103-1)</f>
        <v>0</v>
      </c>
      <c r="F14103">
        <f>_xlfn.XLOOKUP(A14103,Table4[Lfd],Table4[Periods],"Err",0)</f>
        <v>0</v>
      </c>
      <c r="G14103" t="b">
        <f t="shared" si="664"/>
        <v>0</v>
      </c>
    </row>
    <row r="14104" spans="1:7" hidden="1" x14ac:dyDescent="0.25">
      <c r="A14104">
        <f t="shared" si="665"/>
        <v>392</v>
      </c>
      <c r="B14104">
        <f t="shared" si="666"/>
        <v>27</v>
      </c>
      <c r="C14104" t="str">
        <f>_xlfn.XLOOKUP(A14104,Table4[Lfd],Table4[idElementValue],"Err",0)</f>
        <v/>
      </c>
      <c r="D14104">
        <f t="shared" si="666"/>
        <v>27</v>
      </c>
      <c r="E14104">
        <f ca="1">OFFSET(ElementsDB!$AQ$2,SeriesSelection!A14104-1,SeriesSelection!B14104-1)</f>
        <v>0</v>
      </c>
      <c r="F14104">
        <f>_xlfn.XLOOKUP(A14104,Table4[Lfd],Table4[Periods],"Err",0)</f>
        <v>0</v>
      </c>
      <c r="G14104" t="b">
        <f t="shared" si="664"/>
        <v>0</v>
      </c>
    </row>
    <row r="14105" spans="1:7" hidden="1" x14ac:dyDescent="0.25">
      <c r="A14105">
        <f t="shared" si="665"/>
        <v>392</v>
      </c>
      <c r="B14105">
        <f t="shared" si="666"/>
        <v>28</v>
      </c>
      <c r="C14105" t="str">
        <f>_xlfn.XLOOKUP(A14105,Table4[Lfd],Table4[idElementValue],"Err",0)</f>
        <v/>
      </c>
      <c r="D14105">
        <f t="shared" si="666"/>
        <v>28</v>
      </c>
      <c r="E14105">
        <f ca="1">OFFSET(ElementsDB!$AQ$2,SeriesSelection!A14105-1,SeriesSelection!B14105-1)</f>
        <v>0</v>
      </c>
      <c r="F14105">
        <f>_xlfn.XLOOKUP(A14105,Table4[Lfd],Table4[Periods],"Err",0)</f>
        <v>0</v>
      </c>
      <c r="G14105" t="b">
        <f t="shared" si="664"/>
        <v>0</v>
      </c>
    </row>
    <row r="14106" spans="1:7" hidden="1" x14ac:dyDescent="0.25">
      <c r="A14106">
        <f t="shared" si="665"/>
        <v>392</v>
      </c>
      <c r="B14106">
        <f t="shared" si="666"/>
        <v>29</v>
      </c>
      <c r="C14106" t="str">
        <f>_xlfn.XLOOKUP(A14106,Table4[Lfd],Table4[idElementValue],"Err",0)</f>
        <v/>
      </c>
      <c r="D14106">
        <f t="shared" si="666"/>
        <v>29</v>
      </c>
      <c r="E14106">
        <f ca="1">OFFSET(ElementsDB!$AQ$2,SeriesSelection!A14106-1,SeriesSelection!B14106-1)</f>
        <v>0</v>
      </c>
      <c r="F14106">
        <f>_xlfn.XLOOKUP(A14106,Table4[Lfd],Table4[Periods],"Err",0)</f>
        <v>0</v>
      </c>
      <c r="G14106" t="b">
        <f t="shared" si="664"/>
        <v>0</v>
      </c>
    </row>
    <row r="14107" spans="1:7" hidden="1" x14ac:dyDescent="0.25">
      <c r="A14107">
        <f t="shared" si="665"/>
        <v>392</v>
      </c>
      <c r="B14107">
        <f t="shared" si="666"/>
        <v>30</v>
      </c>
      <c r="C14107" t="str">
        <f>_xlfn.XLOOKUP(A14107,Table4[Lfd],Table4[idElementValue],"Err",0)</f>
        <v/>
      </c>
      <c r="D14107">
        <f t="shared" si="666"/>
        <v>30</v>
      </c>
      <c r="E14107">
        <f ca="1">OFFSET(ElementsDB!$AQ$2,SeriesSelection!A14107-1,SeriesSelection!B14107-1)</f>
        <v>0</v>
      </c>
      <c r="F14107">
        <f>_xlfn.XLOOKUP(A14107,Table4[Lfd],Table4[Periods],"Err",0)</f>
        <v>0</v>
      </c>
      <c r="G14107" t="b">
        <f t="shared" si="664"/>
        <v>0</v>
      </c>
    </row>
    <row r="14108" spans="1:7" hidden="1" x14ac:dyDescent="0.25">
      <c r="A14108">
        <f t="shared" si="665"/>
        <v>392</v>
      </c>
      <c r="B14108">
        <f t="shared" si="666"/>
        <v>31</v>
      </c>
      <c r="C14108" t="str">
        <f>_xlfn.XLOOKUP(A14108,Table4[Lfd],Table4[idElementValue],"Err",0)</f>
        <v/>
      </c>
      <c r="D14108">
        <f t="shared" si="666"/>
        <v>31</v>
      </c>
      <c r="E14108">
        <f ca="1">OFFSET(ElementsDB!$AQ$2,SeriesSelection!A14108-1,SeriesSelection!B14108-1)</f>
        <v>0</v>
      </c>
      <c r="F14108">
        <f>_xlfn.XLOOKUP(A14108,Table4[Lfd],Table4[Periods],"Err",0)</f>
        <v>0</v>
      </c>
      <c r="G14108" t="b">
        <f t="shared" si="664"/>
        <v>0</v>
      </c>
    </row>
    <row r="14109" spans="1:7" hidden="1" x14ac:dyDescent="0.25">
      <c r="A14109">
        <f t="shared" si="665"/>
        <v>392</v>
      </c>
      <c r="B14109">
        <f t="shared" si="666"/>
        <v>32</v>
      </c>
      <c r="C14109" t="str">
        <f>_xlfn.XLOOKUP(A14109,Table4[Lfd],Table4[idElementValue],"Err",0)</f>
        <v/>
      </c>
      <c r="D14109">
        <f t="shared" si="666"/>
        <v>32</v>
      </c>
      <c r="E14109">
        <f ca="1">OFFSET(ElementsDB!$AQ$2,SeriesSelection!A14109-1,SeriesSelection!B14109-1)</f>
        <v>0</v>
      </c>
      <c r="F14109">
        <f>_xlfn.XLOOKUP(A14109,Table4[Lfd],Table4[Periods],"Err",0)</f>
        <v>0</v>
      </c>
      <c r="G14109" t="b">
        <f t="shared" si="664"/>
        <v>0</v>
      </c>
    </row>
    <row r="14110" spans="1:7" hidden="1" x14ac:dyDescent="0.25">
      <c r="A14110">
        <f t="shared" si="665"/>
        <v>392</v>
      </c>
      <c r="B14110">
        <f t="shared" si="666"/>
        <v>33</v>
      </c>
      <c r="C14110" t="str">
        <f>_xlfn.XLOOKUP(A14110,Table4[Lfd],Table4[idElementValue],"Err",0)</f>
        <v/>
      </c>
      <c r="D14110">
        <f t="shared" si="666"/>
        <v>33</v>
      </c>
      <c r="E14110">
        <f ca="1">OFFSET(ElementsDB!$AQ$2,SeriesSelection!A14110-1,SeriesSelection!B14110-1)</f>
        <v>0</v>
      </c>
      <c r="F14110">
        <f>_xlfn.XLOOKUP(A14110,Table4[Lfd],Table4[Periods],"Err",0)</f>
        <v>0</v>
      </c>
      <c r="G14110" t="b">
        <f t="shared" si="664"/>
        <v>0</v>
      </c>
    </row>
    <row r="14111" spans="1:7" hidden="1" x14ac:dyDescent="0.25">
      <c r="A14111">
        <f t="shared" si="665"/>
        <v>392</v>
      </c>
      <c r="B14111">
        <f t="shared" si="666"/>
        <v>34</v>
      </c>
      <c r="C14111" t="str">
        <f>_xlfn.XLOOKUP(A14111,Table4[Lfd],Table4[idElementValue],"Err",0)</f>
        <v/>
      </c>
      <c r="D14111">
        <f t="shared" si="666"/>
        <v>34</v>
      </c>
      <c r="E14111">
        <f ca="1">OFFSET(ElementsDB!$AQ$2,SeriesSelection!A14111-1,SeriesSelection!B14111-1)</f>
        <v>0</v>
      </c>
      <c r="F14111">
        <f>_xlfn.XLOOKUP(A14111,Table4[Lfd],Table4[Periods],"Err",0)</f>
        <v>0</v>
      </c>
      <c r="G14111" t="b">
        <f t="shared" si="664"/>
        <v>0</v>
      </c>
    </row>
    <row r="14112" spans="1:7" hidden="1" x14ac:dyDescent="0.25">
      <c r="A14112">
        <f t="shared" si="665"/>
        <v>392</v>
      </c>
      <c r="B14112">
        <f t="shared" si="666"/>
        <v>35</v>
      </c>
      <c r="C14112" t="str">
        <f>_xlfn.XLOOKUP(A14112,Table4[Lfd],Table4[idElementValue],"Err",0)</f>
        <v/>
      </c>
      <c r="D14112">
        <f t="shared" si="666"/>
        <v>35</v>
      </c>
      <c r="E14112">
        <f ca="1">OFFSET(ElementsDB!$AQ$2,SeriesSelection!A14112-1,SeriesSelection!B14112-1)</f>
        <v>0</v>
      </c>
      <c r="F14112">
        <f>_xlfn.XLOOKUP(A14112,Table4[Lfd],Table4[Periods],"Err",0)</f>
        <v>0</v>
      </c>
      <c r="G14112" t="b">
        <f t="shared" si="664"/>
        <v>0</v>
      </c>
    </row>
    <row r="14113" spans="1:7" hidden="1" x14ac:dyDescent="0.25">
      <c r="A14113">
        <f t="shared" si="665"/>
        <v>392</v>
      </c>
      <c r="B14113">
        <f t="shared" si="666"/>
        <v>36</v>
      </c>
      <c r="C14113" t="str">
        <f>_xlfn.XLOOKUP(A14113,Table4[Lfd],Table4[idElementValue],"Err",0)</f>
        <v/>
      </c>
      <c r="D14113">
        <f t="shared" si="666"/>
        <v>36</v>
      </c>
      <c r="E14113">
        <f ca="1">OFFSET(ElementsDB!$AQ$2,SeriesSelection!A14113-1,SeriesSelection!B14113-1)</f>
        <v>0</v>
      </c>
      <c r="F14113">
        <f>_xlfn.XLOOKUP(A14113,Table4[Lfd],Table4[Periods],"Err",0)</f>
        <v>0</v>
      </c>
      <c r="G14113" t="b">
        <f t="shared" si="664"/>
        <v>0</v>
      </c>
    </row>
  </sheetData>
  <autoFilter ref="A1:G14113" xr:uid="{B83F2854-C18E-47D6-9467-85574CAB0C81}">
    <filterColumn colId="6">
      <filters>
        <filter val="TRUE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5C56D-9BC6-4EFE-BA79-8E4F78DFAA75}">
  <sheetPr codeName="Sheet10"/>
  <dimension ref="A1:C190"/>
  <sheetViews>
    <sheetView workbookViewId="0">
      <selection activeCell="C6" sqref="C6"/>
    </sheetView>
  </sheetViews>
  <sheetFormatPr defaultRowHeight="15" x14ac:dyDescent="0.25"/>
  <cols>
    <col min="1" max="1" width="41.7109375" bestFit="1" customWidth="1"/>
    <col min="2" max="2" width="41.140625" bestFit="1" customWidth="1"/>
    <col min="3" max="3" width="41.5703125" bestFit="1" customWidth="1"/>
  </cols>
  <sheetData>
    <row r="1" spans="1:3" x14ac:dyDescent="0.25">
      <c r="A1" t="s">
        <v>1673</v>
      </c>
      <c r="B1" t="s">
        <v>189</v>
      </c>
      <c r="C1" t="s">
        <v>1672</v>
      </c>
    </row>
    <row r="2" spans="1:3" x14ac:dyDescent="0.25">
      <c r="A2" t="s">
        <v>1674</v>
      </c>
      <c r="B2" t="s">
        <v>191</v>
      </c>
      <c r="C2" t="s">
        <v>563</v>
      </c>
    </row>
    <row r="3" spans="1:3" x14ac:dyDescent="0.25">
      <c r="A3" t="s">
        <v>1675</v>
      </c>
      <c r="B3" t="s">
        <v>191</v>
      </c>
      <c r="C3" t="s">
        <v>569</v>
      </c>
    </row>
    <row r="4" spans="1:3" x14ac:dyDescent="0.25">
      <c r="A4" t="s">
        <v>1676</v>
      </c>
      <c r="B4" t="s">
        <v>191</v>
      </c>
      <c r="C4" t="s">
        <v>583</v>
      </c>
    </row>
    <row r="5" spans="1:3" x14ac:dyDescent="0.25">
      <c r="A5" t="s">
        <v>1677</v>
      </c>
      <c r="B5" t="s">
        <v>191</v>
      </c>
      <c r="C5" t="s">
        <v>590</v>
      </c>
    </row>
    <row r="6" spans="1:3" x14ac:dyDescent="0.25">
      <c r="A6" t="s">
        <v>1678</v>
      </c>
      <c r="B6" t="s">
        <v>191</v>
      </c>
      <c r="C6" t="s">
        <v>592</v>
      </c>
    </row>
    <row r="7" spans="1:3" x14ac:dyDescent="0.25">
      <c r="A7" t="s">
        <v>1679</v>
      </c>
      <c r="B7" t="s">
        <v>191</v>
      </c>
      <c r="C7" t="s">
        <v>598</v>
      </c>
    </row>
    <row r="8" spans="1:3" x14ac:dyDescent="0.25">
      <c r="A8" t="s">
        <v>1680</v>
      </c>
      <c r="B8" t="s">
        <v>191</v>
      </c>
      <c r="C8" t="s">
        <v>603</v>
      </c>
    </row>
    <row r="9" spans="1:3" x14ac:dyDescent="0.25">
      <c r="A9" t="s">
        <v>1681</v>
      </c>
      <c r="B9" t="s">
        <v>191</v>
      </c>
      <c r="C9" t="s">
        <v>609</v>
      </c>
    </row>
    <row r="10" spans="1:3" x14ac:dyDescent="0.25">
      <c r="A10" t="s">
        <v>1682</v>
      </c>
      <c r="B10" t="s">
        <v>191</v>
      </c>
      <c r="C10" t="s">
        <v>613</v>
      </c>
    </row>
    <row r="11" spans="1:3" x14ac:dyDescent="0.25">
      <c r="A11" t="s">
        <v>1683</v>
      </c>
      <c r="B11" t="s">
        <v>191</v>
      </c>
      <c r="C11" t="s">
        <v>619</v>
      </c>
    </row>
    <row r="12" spans="1:3" x14ac:dyDescent="0.25">
      <c r="A12" t="s">
        <v>1684</v>
      </c>
      <c r="B12" t="s">
        <v>191</v>
      </c>
      <c r="C12" t="s">
        <v>621</v>
      </c>
    </row>
    <row r="13" spans="1:3" x14ac:dyDescent="0.25">
      <c r="A13" t="s">
        <v>1685</v>
      </c>
      <c r="B13" t="s">
        <v>191</v>
      </c>
      <c r="C13" t="s">
        <v>625</v>
      </c>
    </row>
    <row r="14" spans="1:3" x14ac:dyDescent="0.25">
      <c r="A14" t="s">
        <v>1686</v>
      </c>
      <c r="B14" t="s">
        <v>191</v>
      </c>
      <c r="C14" t="s">
        <v>634</v>
      </c>
    </row>
    <row r="15" spans="1:3" x14ac:dyDescent="0.25">
      <c r="A15" t="s">
        <v>1687</v>
      </c>
      <c r="B15" t="s">
        <v>191</v>
      </c>
      <c r="C15" t="s">
        <v>636</v>
      </c>
    </row>
    <row r="16" spans="1:3" x14ac:dyDescent="0.25">
      <c r="A16" t="s">
        <v>1688</v>
      </c>
      <c r="B16" t="s">
        <v>191</v>
      </c>
      <c r="C16" t="s">
        <v>641</v>
      </c>
    </row>
    <row r="17" spans="1:3" x14ac:dyDescent="0.25">
      <c r="A17" t="s">
        <v>1689</v>
      </c>
      <c r="B17" t="s">
        <v>191</v>
      </c>
      <c r="C17" t="s">
        <v>643</v>
      </c>
    </row>
    <row r="18" spans="1:3" x14ac:dyDescent="0.25">
      <c r="A18" t="s">
        <v>1690</v>
      </c>
      <c r="B18" t="s">
        <v>191</v>
      </c>
      <c r="C18" t="s">
        <v>645</v>
      </c>
    </row>
    <row r="19" spans="1:3" x14ac:dyDescent="0.25">
      <c r="A19" t="s">
        <v>1691</v>
      </c>
      <c r="B19" t="s">
        <v>191</v>
      </c>
      <c r="C19" t="s">
        <v>649</v>
      </c>
    </row>
    <row r="20" spans="1:3" x14ac:dyDescent="0.25">
      <c r="A20" t="s">
        <v>1692</v>
      </c>
      <c r="B20" t="s">
        <v>191</v>
      </c>
      <c r="C20" t="s">
        <v>651</v>
      </c>
    </row>
    <row r="21" spans="1:3" x14ac:dyDescent="0.25">
      <c r="A21" t="s">
        <v>1693</v>
      </c>
      <c r="B21" t="s">
        <v>191</v>
      </c>
      <c r="C21" t="s">
        <v>654</v>
      </c>
    </row>
    <row r="22" spans="1:3" x14ac:dyDescent="0.25">
      <c r="A22" t="s">
        <v>1694</v>
      </c>
      <c r="B22" t="s">
        <v>191</v>
      </c>
      <c r="C22" t="s">
        <v>656</v>
      </c>
    </row>
    <row r="23" spans="1:3" x14ac:dyDescent="0.25">
      <c r="A23" t="s">
        <v>1695</v>
      </c>
      <c r="B23" t="s">
        <v>191</v>
      </c>
      <c r="C23" t="s">
        <v>660</v>
      </c>
    </row>
    <row r="24" spans="1:3" x14ac:dyDescent="0.25">
      <c r="A24" t="s">
        <v>1696</v>
      </c>
      <c r="B24" t="s">
        <v>191</v>
      </c>
      <c r="C24" t="s">
        <v>663</v>
      </c>
    </row>
    <row r="25" spans="1:3" x14ac:dyDescent="0.25">
      <c r="A25" t="s">
        <v>1697</v>
      </c>
      <c r="B25" t="s">
        <v>191</v>
      </c>
      <c r="C25" t="s">
        <v>665</v>
      </c>
    </row>
    <row r="26" spans="1:3" x14ac:dyDescent="0.25">
      <c r="A26" t="s">
        <v>1698</v>
      </c>
      <c r="B26" t="s">
        <v>191</v>
      </c>
      <c r="C26" t="s">
        <v>671</v>
      </c>
    </row>
    <row r="27" spans="1:3" x14ac:dyDescent="0.25">
      <c r="A27" t="s">
        <v>1699</v>
      </c>
      <c r="B27" t="s">
        <v>191</v>
      </c>
      <c r="C27" t="s">
        <v>678</v>
      </c>
    </row>
    <row r="28" spans="1:3" x14ac:dyDescent="0.25">
      <c r="A28" t="s">
        <v>1700</v>
      </c>
      <c r="B28" t="s">
        <v>191</v>
      </c>
      <c r="C28" t="s">
        <v>680</v>
      </c>
    </row>
    <row r="29" spans="1:3" x14ac:dyDescent="0.25">
      <c r="A29" t="s">
        <v>1701</v>
      </c>
      <c r="B29" t="s">
        <v>191</v>
      </c>
      <c r="C29" t="s">
        <v>684</v>
      </c>
    </row>
    <row r="30" spans="1:3" x14ac:dyDescent="0.25">
      <c r="A30" t="s">
        <v>1702</v>
      </c>
      <c r="B30" t="s">
        <v>191</v>
      </c>
      <c r="C30" t="s">
        <v>686</v>
      </c>
    </row>
    <row r="31" spans="1:3" x14ac:dyDescent="0.25">
      <c r="A31" t="s">
        <v>1703</v>
      </c>
      <c r="B31" t="s">
        <v>191</v>
      </c>
      <c r="C31" t="s">
        <v>690</v>
      </c>
    </row>
    <row r="32" spans="1:3" x14ac:dyDescent="0.25">
      <c r="A32" t="s">
        <v>1704</v>
      </c>
      <c r="B32" t="s">
        <v>191</v>
      </c>
      <c r="C32" t="s">
        <v>692</v>
      </c>
    </row>
    <row r="33" spans="1:3" x14ac:dyDescent="0.25">
      <c r="A33" t="s">
        <v>1705</v>
      </c>
      <c r="B33" t="s">
        <v>191</v>
      </c>
      <c r="C33" t="s">
        <v>697</v>
      </c>
    </row>
    <row r="34" spans="1:3" x14ac:dyDescent="0.25">
      <c r="A34" t="s">
        <v>1706</v>
      </c>
      <c r="B34" t="s">
        <v>191</v>
      </c>
      <c r="C34" t="s">
        <v>699</v>
      </c>
    </row>
    <row r="35" spans="1:3" x14ac:dyDescent="0.25">
      <c r="A35" t="s">
        <v>1707</v>
      </c>
      <c r="B35" t="s">
        <v>191</v>
      </c>
      <c r="C35" t="s">
        <v>703</v>
      </c>
    </row>
    <row r="36" spans="1:3" x14ac:dyDescent="0.25">
      <c r="A36" t="s">
        <v>1708</v>
      </c>
      <c r="B36" t="s">
        <v>191</v>
      </c>
      <c r="C36" t="s">
        <v>716</v>
      </c>
    </row>
    <row r="37" spans="1:3" x14ac:dyDescent="0.25">
      <c r="A37" t="s">
        <v>1709</v>
      </c>
      <c r="B37" t="s">
        <v>191</v>
      </c>
      <c r="C37" t="s">
        <v>719</v>
      </c>
    </row>
    <row r="38" spans="1:3" x14ac:dyDescent="0.25">
      <c r="A38" t="s">
        <v>1710</v>
      </c>
      <c r="B38" t="s">
        <v>191</v>
      </c>
      <c r="C38" t="s">
        <v>721</v>
      </c>
    </row>
    <row r="39" spans="1:3" x14ac:dyDescent="0.25">
      <c r="A39" t="s">
        <v>1711</v>
      </c>
      <c r="B39" t="s">
        <v>191</v>
      </c>
      <c r="C39" t="s">
        <v>727</v>
      </c>
    </row>
    <row r="40" spans="1:3" x14ac:dyDescent="0.25">
      <c r="A40" t="s">
        <v>1712</v>
      </c>
      <c r="B40" t="s">
        <v>191</v>
      </c>
      <c r="C40" t="s">
        <v>738</v>
      </c>
    </row>
    <row r="41" spans="1:3" x14ac:dyDescent="0.25">
      <c r="A41" t="s">
        <v>1713</v>
      </c>
      <c r="B41" t="s">
        <v>191</v>
      </c>
      <c r="C41" t="s">
        <v>747</v>
      </c>
    </row>
    <row r="42" spans="1:3" x14ac:dyDescent="0.25">
      <c r="A42" t="s">
        <v>1714</v>
      </c>
      <c r="B42" t="s">
        <v>191</v>
      </c>
      <c r="C42" t="s">
        <v>749</v>
      </c>
    </row>
    <row r="43" spans="1:3" x14ac:dyDescent="0.25">
      <c r="A43" t="s">
        <v>1715</v>
      </c>
      <c r="B43" t="s">
        <v>191</v>
      </c>
      <c r="C43" t="s">
        <v>752</v>
      </c>
    </row>
    <row r="44" spans="1:3" x14ac:dyDescent="0.25">
      <c r="A44" t="s">
        <v>1716</v>
      </c>
      <c r="B44" t="s">
        <v>191</v>
      </c>
      <c r="C44" t="s">
        <v>754</v>
      </c>
    </row>
    <row r="45" spans="1:3" x14ac:dyDescent="0.25">
      <c r="A45" t="s">
        <v>1717</v>
      </c>
      <c r="B45" t="s">
        <v>191</v>
      </c>
      <c r="C45" t="s">
        <v>760</v>
      </c>
    </row>
    <row r="46" spans="1:3" x14ac:dyDescent="0.25">
      <c r="A46" t="s">
        <v>1718</v>
      </c>
      <c r="B46" t="s">
        <v>191</v>
      </c>
      <c r="C46" t="s">
        <v>762</v>
      </c>
    </row>
    <row r="47" spans="1:3" x14ac:dyDescent="0.25">
      <c r="A47" t="s">
        <v>1719</v>
      </c>
      <c r="B47" t="s">
        <v>191</v>
      </c>
      <c r="C47" t="s">
        <v>765</v>
      </c>
    </row>
    <row r="48" spans="1:3" x14ac:dyDescent="0.25">
      <c r="A48" t="s">
        <v>1720</v>
      </c>
      <c r="B48" t="s">
        <v>191</v>
      </c>
      <c r="C48" t="s">
        <v>766</v>
      </c>
    </row>
    <row r="49" spans="1:3" x14ac:dyDescent="0.25">
      <c r="A49" t="s">
        <v>1721</v>
      </c>
      <c r="B49" t="s">
        <v>191</v>
      </c>
      <c r="C49" t="s">
        <v>770</v>
      </c>
    </row>
    <row r="50" spans="1:3" x14ac:dyDescent="0.25">
      <c r="A50" t="s">
        <v>1722</v>
      </c>
      <c r="B50" t="s">
        <v>191</v>
      </c>
      <c r="C50" t="s">
        <v>778</v>
      </c>
    </row>
    <row r="51" spans="1:3" x14ac:dyDescent="0.25">
      <c r="A51" t="s">
        <v>1723</v>
      </c>
      <c r="B51" t="s">
        <v>191</v>
      </c>
      <c r="C51" t="s">
        <v>787</v>
      </c>
    </row>
    <row r="52" spans="1:3" x14ac:dyDescent="0.25">
      <c r="A52" t="s">
        <v>1724</v>
      </c>
      <c r="B52" t="s">
        <v>191</v>
      </c>
      <c r="C52" t="s">
        <v>791</v>
      </c>
    </row>
    <row r="53" spans="1:3" x14ac:dyDescent="0.25">
      <c r="A53" t="s">
        <v>1725</v>
      </c>
      <c r="B53" t="s">
        <v>191</v>
      </c>
      <c r="C53" t="s">
        <v>796</v>
      </c>
    </row>
    <row r="54" spans="1:3" x14ac:dyDescent="0.25">
      <c r="A54" t="s">
        <v>1726</v>
      </c>
      <c r="B54" t="s">
        <v>191</v>
      </c>
      <c r="C54" t="s">
        <v>802</v>
      </c>
    </row>
    <row r="55" spans="1:3" x14ac:dyDescent="0.25">
      <c r="A55" t="s">
        <v>1727</v>
      </c>
      <c r="B55" t="s">
        <v>191</v>
      </c>
      <c r="C55" t="s">
        <v>812</v>
      </c>
    </row>
    <row r="56" spans="1:3" x14ac:dyDescent="0.25">
      <c r="A56" t="s">
        <v>1728</v>
      </c>
      <c r="B56" t="s">
        <v>191</v>
      </c>
      <c r="C56" t="s">
        <v>819</v>
      </c>
    </row>
    <row r="57" spans="1:3" x14ac:dyDescent="0.25">
      <c r="A57" t="s">
        <v>1729</v>
      </c>
      <c r="B57" t="s">
        <v>191</v>
      </c>
      <c r="C57" t="s">
        <v>824</v>
      </c>
    </row>
    <row r="58" spans="1:3" x14ac:dyDescent="0.25">
      <c r="A58" t="s">
        <v>1730</v>
      </c>
      <c r="B58" t="s">
        <v>191</v>
      </c>
      <c r="C58" t="s">
        <v>828</v>
      </c>
    </row>
    <row r="59" spans="1:3" x14ac:dyDescent="0.25">
      <c r="A59" t="s">
        <v>1731</v>
      </c>
      <c r="B59" t="s">
        <v>191</v>
      </c>
      <c r="C59" t="s">
        <v>834</v>
      </c>
    </row>
    <row r="60" spans="1:3" x14ac:dyDescent="0.25">
      <c r="A60" t="s">
        <v>1732</v>
      </c>
      <c r="B60" t="s">
        <v>191</v>
      </c>
      <c r="C60" t="s">
        <v>836</v>
      </c>
    </row>
    <row r="61" spans="1:3" x14ac:dyDescent="0.25">
      <c r="A61" t="s">
        <v>1733</v>
      </c>
      <c r="B61" t="s">
        <v>191</v>
      </c>
      <c r="C61" t="s">
        <v>840</v>
      </c>
    </row>
    <row r="62" spans="1:3" x14ac:dyDescent="0.25">
      <c r="A62" t="s">
        <v>1734</v>
      </c>
      <c r="B62" t="s">
        <v>191</v>
      </c>
      <c r="C62" t="s">
        <v>845</v>
      </c>
    </row>
    <row r="63" spans="1:3" x14ac:dyDescent="0.25">
      <c r="A63" t="s">
        <v>1735</v>
      </c>
      <c r="B63" t="s">
        <v>191</v>
      </c>
      <c r="C63" t="s">
        <v>848</v>
      </c>
    </row>
    <row r="64" spans="1:3" x14ac:dyDescent="0.25">
      <c r="A64" t="s">
        <v>1736</v>
      </c>
      <c r="B64" t="s">
        <v>191</v>
      </c>
      <c r="C64" t="s">
        <v>853</v>
      </c>
    </row>
    <row r="65" spans="1:3" x14ac:dyDescent="0.25">
      <c r="A65" t="s">
        <v>1737</v>
      </c>
      <c r="B65" t="s">
        <v>191</v>
      </c>
      <c r="C65" t="s">
        <v>859</v>
      </c>
    </row>
    <row r="66" spans="1:3" x14ac:dyDescent="0.25">
      <c r="A66" t="s">
        <v>1738</v>
      </c>
      <c r="B66" t="s">
        <v>191</v>
      </c>
      <c r="C66" t="s">
        <v>864</v>
      </c>
    </row>
    <row r="67" spans="1:3" x14ac:dyDescent="0.25">
      <c r="A67" t="s">
        <v>1739</v>
      </c>
      <c r="B67" t="s">
        <v>191</v>
      </c>
      <c r="C67" t="s">
        <v>872</v>
      </c>
    </row>
    <row r="68" spans="1:3" x14ac:dyDescent="0.25">
      <c r="A68" t="s">
        <v>1740</v>
      </c>
      <c r="B68" t="s">
        <v>191</v>
      </c>
      <c r="C68" t="s">
        <v>874</v>
      </c>
    </row>
    <row r="69" spans="1:3" x14ac:dyDescent="0.25">
      <c r="A69" t="s">
        <v>1741</v>
      </c>
      <c r="B69" t="s">
        <v>191</v>
      </c>
      <c r="C69" t="s">
        <v>878</v>
      </c>
    </row>
    <row r="70" spans="1:3" x14ac:dyDescent="0.25">
      <c r="A70" t="s">
        <v>1742</v>
      </c>
      <c r="B70" t="s">
        <v>191</v>
      </c>
      <c r="C70" t="s">
        <v>884</v>
      </c>
    </row>
    <row r="71" spans="1:3" x14ac:dyDescent="0.25">
      <c r="A71" t="s">
        <v>1743</v>
      </c>
      <c r="B71" t="s">
        <v>191</v>
      </c>
      <c r="C71" t="s">
        <v>886</v>
      </c>
    </row>
    <row r="72" spans="1:3" x14ac:dyDescent="0.25">
      <c r="A72" t="s">
        <v>1744</v>
      </c>
      <c r="B72" t="s">
        <v>191</v>
      </c>
      <c r="C72" t="s">
        <v>888</v>
      </c>
    </row>
    <row r="73" spans="1:3" x14ac:dyDescent="0.25">
      <c r="A73" t="s">
        <v>1745</v>
      </c>
      <c r="B73" t="s">
        <v>191</v>
      </c>
      <c r="C73" t="s">
        <v>892</v>
      </c>
    </row>
    <row r="74" spans="1:3" x14ac:dyDescent="0.25">
      <c r="A74" t="s">
        <v>1746</v>
      </c>
      <c r="B74" t="s">
        <v>191</v>
      </c>
      <c r="C74" t="s">
        <v>894</v>
      </c>
    </row>
    <row r="75" spans="1:3" x14ac:dyDescent="0.25">
      <c r="A75" t="s">
        <v>1747</v>
      </c>
      <c r="B75" t="s">
        <v>191</v>
      </c>
      <c r="C75" t="s">
        <v>896</v>
      </c>
    </row>
    <row r="76" spans="1:3" x14ac:dyDescent="0.25">
      <c r="A76" t="s">
        <v>1748</v>
      </c>
      <c r="B76" t="s">
        <v>191</v>
      </c>
      <c r="C76" t="s">
        <v>898</v>
      </c>
    </row>
    <row r="77" spans="1:3" x14ac:dyDescent="0.25">
      <c r="A77" t="s">
        <v>1749</v>
      </c>
      <c r="B77" t="s">
        <v>191</v>
      </c>
      <c r="C77" t="s">
        <v>900</v>
      </c>
    </row>
    <row r="78" spans="1:3" x14ac:dyDescent="0.25">
      <c r="A78" t="s">
        <v>1750</v>
      </c>
      <c r="B78" t="s">
        <v>191</v>
      </c>
      <c r="C78" t="s">
        <v>902</v>
      </c>
    </row>
    <row r="79" spans="1:3" x14ac:dyDescent="0.25">
      <c r="A79" t="s">
        <v>1751</v>
      </c>
      <c r="B79" t="s">
        <v>191</v>
      </c>
      <c r="C79" t="s">
        <v>909</v>
      </c>
    </row>
    <row r="80" spans="1:3" x14ac:dyDescent="0.25">
      <c r="A80" t="s">
        <v>1752</v>
      </c>
      <c r="B80" t="s">
        <v>191</v>
      </c>
      <c r="C80" t="s">
        <v>920</v>
      </c>
    </row>
    <row r="81" spans="1:3" x14ac:dyDescent="0.25">
      <c r="A81" t="s">
        <v>1753</v>
      </c>
      <c r="B81" t="s">
        <v>191</v>
      </c>
      <c r="C81" t="s">
        <v>926</v>
      </c>
    </row>
    <row r="82" spans="1:3" x14ac:dyDescent="0.25">
      <c r="A82" t="s">
        <v>1754</v>
      </c>
      <c r="B82" t="s">
        <v>191</v>
      </c>
      <c r="C82" t="s">
        <v>927</v>
      </c>
    </row>
    <row r="83" spans="1:3" x14ac:dyDescent="0.25">
      <c r="A83" t="s">
        <v>1755</v>
      </c>
      <c r="B83" t="s">
        <v>191</v>
      </c>
      <c r="C83" t="s">
        <v>929</v>
      </c>
    </row>
    <row r="84" spans="1:3" x14ac:dyDescent="0.25">
      <c r="A84" t="s">
        <v>1756</v>
      </c>
      <c r="B84" t="s">
        <v>191</v>
      </c>
      <c r="C84" t="s">
        <v>931</v>
      </c>
    </row>
    <row r="85" spans="1:3" x14ac:dyDescent="0.25">
      <c r="A85" t="s">
        <v>1757</v>
      </c>
      <c r="B85" t="s">
        <v>191</v>
      </c>
      <c r="C85" t="s">
        <v>933</v>
      </c>
    </row>
    <row r="86" spans="1:3" x14ac:dyDescent="0.25">
      <c r="A86" t="s">
        <v>1758</v>
      </c>
      <c r="B86" t="s">
        <v>191</v>
      </c>
      <c r="C86" t="s">
        <v>935</v>
      </c>
    </row>
    <row r="87" spans="1:3" x14ac:dyDescent="0.25">
      <c r="A87" t="s">
        <v>1759</v>
      </c>
      <c r="B87" t="s">
        <v>191</v>
      </c>
      <c r="C87" t="s">
        <v>946</v>
      </c>
    </row>
    <row r="88" spans="1:3" x14ac:dyDescent="0.25">
      <c r="A88" t="s">
        <v>1760</v>
      </c>
      <c r="B88" t="s">
        <v>191</v>
      </c>
      <c r="C88" t="s">
        <v>950</v>
      </c>
    </row>
    <row r="89" spans="1:3" x14ac:dyDescent="0.25">
      <c r="A89" t="s">
        <v>1761</v>
      </c>
      <c r="B89" t="s">
        <v>191</v>
      </c>
      <c r="C89" t="s">
        <v>952</v>
      </c>
    </row>
    <row r="90" spans="1:3" x14ac:dyDescent="0.25">
      <c r="A90" t="s">
        <v>1762</v>
      </c>
      <c r="B90" t="s">
        <v>191</v>
      </c>
      <c r="C90" t="s">
        <v>954</v>
      </c>
    </row>
    <row r="91" spans="1:3" x14ac:dyDescent="0.25">
      <c r="A91" t="s">
        <v>1763</v>
      </c>
      <c r="B91" t="s">
        <v>191</v>
      </c>
      <c r="C91" t="s">
        <v>957</v>
      </c>
    </row>
    <row r="92" spans="1:3" x14ac:dyDescent="0.25">
      <c r="A92" t="s">
        <v>1764</v>
      </c>
      <c r="B92" t="s">
        <v>191</v>
      </c>
      <c r="C92" t="s">
        <v>962</v>
      </c>
    </row>
    <row r="93" spans="1:3" x14ac:dyDescent="0.25">
      <c r="A93" t="s">
        <v>1765</v>
      </c>
      <c r="B93" t="s">
        <v>191</v>
      </c>
      <c r="C93" t="s">
        <v>970</v>
      </c>
    </row>
    <row r="94" spans="1:3" x14ac:dyDescent="0.25">
      <c r="A94" t="s">
        <v>1766</v>
      </c>
      <c r="B94" t="s">
        <v>191</v>
      </c>
      <c r="C94" t="s">
        <v>972</v>
      </c>
    </row>
    <row r="95" spans="1:3" x14ac:dyDescent="0.25">
      <c r="A95" t="s">
        <v>1767</v>
      </c>
      <c r="B95" t="s">
        <v>191</v>
      </c>
      <c r="C95" t="s">
        <v>978</v>
      </c>
    </row>
    <row r="96" spans="1:3" x14ac:dyDescent="0.25">
      <c r="A96" t="s">
        <v>1768</v>
      </c>
      <c r="B96" t="s">
        <v>191</v>
      </c>
      <c r="C96" t="s">
        <v>981</v>
      </c>
    </row>
    <row r="97" spans="1:3" x14ac:dyDescent="0.25">
      <c r="A97" t="s">
        <v>1769</v>
      </c>
      <c r="B97" t="s">
        <v>191</v>
      </c>
      <c r="C97" t="s">
        <v>993</v>
      </c>
    </row>
    <row r="98" spans="1:3" x14ac:dyDescent="0.25">
      <c r="A98" t="s">
        <v>1770</v>
      </c>
      <c r="B98" t="s">
        <v>191</v>
      </c>
      <c r="C98" t="s">
        <v>997</v>
      </c>
    </row>
    <row r="99" spans="1:3" x14ac:dyDescent="0.25">
      <c r="A99" t="s">
        <v>1771</v>
      </c>
      <c r="B99" t="s">
        <v>191</v>
      </c>
      <c r="C99" t="s">
        <v>999</v>
      </c>
    </row>
    <row r="100" spans="1:3" x14ac:dyDescent="0.25">
      <c r="A100" t="s">
        <v>1772</v>
      </c>
      <c r="B100" t="s">
        <v>191</v>
      </c>
      <c r="C100" t="s">
        <v>1001</v>
      </c>
    </row>
    <row r="101" spans="1:3" x14ac:dyDescent="0.25">
      <c r="A101" t="s">
        <v>1773</v>
      </c>
      <c r="B101" t="s">
        <v>191</v>
      </c>
      <c r="C101" t="s">
        <v>1016</v>
      </c>
    </row>
    <row r="102" spans="1:3" x14ac:dyDescent="0.25">
      <c r="A102" t="s">
        <v>1774</v>
      </c>
      <c r="B102" t="s">
        <v>191</v>
      </c>
      <c r="C102" t="s">
        <v>1019</v>
      </c>
    </row>
    <row r="103" spans="1:3" x14ac:dyDescent="0.25">
      <c r="A103" t="s">
        <v>1775</v>
      </c>
      <c r="B103" t="s">
        <v>191</v>
      </c>
      <c r="C103" t="s">
        <v>1021</v>
      </c>
    </row>
    <row r="104" spans="1:3" x14ac:dyDescent="0.25">
      <c r="A104" t="s">
        <v>1776</v>
      </c>
      <c r="B104" t="s">
        <v>191</v>
      </c>
      <c r="C104" t="s">
        <v>1023</v>
      </c>
    </row>
    <row r="105" spans="1:3" x14ac:dyDescent="0.25">
      <c r="A105" t="s">
        <v>1777</v>
      </c>
      <c r="B105" t="s">
        <v>191</v>
      </c>
      <c r="C105" t="s">
        <v>1026</v>
      </c>
    </row>
    <row r="106" spans="1:3" x14ac:dyDescent="0.25">
      <c r="A106" t="s">
        <v>1778</v>
      </c>
      <c r="B106" t="s">
        <v>191</v>
      </c>
      <c r="C106" t="s">
        <v>1027</v>
      </c>
    </row>
    <row r="107" spans="1:3" x14ac:dyDescent="0.25">
      <c r="A107" t="s">
        <v>1779</v>
      </c>
      <c r="B107" t="s">
        <v>191</v>
      </c>
      <c r="C107" t="s">
        <v>1035</v>
      </c>
    </row>
    <row r="108" spans="1:3" x14ac:dyDescent="0.25">
      <c r="A108" t="s">
        <v>1780</v>
      </c>
      <c r="B108" t="s">
        <v>191</v>
      </c>
      <c r="C108" t="s">
        <v>1038</v>
      </c>
    </row>
    <row r="109" spans="1:3" x14ac:dyDescent="0.25">
      <c r="A109" t="s">
        <v>1781</v>
      </c>
      <c r="B109" t="s">
        <v>191</v>
      </c>
      <c r="C109" t="s">
        <v>1045</v>
      </c>
    </row>
    <row r="110" spans="1:3" x14ac:dyDescent="0.25">
      <c r="A110" t="s">
        <v>1782</v>
      </c>
      <c r="B110" t="s">
        <v>191</v>
      </c>
      <c r="C110" t="s">
        <v>1050</v>
      </c>
    </row>
    <row r="111" spans="1:3" x14ac:dyDescent="0.25">
      <c r="A111" t="s">
        <v>1783</v>
      </c>
      <c r="B111" t="s">
        <v>191</v>
      </c>
      <c r="C111" t="s">
        <v>1052</v>
      </c>
    </row>
    <row r="112" spans="1:3" x14ac:dyDescent="0.25">
      <c r="A112" t="s">
        <v>1784</v>
      </c>
      <c r="B112" t="s">
        <v>191</v>
      </c>
      <c r="C112" t="s">
        <v>1054</v>
      </c>
    </row>
    <row r="113" spans="1:3" x14ac:dyDescent="0.25">
      <c r="A113" t="s">
        <v>1785</v>
      </c>
      <c r="B113" t="s">
        <v>191</v>
      </c>
      <c r="C113" t="s">
        <v>1057</v>
      </c>
    </row>
    <row r="114" spans="1:3" x14ac:dyDescent="0.25">
      <c r="A114" t="s">
        <v>1786</v>
      </c>
      <c r="B114" t="s">
        <v>191</v>
      </c>
      <c r="C114" t="s">
        <v>1060</v>
      </c>
    </row>
    <row r="115" spans="1:3" x14ac:dyDescent="0.25">
      <c r="A115" t="s">
        <v>1787</v>
      </c>
      <c r="B115" t="s">
        <v>191</v>
      </c>
      <c r="C115" t="s">
        <v>1061</v>
      </c>
    </row>
    <row r="116" spans="1:3" x14ac:dyDescent="0.25">
      <c r="A116" t="s">
        <v>1788</v>
      </c>
      <c r="B116" t="s">
        <v>191</v>
      </c>
      <c r="C116" t="s">
        <v>1068</v>
      </c>
    </row>
    <row r="117" spans="1:3" x14ac:dyDescent="0.25">
      <c r="A117" t="s">
        <v>1789</v>
      </c>
      <c r="B117" t="s">
        <v>191</v>
      </c>
      <c r="C117" t="s">
        <v>1069</v>
      </c>
    </row>
    <row r="118" spans="1:3" x14ac:dyDescent="0.25">
      <c r="A118" t="s">
        <v>1790</v>
      </c>
      <c r="B118" t="s">
        <v>191</v>
      </c>
      <c r="C118" t="s">
        <v>1071</v>
      </c>
    </row>
    <row r="119" spans="1:3" x14ac:dyDescent="0.25">
      <c r="A119" t="s">
        <v>1791</v>
      </c>
      <c r="B119" t="s">
        <v>191</v>
      </c>
      <c r="C119" t="s">
        <v>1077</v>
      </c>
    </row>
    <row r="120" spans="1:3" x14ac:dyDescent="0.25">
      <c r="A120" t="s">
        <v>1792</v>
      </c>
      <c r="B120" t="s">
        <v>191</v>
      </c>
      <c r="C120" t="s">
        <v>1080</v>
      </c>
    </row>
    <row r="121" spans="1:3" x14ac:dyDescent="0.25">
      <c r="A121" t="s">
        <v>1793</v>
      </c>
      <c r="B121" t="s">
        <v>191</v>
      </c>
      <c r="C121" t="s">
        <v>1082</v>
      </c>
    </row>
    <row r="122" spans="1:3" x14ac:dyDescent="0.25">
      <c r="A122" t="s">
        <v>1794</v>
      </c>
      <c r="B122" t="s">
        <v>191</v>
      </c>
      <c r="C122" t="s">
        <v>1086</v>
      </c>
    </row>
    <row r="123" spans="1:3" x14ac:dyDescent="0.25">
      <c r="A123" t="s">
        <v>1795</v>
      </c>
      <c r="B123" t="s">
        <v>191</v>
      </c>
      <c r="C123" t="s">
        <v>1087</v>
      </c>
    </row>
    <row r="124" spans="1:3" x14ac:dyDescent="0.25">
      <c r="A124" t="s">
        <v>1796</v>
      </c>
      <c r="B124" t="s">
        <v>191</v>
      </c>
      <c r="C124" t="s">
        <v>1090</v>
      </c>
    </row>
    <row r="125" spans="1:3" x14ac:dyDescent="0.25">
      <c r="A125" t="s">
        <v>1797</v>
      </c>
      <c r="B125" t="s">
        <v>191</v>
      </c>
      <c r="C125" t="s">
        <v>1098</v>
      </c>
    </row>
    <row r="126" spans="1:3" x14ac:dyDescent="0.25">
      <c r="A126" t="s">
        <v>1798</v>
      </c>
      <c r="B126" t="s">
        <v>191</v>
      </c>
      <c r="C126" t="s">
        <v>1100</v>
      </c>
    </row>
    <row r="127" spans="1:3" x14ac:dyDescent="0.25">
      <c r="A127" t="s">
        <v>1799</v>
      </c>
      <c r="B127" t="s">
        <v>191</v>
      </c>
      <c r="C127" t="s">
        <v>1101</v>
      </c>
    </row>
    <row r="128" spans="1:3" x14ac:dyDescent="0.25">
      <c r="A128" t="s">
        <v>1800</v>
      </c>
      <c r="B128" t="s">
        <v>191</v>
      </c>
      <c r="C128" t="s">
        <v>1103</v>
      </c>
    </row>
    <row r="129" spans="1:3" x14ac:dyDescent="0.25">
      <c r="A129" t="s">
        <v>1801</v>
      </c>
      <c r="B129" t="s">
        <v>191</v>
      </c>
      <c r="C129" t="s">
        <v>1105</v>
      </c>
    </row>
    <row r="130" spans="1:3" x14ac:dyDescent="0.25">
      <c r="A130" t="s">
        <v>1802</v>
      </c>
      <c r="B130" t="s">
        <v>191</v>
      </c>
      <c r="C130" t="s">
        <v>1110</v>
      </c>
    </row>
    <row r="131" spans="1:3" x14ac:dyDescent="0.25">
      <c r="A131" t="s">
        <v>1803</v>
      </c>
      <c r="B131" t="s">
        <v>191</v>
      </c>
      <c r="C131" t="s">
        <v>1113</v>
      </c>
    </row>
    <row r="132" spans="1:3" x14ac:dyDescent="0.25">
      <c r="A132" t="s">
        <v>1804</v>
      </c>
      <c r="B132" t="s">
        <v>191</v>
      </c>
      <c r="C132" t="s">
        <v>1117</v>
      </c>
    </row>
    <row r="133" spans="1:3" x14ac:dyDescent="0.25">
      <c r="A133" t="s">
        <v>1805</v>
      </c>
      <c r="B133" t="s">
        <v>191</v>
      </c>
      <c r="C133" t="s">
        <v>1123</v>
      </c>
    </row>
    <row r="134" spans="1:3" x14ac:dyDescent="0.25">
      <c r="A134" t="s">
        <v>1806</v>
      </c>
      <c r="B134" t="s">
        <v>191</v>
      </c>
      <c r="C134" t="s">
        <v>1126</v>
      </c>
    </row>
    <row r="135" spans="1:3" x14ac:dyDescent="0.25">
      <c r="A135" t="s">
        <v>1807</v>
      </c>
      <c r="B135" t="s">
        <v>191</v>
      </c>
      <c r="C135" t="s">
        <v>1127</v>
      </c>
    </row>
    <row r="136" spans="1:3" x14ac:dyDescent="0.25">
      <c r="A136" t="s">
        <v>1808</v>
      </c>
      <c r="B136" t="s">
        <v>191</v>
      </c>
      <c r="C136" t="s">
        <v>1129</v>
      </c>
    </row>
    <row r="137" spans="1:3" x14ac:dyDescent="0.25">
      <c r="A137" t="s">
        <v>1809</v>
      </c>
      <c r="B137" t="s">
        <v>191</v>
      </c>
      <c r="C137" t="s">
        <v>1134</v>
      </c>
    </row>
    <row r="138" spans="1:3" x14ac:dyDescent="0.25">
      <c r="A138" t="s">
        <v>1810</v>
      </c>
      <c r="B138" t="s">
        <v>191</v>
      </c>
      <c r="C138" t="s">
        <v>1147</v>
      </c>
    </row>
    <row r="139" spans="1:3" x14ac:dyDescent="0.25">
      <c r="A139" t="s">
        <v>1811</v>
      </c>
      <c r="B139" t="s">
        <v>191</v>
      </c>
      <c r="C139" t="s">
        <v>1149</v>
      </c>
    </row>
    <row r="140" spans="1:3" x14ac:dyDescent="0.25">
      <c r="A140" t="s">
        <v>1812</v>
      </c>
      <c r="B140" t="s">
        <v>191</v>
      </c>
      <c r="C140" t="s">
        <v>1160</v>
      </c>
    </row>
    <row r="141" spans="1:3" x14ac:dyDescent="0.25">
      <c r="A141" t="s">
        <v>1813</v>
      </c>
      <c r="B141" t="s">
        <v>191</v>
      </c>
      <c r="C141" t="s">
        <v>1163</v>
      </c>
    </row>
    <row r="142" spans="1:3" x14ac:dyDescent="0.25">
      <c r="A142" t="s">
        <v>1814</v>
      </c>
      <c r="B142" t="s">
        <v>191</v>
      </c>
      <c r="C142" t="s">
        <v>1171</v>
      </c>
    </row>
    <row r="143" spans="1:3" x14ac:dyDescent="0.25">
      <c r="A143" t="s">
        <v>1815</v>
      </c>
      <c r="B143" t="s">
        <v>191</v>
      </c>
      <c r="C143" t="s">
        <v>1180</v>
      </c>
    </row>
    <row r="144" spans="1:3" x14ac:dyDescent="0.25">
      <c r="A144" t="s">
        <v>1816</v>
      </c>
      <c r="B144" t="s">
        <v>191</v>
      </c>
      <c r="C144" t="s">
        <v>1183</v>
      </c>
    </row>
    <row r="145" spans="1:3" x14ac:dyDescent="0.25">
      <c r="A145" t="s">
        <v>1817</v>
      </c>
      <c r="B145" t="s">
        <v>191</v>
      </c>
      <c r="C145" t="s">
        <v>1185</v>
      </c>
    </row>
    <row r="146" spans="1:3" x14ac:dyDescent="0.25">
      <c r="A146" t="s">
        <v>1818</v>
      </c>
      <c r="B146" t="s">
        <v>191</v>
      </c>
      <c r="C146" t="s">
        <v>1187</v>
      </c>
    </row>
    <row r="147" spans="1:3" x14ac:dyDescent="0.25">
      <c r="A147" t="s">
        <v>1819</v>
      </c>
      <c r="B147" t="s">
        <v>191</v>
      </c>
      <c r="C147" t="s">
        <v>1188</v>
      </c>
    </row>
    <row r="148" spans="1:3" x14ac:dyDescent="0.25">
      <c r="A148" t="s">
        <v>1820</v>
      </c>
      <c r="B148" t="s">
        <v>191</v>
      </c>
      <c r="C148" t="s">
        <v>1193</v>
      </c>
    </row>
    <row r="149" spans="1:3" x14ac:dyDescent="0.25">
      <c r="A149" t="s">
        <v>1821</v>
      </c>
      <c r="B149" t="s">
        <v>191</v>
      </c>
      <c r="C149" t="s">
        <v>1196</v>
      </c>
    </row>
    <row r="150" spans="1:3" x14ac:dyDescent="0.25">
      <c r="A150" t="s">
        <v>1822</v>
      </c>
      <c r="B150" t="s">
        <v>191</v>
      </c>
      <c r="C150" t="s">
        <v>1198</v>
      </c>
    </row>
    <row r="151" spans="1:3" x14ac:dyDescent="0.25">
      <c r="A151" t="s">
        <v>1823</v>
      </c>
      <c r="B151" t="s">
        <v>191</v>
      </c>
      <c r="C151" t="s">
        <v>1203</v>
      </c>
    </row>
    <row r="152" spans="1:3" x14ac:dyDescent="0.25">
      <c r="A152" t="s">
        <v>1824</v>
      </c>
      <c r="B152" t="s">
        <v>191</v>
      </c>
      <c r="C152" t="s">
        <v>1215</v>
      </c>
    </row>
    <row r="153" spans="1:3" x14ac:dyDescent="0.25">
      <c r="A153" t="s">
        <v>1825</v>
      </c>
      <c r="B153" t="s">
        <v>191</v>
      </c>
      <c r="C153" t="s">
        <v>1219</v>
      </c>
    </row>
    <row r="154" spans="1:3" x14ac:dyDescent="0.25">
      <c r="A154" t="s">
        <v>1826</v>
      </c>
      <c r="B154" t="s">
        <v>191</v>
      </c>
      <c r="C154" t="s">
        <v>1221</v>
      </c>
    </row>
    <row r="155" spans="1:3" x14ac:dyDescent="0.25">
      <c r="A155" t="s">
        <v>1827</v>
      </c>
      <c r="B155" t="s">
        <v>191</v>
      </c>
      <c r="C155" t="s">
        <v>1225</v>
      </c>
    </row>
    <row r="156" spans="1:3" x14ac:dyDescent="0.25">
      <c r="A156" t="s">
        <v>1828</v>
      </c>
      <c r="B156" t="s">
        <v>191</v>
      </c>
      <c r="C156" t="s">
        <v>1229</v>
      </c>
    </row>
    <row r="157" spans="1:3" x14ac:dyDescent="0.25">
      <c r="A157" t="s">
        <v>1829</v>
      </c>
      <c r="B157" t="s">
        <v>191</v>
      </c>
      <c r="C157" t="s">
        <v>1233</v>
      </c>
    </row>
    <row r="158" spans="1:3" x14ac:dyDescent="0.25">
      <c r="A158" t="s">
        <v>1830</v>
      </c>
      <c r="B158" t="s">
        <v>191</v>
      </c>
      <c r="C158" t="s">
        <v>1238</v>
      </c>
    </row>
    <row r="159" spans="1:3" x14ac:dyDescent="0.25">
      <c r="A159" t="s">
        <v>1831</v>
      </c>
      <c r="B159" t="s">
        <v>191</v>
      </c>
      <c r="C159" t="s">
        <v>1242</v>
      </c>
    </row>
    <row r="160" spans="1:3" x14ac:dyDescent="0.25">
      <c r="A160" t="s">
        <v>1832</v>
      </c>
      <c r="B160" t="s">
        <v>191</v>
      </c>
      <c r="C160" t="s">
        <v>1243</v>
      </c>
    </row>
    <row r="161" spans="1:3" x14ac:dyDescent="0.25">
      <c r="A161" t="s">
        <v>1833</v>
      </c>
      <c r="B161" t="s">
        <v>191</v>
      </c>
      <c r="C161" t="s">
        <v>1247</v>
      </c>
    </row>
    <row r="162" spans="1:3" x14ac:dyDescent="0.25">
      <c r="A162" t="s">
        <v>1834</v>
      </c>
      <c r="B162" t="s">
        <v>191</v>
      </c>
      <c r="C162" t="s">
        <v>1248</v>
      </c>
    </row>
    <row r="163" spans="1:3" x14ac:dyDescent="0.25">
      <c r="A163" t="s">
        <v>1835</v>
      </c>
      <c r="B163" t="s">
        <v>191</v>
      </c>
      <c r="C163" t="s">
        <v>1249</v>
      </c>
    </row>
    <row r="164" spans="1:3" x14ac:dyDescent="0.25">
      <c r="A164" t="s">
        <v>1836</v>
      </c>
      <c r="B164" t="s">
        <v>191</v>
      </c>
      <c r="C164" t="s">
        <v>1251</v>
      </c>
    </row>
    <row r="165" spans="1:3" x14ac:dyDescent="0.25">
      <c r="A165" t="s">
        <v>1837</v>
      </c>
      <c r="B165" t="s">
        <v>191</v>
      </c>
      <c r="C165" t="s">
        <v>1255</v>
      </c>
    </row>
    <row r="166" spans="1:3" x14ac:dyDescent="0.25">
      <c r="A166" t="s">
        <v>1838</v>
      </c>
      <c r="B166" t="s">
        <v>191</v>
      </c>
      <c r="C166" t="s">
        <v>1256</v>
      </c>
    </row>
    <row r="167" spans="1:3" x14ac:dyDescent="0.25">
      <c r="A167" t="s">
        <v>1839</v>
      </c>
      <c r="B167" t="s">
        <v>191</v>
      </c>
      <c r="C167" t="s">
        <v>1258</v>
      </c>
    </row>
    <row r="168" spans="1:3" x14ac:dyDescent="0.25">
      <c r="A168" t="s">
        <v>1840</v>
      </c>
      <c r="B168" t="s">
        <v>191</v>
      </c>
      <c r="C168" t="s">
        <v>1263</v>
      </c>
    </row>
    <row r="169" spans="1:3" x14ac:dyDescent="0.25">
      <c r="A169" t="s">
        <v>1841</v>
      </c>
      <c r="B169" t="s">
        <v>191</v>
      </c>
      <c r="C169" t="s">
        <v>1268</v>
      </c>
    </row>
    <row r="170" spans="1:3" x14ac:dyDescent="0.25">
      <c r="A170" t="s">
        <v>1842</v>
      </c>
      <c r="B170" t="s">
        <v>191</v>
      </c>
      <c r="C170" t="s">
        <v>1272</v>
      </c>
    </row>
    <row r="171" spans="1:3" x14ac:dyDescent="0.25">
      <c r="A171" t="s">
        <v>1843</v>
      </c>
      <c r="B171" t="s">
        <v>191</v>
      </c>
      <c r="C171" t="s">
        <v>1275</v>
      </c>
    </row>
    <row r="172" spans="1:3" x14ac:dyDescent="0.25">
      <c r="A172" t="s">
        <v>1844</v>
      </c>
      <c r="B172" t="s">
        <v>191</v>
      </c>
      <c r="C172" t="s">
        <v>1279</v>
      </c>
    </row>
    <row r="173" spans="1:3" x14ac:dyDescent="0.25">
      <c r="A173" t="s">
        <v>1845</v>
      </c>
      <c r="B173" t="s">
        <v>191</v>
      </c>
      <c r="C173" t="s">
        <v>1283</v>
      </c>
    </row>
    <row r="174" spans="1:3" x14ac:dyDescent="0.25">
      <c r="A174" t="s">
        <v>1846</v>
      </c>
      <c r="B174" t="s">
        <v>191</v>
      </c>
      <c r="C174" t="s">
        <v>1285</v>
      </c>
    </row>
    <row r="175" spans="1:3" x14ac:dyDescent="0.25">
      <c r="A175" t="s">
        <v>1847</v>
      </c>
      <c r="B175" t="s">
        <v>191</v>
      </c>
      <c r="C175" t="s">
        <v>1286</v>
      </c>
    </row>
    <row r="176" spans="1:3" x14ac:dyDescent="0.25">
      <c r="A176" t="s">
        <v>1848</v>
      </c>
      <c r="B176" t="s">
        <v>191</v>
      </c>
      <c r="C176" t="s">
        <v>1293</v>
      </c>
    </row>
    <row r="177" spans="1:3" x14ac:dyDescent="0.25">
      <c r="A177" t="s">
        <v>1849</v>
      </c>
      <c r="B177" t="s">
        <v>191</v>
      </c>
      <c r="C177" t="s">
        <v>1295</v>
      </c>
    </row>
    <row r="178" spans="1:3" x14ac:dyDescent="0.25">
      <c r="A178" t="s">
        <v>1850</v>
      </c>
      <c r="B178" t="s">
        <v>191</v>
      </c>
      <c r="C178" t="s">
        <v>1296</v>
      </c>
    </row>
    <row r="179" spans="1:3" x14ac:dyDescent="0.25">
      <c r="A179" t="s">
        <v>1851</v>
      </c>
      <c r="B179" t="s">
        <v>191</v>
      </c>
      <c r="C179" t="s">
        <v>1300</v>
      </c>
    </row>
    <row r="180" spans="1:3" x14ac:dyDescent="0.25">
      <c r="A180" t="s">
        <v>1852</v>
      </c>
      <c r="B180" t="s">
        <v>191</v>
      </c>
      <c r="C180" t="s">
        <v>1305</v>
      </c>
    </row>
    <row r="181" spans="1:3" x14ac:dyDescent="0.25">
      <c r="A181" t="s">
        <v>1853</v>
      </c>
      <c r="B181" t="s">
        <v>191</v>
      </c>
      <c r="C181" t="s">
        <v>1307</v>
      </c>
    </row>
    <row r="182" spans="1:3" x14ac:dyDescent="0.25">
      <c r="A182" t="s">
        <v>1854</v>
      </c>
      <c r="B182" t="s">
        <v>191</v>
      </c>
      <c r="C182" t="s">
        <v>1315</v>
      </c>
    </row>
    <row r="183" spans="1:3" x14ac:dyDescent="0.25">
      <c r="A183" t="s">
        <v>1855</v>
      </c>
      <c r="B183" t="s">
        <v>191</v>
      </c>
      <c r="C183" t="s">
        <v>1322</v>
      </c>
    </row>
    <row r="184" spans="1:3" x14ac:dyDescent="0.25">
      <c r="A184" t="s">
        <v>1856</v>
      </c>
      <c r="B184" t="s">
        <v>191</v>
      </c>
      <c r="C184" t="s">
        <v>1325</v>
      </c>
    </row>
    <row r="185" spans="1:3" x14ac:dyDescent="0.25">
      <c r="A185" t="s">
        <v>1857</v>
      </c>
      <c r="B185" t="s">
        <v>191</v>
      </c>
      <c r="C185" t="s">
        <v>1327</v>
      </c>
    </row>
    <row r="186" spans="1:3" x14ac:dyDescent="0.25">
      <c r="A186" t="s">
        <v>1858</v>
      </c>
      <c r="B186" t="s">
        <v>191</v>
      </c>
      <c r="C186" t="s">
        <v>1331</v>
      </c>
    </row>
    <row r="187" spans="1:3" x14ac:dyDescent="0.25">
      <c r="A187" t="s">
        <v>1859</v>
      </c>
      <c r="B187" t="s">
        <v>191</v>
      </c>
      <c r="C187" t="s">
        <v>1333</v>
      </c>
    </row>
    <row r="188" spans="1:3" x14ac:dyDescent="0.25">
      <c r="A188" t="s">
        <v>1860</v>
      </c>
      <c r="B188" t="s">
        <v>191</v>
      </c>
      <c r="C188" t="s">
        <v>1335</v>
      </c>
    </row>
    <row r="189" spans="1:3" x14ac:dyDescent="0.25">
      <c r="A189" t="s">
        <v>1861</v>
      </c>
      <c r="B189" t="s">
        <v>191</v>
      </c>
      <c r="C189" t="s">
        <v>1337</v>
      </c>
    </row>
    <row r="190" spans="1:3" x14ac:dyDescent="0.25">
      <c r="A190" t="s">
        <v>1862</v>
      </c>
      <c r="B190" t="s">
        <v>191</v>
      </c>
      <c r="C190" t="s">
        <v>1339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SeriesImport</vt:lpstr>
      <vt:lpstr>Units</vt:lpstr>
      <vt:lpstr>Categories</vt:lpstr>
      <vt:lpstr>Elements</vt:lpstr>
      <vt:lpstr>Source</vt:lpstr>
      <vt:lpstr>Sheet9</vt:lpstr>
      <vt:lpstr>Sheet8</vt:lpstr>
      <vt:lpstr>ElementsDB</vt:lpstr>
      <vt:lpstr>SeriesSelection</vt:lpstr>
      <vt:lpstr>Sheet10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Thorsten Hornung</dc:creator>
  <cp:lastModifiedBy>Thorsten Hornung</cp:lastModifiedBy>
  <dcterms:created xsi:type="dcterms:W3CDTF">2021-02-28T15:52:33Z</dcterms:created>
  <dcterms:modified xsi:type="dcterms:W3CDTF">2021-03-02T07:51:51Z</dcterms:modified>
</cp:coreProperties>
</file>